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B27" lockStructure="1"/>
  <bookViews>
    <workbookView xWindow="0" yWindow="495" windowWidth="14220" windowHeight="11220" tabRatio="890"/>
  </bookViews>
  <sheets>
    <sheet name="Contents" sheetId="35" r:id="rId1"/>
    <sheet name="NA1 (MAIN)" sheetId="4" r:id="rId2"/>
    <sheet name="NA11 (GEN)" sheetId="22" r:id="rId3"/>
    <sheet name="NA12 (FSM)" sheetId="23" r:id="rId4"/>
    <sheet name="NA13 (SENLLDD)" sheetId="24" r:id="rId5"/>
    <sheet name="NA14 (MAJETH)" sheetId="31" r:id="rId6"/>
    <sheet name="NAT ETH" sheetId="29" r:id="rId7"/>
    <sheet name="NAT" sheetId="2" state="hidden" r:id="rId8"/>
    <sheet name="NA1" sheetId="28" state="hidden" r:id="rId9"/>
    <sheet name="NA14" sheetId="30" state="hidden" r:id="rId10"/>
    <sheet name="NA15" sheetId="25" state="hidden" r:id="rId11"/>
    <sheet name="NA16" sheetId="26" state="hidden" r:id="rId12"/>
    <sheet name="NA17" sheetId="27" state="hidden" r:id="rId13"/>
    <sheet name="LA Main" sheetId="18" r:id="rId14"/>
    <sheet name="LA FSM" sheetId="19" r:id="rId15"/>
    <sheet name="LA SEN,LLDD" sheetId="21" r:id="rId16"/>
    <sheet name="LA Summary" sheetId="33" r:id="rId17"/>
    <sheet name="LA" sheetId="6" state="hidden" r:id="rId18"/>
    <sheet name="LA1" sheetId="7" state="hidden" r:id="rId19"/>
    <sheet name="LA2" sheetId="8" state="hidden" r:id="rId20"/>
    <sheet name="LA3" sheetId="9" state="hidden" r:id="rId21"/>
    <sheet name="LA4" sheetId="10" state="hidden" r:id="rId22"/>
    <sheet name="LA5" sheetId="12" state="hidden" r:id="rId23"/>
    <sheet name="LA31" sheetId="13" state="hidden" r:id="rId24"/>
    <sheet name="LA32" sheetId="14" state="hidden" r:id="rId25"/>
    <sheet name="LA33" sheetId="15" state="hidden" r:id="rId26"/>
    <sheet name="LA41" sheetId="16" state="hidden" r:id="rId27"/>
    <sheet name="LA42" sheetId="17" state="hidden" r:id="rId28"/>
    <sheet name="KS5_Footnotes" sheetId="36" r:id="rId29"/>
  </sheets>
  <externalReferences>
    <externalReference r:id="rId30"/>
  </externalReferences>
  <definedNames>
    <definedName name="_xlnm._FilterDatabase" localSheetId="23" hidden="1">'LA31'!$A$170:$FI$170</definedName>
    <definedName name="_xlnm._FilterDatabase" localSheetId="24" hidden="1">'LA32'!$A$170:$FI$170</definedName>
    <definedName name="_xlnm._FilterDatabase" localSheetId="25" hidden="1">'LA33'!$A$170:$FI$170</definedName>
    <definedName name="_xlnm._FilterDatabase" localSheetId="26" hidden="1">'LA41'!$A$170:$FJ$170</definedName>
    <definedName name="_xlnm._FilterDatabase" localSheetId="27" hidden="1">'LA42'!$A$170:$FI$170</definedName>
    <definedName name="CONSORTIA" localSheetId="28">#REF!</definedName>
    <definedName name="CONSORTIA">#REF!</definedName>
    <definedName name="Index" localSheetId="28">#REF!</definedName>
    <definedName name="Index">#REF!</definedName>
    <definedName name="_xlnm.Print_Area" localSheetId="28">KS5_Footnotes!$A$1:$B$31</definedName>
    <definedName name="Start_10" localSheetId="28">#REF!</definedName>
    <definedName name="Start_10">#REF!</definedName>
    <definedName name="Start_2" localSheetId="28">'[1]Table INST1A'!#REF!</definedName>
    <definedName name="Start_2">#REF!</definedName>
    <definedName name="Start_3" localSheetId="28">#REF!</definedName>
    <definedName name="Start_3">#REF!</definedName>
    <definedName name="Start_4" localSheetId="28">#REF!</definedName>
    <definedName name="Start_4">#REF!</definedName>
    <definedName name="Start_5" localSheetId="28">#REF!</definedName>
    <definedName name="Start_5">#REF!</definedName>
    <definedName name="Start_6" localSheetId="28">#REF!</definedName>
    <definedName name="Start_6">#REF!</definedName>
    <definedName name="Start_7" localSheetId="28">#REF!</definedName>
    <definedName name="Start_7">#REF!</definedName>
    <definedName name="Start_8" localSheetId="28">#REF!</definedName>
    <definedName name="Start_8">#REF!</definedName>
    <definedName name="Start_9" localSheetId="28">#REF!</definedName>
    <definedName name="Start_9">#REF!</definedName>
    <definedName name="SUPPRESSED" localSheetId="28">#REF!</definedName>
    <definedName name="SUPPRESSED">#REF!</definedName>
  </definedNames>
  <calcPr calcId="145621" fullPrecision="0"/>
</workbook>
</file>

<file path=xl/calcChain.xml><?xml version="1.0" encoding="utf-8"?>
<calcChain xmlns="http://schemas.openxmlformats.org/spreadsheetml/2006/main">
  <c r="G9" i="29" l="1"/>
  <c r="E7" i="2" l="1"/>
  <c r="E6" i="2"/>
  <c r="C7" i="2"/>
  <c r="C6" i="2"/>
  <c r="D5" i="29" l="1"/>
  <c r="H25" i="6" l="1"/>
  <c r="H26" i="6"/>
  <c r="C42" i="33" l="1"/>
  <c r="F42" i="33"/>
  <c r="I42" i="33"/>
  <c r="C44" i="33"/>
  <c r="F44" i="33"/>
  <c r="I44" i="33"/>
  <c r="C11" i="33"/>
  <c r="F11" i="33"/>
  <c r="I11" i="33"/>
  <c r="C13" i="33"/>
  <c r="F13" i="33"/>
  <c r="I13" i="33"/>
  <c r="C14" i="33"/>
  <c r="F14" i="33"/>
  <c r="I14" i="33"/>
  <c r="C15" i="33"/>
  <c r="F15" i="33"/>
  <c r="I15" i="33"/>
  <c r="C16" i="33"/>
  <c r="F16" i="33"/>
  <c r="I16" i="33"/>
  <c r="C17" i="33"/>
  <c r="F17" i="33"/>
  <c r="I17" i="33"/>
  <c r="C18" i="33"/>
  <c r="F18" i="33"/>
  <c r="I18" i="33"/>
  <c r="C20" i="33"/>
  <c r="F20" i="33"/>
  <c r="I20" i="33"/>
  <c r="C22" i="33"/>
  <c r="F22" i="33"/>
  <c r="I22" i="33"/>
  <c r="C23" i="33"/>
  <c r="F23" i="33"/>
  <c r="I23" i="33"/>
  <c r="C24" i="33"/>
  <c r="F24" i="33"/>
  <c r="I24" i="33"/>
  <c r="C25" i="33"/>
  <c r="F25" i="33"/>
  <c r="I25" i="33"/>
  <c r="C26" i="33"/>
  <c r="F26" i="33"/>
  <c r="I26" i="33"/>
  <c r="C27" i="33"/>
  <c r="F27" i="33"/>
  <c r="I27" i="33"/>
  <c r="C29" i="33"/>
  <c r="F29" i="33"/>
  <c r="I29" i="33"/>
  <c r="C31" i="33"/>
  <c r="F31" i="33"/>
  <c r="I31" i="33"/>
  <c r="C33" i="33"/>
  <c r="F33" i="33"/>
  <c r="I33" i="33"/>
  <c r="C34" i="33"/>
  <c r="F34" i="33"/>
  <c r="I34" i="33"/>
  <c r="C35" i="33"/>
  <c r="F35" i="33"/>
  <c r="I35" i="33"/>
  <c r="C37" i="33"/>
  <c r="F37" i="33"/>
  <c r="I37" i="33"/>
  <c r="C40" i="33"/>
  <c r="F40" i="33"/>
  <c r="I40" i="33"/>
  <c r="C41" i="33"/>
  <c r="F41" i="33"/>
  <c r="I41" i="33"/>
  <c r="C9" i="33"/>
  <c r="F9" i="33"/>
  <c r="I9" i="33"/>
  <c r="I7" i="33"/>
  <c r="F7" i="33"/>
  <c r="C7" i="33"/>
  <c r="D6" i="33"/>
  <c r="G6" i="33" s="1"/>
  <c r="J6" i="33" s="1"/>
  <c r="Q7" i="33" l="1"/>
  <c r="W44" i="33"/>
  <c r="U44" i="33"/>
  <c r="S44" i="33"/>
  <c r="Q44" i="33"/>
  <c r="O44" i="33"/>
  <c r="M44" i="33"/>
  <c r="H42" i="33"/>
  <c r="L42" i="33"/>
  <c r="N42" i="33"/>
  <c r="P42" i="33"/>
  <c r="R42" i="33"/>
  <c r="T42" i="33"/>
  <c r="V42" i="33"/>
  <c r="E44" i="33"/>
  <c r="K44" i="33"/>
  <c r="E11" i="33"/>
  <c r="K11" i="33"/>
  <c r="M11" i="33"/>
  <c r="O11" i="33"/>
  <c r="Q11" i="33"/>
  <c r="S11" i="33"/>
  <c r="U11" i="33"/>
  <c r="W11" i="33"/>
  <c r="H13" i="33"/>
  <c r="L13" i="33"/>
  <c r="N13" i="33"/>
  <c r="P13" i="33"/>
  <c r="R13" i="33"/>
  <c r="T13" i="33"/>
  <c r="V13" i="33"/>
  <c r="E14" i="33"/>
  <c r="K14" i="33"/>
  <c r="M14" i="33"/>
  <c r="O14" i="33"/>
  <c r="Q14" i="33"/>
  <c r="S14" i="33"/>
  <c r="U14" i="33"/>
  <c r="W14" i="33"/>
  <c r="H15" i="33"/>
  <c r="L15" i="33"/>
  <c r="N15" i="33"/>
  <c r="P15" i="33"/>
  <c r="R15" i="33"/>
  <c r="T15" i="33"/>
  <c r="V15" i="33"/>
  <c r="E16" i="33"/>
  <c r="K16" i="33"/>
  <c r="M16" i="33"/>
  <c r="O16" i="33"/>
  <c r="Q16" i="33"/>
  <c r="S16" i="33"/>
  <c r="U16" i="33"/>
  <c r="W16" i="33"/>
  <c r="H17" i="33"/>
  <c r="L17" i="33"/>
  <c r="N17" i="33"/>
  <c r="P17" i="33"/>
  <c r="R17" i="33"/>
  <c r="T17" i="33"/>
  <c r="V17" i="33"/>
  <c r="E18" i="33"/>
  <c r="K18" i="33"/>
  <c r="M18" i="33"/>
  <c r="O18" i="33"/>
  <c r="Q18" i="33"/>
  <c r="S18" i="33"/>
  <c r="U18" i="33"/>
  <c r="W18" i="33"/>
  <c r="H20" i="33"/>
  <c r="V44" i="33"/>
  <c r="T44" i="33"/>
  <c r="R44" i="33"/>
  <c r="P44" i="33"/>
  <c r="N44" i="33"/>
  <c r="E42" i="33"/>
  <c r="K42" i="33"/>
  <c r="M42" i="33"/>
  <c r="O42" i="33"/>
  <c r="Q42" i="33"/>
  <c r="S42" i="33"/>
  <c r="U42" i="33"/>
  <c r="W42" i="33"/>
  <c r="H44" i="33"/>
  <c r="L44" i="33"/>
  <c r="H11" i="33"/>
  <c r="L11" i="33"/>
  <c r="N11" i="33"/>
  <c r="P11" i="33"/>
  <c r="R11" i="33"/>
  <c r="T11" i="33"/>
  <c r="V11" i="33"/>
  <c r="E13" i="33"/>
  <c r="K13" i="33"/>
  <c r="M13" i="33"/>
  <c r="O13" i="33"/>
  <c r="Q13" i="33"/>
  <c r="S13" i="33"/>
  <c r="U13" i="33"/>
  <c r="W13" i="33"/>
  <c r="H14" i="33"/>
  <c r="L14" i="33"/>
  <c r="N14" i="33"/>
  <c r="P14" i="33"/>
  <c r="R14" i="33"/>
  <c r="T14" i="33"/>
  <c r="V14" i="33"/>
  <c r="E15" i="33"/>
  <c r="K15" i="33"/>
  <c r="M15" i="33"/>
  <c r="O15" i="33"/>
  <c r="Q15" i="33"/>
  <c r="S15" i="33"/>
  <c r="U15" i="33"/>
  <c r="W15" i="33"/>
  <c r="H16" i="33"/>
  <c r="L16" i="33"/>
  <c r="N16" i="33"/>
  <c r="P16" i="33"/>
  <c r="R16" i="33"/>
  <c r="T16" i="33"/>
  <c r="V16" i="33"/>
  <c r="E17" i="33"/>
  <c r="K17" i="33"/>
  <c r="M17" i="33"/>
  <c r="O17" i="33"/>
  <c r="Q17" i="33"/>
  <c r="S17" i="33"/>
  <c r="U17" i="33"/>
  <c r="W17" i="33"/>
  <c r="H18" i="33"/>
  <c r="L18" i="33"/>
  <c r="N18" i="33"/>
  <c r="P18" i="33"/>
  <c r="R18" i="33"/>
  <c r="T18" i="33"/>
  <c r="V18" i="33"/>
  <c r="E20" i="33"/>
  <c r="K20" i="33"/>
  <c r="M20" i="33"/>
  <c r="N20" i="33"/>
  <c r="P20" i="33"/>
  <c r="R20" i="33"/>
  <c r="T20" i="33"/>
  <c r="V20" i="33"/>
  <c r="E22" i="33"/>
  <c r="K22" i="33"/>
  <c r="M22" i="33"/>
  <c r="O22" i="33"/>
  <c r="Q22" i="33"/>
  <c r="S22" i="33"/>
  <c r="U22" i="33"/>
  <c r="W22" i="33"/>
  <c r="H23" i="33"/>
  <c r="L23" i="33"/>
  <c r="N23" i="33"/>
  <c r="P23" i="33"/>
  <c r="R23" i="33"/>
  <c r="T23" i="33"/>
  <c r="V23" i="33"/>
  <c r="E24" i="33"/>
  <c r="K24" i="33"/>
  <c r="M24" i="33"/>
  <c r="O24" i="33"/>
  <c r="Q24" i="33"/>
  <c r="S24" i="33"/>
  <c r="U24" i="33"/>
  <c r="W24" i="33"/>
  <c r="H25" i="33"/>
  <c r="L25" i="33"/>
  <c r="N25" i="33"/>
  <c r="P25" i="33"/>
  <c r="R25" i="33"/>
  <c r="T25" i="33"/>
  <c r="V25" i="33"/>
  <c r="E26" i="33"/>
  <c r="K26" i="33"/>
  <c r="M26" i="33"/>
  <c r="O26" i="33"/>
  <c r="Q26" i="33"/>
  <c r="S26" i="33"/>
  <c r="U26" i="33"/>
  <c r="W26" i="33"/>
  <c r="H27" i="33"/>
  <c r="L27" i="33"/>
  <c r="N27" i="33"/>
  <c r="P27" i="33"/>
  <c r="R27" i="33"/>
  <c r="T27" i="33"/>
  <c r="V27" i="33"/>
  <c r="E29" i="33"/>
  <c r="K29" i="33"/>
  <c r="M29" i="33"/>
  <c r="O29" i="33"/>
  <c r="Q29" i="33"/>
  <c r="S29" i="33"/>
  <c r="U29" i="33"/>
  <c r="W29" i="33"/>
  <c r="H31" i="33"/>
  <c r="L31" i="33"/>
  <c r="N31" i="33"/>
  <c r="P31" i="33"/>
  <c r="R31" i="33"/>
  <c r="T31" i="33"/>
  <c r="V31" i="33"/>
  <c r="E33" i="33"/>
  <c r="K33" i="33"/>
  <c r="M33" i="33"/>
  <c r="O33" i="33"/>
  <c r="Q33" i="33"/>
  <c r="S33" i="33"/>
  <c r="L20" i="33"/>
  <c r="O20" i="33"/>
  <c r="Q20" i="33"/>
  <c r="S20" i="33"/>
  <c r="U20" i="33"/>
  <c r="W20" i="33"/>
  <c r="H22" i="33"/>
  <c r="L22" i="33"/>
  <c r="N22" i="33"/>
  <c r="P22" i="33"/>
  <c r="R22" i="33"/>
  <c r="T22" i="33"/>
  <c r="V22" i="33"/>
  <c r="E23" i="33"/>
  <c r="K23" i="33"/>
  <c r="M23" i="33"/>
  <c r="O23" i="33"/>
  <c r="Q23" i="33"/>
  <c r="S23" i="33"/>
  <c r="U23" i="33"/>
  <c r="W23" i="33"/>
  <c r="H24" i="33"/>
  <c r="L24" i="33"/>
  <c r="N24" i="33"/>
  <c r="P24" i="33"/>
  <c r="R24" i="33"/>
  <c r="T24" i="33"/>
  <c r="V24" i="33"/>
  <c r="E25" i="33"/>
  <c r="K25" i="33"/>
  <c r="M25" i="33"/>
  <c r="O25" i="33"/>
  <c r="Q25" i="33"/>
  <c r="S25" i="33"/>
  <c r="U25" i="33"/>
  <c r="W25" i="33"/>
  <c r="H26" i="33"/>
  <c r="L26" i="33"/>
  <c r="N26" i="33"/>
  <c r="P26" i="33"/>
  <c r="R26" i="33"/>
  <c r="T26" i="33"/>
  <c r="V26" i="33"/>
  <c r="E27" i="33"/>
  <c r="K27" i="33"/>
  <c r="M27" i="33"/>
  <c r="O27" i="33"/>
  <c r="Q27" i="33"/>
  <c r="S27" i="33"/>
  <c r="U27" i="33"/>
  <c r="W27" i="33"/>
  <c r="H29" i="33"/>
  <c r="L29" i="33"/>
  <c r="N29" i="33"/>
  <c r="P29" i="33"/>
  <c r="R29" i="33"/>
  <c r="T29" i="33"/>
  <c r="V29" i="33"/>
  <c r="E31" i="33"/>
  <c r="K31" i="33"/>
  <c r="M31" i="33"/>
  <c r="O31" i="33"/>
  <c r="Q31" i="33"/>
  <c r="S31" i="33"/>
  <c r="U31" i="33"/>
  <c r="W31" i="33"/>
  <c r="H33" i="33"/>
  <c r="L33" i="33"/>
  <c r="N33" i="33"/>
  <c r="P33" i="33"/>
  <c r="R33" i="33"/>
  <c r="T33" i="33"/>
  <c r="V33" i="33"/>
  <c r="E34" i="33"/>
  <c r="K34" i="33"/>
  <c r="M34" i="33"/>
  <c r="G7" i="33"/>
  <c r="D42" i="33"/>
  <c r="J42" i="33"/>
  <c r="G44" i="33"/>
  <c r="G11" i="33"/>
  <c r="D13" i="33"/>
  <c r="J13" i="33"/>
  <c r="G14" i="33"/>
  <c r="D15" i="33"/>
  <c r="J15" i="33"/>
  <c r="G16" i="33"/>
  <c r="D17" i="33"/>
  <c r="J17" i="33"/>
  <c r="G18" i="33"/>
  <c r="D20" i="33"/>
  <c r="G42" i="33"/>
  <c r="D44" i="33"/>
  <c r="J44" i="33"/>
  <c r="D11" i="33"/>
  <c r="J11" i="33"/>
  <c r="G13" i="33"/>
  <c r="D14" i="33"/>
  <c r="J14" i="33"/>
  <c r="G15" i="33"/>
  <c r="D16" i="33"/>
  <c r="J16" i="33"/>
  <c r="G17" i="33"/>
  <c r="D18" i="33"/>
  <c r="J18" i="33"/>
  <c r="G20" i="33"/>
  <c r="J20" i="33"/>
  <c r="G22" i="33"/>
  <c r="D23" i="33"/>
  <c r="J23" i="33"/>
  <c r="G24" i="33"/>
  <c r="D25" i="33"/>
  <c r="J25" i="33"/>
  <c r="G26" i="33"/>
  <c r="D27" i="33"/>
  <c r="J27" i="33"/>
  <c r="G29" i="33"/>
  <c r="D31" i="33"/>
  <c r="J31" i="33"/>
  <c r="G33" i="33"/>
  <c r="D22" i="33"/>
  <c r="J22" i="33"/>
  <c r="G23" i="33"/>
  <c r="D24" i="33"/>
  <c r="J24" i="33"/>
  <c r="G25" i="33"/>
  <c r="D26" i="33"/>
  <c r="J26" i="33"/>
  <c r="G27" i="33"/>
  <c r="D29" i="33"/>
  <c r="J29" i="33"/>
  <c r="G31" i="33"/>
  <c r="D33" i="33"/>
  <c r="J33" i="33"/>
  <c r="G34" i="33"/>
  <c r="S7" i="33"/>
  <c r="U7" i="33"/>
  <c r="W7" i="33"/>
  <c r="V9" i="33"/>
  <c r="T9" i="33"/>
  <c r="R9" i="33"/>
  <c r="P9" i="33"/>
  <c r="N9" i="33"/>
  <c r="L9" i="33"/>
  <c r="J9" i="33"/>
  <c r="H9" i="33"/>
  <c r="D9" i="33"/>
  <c r="W41" i="33"/>
  <c r="U41" i="33"/>
  <c r="S41" i="33"/>
  <c r="Q41" i="33"/>
  <c r="O41" i="33"/>
  <c r="M41" i="33"/>
  <c r="K41" i="33"/>
  <c r="G41" i="33"/>
  <c r="E41" i="33"/>
  <c r="V40" i="33"/>
  <c r="T40" i="33"/>
  <c r="R40" i="33"/>
  <c r="P40" i="33"/>
  <c r="N40" i="33"/>
  <c r="L40" i="33"/>
  <c r="J40" i="33"/>
  <c r="H40" i="33"/>
  <c r="D40" i="33"/>
  <c r="W37" i="33"/>
  <c r="U37" i="33"/>
  <c r="S37" i="33"/>
  <c r="Q37" i="33"/>
  <c r="O37" i="33"/>
  <c r="M37" i="33"/>
  <c r="K37" i="33"/>
  <c r="G37" i="33"/>
  <c r="E37" i="33"/>
  <c r="V35" i="33"/>
  <c r="T35" i="33"/>
  <c r="R35" i="33"/>
  <c r="P35" i="33"/>
  <c r="N35" i="33"/>
  <c r="L35" i="33"/>
  <c r="J35" i="33"/>
  <c r="H35" i="33"/>
  <c r="D35" i="33"/>
  <c r="W34" i="33"/>
  <c r="U34" i="33"/>
  <c r="S34" i="33"/>
  <c r="Q34" i="33"/>
  <c r="O34" i="33"/>
  <c r="L34" i="33"/>
  <c r="U33" i="33"/>
  <c r="R7" i="33"/>
  <c r="T7" i="33"/>
  <c r="V7" i="33"/>
  <c r="W9" i="33"/>
  <c r="U9" i="33"/>
  <c r="S9" i="33"/>
  <c r="Q9" i="33"/>
  <c r="O9" i="33"/>
  <c r="M9" i="33"/>
  <c r="K9" i="33"/>
  <c r="G9" i="33"/>
  <c r="E9" i="33"/>
  <c r="V41" i="33"/>
  <c r="T41" i="33"/>
  <c r="R41" i="33"/>
  <c r="P41" i="33"/>
  <c r="N41" i="33"/>
  <c r="L41" i="33"/>
  <c r="J41" i="33"/>
  <c r="H41" i="33"/>
  <c r="D41" i="33"/>
  <c r="W40" i="33"/>
  <c r="U40" i="33"/>
  <c r="S40" i="33"/>
  <c r="Q40" i="33"/>
  <c r="O40" i="33"/>
  <c r="M40" i="33"/>
  <c r="K40" i="33"/>
  <c r="G40" i="33"/>
  <c r="E40" i="33"/>
  <c r="V37" i="33"/>
  <c r="T37" i="33"/>
  <c r="R37" i="33"/>
  <c r="P37" i="33"/>
  <c r="N37" i="33"/>
  <c r="L37" i="33"/>
  <c r="J37" i="33"/>
  <c r="H37" i="33"/>
  <c r="D37" i="33"/>
  <c r="W35" i="33"/>
  <c r="U35" i="33"/>
  <c r="S35" i="33"/>
  <c r="Q35" i="33"/>
  <c r="O35" i="33"/>
  <c r="M35" i="33"/>
  <c r="K35" i="33"/>
  <c r="G35" i="33"/>
  <c r="E35" i="33"/>
  <c r="V34" i="33"/>
  <c r="T34" i="33"/>
  <c r="R34" i="33"/>
  <c r="P34" i="33"/>
  <c r="N34" i="33"/>
  <c r="J34" i="33"/>
  <c r="H34" i="33"/>
  <c r="D34" i="33"/>
  <c r="W33" i="33"/>
  <c r="N7" i="33"/>
  <c r="P7" i="33"/>
  <c r="M7" i="33"/>
  <c r="O7" i="33"/>
  <c r="D7" i="33"/>
  <c r="J7" i="33"/>
  <c r="H7" i="33"/>
  <c r="L7" i="33"/>
  <c r="E7" i="33"/>
  <c r="K7" i="33"/>
  <c r="C42" i="31" l="1"/>
  <c r="D42" i="31"/>
  <c r="E42" i="31"/>
  <c r="F42" i="31"/>
  <c r="G42" i="31"/>
  <c r="H42" i="31"/>
  <c r="I42" i="31"/>
  <c r="C13" i="31"/>
  <c r="D13" i="31"/>
  <c r="E13" i="31"/>
  <c r="F13" i="31"/>
  <c r="G13" i="31"/>
  <c r="H13" i="31"/>
  <c r="I13" i="31"/>
  <c r="C14" i="31"/>
  <c r="D14" i="31"/>
  <c r="E14" i="31"/>
  <c r="F14" i="31"/>
  <c r="G14" i="31"/>
  <c r="H14" i="31"/>
  <c r="I14" i="31"/>
  <c r="C15" i="31"/>
  <c r="D15" i="31"/>
  <c r="E15" i="31"/>
  <c r="F15" i="31"/>
  <c r="G15" i="31"/>
  <c r="H15" i="31"/>
  <c r="I15" i="31"/>
  <c r="C16" i="31"/>
  <c r="D16" i="31"/>
  <c r="E16" i="31"/>
  <c r="F16" i="31"/>
  <c r="G16" i="31"/>
  <c r="H16" i="31"/>
  <c r="I16" i="31"/>
  <c r="C17" i="31"/>
  <c r="D17" i="31"/>
  <c r="E17" i="31"/>
  <c r="F17" i="31"/>
  <c r="G17" i="31"/>
  <c r="H17" i="31"/>
  <c r="I17" i="31"/>
  <c r="C18" i="31"/>
  <c r="D18" i="31"/>
  <c r="E18" i="31"/>
  <c r="F18" i="31"/>
  <c r="G18" i="31"/>
  <c r="H18" i="31"/>
  <c r="I18" i="31"/>
  <c r="C20" i="31"/>
  <c r="D20" i="31"/>
  <c r="E20" i="31"/>
  <c r="F20" i="31"/>
  <c r="G20" i="31"/>
  <c r="H20" i="31"/>
  <c r="I20" i="31"/>
  <c r="C22" i="31"/>
  <c r="D22" i="31"/>
  <c r="E22" i="31"/>
  <c r="F22" i="31"/>
  <c r="G22" i="31"/>
  <c r="H22" i="31"/>
  <c r="I22" i="31"/>
  <c r="C23" i="31"/>
  <c r="D23" i="31"/>
  <c r="E23" i="31"/>
  <c r="F23" i="31"/>
  <c r="G23" i="31"/>
  <c r="H23" i="31"/>
  <c r="I23" i="31"/>
  <c r="C24" i="31"/>
  <c r="D24" i="31"/>
  <c r="E24" i="31"/>
  <c r="F24" i="31"/>
  <c r="G24" i="31"/>
  <c r="H24" i="31"/>
  <c r="I24" i="31"/>
  <c r="C25" i="31"/>
  <c r="D25" i="31"/>
  <c r="E25" i="31"/>
  <c r="F25" i="31"/>
  <c r="G25" i="31"/>
  <c r="H25" i="31"/>
  <c r="I25" i="31"/>
  <c r="C26" i="31"/>
  <c r="D26" i="31"/>
  <c r="E26" i="31"/>
  <c r="F26" i="31"/>
  <c r="G26" i="31"/>
  <c r="H26" i="31"/>
  <c r="I26" i="31"/>
  <c r="C27" i="31"/>
  <c r="D27" i="31"/>
  <c r="E27" i="31"/>
  <c r="F27" i="31"/>
  <c r="G27" i="31"/>
  <c r="H27" i="31"/>
  <c r="I27" i="31"/>
  <c r="C29" i="31"/>
  <c r="D29" i="31"/>
  <c r="E29" i="31"/>
  <c r="F29" i="31"/>
  <c r="G29" i="31"/>
  <c r="H29" i="31"/>
  <c r="I29" i="31"/>
  <c r="C31" i="31"/>
  <c r="D31" i="31"/>
  <c r="E31" i="31"/>
  <c r="F31" i="31"/>
  <c r="G31" i="31"/>
  <c r="H31" i="31"/>
  <c r="I31" i="31"/>
  <c r="C33" i="31"/>
  <c r="D33" i="31"/>
  <c r="E33" i="31"/>
  <c r="F33" i="31"/>
  <c r="G33" i="31"/>
  <c r="H33" i="31"/>
  <c r="I33" i="31"/>
  <c r="C34" i="31"/>
  <c r="D34" i="31"/>
  <c r="E34" i="31"/>
  <c r="F34" i="31"/>
  <c r="G34" i="31"/>
  <c r="H34" i="31"/>
  <c r="I34" i="31"/>
  <c r="C35" i="31"/>
  <c r="D35" i="31"/>
  <c r="E35" i="31"/>
  <c r="F35" i="31"/>
  <c r="G35" i="31"/>
  <c r="H35" i="31"/>
  <c r="I35" i="31"/>
  <c r="C37" i="31"/>
  <c r="D37" i="31"/>
  <c r="E37" i="31"/>
  <c r="F37" i="31"/>
  <c r="G37" i="31"/>
  <c r="H37" i="31"/>
  <c r="I37" i="31"/>
  <c r="C40" i="31"/>
  <c r="D40" i="31"/>
  <c r="E40" i="31"/>
  <c r="F40" i="31"/>
  <c r="G40" i="31"/>
  <c r="H40" i="31"/>
  <c r="I40" i="31"/>
  <c r="C41" i="31"/>
  <c r="D41" i="31"/>
  <c r="E41" i="31"/>
  <c r="F41" i="31"/>
  <c r="G41" i="31"/>
  <c r="H41" i="31"/>
  <c r="I41" i="31"/>
  <c r="C9" i="31"/>
  <c r="D9" i="31"/>
  <c r="E9" i="31"/>
  <c r="F9" i="31"/>
  <c r="G9" i="31"/>
  <c r="H9" i="31"/>
  <c r="I9" i="31"/>
  <c r="C11" i="31"/>
  <c r="D11" i="31"/>
  <c r="E11" i="31"/>
  <c r="F11" i="31"/>
  <c r="G11" i="31"/>
  <c r="H11" i="31"/>
  <c r="I11" i="31"/>
  <c r="D7" i="31"/>
  <c r="E7" i="31"/>
  <c r="F7" i="31"/>
  <c r="G7" i="31"/>
  <c r="H7" i="31"/>
  <c r="I7" i="31"/>
  <c r="C7" i="31"/>
  <c r="C5" i="31"/>
  <c r="B8" i="21" l="1"/>
  <c r="B8" i="19"/>
  <c r="B7" i="18"/>
  <c r="D9" i="29" l="1"/>
  <c r="E9" i="29"/>
  <c r="F9" i="29"/>
  <c r="H9" i="29"/>
  <c r="I9" i="29"/>
  <c r="J9" i="29"/>
  <c r="K9" i="29"/>
  <c r="L9" i="29"/>
  <c r="M9" i="29"/>
  <c r="N9" i="29"/>
  <c r="O9" i="29"/>
  <c r="P9" i="29"/>
  <c r="Q9" i="29"/>
  <c r="R9" i="29"/>
  <c r="S9" i="29"/>
  <c r="T9" i="29"/>
  <c r="U9" i="29"/>
  <c r="V9" i="29"/>
  <c r="W9" i="29"/>
  <c r="D11" i="29"/>
  <c r="E11" i="29"/>
  <c r="F11" i="29"/>
  <c r="G11" i="29"/>
  <c r="H11" i="29"/>
  <c r="I11" i="29"/>
  <c r="J11" i="29"/>
  <c r="K11" i="29"/>
  <c r="L11" i="29"/>
  <c r="M11" i="29"/>
  <c r="N11" i="29"/>
  <c r="O11" i="29"/>
  <c r="P11" i="29"/>
  <c r="Q11" i="29"/>
  <c r="R11" i="29"/>
  <c r="S11" i="29"/>
  <c r="T11" i="29"/>
  <c r="U11" i="29"/>
  <c r="V11" i="29"/>
  <c r="W11" i="29"/>
  <c r="D13" i="29"/>
  <c r="E13" i="29"/>
  <c r="F13" i="29"/>
  <c r="G13" i="29"/>
  <c r="H13" i="29"/>
  <c r="I13" i="29"/>
  <c r="J13" i="29"/>
  <c r="K13" i="29"/>
  <c r="L13" i="29"/>
  <c r="M13" i="29"/>
  <c r="N13" i="29"/>
  <c r="O13" i="29"/>
  <c r="P13" i="29"/>
  <c r="Q13" i="29"/>
  <c r="R13" i="29"/>
  <c r="S13" i="29"/>
  <c r="T13" i="29"/>
  <c r="U13" i="29"/>
  <c r="V13" i="29"/>
  <c r="W13" i="29"/>
  <c r="D14" i="29"/>
  <c r="E14" i="29"/>
  <c r="F14" i="29"/>
  <c r="G14" i="29"/>
  <c r="H14" i="29"/>
  <c r="I14" i="29"/>
  <c r="J14" i="29"/>
  <c r="K14" i="29"/>
  <c r="L14" i="29"/>
  <c r="M14" i="29"/>
  <c r="N14" i="29"/>
  <c r="O14" i="29"/>
  <c r="P14" i="29"/>
  <c r="Q14" i="29"/>
  <c r="R14" i="29"/>
  <c r="S14" i="29"/>
  <c r="T14" i="29"/>
  <c r="U14" i="29"/>
  <c r="V14" i="29"/>
  <c r="W14" i="29"/>
  <c r="D15" i="29"/>
  <c r="E15" i="29"/>
  <c r="F15" i="29"/>
  <c r="G15" i="29"/>
  <c r="H15" i="29"/>
  <c r="I15" i="29"/>
  <c r="J15" i="29"/>
  <c r="K15" i="29"/>
  <c r="L15" i="29"/>
  <c r="M15" i="29"/>
  <c r="N15" i="29"/>
  <c r="O15" i="29"/>
  <c r="P15" i="29"/>
  <c r="Q15" i="29"/>
  <c r="R15" i="29"/>
  <c r="S15" i="29"/>
  <c r="T15" i="29"/>
  <c r="U15" i="29"/>
  <c r="V15" i="29"/>
  <c r="W15" i="29"/>
  <c r="D16" i="29"/>
  <c r="E16" i="29"/>
  <c r="F16" i="29"/>
  <c r="G16" i="29"/>
  <c r="H16" i="29"/>
  <c r="I16" i="29"/>
  <c r="J16" i="29"/>
  <c r="K16" i="29"/>
  <c r="L16" i="29"/>
  <c r="M16" i="29"/>
  <c r="N16" i="29"/>
  <c r="O16" i="29"/>
  <c r="P16" i="29"/>
  <c r="Q16" i="29"/>
  <c r="R16" i="29"/>
  <c r="S16" i="29"/>
  <c r="T16" i="29"/>
  <c r="U16" i="29"/>
  <c r="V16" i="29"/>
  <c r="W16" i="29"/>
  <c r="D17" i="29"/>
  <c r="E17" i="29"/>
  <c r="F17" i="29"/>
  <c r="G17" i="29"/>
  <c r="H17" i="29"/>
  <c r="I17" i="29"/>
  <c r="J17" i="29"/>
  <c r="K17" i="29"/>
  <c r="L17" i="29"/>
  <c r="M17" i="29"/>
  <c r="N17" i="29"/>
  <c r="O17" i="29"/>
  <c r="P17" i="29"/>
  <c r="Q17" i="29"/>
  <c r="R17" i="29"/>
  <c r="S17" i="29"/>
  <c r="T17" i="29"/>
  <c r="U17" i="29"/>
  <c r="V17" i="29"/>
  <c r="W17" i="29"/>
  <c r="D18" i="29"/>
  <c r="E18" i="29"/>
  <c r="F18" i="29"/>
  <c r="G18" i="29"/>
  <c r="H18" i="29"/>
  <c r="I18" i="29"/>
  <c r="J18" i="29"/>
  <c r="K18" i="29"/>
  <c r="L18" i="29"/>
  <c r="M18" i="29"/>
  <c r="N18" i="29"/>
  <c r="O18" i="29"/>
  <c r="P18" i="29"/>
  <c r="Q18" i="29"/>
  <c r="R18" i="29"/>
  <c r="S18" i="29"/>
  <c r="T18" i="29"/>
  <c r="U18" i="29"/>
  <c r="V18" i="29"/>
  <c r="W18" i="29"/>
  <c r="D20" i="29"/>
  <c r="E20" i="29"/>
  <c r="F20" i="29"/>
  <c r="G20" i="29"/>
  <c r="H20" i="29"/>
  <c r="I20" i="29"/>
  <c r="J20" i="29"/>
  <c r="K20" i="29"/>
  <c r="L20" i="29"/>
  <c r="M20" i="29"/>
  <c r="N20" i="29"/>
  <c r="O20" i="29"/>
  <c r="P20" i="29"/>
  <c r="Q20" i="29"/>
  <c r="R20" i="29"/>
  <c r="S20" i="29"/>
  <c r="T20" i="29"/>
  <c r="U20" i="29"/>
  <c r="V20" i="29"/>
  <c r="W20" i="29"/>
  <c r="D22" i="29"/>
  <c r="E22" i="29"/>
  <c r="F22" i="29"/>
  <c r="G22" i="29"/>
  <c r="H22" i="29"/>
  <c r="I22" i="29"/>
  <c r="J22" i="29"/>
  <c r="K22" i="29"/>
  <c r="L22" i="29"/>
  <c r="M22" i="29"/>
  <c r="N22" i="29"/>
  <c r="O22" i="29"/>
  <c r="P22" i="29"/>
  <c r="Q22" i="29"/>
  <c r="R22" i="29"/>
  <c r="S22" i="29"/>
  <c r="T22" i="29"/>
  <c r="U22" i="29"/>
  <c r="V22" i="29"/>
  <c r="W22" i="29"/>
  <c r="D23" i="29"/>
  <c r="E23" i="29"/>
  <c r="F23" i="29"/>
  <c r="G23" i="29"/>
  <c r="H23" i="29"/>
  <c r="I23" i="29"/>
  <c r="J23" i="29"/>
  <c r="K23" i="29"/>
  <c r="L23" i="29"/>
  <c r="M23" i="29"/>
  <c r="N23" i="29"/>
  <c r="O23" i="29"/>
  <c r="P23" i="29"/>
  <c r="Q23" i="29"/>
  <c r="R23" i="29"/>
  <c r="S23" i="29"/>
  <c r="T23" i="29"/>
  <c r="U23" i="29"/>
  <c r="V23" i="29"/>
  <c r="W23" i="29"/>
  <c r="D24" i="29"/>
  <c r="E24" i="29"/>
  <c r="F24" i="29"/>
  <c r="G24" i="29"/>
  <c r="H24" i="29"/>
  <c r="I24" i="29"/>
  <c r="J24" i="29"/>
  <c r="K24" i="29"/>
  <c r="L24" i="29"/>
  <c r="M24" i="29"/>
  <c r="N24" i="29"/>
  <c r="O24" i="29"/>
  <c r="P24" i="29"/>
  <c r="Q24" i="29"/>
  <c r="R24" i="29"/>
  <c r="S24" i="29"/>
  <c r="T24" i="29"/>
  <c r="U24" i="29"/>
  <c r="V24" i="29"/>
  <c r="W24" i="29"/>
  <c r="D25" i="29"/>
  <c r="E25" i="29"/>
  <c r="F25" i="29"/>
  <c r="G25" i="29"/>
  <c r="H25" i="29"/>
  <c r="I25" i="29"/>
  <c r="J25" i="29"/>
  <c r="K25" i="29"/>
  <c r="L25" i="29"/>
  <c r="M25" i="29"/>
  <c r="N25" i="29"/>
  <c r="O25" i="29"/>
  <c r="P25" i="29"/>
  <c r="Q25" i="29"/>
  <c r="R25" i="29"/>
  <c r="S25" i="29"/>
  <c r="T25" i="29"/>
  <c r="U25" i="29"/>
  <c r="V25" i="29"/>
  <c r="W25" i="29"/>
  <c r="D26" i="29"/>
  <c r="E26" i="29"/>
  <c r="F26" i="29"/>
  <c r="G26" i="29"/>
  <c r="H26" i="29"/>
  <c r="I26" i="29"/>
  <c r="J26" i="29"/>
  <c r="K26" i="29"/>
  <c r="L26" i="29"/>
  <c r="M26" i="29"/>
  <c r="N26" i="29"/>
  <c r="O26" i="29"/>
  <c r="P26" i="29"/>
  <c r="Q26" i="29"/>
  <c r="R26" i="29"/>
  <c r="S26" i="29"/>
  <c r="T26" i="29"/>
  <c r="U26" i="29"/>
  <c r="V26" i="29"/>
  <c r="W26" i="29"/>
  <c r="D27" i="29"/>
  <c r="E27" i="29"/>
  <c r="F27" i="29"/>
  <c r="G27" i="29"/>
  <c r="H27" i="29"/>
  <c r="I27" i="29"/>
  <c r="J27" i="29"/>
  <c r="K27" i="29"/>
  <c r="L27" i="29"/>
  <c r="M27" i="29"/>
  <c r="N27" i="29"/>
  <c r="O27" i="29"/>
  <c r="P27" i="29"/>
  <c r="Q27" i="29"/>
  <c r="R27" i="29"/>
  <c r="S27" i="29"/>
  <c r="T27" i="29"/>
  <c r="U27" i="29"/>
  <c r="V27" i="29"/>
  <c r="W27" i="29"/>
  <c r="D29" i="29"/>
  <c r="E29" i="29"/>
  <c r="F29" i="29"/>
  <c r="G29" i="29"/>
  <c r="H29" i="29"/>
  <c r="I29" i="29"/>
  <c r="J29" i="29"/>
  <c r="K29" i="29"/>
  <c r="L29" i="29"/>
  <c r="M29" i="29"/>
  <c r="N29" i="29"/>
  <c r="O29" i="29"/>
  <c r="P29" i="29"/>
  <c r="Q29" i="29"/>
  <c r="R29" i="29"/>
  <c r="S29" i="29"/>
  <c r="T29" i="29"/>
  <c r="U29" i="29"/>
  <c r="V29" i="29"/>
  <c r="W29" i="29"/>
  <c r="D31" i="29"/>
  <c r="E31" i="29"/>
  <c r="F31" i="29"/>
  <c r="G31" i="29"/>
  <c r="H31" i="29"/>
  <c r="I31" i="29"/>
  <c r="J31" i="29"/>
  <c r="K31" i="29"/>
  <c r="L31" i="29"/>
  <c r="M31" i="29"/>
  <c r="N31" i="29"/>
  <c r="O31" i="29"/>
  <c r="P31" i="29"/>
  <c r="Q31" i="29"/>
  <c r="R31" i="29"/>
  <c r="S31" i="29"/>
  <c r="T31" i="29"/>
  <c r="U31" i="29"/>
  <c r="V31" i="29"/>
  <c r="W31" i="29"/>
  <c r="D33" i="29"/>
  <c r="E33" i="29"/>
  <c r="F33" i="29"/>
  <c r="G33" i="29"/>
  <c r="H33" i="29"/>
  <c r="I33" i="29"/>
  <c r="J33" i="29"/>
  <c r="K33" i="29"/>
  <c r="L33" i="29"/>
  <c r="M33" i="29"/>
  <c r="N33" i="29"/>
  <c r="O33" i="29"/>
  <c r="P33" i="29"/>
  <c r="Q33" i="29"/>
  <c r="R33" i="29"/>
  <c r="S33" i="29"/>
  <c r="T33" i="29"/>
  <c r="U33" i="29"/>
  <c r="V33" i="29"/>
  <c r="W33" i="29"/>
  <c r="D34" i="29"/>
  <c r="E34" i="29"/>
  <c r="F34" i="29"/>
  <c r="G34" i="29"/>
  <c r="H34" i="29"/>
  <c r="I34" i="29"/>
  <c r="J34" i="29"/>
  <c r="K34" i="29"/>
  <c r="L34" i="29"/>
  <c r="M34" i="29"/>
  <c r="N34" i="29"/>
  <c r="O34" i="29"/>
  <c r="P34" i="29"/>
  <c r="Q34" i="29"/>
  <c r="R34" i="29"/>
  <c r="S34" i="29"/>
  <c r="T34" i="29"/>
  <c r="U34" i="29"/>
  <c r="V34" i="29"/>
  <c r="W34" i="29"/>
  <c r="D35" i="29"/>
  <c r="E35" i="29"/>
  <c r="F35" i="29"/>
  <c r="G35" i="29"/>
  <c r="H35" i="29"/>
  <c r="I35" i="29"/>
  <c r="J35" i="29"/>
  <c r="K35" i="29"/>
  <c r="L35" i="29"/>
  <c r="M35" i="29"/>
  <c r="N35" i="29"/>
  <c r="O35" i="29"/>
  <c r="P35" i="29"/>
  <c r="Q35" i="29"/>
  <c r="R35" i="29"/>
  <c r="S35" i="29"/>
  <c r="T35" i="29"/>
  <c r="U35" i="29"/>
  <c r="V35" i="29"/>
  <c r="W35" i="29"/>
  <c r="D37" i="29"/>
  <c r="E37" i="29"/>
  <c r="F37" i="29"/>
  <c r="G37" i="29"/>
  <c r="H37" i="29"/>
  <c r="I37" i="29"/>
  <c r="J37" i="29"/>
  <c r="K37" i="29"/>
  <c r="L37" i="29"/>
  <c r="M37" i="29"/>
  <c r="N37" i="29"/>
  <c r="O37" i="29"/>
  <c r="P37" i="29"/>
  <c r="Q37" i="29"/>
  <c r="R37" i="29"/>
  <c r="S37" i="29"/>
  <c r="T37" i="29"/>
  <c r="U37" i="29"/>
  <c r="V37" i="29"/>
  <c r="W37" i="29"/>
  <c r="D40" i="29"/>
  <c r="E40" i="29"/>
  <c r="F40" i="29"/>
  <c r="G40" i="29"/>
  <c r="H40" i="29"/>
  <c r="I40" i="29"/>
  <c r="J40" i="29"/>
  <c r="K40" i="29"/>
  <c r="L40" i="29"/>
  <c r="M40" i="29"/>
  <c r="N40" i="29"/>
  <c r="O40" i="29"/>
  <c r="P40" i="29"/>
  <c r="Q40" i="29"/>
  <c r="R40" i="29"/>
  <c r="S40" i="29"/>
  <c r="T40" i="29"/>
  <c r="U40" i="29"/>
  <c r="V40" i="29"/>
  <c r="W40" i="29"/>
  <c r="D41" i="29"/>
  <c r="E41" i="29"/>
  <c r="F41" i="29"/>
  <c r="G41" i="29"/>
  <c r="H41" i="29"/>
  <c r="I41" i="29"/>
  <c r="J41" i="29"/>
  <c r="K41" i="29"/>
  <c r="L41" i="29"/>
  <c r="M41" i="29"/>
  <c r="N41" i="29"/>
  <c r="O41" i="29"/>
  <c r="P41" i="29"/>
  <c r="Q41" i="29"/>
  <c r="R41" i="29"/>
  <c r="S41" i="29"/>
  <c r="T41" i="29"/>
  <c r="U41" i="29"/>
  <c r="V41" i="29"/>
  <c r="W41" i="29"/>
  <c r="D42" i="29"/>
  <c r="E42" i="29"/>
  <c r="F42" i="29"/>
  <c r="G42" i="29"/>
  <c r="H42" i="29"/>
  <c r="I42" i="29"/>
  <c r="J42" i="29"/>
  <c r="K42" i="29"/>
  <c r="L42" i="29"/>
  <c r="M42" i="29"/>
  <c r="N42" i="29"/>
  <c r="O42" i="29"/>
  <c r="P42" i="29"/>
  <c r="Q42" i="29"/>
  <c r="R42" i="29"/>
  <c r="S42" i="29"/>
  <c r="T42" i="29"/>
  <c r="U42" i="29"/>
  <c r="V42" i="29"/>
  <c r="W42" i="29"/>
  <c r="E7" i="29"/>
  <c r="F7" i="29"/>
  <c r="G7" i="29"/>
  <c r="H7" i="29"/>
  <c r="I7" i="29"/>
  <c r="J7" i="29"/>
  <c r="K7" i="29"/>
  <c r="L7" i="29"/>
  <c r="M7" i="29"/>
  <c r="N7" i="29"/>
  <c r="O7" i="29"/>
  <c r="P7" i="29"/>
  <c r="Q7" i="29"/>
  <c r="R7" i="29"/>
  <c r="S7" i="29"/>
  <c r="T7" i="29"/>
  <c r="U7" i="29"/>
  <c r="V7" i="29"/>
  <c r="W7" i="29"/>
  <c r="D7" i="29"/>
  <c r="J43" i="4" l="1"/>
  <c r="I43" i="4"/>
  <c r="H43" i="4"/>
  <c r="G43" i="4"/>
  <c r="F43" i="4"/>
  <c r="E43" i="4"/>
  <c r="D43" i="4"/>
  <c r="J41" i="4"/>
  <c r="I41" i="4"/>
  <c r="H41" i="4"/>
  <c r="G41" i="4"/>
  <c r="F41" i="4"/>
  <c r="E41" i="4"/>
  <c r="D41" i="4"/>
  <c r="J40" i="4"/>
  <c r="I40" i="4"/>
  <c r="H40" i="4"/>
  <c r="G40" i="4"/>
  <c r="F40" i="4"/>
  <c r="E40" i="4"/>
  <c r="D40" i="4"/>
  <c r="J39" i="4"/>
  <c r="I39" i="4"/>
  <c r="H39" i="4"/>
  <c r="G39" i="4"/>
  <c r="F39" i="4"/>
  <c r="E39" i="4"/>
  <c r="D39" i="4"/>
  <c r="J36" i="4"/>
  <c r="I36" i="4"/>
  <c r="H36" i="4"/>
  <c r="G36" i="4"/>
  <c r="F36" i="4"/>
  <c r="E36" i="4"/>
  <c r="D36" i="4"/>
  <c r="J34" i="4"/>
  <c r="I34" i="4"/>
  <c r="H34" i="4"/>
  <c r="G34" i="4"/>
  <c r="F34" i="4"/>
  <c r="E34" i="4"/>
  <c r="D34" i="4"/>
  <c r="J33" i="4"/>
  <c r="I33" i="4"/>
  <c r="H33" i="4"/>
  <c r="G33" i="4"/>
  <c r="F33" i="4"/>
  <c r="E33" i="4"/>
  <c r="D33" i="4"/>
  <c r="J32" i="4"/>
  <c r="I32" i="4"/>
  <c r="H32" i="4"/>
  <c r="G32" i="4"/>
  <c r="F32" i="4"/>
  <c r="E32" i="4"/>
  <c r="D32" i="4"/>
  <c r="J30" i="4"/>
  <c r="I30" i="4"/>
  <c r="H30" i="4"/>
  <c r="G30" i="4"/>
  <c r="F30" i="4"/>
  <c r="E30" i="4"/>
  <c r="D30" i="4"/>
  <c r="J28" i="4"/>
  <c r="I28" i="4"/>
  <c r="H28" i="4"/>
  <c r="G28" i="4"/>
  <c r="F28" i="4"/>
  <c r="E28" i="4"/>
  <c r="D28" i="4"/>
  <c r="J26" i="4"/>
  <c r="I26" i="4"/>
  <c r="H26" i="4"/>
  <c r="G26" i="4"/>
  <c r="F26" i="4"/>
  <c r="E26" i="4"/>
  <c r="D26" i="4"/>
  <c r="J25" i="4"/>
  <c r="I25" i="4"/>
  <c r="H25" i="4"/>
  <c r="G25" i="4"/>
  <c r="F25" i="4"/>
  <c r="E25" i="4"/>
  <c r="D25" i="4"/>
  <c r="J24" i="4"/>
  <c r="I24" i="4"/>
  <c r="H24" i="4"/>
  <c r="G24" i="4"/>
  <c r="F24" i="4"/>
  <c r="E24" i="4"/>
  <c r="D24" i="4"/>
  <c r="J23" i="4"/>
  <c r="I23" i="4"/>
  <c r="H23" i="4"/>
  <c r="G23" i="4"/>
  <c r="F23" i="4"/>
  <c r="E23" i="4"/>
  <c r="D23" i="4"/>
  <c r="J22" i="4"/>
  <c r="I22" i="4"/>
  <c r="H22" i="4"/>
  <c r="G22" i="4"/>
  <c r="F22" i="4"/>
  <c r="E22" i="4"/>
  <c r="D22" i="4"/>
  <c r="J21" i="4"/>
  <c r="I21" i="4"/>
  <c r="H21" i="4"/>
  <c r="G21" i="4"/>
  <c r="F21" i="4"/>
  <c r="E21" i="4"/>
  <c r="D21" i="4"/>
  <c r="J19" i="4"/>
  <c r="I19" i="4"/>
  <c r="H19" i="4"/>
  <c r="G19" i="4"/>
  <c r="F19" i="4"/>
  <c r="E19" i="4"/>
  <c r="D19" i="4"/>
  <c r="J17" i="4"/>
  <c r="I17" i="4"/>
  <c r="H17" i="4"/>
  <c r="G17" i="4"/>
  <c r="F17" i="4"/>
  <c r="E17" i="4"/>
  <c r="D17" i="4"/>
  <c r="J16" i="4"/>
  <c r="I16" i="4"/>
  <c r="H16" i="4"/>
  <c r="G16" i="4"/>
  <c r="F16" i="4"/>
  <c r="E16" i="4"/>
  <c r="D16" i="4"/>
  <c r="J15" i="4"/>
  <c r="I15" i="4"/>
  <c r="H15" i="4"/>
  <c r="G15" i="4"/>
  <c r="F15" i="4"/>
  <c r="E15" i="4"/>
  <c r="D15" i="4"/>
  <c r="J14" i="4"/>
  <c r="I14" i="4"/>
  <c r="H14" i="4"/>
  <c r="G14" i="4"/>
  <c r="F14" i="4"/>
  <c r="E14" i="4"/>
  <c r="D14" i="4"/>
  <c r="J13" i="4"/>
  <c r="I13" i="4"/>
  <c r="H13" i="4"/>
  <c r="G13" i="4"/>
  <c r="F13" i="4"/>
  <c r="E13" i="4"/>
  <c r="D13" i="4"/>
  <c r="J12" i="4"/>
  <c r="I12" i="4"/>
  <c r="H12" i="4"/>
  <c r="G12" i="4"/>
  <c r="F12" i="4"/>
  <c r="E12" i="4"/>
  <c r="D12" i="4"/>
  <c r="J10" i="4"/>
  <c r="I10" i="4"/>
  <c r="H10" i="4"/>
  <c r="G10" i="4"/>
  <c r="F10" i="4"/>
  <c r="E10" i="4"/>
  <c r="D10" i="4"/>
  <c r="J8" i="4"/>
  <c r="I8" i="4"/>
  <c r="H8" i="4"/>
  <c r="G8" i="4"/>
  <c r="F8" i="4"/>
  <c r="E8" i="4"/>
  <c r="D8" i="4"/>
  <c r="E6" i="4"/>
  <c r="F6" i="4"/>
  <c r="G6" i="4"/>
  <c r="H6" i="4"/>
  <c r="I6" i="4"/>
  <c r="J6" i="4"/>
  <c r="D6" i="4"/>
  <c r="D21" i="21" l="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BU22" i="21"/>
  <c r="BV22" i="21"/>
  <c r="BW22" i="21"/>
  <c r="BX22" i="21"/>
  <c r="BY22" i="21"/>
  <c r="BZ22"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BU23" i="21"/>
  <c r="BV23" i="21"/>
  <c r="BW23" i="21"/>
  <c r="BX23" i="21"/>
  <c r="BY23" i="21"/>
  <c r="BZ23"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BY24" i="21"/>
  <c r="BZ24"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BU25" i="21"/>
  <c r="BV25" i="21"/>
  <c r="BW25" i="21"/>
  <c r="BX25" i="21"/>
  <c r="BY25" i="21"/>
  <c r="BZ25"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AV26" i="21"/>
  <c r="AW26" i="21"/>
  <c r="AX26" i="21"/>
  <c r="AY26" i="21"/>
  <c r="AZ26" i="21"/>
  <c r="BA26" i="21"/>
  <c r="BB26" i="21"/>
  <c r="BC26" i="21"/>
  <c r="BD26" i="21"/>
  <c r="BE26" i="21"/>
  <c r="BF26" i="21"/>
  <c r="BG26" i="21"/>
  <c r="BH26" i="21"/>
  <c r="BI26" i="21"/>
  <c r="BJ26" i="21"/>
  <c r="BK26" i="21"/>
  <c r="BL26" i="21"/>
  <c r="BM26" i="21"/>
  <c r="BN26" i="21"/>
  <c r="BO26" i="21"/>
  <c r="BP26" i="21"/>
  <c r="BQ26" i="21"/>
  <c r="BR26" i="21"/>
  <c r="BS26" i="21"/>
  <c r="BT26" i="21"/>
  <c r="BU26" i="21"/>
  <c r="BV26" i="21"/>
  <c r="BW26" i="21"/>
  <c r="BX26" i="21"/>
  <c r="BY26" i="21"/>
  <c r="BZ26"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BY27" i="21"/>
  <c r="BZ27"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BU28" i="21"/>
  <c r="BV28" i="21"/>
  <c r="BW28" i="21"/>
  <c r="BX28" i="21"/>
  <c r="BY28" i="21"/>
  <c r="BZ28"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BY29" i="21"/>
  <c r="BZ29"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BU30" i="21"/>
  <c r="BV30" i="21"/>
  <c r="BW30" i="21"/>
  <c r="BX30" i="21"/>
  <c r="BY30" i="21"/>
  <c r="BZ30"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AV31" i="21"/>
  <c r="AW31" i="21"/>
  <c r="AX31" i="21"/>
  <c r="AY31" i="21"/>
  <c r="AZ31" i="21"/>
  <c r="BA31" i="21"/>
  <c r="BB31" i="21"/>
  <c r="BC31" i="21"/>
  <c r="BD31" i="21"/>
  <c r="BE31" i="21"/>
  <c r="BF31" i="21"/>
  <c r="BG31" i="21"/>
  <c r="BH31" i="21"/>
  <c r="BI31" i="21"/>
  <c r="BJ31" i="21"/>
  <c r="BK31" i="21"/>
  <c r="BL31" i="21"/>
  <c r="BM31" i="21"/>
  <c r="BN31" i="21"/>
  <c r="BO31" i="21"/>
  <c r="BP31" i="21"/>
  <c r="BQ31" i="21"/>
  <c r="BR31" i="21"/>
  <c r="BS31" i="21"/>
  <c r="BT31" i="21"/>
  <c r="BU31" i="21"/>
  <c r="BV31" i="21"/>
  <c r="BW31" i="21"/>
  <c r="BX31" i="21"/>
  <c r="BY31" i="21"/>
  <c r="BZ31"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AP32" i="21"/>
  <c r="AQ32" i="21"/>
  <c r="AR32" i="21"/>
  <c r="AS32" i="21"/>
  <c r="AT32" i="21"/>
  <c r="AU32" i="21"/>
  <c r="AV32" i="21"/>
  <c r="AW32" i="21"/>
  <c r="AX32" i="21"/>
  <c r="AY32" i="21"/>
  <c r="AZ32" i="21"/>
  <c r="BA32" i="21"/>
  <c r="BB32" i="21"/>
  <c r="BC32" i="21"/>
  <c r="BD32" i="21"/>
  <c r="BE32" i="21"/>
  <c r="BF32" i="21"/>
  <c r="BG32" i="21"/>
  <c r="BH32" i="21"/>
  <c r="BI32" i="21"/>
  <c r="BJ32" i="21"/>
  <c r="BK32" i="21"/>
  <c r="BL32" i="21"/>
  <c r="BM32" i="21"/>
  <c r="BN32" i="21"/>
  <c r="BO32" i="21"/>
  <c r="BP32" i="21"/>
  <c r="BQ32" i="21"/>
  <c r="BR32" i="21"/>
  <c r="BS32" i="21"/>
  <c r="BT32" i="21"/>
  <c r="BU32" i="21"/>
  <c r="BV32" i="21"/>
  <c r="BW32" i="21"/>
  <c r="BX32" i="21"/>
  <c r="BY32" i="21"/>
  <c r="BZ32"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AI33" i="21"/>
  <c r="AJ33" i="21"/>
  <c r="AK33" i="21"/>
  <c r="AL33" i="21"/>
  <c r="AM33" i="21"/>
  <c r="AN33" i="21"/>
  <c r="AO33" i="21"/>
  <c r="AP33" i="21"/>
  <c r="AQ33" i="21"/>
  <c r="AR33" i="21"/>
  <c r="AS33" i="21"/>
  <c r="AT33" i="21"/>
  <c r="AU33" i="21"/>
  <c r="AV33" i="21"/>
  <c r="AW33" i="21"/>
  <c r="AX33" i="21"/>
  <c r="AY33" i="21"/>
  <c r="AZ33" i="21"/>
  <c r="BA33" i="21"/>
  <c r="BB33" i="21"/>
  <c r="BC33" i="21"/>
  <c r="BD33" i="21"/>
  <c r="BE33" i="21"/>
  <c r="BF33" i="21"/>
  <c r="BG33" i="21"/>
  <c r="BH33" i="21"/>
  <c r="BI33" i="21"/>
  <c r="BJ33" i="21"/>
  <c r="BK33" i="21"/>
  <c r="BL33" i="21"/>
  <c r="BM33" i="21"/>
  <c r="BN33" i="21"/>
  <c r="BO33" i="21"/>
  <c r="BP33" i="21"/>
  <c r="BQ33" i="21"/>
  <c r="BR33" i="21"/>
  <c r="BS33" i="21"/>
  <c r="BT33" i="21"/>
  <c r="BU33" i="21"/>
  <c r="BV33" i="21"/>
  <c r="BW33" i="21"/>
  <c r="BX33" i="21"/>
  <c r="BY33" i="21"/>
  <c r="BZ33"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BY34" i="21"/>
  <c r="BZ34"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BU35" i="21"/>
  <c r="BV35" i="21"/>
  <c r="BW35" i="21"/>
  <c r="BX35" i="21"/>
  <c r="BY35" i="21"/>
  <c r="BZ35"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BU36" i="21"/>
  <c r="BV36" i="21"/>
  <c r="BW36" i="21"/>
  <c r="BX36" i="21"/>
  <c r="BY36" i="21"/>
  <c r="BZ36"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BY37" i="21"/>
  <c r="BZ37"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AZ38" i="21"/>
  <c r="BA38" i="21"/>
  <c r="BB38" i="21"/>
  <c r="BC38" i="21"/>
  <c r="BD38" i="21"/>
  <c r="BE38" i="21"/>
  <c r="BF38" i="21"/>
  <c r="BG38" i="21"/>
  <c r="BH38" i="21"/>
  <c r="BI38" i="21"/>
  <c r="BJ38" i="21"/>
  <c r="BK38" i="21"/>
  <c r="BL38" i="21"/>
  <c r="BM38" i="21"/>
  <c r="BN38" i="21"/>
  <c r="BO38" i="21"/>
  <c r="BP38" i="21"/>
  <c r="BQ38" i="21"/>
  <c r="BR38" i="21"/>
  <c r="BS38" i="21"/>
  <c r="BT38" i="21"/>
  <c r="BU38" i="21"/>
  <c r="BV38" i="21"/>
  <c r="BW38" i="21"/>
  <c r="BX38" i="21"/>
  <c r="BY38" i="21"/>
  <c r="BZ38"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BM39" i="21"/>
  <c r="BN39" i="21"/>
  <c r="BO39" i="21"/>
  <c r="BP39" i="21"/>
  <c r="BQ39" i="21"/>
  <c r="BR39" i="21"/>
  <c r="BS39" i="21"/>
  <c r="BT39" i="21"/>
  <c r="BU39" i="21"/>
  <c r="BV39" i="21"/>
  <c r="BW39" i="21"/>
  <c r="BX39" i="21"/>
  <c r="BY39" i="21"/>
  <c r="BZ39"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BU40" i="21"/>
  <c r="BV40" i="21"/>
  <c r="BW40" i="21"/>
  <c r="BX40" i="21"/>
  <c r="BY40" i="21"/>
  <c r="BZ40"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BU41" i="21"/>
  <c r="BV41" i="21"/>
  <c r="BW41" i="21"/>
  <c r="BX41" i="21"/>
  <c r="BY41" i="21"/>
  <c r="BZ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BY42" i="21"/>
  <c r="BZ42"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BY43" i="21"/>
  <c r="BZ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BX44" i="21"/>
  <c r="BY44" i="21"/>
  <c r="BZ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BX45" i="21"/>
  <c r="BY45" i="21"/>
  <c r="BZ45"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BJ46" i="21"/>
  <c r="BK46" i="21"/>
  <c r="BL46" i="21"/>
  <c r="BM46" i="21"/>
  <c r="BN46" i="21"/>
  <c r="BO46" i="21"/>
  <c r="BP46" i="21"/>
  <c r="BQ46" i="21"/>
  <c r="BR46" i="21"/>
  <c r="BS46" i="21"/>
  <c r="BT46" i="21"/>
  <c r="BU46" i="21"/>
  <c r="BV46" i="21"/>
  <c r="BW46" i="21"/>
  <c r="BX46" i="21"/>
  <c r="BY46" i="21"/>
  <c r="BZ46"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BK47" i="21"/>
  <c r="BL47" i="21"/>
  <c r="BM47" i="21"/>
  <c r="BN47" i="21"/>
  <c r="BO47" i="21"/>
  <c r="BP47" i="21"/>
  <c r="BQ47" i="21"/>
  <c r="BR47" i="21"/>
  <c r="BS47" i="21"/>
  <c r="BT47" i="21"/>
  <c r="BU47" i="21"/>
  <c r="BV47" i="21"/>
  <c r="BW47" i="21"/>
  <c r="BX47" i="21"/>
  <c r="BY47" i="21"/>
  <c r="BZ47"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AV48" i="21"/>
  <c r="AW48" i="21"/>
  <c r="AX48" i="21"/>
  <c r="AY48" i="21"/>
  <c r="AZ48" i="21"/>
  <c r="BA48" i="21"/>
  <c r="BB48" i="21"/>
  <c r="BC48" i="21"/>
  <c r="BD48" i="21"/>
  <c r="BE48" i="21"/>
  <c r="BF48" i="21"/>
  <c r="BG48" i="21"/>
  <c r="BH48" i="21"/>
  <c r="BI48" i="21"/>
  <c r="BJ48" i="21"/>
  <c r="BK48" i="21"/>
  <c r="BL48" i="21"/>
  <c r="BM48" i="21"/>
  <c r="BN48" i="21"/>
  <c r="BO48" i="21"/>
  <c r="BP48" i="21"/>
  <c r="BQ48" i="21"/>
  <c r="BR48" i="21"/>
  <c r="BS48" i="21"/>
  <c r="BT48" i="21"/>
  <c r="BU48" i="21"/>
  <c r="BV48" i="21"/>
  <c r="BW48" i="21"/>
  <c r="BX48" i="21"/>
  <c r="BY48" i="21"/>
  <c r="BZ48"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BU49" i="21"/>
  <c r="BV49" i="21"/>
  <c r="BW49" i="21"/>
  <c r="BX49" i="21"/>
  <c r="BY49" i="21"/>
  <c r="BZ49"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BU50" i="21"/>
  <c r="BV50" i="21"/>
  <c r="BW50" i="21"/>
  <c r="BX50" i="21"/>
  <c r="BY50" i="21"/>
  <c r="BZ50"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C51" i="21"/>
  <c r="BD51" i="21"/>
  <c r="BE51" i="21"/>
  <c r="BF51" i="21"/>
  <c r="BG51" i="21"/>
  <c r="BH51" i="21"/>
  <c r="BI51" i="21"/>
  <c r="BJ51" i="21"/>
  <c r="BK51" i="21"/>
  <c r="BL51" i="21"/>
  <c r="BM51" i="21"/>
  <c r="BN51" i="21"/>
  <c r="BO51" i="21"/>
  <c r="BP51" i="21"/>
  <c r="BQ51" i="21"/>
  <c r="BR51" i="21"/>
  <c r="BS51" i="21"/>
  <c r="BT51" i="21"/>
  <c r="BU51" i="21"/>
  <c r="BV51" i="21"/>
  <c r="BW51" i="21"/>
  <c r="BX51" i="21"/>
  <c r="BY51" i="21"/>
  <c r="BZ51"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BU53" i="21"/>
  <c r="BV53" i="21"/>
  <c r="BW53" i="21"/>
  <c r="BX53" i="21"/>
  <c r="BY53" i="21"/>
  <c r="BZ53"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Y54" i="21"/>
  <c r="BZ54"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AU56" i="21"/>
  <c r="AV56" i="21"/>
  <c r="AW56" i="21"/>
  <c r="AX56" i="21"/>
  <c r="AY56" i="21"/>
  <c r="AZ56" i="21"/>
  <c r="BA56" i="21"/>
  <c r="BB56" i="21"/>
  <c r="BC56" i="21"/>
  <c r="BD56" i="21"/>
  <c r="BE56" i="21"/>
  <c r="BF56" i="21"/>
  <c r="BG56" i="21"/>
  <c r="BH56" i="21"/>
  <c r="BI56" i="21"/>
  <c r="BJ56" i="21"/>
  <c r="BK56" i="21"/>
  <c r="BL56" i="21"/>
  <c r="BM56" i="21"/>
  <c r="BN56" i="21"/>
  <c r="BO56" i="21"/>
  <c r="BP56" i="21"/>
  <c r="BQ56" i="21"/>
  <c r="BR56" i="21"/>
  <c r="BS56" i="21"/>
  <c r="BT56" i="21"/>
  <c r="BU56" i="21"/>
  <c r="BV56" i="21"/>
  <c r="BW56" i="21"/>
  <c r="BX56" i="21"/>
  <c r="BY56" i="21"/>
  <c r="BZ56"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BC57" i="21"/>
  <c r="BD57" i="21"/>
  <c r="BE57" i="21"/>
  <c r="BF57" i="21"/>
  <c r="BG57" i="21"/>
  <c r="BH57" i="21"/>
  <c r="BI57" i="21"/>
  <c r="BJ57" i="21"/>
  <c r="BK57" i="21"/>
  <c r="BL57" i="21"/>
  <c r="BM57" i="21"/>
  <c r="BN57" i="21"/>
  <c r="BO57" i="21"/>
  <c r="BP57" i="21"/>
  <c r="BQ57" i="21"/>
  <c r="BR57" i="21"/>
  <c r="BS57" i="21"/>
  <c r="BT57" i="21"/>
  <c r="BU57" i="21"/>
  <c r="BV57" i="21"/>
  <c r="BW57" i="21"/>
  <c r="BX57" i="21"/>
  <c r="BY57" i="21"/>
  <c r="BZ57"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BC58" i="21"/>
  <c r="BD58" i="21"/>
  <c r="BE58" i="21"/>
  <c r="BF58" i="21"/>
  <c r="BG58" i="21"/>
  <c r="BH58" i="21"/>
  <c r="BI58" i="21"/>
  <c r="BJ58" i="21"/>
  <c r="BK58" i="21"/>
  <c r="BL58" i="21"/>
  <c r="BM58" i="21"/>
  <c r="BN58" i="21"/>
  <c r="BO58" i="21"/>
  <c r="BP58" i="21"/>
  <c r="BQ58" i="21"/>
  <c r="BR58" i="21"/>
  <c r="BS58" i="21"/>
  <c r="BT58" i="21"/>
  <c r="BU58" i="21"/>
  <c r="BV58" i="21"/>
  <c r="BW58" i="21"/>
  <c r="BX58" i="21"/>
  <c r="BY58" i="21"/>
  <c r="BZ58"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AP59" i="21"/>
  <c r="AQ59" i="21"/>
  <c r="AR59" i="21"/>
  <c r="AS59" i="21"/>
  <c r="AT59" i="21"/>
  <c r="AU59" i="21"/>
  <c r="AV59" i="21"/>
  <c r="AW59" i="21"/>
  <c r="AX59" i="21"/>
  <c r="AY59" i="21"/>
  <c r="AZ59" i="21"/>
  <c r="BA59" i="21"/>
  <c r="BB59" i="21"/>
  <c r="BC59" i="21"/>
  <c r="BD59" i="21"/>
  <c r="BE59" i="21"/>
  <c r="BF59" i="21"/>
  <c r="BG59" i="21"/>
  <c r="BH59" i="21"/>
  <c r="BI59" i="21"/>
  <c r="BJ59" i="21"/>
  <c r="BK59" i="21"/>
  <c r="BL59" i="21"/>
  <c r="BM59" i="21"/>
  <c r="BN59" i="21"/>
  <c r="BO59" i="21"/>
  <c r="BP59" i="21"/>
  <c r="BQ59" i="21"/>
  <c r="BR59" i="21"/>
  <c r="BS59" i="21"/>
  <c r="BT59" i="21"/>
  <c r="BU59" i="21"/>
  <c r="BV59" i="21"/>
  <c r="BW59" i="21"/>
  <c r="BX59" i="21"/>
  <c r="BY59" i="21"/>
  <c r="BZ59"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BJ60" i="21"/>
  <c r="BK60" i="21"/>
  <c r="BL60" i="21"/>
  <c r="BM60" i="21"/>
  <c r="BN60" i="21"/>
  <c r="BO60" i="21"/>
  <c r="BP60" i="21"/>
  <c r="BQ60" i="21"/>
  <c r="BR60" i="21"/>
  <c r="BS60" i="21"/>
  <c r="BT60" i="21"/>
  <c r="BU60" i="21"/>
  <c r="BV60" i="21"/>
  <c r="BW60" i="21"/>
  <c r="BX60" i="21"/>
  <c r="BY60" i="21"/>
  <c r="BZ60"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AP61" i="21"/>
  <c r="AQ61" i="21"/>
  <c r="AR61" i="21"/>
  <c r="AS61" i="21"/>
  <c r="AT61" i="21"/>
  <c r="AU61" i="21"/>
  <c r="AV61" i="21"/>
  <c r="AW61" i="21"/>
  <c r="AX61" i="21"/>
  <c r="AY61" i="21"/>
  <c r="AZ61" i="21"/>
  <c r="BA61" i="21"/>
  <c r="BB61" i="21"/>
  <c r="BC61" i="21"/>
  <c r="BD61" i="21"/>
  <c r="BE61" i="21"/>
  <c r="BF61" i="21"/>
  <c r="BG61" i="21"/>
  <c r="BH61" i="21"/>
  <c r="BI61" i="21"/>
  <c r="BJ61" i="21"/>
  <c r="BK61" i="21"/>
  <c r="BL61" i="21"/>
  <c r="BM61" i="21"/>
  <c r="BN61" i="21"/>
  <c r="BO61" i="21"/>
  <c r="BP61" i="21"/>
  <c r="BQ61" i="21"/>
  <c r="BR61" i="21"/>
  <c r="BS61" i="21"/>
  <c r="BT61" i="21"/>
  <c r="BU61" i="21"/>
  <c r="BV61" i="21"/>
  <c r="BW61" i="21"/>
  <c r="BX61" i="21"/>
  <c r="BY61" i="21"/>
  <c r="BZ61"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BU62" i="21"/>
  <c r="BV62" i="21"/>
  <c r="BW62" i="21"/>
  <c r="BX62" i="21"/>
  <c r="BY62" i="21"/>
  <c r="BZ62"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BJ63" i="21"/>
  <c r="BK63" i="21"/>
  <c r="BL63" i="21"/>
  <c r="BM63" i="21"/>
  <c r="BN63" i="21"/>
  <c r="BO63" i="21"/>
  <c r="BP63" i="21"/>
  <c r="BQ63" i="21"/>
  <c r="BR63" i="21"/>
  <c r="BS63" i="21"/>
  <c r="BT63" i="21"/>
  <c r="BU63" i="21"/>
  <c r="BV63" i="21"/>
  <c r="BW63" i="21"/>
  <c r="BX63" i="21"/>
  <c r="BY63" i="21"/>
  <c r="BZ63"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AI64" i="21"/>
  <c r="AJ64" i="21"/>
  <c r="AK64" i="21"/>
  <c r="AL64" i="21"/>
  <c r="AM64" i="21"/>
  <c r="AN64" i="21"/>
  <c r="AO64" i="21"/>
  <c r="AP64" i="21"/>
  <c r="AQ64" i="21"/>
  <c r="AR64" i="21"/>
  <c r="AS64" i="21"/>
  <c r="AT64" i="21"/>
  <c r="AU64" i="21"/>
  <c r="AV64" i="21"/>
  <c r="AW64" i="21"/>
  <c r="AX64" i="21"/>
  <c r="AY64" i="21"/>
  <c r="AZ64" i="21"/>
  <c r="BA64" i="21"/>
  <c r="BB64" i="21"/>
  <c r="BC64" i="21"/>
  <c r="BD64" i="21"/>
  <c r="BE64" i="21"/>
  <c r="BF64" i="21"/>
  <c r="BG64" i="21"/>
  <c r="BH64" i="21"/>
  <c r="BI64" i="21"/>
  <c r="BJ64" i="21"/>
  <c r="BK64" i="21"/>
  <c r="BL64" i="21"/>
  <c r="BM64" i="21"/>
  <c r="BN64" i="21"/>
  <c r="BO64" i="21"/>
  <c r="BP64" i="21"/>
  <c r="BQ64" i="21"/>
  <c r="BR64" i="21"/>
  <c r="BS64" i="21"/>
  <c r="BT64" i="21"/>
  <c r="BU64" i="21"/>
  <c r="BV64" i="21"/>
  <c r="BW64" i="21"/>
  <c r="BX64" i="21"/>
  <c r="BY64" i="21"/>
  <c r="BZ64"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AI65" i="21"/>
  <c r="AJ65" i="21"/>
  <c r="AK65" i="21"/>
  <c r="AL65" i="21"/>
  <c r="AM65" i="21"/>
  <c r="AN65" i="21"/>
  <c r="AO65" i="21"/>
  <c r="AP65" i="21"/>
  <c r="AQ65" i="21"/>
  <c r="AR65" i="21"/>
  <c r="AS65" i="21"/>
  <c r="AT65" i="21"/>
  <c r="AU65" i="21"/>
  <c r="AV65" i="21"/>
  <c r="AW65" i="21"/>
  <c r="AX65" i="21"/>
  <c r="AY65" i="21"/>
  <c r="AZ65" i="21"/>
  <c r="BA65" i="21"/>
  <c r="BB65" i="21"/>
  <c r="BC65" i="21"/>
  <c r="BD65" i="21"/>
  <c r="BE65" i="21"/>
  <c r="BF65" i="21"/>
  <c r="BG65" i="21"/>
  <c r="BH65" i="21"/>
  <c r="BI65" i="21"/>
  <c r="BJ65" i="21"/>
  <c r="BK65" i="21"/>
  <c r="BL65" i="21"/>
  <c r="BM65" i="21"/>
  <c r="BN65" i="21"/>
  <c r="BO65" i="21"/>
  <c r="BP65" i="21"/>
  <c r="BQ65" i="21"/>
  <c r="BR65" i="21"/>
  <c r="BS65" i="21"/>
  <c r="BT65" i="21"/>
  <c r="BU65" i="21"/>
  <c r="BV65" i="21"/>
  <c r="BW65" i="21"/>
  <c r="BX65" i="21"/>
  <c r="BY65" i="21"/>
  <c r="BZ65"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AI66" i="21"/>
  <c r="AJ66" i="21"/>
  <c r="AK66" i="21"/>
  <c r="AL66" i="21"/>
  <c r="AM66" i="21"/>
  <c r="AN66" i="21"/>
  <c r="AO66" i="21"/>
  <c r="AP66" i="21"/>
  <c r="AQ66" i="21"/>
  <c r="AR66" i="21"/>
  <c r="AS66" i="21"/>
  <c r="AT66" i="21"/>
  <c r="AU66" i="21"/>
  <c r="AV66" i="21"/>
  <c r="AW66" i="21"/>
  <c r="AX66" i="21"/>
  <c r="AY66" i="21"/>
  <c r="AZ66" i="21"/>
  <c r="BA66" i="21"/>
  <c r="BB66" i="21"/>
  <c r="BC66" i="21"/>
  <c r="BD66" i="21"/>
  <c r="BE66" i="21"/>
  <c r="BF66" i="21"/>
  <c r="BG66" i="21"/>
  <c r="BH66" i="21"/>
  <c r="BI66" i="21"/>
  <c r="BJ66" i="21"/>
  <c r="BK66" i="21"/>
  <c r="BL66" i="21"/>
  <c r="BM66" i="21"/>
  <c r="BN66" i="21"/>
  <c r="BO66" i="21"/>
  <c r="BP66" i="21"/>
  <c r="BQ66" i="21"/>
  <c r="BR66" i="21"/>
  <c r="BS66" i="21"/>
  <c r="BT66" i="21"/>
  <c r="BU66" i="21"/>
  <c r="BV66" i="21"/>
  <c r="BW66" i="21"/>
  <c r="BX66" i="21"/>
  <c r="BY66" i="21"/>
  <c r="BZ66"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AP67" i="21"/>
  <c r="AQ67" i="21"/>
  <c r="AR67" i="21"/>
  <c r="AS67" i="21"/>
  <c r="AT67" i="21"/>
  <c r="AU67" i="21"/>
  <c r="AV67" i="21"/>
  <c r="AW67" i="21"/>
  <c r="AX67" i="21"/>
  <c r="AY67" i="21"/>
  <c r="AZ67" i="21"/>
  <c r="BA67" i="21"/>
  <c r="BB67" i="21"/>
  <c r="BC67" i="21"/>
  <c r="BD67" i="21"/>
  <c r="BE67" i="21"/>
  <c r="BF67" i="21"/>
  <c r="BG67" i="21"/>
  <c r="BH67" i="21"/>
  <c r="BI67" i="21"/>
  <c r="BJ67" i="21"/>
  <c r="BK67" i="21"/>
  <c r="BL67" i="21"/>
  <c r="BM67" i="21"/>
  <c r="BN67" i="21"/>
  <c r="BO67" i="21"/>
  <c r="BP67" i="21"/>
  <c r="BQ67" i="21"/>
  <c r="BR67" i="21"/>
  <c r="BS67" i="21"/>
  <c r="BT67" i="21"/>
  <c r="BU67" i="21"/>
  <c r="BV67" i="21"/>
  <c r="BW67" i="21"/>
  <c r="BX67" i="21"/>
  <c r="BY67" i="21"/>
  <c r="BZ67"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AP68" i="21"/>
  <c r="AQ68" i="21"/>
  <c r="AR68" i="21"/>
  <c r="AS68" i="21"/>
  <c r="AT68" i="21"/>
  <c r="AU68" i="21"/>
  <c r="AV68" i="21"/>
  <c r="AW68" i="21"/>
  <c r="AX68" i="21"/>
  <c r="AY68" i="21"/>
  <c r="AZ68" i="21"/>
  <c r="BA68" i="21"/>
  <c r="BB68" i="21"/>
  <c r="BC68" i="21"/>
  <c r="BD68" i="21"/>
  <c r="BE68" i="21"/>
  <c r="BF68" i="21"/>
  <c r="BG68" i="21"/>
  <c r="BH68" i="21"/>
  <c r="BI68" i="21"/>
  <c r="BJ68" i="21"/>
  <c r="BK68" i="21"/>
  <c r="BL68" i="21"/>
  <c r="BM68" i="21"/>
  <c r="BN68" i="21"/>
  <c r="BO68" i="21"/>
  <c r="BP68" i="21"/>
  <c r="BQ68" i="21"/>
  <c r="BR68" i="21"/>
  <c r="BS68" i="21"/>
  <c r="BT68" i="21"/>
  <c r="BU68" i="21"/>
  <c r="BV68" i="21"/>
  <c r="BW68" i="21"/>
  <c r="BX68" i="21"/>
  <c r="BY68" i="21"/>
  <c r="BZ68"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AI69" i="21"/>
  <c r="AJ69" i="21"/>
  <c r="AK69" i="21"/>
  <c r="AL69" i="21"/>
  <c r="AM69" i="21"/>
  <c r="AN69" i="21"/>
  <c r="AO69" i="21"/>
  <c r="AP69" i="21"/>
  <c r="AQ69" i="21"/>
  <c r="AR69" i="21"/>
  <c r="AS69" i="21"/>
  <c r="AT69" i="21"/>
  <c r="AU69" i="21"/>
  <c r="AV69" i="21"/>
  <c r="AW69" i="21"/>
  <c r="AX69" i="21"/>
  <c r="AY69" i="21"/>
  <c r="AZ69" i="21"/>
  <c r="BA69" i="21"/>
  <c r="BB69" i="21"/>
  <c r="BC69" i="21"/>
  <c r="BD69" i="21"/>
  <c r="BE69" i="21"/>
  <c r="BF69" i="21"/>
  <c r="BG69" i="21"/>
  <c r="BH69" i="21"/>
  <c r="BI69" i="21"/>
  <c r="BJ69" i="21"/>
  <c r="BK69" i="21"/>
  <c r="BL69" i="21"/>
  <c r="BM69" i="21"/>
  <c r="BN69" i="21"/>
  <c r="BO69" i="21"/>
  <c r="BP69" i="21"/>
  <c r="BQ69" i="21"/>
  <c r="BR69" i="21"/>
  <c r="BS69" i="21"/>
  <c r="BT69" i="21"/>
  <c r="BU69" i="21"/>
  <c r="BV69" i="21"/>
  <c r="BW69" i="21"/>
  <c r="BX69" i="21"/>
  <c r="BY69" i="21"/>
  <c r="BZ69"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AI70" i="21"/>
  <c r="AJ70" i="21"/>
  <c r="AK70" i="21"/>
  <c r="AL70" i="21"/>
  <c r="AM70" i="21"/>
  <c r="AN70" i="21"/>
  <c r="AO70" i="21"/>
  <c r="AP70" i="21"/>
  <c r="AQ70" i="21"/>
  <c r="AR70" i="21"/>
  <c r="AS70" i="21"/>
  <c r="AT70" i="21"/>
  <c r="AU70" i="21"/>
  <c r="AV70" i="21"/>
  <c r="AW70" i="21"/>
  <c r="AX70" i="21"/>
  <c r="AY70" i="21"/>
  <c r="AZ70" i="21"/>
  <c r="BA70" i="21"/>
  <c r="BB70" i="21"/>
  <c r="BC70" i="21"/>
  <c r="BD70" i="21"/>
  <c r="BE70" i="21"/>
  <c r="BF70" i="21"/>
  <c r="BG70" i="21"/>
  <c r="BH70" i="21"/>
  <c r="BI70" i="21"/>
  <c r="BJ70" i="21"/>
  <c r="BK70" i="21"/>
  <c r="BL70" i="21"/>
  <c r="BM70" i="21"/>
  <c r="BN70" i="21"/>
  <c r="BO70" i="21"/>
  <c r="BP70" i="21"/>
  <c r="BQ70" i="21"/>
  <c r="BR70" i="21"/>
  <c r="BS70" i="21"/>
  <c r="BT70" i="21"/>
  <c r="BU70" i="21"/>
  <c r="BV70" i="21"/>
  <c r="BW70" i="21"/>
  <c r="BX70" i="21"/>
  <c r="BY70" i="21"/>
  <c r="BZ70"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AI71" i="21"/>
  <c r="AJ71" i="21"/>
  <c r="AK71" i="21"/>
  <c r="AL71" i="21"/>
  <c r="AM71" i="21"/>
  <c r="AN71" i="21"/>
  <c r="AO71" i="21"/>
  <c r="AP71" i="21"/>
  <c r="AQ71" i="21"/>
  <c r="AR71" i="21"/>
  <c r="AS71" i="21"/>
  <c r="AT71" i="21"/>
  <c r="AU71" i="21"/>
  <c r="AV71" i="21"/>
  <c r="AW71" i="21"/>
  <c r="AX71" i="21"/>
  <c r="AY71" i="21"/>
  <c r="AZ71" i="21"/>
  <c r="BA71" i="21"/>
  <c r="BB71" i="21"/>
  <c r="BC71" i="21"/>
  <c r="BD71" i="21"/>
  <c r="BE71" i="21"/>
  <c r="BF71" i="21"/>
  <c r="BG71" i="21"/>
  <c r="BH71" i="21"/>
  <c r="BI71" i="21"/>
  <c r="BJ71" i="21"/>
  <c r="BK71" i="21"/>
  <c r="BL71" i="21"/>
  <c r="BM71" i="21"/>
  <c r="BN71" i="21"/>
  <c r="BO71" i="21"/>
  <c r="BP71" i="21"/>
  <c r="BQ71" i="21"/>
  <c r="BR71" i="21"/>
  <c r="BS71" i="21"/>
  <c r="BT71" i="21"/>
  <c r="BU71" i="21"/>
  <c r="BV71" i="21"/>
  <c r="BW71" i="21"/>
  <c r="BX71" i="21"/>
  <c r="BY71" i="21"/>
  <c r="BZ71"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AI72" i="21"/>
  <c r="AJ72" i="21"/>
  <c r="AK72" i="21"/>
  <c r="AL72" i="21"/>
  <c r="AM72" i="21"/>
  <c r="AN72" i="21"/>
  <c r="AO72" i="21"/>
  <c r="AP72" i="21"/>
  <c r="AQ72" i="21"/>
  <c r="AR72" i="21"/>
  <c r="AS72" i="21"/>
  <c r="AT72" i="21"/>
  <c r="AU72" i="21"/>
  <c r="AV72" i="21"/>
  <c r="AW72" i="21"/>
  <c r="AX72" i="21"/>
  <c r="AY72" i="21"/>
  <c r="AZ72" i="21"/>
  <c r="BA72" i="21"/>
  <c r="BB72" i="21"/>
  <c r="BC72" i="21"/>
  <c r="BD72" i="21"/>
  <c r="BE72" i="21"/>
  <c r="BF72" i="21"/>
  <c r="BG72" i="21"/>
  <c r="BH72" i="21"/>
  <c r="BI72" i="21"/>
  <c r="BJ72" i="21"/>
  <c r="BK72" i="21"/>
  <c r="BL72" i="21"/>
  <c r="BM72" i="21"/>
  <c r="BN72" i="21"/>
  <c r="BO72" i="21"/>
  <c r="BP72" i="21"/>
  <c r="BQ72" i="21"/>
  <c r="BR72" i="21"/>
  <c r="BS72" i="21"/>
  <c r="BT72" i="21"/>
  <c r="BU72" i="21"/>
  <c r="BV72" i="21"/>
  <c r="BW72" i="21"/>
  <c r="BX72" i="21"/>
  <c r="BY72" i="21"/>
  <c r="BZ72"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AI73" i="21"/>
  <c r="AJ73" i="21"/>
  <c r="AK73" i="21"/>
  <c r="AL73" i="21"/>
  <c r="AM73" i="21"/>
  <c r="AN73" i="21"/>
  <c r="AO73" i="21"/>
  <c r="AP73" i="21"/>
  <c r="AQ73" i="21"/>
  <c r="AR73" i="21"/>
  <c r="AS73" i="21"/>
  <c r="AT73" i="21"/>
  <c r="AU73" i="21"/>
  <c r="AV73" i="21"/>
  <c r="AW73" i="21"/>
  <c r="AX73" i="21"/>
  <c r="AY73" i="21"/>
  <c r="AZ73" i="21"/>
  <c r="BA73" i="21"/>
  <c r="BB73" i="21"/>
  <c r="BC73" i="21"/>
  <c r="BD73" i="21"/>
  <c r="BE73" i="21"/>
  <c r="BF73" i="21"/>
  <c r="BG73" i="21"/>
  <c r="BH73" i="21"/>
  <c r="BI73" i="21"/>
  <c r="BJ73" i="21"/>
  <c r="BK73" i="21"/>
  <c r="BL73" i="21"/>
  <c r="BM73" i="21"/>
  <c r="BN73" i="21"/>
  <c r="BO73" i="21"/>
  <c r="BP73" i="21"/>
  <c r="BQ73" i="21"/>
  <c r="BR73" i="21"/>
  <c r="BS73" i="21"/>
  <c r="BT73" i="21"/>
  <c r="BU73" i="21"/>
  <c r="BV73" i="21"/>
  <c r="BW73" i="21"/>
  <c r="BX73" i="21"/>
  <c r="BY73" i="21"/>
  <c r="BZ73"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AI74" i="21"/>
  <c r="AJ74" i="21"/>
  <c r="AK74" i="21"/>
  <c r="AL74" i="21"/>
  <c r="AM74" i="21"/>
  <c r="AN74" i="21"/>
  <c r="AO74" i="21"/>
  <c r="AP74" i="21"/>
  <c r="AQ74" i="21"/>
  <c r="AR74" i="21"/>
  <c r="AS74" i="21"/>
  <c r="AT74" i="21"/>
  <c r="AU74" i="21"/>
  <c r="AV74" i="21"/>
  <c r="AW74" i="21"/>
  <c r="AX74" i="21"/>
  <c r="AY74" i="21"/>
  <c r="AZ74" i="21"/>
  <c r="BA74" i="21"/>
  <c r="BB74" i="21"/>
  <c r="BC74" i="21"/>
  <c r="BD74" i="21"/>
  <c r="BE74" i="21"/>
  <c r="BF74" i="21"/>
  <c r="BG74" i="21"/>
  <c r="BH74" i="21"/>
  <c r="BI74" i="21"/>
  <c r="BJ74" i="21"/>
  <c r="BK74" i="21"/>
  <c r="BL74" i="21"/>
  <c r="BM74" i="21"/>
  <c r="BN74" i="21"/>
  <c r="BO74" i="21"/>
  <c r="BP74" i="21"/>
  <c r="BQ74" i="21"/>
  <c r="BR74" i="21"/>
  <c r="BS74" i="21"/>
  <c r="BT74" i="21"/>
  <c r="BU74" i="21"/>
  <c r="BV74" i="21"/>
  <c r="BW74" i="21"/>
  <c r="BX74" i="21"/>
  <c r="BY74" i="21"/>
  <c r="BZ74"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AI75" i="21"/>
  <c r="AJ75" i="21"/>
  <c r="AK75" i="21"/>
  <c r="AL75" i="21"/>
  <c r="AM75" i="21"/>
  <c r="AN75" i="21"/>
  <c r="AO75" i="21"/>
  <c r="AP75" i="21"/>
  <c r="AQ75" i="21"/>
  <c r="AR75" i="21"/>
  <c r="AS75" i="21"/>
  <c r="AT75" i="21"/>
  <c r="AU75" i="21"/>
  <c r="AV75" i="21"/>
  <c r="AW75" i="21"/>
  <c r="AX75" i="21"/>
  <c r="AY75" i="21"/>
  <c r="AZ75" i="21"/>
  <c r="BA75" i="21"/>
  <c r="BB75" i="21"/>
  <c r="BC75" i="21"/>
  <c r="BD75" i="21"/>
  <c r="BE75" i="21"/>
  <c r="BF75" i="21"/>
  <c r="BG75" i="21"/>
  <c r="BH75" i="21"/>
  <c r="BI75" i="21"/>
  <c r="BJ75" i="21"/>
  <c r="BK75" i="21"/>
  <c r="BL75" i="21"/>
  <c r="BM75" i="21"/>
  <c r="BN75" i="21"/>
  <c r="BO75" i="21"/>
  <c r="BP75" i="21"/>
  <c r="BQ75" i="21"/>
  <c r="BR75" i="21"/>
  <c r="BS75" i="21"/>
  <c r="BT75" i="21"/>
  <c r="BU75" i="21"/>
  <c r="BV75" i="21"/>
  <c r="BW75" i="21"/>
  <c r="BX75" i="21"/>
  <c r="BY75" i="21"/>
  <c r="BZ75"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AI76" i="21"/>
  <c r="AJ76" i="21"/>
  <c r="AK76" i="21"/>
  <c r="AL76" i="21"/>
  <c r="AM76" i="21"/>
  <c r="AN76" i="21"/>
  <c r="AO76" i="21"/>
  <c r="AP76" i="21"/>
  <c r="AQ76" i="21"/>
  <c r="AR76" i="21"/>
  <c r="AS76" i="21"/>
  <c r="AT76" i="21"/>
  <c r="AU76" i="21"/>
  <c r="AV76" i="21"/>
  <c r="AW76" i="21"/>
  <c r="AX76" i="21"/>
  <c r="AY76" i="21"/>
  <c r="AZ76" i="21"/>
  <c r="BA76" i="21"/>
  <c r="BB76" i="21"/>
  <c r="BC76" i="21"/>
  <c r="BD76" i="21"/>
  <c r="BE76" i="21"/>
  <c r="BF76" i="21"/>
  <c r="BG76" i="21"/>
  <c r="BH76" i="21"/>
  <c r="BI76" i="21"/>
  <c r="BJ76" i="21"/>
  <c r="BK76" i="21"/>
  <c r="BL76" i="21"/>
  <c r="BM76" i="21"/>
  <c r="BN76" i="21"/>
  <c r="BO76" i="21"/>
  <c r="BP76" i="21"/>
  <c r="BQ76" i="21"/>
  <c r="BR76" i="21"/>
  <c r="BS76" i="21"/>
  <c r="BT76" i="21"/>
  <c r="BU76" i="21"/>
  <c r="BV76" i="21"/>
  <c r="BW76" i="21"/>
  <c r="BX76" i="21"/>
  <c r="BY76" i="21"/>
  <c r="BZ76"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AP77" i="21"/>
  <c r="AQ77" i="21"/>
  <c r="AR77" i="21"/>
  <c r="AS77" i="21"/>
  <c r="AT77" i="21"/>
  <c r="AU77" i="21"/>
  <c r="AV77" i="21"/>
  <c r="AW77" i="21"/>
  <c r="AX77" i="21"/>
  <c r="AY77" i="21"/>
  <c r="AZ77" i="21"/>
  <c r="BA77" i="21"/>
  <c r="BB77" i="21"/>
  <c r="BC77" i="21"/>
  <c r="BD77" i="21"/>
  <c r="BE77" i="21"/>
  <c r="BF77" i="21"/>
  <c r="BG77" i="21"/>
  <c r="BH77" i="21"/>
  <c r="BI77" i="21"/>
  <c r="BJ77" i="21"/>
  <c r="BK77" i="21"/>
  <c r="BL77" i="21"/>
  <c r="BM77" i="21"/>
  <c r="BN77" i="21"/>
  <c r="BO77" i="21"/>
  <c r="BP77" i="21"/>
  <c r="BQ77" i="21"/>
  <c r="BR77" i="21"/>
  <c r="BS77" i="21"/>
  <c r="BT77" i="21"/>
  <c r="BU77" i="21"/>
  <c r="BV77" i="21"/>
  <c r="BW77" i="21"/>
  <c r="BX77" i="21"/>
  <c r="BY77" i="21"/>
  <c r="BZ77"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AP80" i="21"/>
  <c r="AQ80" i="21"/>
  <c r="AR80" i="21"/>
  <c r="AS80" i="21"/>
  <c r="AT80" i="21"/>
  <c r="AU80" i="21"/>
  <c r="AV80" i="21"/>
  <c r="AW80" i="21"/>
  <c r="AX80" i="21"/>
  <c r="AY80" i="21"/>
  <c r="AZ80" i="21"/>
  <c r="BA80" i="21"/>
  <c r="BB80" i="21"/>
  <c r="BC80" i="21"/>
  <c r="BD80" i="21"/>
  <c r="BE80" i="21"/>
  <c r="BF80" i="21"/>
  <c r="BG80" i="21"/>
  <c r="BH80" i="21"/>
  <c r="BI80" i="21"/>
  <c r="BJ80" i="21"/>
  <c r="BK80" i="21"/>
  <c r="BL80" i="21"/>
  <c r="BM80" i="21"/>
  <c r="BN80" i="21"/>
  <c r="BO80" i="21"/>
  <c r="BP80" i="21"/>
  <c r="BQ80" i="21"/>
  <c r="BR80" i="21"/>
  <c r="BS80" i="21"/>
  <c r="BT80" i="21"/>
  <c r="BU80" i="21"/>
  <c r="BV80" i="21"/>
  <c r="BW80" i="21"/>
  <c r="BX80" i="21"/>
  <c r="BY80" i="21"/>
  <c r="BZ80"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AI81" i="21"/>
  <c r="AJ81" i="21"/>
  <c r="AK81" i="21"/>
  <c r="AL81" i="21"/>
  <c r="AM81" i="21"/>
  <c r="AN81" i="21"/>
  <c r="AO81" i="21"/>
  <c r="AP81" i="21"/>
  <c r="AQ81" i="21"/>
  <c r="AR81" i="21"/>
  <c r="AS81" i="21"/>
  <c r="AT81" i="21"/>
  <c r="AU81" i="21"/>
  <c r="AV81" i="21"/>
  <c r="AW81" i="21"/>
  <c r="AX81" i="21"/>
  <c r="AY81" i="21"/>
  <c r="AZ81" i="21"/>
  <c r="BA81" i="21"/>
  <c r="BB81" i="21"/>
  <c r="BC81" i="21"/>
  <c r="BD81" i="21"/>
  <c r="BE81" i="21"/>
  <c r="BF81" i="21"/>
  <c r="BG81" i="21"/>
  <c r="BH81" i="21"/>
  <c r="BI81" i="21"/>
  <c r="BJ81" i="21"/>
  <c r="BK81" i="21"/>
  <c r="BL81" i="21"/>
  <c r="BM81" i="21"/>
  <c r="BN81" i="21"/>
  <c r="BO81" i="21"/>
  <c r="BP81" i="21"/>
  <c r="BQ81" i="21"/>
  <c r="BR81" i="21"/>
  <c r="BS81" i="21"/>
  <c r="BT81" i="21"/>
  <c r="BU81" i="21"/>
  <c r="BV81" i="21"/>
  <c r="BW81" i="21"/>
  <c r="BX81" i="21"/>
  <c r="BY81" i="21"/>
  <c r="BZ81"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AI82" i="21"/>
  <c r="AJ82" i="21"/>
  <c r="AK82" i="21"/>
  <c r="AL82" i="21"/>
  <c r="AM82" i="21"/>
  <c r="AN82" i="21"/>
  <c r="AO82" i="21"/>
  <c r="AP82" i="21"/>
  <c r="AQ82" i="21"/>
  <c r="AR82" i="21"/>
  <c r="AS82" i="21"/>
  <c r="AT82" i="21"/>
  <c r="AU82" i="21"/>
  <c r="AV82" i="21"/>
  <c r="AW82" i="21"/>
  <c r="AX82" i="21"/>
  <c r="AY82" i="21"/>
  <c r="AZ82" i="21"/>
  <c r="BA82" i="21"/>
  <c r="BB82" i="21"/>
  <c r="BC82" i="21"/>
  <c r="BD82" i="21"/>
  <c r="BE82" i="21"/>
  <c r="BF82" i="21"/>
  <c r="BG82" i="21"/>
  <c r="BH82" i="21"/>
  <c r="BI82" i="21"/>
  <c r="BJ82" i="21"/>
  <c r="BK82" i="21"/>
  <c r="BL82" i="21"/>
  <c r="BM82" i="21"/>
  <c r="BN82" i="21"/>
  <c r="BO82" i="21"/>
  <c r="BP82" i="21"/>
  <c r="BQ82" i="21"/>
  <c r="BR82" i="21"/>
  <c r="BS82" i="21"/>
  <c r="BT82" i="21"/>
  <c r="BU82" i="21"/>
  <c r="BV82" i="21"/>
  <c r="BW82" i="21"/>
  <c r="BX82" i="21"/>
  <c r="BY82" i="21"/>
  <c r="BZ82"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AI83" i="21"/>
  <c r="AJ83" i="21"/>
  <c r="AK83" i="21"/>
  <c r="AL83" i="21"/>
  <c r="AM83" i="21"/>
  <c r="AN83" i="21"/>
  <c r="AO83" i="21"/>
  <c r="AP83" i="21"/>
  <c r="AQ83" i="21"/>
  <c r="AR83" i="21"/>
  <c r="AS83" i="21"/>
  <c r="AT83" i="21"/>
  <c r="AU83" i="21"/>
  <c r="AV83" i="21"/>
  <c r="AW83" i="21"/>
  <c r="AX83" i="21"/>
  <c r="AY83" i="21"/>
  <c r="AZ83" i="21"/>
  <c r="BA83" i="21"/>
  <c r="BB83" i="21"/>
  <c r="BC83" i="21"/>
  <c r="BD83" i="21"/>
  <c r="BE83" i="21"/>
  <c r="BF83" i="21"/>
  <c r="BG83" i="21"/>
  <c r="BH83" i="21"/>
  <c r="BI83" i="21"/>
  <c r="BJ83" i="21"/>
  <c r="BK83" i="21"/>
  <c r="BL83" i="21"/>
  <c r="BM83" i="21"/>
  <c r="BN83" i="21"/>
  <c r="BO83" i="21"/>
  <c r="BP83" i="21"/>
  <c r="BQ83" i="21"/>
  <c r="BR83" i="21"/>
  <c r="BS83" i="21"/>
  <c r="BT83" i="21"/>
  <c r="BU83" i="21"/>
  <c r="BV83" i="21"/>
  <c r="BW83" i="21"/>
  <c r="BX83" i="21"/>
  <c r="BY83" i="21"/>
  <c r="BZ83"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AI84" i="21"/>
  <c r="AJ84" i="21"/>
  <c r="AK84" i="21"/>
  <c r="AL84" i="21"/>
  <c r="AM84" i="21"/>
  <c r="AN84" i="21"/>
  <c r="AO84" i="21"/>
  <c r="AP84" i="21"/>
  <c r="AQ84" i="21"/>
  <c r="AR84" i="21"/>
  <c r="AS84" i="21"/>
  <c r="AT84" i="21"/>
  <c r="AU84" i="21"/>
  <c r="AV84" i="21"/>
  <c r="AW84" i="21"/>
  <c r="AX84" i="21"/>
  <c r="AY84" i="21"/>
  <c r="AZ84" i="21"/>
  <c r="BA84" i="21"/>
  <c r="BB84" i="21"/>
  <c r="BC84" i="21"/>
  <c r="BD84" i="21"/>
  <c r="BE84" i="21"/>
  <c r="BF84" i="21"/>
  <c r="BG84" i="21"/>
  <c r="BH84" i="21"/>
  <c r="BI84" i="21"/>
  <c r="BJ84" i="21"/>
  <c r="BK84" i="21"/>
  <c r="BL84" i="21"/>
  <c r="BM84" i="21"/>
  <c r="BN84" i="21"/>
  <c r="BO84" i="21"/>
  <c r="BP84" i="21"/>
  <c r="BQ84" i="21"/>
  <c r="BR84" i="21"/>
  <c r="BS84" i="21"/>
  <c r="BT84" i="21"/>
  <c r="BU84" i="21"/>
  <c r="BV84" i="21"/>
  <c r="BW84" i="21"/>
  <c r="BX84" i="21"/>
  <c r="BY84" i="21"/>
  <c r="BZ84"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AI85" i="21"/>
  <c r="AJ85" i="21"/>
  <c r="AK85" i="21"/>
  <c r="AL85" i="21"/>
  <c r="AM85" i="21"/>
  <c r="AN85" i="21"/>
  <c r="AO85" i="21"/>
  <c r="AP85" i="21"/>
  <c r="AQ85" i="21"/>
  <c r="AR85" i="21"/>
  <c r="AS85" i="21"/>
  <c r="AT85" i="21"/>
  <c r="AU85" i="21"/>
  <c r="AV85" i="21"/>
  <c r="AW85" i="21"/>
  <c r="AX85" i="21"/>
  <c r="AY85" i="21"/>
  <c r="AZ85" i="21"/>
  <c r="BA85" i="21"/>
  <c r="BB85" i="21"/>
  <c r="BC85" i="21"/>
  <c r="BD85" i="21"/>
  <c r="BE85" i="21"/>
  <c r="BF85" i="21"/>
  <c r="BG85" i="21"/>
  <c r="BH85" i="21"/>
  <c r="BI85" i="21"/>
  <c r="BJ85" i="21"/>
  <c r="BK85" i="21"/>
  <c r="BL85" i="21"/>
  <c r="BM85" i="21"/>
  <c r="BN85" i="21"/>
  <c r="BO85" i="21"/>
  <c r="BP85" i="21"/>
  <c r="BQ85" i="21"/>
  <c r="BR85" i="21"/>
  <c r="BS85" i="21"/>
  <c r="BT85" i="21"/>
  <c r="BU85" i="21"/>
  <c r="BV85" i="21"/>
  <c r="BW85" i="21"/>
  <c r="BX85" i="21"/>
  <c r="BY85" i="21"/>
  <c r="BZ85"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AI86" i="21"/>
  <c r="AJ86" i="21"/>
  <c r="AK86" i="21"/>
  <c r="AL86" i="21"/>
  <c r="AM86" i="21"/>
  <c r="AN86" i="21"/>
  <c r="AO86" i="21"/>
  <c r="AP86" i="21"/>
  <c r="AQ86" i="21"/>
  <c r="AR86" i="21"/>
  <c r="AS86" i="21"/>
  <c r="AT86" i="21"/>
  <c r="AU86" i="21"/>
  <c r="AV86" i="21"/>
  <c r="AW86" i="21"/>
  <c r="AX86" i="21"/>
  <c r="AY86" i="21"/>
  <c r="AZ86" i="21"/>
  <c r="BA86" i="21"/>
  <c r="BB86" i="21"/>
  <c r="BC86" i="21"/>
  <c r="BD86" i="21"/>
  <c r="BE86" i="21"/>
  <c r="BF86" i="21"/>
  <c r="BG86" i="21"/>
  <c r="BH86" i="21"/>
  <c r="BI86" i="21"/>
  <c r="BJ86" i="21"/>
  <c r="BK86" i="21"/>
  <c r="BL86" i="21"/>
  <c r="BM86" i="21"/>
  <c r="BN86" i="21"/>
  <c r="BO86" i="21"/>
  <c r="BP86" i="21"/>
  <c r="BQ86" i="21"/>
  <c r="BR86" i="21"/>
  <c r="BS86" i="21"/>
  <c r="BT86" i="21"/>
  <c r="BU86" i="21"/>
  <c r="BV86" i="21"/>
  <c r="BW86" i="21"/>
  <c r="BX86" i="21"/>
  <c r="BY86" i="21"/>
  <c r="BZ86"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AI87" i="21"/>
  <c r="AJ87" i="21"/>
  <c r="AK87" i="21"/>
  <c r="AL87" i="21"/>
  <c r="AM87" i="21"/>
  <c r="AN87" i="21"/>
  <c r="AO87" i="21"/>
  <c r="AP87" i="21"/>
  <c r="AQ87" i="21"/>
  <c r="AR87" i="21"/>
  <c r="AS87" i="21"/>
  <c r="AT87" i="21"/>
  <c r="AU87" i="21"/>
  <c r="AV87" i="21"/>
  <c r="AW87" i="21"/>
  <c r="AX87" i="21"/>
  <c r="AY87" i="21"/>
  <c r="AZ87" i="21"/>
  <c r="BA87" i="21"/>
  <c r="BB87" i="21"/>
  <c r="BC87" i="21"/>
  <c r="BD87" i="21"/>
  <c r="BE87" i="21"/>
  <c r="BF87" i="21"/>
  <c r="BG87" i="21"/>
  <c r="BH87" i="21"/>
  <c r="BI87" i="21"/>
  <c r="BJ87" i="21"/>
  <c r="BK87" i="21"/>
  <c r="BL87" i="21"/>
  <c r="BM87" i="21"/>
  <c r="BN87" i="21"/>
  <c r="BO87" i="21"/>
  <c r="BP87" i="21"/>
  <c r="BQ87" i="21"/>
  <c r="BR87" i="21"/>
  <c r="BS87" i="21"/>
  <c r="BT87" i="21"/>
  <c r="BU87" i="21"/>
  <c r="BV87" i="21"/>
  <c r="BW87" i="21"/>
  <c r="BX87" i="21"/>
  <c r="BY87" i="21"/>
  <c r="BZ87"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AI88" i="21"/>
  <c r="AJ88" i="21"/>
  <c r="AK88" i="21"/>
  <c r="AL88" i="21"/>
  <c r="AM88" i="21"/>
  <c r="AN88" i="21"/>
  <c r="AO88" i="21"/>
  <c r="AP88" i="21"/>
  <c r="AQ88" i="21"/>
  <c r="AR88" i="21"/>
  <c r="AS88" i="21"/>
  <c r="AT88" i="21"/>
  <c r="AU88" i="21"/>
  <c r="AV88" i="21"/>
  <c r="AW88" i="21"/>
  <c r="AX88" i="21"/>
  <c r="AY88" i="21"/>
  <c r="AZ88" i="21"/>
  <c r="BA88" i="21"/>
  <c r="BB88" i="21"/>
  <c r="BC88" i="21"/>
  <c r="BD88" i="21"/>
  <c r="BE88" i="21"/>
  <c r="BF88" i="21"/>
  <c r="BG88" i="21"/>
  <c r="BH88" i="21"/>
  <c r="BI88" i="21"/>
  <c r="BJ88" i="21"/>
  <c r="BK88" i="21"/>
  <c r="BL88" i="21"/>
  <c r="BM88" i="21"/>
  <c r="BN88" i="21"/>
  <c r="BO88" i="21"/>
  <c r="BP88" i="21"/>
  <c r="BQ88" i="21"/>
  <c r="BR88" i="21"/>
  <c r="BS88" i="21"/>
  <c r="BT88" i="21"/>
  <c r="BU88" i="21"/>
  <c r="BV88" i="21"/>
  <c r="BW88" i="21"/>
  <c r="BX88" i="21"/>
  <c r="BY88" i="21"/>
  <c r="BZ88"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AI89" i="21"/>
  <c r="AJ89" i="21"/>
  <c r="AK89" i="21"/>
  <c r="AL89" i="21"/>
  <c r="AM89" i="21"/>
  <c r="AN89" i="21"/>
  <c r="AO89" i="21"/>
  <c r="AP89" i="21"/>
  <c r="AQ89" i="21"/>
  <c r="AR89" i="21"/>
  <c r="AS89" i="21"/>
  <c r="AT89" i="21"/>
  <c r="AU89" i="21"/>
  <c r="AV89" i="21"/>
  <c r="AW89" i="21"/>
  <c r="AX89" i="21"/>
  <c r="AY89" i="21"/>
  <c r="AZ89" i="21"/>
  <c r="BA89" i="21"/>
  <c r="BB89" i="21"/>
  <c r="BC89" i="21"/>
  <c r="BD89" i="21"/>
  <c r="BE89" i="21"/>
  <c r="BF89" i="21"/>
  <c r="BG89" i="21"/>
  <c r="BH89" i="21"/>
  <c r="BI89" i="21"/>
  <c r="BJ89" i="21"/>
  <c r="BK89" i="21"/>
  <c r="BL89" i="21"/>
  <c r="BM89" i="21"/>
  <c r="BN89" i="21"/>
  <c r="BO89" i="21"/>
  <c r="BP89" i="21"/>
  <c r="BQ89" i="21"/>
  <c r="BR89" i="21"/>
  <c r="BS89" i="21"/>
  <c r="BT89" i="21"/>
  <c r="BU89" i="21"/>
  <c r="BV89" i="21"/>
  <c r="BW89" i="21"/>
  <c r="BX89" i="21"/>
  <c r="BY89" i="21"/>
  <c r="BZ89"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AI90" i="21"/>
  <c r="AJ90" i="21"/>
  <c r="AK90" i="21"/>
  <c r="AL90" i="21"/>
  <c r="AM90" i="21"/>
  <c r="AN90" i="21"/>
  <c r="AO90" i="21"/>
  <c r="AP90" i="21"/>
  <c r="AQ90" i="21"/>
  <c r="AR90" i="21"/>
  <c r="AS90" i="21"/>
  <c r="AT90" i="21"/>
  <c r="AU90" i="21"/>
  <c r="AV90" i="21"/>
  <c r="AW90" i="21"/>
  <c r="AX90" i="21"/>
  <c r="AY90" i="21"/>
  <c r="AZ90" i="21"/>
  <c r="BA90" i="21"/>
  <c r="BB90" i="21"/>
  <c r="BC90" i="21"/>
  <c r="BD90" i="21"/>
  <c r="BE90" i="21"/>
  <c r="BF90" i="21"/>
  <c r="BG90" i="21"/>
  <c r="BH90" i="21"/>
  <c r="BI90" i="21"/>
  <c r="BJ90" i="21"/>
  <c r="BK90" i="21"/>
  <c r="BL90" i="21"/>
  <c r="BM90" i="21"/>
  <c r="BN90" i="21"/>
  <c r="BO90" i="21"/>
  <c r="BP90" i="21"/>
  <c r="BQ90" i="21"/>
  <c r="BR90" i="21"/>
  <c r="BS90" i="21"/>
  <c r="BT90" i="21"/>
  <c r="BU90" i="21"/>
  <c r="BV90" i="21"/>
  <c r="BW90" i="21"/>
  <c r="BX90" i="21"/>
  <c r="BY90" i="21"/>
  <c r="BZ90"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AI91" i="21"/>
  <c r="AJ91" i="21"/>
  <c r="AK91" i="21"/>
  <c r="AL91" i="21"/>
  <c r="AM91" i="21"/>
  <c r="AN91" i="21"/>
  <c r="AO91" i="21"/>
  <c r="AP91" i="21"/>
  <c r="AQ91" i="21"/>
  <c r="AR91" i="21"/>
  <c r="AS91" i="21"/>
  <c r="AT91" i="21"/>
  <c r="AU91" i="21"/>
  <c r="AV91" i="21"/>
  <c r="AW91" i="21"/>
  <c r="AX91" i="21"/>
  <c r="AY91" i="21"/>
  <c r="AZ91" i="21"/>
  <c r="BA91" i="21"/>
  <c r="BB91" i="21"/>
  <c r="BC91" i="21"/>
  <c r="BD91" i="21"/>
  <c r="BE91" i="21"/>
  <c r="BF91" i="21"/>
  <c r="BG91" i="21"/>
  <c r="BH91" i="21"/>
  <c r="BI91" i="21"/>
  <c r="BJ91" i="21"/>
  <c r="BK91" i="21"/>
  <c r="BL91" i="21"/>
  <c r="BM91" i="21"/>
  <c r="BN91" i="21"/>
  <c r="BO91" i="21"/>
  <c r="BP91" i="21"/>
  <c r="BQ91" i="21"/>
  <c r="BR91" i="21"/>
  <c r="BS91" i="21"/>
  <c r="BT91" i="21"/>
  <c r="BU91" i="21"/>
  <c r="BV91" i="21"/>
  <c r="BW91" i="21"/>
  <c r="BX91" i="21"/>
  <c r="BY91" i="21"/>
  <c r="BZ91"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AI92" i="21"/>
  <c r="AJ92" i="21"/>
  <c r="AK92" i="21"/>
  <c r="AL92" i="21"/>
  <c r="AM92" i="21"/>
  <c r="AN92" i="21"/>
  <c r="AO92" i="21"/>
  <c r="AP92" i="21"/>
  <c r="AQ92" i="21"/>
  <c r="AR92" i="21"/>
  <c r="AS92" i="21"/>
  <c r="AT92" i="21"/>
  <c r="AU92" i="21"/>
  <c r="AV92" i="21"/>
  <c r="AW92" i="21"/>
  <c r="AX92" i="21"/>
  <c r="AY92" i="21"/>
  <c r="AZ92" i="21"/>
  <c r="BA92" i="21"/>
  <c r="BB92" i="21"/>
  <c r="BC92" i="21"/>
  <c r="BD92" i="21"/>
  <c r="BE92" i="21"/>
  <c r="BF92" i="21"/>
  <c r="BG92" i="21"/>
  <c r="BH92" i="21"/>
  <c r="BI92" i="21"/>
  <c r="BJ92" i="21"/>
  <c r="BK92" i="21"/>
  <c r="BL92" i="21"/>
  <c r="BM92" i="21"/>
  <c r="BN92" i="21"/>
  <c r="BO92" i="21"/>
  <c r="BP92" i="21"/>
  <c r="BQ92" i="21"/>
  <c r="BR92" i="21"/>
  <c r="BS92" i="21"/>
  <c r="BT92" i="21"/>
  <c r="BU92" i="21"/>
  <c r="BV92" i="21"/>
  <c r="BW92" i="21"/>
  <c r="BX92" i="21"/>
  <c r="BY92" i="21"/>
  <c r="BZ92"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AI93" i="21"/>
  <c r="AJ93" i="21"/>
  <c r="AK93" i="21"/>
  <c r="AL93" i="21"/>
  <c r="AM93" i="21"/>
  <c r="AN93" i="21"/>
  <c r="AO93" i="21"/>
  <c r="AP93" i="21"/>
  <c r="AQ93" i="21"/>
  <c r="AR93" i="21"/>
  <c r="AS93" i="21"/>
  <c r="AT93" i="21"/>
  <c r="AU93" i="21"/>
  <c r="AV93" i="21"/>
  <c r="AW93" i="21"/>
  <c r="AX93" i="21"/>
  <c r="AY93" i="21"/>
  <c r="AZ93" i="21"/>
  <c r="BA93" i="21"/>
  <c r="BB93" i="21"/>
  <c r="BC93" i="21"/>
  <c r="BD93" i="21"/>
  <c r="BE93" i="21"/>
  <c r="BF93" i="21"/>
  <c r="BG93" i="21"/>
  <c r="BH93" i="21"/>
  <c r="BI93" i="21"/>
  <c r="BJ93" i="21"/>
  <c r="BK93" i="21"/>
  <c r="BL93" i="21"/>
  <c r="BM93" i="21"/>
  <c r="BN93" i="21"/>
  <c r="BO93" i="21"/>
  <c r="BP93" i="21"/>
  <c r="BQ93" i="21"/>
  <c r="BR93" i="21"/>
  <c r="BS93" i="21"/>
  <c r="BT93" i="21"/>
  <c r="BU93" i="21"/>
  <c r="BV93" i="21"/>
  <c r="BW93" i="21"/>
  <c r="BX93" i="21"/>
  <c r="BY93" i="21"/>
  <c r="BZ93"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AI94" i="21"/>
  <c r="AJ94" i="21"/>
  <c r="AK94" i="21"/>
  <c r="AL94" i="21"/>
  <c r="AM94" i="21"/>
  <c r="AN94" i="21"/>
  <c r="AO94" i="21"/>
  <c r="AP94" i="21"/>
  <c r="AQ94" i="21"/>
  <c r="AR94" i="21"/>
  <c r="AS94" i="21"/>
  <c r="AT94" i="21"/>
  <c r="AU94" i="21"/>
  <c r="AV94" i="21"/>
  <c r="AW94" i="21"/>
  <c r="AX94" i="21"/>
  <c r="AY94" i="21"/>
  <c r="AZ94" i="21"/>
  <c r="BA94" i="21"/>
  <c r="BB94" i="21"/>
  <c r="BC94" i="21"/>
  <c r="BD94" i="21"/>
  <c r="BE94" i="21"/>
  <c r="BF94" i="21"/>
  <c r="BG94" i="21"/>
  <c r="BH94" i="21"/>
  <c r="BI94" i="21"/>
  <c r="BJ94" i="21"/>
  <c r="BK94" i="21"/>
  <c r="BL94" i="21"/>
  <c r="BM94" i="21"/>
  <c r="BN94" i="21"/>
  <c r="BO94" i="21"/>
  <c r="BP94" i="21"/>
  <c r="BQ94" i="21"/>
  <c r="BR94" i="21"/>
  <c r="BS94" i="21"/>
  <c r="BT94" i="21"/>
  <c r="BU94" i="21"/>
  <c r="BV94" i="21"/>
  <c r="BW94" i="21"/>
  <c r="BX94" i="21"/>
  <c r="BY94" i="21"/>
  <c r="BZ94"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AI95" i="21"/>
  <c r="AJ95" i="21"/>
  <c r="AK95" i="21"/>
  <c r="AL95" i="21"/>
  <c r="AM95" i="21"/>
  <c r="AN95" i="21"/>
  <c r="AO95" i="21"/>
  <c r="AP95" i="21"/>
  <c r="AQ95" i="21"/>
  <c r="AR95" i="21"/>
  <c r="AS95" i="21"/>
  <c r="AT95" i="21"/>
  <c r="AU95" i="21"/>
  <c r="AV95" i="21"/>
  <c r="AW95" i="21"/>
  <c r="AX95" i="21"/>
  <c r="AY95" i="21"/>
  <c r="AZ95" i="21"/>
  <c r="BA95" i="21"/>
  <c r="BB95" i="21"/>
  <c r="BC95" i="21"/>
  <c r="BD95" i="21"/>
  <c r="BE95" i="21"/>
  <c r="BF95" i="21"/>
  <c r="BG95" i="21"/>
  <c r="BH95" i="21"/>
  <c r="BI95" i="21"/>
  <c r="BJ95" i="21"/>
  <c r="BK95" i="21"/>
  <c r="BL95" i="21"/>
  <c r="BM95" i="21"/>
  <c r="BN95" i="21"/>
  <c r="BO95" i="21"/>
  <c r="BP95" i="21"/>
  <c r="BQ95" i="21"/>
  <c r="BR95" i="21"/>
  <c r="BS95" i="21"/>
  <c r="BT95" i="21"/>
  <c r="BU95" i="21"/>
  <c r="BV95" i="21"/>
  <c r="BW95" i="21"/>
  <c r="BX95" i="21"/>
  <c r="BY95" i="21"/>
  <c r="BZ95"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AI96" i="21"/>
  <c r="AJ96" i="21"/>
  <c r="AK96" i="21"/>
  <c r="AL96" i="21"/>
  <c r="AM96" i="21"/>
  <c r="AN96" i="21"/>
  <c r="AO96" i="21"/>
  <c r="AP96" i="21"/>
  <c r="AQ96" i="21"/>
  <c r="AR96" i="21"/>
  <c r="AS96" i="21"/>
  <c r="AT96" i="21"/>
  <c r="AU96" i="21"/>
  <c r="AV96" i="21"/>
  <c r="AW96" i="21"/>
  <c r="AX96" i="21"/>
  <c r="AY96" i="21"/>
  <c r="AZ96" i="21"/>
  <c r="BA96" i="21"/>
  <c r="BB96" i="21"/>
  <c r="BC96" i="21"/>
  <c r="BD96" i="21"/>
  <c r="BE96" i="21"/>
  <c r="BF96" i="21"/>
  <c r="BG96" i="21"/>
  <c r="BH96" i="21"/>
  <c r="BI96" i="21"/>
  <c r="BJ96" i="21"/>
  <c r="BK96" i="21"/>
  <c r="BL96" i="21"/>
  <c r="BM96" i="21"/>
  <c r="BN96" i="21"/>
  <c r="BO96" i="21"/>
  <c r="BP96" i="21"/>
  <c r="BQ96" i="21"/>
  <c r="BR96" i="21"/>
  <c r="BS96" i="21"/>
  <c r="BT96" i="21"/>
  <c r="BU96" i="21"/>
  <c r="BV96" i="21"/>
  <c r="BW96" i="21"/>
  <c r="BX96" i="21"/>
  <c r="BY96" i="21"/>
  <c r="BZ96"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AI97" i="21"/>
  <c r="AJ97" i="21"/>
  <c r="AK97" i="21"/>
  <c r="AL97" i="21"/>
  <c r="AM97" i="21"/>
  <c r="AN97" i="21"/>
  <c r="AO97" i="21"/>
  <c r="AP97" i="21"/>
  <c r="AQ97" i="21"/>
  <c r="AR97" i="21"/>
  <c r="AS97" i="21"/>
  <c r="AT97" i="21"/>
  <c r="AU97" i="21"/>
  <c r="AV97" i="21"/>
  <c r="AW97" i="21"/>
  <c r="AX97" i="21"/>
  <c r="AY97" i="21"/>
  <c r="AZ97" i="21"/>
  <c r="BA97" i="21"/>
  <c r="BB97" i="21"/>
  <c r="BC97" i="21"/>
  <c r="BD97" i="21"/>
  <c r="BE97" i="21"/>
  <c r="BF97" i="21"/>
  <c r="BG97" i="21"/>
  <c r="BH97" i="21"/>
  <c r="BI97" i="21"/>
  <c r="BJ97" i="21"/>
  <c r="BK97" i="21"/>
  <c r="BL97" i="21"/>
  <c r="BM97" i="21"/>
  <c r="BN97" i="21"/>
  <c r="BO97" i="21"/>
  <c r="BP97" i="21"/>
  <c r="BQ97" i="21"/>
  <c r="BR97" i="21"/>
  <c r="BS97" i="21"/>
  <c r="BT97" i="21"/>
  <c r="BU97" i="21"/>
  <c r="BV97" i="21"/>
  <c r="BW97" i="21"/>
  <c r="BX97" i="21"/>
  <c r="BY97" i="21"/>
  <c r="BZ97"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AI98" i="21"/>
  <c r="AJ98" i="21"/>
  <c r="AK98" i="21"/>
  <c r="AL98" i="21"/>
  <c r="AM98" i="21"/>
  <c r="AN98" i="21"/>
  <c r="AO98" i="21"/>
  <c r="AP98" i="21"/>
  <c r="AQ98" i="21"/>
  <c r="AR98" i="21"/>
  <c r="AS98" i="21"/>
  <c r="AT98" i="21"/>
  <c r="AU98" i="21"/>
  <c r="AV98" i="21"/>
  <c r="AW98" i="21"/>
  <c r="AX98" i="21"/>
  <c r="AY98" i="21"/>
  <c r="AZ98" i="21"/>
  <c r="BA98" i="21"/>
  <c r="BB98" i="21"/>
  <c r="BC98" i="21"/>
  <c r="BD98" i="21"/>
  <c r="BE98" i="21"/>
  <c r="BF98" i="21"/>
  <c r="BG98" i="21"/>
  <c r="BH98" i="21"/>
  <c r="BI98" i="21"/>
  <c r="BJ98" i="21"/>
  <c r="BK98" i="21"/>
  <c r="BL98" i="21"/>
  <c r="BM98" i="21"/>
  <c r="BN98" i="21"/>
  <c r="BO98" i="21"/>
  <c r="BP98" i="21"/>
  <c r="BQ98" i="21"/>
  <c r="BR98" i="21"/>
  <c r="BS98" i="21"/>
  <c r="BT98" i="21"/>
  <c r="BU98" i="21"/>
  <c r="BV98" i="21"/>
  <c r="BW98" i="21"/>
  <c r="BX98" i="21"/>
  <c r="BY98" i="21"/>
  <c r="BZ98"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AI99" i="21"/>
  <c r="AJ99" i="21"/>
  <c r="AK99" i="21"/>
  <c r="AL99" i="21"/>
  <c r="AM99" i="21"/>
  <c r="AN99" i="21"/>
  <c r="AO99" i="21"/>
  <c r="AP99" i="21"/>
  <c r="AQ99" i="21"/>
  <c r="AR99" i="21"/>
  <c r="AS99" i="21"/>
  <c r="AT99" i="21"/>
  <c r="AU99" i="21"/>
  <c r="AV99" i="21"/>
  <c r="AW99" i="21"/>
  <c r="AX99" i="21"/>
  <c r="AY99" i="21"/>
  <c r="AZ99" i="21"/>
  <c r="BA99" i="21"/>
  <c r="BB99" i="21"/>
  <c r="BC99" i="21"/>
  <c r="BD99" i="21"/>
  <c r="BE99" i="21"/>
  <c r="BF99" i="21"/>
  <c r="BG99" i="21"/>
  <c r="BH99" i="21"/>
  <c r="BI99" i="21"/>
  <c r="BJ99" i="21"/>
  <c r="BK99" i="21"/>
  <c r="BL99" i="21"/>
  <c r="BM99" i="21"/>
  <c r="BN99" i="21"/>
  <c r="BO99" i="21"/>
  <c r="BP99" i="21"/>
  <c r="BQ99" i="21"/>
  <c r="BR99" i="21"/>
  <c r="BS99" i="21"/>
  <c r="BT99" i="21"/>
  <c r="BU99" i="21"/>
  <c r="BV99" i="21"/>
  <c r="BW99" i="21"/>
  <c r="BX99" i="21"/>
  <c r="BY99" i="21"/>
  <c r="BZ99"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AI100" i="21"/>
  <c r="AJ100" i="21"/>
  <c r="AK100" i="21"/>
  <c r="AL100" i="21"/>
  <c r="AM100" i="21"/>
  <c r="AN100" i="21"/>
  <c r="AO100" i="21"/>
  <c r="AP100" i="21"/>
  <c r="AQ100" i="21"/>
  <c r="AR100" i="21"/>
  <c r="AS100" i="21"/>
  <c r="AT100" i="21"/>
  <c r="AU100" i="21"/>
  <c r="AV100" i="21"/>
  <c r="AW100" i="21"/>
  <c r="AX100" i="21"/>
  <c r="AY100" i="21"/>
  <c r="AZ100" i="21"/>
  <c r="BA100" i="21"/>
  <c r="BB100" i="21"/>
  <c r="BC100" i="21"/>
  <c r="BD100" i="21"/>
  <c r="BE100" i="21"/>
  <c r="BF100" i="21"/>
  <c r="BG100" i="21"/>
  <c r="BH100" i="21"/>
  <c r="BI100" i="21"/>
  <c r="BJ100" i="21"/>
  <c r="BK100" i="21"/>
  <c r="BL100" i="21"/>
  <c r="BM100" i="21"/>
  <c r="BN100" i="21"/>
  <c r="BO100" i="21"/>
  <c r="BP100" i="21"/>
  <c r="BQ100" i="21"/>
  <c r="BR100" i="21"/>
  <c r="BS100" i="21"/>
  <c r="BT100" i="21"/>
  <c r="BU100" i="21"/>
  <c r="BV100" i="21"/>
  <c r="BW100" i="21"/>
  <c r="BX100" i="21"/>
  <c r="BY100" i="21"/>
  <c r="BZ100"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AI101" i="21"/>
  <c r="AJ101" i="21"/>
  <c r="AK101" i="21"/>
  <c r="AL101" i="21"/>
  <c r="AM101" i="21"/>
  <c r="AN101" i="21"/>
  <c r="AO101" i="21"/>
  <c r="AP101" i="21"/>
  <c r="AQ101" i="21"/>
  <c r="AR101" i="21"/>
  <c r="AS101" i="21"/>
  <c r="AT101" i="21"/>
  <c r="AU101" i="21"/>
  <c r="AV101" i="21"/>
  <c r="AW101" i="21"/>
  <c r="AX101" i="21"/>
  <c r="AY101" i="21"/>
  <c r="AZ101" i="21"/>
  <c r="BA101" i="21"/>
  <c r="BB101" i="21"/>
  <c r="BC101" i="21"/>
  <c r="BD101" i="21"/>
  <c r="BE101" i="21"/>
  <c r="BF101" i="21"/>
  <c r="BG101" i="21"/>
  <c r="BH101" i="21"/>
  <c r="BI101" i="21"/>
  <c r="BJ101" i="21"/>
  <c r="BK101" i="21"/>
  <c r="BL101" i="21"/>
  <c r="BM101" i="21"/>
  <c r="BN101" i="21"/>
  <c r="BO101" i="21"/>
  <c r="BP101" i="21"/>
  <c r="BQ101" i="21"/>
  <c r="BR101" i="21"/>
  <c r="BS101" i="21"/>
  <c r="BT101" i="21"/>
  <c r="BU101" i="21"/>
  <c r="BV101" i="21"/>
  <c r="BW101" i="21"/>
  <c r="BX101" i="21"/>
  <c r="BY101" i="21"/>
  <c r="BZ101"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AI102" i="21"/>
  <c r="AJ102" i="21"/>
  <c r="AK102" i="21"/>
  <c r="AL102" i="21"/>
  <c r="AM102" i="21"/>
  <c r="AN102" i="21"/>
  <c r="AO102" i="21"/>
  <c r="AP102" i="21"/>
  <c r="AQ102" i="21"/>
  <c r="AR102" i="21"/>
  <c r="AS102" i="21"/>
  <c r="AT102" i="21"/>
  <c r="AU102" i="21"/>
  <c r="AV102" i="21"/>
  <c r="AW102" i="21"/>
  <c r="AX102" i="21"/>
  <c r="AY102" i="21"/>
  <c r="AZ102" i="21"/>
  <c r="BA102" i="21"/>
  <c r="BB102" i="21"/>
  <c r="BC102" i="21"/>
  <c r="BD102" i="21"/>
  <c r="BE102" i="21"/>
  <c r="BF102" i="21"/>
  <c r="BG102" i="21"/>
  <c r="BH102" i="21"/>
  <c r="BI102" i="21"/>
  <c r="BJ102" i="21"/>
  <c r="BK102" i="21"/>
  <c r="BL102" i="21"/>
  <c r="BM102" i="21"/>
  <c r="BN102" i="21"/>
  <c r="BO102" i="21"/>
  <c r="BP102" i="21"/>
  <c r="BQ102" i="21"/>
  <c r="BR102" i="21"/>
  <c r="BS102" i="21"/>
  <c r="BT102" i="21"/>
  <c r="BU102" i="21"/>
  <c r="BV102" i="21"/>
  <c r="BW102" i="21"/>
  <c r="BX102" i="21"/>
  <c r="BY102" i="21"/>
  <c r="BZ102"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AI103" i="21"/>
  <c r="AJ103" i="21"/>
  <c r="AK103" i="21"/>
  <c r="AL103" i="21"/>
  <c r="AM103" i="21"/>
  <c r="AN103" i="21"/>
  <c r="AO103" i="21"/>
  <c r="AP103" i="21"/>
  <c r="AQ103" i="21"/>
  <c r="AR103" i="21"/>
  <c r="AS103" i="21"/>
  <c r="AT103" i="21"/>
  <c r="AU103" i="21"/>
  <c r="AV103" i="21"/>
  <c r="AW103" i="21"/>
  <c r="AX103" i="21"/>
  <c r="AY103" i="21"/>
  <c r="AZ103" i="21"/>
  <c r="BA103" i="21"/>
  <c r="BB103" i="21"/>
  <c r="BC103" i="21"/>
  <c r="BD103" i="21"/>
  <c r="BE103" i="21"/>
  <c r="BF103" i="21"/>
  <c r="BG103" i="21"/>
  <c r="BH103" i="21"/>
  <c r="BI103" i="21"/>
  <c r="BJ103" i="21"/>
  <c r="BK103" i="21"/>
  <c r="BL103" i="21"/>
  <c r="BM103" i="21"/>
  <c r="BN103" i="21"/>
  <c r="BO103" i="21"/>
  <c r="BP103" i="21"/>
  <c r="BQ103" i="21"/>
  <c r="BR103" i="21"/>
  <c r="BS103" i="21"/>
  <c r="BT103" i="21"/>
  <c r="BU103" i="21"/>
  <c r="BV103" i="21"/>
  <c r="BW103" i="21"/>
  <c r="BX103" i="21"/>
  <c r="BY103" i="21"/>
  <c r="BZ103"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AI104" i="21"/>
  <c r="AJ104" i="21"/>
  <c r="AK104" i="21"/>
  <c r="AL104" i="21"/>
  <c r="AM104" i="21"/>
  <c r="AN104" i="21"/>
  <c r="AO104" i="21"/>
  <c r="AP104" i="21"/>
  <c r="AQ104" i="21"/>
  <c r="AR104" i="21"/>
  <c r="AS104" i="21"/>
  <c r="AT104" i="21"/>
  <c r="AU104" i="21"/>
  <c r="AV104" i="21"/>
  <c r="AW104" i="21"/>
  <c r="AX104" i="21"/>
  <c r="AY104" i="21"/>
  <c r="AZ104" i="21"/>
  <c r="BA104" i="21"/>
  <c r="BB104" i="21"/>
  <c r="BC104" i="21"/>
  <c r="BD104" i="21"/>
  <c r="BE104" i="21"/>
  <c r="BF104" i="21"/>
  <c r="BG104" i="21"/>
  <c r="BH104" i="21"/>
  <c r="BI104" i="21"/>
  <c r="BJ104" i="21"/>
  <c r="BK104" i="21"/>
  <c r="BL104" i="21"/>
  <c r="BM104" i="21"/>
  <c r="BN104" i="21"/>
  <c r="BO104" i="21"/>
  <c r="BP104" i="21"/>
  <c r="BQ104" i="21"/>
  <c r="BR104" i="21"/>
  <c r="BS104" i="21"/>
  <c r="BT104" i="21"/>
  <c r="BU104" i="21"/>
  <c r="BV104" i="21"/>
  <c r="BW104" i="21"/>
  <c r="BX104" i="21"/>
  <c r="BY104" i="21"/>
  <c r="BZ104"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AI105" i="21"/>
  <c r="AJ105" i="21"/>
  <c r="AK105" i="21"/>
  <c r="AL105" i="21"/>
  <c r="AM105" i="21"/>
  <c r="AN105" i="21"/>
  <c r="AO105" i="21"/>
  <c r="AP105" i="21"/>
  <c r="AQ105" i="21"/>
  <c r="AR105" i="21"/>
  <c r="AS105" i="21"/>
  <c r="AT105" i="21"/>
  <c r="AU105" i="21"/>
  <c r="AV105" i="21"/>
  <c r="AW105" i="21"/>
  <c r="AX105" i="21"/>
  <c r="AY105" i="21"/>
  <c r="AZ105" i="21"/>
  <c r="BA105" i="21"/>
  <c r="BB105" i="21"/>
  <c r="BC105" i="21"/>
  <c r="BD105" i="21"/>
  <c r="BE105" i="21"/>
  <c r="BF105" i="21"/>
  <c r="BG105" i="21"/>
  <c r="BH105" i="21"/>
  <c r="BI105" i="21"/>
  <c r="BJ105" i="21"/>
  <c r="BK105" i="21"/>
  <c r="BL105" i="21"/>
  <c r="BM105" i="21"/>
  <c r="BN105" i="21"/>
  <c r="BO105" i="21"/>
  <c r="BP105" i="21"/>
  <c r="BQ105" i="21"/>
  <c r="BR105" i="21"/>
  <c r="BS105" i="21"/>
  <c r="BT105" i="21"/>
  <c r="BU105" i="21"/>
  <c r="BV105" i="21"/>
  <c r="BW105" i="21"/>
  <c r="BX105" i="21"/>
  <c r="BY105" i="21"/>
  <c r="BZ105"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AI106" i="21"/>
  <c r="AJ106" i="21"/>
  <c r="AK106" i="21"/>
  <c r="AL106" i="21"/>
  <c r="AM106" i="21"/>
  <c r="AN106" i="21"/>
  <c r="AO106" i="21"/>
  <c r="AP106" i="21"/>
  <c r="AQ106" i="21"/>
  <c r="AR106" i="21"/>
  <c r="AS106" i="21"/>
  <c r="AT106" i="21"/>
  <c r="AU106" i="21"/>
  <c r="AV106" i="21"/>
  <c r="AW106" i="21"/>
  <c r="AX106" i="21"/>
  <c r="AY106" i="21"/>
  <c r="AZ106" i="21"/>
  <c r="BA106" i="21"/>
  <c r="BB106" i="21"/>
  <c r="BC106" i="21"/>
  <c r="BD106" i="21"/>
  <c r="BE106" i="21"/>
  <c r="BF106" i="21"/>
  <c r="BG106" i="21"/>
  <c r="BH106" i="21"/>
  <c r="BI106" i="21"/>
  <c r="BJ106" i="21"/>
  <c r="BK106" i="21"/>
  <c r="BL106" i="21"/>
  <c r="BM106" i="21"/>
  <c r="BN106" i="21"/>
  <c r="BO106" i="21"/>
  <c r="BP106" i="21"/>
  <c r="BQ106" i="21"/>
  <c r="BR106" i="21"/>
  <c r="BS106" i="21"/>
  <c r="BT106" i="21"/>
  <c r="BU106" i="21"/>
  <c r="BV106" i="21"/>
  <c r="BW106" i="21"/>
  <c r="BX106" i="21"/>
  <c r="BY106" i="21"/>
  <c r="BZ106"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AI107" i="21"/>
  <c r="AJ107" i="21"/>
  <c r="AK107" i="21"/>
  <c r="AL107" i="21"/>
  <c r="AM107" i="21"/>
  <c r="AN107" i="21"/>
  <c r="AO107" i="21"/>
  <c r="AP107" i="21"/>
  <c r="AQ107" i="21"/>
  <c r="AR107" i="21"/>
  <c r="AS107" i="21"/>
  <c r="AT107" i="21"/>
  <c r="AU107" i="21"/>
  <c r="AV107" i="21"/>
  <c r="AW107" i="21"/>
  <c r="AX107" i="21"/>
  <c r="AY107" i="21"/>
  <c r="AZ107" i="21"/>
  <c r="BA107" i="21"/>
  <c r="BB107" i="21"/>
  <c r="BC107" i="21"/>
  <c r="BD107" i="21"/>
  <c r="BE107" i="21"/>
  <c r="BF107" i="21"/>
  <c r="BG107" i="21"/>
  <c r="BH107" i="21"/>
  <c r="BI107" i="21"/>
  <c r="BJ107" i="21"/>
  <c r="BK107" i="21"/>
  <c r="BL107" i="21"/>
  <c r="BM107" i="21"/>
  <c r="BN107" i="21"/>
  <c r="BO107" i="21"/>
  <c r="BP107" i="21"/>
  <c r="BQ107" i="21"/>
  <c r="BR107" i="21"/>
  <c r="BS107" i="21"/>
  <c r="BT107" i="21"/>
  <c r="BU107" i="21"/>
  <c r="BV107" i="21"/>
  <c r="BW107" i="21"/>
  <c r="BX107" i="21"/>
  <c r="BY107" i="21"/>
  <c r="BZ107"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AI108" i="21"/>
  <c r="AJ108" i="21"/>
  <c r="AK108" i="21"/>
  <c r="AL108" i="21"/>
  <c r="AM108" i="21"/>
  <c r="AN108" i="21"/>
  <c r="AO108" i="21"/>
  <c r="AP108" i="21"/>
  <c r="AQ108" i="21"/>
  <c r="AR108" i="21"/>
  <c r="AS108" i="21"/>
  <c r="AT108" i="21"/>
  <c r="AU108" i="21"/>
  <c r="AV108" i="21"/>
  <c r="AW108" i="21"/>
  <c r="AX108" i="21"/>
  <c r="AY108" i="21"/>
  <c r="AZ108" i="21"/>
  <c r="BA108" i="21"/>
  <c r="BB108" i="21"/>
  <c r="BC108" i="21"/>
  <c r="BD108" i="21"/>
  <c r="BE108" i="21"/>
  <c r="BF108" i="21"/>
  <c r="BG108" i="21"/>
  <c r="BH108" i="21"/>
  <c r="BI108" i="21"/>
  <c r="BJ108" i="21"/>
  <c r="BK108" i="21"/>
  <c r="BL108" i="21"/>
  <c r="BM108" i="21"/>
  <c r="BN108" i="21"/>
  <c r="BO108" i="21"/>
  <c r="BP108" i="21"/>
  <c r="BQ108" i="21"/>
  <c r="BR108" i="21"/>
  <c r="BS108" i="21"/>
  <c r="BT108" i="21"/>
  <c r="BU108" i="21"/>
  <c r="BV108" i="21"/>
  <c r="BW108" i="21"/>
  <c r="BX108" i="21"/>
  <c r="BY108" i="21"/>
  <c r="BZ108"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AI109" i="21"/>
  <c r="AJ109" i="21"/>
  <c r="AK109" i="21"/>
  <c r="AL109" i="21"/>
  <c r="AM109" i="21"/>
  <c r="AN109" i="21"/>
  <c r="AO109" i="21"/>
  <c r="AP109" i="21"/>
  <c r="AQ109" i="21"/>
  <c r="AR109" i="21"/>
  <c r="AS109" i="21"/>
  <c r="AT109" i="21"/>
  <c r="AU109" i="21"/>
  <c r="AV109" i="21"/>
  <c r="AW109" i="21"/>
  <c r="AX109" i="21"/>
  <c r="AY109" i="21"/>
  <c r="AZ109" i="21"/>
  <c r="BA109" i="21"/>
  <c r="BB109" i="21"/>
  <c r="BC109" i="21"/>
  <c r="BD109" i="21"/>
  <c r="BE109" i="21"/>
  <c r="BF109" i="21"/>
  <c r="BG109" i="21"/>
  <c r="BH109" i="21"/>
  <c r="BI109" i="21"/>
  <c r="BJ109" i="21"/>
  <c r="BK109" i="21"/>
  <c r="BL109" i="21"/>
  <c r="BM109" i="21"/>
  <c r="BN109" i="21"/>
  <c r="BO109" i="21"/>
  <c r="BP109" i="21"/>
  <c r="BQ109" i="21"/>
  <c r="BR109" i="21"/>
  <c r="BS109" i="21"/>
  <c r="BT109" i="21"/>
  <c r="BU109" i="21"/>
  <c r="BV109" i="21"/>
  <c r="BW109" i="21"/>
  <c r="BX109" i="21"/>
  <c r="BY109" i="21"/>
  <c r="BZ109"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AI110" i="21"/>
  <c r="AJ110" i="21"/>
  <c r="AK110" i="21"/>
  <c r="AL110" i="21"/>
  <c r="AM110" i="21"/>
  <c r="AN110" i="21"/>
  <c r="AO110" i="21"/>
  <c r="AP110" i="21"/>
  <c r="AQ110" i="21"/>
  <c r="AR110" i="21"/>
  <c r="AS110" i="21"/>
  <c r="AT110" i="21"/>
  <c r="AU110" i="21"/>
  <c r="AV110" i="21"/>
  <c r="AW110" i="21"/>
  <c r="AX110" i="21"/>
  <c r="AY110" i="21"/>
  <c r="AZ110" i="21"/>
  <c r="BA110" i="21"/>
  <c r="BB110" i="21"/>
  <c r="BC110" i="21"/>
  <c r="BD110" i="21"/>
  <c r="BE110" i="21"/>
  <c r="BF110" i="21"/>
  <c r="BG110" i="21"/>
  <c r="BH110" i="21"/>
  <c r="BI110" i="21"/>
  <c r="BJ110" i="21"/>
  <c r="BK110" i="21"/>
  <c r="BL110" i="21"/>
  <c r="BM110" i="21"/>
  <c r="BN110" i="21"/>
  <c r="BO110" i="21"/>
  <c r="BP110" i="21"/>
  <c r="BQ110" i="21"/>
  <c r="BR110" i="21"/>
  <c r="BS110" i="21"/>
  <c r="BT110" i="21"/>
  <c r="BU110" i="21"/>
  <c r="BV110" i="21"/>
  <c r="BW110" i="21"/>
  <c r="BX110" i="21"/>
  <c r="BY110" i="21"/>
  <c r="BZ110" i="21"/>
  <c r="D111" i="21"/>
  <c r="E111" i="21"/>
  <c r="F111" i="21"/>
  <c r="G111" i="21"/>
  <c r="H111" i="21"/>
  <c r="I111" i="21"/>
  <c r="J111" i="21"/>
  <c r="K111" i="21"/>
  <c r="L111" i="21"/>
  <c r="M111" i="21"/>
  <c r="N111" i="21"/>
  <c r="O111" i="21"/>
  <c r="P111" i="21"/>
  <c r="Q111" i="21"/>
  <c r="R111" i="21"/>
  <c r="S111" i="21"/>
  <c r="T111" i="21"/>
  <c r="U111" i="21"/>
  <c r="V111" i="21"/>
  <c r="W111" i="21"/>
  <c r="X111" i="21"/>
  <c r="Y111" i="21"/>
  <c r="Z111" i="21"/>
  <c r="AA111" i="21"/>
  <c r="AB111" i="21"/>
  <c r="AC111" i="21"/>
  <c r="AD111" i="21"/>
  <c r="AE111" i="21"/>
  <c r="AF111" i="21"/>
  <c r="AG111" i="21"/>
  <c r="AH111" i="21"/>
  <c r="AI111" i="21"/>
  <c r="AJ111" i="21"/>
  <c r="AK111" i="21"/>
  <c r="AL111" i="21"/>
  <c r="AM111" i="21"/>
  <c r="AN111" i="21"/>
  <c r="AO111" i="21"/>
  <c r="AP111" i="21"/>
  <c r="AQ111" i="21"/>
  <c r="AR111" i="21"/>
  <c r="AS111" i="21"/>
  <c r="AT111" i="21"/>
  <c r="AU111" i="21"/>
  <c r="AV111" i="21"/>
  <c r="AW111" i="21"/>
  <c r="AX111" i="21"/>
  <c r="AY111" i="21"/>
  <c r="AZ111" i="21"/>
  <c r="BA111" i="21"/>
  <c r="BB111" i="21"/>
  <c r="BC111" i="21"/>
  <c r="BD111" i="21"/>
  <c r="BE111" i="21"/>
  <c r="BF111" i="21"/>
  <c r="BG111" i="21"/>
  <c r="BH111" i="21"/>
  <c r="BI111" i="21"/>
  <c r="BJ111" i="21"/>
  <c r="BK111" i="21"/>
  <c r="BL111" i="21"/>
  <c r="BM111" i="21"/>
  <c r="BN111" i="21"/>
  <c r="BO111" i="21"/>
  <c r="BP111" i="21"/>
  <c r="BQ111" i="21"/>
  <c r="BR111" i="21"/>
  <c r="BS111" i="21"/>
  <c r="BT111" i="21"/>
  <c r="BU111" i="21"/>
  <c r="BV111" i="21"/>
  <c r="BW111" i="21"/>
  <c r="BX111" i="21"/>
  <c r="BY111" i="21"/>
  <c r="BZ111" i="21"/>
  <c r="D112" i="21"/>
  <c r="E112"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AD112" i="21"/>
  <c r="AE112" i="21"/>
  <c r="AF112" i="21"/>
  <c r="AG112" i="21"/>
  <c r="AH112" i="21"/>
  <c r="AI112" i="21"/>
  <c r="AJ112" i="21"/>
  <c r="AK112" i="21"/>
  <c r="AL112" i="21"/>
  <c r="AM112" i="21"/>
  <c r="AN112" i="21"/>
  <c r="AO112" i="21"/>
  <c r="AP112" i="21"/>
  <c r="AQ112" i="21"/>
  <c r="AR112" i="21"/>
  <c r="AS112" i="21"/>
  <c r="AT112" i="21"/>
  <c r="AU112" i="21"/>
  <c r="AV112" i="21"/>
  <c r="AW112" i="21"/>
  <c r="AX112" i="21"/>
  <c r="AY112" i="21"/>
  <c r="AZ112" i="21"/>
  <c r="BA112" i="21"/>
  <c r="BB112" i="21"/>
  <c r="BC112" i="21"/>
  <c r="BD112" i="21"/>
  <c r="BE112" i="21"/>
  <c r="BF112" i="21"/>
  <c r="BG112" i="21"/>
  <c r="BH112" i="21"/>
  <c r="BI112" i="21"/>
  <c r="BJ112" i="21"/>
  <c r="BK112" i="21"/>
  <c r="BL112" i="21"/>
  <c r="BM112" i="21"/>
  <c r="BN112" i="21"/>
  <c r="BO112" i="21"/>
  <c r="BP112" i="21"/>
  <c r="BQ112" i="21"/>
  <c r="BR112" i="21"/>
  <c r="BS112" i="21"/>
  <c r="BT112" i="21"/>
  <c r="BU112" i="21"/>
  <c r="BV112" i="21"/>
  <c r="BW112" i="21"/>
  <c r="BX112" i="21"/>
  <c r="BY112" i="21"/>
  <c r="BZ112" i="21"/>
  <c r="D113" i="21"/>
  <c r="E113"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AD113" i="21"/>
  <c r="AE113" i="21"/>
  <c r="AF113" i="21"/>
  <c r="AG113" i="21"/>
  <c r="AH113" i="21"/>
  <c r="AI113" i="21"/>
  <c r="AJ113" i="21"/>
  <c r="AK113" i="21"/>
  <c r="AL113" i="21"/>
  <c r="AM113" i="21"/>
  <c r="AN113" i="21"/>
  <c r="AO113" i="21"/>
  <c r="AP113" i="21"/>
  <c r="AQ113" i="21"/>
  <c r="AR113" i="21"/>
  <c r="AS113" i="21"/>
  <c r="AT113" i="21"/>
  <c r="AU113" i="21"/>
  <c r="AV113" i="21"/>
  <c r="AW113" i="21"/>
  <c r="AX113" i="21"/>
  <c r="AY113" i="21"/>
  <c r="AZ113" i="21"/>
  <c r="BA113" i="21"/>
  <c r="BB113" i="21"/>
  <c r="BC113" i="21"/>
  <c r="BD113" i="21"/>
  <c r="BE113" i="21"/>
  <c r="BF113" i="21"/>
  <c r="BG113" i="21"/>
  <c r="BH113" i="21"/>
  <c r="BI113" i="21"/>
  <c r="BJ113" i="21"/>
  <c r="BK113" i="21"/>
  <c r="BL113" i="21"/>
  <c r="BM113" i="21"/>
  <c r="BN113" i="21"/>
  <c r="BO113" i="21"/>
  <c r="BP113" i="21"/>
  <c r="BQ113" i="21"/>
  <c r="BR113" i="21"/>
  <c r="BS113" i="21"/>
  <c r="BT113" i="21"/>
  <c r="BU113" i="21"/>
  <c r="BV113" i="21"/>
  <c r="BW113" i="21"/>
  <c r="BX113" i="21"/>
  <c r="BY113" i="21"/>
  <c r="BZ113" i="21"/>
  <c r="D114" i="21"/>
  <c r="E114"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AD114" i="21"/>
  <c r="AE114" i="21"/>
  <c r="AF114" i="21"/>
  <c r="AG114" i="21"/>
  <c r="AH114" i="21"/>
  <c r="AI114" i="21"/>
  <c r="AJ114" i="21"/>
  <c r="AK114" i="21"/>
  <c r="AL114" i="21"/>
  <c r="AM114" i="21"/>
  <c r="AN114" i="21"/>
  <c r="AO114" i="21"/>
  <c r="AP114" i="21"/>
  <c r="AQ114" i="21"/>
  <c r="AR114" i="21"/>
  <c r="AS114" i="21"/>
  <c r="AT114" i="21"/>
  <c r="AU114" i="21"/>
  <c r="AV114" i="21"/>
  <c r="AW114" i="21"/>
  <c r="AX114" i="21"/>
  <c r="AY114" i="21"/>
  <c r="AZ114" i="21"/>
  <c r="BA114" i="21"/>
  <c r="BB114" i="21"/>
  <c r="BC114" i="21"/>
  <c r="BD114" i="21"/>
  <c r="BE114" i="21"/>
  <c r="BF114" i="21"/>
  <c r="BG114" i="21"/>
  <c r="BH114" i="21"/>
  <c r="BI114" i="21"/>
  <c r="BJ114" i="21"/>
  <c r="BK114" i="21"/>
  <c r="BL114" i="21"/>
  <c r="BM114" i="21"/>
  <c r="BN114" i="21"/>
  <c r="BO114" i="21"/>
  <c r="BP114" i="21"/>
  <c r="BQ114" i="21"/>
  <c r="BR114" i="21"/>
  <c r="BS114" i="21"/>
  <c r="BT114" i="21"/>
  <c r="BU114" i="21"/>
  <c r="BV114" i="21"/>
  <c r="BW114" i="21"/>
  <c r="BX114" i="21"/>
  <c r="BY114" i="21"/>
  <c r="BZ114" i="21"/>
  <c r="D115" i="21"/>
  <c r="E115"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AD115" i="21"/>
  <c r="AE115" i="21"/>
  <c r="AF115" i="21"/>
  <c r="AG115" i="21"/>
  <c r="AH115" i="21"/>
  <c r="AI115" i="21"/>
  <c r="AJ115" i="21"/>
  <c r="AK115" i="21"/>
  <c r="AL115" i="21"/>
  <c r="AM115" i="21"/>
  <c r="AN115" i="21"/>
  <c r="AO115" i="21"/>
  <c r="AP115" i="21"/>
  <c r="AQ115" i="21"/>
  <c r="AR115" i="21"/>
  <c r="AS115" i="21"/>
  <c r="AT115" i="21"/>
  <c r="AU115" i="21"/>
  <c r="AV115" i="21"/>
  <c r="AW115" i="21"/>
  <c r="AX115" i="21"/>
  <c r="AY115" i="21"/>
  <c r="AZ115" i="21"/>
  <c r="BA115" i="21"/>
  <c r="BB115" i="21"/>
  <c r="BC115" i="21"/>
  <c r="BD115" i="21"/>
  <c r="BE115" i="21"/>
  <c r="BF115" i="21"/>
  <c r="BG115" i="21"/>
  <c r="BH115" i="21"/>
  <c r="BI115" i="21"/>
  <c r="BJ115" i="21"/>
  <c r="BK115" i="21"/>
  <c r="BL115" i="21"/>
  <c r="BM115" i="21"/>
  <c r="BN115" i="21"/>
  <c r="BO115" i="21"/>
  <c r="BP115" i="21"/>
  <c r="BQ115" i="21"/>
  <c r="BR115" i="21"/>
  <c r="BS115" i="21"/>
  <c r="BT115" i="21"/>
  <c r="BU115" i="21"/>
  <c r="BV115" i="21"/>
  <c r="BW115" i="21"/>
  <c r="BX115" i="21"/>
  <c r="BY115" i="21"/>
  <c r="BZ115" i="21"/>
  <c r="D116" i="21"/>
  <c r="E116"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AD116" i="21"/>
  <c r="AE116" i="21"/>
  <c r="AF116" i="21"/>
  <c r="AG116" i="21"/>
  <c r="AH116" i="21"/>
  <c r="AI116" i="21"/>
  <c r="AJ116" i="21"/>
  <c r="AK116" i="21"/>
  <c r="AL116" i="21"/>
  <c r="AM116" i="21"/>
  <c r="AN116" i="21"/>
  <c r="AO116" i="21"/>
  <c r="AP116" i="21"/>
  <c r="AQ116" i="21"/>
  <c r="AR116" i="21"/>
  <c r="AS116" i="21"/>
  <c r="AT116" i="21"/>
  <c r="AU116" i="21"/>
  <c r="AV116" i="21"/>
  <c r="AW116" i="21"/>
  <c r="AX116" i="21"/>
  <c r="AY116" i="21"/>
  <c r="AZ116" i="21"/>
  <c r="BA116" i="21"/>
  <c r="BB116" i="21"/>
  <c r="BC116" i="21"/>
  <c r="BD116" i="21"/>
  <c r="BE116" i="21"/>
  <c r="BF116" i="21"/>
  <c r="BG116" i="21"/>
  <c r="BH116" i="21"/>
  <c r="BI116" i="21"/>
  <c r="BJ116" i="21"/>
  <c r="BK116" i="21"/>
  <c r="BL116" i="21"/>
  <c r="BM116" i="21"/>
  <c r="BN116" i="21"/>
  <c r="BO116" i="21"/>
  <c r="BP116" i="21"/>
  <c r="BQ116" i="21"/>
  <c r="BR116" i="21"/>
  <c r="BS116" i="21"/>
  <c r="BT116" i="21"/>
  <c r="BU116" i="21"/>
  <c r="BV116" i="21"/>
  <c r="BW116" i="21"/>
  <c r="BX116" i="21"/>
  <c r="BY116" i="21"/>
  <c r="BZ116" i="21"/>
  <c r="D117" i="21"/>
  <c r="E117"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AD117" i="21"/>
  <c r="AE117" i="21"/>
  <c r="AF117" i="21"/>
  <c r="AG117" i="21"/>
  <c r="AH117" i="21"/>
  <c r="AI117" i="21"/>
  <c r="AJ117" i="21"/>
  <c r="AK117" i="21"/>
  <c r="AL117" i="21"/>
  <c r="AM117" i="21"/>
  <c r="AN117" i="21"/>
  <c r="AO117" i="21"/>
  <c r="AP117" i="21"/>
  <c r="AQ117" i="21"/>
  <c r="AR117" i="21"/>
  <c r="AS117" i="21"/>
  <c r="AT117" i="21"/>
  <c r="AU117" i="21"/>
  <c r="AV117" i="21"/>
  <c r="AW117" i="21"/>
  <c r="AX117" i="21"/>
  <c r="AY117" i="21"/>
  <c r="AZ117" i="21"/>
  <c r="BA117" i="21"/>
  <c r="BB117" i="21"/>
  <c r="BC117" i="21"/>
  <c r="BD117" i="21"/>
  <c r="BE117" i="21"/>
  <c r="BF117" i="21"/>
  <c r="BG117" i="21"/>
  <c r="BH117" i="21"/>
  <c r="BI117" i="21"/>
  <c r="BJ117" i="21"/>
  <c r="BK117" i="21"/>
  <c r="BL117" i="21"/>
  <c r="BM117" i="21"/>
  <c r="BN117" i="21"/>
  <c r="BO117" i="21"/>
  <c r="BP117" i="21"/>
  <c r="BQ117" i="21"/>
  <c r="BR117" i="21"/>
  <c r="BS117" i="21"/>
  <c r="BT117" i="21"/>
  <c r="BU117" i="21"/>
  <c r="BV117" i="21"/>
  <c r="BW117" i="21"/>
  <c r="BX117" i="21"/>
  <c r="BY117" i="21"/>
  <c r="BZ117" i="21"/>
  <c r="D118" i="21"/>
  <c r="E118"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AD118" i="21"/>
  <c r="AE118" i="21"/>
  <c r="AF118" i="21"/>
  <c r="AG118" i="21"/>
  <c r="AH118" i="21"/>
  <c r="AI118" i="21"/>
  <c r="AJ118" i="21"/>
  <c r="AK118" i="21"/>
  <c r="AL118" i="21"/>
  <c r="AM118" i="21"/>
  <c r="AN118" i="21"/>
  <c r="AO118" i="21"/>
  <c r="AP118" i="21"/>
  <c r="AQ118" i="21"/>
  <c r="AR118" i="21"/>
  <c r="AS118" i="21"/>
  <c r="AT118" i="21"/>
  <c r="AU118" i="21"/>
  <c r="AV118" i="21"/>
  <c r="AW118" i="21"/>
  <c r="AX118" i="21"/>
  <c r="AY118" i="21"/>
  <c r="AZ118" i="21"/>
  <c r="BA118" i="21"/>
  <c r="BB118" i="21"/>
  <c r="BC118" i="21"/>
  <c r="BD118" i="21"/>
  <c r="BE118" i="21"/>
  <c r="BF118" i="21"/>
  <c r="BG118" i="21"/>
  <c r="BH118" i="21"/>
  <c r="BI118" i="21"/>
  <c r="BJ118" i="21"/>
  <c r="BK118" i="21"/>
  <c r="BL118" i="21"/>
  <c r="BM118" i="21"/>
  <c r="BN118" i="21"/>
  <c r="BO118" i="21"/>
  <c r="BP118" i="21"/>
  <c r="BQ118" i="21"/>
  <c r="BR118" i="21"/>
  <c r="BS118" i="21"/>
  <c r="BT118" i="21"/>
  <c r="BU118" i="21"/>
  <c r="BV118" i="21"/>
  <c r="BW118" i="21"/>
  <c r="BX118" i="21"/>
  <c r="BY118" i="21"/>
  <c r="BZ118" i="21"/>
  <c r="D119" i="21"/>
  <c r="E119"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AD119" i="21"/>
  <c r="AE119" i="21"/>
  <c r="AF119" i="21"/>
  <c r="AG119" i="21"/>
  <c r="AH119" i="21"/>
  <c r="AI119" i="21"/>
  <c r="AJ119" i="21"/>
  <c r="AK119" i="21"/>
  <c r="AL119" i="21"/>
  <c r="AM119" i="21"/>
  <c r="AN119" i="21"/>
  <c r="AO119" i="21"/>
  <c r="AP119" i="21"/>
  <c r="AQ119" i="21"/>
  <c r="AR119" i="21"/>
  <c r="AS119" i="21"/>
  <c r="AT119" i="21"/>
  <c r="AU119" i="21"/>
  <c r="AV119" i="21"/>
  <c r="AW119" i="21"/>
  <c r="AX119" i="21"/>
  <c r="AY119" i="21"/>
  <c r="AZ119" i="21"/>
  <c r="BA119" i="21"/>
  <c r="BB119" i="21"/>
  <c r="BC119" i="21"/>
  <c r="BD119" i="21"/>
  <c r="BE119" i="21"/>
  <c r="BF119" i="21"/>
  <c r="BG119" i="21"/>
  <c r="BH119" i="21"/>
  <c r="BI119" i="21"/>
  <c r="BJ119" i="21"/>
  <c r="BK119" i="21"/>
  <c r="BL119" i="21"/>
  <c r="BM119" i="21"/>
  <c r="BN119" i="21"/>
  <c r="BO119" i="21"/>
  <c r="BP119" i="21"/>
  <c r="BQ119" i="21"/>
  <c r="BR119" i="21"/>
  <c r="BS119" i="21"/>
  <c r="BT119" i="21"/>
  <c r="BU119" i="21"/>
  <c r="BV119" i="21"/>
  <c r="BW119" i="21"/>
  <c r="BX119" i="21"/>
  <c r="BY119" i="21"/>
  <c r="BZ119" i="21"/>
  <c r="D120" i="21"/>
  <c r="E120" i="21"/>
  <c r="F120"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AD120" i="21"/>
  <c r="AE120" i="21"/>
  <c r="AF120" i="21"/>
  <c r="AG120" i="21"/>
  <c r="AH120" i="21"/>
  <c r="AI120" i="21"/>
  <c r="AJ120" i="21"/>
  <c r="AK120" i="21"/>
  <c r="AL120" i="21"/>
  <c r="AM120" i="21"/>
  <c r="AN120" i="21"/>
  <c r="AO120" i="21"/>
  <c r="AP120" i="21"/>
  <c r="AQ120" i="21"/>
  <c r="AR120" i="21"/>
  <c r="AS120" i="21"/>
  <c r="AT120" i="21"/>
  <c r="AU120" i="21"/>
  <c r="AV120" i="21"/>
  <c r="AW120" i="21"/>
  <c r="AX120" i="21"/>
  <c r="AY120" i="21"/>
  <c r="AZ120" i="21"/>
  <c r="BA120" i="21"/>
  <c r="BB120" i="21"/>
  <c r="BC120" i="21"/>
  <c r="BD120" i="21"/>
  <c r="BE120" i="21"/>
  <c r="BF120" i="21"/>
  <c r="BG120" i="21"/>
  <c r="BH120" i="21"/>
  <c r="BI120" i="21"/>
  <c r="BJ120" i="21"/>
  <c r="BK120" i="21"/>
  <c r="BL120" i="21"/>
  <c r="BM120" i="21"/>
  <c r="BN120" i="21"/>
  <c r="BO120" i="21"/>
  <c r="BP120" i="21"/>
  <c r="BQ120" i="21"/>
  <c r="BR120" i="21"/>
  <c r="BS120" i="21"/>
  <c r="BT120" i="21"/>
  <c r="BU120" i="21"/>
  <c r="BV120" i="21"/>
  <c r="BW120" i="21"/>
  <c r="BX120" i="21"/>
  <c r="BY120" i="21"/>
  <c r="BZ120" i="21"/>
  <c r="D121" i="21"/>
  <c r="E121" i="21"/>
  <c r="F121" i="21"/>
  <c r="G121" i="21"/>
  <c r="H121" i="21"/>
  <c r="I121" i="21"/>
  <c r="J121" i="21"/>
  <c r="K121" i="21"/>
  <c r="L121" i="21"/>
  <c r="M121" i="21"/>
  <c r="N121" i="21"/>
  <c r="O121" i="21"/>
  <c r="P121" i="21"/>
  <c r="Q121" i="21"/>
  <c r="R121" i="21"/>
  <c r="S121" i="21"/>
  <c r="T121" i="21"/>
  <c r="U121" i="21"/>
  <c r="V121" i="21"/>
  <c r="W121" i="21"/>
  <c r="X121" i="21"/>
  <c r="Y121" i="21"/>
  <c r="Z121" i="21"/>
  <c r="AA121" i="21"/>
  <c r="AB121" i="21"/>
  <c r="AC121" i="21"/>
  <c r="AD121" i="21"/>
  <c r="AE121" i="21"/>
  <c r="AF121" i="21"/>
  <c r="AG121" i="21"/>
  <c r="AH121" i="21"/>
  <c r="AI121" i="21"/>
  <c r="AJ121" i="21"/>
  <c r="AK121" i="21"/>
  <c r="AL121" i="21"/>
  <c r="AM121" i="21"/>
  <c r="AN121" i="21"/>
  <c r="AO121" i="21"/>
  <c r="AP121" i="21"/>
  <c r="AQ121" i="21"/>
  <c r="AR121" i="21"/>
  <c r="AS121" i="21"/>
  <c r="AT121" i="21"/>
  <c r="AU121" i="21"/>
  <c r="AV121" i="21"/>
  <c r="AW121" i="21"/>
  <c r="AX121" i="21"/>
  <c r="AY121" i="21"/>
  <c r="AZ121" i="21"/>
  <c r="BA121" i="21"/>
  <c r="BB121" i="21"/>
  <c r="BC121" i="21"/>
  <c r="BD121" i="21"/>
  <c r="BE121" i="21"/>
  <c r="BF121" i="21"/>
  <c r="BG121" i="21"/>
  <c r="BH121" i="21"/>
  <c r="BI121" i="21"/>
  <c r="BJ121" i="21"/>
  <c r="BK121" i="21"/>
  <c r="BL121" i="21"/>
  <c r="BM121" i="21"/>
  <c r="BN121" i="21"/>
  <c r="BO121" i="21"/>
  <c r="BP121" i="21"/>
  <c r="BQ121" i="21"/>
  <c r="BR121" i="21"/>
  <c r="BS121" i="21"/>
  <c r="BT121" i="21"/>
  <c r="BU121" i="21"/>
  <c r="BV121" i="21"/>
  <c r="BW121" i="21"/>
  <c r="BX121" i="21"/>
  <c r="BY121" i="21"/>
  <c r="BZ121" i="21"/>
  <c r="D122" i="21"/>
  <c r="E122" i="21"/>
  <c r="F122" i="21"/>
  <c r="G122" i="21"/>
  <c r="H122" i="21"/>
  <c r="I122" i="21"/>
  <c r="J122" i="21"/>
  <c r="K122" i="21"/>
  <c r="L122" i="21"/>
  <c r="M122" i="21"/>
  <c r="N122" i="21"/>
  <c r="O122" i="21"/>
  <c r="P122" i="21"/>
  <c r="Q122" i="21"/>
  <c r="R122" i="21"/>
  <c r="S122" i="21"/>
  <c r="T122" i="21"/>
  <c r="U122" i="21"/>
  <c r="V122" i="21"/>
  <c r="W122" i="21"/>
  <c r="X122" i="21"/>
  <c r="Y122" i="21"/>
  <c r="Z122" i="21"/>
  <c r="AA122" i="21"/>
  <c r="AB122" i="21"/>
  <c r="AC122" i="21"/>
  <c r="AD122" i="21"/>
  <c r="AE122" i="21"/>
  <c r="AF122" i="21"/>
  <c r="AG122" i="21"/>
  <c r="AH122" i="21"/>
  <c r="AI122" i="21"/>
  <c r="AJ122" i="21"/>
  <c r="AK122" i="21"/>
  <c r="AL122" i="21"/>
  <c r="AM122" i="21"/>
  <c r="AN122" i="21"/>
  <c r="AO122" i="21"/>
  <c r="AP122" i="21"/>
  <c r="AQ122" i="21"/>
  <c r="AR122" i="21"/>
  <c r="AS122" i="21"/>
  <c r="AT122" i="21"/>
  <c r="AU122" i="21"/>
  <c r="AV122" i="21"/>
  <c r="AW122" i="21"/>
  <c r="AX122" i="21"/>
  <c r="AY122" i="21"/>
  <c r="AZ122" i="21"/>
  <c r="BA122" i="21"/>
  <c r="BB122" i="21"/>
  <c r="BC122" i="21"/>
  <c r="BD122" i="21"/>
  <c r="BE122" i="21"/>
  <c r="BF122" i="21"/>
  <c r="BG122" i="21"/>
  <c r="BH122" i="21"/>
  <c r="BI122" i="21"/>
  <c r="BJ122" i="21"/>
  <c r="BK122" i="21"/>
  <c r="BL122" i="21"/>
  <c r="BM122" i="21"/>
  <c r="BN122" i="21"/>
  <c r="BO122" i="21"/>
  <c r="BP122" i="21"/>
  <c r="BQ122" i="21"/>
  <c r="BR122" i="21"/>
  <c r="BS122" i="21"/>
  <c r="BT122" i="21"/>
  <c r="BU122" i="21"/>
  <c r="BV122" i="21"/>
  <c r="BW122" i="21"/>
  <c r="BX122" i="21"/>
  <c r="BY122" i="21"/>
  <c r="BZ122" i="21"/>
  <c r="D123" i="21"/>
  <c r="E123" i="21"/>
  <c r="F123" i="21"/>
  <c r="G123" i="21"/>
  <c r="H123" i="21"/>
  <c r="I123" i="21"/>
  <c r="J123" i="21"/>
  <c r="K123" i="21"/>
  <c r="L123" i="21"/>
  <c r="M123" i="21"/>
  <c r="N123" i="21"/>
  <c r="O123" i="21"/>
  <c r="P123" i="21"/>
  <c r="Q123" i="21"/>
  <c r="R123" i="21"/>
  <c r="S123" i="21"/>
  <c r="T123" i="21"/>
  <c r="U123" i="21"/>
  <c r="V123" i="21"/>
  <c r="W123" i="21"/>
  <c r="X123" i="21"/>
  <c r="Y123" i="21"/>
  <c r="Z123" i="21"/>
  <c r="AA123" i="21"/>
  <c r="AB123" i="21"/>
  <c r="AC123" i="21"/>
  <c r="AD123" i="21"/>
  <c r="AE123" i="21"/>
  <c r="AF123" i="21"/>
  <c r="AG123" i="21"/>
  <c r="AH123" i="21"/>
  <c r="AI123" i="21"/>
  <c r="AJ123" i="21"/>
  <c r="AK123" i="21"/>
  <c r="AL123" i="21"/>
  <c r="AM123" i="21"/>
  <c r="AN123" i="21"/>
  <c r="AO123" i="21"/>
  <c r="AP123" i="21"/>
  <c r="AQ123" i="21"/>
  <c r="AR123" i="21"/>
  <c r="AS123" i="21"/>
  <c r="AT123" i="21"/>
  <c r="AU123" i="21"/>
  <c r="AV123" i="21"/>
  <c r="AW123" i="21"/>
  <c r="AX123" i="21"/>
  <c r="AY123" i="21"/>
  <c r="AZ123" i="21"/>
  <c r="BA123" i="21"/>
  <c r="BB123" i="21"/>
  <c r="BC123" i="21"/>
  <c r="BD123" i="21"/>
  <c r="BE123" i="21"/>
  <c r="BF123" i="21"/>
  <c r="BG123" i="21"/>
  <c r="BH123" i="21"/>
  <c r="BI123" i="21"/>
  <c r="BJ123" i="21"/>
  <c r="BK123" i="21"/>
  <c r="BL123" i="21"/>
  <c r="BM123" i="21"/>
  <c r="BN123" i="21"/>
  <c r="BO123" i="21"/>
  <c r="BP123" i="21"/>
  <c r="BQ123" i="21"/>
  <c r="BR123" i="21"/>
  <c r="BS123" i="21"/>
  <c r="BT123" i="21"/>
  <c r="BU123" i="21"/>
  <c r="BV123" i="21"/>
  <c r="BW123" i="21"/>
  <c r="BX123" i="21"/>
  <c r="BY123" i="21"/>
  <c r="BZ123" i="21"/>
  <c r="D124" i="21"/>
  <c r="E124" i="21"/>
  <c r="F124" i="21"/>
  <c r="G124" i="21"/>
  <c r="H124" i="21"/>
  <c r="I124" i="21"/>
  <c r="J124" i="21"/>
  <c r="K124" i="21"/>
  <c r="L124" i="21"/>
  <c r="M124" i="21"/>
  <c r="N124" i="21"/>
  <c r="O124" i="21"/>
  <c r="P124" i="21"/>
  <c r="Q124" i="21"/>
  <c r="R124" i="21"/>
  <c r="S124" i="21"/>
  <c r="T124" i="21"/>
  <c r="U124" i="21"/>
  <c r="V124" i="21"/>
  <c r="W124" i="21"/>
  <c r="X124" i="21"/>
  <c r="Y124" i="21"/>
  <c r="Z124" i="21"/>
  <c r="AA124" i="21"/>
  <c r="AB124" i="21"/>
  <c r="AC124" i="21"/>
  <c r="AD124" i="21"/>
  <c r="AE124" i="21"/>
  <c r="AF124" i="21"/>
  <c r="AG124" i="21"/>
  <c r="AH124" i="21"/>
  <c r="AI124" i="21"/>
  <c r="AJ124" i="21"/>
  <c r="AK124" i="21"/>
  <c r="AL124" i="21"/>
  <c r="AM124" i="21"/>
  <c r="AN124" i="21"/>
  <c r="AO124" i="21"/>
  <c r="AP124" i="21"/>
  <c r="AQ124" i="21"/>
  <c r="AR124" i="21"/>
  <c r="AS124" i="21"/>
  <c r="AT124" i="21"/>
  <c r="AU124" i="21"/>
  <c r="AV124" i="21"/>
  <c r="AW124" i="21"/>
  <c r="AX124" i="21"/>
  <c r="AY124" i="21"/>
  <c r="AZ124" i="21"/>
  <c r="BA124" i="21"/>
  <c r="BB124" i="21"/>
  <c r="BC124" i="21"/>
  <c r="BD124" i="21"/>
  <c r="BE124" i="21"/>
  <c r="BF124" i="21"/>
  <c r="BG124" i="21"/>
  <c r="BH124" i="21"/>
  <c r="BI124" i="21"/>
  <c r="BJ124" i="21"/>
  <c r="BK124" i="21"/>
  <c r="BL124" i="21"/>
  <c r="BM124" i="21"/>
  <c r="BN124" i="21"/>
  <c r="BO124" i="21"/>
  <c r="BP124" i="21"/>
  <c r="BQ124" i="21"/>
  <c r="BR124" i="21"/>
  <c r="BS124" i="21"/>
  <c r="BT124" i="21"/>
  <c r="BU124" i="21"/>
  <c r="BV124" i="21"/>
  <c r="BW124" i="21"/>
  <c r="BX124" i="21"/>
  <c r="BY124" i="21"/>
  <c r="BZ124" i="21"/>
  <c r="D125" i="21"/>
  <c r="E125"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AD125" i="21"/>
  <c r="AE125" i="21"/>
  <c r="AF125" i="21"/>
  <c r="AG125" i="21"/>
  <c r="AH125" i="21"/>
  <c r="AI125" i="21"/>
  <c r="AJ125" i="21"/>
  <c r="AK125" i="21"/>
  <c r="AL125" i="21"/>
  <c r="AM125" i="21"/>
  <c r="AN125" i="21"/>
  <c r="AO125" i="21"/>
  <c r="AP125" i="21"/>
  <c r="AQ125" i="21"/>
  <c r="AR125" i="21"/>
  <c r="AS125" i="21"/>
  <c r="AT125" i="21"/>
  <c r="AU125" i="21"/>
  <c r="AV125" i="21"/>
  <c r="AW125" i="21"/>
  <c r="AX125" i="21"/>
  <c r="AY125" i="21"/>
  <c r="AZ125" i="21"/>
  <c r="BA125" i="21"/>
  <c r="BB125" i="21"/>
  <c r="BC125" i="21"/>
  <c r="BD125" i="21"/>
  <c r="BE125" i="21"/>
  <c r="BF125" i="21"/>
  <c r="BG125" i="21"/>
  <c r="BH125" i="21"/>
  <c r="BI125" i="21"/>
  <c r="BJ125" i="21"/>
  <c r="BK125" i="21"/>
  <c r="BL125" i="21"/>
  <c r="BM125" i="21"/>
  <c r="BN125" i="21"/>
  <c r="BO125" i="21"/>
  <c r="BP125" i="21"/>
  <c r="BQ125" i="21"/>
  <c r="BR125" i="21"/>
  <c r="BS125" i="21"/>
  <c r="BT125" i="21"/>
  <c r="BU125" i="21"/>
  <c r="BV125" i="21"/>
  <c r="BW125" i="21"/>
  <c r="BX125" i="21"/>
  <c r="BY125" i="21"/>
  <c r="BZ125" i="21"/>
  <c r="D126" i="21"/>
  <c r="E126" i="21"/>
  <c r="F126" i="21"/>
  <c r="G126" i="21"/>
  <c r="H126" i="21"/>
  <c r="I126" i="21"/>
  <c r="J126" i="21"/>
  <c r="K126" i="21"/>
  <c r="L126" i="21"/>
  <c r="M126" i="21"/>
  <c r="N126" i="21"/>
  <c r="O126" i="21"/>
  <c r="P126" i="21"/>
  <c r="Q126" i="21"/>
  <c r="R126" i="21"/>
  <c r="S126" i="21"/>
  <c r="T126" i="21"/>
  <c r="U126" i="21"/>
  <c r="V126" i="21"/>
  <c r="W126" i="21"/>
  <c r="X126" i="21"/>
  <c r="Y126" i="21"/>
  <c r="Z126" i="21"/>
  <c r="AA126" i="21"/>
  <c r="AB126" i="21"/>
  <c r="AC126" i="21"/>
  <c r="AD126" i="21"/>
  <c r="AE126" i="21"/>
  <c r="AF126" i="21"/>
  <c r="AG126" i="21"/>
  <c r="AH126" i="21"/>
  <c r="AI126" i="21"/>
  <c r="AJ126" i="21"/>
  <c r="AK126" i="21"/>
  <c r="AL126" i="21"/>
  <c r="AM126" i="21"/>
  <c r="AN126" i="21"/>
  <c r="AO126" i="21"/>
  <c r="AP126" i="21"/>
  <c r="AQ126" i="21"/>
  <c r="AR126" i="21"/>
  <c r="AS126" i="21"/>
  <c r="AT126" i="21"/>
  <c r="AU126" i="21"/>
  <c r="AV126" i="21"/>
  <c r="AW126" i="21"/>
  <c r="AX126" i="21"/>
  <c r="AY126" i="21"/>
  <c r="AZ126" i="21"/>
  <c r="BA126" i="21"/>
  <c r="BB126" i="21"/>
  <c r="BC126" i="21"/>
  <c r="BD126" i="21"/>
  <c r="BE126" i="21"/>
  <c r="BF126" i="21"/>
  <c r="BG126" i="21"/>
  <c r="BH126" i="21"/>
  <c r="BI126" i="21"/>
  <c r="BJ126" i="21"/>
  <c r="BK126" i="21"/>
  <c r="BL126" i="21"/>
  <c r="BM126" i="21"/>
  <c r="BN126" i="21"/>
  <c r="BO126" i="21"/>
  <c r="BP126" i="21"/>
  <c r="BQ126" i="21"/>
  <c r="BR126" i="21"/>
  <c r="BS126" i="21"/>
  <c r="BT126" i="21"/>
  <c r="BU126" i="21"/>
  <c r="BV126" i="21"/>
  <c r="BW126" i="21"/>
  <c r="BX126" i="21"/>
  <c r="BY126" i="21"/>
  <c r="BZ126" i="21"/>
  <c r="D127" i="21"/>
  <c r="E127" i="21"/>
  <c r="F127" i="21"/>
  <c r="G127" i="21"/>
  <c r="H127" i="21"/>
  <c r="I127" i="21"/>
  <c r="J127" i="21"/>
  <c r="K127" i="21"/>
  <c r="L127" i="21"/>
  <c r="M127" i="21"/>
  <c r="N127" i="21"/>
  <c r="O127" i="21"/>
  <c r="P127" i="21"/>
  <c r="Q127" i="21"/>
  <c r="R127" i="21"/>
  <c r="S127" i="21"/>
  <c r="T127" i="21"/>
  <c r="U127" i="21"/>
  <c r="V127" i="21"/>
  <c r="W127" i="21"/>
  <c r="X127" i="21"/>
  <c r="Y127" i="21"/>
  <c r="Z127" i="21"/>
  <c r="AA127" i="21"/>
  <c r="AB127" i="21"/>
  <c r="AC127" i="21"/>
  <c r="AD127" i="21"/>
  <c r="AE127" i="21"/>
  <c r="AF127" i="21"/>
  <c r="AG127" i="21"/>
  <c r="AH127" i="21"/>
  <c r="AI127" i="21"/>
  <c r="AJ127" i="21"/>
  <c r="AK127" i="21"/>
  <c r="AL127" i="21"/>
  <c r="AM127" i="21"/>
  <c r="AN127" i="21"/>
  <c r="AO127" i="21"/>
  <c r="AP127" i="21"/>
  <c r="AQ127" i="21"/>
  <c r="AR127" i="21"/>
  <c r="AS127" i="21"/>
  <c r="AT127" i="21"/>
  <c r="AU127" i="21"/>
  <c r="AV127" i="21"/>
  <c r="AW127" i="21"/>
  <c r="AX127" i="21"/>
  <c r="AY127" i="21"/>
  <c r="AZ127" i="21"/>
  <c r="BA127" i="21"/>
  <c r="BB127" i="21"/>
  <c r="BC127" i="21"/>
  <c r="BD127" i="21"/>
  <c r="BE127" i="21"/>
  <c r="BF127" i="21"/>
  <c r="BG127" i="21"/>
  <c r="BH127" i="21"/>
  <c r="BI127" i="21"/>
  <c r="BJ127" i="21"/>
  <c r="BK127" i="21"/>
  <c r="BL127" i="21"/>
  <c r="BM127" i="21"/>
  <c r="BN127" i="21"/>
  <c r="BO127" i="21"/>
  <c r="BP127" i="21"/>
  <c r="BQ127" i="21"/>
  <c r="BR127" i="21"/>
  <c r="BS127" i="21"/>
  <c r="BT127" i="21"/>
  <c r="BU127" i="21"/>
  <c r="BV127" i="21"/>
  <c r="BW127" i="21"/>
  <c r="BX127" i="21"/>
  <c r="BY127" i="21"/>
  <c r="BZ127" i="21"/>
  <c r="D128" i="21"/>
  <c r="E128" i="21"/>
  <c r="F128" i="21"/>
  <c r="G128" i="21"/>
  <c r="H128" i="21"/>
  <c r="I128" i="21"/>
  <c r="J128" i="21"/>
  <c r="K128" i="21"/>
  <c r="L128" i="21"/>
  <c r="M128" i="21"/>
  <c r="N128" i="21"/>
  <c r="O128" i="21"/>
  <c r="P128" i="21"/>
  <c r="Q128" i="21"/>
  <c r="R128" i="21"/>
  <c r="S128" i="21"/>
  <c r="T128" i="21"/>
  <c r="U128" i="21"/>
  <c r="V128" i="21"/>
  <c r="W128" i="21"/>
  <c r="X128" i="21"/>
  <c r="Y128" i="21"/>
  <c r="Z128" i="21"/>
  <c r="AA128" i="21"/>
  <c r="AB128" i="21"/>
  <c r="AC128" i="21"/>
  <c r="AD128" i="21"/>
  <c r="AE128" i="21"/>
  <c r="AF128" i="21"/>
  <c r="AG128" i="21"/>
  <c r="AH128" i="21"/>
  <c r="AI128" i="21"/>
  <c r="AJ128" i="21"/>
  <c r="AK128" i="21"/>
  <c r="AL128" i="21"/>
  <c r="AM128" i="21"/>
  <c r="AN128" i="21"/>
  <c r="AO128" i="21"/>
  <c r="AP128" i="21"/>
  <c r="AQ128" i="21"/>
  <c r="AR128" i="21"/>
  <c r="AS128" i="21"/>
  <c r="AT128" i="21"/>
  <c r="AU128" i="21"/>
  <c r="AV128" i="21"/>
  <c r="AW128" i="21"/>
  <c r="AX128" i="21"/>
  <c r="AY128" i="21"/>
  <c r="AZ128" i="21"/>
  <c r="BA128" i="21"/>
  <c r="BB128" i="21"/>
  <c r="BC128" i="21"/>
  <c r="BD128" i="21"/>
  <c r="BE128" i="21"/>
  <c r="BF128" i="21"/>
  <c r="BG128" i="21"/>
  <c r="BH128" i="21"/>
  <c r="BI128" i="21"/>
  <c r="BJ128" i="21"/>
  <c r="BK128" i="21"/>
  <c r="BL128" i="21"/>
  <c r="BM128" i="21"/>
  <c r="BN128" i="21"/>
  <c r="BO128" i="21"/>
  <c r="BP128" i="21"/>
  <c r="BQ128" i="21"/>
  <c r="BR128" i="21"/>
  <c r="BS128" i="21"/>
  <c r="BT128" i="21"/>
  <c r="BU128" i="21"/>
  <c r="BV128" i="21"/>
  <c r="BW128" i="21"/>
  <c r="BX128" i="21"/>
  <c r="BY128" i="21"/>
  <c r="BZ128" i="21"/>
  <c r="D129" i="21"/>
  <c r="E129" i="21"/>
  <c r="F129" i="21"/>
  <c r="G129" i="21"/>
  <c r="H129" i="21"/>
  <c r="I129" i="21"/>
  <c r="J129" i="21"/>
  <c r="K129" i="21"/>
  <c r="L129" i="21"/>
  <c r="M129" i="21"/>
  <c r="N129" i="21"/>
  <c r="O129" i="21"/>
  <c r="P129" i="21"/>
  <c r="Q129" i="21"/>
  <c r="R129" i="21"/>
  <c r="S129" i="21"/>
  <c r="T129" i="21"/>
  <c r="U129" i="21"/>
  <c r="V129" i="21"/>
  <c r="W129" i="21"/>
  <c r="X129" i="21"/>
  <c r="Y129" i="21"/>
  <c r="Z129" i="21"/>
  <c r="AA129" i="21"/>
  <c r="AB129" i="21"/>
  <c r="AC129" i="21"/>
  <c r="AD129" i="21"/>
  <c r="AE129" i="21"/>
  <c r="AF129" i="21"/>
  <c r="AG129" i="21"/>
  <c r="AH129" i="21"/>
  <c r="AI129" i="21"/>
  <c r="AJ129" i="21"/>
  <c r="AK129" i="21"/>
  <c r="AL129" i="21"/>
  <c r="AM129" i="21"/>
  <c r="AN129" i="21"/>
  <c r="AO129" i="21"/>
  <c r="AP129" i="21"/>
  <c r="AQ129" i="21"/>
  <c r="AR129" i="21"/>
  <c r="AS129" i="21"/>
  <c r="AT129" i="21"/>
  <c r="AU129" i="21"/>
  <c r="AV129" i="21"/>
  <c r="AW129" i="21"/>
  <c r="AX129" i="21"/>
  <c r="AY129" i="21"/>
  <c r="AZ129" i="21"/>
  <c r="BA129" i="21"/>
  <c r="BB129" i="21"/>
  <c r="BC129" i="21"/>
  <c r="BD129" i="21"/>
  <c r="BE129" i="21"/>
  <c r="BF129" i="21"/>
  <c r="BG129" i="21"/>
  <c r="BH129" i="21"/>
  <c r="BI129" i="21"/>
  <c r="BJ129" i="21"/>
  <c r="BK129" i="21"/>
  <c r="BL129" i="21"/>
  <c r="BM129" i="21"/>
  <c r="BN129" i="21"/>
  <c r="BO129" i="21"/>
  <c r="BP129" i="21"/>
  <c r="BQ129" i="21"/>
  <c r="BR129" i="21"/>
  <c r="BS129" i="21"/>
  <c r="BT129" i="21"/>
  <c r="BU129" i="21"/>
  <c r="BV129" i="21"/>
  <c r="BW129" i="21"/>
  <c r="BX129" i="21"/>
  <c r="BY129" i="21"/>
  <c r="BZ129" i="21"/>
  <c r="D130" i="21"/>
  <c r="E130" i="21"/>
  <c r="F130" i="21"/>
  <c r="G130" i="21"/>
  <c r="H130" i="21"/>
  <c r="I130" i="21"/>
  <c r="J130" i="21"/>
  <c r="K130" i="21"/>
  <c r="L130" i="21"/>
  <c r="M130" i="21"/>
  <c r="N130" i="21"/>
  <c r="O130" i="21"/>
  <c r="P130" i="21"/>
  <c r="Q130" i="21"/>
  <c r="R130" i="21"/>
  <c r="S130" i="21"/>
  <c r="T130" i="21"/>
  <c r="U130" i="21"/>
  <c r="V130" i="21"/>
  <c r="W130" i="21"/>
  <c r="X130" i="21"/>
  <c r="Y130" i="21"/>
  <c r="Z130" i="21"/>
  <c r="AA130" i="21"/>
  <c r="AB130" i="21"/>
  <c r="AC130" i="21"/>
  <c r="AD130" i="21"/>
  <c r="AE130" i="21"/>
  <c r="AF130" i="21"/>
  <c r="AG130" i="21"/>
  <c r="AH130" i="21"/>
  <c r="AI130" i="21"/>
  <c r="AJ130" i="21"/>
  <c r="AK130" i="21"/>
  <c r="AL130" i="21"/>
  <c r="AM130" i="21"/>
  <c r="AN130" i="21"/>
  <c r="AO130" i="21"/>
  <c r="AP130" i="21"/>
  <c r="AQ130" i="21"/>
  <c r="AR130" i="21"/>
  <c r="AS130" i="21"/>
  <c r="AT130" i="21"/>
  <c r="AU130" i="21"/>
  <c r="AV130" i="21"/>
  <c r="AW130" i="21"/>
  <c r="AX130" i="21"/>
  <c r="AY130" i="21"/>
  <c r="AZ130" i="21"/>
  <c r="BA130" i="21"/>
  <c r="BB130" i="21"/>
  <c r="BC130" i="21"/>
  <c r="BD130" i="21"/>
  <c r="BE130" i="21"/>
  <c r="BF130" i="21"/>
  <c r="BG130" i="21"/>
  <c r="BH130" i="21"/>
  <c r="BI130" i="21"/>
  <c r="BJ130" i="21"/>
  <c r="BK130" i="21"/>
  <c r="BL130" i="21"/>
  <c r="BM130" i="21"/>
  <c r="BN130" i="21"/>
  <c r="BO130" i="21"/>
  <c r="BP130" i="21"/>
  <c r="BQ130" i="21"/>
  <c r="BR130" i="21"/>
  <c r="BS130" i="21"/>
  <c r="BT130" i="21"/>
  <c r="BU130" i="21"/>
  <c r="BV130" i="21"/>
  <c r="BW130" i="21"/>
  <c r="BX130" i="21"/>
  <c r="BY130" i="21"/>
  <c r="BZ130" i="21"/>
  <c r="D131" i="21"/>
  <c r="E131" i="21"/>
  <c r="F131" i="21"/>
  <c r="G131" i="21"/>
  <c r="H131" i="21"/>
  <c r="I131" i="21"/>
  <c r="J131" i="21"/>
  <c r="K131" i="21"/>
  <c r="L131" i="21"/>
  <c r="M131" i="21"/>
  <c r="N131" i="21"/>
  <c r="O131" i="21"/>
  <c r="P131" i="21"/>
  <c r="Q131" i="21"/>
  <c r="R131" i="21"/>
  <c r="S131" i="21"/>
  <c r="T131" i="21"/>
  <c r="U131" i="21"/>
  <c r="V131" i="21"/>
  <c r="W131" i="21"/>
  <c r="X131" i="21"/>
  <c r="Y131" i="21"/>
  <c r="Z131" i="21"/>
  <c r="AA131" i="21"/>
  <c r="AB131" i="21"/>
  <c r="AC131" i="21"/>
  <c r="AD131" i="21"/>
  <c r="AE131" i="21"/>
  <c r="AF131" i="21"/>
  <c r="AG131" i="21"/>
  <c r="AH131" i="21"/>
  <c r="AI131" i="21"/>
  <c r="AJ131" i="21"/>
  <c r="AK131" i="21"/>
  <c r="AL131" i="21"/>
  <c r="AM131" i="21"/>
  <c r="AN131" i="21"/>
  <c r="AO131" i="21"/>
  <c r="AP131" i="21"/>
  <c r="AQ131" i="21"/>
  <c r="AR131" i="21"/>
  <c r="AS131" i="21"/>
  <c r="AT131" i="21"/>
  <c r="AU131" i="21"/>
  <c r="AV131" i="21"/>
  <c r="AW131" i="21"/>
  <c r="AX131" i="21"/>
  <c r="AY131" i="21"/>
  <c r="AZ131" i="21"/>
  <c r="BA131" i="21"/>
  <c r="BB131" i="21"/>
  <c r="BC131" i="21"/>
  <c r="BD131" i="21"/>
  <c r="BE131" i="21"/>
  <c r="BF131" i="21"/>
  <c r="BG131" i="21"/>
  <c r="BH131" i="21"/>
  <c r="BI131" i="21"/>
  <c r="BJ131" i="21"/>
  <c r="BK131" i="21"/>
  <c r="BL131" i="21"/>
  <c r="BM131" i="21"/>
  <c r="BN131" i="21"/>
  <c r="BO131" i="21"/>
  <c r="BP131" i="21"/>
  <c r="BQ131" i="21"/>
  <c r="BR131" i="21"/>
  <c r="BS131" i="21"/>
  <c r="BT131" i="21"/>
  <c r="BU131" i="21"/>
  <c r="BV131" i="21"/>
  <c r="BW131" i="21"/>
  <c r="BX131" i="21"/>
  <c r="BY131" i="21"/>
  <c r="BZ131" i="21"/>
  <c r="D132" i="21"/>
  <c r="E132" i="21"/>
  <c r="F132" i="21"/>
  <c r="G132" i="21"/>
  <c r="H132" i="21"/>
  <c r="I132" i="21"/>
  <c r="J132" i="21"/>
  <c r="K132" i="21"/>
  <c r="L132" i="21"/>
  <c r="M132" i="21"/>
  <c r="N132" i="21"/>
  <c r="O132" i="21"/>
  <c r="P132" i="21"/>
  <c r="Q132" i="21"/>
  <c r="R132" i="21"/>
  <c r="S132" i="21"/>
  <c r="T132" i="21"/>
  <c r="U132" i="21"/>
  <c r="V132" i="21"/>
  <c r="W132" i="21"/>
  <c r="X132" i="21"/>
  <c r="Y132" i="21"/>
  <c r="Z132" i="21"/>
  <c r="AA132" i="21"/>
  <c r="AB132" i="21"/>
  <c r="AC132" i="21"/>
  <c r="AD132" i="21"/>
  <c r="AE132" i="21"/>
  <c r="AF132" i="21"/>
  <c r="AG132" i="21"/>
  <c r="AH132" i="21"/>
  <c r="AI132" i="21"/>
  <c r="AJ132" i="21"/>
  <c r="AK132" i="21"/>
  <c r="AL132" i="21"/>
  <c r="AM132" i="21"/>
  <c r="AN132" i="21"/>
  <c r="AO132" i="21"/>
  <c r="AP132" i="21"/>
  <c r="AQ132" i="21"/>
  <c r="AR132" i="21"/>
  <c r="AS132" i="21"/>
  <c r="AT132" i="21"/>
  <c r="AU132" i="21"/>
  <c r="AV132" i="21"/>
  <c r="AW132" i="21"/>
  <c r="AX132" i="21"/>
  <c r="AY132" i="21"/>
  <c r="AZ132" i="21"/>
  <c r="BA132" i="21"/>
  <c r="BB132" i="21"/>
  <c r="BC132" i="21"/>
  <c r="BD132" i="21"/>
  <c r="BE132" i="21"/>
  <c r="BF132" i="21"/>
  <c r="BG132" i="21"/>
  <c r="BH132" i="21"/>
  <c r="BI132" i="21"/>
  <c r="BJ132" i="21"/>
  <c r="BK132" i="21"/>
  <c r="BL132" i="21"/>
  <c r="BM132" i="21"/>
  <c r="BN132" i="21"/>
  <c r="BO132" i="21"/>
  <c r="BP132" i="21"/>
  <c r="BQ132" i="21"/>
  <c r="BR132" i="21"/>
  <c r="BS132" i="21"/>
  <c r="BT132" i="21"/>
  <c r="BU132" i="21"/>
  <c r="BV132" i="21"/>
  <c r="BW132" i="21"/>
  <c r="BX132" i="21"/>
  <c r="BY132" i="21"/>
  <c r="BZ132" i="21"/>
  <c r="D133" i="21"/>
  <c r="E133" i="21"/>
  <c r="F133" i="21"/>
  <c r="G133" i="21"/>
  <c r="H133" i="21"/>
  <c r="I133" i="21"/>
  <c r="J133" i="21"/>
  <c r="K133" i="21"/>
  <c r="L133" i="21"/>
  <c r="M133" i="21"/>
  <c r="N133" i="21"/>
  <c r="O133" i="21"/>
  <c r="P133" i="21"/>
  <c r="Q133" i="21"/>
  <c r="R133" i="21"/>
  <c r="S133" i="21"/>
  <c r="T133" i="21"/>
  <c r="U133" i="21"/>
  <c r="V133" i="21"/>
  <c r="W133" i="21"/>
  <c r="X133" i="21"/>
  <c r="Y133" i="21"/>
  <c r="Z133" i="21"/>
  <c r="AA133" i="21"/>
  <c r="AB133" i="21"/>
  <c r="AC133" i="21"/>
  <c r="AD133" i="21"/>
  <c r="AE133" i="21"/>
  <c r="AF133" i="21"/>
  <c r="AG133" i="21"/>
  <c r="AH133" i="21"/>
  <c r="AI133" i="21"/>
  <c r="AJ133" i="21"/>
  <c r="AK133" i="21"/>
  <c r="AL133" i="21"/>
  <c r="AM133" i="21"/>
  <c r="AN133" i="21"/>
  <c r="AO133" i="21"/>
  <c r="AP133" i="21"/>
  <c r="AQ133" i="21"/>
  <c r="AR133" i="21"/>
  <c r="AS133" i="21"/>
  <c r="AT133" i="21"/>
  <c r="AU133" i="21"/>
  <c r="AV133" i="21"/>
  <c r="AW133" i="21"/>
  <c r="AX133" i="21"/>
  <c r="AY133" i="21"/>
  <c r="AZ133" i="21"/>
  <c r="BA133" i="21"/>
  <c r="BB133" i="21"/>
  <c r="BC133" i="21"/>
  <c r="BD133" i="21"/>
  <c r="BE133" i="21"/>
  <c r="BF133" i="21"/>
  <c r="BG133" i="21"/>
  <c r="BH133" i="21"/>
  <c r="BI133" i="21"/>
  <c r="BJ133" i="21"/>
  <c r="BK133" i="21"/>
  <c r="BL133" i="21"/>
  <c r="BM133" i="21"/>
  <c r="BN133" i="21"/>
  <c r="BO133" i="21"/>
  <c r="BP133" i="21"/>
  <c r="BQ133" i="21"/>
  <c r="BR133" i="21"/>
  <c r="BS133" i="21"/>
  <c r="BT133" i="21"/>
  <c r="BU133" i="21"/>
  <c r="BV133" i="21"/>
  <c r="BW133" i="21"/>
  <c r="BX133" i="21"/>
  <c r="BY133" i="21"/>
  <c r="BZ133" i="21"/>
  <c r="D134" i="21"/>
  <c r="E134" i="21"/>
  <c r="F134" i="21"/>
  <c r="G134" i="21"/>
  <c r="H134" i="21"/>
  <c r="I134" i="21"/>
  <c r="J134" i="21"/>
  <c r="K134" i="21"/>
  <c r="L134" i="21"/>
  <c r="M134" i="21"/>
  <c r="N134" i="21"/>
  <c r="O134" i="21"/>
  <c r="P134" i="21"/>
  <c r="Q134" i="21"/>
  <c r="R134" i="21"/>
  <c r="S134" i="21"/>
  <c r="T134" i="21"/>
  <c r="U134" i="21"/>
  <c r="V134" i="21"/>
  <c r="W134" i="21"/>
  <c r="X134" i="21"/>
  <c r="Y134" i="21"/>
  <c r="Z134" i="21"/>
  <c r="AA134" i="21"/>
  <c r="AB134" i="21"/>
  <c r="AC134" i="21"/>
  <c r="AD134" i="21"/>
  <c r="AE134" i="21"/>
  <c r="AF134" i="21"/>
  <c r="AG134" i="21"/>
  <c r="AH134" i="21"/>
  <c r="AI134" i="21"/>
  <c r="AJ134" i="21"/>
  <c r="AK134" i="21"/>
  <c r="AL134" i="21"/>
  <c r="AM134" i="21"/>
  <c r="AN134" i="21"/>
  <c r="AO134" i="21"/>
  <c r="AP134" i="21"/>
  <c r="AQ134" i="21"/>
  <c r="AR134" i="21"/>
  <c r="AS134" i="21"/>
  <c r="AT134" i="21"/>
  <c r="AU134" i="21"/>
  <c r="AV134" i="21"/>
  <c r="AW134" i="21"/>
  <c r="AX134" i="21"/>
  <c r="AY134" i="21"/>
  <c r="AZ134" i="21"/>
  <c r="BA134" i="21"/>
  <c r="BB134" i="21"/>
  <c r="BC134" i="21"/>
  <c r="BD134" i="21"/>
  <c r="BE134" i="21"/>
  <c r="BF134" i="21"/>
  <c r="BG134" i="21"/>
  <c r="BH134" i="21"/>
  <c r="BI134" i="21"/>
  <c r="BJ134" i="21"/>
  <c r="BK134" i="21"/>
  <c r="BL134" i="21"/>
  <c r="BM134" i="21"/>
  <c r="BN134" i="21"/>
  <c r="BO134" i="21"/>
  <c r="BP134" i="21"/>
  <c r="BQ134" i="21"/>
  <c r="BR134" i="21"/>
  <c r="BS134" i="21"/>
  <c r="BT134" i="21"/>
  <c r="BU134" i="21"/>
  <c r="BV134" i="21"/>
  <c r="BW134" i="21"/>
  <c r="BX134" i="21"/>
  <c r="BY134" i="21"/>
  <c r="BZ134" i="21"/>
  <c r="D135" i="21"/>
  <c r="E135" i="21"/>
  <c r="F135" i="21"/>
  <c r="G135" i="21"/>
  <c r="H135" i="21"/>
  <c r="I135" i="21"/>
  <c r="J135" i="21"/>
  <c r="K135" i="21"/>
  <c r="L135" i="21"/>
  <c r="M135" i="21"/>
  <c r="N135" i="21"/>
  <c r="O135" i="21"/>
  <c r="P135" i="21"/>
  <c r="Q135" i="21"/>
  <c r="R135" i="21"/>
  <c r="S135" i="21"/>
  <c r="T135" i="21"/>
  <c r="U135" i="21"/>
  <c r="V135" i="21"/>
  <c r="W135" i="21"/>
  <c r="X135" i="21"/>
  <c r="Y135" i="21"/>
  <c r="Z135" i="21"/>
  <c r="AA135" i="21"/>
  <c r="AB135" i="21"/>
  <c r="AC135" i="21"/>
  <c r="AD135" i="21"/>
  <c r="AE135" i="21"/>
  <c r="AF135" i="21"/>
  <c r="AG135" i="21"/>
  <c r="AH135" i="21"/>
  <c r="AI135" i="21"/>
  <c r="AJ135" i="21"/>
  <c r="AK135" i="21"/>
  <c r="AL135" i="21"/>
  <c r="AM135" i="21"/>
  <c r="AN135" i="21"/>
  <c r="AO135" i="21"/>
  <c r="AP135" i="21"/>
  <c r="AQ135" i="21"/>
  <c r="AR135" i="21"/>
  <c r="AS135" i="21"/>
  <c r="AT135" i="21"/>
  <c r="AU135" i="21"/>
  <c r="AV135" i="21"/>
  <c r="AW135" i="21"/>
  <c r="AX135" i="21"/>
  <c r="AY135" i="21"/>
  <c r="AZ135" i="21"/>
  <c r="BA135" i="21"/>
  <c r="BB135" i="21"/>
  <c r="BC135" i="21"/>
  <c r="BD135" i="21"/>
  <c r="BE135" i="21"/>
  <c r="BF135" i="21"/>
  <c r="BG135" i="21"/>
  <c r="BH135" i="21"/>
  <c r="BI135" i="21"/>
  <c r="BJ135" i="21"/>
  <c r="BK135" i="21"/>
  <c r="BL135" i="21"/>
  <c r="BM135" i="21"/>
  <c r="BN135" i="21"/>
  <c r="BO135" i="21"/>
  <c r="BP135" i="21"/>
  <c r="BQ135" i="21"/>
  <c r="BR135" i="21"/>
  <c r="BS135" i="21"/>
  <c r="BT135" i="21"/>
  <c r="BU135" i="21"/>
  <c r="BV135" i="21"/>
  <c r="BW135" i="21"/>
  <c r="BX135" i="21"/>
  <c r="BY135" i="21"/>
  <c r="BZ135" i="21"/>
  <c r="D136" i="21"/>
  <c r="E136" i="21"/>
  <c r="F136" i="21"/>
  <c r="G136" i="21"/>
  <c r="H136" i="21"/>
  <c r="I136" i="21"/>
  <c r="J136" i="21"/>
  <c r="K136" i="21"/>
  <c r="L136" i="21"/>
  <c r="M136" i="21"/>
  <c r="N136" i="21"/>
  <c r="O136" i="21"/>
  <c r="P136" i="21"/>
  <c r="Q136" i="21"/>
  <c r="R136" i="21"/>
  <c r="S136" i="21"/>
  <c r="T136" i="21"/>
  <c r="U136" i="21"/>
  <c r="V136" i="21"/>
  <c r="W136" i="21"/>
  <c r="X136" i="21"/>
  <c r="Y136" i="21"/>
  <c r="Z136" i="21"/>
  <c r="AA136" i="21"/>
  <c r="AB136" i="21"/>
  <c r="AC136" i="21"/>
  <c r="AD136" i="21"/>
  <c r="AE136" i="21"/>
  <c r="AF136" i="21"/>
  <c r="AG136" i="21"/>
  <c r="AH136" i="21"/>
  <c r="AI136" i="21"/>
  <c r="AJ136" i="21"/>
  <c r="AK136" i="21"/>
  <c r="AL136" i="21"/>
  <c r="AM136" i="21"/>
  <c r="AN136" i="21"/>
  <c r="AO136" i="21"/>
  <c r="AP136" i="21"/>
  <c r="AQ136" i="21"/>
  <c r="AR136" i="21"/>
  <c r="AS136" i="21"/>
  <c r="AT136" i="21"/>
  <c r="AU136" i="21"/>
  <c r="AV136" i="21"/>
  <c r="AW136" i="21"/>
  <c r="AX136" i="21"/>
  <c r="AY136" i="21"/>
  <c r="AZ136" i="21"/>
  <c r="BA136" i="21"/>
  <c r="BB136" i="21"/>
  <c r="BC136" i="21"/>
  <c r="BD136" i="21"/>
  <c r="BE136" i="21"/>
  <c r="BF136" i="21"/>
  <c r="BG136" i="21"/>
  <c r="BH136" i="21"/>
  <c r="BI136" i="21"/>
  <c r="BJ136" i="21"/>
  <c r="BK136" i="21"/>
  <c r="BL136" i="21"/>
  <c r="BM136" i="21"/>
  <c r="BN136" i="21"/>
  <c r="BO136" i="21"/>
  <c r="BP136" i="21"/>
  <c r="BQ136" i="21"/>
  <c r="BR136" i="21"/>
  <c r="BS136" i="21"/>
  <c r="BT136" i="21"/>
  <c r="BU136" i="21"/>
  <c r="BV136" i="21"/>
  <c r="BW136" i="21"/>
  <c r="BX136" i="21"/>
  <c r="BY136" i="21"/>
  <c r="BZ136" i="21"/>
  <c r="D137" i="21"/>
  <c r="E137" i="21"/>
  <c r="F137" i="21"/>
  <c r="G137" i="21"/>
  <c r="H137" i="21"/>
  <c r="I137" i="21"/>
  <c r="J137" i="21"/>
  <c r="K137" i="21"/>
  <c r="L137" i="21"/>
  <c r="M137" i="21"/>
  <c r="N137" i="21"/>
  <c r="O137" i="21"/>
  <c r="P137" i="21"/>
  <c r="Q137" i="21"/>
  <c r="R137" i="21"/>
  <c r="S137" i="21"/>
  <c r="T137" i="21"/>
  <c r="U137" i="21"/>
  <c r="V137" i="21"/>
  <c r="W137" i="21"/>
  <c r="X137" i="21"/>
  <c r="Y137" i="21"/>
  <c r="Z137" i="21"/>
  <c r="AA137" i="21"/>
  <c r="AB137" i="21"/>
  <c r="AC137" i="21"/>
  <c r="AD137" i="21"/>
  <c r="AE137" i="21"/>
  <c r="AF137" i="21"/>
  <c r="AG137" i="21"/>
  <c r="AH137" i="21"/>
  <c r="AI137" i="21"/>
  <c r="AJ137" i="21"/>
  <c r="AK137" i="21"/>
  <c r="AL137" i="21"/>
  <c r="AM137" i="21"/>
  <c r="AN137" i="21"/>
  <c r="AO137" i="21"/>
  <c r="AP137" i="21"/>
  <c r="AQ137" i="21"/>
  <c r="AR137" i="21"/>
  <c r="AS137" i="21"/>
  <c r="AT137" i="21"/>
  <c r="AU137" i="21"/>
  <c r="AV137" i="21"/>
  <c r="AW137" i="21"/>
  <c r="AX137" i="21"/>
  <c r="AY137" i="21"/>
  <c r="AZ137" i="21"/>
  <c r="BA137" i="21"/>
  <c r="BB137" i="21"/>
  <c r="BC137" i="21"/>
  <c r="BD137" i="21"/>
  <c r="BE137" i="21"/>
  <c r="BF137" i="21"/>
  <c r="BG137" i="21"/>
  <c r="BH137" i="21"/>
  <c r="BI137" i="21"/>
  <c r="BJ137" i="21"/>
  <c r="BK137" i="21"/>
  <c r="BL137" i="21"/>
  <c r="BM137" i="21"/>
  <c r="BN137" i="21"/>
  <c r="BO137" i="21"/>
  <c r="BP137" i="21"/>
  <c r="BQ137" i="21"/>
  <c r="BR137" i="21"/>
  <c r="BS137" i="21"/>
  <c r="BT137" i="21"/>
  <c r="BU137" i="21"/>
  <c r="BV137" i="21"/>
  <c r="BW137" i="21"/>
  <c r="BX137" i="21"/>
  <c r="BY137" i="21"/>
  <c r="BZ137" i="21"/>
  <c r="D138" i="21"/>
  <c r="E138" i="21"/>
  <c r="F138" i="21"/>
  <c r="G138" i="21"/>
  <c r="H138" i="21"/>
  <c r="I138" i="21"/>
  <c r="J138" i="21"/>
  <c r="K138" i="21"/>
  <c r="L138" i="21"/>
  <c r="M138" i="21"/>
  <c r="N138" i="21"/>
  <c r="O138" i="21"/>
  <c r="P138" i="21"/>
  <c r="Q138" i="21"/>
  <c r="R138" i="21"/>
  <c r="S138" i="21"/>
  <c r="T138" i="21"/>
  <c r="U138" i="21"/>
  <c r="V138" i="21"/>
  <c r="W138" i="21"/>
  <c r="X138" i="21"/>
  <c r="Y138" i="21"/>
  <c r="Z138" i="21"/>
  <c r="AA138" i="21"/>
  <c r="AB138" i="21"/>
  <c r="AC138" i="21"/>
  <c r="AD138" i="21"/>
  <c r="AE138" i="21"/>
  <c r="AF138" i="21"/>
  <c r="AG138" i="21"/>
  <c r="AH138" i="21"/>
  <c r="AI138" i="21"/>
  <c r="AJ138" i="21"/>
  <c r="AK138" i="21"/>
  <c r="AL138" i="21"/>
  <c r="AM138" i="21"/>
  <c r="AN138" i="21"/>
  <c r="AO138" i="21"/>
  <c r="AP138" i="21"/>
  <c r="AQ138" i="21"/>
  <c r="AR138" i="21"/>
  <c r="AS138" i="21"/>
  <c r="AT138" i="21"/>
  <c r="AU138" i="21"/>
  <c r="AV138" i="21"/>
  <c r="AW138" i="21"/>
  <c r="AX138" i="21"/>
  <c r="AY138" i="21"/>
  <c r="AZ138" i="21"/>
  <c r="BA138" i="21"/>
  <c r="BB138" i="21"/>
  <c r="BC138" i="21"/>
  <c r="BD138" i="21"/>
  <c r="BE138" i="21"/>
  <c r="BF138" i="21"/>
  <c r="BG138" i="21"/>
  <c r="BH138" i="21"/>
  <c r="BI138" i="21"/>
  <c r="BJ138" i="21"/>
  <c r="BK138" i="21"/>
  <c r="BL138" i="21"/>
  <c r="BM138" i="21"/>
  <c r="BN138" i="21"/>
  <c r="BO138" i="21"/>
  <c r="BP138" i="21"/>
  <c r="BQ138" i="21"/>
  <c r="BR138" i="21"/>
  <c r="BS138" i="21"/>
  <c r="BT138" i="21"/>
  <c r="BU138" i="21"/>
  <c r="BV138" i="21"/>
  <c r="BW138" i="21"/>
  <c r="BX138" i="21"/>
  <c r="BY138" i="21"/>
  <c r="BZ138" i="21"/>
  <c r="D139" i="21"/>
  <c r="E139" i="21"/>
  <c r="F139" i="21"/>
  <c r="G139" i="21"/>
  <c r="H139" i="21"/>
  <c r="I139" i="21"/>
  <c r="J139" i="21"/>
  <c r="K139" i="21"/>
  <c r="L139" i="21"/>
  <c r="M139" i="21"/>
  <c r="N139" i="21"/>
  <c r="O139" i="21"/>
  <c r="P139" i="21"/>
  <c r="Q139" i="21"/>
  <c r="R139" i="21"/>
  <c r="S139" i="21"/>
  <c r="T139" i="21"/>
  <c r="U139" i="21"/>
  <c r="V139" i="21"/>
  <c r="W139" i="21"/>
  <c r="X139" i="21"/>
  <c r="Y139" i="21"/>
  <c r="Z139" i="21"/>
  <c r="AA139" i="21"/>
  <c r="AB139" i="21"/>
  <c r="AC139" i="21"/>
  <c r="AD139" i="21"/>
  <c r="AE139" i="21"/>
  <c r="AF139" i="21"/>
  <c r="AG139" i="21"/>
  <c r="AH139" i="21"/>
  <c r="AI139" i="21"/>
  <c r="AJ139" i="21"/>
  <c r="AK139" i="21"/>
  <c r="AL139" i="21"/>
  <c r="AM139" i="21"/>
  <c r="AN139" i="21"/>
  <c r="AO139" i="21"/>
  <c r="AP139" i="21"/>
  <c r="AQ139" i="21"/>
  <c r="AR139" i="21"/>
  <c r="AS139" i="21"/>
  <c r="AT139" i="21"/>
  <c r="AU139" i="21"/>
  <c r="AV139" i="21"/>
  <c r="AW139" i="21"/>
  <c r="AX139" i="21"/>
  <c r="AY139" i="21"/>
  <c r="AZ139" i="21"/>
  <c r="BA139" i="21"/>
  <c r="BB139" i="21"/>
  <c r="BC139" i="21"/>
  <c r="BD139" i="21"/>
  <c r="BE139" i="21"/>
  <c r="BF139" i="21"/>
  <c r="BG139" i="21"/>
  <c r="BH139" i="21"/>
  <c r="BI139" i="21"/>
  <c r="BJ139" i="21"/>
  <c r="BK139" i="21"/>
  <c r="BL139" i="21"/>
  <c r="BM139" i="21"/>
  <c r="BN139" i="21"/>
  <c r="BO139" i="21"/>
  <c r="BP139" i="21"/>
  <c r="BQ139" i="21"/>
  <c r="BR139" i="21"/>
  <c r="BS139" i="21"/>
  <c r="BT139" i="21"/>
  <c r="BU139" i="21"/>
  <c r="BV139" i="21"/>
  <c r="BW139" i="21"/>
  <c r="BX139" i="21"/>
  <c r="BY139" i="21"/>
  <c r="BZ139" i="21"/>
  <c r="D140" i="21"/>
  <c r="E140" i="21"/>
  <c r="F140" i="21"/>
  <c r="G140" i="21"/>
  <c r="H140" i="21"/>
  <c r="I140" i="21"/>
  <c r="J140" i="21"/>
  <c r="K140" i="21"/>
  <c r="L140" i="21"/>
  <c r="M140" i="21"/>
  <c r="N140" i="21"/>
  <c r="O140" i="21"/>
  <c r="P140" i="21"/>
  <c r="Q140" i="21"/>
  <c r="R140" i="21"/>
  <c r="S140" i="21"/>
  <c r="T140" i="21"/>
  <c r="U140" i="21"/>
  <c r="V140" i="21"/>
  <c r="W140" i="21"/>
  <c r="X140" i="21"/>
  <c r="Y140" i="21"/>
  <c r="Z140" i="21"/>
  <c r="AA140" i="21"/>
  <c r="AB140" i="21"/>
  <c r="AC140" i="21"/>
  <c r="AD140" i="21"/>
  <c r="AE140" i="21"/>
  <c r="AF140" i="21"/>
  <c r="AG140" i="21"/>
  <c r="AH140" i="21"/>
  <c r="AI140" i="21"/>
  <c r="AJ140" i="21"/>
  <c r="AK140" i="21"/>
  <c r="AL140" i="21"/>
  <c r="AM140" i="21"/>
  <c r="AN140" i="21"/>
  <c r="AO140" i="21"/>
  <c r="AP140" i="21"/>
  <c r="AQ140" i="21"/>
  <c r="AR140" i="21"/>
  <c r="AS140" i="21"/>
  <c r="AT140" i="21"/>
  <c r="AU140" i="21"/>
  <c r="AV140" i="21"/>
  <c r="AW140" i="21"/>
  <c r="AX140" i="21"/>
  <c r="AY140" i="21"/>
  <c r="AZ140" i="21"/>
  <c r="BA140" i="21"/>
  <c r="BB140" i="21"/>
  <c r="BC140" i="21"/>
  <c r="BD140" i="21"/>
  <c r="BE140" i="21"/>
  <c r="BF140" i="21"/>
  <c r="BG140" i="21"/>
  <c r="BH140" i="21"/>
  <c r="BI140" i="21"/>
  <c r="BJ140" i="21"/>
  <c r="BK140" i="21"/>
  <c r="BL140" i="21"/>
  <c r="BM140" i="21"/>
  <c r="BN140" i="21"/>
  <c r="BO140" i="21"/>
  <c r="BP140" i="21"/>
  <c r="BQ140" i="21"/>
  <c r="BR140" i="21"/>
  <c r="BS140" i="21"/>
  <c r="BT140" i="21"/>
  <c r="BU140" i="21"/>
  <c r="BV140" i="21"/>
  <c r="BW140" i="21"/>
  <c r="BX140" i="21"/>
  <c r="BY140" i="21"/>
  <c r="BZ140" i="21"/>
  <c r="D141" i="21"/>
  <c r="E141"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AD141" i="21"/>
  <c r="AE141" i="21"/>
  <c r="AF141" i="21"/>
  <c r="AG141" i="21"/>
  <c r="AH141" i="21"/>
  <c r="AI141" i="21"/>
  <c r="AJ141" i="21"/>
  <c r="AK141" i="21"/>
  <c r="AL141" i="21"/>
  <c r="AM141" i="21"/>
  <c r="AN141" i="21"/>
  <c r="AO141" i="21"/>
  <c r="AP141" i="21"/>
  <c r="AQ141" i="21"/>
  <c r="AR141" i="21"/>
  <c r="AS141" i="21"/>
  <c r="AT141" i="21"/>
  <c r="AU141" i="21"/>
  <c r="AV141" i="21"/>
  <c r="AW141" i="21"/>
  <c r="AX141" i="21"/>
  <c r="AY141" i="21"/>
  <c r="AZ141" i="21"/>
  <c r="BA141" i="21"/>
  <c r="BB141" i="21"/>
  <c r="BC141" i="21"/>
  <c r="BD141" i="21"/>
  <c r="BE141" i="21"/>
  <c r="BF141" i="21"/>
  <c r="BG141" i="21"/>
  <c r="BH141" i="21"/>
  <c r="BI141" i="21"/>
  <c r="BJ141" i="21"/>
  <c r="BK141" i="21"/>
  <c r="BL141" i="21"/>
  <c r="BM141" i="21"/>
  <c r="BN141" i="21"/>
  <c r="BO141" i="21"/>
  <c r="BP141" i="21"/>
  <c r="BQ141" i="21"/>
  <c r="BR141" i="21"/>
  <c r="BS141" i="21"/>
  <c r="BT141" i="21"/>
  <c r="BU141" i="21"/>
  <c r="BV141" i="21"/>
  <c r="BW141" i="21"/>
  <c r="BX141" i="21"/>
  <c r="BY141" i="21"/>
  <c r="BZ141" i="21"/>
  <c r="D142" i="21"/>
  <c r="E142" i="21"/>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AD142" i="21"/>
  <c r="AE142" i="21"/>
  <c r="AF142" i="21"/>
  <c r="AG142" i="21"/>
  <c r="AH142" i="21"/>
  <c r="AI142" i="21"/>
  <c r="AJ142" i="21"/>
  <c r="AK142" i="21"/>
  <c r="AL142" i="21"/>
  <c r="AM142" i="21"/>
  <c r="AN142" i="21"/>
  <c r="AO142" i="21"/>
  <c r="AP142" i="21"/>
  <c r="AQ142" i="21"/>
  <c r="AR142" i="21"/>
  <c r="AS142" i="21"/>
  <c r="AT142" i="21"/>
  <c r="AU142" i="21"/>
  <c r="AV142" i="21"/>
  <c r="AW142" i="21"/>
  <c r="AX142" i="21"/>
  <c r="AY142" i="21"/>
  <c r="AZ142" i="21"/>
  <c r="BA142" i="21"/>
  <c r="BB142" i="21"/>
  <c r="BC142" i="21"/>
  <c r="BD142" i="21"/>
  <c r="BE142" i="21"/>
  <c r="BF142" i="21"/>
  <c r="BG142" i="21"/>
  <c r="BH142" i="21"/>
  <c r="BI142" i="21"/>
  <c r="BJ142" i="21"/>
  <c r="BK142" i="21"/>
  <c r="BL142" i="21"/>
  <c r="BM142" i="21"/>
  <c r="BN142" i="21"/>
  <c r="BO142" i="21"/>
  <c r="BP142" i="21"/>
  <c r="BQ142" i="21"/>
  <c r="BR142" i="21"/>
  <c r="BS142" i="21"/>
  <c r="BT142" i="21"/>
  <c r="BU142" i="21"/>
  <c r="BV142" i="21"/>
  <c r="BW142" i="21"/>
  <c r="BX142" i="21"/>
  <c r="BY142" i="21"/>
  <c r="BZ142" i="21"/>
  <c r="D143" i="21"/>
  <c r="E143" i="21"/>
  <c r="F143" i="21"/>
  <c r="G143" i="21"/>
  <c r="H143" i="21"/>
  <c r="I143" i="21"/>
  <c r="J143" i="21"/>
  <c r="K143" i="21"/>
  <c r="L143" i="21"/>
  <c r="M143" i="21"/>
  <c r="N143" i="21"/>
  <c r="O143" i="21"/>
  <c r="P143" i="21"/>
  <c r="Q143" i="21"/>
  <c r="R143" i="21"/>
  <c r="S143" i="21"/>
  <c r="T143" i="21"/>
  <c r="U143" i="21"/>
  <c r="V143" i="21"/>
  <c r="W143" i="21"/>
  <c r="X143" i="21"/>
  <c r="Y143" i="21"/>
  <c r="Z143" i="21"/>
  <c r="AA143" i="21"/>
  <c r="AB143" i="21"/>
  <c r="AC143" i="21"/>
  <c r="AD143" i="21"/>
  <c r="AE143" i="21"/>
  <c r="AF143" i="21"/>
  <c r="AG143" i="21"/>
  <c r="AH143" i="21"/>
  <c r="AI143" i="21"/>
  <c r="AJ143" i="21"/>
  <c r="AK143" i="21"/>
  <c r="AL143" i="21"/>
  <c r="AM143" i="21"/>
  <c r="AN143" i="21"/>
  <c r="AO143" i="21"/>
  <c r="AP143" i="21"/>
  <c r="AQ143" i="21"/>
  <c r="AR143" i="21"/>
  <c r="AS143" i="21"/>
  <c r="AT143" i="21"/>
  <c r="AU143" i="21"/>
  <c r="AV143" i="21"/>
  <c r="AW143" i="21"/>
  <c r="AX143" i="21"/>
  <c r="AY143" i="21"/>
  <c r="AZ143" i="21"/>
  <c r="BA143" i="21"/>
  <c r="BB143" i="21"/>
  <c r="BC143" i="21"/>
  <c r="BD143" i="21"/>
  <c r="BE143" i="21"/>
  <c r="BF143" i="21"/>
  <c r="BG143" i="21"/>
  <c r="BH143" i="21"/>
  <c r="BI143" i="21"/>
  <c r="BJ143" i="21"/>
  <c r="BK143" i="21"/>
  <c r="BL143" i="21"/>
  <c r="BM143" i="21"/>
  <c r="BN143" i="21"/>
  <c r="BO143" i="21"/>
  <c r="BP143" i="21"/>
  <c r="BQ143" i="21"/>
  <c r="BR143" i="21"/>
  <c r="BS143" i="21"/>
  <c r="BT143" i="21"/>
  <c r="BU143" i="21"/>
  <c r="BV143" i="21"/>
  <c r="BW143" i="21"/>
  <c r="BX143" i="21"/>
  <c r="BY143" i="21"/>
  <c r="BZ143" i="21"/>
  <c r="D144" i="21"/>
  <c r="E144" i="21"/>
  <c r="F144" i="21"/>
  <c r="G144" i="21"/>
  <c r="H144" i="21"/>
  <c r="I144" i="21"/>
  <c r="J144" i="21"/>
  <c r="K144" i="21"/>
  <c r="L144" i="21"/>
  <c r="M144" i="21"/>
  <c r="N144" i="21"/>
  <c r="O144" i="21"/>
  <c r="P144" i="21"/>
  <c r="Q144" i="21"/>
  <c r="R144" i="21"/>
  <c r="S144" i="21"/>
  <c r="T144" i="21"/>
  <c r="U144" i="21"/>
  <c r="V144" i="21"/>
  <c r="W144" i="21"/>
  <c r="X144" i="21"/>
  <c r="Y144" i="21"/>
  <c r="Z144" i="21"/>
  <c r="AA144" i="21"/>
  <c r="AB144" i="21"/>
  <c r="AC144" i="21"/>
  <c r="AD144" i="21"/>
  <c r="AE144" i="21"/>
  <c r="AF144" i="21"/>
  <c r="AG144" i="21"/>
  <c r="AH144" i="21"/>
  <c r="AI144" i="21"/>
  <c r="AJ144" i="21"/>
  <c r="AK144" i="21"/>
  <c r="AL144" i="21"/>
  <c r="AM144" i="21"/>
  <c r="AN144" i="21"/>
  <c r="AO144" i="21"/>
  <c r="AP144" i="21"/>
  <c r="AQ144" i="21"/>
  <c r="AR144" i="21"/>
  <c r="AS144" i="21"/>
  <c r="AT144" i="21"/>
  <c r="AU144" i="21"/>
  <c r="AV144" i="21"/>
  <c r="AW144" i="21"/>
  <c r="AX144" i="21"/>
  <c r="AY144" i="21"/>
  <c r="AZ144" i="21"/>
  <c r="BA144" i="21"/>
  <c r="BB144" i="21"/>
  <c r="BC144" i="21"/>
  <c r="BD144" i="21"/>
  <c r="BE144" i="21"/>
  <c r="BF144" i="21"/>
  <c r="BG144" i="21"/>
  <c r="BH144" i="21"/>
  <c r="BI144" i="21"/>
  <c r="BJ144" i="21"/>
  <c r="BK144" i="21"/>
  <c r="BL144" i="21"/>
  <c r="BM144" i="21"/>
  <c r="BN144" i="21"/>
  <c r="BO144" i="21"/>
  <c r="BP144" i="21"/>
  <c r="BQ144" i="21"/>
  <c r="BR144" i="21"/>
  <c r="BS144" i="21"/>
  <c r="BT144" i="21"/>
  <c r="BU144" i="21"/>
  <c r="BV144" i="21"/>
  <c r="BW144" i="21"/>
  <c r="BX144" i="21"/>
  <c r="BY144" i="21"/>
  <c r="BZ144" i="21"/>
  <c r="D145" i="21"/>
  <c r="E145" i="21"/>
  <c r="F145" i="21"/>
  <c r="G145" i="21"/>
  <c r="H145" i="21"/>
  <c r="I145" i="21"/>
  <c r="J145" i="21"/>
  <c r="K145" i="21"/>
  <c r="L145" i="21"/>
  <c r="M145" i="21"/>
  <c r="N145" i="21"/>
  <c r="O145" i="21"/>
  <c r="P145" i="21"/>
  <c r="Q145" i="21"/>
  <c r="R145" i="21"/>
  <c r="S145" i="21"/>
  <c r="T145" i="21"/>
  <c r="U145" i="21"/>
  <c r="V145" i="21"/>
  <c r="W145" i="21"/>
  <c r="X145" i="21"/>
  <c r="Y145" i="21"/>
  <c r="Z145" i="21"/>
  <c r="AA145" i="21"/>
  <c r="AB145" i="21"/>
  <c r="AC145" i="21"/>
  <c r="AD145" i="21"/>
  <c r="AE145" i="21"/>
  <c r="AF145" i="21"/>
  <c r="AG145" i="21"/>
  <c r="AH145" i="21"/>
  <c r="AI145" i="21"/>
  <c r="AJ145" i="21"/>
  <c r="AK145" i="21"/>
  <c r="AL145" i="21"/>
  <c r="AM145" i="21"/>
  <c r="AN145" i="21"/>
  <c r="AO145" i="21"/>
  <c r="AP145" i="21"/>
  <c r="AQ145" i="21"/>
  <c r="AR145" i="21"/>
  <c r="AS145" i="21"/>
  <c r="AT145" i="21"/>
  <c r="AU145" i="21"/>
  <c r="AV145" i="21"/>
  <c r="AW145" i="21"/>
  <c r="AX145" i="21"/>
  <c r="AY145" i="21"/>
  <c r="AZ145" i="21"/>
  <c r="BA145" i="21"/>
  <c r="BB145" i="21"/>
  <c r="BC145" i="21"/>
  <c r="BD145" i="21"/>
  <c r="BE145" i="21"/>
  <c r="BF145" i="21"/>
  <c r="BG145" i="21"/>
  <c r="BH145" i="21"/>
  <c r="BI145" i="21"/>
  <c r="BJ145" i="21"/>
  <c r="BK145" i="21"/>
  <c r="BL145" i="21"/>
  <c r="BM145" i="21"/>
  <c r="BN145" i="21"/>
  <c r="BO145" i="21"/>
  <c r="BP145" i="21"/>
  <c r="BQ145" i="21"/>
  <c r="BR145" i="21"/>
  <c r="BS145" i="21"/>
  <c r="BT145" i="21"/>
  <c r="BU145" i="21"/>
  <c r="BV145" i="21"/>
  <c r="BW145" i="21"/>
  <c r="BX145" i="21"/>
  <c r="BY145" i="21"/>
  <c r="BZ145" i="21"/>
  <c r="D146" i="21"/>
  <c r="E146" i="21"/>
  <c r="F146" i="21"/>
  <c r="G146" i="21"/>
  <c r="H146" i="21"/>
  <c r="I146" i="21"/>
  <c r="J146" i="21"/>
  <c r="K146" i="21"/>
  <c r="L146" i="21"/>
  <c r="M146" i="21"/>
  <c r="N146" i="21"/>
  <c r="O146" i="21"/>
  <c r="P146" i="21"/>
  <c r="Q146" i="21"/>
  <c r="R146" i="21"/>
  <c r="S146" i="21"/>
  <c r="T146" i="21"/>
  <c r="U146" i="21"/>
  <c r="V146" i="21"/>
  <c r="W146" i="21"/>
  <c r="X146" i="21"/>
  <c r="Y146" i="21"/>
  <c r="Z146" i="21"/>
  <c r="AA146" i="21"/>
  <c r="AB146" i="21"/>
  <c r="AC146" i="21"/>
  <c r="AD146" i="21"/>
  <c r="AE146" i="21"/>
  <c r="AF146" i="21"/>
  <c r="AG146" i="21"/>
  <c r="AH146" i="21"/>
  <c r="AI146" i="21"/>
  <c r="AJ146" i="21"/>
  <c r="AK146" i="21"/>
  <c r="AL146" i="21"/>
  <c r="AM146" i="21"/>
  <c r="AN146" i="21"/>
  <c r="AO146" i="21"/>
  <c r="AP146" i="21"/>
  <c r="AQ146" i="21"/>
  <c r="AR146" i="21"/>
  <c r="AS146" i="21"/>
  <c r="AT146" i="21"/>
  <c r="AU146" i="21"/>
  <c r="AV146" i="21"/>
  <c r="AW146" i="21"/>
  <c r="AX146" i="21"/>
  <c r="AY146" i="21"/>
  <c r="AZ146" i="21"/>
  <c r="BA146" i="21"/>
  <c r="BB146" i="21"/>
  <c r="BC146" i="21"/>
  <c r="BD146" i="21"/>
  <c r="BE146" i="21"/>
  <c r="BF146" i="21"/>
  <c r="BG146" i="21"/>
  <c r="BH146" i="21"/>
  <c r="BI146" i="21"/>
  <c r="BJ146" i="21"/>
  <c r="BK146" i="21"/>
  <c r="BL146" i="21"/>
  <c r="BM146" i="21"/>
  <c r="BN146" i="21"/>
  <c r="BO146" i="21"/>
  <c r="BP146" i="21"/>
  <c r="BQ146" i="21"/>
  <c r="BR146" i="21"/>
  <c r="BS146" i="21"/>
  <c r="BT146" i="21"/>
  <c r="BU146" i="21"/>
  <c r="BV146" i="21"/>
  <c r="BW146" i="21"/>
  <c r="BX146" i="21"/>
  <c r="BY146" i="21"/>
  <c r="BZ146" i="21"/>
  <c r="D147" i="21"/>
  <c r="E147" i="21"/>
  <c r="F147" i="21"/>
  <c r="G147" i="21"/>
  <c r="H147" i="21"/>
  <c r="I147" i="21"/>
  <c r="J147" i="21"/>
  <c r="K147" i="21"/>
  <c r="L147" i="21"/>
  <c r="M147" i="21"/>
  <c r="N147" i="21"/>
  <c r="O147" i="21"/>
  <c r="P147" i="21"/>
  <c r="Q147" i="21"/>
  <c r="R147" i="21"/>
  <c r="S147" i="21"/>
  <c r="T147" i="21"/>
  <c r="U147" i="21"/>
  <c r="V147" i="21"/>
  <c r="W147" i="21"/>
  <c r="X147" i="21"/>
  <c r="Y147" i="21"/>
  <c r="Z147" i="21"/>
  <c r="AA147" i="21"/>
  <c r="AB147" i="21"/>
  <c r="AC147" i="21"/>
  <c r="AD147" i="21"/>
  <c r="AE147" i="21"/>
  <c r="AF147" i="21"/>
  <c r="AG147" i="21"/>
  <c r="AH147" i="21"/>
  <c r="AI147" i="21"/>
  <c r="AJ147" i="21"/>
  <c r="AK147" i="21"/>
  <c r="AL147" i="21"/>
  <c r="AM147" i="21"/>
  <c r="AN147" i="21"/>
  <c r="AO147" i="21"/>
  <c r="AP147" i="21"/>
  <c r="AQ147" i="21"/>
  <c r="AR147" i="21"/>
  <c r="AS147" i="21"/>
  <c r="AT147" i="21"/>
  <c r="AU147" i="21"/>
  <c r="AV147" i="21"/>
  <c r="AW147" i="21"/>
  <c r="AX147" i="21"/>
  <c r="AY147" i="21"/>
  <c r="AZ147" i="21"/>
  <c r="BA147" i="21"/>
  <c r="BB147" i="21"/>
  <c r="BC147" i="21"/>
  <c r="BD147" i="21"/>
  <c r="BE147" i="21"/>
  <c r="BF147" i="21"/>
  <c r="BG147" i="21"/>
  <c r="BH147" i="21"/>
  <c r="BI147" i="21"/>
  <c r="BJ147" i="21"/>
  <c r="BK147" i="21"/>
  <c r="BL147" i="21"/>
  <c r="BM147" i="21"/>
  <c r="BN147" i="21"/>
  <c r="BO147" i="21"/>
  <c r="BP147" i="21"/>
  <c r="BQ147" i="21"/>
  <c r="BR147" i="21"/>
  <c r="BS147" i="21"/>
  <c r="BT147" i="21"/>
  <c r="BU147" i="21"/>
  <c r="BV147" i="21"/>
  <c r="BW147" i="21"/>
  <c r="BX147" i="21"/>
  <c r="BY147" i="21"/>
  <c r="BZ147" i="21"/>
  <c r="D148" i="21"/>
  <c r="E148" i="21"/>
  <c r="F148" i="21"/>
  <c r="G148" i="21"/>
  <c r="H148" i="21"/>
  <c r="I148" i="21"/>
  <c r="J148" i="21"/>
  <c r="K148" i="21"/>
  <c r="L148" i="21"/>
  <c r="M148" i="21"/>
  <c r="N148" i="21"/>
  <c r="O148" i="21"/>
  <c r="P148" i="21"/>
  <c r="Q148" i="21"/>
  <c r="R148" i="21"/>
  <c r="S148" i="21"/>
  <c r="T148" i="21"/>
  <c r="U148" i="21"/>
  <c r="V148" i="21"/>
  <c r="W148" i="21"/>
  <c r="X148" i="21"/>
  <c r="Y148" i="21"/>
  <c r="Z148" i="21"/>
  <c r="AA148" i="21"/>
  <c r="AB148" i="21"/>
  <c r="AC148" i="21"/>
  <c r="AD148" i="21"/>
  <c r="AE148" i="21"/>
  <c r="AF148" i="21"/>
  <c r="AG148" i="21"/>
  <c r="AH148" i="21"/>
  <c r="AI148" i="21"/>
  <c r="AJ148" i="21"/>
  <c r="AK148" i="21"/>
  <c r="AL148" i="21"/>
  <c r="AM148" i="21"/>
  <c r="AN148" i="21"/>
  <c r="AO148" i="21"/>
  <c r="AP148" i="21"/>
  <c r="AQ148" i="21"/>
  <c r="AR148" i="21"/>
  <c r="AS148" i="21"/>
  <c r="AT148" i="21"/>
  <c r="AU148" i="21"/>
  <c r="AV148" i="21"/>
  <c r="AW148" i="21"/>
  <c r="AX148" i="21"/>
  <c r="AY148" i="21"/>
  <c r="AZ148" i="21"/>
  <c r="BA148" i="21"/>
  <c r="BB148" i="21"/>
  <c r="BC148" i="21"/>
  <c r="BD148" i="21"/>
  <c r="BE148" i="21"/>
  <c r="BF148" i="21"/>
  <c r="BG148" i="21"/>
  <c r="BH148" i="21"/>
  <c r="BI148" i="21"/>
  <c r="BJ148" i="21"/>
  <c r="BK148" i="21"/>
  <c r="BL148" i="21"/>
  <c r="BM148" i="21"/>
  <c r="BN148" i="21"/>
  <c r="BO148" i="21"/>
  <c r="BP148" i="21"/>
  <c r="BQ148" i="21"/>
  <c r="BR148" i="21"/>
  <c r="BS148" i="21"/>
  <c r="BT148" i="21"/>
  <c r="BU148" i="21"/>
  <c r="BV148" i="21"/>
  <c r="BW148" i="21"/>
  <c r="BX148" i="21"/>
  <c r="BY148" i="21"/>
  <c r="BZ148" i="21"/>
  <c r="D149" i="21"/>
  <c r="E149" i="21"/>
  <c r="F149" i="21"/>
  <c r="G149" i="21"/>
  <c r="H149" i="21"/>
  <c r="I149" i="21"/>
  <c r="J149" i="21"/>
  <c r="K149" i="21"/>
  <c r="L149" i="21"/>
  <c r="M149" i="21"/>
  <c r="N149" i="21"/>
  <c r="O149" i="21"/>
  <c r="P149" i="21"/>
  <c r="Q149" i="21"/>
  <c r="R149" i="21"/>
  <c r="S149" i="21"/>
  <c r="T149" i="21"/>
  <c r="U149" i="21"/>
  <c r="V149" i="21"/>
  <c r="W149" i="21"/>
  <c r="X149" i="21"/>
  <c r="Y149" i="21"/>
  <c r="Z149" i="21"/>
  <c r="AA149" i="21"/>
  <c r="AB149" i="21"/>
  <c r="AC149" i="21"/>
  <c r="AD149" i="21"/>
  <c r="AE149" i="21"/>
  <c r="AF149" i="21"/>
  <c r="AG149" i="21"/>
  <c r="AH149" i="21"/>
  <c r="AI149" i="21"/>
  <c r="AJ149" i="21"/>
  <c r="AK149" i="21"/>
  <c r="AL149" i="21"/>
  <c r="AM149" i="21"/>
  <c r="AN149" i="21"/>
  <c r="AO149" i="21"/>
  <c r="AP149" i="21"/>
  <c r="AQ149" i="21"/>
  <c r="AR149" i="21"/>
  <c r="AS149" i="21"/>
  <c r="AT149" i="21"/>
  <c r="AU149" i="21"/>
  <c r="AV149" i="21"/>
  <c r="AW149" i="21"/>
  <c r="AX149" i="21"/>
  <c r="AY149" i="21"/>
  <c r="AZ149" i="21"/>
  <c r="BA149" i="21"/>
  <c r="BB149" i="21"/>
  <c r="BC149" i="21"/>
  <c r="BD149" i="21"/>
  <c r="BE149" i="21"/>
  <c r="BF149" i="21"/>
  <c r="BG149" i="21"/>
  <c r="BH149" i="21"/>
  <c r="BI149" i="21"/>
  <c r="BJ149" i="21"/>
  <c r="BK149" i="21"/>
  <c r="BL149" i="21"/>
  <c r="BM149" i="21"/>
  <c r="BN149" i="21"/>
  <c r="BO149" i="21"/>
  <c r="BP149" i="21"/>
  <c r="BQ149" i="21"/>
  <c r="BR149" i="21"/>
  <c r="BS149" i="21"/>
  <c r="BT149" i="21"/>
  <c r="BU149" i="21"/>
  <c r="BV149" i="21"/>
  <c r="BW149" i="21"/>
  <c r="BX149" i="21"/>
  <c r="BY149" i="21"/>
  <c r="BZ149" i="21"/>
  <c r="D150" i="21"/>
  <c r="E150" i="21"/>
  <c r="F150" i="21"/>
  <c r="G150" i="21"/>
  <c r="H150" i="21"/>
  <c r="I150" i="21"/>
  <c r="J150" i="21"/>
  <c r="K150" i="21"/>
  <c r="L150" i="21"/>
  <c r="M150" i="21"/>
  <c r="N150" i="21"/>
  <c r="O150" i="21"/>
  <c r="P150" i="21"/>
  <c r="Q150" i="21"/>
  <c r="R150" i="21"/>
  <c r="S150" i="21"/>
  <c r="T150" i="21"/>
  <c r="U150" i="21"/>
  <c r="V150" i="21"/>
  <c r="W150" i="21"/>
  <c r="X150" i="21"/>
  <c r="Y150" i="21"/>
  <c r="Z150" i="21"/>
  <c r="AA150" i="21"/>
  <c r="AB150" i="21"/>
  <c r="AC150" i="21"/>
  <c r="AD150" i="21"/>
  <c r="AE150" i="21"/>
  <c r="AF150" i="21"/>
  <c r="AG150" i="21"/>
  <c r="AH150" i="21"/>
  <c r="AI150" i="21"/>
  <c r="AJ150" i="21"/>
  <c r="AK150" i="21"/>
  <c r="AL150" i="21"/>
  <c r="AM150" i="21"/>
  <c r="AN150" i="21"/>
  <c r="AO150" i="21"/>
  <c r="AP150" i="21"/>
  <c r="AQ150" i="21"/>
  <c r="AR150" i="21"/>
  <c r="AS150" i="21"/>
  <c r="AT150" i="21"/>
  <c r="AU150" i="21"/>
  <c r="AV150" i="21"/>
  <c r="AW150" i="21"/>
  <c r="AX150" i="21"/>
  <c r="AY150" i="21"/>
  <c r="AZ150" i="21"/>
  <c r="BA150" i="21"/>
  <c r="BB150" i="21"/>
  <c r="BC150" i="21"/>
  <c r="BD150" i="21"/>
  <c r="BE150" i="21"/>
  <c r="BF150" i="21"/>
  <c r="BG150" i="21"/>
  <c r="BH150" i="21"/>
  <c r="BI150" i="21"/>
  <c r="BJ150" i="21"/>
  <c r="BK150" i="21"/>
  <c r="BL150" i="21"/>
  <c r="BM150" i="21"/>
  <c r="BN150" i="21"/>
  <c r="BO150" i="21"/>
  <c r="BP150" i="21"/>
  <c r="BQ150" i="21"/>
  <c r="BR150" i="21"/>
  <c r="BS150" i="21"/>
  <c r="BT150" i="21"/>
  <c r="BU150" i="21"/>
  <c r="BV150" i="21"/>
  <c r="BW150" i="21"/>
  <c r="BX150" i="21"/>
  <c r="BY150" i="21"/>
  <c r="BZ150" i="21"/>
  <c r="D151" i="21"/>
  <c r="E151"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AD151" i="21"/>
  <c r="AE151" i="21"/>
  <c r="AF151" i="21"/>
  <c r="AG151" i="21"/>
  <c r="AH151" i="21"/>
  <c r="AI151" i="21"/>
  <c r="AJ151" i="21"/>
  <c r="AK151" i="21"/>
  <c r="AL151" i="21"/>
  <c r="AM151" i="21"/>
  <c r="AN151" i="21"/>
  <c r="AO151" i="21"/>
  <c r="AP151" i="21"/>
  <c r="AQ151" i="21"/>
  <c r="AR151" i="21"/>
  <c r="AS151" i="21"/>
  <c r="AT151" i="21"/>
  <c r="AU151" i="21"/>
  <c r="AV151" i="21"/>
  <c r="AW151" i="21"/>
  <c r="AX151" i="21"/>
  <c r="AY151" i="21"/>
  <c r="AZ151" i="21"/>
  <c r="BA151" i="21"/>
  <c r="BB151" i="21"/>
  <c r="BC151" i="21"/>
  <c r="BD151" i="21"/>
  <c r="BE151" i="21"/>
  <c r="BF151" i="21"/>
  <c r="BG151" i="21"/>
  <c r="BH151" i="21"/>
  <c r="BI151" i="21"/>
  <c r="BJ151" i="21"/>
  <c r="BK151" i="21"/>
  <c r="BL151" i="21"/>
  <c r="BM151" i="21"/>
  <c r="BN151" i="21"/>
  <c r="BO151" i="21"/>
  <c r="BP151" i="21"/>
  <c r="BQ151" i="21"/>
  <c r="BR151" i="21"/>
  <c r="BS151" i="21"/>
  <c r="BT151" i="21"/>
  <c r="BU151" i="21"/>
  <c r="BV151" i="21"/>
  <c r="BW151" i="21"/>
  <c r="BX151" i="21"/>
  <c r="BY151" i="21"/>
  <c r="BZ151" i="21"/>
  <c r="D152" i="21"/>
  <c r="E152" i="21"/>
  <c r="F152" i="21"/>
  <c r="G152" i="21"/>
  <c r="H152" i="21"/>
  <c r="I152" i="21"/>
  <c r="J152" i="21"/>
  <c r="K152" i="21"/>
  <c r="L152" i="21"/>
  <c r="M152" i="21"/>
  <c r="N152" i="21"/>
  <c r="O152" i="21"/>
  <c r="P152" i="21"/>
  <c r="Q152" i="21"/>
  <c r="R152" i="21"/>
  <c r="S152" i="21"/>
  <c r="T152" i="21"/>
  <c r="U152" i="21"/>
  <c r="V152" i="21"/>
  <c r="W152" i="21"/>
  <c r="X152" i="21"/>
  <c r="Y152" i="21"/>
  <c r="Z152" i="21"/>
  <c r="AA152" i="21"/>
  <c r="AB152" i="21"/>
  <c r="AC152" i="21"/>
  <c r="AD152" i="21"/>
  <c r="AE152" i="21"/>
  <c r="AF152" i="21"/>
  <c r="AG152" i="21"/>
  <c r="AH152" i="21"/>
  <c r="AI152" i="21"/>
  <c r="AJ152" i="21"/>
  <c r="AK152" i="21"/>
  <c r="AL152" i="21"/>
  <c r="AM152" i="21"/>
  <c r="AN152" i="21"/>
  <c r="AO152" i="21"/>
  <c r="AP152" i="21"/>
  <c r="AQ152" i="21"/>
  <c r="AR152" i="21"/>
  <c r="AS152" i="21"/>
  <c r="AT152" i="21"/>
  <c r="AU152" i="21"/>
  <c r="AV152" i="21"/>
  <c r="AW152" i="21"/>
  <c r="AX152" i="21"/>
  <c r="AY152" i="21"/>
  <c r="AZ152" i="21"/>
  <c r="BA152" i="21"/>
  <c r="BB152" i="21"/>
  <c r="BC152" i="21"/>
  <c r="BD152" i="21"/>
  <c r="BE152" i="21"/>
  <c r="BF152" i="21"/>
  <c r="BG152" i="21"/>
  <c r="BH152" i="21"/>
  <c r="BI152" i="21"/>
  <c r="BJ152" i="21"/>
  <c r="BK152" i="21"/>
  <c r="BL152" i="21"/>
  <c r="BM152" i="21"/>
  <c r="BN152" i="21"/>
  <c r="BO152" i="21"/>
  <c r="BP152" i="21"/>
  <c r="BQ152" i="21"/>
  <c r="BR152" i="21"/>
  <c r="BS152" i="21"/>
  <c r="BT152" i="21"/>
  <c r="BU152" i="21"/>
  <c r="BV152" i="21"/>
  <c r="BW152" i="21"/>
  <c r="BX152" i="21"/>
  <c r="BY152" i="21"/>
  <c r="BZ152" i="21"/>
  <c r="D153" i="21"/>
  <c r="E153" i="21"/>
  <c r="F153" i="21"/>
  <c r="G153" i="21"/>
  <c r="H153" i="21"/>
  <c r="I153" i="21"/>
  <c r="J153" i="21"/>
  <c r="K153" i="21"/>
  <c r="L153" i="21"/>
  <c r="M153" i="21"/>
  <c r="N153" i="21"/>
  <c r="O153" i="21"/>
  <c r="P153" i="21"/>
  <c r="Q153" i="21"/>
  <c r="R153" i="21"/>
  <c r="S153" i="21"/>
  <c r="T153" i="21"/>
  <c r="U153" i="21"/>
  <c r="V153" i="21"/>
  <c r="W153" i="21"/>
  <c r="X153" i="21"/>
  <c r="Y153" i="21"/>
  <c r="Z153" i="21"/>
  <c r="AA153" i="21"/>
  <c r="AB153" i="21"/>
  <c r="AC153" i="21"/>
  <c r="AD153" i="21"/>
  <c r="AE153" i="21"/>
  <c r="AF153" i="21"/>
  <c r="AG153" i="21"/>
  <c r="AH153" i="21"/>
  <c r="AI153" i="21"/>
  <c r="AJ153" i="21"/>
  <c r="AK153" i="21"/>
  <c r="AL153" i="21"/>
  <c r="AM153" i="21"/>
  <c r="AN153" i="21"/>
  <c r="AO153" i="21"/>
  <c r="AP153" i="21"/>
  <c r="AQ153" i="21"/>
  <c r="AR153" i="21"/>
  <c r="AS153" i="21"/>
  <c r="AT153" i="21"/>
  <c r="AU153" i="21"/>
  <c r="AV153" i="21"/>
  <c r="AW153" i="21"/>
  <c r="AX153" i="21"/>
  <c r="AY153" i="21"/>
  <c r="AZ153" i="21"/>
  <c r="BA153" i="21"/>
  <c r="BB153" i="21"/>
  <c r="BC153" i="21"/>
  <c r="BD153" i="21"/>
  <c r="BE153" i="21"/>
  <c r="BF153" i="21"/>
  <c r="BG153" i="21"/>
  <c r="BH153" i="21"/>
  <c r="BI153" i="21"/>
  <c r="BJ153" i="21"/>
  <c r="BK153" i="21"/>
  <c r="BL153" i="21"/>
  <c r="BM153" i="21"/>
  <c r="BN153" i="21"/>
  <c r="BO153" i="21"/>
  <c r="BP153" i="21"/>
  <c r="BQ153" i="21"/>
  <c r="BR153" i="21"/>
  <c r="BS153" i="21"/>
  <c r="BT153" i="21"/>
  <c r="BU153" i="21"/>
  <c r="BV153" i="21"/>
  <c r="BW153" i="21"/>
  <c r="BX153" i="21"/>
  <c r="BY153" i="21"/>
  <c r="BZ153" i="21"/>
  <c r="D154" i="21"/>
  <c r="E154" i="21"/>
  <c r="F154" i="21"/>
  <c r="G154" i="21"/>
  <c r="H154" i="21"/>
  <c r="I154" i="21"/>
  <c r="J154" i="21"/>
  <c r="K154" i="21"/>
  <c r="L154" i="21"/>
  <c r="M154" i="21"/>
  <c r="N154" i="21"/>
  <c r="O154" i="21"/>
  <c r="P154" i="21"/>
  <c r="Q154" i="21"/>
  <c r="R154" i="21"/>
  <c r="S154" i="21"/>
  <c r="T154" i="21"/>
  <c r="U154" i="21"/>
  <c r="V154" i="21"/>
  <c r="W154" i="21"/>
  <c r="X154" i="21"/>
  <c r="Y154" i="21"/>
  <c r="Z154" i="21"/>
  <c r="AA154" i="21"/>
  <c r="AB154" i="21"/>
  <c r="AC154" i="21"/>
  <c r="AD154" i="21"/>
  <c r="AE154" i="21"/>
  <c r="AF154" i="21"/>
  <c r="AG154" i="21"/>
  <c r="AH154" i="21"/>
  <c r="AI154" i="21"/>
  <c r="AJ154" i="21"/>
  <c r="AK154" i="21"/>
  <c r="AL154" i="21"/>
  <c r="AM154" i="21"/>
  <c r="AN154" i="21"/>
  <c r="AO154" i="21"/>
  <c r="AP154" i="21"/>
  <c r="AQ154" i="21"/>
  <c r="AR154" i="21"/>
  <c r="AS154" i="21"/>
  <c r="AT154" i="21"/>
  <c r="AU154" i="21"/>
  <c r="AV154" i="21"/>
  <c r="AW154" i="21"/>
  <c r="AX154" i="21"/>
  <c r="AY154" i="21"/>
  <c r="AZ154" i="21"/>
  <c r="BA154" i="21"/>
  <c r="BB154" i="21"/>
  <c r="BC154" i="21"/>
  <c r="BD154" i="21"/>
  <c r="BE154" i="21"/>
  <c r="BF154" i="21"/>
  <c r="BG154" i="21"/>
  <c r="BH154" i="21"/>
  <c r="BI154" i="21"/>
  <c r="BJ154" i="21"/>
  <c r="BK154" i="21"/>
  <c r="BL154" i="21"/>
  <c r="BM154" i="21"/>
  <c r="BN154" i="21"/>
  <c r="BO154" i="21"/>
  <c r="BP154" i="21"/>
  <c r="BQ154" i="21"/>
  <c r="BR154" i="21"/>
  <c r="BS154" i="21"/>
  <c r="BT154" i="21"/>
  <c r="BU154" i="21"/>
  <c r="BV154" i="21"/>
  <c r="BW154" i="21"/>
  <c r="BX154" i="21"/>
  <c r="BY154" i="21"/>
  <c r="BZ154" i="21"/>
  <c r="D155" i="21"/>
  <c r="E155" i="21"/>
  <c r="F155" i="21"/>
  <c r="G155" i="21"/>
  <c r="H155" i="21"/>
  <c r="I155" i="21"/>
  <c r="J155" i="21"/>
  <c r="K155" i="21"/>
  <c r="L155" i="21"/>
  <c r="M155" i="21"/>
  <c r="N155" i="21"/>
  <c r="O155" i="21"/>
  <c r="P155" i="21"/>
  <c r="Q155" i="21"/>
  <c r="R155" i="21"/>
  <c r="S155" i="21"/>
  <c r="T155" i="21"/>
  <c r="U155" i="21"/>
  <c r="V155" i="21"/>
  <c r="W155" i="21"/>
  <c r="X155" i="21"/>
  <c r="Y155" i="21"/>
  <c r="Z155" i="21"/>
  <c r="AA155" i="21"/>
  <c r="AB155" i="21"/>
  <c r="AC155" i="21"/>
  <c r="AD155" i="21"/>
  <c r="AE155" i="21"/>
  <c r="AF155" i="21"/>
  <c r="AG155" i="21"/>
  <c r="AH155" i="21"/>
  <c r="AI155" i="21"/>
  <c r="AJ155" i="21"/>
  <c r="AK155" i="21"/>
  <c r="AL155" i="21"/>
  <c r="AM155" i="21"/>
  <c r="AN155" i="21"/>
  <c r="AO155" i="21"/>
  <c r="AP155" i="21"/>
  <c r="AQ155" i="21"/>
  <c r="AR155" i="21"/>
  <c r="AS155" i="21"/>
  <c r="AT155" i="21"/>
  <c r="AU155" i="21"/>
  <c r="AV155" i="21"/>
  <c r="AW155" i="21"/>
  <c r="AX155" i="21"/>
  <c r="AY155" i="21"/>
  <c r="AZ155" i="21"/>
  <c r="BA155" i="21"/>
  <c r="BB155" i="21"/>
  <c r="BC155" i="21"/>
  <c r="BD155" i="21"/>
  <c r="BE155" i="21"/>
  <c r="BF155" i="21"/>
  <c r="BG155" i="21"/>
  <c r="BH155" i="21"/>
  <c r="BI155" i="21"/>
  <c r="BJ155" i="21"/>
  <c r="BK155" i="21"/>
  <c r="BL155" i="21"/>
  <c r="BM155" i="21"/>
  <c r="BN155" i="21"/>
  <c r="BO155" i="21"/>
  <c r="BP155" i="21"/>
  <c r="BQ155" i="21"/>
  <c r="BR155" i="21"/>
  <c r="BS155" i="21"/>
  <c r="BT155" i="21"/>
  <c r="BU155" i="21"/>
  <c r="BV155" i="21"/>
  <c r="BW155" i="21"/>
  <c r="BX155" i="21"/>
  <c r="BY155" i="21"/>
  <c r="BZ155" i="21"/>
  <c r="D156" i="21"/>
  <c r="E156" i="21"/>
  <c r="F156" i="21"/>
  <c r="G156" i="21"/>
  <c r="H156" i="21"/>
  <c r="I156" i="21"/>
  <c r="J156" i="21"/>
  <c r="K156" i="21"/>
  <c r="L156" i="21"/>
  <c r="M156" i="21"/>
  <c r="N156" i="21"/>
  <c r="O156" i="21"/>
  <c r="P156" i="21"/>
  <c r="Q156" i="21"/>
  <c r="R156" i="21"/>
  <c r="S156" i="21"/>
  <c r="T156" i="21"/>
  <c r="U156" i="21"/>
  <c r="V156" i="21"/>
  <c r="W156" i="21"/>
  <c r="X156" i="21"/>
  <c r="Y156" i="21"/>
  <c r="Z156" i="21"/>
  <c r="AA156" i="21"/>
  <c r="AB156" i="21"/>
  <c r="AC156" i="21"/>
  <c r="AD156" i="21"/>
  <c r="AE156" i="21"/>
  <c r="AF156" i="21"/>
  <c r="AG156" i="21"/>
  <c r="AH156" i="21"/>
  <c r="AI156" i="21"/>
  <c r="AJ156" i="21"/>
  <c r="AK156" i="21"/>
  <c r="AL156" i="21"/>
  <c r="AM156" i="21"/>
  <c r="AN156" i="21"/>
  <c r="AO156" i="21"/>
  <c r="AP156" i="21"/>
  <c r="AQ156" i="21"/>
  <c r="AR156" i="21"/>
  <c r="AS156" i="21"/>
  <c r="AT156" i="21"/>
  <c r="AU156" i="21"/>
  <c r="AV156" i="21"/>
  <c r="AW156" i="21"/>
  <c r="AX156" i="21"/>
  <c r="AY156" i="21"/>
  <c r="AZ156" i="21"/>
  <c r="BA156" i="21"/>
  <c r="BB156" i="21"/>
  <c r="BC156" i="21"/>
  <c r="BD156" i="21"/>
  <c r="BE156" i="21"/>
  <c r="BF156" i="21"/>
  <c r="BG156" i="21"/>
  <c r="BH156" i="21"/>
  <c r="BI156" i="21"/>
  <c r="BJ156" i="21"/>
  <c r="BK156" i="21"/>
  <c r="BL156" i="21"/>
  <c r="BM156" i="21"/>
  <c r="BN156" i="21"/>
  <c r="BO156" i="21"/>
  <c r="BP156" i="21"/>
  <c r="BQ156" i="21"/>
  <c r="BR156" i="21"/>
  <c r="BS156" i="21"/>
  <c r="BT156" i="21"/>
  <c r="BU156" i="21"/>
  <c r="BV156" i="21"/>
  <c r="BW156" i="21"/>
  <c r="BX156" i="21"/>
  <c r="BY156" i="21"/>
  <c r="BZ156" i="21"/>
  <c r="D157" i="21"/>
  <c r="E157" i="21"/>
  <c r="F157" i="21"/>
  <c r="G157" i="21"/>
  <c r="H157" i="21"/>
  <c r="I157" i="21"/>
  <c r="J157" i="21"/>
  <c r="K157" i="21"/>
  <c r="L157" i="21"/>
  <c r="M157" i="21"/>
  <c r="N157" i="21"/>
  <c r="O157" i="21"/>
  <c r="P157" i="21"/>
  <c r="Q157" i="21"/>
  <c r="R157" i="21"/>
  <c r="S157" i="21"/>
  <c r="T157" i="21"/>
  <c r="U157" i="21"/>
  <c r="V157" i="21"/>
  <c r="W157" i="21"/>
  <c r="X157" i="21"/>
  <c r="Y157" i="21"/>
  <c r="Z157" i="21"/>
  <c r="AA157" i="21"/>
  <c r="AB157" i="21"/>
  <c r="AC157" i="21"/>
  <c r="AD157" i="21"/>
  <c r="AE157" i="21"/>
  <c r="AF157" i="21"/>
  <c r="AG157" i="21"/>
  <c r="AH157" i="21"/>
  <c r="AI157" i="21"/>
  <c r="AJ157" i="21"/>
  <c r="AK157" i="21"/>
  <c r="AL157" i="21"/>
  <c r="AM157" i="21"/>
  <c r="AN157" i="21"/>
  <c r="AO157" i="21"/>
  <c r="AP157" i="21"/>
  <c r="AQ157" i="21"/>
  <c r="AR157" i="21"/>
  <c r="AS157" i="21"/>
  <c r="AT157" i="21"/>
  <c r="AU157" i="21"/>
  <c r="AV157" i="21"/>
  <c r="AW157" i="21"/>
  <c r="AX157" i="21"/>
  <c r="AY157" i="21"/>
  <c r="AZ157" i="21"/>
  <c r="BA157" i="21"/>
  <c r="BB157" i="21"/>
  <c r="BC157" i="21"/>
  <c r="BD157" i="21"/>
  <c r="BE157" i="21"/>
  <c r="BF157" i="21"/>
  <c r="BG157" i="21"/>
  <c r="BH157" i="21"/>
  <c r="BI157" i="21"/>
  <c r="BJ157" i="21"/>
  <c r="BK157" i="21"/>
  <c r="BL157" i="21"/>
  <c r="BM157" i="21"/>
  <c r="BN157" i="21"/>
  <c r="BO157" i="21"/>
  <c r="BP157" i="21"/>
  <c r="BQ157" i="21"/>
  <c r="BR157" i="21"/>
  <c r="BS157" i="21"/>
  <c r="BT157" i="21"/>
  <c r="BU157" i="21"/>
  <c r="BV157" i="21"/>
  <c r="BW157" i="21"/>
  <c r="BX157" i="21"/>
  <c r="BY157" i="21"/>
  <c r="BZ157" i="21"/>
  <c r="D158" i="21"/>
  <c r="E158" i="21"/>
  <c r="F158" i="21"/>
  <c r="G158" i="21"/>
  <c r="H158" i="21"/>
  <c r="I158" i="21"/>
  <c r="J158" i="21"/>
  <c r="K158" i="21"/>
  <c r="L158" i="21"/>
  <c r="M158" i="21"/>
  <c r="N158" i="21"/>
  <c r="O158" i="21"/>
  <c r="P158" i="21"/>
  <c r="Q158" i="21"/>
  <c r="R158" i="21"/>
  <c r="S158" i="21"/>
  <c r="T158" i="21"/>
  <c r="U158" i="21"/>
  <c r="V158" i="21"/>
  <c r="W158" i="21"/>
  <c r="X158" i="21"/>
  <c r="Y158" i="21"/>
  <c r="Z158" i="21"/>
  <c r="AA158" i="21"/>
  <c r="AB158" i="21"/>
  <c r="AC158" i="21"/>
  <c r="AD158" i="21"/>
  <c r="AE158" i="21"/>
  <c r="AF158" i="21"/>
  <c r="AG158" i="21"/>
  <c r="AH158" i="21"/>
  <c r="AI158" i="21"/>
  <c r="AJ158" i="21"/>
  <c r="AK158" i="21"/>
  <c r="AL158" i="21"/>
  <c r="AM158" i="21"/>
  <c r="AN158" i="21"/>
  <c r="AO158" i="21"/>
  <c r="AP158" i="21"/>
  <c r="AQ158" i="21"/>
  <c r="AR158" i="21"/>
  <c r="AS158" i="21"/>
  <c r="AT158" i="21"/>
  <c r="AU158" i="21"/>
  <c r="AV158" i="21"/>
  <c r="AW158" i="21"/>
  <c r="AX158" i="21"/>
  <c r="AY158" i="21"/>
  <c r="AZ158" i="21"/>
  <c r="BA158" i="21"/>
  <c r="BB158" i="21"/>
  <c r="BC158" i="21"/>
  <c r="BD158" i="21"/>
  <c r="BE158" i="21"/>
  <c r="BF158" i="21"/>
  <c r="BG158" i="21"/>
  <c r="BH158" i="21"/>
  <c r="BI158" i="21"/>
  <c r="BJ158" i="21"/>
  <c r="BK158" i="21"/>
  <c r="BL158" i="21"/>
  <c r="BM158" i="21"/>
  <c r="BN158" i="21"/>
  <c r="BO158" i="21"/>
  <c r="BP158" i="21"/>
  <c r="BQ158" i="21"/>
  <c r="BR158" i="21"/>
  <c r="BS158" i="21"/>
  <c r="BT158" i="21"/>
  <c r="BU158" i="21"/>
  <c r="BV158" i="21"/>
  <c r="BW158" i="21"/>
  <c r="BX158" i="21"/>
  <c r="BY158" i="21"/>
  <c r="BZ158" i="21"/>
  <c r="D159" i="21"/>
  <c r="E159" i="21"/>
  <c r="F159" i="21"/>
  <c r="G159" i="21"/>
  <c r="H159" i="21"/>
  <c r="I159" i="21"/>
  <c r="J159" i="21"/>
  <c r="K159" i="21"/>
  <c r="L159" i="21"/>
  <c r="M159" i="21"/>
  <c r="N159" i="21"/>
  <c r="O159" i="21"/>
  <c r="P159" i="21"/>
  <c r="Q159" i="21"/>
  <c r="R159" i="21"/>
  <c r="S159" i="21"/>
  <c r="T159" i="21"/>
  <c r="U159" i="21"/>
  <c r="V159" i="21"/>
  <c r="W159" i="21"/>
  <c r="X159" i="21"/>
  <c r="Y159" i="21"/>
  <c r="Z159" i="21"/>
  <c r="AA159" i="21"/>
  <c r="AB159" i="21"/>
  <c r="AC159" i="21"/>
  <c r="AD159" i="21"/>
  <c r="AE159" i="21"/>
  <c r="AF159" i="21"/>
  <c r="AG159" i="21"/>
  <c r="AH159" i="21"/>
  <c r="AI159" i="21"/>
  <c r="AJ159" i="21"/>
  <c r="AK159" i="21"/>
  <c r="AL159" i="21"/>
  <c r="AM159" i="21"/>
  <c r="AN159" i="21"/>
  <c r="AO159" i="21"/>
  <c r="AP159" i="21"/>
  <c r="AQ159" i="21"/>
  <c r="AR159" i="21"/>
  <c r="AS159" i="21"/>
  <c r="AT159" i="21"/>
  <c r="AU159" i="21"/>
  <c r="AV159" i="21"/>
  <c r="AW159" i="21"/>
  <c r="AX159" i="21"/>
  <c r="AY159" i="21"/>
  <c r="AZ159" i="21"/>
  <c r="BA159" i="21"/>
  <c r="BB159" i="21"/>
  <c r="BC159" i="21"/>
  <c r="BD159" i="21"/>
  <c r="BE159" i="21"/>
  <c r="BF159" i="21"/>
  <c r="BG159" i="21"/>
  <c r="BH159" i="21"/>
  <c r="BI159" i="21"/>
  <c r="BJ159" i="21"/>
  <c r="BK159" i="21"/>
  <c r="BL159" i="21"/>
  <c r="BM159" i="21"/>
  <c r="BN159" i="21"/>
  <c r="BO159" i="21"/>
  <c r="BP159" i="21"/>
  <c r="BQ159" i="21"/>
  <c r="BR159" i="21"/>
  <c r="BS159" i="21"/>
  <c r="BT159" i="21"/>
  <c r="BU159" i="21"/>
  <c r="BV159" i="21"/>
  <c r="BW159" i="21"/>
  <c r="BX159" i="21"/>
  <c r="BY159" i="21"/>
  <c r="BZ159" i="21"/>
  <c r="D160" i="21"/>
  <c r="E160" i="21"/>
  <c r="F160" i="21"/>
  <c r="G160" i="21"/>
  <c r="H160" i="21"/>
  <c r="I160" i="21"/>
  <c r="J160" i="21"/>
  <c r="K160" i="21"/>
  <c r="L160" i="21"/>
  <c r="M160" i="21"/>
  <c r="N160" i="21"/>
  <c r="O160" i="21"/>
  <c r="P160" i="21"/>
  <c r="Q160" i="21"/>
  <c r="R160" i="21"/>
  <c r="S160" i="21"/>
  <c r="T160" i="21"/>
  <c r="U160" i="21"/>
  <c r="V160" i="21"/>
  <c r="W160" i="21"/>
  <c r="X160" i="21"/>
  <c r="Y160" i="21"/>
  <c r="Z160" i="21"/>
  <c r="AA160" i="21"/>
  <c r="AB160" i="21"/>
  <c r="AC160" i="21"/>
  <c r="AD160" i="21"/>
  <c r="AE160" i="21"/>
  <c r="AF160" i="21"/>
  <c r="AG160" i="21"/>
  <c r="AH160" i="21"/>
  <c r="AI160" i="21"/>
  <c r="AJ160" i="21"/>
  <c r="AK160" i="21"/>
  <c r="AL160" i="21"/>
  <c r="AM160" i="21"/>
  <c r="AN160" i="21"/>
  <c r="AO160" i="21"/>
  <c r="AP160" i="21"/>
  <c r="AQ160" i="21"/>
  <c r="AR160" i="21"/>
  <c r="AS160" i="21"/>
  <c r="AT160" i="21"/>
  <c r="AU160" i="21"/>
  <c r="AV160" i="21"/>
  <c r="AW160" i="21"/>
  <c r="AX160" i="21"/>
  <c r="AY160" i="21"/>
  <c r="AZ160" i="21"/>
  <c r="BA160" i="21"/>
  <c r="BB160" i="21"/>
  <c r="BC160" i="21"/>
  <c r="BD160" i="21"/>
  <c r="BE160" i="21"/>
  <c r="BF160" i="21"/>
  <c r="BG160" i="21"/>
  <c r="BH160" i="21"/>
  <c r="BI160" i="21"/>
  <c r="BJ160" i="21"/>
  <c r="BK160" i="21"/>
  <c r="BL160" i="21"/>
  <c r="BM160" i="21"/>
  <c r="BN160" i="21"/>
  <c r="BO160" i="21"/>
  <c r="BP160" i="21"/>
  <c r="BQ160" i="21"/>
  <c r="BR160" i="21"/>
  <c r="BS160" i="21"/>
  <c r="BT160" i="21"/>
  <c r="BU160" i="21"/>
  <c r="BV160" i="21"/>
  <c r="BW160" i="21"/>
  <c r="BX160" i="21"/>
  <c r="BY160" i="21"/>
  <c r="BZ160" i="21"/>
  <c r="D161" i="21"/>
  <c r="E161" i="21"/>
  <c r="F161" i="21"/>
  <c r="G161" i="21"/>
  <c r="H161" i="21"/>
  <c r="I161" i="21"/>
  <c r="J161" i="21"/>
  <c r="K161" i="21"/>
  <c r="L161" i="21"/>
  <c r="M161" i="21"/>
  <c r="N161" i="21"/>
  <c r="O161" i="21"/>
  <c r="P161" i="21"/>
  <c r="Q161" i="21"/>
  <c r="R161" i="21"/>
  <c r="S161" i="21"/>
  <c r="T161" i="21"/>
  <c r="U161" i="21"/>
  <c r="V161" i="21"/>
  <c r="W161" i="21"/>
  <c r="X161" i="21"/>
  <c r="Y161" i="21"/>
  <c r="Z161" i="21"/>
  <c r="AA161" i="21"/>
  <c r="AB161" i="21"/>
  <c r="AC161" i="21"/>
  <c r="AD161" i="21"/>
  <c r="AE161" i="21"/>
  <c r="AF161" i="21"/>
  <c r="AG161" i="21"/>
  <c r="AH161" i="21"/>
  <c r="AI161" i="21"/>
  <c r="AJ161" i="21"/>
  <c r="AK161" i="21"/>
  <c r="AL161" i="21"/>
  <c r="AM161" i="21"/>
  <c r="AN161" i="21"/>
  <c r="AO161" i="21"/>
  <c r="AP161" i="21"/>
  <c r="AQ161" i="21"/>
  <c r="AR161" i="21"/>
  <c r="AS161" i="21"/>
  <c r="AT161" i="21"/>
  <c r="AU161" i="21"/>
  <c r="AV161" i="21"/>
  <c r="AW161" i="21"/>
  <c r="AX161" i="21"/>
  <c r="AY161" i="21"/>
  <c r="AZ161" i="21"/>
  <c r="BA161" i="21"/>
  <c r="BB161" i="21"/>
  <c r="BC161" i="21"/>
  <c r="BD161" i="21"/>
  <c r="BE161" i="21"/>
  <c r="BF161" i="21"/>
  <c r="BG161" i="21"/>
  <c r="BH161" i="21"/>
  <c r="BI161" i="21"/>
  <c r="BJ161" i="21"/>
  <c r="BK161" i="21"/>
  <c r="BL161" i="21"/>
  <c r="BM161" i="21"/>
  <c r="BN161" i="21"/>
  <c r="BO161" i="21"/>
  <c r="BP161" i="21"/>
  <c r="BQ161" i="21"/>
  <c r="BR161" i="21"/>
  <c r="BS161" i="21"/>
  <c r="BT161" i="21"/>
  <c r="BU161" i="21"/>
  <c r="BV161" i="21"/>
  <c r="BW161" i="21"/>
  <c r="BX161" i="21"/>
  <c r="BY161" i="21"/>
  <c r="BZ161" i="21"/>
  <c r="D162" i="21"/>
  <c r="E162" i="21"/>
  <c r="F162" i="21"/>
  <c r="G162" i="21"/>
  <c r="H162" i="21"/>
  <c r="I162" i="21"/>
  <c r="J162" i="21"/>
  <c r="K162" i="21"/>
  <c r="L162" i="21"/>
  <c r="M162" i="21"/>
  <c r="N162" i="21"/>
  <c r="O162" i="21"/>
  <c r="P162" i="21"/>
  <c r="Q162" i="21"/>
  <c r="R162" i="21"/>
  <c r="S162" i="21"/>
  <c r="T162" i="21"/>
  <c r="U162" i="21"/>
  <c r="V162" i="21"/>
  <c r="W162" i="21"/>
  <c r="X162" i="21"/>
  <c r="Y162" i="21"/>
  <c r="Z162" i="21"/>
  <c r="AA162" i="21"/>
  <c r="AB162" i="21"/>
  <c r="AC162" i="21"/>
  <c r="AD162" i="21"/>
  <c r="AE162" i="21"/>
  <c r="AF162" i="21"/>
  <c r="AG162" i="21"/>
  <c r="AH162" i="21"/>
  <c r="AI162" i="21"/>
  <c r="AJ162" i="21"/>
  <c r="AK162" i="21"/>
  <c r="AL162" i="21"/>
  <c r="AM162" i="21"/>
  <c r="AN162" i="21"/>
  <c r="AO162" i="21"/>
  <c r="AP162" i="21"/>
  <c r="AQ162" i="21"/>
  <c r="AR162" i="21"/>
  <c r="AS162" i="21"/>
  <c r="AT162" i="21"/>
  <c r="AU162" i="21"/>
  <c r="AV162" i="21"/>
  <c r="AW162" i="21"/>
  <c r="AX162" i="21"/>
  <c r="AY162" i="21"/>
  <c r="AZ162" i="21"/>
  <c r="BA162" i="21"/>
  <c r="BB162" i="21"/>
  <c r="BC162" i="21"/>
  <c r="BD162" i="21"/>
  <c r="BE162" i="21"/>
  <c r="BF162" i="21"/>
  <c r="BG162" i="21"/>
  <c r="BH162" i="21"/>
  <c r="BI162" i="21"/>
  <c r="BJ162" i="21"/>
  <c r="BK162" i="21"/>
  <c r="BL162" i="21"/>
  <c r="BM162" i="21"/>
  <c r="BN162" i="21"/>
  <c r="BO162" i="21"/>
  <c r="BP162" i="21"/>
  <c r="BQ162" i="21"/>
  <c r="BR162" i="21"/>
  <c r="BS162" i="21"/>
  <c r="BT162" i="21"/>
  <c r="BU162" i="21"/>
  <c r="BV162" i="21"/>
  <c r="BW162" i="21"/>
  <c r="BX162" i="21"/>
  <c r="BY162" i="21"/>
  <c r="BZ162" i="21"/>
  <c r="D163" i="21"/>
  <c r="E163" i="21"/>
  <c r="F163" i="21"/>
  <c r="G163" i="21"/>
  <c r="H163" i="21"/>
  <c r="I163" i="21"/>
  <c r="J163" i="21"/>
  <c r="K163" i="21"/>
  <c r="L163" i="21"/>
  <c r="M163" i="21"/>
  <c r="N163" i="21"/>
  <c r="O163" i="21"/>
  <c r="P163" i="21"/>
  <c r="Q163" i="21"/>
  <c r="R163" i="21"/>
  <c r="S163" i="21"/>
  <c r="T163" i="21"/>
  <c r="U163" i="21"/>
  <c r="V163" i="21"/>
  <c r="W163" i="21"/>
  <c r="X163" i="21"/>
  <c r="Y163" i="21"/>
  <c r="Z163" i="21"/>
  <c r="AA163" i="21"/>
  <c r="AB163" i="21"/>
  <c r="AC163" i="21"/>
  <c r="AD163" i="21"/>
  <c r="AE163" i="21"/>
  <c r="AF163" i="21"/>
  <c r="AG163" i="21"/>
  <c r="AH163" i="21"/>
  <c r="AI163" i="21"/>
  <c r="AJ163" i="21"/>
  <c r="AK163" i="21"/>
  <c r="AL163" i="21"/>
  <c r="AM163" i="21"/>
  <c r="AN163" i="21"/>
  <c r="AO163" i="21"/>
  <c r="AP163" i="21"/>
  <c r="AQ163" i="21"/>
  <c r="AR163" i="21"/>
  <c r="AS163" i="21"/>
  <c r="AT163" i="21"/>
  <c r="AU163" i="21"/>
  <c r="AV163" i="21"/>
  <c r="AW163" i="21"/>
  <c r="AX163" i="21"/>
  <c r="AY163" i="21"/>
  <c r="AZ163" i="21"/>
  <c r="BA163" i="21"/>
  <c r="BB163" i="21"/>
  <c r="BC163" i="21"/>
  <c r="BD163" i="21"/>
  <c r="BE163" i="21"/>
  <c r="BF163" i="21"/>
  <c r="BG163" i="21"/>
  <c r="BH163" i="21"/>
  <c r="BI163" i="21"/>
  <c r="BJ163" i="21"/>
  <c r="BK163" i="21"/>
  <c r="BL163" i="21"/>
  <c r="BM163" i="21"/>
  <c r="BN163" i="21"/>
  <c r="BO163" i="21"/>
  <c r="BP163" i="21"/>
  <c r="BQ163" i="21"/>
  <c r="BR163" i="21"/>
  <c r="BS163" i="21"/>
  <c r="BT163" i="21"/>
  <c r="BU163" i="21"/>
  <c r="BV163" i="21"/>
  <c r="BW163" i="21"/>
  <c r="BX163" i="21"/>
  <c r="BY163" i="21"/>
  <c r="BZ163" i="21"/>
  <c r="D164" i="21"/>
  <c r="E164" i="21"/>
  <c r="F164" i="21"/>
  <c r="G164" i="21"/>
  <c r="H164" i="21"/>
  <c r="I164" i="21"/>
  <c r="J164" i="21"/>
  <c r="K164" i="21"/>
  <c r="L164" i="21"/>
  <c r="M164" i="21"/>
  <c r="N164" i="21"/>
  <c r="O164" i="21"/>
  <c r="P164" i="21"/>
  <c r="Q164" i="21"/>
  <c r="R164" i="21"/>
  <c r="S164" i="21"/>
  <c r="T164" i="21"/>
  <c r="U164" i="21"/>
  <c r="V164" i="21"/>
  <c r="W164" i="21"/>
  <c r="X164" i="21"/>
  <c r="Y164" i="21"/>
  <c r="Z164" i="21"/>
  <c r="AA164" i="21"/>
  <c r="AB164" i="21"/>
  <c r="AC164" i="21"/>
  <c r="AD164" i="21"/>
  <c r="AE164" i="21"/>
  <c r="AF164" i="21"/>
  <c r="AG164" i="21"/>
  <c r="AH164" i="21"/>
  <c r="AI164" i="21"/>
  <c r="AJ164" i="21"/>
  <c r="AK164" i="21"/>
  <c r="AL164" i="21"/>
  <c r="AM164" i="21"/>
  <c r="AN164" i="21"/>
  <c r="AO164" i="21"/>
  <c r="AP164" i="21"/>
  <c r="AQ164" i="21"/>
  <c r="AR164" i="21"/>
  <c r="AS164" i="21"/>
  <c r="AT164" i="21"/>
  <c r="AU164" i="21"/>
  <c r="AV164" i="21"/>
  <c r="AW164" i="21"/>
  <c r="AX164" i="21"/>
  <c r="AY164" i="21"/>
  <c r="AZ164" i="21"/>
  <c r="BA164" i="21"/>
  <c r="BB164" i="21"/>
  <c r="BC164" i="21"/>
  <c r="BD164" i="21"/>
  <c r="BE164" i="21"/>
  <c r="BF164" i="21"/>
  <c r="BG164" i="21"/>
  <c r="BH164" i="21"/>
  <c r="BI164" i="21"/>
  <c r="BJ164" i="21"/>
  <c r="BK164" i="21"/>
  <c r="BL164" i="21"/>
  <c r="BM164" i="21"/>
  <c r="BN164" i="21"/>
  <c r="BO164" i="21"/>
  <c r="BP164" i="21"/>
  <c r="BQ164" i="21"/>
  <c r="BR164" i="21"/>
  <c r="BS164" i="21"/>
  <c r="BT164" i="21"/>
  <c r="BU164" i="21"/>
  <c r="BV164" i="21"/>
  <c r="BW164" i="21"/>
  <c r="BX164" i="21"/>
  <c r="BY164" i="21"/>
  <c r="BZ164" i="21"/>
  <c r="D165" i="21"/>
  <c r="E165" i="21"/>
  <c r="F165" i="21"/>
  <c r="G165" i="21"/>
  <c r="H165" i="21"/>
  <c r="I165" i="21"/>
  <c r="J165" i="21"/>
  <c r="K165" i="21"/>
  <c r="L165" i="21"/>
  <c r="M165" i="21"/>
  <c r="N165" i="21"/>
  <c r="O165" i="21"/>
  <c r="P165" i="21"/>
  <c r="Q165" i="21"/>
  <c r="R165" i="21"/>
  <c r="S165" i="21"/>
  <c r="T165" i="21"/>
  <c r="U165" i="21"/>
  <c r="V165" i="21"/>
  <c r="W165" i="21"/>
  <c r="X165" i="21"/>
  <c r="Y165" i="21"/>
  <c r="Z165" i="21"/>
  <c r="AA165" i="21"/>
  <c r="AB165" i="21"/>
  <c r="AC165" i="21"/>
  <c r="AD165" i="21"/>
  <c r="AE165" i="21"/>
  <c r="AF165" i="21"/>
  <c r="AG165" i="21"/>
  <c r="AH165" i="21"/>
  <c r="AI165" i="21"/>
  <c r="AJ165" i="21"/>
  <c r="AK165" i="21"/>
  <c r="AL165" i="21"/>
  <c r="AM165" i="21"/>
  <c r="AN165" i="21"/>
  <c r="AO165" i="21"/>
  <c r="AP165" i="21"/>
  <c r="AQ165" i="21"/>
  <c r="AR165" i="21"/>
  <c r="AS165" i="21"/>
  <c r="AT165" i="21"/>
  <c r="AU165" i="21"/>
  <c r="AV165" i="21"/>
  <c r="AW165" i="21"/>
  <c r="AX165" i="21"/>
  <c r="AY165" i="21"/>
  <c r="AZ165" i="21"/>
  <c r="BA165" i="21"/>
  <c r="BB165" i="21"/>
  <c r="BC165" i="21"/>
  <c r="BD165" i="21"/>
  <c r="BE165" i="21"/>
  <c r="BF165" i="21"/>
  <c r="BG165" i="21"/>
  <c r="BH165" i="21"/>
  <c r="BI165" i="21"/>
  <c r="BJ165" i="21"/>
  <c r="BK165" i="21"/>
  <c r="BL165" i="21"/>
  <c r="BM165" i="21"/>
  <c r="BN165" i="21"/>
  <c r="BO165" i="21"/>
  <c r="BP165" i="21"/>
  <c r="BQ165" i="21"/>
  <c r="BR165" i="21"/>
  <c r="BS165" i="21"/>
  <c r="BT165" i="21"/>
  <c r="BU165" i="21"/>
  <c r="BV165" i="21"/>
  <c r="BW165" i="21"/>
  <c r="BX165" i="21"/>
  <c r="BY165" i="21"/>
  <c r="BZ165" i="21"/>
  <c r="D166" i="21"/>
  <c r="E166" i="21"/>
  <c r="F166" i="21"/>
  <c r="G166" i="21"/>
  <c r="H166" i="21"/>
  <c r="I166" i="21"/>
  <c r="J166" i="21"/>
  <c r="K166" i="21"/>
  <c r="L166" i="21"/>
  <c r="M166" i="21"/>
  <c r="N166" i="21"/>
  <c r="O166" i="21"/>
  <c r="P166" i="21"/>
  <c r="Q166" i="21"/>
  <c r="R166" i="21"/>
  <c r="S166" i="21"/>
  <c r="T166" i="21"/>
  <c r="U166" i="21"/>
  <c r="V166" i="21"/>
  <c r="W166" i="21"/>
  <c r="X166" i="21"/>
  <c r="Y166" i="21"/>
  <c r="Z166" i="21"/>
  <c r="AA166" i="21"/>
  <c r="AB166" i="21"/>
  <c r="AC166" i="21"/>
  <c r="AD166" i="21"/>
  <c r="AE166" i="21"/>
  <c r="AF166" i="21"/>
  <c r="AG166" i="21"/>
  <c r="AH166" i="21"/>
  <c r="AI166" i="21"/>
  <c r="AJ166" i="21"/>
  <c r="AK166" i="21"/>
  <c r="AL166" i="21"/>
  <c r="AM166" i="21"/>
  <c r="AN166" i="21"/>
  <c r="AO166" i="21"/>
  <c r="AP166" i="21"/>
  <c r="AQ166" i="21"/>
  <c r="AR166" i="21"/>
  <c r="AS166" i="21"/>
  <c r="AT166" i="21"/>
  <c r="AU166" i="21"/>
  <c r="AV166" i="21"/>
  <c r="AW166" i="21"/>
  <c r="AX166" i="21"/>
  <c r="AY166" i="21"/>
  <c r="AZ166" i="21"/>
  <c r="BA166" i="21"/>
  <c r="BB166" i="21"/>
  <c r="BC166" i="21"/>
  <c r="BD166" i="21"/>
  <c r="BE166" i="21"/>
  <c r="BF166" i="21"/>
  <c r="BG166" i="21"/>
  <c r="BH166" i="21"/>
  <c r="BI166" i="21"/>
  <c r="BJ166" i="21"/>
  <c r="BK166" i="21"/>
  <c r="BL166" i="21"/>
  <c r="BM166" i="21"/>
  <c r="BN166" i="21"/>
  <c r="BO166" i="21"/>
  <c r="BP166" i="21"/>
  <c r="BQ166" i="21"/>
  <c r="BR166" i="21"/>
  <c r="BS166" i="21"/>
  <c r="BT166" i="21"/>
  <c r="BU166" i="21"/>
  <c r="BV166" i="21"/>
  <c r="BW166" i="21"/>
  <c r="BX166" i="21"/>
  <c r="BY166" i="21"/>
  <c r="BZ166" i="21"/>
  <c r="D167" i="21"/>
  <c r="E167" i="21"/>
  <c r="F167" i="21"/>
  <c r="G167" i="21"/>
  <c r="H167" i="21"/>
  <c r="I167" i="21"/>
  <c r="J167" i="21"/>
  <c r="K167" i="21"/>
  <c r="L167" i="21"/>
  <c r="M167" i="21"/>
  <c r="N167" i="21"/>
  <c r="O167" i="21"/>
  <c r="P167" i="21"/>
  <c r="Q167" i="21"/>
  <c r="R167" i="21"/>
  <c r="S167" i="21"/>
  <c r="T167" i="21"/>
  <c r="U167" i="21"/>
  <c r="V167" i="21"/>
  <c r="W167" i="21"/>
  <c r="X167" i="21"/>
  <c r="Y167" i="21"/>
  <c r="Z167" i="21"/>
  <c r="AA167" i="21"/>
  <c r="AB167" i="21"/>
  <c r="AC167" i="21"/>
  <c r="AD167" i="21"/>
  <c r="AE167" i="21"/>
  <c r="AF167" i="21"/>
  <c r="AG167" i="21"/>
  <c r="AH167" i="21"/>
  <c r="AI167" i="21"/>
  <c r="AJ167" i="21"/>
  <c r="AK167" i="21"/>
  <c r="AL167" i="21"/>
  <c r="AM167" i="21"/>
  <c r="AN167" i="21"/>
  <c r="AO167" i="21"/>
  <c r="AP167" i="21"/>
  <c r="AQ167" i="21"/>
  <c r="AR167" i="21"/>
  <c r="AS167" i="21"/>
  <c r="AT167" i="21"/>
  <c r="AU167" i="21"/>
  <c r="AV167" i="21"/>
  <c r="AW167" i="21"/>
  <c r="AX167" i="21"/>
  <c r="AY167" i="21"/>
  <c r="AZ167" i="21"/>
  <c r="BA167" i="21"/>
  <c r="BB167" i="21"/>
  <c r="BC167" i="21"/>
  <c r="BD167" i="21"/>
  <c r="BE167" i="21"/>
  <c r="BF167" i="21"/>
  <c r="BG167" i="21"/>
  <c r="BH167" i="21"/>
  <c r="BI167" i="21"/>
  <c r="BJ167" i="21"/>
  <c r="BK167" i="21"/>
  <c r="BL167" i="21"/>
  <c r="BM167" i="21"/>
  <c r="BN167" i="21"/>
  <c r="BO167" i="21"/>
  <c r="BP167" i="21"/>
  <c r="BQ167" i="21"/>
  <c r="BR167" i="21"/>
  <c r="BS167" i="21"/>
  <c r="BT167" i="21"/>
  <c r="BU167" i="21"/>
  <c r="BV167" i="21"/>
  <c r="BW167" i="21"/>
  <c r="BX167" i="21"/>
  <c r="BY167" i="21"/>
  <c r="BZ167" i="21"/>
  <c r="D168" i="21"/>
  <c r="E168" i="21"/>
  <c r="F168" i="21"/>
  <c r="G168" i="21"/>
  <c r="H168" i="21"/>
  <c r="I168" i="21"/>
  <c r="J168" i="21"/>
  <c r="K168" i="21"/>
  <c r="L168" i="21"/>
  <c r="M168" i="21"/>
  <c r="N168" i="21"/>
  <c r="O168" i="21"/>
  <c r="P168" i="21"/>
  <c r="Q168" i="21"/>
  <c r="R168" i="21"/>
  <c r="S168" i="21"/>
  <c r="T168" i="21"/>
  <c r="U168" i="21"/>
  <c r="V168" i="21"/>
  <c r="W168" i="21"/>
  <c r="X168" i="21"/>
  <c r="Y168" i="21"/>
  <c r="Z168" i="21"/>
  <c r="AA168" i="21"/>
  <c r="AB168" i="21"/>
  <c r="AC168" i="21"/>
  <c r="AD168" i="21"/>
  <c r="AE168" i="21"/>
  <c r="AF168" i="21"/>
  <c r="AG168" i="21"/>
  <c r="AH168" i="21"/>
  <c r="AI168" i="21"/>
  <c r="AJ168" i="21"/>
  <c r="AK168" i="21"/>
  <c r="AL168" i="21"/>
  <c r="AM168" i="21"/>
  <c r="AN168" i="21"/>
  <c r="AO168" i="21"/>
  <c r="AP168" i="21"/>
  <c r="AQ168" i="21"/>
  <c r="AR168" i="21"/>
  <c r="AS168" i="21"/>
  <c r="AT168" i="21"/>
  <c r="AU168" i="21"/>
  <c r="AV168" i="21"/>
  <c r="AW168" i="21"/>
  <c r="AX168" i="21"/>
  <c r="AY168" i="21"/>
  <c r="AZ168" i="21"/>
  <c r="BA168" i="21"/>
  <c r="BB168" i="21"/>
  <c r="BC168" i="21"/>
  <c r="BD168" i="21"/>
  <c r="BE168" i="21"/>
  <c r="BF168" i="21"/>
  <c r="BG168" i="21"/>
  <c r="BH168" i="21"/>
  <c r="BI168" i="21"/>
  <c r="BJ168" i="21"/>
  <c r="BK168" i="21"/>
  <c r="BL168" i="21"/>
  <c r="BM168" i="21"/>
  <c r="BN168" i="21"/>
  <c r="BO168" i="21"/>
  <c r="BP168" i="21"/>
  <c r="BQ168" i="21"/>
  <c r="BR168" i="21"/>
  <c r="BS168" i="21"/>
  <c r="BT168" i="21"/>
  <c r="BU168" i="21"/>
  <c r="BV168" i="21"/>
  <c r="BW168" i="21"/>
  <c r="BX168" i="21"/>
  <c r="BY168" i="21"/>
  <c r="BZ168" i="21"/>
  <c r="D169" i="21"/>
  <c r="E169" i="21"/>
  <c r="F169" i="21"/>
  <c r="G169" i="21"/>
  <c r="H169" i="21"/>
  <c r="I169" i="21"/>
  <c r="J169" i="21"/>
  <c r="K169" i="21"/>
  <c r="L169" i="21"/>
  <c r="M169" i="21"/>
  <c r="N169" i="21"/>
  <c r="O169" i="21"/>
  <c r="P169" i="21"/>
  <c r="Q169" i="21"/>
  <c r="R169" i="21"/>
  <c r="S169" i="21"/>
  <c r="T169" i="21"/>
  <c r="U169" i="21"/>
  <c r="V169" i="21"/>
  <c r="W169" i="21"/>
  <c r="X169" i="21"/>
  <c r="Y169" i="21"/>
  <c r="Z169" i="21"/>
  <c r="AA169" i="21"/>
  <c r="AB169" i="21"/>
  <c r="AC169" i="21"/>
  <c r="AD169" i="21"/>
  <c r="AE169" i="21"/>
  <c r="AF169" i="21"/>
  <c r="AG169" i="21"/>
  <c r="AH169" i="21"/>
  <c r="AI169" i="21"/>
  <c r="AJ169" i="21"/>
  <c r="AK169" i="21"/>
  <c r="AL169" i="21"/>
  <c r="AM169" i="21"/>
  <c r="AN169" i="21"/>
  <c r="AO169" i="21"/>
  <c r="AP169" i="21"/>
  <c r="AQ169" i="21"/>
  <c r="AR169" i="21"/>
  <c r="AS169" i="21"/>
  <c r="AT169" i="21"/>
  <c r="AU169" i="21"/>
  <c r="AV169" i="21"/>
  <c r="AW169" i="21"/>
  <c r="AX169" i="21"/>
  <c r="AY169" i="21"/>
  <c r="AZ169" i="21"/>
  <c r="BA169" i="21"/>
  <c r="BB169" i="21"/>
  <c r="BC169" i="21"/>
  <c r="BD169" i="21"/>
  <c r="BE169" i="21"/>
  <c r="BF169" i="21"/>
  <c r="BG169" i="21"/>
  <c r="BH169" i="21"/>
  <c r="BI169" i="21"/>
  <c r="BJ169" i="21"/>
  <c r="BK169" i="21"/>
  <c r="BL169" i="21"/>
  <c r="BM169" i="21"/>
  <c r="BN169" i="21"/>
  <c r="BO169" i="21"/>
  <c r="BP169" i="21"/>
  <c r="BQ169" i="21"/>
  <c r="BR169" i="21"/>
  <c r="BS169" i="21"/>
  <c r="BT169" i="21"/>
  <c r="BU169" i="21"/>
  <c r="BV169" i="21"/>
  <c r="BW169" i="21"/>
  <c r="BX169" i="21"/>
  <c r="BY169" i="21"/>
  <c r="BZ169" i="21"/>
  <c r="D170" i="21"/>
  <c r="E170" i="21"/>
  <c r="F170" i="21"/>
  <c r="G170" i="21"/>
  <c r="H170" i="21"/>
  <c r="I170" i="21"/>
  <c r="J170" i="21"/>
  <c r="K170" i="21"/>
  <c r="L170" i="21"/>
  <c r="M170" i="21"/>
  <c r="N170" i="21"/>
  <c r="O170" i="21"/>
  <c r="P170" i="21"/>
  <c r="Q170" i="21"/>
  <c r="R170" i="21"/>
  <c r="S170" i="21"/>
  <c r="T170" i="21"/>
  <c r="U170" i="21"/>
  <c r="V170" i="21"/>
  <c r="W170" i="21"/>
  <c r="X170" i="21"/>
  <c r="Y170" i="21"/>
  <c r="Z170" i="21"/>
  <c r="AA170" i="21"/>
  <c r="AB170" i="21"/>
  <c r="AC170" i="21"/>
  <c r="AD170" i="21"/>
  <c r="AE170" i="21"/>
  <c r="AF170" i="21"/>
  <c r="AG170" i="21"/>
  <c r="AH170" i="21"/>
  <c r="AI170" i="21"/>
  <c r="AJ170" i="21"/>
  <c r="AK170" i="21"/>
  <c r="AL170" i="21"/>
  <c r="AM170" i="21"/>
  <c r="AN170" i="21"/>
  <c r="AO170" i="21"/>
  <c r="AP170" i="21"/>
  <c r="AQ170" i="21"/>
  <c r="AR170" i="21"/>
  <c r="AS170" i="21"/>
  <c r="AT170" i="21"/>
  <c r="AU170" i="21"/>
  <c r="AV170" i="21"/>
  <c r="AW170" i="21"/>
  <c r="AX170" i="21"/>
  <c r="AY170" i="21"/>
  <c r="AZ170" i="21"/>
  <c r="BA170" i="21"/>
  <c r="BB170" i="21"/>
  <c r="BC170" i="21"/>
  <c r="BD170" i="21"/>
  <c r="BE170" i="21"/>
  <c r="BF170" i="21"/>
  <c r="BG170" i="21"/>
  <c r="BH170" i="21"/>
  <c r="BI170" i="21"/>
  <c r="BJ170" i="21"/>
  <c r="BK170" i="21"/>
  <c r="BL170" i="21"/>
  <c r="BM170" i="21"/>
  <c r="BN170" i="21"/>
  <c r="BO170" i="21"/>
  <c r="BP170" i="21"/>
  <c r="BQ170" i="21"/>
  <c r="BR170" i="21"/>
  <c r="BS170" i="21"/>
  <c r="BT170" i="21"/>
  <c r="BU170" i="21"/>
  <c r="BV170" i="21"/>
  <c r="BW170" i="21"/>
  <c r="BX170" i="21"/>
  <c r="BY170" i="21"/>
  <c r="BZ170"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AR19" i="21"/>
  <c r="AS19" i="21"/>
  <c r="AT19" i="21"/>
  <c r="AU19" i="21"/>
  <c r="AV19" i="21"/>
  <c r="AW19" i="21"/>
  <c r="AX19" i="21"/>
  <c r="AY19" i="21"/>
  <c r="AZ19" i="21"/>
  <c r="BA19" i="21"/>
  <c r="BB19" i="21"/>
  <c r="BC19" i="21"/>
  <c r="BD19" i="21"/>
  <c r="BE19" i="21"/>
  <c r="BF19" i="21"/>
  <c r="BG19" i="21"/>
  <c r="BH19" i="21"/>
  <c r="BI19" i="21"/>
  <c r="BJ19" i="21"/>
  <c r="BK19" i="21"/>
  <c r="BL19" i="21"/>
  <c r="BM19" i="21"/>
  <c r="BN19" i="21"/>
  <c r="BO19" i="21"/>
  <c r="BP19" i="21"/>
  <c r="BQ19" i="21"/>
  <c r="BR19" i="21"/>
  <c r="BS19" i="21"/>
  <c r="BT19" i="21"/>
  <c r="BU19" i="21"/>
  <c r="BV19" i="21"/>
  <c r="BW19" i="21"/>
  <c r="BX19" i="21"/>
  <c r="BY19" i="21"/>
  <c r="BZ19"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AI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BU20" i="21"/>
  <c r="BV20" i="21"/>
  <c r="BW20" i="21"/>
  <c r="BX20" i="21"/>
  <c r="BY20" i="21"/>
  <c r="BZ20"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BU17" i="21"/>
  <c r="BV17" i="21"/>
  <c r="BW17" i="21"/>
  <c r="BX17" i="21"/>
  <c r="BY17" i="21"/>
  <c r="BZ17"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BU18" i="21"/>
  <c r="BV18" i="21"/>
  <c r="BW18" i="21"/>
  <c r="BX18" i="21"/>
  <c r="BY18" i="21"/>
  <c r="BZ18" i="21"/>
  <c r="D9"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BU9" i="21"/>
  <c r="BV9" i="21"/>
  <c r="BW9" i="21"/>
  <c r="BX9" i="21"/>
  <c r="BY9" i="21"/>
  <c r="BZ9"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BY10" i="21"/>
  <c r="BZ10" i="21"/>
  <c r="D11"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BU12" i="21"/>
  <c r="BV12" i="21"/>
  <c r="BW12" i="21"/>
  <c r="BX12" i="21"/>
  <c r="BY12" i="21"/>
  <c r="BZ12"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R13" i="21"/>
  <c r="AS13" i="21"/>
  <c r="AT13" i="21"/>
  <c r="AU13" i="21"/>
  <c r="AV13" i="21"/>
  <c r="AW13" i="21"/>
  <c r="AX13" i="21"/>
  <c r="AY13" i="21"/>
  <c r="AZ13" i="21"/>
  <c r="BA13" i="21"/>
  <c r="BB13" i="21"/>
  <c r="BC13" i="21"/>
  <c r="BD13" i="21"/>
  <c r="BE13" i="21"/>
  <c r="BF13" i="21"/>
  <c r="BG13" i="21"/>
  <c r="BH13" i="21"/>
  <c r="BI13" i="21"/>
  <c r="BJ13" i="21"/>
  <c r="BK13" i="21"/>
  <c r="BL13" i="21"/>
  <c r="BM13" i="21"/>
  <c r="BN13" i="21"/>
  <c r="BO13" i="21"/>
  <c r="BP13" i="21"/>
  <c r="BQ13" i="21"/>
  <c r="BR13" i="21"/>
  <c r="BS13" i="21"/>
  <c r="BT13" i="21"/>
  <c r="BU13" i="21"/>
  <c r="BV13" i="21"/>
  <c r="BW13" i="21"/>
  <c r="BX13" i="21"/>
  <c r="BY13" i="21"/>
  <c r="BZ13"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AD14" i="21"/>
  <c r="AE14" i="21"/>
  <c r="AF14" i="21"/>
  <c r="AG14" i="21"/>
  <c r="AH14" i="21"/>
  <c r="AI14" i="21"/>
  <c r="AJ14" i="21"/>
  <c r="AK14" i="21"/>
  <c r="AL14" i="21"/>
  <c r="AM14" i="21"/>
  <c r="AN14" i="21"/>
  <c r="AO14" i="21"/>
  <c r="AP14" i="21"/>
  <c r="AQ14" i="21"/>
  <c r="AR14" i="21"/>
  <c r="AS14" i="21"/>
  <c r="AT14" i="21"/>
  <c r="AU14" i="21"/>
  <c r="AV14" i="21"/>
  <c r="AW14" i="21"/>
  <c r="AX14" i="21"/>
  <c r="AY14" i="21"/>
  <c r="AZ14" i="21"/>
  <c r="BA14" i="21"/>
  <c r="BB14" i="21"/>
  <c r="BC14" i="21"/>
  <c r="BD14" i="21"/>
  <c r="BE14" i="21"/>
  <c r="BF14" i="21"/>
  <c r="BG14" i="21"/>
  <c r="BH14" i="21"/>
  <c r="BI14" i="21"/>
  <c r="BJ14" i="21"/>
  <c r="BK14" i="21"/>
  <c r="BL14" i="21"/>
  <c r="BM14" i="21"/>
  <c r="BN14" i="21"/>
  <c r="BO14" i="21"/>
  <c r="BP14" i="21"/>
  <c r="BQ14" i="21"/>
  <c r="BR14" i="21"/>
  <c r="BS14" i="21"/>
  <c r="BT14" i="21"/>
  <c r="BU14" i="21"/>
  <c r="BV14" i="21"/>
  <c r="BW14" i="21"/>
  <c r="BX14" i="21"/>
  <c r="BY14" i="21"/>
  <c r="BZ14"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BU15" i="21"/>
  <c r="BV15" i="21"/>
  <c r="BW15" i="21"/>
  <c r="BX15" i="21"/>
  <c r="BY15" i="21"/>
  <c r="BZ15"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BU16" i="21"/>
  <c r="BV16" i="21"/>
  <c r="BW16" i="21"/>
  <c r="BX16" i="21"/>
  <c r="BY16" i="21"/>
  <c r="BZ16"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J8" i="21"/>
  <c r="BK8" i="21"/>
  <c r="BL8" i="21"/>
  <c r="BM8" i="21"/>
  <c r="BN8" i="21"/>
  <c r="BO8" i="21"/>
  <c r="BP8" i="21"/>
  <c r="BQ8" i="21"/>
  <c r="BR8" i="21"/>
  <c r="BS8" i="21"/>
  <c r="BT8" i="21"/>
  <c r="BU8" i="21"/>
  <c r="BV8" i="21"/>
  <c r="BW8" i="21"/>
  <c r="BX8" i="21"/>
  <c r="BY8" i="21"/>
  <c r="BZ8" i="21"/>
  <c r="D8" i="21"/>
  <c r="G7" i="21"/>
  <c r="H7" i="21"/>
  <c r="J7" i="21"/>
  <c r="K7" i="21"/>
  <c r="M7" i="21"/>
  <c r="N7" i="21"/>
  <c r="P7" i="21"/>
  <c r="Q7" i="21"/>
  <c r="S7" i="21"/>
  <c r="T7" i="21"/>
  <c r="V7" i="21"/>
  <c r="W7" i="21"/>
  <c r="Y7" i="21"/>
  <c r="Z7" i="21"/>
  <c r="AB7" i="21"/>
  <c r="AC7" i="21"/>
  <c r="AE7" i="21"/>
  <c r="AF7" i="21"/>
  <c r="AH7" i="21"/>
  <c r="AI7" i="21"/>
  <c r="AK7" i="21"/>
  <c r="AL7" i="21"/>
  <c r="AN7" i="21"/>
  <c r="AO7" i="21"/>
  <c r="AQ7" i="21"/>
  <c r="AR7" i="21"/>
  <c r="AT7" i="21"/>
  <c r="AU7" i="21"/>
  <c r="AW7" i="21"/>
  <c r="AX7" i="21"/>
  <c r="AZ7" i="21"/>
  <c r="BA7" i="21"/>
  <c r="BC7" i="21"/>
  <c r="BD7" i="21"/>
  <c r="BF7" i="21"/>
  <c r="BG7" i="21"/>
  <c r="BI7" i="21"/>
  <c r="BJ7" i="21"/>
  <c r="BL7" i="21"/>
  <c r="BM7" i="21"/>
  <c r="BO7" i="21"/>
  <c r="BP7" i="21"/>
  <c r="BR7" i="21"/>
  <c r="BS7" i="21"/>
  <c r="BU7" i="21"/>
  <c r="BV7" i="21"/>
  <c r="BX7" i="21"/>
  <c r="BY7" i="21"/>
  <c r="E7" i="21"/>
  <c r="D7" i="21"/>
  <c r="AC22" i="18" l="1"/>
  <c r="AC23" i="18"/>
  <c r="AC24" i="18"/>
  <c r="AC25" i="18"/>
  <c r="AC26" i="18"/>
  <c r="AC27" i="18"/>
  <c r="AC28" i="18"/>
  <c r="AC29" i="18"/>
  <c r="AC30" i="18"/>
  <c r="AC31" i="18"/>
  <c r="AC32" i="18"/>
  <c r="AC33" i="18"/>
  <c r="AC34" i="18"/>
  <c r="AC35" i="18"/>
  <c r="AC36" i="18"/>
  <c r="AC37" i="18"/>
  <c r="AC38" i="18"/>
  <c r="AC39" i="18"/>
  <c r="AC40" i="18"/>
  <c r="AC41" i="18"/>
  <c r="AC42" i="18"/>
  <c r="AC43" i="18"/>
  <c r="AC44" i="18"/>
  <c r="AC45" i="18"/>
  <c r="AC46" i="18"/>
  <c r="AC47" i="18"/>
  <c r="AC48" i="18"/>
  <c r="AC49" i="18"/>
  <c r="AC50" i="18"/>
  <c r="AC51" i="18"/>
  <c r="AC52" i="18"/>
  <c r="AC53" i="18"/>
  <c r="AC54" i="18"/>
  <c r="AC55" i="18"/>
  <c r="AC56" i="18"/>
  <c r="AC57" i="18"/>
  <c r="AC58" i="18"/>
  <c r="AC59" i="18"/>
  <c r="AC60" i="18"/>
  <c r="AC61" i="18"/>
  <c r="AC62" i="18"/>
  <c r="AC63" i="18"/>
  <c r="AC64" i="18"/>
  <c r="AC65" i="18"/>
  <c r="AC66" i="18"/>
  <c r="AC67" i="18"/>
  <c r="AC68" i="18"/>
  <c r="AC69" i="18"/>
  <c r="AC70" i="18"/>
  <c r="AC71" i="18"/>
  <c r="AC72" i="18"/>
  <c r="AC73" i="18"/>
  <c r="AC74" i="18"/>
  <c r="AC75" i="18"/>
  <c r="AC76" i="18"/>
  <c r="AC77" i="18"/>
  <c r="AC78" i="18"/>
  <c r="AC79" i="18"/>
  <c r="AC80" i="18"/>
  <c r="AC81" i="18"/>
  <c r="AC82" i="18"/>
  <c r="AC83" i="18"/>
  <c r="AC84" i="18"/>
  <c r="AC85" i="18"/>
  <c r="AC86" i="18"/>
  <c r="AC87" i="18"/>
  <c r="AC88" i="18"/>
  <c r="AC89" i="18"/>
  <c r="AC90" i="18"/>
  <c r="AC91" i="18"/>
  <c r="AC92" i="18"/>
  <c r="AC93" i="18"/>
  <c r="AC94" i="18"/>
  <c r="AC95" i="18"/>
  <c r="AC96" i="18"/>
  <c r="AC97" i="18"/>
  <c r="AC98" i="18"/>
  <c r="AC99" i="18"/>
  <c r="AC100" i="18"/>
  <c r="AC101" i="18"/>
  <c r="AC102" i="18"/>
  <c r="AC103" i="18"/>
  <c r="AC104" i="18"/>
  <c r="AC105" i="18"/>
  <c r="AC106" i="18"/>
  <c r="AC107" i="18"/>
  <c r="AC108" i="18"/>
  <c r="AC109" i="18"/>
  <c r="AC110" i="18"/>
  <c r="AC111" i="18"/>
  <c r="AC112" i="18"/>
  <c r="AC113" i="18"/>
  <c r="AC114" i="18"/>
  <c r="AC115" i="18"/>
  <c r="AC116" i="18"/>
  <c r="AC117" i="18"/>
  <c r="AC118" i="18"/>
  <c r="AC119" i="18"/>
  <c r="AC120" i="18"/>
  <c r="AC121" i="18"/>
  <c r="AC122" i="18"/>
  <c r="AC123" i="18"/>
  <c r="AC124" i="18"/>
  <c r="AC125" i="18"/>
  <c r="AC126" i="18"/>
  <c r="AC127" i="18"/>
  <c r="AC128" i="18"/>
  <c r="AC129" i="18"/>
  <c r="AC130" i="18"/>
  <c r="AC131" i="18"/>
  <c r="AC132" i="18"/>
  <c r="AC133" i="18"/>
  <c r="AC134" i="18"/>
  <c r="AC135" i="18"/>
  <c r="AC136" i="18"/>
  <c r="AC137" i="18"/>
  <c r="AC138" i="18"/>
  <c r="AC139" i="18"/>
  <c r="AC140" i="18"/>
  <c r="AC141" i="18"/>
  <c r="AC142" i="18"/>
  <c r="AC143" i="18"/>
  <c r="AC144" i="18"/>
  <c r="AC145" i="18"/>
  <c r="AC146" i="18"/>
  <c r="AC147" i="18"/>
  <c r="AC148" i="18"/>
  <c r="AC149" i="18"/>
  <c r="AC150" i="18"/>
  <c r="AC151" i="18"/>
  <c r="AC152" i="18"/>
  <c r="AC153" i="18"/>
  <c r="AC154" i="18"/>
  <c r="AC155" i="18"/>
  <c r="AC156" i="18"/>
  <c r="AC157" i="18"/>
  <c r="AC158" i="18"/>
  <c r="AC159" i="18"/>
  <c r="AC160" i="18"/>
  <c r="AC161" i="18"/>
  <c r="AC162" i="18"/>
  <c r="AC163" i="18"/>
  <c r="AC164" i="18"/>
  <c r="AC165" i="18"/>
  <c r="AC166" i="18"/>
  <c r="AC167" i="18"/>
  <c r="AC168" i="18"/>
  <c r="AC169" i="18"/>
  <c r="AC14" i="18"/>
  <c r="AC15" i="18"/>
  <c r="AC16" i="18"/>
  <c r="AC17" i="18"/>
  <c r="AC18" i="18"/>
  <c r="AC19" i="18"/>
  <c r="AC20" i="18"/>
  <c r="AC21" i="18"/>
  <c r="AC9" i="18"/>
  <c r="AC10" i="18"/>
  <c r="AC11" i="18"/>
  <c r="AC12" i="18"/>
  <c r="AC13" i="18"/>
  <c r="AC8" i="18"/>
  <c r="AC7" i="18"/>
  <c r="D22" i="19" l="1"/>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BY134" i="19"/>
  <c r="BZ134"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E135" i="19"/>
  <c r="BF135" i="19"/>
  <c r="BG135" i="19"/>
  <c r="BH135" i="19"/>
  <c r="BI135" i="19"/>
  <c r="BJ135" i="19"/>
  <c r="BK135" i="19"/>
  <c r="BL135" i="19"/>
  <c r="BM135" i="19"/>
  <c r="BN135" i="19"/>
  <c r="BO135" i="19"/>
  <c r="BP135" i="19"/>
  <c r="BQ135" i="19"/>
  <c r="BR135" i="19"/>
  <c r="BS135" i="19"/>
  <c r="BT135" i="19"/>
  <c r="BU135" i="19"/>
  <c r="BV135" i="19"/>
  <c r="BW135" i="19"/>
  <c r="BX135" i="19"/>
  <c r="BY135" i="19"/>
  <c r="BZ135"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E136" i="19"/>
  <c r="BF136" i="19"/>
  <c r="BG136" i="19"/>
  <c r="BH136" i="19"/>
  <c r="BI136" i="19"/>
  <c r="BJ136" i="19"/>
  <c r="BK136" i="19"/>
  <c r="BL136" i="19"/>
  <c r="BM136" i="19"/>
  <c r="BN136" i="19"/>
  <c r="BO136" i="19"/>
  <c r="BP136" i="19"/>
  <c r="BQ136" i="19"/>
  <c r="BR136" i="19"/>
  <c r="BS136" i="19"/>
  <c r="BT136" i="19"/>
  <c r="BU136" i="19"/>
  <c r="BV136" i="19"/>
  <c r="BW136" i="19"/>
  <c r="BX136" i="19"/>
  <c r="BY136" i="19"/>
  <c r="BZ136"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E143" i="19"/>
  <c r="BF143" i="19"/>
  <c r="BG143" i="19"/>
  <c r="BH143" i="19"/>
  <c r="BI143" i="19"/>
  <c r="BJ143" i="19"/>
  <c r="BK143" i="19"/>
  <c r="BL143" i="19"/>
  <c r="BM143" i="19"/>
  <c r="BN143" i="19"/>
  <c r="BO143" i="19"/>
  <c r="BP143" i="19"/>
  <c r="BQ143" i="19"/>
  <c r="BR143" i="19"/>
  <c r="BS143" i="19"/>
  <c r="BT143" i="19"/>
  <c r="BU143" i="19"/>
  <c r="BV143" i="19"/>
  <c r="BW143" i="19"/>
  <c r="BX143" i="19"/>
  <c r="BY143" i="19"/>
  <c r="BZ143"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E149" i="19"/>
  <c r="BF149" i="19"/>
  <c r="BG149" i="19"/>
  <c r="BH149" i="19"/>
  <c r="BI149" i="19"/>
  <c r="BJ149" i="19"/>
  <c r="BK149" i="19"/>
  <c r="BL149" i="19"/>
  <c r="BM149" i="19"/>
  <c r="BN149" i="19"/>
  <c r="BO149" i="19"/>
  <c r="BP149" i="19"/>
  <c r="BQ149" i="19"/>
  <c r="BR149" i="19"/>
  <c r="BS149" i="19"/>
  <c r="BT149" i="19"/>
  <c r="BU149" i="19"/>
  <c r="BV149" i="19"/>
  <c r="BW149" i="19"/>
  <c r="BX149" i="19"/>
  <c r="BY149" i="19"/>
  <c r="BZ149"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E150" i="19"/>
  <c r="BF150" i="19"/>
  <c r="BG150" i="19"/>
  <c r="BH150" i="19"/>
  <c r="BI150" i="19"/>
  <c r="BJ150" i="19"/>
  <c r="BK150" i="19"/>
  <c r="BL150" i="19"/>
  <c r="BM150" i="19"/>
  <c r="BN150" i="19"/>
  <c r="BO150" i="19"/>
  <c r="BP150" i="19"/>
  <c r="BQ150" i="19"/>
  <c r="BR150" i="19"/>
  <c r="BS150" i="19"/>
  <c r="BT150" i="19"/>
  <c r="BU150" i="19"/>
  <c r="BV150" i="19"/>
  <c r="BW150" i="19"/>
  <c r="BX150" i="19"/>
  <c r="BY150" i="19"/>
  <c r="BZ150"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E157" i="19"/>
  <c r="BF157" i="19"/>
  <c r="BG157" i="19"/>
  <c r="BH157" i="19"/>
  <c r="BI157" i="19"/>
  <c r="BJ157" i="19"/>
  <c r="BK157" i="19"/>
  <c r="BL157" i="19"/>
  <c r="BM157" i="19"/>
  <c r="BN157" i="19"/>
  <c r="BO157" i="19"/>
  <c r="BP157" i="19"/>
  <c r="BQ157" i="19"/>
  <c r="BR157" i="19"/>
  <c r="BS157" i="19"/>
  <c r="BT157" i="19"/>
  <c r="BU157" i="19"/>
  <c r="BV157" i="19"/>
  <c r="BW157" i="19"/>
  <c r="BX157" i="19"/>
  <c r="BY157" i="19"/>
  <c r="BZ157"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E164" i="19"/>
  <c r="BF164" i="19"/>
  <c r="BG164" i="19"/>
  <c r="BH164" i="19"/>
  <c r="BI164" i="19"/>
  <c r="BJ164" i="19"/>
  <c r="BK164" i="19"/>
  <c r="BL164" i="19"/>
  <c r="BM164" i="19"/>
  <c r="BN164" i="19"/>
  <c r="BO164" i="19"/>
  <c r="BP164" i="19"/>
  <c r="BQ164" i="19"/>
  <c r="BR164" i="19"/>
  <c r="BS164" i="19"/>
  <c r="BT164" i="19"/>
  <c r="BU164" i="19"/>
  <c r="BV164" i="19"/>
  <c r="BW164" i="19"/>
  <c r="BX164" i="19"/>
  <c r="BY164" i="19"/>
  <c r="BZ164"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D8" i="19"/>
  <c r="D7" i="18"/>
  <c r="D26" i="18" l="1"/>
  <c r="E26" i="18"/>
  <c r="F26" i="18"/>
  <c r="G26" i="18"/>
  <c r="H26" i="18"/>
  <c r="I26" i="18"/>
  <c r="J26" i="18"/>
  <c r="K26" i="18"/>
  <c r="L26" i="18"/>
  <c r="M26" i="18"/>
  <c r="N26" i="18"/>
  <c r="O26" i="18"/>
  <c r="P26" i="18"/>
  <c r="Q26" i="18"/>
  <c r="R26" i="18"/>
  <c r="S26" i="18"/>
  <c r="T26" i="18"/>
  <c r="U26" i="18"/>
  <c r="V26" i="18"/>
  <c r="W26" i="18"/>
  <c r="X26" i="18"/>
  <c r="Y26" i="18"/>
  <c r="Z26" i="18"/>
  <c r="AA26" i="18"/>
  <c r="AB26"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D8" i="18"/>
  <c r="E8" i="18"/>
  <c r="F8" i="18"/>
  <c r="G8" i="18"/>
  <c r="H8" i="18"/>
  <c r="I8" i="18"/>
  <c r="J8" i="18"/>
  <c r="K8" i="18"/>
  <c r="L8" i="18"/>
  <c r="M8" i="18"/>
  <c r="N8" i="18"/>
  <c r="O8" i="18"/>
  <c r="P8" i="18"/>
  <c r="Q8" i="18"/>
  <c r="R8" i="18"/>
  <c r="S8" i="18"/>
  <c r="T8" i="18"/>
  <c r="U8" i="18"/>
  <c r="V8" i="18"/>
  <c r="W8" i="18"/>
  <c r="X8" i="18"/>
  <c r="Y8" i="18"/>
  <c r="Z8" i="18"/>
  <c r="AA8" i="18"/>
  <c r="AB8" i="18"/>
  <c r="D9" i="18"/>
  <c r="E9" i="18"/>
  <c r="F9" i="18"/>
  <c r="G9" i="18"/>
  <c r="H9" i="18"/>
  <c r="I9" i="18"/>
  <c r="J9" i="18"/>
  <c r="K9" i="18"/>
  <c r="L9" i="18"/>
  <c r="M9" i="18"/>
  <c r="N9" i="18"/>
  <c r="O9" i="18"/>
  <c r="P9" i="18"/>
  <c r="Q9" i="18"/>
  <c r="R9" i="18"/>
  <c r="S9" i="18"/>
  <c r="T9" i="18"/>
  <c r="U9" i="18"/>
  <c r="V9" i="18"/>
  <c r="W9" i="18"/>
  <c r="X9" i="18"/>
  <c r="Y9" i="18"/>
  <c r="Z9" i="18"/>
  <c r="AA9" i="18"/>
  <c r="AB9"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E7" i="18"/>
  <c r="F7" i="18"/>
  <c r="G7" i="18"/>
  <c r="H7" i="18"/>
  <c r="I7" i="18"/>
  <c r="J7" i="18"/>
  <c r="K7" i="18"/>
  <c r="L7" i="18"/>
  <c r="M7" i="18"/>
  <c r="N7" i="18"/>
  <c r="O7" i="18"/>
  <c r="P7" i="18"/>
  <c r="Q7" i="18"/>
  <c r="R7" i="18"/>
  <c r="S7" i="18"/>
  <c r="T7" i="18"/>
  <c r="U7" i="18"/>
  <c r="V7" i="18"/>
  <c r="W7" i="18"/>
  <c r="X7" i="18"/>
  <c r="Y7" i="18"/>
  <c r="Z7" i="18"/>
  <c r="AA7" i="18"/>
  <c r="AB7" i="18"/>
  <c r="B1" i="4" l="1"/>
</calcChain>
</file>

<file path=xl/sharedStrings.xml><?xml version="1.0" encoding="utf-8"?>
<sst xmlns="http://schemas.openxmlformats.org/spreadsheetml/2006/main" count="37603" uniqueCount="675">
  <si>
    <t>CODE</t>
  </si>
  <si>
    <t>COHORT</t>
  </si>
  <si>
    <t>OVERALL</t>
  </si>
  <si>
    <t>EDUCATION</t>
  </si>
  <si>
    <t>FEC</t>
  </si>
  <si>
    <t>IND</t>
  </si>
  <si>
    <t>OTHERFE</t>
  </si>
  <si>
    <t>SSF</t>
  </si>
  <si>
    <t>SFC</t>
  </si>
  <si>
    <t>SPEC_PROV</t>
  </si>
  <si>
    <t>APPREN</t>
  </si>
  <si>
    <t>HE</t>
  </si>
  <si>
    <t>TOP_3RD</t>
  </si>
  <si>
    <t>OXBRIDGE</t>
  </si>
  <si>
    <t>RUSSELL</t>
  </si>
  <si>
    <t>OTHERHEI</t>
  </si>
  <si>
    <t>HE_PROV</t>
  </si>
  <si>
    <t>EDU_COMBO</t>
  </si>
  <si>
    <t>ET</t>
  </si>
  <si>
    <t>WORKTRAIN</t>
  </si>
  <si>
    <t>WORK</t>
  </si>
  <si>
    <t>TRAIN</t>
  </si>
  <si>
    <t>EMP_COMBO</t>
  </si>
  <si>
    <t>KNOWN</t>
  </si>
  <si>
    <t>KNOWN_NEET</t>
  </si>
  <si>
    <t>UNKNOWN</t>
  </si>
  <si>
    <t>GAP</t>
  </si>
  <si>
    <t>NAT_SCH</t>
  </si>
  <si>
    <t>NAT_COL</t>
  </si>
  <si>
    <t>NAT_IND</t>
  </si>
  <si>
    <t>NAT_SPEC</t>
  </si>
  <si>
    <t>.</t>
  </si>
  <si>
    <t>NAT_SFM</t>
  </si>
  <si>
    <t>NAT_TOTM</t>
  </si>
  <si>
    <t>NAT_TOTALL</t>
  </si>
  <si>
    <t>x</t>
  </si>
  <si>
    <t>-</t>
  </si>
  <si>
    <t>Coverage: England</t>
  </si>
  <si>
    <t>Mainstream schools and colleges</t>
  </si>
  <si>
    <t>State-funded schools</t>
  </si>
  <si>
    <r>
      <t>State-funded colleges</t>
    </r>
    <r>
      <rPr>
        <vertAlign val="superscript"/>
        <sz val="8"/>
        <color theme="1"/>
        <rFont val="Arial"/>
        <family val="2"/>
      </rPr>
      <t>3</t>
    </r>
  </si>
  <si>
    <r>
      <t>Independent schools</t>
    </r>
    <r>
      <rPr>
        <vertAlign val="superscript"/>
        <sz val="8"/>
        <color theme="1"/>
        <rFont val="Arial"/>
        <family val="2"/>
      </rPr>
      <t>4</t>
    </r>
  </si>
  <si>
    <t>All special schools</t>
  </si>
  <si>
    <t>Total mainstream (includes independents)</t>
  </si>
  <si>
    <t>All schools and colleges</t>
  </si>
  <si>
    <r>
      <t>Number of students</t>
    </r>
    <r>
      <rPr>
        <vertAlign val="superscript"/>
        <sz val="8"/>
        <color theme="1"/>
        <rFont val="Arial"/>
        <family val="2"/>
      </rPr>
      <t>5</t>
    </r>
  </si>
  <si>
    <r>
      <t>Overall percentage going to a sustained</t>
    </r>
    <r>
      <rPr>
        <b/>
        <vertAlign val="superscript"/>
        <sz val="8"/>
        <color theme="1"/>
        <rFont val="Arial"/>
        <family val="2"/>
      </rPr>
      <t>6</t>
    </r>
    <r>
      <rPr>
        <b/>
        <sz val="8"/>
        <color theme="1"/>
        <rFont val="Arial"/>
        <family val="2"/>
      </rPr>
      <t xml:space="preserve"> education or employment/training destination</t>
    </r>
    <r>
      <rPr>
        <b/>
        <vertAlign val="superscript"/>
        <sz val="8"/>
        <color theme="1"/>
        <rFont val="Arial"/>
        <family val="2"/>
      </rPr>
      <t>7</t>
    </r>
  </si>
  <si>
    <r>
      <t>Sustained</t>
    </r>
    <r>
      <rPr>
        <b/>
        <vertAlign val="superscript"/>
        <sz val="8"/>
        <color theme="1"/>
        <rFont val="Arial"/>
        <family val="2"/>
      </rPr>
      <t>6</t>
    </r>
    <r>
      <rPr>
        <b/>
        <sz val="8"/>
        <color theme="1"/>
        <rFont val="Arial"/>
        <family val="2"/>
      </rPr>
      <t xml:space="preserve"> education destination</t>
    </r>
    <r>
      <rPr>
        <b/>
        <vertAlign val="superscript"/>
        <sz val="8"/>
        <color theme="1"/>
        <rFont val="Arial"/>
        <family val="2"/>
      </rPr>
      <t>8</t>
    </r>
  </si>
  <si>
    <t>Further education college</t>
  </si>
  <si>
    <t>Independent school</t>
  </si>
  <si>
    <r>
      <t>Other further education provider</t>
    </r>
    <r>
      <rPr>
        <vertAlign val="superscript"/>
        <sz val="8"/>
        <color theme="1"/>
        <rFont val="Arial"/>
        <family val="2"/>
      </rPr>
      <t>9</t>
    </r>
  </si>
  <si>
    <t>School sixth form - state funded</t>
  </si>
  <si>
    <t>Sixth form college</t>
  </si>
  <si>
    <r>
      <t>Specialist provision</t>
    </r>
    <r>
      <rPr>
        <vertAlign val="superscript"/>
        <sz val="8"/>
        <color theme="1"/>
        <rFont val="Arial"/>
        <family val="2"/>
      </rPr>
      <t>10</t>
    </r>
  </si>
  <si>
    <r>
      <t xml:space="preserve">                                 Apprenticeships</t>
    </r>
    <r>
      <rPr>
        <vertAlign val="superscript"/>
        <sz val="8"/>
        <color theme="1"/>
        <rFont val="Arial"/>
        <family val="2"/>
      </rPr>
      <t>11</t>
    </r>
  </si>
  <si>
    <t>UK higher education institution</t>
  </si>
  <si>
    <r>
      <t xml:space="preserve">           Top third of HEIs</t>
    </r>
    <r>
      <rPr>
        <vertAlign val="superscript"/>
        <sz val="8"/>
        <color theme="1"/>
        <rFont val="Arial"/>
        <family val="2"/>
      </rPr>
      <t>12</t>
    </r>
  </si>
  <si>
    <t xml:space="preserve">                            Of which     Oxford or Cambridge</t>
  </si>
  <si>
    <t xml:space="preserve">                                               Russell group (incl. Ox. and Cam.)</t>
  </si>
  <si>
    <t xml:space="preserve">           All other higher education institutions</t>
  </si>
  <si>
    <r>
      <t xml:space="preserve">           Other higher education providers</t>
    </r>
    <r>
      <rPr>
        <vertAlign val="superscript"/>
        <sz val="8"/>
        <color theme="1"/>
        <rFont val="Arial"/>
        <family val="2"/>
      </rPr>
      <t>13</t>
    </r>
  </si>
  <si>
    <r>
      <t>Sustained</t>
    </r>
    <r>
      <rPr>
        <vertAlign val="superscript"/>
        <sz val="8"/>
        <color theme="1"/>
        <rFont val="Arial"/>
        <family val="2"/>
      </rPr>
      <t>6</t>
    </r>
    <r>
      <rPr>
        <sz val="8"/>
        <color theme="1"/>
        <rFont val="Arial"/>
        <family val="2"/>
      </rPr>
      <t xml:space="preserve"> education combination destination</t>
    </r>
    <r>
      <rPr>
        <vertAlign val="superscript"/>
        <sz val="8"/>
        <color theme="1"/>
        <rFont val="Arial"/>
        <family val="2"/>
      </rPr>
      <t>14</t>
    </r>
  </si>
  <si>
    <r>
      <t>Sustained</t>
    </r>
    <r>
      <rPr>
        <b/>
        <vertAlign val="superscript"/>
        <sz val="8"/>
        <color theme="1"/>
        <rFont val="Arial"/>
        <family val="2"/>
      </rPr>
      <t>6</t>
    </r>
    <r>
      <rPr>
        <b/>
        <sz val="8"/>
        <color theme="1"/>
        <rFont val="Arial"/>
        <family val="2"/>
      </rPr>
      <t xml:space="preserve"> employment and/or training destination</t>
    </r>
    <r>
      <rPr>
        <b/>
        <vertAlign val="superscript"/>
        <sz val="8"/>
        <color theme="1"/>
        <rFont val="Arial"/>
        <family val="2"/>
      </rPr>
      <t>15</t>
    </r>
  </si>
  <si>
    <r>
      <t>Employment with training</t>
    </r>
    <r>
      <rPr>
        <vertAlign val="superscript"/>
        <sz val="8"/>
        <color theme="1"/>
        <rFont val="Arial"/>
        <family val="2"/>
      </rPr>
      <t>16</t>
    </r>
  </si>
  <si>
    <r>
      <t>Other employment</t>
    </r>
    <r>
      <rPr>
        <vertAlign val="superscript"/>
        <sz val="8"/>
        <color theme="1"/>
        <rFont val="Arial"/>
        <family val="2"/>
      </rPr>
      <t>17</t>
    </r>
  </si>
  <si>
    <r>
      <t>Other training</t>
    </r>
    <r>
      <rPr>
        <vertAlign val="superscript"/>
        <sz val="8"/>
        <color theme="1"/>
        <rFont val="Arial"/>
        <family val="2"/>
      </rPr>
      <t>18</t>
    </r>
  </si>
  <si>
    <r>
      <t>Sustained</t>
    </r>
    <r>
      <rPr>
        <b/>
        <vertAlign val="superscript"/>
        <sz val="8"/>
        <color theme="1"/>
        <rFont val="Arial"/>
        <family val="2"/>
      </rPr>
      <t>6</t>
    </r>
    <r>
      <rPr>
        <b/>
        <sz val="8"/>
        <color theme="1"/>
        <rFont val="Arial"/>
        <family val="2"/>
      </rPr>
      <t xml:space="preserve"> education/employment/training combination destination</t>
    </r>
    <r>
      <rPr>
        <b/>
        <vertAlign val="superscript"/>
        <sz val="8"/>
        <color theme="1"/>
        <rFont val="Arial"/>
        <family val="2"/>
      </rPr>
      <t>19</t>
    </r>
  </si>
  <si>
    <t>Percentage not recorded in the measure</t>
  </si>
  <si>
    <r>
      <t>Destination not sustained</t>
    </r>
    <r>
      <rPr>
        <vertAlign val="superscript"/>
        <sz val="8"/>
        <color theme="1"/>
        <rFont val="Arial"/>
        <family val="2"/>
      </rPr>
      <t>20</t>
    </r>
  </si>
  <si>
    <r>
      <t>Destination not sustained/ recorded NEET</t>
    </r>
    <r>
      <rPr>
        <vertAlign val="superscript"/>
        <sz val="8"/>
        <color theme="1"/>
        <rFont val="Arial"/>
        <family val="2"/>
      </rPr>
      <t>21</t>
    </r>
  </si>
  <si>
    <r>
      <t>Activity not captured in data</t>
    </r>
    <r>
      <rPr>
        <vertAlign val="superscript"/>
        <sz val="8"/>
        <color theme="1"/>
        <rFont val="Arial"/>
        <family val="2"/>
      </rPr>
      <t>22</t>
    </r>
  </si>
  <si>
    <r>
      <t>Recorded as UCAS acceptance for deferred entry</t>
    </r>
    <r>
      <rPr>
        <vertAlign val="superscript"/>
        <sz val="8"/>
        <color theme="1"/>
        <rFont val="Arial"/>
        <family val="2"/>
      </rPr>
      <t>23</t>
    </r>
  </si>
  <si>
    <t>1-23. See separate KS5 footnotes sheet</t>
  </si>
  <si>
    <t xml:space="preserve">Source: National Pupil Database </t>
  </si>
  <si>
    <t>Total state-funded mainstream schools and colleges</t>
  </si>
  <si>
    <t>NUMBER</t>
  </si>
  <si>
    <t>PERCENTAGE</t>
  </si>
  <si>
    <t>PERCENTAGE FORMATTED</t>
  </si>
  <si>
    <t>Percentages</t>
  </si>
  <si>
    <t>Numbers (Underlying data)</t>
  </si>
  <si>
    <r>
      <t>Percentage of students</t>
    </r>
    <r>
      <rPr>
        <sz val="11"/>
        <color theme="1"/>
        <rFont val="Calibri"/>
        <family val="2"/>
        <scheme val="minor"/>
      </rPr>
      <t/>
    </r>
  </si>
  <si>
    <r>
      <t>Number of students</t>
    </r>
    <r>
      <rPr>
        <sz val="11"/>
        <color theme="1"/>
        <rFont val="Calibri"/>
        <family val="2"/>
        <scheme val="minor"/>
      </rPr>
      <t/>
    </r>
  </si>
  <si>
    <t xml:space="preserve">KS5 National: </t>
  </si>
  <si>
    <t>, in 2011/12, who entered an A Level or other Level 3 qualification</t>
  </si>
  <si>
    <t>, going to, or remaining in, an education or employment destination in 2012/13</t>
  </si>
  <si>
    <t>Column</t>
  </si>
  <si>
    <t>NAT</t>
  </si>
  <si>
    <t>EE</t>
  </si>
  <si>
    <t>EM</t>
  </si>
  <si>
    <t>IL</t>
  </si>
  <si>
    <t>NE</t>
  </si>
  <si>
    <t>NW</t>
  </si>
  <si>
    <t>OL</t>
  </si>
  <si>
    <t>SE</t>
  </si>
  <si>
    <t>SW</t>
  </si>
  <si>
    <t>WM</t>
  </si>
  <si>
    <t>YH</t>
  </si>
  <si>
    <t>*</t>
  </si>
  <si>
    <t>SORT</t>
  </si>
  <si>
    <t>COHORT_1</t>
  </si>
  <si>
    <t>COHORT_2</t>
  </si>
  <si>
    <t>COHORT_T</t>
  </si>
  <si>
    <t>OVERALL_1</t>
  </si>
  <si>
    <t>OVERALL_2</t>
  </si>
  <si>
    <t>OVERALL_T</t>
  </si>
  <si>
    <t>EDUCATION_1</t>
  </si>
  <si>
    <t>EDUCATION_2</t>
  </si>
  <si>
    <t>EDUCATION_T</t>
  </si>
  <si>
    <t>FEC_1</t>
  </si>
  <si>
    <t>FEC_2</t>
  </si>
  <si>
    <t>FEC_T</t>
  </si>
  <si>
    <t>IND_1</t>
  </si>
  <si>
    <t>IND_2</t>
  </si>
  <si>
    <t>IND_T</t>
  </si>
  <si>
    <t>OTHERFE_1</t>
  </si>
  <si>
    <t>OTHERFE_2</t>
  </si>
  <si>
    <t>OTHERFE_T</t>
  </si>
  <si>
    <t>SSF_1</t>
  </si>
  <si>
    <t>SSF_2</t>
  </si>
  <si>
    <t>SSF_T</t>
  </si>
  <si>
    <t>SFC_1</t>
  </si>
  <si>
    <t>SFC_2</t>
  </si>
  <si>
    <t>SFC_T</t>
  </si>
  <si>
    <t>SPEC_PROV_1</t>
  </si>
  <si>
    <t>SPEC_PROV_2</t>
  </si>
  <si>
    <t>SPEC_PROV_T</t>
  </si>
  <si>
    <t>APPREN_1</t>
  </si>
  <si>
    <t>APPREN_2</t>
  </si>
  <si>
    <t>APPREN_T</t>
  </si>
  <si>
    <t>HE_1</t>
  </si>
  <si>
    <t>HE_2</t>
  </si>
  <si>
    <t>HE_T</t>
  </si>
  <si>
    <t>TOP_3RD_1</t>
  </si>
  <si>
    <t>TOP_3RD_2</t>
  </si>
  <si>
    <t>TOP_3RD_T</t>
  </si>
  <si>
    <t>OXBRIDGE_1</t>
  </si>
  <si>
    <t>OXBRIDGE_2</t>
  </si>
  <si>
    <t>OXBRIDGE_T</t>
  </si>
  <si>
    <t>RUSSELL_1</t>
  </si>
  <si>
    <t>RUSSELL_2</t>
  </si>
  <si>
    <t>RUSSELL_T</t>
  </si>
  <si>
    <t>OTHERHEI_1</t>
  </si>
  <si>
    <t>OTHERHEI_2</t>
  </si>
  <si>
    <t>OTHERHEI_T</t>
  </si>
  <si>
    <t>HE_PROV_1</t>
  </si>
  <si>
    <t>HE_PROV_2</t>
  </si>
  <si>
    <t>HE_PROV_T</t>
  </si>
  <si>
    <t>EDU_COMBO_1</t>
  </si>
  <si>
    <t>EDU_COMBO_2</t>
  </si>
  <si>
    <t>EDU_COMBO_T</t>
  </si>
  <si>
    <t>ET_1</t>
  </si>
  <si>
    <t>ET_2</t>
  </si>
  <si>
    <t>ET_T</t>
  </si>
  <si>
    <t>WORKTRAIN_1</t>
  </si>
  <si>
    <t>WORKTRAIN_2</t>
  </si>
  <si>
    <t>WORKTRAIN_T</t>
  </si>
  <si>
    <t>WORK_1</t>
  </si>
  <si>
    <t>WORK_2</t>
  </si>
  <si>
    <t>WORK_T</t>
  </si>
  <si>
    <t>TRAIN_1</t>
  </si>
  <si>
    <t>TRAIN_2</t>
  </si>
  <si>
    <t>TRAIN_T</t>
  </si>
  <si>
    <t>EMP_COMBO_1</t>
  </si>
  <si>
    <t>EMP_COMBO_2</t>
  </si>
  <si>
    <t>EMP_COMBO_T</t>
  </si>
  <si>
    <t>KNOWN_1</t>
  </si>
  <si>
    <t>KNOWN_2</t>
  </si>
  <si>
    <t>KNOWN_T</t>
  </si>
  <si>
    <t>KNOWN_NEET_1</t>
  </si>
  <si>
    <t>KNOWN_NEET_2</t>
  </si>
  <si>
    <t>KNOWN_NEET_T</t>
  </si>
  <si>
    <t>UNKNOWN_1</t>
  </si>
  <si>
    <t>UNKNOWN_2</t>
  </si>
  <si>
    <t>UNKNOWN_T</t>
  </si>
  <si>
    <t>Year: 2012/13</t>
  </si>
  <si>
    <t xml:space="preserve">Coverage: Local Authorities </t>
  </si>
  <si>
    <r>
      <t>Percentage going to a sustained</t>
    </r>
    <r>
      <rPr>
        <vertAlign val="superscript"/>
        <sz val="8"/>
        <color theme="1"/>
        <rFont val="Arial"/>
        <family val="2"/>
      </rPr>
      <t>6</t>
    </r>
    <r>
      <rPr>
        <sz val="8"/>
        <color theme="1"/>
        <rFont val="Arial"/>
        <family val="2"/>
      </rPr>
      <t xml:space="preserve"> education destination</t>
    </r>
  </si>
  <si>
    <r>
      <t>Percentage going to a sustained</t>
    </r>
    <r>
      <rPr>
        <vertAlign val="superscript"/>
        <sz val="8"/>
        <color theme="1"/>
        <rFont val="Arial"/>
        <family val="2"/>
      </rPr>
      <t>6</t>
    </r>
    <r>
      <rPr>
        <sz val="8"/>
        <color theme="1"/>
        <rFont val="Arial"/>
        <family val="2"/>
      </rPr>
      <t xml:space="preserve"> employment and/or training destination</t>
    </r>
  </si>
  <si>
    <t>Higher education institutions (HEIs)</t>
  </si>
  <si>
    <t>Code</t>
  </si>
  <si>
    <t>Local authority</t>
  </si>
  <si>
    <t>Region</t>
  </si>
  <si>
    <r>
      <t>Any education destination</t>
    </r>
    <r>
      <rPr>
        <b/>
        <vertAlign val="superscript"/>
        <sz val="8"/>
        <color theme="1"/>
        <rFont val="Arial"/>
        <family val="2"/>
      </rPr>
      <t>8</t>
    </r>
  </si>
  <si>
    <r>
      <t>Apprentice-ships</t>
    </r>
    <r>
      <rPr>
        <vertAlign val="superscript"/>
        <sz val="8"/>
        <color theme="1"/>
        <rFont val="Arial"/>
        <family val="2"/>
      </rPr>
      <t>11</t>
    </r>
  </si>
  <si>
    <r>
      <t>Top third of HEIs</t>
    </r>
    <r>
      <rPr>
        <vertAlign val="superscript"/>
        <sz val="8"/>
        <color theme="1"/>
        <rFont val="Arial"/>
        <family val="2"/>
      </rPr>
      <t>12</t>
    </r>
  </si>
  <si>
    <t>Oxford or Cambridge</t>
  </si>
  <si>
    <t>Russell Group (incl. Ox. and Cam.)</t>
  </si>
  <si>
    <t>All other HEIs</t>
  </si>
  <si>
    <r>
      <t>Other HE providers</t>
    </r>
    <r>
      <rPr>
        <vertAlign val="superscript"/>
        <sz val="8"/>
        <color theme="1"/>
        <rFont val="Arial"/>
        <family val="2"/>
      </rPr>
      <t>13</t>
    </r>
  </si>
  <si>
    <r>
      <t>Sustained education combination destination</t>
    </r>
    <r>
      <rPr>
        <vertAlign val="superscript"/>
        <sz val="8"/>
        <color theme="1"/>
        <rFont val="Arial"/>
        <family val="2"/>
      </rPr>
      <t>14</t>
    </r>
  </si>
  <si>
    <r>
      <t>Education / employment / training combination destination</t>
    </r>
    <r>
      <rPr>
        <b/>
        <vertAlign val="superscript"/>
        <sz val="8"/>
        <color theme="1"/>
        <rFont val="Arial"/>
        <family val="2"/>
      </rPr>
      <t>19</t>
    </r>
  </si>
  <si>
    <t>North East</t>
  </si>
  <si>
    <t>North West</t>
  </si>
  <si>
    <t>Yorkshire and the Humber</t>
  </si>
  <si>
    <t>East Midlands</t>
  </si>
  <si>
    <t>West Midlands</t>
  </si>
  <si>
    <t>East of England</t>
  </si>
  <si>
    <t>Inner London</t>
  </si>
  <si>
    <t>Outer London</t>
  </si>
  <si>
    <t>South East</t>
  </si>
  <si>
    <t>South West</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</si>
  <si>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</si>
  <si>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</si>
  <si>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</si>
  <si>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</si>
  <si>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</si>
  <si>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</si>
  <si>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</si>
  <si>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</si>
  <si>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</si>
  <si>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</si>
  <si>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</si>
  <si>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</si>
  <si>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</si>
  <si>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</si>
  <si>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</si>
  <si>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</si>
  <si>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</si>
  <si>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</si>
  <si>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</si>
  <si>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</si>
  <si>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</si>
  <si>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</si>
  <si>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</si>
  <si>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</si>
  <si>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</si>
  <si>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</si>
  <si>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</si>
  <si>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</si>
  <si>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</si>
  <si>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</si>
  <si>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</si>
  <si>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</si>
  <si>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</si>
  <si>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</si>
  <si>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</si>
  <si>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</si>
  <si>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</si>
  <si>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</si>
  <si>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</si>
  <si>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</si>
  <si>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</si>
  <si>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</si>
  <si>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</si>
  <si>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</si>
  <si>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</si>
  <si>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</si>
  <si>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</si>
  <si>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</si>
  <si>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</si>
  <si>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</si>
  <si>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</si>
  <si>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</si>
  <si>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</si>
  <si>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</si>
  <si>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</si>
  <si>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</si>
  <si>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</si>
  <si>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</si>
  <si>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</si>
  <si>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</si>
  <si>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</si>
  <si>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</si>
  <si>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</si>
  <si>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</si>
  <si>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</si>
  <si>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</si>
  <si>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</si>
  <si>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</si>
  <si>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</si>
  <si>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</si>
  <si>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</si>
  <si>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</si>
  <si>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</si>
  <si>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</si>
  <si>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</si>
  <si>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</si>
  <si>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</si>
  <si>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</si>
  <si>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</si>
  <si>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</si>
  <si>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</si>
  <si>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</si>
  <si>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</si>
  <si>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</si>
  <si>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</si>
  <si>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</si>
  <si>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</si>
  <si>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</si>
  <si>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</si>
  <si>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</si>
  <si>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</si>
  <si>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</si>
  <si>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</si>
  <si>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</si>
  <si>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</si>
  <si>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</si>
  <si>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</si>
  <si>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</si>
  <si>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</si>
  <si>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</si>
  <si>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</si>
  <si>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</si>
  <si>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</si>
  <si>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</si>
  <si>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</si>
  <si>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</si>
  <si>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</si>
  <si>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</si>
  <si>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</si>
  <si>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</si>
  <si>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</si>
  <si>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</si>
  <si>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</si>
  <si>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</si>
  <si>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</si>
  <si>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</si>
  <si>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</si>
  <si>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</si>
  <si>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</si>
  <si>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</si>
  <si>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</si>
  <si>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</si>
  <si>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</si>
  <si>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</si>
  <si>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</si>
  <si>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</si>
  <si>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</si>
  <si>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</si>
  <si>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</si>
  <si>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</si>
  <si>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</si>
  <si>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</si>
  <si>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</si>
  <si>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</si>
  <si>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</si>
  <si>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</si>
  <si>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</si>
  <si>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</si>
  <si>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</si>
  <si>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</si>
  <si>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</si>
  <si>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</si>
  <si>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</si>
  <si>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</si>
  <si>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</si>
  <si>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</si>
  <si>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</si>
  <si>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</si>
  <si>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</si>
  <si>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</si>
  <si>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</si>
  <si>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</si>
  <si>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LA MAIN TABLE</t>
  </si>
  <si>
    <t>LA1: Mainstream schools (state-funded only)</t>
  </si>
  <si>
    <t>Mainstream schools (state-funded only)</t>
  </si>
  <si>
    <t>Mainstream schools (independent only)</t>
  </si>
  <si>
    <t>index</t>
  </si>
  <si>
    <t>INDEX</t>
  </si>
  <si>
    <t>LA5: Total Mainstream</t>
  </si>
  <si>
    <t>Mainstream colleges (state-funded only)</t>
  </si>
  <si>
    <t>Total state-funded</t>
  </si>
  <si>
    <t>Total Mainstream</t>
  </si>
  <si>
    <t>LA2: Mainstream colleges (state-funded only)</t>
  </si>
  <si>
    <t>LA3: Mainstream schools (independent only)</t>
  </si>
  <si>
    <t>LA4: Total state-funded mainstream</t>
  </si>
  <si>
    <r>
      <t>Apprenticeships</t>
    </r>
    <r>
      <rPr>
        <vertAlign val="superscript"/>
        <sz val="8"/>
        <color theme="1"/>
        <rFont val="Arial"/>
        <family val="2"/>
      </rPr>
      <t>11</t>
    </r>
  </si>
  <si>
    <t>FSM</t>
  </si>
  <si>
    <t>Non-FSM</t>
  </si>
  <si>
    <t>Total</t>
  </si>
  <si>
    <t>LA FSM</t>
  </si>
  <si>
    <t>LA31: Mainstream schools (state-funded only)</t>
  </si>
  <si>
    <t>LA33: Total state-funded mainstream</t>
  </si>
  <si>
    <t>LA32: Mainstream colleges (state-funded only)</t>
  </si>
  <si>
    <t>Total state-funded mainstream</t>
  </si>
  <si>
    <r>
      <t>Sustained Employment and/or Training destination</t>
    </r>
    <r>
      <rPr>
        <b/>
        <vertAlign val="superscript"/>
        <sz val="8"/>
        <color theme="1"/>
        <rFont val="Arial"/>
        <family val="2"/>
      </rPr>
      <t>15</t>
    </r>
  </si>
  <si>
    <r>
      <t>Destination not sustained / recorded NEET</t>
    </r>
    <r>
      <rPr>
        <vertAlign val="superscript"/>
        <sz val="8"/>
        <color theme="1"/>
        <rFont val="Arial"/>
        <family val="2"/>
      </rPr>
      <t>21</t>
    </r>
  </si>
  <si>
    <t>SEN</t>
  </si>
  <si>
    <t>Non-SEN</t>
  </si>
  <si>
    <t>LLDD</t>
  </si>
  <si>
    <t>Non-LLDD</t>
  </si>
  <si>
    <t>LA41: Mainstream schools (state-funded only)</t>
  </si>
  <si>
    <t>LA42: Mainstream colleges (state-funded only)</t>
  </si>
  <si>
    <t>LA SEN/LLDD</t>
  </si>
  <si>
    <r>
      <t>KS5 Local Authority: Percentage of students</t>
    </r>
    <r>
      <rPr>
        <b/>
        <vertAlign val="superscript"/>
        <sz val="10"/>
        <color theme="1"/>
        <rFont val="Arial"/>
        <family val="2"/>
      </rPr>
      <t>1</t>
    </r>
    <r>
      <rPr>
        <b/>
        <sz val="10"/>
        <color theme="1"/>
        <rFont val="Arial"/>
        <family val="2"/>
      </rPr>
      <t>, in 2011/12,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2012/13</t>
    </r>
  </si>
  <si>
    <r>
      <t>KS5 National: Percentage of students</t>
    </r>
    <r>
      <rPr>
        <b/>
        <vertAlign val="superscript"/>
        <sz val="10"/>
        <color theme="1"/>
        <rFont val="Arial"/>
        <family val="2"/>
      </rPr>
      <t>1</t>
    </r>
    <r>
      <rPr>
        <b/>
        <sz val="10"/>
        <color theme="1"/>
        <rFont val="Arial"/>
        <family val="2"/>
      </rPr>
      <t>, in 2011/12,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2012/13</t>
    </r>
  </si>
  <si>
    <t>Male</t>
  </si>
  <si>
    <t>Female</t>
  </si>
  <si>
    <t xml:space="preserve">Total </t>
  </si>
  <si>
    <t>NAT_SCH_WBRI</t>
  </si>
  <si>
    <t>NAT_SCH_WIRI</t>
  </si>
  <si>
    <t>NAT_SCH_WIRT</t>
  </si>
  <si>
    <t>NAT_SCH_WROM</t>
  </si>
  <si>
    <t>NAT_SCH_WOTH</t>
  </si>
  <si>
    <t>NAT_SCH_MWBC</t>
  </si>
  <si>
    <t>NAT_SCH_MWBA</t>
  </si>
  <si>
    <t>NAT_SCH_MWAS</t>
  </si>
  <si>
    <t>NAT_SCH_MOTH</t>
  </si>
  <si>
    <t>NAT_SCH_AIND</t>
  </si>
  <si>
    <t>NAT_SCH_APKN</t>
  </si>
  <si>
    <t>NAT_SCH_ABAN</t>
  </si>
  <si>
    <t>NAT_SCH_AOTH</t>
  </si>
  <si>
    <t>NAT_SCH_BCRB</t>
  </si>
  <si>
    <t>NAT_SCH_BAFR</t>
  </si>
  <si>
    <t>NAT_SCH_BOTH</t>
  </si>
  <si>
    <t>NAT_SCH_CHNE</t>
  </si>
  <si>
    <t>NAT_SCH_OOTH</t>
  </si>
  <si>
    <t>NAT_SCH_UNCLA</t>
  </si>
  <si>
    <t>NAT_SCH_T</t>
  </si>
  <si>
    <t>NAT_COL_WBRI</t>
  </si>
  <si>
    <t>NAT_COL_WIRI</t>
  </si>
  <si>
    <t>NAT_COL_WIRT</t>
  </si>
  <si>
    <t>NAT_COL_WROM</t>
  </si>
  <si>
    <t>NAT_COL_WOTH</t>
  </si>
  <si>
    <t>NAT_COL_MWBC</t>
  </si>
  <si>
    <t>NAT_COL_MWBA</t>
  </si>
  <si>
    <t>NAT_COL_MWAS</t>
  </si>
  <si>
    <t>NAT_COL_MOTH</t>
  </si>
  <si>
    <t>NAT_COL_AIND</t>
  </si>
  <si>
    <t>NAT_COL_APKN</t>
  </si>
  <si>
    <t>NAT_COL_ABAN</t>
  </si>
  <si>
    <t>NAT_COL_AOTH</t>
  </si>
  <si>
    <t>NAT_COL_BCRB</t>
  </si>
  <si>
    <t>NAT_COL_BAFR</t>
  </si>
  <si>
    <t>NAT_COL_BOTH</t>
  </si>
  <si>
    <t>NAT_COL_CHNE</t>
  </si>
  <si>
    <t>NAT_COL_OOTH</t>
  </si>
  <si>
    <t>NAT_COL_UNCLA</t>
  </si>
  <si>
    <t>NAT_COL_T</t>
  </si>
  <si>
    <t>NAT_SFM_WBRI</t>
  </si>
  <si>
    <t>NAT_SFM_WIRI</t>
  </si>
  <si>
    <t>NAT_SFM_WIRT</t>
  </si>
  <si>
    <t>NAT_SFM_WROM</t>
  </si>
  <si>
    <t>NAT_SFM_WOTH</t>
  </si>
  <si>
    <t>NAT_SFM_MWBC</t>
  </si>
  <si>
    <t>NAT_SFM_MWBA</t>
  </si>
  <si>
    <t>NAT_SFM_MWAS</t>
  </si>
  <si>
    <t>NAT_SFM_MOTH</t>
  </si>
  <si>
    <t>NAT_SFM_AIND</t>
  </si>
  <si>
    <t>NAT_SFM_APKN</t>
  </si>
  <si>
    <t>NAT_SFM_ABAN</t>
  </si>
  <si>
    <t>NAT_SFM_AOTH</t>
  </si>
  <si>
    <t>NAT_SFM_BCRB</t>
  </si>
  <si>
    <t>NAT_SFM_BAFR</t>
  </si>
  <si>
    <t>NAT_SFM_BOTH</t>
  </si>
  <si>
    <t>NAT_SFM_CHNE</t>
  </si>
  <si>
    <t>NAT_SFM_OOTH</t>
  </si>
  <si>
    <t>NAT_SFM_UNCLA</t>
  </si>
  <si>
    <t>NAT_SFM_T</t>
  </si>
  <si>
    <t>77%</t>
  </si>
  <si>
    <t>65%</t>
  </si>
  <si>
    <t>69%</t>
  </si>
  <si>
    <t>71%</t>
  </si>
  <si>
    <t>70%</t>
  </si>
  <si>
    <t>57%</t>
  </si>
  <si>
    <t>76%</t>
  </si>
  <si>
    <t>63%</t>
  </si>
  <si>
    <t>64%</t>
  </si>
  <si>
    <t>7%</t>
  </si>
  <si>
    <t>13%</t>
  </si>
  <si>
    <t>1%</t>
  </si>
  <si>
    <t>12%</t>
  </si>
  <si>
    <t>10%</t>
  </si>
  <si>
    <t>9%</t>
  </si>
  <si>
    <t>6%</t>
  </si>
  <si>
    <t>0%</t>
  </si>
  <si>
    <t>3%</t>
  </si>
  <si>
    <t>2%</t>
  </si>
  <si>
    <t>4%</t>
  </si>
  <si>
    <t>5%</t>
  </si>
  <si>
    <t>56%</t>
  </si>
  <si>
    <t>39%</t>
  </si>
  <si>
    <t>60%</t>
  </si>
  <si>
    <t>48%</t>
  </si>
  <si>
    <t>49%</t>
  </si>
  <si>
    <t>23%</t>
  </si>
  <si>
    <t>46%</t>
  </si>
  <si>
    <t>16%</t>
  </si>
  <si>
    <t>19%</t>
  </si>
  <si>
    <t>15%</t>
  </si>
  <si>
    <t>37%</t>
  </si>
  <si>
    <t>11%</t>
  </si>
  <si>
    <t>33%</t>
  </si>
  <si>
    <t>27%</t>
  </si>
  <si>
    <t>14%</t>
  </si>
  <si>
    <t>35%</t>
  </si>
  <si>
    <t>30%</t>
  </si>
  <si>
    <t>28%</t>
  </si>
  <si>
    <t>8%</t>
  </si>
  <si>
    <t>20%</t>
  </si>
  <si>
    <t>17%</t>
  </si>
  <si>
    <t>18%</t>
  </si>
  <si>
    <t>MAIN TABLE</t>
  </si>
  <si>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</si>
  <si>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</si>
  <si>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</si>
  <si>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</si>
  <si>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</si>
  <si>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</si>
  <si>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</si>
  <si>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</si>
  <si>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</si>
  <si>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</si>
  <si>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</si>
  <si>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</si>
  <si>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</si>
  <si>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</si>
  <si>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</si>
  <si>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</si>
  <si>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</si>
  <si>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</si>
  <si>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</si>
  <si>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NA15: Mainstream schools (state-funded only)</t>
  </si>
  <si>
    <t>NA16: Mainstream colleges (state-funded only)</t>
  </si>
  <si>
    <t>NA17: Total state-funded mainstream</t>
  </si>
  <si>
    <t>ETHNICITY</t>
  </si>
  <si>
    <t>Coverage: England by ethnicity</t>
  </si>
  <si>
    <t>Coverage: England by gender</t>
  </si>
  <si>
    <t>Coverage: England by free school meals (FSM)</t>
  </si>
  <si>
    <t>Coverage: Local Authorities by free school meals (FSM)</t>
  </si>
  <si>
    <t>NAT_SCH_W</t>
  </si>
  <si>
    <t>NAT_SCH_M</t>
  </si>
  <si>
    <t>NAT_SCH_A</t>
  </si>
  <si>
    <t>NAT_SCH_B</t>
  </si>
  <si>
    <t>NAT_SCH_O</t>
  </si>
  <si>
    <t>NAT_SCH_U</t>
  </si>
  <si>
    <t>NAT_COL_W</t>
  </si>
  <si>
    <t>NAT_COL_M</t>
  </si>
  <si>
    <t>NAT_COL_A</t>
  </si>
  <si>
    <t>NAT_COL_B</t>
  </si>
  <si>
    <t>NAT_COL_O</t>
  </si>
  <si>
    <t>NAT_COL_U</t>
  </si>
  <si>
    <t>NAT_SFM_W</t>
  </si>
  <si>
    <t>NAT_SFM_M</t>
  </si>
  <si>
    <t>NAT_SFM_A</t>
  </si>
  <si>
    <t>NAT_SFM_B</t>
  </si>
  <si>
    <t>NAT_SFM_O</t>
  </si>
  <si>
    <t>NAT_SFM_U</t>
  </si>
  <si>
    <t>MAJOR ETHNICITY</t>
  </si>
  <si>
    <t>State-funded mainstream</t>
  </si>
  <si>
    <t>Colleges</t>
  </si>
  <si>
    <t>White</t>
  </si>
  <si>
    <t>Mixed</t>
  </si>
  <si>
    <t>Asian</t>
  </si>
  <si>
    <t>Black</t>
  </si>
  <si>
    <t>Other</t>
  </si>
  <si>
    <t>Unclassified</t>
  </si>
  <si>
    <t xml:space="preserve">Schools </t>
  </si>
  <si>
    <t>Total schools and colleges</t>
  </si>
  <si>
    <t>National</t>
  </si>
  <si>
    <t>LA</t>
  </si>
  <si>
    <t>Main Tables</t>
  </si>
  <si>
    <t>LA_NAME</t>
  </si>
  <si>
    <t>REGION</t>
  </si>
  <si>
    <t>REGION_NAME</t>
  </si>
  <si>
    <t xml:space="preserve"> </t>
  </si>
  <si>
    <t>Select LA from drop down list:</t>
  </si>
  <si>
    <t>Characteristics</t>
  </si>
  <si>
    <t>Free school meals</t>
  </si>
  <si>
    <t>COL</t>
  </si>
  <si>
    <t>COL3</t>
  </si>
  <si>
    <t>SUMMARY TABLE</t>
  </si>
  <si>
    <t>Percentage of students¹, in 2011/12, who entered an A Level or other Level 3 qualification², going to, or remaining in, an education or employment destination in 2012/13</t>
  </si>
  <si>
    <r>
      <t>Overall going to a sustained</t>
    </r>
    <r>
      <rPr>
        <b/>
        <vertAlign val="superscript"/>
        <sz val="8"/>
        <color theme="1"/>
        <rFont val="Arial"/>
        <family val="2"/>
      </rPr>
      <t>6</t>
    </r>
    <r>
      <rPr>
        <b/>
        <sz val="8"/>
        <color theme="1"/>
        <rFont val="Arial"/>
        <family val="2"/>
      </rPr>
      <t xml:space="preserve"> education or employment/training destination</t>
    </r>
    <r>
      <rPr>
        <b/>
        <vertAlign val="superscript"/>
        <sz val="8"/>
        <color theme="1"/>
        <rFont val="Arial"/>
        <family val="2"/>
      </rPr>
      <t>7</t>
    </r>
  </si>
  <si>
    <t>Not recorded in the measure</t>
  </si>
  <si>
    <r>
      <t>Overall education or employment / training destination</t>
    </r>
    <r>
      <rPr>
        <b/>
        <vertAlign val="superscript"/>
        <sz val="8"/>
        <color theme="1"/>
        <rFont val="Arial"/>
        <family val="2"/>
      </rPr>
      <t>7</t>
    </r>
  </si>
  <si>
    <t>Non - FSM</t>
  </si>
  <si>
    <t>Non - SEN</t>
  </si>
  <si>
    <t>Non - LLDD</t>
  </si>
  <si>
    <t xml:space="preserve">Special educational needs (SEN) / learners with learning difficulties or disabilities (LLDD) </t>
  </si>
  <si>
    <t xml:space="preserve">Coverage: England by special educational needs (SEN) / learners with learning difficulties or disabilities (LLDD) </t>
  </si>
  <si>
    <t xml:space="preserve">Coverage: Local Authorities by special educational needs (SEN) / learners with learning difficulties or disabilities (LLDD) </t>
  </si>
  <si>
    <t>NOTE: Some tabs contain multiple tables accessed by way of drop down menus.</t>
  </si>
  <si>
    <t>Tab (click on the link below to be taken to the tab)</t>
  </si>
  <si>
    <t>Tables available from drop down menus (where applicable)</t>
  </si>
  <si>
    <t>Coverage</t>
  </si>
  <si>
    <t>Institutions types included</t>
  </si>
  <si>
    <t>Additional information</t>
  </si>
  <si>
    <t>NA1 (MAIN)</t>
  </si>
  <si>
    <t>Percentages
Numbers</t>
  </si>
  <si>
    <t>National main table</t>
  </si>
  <si>
    <t>Interactive tables. Select from drop down menu to swap between percentages and numbers.</t>
  </si>
  <si>
    <t>NA11 (GEN)</t>
  </si>
  <si>
    <t>National by gender</t>
  </si>
  <si>
    <t>NA12 (FSM)</t>
  </si>
  <si>
    <t>National by free school meals (FSM)</t>
  </si>
  <si>
    <t>National by major ethnic groups.</t>
  </si>
  <si>
    <t xml:space="preserve">LA MAIN </t>
  </si>
  <si>
    <t>Interactive tables. Select from drop down menu to swap between different institution types.</t>
  </si>
  <si>
    <t>Interactive tables. Select from drop down menu to swap between different characteristics and institution types.</t>
  </si>
  <si>
    <t>LA Summary</t>
  </si>
  <si>
    <t>All local authorities</t>
  </si>
  <si>
    <t>Summary of all LA data above for each LA.</t>
  </si>
  <si>
    <t>state-funded schools  - mainstream
state-funded colleges  - mainstream
independent schools  - mainstream 
total special schools  
total state-funded mainstream schools  and colleges
total mainstream (inc independent)
all schools and colleges</t>
  </si>
  <si>
    <t>state-funded schools  - mainstream
state-funded colleges  - mainstream
independent schools  - mainstream 
total state-funded mainstream schools  and colleges
total mainstream (inc independent)</t>
  </si>
  <si>
    <t>state-funded schools  - mainstream
state-funded colleges  - mainstream
total state-funded mainstream schools  and colleges</t>
  </si>
  <si>
    <t>NA13 (SENLLDD)</t>
  </si>
  <si>
    <t>National by 
special educational needs (SEN) 
learners with learning difficulties and/or disabilities (LLDD)</t>
  </si>
  <si>
    <t xml:space="preserve">
state-funded schools  - mainstream
state-funded colleges  - mainstream
</t>
  </si>
  <si>
    <t>Interactive tables. Select from drop down menu to swap between (mainstream) state-funded schools, state-funded colleges and total state-funded schools and colleges.</t>
  </si>
  <si>
    <t xml:space="preserve">Mainstream:
state-funded schools
state-funded colleges
total state-funded </t>
  </si>
  <si>
    <t>NA15:
NA16:
NA17:</t>
  </si>
  <si>
    <t>National by minor ethnic groups for 
National by minor ethnic groups for
National by minor ethnic groups for</t>
  </si>
  <si>
    <t>LA1:
LA2:
LA3:
LA4:
LA5:</t>
  </si>
  <si>
    <t>Local authority main table for
Local authority main table for
Local authority main table for
Local authority main table for
Local authority main table for</t>
  </si>
  <si>
    <t>LA31:
LA32:
LA33:</t>
  </si>
  <si>
    <t>LA by FSM for
LA by FSM for
LA by FSM for</t>
  </si>
  <si>
    <t xml:space="preserve">LA SEN,LLDD </t>
  </si>
  <si>
    <t>LA41:
LA42:</t>
  </si>
  <si>
    <t>LA by SEN for
LA by LLDD for</t>
  </si>
  <si>
    <t>state-funded schools  - mainstream
state-funded colleges  - mainstream</t>
  </si>
  <si>
    <t>Interactive tables. Select from drop down menu to obtain a summary of all the data for the chosen LA on one page.</t>
  </si>
  <si>
    <t xml:space="preserve">KS5 Footnotes </t>
  </si>
  <si>
    <t>Footnotes</t>
  </si>
  <si>
    <t>1.</t>
  </si>
  <si>
    <t>These are students who are mostly academic age 17. There is also a number of students of academic age 16 and 18 in the cohort.</t>
  </si>
  <si>
    <t>2.</t>
  </si>
  <si>
    <t>This includes all level 3 qualifications; a student is only included in the cohort if they have been entered for at least one A level or other level 3 qualification. AS’s and vocational qualifications are included as Level 3 qualifications if they have entered a qualification similar to the size of an A-level.</t>
  </si>
  <si>
    <t>3.</t>
  </si>
  <si>
    <t>State-funded colleges include further education colleges and sixth-form colleges.</t>
  </si>
  <si>
    <t>4.</t>
  </si>
  <si>
    <t>Independent schools are not required to provide NCCIS data to local authorities.  As a result, information on those going into employment/training or NEET is very limited.</t>
  </si>
  <si>
    <t>5.</t>
  </si>
  <si>
    <t xml:space="preserve">Number of students in the 2011/12 KS5 cohort. </t>
  </si>
  <si>
    <t>6.</t>
  </si>
  <si>
    <t>Sustained for the first two terms, October to March.</t>
  </si>
  <si>
    <t>7.</t>
  </si>
  <si>
    <t>Includes students who have been in a sustained education, a sustained employment/training or a sustained education/employment/training combination destination for the first two terms, October to March.</t>
  </si>
  <si>
    <t>8.</t>
  </si>
  <si>
    <t>Individual lines may not add up to totals as there is a small number of students who were identified in more than one destination.</t>
  </si>
  <si>
    <t>9.</t>
  </si>
  <si>
    <t>Other further education providers includes students undertaking further education provision at a higher education institution.</t>
  </si>
  <si>
    <t>10.</t>
  </si>
  <si>
    <t>11.</t>
  </si>
  <si>
    <t>Apprenticeships are identified where any qualifying learning has occurred at any time during the October to March participation period. All Apprenticeships are also reported in other reporting lines.</t>
  </si>
  <si>
    <t>12.</t>
  </si>
  <si>
    <t>Top third of higher education institutions (HEIs) as at 2011 includes the HEIs shown in the technical note. A list of Russell group institutions is also in the Technical Note.</t>
  </si>
  <si>
    <t>13.</t>
  </si>
  <si>
    <t>Other higher education providers includes students undertaking higher education provision at a further education college.</t>
  </si>
  <si>
    <t>14.</t>
  </si>
  <si>
    <t>Education combination destinations include students who fulfilled the October to March participation criteria but through more than one type of education destination.</t>
  </si>
  <si>
    <t>15.</t>
  </si>
  <si>
    <t>Employment/training destinations include all types of employment and training activity recorded in the NCCIS for the first two terms, October to March. This category is not included at institution level.</t>
  </si>
  <si>
    <t>16.</t>
  </si>
  <si>
    <t>Employment with training incorporates all work that has training included (level 2 NVQ or above).</t>
  </si>
  <si>
    <t>17.</t>
  </si>
  <si>
    <t>Other employment includes part time, temporary and full time work. Some full time work may contain training to level 1 NVQ.</t>
  </si>
  <si>
    <t>18.</t>
  </si>
  <si>
    <t>Other training includes all training recorded in the NCCIS data.</t>
  </si>
  <si>
    <t>19.</t>
  </si>
  <si>
    <t>Education/employment/training combination means the student fulfilled the October to March participation criteria but through a combination of education and employment/training destinations.</t>
  </si>
  <si>
    <t>20.</t>
  </si>
  <si>
    <t>'Destination not sustained' means the student was recorded as having education or employment participation in the year September to August but did not have continuous participation from October to March. The student may have had a maximum of 2 months recorded NEET in the participation period October to March.</t>
  </si>
  <si>
    <t>21.</t>
  </si>
  <si>
    <t xml:space="preserve">Destination not sustained/recorded NEET' means the student was recorded as having education or employment participation in the year September to August but did not have continuous participation from October to March. The student had between 3 and 6 months (inclusive) recorded NEET in the participation period October to March.
OR
the student had no record of education, employment or training but was recorded as NEET at some point in the year September to August. </t>
  </si>
  <si>
    <t>22.</t>
  </si>
  <si>
    <t>Activity not captured in data' means the young person was not found in an education, employment or a recorded NEET destination. Possible reasons for this could be that the young person was attending an independent school that was not captured in the awarding body data,  a Scottish or Welsh college or school, they have left the country, are in custody or their whereabouts are not known.</t>
  </si>
  <si>
    <t>23.</t>
  </si>
  <si>
    <t>This is an estimate of those who have been accepted through the UCAS system for entry into the following academic year (many of those taking a 'gap year' before entering Higher Education will be accepted through UCAS in this way ). Not all such deferred acceptances will translate into entrants and young people may enter HE that year through other routes, including applying in another UCAS application cycle. These figures are modified where necessary to prevent disclosure of individually identifiable outcomes. Deferred acceptances are not reported as a distinct destination so could also be included in the 'Destination not sustained', 'Destination not sustained/Recorded NEET' and 'Activity not captured in data' reporting lines.</t>
  </si>
  <si>
    <t>Column percentages</t>
  </si>
  <si>
    <t>( x )</t>
  </si>
  <si>
    <t>means the data has been suppressed as the school or college has fewer than 6 students in the cohort, or small numbers (1’s and 2’s) in the reporting lines. Results are not shown because of the risk of an individual student being identified. All totals have been rounded to the nearest 10. Zeros are shown as zeros. All remaining breakdowns have been rounded to the nearest 5. Suppression of small numbers is reflected in the associated percentages. See Technical Note for further detail.</t>
  </si>
  <si>
    <t>t</t>
  </si>
  <si>
    <t>Member of sixth-form centre/consortium</t>
  </si>
  <si>
    <t>( . )</t>
  </si>
  <si>
    <t>means that there are no pupils in the cohort</t>
  </si>
  <si>
    <t>( - )</t>
  </si>
  <si>
    <t>means the percentage is less than 0.5% but greater than 0%.</t>
  </si>
  <si>
    <t>( * )</t>
  </si>
  <si>
    <t>means the data has been suppressed for all zeros, 1's and 2's applicable to deferred accepted HE offers (UCAS data) only. No other data has this form of suppression.</t>
  </si>
  <si>
    <t>NA14 (MAJETH)</t>
  </si>
  <si>
    <t>NAT ETH</t>
  </si>
  <si>
    <t xml:space="preserve">Specialist provision includes specialist post-16 institutions and specials schools. </t>
  </si>
  <si>
    <t>KS5 destination measures: 2011/12 cohort into 2012/13 destinations.</t>
  </si>
  <si>
    <t>National and local authority level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</si>
</sst>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26" x14ac:knownFonts="1">
    <font>
      <sz val="11"/>
      <color theme="1"/>
      <name val="Calibri"/>
      <family val="2"/>
      <scheme val="minor"/>
    </font>
    <font>
      <b/>
      <sz val="10"/>
      <color theme="1"/>
      <name val="Arial"/>
      <family val="2"/>
    </font>
    <font>
      <sz val="8"/>
      <color theme="1"/>
      <name val="Arial"/>
      <family val="2"/>
    </font>
    <font>
      <b/>
      <sz val="8"/>
      <color theme="1"/>
      <name val="Arial"/>
      <family val="2"/>
    </font>
    <font>
      <vertAlign val="superscript"/>
      <sz val="8"/>
      <color theme="1"/>
      <name val="Arial"/>
      <family val="2"/>
    </font>
    <font>
      <b/>
      <vertAlign val="superscript"/>
      <sz val="8"/>
      <color theme="1"/>
      <name val="Arial"/>
      <family val="2"/>
    </font>
    <font>
      <i/>
      <sz val="8"/>
      <color theme="1"/>
      <name val="Arial"/>
      <family val="2"/>
    </font>
    <font>
      <sz val="10"/>
      <color theme="1"/>
      <name val="Arial"/>
      <family val="2"/>
    </font>
    <font>
      <sz val="11"/>
      <color rgb="FFFF0000"/>
      <name val="Calibri"/>
      <family val="2"/>
      <scheme val="minor"/>
    </font>
    <font>
      <sz val="16"/>
      <name val="Arial"/>
      <family val="2"/>
    </font>
    <font>
      <sz val="10"/>
      <name val="Arial"/>
      <family val="2"/>
    </font>
    <font>
      <sz val="10"/>
      <name val="Times New Roman"/>
      <family val="1"/>
    </font>
    <font>
      <sz val="8"/>
      <color theme="4"/>
      <name val="Arial"/>
      <family val="2"/>
    </font>
    <font>
      <sz val="11"/>
      <color theme="1"/>
      <name val="Calibri"/>
      <family val="2"/>
      <scheme val="minor"/>
    </font>
    <font>
      <sz val="11"/>
      <name val="Calibri"/>
      <family val="2"/>
      <scheme val="minor"/>
    </font>
    <font>
      <b/>
      <vertAlign val="superscript"/>
      <sz val="10"/>
      <color theme="1"/>
      <name val="Arial"/>
      <family val="2"/>
    </font>
    <font>
      <sz val="8"/>
      <color theme="1" tint="0.499984740745262"/>
      <name val="Arial"/>
      <family val="2"/>
    </font>
    <font>
      <b/>
      <sz val="12"/>
      <color theme="1"/>
      <name val="Arial"/>
      <family val="2"/>
    </font>
    <font>
      <i/>
      <sz val="8"/>
      <name val="Arial"/>
      <family val="2"/>
    </font>
    <font>
      <b/>
      <sz val="11"/>
      <color theme="1"/>
      <name val="Calibri"/>
      <family val="2"/>
      <scheme val="minor"/>
    </font>
    <font>
      <b/>
      <sz val="11"/>
      <color rgb="FFFF0000"/>
      <name val="Calibri"/>
      <family val="2"/>
      <scheme val="minor"/>
    </font>
    <font>
      <u/>
      <sz val="10"/>
      <color indexed="12"/>
      <name val="Arial"/>
      <family val="2"/>
    </font>
    <font>
      <u/>
      <sz val="8"/>
      <name val="Arial"/>
      <family val="2"/>
    </font>
    <font>
      <sz val="8"/>
      <name val="Arial"/>
      <family val="2"/>
    </font>
    <font>
      <sz val="10"/>
      <color rgb="FF0000FF"/>
      <name val="Wingdings"/>
      <charset val="2"/>
    </font>
    <font>
      <sz val="8"/>
      <color rgb="FF000000"/>
      <name val="Arial"/>
      <family val="2"/>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s>
  <borders count="28">
    <border>
      <left/>
      <right/>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dotted">
        <color indexed="64"/>
      </top>
      <bottom style="dotted">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dotted">
        <color indexed="64"/>
      </top>
      <bottom/>
      <diagonal/>
    </border>
    <border>
      <left/>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style="dotted">
        <color indexed="64"/>
      </top>
      <bottom style="medium">
        <color indexed="64"/>
      </bottom>
      <diagonal/>
    </border>
  </borders>
  <cellStyleXfs count="15">
    <xf numFmtId="0" fontId="0" fillId="0" borderId="0"/>
    <xf numFmtId="0" fontId="10" fillId="0" borderId="0"/>
    <xf numFmtId="9" fontId="13" fillId="0" borderId="0" applyFont="0" applyFill="0" applyBorder="0" applyAlignment="0" applyProtection="0"/>
    <xf numFmtId="0" fontId="21" fillId="0" borderId="0" applyNumberFormat="0" applyFill="0" applyBorder="0" applyAlignment="0" applyProtection="0">
      <alignment vertical="top"/>
      <protection locked="0"/>
    </xf>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cellStyleXfs>
  <cellXfs count="179">
    <xf numFmtId="0" fontId="0" fillId="0" borderId="0" xfId="0"/>
    <xf numFmtId="0" fontId="8" fillId="0" borderId="0" xfId="0" applyFont="1"/>
    <xf numFmtId="0" fontId="0" fillId="0" borderId="0" xfId="0" applyProtection="1"/>
    <xf numFmtId="0" fontId="9" fillId="0" borderId="0" xfId="0" applyFont="1" applyProtection="1"/>
    <xf numFmtId="49" fontId="0" fillId="0" borderId="0" xfId="0" applyNumberFormat="1"/>
    <xf numFmtId="0" fontId="11" fillId="0" borderId="0" xfId="0" applyFont="1" applyAlignment="1">
      <alignment vertical="center" wrapText="1"/>
    </xf>
    <xf numFmtId="0" fontId="0" fillId="0" borderId="0" xfId="0" applyFill="1"/>
    <xf numFmtId="0" fontId="0" fillId="0" borderId="0" xfId="0" applyFont="1" applyFill="1"/>
    <xf numFmtId="0" fontId="0" fillId="0" borderId="10" xfId="0" applyFill="1" applyBorder="1"/>
    <xf numFmtId="0" fontId="8" fillId="0" borderId="0" xfId="0" applyFont="1" applyFill="1"/>
    <xf numFmtId="0" fontId="8" fillId="0" borderId="0" xfId="0" applyFont="1" applyFill="1" applyBorder="1" applyAlignment="1"/>
    <xf numFmtId="0" fontId="14" fillId="0" borderId="0" xfId="0" applyFont="1" applyFill="1"/>
    <xf numFmtId="0" fontId="14" fillId="0" borderId="0" xfId="0" applyFont="1" applyFill="1" applyBorder="1" applyAlignment="1"/>
    <xf numFmtId="0" fontId="14" fillId="0" borderId="0" xfId="0" applyFont="1"/>
    <xf numFmtId="0" fontId="14" fillId="0" borderId="0" xfId="0" applyFont="1" applyFill="1" applyBorder="1" applyAlignment="1">
      <alignment horizontal="center" wrapText="1"/>
    </xf>
    <xf numFmtId="0" fontId="14" fillId="0" borderId="0" xfId="0" applyFont="1" applyAlignment="1">
      <alignment horizontal="center"/>
    </xf>
    <xf numFmtId="0" fontId="14" fillId="0" borderId="10" xfId="0" applyFont="1" applyFill="1" applyBorder="1"/>
    <xf numFmtId="0" fontId="0" fillId="3" borderId="0" xfId="0" applyFill="1"/>
    <xf numFmtId="0" fontId="14" fillId="3" borderId="0" xfId="0" applyFont="1" applyFill="1"/>
    <xf numFmtId="0" fontId="0" fillId="0" borderId="0" xfId="0" applyAlignment="1">
      <alignment horizontal="right"/>
    </xf>
    <xf numFmtId="0" fontId="0" fillId="0" borderId="10" xfId="0" applyBorder="1" applyAlignment="1" applyProtection="1">
      <alignment horizontal="left"/>
    </xf>
    <xf numFmtId="0" fontId="0" fillId="3" borderId="0" xfId="0" applyFill="1" applyProtection="1"/>
    <xf numFmtId="0" fontId="0" fillId="0" borderId="10" xfId="0" applyBorder="1" applyAlignment="1">
      <alignment horizontal="left"/>
    </xf>
    <xf numFmtId="0" fontId="0" fillId="0" borderId="16" xfId="0" applyBorder="1" applyAlignment="1">
      <alignment horizontal="right"/>
    </xf>
    <xf numFmtId="0" fontId="0" fillId="0" borderId="18" xfId="0" applyBorder="1" applyAlignment="1">
      <alignment horizontal="right"/>
    </xf>
    <xf numFmtId="0" fontId="0" fillId="0" borderId="20" xfId="0" applyBorder="1" applyAlignment="1">
      <alignment horizontal="right"/>
    </xf>
    <xf numFmtId="0" fontId="0" fillId="3" borderId="15" xfId="0" applyFill="1" applyBorder="1"/>
    <xf numFmtId="0" fontId="0" fillId="3" borderId="17" xfId="0" applyFill="1" applyBorder="1"/>
    <xf numFmtId="0" fontId="0" fillId="3" borderId="19" xfId="0" applyFill="1" applyBorder="1"/>
    <xf numFmtId="0" fontId="0" fillId="2" borderId="0" xfId="0" applyFill="1" applyAlignment="1" applyProtection="1">
      <alignment vertical="top"/>
      <protection locked="0" hidden="1"/>
    </xf>
    <xf numFmtId="0" fontId="0" fillId="2" borderId="0" xfId="0" applyFill="1" applyAlignment="1" applyProtection="1">
      <alignment vertical="top" wrapText="1"/>
      <protection locked="0" hidden="1"/>
    </xf>
    <xf numFmtId="0" fontId="0" fillId="2" borderId="0" xfId="0" applyFill="1" applyProtection="1">
      <protection locked="0" hidden="1"/>
    </xf>
    <xf numFmtId="0" fontId="19" fillId="2" borderId="0" xfId="0" applyFont="1" applyFill="1" applyAlignment="1" applyProtection="1">
      <alignment vertical="top"/>
      <protection locked="0" hidden="1"/>
    </xf>
    <xf numFmtId="0" fontId="19" fillId="2" borderId="13" xfId="0" applyFont="1" applyFill="1" applyBorder="1" applyAlignment="1" applyProtection="1">
      <protection locked="0" hidden="1"/>
    </xf>
    <xf numFmtId="0" fontId="19" fillId="2" borderId="13" xfId="0" applyFont="1" applyFill="1" applyBorder="1" applyAlignment="1" applyProtection="1">
      <alignment horizontal="left" wrapText="1"/>
      <protection locked="0" hidden="1"/>
    </xf>
    <xf numFmtId="0" fontId="19" fillId="2" borderId="13" xfId="0" applyFont="1" applyFill="1" applyBorder="1" applyAlignment="1" applyProtection="1">
      <alignment wrapText="1"/>
      <protection locked="0" hidden="1"/>
    </xf>
    <xf numFmtId="0" fontId="0" fillId="2" borderId="0" xfId="0" applyFill="1" applyAlignment="1" applyProtection="1">
      <alignment horizontal="center" vertical="center"/>
      <protection locked="0" hidden="1"/>
    </xf>
    <xf numFmtId="0" fontId="21" fillId="2" borderId="23" xfId="3" applyFill="1" applyBorder="1" applyAlignment="1" applyProtection="1">
      <alignment vertical="top"/>
      <protection locked="0" hidden="1"/>
    </xf>
    <xf numFmtId="0" fontId="0" fillId="2" borderId="23" xfId="0" applyFill="1" applyBorder="1" applyAlignment="1" applyProtection="1">
      <alignment horizontal="left" vertical="top" wrapText="1"/>
      <protection locked="0" hidden="1"/>
    </xf>
    <xf numFmtId="0" fontId="0" fillId="2" borderId="23" xfId="0" applyFill="1" applyBorder="1" applyAlignment="1" applyProtection="1">
      <alignment wrapText="1"/>
      <protection locked="0" hidden="1"/>
    </xf>
    <xf numFmtId="0" fontId="0" fillId="2" borderId="23" xfId="0" applyFill="1" applyBorder="1" applyAlignment="1" applyProtection="1">
      <alignment vertical="top" wrapText="1"/>
      <protection locked="0" hidden="1"/>
    </xf>
    <xf numFmtId="0" fontId="21" fillId="2" borderId="24" xfId="3" applyFill="1" applyBorder="1" applyAlignment="1" applyProtection="1">
      <alignment vertical="top"/>
      <protection locked="0" hidden="1"/>
    </xf>
    <xf numFmtId="0" fontId="0" fillId="2" borderId="24" xfId="0" applyFill="1" applyBorder="1" applyAlignment="1" applyProtection="1">
      <alignment horizontal="left" vertical="top"/>
      <protection locked="0" hidden="1"/>
    </xf>
    <xf numFmtId="0" fontId="0" fillId="2" borderId="24" xfId="0" applyFill="1" applyBorder="1" applyAlignment="1" applyProtection="1">
      <alignment horizontal="left" vertical="top" wrapText="1"/>
      <protection locked="0" hidden="1"/>
    </xf>
    <xf numFmtId="0" fontId="0" fillId="2" borderId="24" xfId="0" applyFill="1" applyBorder="1" applyAlignment="1" applyProtection="1">
      <alignment vertical="top" wrapText="1"/>
      <protection locked="0" hidden="1"/>
    </xf>
    <xf numFmtId="0" fontId="0" fillId="2" borderId="24" xfId="0" applyFill="1" applyBorder="1" applyAlignment="1" applyProtection="1">
      <alignment horizontal="right" vertical="top" wrapText="1"/>
      <protection locked="0" hidden="1"/>
    </xf>
    <xf numFmtId="0" fontId="0" fillId="2" borderId="24" xfId="0" applyFill="1" applyBorder="1" applyAlignment="1" applyProtection="1">
      <alignment vertical="top"/>
      <protection locked="0" hidden="1"/>
    </xf>
    <xf numFmtId="0" fontId="0" fillId="2" borderId="24" xfId="0" applyFill="1" applyBorder="1" applyAlignment="1" applyProtection="1">
      <alignment horizontal="center" vertical="top"/>
      <protection locked="0" hidden="1"/>
    </xf>
    <xf numFmtId="0" fontId="0" fillId="2" borderId="24" xfId="0" applyFill="1" applyBorder="1" applyProtection="1">
      <protection locked="0" hidden="1"/>
    </xf>
    <xf numFmtId="0" fontId="1" fillId="2" borderId="0" xfId="0" applyFont="1" applyFill="1" applyAlignment="1" applyProtection="1">
      <alignment vertical="top" wrapText="1"/>
      <protection locked="0" hidden="1"/>
    </xf>
    <xf numFmtId="0" fontId="2" fillId="2" borderId="0" xfId="0" applyFont="1" applyFill="1" applyProtection="1">
      <protection locked="0" hidden="1"/>
    </xf>
    <xf numFmtId="0" fontId="1" fillId="2" borderId="0" xfId="0" applyFont="1" applyFill="1" applyProtection="1">
      <protection locked="0" hidden="1"/>
    </xf>
    <xf numFmtId="0" fontId="7" fillId="2" borderId="0" xfId="0" applyFont="1" applyFill="1" applyProtection="1">
      <protection locked="0" hidden="1"/>
    </xf>
    <xf numFmtId="0" fontId="1" fillId="2" borderId="0" xfId="0" applyFont="1" applyFill="1" applyBorder="1" applyProtection="1">
      <protection locked="0" hidden="1"/>
    </xf>
    <xf numFmtId="0" fontId="7" fillId="2" borderId="0" xfId="0" applyFont="1" applyFill="1" applyBorder="1" applyProtection="1">
      <protection locked="0" hidden="1"/>
    </xf>
    <xf numFmtId="0" fontId="2" fillId="2" borderId="0" xfId="0" applyFont="1" applyFill="1" applyBorder="1" applyProtection="1">
      <protection locked="0" hidden="1"/>
    </xf>
    <xf numFmtId="0" fontId="2" fillId="2" borderId="2" xfId="0" applyFont="1" applyFill="1" applyBorder="1" applyProtection="1">
      <protection locked="0" hidden="1"/>
    </xf>
    <xf numFmtId="0" fontId="2" fillId="2" borderId="2" xfId="0" applyFont="1" applyFill="1" applyBorder="1" applyAlignment="1" applyProtection="1">
      <alignment horizontal="right" wrapText="1"/>
      <protection locked="0" hidden="1"/>
    </xf>
    <xf numFmtId="0" fontId="3" fillId="2" borderId="2" xfId="0" applyFont="1" applyFill="1" applyBorder="1" applyAlignment="1" applyProtection="1">
      <alignment horizontal="right" wrapText="1"/>
      <protection locked="0" hidden="1"/>
    </xf>
    <xf numFmtId="3" fontId="2" fillId="2" borderId="0" xfId="0" applyNumberFormat="1" applyFont="1" applyFill="1" applyAlignment="1" applyProtection="1">
      <alignment horizontal="right"/>
      <protection locked="0" hidden="1"/>
    </xf>
    <xf numFmtId="0" fontId="3" fillId="2" borderId="0" xfId="0" applyFont="1" applyFill="1" applyAlignment="1" applyProtection="1">
      <alignment horizontal="left" wrapText="1"/>
      <protection locked="0" hidden="1"/>
    </xf>
    <xf numFmtId="0" fontId="3" fillId="2" borderId="0" xfId="0" applyFont="1" applyFill="1" applyProtection="1">
      <protection locked="0" hidden="1"/>
    </xf>
    <xf numFmtId="0" fontId="6" fillId="2" borderId="0" xfId="0" applyFont="1" applyFill="1" applyProtection="1">
      <protection locked="0" hidden="1"/>
    </xf>
    <xf numFmtId="0" fontId="3" fillId="2" borderId="0" xfId="0" applyFont="1" applyFill="1" applyAlignment="1" applyProtection="1">
      <alignment wrapText="1"/>
      <protection locked="0" hidden="1"/>
    </xf>
    <xf numFmtId="0" fontId="2" fillId="2" borderId="1" xfId="0" applyFont="1" applyFill="1" applyBorder="1" applyProtection="1">
      <protection locked="0" hidden="1"/>
    </xf>
    <xf numFmtId="0" fontId="6" fillId="2" borderId="1" xfId="0" applyFont="1" applyFill="1" applyBorder="1" applyAlignment="1" applyProtection="1">
      <alignment horizontal="right"/>
      <protection locked="0" hidden="1"/>
    </xf>
    <xf numFmtId="0" fontId="1" fillId="2" borderId="0" xfId="0" applyFont="1" applyFill="1" applyAlignment="1" applyProtection="1">
      <alignment wrapText="1"/>
      <protection locked="0" hidden="1"/>
    </xf>
    <xf numFmtId="0" fontId="1" fillId="2" borderId="0" xfId="0" applyFont="1" applyFill="1" applyAlignment="1" applyProtection="1">
      <protection locked="0" hidden="1"/>
    </xf>
    <xf numFmtId="0" fontId="2" fillId="2" borderId="4" xfId="0" applyFont="1" applyFill="1" applyBorder="1" applyAlignment="1" applyProtection="1">
      <alignment horizontal="right" wrapText="1"/>
      <protection locked="0" hidden="1"/>
    </xf>
    <xf numFmtId="0" fontId="2" fillId="2" borderId="0" xfId="0" applyFont="1" applyFill="1" applyAlignment="1" applyProtection="1">
      <alignment horizontal="right"/>
      <protection locked="0" hidden="1"/>
    </xf>
    <xf numFmtId="9" fontId="2" fillId="2" borderId="0" xfId="2" applyFont="1" applyFill="1" applyAlignment="1" applyProtection="1">
      <alignment horizontal="right"/>
      <protection locked="0" hidden="1"/>
    </xf>
    <xf numFmtId="3" fontId="2" fillId="2" borderId="0" xfId="0" applyNumberFormat="1" applyFont="1" applyFill="1" applyBorder="1" applyAlignment="1" applyProtection="1">
      <alignment horizontal="right"/>
      <protection locked="0" hidden="1"/>
    </xf>
    <xf numFmtId="0" fontId="2" fillId="2" borderId="0" xfId="0" applyFont="1" applyFill="1" applyBorder="1" applyAlignment="1" applyProtection="1">
      <alignment horizontal="right"/>
      <protection locked="0" hidden="1"/>
    </xf>
    <xf numFmtId="9" fontId="2" fillId="2" borderId="0" xfId="2" applyFont="1" applyFill="1" applyBorder="1" applyAlignment="1" applyProtection="1">
      <alignment horizontal="right"/>
      <protection locked="0" hidden="1"/>
    </xf>
    <xf numFmtId="0" fontId="3" fillId="2" borderId="4" xfId="0" applyFont="1" applyFill="1" applyBorder="1" applyAlignment="1" applyProtection="1">
      <alignment horizontal="right" wrapText="1"/>
      <protection locked="0" hidden="1"/>
    </xf>
    <xf numFmtId="3" fontId="2" fillId="2" borderId="0" xfId="2" applyNumberFormat="1" applyFont="1" applyFill="1" applyAlignment="1" applyProtection="1">
      <alignment horizontal="right"/>
      <protection locked="0" hidden="1"/>
    </xf>
    <xf numFmtId="0" fontId="3" fillId="2" borderId="4" xfId="0" applyFont="1" applyFill="1" applyBorder="1" applyAlignment="1" applyProtection="1">
      <alignment horizontal="right"/>
      <protection locked="0" hidden="1"/>
    </xf>
    <xf numFmtId="9" fontId="2" fillId="2" borderId="0" xfId="2" applyNumberFormat="1" applyFont="1" applyFill="1" applyAlignment="1" applyProtection="1">
      <alignment horizontal="right"/>
      <protection locked="0" hidden="1"/>
    </xf>
    <xf numFmtId="0" fontId="12" fillId="2" borderId="0" xfId="0" applyFont="1" applyFill="1" applyBorder="1" applyProtection="1">
      <protection locked="0" hidden="1"/>
    </xf>
    <xf numFmtId="0" fontId="2" fillId="2" borderId="13" xfId="0" applyFont="1" applyFill="1" applyBorder="1" applyProtection="1">
      <protection locked="0" hidden="1"/>
    </xf>
    <xf numFmtId="0" fontId="2" fillId="2" borderId="13" xfId="0" applyFont="1" applyFill="1" applyBorder="1" applyAlignment="1" applyProtection="1">
      <alignment vertical="center"/>
      <protection locked="0" hidden="1"/>
    </xf>
    <xf numFmtId="0" fontId="3" fillId="2" borderId="4" xfId="0" applyFont="1" applyFill="1" applyBorder="1" applyAlignment="1" applyProtection="1">
      <alignment horizontal="center" wrapText="1"/>
      <protection locked="0" hidden="1"/>
    </xf>
    <xf numFmtId="0" fontId="3" fillId="2" borderId="4" xfId="0" applyFont="1" applyFill="1" applyBorder="1" applyAlignment="1" applyProtection="1">
      <alignment horizontal="left" wrapText="1"/>
      <protection locked="0" hidden="1"/>
    </xf>
    <xf numFmtId="0" fontId="3" fillId="2" borderId="6" xfId="0" applyFont="1" applyFill="1" applyBorder="1" applyAlignment="1" applyProtection="1">
      <alignment horizontal="left" wrapText="1"/>
      <protection locked="0" hidden="1"/>
    </xf>
    <xf numFmtId="0" fontId="2" fillId="2" borderId="4" xfId="0" applyFont="1" applyFill="1" applyBorder="1" applyAlignment="1" applyProtection="1">
      <alignment horizontal="center" wrapText="1"/>
      <protection locked="0" hidden="1"/>
    </xf>
    <xf numFmtId="0" fontId="2" fillId="2" borderId="7" xfId="0" applyFont="1" applyFill="1" applyBorder="1" applyAlignment="1" applyProtection="1">
      <alignment horizontal="center" wrapText="1"/>
      <protection locked="0" hidden="1"/>
    </xf>
    <xf numFmtId="0" fontId="6" fillId="2" borderId="7" xfId="0" applyFont="1" applyFill="1" applyBorder="1" applyAlignment="1" applyProtection="1">
      <alignment horizontal="center" wrapText="1"/>
      <protection locked="0" hidden="1"/>
    </xf>
    <xf numFmtId="0" fontId="3" fillId="2" borderId="0" xfId="0" applyFont="1" applyFill="1" applyBorder="1" applyProtection="1">
      <protection locked="0" hidden="1"/>
    </xf>
    <xf numFmtId="0" fontId="2" fillId="2" borderId="8" xfId="0" applyFont="1" applyFill="1" applyBorder="1" applyProtection="1">
      <protection locked="0" hidden="1"/>
    </xf>
    <xf numFmtId="3" fontId="2" fillId="2" borderId="0" xfId="0" applyNumberFormat="1" applyFont="1" applyFill="1" applyBorder="1" applyAlignment="1" applyProtection="1">
      <alignment horizontal="right" wrapText="1"/>
      <protection locked="0" hidden="1"/>
    </xf>
    <xf numFmtId="9" fontId="2" fillId="2" borderId="0" xfId="0" applyNumberFormat="1" applyFont="1" applyFill="1" applyBorder="1" applyAlignment="1" applyProtection="1">
      <alignment horizontal="right" wrapText="1"/>
      <protection locked="0" hidden="1"/>
    </xf>
    <xf numFmtId="0" fontId="6" fillId="2" borderId="0" xfId="0" applyFont="1" applyFill="1" applyBorder="1" applyProtection="1">
      <protection locked="0" hidden="1"/>
    </xf>
    <xf numFmtId="3" fontId="2" fillId="2" borderId="0" xfId="0" applyNumberFormat="1" applyFont="1" applyFill="1" applyAlignment="1" applyProtection="1">
      <alignment horizontal="right" wrapText="1"/>
      <protection locked="0" hidden="1"/>
    </xf>
    <xf numFmtId="9" fontId="2" fillId="2" borderId="0" xfId="0" applyNumberFormat="1" applyFont="1" applyFill="1" applyAlignment="1" applyProtection="1">
      <alignment horizontal="right" wrapText="1"/>
      <protection locked="0" hidden="1"/>
    </xf>
    <xf numFmtId="0" fontId="2" fillId="2" borderId="9" xfId="0" applyFont="1" applyFill="1" applyBorder="1" applyProtection="1">
      <protection locked="0" hidden="1"/>
    </xf>
    <xf numFmtId="9" fontId="2" fillId="2" borderId="2" xfId="0" applyNumberFormat="1" applyFont="1" applyFill="1" applyBorder="1" applyAlignment="1" applyProtection="1">
      <alignment horizontal="right" wrapText="1"/>
      <protection locked="0" hidden="1"/>
    </xf>
    <xf numFmtId="0" fontId="2" fillId="2" borderId="3" xfId="0" applyFont="1" applyFill="1" applyBorder="1" applyAlignment="1" applyProtection="1">
      <alignment vertical="center"/>
      <protection locked="0" hidden="1"/>
    </xf>
    <xf numFmtId="0" fontId="2" fillId="2" borderId="0" xfId="0" applyFont="1" applyFill="1" applyBorder="1" applyAlignment="1" applyProtection="1">
      <alignment horizontal="center" wrapText="1"/>
      <protection locked="0" hidden="1"/>
    </xf>
    <xf numFmtId="0" fontId="3" fillId="2" borderId="6" xfId="0" applyFont="1" applyFill="1" applyBorder="1" applyAlignment="1" applyProtection="1">
      <alignment horizontal="center" wrapText="1"/>
      <protection locked="0" hidden="1"/>
    </xf>
    <xf numFmtId="0" fontId="2" fillId="2" borderId="11" xfId="0" applyFont="1" applyFill="1" applyBorder="1" applyAlignment="1" applyProtection="1">
      <alignment horizontal="right" wrapText="1"/>
      <protection locked="0" hidden="1"/>
    </xf>
    <xf numFmtId="0" fontId="2" fillId="2" borderId="1" xfId="0" applyFont="1" applyFill="1" applyBorder="1" applyAlignment="1" applyProtection="1">
      <alignment horizontal="right"/>
      <protection locked="0" hidden="1"/>
    </xf>
    <xf numFmtId="0" fontId="3" fillId="2" borderId="1" xfId="0" applyFont="1" applyFill="1" applyBorder="1" applyProtection="1">
      <protection locked="0" hidden="1"/>
    </xf>
    <xf numFmtId="0" fontId="2" fillId="2" borderId="22" xfId="0" applyFont="1" applyFill="1" applyBorder="1" applyProtection="1">
      <protection locked="0" hidden="1"/>
    </xf>
    <xf numFmtId="3" fontId="2" fillId="2" borderId="1" xfId="0" applyNumberFormat="1" applyFont="1" applyFill="1" applyBorder="1" applyAlignment="1" applyProtection="1">
      <alignment horizontal="right"/>
      <protection locked="0" hidden="1"/>
    </xf>
    <xf numFmtId="9" fontId="2" fillId="2" borderId="1" xfId="0" applyNumberFormat="1" applyFont="1" applyFill="1" applyBorder="1" applyAlignment="1" applyProtection="1">
      <alignment horizontal="right"/>
      <protection locked="0" hidden="1"/>
    </xf>
    <xf numFmtId="9" fontId="2" fillId="2" borderId="0" xfId="0" applyNumberFormat="1" applyFont="1" applyFill="1" applyBorder="1" applyAlignment="1" applyProtection="1">
      <alignment horizontal="right"/>
      <protection locked="0" hidden="1"/>
    </xf>
    <xf numFmtId="9" fontId="2" fillId="2" borderId="0" xfId="0" applyNumberFormat="1" applyFont="1" applyFill="1" applyAlignment="1" applyProtection="1">
      <alignment horizontal="right"/>
      <protection locked="0" hidden="1"/>
    </xf>
    <xf numFmtId="0" fontId="2" fillId="2" borderId="26" xfId="0" applyFont="1" applyFill="1" applyBorder="1" applyAlignment="1" applyProtection="1">
      <alignment horizontal="right" wrapText="1"/>
      <protection locked="0" hidden="1"/>
    </xf>
    <xf numFmtId="0" fontId="1" fillId="2" borderId="0" xfId="0" applyFont="1" applyFill="1" applyAlignment="1" applyProtection="1">
      <alignment vertical="top"/>
      <protection locked="0" hidden="1"/>
    </xf>
    <xf numFmtId="0" fontId="3" fillId="2" borderId="0" xfId="0" applyFont="1" applyFill="1" applyBorder="1" applyAlignment="1" applyProtection="1">
      <protection locked="0" hidden="1"/>
    </xf>
    <xf numFmtId="0" fontId="17" fillId="2" borderId="0" xfId="0" applyFont="1" applyFill="1" applyBorder="1" applyAlignment="1" applyProtection="1">
      <alignment vertical="top"/>
      <protection locked="0" hidden="1"/>
    </xf>
    <xf numFmtId="0" fontId="16" fillId="2" borderId="0" xfId="0" applyFont="1" applyFill="1" applyBorder="1" applyAlignment="1" applyProtection="1">
      <alignment horizontal="right"/>
      <protection locked="0" hidden="1"/>
    </xf>
    <xf numFmtId="0" fontId="18" fillId="2" borderId="0" xfId="0" applyFont="1" applyFill="1" applyBorder="1" applyAlignment="1" applyProtection="1">
      <alignment horizontal="right" wrapText="1"/>
      <protection locked="0" hidden="1"/>
    </xf>
    <xf numFmtId="0" fontId="2" fillId="2" borderId="0" xfId="0" applyFont="1" applyFill="1" applyBorder="1" applyAlignment="1" applyProtection="1">
      <alignment horizontal="right" wrapText="1"/>
      <protection locked="0" hidden="1"/>
    </xf>
    <xf numFmtId="0" fontId="3" fillId="2" borderId="0" xfId="0" applyFont="1" applyFill="1" applyBorder="1" applyAlignment="1" applyProtection="1">
      <alignment horizontal="right" wrapText="1"/>
      <protection locked="0" hidden="1"/>
    </xf>
    <xf numFmtId="0" fontId="2" fillId="2" borderId="0" xfId="0" applyFont="1" applyFill="1" applyAlignment="1" applyProtection="1">
      <alignment horizontal="right" wrapText="1"/>
      <protection locked="0" hidden="1"/>
    </xf>
    <xf numFmtId="3" fontId="2" fillId="2" borderId="0" xfId="0" applyNumberFormat="1" applyFont="1" applyFill="1" applyProtection="1">
      <protection locked="0" hidden="1"/>
    </xf>
    <xf numFmtId="3" fontId="16" fillId="2" borderId="0" xfId="0" applyNumberFormat="1" applyFont="1" applyFill="1" applyAlignment="1" applyProtection="1">
      <alignment horizontal="right"/>
      <protection locked="0" hidden="1"/>
    </xf>
    <xf numFmtId="3" fontId="6" fillId="2" borderId="0" xfId="0" applyNumberFormat="1" applyFont="1" applyFill="1" applyAlignment="1" applyProtection="1">
      <alignment horizontal="right"/>
      <protection locked="0" hidden="1"/>
    </xf>
    <xf numFmtId="3" fontId="0" fillId="2" borderId="0" xfId="0" applyNumberFormat="1" applyFill="1" applyProtection="1">
      <protection locked="0" hidden="1"/>
    </xf>
    <xf numFmtId="9" fontId="16" fillId="2" borderId="0" xfId="0" applyNumberFormat="1" applyFont="1" applyFill="1" applyAlignment="1" applyProtection="1">
      <alignment horizontal="right"/>
      <protection locked="0" hidden="1"/>
    </xf>
    <xf numFmtId="9" fontId="6" fillId="2" borderId="0" xfId="0" applyNumberFormat="1" applyFont="1" applyFill="1" applyAlignment="1" applyProtection="1">
      <alignment horizontal="right"/>
      <protection locked="0" hidden="1"/>
    </xf>
    <xf numFmtId="9" fontId="2" fillId="2" borderId="0" xfId="0" applyNumberFormat="1" applyFont="1" applyFill="1" applyAlignment="1" applyProtection="1">
      <protection locked="0" hidden="1"/>
    </xf>
    <xf numFmtId="9" fontId="2" fillId="2" borderId="1" xfId="0" applyNumberFormat="1" applyFont="1" applyFill="1" applyBorder="1" applyAlignment="1" applyProtection="1">
      <protection locked="0" hidden="1"/>
    </xf>
    <xf numFmtId="0" fontId="10" fillId="2" borderId="0" xfId="4" applyFill="1" applyProtection="1">
      <protection locked="0" hidden="1"/>
    </xf>
    <xf numFmtId="0" fontId="22" fillId="2" borderId="0" xfId="4" applyFont="1" applyFill="1" applyProtection="1">
      <protection locked="0" hidden="1"/>
    </xf>
    <xf numFmtId="49" fontId="23" fillId="2" borderId="0" xfId="4" applyNumberFormat="1" applyFont="1" applyFill="1" applyAlignment="1" applyProtection="1">
      <alignment horizontal="right" vertical="top"/>
      <protection locked="0" hidden="1"/>
    </xf>
    <xf numFmtId="0" fontId="23" fillId="2" borderId="0" xfId="4" applyFont="1" applyFill="1" applyAlignment="1" applyProtection="1">
      <alignment vertical="top"/>
      <protection locked="0" hidden="1"/>
    </xf>
    <xf numFmtId="0" fontId="23" fillId="2" borderId="0" xfId="4" applyFont="1" applyFill="1" applyAlignment="1" applyProtection="1">
      <alignment vertical="top" wrapText="1"/>
      <protection locked="0" hidden="1"/>
    </xf>
    <xf numFmtId="0" fontId="23" fillId="0" borderId="0" xfId="1" applyFont="1" applyAlignment="1" applyProtection="1">
      <alignment vertical="top" wrapText="1"/>
      <protection locked="0" hidden="1"/>
    </xf>
    <xf numFmtId="0" fontId="23" fillId="0" borderId="0" xfId="1" applyFont="1" applyAlignment="1" applyProtection="1">
      <alignment vertical="top"/>
      <protection locked="0" hidden="1"/>
    </xf>
    <xf numFmtId="0" fontId="23" fillId="2" borderId="0" xfId="1" applyFont="1" applyFill="1" applyAlignment="1" applyProtection="1">
      <alignment vertical="top" wrapText="1"/>
      <protection locked="0" hidden="1"/>
    </xf>
    <xf numFmtId="0" fontId="23" fillId="2" borderId="0" xfId="4" quotePrefix="1" applyFont="1" applyFill="1" applyAlignment="1" applyProtection="1">
      <alignment vertical="top" wrapText="1"/>
      <protection locked="0" hidden="1"/>
    </xf>
    <xf numFmtId="0" fontId="23" fillId="2" borderId="0" xfId="1" quotePrefix="1" applyFont="1" applyFill="1" applyAlignment="1" applyProtection="1">
      <alignment vertical="top" wrapText="1"/>
      <protection locked="0" hidden="1"/>
    </xf>
    <xf numFmtId="0" fontId="22" fillId="2" borderId="0" xfId="1" applyFont="1" applyFill="1" applyAlignment="1" applyProtection="1">
      <alignment vertical="center"/>
      <protection locked="0" hidden="1"/>
    </xf>
    <xf numFmtId="0" fontId="10" fillId="2" borderId="0" xfId="4" applyFill="1" applyAlignment="1" applyProtection="1">
      <alignment horizontal="right" vertical="top"/>
      <protection locked="0" hidden="1"/>
    </xf>
    <xf numFmtId="3" fontId="23" fillId="2" borderId="0" xfId="4" applyNumberFormat="1" applyFont="1" applyFill="1" applyAlignment="1" applyProtection="1">
      <alignment vertical="top" wrapText="1"/>
      <protection locked="0" hidden="1"/>
    </xf>
    <xf numFmtId="0" fontId="24" fillId="2" borderId="0" xfId="4" applyFont="1" applyFill="1" applyAlignment="1" applyProtection="1">
      <alignment horizontal="right" vertical="top"/>
      <protection locked="0" hidden="1"/>
    </xf>
    <xf numFmtId="3" fontId="23" fillId="2" borderId="0" xfId="4" applyNumberFormat="1" applyFont="1" applyFill="1" applyAlignment="1" applyProtection="1">
      <alignment vertical="top"/>
      <protection locked="0" hidden="1"/>
    </xf>
    <xf numFmtId="0" fontId="25" fillId="4" borderId="0" xfId="4" applyFont="1" applyFill="1" applyAlignment="1" applyProtection="1">
      <alignment vertical="center" wrapText="1"/>
      <protection locked="0" hidden="1"/>
    </xf>
    <xf numFmtId="0" fontId="21" fillId="0" borderId="0" xfId="3" applyAlignment="1" applyProtection="1">
      <alignment vertical="center"/>
      <protection locked="0" hidden="1"/>
    </xf>
    <xf numFmtId="0" fontId="19" fillId="2" borderId="0" xfId="0" applyFont="1" applyFill="1" applyAlignment="1" applyProtection="1">
      <alignment horizontal="left"/>
      <protection locked="0" hidden="1"/>
    </xf>
    <xf numFmtId="0" fontId="19" fillId="2" borderId="0" xfId="0" applyFont="1" applyFill="1" applyBorder="1" applyAlignment="1" applyProtection="1">
      <alignment horizontal="left"/>
      <protection locked="0" hidden="1"/>
    </xf>
    <xf numFmtId="0" fontId="20" fillId="2" borderId="0" xfId="0" applyFont="1" applyFill="1" applyAlignment="1" applyProtection="1">
      <alignment horizontal="left"/>
      <protection locked="0" hidden="1"/>
    </xf>
    <xf numFmtId="0" fontId="3" fillId="2" borderId="1" xfId="0" applyFont="1" applyFill="1" applyBorder="1" applyAlignment="1" applyProtection="1">
      <alignment horizontal="center"/>
      <protection locked="0" hidden="1"/>
    </xf>
    <xf numFmtId="0" fontId="3" fillId="2" borderId="0" xfId="0" applyFont="1" applyFill="1" applyAlignment="1" applyProtection="1">
      <alignment horizontal="left" wrapText="1"/>
      <protection locked="0" hidden="1"/>
    </xf>
    <xf numFmtId="0" fontId="1" fillId="2" borderId="0" xfId="0" applyFont="1" applyFill="1" applyAlignment="1" applyProtection="1">
      <alignment horizontal="left" wrapText="1"/>
      <protection locked="0" hidden="1"/>
    </xf>
    <xf numFmtId="0" fontId="3" fillId="2" borderId="2" xfId="0" applyFont="1" applyFill="1" applyBorder="1" applyAlignment="1" applyProtection="1">
      <alignment horizontal="center" wrapText="1"/>
      <protection locked="0" hidden="1"/>
    </xf>
    <xf numFmtId="0" fontId="3" fillId="2" borderId="13" xfId="0" applyFont="1" applyFill="1" applyBorder="1" applyAlignment="1" applyProtection="1">
      <alignment horizontal="center" wrapText="1"/>
      <protection locked="0" hidden="1"/>
    </xf>
    <xf numFmtId="0" fontId="2" fillId="2" borderId="13" xfId="0" applyFont="1" applyFill="1" applyBorder="1" applyAlignment="1" applyProtection="1">
      <alignment horizontal="center" wrapText="1"/>
      <protection locked="0" hidden="1"/>
    </xf>
    <xf numFmtId="0" fontId="2" fillId="2" borderId="2" xfId="0" applyFont="1" applyFill="1" applyBorder="1" applyAlignment="1" applyProtection="1">
      <alignment horizontal="center" wrapText="1"/>
      <protection locked="0" hidden="1"/>
    </xf>
    <xf numFmtId="0" fontId="1" fillId="2" borderId="0" xfId="0" applyFont="1" applyFill="1" applyBorder="1" applyAlignment="1" applyProtection="1">
      <alignment horizontal="left" wrapText="1"/>
      <protection locked="0" hidden="1"/>
    </xf>
    <xf numFmtId="0" fontId="2" fillId="2" borderId="2" xfId="0" applyFont="1" applyFill="1" applyBorder="1" applyAlignment="1" applyProtection="1">
      <alignment horizontal="center"/>
      <protection locked="0" hidden="1"/>
    </xf>
    <xf numFmtId="0" fontId="2" fillId="2" borderId="3" xfId="0" applyFont="1" applyFill="1" applyBorder="1" applyAlignment="1" applyProtection="1">
      <alignment horizontal="center" vertical="center"/>
      <protection locked="0" hidden="1"/>
    </xf>
    <xf numFmtId="0" fontId="2" fillId="2" borderId="5" xfId="0" applyFont="1" applyFill="1" applyBorder="1" applyAlignment="1" applyProtection="1">
      <alignment horizontal="center"/>
      <protection locked="0" hidden="1"/>
    </xf>
    <xf numFmtId="0" fontId="2" fillId="2" borderId="4" xfId="0" applyFont="1" applyFill="1" applyBorder="1" applyAlignment="1" applyProtection="1">
      <alignment horizontal="center" vertical="center"/>
      <protection locked="0" hidden="1"/>
    </xf>
    <xf numFmtId="0" fontId="2" fillId="2" borderId="4" xfId="0" applyFont="1" applyFill="1" applyBorder="1" applyAlignment="1" applyProtection="1">
      <alignment horizontal="center" vertical="center" wrapText="1"/>
      <protection locked="0" hidden="1"/>
    </xf>
    <xf numFmtId="0" fontId="2" fillId="2" borderId="4" xfId="0" applyFont="1" applyFill="1" applyBorder="1" applyAlignment="1" applyProtection="1">
      <alignment horizontal="center" wrapText="1"/>
      <protection locked="0" hidden="1"/>
    </xf>
    <xf numFmtId="0" fontId="3" fillId="2" borderId="14" xfId="0" applyFont="1" applyFill="1" applyBorder="1" applyAlignment="1" applyProtection="1">
      <alignment horizontal="center" wrapText="1"/>
      <protection locked="0" hidden="1"/>
    </xf>
    <xf numFmtId="0" fontId="2" fillId="2" borderId="14" xfId="0" applyFont="1" applyFill="1" applyBorder="1" applyAlignment="1" applyProtection="1">
      <alignment horizontal="center" wrapText="1"/>
      <protection locked="0" hidden="1"/>
    </xf>
    <xf numFmtId="0" fontId="6" fillId="2" borderId="7" xfId="0" applyFont="1" applyFill="1" applyBorder="1" applyAlignment="1" applyProtection="1">
      <alignment horizontal="center" wrapText="1"/>
      <protection locked="0" hidden="1"/>
    </xf>
    <xf numFmtId="0" fontId="2" fillId="2" borderId="7" xfId="0" applyFont="1" applyFill="1" applyBorder="1" applyAlignment="1" applyProtection="1">
      <alignment horizontal="center" wrapText="1"/>
      <protection locked="0" hidden="1"/>
    </xf>
    <xf numFmtId="0" fontId="2" fillId="2" borderId="11" xfId="0" applyFont="1" applyFill="1" applyBorder="1" applyAlignment="1" applyProtection="1">
      <alignment horizontal="center" wrapText="1"/>
      <protection locked="0" hidden="1"/>
    </xf>
    <xf numFmtId="0" fontId="3" fillId="2" borderId="4" xfId="0" applyFont="1" applyFill="1" applyBorder="1" applyAlignment="1" applyProtection="1">
      <alignment horizontal="center" wrapText="1"/>
      <protection locked="0" hidden="1"/>
    </xf>
    <xf numFmtId="0" fontId="2" fillId="2" borderId="1" xfId="0" applyFont="1" applyFill="1" applyBorder="1" applyAlignment="1" applyProtection="1">
      <alignment horizontal="center" wrapText="1"/>
      <protection locked="0" hidden="1"/>
    </xf>
    <xf numFmtId="0" fontId="3" fillId="2" borderId="1" xfId="0" applyFont="1" applyFill="1" applyBorder="1" applyAlignment="1" applyProtection="1">
      <alignment horizontal="center" wrapText="1"/>
      <protection locked="0" hidden="1"/>
    </xf>
    <xf numFmtId="0" fontId="6" fillId="2" borderId="27" xfId="0" applyFont="1" applyFill="1" applyBorder="1" applyAlignment="1" applyProtection="1">
      <alignment horizontal="center" wrapText="1"/>
      <protection locked="0" hidden="1"/>
    </xf>
    <xf numFmtId="0" fontId="6" fillId="2" borderId="12" xfId="0" applyFont="1" applyFill="1" applyBorder="1" applyAlignment="1" applyProtection="1">
      <alignment horizontal="center" wrapText="1"/>
      <protection locked="0" hidden="1"/>
    </xf>
    <xf numFmtId="0" fontId="2" fillId="2" borderId="27" xfId="0" applyFont="1" applyFill="1" applyBorder="1" applyAlignment="1" applyProtection="1">
      <alignment horizontal="center" wrapText="1"/>
      <protection locked="0" hidden="1"/>
    </xf>
    <xf numFmtId="0" fontId="2" fillId="2" borderId="12" xfId="0" applyFont="1" applyFill="1" applyBorder="1" applyAlignment="1" applyProtection="1">
      <alignment horizontal="center" wrapText="1"/>
      <protection locked="0" hidden="1"/>
    </xf>
    <xf numFmtId="0" fontId="2" fillId="2" borderId="25" xfId="0" applyFont="1" applyFill="1" applyBorder="1" applyAlignment="1" applyProtection="1">
      <alignment horizontal="center" wrapText="1"/>
      <protection locked="0" hidden="1"/>
    </xf>
    <xf numFmtId="0" fontId="1" fillId="2" borderId="0" xfId="0" applyFont="1" applyFill="1" applyAlignment="1" applyProtection="1">
      <alignment horizontal="left" vertical="top" wrapText="1"/>
      <protection locked="0" hidden="1"/>
    </xf>
    <xf numFmtId="0" fontId="2" fillId="2" borderId="14" xfId="0" applyFont="1" applyFill="1" applyBorder="1" applyAlignment="1" applyProtection="1">
      <alignment horizontal="center"/>
      <protection locked="0" hidden="1"/>
    </xf>
    <xf numFmtId="0" fontId="2" fillId="2" borderId="3" xfId="0" applyFont="1" applyFill="1" applyBorder="1" applyAlignment="1" applyProtection="1">
      <alignment horizontal="center" wrapText="1"/>
      <protection locked="0" hidden="1"/>
    </xf>
    <xf numFmtId="0" fontId="2" fillId="2" borderId="21" xfId="0" applyFont="1" applyFill="1" applyBorder="1" applyAlignment="1" applyProtection="1">
      <alignment horizontal="center" wrapText="1"/>
      <protection locked="0" hidden="1"/>
    </xf>
    <xf numFmtId="0" fontId="3" fillId="2" borderId="3" xfId="0" applyFont="1" applyFill="1" applyBorder="1" applyAlignment="1" applyProtection="1">
      <alignment horizontal="center" wrapText="1"/>
      <protection locked="0" hidden="1"/>
    </xf>
    <xf numFmtId="0" fontId="2" fillId="2" borderId="4" xfId="0" applyFont="1" applyFill="1" applyBorder="1" applyAlignment="1" applyProtection="1">
      <alignment horizontal="left" wrapText="1"/>
      <protection locked="0" hidden="1"/>
    </xf>
    <xf numFmtId="0" fontId="2" fillId="2" borderId="13" xfId="0" applyFont="1" applyFill="1" applyBorder="1" applyAlignment="1" applyProtection="1">
      <alignment horizontal="center"/>
      <protection locked="0" hidden="1"/>
    </xf>
    <xf numFmtId="0" fontId="3" fillId="2" borderId="21" xfId="0" applyFont="1" applyFill="1" applyBorder="1" applyAlignment="1" applyProtection="1">
      <alignment horizontal="center"/>
      <protection locked="0" hidden="1"/>
    </xf>
  </cellXfs>
  <cellStyles count="15">
    <cellStyle name="Comma 2" xfId="5"/>
    <cellStyle name="Comma 2 2" xfId="6"/>
    <cellStyle name="Comma 3" xfId="7"/>
    <cellStyle name="Currency 2" xfId="8"/>
    <cellStyle name="Currency 2 2" xfId="9"/>
    <cellStyle name="Hyperlink" xfId="3" builtinId="8"/>
    <cellStyle name="Normal" xfId="0" builtinId="0"/>
    <cellStyle name="Normal 2" xfId="10"/>
    <cellStyle name="Normal 2 2" xfId="1"/>
    <cellStyle name="Normal 2 2 2" xfId="11"/>
    <cellStyle name="Normal 3" xfId="4"/>
    <cellStyle name="Normal 3 2" xfId="12"/>
    <cellStyle name="Percent" xfId="2" builtinId="5"/>
    <cellStyle name="Percent 2" xfId="13"/>
    <cellStyle name="Percent 2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NAT!$B$9" fmlaRange="NAT!$B$3:$B$4" noThreeD="1" val="0"/>
</file>

<file path=xl/ctrlProps/ctrlProp2.xml><?xml version="1.0" encoding="utf-8"?>
<formControlPr xmlns="http://schemas.microsoft.com/office/spreadsheetml/2009/9/main" objectType="Drop" dropLines="4" dropStyle="combo" dx="16" fmlaLink="NAT!$B$23" fmlaRange="NAT!$B$19:$B$21" noThreeD="1" val="0"/>
</file>

<file path=xl/ctrlProps/ctrlProp3.xml><?xml version="1.0" encoding="utf-8"?>
<formControlPr xmlns="http://schemas.microsoft.com/office/spreadsheetml/2009/9/main" objectType="Drop" dropStyle="combo" dx="16" fmlaLink="NAT!$B$16" fmlaRange="NAT!$B$12:$B$14" noThreeD="1" val="0"/>
</file>

<file path=xl/ctrlProps/ctrlProp4.xml><?xml version="1.0" encoding="utf-8"?>
<formControlPr xmlns="http://schemas.microsoft.com/office/spreadsheetml/2009/9/main" objectType="Drop" dropStyle="combo" dx="16" fmlaLink="LA!$H$6" fmlaRange="LA!$I$1:$I$5" noThreeD="1" val="0"/>
</file>

<file path=xl/ctrlProps/ctrlProp5.xml><?xml version="1.0" encoding="utf-8"?>
<formControlPr xmlns="http://schemas.microsoft.com/office/spreadsheetml/2009/9/main" objectType="Drop" dropStyle="combo" dx="16" fmlaLink="LA!$H$11" fmlaRange="LA!$I$8:$I$10" noThreeD="1" val="0"/>
</file>

<file path=xl/ctrlProps/ctrlProp6.xml><?xml version="1.0" encoding="utf-8"?>
<formControlPr xmlns="http://schemas.microsoft.com/office/spreadsheetml/2009/9/main" objectType="Drop" dropStyle="combo" dx="16" fmlaLink="LA!$H$16" fmlaRange="LA!$I$14:$I$15" noThreeD="1" val="0"/>
</file>

<file path=xl/ctrlProps/ctrlProp7.xml><?xml version="1.0" encoding="utf-8"?>
<formControlPr xmlns="http://schemas.microsoft.com/office/spreadsheetml/2009/9/main" objectType="Drop" dropLines="20" dropStyle="combo" dx="16" fmlaLink="LA!$H$24" fmlaRange="LA!$B$2:$B$154"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4</xdr:row>
          <xdr:rowOff>28575</xdr:rowOff>
        </xdr:from>
        <xdr:to>
          <xdr:col>1</xdr:col>
          <xdr:colOff>2705100</xdr:colOff>
          <xdr:row>4</xdr:row>
          <xdr:rowOff>285750</xdr:rowOff>
        </xdr:to>
        <xdr:sp macro="" textlink="">
          <xdr:nvSpPr>
            <xdr:cNvPr id="3075" name="Drop Dow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2438400</xdr:colOff>
          <xdr:row>5</xdr:row>
          <xdr:rowOff>47625</xdr:rowOff>
        </xdr:to>
        <xdr:sp macro="" textlink="">
          <xdr:nvSpPr>
            <xdr:cNvPr id="31745" name="Drop Down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2</xdr:col>
          <xdr:colOff>38100</xdr:colOff>
          <xdr:row>5</xdr:row>
          <xdr:rowOff>314325</xdr:rowOff>
        </xdr:to>
        <xdr:sp macro="" textlink="">
          <xdr:nvSpPr>
            <xdr:cNvPr id="26625" name="Drop Down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447675</xdr:colOff>
          <xdr:row>3</xdr:row>
          <xdr:rowOff>104775</xdr:rowOff>
        </xdr:from>
        <xdr:to>
          <xdr:col>2</xdr:col>
          <xdr:colOff>1266825</xdr:colOff>
          <xdr:row>4</xdr:row>
          <xdr:rowOff>19050</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504825</xdr:colOff>
          <xdr:row>4</xdr:row>
          <xdr:rowOff>114300</xdr:rowOff>
        </xdr:from>
        <xdr:to>
          <xdr:col>2</xdr:col>
          <xdr:colOff>1190625</xdr:colOff>
          <xdr:row>5</xdr:row>
          <xdr:rowOff>190500</xdr:rowOff>
        </xdr:to>
        <xdr:sp macro="" textlink="">
          <xdr:nvSpPr>
            <xdr:cNvPr id="17409" name="Drop Down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485775</xdr:colOff>
          <xdr:row>4</xdr:row>
          <xdr:rowOff>95250</xdr:rowOff>
        </xdr:from>
        <xdr:to>
          <xdr:col>2</xdr:col>
          <xdr:colOff>1104900</xdr:colOff>
          <xdr:row>5</xdr:row>
          <xdr:rowOff>200025</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361950</xdr:rowOff>
        </xdr:from>
        <xdr:to>
          <xdr:col>1</xdr:col>
          <xdr:colOff>2400300</xdr:colOff>
          <xdr:row>4</xdr:row>
          <xdr:rowOff>609600</xdr:rowOff>
        </xdr:to>
        <xdr:sp macro="" textlink="">
          <xdr:nvSpPr>
            <xdr:cNvPr id="36867" name="Drop Down 3" hidden="1">
              <a:extLst>
                <a:ext uri="{63B3BB69-23CF-44E3-9099-C40C66FF867C}">
                  <a14:compatExt spid="_x0000_s3686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_!!SECURE%20DATA/7_PROJECTS%202012-13/1_DESTINATION%20MEASURES/PUBLICATION/Construction/KS4/KS4_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tnotes"/>
      <sheetName val="Table 1"/>
      <sheetName val="Table LA1"/>
      <sheetName val="Table INST1A"/>
      <sheetName val="Table INST1B"/>
      <sheetName val="Table INST1C"/>
      <sheetName val="Table INST1D"/>
      <sheetName val="Table INST1E"/>
      <sheetName val="Table INST1F"/>
      <sheetName val="Table INST1G"/>
      <sheetName val="Table INST1H"/>
      <sheetName val="Table INST1I"/>
      <sheetName val="School list"/>
      <sheetName val="PASTE PT PUB HERE"/>
      <sheetName val="SCHOOL NUMBER CHECK"/>
      <sheetName val="LA CHECK"/>
      <sheetName val="Region check"/>
      <sheetName val="Paste school level here"/>
      <sheetName val="PUB SCHOOL DATA"/>
      <sheetName val="Paste LA level here"/>
      <sheetName val="LA PIVOT"/>
      <sheetName val="LA pivot pasted"/>
      <sheetName val="PUB LA DATA"/>
      <sheetName val="Paste NAT here"/>
      <sheetName val="Regional Total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trlProp" Target="../ctrlProps/ctrlProp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15"/>
  <sheetViews>
    <sheetView tabSelected="1" workbookViewId="0">
      <pane xSplit="2" ySplit="4" topLeftCell="C5" activePane="bottomRight" state="frozen"/>
      <selection pane="topRight" activeCell="C1" sqref="C1"/>
      <selection pane="bottomLeft" activeCell="A5" sqref="A5"/>
      <selection pane="bottomRight" activeCell="C6" sqref="C6"/>
    </sheetView>
  </sheetViews>
  <sheetFormatPr defaultRowHeight="15" x14ac:dyDescent="0.25"/>
  <cols>
    <col min="1" max="1" width="4.5703125" style="31" bestFit="1" customWidth="1"/>
    <col min="2" max="2" width="17" style="31" bestFit="1" customWidth="1"/>
    <col min="3" max="3" width="27.5703125" style="31" customWidth="1"/>
    <col min="4" max="4" width="33.5703125" style="31" customWidth="1"/>
    <col min="5" max="5" width="48.85546875" style="31" customWidth="1"/>
    <col min="6" max="6" width="50.140625" style="31" customWidth="1"/>
    <col min="7" max="16384" width="9.140625" style="31"/>
  </cols>
  <sheetData>
    <row r="1" spans="1:6" x14ac:dyDescent="0.25">
      <c r="A1" s="141" t="s">
        <v>673</v>
      </c>
      <c r="B1" s="141"/>
      <c r="C1" s="141"/>
      <c r="D1" s="141"/>
      <c r="E1" s="29"/>
      <c r="F1" s="30"/>
    </row>
    <row r="2" spans="1:6" x14ac:dyDescent="0.25">
      <c r="A2" s="142" t="s">
        <v>674</v>
      </c>
      <c r="B2" s="142"/>
      <c r="C2" s="142"/>
      <c r="D2" s="142"/>
      <c r="E2" s="32"/>
      <c r="F2" s="30"/>
    </row>
    <row r="3" spans="1:6" x14ac:dyDescent="0.25">
      <c r="A3" s="143" t="s">
        <v>572</v>
      </c>
      <c r="B3" s="143"/>
      <c r="C3" s="143"/>
      <c r="D3" s="143"/>
      <c r="E3" s="143"/>
      <c r="F3" s="30"/>
    </row>
    <row r="4" spans="1:6" ht="45.75" thickBot="1" x14ac:dyDescent="0.3">
      <c r="A4" s="33"/>
      <c r="B4" s="34" t="s">
        <v>573</v>
      </c>
      <c r="C4" s="34" t="s">
        <v>574</v>
      </c>
      <c r="D4" s="35" t="s">
        <v>575</v>
      </c>
      <c r="E4" s="35" t="s">
        <v>576</v>
      </c>
      <c r="F4" s="33" t="s">
        <v>577</v>
      </c>
    </row>
    <row r="5" spans="1:6" ht="105" x14ac:dyDescent="0.25">
      <c r="A5" s="36"/>
      <c r="B5" s="37" t="s">
        <v>578</v>
      </c>
      <c r="C5" s="38" t="s">
        <v>579</v>
      </c>
      <c r="D5" s="38" t="s">
        <v>580</v>
      </c>
      <c r="E5" s="39" t="s">
        <v>593</v>
      </c>
      <c r="F5" s="40" t="s">
        <v>581</v>
      </c>
    </row>
    <row r="6" spans="1:6" ht="75" x14ac:dyDescent="0.25">
      <c r="A6" s="36"/>
      <c r="B6" s="41" t="s">
        <v>582</v>
      </c>
      <c r="C6" s="42"/>
      <c r="D6" s="43" t="s">
        <v>583</v>
      </c>
      <c r="E6" s="39" t="s">
        <v>594</v>
      </c>
      <c r="F6" s="44"/>
    </row>
    <row r="7" spans="1:6" ht="45" x14ac:dyDescent="0.25">
      <c r="A7" s="36"/>
      <c r="B7" s="41" t="s">
        <v>584</v>
      </c>
      <c r="C7" s="42"/>
      <c r="D7" s="43" t="s">
        <v>585</v>
      </c>
      <c r="E7" s="39" t="s">
        <v>595</v>
      </c>
      <c r="F7" s="44"/>
    </row>
    <row r="8" spans="1:6" ht="75" x14ac:dyDescent="0.25">
      <c r="A8" s="36"/>
      <c r="B8" s="41" t="s">
        <v>596</v>
      </c>
      <c r="C8" s="42"/>
      <c r="D8" s="43" t="s">
        <v>597</v>
      </c>
      <c r="E8" s="40" t="s">
        <v>598</v>
      </c>
      <c r="F8" s="44"/>
    </row>
    <row r="9" spans="1:6" ht="60" x14ac:dyDescent="0.25">
      <c r="A9" s="36"/>
      <c r="B9" s="41" t="s">
        <v>670</v>
      </c>
      <c r="C9" s="40" t="s">
        <v>600</v>
      </c>
      <c r="D9" s="43" t="s">
        <v>586</v>
      </c>
      <c r="E9" s="40" t="s">
        <v>595</v>
      </c>
      <c r="F9" s="40" t="s">
        <v>599</v>
      </c>
    </row>
    <row r="10" spans="1:6" ht="60" x14ac:dyDescent="0.25">
      <c r="A10" s="36"/>
      <c r="B10" s="41" t="s">
        <v>671</v>
      </c>
      <c r="C10" s="45" t="s">
        <v>601</v>
      </c>
      <c r="D10" s="43" t="s">
        <v>602</v>
      </c>
      <c r="E10" s="40" t="s">
        <v>595</v>
      </c>
      <c r="F10" s="40" t="s">
        <v>599</v>
      </c>
    </row>
    <row r="11" spans="1:6" ht="75" x14ac:dyDescent="0.25">
      <c r="A11" s="36"/>
      <c r="B11" s="41" t="s">
        <v>587</v>
      </c>
      <c r="C11" s="45" t="s">
        <v>603</v>
      </c>
      <c r="D11" s="43" t="s">
        <v>604</v>
      </c>
      <c r="E11" s="44" t="s">
        <v>594</v>
      </c>
      <c r="F11" s="44" t="s">
        <v>588</v>
      </c>
    </row>
    <row r="12" spans="1:6" ht="45" x14ac:dyDescent="0.25">
      <c r="A12" s="36"/>
      <c r="B12" s="41" t="s">
        <v>370</v>
      </c>
      <c r="C12" s="45" t="s">
        <v>605</v>
      </c>
      <c r="D12" s="43" t="s">
        <v>606</v>
      </c>
      <c r="E12" s="40" t="s">
        <v>595</v>
      </c>
      <c r="F12" s="44" t="s">
        <v>588</v>
      </c>
    </row>
    <row r="13" spans="1:6" ht="45" x14ac:dyDescent="0.25">
      <c r="A13" s="36"/>
      <c r="B13" s="41" t="s">
        <v>607</v>
      </c>
      <c r="C13" s="45" t="s">
        <v>608</v>
      </c>
      <c r="D13" s="43" t="s">
        <v>609</v>
      </c>
      <c r="E13" s="44" t="s">
        <v>610</v>
      </c>
      <c r="F13" s="44" t="s">
        <v>589</v>
      </c>
    </row>
    <row r="14" spans="1:6" ht="45" x14ac:dyDescent="0.25">
      <c r="A14" s="36"/>
      <c r="B14" s="41" t="s">
        <v>590</v>
      </c>
      <c r="C14" s="43" t="s">
        <v>591</v>
      </c>
      <c r="D14" s="43" t="s">
        <v>592</v>
      </c>
      <c r="E14" s="46"/>
      <c r="F14" s="44" t="s">
        <v>611</v>
      </c>
    </row>
    <row r="15" spans="1:6" x14ac:dyDescent="0.25">
      <c r="A15" s="36"/>
      <c r="B15" s="41" t="s">
        <v>612</v>
      </c>
      <c r="C15" s="42"/>
      <c r="D15" s="47"/>
      <c r="E15" s="48"/>
      <c r="F15" s="44"/>
    </row>
  </sheetData>
  <sheetProtection password="FB27" sheet="1" formatCells="0" formatColumns="0" formatRows="0" insertColumns="0" insertRows="0" insertHyperlinks="0" deleteColumns="0" deleteRows="0" sort="0" autoFilter="0" pivotTables="0"/>
  <mergeCells count="3">
    <mergeCell ref="A1:D1"/>
    <mergeCell ref="A2:D2"/>
    <mergeCell ref="A3:E3"/>
  </mergeCells>
  <hyperlinks>
    <hyperlink ref="B5" location="'NA1 (MAIN)'!A1" display="NA1 (MAIN)"/>
    <hyperlink ref="B6" location="'NA11 (GEN)'!A1" display="NA11 (GEN)"/>
    <hyperlink ref="B7" location="'NA12 (FSM)'!A1" display="NA12 (FSM)"/>
    <hyperlink ref="B8" location="'NA13 (SENLLDD)'!A1" display="NA13 (SENLLDD)"/>
    <hyperlink ref="B9" location="'NA14 (MAJETH)'!A1" display="NA14 (MAJETH)"/>
    <hyperlink ref="B10" location="'NAT ETH'!A1" display="NAT ETH"/>
    <hyperlink ref="B11" location="'LA Main'!A1" display="LA MAIN "/>
    <hyperlink ref="B12" location="'LA FSM'!A1" display="LA FSM"/>
    <hyperlink ref="B13" location="'LA SEN,LLDD'!A1" display="LA SEN,LLDD "/>
    <hyperlink ref="B14" location="'LA Summary'!A1" display="LA Summary"/>
    <hyperlink ref="B15" location="KS5_Footnotes!A1" display="KS5 Footnotes "/>
  </hyperlinks>
  <pageMargins left="0.7" right="0.7" top="0.75" bottom="0.75" header="0.3" footer="0.3"/>
  <pageSetup paperSize="9" scale="68"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workbookViewId="0">
      <selection activeCell="K34" sqref="K34"/>
    </sheetView>
  </sheetViews>
  <sheetFormatPr defaultRowHeight="15" x14ac:dyDescent="0.25"/>
  <sheetData>
    <row r="1" spans="1:22" x14ac:dyDescent="0.25">
      <c r="A1" t="s">
        <v>0</v>
      </c>
      <c r="B1" t="s">
        <v>520</v>
      </c>
      <c r="C1" t="s">
        <v>521</v>
      </c>
      <c r="D1" t="s">
        <v>522</v>
      </c>
      <c r="E1" t="s">
        <v>523</v>
      </c>
      <c r="F1" t="s">
        <v>524</v>
      </c>
      <c r="G1" t="s">
        <v>525</v>
      </c>
      <c r="H1" t="s">
        <v>408</v>
      </c>
      <c r="I1" t="s">
        <v>526</v>
      </c>
      <c r="J1" t="s">
        <v>527</v>
      </c>
      <c r="K1" t="s">
        <v>528</v>
      </c>
      <c r="L1" t="s">
        <v>529</v>
      </c>
      <c r="M1" t="s">
        <v>530</v>
      </c>
      <c r="N1" t="s">
        <v>531</v>
      </c>
      <c r="O1" t="s">
        <v>428</v>
      </c>
      <c r="P1" t="s">
        <v>532</v>
      </c>
      <c r="Q1" t="s">
        <v>533</v>
      </c>
      <c r="R1" t="s">
        <v>534</v>
      </c>
      <c r="S1" t="s">
        <v>535</v>
      </c>
      <c r="T1" t="s">
        <v>536</v>
      </c>
      <c r="U1" t="s">
        <v>537</v>
      </c>
      <c r="V1" t="s">
        <v>448</v>
      </c>
    </row>
    <row r="2" spans="1:22" x14ac:dyDescent="0.25">
      <c r="A2" t="s">
        <v>1</v>
      </c>
      <c r="B2">
        <v>133830</v>
      </c>
      <c r="C2">
        <v>5960</v>
      </c>
      <c r="D2">
        <v>16860</v>
      </c>
      <c r="E2">
        <v>7590</v>
      </c>
      <c r="F2">
        <v>3650</v>
      </c>
      <c r="G2">
        <v>1500</v>
      </c>
      <c r="H2">
        <v>169400</v>
      </c>
      <c r="I2">
        <v>135180</v>
      </c>
      <c r="J2">
        <v>4720</v>
      </c>
      <c r="K2">
        <v>11850</v>
      </c>
      <c r="L2">
        <v>7160</v>
      </c>
      <c r="M2">
        <v>1950</v>
      </c>
      <c r="N2">
        <v>15530</v>
      </c>
      <c r="O2">
        <v>176390</v>
      </c>
      <c r="P2">
        <v>269000</v>
      </c>
      <c r="Q2">
        <v>10680</v>
      </c>
      <c r="R2">
        <v>28710</v>
      </c>
      <c r="S2">
        <v>14750</v>
      </c>
      <c r="T2">
        <v>5600</v>
      </c>
      <c r="U2">
        <v>17040</v>
      </c>
      <c r="V2">
        <v>345790</v>
      </c>
    </row>
    <row r="3" spans="1:22" x14ac:dyDescent="0.25">
      <c r="A3" t="s">
        <v>2</v>
      </c>
      <c r="B3">
        <v>0.76070000000000004</v>
      </c>
      <c r="C3">
        <v>0.76639999999999997</v>
      </c>
      <c r="D3">
        <v>0.82130000000000003</v>
      </c>
      <c r="E3">
        <v>0.80959999999999999</v>
      </c>
      <c r="F3">
        <v>0.80459999999999998</v>
      </c>
      <c r="G3">
        <v>0.76529999999999998</v>
      </c>
      <c r="H3">
        <v>0.77010000000000001</v>
      </c>
      <c r="I3">
        <v>0.63780000000000003</v>
      </c>
      <c r="J3">
        <v>0.65200000000000002</v>
      </c>
      <c r="K3">
        <v>0.77400000000000002</v>
      </c>
      <c r="L3">
        <v>0.75790000000000002</v>
      </c>
      <c r="M3">
        <v>0.77549999999999997</v>
      </c>
      <c r="N3">
        <v>0.62960000000000005</v>
      </c>
      <c r="O3">
        <v>0.65300000000000002</v>
      </c>
      <c r="P3">
        <v>0.69889999999999997</v>
      </c>
      <c r="Q3">
        <v>0.71579999999999999</v>
      </c>
      <c r="R3">
        <v>0.80179999999999996</v>
      </c>
      <c r="S3">
        <v>0.78449999999999998</v>
      </c>
      <c r="T3">
        <v>0.79449999999999998</v>
      </c>
      <c r="U3">
        <v>0.64159999999999995</v>
      </c>
      <c r="V3">
        <v>0.71040000000000003</v>
      </c>
    </row>
    <row r="4" spans="1:22" x14ac:dyDescent="0.25">
      <c r="A4" t="s">
        <v>3</v>
      </c>
      <c r="B4">
        <v>0.67689999999999995</v>
      </c>
      <c r="C4">
        <v>0.72009999999999996</v>
      </c>
      <c r="D4">
        <v>0.79959999999999998</v>
      </c>
      <c r="E4">
        <v>0.78959999999999997</v>
      </c>
      <c r="F4">
        <v>0.79200000000000004</v>
      </c>
      <c r="G4">
        <v>0.70879999999999999</v>
      </c>
      <c r="H4">
        <v>0.69840000000000002</v>
      </c>
      <c r="I4">
        <v>0.53939999999999999</v>
      </c>
      <c r="J4">
        <v>0.59209999999999996</v>
      </c>
      <c r="K4">
        <v>0.75560000000000005</v>
      </c>
      <c r="L4">
        <v>0.74109999999999998</v>
      </c>
      <c r="M4">
        <v>0.7581</v>
      </c>
      <c r="N4">
        <v>0.59230000000000005</v>
      </c>
      <c r="O4">
        <v>0.5706</v>
      </c>
      <c r="P4">
        <v>0.60780000000000001</v>
      </c>
      <c r="Q4">
        <v>0.66349999999999998</v>
      </c>
      <c r="R4">
        <v>0.78139999999999998</v>
      </c>
      <c r="S4">
        <v>0.7661</v>
      </c>
      <c r="T4">
        <v>0.7802</v>
      </c>
      <c r="U4">
        <v>0.60260000000000002</v>
      </c>
      <c r="V4">
        <v>0.63319999999999999</v>
      </c>
    </row>
    <row r="5" spans="1:22" x14ac:dyDescent="0.25">
      <c r="A5" t="s">
        <v>4</v>
      </c>
      <c r="B5">
        <v>7.0400000000000004E-2</v>
      </c>
      <c r="C5">
        <v>5.8200000000000002E-2</v>
      </c>
      <c r="D5">
        <v>4.0099999999999997E-2</v>
      </c>
      <c r="E5">
        <v>4.7199999999999999E-2</v>
      </c>
      <c r="F5">
        <v>3.95E-2</v>
      </c>
      <c r="G5">
        <v>5.5899999999999998E-2</v>
      </c>
      <c r="H5">
        <v>6.5199999999999994E-2</v>
      </c>
      <c r="I5">
        <v>0.12909999999999999</v>
      </c>
      <c r="J5">
        <v>0.14230000000000001</v>
      </c>
      <c r="K5">
        <v>0.12670000000000001</v>
      </c>
      <c r="L5">
        <v>0.13370000000000001</v>
      </c>
      <c r="M5">
        <v>0.11990000000000001</v>
      </c>
      <c r="N5">
        <v>0.13150000000000001</v>
      </c>
      <c r="O5">
        <v>0.12959999999999999</v>
      </c>
      <c r="P5">
        <v>9.9900000000000003E-2</v>
      </c>
      <c r="Q5">
        <v>9.5399999999999999E-2</v>
      </c>
      <c r="R5">
        <v>7.5899999999999995E-2</v>
      </c>
      <c r="S5">
        <v>8.9200000000000002E-2</v>
      </c>
      <c r="T5">
        <v>6.7500000000000004E-2</v>
      </c>
      <c r="U5">
        <v>0.1249</v>
      </c>
      <c r="V5">
        <v>9.8000000000000004E-2</v>
      </c>
    </row>
    <row r="6" spans="1:22" x14ac:dyDescent="0.25">
      <c r="A6" t="s">
        <v>5</v>
      </c>
      <c r="B6" t="s">
        <v>36</v>
      </c>
      <c r="C6" t="s">
        <v>36</v>
      </c>
      <c r="D6">
        <v>5.5999999999999999E-3</v>
      </c>
      <c r="E6" t="s">
        <v>36</v>
      </c>
      <c r="F6" t="s">
        <v>36</v>
      </c>
      <c r="G6" t="s">
        <v>35</v>
      </c>
      <c r="H6" t="s">
        <v>36</v>
      </c>
      <c r="I6" t="s">
        <v>36</v>
      </c>
      <c r="J6" t="s">
        <v>36</v>
      </c>
      <c r="K6" t="s">
        <v>36</v>
      </c>
      <c r="L6" t="s">
        <v>36</v>
      </c>
      <c r="M6" t="s">
        <v>35</v>
      </c>
      <c r="N6" t="s">
        <v>36</v>
      </c>
      <c r="O6" t="s">
        <v>36</v>
      </c>
      <c r="P6" t="s">
        <v>36</v>
      </c>
      <c r="Q6" t="s">
        <v>36</v>
      </c>
      <c r="R6" t="s">
        <v>36</v>
      </c>
      <c r="S6" t="s">
        <v>36</v>
      </c>
      <c r="T6" t="s">
        <v>36</v>
      </c>
      <c r="U6" t="s">
        <v>36</v>
      </c>
      <c r="V6" t="s">
        <v>36</v>
      </c>
    </row>
    <row r="7" spans="1:22" x14ac:dyDescent="0.25">
      <c r="A7" t="s">
        <v>6</v>
      </c>
      <c r="B7">
        <v>3.5700000000000003E-2</v>
      </c>
      <c r="C7">
        <v>3.1699999999999999E-2</v>
      </c>
      <c r="D7">
        <v>1.77E-2</v>
      </c>
      <c r="E7">
        <v>2.4500000000000001E-2</v>
      </c>
      <c r="F7">
        <v>2.0799999999999999E-2</v>
      </c>
      <c r="G7">
        <v>2.3900000000000001E-2</v>
      </c>
      <c r="H7">
        <v>3.2800000000000003E-2</v>
      </c>
      <c r="I7">
        <v>3.27E-2</v>
      </c>
      <c r="J7">
        <v>2.86E-2</v>
      </c>
      <c r="K7">
        <v>1.6899999999999998E-2</v>
      </c>
      <c r="L7">
        <v>2.4899999999999999E-2</v>
      </c>
      <c r="M7">
        <v>2.8199999999999999E-2</v>
      </c>
      <c r="N7">
        <v>2.1100000000000001E-2</v>
      </c>
      <c r="O7">
        <v>3.0099999999999998E-2</v>
      </c>
      <c r="P7">
        <v>3.4200000000000001E-2</v>
      </c>
      <c r="Q7">
        <v>3.0300000000000001E-2</v>
      </c>
      <c r="R7">
        <v>1.7399999999999999E-2</v>
      </c>
      <c r="S7">
        <v>2.47E-2</v>
      </c>
      <c r="T7">
        <v>2.3400000000000001E-2</v>
      </c>
      <c r="U7">
        <v>2.1399999999999999E-2</v>
      </c>
      <c r="V7">
        <v>3.15E-2</v>
      </c>
    </row>
    <row r="8" spans="1:22" x14ac:dyDescent="0.25">
      <c r="A8" t="s">
        <v>7</v>
      </c>
      <c r="B8">
        <v>3.1800000000000002E-2</v>
      </c>
      <c r="C8">
        <v>3.3099999999999997E-2</v>
      </c>
      <c r="D8">
        <v>4.3499999999999997E-2</v>
      </c>
      <c r="E8">
        <v>4.0300000000000002E-2</v>
      </c>
      <c r="F8">
        <v>3.9199999999999999E-2</v>
      </c>
      <c r="G8">
        <v>2.5899999999999999E-2</v>
      </c>
      <c r="H8">
        <v>3.3500000000000002E-2</v>
      </c>
      <c r="I8" t="s">
        <v>36</v>
      </c>
      <c r="J8" t="s">
        <v>36</v>
      </c>
      <c r="K8" t="s">
        <v>36</v>
      </c>
      <c r="L8" t="s">
        <v>36</v>
      </c>
      <c r="M8" t="s">
        <v>36</v>
      </c>
      <c r="N8" t="s">
        <v>36</v>
      </c>
      <c r="O8" t="s">
        <v>36</v>
      </c>
      <c r="P8">
        <v>1.6199999999999999E-2</v>
      </c>
      <c r="Q8">
        <v>1.9199999999999998E-2</v>
      </c>
      <c r="R8">
        <v>2.63E-2</v>
      </c>
      <c r="S8">
        <v>2.1600000000000001E-2</v>
      </c>
      <c r="T8">
        <v>2.6599999999999999E-2</v>
      </c>
      <c r="U8" t="s">
        <v>36</v>
      </c>
      <c r="V8">
        <v>1.6899999999999998E-2</v>
      </c>
    </row>
    <row r="9" spans="1:22" x14ac:dyDescent="0.25">
      <c r="A9" t="s">
        <v>8</v>
      </c>
      <c r="B9" t="s">
        <v>36</v>
      </c>
      <c r="C9" t="s">
        <v>36</v>
      </c>
      <c r="D9" t="s">
        <v>36</v>
      </c>
      <c r="E9" t="s">
        <v>36</v>
      </c>
      <c r="F9" t="s">
        <v>36</v>
      </c>
      <c r="G9" t="s">
        <v>35</v>
      </c>
      <c r="H9" t="s">
        <v>36</v>
      </c>
      <c r="I9">
        <v>1.5299999999999999E-2</v>
      </c>
      <c r="J9">
        <v>1.5900000000000001E-2</v>
      </c>
      <c r="K9">
        <v>3.0200000000000001E-2</v>
      </c>
      <c r="L9">
        <v>2.0500000000000001E-2</v>
      </c>
      <c r="M9">
        <v>2.5100000000000001E-2</v>
      </c>
      <c r="N9">
        <v>2.5700000000000001E-2</v>
      </c>
      <c r="O9">
        <v>1.7500000000000002E-2</v>
      </c>
      <c r="P9">
        <v>8.3000000000000001E-3</v>
      </c>
      <c r="Q9">
        <v>8.0999999999999996E-3</v>
      </c>
      <c r="R9">
        <v>1.3100000000000001E-2</v>
      </c>
      <c r="S9">
        <v>1.04E-2</v>
      </c>
      <c r="T9">
        <v>0.01</v>
      </c>
      <c r="U9">
        <v>2.35E-2</v>
      </c>
      <c r="V9">
        <v>9.4999999999999998E-3</v>
      </c>
    </row>
    <row r="10" spans="1:22" x14ac:dyDescent="0.25">
      <c r="A10" t="s">
        <v>9</v>
      </c>
      <c r="B10" t="s">
        <v>36</v>
      </c>
      <c r="C10" t="s">
        <v>35</v>
      </c>
      <c r="D10" t="s">
        <v>35</v>
      </c>
      <c r="E10">
        <v>0</v>
      </c>
      <c r="F10">
        <v>0</v>
      </c>
      <c r="G10">
        <v>0</v>
      </c>
      <c r="H10" t="s">
        <v>36</v>
      </c>
      <c r="I10" t="s">
        <v>36</v>
      </c>
      <c r="J10">
        <v>0</v>
      </c>
      <c r="K10">
        <v>0</v>
      </c>
      <c r="L10" t="s">
        <v>35</v>
      </c>
      <c r="M10">
        <v>0</v>
      </c>
      <c r="N10" t="s">
        <v>35</v>
      </c>
      <c r="O10" t="s">
        <v>36</v>
      </c>
      <c r="P10" t="s">
        <v>36</v>
      </c>
      <c r="Q10" t="s">
        <v>35</v>
      </c>
      <c r="R10" t="s">
        <v>35</v>
      </c>
      <c r="S10" t="s">
        <v>35</v>
      </c>
      <c r="T10">
        <v>0</v>
      </c>
      <c r="U10" t="s">
        <v>35</v>
      </c>
      <c r="V10" t="s">
        <v>36</v>
      </c>
    </row>
    <row r="11" spans="1:22" x14ac:dyDescent="0.25">
      <c r="A11" t="s">
        <v>10</v>
      </c>
      <c r="B11">
        <v>4.82E-2</v>
      </c>
      <c r="C11">
        <v>2.4500000000000001E-2</v>
      </c>
      <c r="D11">
        <v>1.7000000000000001E-2</v>
      </c>
      <c r="E11">
        <v>1.9099999999999999E-2</v>
      </c>
      <c r="F11">
        <v>1.12E-2</v>
      </c>
      <c r="G11">
        <v>3.6600000000000001E-2</v>
      </c>
      <c r="H11">
        <v>4.2000000000000003E-2</v>
      </c>
      <c r="I11">
        <v>5.7099999999999998E-2</v>
      </c>
      <c r="J11">
        <v>3.3000000000000002E-2</v>
      </c>
      <c r="K11">
        <v>2.12E-2</v>
      </c>
      <c r="L11">
        <v>2.9100000000000001E-2</v>
      </c>
      <c r="M11">
        <v>1.54E-2</v>
      </c>
      <c r="N11">
        <v>2.53E-2</v>
      </c>
      <c r="O11">
        <v>4.9599999999999998E-2</v>
      </c>
      <c r="P11">
        <v>5.2600000000000001E-2</v>
      </c>
      <c r="Q11">
        <v>2.8299999999999999E-2</v>
      </c>
      <c r="R11">
        <v>1.8700000000000001E-2</v>
      </c>
      <c r="S11">
        <v>2.3900000000000001E-2</v>
      </c>
      <c r="T11">
        <v>1.2699999999999999E-2</v>
      </c>
      <c r="U11">
        <v>2.63E-2</v>
      </c>
      <c r="V11">
        <v>4.5900000000000003E-2</v>
      </c>
    </row>
    <row r="12" spans="1:22" x14ac:dyDescent="0.25">
      <c r="A12" t="s">
        <v>11</v>
      </c>
      <c r="B12">
        <v>0.53590000000000004</v>
      </c>
      <c r="C12">
        <v>0.59179999999999999</v>
      </c>
      <c r="D12">
        <v>0.69140000000000001</v>
      </c>
      <c r="E12">
        <v>0.67279999999999995</v>
      </c>
      <c r="F12">
        <v>0.68679999999999997</v>
      </c>
      <c r="G12">
        <v>0.59909999999999997</v>
      </c>
      <c r="H12">
        <v>0.56330000000000002</v>
      </c>
      <c r="I12">
        <v>0.36080000000000001</v>
      </c>
      <c r="J12">
        <v>0.40239999999999998</v>
      </c>
      <c r="K12">
        <v>0.57679999999999998</v>
      </c>
      <c r="L12">
        <v>0.55879999999999996</v>
      </c>
      <c r="M12">
        <v>0.58120000000000005</v>
      </c>
      <c r="N12">
        <v>0.41039999999999999</v>
      </c>
      <c r="O12">
        <v>0.39129999999999998</v>
      </c>
      <c r="P12">
        <v>0.44790000000000002</v>
      </c>
      <c r="Q12">
        <v>0.50800000000000001</v>
      </c>
      <c r="R12">
        <v>0.64410000000000001</v>
      </c>
      <c r="S12">
        <v>0.61750000000000005</v>
      </c>
      <c r="T12">
        <v>0.65</v>
      </c>
      <c r="U12">
        <v>0.42709999999999998</v>
      </c>
      <c r="V12">
        <v>0.47549999999999998</v>
      </c>
    </row>
    <row r="13" spans="1:22" x14ac:dyDescent="0.25">
      <c r="A13" t="s">
        <v>12</v>
      </c>
      <c r="B13">
        <v>0.21920000000000001</v>
      </c>
      <c r="C13">
        <v>0.2601</v>
      </c>
      <c r="D13">
        <v>0.25619999999999998</v>
      </c>
      <c r="E13">
        <v>0.1842</v>
      </c>
      <c r="F13">
        <v>0.32969999999999999</v>
      </c>
      <c r="G13">
        <v>0.29520000000000002</v>
      </c>
      <c r="H13">
        <v>0.2258</v>
      </c>
      <c r="I13">
        <v>8.2799999999999999E-2</v>
      </c>
      <c r="J13">
        <v>9.5699999999999993E-2</v>
      </c>
      <c r="K13">
        <v>0.12130000000000001</v>
      </c>
      <c r="L13">
        <v>8.2600000000000007E-2</v>
      </c>
      <c r="M13">
        <v>0.15679999999999999</v>
      </c>
      <c r="N13">
        <v>0.13550000000000001</v>
      </c>
      <c r="O13">
        <v>9.1200000000000003E-2</v>
      </c>
      <c r="P13">
        <v>0.1507</v>
      </c>
      <c r="Q13">
        <v>0.18740000000000001</v>
      </c>
      <c r="R13">
        <v>0.20050000000000001</v>
      </c>
      <c r="S13">
        <v>0.13489999999999999</v>
      </c>
      <c r="T13">
        <v>0.26950000000000002</v>
      </c>
      <c r="U13">
        <v>0.14960000000000001</v>
      </c>
      <c r="V13">
        <v>0.15720000000000001</v>
      </c>
    </row>
    <row r="14" spans="1:22" x14ac:dyDescent="0.25">
      <c r="A14" t="s">
        <v>13</v>
      </c>
      <c r="B14">
        <v>1.3299999999999999E-2</v>
      </c>
      <c r="C14">
        <v>1.5800000000000002E-2</v>
      </c>
      <c r="D14">
        <v>6.6E-3</v>
      </c>
      <c r="E14" t="s">
        <v>36</v>
      </c>
      <c r="F14">
        <v>2.3E-2</v>
      </c>
      <c r="G14">
        <v>1.6E-2</v>
      </c>
      <c r="H14">
        <v>1.2500000000000001E-2</v>
      </c>
      <c r="I14" t="s">
        <v>36</v>
      </c>
      <c r="J14" t="s">
        <v>36</v>
      </c>
      <c r="K14" t="s">
        <v>36</v>
      </c>
      <c r="L14" t="s">
        <v>35</v>
      </c>
      <c r="M14" t="s">
        <v>36</v>
      </c>
      <c r="N14">
        <v>6.3E-3</v>
      </c>
      <c r="O14" t="s">
        <v>36</v>
      </c>
      <c r="P14">
        <v>8.0000000000000002E-3</v>
      </c>
      <c r="Q14">
        <v>9.5999999999999992E-3</v>
      </c>
      <c r="R14" t="s">
        <v>36</v>
      </c>
      <c r="S14" t="s">
        <v>36</v>
      </c>
      <c r="T14">
        <v>1.6299999999999999E-2</v>
      </c>
      <c r="U14">
        <v>7.1999999999999998E-3</v>
      </c>
      <c r="V14">
        <v>7.4999999999999997E-3</v>
      </c>
    </row>
    <row r="15" spans="1:22" x14ac:dyDescent="0.25">
      <c r="A15" t="s">
        <v>14</v>
      </c>
      <c r="B15">
        <v>0.15440000000000001</v>
      </c>
      <c r="C15">
        <v>0.17499999999999999</v>
      </c>
      <c r="D15">
        <v>0.15939999999999999</v>
      </c>
      <c r="E15">
        <v>8.6499999999999994E-2</v>
      </c>
      <c r="F15">
        <v>0.22969999999999999</v>
      </c>
      <c r="G15">
        <v>0.22339999999999999</v>
      </c>
      <c r="H15">
        <v>0.15479999999999999</v>
      </c>
      <c r="I15">
        <v>5.6300000000000003E-2</v>
      </c>
      <c r="J15">
        <v>6.0999999999999999E-2</v>
      </c>
      <c r="K15">
        <v>7.0000000000000007E-2</v>
      </c>
      <c r="L15">
        <v>3.2000000000000001E-2</v>
      </c>
      <c r="M15">
        <v>0.10050000000000001</v>
      </c>
      <c r="N15">
        <v>8.6300000000000002E-2</v>
      </c>
      <c r="O15">
        <v>5.9499999999999997E-2</v>
      </c>
      <c r="P15">
        <v>0.1051</v>
      </c>
      <c r="Q15">
        <v>0.1246</v>
      </c>
      <c r="R15">
        <v>0.1225</v>
      </c>
      <c r="S15">
        <v>6.0100000000000001E-2</v>
      </c>
      <c r="T15">
        <v>0.18459999999999999</v>
      </c>
      <c r="U15">
        <v>9.8400000000000001E-2</v>
      </c>
      <c r="V15">
        <v>0.1062</v>
      </c>
    </row>
    <row r="16" spans="1:22" x14ac:dyDescent="0.25">
      <c r="A16" t="s">
        <v>15</v>
      </c>
      <c r="B16">
        <v>0.30420000000000003</v>
      </c>
      <c r="C16">
        <v>0.32129999999999997</v>
      </c>
      <c r="D16">
        <v>0.42199999999999999</v>
      </c>
      <c r="E16">
        <v>0.47910000000000003</v>
      </c>
      <c r="F16">
        <v>0.35189999999999999</v>
      </c>
      <c r="G16">
        <v>0.29520000000000002</v>
      </c>
      <c r="H16">
        <v>0.32540000000000002</v>
      </c>
      <c r="I16">
        <v>0.24640000000000001</v>
      </c>
      <c r="J16">
        <v>0.28179999999999999</v>
      </c>
      <c r="K16">
        <v>0.42799999999999999</v>
      </c>
      <c r="L16">
        <v>0.46060000000000001</v>
      </c>
      <c r="M16">
        <v>0.40389999999999998</v>
      </c>
      <c r="N16">
        <v>0.25340000000000001</v>
      </c>
      <c r="O16">
        <v>0.27060000000000001</v>
      </c>
      <c r="P16">
        <v>0.2752</v>
      </c>
      <c r="Q16">
        <v>0.30380000000000001</v>
      </c>
      <c r="R16">
        <v>0.42449999999999999</v>
      </c>
      <c r="S16">
        <v>0.47010000000000002</v>
      </c>
      <c r="T16">
        <v>0.37</v>
      </c>
      <c r="U16">
        <v>0.2571</v>
      </c>
      <c r="V16">
        <v>0.2974</v>
      </c>
    </row>
    <row r="17" spans="1:26" x14ac:dyDescent="0.25">
      <c r="A17" t="s">
        <v>16</v>
      </c>
      <c r="B17">
        <v>1.24E-2</v>
      </c>
      <c r="C17">
        <v>1.04E-2</v>
      </c>
      <c r="D17">
        <v>1.3100000000000001E-2</v>
      </c>
      <c r="E17">
        <v>9.4999999999999998E-3</v>
      </c>
      <c r="F17">
        <v>5.1999999999999998E-3</v>
      </c>
      <c r="G17">
        <v>8.6E-3</v>
      </c>
      <c r="H17">
        <v>1.21E-2</v>
      </c>
      <c r="I17">
        <v>3.1600000000000003E-2</v>
      </c>
      <c r="J17">
        <v>2.5000000000000001E-2</v>
      </c>
      <c r="K17">
        <v>2.76E-2</v>
      </c>
      <c r="L17">
        <v>1.5599999999999999E-2</v>
      </c>
      <c r="M17">
        <v>2.0500000000000001E-2</v>
      </c>
      <c r="N17">
        <v>2.1600000000000001E-2</v>
      </c>
      <c r="O17">
        <v>2.9499999999999998E-2</v>
      </c>
      <c r="P17">
        <v>2.2100000000000002E-2</v>
      </c>
      <c r="Q17">
        <v>1.6799999999999999E-2</v>
      </c>
      <c r="R17">
        <v>1.9099999999999999E-2</v>
      </c>
      <c r="S17">
        <v>1.2500000000000001E-2</v>
      </c>
      <c r="T17">
        <v>1.0500000000000001E-2</v>
      </c>
      <c r="U17">
        <v>2.0400000000000001E-2</v>
      </c>
      <c r="V17">
        <v>2.1000000000000001E-2</v>
      </c>
    </row>
    <row r="18" spans="1:26" x14ac:dyDescent="0.25">
      <c r="A18" t="s">
        <v>17</v>
      </c>
      <c r="B18" t="s">
        <v>36</v>
      </c>
      <c r="C18" t="s">
        <v>35</v>
      </c>
      <c r="D18" t="s">
        <v>35</v>
      </c>
      <c r="E18" t="s">
        <v>35</v>
      </c>
      <c r="F18">
        <v>0</v>
      </c>
      <c r="G18">
        <v>0</v>
      </c>
      <c r="H18" t="s">
        <v>36</v>
      </c>
      <c r="I18" t="s">
        <v>36</v>
      </c>
      <c r="J18">
        <v>0</v>
      </c>
      <c r="K18" t="s">
        <v>35</v>
      </c>
      <c r="L18" t="s">
        <v>35</v>
      </c>
      <c r="M18">
        <v>0</v>
      </c>
      <c r="N18" t="s">
        <v>35</v>
      </c>
      <c r="O18" t="s">
        <v>36</v>
      </c>
      <c r="P18" t="s">
        <v>36</v>
      </c>
      <c r="Q18" t="s">
        <v>35</v>
      </c>
      <c r="R18" t="s">
        <v>36</v>
      </c>
      <c r="S18" t="s">
        <v>35</v>
      </c>
      <c r="T18">
        <v>0</v>
      </c>
      <c r="U18" t="s">
        <v>35</v>
      </c>
      <c r="V18" t="s">
        <v>36</v>
      </c>
    </row>
    <row r="19" spans="1:26" x14ac:dyDescent="0.25">
      <c r="A19" t="s">
        <v>18</v>
      </c>
      <c r="B19">
        <v>7.4099999999999999E-2</v>
      </c>
      <c r="C19">
        <v>4.1799999999999997E-2</v>
      </c>
      <c r="D19">
        <v>1.8599999999999998E-2</v>
      </c>
      <c r="E19">
        <v>1.7100000000000001E-2</v>
      </c>
      <c r="F19">
        <v>1.15E-2</v>
      </c>
      <c r="G19">
        <v>5.0500000000000003E-2</v>
      </c>
      <c r="H19">
        <v>6.3299999999999995E-2</v>
      </c>
      <c r="I19">
        <v>8.7099999999999997E-2</v>
      </c>
      <c r="J19">
        <v>5.3100000000000001E-2</v>
      </c>
      <c r="K19">
        <v>1.5100000000000001E-2</v>
      </c>
      <c r="L19">
        <v>1.4E-2</v>
      </c>
      <c r="M19">
        <v>1.54E-2</v>
      </c>
      <c r="N19">
        <v>3.3000000000000002E-2</v>
      </c>
      <c r="O19">
        <v>7.2800000000000004E-2</v>
      </c>
      <c r="P19">
        <v>8.0600000000000005E-2</v>
      </c>
      <c r="Q19">
        <v>4.6800000000000001E-2</v>
      </c>
      <c r="R19">
        <v>1.7100000000000001E-2</v>
      </c>
      <c r="S19">
        <v>1.5599999999999999E-2</v>
      </c>
      <c r="T19">
        <v>1.29E-2</v>
      </c>
      <c r="U19">
        <v>3.4500000000000003E-2</v>
      </c>
      <c r="V19">
        <v>6.8199999999999997E-2</v>
      </c>
    </row>
    <row r="20" spans="1:26" x14ac:dyDescent="0.25">
      <c r="A20" t="s">
        <v>19</v>
      </c>
      <c r="B20">
        <v>4.0800000000000003E-2</v>
      </c>
      <c r="C20">
        <v>2.0500000000000001E-2</v>
      </c>
      <c r="D20">
        <v>1.0699999999999999E-2</v>
      </c>
      <c r="E20">
        <v>8.2000000000000007E-3</v>
      </c>
      <c r="F20">
        <v>5.1999999999999998E-3</v>
      </c>
      <c r="G20">
        <v>2.6599999999999999E-2</v>
      </c>
      <c r="H20">
        <v>3.4799999999999998E-2</v>
      </c>
      <c r="I20">
        <v>4.7399999999999998E-2</v>
      </c>
      <c r="J20">
        <v>2.8199999999999999E-2</v>
      </c>
      <c r="K20">
        <v>6.7000000000000002E-3</v>
      </c>
      <c r="L20">
        <v>6.3E-3</v>
      </c>
      <c r="M20">
        <v>6.7000000000000002E-3</v>
      </c>
      <c r="N20">
        <v>1.6E-2</v>
      </c>
      <c r="O20">
        <v>3.9300000000000002E-2</v>
      </c>
      <c r="P20">
        <v>4.41E-2</v>
      </c>
      <c r="Q20">
        <v>2.3900000000000001E-2</v>
      </c>
      <c r="R20">
        <v>8.9999999999999993E-3</v>
      </c>
      <c r="S20">
        <v>7.3000000000000001E-3</v>
      </c>
      <c r="T20">
        <v>5.7000000000000002E-3</v>
      </c>
      <c r="U20">
        <v>1.7000000000000001E-2</v>
      </c>
      <c r="V20">
        <v>3.7100000000000001E-2</v>
      </c>
    </row>
    <row r="21" spans="1:26" x14ac:dyDescent="0.25">
      <c r="A21" t="s">
        <v>20</v>
      </c>
      <c r="B21">
        <v>3.2599999999999997E-2</v>
      </c>
      <c r="C21">
        <v>2.0799999999999999E-2</v>
      </c>
      <c r="D21">
        <v>7.4999999999999997E-3</v>
      </c>
      <c r="E21">
        <v>8.8000000000000005E-3</v>
      </c>
      <c r="F21">
        <v>5.7999999999999996E-3</v>
      </c>
      <c r="G21">
        <v>2.3300000000000001E-2</v>
      </c>
      <c r="H21">
        <v>2.8000000000000001E-2</v>
      </c>
      <c r="I21">
        <v>3.8800000000000001E-2</v>
      </c>
      <c r="J21">
        <v>2.46E-2</v>
      </c>
      <c r="K21">
        <v>8.0000000000000002E-3</v>
      </c>
      <c r="L21">
        <v>7.4000000000000003E-3</v>
      </c>
      <c r="M21">
        <v>8.6999999999999994E-3</v>
      </c>
      <c r="N21">
        <v>1.66E-2</v>
      </c>
      <c r="O21">
        <v>3.2800000000000003E-2</v>
      </c>
      <c r="P21">
        <v>3.5700000000000003E-2</v>
      </c>
      <c r="Q21">
        <v>2.2499999999999999E-2</v>
      </c>
      <c r="R21">
        <v>7.7000000000000002E-3</v>
      </c>
      <c r="S21">
        <v>8.0999999999999996E-3</v>
      </c>
      <c r="T21">
        <v>6.7999999999999996E-3</v>
      </c>
      <c r="U21">
        <v>1.72E-2</v>
      </c>
      <c r="V21">
        <v>3.04E-2</v>
      </c>
    </row>
    <row r="22" spans="1:26" x14ac:dyDescent="0.25">
      <c r="A22" t="s">
        <v>21</v>
      </c>
      <c r="B22" t="s">
        <v>36</v>
      </c>
      <c r="C22" t="s">
        <v>35</v>
      </c>
      <c r="D22" t="s">
        <v>36</v>
      </c>
      <c r="E22" t="s">
        <v>35</v>
      </c>
      <c r="F22" t="s">
        <v>35</v>
      </c>
      <c r="G22" t="s">
        <v>35</v>
      </c>
      <c r="H22" t="s">
        <v>36</v>
      </c>
      <c r="I22" t="s">
        <v>36</v>
      </c>
      <c r="J22" t="s">
        <v>35</v>
      </c>
      <c r="K22" t="s">
        <v>35</v>
      </c>
      <c r="L22" t="s">
        <v>35</v>
      </c>
      <c r="M22">
        <v>0</v>
      </c>
      <c r="N22" t="s">
        <v>35</v>
      </c>
      <c r="O22" t="s">
        <v>36</v>
      </c>
      <c r="P22" t="s">
        <v>36</v>
      </c>
      <c r="Q22" t="s">
        <v>35</v>
      </c>
      <c r="R22" t="s">
        <v>36</v>
      </c>
      <c r="S22" t="s">
        <v>35</v>
      </c>
      <c r="T22" t="s">
        <v>35</v>
      </c>
      <c r="U22" t="s">
        <v>36</v>
      </c>
      <c r="V22" t="s">
        <v>36</v>
      </c>
    </row>
    <row r="23" spans="1:26" x14ac:dyDescent="0.25">
      <c r="A23" t="s">
        <v>22</v>
      </c>
      <c r="B23">
        <v>9.7000000000000003E-3</v>
      </c>
      <c r="C23" t="s">
        <v>36</v>
      </c>
      <c r="D23" t="s">
        <v>36</v>
      </c>
      <c r="E23" t="s">
        <v>36</v>
      </c>
      <c r="F23" t="s">
        <v>35</v>
      </c>
      <c r="G23">
        <v>6.0000000000000001E-3</v>
      </c>
      <c r="H23">
        <v>8.3999999999999995E-3</v>
      </c>
      <c r="I23">
        <v>1.1299999999999999E-2</v>
      </c>
      <c r="J23">
        <v>6.7999999999999996E-3</v>
      </c>
      <c r="K23" t="s">
        <v>36</v>
      </c>
      <c r="L23" t="s">
        <v>36</v>
      </c>
      <c r="M23" t="s">
        <v>35</v>
      </c>
      <c r="N23" t="s">
        <v>36</v>
      </c>
      <c r="O23">
        <v>9.5999999999999992E-3</v>
      </c>
      <c r="P23">
        <v>1.0500000000000001E-2</v>
      </c>
      <c r="Q23">
        <v>5.4999999999999997E-3</v>
      </c>
      <c r="R23" t="s">
        <v>36</v>
      </c>
      <c r="S23" t="s">
        <v>36</v>
      </c>
      <c r="T23" t="s">
        <v>36</v>
      </c>
      <c r="U23" t="s">
        <v>36</v>
      </c>
      <c r="V23">
        <v>8.9999999999999993E-3</v>
      </c>
    </row>
    <row r="24" spans="1:26" x14ac:dyDescent="0.25">
      <c r="A24" t="s">
        <v>23</v>
      </c>
      <c r="B24">
        <v>8.3500000000000005E-2</v>
      </c>
      <c r="C24">
        <v>6.0199999999999997E-2</v>
      </c>
      <c r="D24">
        <v>4.8599999999999997E-2</v>
      </c>
      <c r="E24">
        <v>5.5300000000000002E-2</v>
      </c>
      <c r="F24">
        <v>4.1099999999999998E-2</v>
      </c>
      <c r="G24">
        <v>6.6500000000000004E-2</v>
      </c>
      <c r="H24">
        <v>7.6799999999999993E-2</v>
      </c>
      <c r="I24">
        <v>0.1328</v>
      </c>
      <c r="J24">
        <v>0.11409999999999999</v>
      </c>
      <c r="K24">
        <v>8.0500000000000002E-2</v>
      </c>
      <c r="L24">
        <v>8.4699999999999998E-2</v>
      </c>
      <c r="M24">
        <v>6.6600000000000006E-2</v>
      </c>
      <c r="N24">
        <v>7.9000000000000001E-2</v>
      </c>
      <c r="O24">
        <v>0.12139999999999999</v>
      </c>
      <c r="P24">
        <v>0.10829999999999999</v>
      </c>
      <c r="Q24">
        <v>8.4099999999999994E-2</v>
      </c>
      <c r="R24">
        <v>6.1800000000000001E-2</v>
      </c>
      <c r="S24">
        <v>6.9599999999999995E-2</v>
      </c>
      <c r="T24">
        <v>0.05</v>
      </c>
      <c r="U24">
        <v>7.7899999999999997E-2</v>
      </c>
      <c r="V24">
        <v>9.9599999999999994E-2</v>
      </c>
    </row>
    <row r="25" spans="1:26" x14ac:dyDescent="0.25">
      <c r="A25" t="s">
        <v>24</v>
      </c>
      <c r="B25">
        <v>1.84E-2</v>
      </c>
      <c r="C25">
        <v>2.01E-2</v>
      </c>
      <c r="D25">
        <v>1.6199999999999999E-2</v>
      </c>
      <c r="E25">
        <v>1.66E-2</v>
      </c>
      <c r="F25">
        <v>1.4E-2</v>
      </c>
      <c r="G25">
        <v>1.4E-2</v>
      </c>
      <c r="H25">
        <v>1.7999999999999999E-2</v>
      </c>
      <c r="I25">
        <v>2.93E-2</v>
      </c>
      <c r="J25">
        <v>2.9600000000000001E-2</v>
      </c>
      <c r="K25">
        <v>2.1499999999999998E-2</v>
      </c>
      <c r="L25">
        <v>2.1000000000000001E-2</v>
      </c>
      <c r="M25">
        <v>2.6100000000000002E-2</v>
      </c>
      <c r="N25">
        <v>1.78E-2</v>
      </c>
      <c r="O25">
        <v>2.7400000000000001E-2</v>
      </c>
      <c r="P25">
        <v>2.3900000000000001E-2</v>
      </c>
      <c r="Q25">
        <v>2.4299999999999999E-2</v>
      </c>
      <c r="R25">
        <v>1.84E-2</v>
      </c>
      <c r="S25">
        <v>1.8700000000000001E-2</v>
      </c>
      <c r="T25">
        <v>1.8200000000000001E-2</v>
      </c>
      <c r="U25">
        <v>1.7500000000000002E-2</v>
      </c>
      <c r="V25">
        <v>2.2800000000000001E-2</v>
      </c>
    </row>
    <row r="26" spans="1:26" x14ac:dyDescent="0.25">
      <c r="A26" t="s">
        <v>25</v>
      </c>
      <c r="B26">
        <v>0.13750000000000001</v>
      </c>
      <c r="C26">
        <v>0.1532</v>
      </c>
      <c r="D26">
        <v>0.1139</v>
      </c>
      <c r="E26">
        <v>0.11840000000000001</v>
      </c>
      <c r="F26">
        <v>0.14030000000000001</v>
      </c>
      <c r="G26">
        <v>0.15429999999999999</v>
      </c>
      <c r="H26">
        <v>0.13500000000000001</v>
      </c>
      <c r="I26">
        <v>0.2</v>
      </c>
      <c r="J26">
        <v>0.20430000000000001</v>
      </c>
      <c r="K26">
        <v>0.124</v>
      </c>
      <c r="L26">
        <v>0.13650000000000001</v>
      </c>
      <c r="M26">
        <v>0.13170000000000001</v>
      </c>
      <c r="N26">
        <v>0.27360000000000001</v>
      </c>
      <c r="O26">
        <v>0.19819999999999999</v>
      </c>
      <c r="P26">
        <v>0.16889999999999999</v>
      </c>
      <c r="Q26">
        <v>0.17580000000000001</v>
      </c>
      <c r="R26">
        <v>0.11799999999999999</v>
      </c>
      <c r="S26">
        <v>0.12720000000000001</v>
      </c>
      <c r="T26">
        <v>0.13730000000000001</v>
      </c>
      <c r="U26">
        <v>0.26300000000000001</v>
      </c>
      <c r="V26">
        <v>0.16719999999999999</v>
      </c>
    </row>
    <row r="30" spans="1:26" x14ac:dyDescent="0.25">
      <c r="A30" t="s">
        <v>0</v>
      </c>
      <c r="B30" t="s">
        <v>1</v>
      </c>
      <c r="C30" t="s">
        <v>2</v>
      </c>
      <c r="D30" t="s">
        <v>3</v>
      </c>
      <c r="E30" t="s">
        <v>4</v>
      </c>
      <c r="F30" t="s">
        <v>5</v>
      </c>
      <c r="G30" t="s">
        <v>6</v>
      </c>
      <c r="H30" t="s">
        <v>7</v>
      </c>
      <c r="I30" t="s">
        <v>8</v>
      </c>
      <c r="J30" t="s">
        <v>9</v>
      </c>
      <c r="K30" t="s">
        <v>10</v>
      </c>
      <c r="L30" t="s">
        <v>11</v>
      </c>
      <c r="M30" t="s">
        <v>12</v>
      </c>
      <c r="N30" t="s">
        <v>13</v>
      </c>
      <c r="O30" t="s">
        <v>14</v>
      </c>
      <c r="P30" t="s">
        <v>15</v>
      </c>
      <c r="Q30" t="s">
        <v>16</v>
      </c>
      <c r="R30" t="s">
        <v>17</v>
      </c>
      <c r="S30" t="s">
        <v>18</v>
      </c>
      <c r="T30" t="s">
        <v>19</v>
      </c>
      <c r="U30" t="s">
        <v>20</v>
      </c>
      <c r="V30" t="s">
        <v>21</v>
      </c>
      <c r="W30" t="s">
        <v>22</v>
      </c>
      <c r="X30" t="s">
        <v>23</v>
      </c>
      <c r="Y30" t="s">
        <v>24</v>
      </c>
      <c r="Z30" t="s">
        <v>25</v>
      </c>
    </row>
    <row r="31" spans="1:26" x14ac:dyDescent="0.25">
      <c r="A31" t="s">
        <v>520</v>
      </c>
      <c r="B31">
        <v>133830</v>
      </c>
      <c r="C31">
        <v>0.76070000000000004</v>
      </c>
      <c r="D31">
        <v>0.67689999999999995</v>
      </c>
      <c r="E31">
        <v>7.0400000000000004E-2</v>
      </c>
      <c r="F31" t="s">
        <v>36</v>
      </c>
      <c r="G31">
        <v>3.5700000000000003E-2</v>
      </c>
      <c r="H31">
        <v>3.1800000000000002E-2</v>
      </c>
      <c r="I31" t="s">
        <v>36</v>
      </c>
      <c r="J31" t="s">
        <v>36</v>
      </c>
      <c r="K31">
        <v>4.82E-2</v>
      </c>
      <c r="L31">
        <v>0.53590000000000004</v>
      </c>
      <c r="M31">
        <v>0.21920000000000001</v>
      </c>
      <c r="N31">
        <v>1.3299999999999999E-2</v>
      </c>
      <c r="O31">
        <v>0.15440000000000001</v>
      </c>
      <c r="P31">
        <v>0.30420000000000003</v>
      </c>
      <c r="Q31">
        <v>1.24E-2</v>
      </c>
      <c r="R31" t="s">
        <v>36</v>
      </c>
      <c r="S31">
        <v>7.4099999999999999E-2</v>
      </c>
      <c r="T31">
        <v>4.0800000000000003E-2</v>
      </c>
      <c r="U31">
        <v>3.2599999999999997E-2</v>
      </c>
      <c r="V31" t="s">
        <v>36</v>
      </c>
      <c r="W31">
        <v>9.7000000000000003E-3</v>
      </c>
      <c r="X31">
        <v>8.3500000000000005E-2</v>
      </c>
      <c r="Y31">
        <v>1.84E-2</v>
      </c>
      <c r="Z31">
        <v>0.13750000000000001</v>
      </c>
    </row>
    <row r="32" spans="1:26" x14ac:dyDescent="0.25">
      <c r="A32" t="s">
        <v>521</v>
      </c>
      <c r="B32">
        <v>5960</v>
      </c>
      <c r="C32">
        <v>0.76639999999999997</v>
      </c>
      <c r="D32">
        <v>0.72009999999999996</v>
      </c>
      <c r="E32">
        <v>5.8200000000000002E-2</v>
      </c>
      <c r="F32" t="s">
        <v>36</v>
      </c>
      <c r="G32">
        <v>3.1699999999999999E-2</v>
      </c>
      <c r="H32">
        <v>3.3099999999999997E-2</v>
      </c>
      <c r="I32" t="s">
        <v>36</v>
      </c>
      <c r="J32" t="s">
        <v>35</v>
      </c>
      <c r="K32">
        <v>2.4500000000000001E-2</v>
      </c>
      <c r="L32">
        <v>0.59179999999999999</v>
      </c>
      <c r="M32">
        <v>0.2601</v>
      </c>
      <c r="N32">
        <v>1.5800000000000002E-2</v>
      </c>
      <c r="O32">
        <v>0.17499999999999999</v>
      </c>
      <c r="P32">
        <v>0.32129999999999997</v>
      </c>
      <c r="Q32">
        <v>1.04E-2</v>
      </c>
      <c r="R32" t="s">
        <v>35</v>
      </c>
      <c r="S32">
        <v>4.1799999999999997E-2</v>
      </c>
      <c r="T32">
        <v>2.0500000000000001E-2</v>
      </c>
      <c r="U32">
        <v>2.0799999999999999E-2</v>
      </c>
      <c r="V32" t="s">
        <v>35</v>
      </c>
      <c r="W32" t="s">
        <v>36</v>
      </c>
      <c r="X32">
        <v>6.0199999999999997E-2</v>
      </c>
      <c r="Y32">
        <v>2.01E-2</v>
      </c>
      <c r="Z32">
        <v>0.1532</v>
      </c>
    </row>
    <row r="33" spans="1:26" x14ac:dyDescent="0.25">
      <c r="A33" t="s">
        <v>522</v>
      </c>
      <c r="B33">
        <v>16860</v>
      </c>
      <c r="C33">
        <v>0.82130000000000003</v>
      </c>
      <c r="D33">
        <v>0.79959999999999998</v>
      </c>
      <c r="E33">
        <v>4.0099999999999997E-2</v>
      </c>
      <c r="F33">
        <v>5.5999999999999999E-3</v>
      </c>
      <c r="G33">
        <v>1.77E-2</v>
      </c>
      <c r="H33">
        <v>4.3499999999999997E-2</v>
      </c>
      <c r="I33" t="s">
        <v>36</v>
      </c>
      <c r="J33" t="s">
        <v>35</v>
      </c>
      <c r="K33">
        <v>1.7000000000000001E-2</v>
      </c>
      <c r="L33">
        <v>0.69140000000000001</v>
      </c>
      <c r="M33">
        <v>0.25619999999999998</v>
      </c>
      <c r="N33">
        <v>6.6E-3</v>
      </c>
      <c r="O33">
        <v>0.15939999999999999</v>
      </c>
      <c r="P33">
        <v>0.42199999999999999</v>
      </c>
      <c r="Q33">
        <v>1.3100000000000001E-2</v>
      </c>
      <c r="R33" t="s">
        <v>35</v>
      </c>
      <c r="S33">
        <v>1.8599999999999998E-2</v>
      </c>
      <c r="T33">
        <v>1.0699999999999999E-2</v>
      </c>
      <c r="U33">
        <v>7.4999999999999997E-3</v>
      </c>
      <c r="V33" t="s">
        <v>36</v>
      </c>
      <c r="W33" t="s">
        <v>36</v>
      </c>
      <c r="X33">
        <v>4.8599999999999997E-2</v>
      </c>
      <c r="Y33">
        <v>1.6199999999999999E-2</v>
      </c>
      <c r="Z33">
        <v>0.1139</v>
      </c>
    </row>
    <row r="34" spans="1:26" x14ac:dyDescent="0.25">
      <c r="A34" t="s">
        <v>523</v>
      </c>
      <c r="B34">
        <v>7590</v>
      </c>
      <c r="C34">
        <v>0.80959999999999999</v>
      </c>
      <c r="D34">
        <v>0.78959999999999997</v>
      </c>
      <c r="E34">
        <v>4.7199999999999999E-2</v>
      </c>
      <c r="F34" t="s">
        <v>36</v>
      </c>
      <c r="G34">
        <v>2.4500000000000001E-2</v>
      </c>
      <c r="H34">
        <v>4.0300000000000002E-2</v>
      </c>
      <c r="I34" t="s">
        <v>36</v>
      </c>
      <c r="J34">
        <v>0</v>
      </c>
      <c r="K34">
        <v>1.9099999999999999E-2</v>
      </c>
      <c r="L34">
        <v>0.67279999999999995</v>
      </c>
      <c r="M34">
        <v>0.1842</v>
      </c>
      <c r="N34" t="s">
        <v>36</v>
      </c>
      <c r="O34">
        <v>8.6499999999999994E-2</v>
      </c>
      <c r="P34">
        <v>0.47910000000000003</v>
      </c>
      <c r="Q34">
        <v>9.4999999999999998E-3</v>
      </c>
      <c r="R34" t="s">
        <v>35</v>
      </c>
      <c r="S34">
        <v>1.7100000000000001E-2</v>
      </c>
      <c r="T34">
        <v>8.2000000000000007E-3</v>
      </c>
      <c r="U34">
        <v>8.8000000000000005E-3</v>
      </c>
      <c r="V34" t="s">
        <v>35</v>
      </c>
      <c r="W34" t="s">
        <v>36</v>
      </c>
      <c r="X34">
        <v>5.5300000000000002E-2</v>
      </c>
      <c r="Y34">
        <v>1.66E-2</v>
      </c>
      <c r="Z34">
        <v>0.11840000000000001</v>
      </c>
    </row>
    <row r="35" spans="1:26" x14ac:dyDescent="0.25">
      <c r="A35" t="s">
        <v>524</v>
      </c>
      <c r="B35">
        <v>3650</v>
      </c>
      <c r="C35">
        <v>0.80459999999999998</v>
      </c>
      <c r="D35">
        <v>0.79200000000000004</v>
      </c>
      <c r="E35">
        <v>3.95E-2</v>
      </c>
      <c r="F35" t="s">
        <v>36</v>
      </c>
      <c r="G35">
        <v>2.0799999999999999E-2</v>
      </c>
      <c r="H35">
        <v>3.9199999999999999E-2</v>
      </c>
      <c r="I35" t="s">
        <v>36</v>
      </c>
      <c r="J35">
        <v>0</v>
      </c>
      <c r="K35">
        <v>1.12E-2</v>
      </c>
      <c r="L35">
        <v>0.68679999999999997</v>
      </c>
      <c r="M35">
        <v>0.32969999999999999</v>
      </c>
      <c r="N35">
        <v>2.3E-2</v>
      </c>
      <c r="O35">
        <v>0.22969999999999999</v>
      </c>
      <c r="P35">
        <v>0.35189999999999999</v>
      </c>
      <c r="Q35">
        <v>5.1999999999999998E-3</v>
      </c>
      <c r="R35">
        <v>0</v>
      </c>
      <c r="S35">
        <v>1.15E-2</v>
      </c>
      <c r="T35">
        <v>5.1999999999999998E-3</v>
      </c>
      <c r="U35">
        <v>5.7999999999999996E-3</v>
      </c>
      <c r="V35" t="s">
        <v>35</v>
      </c>
      <c r="W35" t="s">
        <v>35</v>
      </c>
      <c r="X35">
        <v>4.1099999999999998E-2</v>
      </c>
      <c r="Y35">
        <v>1.4E-2</v>
      </c>
      <c r="Z35">
        <v>0.14030000000000001</v>
      </c>
    </row>
    <row r="36" spans="1:26" x14ac:dyDescent="0.25">
      <c r="A36" t="s">
        <v>525</v>
      </c>
      <c r="B36">
        <v>1500</v>
      </c>
      <c r="C36">
        <v>0.76529999999999998</v>
      </c>
      <c r="D36">
        <v>0.70879999999999999</v>
      </c>
      <c r="E36">
        <v>5.5899999999999998E-2</v>
      </c>
      <c r="F36" t="s">
        <v>35</v>
      </c>
      <c r="G36">
        <v>2.3900000000000001E-2</v>
      </c>
      <c r="H36">
        <v>2.5899999999999999E-2</v>
      </c>
      <c r="I36" t="s">
        <v>35</v>
      </c>
      <c r="J36">
        <v>0</v>
      </c>
      <c r="K36">
        <v>3.6600000000000001E-2</v>
      </c>
      <c r="L36">
        <v>0.59909999999999997</v>
      </c>
      <c r="M36">
        <v>0.29520000000000002</v>
      </c>
      <c r="N36">
        <v>1.6E-2</v>
      </c>
      <c r="O36">
        <v>0.22339999999999999</v>
      </c>
      <c r="P36">
        <v>0.29520000000000002</v>
      </c>
      <c r="Q36">
        <v>8.6E-3</v>
      </c>
      <c r="R36">
        <v>0</v>
      </c>
      <c r="S36">
        <v>5.0500000000000003E-2</v>
      </c>
      <c r="T36">
        <v>2.6599999999999999E-2</v>
      </c>
      <c r="U36">
        <v>2.3300000000000001E-2</v>
      </c>
      <c r="V36" t="s">
        <v>35</v>
      </c>
      <c r="W36">
        <v>6.0000000000000001E-3</v>
      </c>
      <c r="X36">
        <v>6.6500000000000004E-2</v>
      </c>
      <c r="Y36">
        <v>1.4E-2</v>
      </c>
      <c r="Z36">
        <v>0.15429999999999999</v>
      </c>
    </row>
    <row r="37" spans="1:26" x14ac:dyDescent="0.25">
      <c r="A37" t="s">
        <v>408</v>
      </c>
      <c r="B37">
        <v>169400</v>
      </c>
      <c r="C37">
        <v>0.77010000000000001</v>
      </c>
      <c r="D37">
        <v>0.69840000000000002</v>
      </c>
      <c r="E37">
        <v>6.5199999999999994E-2</v>
      </c>
      <c r="F37" t="s">
        <v>36</v>
      </c>
      <c r="G37">
        <v>3.2800000000000003E-2</v>
      </c>
      <c r="H37">
        <v>3.3500000000000002E-2</v>
      </c>
      <c r="I37" t="s">
        <v>36</v>
      </c>
      <c r="J37" t="s">
        <v>36</v>
      </c>
      <c r="K37">
        <v>4.2000000000000003E-2</v>
      </c>
      <c r="L37">
        <v>0.56330000000000002</v>
      </c>
      <c r="M37">
        <v>0.2258</v>
      </c>
      <c r="N37">
        <v>1.2500000000000001E-2</v>
      </c>
      <c r="O37">
        <v>0.15479999999999999</v>
      </c>
      <c r="P37">
        <v>0.32540000000000002</v>
      </c>
      <c r="Q37">
        <v>1.21E-2</v>
      </c>
      <c r="R37" t="s">
        <v>36</v>
      </c>
      <c r="S37">
        <v>6.3299999999999995E-2</v>
      </c>
      <c r="T37">
        <v>3.4799999999999998E-2</v>
      </c>
      <c r="U37">
        <v>2.8000000000000001E-2</v>
      </c>
      <c r="V37" t="s">
        <v>36</v>
      </c>
      <c r="W37">
        <v>8.3999999999999995E-3</v>
      </c>
      <c r="X37">
        <v>7.6799999999999993E-2</v>
      </c>
      <c r="Y37">
        <v>1.7999999999999999E-2</v>
      </c>
      <c r="Z37">
        <v>0.13500000000000001</v>
      </c>
    </row>
    <row r="38" spans="1:26" x14ac:dyDescent="0.25">
      <c r="A38" t="s">
        <v>526</v>
      </c>
      <c r="B38">
        <v>135180</v>
      </c>
      <c r="C38">
        <v>0.63780000000000003</v>
      </c>
      <c r="D38">
        <v>0.53939999999999999</v>
      </c>
      <c r="E38">
        <v>0.12909999999999999</v>
      </c>
      <c r="F38" t="s">
        <v>36</v>
      </c>
      <c r="G38">
        <v>3.27E-2</v>
      </c>
      <c r="H38" t="s">
        <v>36</v>
      </c>
      <c r="I38">
        <v>1.5299999999999999E-2</v>
      </c>
      <c r="J38" t="s">
        <v>36</v>
      </c>
      <c r="K38">
        <v>5.7099999999999998E-2</v>
      </c>
      <c r="L38">
        <v>0.36080000000000001</v>
      </c>
      <c r="M38">
        <v>8.2799999999999999E-2</v>
      </c>
      <c r="N38" t="s">
        <v>36</v>
      </c>
      <c r="O38">
        <v>5.6300000000000003E-2</v>
      </c>
      <c r="P38">
        <v>0.24640000000000001</v>
      </c>
      <c r="Q38">
        <v>3.1600000000000003E-2</v>
      </c>
      <c r="R38" t="s">
        <v>36</v>
      </c>
      <c r="S38">
        <v>8.7099999999999997E-2</v>
      </c>
      <c r="T38">
        <v>4.7399999999999998E-2</v>
      </c>
      <c r="U38">
        <v>3.8800000000000001E-2</v>
      </c>
      <c r="V38" t="s">
        <v>36</v>
      </c>
      <c r="W38">
        <v>1.1299999999999999E-2</v>
      </c>
      <c r="X38">
        <v>0.1328</v>
      </c>
      <c r="Y38">
        <v>2.93E-2</v>
      </c>
      <c r="Z38">
        <v>0.2</v>
      </c>
    </row>
    <row r="39" spans="1:26" x14ac:dyDescent="0.25">
      <c r="A39" t="s">
        <v>527</v>
      </c>
      <c r="B39">
        <v>4720</v>
      </c>
      <c r="C39">
        <v>0.65200000000000002</v>
      </c>
      <c r="D39">
        <v>0.59209999999999996</v>
      </c>
      <c r="E39">
        <v>0.14230000000000001</v>
      </c>
      <c r="F39" t="s">
        <v>36</v>
      </c>
      <c r="G39">
        <v>2.86E-2</v>
      </c>
      <c r="H39" t="s">
        <v>36</v>
      </c>
      <c r="I39">
        <v>1.5900000000000001E-2</v>
      </c>
      <c r="J39">
        <v>0</v>
      </c>
      <c r="K39">
        <v>3.3000000000000002E-2</v>
      </c>
      <c r="L39">
        <v>0.40239999999999998</v>
      </c>
      <c r="M39">
        <v>9.5699999999999993E-2</v>
      </c>
      <c r="N39" t="s">
        <v>36</v>
      </c>
      <c r="O39">
        <v>6.0999999999999999E-2</v>
      </c>
      <c r="P39">
        <v>0.28179999999999999</v>
      </c>
      <c r="Q39">
        <v>2.5000000000000001E-2</v>
      </c>
      <c r="R39">
        <v>0</v>
      </c>
      <c r="S39">
        <v>5.3100000000000001E-2</v>
      </c>
      <c r="T39">
        <v>2.8199999999999999E-2</v>
      </c>
      <c r="U39">
        <v>2.46E-2</v>
      </c>
      <c r="V39" t="s">
        <v>35</v>
      </c>
      <c r="W39">
        <v>6.7999999999999996E-3</v>
      </c>
      <c r="X39">
        <v>0.11409999999999999</v>
      </c>
      <c r="Y39">
        <v>2.9600000000000001E-2</v>
      </c>
      <c r="Z39">
        <v>0.20430000000000001</v>
      </c>
    </row>
    <row r="40" spans="1:26" x14ac:dyDescent="0.25">
      <c r="A40" t="s">
        <v>528</v>
      </c>
      <c r="B40">
        <v>11850</v>
      </c>
      <c r="C40">
        <v>0.77400000000000002</v>
      </c>
      <c r="D40">
        <v>0.75560000000000005</v>
      </c>
      <c r="E40">
        <v>0.12670000000000001</v>
      </c>
      <c r="F40" t="s">
        <v>36</v>
      </c>
      <c r="G40">
        <v>1.6899999999999998E-2</v>
      </c>
      <c r="H40" t="s">
        <v>36</v>
      </c>
      <c r="I40">
        <v>3.0200000000000001E-2</v>
      </c>
      <c r="J40">
        <v>0</v>
      </c>
      <c r="K40">
        <v>2.12E-2</v>
      </c>
      <c r="L40">
        <v>0.57679999999999998</v>
      </c>
      <c r="M40">
        <v>0.12130000000000001</v>
      </c>
      <c r="N40" t="s">
        <v>36</v>
      </c>
      <c r="O40">
        <v>7.0000000000000007E-2</v>
      </c>
      <c r="P40">
        <v>0.42799999999999999</v>
      </c>
      <c r="Q40">
        <v>2.76E-2</v>
      </c>
      <c r="R40" t="s">
        <v>35</v>
      </c>
      <c r="S40">
        <v>1.5100000000000001E-2</v>
      </c>
      <c r="T40">
        <v>6.7000000000000002E-3</v>
      </c>
      <c r="U40">
        <v>8.0000000000000002E-3</v>
      </c>
      <c r="V40" t="s">
        <v>35</v>
      </c>
      <c r="W40" t="s">
        <v>36</v>
      </c>
      <c r="X40">
        <v>8.0500000000000002E-2</v>
      </c>
      <c r="Y40">
        <v>2.1499999999999998E-2</v>
      </c>
      <c r="Z40">
        <v>0.124</v>
      </c>
    </row>
    <row r="41" spans="1:26" x14ac:dyDescent="0.25">
      <c r="A41" t="s">
        <v>529</v>
      </c>
      <c r="B41">
        <v>7160</v>
      </c>
      <c r="C41">
        <v>0.75790000000000002</v>
      </c>
      <c r="D41">
        <v>0.74109999999999998</v>
      </c>
      <c r="E41">
        <v>0.13370000000000001</v>
      </c>
      <c r="F41" t="s">
        <v>36</v>
      </c>
      <c r="G41">
        <v>2.4899999999999999E-2</v>
      </c>
      <c r="H41" t="s">
        <v>36</v>
      </c>
      <c r="I41">
        <v>2.0500000000000001E-2</v>
      </c>
      <c r="J41" t="s">
        <v>35</v>
      </c>
      <c r="K41">
        <v>2.9100000000000001E-2</v>
      </c>
      <c r="L41">
        <v>0.55879999999999996</v>
      </c>
      <c r="M41">
        <v>8.2600000000000007E-2</v>
      </c>
      <c r="N41" t="s">
        <v>35</v>
      </c>
      <c r="O41">
        <v>3.2000000000000001E-2</v>
      </c>
      <c r="P41">
        <v>0.46060000000000001</v>
      </c>
      <c r="Q41">
        <v>1.5599999999999999E-2</v>
      </c>
      <c r="R41" t="s">
        <v>35</v>
      </c>
      <c r="S41">
        <v>1.4E-2</v>
      </c>
      <c r="T41">
        <v>6.3E-3</v>
      </c>
      <c r="U41">
        <v>7.4000000000000003E-3</v>
      </c>
      <c r="V41" t="s">
        <v>35</v>
      </c>
      <c r="W41" t="s">
        <v>36</v>
      </c>
      <c r="X41">
        <v>8.4699999999999998E-2</v>
      </c>
      <c r="Y41">
        <v>2.1000000000000001E-2</v>
      </c>
      <c r="Z41">
        <v>0.13650000000000001</v>
      </c>
    </row>
    <row r="42" spans="1:26" x14ac:dyDescent="0.25">
      <c r="A42" t="s">
        <v>530</v>
      </c>
      <c r="B42">
        <v>1950</v>
      </c>
      <c r="C42">
        <v>0.77549999999999997</v>
      </c>
      <c r="D42">
        <v>0.7581</v>
      </c>
      <c r="E42">
        <v>0.11990000000000001</v>
      </c>
      <c r="F42" t="s">
        <v>35</v>
      </c>
      <c r="G42">
        <v>2.8199999999999999E-2</v>
      </c>
      <c r="H42" t="s">
        <v>36</v>
      </c>
      <c r="I42">
        <v>2.5100000000000001E-2</v>
      </c>
      <c r="J42">
        <v>0</v>
      </c>
      <c r="K42">
        <v>1.54E-2</v>
      </c>
      <c r="L42">
        <v>0.58120000000000005</v>
      </c>
      <c r="M42">
        <v>0.15679999999999999</v>
      </c>
      <c r="N42" t="s">
        <v>36</v>
      </c>
      <c r="O42">
        <v>0.10050000000000001</v>
      </c>
      <c r="P42">
        <v>0.40389999999999998</v>
      </c>
      <c r="Q42">
        <v>2.0500000000000001E-2</v>
      </c>
      <c r="R42">
        <v>0</v>
      </c>
      <c r="S42">
        <v>1.54E-2</v>
      </c>
      <c r="T42">
        <v>6.7000000000000002E-3</v>
      </c>
      <c r="U42">
        <v>8.6999999999999994E-3</v>
      </c>
      <c r="V42">
        <v>0</v>
      </c>
      <c r="W42" t="s">
        <v>35</v>
      </c>
      <c r="X42">
        <v>6.6600000000000006E-2</v>
      </c>
      <c r="Y42">
        <v>2.6100000000000002E-2</v>
      </c>
      <c r="Z42">
        <v>0.13170000000000001</v>
      </c>
    </row>
    <row r="43" spans="1:26" x14ac:dyDescent="0.25">
      <c r="A43" t="s">
        <v>531</v>
      </c>
      <c r="B43">
        <v>15530</v>
      </c>
      <c r="C43">
        <v>0.62960000000000005</v>
      </c>
      <c r="D43">
        <v>0.59230000000000005</v>
      </c>
      <c r="E43">
        <v>0.13150000000000001</v>
      </c>
      <c r="F43" t="s">
        <v>36</v>
      </c>
      <c r="G43">
        <v>2.1100000000000001E-2</v>
      </c>
      <c r="H43" t="s">
        <v>36</v>
      </c>
      <c r="I43">
        <v>2.5700000000000001E-2</v>
      </c>
      <c r="J43" t="s">
        <v>35</v>
      </c>
      <c r="K43">
        <v>2.53E-2</v>
      </c>
      <c r="L43">
        <v>0.41039999999999999</v>
      </c>
      <c r="M43">
        <v>0.13550000000000001</v>
      </c>
      <c r="N43">
        <v>6.3E-3</v>
      </c>
      <c r="O43">
        <v>8.6300000000000002E-2</v>
      </c>
      <c r="P43">
        <v>0.25340000000000001</v>
      </c>
      <c r="Q43">
        <v>2.1600000000000001E-2</v>
      </c>
      <c r="R43" t="s">
        <v>35</v>
      </c>
      <c r="S43">
        <v>3.3000000000000002E-2</v>
      </c>
      <c r="T43">
        <v>1.6E-2</v>
      </c>
      <c r="U43">
        <v>1.66E-2</v>
      </c>
      <c r="V43" t="s">
        <v>35</v>
      </c>
      <c r="W43" t="s">
        <v>36</v>
      </c>
      <c r="X43">
        <v>7.9000000000000001E-2</v>
      </c>
      <c r="Y43">
        <v>1.78E-2</v>
      </c>
      <c r="Z43">
        <v>0.27360000000000001</v>
      </c>
    </row>
    <row r="44" spans="1:26" x14ac:dyDescent="0.25">
      <c r="A44" t="s">
        <v>428</v>
      </c>
      <c r="B44">
        <v>176390</v>
      </c>
      <c r="C44">
        <v>0.65300000000000002</v>
      </c>
      <c r="D44">
        <v>0.5706</v>
      </c>
      <c r="E44">
        <v>0.12959999999999999</v>
      </c>
      <c r="F44" t="s">
        <v>36</v>
      </c>
      <c r="G44">
        <v>3.0099999999999998E-2</v>
      </c>
      <c r="H44" t="s">
        <v>36</v>
      </c>
      <c r="I44">
        <v>1.7500000000000002E-2</v>
      </c>
      <c r="J44" t="s">
        <v>36</v>
      </c>
      <c r="K44">
        <v>4.9599999999999998E-2</v>
      </c>
      <c r="L44">
        <v>0.39129999999999998</v>
      </c>
      <c r="M44">
        <v>9.1200000000000003E-2</v>
      </c>
      <c r="N44" t="s">
        <v>36</v>
      </c>
      <c r="O44">
        <v>5.9499999999999997E-2</v>
      </c>
      <c r="P44">
        <v>0.27060000000000001</v>
      </c>
      <c r="Q44">
        <v>2.9499999999999998E-2</v>
      </c>
      <c r="R44" t="s">
        <v>36</v>
      </c>
      <c r="S44">
        <v>7.2800000000000004E-2</v>
      </c>
      <c r="T44">
        <v>3.9300000000000002E-2</v>
      </c>
      <c r="U44">
        <v>3.2800000000000003E-2</v>
      </c>
      <c r="V44" t="s">
        <v>36</v>
      </c>
      <c r="W44">
        <v>9.5999999999999992E-3</v>
      </c>
      <c r="X44">
        <v>0.12139999999999999</v>
      </c>
      <c r="Y44">
        <v>2.7400000000000001E-2</v>
      </c>
      <c r="Z44">
        <v>0.19819999999999999</v>
      </c>
    </row>
    <row r="45" spans="1:26" x14ac:dyDescent="0.25">
      <c r="A45" t="s">
        <v>532</v>
      </c>
      <c r="B45">
        <v>269000</v>
      </c>
      <c r="C45">
        <v>0.69889999999999997</v>
      </c>
      <c r="D45">
        <v>0.60780000000000001</v>
      </c>
      <c r="E45">
        <v>9.9900000000000003E-2</v>
      </c>
      <c r="F45" t="s">
        <v>36</v>
      </c>
      <c r="G45">
        <v>3.4200000000000001E-2</v>
      </c>
      <c r="H45">
        <v>1.6199999999999999E-2</v>
      </c>
      <c r="I45">
        <v>8.3000000000000001E-3</v>
      </c>
      <c r="J45" t="s">
        <v>36</v>
      </c>
      <c r="K45">
        <v>5.2600000000000001E-2</v>
      </c>
      <c r="L45">
        <v>0.44790000000000002</v>
      </c>
      <c r="M45">
        <v>0.1507</v>
      </c>
      <c r="N45">
        <v>8.0000000000000002E-3</v>
      </c>
      <c r="O45">
        <v>0.1051</v>
      </c>
      <c r="P45">
        <v>0.2752</v>
      </c>
      <c r="Q45">
        <v>2.2100000000000002E-2</v>
      </c>
      <c r="R45" t="s">
        <v>36</v>
      </c>
      <c r="S45">
        <v>8.0600000000000005E-2</v>
      </c>
      <c r="T45">
        <v>4.41E-2</v>
      </c>
      <c r="U45">
        <v>3.5700000000000003E-2</v>
      </c>
      <c r="V45" t="s">
        <v>36</v>
      </c>
      <c r="W45">
        <v>1.0500000000000001E-2</v>
      </c>
      <c r="X45">
        <v>0.10829999999999999</v>
      </c>
      <c r="Y45">
        <v>2.3900000000000001E-2</v>
      </c>
      <c r="Z45">
        <v>0.16889999999999999</v>
      </c>
    </row>
    <row r="46" spans="1:26" x14ac:dyDescent="0.25">
      <c r="A46" t="s">
        <v>533</v>
      </c>
      <c r="B46">
        <v>10680</v>
      </c>
      <c r="C46">
        <v>0.71579999999999999</v>
      </c>
      <c r="D46">
        <v>0.66349999999999998</v>
      </c>
      <c r="E46">
        <v>9.5399999999999999E-2</v>
      </c>
      <c r="F46" t="s">
        <v>36</v>
      </c>
      <c r="G46">
        <v>3.0300000000000001E-2</v>
      </c>
      <c r="H46">
        <v>1.9199999999999998E-2</v>
      </c>
      <c r="I46">
        <v>8.0999999999999996E-3</v>
      </c>
      <c r="J46" t="s">
        <v>35</v>
      </c>
      <c r="K46">
        <v>2.8299999999999999E-2</v>
      </c>
      <c r="L46">
        <v>0.50800000000000001</v>
      </c>
      <c r="M46">
        <v>0.18740000000000001</v>
      </c>
      <c r="N46">
        <v>9.5999999999999992E-3</v>
      </c>
      <c r="O46">
        <v>0.1246</v>
      </c>
      <c r="P46">
        <v>0.30380000000000001</v>
      </c>
      <c r="Q46">
        <v>1.6799999999999999E-2</v>
      </c>
      <c r="R46" t="s">
        <v>35</v>
      </c>
      <c r="S46">
        <v>4.6800000000000001E-2</v>
      </c>
      <c r="T46">
        <v>2.3900000000000001E-2</v>
      </c>
      <c r="U46">
        <v>2.2499999999999999E-2</v>
      </c>
      <c r="V46" t="s">
        <v>35</v>
      </c>
      <c r="W46">
        <v>5.4999999999999997E-3</v>
      </c>
      <c r="X46">
        <v>8.4099999999999994E-2</v>
      </c>
      <c r="Y46">
        <v>2.4299999999999999E-2</v>
      </c>
      <c r="Z46">
        <v>0.17580000000000001</v>
      </c>
    </row>
    <row r="47" spans="1:26" x14ac:dyDescent="0.25">
      <c r="A47" t="s">
        <v>534</v>
      </c>
      <c r="B47">
        <v>28710</v>
      </c>
      <c r="C47">
        <v>0.80179999999999996</v>
      </c>
      <c r="D47">
        <v>0.78139999999999998</v>
      </c>
      <c r="E47">
        <v>7.5899999999999995E-2</v>
      </c>
      <c r="F47" t="s">
        <v>36</v>
      </c>
      <c r="G47">
        <v>1.7399999999999999E-2</v>
      </c>
      <c r="H47">
        <v>2.63E-2</v>
      </c>
      <c r="I47">
        <v>1.3100000000000001E-2</v>
      </c>
      <c r="J47" t="s">
        <v>35</v>
      </c>
      <c r="K47">
        <v>1.8700000000000001E-2</v>
      </c>
      <c r="L47">
        <v>0.64410000000000001</v>
      </c>
      <c r="M47">
        <v>0.20050000000000001</v>
      </c>
      <c r="N47" t="s">
        <v>36</v>
      </c>
      <c r="O47">
        <v>0.1225</v>
      </c>
      <c r="P47">
        <v>0.42449999999999999</v>
      </c>
      <c r="Q47">
        <v>1.9099999999999999E-2</v>
      </c>
      <c r="R47" t="s">
        <v>36</v>
      </c>
      <c r="S47">
        <v>1.7100000000000001E-2</v>
      </c>
      <c r="T47">
        <v>8.9999999999999993E-3</v>
      </c>
      <c r="U47">
        <v>7.7000000000000002E-3</v>
      </c>
      <c r="V47" t="s">
        <v>36</v>
      </c>
      <c r="W47" t="s">
        <v>36</v>
      </c>
      <c r="X47">
        <v>6.1800000000000001E-2</v>
      </c>
      <c r="Y47">
        <v>1.84E-2</v>
      </c>
      <c r="Z47">
        <v>0.11799999999999999</v>
      </c>
    </row>
    <row r="48" spans="1:26" x14ac:dyDescent="0.25">
      <c r="A48" t="s">
        <v>535</v>
      </c>
      <c r="B48">
        <v>14750</v>
      </c>
      <c r="C48">
        <v>0.78449999999999998</v>
      </c>
      <c r="D48">
        <v>0.7661</v>
      </c>
      <c r="E48">
        <v>8.9200000000000002E-2</v>
      </c>
      <c r="F48" t="s">
        <v>36</v>
      </c>
      <c r="G48">
        <v>2.47E-2</v>
      </c>
      <c r="H48">
        <v>2.1600000000000001E-2</v>
      </c>
      <c r="I48">
        <v>1.04E-2</v>
      </c>
      <c r="J48" t="s">
        <v>35</v>
      </c>
      <c r="K48">
        <v>2.3900000000000001E-2</v>
      </c>
      <c r="L48">
        <v>0.61750000000000005</v>
      </c>
      <c r="M48">
        <v>0.13489999999999999</v>
      </c>
      <c r="N48" t="s">
        <v>36</v>
      </c>
      <c r="O48">
        <v>6.0100000000000001E-2</v>
      </c>
      <c r="P48">
        <v>0.47010000000000002</v>
      </c>
      <c r="Q48">
        <v>1.2500000000000001E-2</v>
      </c>
      <c r="R48" t="s">
        <v>35</v>
      </c>
      <c r="S48">
        <v>1.5599999999999999E-2</v>
      </c>
      <c r="T48">
        <v>7.3000000000000001E-3</v>
      </c>
      <c r="U48">
        <v>8.0999999999999996E-3</v>
      </c>
      <c r="V48" t="s">
        <v>35</v>
      </c>
      <c r="W48" t="s">
        <v>36</v>
      </c>
      <c r="X48">
        <v>6.9599999999999995E-2</v>
      </c>
      <c r="Y48">
        <v>1.8700000000000001E-2</v>
      </c>
      <c r="Z48">
        <v>0.12720000000000001</v>
      </c>
    </row>
    <row r="49" spans="1:26" x14ac:dyDescent="0.25">
      <c r="A49" t="s">
        <v>536</v>
      </c>
      <c r="B49">
        <v>5600</v>
      </c>
      <c r="C49">
        <v>0.79449999999999998</v>
      </c>
      <c r="D49">
        <v>0.7802</v>
      </c>
      <c r="E49">
        <v>6.7500000000000004E-2</v>
      </c>
      <c r="F49" t="s">
        <v>36</v>
      </c>
      <c r="G49">
        <v>2.3400000000000001E-2</v>
      </c>
      <c r="H49">
        <v>2.6599999999999999E-2</v>
      </c>
      <c r="I49">
        <v>0.01</v>
      </c>
      <c r="J49">
        <v>0</v>
      </c>
      <c r="K49">
        <v>1.2699999999999999E-2</v>
      </c>
      <c r="L49">
        <v>0.65</v>
      </c>
      <c r="M49">
        <v>0.26950000000000002</v>
      </c>
      <c r="N49">
        <v>1.6299999999999999E-2</v>
      </c>
      <c r="O49">
        <v>0.18459999999999999</v>
      </c>
      <c r="P49">
        <v>0.37</v>
      </c>
      <c r="Q49">
        <v>1.0500000000000001E-2</v>
      </c>
      <c r="R49">
        <v>0</v>
      </c>
      <c r="S49">
        <v>1.29E-2</v>
      </c>
      <c r="T49">
        <v>5.7000000000000002E-3</v>
      </c>
      <c r="U49">
        <v>6.7999999999999996E-3</v>
      </c>
      <c r="V49" t="s">
        <v>35</v>
      </c>
      <c r="W49" t="s">
        <v>36</v>
      </c>
      <c r="X49">
        <v>0.05</v>
      </c>
      <c r="Y49">
        <v>1.8200000000000001E-2</v>
      </c>
      <c r="Z49">
        <v>0.13730000000000001</v>
      </c>
    </row>
    <row r="50" spans="1:26" x14ac:dyDescent="0.25">
      <c r="A50" t="s">
        <v>537</v>
      </c>
      <c r="B50">
        <v>17040</v>
      </c>
      <c r="C50">
        <v>0.64159999999999995</v>
      </c>
      <c r="D50">
        <v>0.60260000000000002</v>
      </c>
      <c r="E50">
        <v>0.1249</v>
      </c>
      <c r="F50" t="s">
        <v>36</v>
      </c>
      <c r="G50">
        <v>2.1399999999999999E-2</v>
      </c>
      <c r="H50" t="s">
        <v>36</v>
      </c>
      <c r="I50">
        <v>2.35E-2</v>
      </c>
      <c r="J50" t="s">
        <v>35</v>
      </c>
      <c r="K50">
        <v>2.63E-2</v>
      </c>
      <c r="L50">
        <v>0.42709999999999998</v>
      </c>
      <c r="M50">
        <v>0.14960000000000001</v>
      </c>
      <c r="N50">
        <v>7.1999999999999998E-3</v>
      </c>
      <c r="O50">
        <v>9.8400000000000001E-2</v>
      </c>
      <c r="P50">
        <v>0.2571</v>
      </c>
      <c r="Q50">
        <v>2.0400000000000001E-2</v>
      </c>
      <c r="R50" t="s">
        <v>35</v>
      </c>
      <c r="S50">
        <v>3.4500000000000003E-2</v>
      </c>
      <c r="T50">
        <v>1.7000000000000001E-2</v>
      </c>
      <c r="U50">
        <v>1.72E-2</v>
      </c>
      <c r="V50" t="s">
        <v>36</v>
      </c>
      <c r="W50" t="s">
        <v>36</v>
      </c>
      <c r="X50">
        <v>7.7899999999999997E-2</v>
      </c>
      <c r="Y50">
        <v>1.7500000000000002E-2</v>
      </c>
      <c r="Z50">
        <v>0.26300000000000001</v>
      </c>
    </row>
    <row r="51" spans="1:26" x14ac:dyDescent="0.25">
      <c r="A51" t="s">
        <v>448</v>
      </c>
      <c r="B51">
        <v>345790</v>
      </c>
      <c r="C51">
        <v>0.71040000000000003</v>
      </c>
      <c r="D51">
        <v>0.63319999999999999</v>
      </c>
      <c r="E51">
        <v>9.8000000000000004E-2</v>
      </c>
      <c r="F51" t="s">
        <v>36</v>
      </c>
      <c r="G51">
        <v>3.15E-2</v>
      </c>
      <c r="H51">
        <v>1.6899999999999998E-2</v>
      </c>
      <c r="I51">
        <v>9.4999999999999998E-3</v>
      </c>
      <c r="J51" t="s">
        <v>36</v>
      </c>
      <c r="K51">
        <v>4.5900000000000003E-2</v>
      </c>
      <c r="L51">
        <v>0.47549999999999998</v>
      </c>
      <c r="M51">
        <v>0.15720000000000001</v>
      </c>
      <c r="N51">
        <v>7.4999999999999997E-3</v>
      </c>
      <c r="O51">
        <v>0.1062</v>
      </c>
      <c r="P51">
        <v>0.2974</v>
      </c>
      <c r="Q51">
        <v>2.1000000000000001E-2</v>
      </c>
      <c r="R51" t="s">
        <v>36</v>
      </c>
      <c r="S51">
        <v>6.8199999999999997E-2</v>
      </c>
      <c r="T51">
        <v>3.7100000000000001E-2</v>
      </c>
      <c r="U51">
        <v>3.04E-2</v>
      </c>
      <c r="V51" t="s">
        <v>36</v>
      </c>
      <c r="W51">
        <v>8.9999999999999993E-3</v>
      </c>
      <c r="X51">
        <v>9.9599999999999994E-2</v>
      </c>
      <c r="Y51">
        <v>2.2800000000000001E-2</v>
      </c>
      <c r="Z51">
        <v>0.16719999999999999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G27" sqref="G27"/>
    </sheetView>
  </sheetViews>
  <sheetFormatPr defaultRowHeight="15" x14ac:dyDescent="0.25"/>
  <sheetData>
    <row r="1" spans="1:21" x14ac:dyDescent="0.25">
      <c r="A1" t="s">
        <v>0</v>
      </c>
      <c r="B1" t="s">
        <v>389</v>
      </c>
      <c r="C1" t="s">
        <v>390</v>
      </c>
      <c r="D1" t="s">
        <v>391</v>
      </c>
      <c r="E1" t="s">
        <v>392</v>
      </c>
      <c r="F1" t="s">
        <v>393</v>
      </c>
      <c r="G1" t="s">
        <v>394</v>
      </c>
      <c r="H1" t="s">
        <v>395</v>
      </c>
      <c r="I1" t="s">
        <v>396</v>
      </c>
      <c r="J1" t="s">
        <v>397</v>
      </c>
      <c r="K1" t="s">
        <v>398</v>
      </c>
      <c r="L1" t="s">
        <v>399</v>
      </c>
      <c r="M1" t="s">
        <v>400</v>
      </c>
      <c r="N1" t="s">
        <v>401</v>
      </c>
      <c r="O1" t="s">
        <v>402</v>
      </c>
      <c r="P1" t="s">
        <v>403</v>
      </c>
      <c r="Q1" t="s">
        <v>404</v>
      </c>
      <c r="R1" t="s">
        <v>405</v>
      </c>
      <c r="S1" t="s">
        <v>406</v>
      </c>
      <c r="T1" t="s">
        <v>407</v>
      </c>
      <c r="U1" t="s">
        <v>408</v>
      </c>
    </row>
    <row r="2" spans="1:21" x14ac:dyDescent="0.25">
      <c r="A2" t="s">
        <v>1</v>
      </c>
      <c r="B2" s="19">
        <v>127600</v>
      </c>
      <c r="C2" s="19">
        <v>830</v>
      </c>
      <c r="D2" s="19">
        <v>10</v>
      </c>
      <c r="E2" s="19">
        <v>20</v>
      </c>
      <c r="F2" s="19">
        <v>5360</v>
      </c>
      <c r="G2" s="19">
        <v>1460</v>
      </c>
      <c r="H2" s="19">
        <v>600</v>
      </c>
      <c r="I2" s="19">
        <v>1470</v>
      </c>
      <c r="J2" s="19">
        <v>2430</v>
      </c>
      <c r="K2" s="19">
        <v>6820</v>
      </c>
      <c r="L2" s="19">
        <v>5120</v>
      </c>
      <c r="M2" s="19">
        <v>1930</v>
      </c>
      <c r="N2" s="19">
        <v>3000</v>
      </c>
      <c r="O2" s="19">
        <v>2010</v>
      </c>
      <c r="P2" s="19">
        <v>4780</v>
      </c>
      <c r="Q2" s="19">
        <v>810</v>
      </c>
      <c r="R2" s="19">
        <v>1320</v>
      </c>
      <c r="S2" s="19">
        <v>2330</v>
      </c>
      <c r="T2" s="19">
        <v>1500</v>
      </c>
      <c r="U2" s="19">
        <v>169400</v>
      </c>
    </row>
    <row r="3" spans="1:21" x14ac:dyDescent="0.25">
      <c r="A3" t="s">
        <v>2</v>
      </c>
      <c r="B3" s="19">
        <v>0.76160000000000005</v>
      </c>
      <c r="C3" s="19">
        <v>0.73529999999999995</v>
      </c>
      <c r="D3" s="19">
        <v>0.76919999999999999</v>
      </c>
      <c r="E3" s="19">
        <v>0.5</v>
      </c>
      <c r="F3" s="19">
        <v>0.74309999999999998</v>
      </c>
      <c r="G3" s="19">
        <v>0.74119999999999997</v>
      </c>
      <c r="H3" s="19">
        <v>0.755</v>
      </c>
      <c r="I3" s="19">
        <v>0.78820000000000001</v>
      </c>
      <c r="J3" s="19">
        <v>0.7712</v>
      </c>
      <c r="K3" s="19">
        <v>0.84240000000000004</v>
      </c>
      <c r="L3" s="19">
        <v>0.79590000000000005</v>
      </c>
      <c r="M3" s="19">
        <v>0.81210000000000004</v>
      </c>
      <c r="N3" s="19">
        <v>0.82240000000000002</v>
      </c>
      <c r="O3" s="19">
        <v>0.76949999999999996</v>
      </c>
      <c r="P3" s="19">
        <v>0.82869999999999999</v>
      </c>
      <c r="Q3" s="19">
        <v>0.79649999999999999</v>
      </c>
      <c r="R3" s="19">
        <v>0.85119999999999996</v>
      </c>
      <c r="S3" s="19">
        <v>0.77829999999999999</v>
      </c>
      <c r="T3" s="19">
        <v>0.76529999999999998</v>
      </c>
      <c r="U3" s="19">
        <v>0.77010000000000001</v>
      </c>
    </row>
    <row r="4" spans="1:21" x14ac:dyDescent="0.25">
      <c r="A4" t="s">
        <v>3</v>
      </c>
      <c r="B4" s="19">
        <v>0.67569999999999997</v>
      </c>
      <c r="C4" s="19">
        <v>0.70279999999999998</v>
      </c>
      <c r="D4" s="19">
        <v>0.69230000000000003</v>
      </c>
      <c r="E4" s="19">
        <v>0.38890000000000002</v>
      </c>
      <c r="F4" s="19">
        <v>0.70150000000000001</v>
      </c>
      <c r="G4" s="19">
        <v>0.6754</v>
      </c>
      <c r="H4" s="19">
        <v>0.70299999999999996</v>
      </c>
      <c r="I4" s="19">
        <v>0.74809999999999999</v>
      </c>
      <c r="J4" s="19">
        <v>0.73419999999999996</v>
      </c>
      <c r="K4" s="19">
        <v>0.8226</v>
      </c>
      <c r="L4" s="19">
        <v>0.76970000000000005</v>
      </c>
      <c r="M4" s="19">
        <v>0.79039999999999999</v>
      </c>
      <c r="N4" s="19">
        <v>0.80400000000000005</v>
      </c>
      <c r="O4" s="19">
        <v>0.73370000000000002</v>
      </c>
      <c r="P4" s="19">
        <v>0.81779999999999997</v>
      </c>
      <c r="Q4" s="19">
        <v>0.76180000000000003</v>
      </c>
      <c r="R4" s="19">
        <v>0.83750000000000002</v>
      </c>
      <c r="S4" s="19">
        <v>0.76629999999999998</v>
      </c>
      <c r="T4" s="19">
        <v>0.70879999999999999</v>
      </c>
      <c r="U4" s="19">
        <v>0.69840000000000002</v>
      </c>
    </row>
    <row r="5" spans="1:21" x14ac:dyDescent="0.25">
      <c r="A5" t="s">
        <v>4</v>
      </c>
      <c r="B5" s="19">
        <v>7.1300000000000002E-2</v>
      </c>
      <c r="C5" s="19">
        <v>5.0500000000000003E-2</v>
      </c>
      <c r="D5" s="19" t="s">
        <v>35</v>
      </c>
      <c r="E5" s="19" t="s">
        <v>35</v>
      </c>
      <c r="F5" s="19">
        <v>5.3100000000000001E-2</v>
      </c>
      <c r="G5" s="19">
        <v>7.4800000000000005E-2</v>
      </c>
      <c r="H5" s="19">
        <v>5.0299999999999997E-2</v>
      </c>
      <c r="I5" s="19">
        <v>4.7500000000000001E-2</v>
      </c>
      <c r="J5" s="19">
        <v>5.67E-2</v>
      </c>
      <c r="K5" s="19">
        <v>2.8000000000000001E-2</v>
      </c>
      <c r="L5" s="19">
        <v>5.2600000000000001E-2</v>
      </c>
      <c r="M5" s="19">
        <v>3.3099999999999997E-2</v>
      </c>
      <c r="N5" s="19">
        <v>5.11E-2</v>
      </c>
      <c r="O5" s="19">
        <v>6.1699999999999998E-2</v>
      </c>
      <c r="P5" s="19">
        <v>3.9399999999999998E-2</v>
      </c>
      <c r="Q5" s="19">
        <v>5.7099999999999998E-2</v>
      </c>
      <c r="R5" s="19">
        <v>3.3399999999999999E-2</v>
      </c>
      <c r="S5" s="19">
        <v>4.2900000000000001E-2</v>
      </c>
      <c r="T5" s="19">
        <v>5.5899999999999998E-2</v>
      </c>
      <c r="U5" s="19">
        <v>6.5199999999999994E-2</v>
      </c>
    </row>
    <row r="6" spans="1:21" x14ac:dyDescent="0.25">
      <c r="A6" t="s">
        <v>5</v>
      </c>
      <c r="B6" s="19" t="s">
        <v>36</v>
      </c>
      <c r="C6" s="19" t="s">
        <v>35</v>
      </c>
      <c r="D6" s="19">
        <v>0</v>
      </c>
      <c r="E6" s="19">
        <v>0</v>
      </c>
      <c r="F6" s="19" t="s">
        <v>36</v>
      </c>
      <c r="G6" s="19" t="s">
        <v>35</v>
      </c>
      <c r="H6" s="19" t="s">
        <v>35</v>
      </c>
      <c r="I6" s="19" t="s">
        <v>35</v>
      </c>
      <c r="J6" s="19">
        <v>5.3E-3</v>
      </c>
      <c r="K6" s="19">
        <v>7.7999999999999996E-3</v>
      </c>
      <c r="L6" s="19" t="s">
        <v>36</v>
      </c>
      <c r="M6" s="19" t="s">
        <v>36</v>
      </c>
      <c r="N6" s="19">
        <v>5.3E-3</v>
      </c>
      <c r="O6" s="19" t="s">
        <v>35</v>
      </c>
      <c r="P6" s="19" t="s">
        <v>36</v>
      </c>
      <c r="Q6" s="19" t="s">
        <v>35</v>
      </c>
      <c r="R6" s="19" t="s">
        <v>35</v>
      </c>
      <c r="S6" s="19">
        <v>5.1000000000000004E-3</v>
      </c>
      <c r="T6" s="19" t="s">
        <v>35</v>
      </c>
      <c r="U6" s="19" t="s">
        <v>36</v>
      </c>
    </row>
    <row r="7" spans="1:21" x14ac:dyDescent="0.25">
      <c r="A7" t="s">
        <v>6</v>
      </c>
      <c r="B7" s="19">
        <v>3.5900000000000001E-2</v>
      </c>
      <c r="C7" s="19">
        <v>2.1700000000000001E-2</v>
      </c>
      <c r="D7" s="19" t="s">
        <v>35</v>
      </c>
      <c r="E7" s="19" t="s">
        <v>35</v>
      </c>
      <c r="F7" s="19">
        <v>3.2099999999999997E-2</v>
      </c>
      <c r="G7" s="19">
        <v>3.8399999999999997E-2</v>
      </c>
      <c r="H7" s="19">
        <v>2.35E-2</v>
      </c>
      <c r="I7" s="19">
        <v>3.39E-2</v>
      </c>
      <c r="J7" s="19">
        <v>2.8299999999999999E-2</v>
      </c>
      <c r="K7" s="19">
        <v>1.8599999999999998E-2</v>
      </c>
      <c r="L7" s="19">
        <v>1.6799999999999999E-2</v>
      </c>
      <c r="M7" s="19">
        <v>2.1700000000000001E-2</v>
      </c>
      <c r="N7" s="19">
        <v>1.47E-2</v>
      </c>
      <c r="O7" s="19">
        <v>4.2299999999999997E-2</v>
      </c>
      <c r="P7" s="19">
        <v>1.7600000000000001E-2</v>
      </c>
      <c r="Q7" s="19">
        <v>2.1100000000000001E-2</v>
      </c>
      <c r="R7" s="19">
        <v>1.9E-2</v>
      </c>
      <c r="S7" s="19">
        <v>2.1899999999999999E-2</v>
      </c>
      <c r="T7" s="19">
        <v>2.3900000000000001E-2</v>
      </c>
      <c r="U7" s="19">
        <v>3.2800000000000003E-2</v>
      </c>
    </row>
    <row r="8" spans="1:21" x14ac:dyDescent="0.25">
      <c r="A8" t="s">
        <v>7</v>
      </c>
      <c r="B8" s="19">
        <v>3.1600000000000003E-2</v>
      </c>
      <c r="C8" s="19">
        <v>2.8899999999999999E-2</v>
      </c>
      <c r="D8" s="19" t="s">
        <v>35</v>
      </c>
      <c r="E8" s="19">
        <v>0</v>
      </c>
      <c r="F8" s="19">
        <v>3.6900000000000002E-2</v>
      </c>
      <c r="G8" s="19">
        <v>3.1600000000000003E-2</v>
      </c>
      <c r="H8" s="19">
        <v>3.1899999999999998E-2</v>
      </c>
      <c r="I8" s="19">
        <v>2.92E-2</v>
      </c>
      <c r="J8" s="19">
        <v>3.6600000000000001E-2</v>
      </c>
      <c r="K8" s="19">
        <v>3.9300000000000002E-2</v>
      </c>
      <c r="L8" s="19">
        <v>4.5699999999999998E-2</v>
      </c>
      <c r="M8" s="19">
        <v>5.33E-2</v>
      </c>
      <c r="N8" s="19">
        <v>4.2700000000000002E-2</v>
      </c>
      <c r="O8" s="19">
        <v>3.9800000000000002E-2</v>
      </c>
      <c r="P8" s="19">
        <v>4.02E-2</v>
      </c>
      <c r="Q8" s="19">
        <v>4.2200000000000001E-2</v>
      </c>
      <c r="R8" s="19">
        <v>3.1099999999999999E-2</v>
      </c>
      <c r="S8" s="19">
        <v>4.3700000000000003E-2</v>
      </c>
      <c r="T8" s="19">
        <v>2.5899999999999999E-2</v>
      </c>
      <c r="U8" s="19">
        <v>3.3500000000000002E-2</v>
      </c>
    </row>
    <row r="9" spans="1:21" x14ac:dyDescent="0.25">
      <c r="A9" t="s">
        <v>8</v>
      </c>
      <c r="B9" s="19" t="s">
        <v>36</v>
      </c>
      <c r="C9" s="19" t="s">
        <v>35</v>
      </c>
      <c r="D9" s="19">
        <v>0</v>
      </c>
      <c r="E9" s="19">
        <v>0</v>
      </c>
      <c r="F9" s="19" t="s">
        <v>35</v>
      </c>
      <c r="G9" s="19" t="s">
        <v>35</v>
      </c>
      <c r="H9" s="19" t="s">
        <v>35</v>
      </c>
      <c r="I9" s="19" t="s">
        <v>35</v>
      </c>
      <c r="J9" s="19" t="s">
        <v>35</v>
      </c>
      <c r="K9" s="19" t="s">
        <v>35</v>
      </c>
      <c r="L9" s="19" t="s">
        <v>35</v>
      </c>
      <c r="M9" s="19" t="s">
        <v>35</v>
      </c>
      <c r="N9" s="19" t="s">
        <v>36</v>
      </c>
      <c r="O9" s="19" t="s">
        <v>35</v>
      </c>
      <c r="P9" s="19" t="s">
        <v>35</v>
      </c>
      <c r="Q9" s="19">
        <v>0</v>
      </c>
      <c r="R9" s="19">
        <v>0</v>
      </c>
      <c r="S9" s="19" t="s">
        <v>36</v>
      </c>
      <c r="T9" s="19" t="s">
        <v>35</v>
      </c>
      <c r="U9" s="19" t="s">
        <v>36</v>
      </c>
    </row>
    <row r="10" spans="1:21" x14ac:dyDescent="0.25">
      <c r="A10" t="s">
        <v>9</v>
      </c>
      <c r="B10" s="19" t="s">
        <v>36</v>
      </c>
      <c r="C10" s="19">
        <v>0</v>
      </c>
      <c r="D10" s="19">
        <v>0</v>
      </c>
      <c r="E10" s="19">
        <v>0</v>
      </c>
      <c r="F10" s="19" t="s">
        <v>35</v>
      </c>
      <c r="G10" s="19">
        <v>0</v>
      </c>
      <c r="H10" s="19">
        <v>0</v>
      </c>
      <c r="I10" s="19">
        <v>0</v>
      </c>
      <c r="J10" s="19" t="s">
        <v>35</v>
      </c>
      <c r="K10" s="19">
        <v>0</v>
      </c>
      <c r="L10" s="19">
        <v>0</v>
      </c>
      <c r="M10" s="19">
        <v>0</v>
      </c>
      <c r="N10" s="19" t="s">
        <v>35</v>
      </c>
      <c r="O10" s="19">
        <v>0</v>
      </c>
      <c r="P10" s="19">
        <v>0</v>
      </c>
      <c r="Q10" s="19">
        <v>0</v>
      </c>
      <c r="R10" s="19">
        <v>0</v>
      </c>
      <c r="S10" s="19">
        <v>0</v>
      </c>
      <c r="T10" s="19">
        <v>0</v>
      </c>
      <c r="U10" s="19" t="s">
        <v>36</v>
      </c>
    </row>
    <row r="11" spans="1:21" x14ac:dyDescent="0.25">
      <c r="A11" t="s">
        <v>10</v>
      </c>
      <c r="B11" s="19">
        <v>4.9399999999999999E-2</v>
      </c>
      <c r="C11" s="19">
        <v>2.29E-2</v>
      </c>
      <c r="D11" s="19" t="s">
        <v>35</v>
      </c>
      <c r="E11" s="19" t="s">
        <v>35</v>
      </c>
      <c r="F11" s="19">
        <v>2.1299999999999999E-2</v>
      </c>
      <c r="G11" s="19">
        <v>4.1200000000000001E-2</v>
      </c>
      <c r="H11" s="19">
        <v>1.6799999999999999E-2</v>
      </c>
      <c r="I11" s="19">
        <v>2.4400000000000002E-2</v>
      </c>
      <c r="J11" s="19">
        <v>1.6400000000000001E-2</v>
      </c>
      <c r="K11" s="19">
        <v>1.61E-2</v>
      </c>
      <c r="L11" s="19">
        <v>1.78E-2</v>
      </c>
      <c r="M11" s="19">
        <v>2.4799999999999999E-2</v>
      </c>
      <c r="N11" s="19">
        <v>1.2699999999999999E-2</v>
      </c>
      <c r="O11" s="19">
        <v>3.4799999999999998E-2</v>
      </c>
      <c r="P11" s="19">
        <v>1.24E-2</v>
      </c>
      <c r="Q11" s="19">
        <v>1.9900000000000001E-2</v>
      </c>
      <c r="R11" s="19">
        <v>6.7999999999999996E-3</v>
      </c>
      <c r="S11" s="19">
        <v>1.37E-2</v>
      </c>
      <c r="T11" s="19">
        <v>3.6600000000000001E-2</v>
      </c>
      <c r="U11" s="19">
        <v>4.2000000000000003E-2</v>
      </c>
    </row>
    <row r="12" spans="1:21" x14ac:dyDescent="0.25">
      <c r="A12" t="s">
        <v>11</v>
      </c>
      <c r="B12" s="19">
        <v>0.53400000000000003</v>
      </c>
      <c r="C12" s="19">
        <v>0.59450000000000003</v>
      </c>
      <c r="D12" s="19" t="s">
        <v>35</v>
      </c>
      <c r="E12" s="19" t="s">
        <v>35</v>
      </c>
      <c r="F12" s="19">
        <v>0.57469999999999999</v>
      </c>
      <c r="G12" s="19">
        <v>0.52710000000000001</v>
      </c>
      <c r="H12" s="19">
        <v>0.59060000000000001</v>
      </c>
      <c r="I12" s="19">
        <v>0.6341</v>
      </c>
      <c r="J12" s="19">
        <v>0.60519999999999996</v>
      </c>
      <c r="K12" s="19">
        <v>0.72829999999999995</v>
      </c>
      <c r="L12" s="19">
        <v>0.64949999999999997</v>
      </c>
      <c r="M12" s="19">
        <v>0.67749999999999999</v>
      </c>
      <c r="N12" s="19">
        <v>0.68779999999999997</v>
      </c>
      <c r="O12" s="19">
        <v>0.58640000000000003</v>
      </c>
      <c r="P12" s="19">
        <v>0.71550000000000002</v>
      </c>
      <c r="Q12" s="19">
        <v>0.63519999999999999</v>
      </c>
      <c r="R12" s="19">
        <v>0.75249999999999995</v>
      </c>
      <c r="S12" s="19">
        <v>0.64970000000000006</v>
      </c>
      <c r="T12" s="19">
        <v>0.59909999999999997</v>
      </c>
      <c r="U12" s="19">
        <v>0.56330000000000002</v>
      </c>
    </row>
    <row r="13" spans="1:21" x14ac:dyDescent="0.25">
      <c r="A13" t="s">
        <v>12</v>
      </c>
      <c r="B13" s="19">
        <v>0.2172</v>
      </c>
      <c r="C13" s="19">
        <v>0.32490000000000002</v>
      </c>
      <c r="D13" s="19" t="s">
        <v>35</v>
      </c>
      <c r="E13" s="19" t="s">
        <v>35</v>
      </c>
      <c r="F13" s="19">
        <v>0.25119999999999998</v>
      </c>
      <c r="G13" s="19">
        <v>0.17230000000000001</v>
      </c>
      <c r="H13" s="19">
        <v>0.2651</v>
      </c>
      <c r="I13" s="19">
        <v>0.31840000000000002</v>
      </c>
      <c r="J13" s="19">
        <v>0.27610000000000001</v>
      </c>
      <c r="K13" s="19">
        <v>0.31290000000000001</v>
      </c>
      <c r="L13" s="19">
        <v>0.1691</v>
      </c>
      <c r="M13" s="19">
        <v>0.22520000000000001</v>
      </c>
      <c r="N13" s="19">
        <v>0.29620000000000002</v>
      </c>
      <c r="O13" s="19">
        <v>0.12540000000000001</v>
      </c>
      <c r="P13" s="19">
        <v>0.2079</v>
      </c>
      <c r="Q13" s="19">
        <v>0.1898</v>
      </c>
      <c r="R13" s="19">
        <v>0.46850000000000003</v>
      </c>
      <c r="S13" s="19">
        <v>0.25130000000000002</v>
      </c>
      <c r="T13" s="19">
        <v>0.29520000000000002</v>
      </c>
      <c r="U13" s="19">
        <v>0.2258</v>
      </c>
    </row>
    <row r="14" spans="1:21" x14ac:dyDescent="0.25">
      <c r="A14" t="s">
        <v>13</v>
      </c>
      <c r="B14" s="19">
        <v>1.2999999999999999E-2</v>
      </c>
      <c r="C14" s="19">
        <v>2.29E-2</v>
      </c>
      <c r="D14" s="19" t="s">
        <v>35</v>
      </c>
      <c r="E14" s="19">
        <v>0</v>
      </c>
      <c r="F14" s="19">
        <v>1.7899999999999999E-2</v>
      </c>
      <c r="G14" s="19" t="s">
        <v>35</v>
      </c>
      <c r="H14" s="19">
        <v>2.18E-2</v>
      </c>
      <c r="I14" s="19">
        <v>2.5100000000000001E-2</v>
      </c>
      <c r="J14" s="19">
        <v>1.6400000000000001E-2</v>
      </c>
      <c r="K14" s="19">
        <v>0.01</v>
      </c>
      <c r="L14" s="19" t="s">
        <v>36</v>
      </c>
      <c r="M14" s="19" t="s">
        <v>36</v>
      </c>
      <c r="N14" s="19">
        <v>6.3E-3</v>
      </c>
      <c r="O14" s="19" t="s">
        <v>35</v>
      </c>
      <c r="P14" s="19" t="s">
        <v>36</v>
      </c>
      <c r="Q14" s="19" t="s">
        <v>35</v>
      </c>
      <c r="R14" s="19">
        <v>4.48E-2</v>
      </c>
      <c r="S14" s="19">
        <v>1.0699999999999999E-2</v>
      </c>
      <c r="T14" s="19">
        <v>1.6E-2</v>
      </c>
      <c r="U14" s="19">
        <v>1.2500000000000001E-2</v>
      </c>
    </row>
    <row r="15" spans="1:21" x14ac:dyDescent="0.25">
      <c r="A15" t="s">
        <v>14</v>
      </c>
      <c r="B15" s="19">
        <v>0.15340000000000001</v>
      </c>
      <c r="C15" s="19">
        <v>0.21779999999999999</v>
      </c>
      <c r="D15" s="19" t="s">
        <v>35</v>
      </c>
      <c r="E15" s="19" t="s">
        <v>35</v>
      </c>
      <c r="F15" s="19">
        <v>0.16839999999999999</v>
      </c>
      <c r="G15" s="19">
        <v>0.1057</v>
      </c>
      <c r="H15" s="19">
        <v>0.16950000000000001</v>
      </c>
      <c r="I15" s="19">
        <v>0.2213</v>
      </c>
      <c r="J15" s="19">
        <v>0.1898</v>
      </c>
      <c r="K15" s="19">
        <v>0.1991</v>
      </c>
      <c r="L15" s="19">
        <v>0.1026</v>
      </c>
      <c r="M15" s="19">
        <v>0.1356</v>
      </c>
      <c r="N15" s="19">
        <v>0.18129999999999999</v>
      </c>
      <c r="O15" s="19">
        <v>5.9700000000000003E-2</v>
      </c>
      <c r="P15" s="19">
        <v>9.7799999999999998E-2</v>
      </c>
      <c r="Q15" s="19">
        <v>8.6800000000000002E-2</v>
      </c>
      <c r="R15" s="19">
        <v>0.35</v>
      </c>
      <c r="S15" s="19">
        <v>0.16170000000000001</v>
      </c>
      <c r="T15" s="19">
        <v>0.22339999999999999</v>
      </c>
      <c r="U15" s="19">
        <v>0.15479999999999999</v>
      </c>
    </row>
    <row r="16" spans="1:21" x14ac:dyDescent="0.25">
      <c r="A16" t="s">
        <v>15</v>
      </c>
      <c r="B16" s="19">
        <v>0.30420000000000003</v>
      </c>
      <c r="C16" s="19">
        <v>0.25869999999999999</v>
      </c>
      <c r="D16" s="19" t="s">
        <v>35</v>
      </c>
      <c r="E16" s="19" t="s">
        <v>35</v>
      </c>
      <c r="F16" s="19">
        <v>0.31459999999999999</v>
      </c>
      <c r="G16" s="19">
        <v>0.34520000000000001</v>
      </c>
      <c r="H16" s="19">
        <v>0.31709999999999999</v>
      </c>
      <c r="I16" s="19">
        <v>0.30690000000000001</v>
      </c>
      <c r="J16" s="19">
        <v>0.31680000000000003</v>
      </c>
      <c r="K16" s="19">
        <v>0.40760000000000002</v>
      </c>
      <c r="L16" s="19">
        <v>0.45729999999999998</v>
      </c>
      <c r="M16" s="19">
        <v>0.44</v>
      </c>
      <c r="N16" s="19">
        <v>0.38329999999999997</v>
      </c>
      <c r="O16" s="19">
        <v>0.45100000000000001</v>
      </c>
      <c r="P16" s="19">
        <v>0.4985</v>
      </c>
      <c r="Q16" s="19">
        <v>0.43419999999999997</v>
      </c>
      <c r="R16" s="19">
        <v>0.28170000000000001</v>
      </c>
      <c r="S16" s="19">
        <v>0.39150000000000001</v>
      </c>
      <c r="T16" s="19">
        <v>0.29520000000000002</v>
      </c>
      <c r="U16" s="19">
        <v>0.32540000000000002</v>
      </c>
    </row>
    <row r="17" spans="1:21" x14ac:dyDescent="0.25">
      <c r="A17" t="s">
        <v>16</v>
      </c>
      <c r="B17" s="19">
        <v>1.26E-2</v>
      </c>
      <c r="C17" s="19">
        <v>1.0800000000000001E-2</v>
      </c>
      <c r="D17" s="19">
        <v>0</v>
      </c>
      <c r="E17" s="19">
        <v>0</v>
      </c>
      <c r="F17" s="19">
        <v>8.9999999999999993E-3</v>
      </c>
      <c r="G17" s="19">
        <v>9.5999999999999992E-3</v>
      </c>
      <c r="H17" s="19" t="s">
        <v>35</v>
      </c>
      <c r="I17" s="19">
        <v>8.8000000000000005E-3</v>
      </c>
      <c r="J17" s="19">
        <v>1.23E-2</v>
      </c>
      <c r="K17" s="19">
        <v>7.9000000000000008E-3</v>
      </c>
      <c r="L17" s="19">
        <v>2.3099999999999999E-2</v>
      </c>
      <c r="M17" s="19">
        <v>1.24E-2</v>
      </c>
      <c r="N17" s="19">
        <v>8.3000000000000001E-3</v>
      </c>
      <c r="O17" s="19">
        <v>0.01</v>
      </c>
      <c r="P17" s="19">
        <v>8.9999999999999993E-3</v>
      </c>
      <c r="Q17" s="19">
        <v>1.12E-2</v>
      </c>
      <c r="R17" s="19" t="s">
        <v>35</v>
      </c>
      <c r="S17" s="19">
        <v>6.8999999999999999E-3</v>
      </c>
      <c r="T17" s="19">
        <v>8.6E-3</v>
      </c>
      <c r="U17" s="19">
        <v>1.21E-2</v>
      </c>
    </row>
    <row r="18" spans="1:21" x14ac:dyDescent="0.25">
      <c r="A18" t="s">
        <v>17</v>
      </c>
      <c r="B18" s="19" t="s">
        <v>36</v>
      </c>
      <c r="C18" s="19">
        <v>0</v>
      </c>
      <c r="D18" s="19">
        <v>0</v>
      </c>
      <c r="E18" s="19">
        <v>0</v>
      </c>
      <c r="F18" s="19" t="s">
        <v>35</v>
      </c>
      <c r="G18" s="19">
        <v>0</v>
      </c>
      <c r="H18" s="19" t="s">
        <v>35</v>
      </c>
      <c r="I18" s="19">
        <v>0</v>
      </c>
      <c r="J18" s="19">
        <v>0</v>
      </c>
      <c r="K18" s="19" t="s">
        <v>35</v>
      </c>
      <c r="L18" s="19" t="s">
        <v>35</v>
      </c>
      <c r="M18" s="19" t="s">
        <v>35</v>
      </c>
      <c r="N18" s="19">
        <v>0</v>
      </c>
      <c r="O18" s="19" t="s">
        <v>35</v>
      </c>
      <c r="P18" s="19" t="s">
        <v>35</v>
      </c>
      <c r="Q18" s="19">
        <v>0</v>
      </c>
      <c r="R18" s="19">
        <v>0</v>
      </c>
      <c r="S18" s="19">
        <v>0</v>
      </c>
      <c r="T18" s="19">
        <v>0</v>
      </c>
      <c r="U18" s="19" t="s">
        <v>36</v>
      </c>
    </row>
    <row r="19" spans="1:21" x14ac:dyDescent="0.25">
      <c r="A19" t="s">
        <v>18</v>
      </c>
      <c r="B19" s="19">
        <v>7.5999999999999998E-2</v>
      </c>
      <c r="C19" s="19">
        <v>2.7699999999999999E-2</v>
      </c>
      <c r="D19" s="19" t="s">
        <v>35</v>
      </c>
      <c r="E19" s="19" t="s">
        <v>35</v>
      </c>
      <c r="F19" s="19">
        <v>3.6200000000000003E-2</v>
      </c>
      <c r="G19" s="19">
        <v>5.7700000000000001E-2</v>
      </c>
      <c r="H19" s="19">
        <v>4.87E-2</v>
      </c>
      <c r="I19" s="19">
        <v>3.4599999999999999E-2</v>
      </c>
      <c r="J19" s="19">
        <v>3.49E-2</v>
      </c>
      <c r="K19" s="19">
        <v>1.7000000000000001E-2</v>
      </c>
      <c r="L19" s="19">
        <v>2.3099999999999999E-2</v>
      </c>
      <c r="M19" s="19">
        <v>1.7100000000000001E-2</v>
      </c>
      <c r="N19" s="19">
        <v>1.54E-2</v>
      </c>
      <c r="O19" s="19">
        <v>2.9399999999999999E-2</v>
      </c>
      <c r="P19" s="19">
        <v>9.7999999999999997E-3</v>
      </c>
      <c r="Q19" s="19">
        <v>2.98E-2</v>
      </c>
      <c r="R19" s="19">
        <v>1.21E-2</v>
      </c>
      <c r="S19" s="19">
        <v>1.11E-2</v>
      </c>
      <c r="T19" s="19">
        <v>5.0500000000000003E-2</v>
      </c>
      <c r="U19" s="19">
        <v>6.3299999999999995E-2</v>
      </c>
    </row>
    <row r="20" spans="1:21" x14ac:dyDescent="0.25">
      <c r="A20" t="s">
        <v>19</v>
      </c>
      <c r="B20" s="19">
        <v>4.19E-2</v>
      </c>
      <c r="C20" s="19">
        <v>1.6799999999999999E-2</v>
      </c>
      <c r="D20" s="19" t="s">
        <v>35</v>
      </c>
      <c r="E20" s="19" t="s">
        <v>35</v>
      </c>
      <c r="F20" s="19">
        <v>1.9599999999999999E-2</v>
      </c>
      <c r="G20" s="19">
        <v>2.4E-2</v>
      </c>
      <c r="H20" s="19">
        <v>2.18E-2</v>
      </c>
      <c r="I20" s="19">
        <v>1.83E-2</v>
      </c>
      <c r="J20" s="19">
        <v>1.9300000000000001E-2</v>
      </c>
      <c r="K20" s="19">
        <v>9.7000000000000003E-3</v>
      </c>
      <c r="L20" s="19">
        <v>1.3299999999999999E-2</v>
      </c>
      <c r="M20" s="19">
        <v>1.14E-2</v>
      </c>
      <c r="N20" s="19">
        <v>8.0000000000000002E-3</v>
      </c>
      <c r="O20" s="19">
        <v>1.44E-2</v>
      </c>
      <c r="P20" s="19" t="s">
        <v>36</v>
      </c>
      <c r="Q20" s="19">
        <v>1.8599999999999998E-2</v>
      </c>
      <c r="R20" s="19" t="s">
        <v>35</v>
      </c>
      <c r="S20" s="19">
        <v>6.4000000000000003E-3</v>
      </c>
      <c r="T20" s="19">
        <v>2.6599999999999999E-2</v>
      </c>
      <c r="U20" s="19">
        <v>3.4799999999999998E-2</v>
      </c>
    </row>
    <row r="21" spans="1:21" x14ac:dyDescent="0.25">
      <c r="A21" t="s">
        <v>20</v>
      </c>
      <c r="B21" s="19">
        <v>3.3399999999999999E-2</v>
      </c>
      <c r="C21" s="19">
        <v>1.0800000000000001E-2</v>
      </c>
      <c r="D21" s="19">
        <v>0</v>
      </c>
      <c r="E21" s="19">
        <v>0</v>
      </c>
      <c r="F21" s="19">
        <v>1.6199999999999999E-2</v>
      </c>
      <c r="G21" s="19">
        <v>3.2899999999999999E-2</v>
      </c>
      <c r="H21" s="19">
        <v>2.6800000000000001E-2</v>
      </c>
      <c r="I21" s="19">
        <v>1.5599999999999999E-2</v>
      </c>
      <c r="J21" s="19">
        <v>1.52E-2</v>
      </c>
      <c r="K21" s="19">
        <v>7.1999999999999998E-3</v>
      </c>
      <c r="L21" s="19">
        <v>9.1999999999999998E-3</v>
      </c>
      <c r="M21" s="19">
        <v>5.1999999999999998E-3</v>
      </c>
      <c r="N21" s="19">
        <v>6.7000000000000002E-3</v>
      </c>
      <c r="O21" s="19">
        <v>1.49E-2</v>
      </c>
      <c r="P21" s="19">
        <v>5.8999999999999999E-3</v>
      </c>
      <c r="Q21" s="19">
        <v>1.12E-2</v>
      </c>
      <c r="R21" s="19">
        <v>7.6E-3</v>
      </c>
      <c r="S21" s="19" t="s">
        <v>36</v>
      </c>
      <c r="T21" s="19">
        <v>2.3300000000000001E-2</v>
      </c>
      <c r="U21" s="19">
        <v>2.8000000000000001E-2</v>
      </c>
    </row>
    <row r="22" spans="1:21" x14ac:dyDescent="0.25">
      <c r="A22" t="s">
        <v>21</v>
      </c>
      <c r="B22" s="19" t="s">
        <v>36</v>
      </c>
      <c r="C22" s="19">
        <v>0</v>
      </c>
      <c r="D22" s="19">
        <v>0</v>
      </c>
      <c r="E22" s="19">
        <v>0</v>
      </c>
      <c r="F22" s="19" t="s">
        <v>35</v>
      </c>
      <c r="G22" s="19" t="s">
        <v>35</v>
      </c>
      <c r="H22" s="19">
        <v>0</v>
      </c>
      <c r="I22" s="19" t="s">
        <v>35</v>
      </c>
      <c r="J22" s="19" t="s">
        <v>35</v>
      </c>
      <c r="K22" s="19" t="s">
        <v>35</v>
      </c>
      <c r="L22" s="19" t="s">
        <v>35</v>
      </c>
      <c r="M22" s="19" t="s">
        <v>35</v>
      </c>
      <c r="N22" s="19" t="s">
        <v>35</v>
      </c>
      <c r="O22" s="19">
        <v>0</v>
      </c>
      <c r="P22" s="19" t="s">
        <v>35</v>
      </c>
      <c r="Q22" s="19">
        <v>0</v>
      </c>
      <c r="R22" s="19" t="s">
        <v>35</v>
      </c>
      <c r="S22" s="19">
        <v>0</v>
      </c>
      <c r="T22" s="19" t="s">
        <v>35</v>
      </c>
      <c r="U22" s="19" t="s">
        <v>36</v>
      </c>
    </row>
    <row r="23" spans="1:21" x14ac:dyDescent="0.25">
      <c r="A23" t="s">
        <v>22</v>
      </c>
      <c r="B23" s="19">
        <v>9.9000000000000008E-3</v>
      </c>
      <c r="C23" s="19" t="s">
        <v>35</v>
      </c>
      <c r="D23" s="19">
        <v>0</v>
      </c>
      <c r="E23" s="19">
        <v>0</v>
      </c>
      <c r="F23" s="19">
        <v>5.4000000000000003E-3</v>
      </c>
      <c r="G23" s="19">
        <v>8.2000000000000007E-3</v>
      </c>
      <c r="H23" s="19" t="s">
        <v>35</v>
      </c>
      <c r="I23" s="19">
        <v>5.4000000000000003E-3</v>
      </c>
      <c r="J23" s="19" t="s">
        <v>35</v>
      </c>
      <c r="K23" s="19" t="s">
        <v>36</v>
      </c>
      <c r="L23" s="19" t="s">
        <v>36</v>
      </c>
      <c r="M23" s="19" t="s">
        <v>36</v>
      </c>
      <c r="N23" s="19" t="s">
        <v>36</v>
      </c>
      <c r="O23" s="19">
        <v>6.4999999999999997E-3</v>
      </c>
      <c r="P23" s="19" t="s">
        <v>35</v>
      </c>
      <c r="Q23" s="19" t="s">
        <v>35</v>
      </c>
      <c r="R23" s="19" t="s">
        <v>35</v>
      </c>
      <c r="S23" s="19" t="s">
        <v>35</v>
      </c>
      <c r="T23" s="19">
        <v>6.0000000000000001E-3</v>
      </c>
      <c r="U23" s="19">
        <v>8.3999999999999995E-3</v>
      </c>
    </row>
    <row r="24" spans="1:21" x14ac:dyDescent="0.25">
      <c r="A24" t="s">
        <v>23</v>
      </c>
      <c r="B24" s="19">
        <v>8.4500000000000006E-2</v>
      </c>
      <c r="C24" s="19">
        <v>6.9800000000000001E-2</v>
      </c>
      <c r="D24" s="19" t="s">
        <v>35</v>
      </c>
      <c r="E24" s="19" t="s">
        <v>35</v>
      </c>
      <c r="F24" s="19">
        <v>0.06</v>
      </c>
      <c r="G24" s="19">
        <v>8.5099999999999995E-2</v>
      </c>
      <c r="H24" s="19">
        <v>5.5399999999999998E-2</v>
      </c>
      <c r="I24" s="19">
        <v>5.5E-2</v>
      </c>
      <c r="J24" s="19">
        <v>4.9700000000000001E-2</v>
      </c>
      <c r="K24" s="19">
        <v>4.1599999999999998E-2</v>
      </c>
      <c r="L24" s="19">
        <v>5.57E-2</v>
      </c>
      <c r="M24" s="19">
        <v>6.6799999999999998E-2</v>
      </c>
      <c r="N24" s="19">
        <v>4.07E-2</v>
      </c>
      <c r="O24" s="19">
        <v>7.9600000000000004E-2</v>
      </c>
      <c r="P24" s="19">
        <v>4.5600000000000002E-2</v>
      </c>
      <c r="Q24" s="19">
        <v>5.21E-2</v>
      </c>
      <c r="R24" s="19">
        <v>2.7300000000000001E-2</v>
      </c>
      <c r="S24" s="19">
        <v>4.8899999999999999E-2</v>
      </c>
      <c r="T24" s="19">
        <v>6.6500000000000004E-2</v>
      </c>
      <c r="U24" s="19">
        <v>7.6799999999999993E-2</v>
      </c>
    </row>
    <row r="25" spans="1:21" x14ac:dyDescent="0.25">
      <c r="A25" t="s">
        <v>24</v>
      </c>
      <c r="B25" s="19">
        <v>1.8599999999999998E-2</v>
      </c>
      <c r="C25" s="19">
        <v>1.5599999999999999E-2</v>
      </c>
      <c r="D25" s="19">
        <v>0</v>
      </c>
      <c r="E25" s="19" t="s">
        <v>35</v>
      </c>
      <c r="F25" s="19">
        <v>1.44E-2</v>
      </c>
      <c r="G25" s="19">
        <v>2.47E-2</v>
      </c>
      <c r="H25" s="19">
        <v>1.8499999999999999E-2</v>
      </c>
      <c r="I25" s="19">
        <v>2.1000000000000001E-2</v>
      </c>
      <c r="J25" s="19">
        <v>1.7299999999999999E-2</v>
      </c>
      <c r="K25" s="19">
        <v>1.11E-2</v>
      </c>
      <c r="L25" s="19">
        <v>2.3099999999999999E-2</v>
      </c>
      <c r="M25" s="19">
        <v>2.3800000000000002E-2</v>
      </c>
      <c r="N25" s="19">
        <v>1.14E-2</v>
      </c>
      <c r="O25" s="19">
        <v>2.0400000000000001E-2</v>
      </c>
      <c r="P25" s="19">
        <v>1.44E-2</v>
      </c>
      <c r="Q25" s="19">
        <v>1.9900000000000001E-2</v>
      </c>
      <c r="R25" s="19">
        <v>6.7999999999999996E-3</v>
      </c>
      <c r="S25" s="19">
        <v>1.7999999999999999E-2</v>
      </c>
      <c r="T25" s="19">
        <v>1.4E-2</v>
      </c>
      <c r="U25" s="19">
        <v>1.7999999999999999E-2</v>
      </c>
    </row>
    <row r="26" spans="1:21" x14ac:dyDescent="0.25">
      <c r="A26" t="s">
        <v>25</v>
      </c>
      <c r="B26" s="19">
        <v>0.1353</v>
      </c>
      <c r="C26" s="19">
        <v>0.17929999999999999</v>
      </c>
      <c r="D26" s="19" t="s">
        <v>35</v>
      </c>
      <c r="E26" s="19" t="s">
        <v>35</v>
      </c>
      <c r="F26" s="19">
        <v>0.1825</v>
      </c>
      <c r="G26" s="19">
        <v>0.1489</v>
      </c>
      <c r="H26" s="19">
        <v>0.1711</v>
      </c>
      <c r="I26" s="19">
        <v>0.1358</v>
      </c>
      <c r="J26" s="19">
        <v>0.16189999999999999</v>
      </c>
      <c r="K26" s="19">
        <v>0.1048</v>
      </c>
      <c r="L26" s="19">
        <v>0.12529999999999999</v>
      </c>
      <c r="M26" s="19">
        <v>9.7299999999999998E-2</v>
      </c>
      <c r="N26" s="19">
        <v>0.1255</v>
      </c>
      <c r="O26" s="19">
        <v>0.13039999999999999</v>
      </c>
      <c r="P26" s="19">
        <v>0.11119999999999999</v>
      </c>
      <c r="Q26" s="19">
        <v>0.13150000000000001</v>
      </c>
      <c r="R26" s="19">
        <v>0.1147</v>
      </c>
      <c r="S26" s="19">
        <v>0.15479999999999999</v>
      </c>
      <c r="T26" s="19">
        <v>0.15429999999999999</v>
      </c>
      <c r="U26" s="19">
        <v>0.13500000000000001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H27" sqref="H27"/>
    </sheetView>
  </sheetViews>
  <sheetFormatPr defaultRowHeight="15" x14ac:dyDescent="0.25"/>
  <sheetData>
    <row r="1" spans="1:21" x14ac:dyDescent="0.25">
      <c r="A1" t="s">
        <v>0</v>
      </c>
      <c r="B1" t="s">
        <v>409</v>
      </c>
      <c r="C1" t="s">
        <v>410</v>
      </c>
      <c r="D1" t="s">
        <v>411</v>
      </c>
      <c r="E1" t="s">
        <v>412</v>
      </c>
      <c r="F1" t="s">
        <v>413</v>
      </c>
      <c r="G1" t="s">
        <v>414</v>
      </c>
      <c r="H1" t="s">
        <v>415</v>
      </c>
      <c r="I1" t="s">
        <v>416</v>
      </c>
      <c r="J1" t="s">
        <v>417</v>
      </c>
      <c r="K1" t="s">
        <v>418</v>
      </c>
      <c r="L1" t="s">
        <v>419</v>
      </c>
      <c r="M1" t="s">
        <v>420</v>
      </c>
      <c r="N1" t="s">
        <v>421</v>
      </c>
      <c r="O1" t="s">
        <v>422</v>
      </c>
      <c r="P1" t="s">
        <v>423</v>
      </c>
      <c r="Q1" t="s">
        <v>424</v>
      </c>
      <c r="R1" t="s">
        <v>425</v>
      </c>
      <c r="S1" t="s">
        <v>426</v>
      </c>
      <c r="T1" t="s">
        <v>427</v>
      </c>
      <c r="U1" t="s">
        <v>428</v>
      </c>
    </row>
    <row r="2" spans="1:21" x14ac:dyDescent="0.25">
      <c r="A2" t="s">
        <v>1</v>
      </c>
      <c r="B2" s="19">
        <v>131210</v>
      </c>
      <c r="C2" s="19">
        <v>500</v>
      </c>
      <c r="D2" s="19">
        <v>10</v>
      </c>
      <c r="E2" s="19">
        <v>40</v>
      </c>
      <c r="F2" s="19">
        <v>3420</v>
      </c>
      <c r="G2" s="19">
        <v>1740</v>
      </c>
      <c r="H2" s="19">
        <v>410</v>
      </c>
      <c r="I2" s="19">
        <v>920</v>
      </c>
      <c r="J2" s="19">
        <v>1660</v>
      </c>
      <c r="K2" s="19">
        <v>3660</v>
      </c>
      <c r="L2" s="19">
        <v>4930</v>
      </c>
      <c r="M2" s="19">
        <v>2080</v>
      </c>
      <c r="N2" s="19">
        <v>1180</v>
      </c>
      <c r="O2" s="19">
        <v>2620</v>
      </c>
      <c r="P2" s="19">
        <v>3720</v>
      </c>
      <c r="Q2" s="19">
        <v>820</v>
      </c>
      <c r="R2" s="19">
        <v>560</v>
      </c>
      <c r="S2" s="19">
        <v>1390</v>
      </c>
      <c r="T2" s="19">
        <v>15530</v>
      </c>
      <c r="U2" s="19">
        <v>176390</v>
      </c>
    </row>
    <row r="3" spans="1:21" x14ac:dyDescent="0.25">
      <c r="A3" t="s">
        <v>2</v>
      </c>
      <c r="B3" s="19">
        <v>0.63729999999999998</v>
      </c>
      <c r="C3" s="19">
        <v>0.62729999999999997</v>
      </c>
      <c r="D3" s="19" t="s">
        <v>35</v>
      </c>
      <c r="E3" s="19">
        <v>0.42859999999999998</v>
      </c>
      <c r="F3" s="19">
        <v>0.65869999999999995</v>
      </c>
      <c r="G3" s="19">
        <v>0.61709999999999998</v>
      </c>
      <c r="H3" s="19">
        <v>0.64959999999999996</v>
      </c>
      <c r="I3" s="19">
        <v>0.70740000000000003</v>
      </c>
      <c r="J3" s="19">
        <v>0.65859999999999996</v>
      </c>
      <c r="K3" s="19">
        <v>0.77610000000000001</v>
      </c>
      <c r="L3" s="19">
        <v>0.76449999999999996</v>
      </c>
      <c r="M3" s="19">
        <v>0.79239999999999999</v>
      </c>
      <c r="N3" s="19">
        <v>0.77500000000000002</v>
      </c>
      <c r="O3" s="19">
        <v>0.65980000000000005</v>
      </c>
      <c r="P3" s="19">
        <v>0.82850000000000001</v>
      </c>
      <c r="Q3" s="19">
        <v>0.75060000000000004</v>
      </c>
      <c r="R3" s="19">
        <v>0.86629999999999996</v>
      </c>
      <c r="S3" s="19">
        <v>0.73880000000000001</v>
      </c>
      <c r="T3" s="19">
        <v>0.62960000000000005</v>
      </c>
      <c r="U3" s="19">
        <v>0.65300000000000002</v>
      </c>
    </row>
    <row r="4" spans="1:21" x14ac:dyDescent="0.25">
      <c r="A4" t="s">
        <v>3</v>
      </c>
      <c r="B4" s="19">
        <v>0.53769999999999996</v>
      </c>
      <c r="C4" s="19">
        <v>0.57110000000000005</v>
      </c>
      <c r="D4" s="19" t="s">
        <v>35</v>
      </c>
      <c r="E4" s="19">
        <v>0.31430000000000002</v>
      </c>
      <c r="F4" s="19">
        <v>0.60140000000000005</v>
      </c>
      <c r="G4" s="19">
        <v>0.54759999999999998</v>
      </c>
      <c r="H4" s="19">
        <v>0.60340000000000005</v>
      </c>
      <c r="I4" s="19">
        <v>0.65390000000000004</v>
      </c>
      <c r="J4" s="19">
        <v>0.6018</v>
      </c>
      <c r="K4" s="19">
        <v>0.754</v>
      </c>
      <c r="L4" s="19">
        <v>0.74790000000000001</v>
      </c>
      <c r="M4" s="19">
        <v>0.77649999999999997</v>
      </c>
      <c r="N4" s="19">
        <v>0.75639999999999996</v>
      </c>
      <c r="O4" s="19">
        <v>0.63880000000000003</v>
      </c>
      <c r="P4" s="19">
        <v>0.81640000000000001</v>
      </c>
      <c r="Q4" s="19">
        <v>0.72619999999999996</v>
      </c>
      <c r="R4" s="19">
        <v>0.85199999999999998</v>
      </c>
      <c r="S4" s="19">
        <v>0.72009999999999996</v>
      </c>
      <c r="T4" s="19">
        <v>0.59230000000000005</v>
      </c>
      <c r="U4" s="19">
        <v>0.5706</v>
      </c>
    </row>
    <row r="5" spans="1:21" x14ac:dyDescent="0.25">
      <c r="A5" t="s">
        <v>4</v>
      </c>
      <c r="B5" s="19">
        <v>0.12909999999999999</v>
      </c>
      <c r="C5" s="19">
        <v>0.1062</v>
      </c>
      <c r="D5" s="19" t="s">
        <v>35</v>
      </c>
      <c r="E5" s="19" t="s">
        <v>35</v>
      </c>
      <c r="F5" s="19">
        <v>0.13300000000000001</v>
      </c>
      <c r="G5" s="19">
        <v>0.1653</v>
      </c>
      <c r="H5" s="19">
        <v>0.1363</v>
      </c>
      <c r="I5" s="19">
        <v>0.12659999999999999</v>
      </c>
      <c r="J5" s="19">
        <v>0.12809999999999999</v>
      </c>
      <c r="K5" s="19">
        <v>0.11360000000000001</v>
      </c>
      <c r="L5" s="19">
        <v>0.1394</v>
      </c>
      <c r="M5" s="19">
        <v>0.1171</v>
      </c>
      <c r="N5" s="19">
        <v>0.13159999999999999</v>
      </c>
      <c r="O5" s="19">
        <v>0.16070000000000001</v>
      </c>
      <c r="P5" s="19">
        <v>0.1129</v>
      </c>
      <c r="Q5" s="19">
        <v>0.14180000000000001</v>
      </c>
      <c r="R5" s="19">
        <v>9.2700000000000005E-2</v>
      </c>
      <c r="S5" s="19">
        <v>0.13089999999999999</v>
      </c>
      <c r="T5" s="19">
        <v>0.13150000000000001</v>
      </c>
      <c r="U5" s="19">
        <v>0.12959999999999999</v>
      </c>
    </row>
    <row r="6" spans="1:21" x14ac:dyDescent="0.25">
      <c r="A6" t="s">
        <v>5</v>
      </c>
      <c r="B6" s="19" t="s">
        <v>36</v>
      </c>
      <c r="C6" s="19" t="s">
        <v>35</v>
      </c>
      <c r="D6" s="19">
        <v>0</v>
      </c>
      <c r="E6" s="19">
        <v>0</v>
      </c>
      <c r="F6" s="19" t="s">
        <v>36</v>
      </c>
      <c r="G6" s="19" t="s">
        <v>35</v>
      </c>
      <c r="H6" s="19">
        <v>0</v>
      </c>
      <c r="I6" s="19" t="s">
        <v>35</v>
      </c>
      <c r="J6" s="19" t="s">
        <v>35</v>
      </c>
      <c r="K6" s="19" t="s">
        <v>36</v>
      </c>
      <c r="L6" s="19" t="s">
        <v>36</v>
      </c>
      <c r="M6" s="19" t="s">
        <v>35</v>
      </c>
      <c r="N6" s="19" t="s">
        <v>35</v>
      </c>
      <c r="O6" s="19" t="s">
        <v>35</v>
      </c>
      <c r="P6" s="19" t="s">
        <v>36</v>
      </c>
      <c r="Q6" s="19">
        <v>0</v>
      </c>
      <c r="R6" s="19">
        <v>0</v>
      </c>
      <c r="S6" s="19" t="s">
        <v>35</v>
      </c>
      <c r="T6" s="19" t="s">
        <v>36</v>
      </c>
      <c r="U6" s="19" t="s">
        <v>36</v>
      </c>
    </row>
    <row r="7" spans="1:21" x14ac:dyDescent="0.25">
      <c r="A7" t="s">
        <v>6</v>
      </c>
      <c r="B7" s="19">
        <v>3.2899999999999999E-2</v>
      </c>
      <c r="C7" s="19">
        <v>2.81E-2</v>
      </c>
      <c r="D7" s="19">
        <v>0</v>
      </c>
      <c r="E7" s="19" t="s">
        <v>35</v>
      </c>
      <c r="F7" s="19">
        <v>2.3699999999999999E-2</v>
      </c>
      <c r="G7" s="19">
        <v>2.87E-2</v>
      </c>
      <c r="H7" s="19">
        <v>2.6800000000000001E-2</v>
      </c>
      <c r="I7" s="19">
        <v>2.5100000000000001E-2</v>
      </c>
      <c r="J7" s="19">
        <v>3.0800000000000001E-2</v>
      </c>
      <c r="K7" s="19">
        <v>1.4999999999999999E-2</v>
      </c>
      <c r="L7" s="19">
        <v>1.6199999999999999E-2</v>
      </c>
      <c r="M7" s="19">
        <v>2.1700000000000001E-2</v>
      </c>
      <c r="N7" s="19">
        <v>1.7000000000000001E-2</v>
      </c>
      <c r="O7" s="19">
        <v>3.2800000000000003E-2</v>
      </c>
      <c r="P7" s="19">
        <v>1.9099999999999999E-2</v>
      </c>
      <c r="Q7" s="19">
        <v>2.5700000000000001E-2</v>
      </c>
      <c r="R7" s="19">
        <v>3.5700000000000003E-2</v>
      </c>
      <c r="S7" s="19">
        <v>2.52E-2</v>
      </c>
      <c r="T7" s="19">
        <v>2.1100000000000001E-2</v>
      </c>
      <c r="U7" s="19">
        <v>3.0099999999999998E-2</v>
      </c>
    </row>
    <row r="8" spans="1:21" x14ac:dyDescent="0.25">
      <c r="A8" t="s">
        <v>7</v>
      </c>
      <c r="B8" s="19" t="s">
        <v>36</v>
      </c>
      <c r="C8" s="19">
        <v>0</v>
      </c>
      <c r="D8" s="19">
        <v>0</v>
      </c>
      <c r="E8" s="19">
        <v>0</v>
      </c>
      <c r="F8" s="19" t="s">
        <v>35</v>
      </c>
      <c r="G8" s="19" t="s">
        <v>35</v>
      </c>
      <c r="H8" s="19">
        <v>0</v>
      </c>
      <c r="I8" s="19" t="s">
        <v>35</v>
      </c>
      <c r="J8" s="19" t="s">
        <v>35</v>
      </c>
      <c r="K8" s="19" t="s">
        <v>35</v>
      </c>
      <c r="L8" s="19" t="s">
        <v>36</v>
      </c>
      <c r="M8" s="19" t="s">
        <v>35</v>
      </c>
      <c r="N8" s="19" t="s">
        <v>35</v>
      </c>
      <c r="O8" s="19" t="s">
        <v>35</v>
      </c>
      <c r="P8" s="19" t="s">
        <v>36</v>
      </c>
      <c r="Q8" s="19">
        <v>0</v>
      </c>
      <c r="R8" s="19" t="s">
        <v>35</v>
      </c>
      <c r="S8" s="19" t="s">
        <v>35</v>
      </c>
      <c r="T8" s="19" t="s">
        <v>36</v>
      </c>
      <c r="U8" s="19" t="s">
        <v>36</v>
      </c>
    </row>
    <row r="9" spans="1:21" x14ac:dyDescent="0.25">
      <c r="A9" t="s">
        <v>8</v>
      </c>
      <c r="B9" s="19">
        <v>1.52E-2</v>
      </c>
      <c r="C9" s="19">
        <v>3.4099999999999998E-2</v>
      </c>
      <c r="D9" s="19">
        <v>0</v>
      </c>
      <c r="E9" s="19">
        <v>0</v>
      </c>
      <c r="F9" s="19">
        <v>1.78E-2</v>
      </c>
      <c r="G9" s="19">
        <v>1.21E-2</v>
      </c>
      <c r="H9" s="19">
        <v>2.1899999999999999E-2</v>
      </c>
      <c r="I9" s="19">
        <v>2.18E-2</v>
      </c>
      <c r="J9" s="19">
        <v>1.5100000000000001E-2</v>
      </c>
      <c r="K9" s="19">
        <v>3.3000000000000002E-2</v>
      </c>
      <c r="L9" s="19">
        <v>2.8799999999999999E-2</v>
      </c>
      <c r="M9" s="19">
        <v>3.4200000000000001E-2</v>
      </c>
      <c r="N9" s="19">
        <v>2.0400000000000001E-2</v>
      </c>
      <c r="O9" s="19">
        <v>1.15E-2</v>
      </c>
      <c r="P9" s="19">
        <v>2.58E-2</v>
      </c>
      <c r="Q9" s="19">
        <v>2.5700000000000001E-2</v>
      </c>
      <c r="R9" s="19">
        <v>2.6700000000000002E-2</v>
      </c>
      <c r="S9" s="19">
        <v>2.4500000000000001E-2</v>
      </c>
      <c r="T9" s="19">
        <v>2.5700000000000001E-2</v>
      </c>
      <c r="U9" s="19">
        <v>1.7500000000000002E-2</v>
      </c>
    </row>
    <row r="10" spans="1:21" x14ac:dyDescent="0.25">
      <c r="A10" t="s">
        <v>9</v>
      </c>
      <c r="B10" s="19" t="s">
        <v>36</v>
      </c>
      <c r="C10" s="19">
        <v>0</v>
      </c>
      <c r="D10" s="19">
        <v>0</v>
      </c>
      <c r="E10" s="19">
        <v>0</v>
      </c>
      <c r="F10" s="19">
        <v>0</v>
      </c>
      <c r="G10" s="19">
        <v>0</v>
      </c>
      <c r="H10" s="19">
        <v>0</v>
      </c>
      <c r="I10" s="19">
        <v>0</v>
      </c>
      <c r="J10" s="19">
        <v>0</v>
      </c>
      <c r="K10" s="19">
        <v>0</v>
      </c>
      <c r="L10" s="19">
        <v>0</v>
      </c>
      <c r="M10" s="19">
        <v>0</v>
      </c>
      <c r="N10" s="19">
        <v>0</v>
      </c>
      <c r="O10" s="19">
        <v>0</v>
      </c>
      <c r="P10" s="19" t="s">
        <v>35</v>
      </c>
      <c r="Q10" s="19">
        <v>0</v>
      </c>
      <c r="R10" s="19">
        <v>0</v>
      </c>
      <c r="S10" s="19">
        <v>0</v>
      </c>
      <c r="T10" s="19" t="s">
        <v>35</v>
      </c>
      <c r="U10" s="19" t="s">
        <v>36</v>
      </c>
    </row>
    <row r="11" spans="1:21" x14ac:dyDescent="0.25">
      <c r="A11" t="s">
        <v>10</v>
      </c>
      <c r="B11" s="19">
        <v>5.79E-2</v>
      </c>
      <c r="C11" s="19">
        <v>4.0099999999999997E-2</v>
      </c>
      <c r="D11" s="19">
        <v>0</v>
      </c>
      <c r="E11" s="19" t="s">
        <v>35</v>
      </c>
      <c r="F11" s="19">
        <v>2.8899999999999999E-2</v>
      </c>
      <c r="G11" s="19">
        <v>3.6200000000000003E-2</v>
      </c>
      <c r="H11" s="19">
        <v>1.95E-2</v>
      </c>
      <c r="I11" s="19">
        <v>3.2800000000000003E-2</v>
      </c>
      <c r="J11" s="19">
        <v>3.32E-2</v>
      </c>
      <c r="K11" s="19">
        <v>1.9900000000000001E-2</v>
      </c>
      <c r="L11" s="19">
        <v>1.9099999999999999E-2</v>
      </c>
      <c r="M11" s="19">
        <v>2.9399999999999999E-2</v>
      </c>
      <c r="N11" s="19">
        <v>1.95E-2</v>
      </c>
      <c r="O11" s="19">
        <v>3.8199999999999998E-2</v>
      </c>
      <c r="P11" s="19">
        <v>2.1499999999999998E-2</v>
      </c>
      <c r="Q11" s="19">
        <v>3.4200000000000001E-2</v>
      </c>
      <c r="R11" s="19">
        <v>1.6E-2</v>
      </c>
      <c r="S11" s="19">
        <v>1.5100000000000001E-2</v>
      </c>
      <c r="T11" s="19">
        <v>2.53E-2</v>
      </c>
      <c r="U11" s="19">
        <v>4.9599999999999998E-2</v>
      </c>
    </row>
    <row r="12" spans="1:21" x14ac:dyDescent="0.25">
      <c r="A12" t="s">
        <v>11</v>
      </c>
      <c r="B12" s="19">
        <v>0.35909999999999997</v>
      </c>
      <c r="C12" s="19">
        <v>0.39879999999999999</v>
      </c>
      <c r="D12" s="19" t="s">
        <v>35</v>
      </c>
      <c r="E12" s="19">
        <v>0.2</v>
      </c>
      <c r="F12" s="19">
        <v>0.42199999999999999</v>
      </c>
      <c r="G12" s="19">
        <v>0.33979999999999999</v>
      </c>
      <c r="H12" s="19">
        <v>0.41849999999999998</v>
      </c>
      <c r="I12" s="19">
        <v>0.47820000000000001</v>
      </c>
      <c r="J12" s="19">
        <v>0.4224</v>
      </c>
      <c r="K12" s="19">
        <v>0.58889999999999998</v>
      </c>
      <c r="L12" s="19">
        <v>0.55759999999999998</v>
      </c>
      <c r="M12" s="19">
        <v>0.59870000000000001</v>
      </c>
      <c r="N12" s="19">
        <v>0.58150000000000002</v>
      </c>
      <c r="O12" s="19">
        <v>0.43180000000000002</v>
      </c>
      <c r="P12" s="19">
        <v>0.65410000000000001</v>
      </c>
      <c r="Q12" s="19">
        <v>0.53180000000000005</v>
      </c>
      <c r="R12" s="19">
        <v>0.69340000000000002</v>
      </c>
      <c r="S12" s="19">
        <v>0.53600000000000003</v>
      </c>
      <c r="T12" s="19">
        <v>0.41039999999999999</v>
      </c>
      <c r="U12" s="19">
        <v>0.39129999999999998</v>
      </c>
    </row>
    <row r="13" spans="1:21" x14ac:dyDescent="0.25">
      <c r="A13" t="s">
        <v>12</v>
      </c>
      <c r="B13" s="19">
        <v>8.2199999999999995E-2</v>
      </c>
      <c r="C13" s="19">
        <v>0.1182</v>
      </c>
      <c r="D13" s="19">
        <v>0</v>
      </c>
      <c r="E13" s="19" t="s">
        <v>35</v>
      </c>
      <c r="F13" s="19">
        <v>9.9900000000000003E-2</v>
      </c>
      <c r="G13" s="19">
        <v>5.57E-2</v>
      </c>
      <c r="H13" s="19">
        <v>9.4899999999999998E-2</v>
      </c>
      <c r="I13" s="19">
        <v>0.1517</v>
      </c>
      <c r="J13" s="19">
        <v>0.1069</v>
      </c>
      <c r="K13" s="19">
        <v>0.1575</v>
      </c>
      <c r="L13" s="19">
        <v>9.5899999999999999E-2</v>
      </c>
      <c r="M13" s="19">
        <v>0.12479999999999999</v>
      </c>
      <c r="N13" s="19">
        <v>0.1087</v>
      </c>
      <c r="O13" s="19">
        <v>4.6199999999999998E-2</v>
      </c>
      <c r="P13" s="19">
        <v>0.1099</v>
      </c>
      <c r="Q13" s="19">
        <v>7.46E-2</v>
      </c>
      <c r="R13" s="19">
        <v>0.26200000000000001</v>
      </c>
      <c r="S13" s="19">
        <v>0.1144</v>
      </c>
      <c r="T13" s="19">
        <v>0.13550000000000001</v>
      </c>
      <c r="U13" s="19">
        <v>9.1200000000000003E-2</v>
      </c>
    </row>
    <row r="14" spans="1:21" x14ac:dyDescent="0.25">
      <c r="A14" t="s">
        <v>13</v>
      </c>
      <c r="B14" s="19" t="s">
        <v>36</v>
      </c>
      <c r="C14" s="19" t="s">
        <v>35</v>
      </c>
      <c r="D14" s="19">
        <v>0</v>
      </c>
      <c r="E14" s="19">
        <v>0</v>
      </c>
      <c r="F14" s="19" t="s">
        <v>36</v>
      </c>
      <c r="G14" s="19" t="s">
        <v>35</v>
      </c>
      <c r="H14" s="19">
        <v>0</v>
      </c>
      <c r="I14" s="19" t="s">
        <v>35</v>
      </c>
      <c r="J14" s="19" t="s">
        <v>35</v>
      </c>
      <c r="K14" s="19" t="s">
        <v>35</v>
      </c>
      <c r="L14" s="19" t="s">
        <v>35</v>
      </c>
      <c r="M14" s="19" t="s">
        <v>35</v>
      </c>
      <c r="N14" s="19">
        <v>0</v>
      </c>
      <c r="O14" s="19">
        <v>0</v>
      </c>
      <c r="P14" s="19" t="s">
        <v>35</v>
      </c>
      <c r="Q14" s="19">
        <v>0</v>
      </c>
      <c r="R14" s="19" t="s">
        <v>35</v>
      </c>
      <c r="S14" s="19" t="s">
        <v>35</v>
      </c>
      <c r="T14" s="19">
        <v>6.3E-3</v>
      </c>
      <c r="U14" s="19" t="s">
        <v>36</v>
      </c>
    </row>
    <row r="15" spans="1:21" x14ac:dyDescent="0.25">
      <c r="A15" t="s">
        <v>14</v>
      </c>
      <c r="B15" s="19">
        <v>5.6099999999999997E-2</v>
      </c>
      <c r="C15" s="19">
        <v>8.8200000000000001E-2</v>
      </c>
      <c r="D15" s="19">
        <v>0</v>
      </c>
      <c r="E15" s="19" t="s">
        <v>35</v>
      </c>
      <c r="F15" s="19">
        <v>6.1699999999999998E-2</v>
      </c>
      <c r="G15" s="19">
        <v>3.6200000000000003E-2</v>
      </c>
      <c r="H15" s="19">
        <v>3.1600000000000003E-2</v>
      </c>
      <c r="I15" s="19">
        <v>0.1048</v>
      </c>
      <c r="J15" s="19">
        <v>7.0099999999999996E-2</v>
      </c>
      <c r="K15" s="19">
        <v>8.8200000000000001E-2</v>
      </c>
      <c r="L15" s="19">
        <v>5.8400000000000001E-2</v>
      </c>
      <c r="M15" s="19">
        <v>6.7400000000000002E-2</v>
      </c>
      <c r="N15" s="19">
        <v>6.6199999999999995E-2</v>
      </c>
      <c r="O15" s="19">
        <v>1.8700000000000001E-2</v>
      </c>
      <c r="P15" s="19">
        <v>4.2700000000000002E-2</v>
      </c>
      <c r="Q15" s="19">
        <v>2.5700000000000001E-2</v>
      </c>
      <c r="R15" s="19">
        <v>0.18</v>
      </c>
      <c r="S15" s="19">
        <v>6.83E-2</v>
      </c>
      <c r="T15" s="19">
        <v>8.6300000000000002E-2</v>
      </c>
      <c r="U15" s="19">
        <v>5.9499999999999997E-2</v>
      </c>
    </row>
    <row r="16" spans="1:21" x14ac:dyDescent="0.25">
      <c r="A16" t="s">
        <v>15</v>
      </c>
      <c r="B16" s="19">
        <v>0.245</v>
      </c>
      <c r="C16" s="19">
        <v>0.2525</v>
      </c>
      <c r="D16" s="19" t="s">
        <v>35</v>
      </c>
      <c r="E16" s="19">
        <v>0.1714</v>
      </c>
      <c r="F16" s="19">
        <v>0.29749999999999999</v>
      </c>
      <c r="G16" s="19">
        <v>0.2606</v>
      </c>
      <c r="H16" s="19">
        <v>0.29199999999999998</v>
      </c>
      <c r="I16" s="19">
        <v>0.29799999999999999</v>
      </c>
      <c r="J16" s="19">
        <v>0.29239999999999999</v>
      </c>
      <c r="K16" s="19">
        <v>0.40699999999999997</v>
      </c>
      <c r="L16" s="19">
        <v>0.42680000000000001</v>
      </c>
      <c r="M16" s="19">
        <v>0.45379999999999998</v>
      </c>
      <c r="N16" s="19">
        <v>0.45250000000000001</v>
      </c>
      <c r="O16" s="19">
        <v>0.3639</v>
      </c>
      <c r="P16" s="19">
        <v>0.53369999999999995</v>
      </c>
      <c r="Q16" s="19">
        <v>0.43769999999999998</v>
      </c>
      <c r="R16" s="19">
        <v>0.40820000000000001</v>
      </c>
      <c r="S16" s="19">
        <v>0.4022</v>
      </c>
      <c r="T16" s="19">
        <v>0.25340000000000001</v>
      </c>
      <c r="U16" s="19">
        <v>0.27060000000000001</v>
      </c>
    </row>
    <row r="17" spans="1:21" x14ac:dyDescent="0.25">
      <c r="A17" t="s">
        <v>16</v>
      </c>
      <c r="B17" s="19">
        <v>3.1800000000000002E-2</v>
      </c>
      <c r="C17" s="19">
        <v>2.81E-2</v>
      </c>
      <c r="D17" s="19">
        <v>0</v>
      </c>
      <c r="E17" s="19">
        <v>0</v>
      </c>
      <c r="F17" s="19">
        <v>2.4500000000000001E-2</v>
      </c>
      <c r="G17" s="19">
        <v>2.35E-2</v>
      </c>
      <c r="H17" s="19">
        <v>3.1600000000000003E-2</v>
      </c>
      <c r="I17" s="19">
        <v>2.8400000000000002E-2</v>
      </c>
      <c r="J17" s="19">
        <v>2.3E-2</v>
      </c>
      <c r="K17" s="19">
        <v>2.4299999999999999E-2</v>
      </c>
      <c r="L17" s="19">
        <v>3.49E-2</v>
      </c>
      <c r="M17" s="19">
        <v>2.0199999999999999E-2</v>
      </c>
      <c r="N17" s="19">
        <v>2.0400000000000001E-2</v>
      </c>
      <c r="O17" s="19">
        <v>2.18E-2</v>
      </c>
      <c r="P17" s="19">
        <v>1.0500000000000001E-2</v>
      </c>
      <c r="Q17" s="19">
        <v>1.9599999999999999E-2</v>
      </c>
      <c r="R17" s="19">
        <v>2.3199999999999998E-2</v>
      </c>
      <c r="S17" s="19">
        <v>1.9400000000000001E-2</v>
      </c>
      <c r="T17" s="19">
        <v>2.1600000000000001E-2</v>
      </c>
      <c r="U17" s="19">
        <v>2.9499999999999998E-2</v>
      </c>
    </row>
    <row r="18" spans="1:21" x14ac:dyDescent="0.25">
      <c r="A18" t="s">
        <v>17</v>
      </c>
      <c r="B18" s="19" t="s">
        <v>36</v>
      </c>
      <c r="C18" s="19" t="s">
        <v>35</v>
      </c>
      <c r="D18" s="19">
        <v>0</v>
      </c>
      <c r="E18" s="19">
        <v>0</v>
      </c>
      <c r="F18" s="19" t="s">
        <v>35</v>
      </c>
      <c r="G18" s="19">
        <v>0</v>
      </c>
      <c r="H18" s="19">
        <v>0</v>
      </c>
      <c r="I18" s="19">
        <v>0</v>
      </c>
      <c r="J18" s="19">
        <v>0</v>
      </c>
      <c r="K18" s="19" t="s">
        <v>35</v>
      </c>
      <c r="L18" s="19" t="s">
        <v>35</v>
      </c>
      <c r="M18" s="19" t="s">
        <v>35</v>
      </c>
      <c r="N18" s="19">
        <v>0</v>
      </c>
      <c r="O18" s="19">
        <v>0</v>
      </c>
      <c r="P18" s="19">
        <v>0</v>
      </c>
      <c r="Q18" s="19" t="s">
        <v>35</v>
      </c>
      <c r="R18" s="19">
        <v>0</v>
      </c>
      <c r="S18" s="19">
        <v>0</v>
      </c>
      <c r="T18" s="19" t="s">
        <v>35</v>
      </c>
      <c r="U18" s="19" t="s">
        <v>36</v>
      </c>
    </row>
    <row r="19" spans="1:21" x14ac:dyDescent="0.25">
      <c r="A19" t="s">
        <v>18</v>
      </c>
      <c r="B19" s="19">
        <v>8.8200000000000001E-2</v>
      </c>
      <c r="C19" s="19">
        <v>5.21E-2</v>
      </c>
      <c r="D19" s="19">
        <v>0</v>
      </c>
      <c r="E19" s="19" t="s">
        <v>35</v>
      </c>
      <c r="F19" s="19">
        <v>5.11E-2</v>
      </c>
      <c r="G19" s="19">
        <v>6.2600000000000003E-2</v>
      </c>
      <c r="H19" s="19">
        <v>4.1399999999999999E-2</v>
      </c>
      <c r="I19" s="19">
        <v>4.6899999999999997E-2</v>
      </c>
      <c r="J19" s="19">
        <v>4.9500000000000002E-2</v>
      </c>
      <c r="K19" s="19">
        <v>1.8599999999999998E-2</v>
      </c>
      <c r="L19" s="19">
        <v>1.4E-2</v>
      </c>
      <c r="M19" s="19">
        <v>1.1599999999999999E-2</v>
      </c>
      <c r="N19" s="19">
        <v>1.5299999999999999E-2</v>
      </c>
      <c r="O19" s="19">
        <v>1.5699999999999999E-2</v>
      </c>
      <c r="P19" s="19">
        <v>1.0999999999999999E-2</v>
      </c>
      <c r="Q19" s="19">
        <v>2.1999999999999999E-2</v>
      </c>
      <c r="R19" s="19">
        <v>1.43E-2</v>
      </c>
      <c r="S19" s="19">
        <v>1.5800000000000002E-2</v>
      </c>
      <c r="T19" s="19">
        <v>3.3000000000000002E-2</v>
      </c>
      <c r="U19" s="19">
        <v>7.2800000000000004E-2</v>
      </c>
    </row>
    <row r="20" spans="1:21" x14ac:dyDescent="0.25">
      <c r="A20" t="s">
        <v>19</v>
      </c>
      <c r="B20" s="19">
        <v>4.8000000000000001E-2</v>
      </c>
      <c r="C20" s="19">
        <v>2.6100000000000002E-2</v>
      </c>
      <c r="D20" s="19">
        <v>0</v>
      </c>
      <c r="E20" s="19" t="s">
        <v>35</v>
      </c>
      <c r="F20" s="19">
        <v>2.7199999999999998E-2</v>
      </c>
      <c r="G20" s="19">
        <v>3.56E-2</v>
      </c>
      <c r="H20" s="19">
        <v>1.7000000000000001E-2</v>
      </c>
      <c r="I20" s="19">
        <v>1.7500000000000002E-2</v>
      </c>
      <c r="J20" s="19">
        <v>2.9000000000000001E-2</v>
      </c>
      <c r="K20" s="19">
        <v>7.6E-3</v>
      </c>
      <c r="L20" s="19">
        <v>7.1000000000000004E-3</v>
      </c>
      <c r="M20" s="19" t="s">
        <v>36</v>
      </c>
      <c r="N20" s="19">
        <v>6.7999999999999996E-3</v>
      </c>
      <c r="O20" s="19">
        <v>7.3000000000000001E-3</v>
      </c>
      <c r="P20" s="19" t="s">
        <v>36</v>
      </c>
      <c r="Q20" s="19">
        <v>9.7999999999999997E-3</v>
      </c>
      <c r="R20" s="19" t="s">
        <v>35</v>
      </c>
      <c r="S20" s="19">
        <v>8.6E-3</v>
      </c>
      <c r="T20" s="19">
        <v>1.6E-2</v>
      </c>
      <c r="U20" s="19">
        <v>3.9300000000000002E-2</v>
      </c>
    </row>
    <row r="21" spans="1:21" x14ac:dyDescent="0.25">
      <c r="A21" t="s">
        <v>20</v>
      </c>
      <c r="B21" s="19">
        <v>3.9300000000000002E-2</v>
      </c>
      <c r="C21" s="19">
        <v>2.6100000000000002E-2</v>
      </c>
      <c r="D21" s="19">
        <v>0</v>
      </c>
      <c r="E21" s="19" t="s">
        <v>35</v>
      </c>
      <c r="F21" s="19">
        <v>2.2800000000000001E-2</v>
      </c>
      <c r="G21" s="19">
        <v>2.64E-2</v>
      </c>
      <c r="H21" s="19">
        <v>2.4299999999999999E-2</v>
      </c>
      <c r="I21" s="19">
        <v>2.9499999999999998E-2</v>
      </c>
      <c r="J21" s="19">
        <v>1.9900000000000001E-2</v>
      </c>
      <c r="K21" s="19">
        <v>1.06E-2</v>
      </c>
      <c r="L21" s="19">
        <v>6.3E-3</v>
      </c>
      <c r="M21" s="19">
        <v>7.1999999999999998E-3</v>
      </c>
      <c r="N21" s="19">
        <v>8.5000000000000006E-3</v>
      </c>
      <c r="O21" s="19">
        <v>8.0000000000000002E-3</v>
      </c>
      <c r="P21" s="19">
        <v>5.8999999999999999E-3</v>
      </c>
      <c r="Q21" s="19">
        <v>1.2200000000000001E-2</v>
      </c>
      <c r="R21" s="19">
        <v>1.2500000000000001E-2</v>
      </c>
      <c r="S21" s="19">
        <v>7.1999999999999998E-3</v>
      </c>
      <c r="T21" s="19">
        <v>1.66E-2</v>
      </c>
      <c r="U21" s="19">
        <v>3.2800000000000003E-2</v>
      </c>
    </row>
    <row r="22" spans="1:21" x14ac:dyDescent="0.25">
      <c r="A22" t="s">
        <v>21</v>
      </c>
      <c r="B22" s="19" t="s">
        <v>36</v>
      </c>
      <c r="C22" s="19">
        <v>0</v>
      </c>
      <c r="D22" s="19">
        <v>0</v>
      </c>
      <c r="E22" s="19">
        <v>0</v>
      </c>
      <c r="F22" s="19" t="s">
        <v>35</v>
      </c>
      <c r="G22" s="19" t="s">
        <v>35</v>
      </c>
      <c r="H22" s="19">
        <v>0</v>
      </c>
      <c r="I22" s="19">
        <v>0</v>
      </c>
      <c r="J22" s="19" t="s">
        <v>35</v>
      </c>
      <c r="K22" s="19" t="s">
        <v>35</v>
      </c>
      <c r="L22" s="19" t="s">
        <v>35</v>
      </c>
      <c r="M22" s="19" t="s">
        <v>35</v>
      </c>
      <c r="N22" s="19">
        <v>0</v>
      </c>
      <c r="O22" s="19" t="s">
        <v>35</v>
      </c>
      <c r="P22" s="19" t="s">
        <v>35</v>
      </c>
      <c r="Q22" s="19">
        <v>0</v>
      </c>
      <c r="R22" s="19">
        <v>0</v>
      </c>
      <c r="S22" s="19">
        <v>0</v>
      </c>
      <c r="T22" s="19" t="s">
        <v>35</v>
      </c>
      <c r="U22" s="19" t="s">
        <v>36</v>
      </c>
    </row>
    <row r="23" spans="1:21" x14ac:dyDescent="0.25">
      <c r="A23" t="s">
        <v>22</v>
      </c>
      <c r="B23" s="19">
        <v>1.15E-2</v>
      </c>
      <c r="C23" s="19" t="s">
        <v>35</v>
      </c>
      <c r="D23" s="19">
        <v>0</v>
      </c>
      <c r="E23" s="19" t="s">
        <v>35</v>
      </c>
      <c r="F23" s="19">
        <v>6.1000000000000004E-3</v>
      </c>
      <c r="G23" s="19">
        <v>6.8999999999999999E-3</v>
      </c>
      <c r="H23" s="19" t="s">
        <v>35</v>
      </c>
      <c r="I23" s="19">
        <v>6.6E-3</v>
      </c>
      <c r="J23" s="19">
        <v>7.3000000000000001E-3</v>
      </c>
      <c r="K23" s="19" t="s">
        <v>36</v>
      </c>
      <c r="L23" s="19" t="s">
        <v>36</v>
      </c>
      <c r="M23" s="19" t="s">
        <v>36</v>
      </c>
      <c r="N23" s="19" t="s">
        <v>35</v>
      </c>
      <c r="O23" s="19">
        <v>5.3E-3</v>
      </c>
      <c r="P23" s="19" t="s">
        <v>35</v>
      </c>
      <c r="Q23" s="19" t="s">
        <v>35</v>
      </c>
      <c r="R23" s="19">
        <v>0</v>
      </c>
      <c r="S23" s="19" t="s">
        <v>35</v>
      </c>
      <c r="T23" s="19" t="s">
        <v>36</v>
      </c>
      <c r="U23" s="19">
        <v>9.5999999999999992E-3</v>
      </c>
    </row>
    <row r="24" spans="1:21" x14ac:dyDescent="0.25">
      <c r="A24" t="s">
        <v>23</v>
      </c>
      <c r="B24" s="19">
        <v>0.13350000000000001</v>
      </c>
      <c r="C24" s="19">
        <v>0.1162</v>
      </c>
      <c r="D24" s="19" t="s">
        <v>35</v>
      </c>
      <c r="E24" s="19" t="s">
        <v>35</v>
      </c>
      <c r="F24" s="19">
        <v>0.1116</v>
      </c>
      <c r="G24" s="19">
        <v>0.14749999999999999</v>
      </c>
      <c r="H24" s="19">
        <v>9.2499999999999999E-2</v>
      </c>
      <c r="I24" s="19">
        <v>8.5199999999999998E-2</v>
      </c>
      <c r="J24" s="19">
        <v>0.1003</v>
      </c>
      <c r="K24" s="19">
        <v>7.5899999999999995E-2</v>
      </c>
      <c r="L24" s="19">
        <v>8.4900000000000003E-2</v>
      </c>
      <c r="M24" s="19">
        <v>8.6199999999999999E-2</v>
      </c>
      <c r="N24" s="19">
        <v>6.6199999999999995E-2</v>
      </c>
      <c r="O24" s="19">
        <v>0.1222</v>
      </c>
      <c r="P24" s="19">
        <v>5.7799999999999997E-2</v>
      </c>
      <c r="Q24" s="19">
        <v>8.6800000000000002E-2</v>
      </c>
      <c r="R24" s="19">
        <v>3.5700000000000003E-2</v>
      </c>
      <c r="S24" s="19">
        <v>7.9100000000000004E-2</v>
      </c>
      <c r="T24" s="19">
        <v>7.9000000000000001E-2</v>
      </c>
      <c r="U24" s="19">
        <v>0.12139999999999999</v>
      </c>
    </row>
    <row r="25" spans="1:21" x14ac:dyDescent="0.25">
      <c r="A25" t="s">
        <v>24</v>
      </c>
      <c r="B25" s="19">
        <v>2.92E-2</v>
      </c>
      <c r="C25" s="19">
        <v>2.6100000000000002E-2</v>
      </c>
      <c r="D25" s="19">
        <v>0</v>
      </c>
      <c r="E25" s="19" t="s">
        <v>35</v>
      </c>
      <c r="F25" s="19">
        <v>3.27E-2</v>
      </c>
      <c r="G25" s="19">
        <v>2.87E-2</v>
      </c>
      <c r="H25" s="19">
        <v>3.8899999999999997E-2</v>
      </c>
      <c r="I25" s="19">
        <v>2.29E-2</v>
      </c>
      <c r="J25" s="19">
        <v>3.2000000000000001E-2</v>
      </c>
      <c r="K25" s="19">
        <v>2.2700000000000001E-2</v>
      </c>
      <c r="L25" s="19">
        <v>2.23E-2</v>
      </c>
      <c r="M25" s="19">
        <v>2.3099999999999999E-2</v>
      </c>
      <c r="N25" s="19">
        <v>1.1900000000000001E-2</v>
      </c>
      <c r="O25" s="19">
        <v>3.1300000000000001E-2</v>
      </c>
      <c r="P25" s="19">
        <v>1.4200000000000001E-2</v>
      </c>
      <c r="Q25" s="19">
        <v>1.83E-2</v>
      </c>
      <c r="R25" s="19">
        <v>1.43E-2</v>
      </c>
      <c r="S25" s="19">
        <v>3.09E-2</v>
      </c>
      <c r="T25" s="19">
        <v>1.78E-2</v>
      </c>
      <c r="U25" s="19">
        <v>2.7400000000000001E-2</v>
      </c>
    </row>
    <row r="26" spans="1:21" x14ac:dyDescent="0.25">
      <c r="A26" t="s">
        <v>25</v>
      </c>
      <c r="B26" s="19">
        <v>0.2</v>
      </c>
      <c r="C26" s="19">
        <v>0.23050000000000001</v>
      </c>
      <c r="D26" s="19">
        <v>0</v>
      </c>
      <c r="E26" s="19">
        <v>0.34289999999999998</v>
      </c>
      <c r="F26" s="19">
        <v>0.19700000000000001</v>
      </c>
      <c r="G26" s="19">
        <v>0.20669999999999999</v>
      </c>
      <c r="H26" s="19">
        <v>0.219</v>
      </c>
      <c r="I26" s="19">
        <v>0.1845</v>
      </c>
      <c r="J26" s="19">
        <v>0.20910000000000001</v>
      </c>
      <c r="K26" s="19">
        <v>0.12529999999999999</v>
      </c>
      <c r="L26" s="19">
        <v>0.1283</v>
      </c>
      <c r="M26" s="19">
        <v>9.8299999999999998E-2</v>
      </c>
      <c r="N26" s="19">
        <v>0.1469</v>
      </c>
      <c r="O26" s="19">
        <v>0.1867</v>
      </c>
      <c r="P26" s="19">
        <v>9.9400000000000002E-2</v>
      </c>
      <c r="Q26" s="19">
        <v>0.14430000000000001</v>
      </c>
      <c r="R26" s="19">
        <v>8.3799999999999999E-2</v>
      </c>
      <c r="S26" s="19">
        <v>0.15110000000000001</v>
      </c>
      <c r="T26" s="19">
        <v>0.27360000000000001</v>
      </c>
      <c r="U26" s="19">
        <v>0.19819999999999999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H31" sqref="H31"/>
    </sheetView>
  </sheetViews>
  <sheetFormatPr defaultRowHeight="15" x14ac:dyDescent="0.25"/>
  <sheetData>
    <row r="1" spans="1:21" x14ac:dyDescent="0.25">
      <c r="A1" t="s">
        <v>0</v>
      </c>
      <c r="B1" t="s">
        <v>429</v>
      </c>
      <c r="C1" t="s">
        <v>430</v>
      </c>
      <c r="D1" t="s">
        <v>431</v>
      </c>
      <c r="E1" t="s">
        <v>432</v>
      </c>
      <c r="F1" t="s">
        <v>433</v>
      </c>
      <c r="G1" t="s">
        <v>434</v>
      </c>
      <c r="H1" t="s">
        <v>435</v>
      </c>
      <c r="I1" t="s">
        <v>436</v>
      </c>
      <c r="J1" t="s">
        <v>437</v>
      </c>
      <c r="K1" t="s">
        <v>438</v>
      </c>
      <c r="L1" t="s">
        <v>439</v>
      </c>
      <c r="M1" t="s">
        <v>440</v>
      </c>
      <c r="N1" t="s">
        <v>441</v>
      </c>
      <c r="O1" t="s">
        <v>442</v>
      </c>
      <c r="P1" t="s">
        <v>443</v>
      </c>
      <c r="Q1" t="s">
        <v>444</v>
      </c>
      <c r="R1" t="s">
        <v>445</v>
      </c>
      <c r="S1" t="s">
        <v>446</v>
      </c>
      <c r="T1" t="s">
        <v>447</v>
      </c>
      <c r="U1" t="s">
        <v>448</v>
      </c>
    </row>
    <row r="2" spans="1:21" x14ac:dyDescent="0.25">
      <c r="A2" t="s">
        <v>1</v>
      </c>
      <c r="B2" s="19">
        <v>258820</v>
      </c>
      <c r="C2" s="19">
        <v>1330</v>
      </c>
      <c r="D2" s="19">
        <v>20</v>
      </c>
      <c r="E2" s="19">
        <v>50</v>
      </c>
      <c r="F2" s="19">
        <v>8790</v>
      </c>
      <c r="G2" s="19">
        <v>3200</v>
      </c>
      <c r="H2" s="19">
        <v>1010</v>
      </c>
      <c r="I2" s="19">
        <v>2390</v>
      </c>
      <c r="J2" s="19">
        <v>4090</v>
      </c>
      <c r="K2" s="19">
        <v>10480</v>
      </c>
      <c r="L2" s="19">
        <v>10050</v>
      </c>
      <c r="M2" s="19">
        <v>4010</v>
      </c>
      <c r="N2" s="19">
        <v>4170</v>
      </c>
      <c r="O2" s="19">
        <v>4630</v>
      </c>
      <c r="P2" s="19">
        <v>8500</v>
      </c>
      <c r="Q2" s="19">
        <v>1620</v>
      </c>
      <c r="R2" s="19">
        <v>1880</v>
      </c>
      <c r="S2" s="19">
        <v>3720</v>
      </c>
      <c r="T2" s="19">
        <v>17040</v>
      </c>
      <c r="U2" s="19">
        <v>345790</v>
      </c>
    </row>
    <row r="3" spans="1:21" x14ac:dyDescent="0.25">
      <c r="A3" t="s">
        <v>2</v>
      </c>
      <c r="B3" s="19">
        <v>0.6986</v>
      </c>
      <c r="C3" s="19">
        <v>0.69469999999999998</v>
      </c>
      <c r="D3" s="19">
        <v>0.78949999999999998</v>
      </c>
      <c r="E3" s="19">
        <v>0.45279999999999998</v>
      </c>
      <c r="F3" s="19">
        <v>0.71020000000000005</v>
      </c>
      <c r="G3" s="19">
        <v>0.67359999999999998</v>
      </c>
      <c r="H3" s="19">
        <v>0.71199999999999997</v>
      </c>
      <c r="I3" s="19">
        <v>0.75719999999999998</v>
      </c>
      <c r="J3" s="19">
        <v>0.72560000000000002</v>
      </c>
      <c r="K3" s="19">
        <v>0.81920000000000004</v>
      </c>
      <c r="L3" s="19">
        <v>0.78049999999999997</v>
      </c>
      <c r="M3" s="19">
        <v>0.80189999999999995</v>
      </c>
      <c r="N3" s="19">
        <v>0.80900000000000005</v>
      </c>
      <c r="O3" s="19">
        <v>0.70740000000000003</v>
      </c>
      <c r="P3" s="19">
        <v>0.8286</v>
      </c>
      <c r="Q3" s="19">
        <v>0.77339999999999998</v>
      </c>
      <c r="R3" s="19">
        <v>0.85570000000000002</v>
      </c>
      <c r="S3" s="19">
        <v>0.76359999999999995</v>
      </c>
      <c r="T3" s="19">
        <v>0.64159999999999995</v>
      </c>
      <c r="U3" s="19">
        <v>0.71040000000000003</v>
      </c>
    </row>
    <row r="4" spans="1:21" x14ac:dyDescent="0.25">
      <c r="A4" t="s">
        <v>3</v>
      </c>
      <c r="B4" s="19">
        <v>0.60570000000000002</v>
      </c>
      <c r="C4" s="19">
        <v>0.65339999999999998</v>
      </c>
      <c r="D4" s="19">
        <v>0.73680000000000001</v>
      </c>
      <c r="E4" s="19">
        <v>0.33960000000000001</v>
      </c>
      <c r="F4" s="19">
        <v>0.66249999999999998</v>
      </c>
      <c r="G4" s="19">
        <v>0.60580000000000001</v>
      </c>
      <c r="H4" s="19">
        <v>0.66239999999999999</v>
      </c>
      <c r="I4" s="19">
        <v>0.71199999999999997</v>
      </c>
      <c r="J4" s="19">
        <v>0.68059999999999998</v>
      </c>
      <c r="K4" s="19">
        <v>0.79859999999999998</v>
      </c>
      <c r="L4" s="19">
        <v>0.75900000000000001</v>
      </c>
      <c r="M4" s="19">
        <v>0.78320000000000001</v>
      </c>
      <c r="N4" s="19">
        <v>0.79059999999999997</v>
      </c>
      <c r="O4" s="19">
        <v>0.68</v>
      </c>
      <c r="P4" s="19">
        <v>0.81720000000000004</v>
      </c>
      <c r="Q4" s="19">
        <v>0.74380000000000002</v>
      </c>
      <c r="R4" s="19">
        <v>0.84189999999999998</v>
      </c>
      <c r="S4" s="19">
        <v>0.74909999999999999</v>
      </c>
      <c r="T4" s="19">
        <v>0.60260000000000002</v>
      </c>
      <c r="U4" s="19">
        <v>0.63319999999999999</v>
      </c>
    </row>
    <row r="5" spans="1:21" x14ac:dyDescent="0.25">
      <c r="A5" t="s">
        <v>4</v>
      </c>
      <c r="B5" s="19">
        <v>0.10059999999999999</v>
      </c>
      <c r="C5" s="19">
        <v>7.1400000000000005E-2</v>
      </c>
      <c r="D5" s="19" t="s">
        <v>35</v>
      </c>
      <c r="E5" s="19">
        <v>0.1132</v>
      </c>
      <c r="F5" s="19">
        <v>8.4199999999999997E-2</v>
      </c>
      <c r="G5" s="19">
        <v>0.1241</v>
      </c>
      <c r="H5" s="19">
        <v>8.5400000000000004E-2</v>
      </c>
      <c r="I5" s="19">
        <v>7.7899999999999997E-2</v>
      </c>
      <c r="J5" s="19">
        <v>8.5599999999999996E-2</v>
      </c>
      <c r="K5" s="19">
        <v>5.79E-2</v>
      </c>
      <c r="L5" s="19">
        <v>9.5200000000000007E-2</v>
      </c>
      <c r="M5" s="19">
        <v>7.6600000000000001E-2</v>
      </c>
      <c r="N5" s="19">
        <v>7.3800000000000004E-2</v>
      </c>
      <c r="O5" s="19">
        <v>0.1178</v>
      </c>
      <c r="P5" s="19">
        <v>7.1599999999999997E-2</v>
      </c>
      <c r="Q5" s="19">
        <v>9.98E-2</v>
      </c>
      <c r="R5" s="19">
        <v>5.11E-2</v>
      </c>
      <c r="S5" s="19">
        <v>7.5800000000000006E-2</v>
      </c>
      <c r="T5" s="19">
        <v>0.1249</v>
      </c>
      <c r="U5" s="19">
        <v>9.8000000000000004E-2</v>
      </c>
    </row>
    <row r="6" spans="1:21" x14ac:dyDescent="0.25">
      <c r="A6" t="s">
        <v>5</v>
      </c>
      <c r="B6" s="19" t="s">
        <v>36</v>
      </c>
      <c r="C6" s="19" t="s">
        <v>36</v>
      </c>
      <c r="D6" s="19">
        <v>0</v>
      </c>
      <c r="E6" s="19">
        <v>0</v>
      </c>
      <c r="F6" s="19" t="s">
        <v>36</v>
      </c>
      <c r="G6" s="19" t="s">
        <v>35</v>
      </c>
      <c r="H6" s="19" t="s">
        <v>35</v>
      </c>
      <c r="I6" s="19" t="s">
        <v>35</v>
      </c>
      <c r="J6" s="19" t="s">
        <v>36</v>
      </c>
      <c r="K6" s="19">
        <v>5.7999999999999996E-3</v>
      </c>
      <c r="L6" s="19" t="s">
        <v>36</v>
      </c>
      <c r="M6" s="19" t="s">
        <v>36</v>
      </c>
      <c r="N6" s="19">
        <v>5.0000000000000001E-3</v>
      </c>
      <c r="O6" s="19" t="s">
        <v>35</v>
      </c>
      <c r="P6" s="19" t="s">
        <v>36</v>
      </c>
      <c r="Q6" s="19" t="s">
        <v>35</v>
      </c>
      <c r="R6" s="19" t="s">
        <v>35</v>
      </c>
      <c r="S6" s="19" t="s">
        <v>36</v>
      </c>
      <c r="T6" s="19" t="s">
        <v>36</v>
      </c>
      <c r="U6" s="19" t="s">
        <v>36</v>
      </c>
    </row>
    <row r="7" spans="1:21" x14ac:dyDescent="0.25">
      <c r="A7" t="s">
        <v>6</v>
      </c>
      <c r="B7" s="19">
        <v>3.44E-2</v>
      </c>
      <c r="C7" s="19">
        <v>2.41E-2</v>
      </c>
      <c r="D7" s="19" t="s">
        <v>35</v>
      </c>
      <c r="E7" s="19" t="s">
        <v>35</v>
      </c>
      <c r="F7" s="19">
        <v>2.8799999999999999E-2</v>
      </c>
      <c r="G7" s="19">
        <v>3.3099999999999997E-2</v>
      </c>
      <c r="H7" s="19">
        <v>2.4799999999999999E-2</v>
      </c>
      <c r="I7" s="19">
        <v>3.0599999999999999E-2</v>
      </c>
      <c r="J7" s="19">
        <v>2.93E-2</v>
      </c>
      <c r="K7" s="19">
        <v>1.7399999999999999E-2</v>
      </c>
      <c r="L7" s="19">
        <v>1.6500000000000001E-2</v>
      </c>
      <c r="M7" s="19">
        <v>2.1700000000000001E-2</v>
      </c>
      <c r="N7" s="19">
        <v>1.5299999999999999E-2</v>
      </c>
      <c r="O7" s="19">
        <v>3.6900000000000002E-2</v>
      </c>
      <c r="P7" s="19">
        <v>1.8200000000000001E-2</v>
      </c>
      <c r="Q7" s="19">
        <v>2.3400000000000001E-2</v>
      </c>
      <c r="R7" s="19">
        <v>2.4E-2</v>
      </c>
      <c r="S7" s="19">
        <v>2.3099999999999999E-2</v>
      </c>
      <c r="T7" s="19">
        <v>2.1399999999999999E-2</v>
      </c>
      <c r="U7" s="19">
        <v>3.15E-2</v>
      </c>
    </row>
    <row r="8" spans="1:21" x14ac:dyDescent="0.25">
      <c r="A8" t="s">
        <v>7</v>
      </c>
      <c r="B8" s="19">
        <v>1.5900000000000001E-2</v>
      </c>
      <c r="C8" s="19">
        <v>1.7999999999999999E-2</v>
      </c>
      <c r="D8" s="19" t="s">
        <v>35</v>
      </c>
      <c r="E8" s="19">
        <v>0</v>
      </c>
      <c r="F8" s="19">
        <v>2.29E-2</v>
      </c>
      <c r="G8" s="19">
        <v>1.4999999999999999E-2</v>
      </c>
      <c r="H8" s="19">
        <v>1.89E-2</v>
      </c>
      <c r="I8" s="19">
        <v>1.84E-2</v>
      </c>
      <c r="J8" s="19">
        <v>2.3E-2</v>
      </c>
      <c r="K8" s="19">
        <v>2.5899999999999999E-2</v>
      </c>
      <c r="L8" s="19">
        <v>2.4500000000000001E-2</v>
      </c>
      <c r="M8" s="19">
        <v>2.64E-2</v>
      </c>
      <c r="N8" s="19">
        <v>3.1199999999999999E-2</v>
      </c>
      <c r="O8" s="19">
        <v>1.8200000000000001E-2</v>
      </c>
      <c r="P8" s="19">
        <v>2.35E-2</v>
      </c>
      <c r="Q8" s="19">
        <v>2.0899999999999998E-2</v>
      </c>
      <c r="R8" s="19">
        <v>2.29E-2</v>
      </c>
      <c r="S8" s="19">
        <v>2.8500000000000001E-2</v>
      </c>
      <c r="T8" s="19" t="s">
        <v>36</v>
      </c>
      <c r="U8" s="19">
        <v>1.6899999999999998E-2</v>
      </c>
    </row>
    <row r="9" spans="1:21" x14ac:dyDescent="0.25">
      <c r="A9" t="s">
        <v>8</v>
      </c>
      <c r="B9" s="19">
        <v>8.3000000000000001E-3</v>
      </c>
      <c r="C9" s="19">
        <v>1.35E-2</v>
      </c>
      <c r="D9" s="19">
        <v>0</v>
      </c>
      <c r="E9" s="19">
        <v>0</v>
      </c>
      <c r="F9" s="19">
        <v>7.4999999999999997E-3</v>
      </c>
      <c r="G9" s="19">
        <v>7.7999999999999996E-3</v>
      </c>
      <c r="H9" s="19">
        <v>9.9000000000000008E-3</v>
      </c>
      <c r="I9" s="19">
        <v>9.5999999999999992E-3</v>
      </c>
      <c r="J9" s="19">
        <v>7.1000000000000004E-3</v>
      </c>
      <c r="K9" s="19">
        <v>1.2E-2</v>
      </c>
      <c r="L9" s="19">
        <v>1.4500000000000001E-2</v>
      </c>
      <c r="M9" s="19">
        <v>1.8200000000000001E-2</v>
      </c>
      <c r="N9" s="19">
        <v>7.1999999999999998E-3</v>
      </c>
      <c r="O9" s="19">
        <v>6.8999999999999999E-3</v>
      </c>
      <c r="P9" s="19">
        <v>1.1900000000000001E-2</v>
      </c>
      <c r="Q9" s="19">
        <v>1.29E-2</v>
      </c>
      <c r="R9" s="19">
        <v>8.0000000000000002E-3</v>
      </c>
      <c r="S9" s="19">
        <v>1.0999999999999999E-2</v>
      </c>
      <c r="T9" s="19">
        <v>2.35E-2</v>
      </c>
      <c r="U9" s="19">
        <v>9.4999999999999998E-3</v>
      </c>
    </row>
    <row r="10" spans="1:21" x14ac:dyDescent="0.25">
      <c r="A10" t="s">
        <v>9</v>
      </c>
      <c r="B10" s="19" t="s">
        <v>36</v>
      </c>
      <c r="C10" s="19">
        <v>0</v>
      </c>
      <c r="D10" s="19">
        <v>0</v>
      </c>
      <c r="E10" s="19">
        <v>0</v>
      </c>
      <c r="F10" s="19" t="s">
        <v>35</v>
      </c>
      <c r="G10" s="19">
        <v>0</v>
      </c>
      <c r="H10" s="19">
        <v>0</v>
      </c>
      <c r="I10" s="19">
        <v>0</v>
      </c>
      <c r="J10" s="19" t="s">
        <v>35</v>
      </c>
      <c r="K10" s="19">
        <v>0</v>
      </c>
      <c r="L10" s="19">
        <v>0</v>
      </c>
      <c r="M10" s="19">
        <v>0</v>
      </c>
      <c r="N10" s="19" t="s">
        <v>35</v>
      </c>
      <c r="O10" s="19">
        <v>0</v>
      </c>
      <c r="P10" s="19" t="s">
        <v>35</v>
      </c>
      <c r="Q10" s="19">
        <v>0</v>
      </c>
      <c r="R10" s="19">
        <v>0</v>
      </c>
      <c r="S10" s="19">
        <v>0</v>
      </c>
      <c r="T10" s="19" t="s">
        <v>35</v>
      </c>
      <c r="U10" s="19" t="s">
        <v>36</v>
      </c>
    </row>
    <row r="11" spans="1:21" x14ac:dyDescent="0.25">
      <c r="A11" t="s">
        <v>10</v>
      </c>
      <c r="B11" s="19">
        <v>5.3699999999999998E-2</v>
      </c>
      <c r="C11" s="19">
        <v>2.93E-2</v>
      </c>
      <c r="D11" s="19" t="s">
        <v>35</v>
      </c>
      <c r="E11" s="19" t="s">
        <v>35</v>
      </c>
      <c r="F11" s="19">
        <v>2.4199999999999999E-2</v>
      </c>
      <c r="G11" s="19">
        <v>3.8399999999999997E-2</v>
      </c>
      <c r="H11" s="19">
        <v>1.7899999999999999E-2</v>
      </c>
      <c r="I11" s="19">
        <v>2.76E-2</v>
      </c>
      <c r="J11" s="19">
        <v>2.3199999999999998E-2</v>
      </c>
      <c r="K11" s="19">
        <v>1.7500000000000002E-2</v>
      </c>
      <c r="L11" s="19">
        <v>1.84E-2</v>
      </c>
      <c r="M11" s="19">
        <v>2.7199999999999998E-2</v>
      </c>
      <c r="N11" s="19">
        <v>1.46E-2</v>
      </c>
      <c r="O11" s="19">
        <v>3.6700000000000003E-2</v>
      </c>
      <c r="P11" s="19">
        <v>1.6400000000000001E-2</v>
      </c>
      <c r="Q11" s="19">
        <v>2.7099999999999999E-2</v>
      </c>
      <c r="R11" s="19">
        <v>9.5999999999999992E-3</v>
      </c>
      <c r="S11" s="19">
        <v>1.4200000000000001E-2</v>
      </c>
      <c r="T11" s="19">
        <v>2.63E-2</v>
      </c>
      <c r="U11" s="19">
        <v>4.5900000000000003E-2</v>
      </c>
    </row>
    <row r="12" spans="1:21" x14ac:dyDescent="0.25">
      <c r="A12" t="s">
        <v>11</v>
      </c>
      <c r="B12" s="19">
        <v>0.44529999999999997</v>
      </c>
      <c r="C12" s="19">
        <v>0.52110000000000001</v>
      </c>
      <c r="D12" s="19">
        <v>0.36840000000000001</v>
      </c>
      <c r="E12" s="19">
        <v>0.16980000000000001</v>
      </c>
      <c r="F12" s="19">
        <v>0.51519999999999999</v>
      </c>
      <c r="G12" s="19">
        <v>0.42509999999999998</v>
      </c>
      <c r="H12" s="19">
        <v>0.52039999999999997</v>
      </c>
      <c r="I12" s="19">
        <v>0.57430000000000003</v>
      </c>
      <c r="J12" s="19">
        <v>0.53120000000000001</v>
      </c>
      <c r="K12" s="19">
        <v>0.67959999999999998</v>
      </c>
      <c r="L12" s="19">
        <v>0.60429999999999995</v>
      </c>
      <c r="M12" s="19">
        <v>0.63670000000000004</v>
      </c>
      <c r="N12" s="19">
        <v>0.65780000000000005</v>
      </c>
      <c r="O12" s="19">
        <v>0.49890000000000001</v>
      </c>
      <c r="P12" s="19">
        <v>0.68859999999999999</v>
      </c>
      <c r="Q12" s="19">
        <v>0.58309999999999995</v>
      </c>
      <c r="R12" s="19">
        <v>0.73480000000000001</v>
      </c>
      <c r="S12" s="19">
        <v>0.60719999999999996</v>
      </c>
      <c r="T12" s="19">
        <v>0.42709999999999998</v>
      </c>
      <c r="U12" s="19">
        <v>0.47549999999999998</v>
      </c>
    </row>
    <row r="13" spans="1:21" x14ac:dyDescent="0.25">
      <c r="A13" t="s">
        <v>12</v>
      </c>
      <c r="B13" s="19">
        <v>0.14879999999999999</v>
      </c>
      <c r="C13" s="19">
        <v>0.24740000000000001</v>
      </c>
      <c r="D13" s="19" t="s">
        <v>35</v>
      </c>
      <c r="E13" s="19" t="s">
        <v>35</v>
      </c>
      <c r="F13" s="19">
        <v>0.1923</v>
      </c>
      <c r="G13" s="19">
        <v>0.10879999999999999</v>
      </c>
      <c r="H13" s="19">
        <v>0.1956</v>
      </c>
      <c r="I13" s="19">
        <v>0.2545</v>
      </c>
      <c r="J13" s="19">
        <v>0.20760000000000001</v>
      </c>
      <c r="K13" s="19">
        <v>0.2586</v>
      </c>
      <c r="L13" s="19">
        <v>0.1331</v>
      </c>
      <c r="M13" s="19">
        <v>0.17319999999999999</v>
      </c>
      <c r="N13" s="19">
        <v>0.2432</v>
      </c>
      <c r="O13" s="19">
        <v>8.0600000000000005E-2</v>
      </c>
      <c r="P13" s="19">
        <v>0.16500000000000001</v>
      </c>
      <c r="Q13" s="19">
        <v>0.1318</v>
      </c>
      <c r="R13" s="19">
        <v>0.40679999999999999</v>
      </c>
      <c r="S13" s="19">
        <v>0.20019999999999999</v>
      </c>
      <c r="T13" s="19">
        <v>0.14960000000000001</v>
      </c>
      <c r="U13" s="19">
        <v>0.15720000000000001</v>
      </c>
    </row>
    <row r="14" spans="1:21" x14ac:dyDescent="0.25">
      <c r="A14" t="s">
        <v>13</v>
      </c>
      <c r="B14" s="19">
        <v>7.7999999999999996E-3</v>
      </c>
      <c r="C14" s="19">
        <v>1.5800000000000002E-2</v>
      </c>
      <c r="D14" s="19" t="s">
        <v>35</v>
      </c>
      <c r="E14" s="19">
        <v>0</v>
      </c>
      <c r="F14" s="19">
        <v>1.2200000000000001E-2</v>
      </c>
      <c r="G14" s="19" t="s">
        <v>35</v>
      </c>
      <c r="H14" s="19">
        <v>1.29E-2</v>
      </c>
      <c r="I14" s="19">
        <v>1.67E-2</v>
      </c>
      <c r="J14" s="19">
        <v>1.0999999999999999E-2</v>
      </c>
      <c r="K14" s="19">
        <v>6.7999999999999996E-3</v>
      </c>
      <c r="L14" s="19" t="s">
        <v>36</v>
      </c>
      <c r="M14" s="19" t="s">
        <v>36</v>
      </c>
      <c r="N14" s="19" t="s">
        <v>36</v>
      </c>
      <c r="O14" s="19" t="s">
        <v>35</v>
      </c>
      <c r="P14" s="19" t="s">
        <v>36</v>
      </c>
      <c r="Q14" s="19" t="s">
        <v>35</v>
      </c>
      <c r="R14" s="19">
        <v>3.4099999999999998E-2</v>
      </c>
      <c r="S14" s="19">
        <v>7.3000000000000001E-3</v>
      </c>
      <c r="T14" s="19">
        <v>7.1999999999999998E-3</v>
      </c>
      <c r="U14" s="19">
        <v>7.4999999999999997E-3</v>
      </c>
    </row>
    <row r="15" spans="1:21" x14ac:dyDescent="0.25">
      <c r="A15" t="s">
        <v>14</v>
      </c>
      <c r="B15" s="19">
        <v>0.1041</v>
      </c>
      <c r="C15" s="19">
        <v>0.16919999999999999</v>
      </c>
      <c r="D15" s="19" t="s">
        <v>35</v>
      </c>
      <c r="E15" s="19" t="s">
        <v>35</v>
      </c>
      <c r="F15" s="19">
        <v>0.1268</v>
      </c>
      <c r="G15" s="19">
        <v>6.7799999999999999E-2</v>
      </c>
      <c r="H15" s="19">
        <v>0.1132</v>
      </c>
      <c r="I15" s="19">
        <v>0.17660000000000001</v>
      </c>
      <c r="J15" s="19">
        <v>0.1414</v>
      </c>
      <c r="K15" s="19">
        <v>0.1603</v>
      </c>
      <c r="L15" s="19">
        <v>8.09E-2</v>
      </c>
      <c r="M15" s="19">
        <v>0.1003</v>
      </c>
      <c r="N15" s="19">
        <v>0.14879999999999999</v>
      </c>
      <c r="O15" s="19">
        <v>3.6499999999999998E-2</v>
      </c>
      <c r="P15" s="19">
        <v>7.3700000000000002E-2</v>
      </c>
      <c r="Q15" s="19">
        <v>5.6000000000000001E-2</v>
      </c>
      <c r="R15" s="19">
        <v>0.29930000000000001</v>
      </c>
      <c r="S15" s="19">
        <v>0.1268</v>
      </c>
      <c r="T15" s="19">
        <v>9.8400000000000001E-2</v>
      </c>
      <c r="U15" s="19">
        <v>0.1062</v>
      </c>
    </row>
    <row r="16" spans="1:21" x14ac:dyDescent="0.25">
      <c r="A16" t="s">
        <v>15</v>
      </c>
      <c r="B16" s="19">
        <v>0.2742</v>
      </c>
      <c r="C16" s="19">
        <v>0.25640000000000002</v>
      </c>
      <c r="D16" s="19" t="s">
        <v>35</v>
      </c>
      <c r="E16" s="19">
        <v>0.1321</v>
      </c>
      <c r="F16" s="19">
        <v>0.30790000000000001</v>
      </c>
      <c r="G16" s="19">
        <v>0.29920000000000002</v>
      </c>
      <c r="H16" s="19">
        <v>0.30690000000000001</v>
      </c>
      <c r="I16" s="19">
        <v>0.30349999999999999</v>
      </c>
      <c r="J16" s="19">
        <v>0.30690000000000001</v>
      </c>
      <c r="K16" s="19">
        <v>0.40739999999999998</v>
      </c>
      <c r="L16" s="19">
        <v>0.44230000000000003</v>
      </c>
      <c r="M16" s="19">
        <v>0.4471</v>
      </c>
      <c r="N16" s="19">
        <v>0.40279999999999999</v>
      </c>
      <c r="O16" s="19">
        <v>0.4017</v>
      </c>
      <c r="P16" s="19">
        <v>0.51390000000000002</v>
      </c>
      <c r="Q16" s="19">
        <v>0.436</v>
      </c>
      <c r="R16" s="19">
        <v>0.31950000000000001</v>
      </c>
      <c r="S16" s="19">
        <v>0.39550000000000002</v>
      </c>
      <c r="T16" s="19">
        <v>0.2571</v>
      </c>
      <c r="U16" s="19">
        <v>0.2974</v>
      </c>
    </row>
    <row r="17" spans="1:21" x14ac:dyDescent="0.25">
      <c r="A17" t="s">
        <v>16</v>
      </c>
      <c r="B17" s="19">
        <v>2.23E-2</v>
      </c>
      <c r="C17" s="19">
        <v>1.7299999999999999E-2</v>
      </c>
      <c r="D17" s="19">
        <v>0</v>
      </c>
      <c r="E17" s="19">
        <v>0</v>
      </c>
      <c r="F17" s="19">
        <v>1.4999999999999999E-2</v>
      </c>
      <c r="G17" s="19">
        <v>1.72E-2</v>
      </c>
      <c r="H17" s="19">
        <v>1.7899999999999999E-2</v>
      </c>
      <c r="I17" s="19">
        <v>1.6299999999999999E-2</v>
      </c>
      <c r="J17" s="19">
        <v>1.66E-2</v>
      </c>
      <c r="K17" s="19">
        <v>1.3599999999999999E-2</v>
      </c>
      <c r="L17" s="19">
        <v>2.8899999999999999E-2</v>
      </c>
      <c r="M17" s="19">
        <v>1.6500000000000001E-2</v>
      </c>
      <c r="N17" s="19">
        <v>1.17E-2</v>
      </c>
      <c r="O17" s="19">
        <v>1.66E-2</v>
      </c>
      <c r="P17" s="19">
        <v>9.7000000000000003E-3</v>
      </c>
      <c r="Q17" s="19">
        <v>1.54E-2</v>
      </c>
      <c r="R17" s="19">
        <v>8.5000000000000006E-3</v>
      </c>
      <c r="S17" s="19">
        <v>1.1599999999999999E-2</v>
      </c>
      <c r="T17" s="19">
        <v>2.0400000000000001E-2</v>
      </c>
      <c r="U17" s="19">
        <v>2.1000000000000001E-2</v>
      </c>
    </row>
    <row r="18" spans="1:21" x14ac:dyDescent="0.25">
      <c r="A18" t="s">
        <v>17</v>
      </c>
      <c r="B18" s="19" t="s">
        <v>36</v>
      </c>
      <c r="C18" s="19" t="s">
        <v>35</v>
      </c>
      <c r="D18" s="19">
        <v>0</v>
      </c>
      <c r="E18" s="19">
        <v>0</v>
      </c>
      <c r="F18" s="19" t="s">
        <v>35</v>
      </c>
      <c r="G18" s="19">
        <v>0</v>
      </c>
      <c r="H18" s="19" t="s">
        <v>35</v>
      </c>
      <c r="I18" s="19">
        <v>0</v>
      </c>
      <c r="J18" s="19">
        <v>0</v>
      </c>
      <c r="K18" s="19" t="s">
        <v>35</v>
      </c>
      <c r="L18" s="19" t="s">
        <v>35</v>
      </c>
      <c r="M18" s="19" t="s">
        <v>35</v>
      </c>
      <c r="N18" s="19">
        <v>0</v>
      </c>
      <c r="O18" s="19" t="s">
        <v>35</v>
      </c>
      <c r="P18" s="19" t="s">
        <v>35</v>
      </c>
      <c r="Q18" s="19" t="s">
        <v>35</v>
      </c>
      <c r="R18" s="19">
        <v>0</v>
      </c>
      <c r="S18" s="19">
        <v>0</v>
      </c>
      <c r="T18" s="19" t="s">
        <v>35</v>
      </c>
      <c r="U18" s="19" t="s">
        <v>36</v>
      </c>
    </row>
    <row r="19" spans="1:21" x14ac:dyDescent="0.25">
      <c r="A19" t="s">
        <v>18</v>
      </c>
      <c r="B19" s="19">
        <v>8.2199999999999995E-2</v>
      </c>
      <c r="C19" s="19">
        <v>3.6799999999999999E-2</v>
      </c>
      <c r="D19" s="19" t="s">
        <v>35</v>
      </c>
      <c r="E19" s="19" t="s">
        <v>35</v>
      </c>
      <c r="F19" s="19">
        <v>4.2000000000000003E-2</v>
      </c>
      <c r="G19" s="19">
        <v>6.0299999999999999E-2</v>
      </c>
      <c r="H19" s="19">
        <v>4.5699999999999998E-2</v>
      </c>
      <c r="I19" s="19">
        <v>3.9300000000000002E-2</v>
      </c>
      <c r="J19" s="19">
        <v>4.0800000000000003E-2</v>
      </c>
      <c r="K19" s="19">
        <v>1.7600000000000001E-2</v>
      </c>
      <c r="L19" s="19">
        <v>1.8599999999999998E-2</v>
      </c>
      <c r="M19" s="19">
        <v>1.4200000000000001E-2</v>
      </c>
      <c r="N19" s="19">
        <v>1.5299999999999999E-2</v>
      </c>
      <c r="O19" s="19">
        <v>2.1600000000000001E-2</v>
      </c>
      <c r="P19" s="19">
        <v>1.04E-2</v>
      </c>
      <c r="Q19" s="19">
        <v>2.5899999999999999E-2</v>
      </c>
      <c r="R19" s="19">
        <v>1.2800000000000001E-2</v>
      </c>
      <c r="S19" s="19">
        <v>1.29E-2</v>
      </c>
      <c r="T19" s="19">
        <v>3.4500000000000003E-2</v>
      </c>
      <c r="U19" s="19">
        <v>6.8199999999999997E-2</v>
      </c>
    </row>
    <row r="20" spans="1:21" x14ac:dyDescent="0.25">
      <c r="A20" t="s">
        <v>19</v>
      </c>
      <c r="B20" s="19">
        <v>4.4999999999999998E-2</v>
      </c>
      <c r="C20" s="19">
        <v>2.0299999999999999E-2</v>
      </c>
      <c r="D20" s="19" t="s">
        <v>35</v>
      </c>
      <c r="E20" s="19" t="s">
        <v>35</v>
      </c>
      <c r="F20" s="19">
        <v>2.2499999999999999E-2</v>
      </c>
      <c r="G20" s="19">
        <v>3.0300000000000001E-2</v>
      </c>
      <c r="H20" s="19">
        <v>1.9900000000000001E-2</v>
      </c>
      <c r="I20" s="19">
        <v>1.7999999999999999E-2</v>
      </c>
      <c r="J20" s="19">
        <v>2.3199999999999998E-2</v>
      </c>
      <c r="K20" s="19">
        <v>8.9999999999999993E-3</v>
      </c>
      <c r="L20" s="19">
        <v>1.0200000000000001E-2</v>
      </c>
      <c r="M20" s="19">
        <v>7.4999999999999997E-3</v>
      </c>
      <c r="N20" s="19">
        <v>7.7000000000000002E-3</v>
      </c>
      <c r="O20" s="19">
        <v>1.04E-2</v>
      </c>
      <c r="P20" s="19" t="s">
        <v>36</v>
      </c>
      <c r="Q20" s="19">
        <v>1.4200000000000001E-2</v>
      </c>
      <c r="R20" s="19" t="s">
        <v>35</v>
      </c>
      <c r="S20" s="19">
        <v>7.3000000000000001E-3</v>
      </c>
      <c r="T20" s="19">
        <v>1.7000000000000001E-2</v>
      </c>
      <c r="U20" s="19">
        <v>3.7100000000000001E-2</v>
      </c>
    </row>
    <row r="21" spans="1:21" x14ac:dyDescent="0.25">
      <c r="A21" t="s">
        <v>20</v>
      </c>
      <c r="B21" s="19">
        <v>3.6400000000000002E-2</v>
      </c>
      <c r="C21" s="19">
        <v>1.6500000000000001E-2</v>
      </c>
      <c r="D21" s="19">
        <v>0</v>
      </c>
      <c r="E21" s="19" t="s">
        <v>35</v>
      </c>
      <c r="F21" s="19">
        <v>1.8800000000000001E-2</v>
      </c>
      <c r="G21" s="19">
        <v>2.9399999999999999E-2</v>
      </c>
      <c r="H21" s="19">
        <v>2.58E-2</v>
      </c>
      <c r="I21" s="19">
        <v>2.0899999999999998E-2</v>
      </c>
      <c r="J21" s="19">
        <v>1.7100000000000001E-2</v>
      </c>
      <c r="K21" s="19">
        <v>8.3999999999999995E-3</v>
      </c>
      <c r="L21" s="19">
        <v>7.7999999999999996E-3</v>
      </c>
      <c r="M21" s="19">
        <v>6.1999999999999998E-3</v>
      </c>
      <c r="N21" s="19">
        <v>7.1999999999999998E-3</v>
      </c>
      <c r="O21" s="19">
        <v>1.0999999999999999E-2</v>
      </c>
      <c r="P21" s="19">
        <v>5.8999999999999999E-3</v>
      </c>
      <c r="Q21" s="19">
        <v>1.17E-2</v>
      </c>
      <c r="R21" s="19">
        <v>9.1000000000000004E-3</v>
      </c>
      <c r="S21" s="19">
        <v>5.5999999999999999E-3</v>
      </c>
      <c r="T21" s="19">
        <v>1.72E-2</v>
      </c>
      <c r="U21" s="19">
        <v>3.04E-2</v>
      </c>
    </row>
    <row r="22" spans="1:21" x14ac:dyDescent="0.25">
      <c r="A22" t="s">
        <v>21</v>
      </c>
      <c r="B22" s="19" t="s">
        <v>36</v>
      </c>
      <c r="C22" s="19">
        <v>0</v>
      </c>
      <c r="D22" s="19">
        <v>0</v>
      </c>
      <c r="E22" s="19">
        <v>0</v>
      </c>
      <c r="F22" s="19" t="s">
        <v>36</v>
      </c>
      <c r="G22" s="19" t="s">
        <v>35</v>
      </c>
      <c r="H22" s="19">
        <v>0</v>
      </c>
      <c r="I22" s="19" t="s">
        <v>35</v>
      </c>
      <c r="J22" s="19" t="s">
        <v>35</v>
      </c>
      <c r="K22" s="19" t="s">
        <v>35</v>
      </c>
      <c r="L22" s="19" t="s">
        <v>36</v>
      </c>
      <c r="M22" s="19" t="s">
        <v>35</v>
      </c>
      <c r="N22" s="19" t="s">
        <v>35</v>
      </c>
      <c r="O22" s="19" t="s">
        <v>35</v>
      </c>
      <c r="P22" s="19" t="s">
        <v>35</v>
      </c>
      <c r="Q22" s="19">
        <v>0</v>
      </c>
      <c r="R22" s="19" t="s">
        <v>35</v>
      </c>
      <c r="S22" s="19">
        <v>0</v>
      </c>
      <c r="T22" s="19" t="s">
        <v>36</v>
      </c>
      <c r="U22" s="19" t="s">
        <v>36</v>
      </c>
    </row>
    <row r="23" spans="1:21" x14ac:dyDescent="0.25">
      <c r="A23" t="s">
        <v>22</v>
      </c>
      <c r="B23" s="19">
        <v>1.0699999999999999E-2</v>
      </c>
      <c r="C23" s="19" t="s">
        <v>36</v>
      </c>
      <c r="D23" s="19">
        <v>0</v>
      </c>
      <c r="E23" s="19" t="s">
        <v>35</v>
      </c>
      <c r="F23" s="19">
        <v>5.7000000000000002E-3</v>
      </c>
      <c r="G23" s="19">
        <v>7.4999999999999997E-3</v>
      </c>
      <c r="H23" s="19" t="s">
        <v>35</v>
      </c>
      <c r="I23" s="19">
        <v>5.8999999999999999E-3</v>
      </c>
      <c r="J23" s="19" t="s">
        <v>36</v>
      </c>
      <c r="K23" s="19" t="s">
        <v>36</v>
      </c>
      <c r="L23" s="19" t="s">
        <v>36</v>
      </c>
      <c r="M23" s="19" t="s">
        <v>36</v>
      </c>
      <c r="N23" s="19" t="s">
        <v>36</v>
      </c>
      <c r="O23" s="19">
        <v>5.7999999999999996E-3</v>
      </c>
      <c r="P23" s="19" t="s">
        <v>36</v>
      </c>
      <c r="Q23" s="19" t="s">
        <v>36</v>
      </c>
      <c r="R23" s="19" t="s">
        <v>35</v>
      </c>
      <c r="S23" s="19" t="s">
        <v>36</v>
      </c>
      <c r="T23" s="19" t="s">
        <v>36</v>
      </c>
      <c r="U23" s="19">
        <v>8.9999999999999993E-3</v>
      </c>
    </row>
    <row r="24" spans="1:21" x14ac:dyDescent="0.25">
      <c r="A24" t="s">
        <v>23</v>
      </c>
      <c r="B24" s="19">
        <v>0.10929999999999999</v>
      </c>
      <c r="C24" s="19">
        <v>8.72E-2</v>
      </c>
      <c r="D24" s="19" t="s">
        <v>35</v>
      </c>
      <c r="E24" s="19">
        <v>0.1321</v>
      </c>
      <c r="F24" s="19">
        <v>8.0100000000000005E-2</v>
      </c>
      <c r="G24" s="19">
        <v>0.1191</v>
      </c>
      <c r="H24" s="19">
        <v>7.0499999999999993E-2</v>
      </c>
      <c r="I24" s="19">
        <v>6.6600000000000006E-2</v>
      </c>
      <c r="J24" s="19">
        <v>7.0199999999999999E-2</v>
      </c>
      <c r="K24" s="19">
        <v>5.3600000000000002E-2</v>
      </c>
      <c r="L24" s="19">
        <v>7.0099999999999996E-2</v>
      </c>
      <c r="M24" s="19">
        <v>7.6799999999999993E-2</v>
      </c>
      <c r="N24" s="19">
        <v>4.7899999999999998E-2</v>
      </c>
      <c r="O24" s="19">
        <v>0.1037</v>
      </c>
      <c r="P24" s="19">
        <v>5.0999999999999997E-2</v>
      </c>
      <c r="Q24" s="19">
        <v>6.9599999999999995E-2</v>
      </c>
      <c r="R24" s="19">
        <v>2.98E-2</v>
      </c>
      <c r="S24" s="19">
        <v>6.0199999999999997E-2</v>
      </c>
      <c r="T24" s="19">
        <v>7.7899999999999997E-2</v>
      </c>
      <c r="U24" s="19">
        <v>9.9599999999999994E-2</v>
      </c>
    </row>
    <row r="25" spans="1:21" x14ac:dyDescent="0.25">
      <c r="A25" t="s">
        <v>24</v>
      </c>
      <c r="B25" s="19">
        <v>2.4E-2</v>
      </c>
      <c r="C25" s="19">
        <v>1.95E-2</v>
      </c>
      <c r="D25" s="19">
        <v>0</v>
      </c>
      <c r="E25" s="19" t="s">
        <v>35</v>
      </c>
      <c r="F25" s="19">
        <v>2.1499999999999998E-2</v>
      </c>
      <c r="G25" s="19">
        <v>2.69E-2</v>
      </c>
      <c r="H25" s="19">
        <v>2.6800000000000001E-2</v>
      </c>
      <c r="I25" s="19">
        <v>2.18E-2</v>
      </c>
      <c r="J25" s="19">
        <v>2.3199999999999998E-2</v>
      </c>
      <c r="K25" s="19">
        <v>1.52E-2</v>
      </c>
      <c r="L25" s="19">
        <v>2.2700000000000001E-2</v>
      </c>
      <c r="M25" s="19">
        <v>2.35E-2</v>
      </c>
      <c r="N25" s="19">
        <v>1.15E-2</v>
      </c>
      <c r="O25" s="19">
        <v>2.6599999999999999E-2</v>
      </c>
      <c r="P25" s="19">
        <v>1.44E-2</v>
      </c>
      <c r="Q25" s="19">
        <v>1.9099999999999999E-2</v>
      </c>
      <c r="R25" s="19">
        <v>9.1000000000000004E-3</v>
      </c>
      <c r="S25" s="19">
        <v>2.2800000000000001E-2</v>
      </c>
      <c r="T25" s="19">
        <v>1.7500000000000002E-2</v>
      </c>
      <c r="U25" s="19">
        <v>2.2800000000000001E-2</v>
      </c>
    </row>
    <row r="26" spans="1:21" x14ac:dyDescent="0.25">
      <c r="A26" t="s">
        <v>25</v>
      </c>
      <c r="B26" s="19">
        <v>0.1681</v>
      </c>
      <c r="C26" s="19">
        <v>0.19850000000000001</v>
      </c>
      <c r="D26" s="19" t="s">
        <v>35</v>
      </c>
      <c r="E26" s="19">
        <v>0.32079999999999997</v>
      </c>
      <c r="F26" s="19">
        <v>0.18820000000000001</v>
      </c>
      <c r="G26" s="19">
        <v>0.1804</v>
      </c>
      <c r="H26" s="19">
        <v>0.19070000000000001</v>
      </c>
      <c r="I26" s="19">
        <v>0.1545</v>
      </c>
      <c r="J26" s="19">
        <v>0.18099999999999999</v>
      </c>
      <c r="K26" s="19">
        <v>0.112</v>
      </c>
      <c r="L26" s="19">
        <v>0.1268</v>
      </c>
      <c r="M26" s="19">
        <v>9.7799999999999998E-2</v>
      </c>
      <c r="N26" s="19">
        <v>0.13159999999999999</v>
      </c>
      <c r="O26" s="19">
        <v>0.1623</v>
      </c>
      <c r="P26" s="19">
        <v>0.106</v>
      </c>
      <c r="Q26" s="19">
        <v>0.13789999999999999</v>
      </c>
      <c r="R26" s="19">
        <v>0.10539999999999999</v>
      </c>
      <c r="S26" s="19">
        <v>0.15340000000000001</v>
      </c>
      <c r="T26" s="19">
        <v>0.26300000000000001</v>
      </c>
      <c r="U26" s="19">
        <v>0.16719999999999999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AC170"/>
  <sheetViews>
    <sheetView workbookViewId="0">
      <pane xSplit="3" ySplit="6" topLeftCell="D7" activePane="bottomRight" state="frozen"/>
      <selection pane="topRight" activeCell="D1" sqref="D1"/>
      <selection pane="bottomLeft" activeCell="A7" sqref="A7"/>
      <selection pane="bottomRight" activeCell="L2" sqref="L2"/>
    </sheetView>
  </sheetViews>
  <sheetFormatPr defaultRowHeight="11.25" x14ac:dyDescent="0.2"/>
  <cols>
    <col min="1" max="1" width="9.140625" style="50"/>
    <col min="2" max="2" width="22.140625" style="50" bestFit="1" customWidth="1"/>
    <col min="3" max="3" width="20.42578125" style="50" customWidth="1"/>
    <col min="4" max="4" width="9.140625" style="50"/>
    <col min="5" max="5" width="11.28515625" style="50" customWidth="1"/>
    <col min="6" max="6" width="10.5703125" style="50" customWidth="1"/>
    <col min="7" max="19" width="9.140625" style="50"/>
    <col min="20" max="20" width="9.85546875" style="50" customWidth="1"/>
    <col min="21" max="21" width="10.7109375" style="50" customWidth="1"/>
    <col min="22" max="22" width="10.5703125" style="50" customWidth="1"/>
    <col min="23" max="23" width="10.42578125" style="50" customWidth="1"/>
    <col min="24" max="24" width="10.140625" style="50" customWidth="1"/>
    <col min="25" max="25" width="11.42578125" style="50" customWidth="1"/>
    <col min="26" max="16384" width="9.140625" style="50"/>
  </cols>
  <sheetData>
    <row r="1" spans="1:29" ht="25.5" customHeight="1" x14ac:dyDescent="0.2">
      <c r="A1" s="146" t="s">
        <v>384</v>
      </c>
      <c r="B1" s="146"/>
      <c r="C1" s="146"/>
      <c r="D1" s="146"/>
      <c r="E1" s="146"/>
      <c r="F1" s="146"/>
      <c r="G1" s="146"/>
      <c r="H1" s="146"/>
      <c r="I1" s="146"/>
      <c r="J1" s="146"/>
      <c r="K1" s="67"/>
      <c r="L1" s="67"/>
    </row>
    <row r="2" spans="1:29" ht="12.75" x14ac:dyDescent="0.2">
      <c r="A2" s="51" t="s">
        <v>174</v>
      </c>
      <c r="C2" s="78"/>
    </row>
    <row r="3" spans="1:29" ht="13.5" thickBot="1" x14ac:dyDescent="0.25">
      <c r="A3" s="51" t="s">
        <v>175</v>
      </c>
      <c r="C3" s="55"/>
      <c r="Y3" s="79"/>
    </row>
    <row r="4" spans="1:29" ht="24" customHeight="1" thickBot="1" x14ac:dyDescent="0.25">
      <c r="C4" s="55"/>
      <c r="F4" s="153" t="s">
        <v>176</v>
      </c>
      <c r="G4" s="153"/>
      <c r="H4" s="153"/>
      <c r="I4" s="153"/>
      <c r="J4" s="153"/>
      <c r="K4" s="153"/>
      <c r="L4" s="153"/>
      <c r="M4" s="153"/>
      <c r="N4" s="153"/>
      <c r="O4" s="153"/>
      <c r="P4" s="153"/>
      <c r="Q4" s="153"/>
      <c r="R4" s="153"/>
      <c r="S4" s="153"/>
      <c r="T4" s="153"/>
      <c r="U4" s="156" t="s">
        <v>177</v>
      </c>
      <c r="V4" s="156"/>
      <c r="W4" s="156"/>
      <c r="X4" s="156"/>
      <c r="Y4" s="80"/>
      <c r="Z4" s="155" t="s">
        <v>67</v>
      </c>
      <c r="AA4" s="155"/>
      <c r="AB4" s="155"/>
      <c r="AC4" s="155"/>
    </row>
    <row r="5" spans="1:29" x14ac:dyDescent="0.2">
      <c r="P5" s="154" t="s">
        <v>178</v>
      </c>
      <c r="Q5" s="154"/>
      <c r="R5" s="154"/>
    </row>
    <row r="6" spans="1:29" ht="56.25" customHeight="1" x14ac:dyDescent="0.2">
      <c r="A6" s="81" t="s">
        <v>179</v>
      </c>
      <c r="B6" s="82" t="s">
        <v>180</v>
      </c>
      <c r="C6" s="83" t="s">
        <v>181</v>
      </c>
      <c r="D6" s="84" t="s">
        <v>45</v>
      </c>
      <c r="E6" s="81" t="s">
        <v>565</v>
      </c>
      <c r="F6" s="81" t="s">
        <v>182</v>
      </c>
      <c r="G6" s="84" t="s">
        <v>48</v>
      </c>
      <c r="H6" s="84" t="s">
        <v>49</v>
      </c>
      <c r="I6" s="84" t="s">
        <v>50</v>
      </c>
      <c r="J6" s="84" t="s">
        <v>51</v>
      </c>
      <c r="K6" s="84" t="s">
        <v>52</v>
      </c>
      <c r="L6" s="84" t="s">
        <v>53</v>
      </c>
      <c r="M6" s="85" t="s">
        <v>183</v>
      </c>
      <c r="N6" s="84" t="s">
        <v>55</v>
      </c>
      <c r="O6" s="85" t="s">
        <v>184</v>
      </c>
      <c r="P6" s="86" t="s">
        <v>185</v>
      </c>
      <c r="Q6" s="86" t="s">
        <v>186</v>
      </c>
      <c r="R6" s="85" t="s">
        <v>187</v>
      </c>
      <c r="S6" s="85" t="s">
        <v>188</v>
      </c>
      <c r="T6" s="84" t="s">
        <v>189</v>
      </c>
      <c r="U6" s="81" t="s">
        <v>375</v>
      </c>
      <c r="V6" s="84" t="s">
        <v>63</v>
      </c>
      <c r="W6" s="84" t="s">
        <v>64</v>
      </c>
      <c r="X6" s="84" t="s">
        <v>65</v>
      </c>
      <c r="Y6" s="81" t="s">
        <v>190</v>
      </c>
      <c r="Z6" s="84" t="s">
        <v>68</v>
      </c>
      <c r="AA6" s="84" t="s">
        <v>376</v>
      </c>
      <c r="AB6" s="84" t="s">
        <v>70</v>
      </c>
      <c r="AC6" s="85" t="s">
        <v>71</v>
      </c>
    </row>
    <row r="7" spans="1:29" x14ac:dyDescent="0.2">
      <c r="A7" s="72" t="s">
        <v>86</v>
      </c>
      <c r="B7" s="87" t="str">
        <f>"ENGLAND  -  "&amp;
IF(LA!$H$6=1,LA!$J$1,
IF(LA!$H$6=2,LA!$J$2,
IF(LA!$H$6=3,LA!$J$3,
IF(LA!$H$6=4,LA!$J$4,
IF(LA!$H$6=5,LA!$J$5,
"ERROR")))))</f>
        <v>ENGLAND  -  Mainstream schools (state-funded only)</v>
      </c>
      <c r="C7" s="88"/>
      <c r="D7" s="89">
        <f>IFERROR(IF(LA!$H$6=1,(VLOOKUP($A7,'LA1'!$A$1:$AD$175,'LA1'!B$1,0)),
IF(LA!$H$6=2,(VLOOKUP($A7,'LA2'!$A$1:$AD$175,'LA2'!B$1,0)),
IF(LA!$H$6=3,(VLOOKUP($A7,'LA3'!$A$1:$AD$175,'LA3'!B$1,0)),
IF(LA!$H$6=4,(VLOOKUP($A7,'LA4'!$A$1:$AD$175,'LA4'!B$1,0)),
IF(LA!$H$6=5,(VLOOKUP($A7,'LA5'!$A$1:$AD$175,'LA5'!B$1,0)),
0))))),".")</f>
        <v>169400</v>
      </c>
      <c r="E7" s="90">
        <f>IFERROR(IF(LA!$H$6=1,(VLOOKUP($A7,'LA1'!$A$1:$AD$175,'LA1'!C$1,0)),
IF(LA!$H$6=2,(VLOOKUP($A7,'LA2'!$A$1:$AD$175,'LA2'!C$1,0)),
IF(LA!$H$6=3,(VLOOKUP($A7,'LA3'!$A$1:$AD$175,'LA3'!C$1,0)),
IF(LA!$H$6=4,(VLOOKUP($A7,'LA4'!$A$1:$AD$175,'LA4'!C$1,0)),
IF(LA!$H$6=5,(VLOOKUP($A7,'LA5'!$A$1:$AD$175,'LA5'!C$1,0)),
0))))),".")</f>
        <v>0.77</v>
      </c>
      <c r="F7" s="90">
        <f>IFERROR(IF(LA!$H$6=1,(VLOOKUP($A7,'LA1'!$A$1:$AD$175,'LA1'!D$1,0)),
IF(LA!$H$6=2,(VLOOKUP($A7,'LA2'!$A$1:$AD$175,'LA2'!D$1,0)),
IF(LA!$H$6=3,(VLOOKUP($A7,'LA3'!$A$1:$AD$175,'LA3'!D$1,0)),
IF(LA!$H$6=4,(VLOOKUP($A7,'LA4'!$A$1:$AD$175,'LA4'!D$1,0)),
IF(LA!$H$6=5,(VLOOKUP($A7,'LA5'!$A$1:$AD$175,'LA5'!D$1,0)),
0))))),".")</f>
        <v>0.7</v>
      </c>
      <c r="G7" s="90">
        <f>IFERROR(IF(LA!$H$6=1,(VLOOKUP($A7,'LA1'!$A$1:$AD$175,'LA1'!E$1,0)),
IF(LA!$H$6=2,(VLOOKUP($A7,'LA2'!$A$1:$AD$175,'LA2'!E$1,0)),
IF(LA!$H$6=3,(VLOOKUP($A7,'LA3'!$A$1:$AD$175,'LA3'!E$1,0)),
IF(LA!$H$6=4,(VLOOKUP($A7,'LA4'!$A$1:$AD$175,'LA4'!E$1,0)),
IF(LA!$H$6=5,(VLOOKUP($A7,'LA5'!$A$1:$AD$175,'LA5'!E$1,0)),
0))))),".")</f>
        <v>7.0000000000000007E-2</v>
      </c>
      <c r="H7" s="90" t="str">
        <f>IFERROR(IF(LA!$H$6=1,(VLOOKUP($A7,'LA1'!$A$1:$AD$175,'LA1'!F$1,0)),
IF(LA!$H$6=2,(VLOOKUP($A7,'LA2'!$A$1:$AD$175,'LA2'!F$1,0)),
IF(LA!$H$6=3,(VLOOKUP($A7,'LA3'!$A$1:$AD$175,'LA3'!F$1,0)),
IF(LA!$H$6=4,(VLOOKUP($A7,'LA4'!$A$1:$AD$175,'LA4'!F$1,0)),
IF(LA!$H$6=5,(VLOOKUP($A7,'LA5'!$A$1:$AD$175,'LA5'!F$1,0)),
0))))),".")</f>
        <v>-</v>
      </c>
      <c r="I7" s="90">
        <f>IFERROR(IF(LA!$H$6=1,(VLOOKUP($A7,'LA1'!$A$1:$AD$175,'LA1'!G$1,0)),
IF(LA!$H$6=2,(VLOOKUP($A7,'LA2'!$A$1:$AD$175,'LA2'!G$1,0)),
IF(LA!$H$6=3,(VLOOKUP($A7,'LA3'!$A$1:$AD$175,'LA3'!G$1,0)),
IF(LA!$H$6=4,(VLOOKUP($A7,'LA4'!$A$1:$AD$175,'LA4'!G$1,0)),
IF(LA!$H$6=5,(VLOOKUP($A7,'LA5'!$A$1:$AD$175,'LA5'!G$1,0)),
0))))),".")</f>
        <v>0.03</v>
      </c>
      <c r="J7" s="90">
        <f>IFERROR(IF(LA!$H$6=1,(VLOOKUP($A7,'LA1'!$A$1:$AD$175,'LA1'!H$1,0)),
IF(LA!$H$6=2,(VLOOKUP($A7,'LA2'!$A$1:$AD$175,'LA2'!H$1,0)),
IF(LA!$H$6=3,(VLOOKUP($A7,'LA3'!$A$1:$AD$175,'LA3'!H$1,0)),
IF(LA!$H$6=4,(VLOOKUP($A7,'LA4'!$A$1:$AD$175,'LA4'!H$1,0)),
IF(LA!$H$6=5,(VLOOKUP($A7,'LA5'!$A$1:$AD$175,'LA5'!H$1,0)),
0))))),".")</f>
        <v>0.03</v>
      </c>
      <c r="K7" s="90" t="str">
        <f>IFERROR(IF(LA!$H$6=1,(VLOOKUP($A7,'LA1'!$A$1:$AD$175,'LA1'!I$1,0)),
IF(LA!$H$6=2,(VLOOKUP($A7,'LA2'!$A$1:$AD$175,'LA2'!I$1,0)),
IF(LA!$H$6=3,(VLOOKUP($A7,'LA3'!$A$1:$AD$175,'LA3'!I$1,0)),
IF(LA!$H$6=4,(VLOOKUP($A7,'LA4'!$A$1:$AD$175,'LA4'!I$1,0)),
IF(LA!$H$6=5,(VLOOKUP($A7,'LA5'!$A$1:$AD$175,'LA5'!I$1,0)),
0))))),".")</f>
        <v>-</v>
      </c>
      <c r="L7" s="90" t="str">
        <f>IFERROR(IF(LA!$H$6=1,(VLOOKUP($A7,'LA1'!$A$1:$AD$175,'LA1'!J$1,0)),
IF(LA!$H$6=2,(VLOOKUP($A7,'LA2'!$A$1:$AD$175,'LA2'!J$1,0)),
IF(LA!$H$6=3,(VLOOKUP($A7,'LA3'!$A$1:$AD$175,'LA3'!J$1,0)),
IF(LA!$H$6=4,(VLOOKUP($A7,'LA4'!$A$1:$AD$175,'LA4'!J$1,0)),
IF(LA!$H$6=5,(VLOOKUP($A7,'LA5'!$A$1:$AD$175,'LA5'!J$1,0)),
0))))),".")</f>
        <v>-</v>
      </c>
      <c r="M7" s="90">
        <f>IFERROR(IF(LA!$H$6=1,(VLOOKUP($A7,'LA1'!$A$1:$AD$175,'LA1'!K$1,0)),
IF(LA!$H$6=2,(VLOOKUP($A7,'LA2'!$A$1:$AD$175,'LA2'!K$1,0)),
IF(LA!$H$6=3,(VLOOKUP($A7,'LA3'!$A$1:$AD$175,'LA3'!K$1,0)),
IF(LA!$H$6=4,(VLOOKUP($A7,'LA4'!$A$1:$AD$175,'LA4'!K$1,0)),
IF(LA!$H$6=5,(VLOOKUP($A7,'LA5'!$A$1:$AD$175,'LA5'!K$1,0)),
0))))),".")</f>
        <v>0.04</v>
      </c>
      <c r="N7" s="90">
        <f>IFERROR(IF(LA!$H$6=1,(VLOOKUP($A7,'LA1'!$A$1:$AD$175,'LA1'!L$1,0)),
IF(LA!$H$6=2,(VLOOKUP($A7,'LA2'!$A$1:$AD$175,'LA2'!L$1,0)),
IF(LA!$H$6=3,(VLOOKUP($A7,'LA3'!$A$1:$AD$175,'LA3'!L$1,0)),
IF(LA!$H$6=4,(VLOOKUP($A7,'LA4'!$A$1:$AD$175,'LA4'!L$1,0)),
IF(LA!$H$6=5,(VLOOKUP($A7,'LA5'!$A$1:$AD$175,'LA5'!L$1,0)),
0))))),".")</f>
        <v>0.56000000000000005</v>
      </c>
      <c r="O7" s="90">
        <f>IFERROR(IF(LA!$H$6=1,(VLOOKUP($A7,'LA1'!$A$1:$AD$175,'LA1'!M$1,0)),
IF(LA!$H$6=2,(VLOOKUP($A7,'LA2'!$A$1:$AD$175,'LA2'!M$1,0)),
IF(LA!$H$6=3,(VLOOKUP($A7,'LA3'!$A$1:$AD$175,'LA3'!M$1,0)),
IF(LA!$H$6=4,(VLOOKUP($A7,'LA4'!$A$1:$AD$175,'LA4'!M$1,0)),
IF(LA!$H$6=5,(VLOOKUP($A7,'LA5'!$A$1:$AD$175,'LA5'!M$1,0)),
0))))),".")</f>
        <v>0.23</v>
      </c>
      <c r="P7" s="90">
        <f>IFERROR(IF(LA!$H$6=1,(VLOOKUP($A7,'LA1'!$A$1:$AD$175,'LA1'!N$1,0)),
IF(LA!$H$6=2,(VLOOKUP($A7,'LA2'!$A$1:$AD$175,'LA2'!N$1,0)),
IF(LA!$H$6=3,(VLOOKUP($A7,'LA3'!$A$1:$AD$175,'LA3'!N$1,0)),
IF(LA!$H$6=4,(VLOOKUP($A7,'LA4'!$A$1:$AD$175,'LA4'!N$1,0)),
IF(LA!$H$6=5,(VLOOKUP($A7,'LA5'!$A$1:$AD$175,'LA5'!N$1,0)),
0))))),".")</f>
        <v>0.01</v>
      </c>
      <c r="Q7" s="90">
        <f>IFERROR(IF(LA!$H$6=1,(VLOOKUP($A7,'LA1'!$A$1:$AD$175,'LA1'!O$1,0)),
IF(LA!$H$6=2,(VLOOKUP($A7,'LA2'!$A$1:$AD$175,'LA2'!O$1,0)),
IF(LA!$H$6=3,(VLOOKUP($A7,'LA3'!$A$1:$AD$175,'LA3'!O$1,0)),
IF(LA!$H$6=4,(VLOOKUP($A7,'LA4'!$A$1:$AD$175,'LA4'!O$1,0)),
IF(LA!$H$6=5,(VLOOKUP($A7,'LA5'!$A$1:$AD$175,'LA5'!O$1,0)),
0))))),".")</f>
        <v>0.15</v>
      </c>
      <c r="R7" s="90">
        <f>IFERROR(IF(LA!$H$6=1,(VLOOKUP($A7,'LA1'!$A$1:$AD$175,'LA1'!P$1,0)),
IF(LA!$H$6=2,(VLOOKUP($A7,'LA2'!$A$1:$AD$175,'LA2'!P$1,0)),
IF(LA!$H$6=3,(VLOOKUP($A7,'LA3'!$A$1:$AD$175,'LA3'!P$1,0)),
IF(LA!$H$6=4,(VLOOKUP($A7,'LA4'!$A$1:$AD$175,'LA4'!P$1,0)),
IF(LA!$H$6=5,(VLOOKUP($A7,'LA5'!$A$1:$AD$175,'LA5'!P$1,0)),
0))))),".")</f>
        <v>0.33</v>
      </c>
      <c r="S7" s="90">
        <f>IFERROR(IF(LA!$H$6=1,(VLOOKUP($A7,'LA1'!$A$1:$AD$175,'LA1'!Q$1,0)),
IF(LA!$H$6=2,(VLOOKUP($A7,'LA2'!$A$1:$AD$175,'LA2'!Q$1,0)),
IF(LA!$H$6=3,(VLOOKUP($A7,'LA3'!$A$1:$AD$175,'LA3'!Q$1,0)),
IF(LA!$H$6=4,(VLOOKUP($A7,'LA4'!$A$1:$AD$175,'LA4'!Q$1,0)),
IF(LA!$H$6=5,(VLOOKUP($A7,'LA5'!$A$1:$AD$175,'LA5'!Q$1,0)),
0))))),".")</f>
        <v>0.01</v>
      </c>
      <c r="T7" s="90" t="str">
        <f>IFERROR(IF(LA!$H$6=1,(VLOOKUP($A7,'LA1'!$A$1:$AD$175,'LA1'!R$1,0)),
IF(LA!$H$6=2,(VLOOKUP($A7,'LA2'!$A$1:$AD$175,'LA2'!R$1,0)),
IF(LA!$H$6=3,(VLOOKUP($A7,'LA3'!$A$1:$AD$175,'LA3'!R$1,0)),
IF(LA!$H$6=4,(VLOOKUP($A7,'LA4'!$A$1:$AD$175,'LA4'!R$1,0)),
IF(LA!$H$6=5,(VLOOKUP($A7,'LA5'!$A$1:$AD$175,'LA5'!R$1,0)),
0))))),".")</f>
        <v>-</v>
      </c>
      <c r="U7" s="90">
        <f>IFERROR(IF(LA!$H$6=1,(VLOOKUP($A7,'LA1'!$A$1:$AD$175,'LA1'!S$1,0)),
IF(LA!$H$6=2,(VLOOKUP($A7,'LA2'!$A$1:$AD$175,'LA2'!S$1,0)),
IF(LA!$H$6=3,(VLOOKUP($A7,'LA3'!$A$1:$AD$175,'LA3'!S$1,0)),
IF(LA!$H$6=4,(VLOOKUP($A7,'LA4'!$A$1:$AD$175,'LA4'!S$1,0)),
IF(LA!$H$6=5,(VLOOKUP($A7,'LA5'!$A$1:$AD$175,'LA5'!S$1,0)),
0))))),".")</f>
        <v>0.06</v>
      </c>
      <c r="V7" s="90">
        <f>IFERROR(IF(LA!$H$6=1,(VLOOKUP($A7,'LA1'!$A$1:$AD$175,'LA1'!T$1,0)),
IF(LA!$H$6=2,(VLOOKUP($A7,'LA2'!$A$1:$AD$175,'LA2'!T$1,0)),
IF(LA!$H$6=3,(VLOOKUP($A7,'LA3'!$A$1:$AD$175,'LA3'!T$1,0)),
IF(LA!$H$6=4,(VLOOKUP($A7,'LA4'!$A$1:$AD$175,'LA4'!T$1,0)),
IF(LA!$H$6=5,(VLOOKUP($A7,'LA5'!$A$1:$AD$175,'LA5'!T$1,0)),
0))))),".")</f>
        <v>0.03</v>
      </c>
      <c r="W7" s="90">
        <f>IFERROR(IF(LA!$H$6=1,(VLOOKUP($A7,'LA1'!$A$1:$AD$175,'LA1'!U$1,0)),
IF(LA!$H$6=2,(VLOOKUP($A7,'LA2'!$A$1:$AD$175,'LA2'!U$1,0)),
IF(LA!$H$6=3,(VLOOKUP($A7,'LA3'!$A$1:$AD$175,'LA3'!U$1,0)),
IF(LA!$H$6=4,(VLOOKUP($A7,'LA4'!$A$1:$AD$175,'LA4'!U$1,0)),
IF(LA!$H$6=5,(VLOOKUP($A7,'LA5'!$A$1:$AD$175,'LA5'!U$1,0)),
0))))),".")</f>
        <v>0.03</v>
      </c>
      <c r="X7" s="90" t="str">
        <f>IFERROR(IF(LA!$H$6=1,(VLOOKUP($A7,'LA1'!$A$1:$AD$175,'LA1'!V$1,0)),
IF(LA!$H$6=2,(VLOOKUP($A7,'LA2'!$A$1:$AD$175,'LA2'!V$1,0)),
IF(LA!$H$6=3,(VLOOKUP($A7,'LA3'!$A$1:$AD$175,'LA3'!V$1,0)),
IF(LA!$H$6=4,(VLOOKUP($A7,'LA4'!$A$1:$AD$175,'LA4'!V$1,0)),
IF(LA!$H$6=5,(VLOOKUP($A7,'LA5'!$A$1:$AD$175,'LA5'!V$1,0)),
0))))),".")</f>
        <v>-</v>
      </c>
      <c r="Y7" s="90">
        <f>IFERROR(IF(LA!$H$6=1,(VLOOKUP($A7,'LA1'!$A$1:$AD$175,'LA1'!W$1,0)),
IF(LA!$H$6=2,(VLOOKUP($A7,'LA2'!$A$1:$AD$175,'LA2'!W$1,0)),
IF(LA!$H$6=3,(VLOOKUP($A7,'LA3'!$A$1:$AD$175,'LA3'!W$1,0)),
IF(LA!$H$6=4,(VLOOKUP($A7,'LA4'!$A$1:$AD$175,'LA4'!W$1,0)),
IF(LA!$H$6=5,(VLOOKUP($A7,'LA5'!$A$1:$AD$175,'LA5'!W$1,0)),
0))))),".")</f>
        <v>0.01</v>
      </c>
      <c r="Z7" s="90">
        <f>IFERROR(IF(LA!$H$6=1,(VLOOKUP($A7,'LA1'!$A$1:$AD$175,'LA1'!X$1,0)),
IF(LA!$H$6=2,(VLOOKUP($A7,'LA2'!$A$1:$AD$175,'LA2'!X$1,0)),
IF(LA!$H$6=3,(VLOOKUP($A7,'LA3'!$A$1:$AD$175,'LA3'!X$1,0)),
IF(LA!$H$6=4,(VLOOKUP($A7,'LA4'!$A$1:$AD$175,'LA4'!X$1,0)),
IF(LA!$H$6=5,(VLOOKUP($A7,'LA5'!$A$1:$AD$175,'LA5'!X$1,0)),
0))))),".")</f>
        <v>0.08</v>
      </c>
      <c r="AA7" s="90">
        <f>IFERROR(IF(LA!$H$6=1,(VLOOKUP($A7,'LA1'!$A$1:$AD$175,'LA1'!Y$1,0)),
IF(LA!$H$6=2,(VLOOKUP($A7,'LA2'!$A$1:$AD$175,'LA2'!Y$1,0)),
IF(LA!$H$6=3,(VLOOKUP($A7,'LA3'!$A$1:$AD$175,'LA3'!Y$1,0)),
IF(LA!$H$6=4,(VLOOKUP($A7,'LA4'!$A$1:$AD$175,'LA4'!Y$1,0)),
IF(LA!$H$6=5,(VLOOKUP($A7,'LA5'!$A$1:$AD$175,'LA5'!Y$1,0)),
0))))),".")</f>
        <v>0.02</v>
      </c>
      <c r="AB7" s="90">
        <f>IFERROR(IF(LA!$H$6=1,(VLOOKUP($A7,'LA1'!$A$1:$AD$175,'LA1'!Z$1,0)),
IF(LA!$H$6=2,(VLOOKUP($A7,'LA2'!$A$1:$AD$175,'LA2'!Z$1,0)),
IF(LA!$H$6=3,(VLOOKUP($A7,'LA3'!$A$1:$AD$175,'LA3'!Z$1,0)),
IF(LA!$H$6=4,(VLOOKUP($A7,'LA4'!$A$1:$AD$175,'LA4'!Z$1,0)),
IF(LA!$H$6=5,(VLOOKUP($A7,'LA5'!$A$1:$AD$175,'LA5'!Z$1,0)),
0))))),".")</f>
        <v>0.14000000000000001</v>
      </c>
      <c r="AC7" s="90">
        <f>IFERROR(IF(LA!$H$6=1,(VLOOKUP($A7,'LA1'!$A$1:$AD$175,'LA1'!AA$1,0)),
IF(LA!$H$6=2,(VLOOKUP($A7,'LA2'!$A$1:$AD$175,'LA2'!AA$1,0)),
IF(LA!$H$6=3,(VLOOKUP($A7,'LA3'!$A$1:$AD$175,'LA3'!AA$1,0)),
IF(LA!$H$6=4,(VLOOKUP($A7,'LA4'!$A$1:$AD$175,'LA4'!AA$1,0)),
IF(LA!$H$6=5,(VLOOKUP($A7,'LA5'!$A$1:$AD$175,'LA5'!AA$1,0)),
0))))),".")</f>
        <v>0.03</v>
      </c>
    </row>
    <row r="8" spans="1:29" x14ac:dyDescent="0.2">
      <c r="A8" s="72" t="s">
        <v>90</v>
      </c>
      <c r="B8" s="91" t="s">
        <v>191</v>
      </c>
      <c r="C8" s="88"/>
      <c r="D8" s="89">
        <f>IFERROR(IF(LA!$H$6=1,(VLOOKUP($A8,'LA1'!$A$1:$AD$175,'LA1'!B$1,0)),
IF(LA!$H$6=2,(VLOOKUP($A8,'LA2'!$A$1:$AD$175,'LA2'!B$1,0)),
IF(LA!$H$6=3,(VLOOKUP($A8,'LA3'!$A$1:$AD$175,'LA3'!B$1,0)),
IF(LA!$H$6=4,(VLOOKUP($A8,'LA4'!$A$1:$AD$175,'LA4'!B$1,0)),
IF(LA!$H$6=5,(VLOOKUP($A8,'LA5'!$A$1:$AD$175,'LA5'!B$1,0)),
0))))),".")</f>
        <v>7140</v>
      </c>
      <c r="E8" s="90">
        <f>IFERROR(IF(LA!$H$6=1,(VLOOKUP($A8,'LA1'!$A$1:$AD$175,'LA1'!C$1,0)),
IF(LA!$H$6=2,(VLOOKUP($A8,'LA2'!$A$1:$AD$175,'LA2'!C$1,0)),
IF(LA!$H$6=3,(VLOOKUP($A8,'LA3'!$A$1:$AD$175,'LA3'!C$1,0)),
IF(LA!$H$6=4,(VLOOKUP($A8,'LA4'!$A$1:$AD$175,'LA4'!C$1,0)),
IF(LA!$H$6=5,(VLOOKUP($A8,'LA5'!$A$1:$AD$175,'LA5'!C$1,0)),
0))))),".")</f>
        <v>0.8</v>
      </c>
      <c r="F8" s="90">
        <f>IFERROR(IF(LA!$H$6=1,(VLOOKUP($A8,'LA1'!$A$1:$AD$175,'LA1'!D$1,0)),
IF(LA!$H$6=2,(VLOOKUP($A8,'LA2'!$A$1:$AD$175,'LA2'!D$1,0)),
IF(LA!$H$6=3,(VLOOKUP($A8,'LA3'!$A$1:$AD$175,'LA3'!D$1,0)),
IF(LA!$H$6=4,(VLOOKUP($A8,'LA4'!$A$1:$AD$175,'LA4'!D$1,0)),
IF(LA!$H$6=5,(VLOOKUP($A8,'LA5'!$A$1:$AD$175,'LA5'!D$1,0)),
0))))),".")</f>
        <v>0.74</v>
      </c>
      <c r="G8" s="90">
        <f>IFERROR(IF(LA!$H$6=1,(VLOOKUP($A8,'LA1'!$A$1:$AD$175,'LA1'!E$1,0)),
IF(LA!$H$6=2,(VLOOKUP($A8,'LA2'!$A$1:$AD$175,'LA2'!E$1,0)),
IF(LA!$H$6=3,(VLOOKUP($A8,'LA3'!$A$1:$AD$175,'LA3'!E$1,0)),
IF(LA!$H$6=4,(VLOOKUP($A8,'LA4'!$A$1:$AD$175,'LA4'!E$1,0)),
IF(LA!$H$6=5,(VLOOKUP($A8,'LA5'!$A$1:$AD$175,'LA5'!E$1,0)),
0))))),".")</f>
        <v>0.08</v>
      </c>
      <c r="H8" s="90" t="str">
        <f>IFERROR(IF(LA!$H$6=1,(VLOOKUP($A8,'LA1'!$A$1:$AD$175,'LA1'!F$1,0)),
IF(LA!$H$6=2,(VLOOKUP($A8,'LA2'!$A$1:$AD$175,'LA2'!F$1,0)),
IF(LA!$H$6=3,(VLOOKUP($A8,'LA3'!$A$1:$AD$175,'LA3'!F$1,0)),
IF(LA!$H$6=4,(VLOOKUP($A8,'LA4'!$A$1:$AD$175,'LA4'!F$1,0)),
IF(LA!$H$6=5,(VLOOKUP($A8,'LA5'!$A$1:$AD$175,'LA5'!F$1,0)),
0))))),".")</f>
        <v>x</v>
      </c>
      <c r="I8" s="90">
        <f>IFERROR(IF(LA!$H$6=1,(VLOOKUP($A8,'LA1'!$A$1:$AD$175,'LA1'!G$1,0)),
IF(LA!$H$6=2,(VLOOKUP($A8,'LA2'!$A$1:$AD$175,'LA2'!G$1,0)),
IF(LA!$H$6=3,(VLOOKUP($A8,'LA3'!$A$1:$AD$175,'LA3'!G$1,0)),
IF(LA!$H$6=4,(VLOOKUP($A8,'LA4'!$A$1:$AD$175,'LA4'!G$1,0)),
IF(LA!$H$6=5,(VLOOKUP($A8,'LA5'!$A$1:$AD$175,'LA5'!G$1,0)),
0))))),".")</f>
        <v>0.04</v>
      </c>
      <c r="J8" s="90">
        <f>IFERROR(IF(LA!$H$6=1,(VLOOKUP($A8,'LA1'!$A$1:$AD$175,'LA1'!H$1,0)),
IF(LA!$H$6=2,(VLOOKUP($A8,'LA2'!$A$1:$AD$175,'LA2'!H$1,0)),
IF(LA!$H$6=3,(VLOOKUP($A8,'LA3'!$A$1:$AD$175,'LA3'!H$1,0)),
IF(LA!$H$6=4,(VLOOKUP($A8,'LA4'!$A$1:$AD$175,'LA4'!H$1,0)),
IF(LA!$H$6=5,(VLOOKUP($A8,'LA5'!$A$1:$AD$175,'LA5'!H$1,0)),
0))))),".")</f>
        <v>0.04</v>
      </c>
      <c r="K8" s="90" t="str">
        <f>IFERROR(IF(LA!$H$6=1,(VLOOKUP($A8,'LA1'!$A$1:$AD$175,'LA1'!I$1,0)),
IF(LA!$H$6=2,(VLOOKUP($A8,'LA2'!$A$1:$AD$175,'LA2'!I$1,0)),
IF(LA!$H$6=3,(VLOOKUP($A8,'LA3'!$A$1:$AD$175,'LA3'!I$1,0)),
IF(LA!$H$6=4,(VLOOKUP($A8,'LA4'!$A$1:$AD$175,'LA4'!I$1,0)),
IF(LA!$H$6=5,(VLOOKUP($A8,'LA5'!$A$1:$AD$175,'LA5'!I$1,0)),
0))))),".")</f>
        <v>-</v>
      </c>
      <c r="L8" s="90">
        <f>IFERROR(IF(LA!$H$6=1,(VLOOKUP($A8,'LA1'!$A$1:$AD$175,'LA1'!J$1,0)),
IF(LA!$H$6=2,(VLOOKUP($A8,'LA2'!$A$1:$AD$175,'LA2'!J$1,0)),
IF(LA!$H$6=3,(VLOOKUP($A8,'LA3'!$A$1:$AD$175,'LA3'!J$1,0)),
IF(LA!$H$6=4,(VLOOKUP($A8,'LA4'!$A$1:$AD$175,'LA4'!J$1,0)),
IF(LA!$H$6=5,(VLOOKUP($A8,'LA5'!$A$1:$AD$175,'LA5'!J$1,0)),
0))))),".")</f>
        <v>0</v>
      </c>
      <c r="M8" s="90">
        <f>IFERROR(IF(LA!$H$6=1,(VLOOKUP($A8,'LA1'!$A$1:$AD$175,'LA1'!K$1,0)),
IF(LA!$H$6=2,(VLOOKUP($A8,'LA2'!$A$1:$AD$175,'LA2'!K$1,0)),
IF(LA!$H$6=3,(VLOOKUP($A8,'LA3'!$A$1:$AD$175,'LA3'!K$1,0)),
IF(LA!$H$6=4,(VLOOKUP($A8,'LA4'!$A$1:$AD$175,'LA4'!K$1,0)),
IF(LA!$H$6=5,(VLOOKUP($A8,'LA5'!$A$1:$AD$175,'LA5'!K$1,0)),
0))))),".")</f>
        <v>0.06</v>
      </c>
      <c r="N8" s="90">
        <f>IFERROR(IF(LA!$H$6=1,(VLOOKUP($A8,'LA1'!$A$1:$AD$175,'LA1'!L$1,0)),
IF(LA!$H$6=2,(VLOOKUP($A8,'LA2'!$A$1:$AD$175,'LA2'!L$1,0)),
IF(LA!$H$6=3,(VLOOKUP($A8,'LA3'!$A$1:$AD$175,'LA3'!L$1,0)),
IF(LA!$H$6=4,(VLOOKUP($A8,'LA4'!$A$1:$AD$175,'LA4'!L$1,0)),
IF(LA!$H$6=5,(VLOOKUP($A8,'LA5'!$A$1:$AD$175,'LA5'!L$1,0)),
0))))),".")</f>
        <v>0.57999999999999996</v>
      </c>
      <c r="O8" s="90">
        <f>IFERROR(IF(LA!$H$6=1,(VLOOKUP($A8,'LA1'!$A$1:$AD$175,'LA1'!M$1,0)),
IF(LA!$H$6=2,(VLOOKUP($A8,'LA2'!$A$1:$AD$175,'LA2'!M$1,0)),
IF(LA!$H$6=3,(VLOOKUP($A8,'LA3'!$A$1:$AD$175,'LA3'!M$1,0)),
IF(LA!$H$6=4,(VLOOKUP($A8,'LA4'!$A$1:$AD$175,'LA4'!M$1,0)),
IF(LA!$H$6=5,(VLOOKUP($A8,'LA5'!$A$1:$AD$175,'LA5'!M$1,0)),
0))))),".")</f>
        <v>0.17</v>
      </c>
      <c r="P8" s="90">
        <f>IFERROR(IF(LA!$H$6=1,(VLOOKUP($A8,'LA1'!$A$1:$AD$175,'LA1'!N$1,0)),
IF(LA!$H$6=2,(VLOOKUP($A8,'LA2'!$A$1:$AD$175,'LA2'!N$1,0)),
IF(LA!$H$6=3,(VLOOKUP($A8,'LA3'!$A$1:$AD$175,'LA3'!N$1,0)),
IF(LA!$H$6=4,(VLOOKUP($A8,'LA4'!$A$1:$AD$175,'LA4'!N$1,0)),
IF(LA!$H$6=5,(VLOOKUP($A8,'LA5'!$A$1:$AD$175,'LA5'!N$1,0)),
0))))),".")</f>
        <v>0.01</v>
      </c>
      <c r="Q8" s="90">
        <f>IFERROR(IF(LA!$H$6=1,(VLOOKUP($A8,'LA1'!$A$1:$AD$175,'LA1'!O$1,0)),
IF(LA!$H$6=2,(VLOOKUP($A8,'LA2'!$A$1:$AD$175,'LA2'!O$1,0)),
IF(LA!$H$6=3,(VLOOKUP($A8,'LA3'!$A$1:$AD$175,'LA3'!O$1,0)),
IF(LA!$H$6=4,(VLOOKUP($A8,'LA4'!$A$1:$AD$175,'LA4'!O$1,0)),
IF(LA!$H$6=5,(VLOOKUP($A8,'LA5'!$A$1:$AD$175,'LA5'!O$1,0)),
0))))),".")</f>
        <v>0.15</v>
      </c>
      <c r="R8" s="90">
        <f>IFERROR(IF(LA!$H$6=1,(VLOOKUP($A8,'LA1'!$A$1:$AD$175,'LA1'!P$1,0)),
IF(LA!$H$6=2,(VLOOKUP($A8,'LA2'!$A$1:$AD$175,'LA2'!P$1,0)),
IF(LA!$H$6=3,(VLOOKUP($A8,'LA3'!$A$1:$AD$175,'LA3'!P$1,0)),
IF(LA!$H$6=4,(VLOOKUP($A8,'LA4'!$A$1:$AD$175,'LA4'!P$1,0)),
IF(LA!$H$6=5,(VLOOKUP($A8,'LA5'!$A$1:$AD$175,'LA5'!P$1,0)),
0))))),".")</f>
        <v>0.37</v>
      </c>
      <c r="S8" s="90">
        <f>IFERROR(IF(LA!$H$6=1,(VLOOKUP($A8,'LA1'!$A$1:$AD$175,'LA1'!Q$1,0)),
IF(LA!$H$6=2,(VLOOKUP($A8,'LA2'!$A$1:$AD$175,'LA2'!Q$1,0)),
IF(LA!$H$6=3,(VLOOKUP($A8,'LA3'!$A$1:$AD$175,'LA3'!Q$1,0)),
IF(LA!$H$6=4,(VLOOKUP($A8,'LA4'!$A$1:$AD$175,'LA4'!Q$1,0)),
IF(LA!$H$6=5,(VLOOKUP($A8,'LA5'!$A$1:$AD$175,'LA5'!Q$1,0)),
0))))),".")</f>
        <v>0.03</v>
      </c>
      <c r="T8" s="90" t="str">
        <f>IFERROR(IF(LA!$H$6=1,(VLOOKUP($A8,'LA1'!$A$1:$AD$175,'LA1'!R$1,0)),
IF(LA!$H$6=2,(VLOOKUP($A8,'LA2'!$A$1:$AD$175,'LA2'!R$1,0)),
IF(LA!$H$6=3,(VLOOKUP($A8,'LA3'!$A$1:$AD$175,'LA3'!R$1,0)),
IF(LA!$H$6=4,(VLOOKUP($A8,'LA4'!$A$1:$AD$175,'LA4'!R$1,0)),
IF(LA!$H$6=5,(VLOOKUP($A8,'LA5'!$A$1:$AD$175,'LA5'!R$1,0)),
0))))),".")</f>
        <v>-</v>
      </c>
      <c r="U8" s="90">
        <f>IFERROR(IF(LA!$H$6=1,(VLOOKUP($A8,'LA1'!$A$1:$AD$175,'LA1'!S$1,0)),
IF(LA!$H$6=2,(VLOOKUP($A8,'LA2'!$A$1:$AD$175,'LA2'!S$1,0)),
IF(LA!$H$6=3,(VLOOKUP($A8,'LA3'!$A$1:$AD$175,'LA3'!S$1,0)),
IF(LA!$H$6=4,(VLOOKUP($A8,'LA4'!$A$1:$AD$175,'LA4'!S$1,0)),
IF(LA!$H$6=5,(VLOOKUP($A8,'LA5'!$A$1:$AD$175,'LA5'!S$1,0)),
0))))),".")</f>
        <v>0.05</v>
      </c>
      <c r="V8" s="90">
        <f>IFERROR(IF(LA!$H$6=1,(VLOOKUP($A8,'LA1'!$A$1:$AD$175,'LA1'!T$1,0)),
IF(LA!$H$6=2,(VLOOKUP($A8,'LA2'!$A$1:$AD$175,'LA2'!T$1,0)),
IF(LA!$H$6=3,(VLOOKUP($A8,'LA3'!$A$1:$AD$175,'LA3'!T$1,0)),
IF(LA!$H$6=4,(VLOOKUP($A8,'LA4'!$A$1:$AD$175,'LA4'!T$1,0)),
IF(LA!$H$6=5,(VLOOKUP($A8,'LA5'!$A$1:$AD$175,'LA5'!T$1,0)),
0))))),".")</f>
        <v>0.03</v>
      </c>
      <c r="W8" s="90">
        <f>IFERROR(IF(LA!$H$6=1,(VLOOKUP($A8,'LA1'!$A$1:$AD$175,'LA1'!U$1,0)),
IF(LA!$H$6=2,(VLOOKUP($A8,'LA2'!$A$1:$AD$175,'LA2'!U$1,0)),
IF(LA!$H$6=3,(VLOOKUP($A8,'LA3'!$A$1:$AD$175,'LA3'!U$1,0)),
IF(LA!$H$6=4,(VLOOKUP($A8,'LA4'!$A$1:$AD$175,'LA4'!U$1,0)),
IF(LA!$H$6=5,(VLOOKUP($A8,'LA5'!$A$1:$AD$175,'LA5'!U$1,0)),
0))))),".")</f>
        <v>0.02</v>
      </c>
      <c r="X8" s="90" t="str">
        <f>IFERROR(IF(LA!$H$6=1,(VLOOKUP($A8,'LA1'!$A$1:$AD$175,'LA1'!V$1,0)),
IF(LA!$H$6=2,(VLOOKUP($A8,'LA2'!$A$1:$AD$175,'LA2'!V$1,0)),
IF(LA!$H$6=3,(VLOOKUP($A8,'LA3'!$A$1:$AD$175,'LA3'!V$1,0)),
IF(LA!$H$6=4,(VLOOKUP($A8,'LA4'!$A$1:$AD$175,'LA4'!V$1,0)),
IF(LA!$H$6=5,(VLOOKUP($A8,'LA5'!$A$1:$AD$175,'LA5'!V$1,0)),
0))))),".")</f>
        <v>-</v>
      </c>
      <c r="Y8" s="90">
        <f>IFERROR(IF(LA!$H$6=1,(VLOOKUP($A8,'LA1'!$A$1:$AD$175,'LA1'!W$1,0)),
IF(LA!$H$6=2,(VLOOKUP($A8,'LA2'!$A$1:$AD$175,'LA2'!W$1,0)),
IF(LA!$H$6=3,(VLOOKUP($A8,'LA3'!$A$1:$AD$175,'LA3'!W$1,0)),
IF(LA!$H$6=4,(VLOOKUP($A8,'LA4'!$A$1:$AD$175,'LA4'!W$1,0)),
IF(LA!$H$6=5,(VLOOKUP($A8,'LA5'!$A$1:$AD$175,'LA5'!W$1,0)),
0))))),".")</f>
        <v>0.01</v>
      </c>
      <c r="Z8" s="90">
        <f>IFERROR(IF(LA!$H$6=1,(VLOOKUP($A8,'LA1'!$A$1:$AD$175,'LA1'!X$1,0)),
IF(LA!$H$6=2,(VLOOKUP($A8,'LA2'!$A$1:$AD$175,'LA2'!X$1,0)),
IF(LA!$H$6=3,(VLOOKUP($A8,'LA3'!$A$1:$AD$175,'LA3'!X$1,0)),
IF(LA!$H$6=4,(VLOOKUP($A8,'LA4'!$A$1:$AD$175,'LA4'!X$1,0)),
IF(LA!$H$6=5,(VLOOKUP($A8,'LA5'!$A$1:$AD$175,'LA5'!X$1,0)),
0))))),".")</f>
        <v>0.09</v>
      </c>
      <c r="AA8" s="90">
        <f>IFERROR(IF(LA!$H$6=1,(VLOOKUP($A8,'LA1'!$A$1:$AD$175,'LA1'!Y$1,0)),
IF(LA!$H$6=2,(VLOOKUP($A8,'LA2'!$A$1:$AD$175,'LA2'!Y$1,0)),
IF(LA!$H$6=3,(VLOOKUP($A8,'LA3'!$A$1:$AD$175,'LA3'!Y$1,0)),
IF(LA!$H$6=4,(VLOOKUP($A8,'LA4'!$A$1:$AD$175,'LA4'!Y$1,0)),
IF(LA!$H$6=5,(VLOOKUP($A8,'LA5'!$A$1:$AD$175,'LA5'!Y$1,0)),
0))))),".")</f>
        <v>0.02</v>
      </c>
      <c r="AB8" s="90">
        <f>IFERROR(IF(LA!$H$6=1,(VLOOKUP($A8,'LA1'!$A$1:$AD$175,'LA1'!Z$1,0)),
IF(LA!$H$6=2,(VLOOKUP($A8,'LA2'!$A$1:$AD$175,'LA2'!Z$1,0)),
IF(LA!$H$6=3,(VLOOKUP($A8,'LA3'!$A$1:$AD$175,'LA3'!Z$1,0)),
IF(LA!$H$6=4,(VLOOKUP($A8,'LA4'!$A$1:$AD$175,'LA4'!Z$1,0)),
IF(LA!$H$6=5,(VLOOKUP($A8,'LA5'!$A$1:$AD$175,'LA5'!Z$1,0)),
0))))),".")</f>
        <v>0.08</v>
      </c>
      <c r="AC8" s="90" t="str">
        <f>IFERROR(IF(LA!$H$6=1,(VLOOKUP($A8,'LA1'!$A$1:$AD$175,'LA1'!AA$1,0)),
IF(LA!$H$6=2,(VLOOKUP($A8,'LA2'!$A$1:$AD$175,'LA2'!AA$1,0)),
IF(LA!$H$6=3,(VLOOKUP($A8,'LA3'!$A$1:$AD$175,'LA3'!AA$1,0)),
IF(LA!$H$6=4,(VLOOKUP($A8,'LA4'!$A$1:$AD$175,'LA4'!AA$1,0)),
IF(LA!$H$6=5,(VLOOKUP($A8,'LA5'!$A$1:$AD$175,'LA5'!AA$1,0)),
0))))),".")</f>
        <v>.</v>
      </c>
    </row>
    <row r="9" spans="1:29" x14ac:dyDescent="0.2">
      <c r="A9" s="72" t="s">
        <v>91</v>
      </c>
      <c r="B9" s="91" t="s">
        <v>192</v>
      </c>
      <c r="C9" s="88"/>
      <c r="D9" s="89">
        <f>IFERROR(IF(LA!$H$6=1,(VLOOKUP($A9,'LA1'!$A$1:$AD$175,'LA1'!B$1,0)),
IF(LA!$H$6=2,(VLOOKUP($A9,'LA2'!$A$1:$AD$175,'LA2'!B$1,0)),
IF(LA!$H$6=3,(VLOOKUP($A9,'LA3'!$A$1:$AD$175,'LA3'!B$1,0)),
IF(LA!$H$6=4,(VLOOKUP($A9,'LA4'!$A$1:$AD$175,'LA4'!B$1,0)),
IF(LA!$H$6=5,(VLOOKUP($A9,'LA5'!$A$1:$AD$175,'LA5'!B$1,0)),
0))))),".")</f>
        <v>16470</v>
      </c>
      <c r="E9" s="90">
        <f>IFERROR(IF(LA!$H$6=1,(VLOOKUP($A9,'LA1'!$A$1:$AD$175,'LA1'!C$1,0)),
IF(LA!$H$6=2,(VLOOKUP($A9,'LA2'!$A$1:$AD$175,'LA2'!C$1,0)),
IF(LA!$H$6=3,(VLOOKUP($A9,'LA3'!$A$1:$AD$175,'LA3'!C$1,0)),
IF(LA!$H$6=4,(VLOOKUP($A9,'LA4'!$A$1:$AD$175,'LA4'!C$1,0)),
IF(LA!$H$6=5,(VLOOKUP($A9,'LA5'!$A$1:$AD$175,'LA5'!C$1,0)),
0))))),".")</f>
        <v>0.8</v>
      </c>
      <c r="F9" s="90">
        <f>IFERROR(IF(LA!$H$6=1,(VLOOKUP($A9,'LA1'!$A$1:$AD$175,'LA1'!D$1,0)),
IF(LA!$H$6=2,(VLOOKUP($A9,'LA2'!$A$1:$AD$175,'LA2'!D$1,0)),
IF(LA!$H$6=3,(VLOOKUP($A9,'LA3'!$A$1:$AD$175,'LA3'!D$1,0)),
IF(LA!$H$6=4,(VLOOKUP($A9,'LA4'!$A$1:$AD$175,'LA4'!D$1,0)),
IF(LA!$H$6=5,(VLOOKUP($A9,'LA5'!$A$1:$AD$175,'LA5'!D$1,0)),
0))))),".")</f>
        <v>0.74</v>
      </c>
      <c r="G9" s="90">
        <f>IFERROR(IF(LA!$H$6=1,(VLOOKUP($A9,'LA1'!$A$1:$AD$175,'LA1'!E$1,0)),
IF(LA!$H$6=2,(VLOOKUP($A9,'LA2'!$A$1:$AD$175,'LA2'!E$1,0)),
IF(LA!$H$6=3,(VLOOKUP($A9,'LA3'!$A$1:$AD$175,'LA3'!E$1,0)),
IF(LA!$H$6=4,(VLOOKUP($A9,'LA4'!$A$1:$AD$175,'LA4'!E$1,0)),
IF(LA!$H$6=5,(VLOOKUP($A9,'LA5'!$A$1:$AD$175,'LA5'!E$1,0)),
0))))),".")</f>
        <v>7.0000000000000007E-2</v>
      </c>
      <c r="H9" s="90" t="str">
        <f>IFERROR(IF(LA!$H$6=1,(VLOOKUP($A9,'LA1'!$A$1:$AD$175,'LA1'!F$1,0)),
IF(LA!$H$6=2,(VLOOKUP($A9,'LA2'!$A$1:$AD$175,'LA2'!F$1,0)),
IF(LA!$H$6=3,(VLOOKUP($A9,'LA3'!$A$1:$AD$175,'LA3'!F$1,0)),
IF(LA!$H$6=4,(VLOOKUP($A9,'LA4'!$A$1:$AD$175,'LA4'!F$1,0)),
IF(LA!$H$6=5,(VLOOKUP($A9,'LA5'!$A$1:$AD$175,'LA5'!F$1,0)),
0))))),".")</f>
        <v>-</v>
      </c>
      <c r="I9" s="90">
        <f>IFERROR(IF(LA!$H$6=1,(VLOOKUP($A9,'LA1'!$A$1:$AD$175,'LA1'!G$1,0)),
IF(LA!$H$6=2,(VLOOKUP($A9,'LA2'!$A$1:$AD$175,'LA2'!G$1,0)),
IF(LA!$H$6=3,(VLOOKUP($A9,'LA3'!$A$1:$AD$175,'LA3'!G$1,0)),
IF(LA!$H$6=4,(VLOOKUP($A9,'LA4'!$A$1:$AD$175,'LA4'!G$1,0)),
IF(LA!$H$6=5,(VLOOKUP($A9,'LA5'!$A$1:$AD$175,'LA5'!G$1,0)),
0))))),".")</f>
        <v>0.03</v>
      </c>
      <c r="J9" s="90">
        <f>IFERROR(IF(LA!$H$6=1,(VLOOKUP($A9,'LA1'!$A$1:$AD$175,'LA1'!H$1,0)),
IF(LA!$H$6=2,(VLOOKUP($A9,'LA2'!$A$1:$AD$175,'LA2'!H$1,0)),
IF(LA!$H$6=3,(VLOOKUP($A9,'LA3'!$A$1:$AD$175,'LA3'!H$1,0)),
IF(LA!$H$6=4,(VLOOKUP($A9,'LA4'!$A$1:$AD$175,'LA4'!H$1,0)),
IF(LA!$H$6=5,(VLOOKUP($A9,'LA5'!$A$1:$AD$175,'LA5'!H$1,0)),
0))))),".")</f>
        <v>0.04</v>
      </c>
      <c r="K9" s="90" t="str">
        <f>IFERROR(IF(LA!$H$6=1,(VLOOKUP($A9,'LA1'!$A$1:$AD$175,'LA1'!I$1,0)),
IF(LA!$H$6=2,(VLOOKUP($A9,'LA2'!$A$1:$AD$175,'LA2'!I$1,0)),
IF(LA!$H$6=3,(VLOOKUP($A9,'LA3'!$A$1:$AD$175,'LA3'!I$1,0)),
IF(LA!$H$6=4,(VLOOKUP($A9,'LA4'!$A$1:$AD$175,'LA4'!I$1,0)),
IF(LA!$H$6=5,(VLOOKUP($A9,'LA5'!$A$1:$AD$175,'LA5'!I$1,0)),
0))))),".")</f>
        <v>-</v>
      </c>
      <c r="L9" s="90">
        <f>IFERROR(IF(LA!$H$6=1,(VLOOKUP($A9,'LA1'!$A$1:$AD$175,'LA1'!J$1,0)),
IF(LA!$H$6=2,(VLOOKUP($A9,'LA2'!$A$1:$AD$175,'LA2'!J$1,0)),
IF(LA!$H$6=3,(VLOOKUP($A9,'LA3'!$A$1:$AD$175,'LA3'!J$1,0)),
IF(LA!$H$6=4,(VLOOKUP($A9,'LA4'!$A$1:$AD$175,'LA4'!J$1,0)),
IF(LA!$H$6=5,(VLOOKUP($A9,'LA5'!$A$1:$AD$175,'LA5'!J$1,0)),
0))))),".")</f>
        <v>0</v>
      </c>
      <c r="M9" s="90">
        <f>IFERROR(IF(LA!$H$6=1,(VLOOKUP($A9,'LA1'!$A$1:$AD$175,'LA1'!K$1,0)),
IF(LA!$H$6=2,(VLOOKUP($A9,'LA2'!$A$1:$AD$175,'LA2'!K$1,0)),
IF(LA!$H$6=3,(VLOOKUP($A9,'LA3'!$A$1:$AD$175,'LA3'!K$1,0)),
IF(LA!$H$6=4,(VLOOKUP($A9,'LA4'!$A$1:$AD$175,'LA4'!K$1,0)),
IF(LA!$H$6=5,(VLOOKUP($A9,'LA5'!$A$1:$AD$175,'LA5'!K$1,0)),
0))))),".")</f>
        <v>0.05</v>
      </c>
      <c r="N9" s="90">
        <f>IFERROR(IF(LA!$H$6=1,(VLOOKUP($A9,'LA1'!$A$1:$AD$175,'LA1'!L$1,0)),
IF(LA!$H$6=2,(VLOOKUP($A9,'LA2'!$A$1:$AD$175,'LA2'!L$1,0)),
IF(LA!$H$6=3,(VLOOKUP($A9,'LA3'!$A$1:$AD$175,'LA3'!L$1,0)),
IF(LA!$H$6=4,(VLOOKUP($A9,'LA4'!$A$1:$AD$175,'LA4'!L$1,0)),
IF(LA!$H$6=5,(VLOOKUP($A9,'LA5'!$A$1:$AD$175,'LA5'!L$1,0)),
0))))),".")</f>
        <v>0.59</v>
      </c>
      <c r="O9" s="90">
        <f>IFERROR(IF(LA!$H$6=1,(VLOOKUP($A9,'LA1'!$A$1:$AD$175,'LA1'!M$1,0)),
IF(LA!$H$6=2,(VLOOKUP($A9,'LA2'!$A$1:$AD$175,'LA2'!M$1,0)),
IF(LA!$H$6=3,(VLOOKUP($A9,'LA3'!$A$1:$AD$175,'LA3'!M$1,0)),
IF(LA!$H$6=4,(VLOOKUP($A9,'LA4'!$A$1:$AD$175,'LA4'!M$1,0)),
IF(LA!$H$6=5,(VLOOKUP($A9,'LA5'!$A$1:$AD$175,'LA5'!M$1,0)),
0))))),".")</f>
        <v>0.22</v>
      </c>
      <c r="P9" s="90">
        <f>IFERROR(IF(LA!$H$6=1,(VLOOKUP($A9,'LA1'!$A$1:$AD$175,'LA1'!N$1,0)),
IF(LA!$H$6=2,(VLOOKUP($A9,'LA2'!$A$1:$AD$175,'LA2'!N$1,0)),
IF(LA!$H$6=3,(VLOOKUP($A9,'LA3'!$A$1:$AD$175,'LA3'!N$1,0)),
IF(LA!$H$6=4,(VLOOKUP($A9,'LA4'!$A$1:$AD$175,'LA4'!N$1,0)),
IF(LA!$H$6=5,(VLOOKUP($A9,'LA5'!$A$1:$AD$175,'LA5'!N$1,0)),
0))))),".")</f>
        <v>0.01</v>
      </c>
      <c r="Q9" s="90">
        <f>IFERROR(IF(LA!$H$6=1,(VLOOKUP($A9,'LA1'!$A$1:$AD$175,'LA1'!O$1,0)),
IF(LA!$H$6=2,(VLOOKUP($A9,'LA2'!$A$1:$AD$175,'LA2'!O$1,0)),
IF(LA!$H$6=3,(VLOOKUP($A9,'LA3'!$A$1:$AD$175,'LA3'!O$1,0)),
IF(LA!$H$6=4,(VLOOKUP($A9,'LA4'!$A$1:$AD$175,'LA4'!O$1,0)),
IF(LA!$H$6=5,(VLOOKUP($A9,'LA5'!$A$1:$AD$175,'LA5'!O$1,0)),
0))))),".")</f>
        <v>0.18</v>
      </c>
      <c r="R9" s="90">
        <f>IFERROR(IF(LA!$H$6=1,(VLOOKUP($A9,'LA1'!$A$1:$AD$175,'LA1'!P$1,0)),
IF(LA!$H$6=2,(VLOOKUP($A9,'LA2'!$A$1:$AD$175,'LA2'!P$1,0)),
IF(LA!$H$6=3,(VLOOKUP($A9,'LA3'!$A$1:$AD$175,'LA3'!P$1,0)),
IF(LA!$H$6=4,(VLOOKUP($A9,'LA4'!$A$1:$AD$175,'LA4'!P$1,0)),
IF(LA!$H$6=5,(VLOOKUP($A9,'LA5'!$A$1:$AD$175,'LA5'!P$1,0)),
0))))),".")</f>
        <v>0.36</v>
      </c>
      <c r="S9" s="90">
        <f>IFERROR(IF(LA!$H$6=1,(VLOOKUP($A9,'LA1'!$A$1:$AD$175,'LA1'!Q$1,0)),
IF(LA!$H$6=2,(VLOOKUP($A9,'LA2'!$A$1:$AD$175,'LA2'!Q$1,0)),
IF(LA!$H$6=3,(VLOOKUP($A9,'LA3'!$A$1:$AD$175,'LA3'!Q$1,0)),
IF(LA!$H$6=4,(VLOOKUP($A9,'LA4'!$A$1:$AD$175,'LA4'!Q$1,0)),
IF(LA!$H$6=5,(VLOOKUP($A9,'LA5'!$A$1:$AD$175,'LA5'!Q$1,0)),
0))))),".")</f>
        <v>0.01</v>
      </c>
      <c r="T9" s="90" t="str">
        <f>IFERROR(IF(LA!$H$6=1,(VLOOKUP($A9,'LA1'!$A$1:$AD$175,'LA1'!R$1,0)),
IF(LA!$H$6=2,(VLOOKUP($A9,'LA2'!$A$1:$AD$175,'LA2'!R$1,0)),
IF(LA!$H$6=3,(VLOOKUP($A9,'LA3'!$A$1:$AD$175,'LA3'!R$1,0)),
IF(LA!$H$6=4,(VLOOKUP($A9,'LA4'!$A$1:$AD$175,'LA4'!R$1,0)),
IF(LA!$H$6=5,(VLOOKUP($A9,'LA5'!$A$1:$AD$175,'LA5'!R$1,0)),
0))))),".")</f>
        <v>-</v>
      </c>
      <c r="U9" s="90">
        <f>IFERROR(IF(LA!$H$6=1,(VLOOKUP($A9,'LA1'!$A$1:$AD$175,'LA1'!S$1,0)),
IF(LA!$H$6=2,(VLOOKUP($A9,'LA2'!$A$1:$AD$175,'LA2'!S$1,0)),
IF(LA!$H$6=3,(VLOOKUP($A9,'LA3'!$A$1:$AD$175,'LA3'!S$1,0)),
IF(LA!$H$6=4,(VLOOKUP($A9,'LA4'!$A$1:$AD$175,'LA4'!S$1,0)),
IF(LA!$H$6=5,(VLOOKUP($A9,'LA5'!$A$1:$AD$175,'LA5'!S$1,0)),
0))))),".")</f>
        <v>0.06</v>
      </c>
      <c r="V9" s="90">
        <f>IFERROR(IF(LA!$H$6=1,(VLOOKUP($A9,'LA1'!$A$1:$AD$175,'LA1'!T$1,0)),
IF(LA!$H$6=2,(VLOOKUP($A9,'LA2'!$A$1:$AD$175,'LA2'!T$1,0)),
IF(LA!$H$6=3,(VLOOKUP($A9,'LA3'!$A$1:$AD$175,'LA3'!T$1,0)),
IF(LA!$H$6=4,(VLOOKUP($A9,'LA4'!$A$1:$AD$175,'LA4'!T$1,0)),
IF(LA!$H$6=5,(VLOOKUP($A9,'LA5'!$A$1:$AD$175,'LA5'!T$1,0)),
0))))),".")</f>
        <v>0.03</v>
      </c>
      <c r="W9" s="90">
        <f>IFERROR(IF(LA!$H$6=1,(VLOOKUP($A9,'LA1'!$A$1:$AD$175,'LA1'!U$1,0)),
IF(LA!$H$6=2,(VLOOKUP($A9,'LA2'!$A$1:$AD$175,'LA2'!U$1,0)),
IF(LA!$H$6=3,(VLOOKUP($A9,'LA3'!$A$1:$AD$175,'LA3'!U$1,0)),
IF(LA!$H$6=4,(VLOOKUP($A9,'LA4'!$A$1:$AD$175,'LA4'!U$1,0)),
IF(LA!$H$6=5,(VLOOKUP($A9,'LA5'!$A$1:$AD$175,'LA5'!U$1,0)),
0))))),".")</f>
        <v>0.02</v>
      </c>
      <c r="X9" s="90" t="str">
        <f>IFERROR(IF(LA!$H$6=1,(VLOOKUP($A9,'LA1'!$A$1:$AD$175,'LA1'!V$1,0)),
IF(LA!$H$6=2,(VLOOKUP($A9,'LA2'!$A$1:$AD$175,'LA2'!V$1,0)),
IF(LA!$H$6=3,(VLOOKUP($A9,'LA3'!$A$1:$AD$175,'LA3'!V$1,0)),
IF(LA!$H$6=4,(VLOOKUP($A9,'LA4'!$A$1:$AD$175,'LA4'!V$1,0)),
IF(LA!$H$6=5,(VLOOKUP($A9,'LA5'!$A$1:$AD$175,'LA5'!V$1,0)),
0))))),".")</f>
        <v>-</v>
      </c>
      <c r="Y9" s="90">
        <f>IFERROR(IF(LA!$H$6=1,(VLOOKUP($A9,'LA1'!$A$1:$AD$175,'LA1'!W$1,0)),
IF(LA!$H$6=2,(VLOOKUP($A9,'LA2'!$A$1:$AD$175,'LA2'!W$1,0)),
IF(LA!$H$6=3,(VLOOKUP($A9,'LA3'!$A$1:$AD$175,'LA3'!W$1,0)),
IF(LA!$H$6=4,(VLOOKUP($A9,'LA4'!$A$1:$AD$175,'LA4'!W$1,0)),
IF(LA!$H$6=5,(VLOOKUP($A9,'LA5'!$A$1:$AD$175,'LA5'!W$1,0)),
0))))),".")</f>
        <v>0.01</v>
      </c>
      <c r="Z9" s="90">
        <f>IFERROR(IF(LA!$H$6=1,(VLOOKUP($A9,'LA1'!$A$1:$AD$175,'LA1'!X$1,0)),
IF(LA!$H$6=2,(VLOOKUP($A9,'LA2'!$A$1:$AD$175,'LA2'!X$1,0)),
IF(LA!$H$6=3,(VLOOKUP($A9,'LA3'!$A$1:$AD$175,'LA3'!X$1,0)),
IF(LA!$H$6=4,(VLOOKUP($A9,'LA4'!$A$1:$AD$175,'LA4'!X$1,0)),
IF(LA!$H$6=5,(VLOOKUP($A9,'LA5'!$A$1:$AD$175,'LA5'!X$1,0)),
0))))),".")</f>
        <v>7.0000000000000007E-2</v>
      </c>
      <c r="AA9" s="90">
        <f>IFERROR(IF(LA!$H$6=1,(VLOOKUP($A9,'LA1'!$A$1:$AD$175,'LA1'!Y$1,0)),
IF(LA!$H$6=2,(VLOOKUP($A9,'LA2'!$A$1:$AD$175,'LA2'!Y$1,0)),
IF(LA!$H$6=3,(VLOOKUP($A9,'LA3'!$A$1:$AD$175,'LA3'!Y$1,0)),
IF(LA!$H$6=4,(VLOOKUP($A9,'LA4'!$A$1:$AD$175,'LA4'!Y$1,0)),
IF(LA!$H$6=5,(VLOOKUP($A9,'LA5'!$A$1:$AD$175,'LA5'!Y$1,0)),
0))))),".")</f>
        <v>0.02</v>
      </c>
      <c r="AB9" s="90">
        <f>IFERROR(IF(LA!$H$6=1,(VLOOKUP($A9,'LA1'!$A$1:$AD$175,'LA1'!Z$1,0)),
IF(LA!$H$6=2,(VLOOKUP($A9,'LA2'!$A$1:$AD$175,'LA2'!Z$1,0)),
IF(LA!$H$6=3,(VLOOKUP($A9,'LA3'!$A$1:$AD$175,'LA3'!Z$1,0)),
IF(LA!$H$6=4,(VLOOKUP($A9,'LA4'!$A$1:$AD$175,'LA4'!Z$1,0)),
IF(LA!$H$6=5,(VLOOKUP($A9,'LA5'!$A$1:$AD$175,'LA5'!Z$1,0)),
0))))),".")</f>
        <v>0.11</v>
      </c>
      <c r="AC9" s="90" t="str">
        <f>IFERROR(IF(LA!$H$6=1,(VLOOKUP($A9,'LA1'!$A$1:$AD$175,'LA1'!AA$1,0)),
IF(LA!$H$6=2,(VLOOKUP($A9,'LA2'!$A$1:$AD$175,'LA2'!AA$1,0)),
IF(LA!$H$6=3,(VLOOKUP($A9,'LA3'!$A$1:$AD$175,'LA3'!AA$1,0)),
IF(LA!$H$6=4,(VLOOKUP($A9,'LA4'!$A$1:$AD$175,'LA4'!AA$1,0)),
IF(LA!$H$6=5,(VLOOKUP($A9,'LA5'!$A$1:$AD$175,'LA5'!AA$1,0)),
0))))),".")</f>
        <v>.</v>
      </c>
    </row>
    <row r="10" spans="1:29" x14ac:dyDescent="0.2">
      <c r="A10" s="72" t="s">
        <v>96</v>
      </c>
      <c r="B10" s="91" t="s">
        <v>193</v>
      </c>
      <c r="C10" s="88"/>
      <c r="D10" s="89">
        <f>IFERROR(IF(LA!$H$6=1,(VLOOKUP($A10,'LA1'!$A$1:$AD$175,'LA1'!B$1,0)),
IF(LA!$H$6=2,(VLOOKUP($A10,'LA2'!$A$1:$AD$175,'LA2'!B$1,0)),
IF(LA!$H$6=3,(VLOOKUP($A10,'LA3'!$A$1:$AD$175,'LA3'!B$1,0)),
IF(LA!$H$6=4,(VLOOKUP($A10,'LA4'!$A$1:$AD$175,'LA4'!B$1,0)),
IF(LA!$H$6=5,(VLOOKUP($A10,'LA5'!$A$1:$AD$175,'LA5'!B$1,0)),
0))))),".")</f>
        <v>15890</v>
      </c>
      <c r="E10" s="90">
        <f>IFERROR(IF(LA!$H$6=1,(VLOOKUP($A10,'LA1'!$A$1:$AD$175,'LA1'!C$1,0)),
IF(LA!$H$6=2,(VLOOKUP($A10,'LA2'!$A$1:$AD$175,'LA2'!C$1,0)),
IF(LA!$H$6=3,(VLOOKUP($A10,'LA3'!$A$1:$AD$175,'LA3'!C$1,0)),
IF(LA!$H$6=4,(VLOOKUP($A10,'LA4'!$A$1:$AD$175,'LA4'!C$1,0)),
IF(LA!$H$6=5,(VLOOKUP($A10,'LA5'!$A$1:$AD$175,'LA5'!C$1,0)),
0))))),".")</f>
        <v>0.79</v>
      </c>
      <c r="F10" s="90">
        <f>IFERROR(IF(LA!$H$6=1,(VLOOKUP($A10,'LA1'!$A$1:$AD$175,'LA1'!D$1,0)),
IF(LA!$H$6=2,(VLOOKUP($A10,'LA2'!$A$1:$AD$175,'LA2'!D$1,0)),
IF(LA!$H$6=3,(VLOOKUP($A10,'LA3'!$A$1:$AD$175,'LA3'!D$1,0)),
IF(LA!$H$6=4,(VLOOKUP($A10,'LA4'!$A$1:$AD$175,'LA4'!D$1,0)),
IF(LA!$H$6=5,(VLOOKUP($A10,'LA5'!$A$1:$AD$175,'LA5'!D$1,0)),
0))))),".")</f>
        <v>0.72</v>
      </c>
      <c r="G10" s="90">
        <f>IFERROR(IF(LA!$H$6=1,(VLOOKUP($A10,'LA1'!$A$1:$AD$175,'LA1'!E$1,0)),
IF(LA!$H$6=2,(VLOOKUP($A10,'LA2'!$A$1:$AD$175,'LA2'!E$1,0)),
IF(LA!$H$6=3,(VLOOKUP($A10,'LA3'!$A$1:$AD$175,'LA3'!E$1,0)),
IF(LA!$H$6=4,(VLOOKUP($A10,'LA4'!$A$1:$AD$175,'LA4'!E$1,0)),
IF(LA!$H$6=5,(VLOOKUP($A10,'LA5'!$A$1:$AD$175,'LA5'!E$1,0)),
0))))),".")</f>
        <v>7.0000000000000007E-2</v>
      </c>
      <c r="H10" s="90" t="str">
        <f>IFERROR(IF(LA!$H$6=1,(VLOOKUP($A10,'LA1'!$A$1:$AD$175,'LA1'!F$1,0)),
IF(LA!$H$6=2,(VLOOKUP($A10,'LA2'!$A$1:$AD$175,'LA2'!F$1,0)),
IF(LA!$H$6=3,(VLOOKUP($A10,'LA3'!$A$1:$AD$175,'LA3'!F$1,0)),
IF(LA!$H$6=4,(VLOOKUP($A10,'LA4'!$A$1:$AD$175,'LA4'!F$1,0)),
IF(LA!$H$6=5,(VLOOKUP($A10,'LA5'!$A$1:$AD$175,'LA5'!F$1,0)),
0))))),".")</f>
        <v>-</v>
      </c>
      <c r="I10" s="90">
        <f>IFERROR(IF(LA!$H$6=1,(VLOOKUP($A10,'LA1'!$A$1:$AD$175,'LA1'!G$1,0)),
IF(LA!$H$6=2,(VLOOKUP($A10,'LA2'!$A$1:$AD$175,'LA2'!G$1,0)),
IF(LA!$H$6=3,(VLOOKUP($A10,'LA3'!$A$1:$AD$175,'LA3'!G$1,0)),
IF(LA!$H$6=4,(VLOOKUP($A10,'LA4'!$A$1:$AD$175,'LA4'!G$1,0)),
IF(LA!$H$6=5,(VLOOKUP($A10,'LA5'!$A$1:$AD$175,'LA5'!G$1,0)),
0))))),".")</f>
        <v>0.03</v>
      </c>
      <c r="J10" s="90">
        <f>IFERROR(IF(LA!$H$6=1,(VLOOKUP($A10,'LA1'!$A$1:$AD$175,'LA1'!H$1,0)),
IF(LA!$H$6=2,(VLOOKUP($A10,'LA2'!$A$1:$AD$175,'LA2'!H$1,0)),
IF(LA!$H$6=3,(VLOOKUP($A10,'LA3'!$A$1:$AD$175,'LA3'!H$1,0)),
IF(LA!$H$6=4,(VLOOKUP($A10,'LA4'!$A$1:$AD$175,'LA4'!H$1,0)),
IF(LA!$H$6=5,(VLOOKUP($A10,'LA5'!$A$1:$AD$175,'LA5'!H$1,0)),
0))))),".")</f>
        <v>0.04</v>
      </c>
      <c r="K10" s="90" t="str">
        <f>IFERROR(IF(LA!$H$6=1,(VLOOKUP($A10,'LA1'!$A$1:$AD$175,'LA1'!I$1,0)),
IF(LA!$H$6=2,(VLOOKUP($A10,'LA2'!$A$1:$AD$175,'LA2'!I$1,0)),
IF(LA!$H$6=3,(VLOOKUP($A10,'LA3'!$A$1:$AD$175,'LA3'!I$1,0)),
IF(LA!$H$6=4,(VLOOKUP($A10,'LA4'!$A$1:$AD$175,'LA4'!I$1,0)),
IF(LA!$H$6=5,(VLOOKUP($A10,'LA5'!$A$1:$AD$175,'LA5'!I$1,0)),
0))))),".")</f>
        <v>-</v>
      </c>
      <c r="L10" s="90">
        <f>IFERROR(IF(LA!$H$6=1,(VLOOKUP($A10,'LA1'!$A$1:$AD$175,'LA1'!J$1,0)),
IF(LA!$H$6=2,(VLOOKUP($A10,'LA2'!$A$1:$AD$175,'LA2'!J$1,0)),
IF(LA!$H$6=3,(VLOOKUP($A10,'LA3'!$A$1:$AD$175,'LA3'!J$1,0)),
IF(LA!$H$6=4,(VLOOKUP($A10,'LA4'!$A$1:$AD$175,'LA4'!J$1,0)),
IF(LA!$H$6=5,(VLOOKUP($A10,'LA5'!$A$1:$AD$175,'LA5'!J$1,0)),
0))))),".")</f>
        <v>0</v>
      </c>
      <c r="M10" s="90">
        <f>IFERROR(IF(LA!$H$6=1,(VLOOKUP($A10,'LA1'!$A$1:$AD$175,'LA1'!K$1,0)),
IF(LA!$H$6=2,(VLOOKUP($A10,'LA2'!$A$1:$AD$175,'LA2'!K$1,0)),
IF(LA!$H$6=3,(VLOOKUP($A10,'LA3'!$A$1:$AD$175,'LA3'!K$1,0)),
IF(LA!$H$6=4,(VLOOKUP($A10,'LA4'!$A$1:$AD$175,'LA4'!K$1,0)),
IF(LA!$H$6=5,(VLOOKUP($A10,'LA5'!$A$1:$AD$175,'LA5'!K$1,0)),
0))))),".")</f>
        <v>0.05</v>
      </c>
      <c r="N10" s="90">
        <f>IFERROR(IF(LA!$H$6=1,(VLOOKUP($A10,'LA1'!$A$1:$AD$175,'LA1'!L$1,0)),
IF(LA!$H$6=2,(VLOOKUP($A10,'LA2'!$A$1:$AD$175,'LA2'!L$1,0)),
IF(LA!$H$6=3,(VLOOKUP($A10,'LA3'!$A$1:$AD$175,'LA3'!L$1,0)),
IF(LA!$H$6=4,(VLOOKUP($A10,'LA4'!$A$1:$AD$175,'LA4'!L$1,0)),
IF(LA!$H$6=5,(VLOOKUP($A10,'LA5'!$A$1:$AD$175,'LA5'!L$1,0)),
0))))),".")</f>
        <v>0.57999999999999996</v>
      </c>
      <c r="O10" s="90">
        <f>IFERROR(IF(LA!$H$6=1,(VLOOKUP($A10,'LA1'!$A$1:$AD$175,'LA1'!M$1,0)),
IF(LA!$H$6=2,(VLOOKUP($A10,'LA2'!$A$1:$AD$175,'LA2'!M$1,0)),
IF(LA!$H$6=3,(VLOOKUP($A10,'LA3'!$A$1:$AD$175,'LA3'!M$1,0)),
IF(LA!$H$6=4,(VLOOKUP($A10,'LA4'!$A$1:$AD$175,'LA4'!M$1,0)),
IF(LA!$H$6=5,(VLOOKUP($A10,'LA5'!$A$1:$AD$175,'LA5'!M$1,0)),
0))))),".")</f>
        <v>0.18</v>
      </c>
      <c r="P10" s="90">
        <f>IFERROR(IF(LA!$H$6=1,(VLOOKUP($A10,'LA1'!$A$1:$AD$175,'LA1'!N$1,0)),
IF(LA!$H$6=2,(VLOOKUP($A10,'LA2'!$A$1:$AD$175,'LA2'!N$1,0)),
IF(LA!$H$6=3,(VLOOKUP($A10,'LA3'!$A$1:$AD$175,'LA3'!N$1,0)),
IF(LA!$H$6=4,(VLOOKUP($A10,'LA4'!$A$1:$AD$175,'LA4'!N$1,0)),
IF(LA!$H$6=5,(VLOOKUP($A10,'LA5'!$A$1:$AD$175,'LA5'!N$1,0)),
0))))),".")</f>
        <v>0.01</v>
      </c>
      <c r="Q10" s="90">
        <f>IFERROR(IF(LA!$H$6=1,(VLOOKUP($A10,'LA1'!$A$1:$AD$175,'LA1'!O$1,0)),
IF(LA!$H$6=2,(VLOOKUP($A10,'LA2'!$A$1:$AD$175,'LA2'!O$1,0)),
IF(LA!$H$6=3,(VLOOKUP($A10,'LA3'!$A$1:$AD$175,'LA3'!O$1,0)),
IF(LA!$H$6=4,(VLOOKUP($A10,'LA4'!$A$1:$AD$175,'LA4'!O$1,0)),
IF(LA!$H$6=5,(VLOOKUP($A10,'LA5'!$A$1:$AD$175,'LA5'!O$1,0)),
0))))),".")</f>
        <v>0.15</v>
      </c>
      <c r="R10" s="90">
        <f>IFERROR(IF(LA!$H$6=1,(VLOOKUP($A10,'LA1'!$A$1:$AD$175,'LA1'!P$1,0)),
IF(LA!$H$6=2,(VLOOKUP($A10,'LA2'!$A$1:$AD$175,'LA2'!P$1,0)),
IF(LA!$H$6=3,(VLOOKUP($A10,'LA3'!$A$1:$AD$175,'LA3'!P$1,0)),
IF(LA!$H$6=4,(VLOOKUP($A10,'LA4'!$A$1:$AD$175,'LA4'!P$1,0)),
IF(LA!$H$6=5,(VLOOKUP($A10,'LA5'!$A$1:$AD$175,'LA5'!P$1,0)),
0))))),".")</f>
        <v>0.38</v>
      </c>
      <c r="S10" s="90">
        <f>IFERROR(IF(LA!$H$6=1,(VLOOKUP($A10,'LA1'!$A$1:$AD$175,'LA1'!Q$1,0)),
IF(LA!$H$6=2,(VLOOKUP($A10,'LA2'!$A$1:$AD$175,'LA2'!Q$1,0)),
IF(LA!$H$6=3,(VLOOKUP($A10,'LA3'!$A$1:$AD$175,'LA3'!Q$1,0)),
IF(LA!$H$6=4,(VLOOKUP($A10,'LA4'!$A$1:$AD$175,'LA4'!Q$1,0)),
IF(LA!$H$6=5,(VLOOKUP($A10,'LA5'!$A$1:$AD$175,'LA5'!Q$1,0)),
0))))),".")</f>
        <v>0.02</v>
      </c>
      <c r="T10" s="90" t="str">
        <f>IFERROR(IF(LA!$H$6=1,(VLOOKUP($A10,'LA1'!$A$1:$AD$175,'LA1'!R$1,0)),
IF(LA!$H$6=2,(VLOOKUP($A10,'LA2'!$A$1:$AD$175,'LA2'!R$1,0)),
IF(LA!$H$6=3,(VLOOKUP($A10,'LA3'!$A$1:$AD$175,'LA3'!R$1,0)),
IF(LA!$H$6=4,(VLOOKUP($A10,'LA4'!$A$1:$AD$175,'LA4'!R$1,0)),
IF(LA!$H$6=5,(VLOOKUP($A10,'LA5'!$A$1:$AD$175,'LA5'!R$1,0)),
0))))),".")</f>
        <v>-</v>
      </c>
      <c r="U10" s="90">
        <f>IFERROR(IF(LA!$H$6=1,(VLOOKUP($A10,'LA1'!$A$1:$AD$175,'LA1'!S$1,0)),
IF(LA!$H$6=2,(VLOOKUP($A10,'LA2'!$A$1:$AD$175,'LA2'!S$1,0)),
IF(LA!$H$6=3,(VLOOKUP($A10,'LA3'!$A$1:$AD$175,'LA3'!S$1,0)),
IF(LA!$H$6=4,(VLOOKUP($A10,'LA4'!$A$1:$AD$175,'LA4'!S$1,0)),
IF(LA!$H$6=5,(VLOOKUP($A10,'LA5'!$A$1:$AD$175,'LA5'!S$1,0)),
0))))),".")</f>
        <v>0.06</v>
      </c>
      <c r="V10" s="90">
        <f>IFERROR(IF(LA!$H$6=1,(VLOOKUP($A10,'LA1'!$A$1:$AD$175,'LA1'!T$1,0)),
IF(LA!$H$6=2,(VLOOKUP($A10,'LA2'!$A$1:$AD$175,'LA2'!T$1,0)),
IF(LA!$H$6=3,(VLOOKUP($A10,'LA3'!$A$1:$AD$175,'LA3'!T$1,0)),
IF(LA!$H$6=4,(VLOOKUP($A10,'LA4'!$A$1:$AD$175,'LA4'!T$1,0)),
IF(LA!$H$6=5,(VLOOKUP($A10,'LA5'!$A$1:$AD$175,'LA5'!T$1,0)),
0))))),".")</f>
        <v>0.04</v>
      </c>
      <c r="W10" s="90">
        <f>IFERROR(IF(LA!$H$6=1,(VLOOKUP($A10,'LA1'!$A$1:$AD$175,'LA1'!U$1,0)),
IF(LA!$H$6=2,(VLOOKUP($A10,'LA2'!$A$1:$AD$175,'LA2'!U$1,0)),
IF(LA!$H$6=3,(VLOOKUP($A10,'LA3'!$A$1:$AD$175,'LA3'!U$1,0)),
IF(LA!$H$6=4,(VLOOKUP($A10,'LA4'!$A$1:$AD$175,'LA4'!U$1,0)),
IF(LA!$H$6=5,(VLOOKUP($A10,'LA5'!$A$1:$AD$175,'LA5'!U$1,0)),
0))))),".")</f>
        <v>0.02</v>
      </c>
      <c r="X10" s="90" t="str">
        <f>IFERROR(IF(LA!$H$6=1,(VLOOKUP($A10,'LA1'!$A$1:$AD$175,'LA1'!V$1,0)),
IF(LA!$H$6=2,(VLOOKUP($A10,'LA2'!$A$1:$AD$175,'LA2'!V$1,0)),
IF(LA!$H$6=3,(VLOOKUP($A10,'LA3'!$A$1:$AD$175,'LA3'!V$1,0)),
IF(LA!$H$6=4,(VLOOKUP($A10,'LA4'!$A$1:$AD$175,'LA4'!V$1,0)),
IF(LA!$H$6=5,(VLOOKUP($A10,'LA5'!$A$1:$AD$175,'LA5'!V$1,0)),
0))))),".")</f>
        <v>-</v>
      </c>
      <c r="Y10" s="90">
        <f>IFERROR(IF(LA!$H$6=1,(VLOOKUP($A10,'LA1'!$A$1:$AD$175,'LA1'!W$1,0)),
IF(LA!$H$6=2,(VLOOKUP($A10,'LA2'!$A$1:$AD$175,'LA2'!W$1,0)),
IF(LA!$H$6=3,(VLOOKUP($A10,'LA3'!$A$1:$AD$175,'LA3'!W$1,0)),
IF(LA!$H$6=4,(VLOOKUP($A10,'LA4'!$A$1:$AD$175,'LA4'!W$1,0)),
IF(LA!$H$6=5,(VLOOKUP($A10,'LA5'!$A$1:$AD$175,'LA5'!W$1,0)),
0))))),".")</f>
        <v>0.01</v>
      </c>
      <c r="Z10" s="90">
        <f>IFERROR(IF(LA!$H$6=1,(VLOOKUP($A10,'LA1'!$A$1:$AD$175,'LA1'!X$1,0)),
IF(LA!$H$6=2,(VLOOKUP($A10,'LA2'!$A$1:$AD$175,'LA2'!X$1,0)),
IF(LA!$H$6=3,(VLOOKUP($A10,'LA3'!$A$1:$AD$175,'LA3'!X$1,0)),
IF(LA!$H$6=4,(VLOOKUP($A10,'LA4'!$A$1:$AD$175,'LA4'!X$1,0)),
IF(LA!$H$6=5,(VLOOKUP($A10,'LA5'!$A$1:$AD$175,'LA5'!X$1,0)),
0))))),".")</f>
        <v>7.0000000000000007E-2</v>
      </c>
      <c r="AA10" s="90">
        <f>IFERROR(IF(LA!$H$6=1,(VLOOKUP($A10,'LA1'!$A$1:$AD$175,'LA1'!Y$1,0)),
IF(LA!$H$6=2,(VLOOKUP($A10,'LA2'!$A$1:$AD$175,'LA2'!Y$1,0)),
IF(LA!$H$6=3,(VLOOKUP($A10,'LA3'!$A$1:$AD$175,'LA3'!Y$1,0)),
IF(LA!$H$6=4,(VLOOKUP($A10,'LA4'!$A$1:$AD$175,'LA4'!Y$1,0)),
IF(LA!$H$6=5,(VLOOKUP($A10,'LA5'!$A$1:$AD$175,'LA5'!Y$1,0)),
0))))),".")</f>
        <v>0.02</v>
      </c>
      <c r="AB10" s="90">
        <f>IFERROR(IF(LA!$H$6=1,(VLOOKUP($A10,'LA1'!$A$1:$AD$175,'LA1'!Z$1,0)),
IF(LA!$H$6=2,(VLOOKUP($A10,'LA2'!$A$1:$AD$175,'LA2'!Z$1,0)),
IF(LA!$H$6=3,(VLOOKUP($A10,'LA3'!$A$1:$AD$175,'LA3'!Z$1,0)),
IF(LA!$H$6=4,(VLOOKUP($A10,'LA4'!$A$1:$AD$175,'LA4'!Z$1,0)),
IF(LA!$H$6=5,(VLOOKUP($A10,'LA5'!$A$1:$AD$175,'LA5'!Z$1,0)),
0))))),".")</f>
        <v>0.12</v>
      </c>
      <c r="AC10" s="90" t="str">
        <f>IFERROR(IF(LA!$H$6=1,(VLOOKUP($A10,'LA1'!$A$1:$AD$175,'LA1'!AA$1,0)),
IF(LA!$H$6=2,(VLOOKUP($A10,'LA2'!$A$1:$AD$175,'LA2'!AA$1,0)),
IF(LA!$H$6=3,(VLOOKUP($A10,'LA3'!$A$1:$AD$175,'LA3'!AA$1,0)),
IF(LA!$H$6=4,(VLOOKUP($A10,'LA4'!$A$1:$AD$175,'LA4'!AA$1,0)),
IF(LA!$H$6=5,(VLOOKUP($A10,'LA5'!$A$1:$AD$175,'LA5'!AA$1,0)),
0))))),".")</f>
        <v>.</v>
      </c>
    </row>
    <row r="11" spans="1:29" x14ac:dyDescent="0.2">
      <c r="A11" s="72" t="s">
        <v>88</v>
      </c>
      <c r="B11" s="91" t="s">
        <v>194</v>
      </c>
      <c r="C11" s="88"/>
      <c r="D11" s="89">
        <f>IFERROR(IF(LA!$H$6=1,(VLOOKUP($A11,'LA1'!$A$1:$AD$175,'LA1'!B$1,0)),
IF(LA!$H$6=2,(VLOOKUP($A11,'LA2'!$A$1:$AD$175,'LA2'!B$1,0)),
IF(LA!$H$6=3,(VLOOKUP($A11,'LA3'!$A$1:$AD$175,'LA3'!B$1,0)),
IF(LA!$H$6=4,(VLOOKUP($A11,'LA4'!$A$1:$AD$175,'LA4'!B$1,0)),
IF(LA!$H$6=5,(VLOOKUP($A11,'LA5'!$A$1:$AD$175,'LA5'!B$1,0)),
0))))),".")</f>
        <v>16220</v>
      </c>
      <c r="E11" s="90">
        <f>IFERROR(IF(LA!$H$6=1,(VLOOKUP($A11,'LA1'!$A$1:$AD$175,'LA1'!C$1,0)),
IF(LA!$H$6=2,(VLOOKUP($A11,'LA2'!$A$1:$AD$175,'LA2'!C$1,0)),
IF(LA!$H$6=3,(VLOOKUP($A11,'LA3'!$A$1:$AD$175,'LA3'!C$1,0)),
IF(LA!$H$6=4,(VLOOKUP($A11,'LA4'!$A$1:$AD$175,'LA4'!C$1,0)),
IF(LA!$H$6=5,(VLOOKUP($A11,'LA5'!$A$1:$AD$175,'LA5'!C$1,0)),
0))))),".")</f>
        <v>0.77</v>
      </c>
      <c r="F11" s="90">
        <f>IFERROR(IF(LA!$H$6=1,(VLOOKUP($A11,'LA1'!$A$1:$AD$175,'LA1'!D$1,0)),
IF(LA!$H$6=2,(VLOOKUP($A11,'LA2'!$A$1:$AD$175,'LA2'!D$1,0)),
IF(LA!$H$6=3,(VLOOKUP($A11,'LA3'!$A$1:$AD$175,'LA3'!D$1,0)),
IF(LA!$H$6=4,(VLOOKUP($A11,'LA4'!$A$1:$AD$175,'LA4'!D$1,0)),
IF(LA!$H$6=5,(VLOOKUP($A11,'LA5'!$A$1:$AD$175,'LA5'!D$1,0)),
0))))),".")</f>
        <v>0.71</v>
      </c>
      <c r="G11" s="90">
        <f>IFERROR(IF(LA!$H$6=1,(VLOOKUP($A11,'LA1'!$A$1:$AD$175,'LA1'!E$1,0)),
IF(LA!$H$6=2,(VLOOKUP($A11,'LA2'!$A$1:$AD$175,'LA2'!E$1,0)),
IF(LA!$H$6=3,(VLOOKUP($A11,'LA3'!$A$1:$AD$175,'LA3'!E$1,0)),
IF(LA!$H$6=4,(VLOOKUP($A11,'LA4'!$A$1:$AD$175,'LA4'!E$1,0)),
IF(LA!$H$6=5,(VLOOKUP($A11,'LA5'!$A$1:$AD$175,'LA5'!E$1,0)),
0))))),".")</f>
        <v>0.09</v>
      </c>
      <c r="H11" s="90" t="str">
        <f>IFERROR(IF(LA!$H$6=1,(VLOOKUP($A11,'LA1'!$A$1:$AD$175,'LA1'!F$1,0)),
IF(LA!$H$6=2,(VLOOKUP($A11,'LA2'!$A$1:$AD$175,'LA2'!F$1,0)),
IF(LA!$H$6=3,(VLOOKUP($A11,'LA3'!$A$1:$AD$175,'LA3'!F$1,0)),
IF(LA!$H$6=4,(VLOOKUP($A11,'LA4'!$A$1:$AD$175,'LA4'!F$1,0)),
IF(LA!$H$6=5,(VLOOKUP($A11,'LA5'!$A$1:$AD$175,'LA5'!F$1,0)),
0))))),".")</f>
        <v>-</v>
      </c>
      <c r="I11" s="90">
        <f>IFERROR(IF(LA!$H$6=1,(VLOOKUP($A11,'LA1'!$A$1:$AD$175,'LA1'!G$1,0)),
IF(LA!$H$6=2,(VLOOKUP($A11,'LA2'!$A$1:$AD$175,'LA2'!G$1,0)),
IF(LA!$H$6=3,(VLOOKUP($A11,'LA3'!$A$1:$AD$175,'LA3'!G$1,0)),
IF(LA!$H$6=4,(VLOOKUP($A11,'LA4'!$A$1:$AD$175,'LA4'!G$1,0)),
IF(LA!$H$6=5,(VLOOKUP($A11,'LA5'!$A$1:$AD$175,'LA5'!G$1,0)),
0))))),".")</f>
        <v>0.04</v>
      </c>
      <c r="J11" s="90">
        <f>IFERROR(IF(LA!$H$6=1,(VLOOKUP($A11,'LA1'!$A$1:$AD$175,'LA1'!H$1,0)),
IF(LA!$H$6=2,(VLOOKUP($A11,'LA2'!$A$1:$AD$175,'LA2'!H$1,0)),
IF(LA!$H$6=3,(VLOOKUP($A11,'LA3'!$A$1:$AD$175,'LA3'!H$1,0)),
IF(LA!$H$6=4,(VLOOKUP($A11,'LA4'!$A$1:$AD$175,'LA4'!H$1,0)),
IF(LA!$H$6=5,(VLOOKUP($A11,'LA5'!$A$1:$AD$175,'LA5'!H$1,0)),
0))))),".")</f>
        <v>0.03</v>
      </c>
      <c r="K11" s="90" t="str">
        <f>IFERROR(IF(LA!$H$6=1,(VLOOKUP($A11,'LA1'!$A$1:$AD$175,'LA1'!I$1,0)),
IF(LA!$H$6=2,(VLOOKUP($A11,'LA2'!$A$1:$AD$175,'LA2'!I$1,0)),
IF(LA!$H$6=3,(VLOOKUP($A11,'LA3'!$A$1:$AD$175,'LA3'!I$1,0)),
IF(LA!$H$6=4,(VLOOKUP($A11,'LA4'!$A$1:$AD$175,'LA4'!I$1,0)),
IF(LA!$H$6=5,(VLOOKUP($A11,'LA5'!$A$1:$AD$175,'LA5'!I$1,0)),
0))))),".")</f>
        <v>-</v>
      </c>
      <c r="L11" s="90" t="str">
        <f>IFERROR(IF(LA!$H$6=1,(VLOOKUP($A11,'LA1'!$A$1:$AD$175,'LA1'!J$1,0)),
IF(LA!$H$6=2,(VLOOKUP($A11,'LA2'!$A$1:$AD$175,'LA2'!J$1,0)),
IF(LA!$H$6=3,(VLOOKUP($A11,'LA3'!$A$1:$AD$175,'LA3'!J$1,0)),
IF(LA!$H$6=4,(VLOOKUP($A11,'LA4'!$A$1:$AD$175,'LA4'!J$1,0)),
IF(LA!$H$6=5,(VLOOKUP($A11,'LA5'!$A$1:$AD$175,'LA5'!J$1,0)),
0))))),".")</f>
        <v>x</v>
      </c>
      <c r="M11" s="90">
        <f>IFERROR(IF(LA!$H$6=1,(VLOOKUP($A11,'LA1'!$A$1:$AD$175,'LA1'!K$1,0)),
IF(LA!$H$6=2,(VLOOKUP($A11,'LA2'!$A$1:$AD$175,'LA2'!K$1,0)),
IF(LA!$H$6=3,(VLOOKUP($A11,'LA3'!$A$1:$AD$175,'LA3'!K$1,0)),
IF(LA!$H$6=4,(VLOOKUP($A11,'LA4'!$A$1:$AD$175,'LA4'!K$1,0)),
IF(LA!$H$6=5,(VLOOKUP($A11,'LA5'!$A$1:$AD$175,'LA5'!K$1,0)),
0))))),".")</f>
        <v>0.06</v>
      </c>
      <c r="N11" s="90">
        <f>IFERROR(IF(LA!$H$6=1,(VLOOKUP($A11,'LA1'!$A$1:$AD$175,'LA1'!L$1,0)),
IF(LA!$H$6=2,(VLOOKUP($A11,'LA2'!$A$1:$AD$175,'LA2'!L$1,0)),
IF(LA!$H$6=3,(VLOOKUP($A11,'LA3'!$A$1:$AD$175,'LA3'!L$1,0)),
IF(LA!$H$6=4,(VLOOKUP($A11,'LA4'!$A$1:$AD$175,'LA4'!L$1,0)),
IF(LA!$H$6=5,(VLOOKUP($A11,'LA5'!$A$1:$AD$175,'LA5'!L$1,0)),
0))))),".")</f>
        <v>0.56000000000000005</v>
      </c>
      <c r="O11" s="90">
        <f>IFERROR(IF(LA!$H$6=1,(VLOOKUP($A11,'LA1'!$A$1:$AD$175,'LA1'!M$1,0)),
IF(LA!$H$6=2,(VLOOKUP($A11,'LA2'!$A$1:$AD$175,'LA2'!M$1,0)),
IF(LA!$H$6=3,(VLOOKUP($A11,'LA3'!$A$1:$AD$175,'LA3'!M$1,0)),
IF(LA!$H$6=4,(VLOOKUP($A11,'LA4'!$A$1:$AD$175,'LA4'!M$1,0)),
IF(LA!$H$6=5,(VLOOKUP($A11,'LA5'!$A$1:$AD$175,'LA5'!M$1,0)),
0))))),".")</f>
        <v>0.19</v>
      </c>
      <c r="P11" s="90">
        <f>IFERROR(IF(LA!$H$6=1,(VLOOKUP($A11,'LA1'!$A$1:$AD$175,'LA1'!N$1,0)),
IF(LA!$H$6=2,(VLOOKUP($A11,'LA2'!$A$1:$AD$175,'LA2'!N$1,0)),
IF(LA!$H$6=3,(VLOOKUP($A11,'LA3'!$A$1:$AD$175,'LA3'!N$1,0)),
IF(LA!$H$6=4,(VLOOKUP($A11,'LA4'!$A$1:$AD$175,'LA4'!N$1,0)),
IF(LA!$H$6=5,(VLOOKUP($A11,'LA5'!$A$1:$AD$175,'LA5'!N$1,0)),
0))))),".")</f>
        <v>0.01</v>
      </c>
      <c r="Q11" s="90">
        <f>IFERROR(IF(LA!$H$6=1,(VLOOKUP($A11,'LA1'!$A$1:$AD$175,'LA1'!O$1,0)),
IF(LA!$H$6=2,(VLOOKUP($A11,'LA2'!$A$1:$AD$175,'LA2'!O$1,0)),
IF(LA!$H$6=3,(VLOOKUP($A11,'LA3'!$A$1:$AD$175,'LA3'!O$1,0)),
IF(LA!$H$6=4,(VLOOKUP($A11,'LA4'!$A$1:$AD$175,'LA4'!O$1,0)),
IF(LA!$H$6=5,(VLOOKUP($A11,'LA5'!$A$1:$AD$175,'LA5'!O$1,0)),
0))))),".")</f>
        <v>0.14000000000000001</v>
      </c>
      <c r="R11" s="90">
        <f>IFERROR(IF(LA!$H$6=1,(VLOOKUP($A11,'LA1'!$A$1:$AD$175,'LA1'!P$1,0)),
IF(LA!$H$6=2,(VLOOKUP($A11,'LA2'!$A$1:$AD$175,'LA2'!P$1,0)),
IF(LA!$H$6=3,(VLOOKUP($A11,'LA3'!$A$1:$AD$175,'LA3'!P$1,0)),
IF(LA!$H$6=4,(VLOOKUP($A11,'LA4'!$A$1:$AD$175,'LA4'!P$1,0)),
IF(LA!$H$6=5,(VLOOKUP($A11,'LA5'!$A$1:$AD$175,'LA5'!P$1,0)),
0))))),".")</f>
        <v>0.35</v>
      </c>
      <c r="S11" s="90">
        <f>IFERROR(IF(LA!$H$6=1,(VLOOKUP($A11,'LA1'!$A$1:$AD$175,'LA1'!Q$1,0)),
IF(LA!$H$6=2,(VLOOKUP($A11,'LA2'!$A$1:$AD$175,'LA2'!Q$1,0)),
IF(LA!$H$6=3,(VLOOKUP($A11,'LA3'!$A$1:$AD$175,'LA3'!Q$1,0)),
IF(LA!$H$6=4,(VLOOKUP($A11,'LA4'!$A$1:$AD$175,'LA4'!Q$1,0)),
IF(LA!$H$6=5,(VLOOKUP($A11,'LA5'!$A$1:$AD$175,'LA5'!Q$1,0)),
0))))),".")</f>
        <v>0.01</v>
      </c>
      <c r="T11" s="90" t="str">
        <f>IFERROR(IF(LA!$H$6=1,(VLOOKUP($A11,'LA1'!$A$1:$AD$175,'LA1'!R$1,0)),
IF(LA!$H$6=2,(VLOOKUP($A11,'LA2'!$A$1:$AD$175,'LA2'!R$1,0)),
IF(LA!$H$6=3,(VLOOKUP($A11,'LA3'!$A$1:$AD$175,'LA3'!R$1,0)),
IF(LA!$H$6=4,(VLOOKUP($A11,'LA4'!$A$1:$AD$175,'LA4'!R$1,0)),
IF(LA!$H$6=5,(VLOOKUP($A11,'LA5'!$A$1:$AD$175,'LA5'!R$1,0)),
0))))),".")</f>
        <v>-</v>
      </c>
      <c r="U11" s="90">
        <f>IFERROR(IF(LA!$H$6=1,(VLOOKUP($A11,'LA1'!$A$1:$AD$175,'LA1'!S$1,0)),
IF(LA!$H$6=2,(VLOOKUP($A11,'LA2'!$A$1:$AD$175,'LA2'!S$1,0)),
IF(LA!$H$6=3,(VLOOKUP($A11,'LA3'!$A$1:$AD$175,'LA3'!S$1,0)),
IF(LA!$H$6=4,(VLOOKUP($A11,'LA4'!$A$1:$AD$175,'LA4'!S$1,0)),
IF(LA!$H$6=5,(VLOOKUP($A11,'LA5'!$A$1:$AD$175,'LA5'!S$1,0)),
0))))),".")</f>
        <v>0.05</v>
      </c>
      <c r="V11" s="90">
        <f>IFERROR(IF(LA!$H$6=1,(VLOOKUP($A11,'LA1'!$A$1:$AD$175,'LA1'!T$1,0)),
IF(LA!$H$6=2,(VLOOKUP($A11,'LA2'!$A$1:$AD$175,'LA2'!T$1,0)),
IF(LA!$H$6=3,(VLOOKUP($A11,'LA3'!$A$1:$AD$175,'LA3'!T$1,0)),
IF(LA!$H$6=4,(VLOOKUP($A11,'LA4'!$A$1:$AD$175,'LA4'!T$1,0)),
IF(LA!$H$6=5,(VLOOKUP($A11,'LA5'!$A$1:$AD$175,'LA5'!T$1,0)),
0))))),".")</f>
        <v>0.02</v>
      </c>
      <c r="W11" s="90">
        <f>IFERROR(IF(LA!$H$6=1,(VLOOKUP($A11,'LA1'!$A$1:$AD$175,'LA1'!U$1,0)),
IF(LA!$H$6=2,(VLOOKUP($A11,'LA2'!$A$1:$AD$175,'LA2'!U$1,0)),
IF(LA!$H$6=3,(VLOOKUP($A11,'LA3'!$A$1:$AD$175,'LA3'!U$1,0)),
IF(LA!$H$6=4,(VLOOKUP($A11,'LA4'!$A$1:$AD$175,'LA4'!U$1,0)),
IF(LA!$H$6=5,(VLOOKUP($A11,'LA5'!$A$1:$AD$175,'LA5'!U$1,0)),
0))))),".")</f>
        <v>0.03</v>
      </c>
      <c r="X11" s="90" t="str">
        <f>IFERROR(IF(LA!$H$6=1,(VLOOKUP($A11,'LA1'!$A$1:$AD$175,'LA1'!V$1,0)),
IF(LA!$H$6=2,(VLOOKUP($A11,'LA2'!$A$1:$AD$175,'LA2'!V$1,0)),
IF(LA!$H$6=3,(VLOOKUP($A11,'LA3'!$A$1:$AD$175,'LA3'!V$1,0)),
IF(LA!$H$6=4,(VLOOKUP($A11,'LA4'!$A$1:$AD$175,'LA4'!V$1,0)),
IF(LA!$H$6=5,(VLOOKUP($A11,'LA5'!$A$1:$AD$175,'LA5'!V$1,0)),
0))))),".")</f>
        <v>-</v>
      </c>
      <c r="Y11" s="90">
        <f>IFERROR(IF(LA!$H$6=1,(VLOOKUP($A11,'LA1'!$A$1:$AD$175,'LA1'!W$1,0)),
IF(LA!$H$6=2,(VLOOKUP($A11,'LA2'!$A$1:$AD$175,'LA2'!W$1,0)),
IF(LA!$H$6=3,(VLOOKUP($A11,'LA3'!$A$1:$AD$175,'LA3'!W$1,0)),
IF(LA!$H$6=4,(VLOOKUP($A11,'LA4'!$A$1:$AD$175,'LA4'!W$1,0)),
IF(LA!$H$6=5,(VLOOKUP($A11,'LA5'!$A$1:$AD$175,'LA5'!W$1,0)),
0))))),".")</f>
        <v>0.01</v>
      </c>
      <c r="Z11" s="90">
        <f>IFERROR(IF(LA!$H$6=1,(VLOOKUP($A11,'LA1'!$A$1:$AD$175,'LA1'!X$1,0)),
IF(LA!$H$6=2,(VLOOKUP($A11,'LA2'!$A$1:$AD$175,'LA2'!X$1,0)),
IF(LA!$H$6=3,(VLOOKUP($A11,'LA3'!$A$1:$AD$175,'LA3'!X$1,0)),
IF(LA!$H$6=4,(VLOOKUP($A11,'LA4'!$A$1:$AD$175,'LA4'!X$1,0)),
IF(LA!$H$6=5,(VLOOKUP($A11,'LA5'!$A$1:$AD$175,'LA5'!X$1,0)),
0))))),".")</f>
        <v>0.1</v>
      </c>
      <c r="AA11" s="90">
        <f>IFERROR(IF(LA!$H$6=1,(VLOOKUP($A11,'LA1'!$A$1:$AD$175,'LA1'!Y$1,0)),
IF(LA!$H$6=2,(VLOOKUP($A11,'LA2'!$A$1:$AD$175,'LA2'!Y$1,0)),
IF(LA!$H$6=3,(VLOOKUP($A11,'LA3'!$A$1:$AD$175,'LA3'!Y$1,0)),
IF(LA!$H$6=4,(VLOOKUP($A11,'LA4'!$A$1:$AD$175,'LA4'!Y$1,0)),
IF(LA!$H$6=5,(VLOOKUP($A11,'LA5'!$A$1:$AD$175,'LA5'!Y$1,0)),
0))))),".")</f>
        <v>0.02</v>
      </c>
      <c r="AB11" s="90">
        <f>IFERROR(IF(LA!$H$6=1,(VLOOKUP($A11,'LA1'!$A$1:$AD$175,'LA1'!Z$1,0)),
IF(LA!$H$6=2,(VLOOKUP($A11,'LA2'!$A$1:$AD$175,'LA2'!Z$1,0)),
IF(LA!$H$6=3,(VLOOKUP($A11,'LA3'!$A$1:$AD$175,'LA3'!Z$1,0)),
IF(LA!$H$6=4,(VLOOKUP($A11,'LA4'!$A$1:$AD$175,'LA4'!Z$1,0)),
IF(LA!$H$6=5,(VLOOKUP($A11,'LA5'!$A$1:$AD$175,'LA5'!Z$1,0)),
0))))),".")</f>
        <v>0.11</v>
      </c>
      <c r="AC11" s="90" t="str">
        <f>IFERROR(IF(LA!$H$6=1,(VLOOKUP($A11,'LA1'!$A$1:$AD$175,'LA1'!AA$1,0)),
IF(LA!$H$6=2,(VLOOKUP($A11,'LA2'!$A$1:$AD$175,'LA2'!AA$1,0)),
IF(LA!$H$6=3,(VLOOKUP($A11,'LA3'!$A$1:$AD$175,'LA3'!AA$1,0)),
IF(LA!$H$6=4,(VLOOKUP($A11,'LA4'!$A$1:$AD$175,'LA4'!AA$1,0)),
IF(LA!$H$6=5,(VLOOKUP($A11,'LA5'!$A$1:$AD$175,'LA5'!AA$1,0)),
0))))),".")</f>
        <v>.</v>
      </c>
    </row>
    <row r="12" spans="1:29" x14ac:dyDescent="0.2">
      <c r="A12" s="72" t="s">
        <v>95</v>
      </c>
      <c r="B12" s="91" t="s">
        <v>195</v>
      </c>
      <c r="C12" s="88"/>
      <c r="D12" s="89">
        <f>IFERROR(IF(LA!$H$6=1,(VLOOKUP($A12,'LA1'!$A$1:$AD$175,'LA1'!B$1,0)),
IF(LA!$H$6=2,(VLOOKUP($A12,'LA2'!$A$1:$AD$175,'LA2'!B$1,0)),
IF(LA!$H$6=3,(VLOOKUP($A12,'LA3'!$A$1:$AD$175,'LA3'!B$1,0)),
IF(LA!$H$6=4,(VLOOKUP($A12,'LA4'!$A$1:$AD$175,'LA4'!B$1,0)),
IF(LA!$H$6=5,(VLOOKUP($A12,'LA5'!$A$1:$AD$175,'LA5'!B$1,0)),
0))))),".")</f>
        <v>17090</v>
      </c>
      <c r="E12" s="90">
        <f>IFERROR(IF(LA!$H$6=1,(VLOOKUP($A12,'LA1'!$A$1:$AD$175,'LA1'!C$1,0)),
IF(LA!$H$6=2,(VLOOKUP($A12,'LA2'!$A$1:$AD$175,'LA2'!C$1,0)),
IF(LA!$H$6=3,(VLOOKUP($A12,'LA3'!$A$1:$AD$175,'LA3'!C$1,0)),
IF(LA!$H$6=4,(VLOOKUP($A12,'LA4'!$A$1:$AD$175,'LA4'!C$1,0)),
IF(LA!$H$6=5,(VLOOKUP($A12,'LA5'!$A$1:$AD$175,'LA5'!C$1,0)),
0))))),".")</f>
        <v>0.79</v>
      </c>
      <c r="F12" s="90">
        <f>IFERROR(IF(LA!$H$6=1,(VLOOKUP($A12,'LA1'!$A$1:$AD$175,'LA1'!D$1,0)),
IF(LA!$H$6=2,(VLOOKUP($A12,'LA2'!$A$1:$AD$175,'LA2'!D$1,0)),
IF(LA!$H$6=3,(VLOOKUP($A12,'LA3'!$A$1:$AD$175,'LA3'!D$1,0)),
IF(LA!$H$6=4,(VLOOKUP($A12,'LA4'!$A$1:$AD$175,'LA4'!D$1,0)),
IF(LA!$H$6=5,(VLOOKUP($A12,'LA5'!$A$1:$AD$175,'LA5'!D$1,0)),
0))))),".")</f>
        <v>0.73</v>
      </c>
      <c r="G12" s="90">
        <f>IFERROR(IF(LA!$H$6=1,(VLOOKUP($A12,'LA1'!$A$1:$AD$175,'LA1'!E$1,0)),
IF(LA!$H$6=2,(VLOOKUP($A12,'LA2'!$A$1:$AD$175,'LA2'!E$1,0)),
IF(LA!$H$6=3,(VLOOKUP($A12,'LA3'!$A$1:$AD$175,'LA3'!E$1,0)),
IF(LA!$H$6=4,(VLOOKUP($A12,'LA4'!$A$1:$AD$175,'LA4'!E$1,0)),
IF(LA!$H$6=5,(VLOOKUP($A12,'LA5'!$A$1:$AD$175,'LA5'!E$1,0)),
0))))),".")</f>
        <v>7.0000000000000007E-2</v>
      </c>
      <c r="H12" s="90" t="str">
        <f>IFERROR(IF(LA!$H$6=1,(VLOOKUP($A12,'LA1'!$A$1:$AD$175,'LA1'!F$1,0)),
IF(LA!$H$6=2,(VLOOKUP($A12,'LA2'!$A$1:$AD$175,'LA2'!F$1,0)),
IF(LA!$H$6=3,(VLOOKUP($A12,'LA3'!$A$1:$AD$175,'LA3'!F$1,0)),
IF(LA!$H$6=4,(VLOOKUP($A12,'LA4'!$A$1:$AD$175,'LA4'!F$1,0)),
IF(LA!$H$6=5,(VLOOKUP($A12,'LA5'!$A$1:$AD$175,'LA5'!F$1,0)),
0))))),".")</f>
        <v>-</v>
      </c>
      <c r="I12" s="90">
        <f>IFERROR(IF(LA!$H$6=1,(VLOOKUP($A12,'LA1'!$A$1:$AD$175,'LA1'!G$1,0)),
IF(LA!$H$6=2,(VLOOKUP($A12,'LA2'!$A$1:$AD$175,'LA2'!G$1,0)),
IF(LA!$H$6=3,(VLOOKUP($A12,'LA3'!$A$1:$AD$175,'LA3'!G$1,0)),
IF(LA!$H$6=4,(VLOOKUP($A12,'LA4'!$A$1:$AD$175,'LA4'!G$1,0)),
IF(LA!$H$6=5,(VLOOKUP($A12,'LA5'!$A$1:$AD$175,'LA5'!G$1,0)),
0))))),".")</f>
        <v>0.03</v>
      </c>
      <c r="J12" s="90">
        <f>IFERROR(IF(LA!$H$6=1,(VLOOKUP($A12,'LA1'!$A$1:$AD$175,'LA1'!H$1,0)),
IF(LA!$H$6=2,(VLOOKUP($A12,'LA2'!$A$1:$AD$175,'LA2'!H$1,0)),
IF(LA!$H$6=3,(VLOOKUP($A12,'LA3'!$A$1:$AD$175,'LA3'!H$1,0)),
IF(LA!$H$6=4,(VLOOKUP($A12,'LA4'!$A$1:$AD$175,'LA4'!H$1,0)),
IF(LA!$H$6=5,(VLOOKUP($A12,'LA5'!$A$1:$AD$175,'LA5'!H$1,0)),
0))))),".")</f>
        <v>0.03</v>
      </c>
      <c r="K12" s="90" t="str">
        <f>IFERROR(IF(LA!$H$6=1,(VLOOKUP($A12,'LA1'!$A$1:$AD$175,'LA1'!I$1,0)),
IF(LA!$H$6=2,(VLOOKUP($A12,'LA2'!$A$1:$AD$175,'LA2'!I$1,0)),
IF(LA!$H$6=3,(VLOOKUP($A12,'LA3'!$A$1:$AD$175,'LA3'!I$1,0)),
IF(LA!$H$6=4,(VLOOKUP($A12,'LA4'!$A$1:$AD$175,'LA4'!I$1,0)),
IF(LA!$H$6=5,(VLOOKUP($A12,'LA5'!$A$1:$AD$175,'LA5'!I$1,0)),
0))))),".")</f>
        <v>-</v>
      </c>
      <c r="L12" s="90" t="str">
        <f>IFERROR(IF(LA!$H$6=1,(VLOOKUP($A12,'LA1'!$A$1:$AD$175,'LA1'!J$1,0)),
IF(LA!$H$6=2,(VLOOKUP($A12,'LA2'!$A$1:$AD$175,'LA2'!J$1,0)),
IF(LA!$H$6=3,(VLOOKUP($A12,'LA3'!$A$1:$AD$175,'LA3'!J$1,0)),
IF(LA!$H$6=4,(VLOOKUP($A12,'LA4'!$A$1:$AD$175,'LA4'!J$1,0)),
IF(LA!$H$6=5,(VLOOKUP($A12,'LA5'!$A$1:$AD$175,'LA5'!J$1,0)),
0))))),".")</f>
        <v>x</v>
      </c>
      <c r="M12" s="90">
        <f>IFERROR(IF(LA!$H$6=1,(VLOOKUP($A12,'LA1'!$A$1:$AD$175,'LA1'!K$1,0)),
IF(LA!$H$6=2,(VLOOKUP($A12,'LA2'!$A$1:$AD$175,'LA2'!K$1,0)),
IF(LA!$H$6=3,(VLOOKUP($A12,'LA3'!$A$1:$AD$175,'LA3'!K$1,0)),
IF(LA!$H$6=4,(VLOOKUP($A12,'LA4'!$A$1:$AD$175,'LA4'!K$1,0)),
IF(LA!$H$6=5,(VLOOKUP($A12,'LA5'!$A$1:$AD$175,'LA5'!K$1,0)),
0))))),".")</f>
        <v>0.05</v>
      </c>
      <c r="N12" s="90">
        <f>IFERROR(IF(LA!$H$6=1,(VLOOKUP($A12,'LA1'!$A$1:$AD$175,'LA1'!L$1,0)),
IF(LA!$H$6=2,(VLOOKUP($A12,'LA2'!$A$1:$AD$175,'LA2'!L$1,0)),
IF(LA!$H$6=3,(VLOOKUP($A12,'LA3'!$A$1:$AD$175,'LA3'!L$1,0)),
IF(LA!$H$6=4,(VLOOKUP($A12,'LA4'!$A$1:$AD$175,'LA4'!L$1,0)),
IF(LA!$H$6=5,(VLOOKUP($A12,'LA5'!$A$1:$AD$175,'LA5'!L$1,0)),
0))))),".")</f>
        <v>0.59</v>
      </c>
      <c r="O12" s="90">
        <f>IFERROR(IF(LA!$H$6=1,(VLOOKUP($A12,'LA1'!$A$1:$AD$175,'LA1'!M$1,0)),
IF(LA!$H$6=2,(VLOOKUP($A12,'LA2'!$A$1:$AD$175,'LA2'!M$1,0)),
IF(LA!$H$6=3,(VLOOKUP($A12,'LA3'!$A$1:$AD$175,'LA3'!M$1,0)),
IF(LA!$H$6=4,(VLOOKUP($A12,'LA4'!$A$1:$AD$175,'LA4'!M$1,0)),
IF(LA!$H$6=5,(VLOOKUP($A12,'LA5'!$A$1:$AD$175,'LA5'!M$1,0)),
0))))),".")</f>
        <v>0.21</v>
      </c>
      <c r="P12" s="90">
        <f>IFERROR(IF(LA!$H$6=1,(VLOOKUP($A12,'LA1'!$A$1:$AD$175,'LA1'!N$1,0)),
IF(LA!$H$6=2,(VLOOKUP($A12,'LA2'!$A$1:$AD$175,'LA2'!N$1,0)),
IF(LA!$H$6=3,(VLOOKUP($A12,'LA3'!$A$1:$AD$175,'LA3'!N$1,0)),
IF(LA!$H$6=4,(VLOOKUP($A12,'LA4'!$A$1:$AD$175,'LA4'!N$1,0)),
IF(LA!$H$6=5,(VLOOKUP($A12,'LA5'!$A$1:$AD$175,'LA5'!N$1,0)),
0))))),".")</f>
        <v>0.01</v>
      </c>
      <c r="Q12" s="90">
        <f>IFERROR(IF(LA!$H$6=1,(VLOOKUP($A12,'LA1'!$A$1:$AD$175,'LA1'!O$1,0)),
IF(LA!$H$6=2,(VLOOKUP($A12,'LA2'!$A$1:$AD$175,'LA2'!O$1,0)),
IF(LA!$H$6=3,(VLOOKUP($A12,'LA3'!$A$1:$AD$175,'LA3'!O$1,0)),
IF(LA!$H$6=4,(VLOOKUP($A12,'LA4'!$A$1:$AD$175,'LA4'!O$1,0)),
IF(LA!$H$6=5,(VLOOKUP($A12,'LA5'!$A$1:$AD$175,'LA5'!O$1,0)),
0))))),".")</f>
        <v>0.15</v>
      </c>
      <c r="R12" s="90">
        <f>IFERROR(IF(LA!$H$6=1,(VLOOKUP($A12,'LA1'!$A$1:$AD$175,'LA1'!P$1,0)),
IF(LA!$H$6=2,(VLOOKUP($A12,'LA2'!$A$1:$AD$175,'LA2'!P$1,0)),
IF(LA!$H$6=3,(VLOOKUP($A12,'LA3'!$A$1:$AD$175,'LA3'!P$1,0)),
IF(LA!$H$6=4,(VLOOKUP($A12,'LA4'!$A$1:$AD$175,'LA4'!P$1,0)),
IF(LA!$H$6=5,(VLOOKUP($A12,'LA5'!$A$1:$AD$175,'LA5'!P$1,0)),
0))))),".")</f>
        <v>0.37</v>
      </c>
      <c r="S12" s="90">
        <f>IFERROR(IF(LA!$H$6=1,(VLOOKUP($A12,'LA1'!$A$1:$AD$175,'LA1'!Q$1,0)),
IF(LA!$H$6=2,(VLOOKUP($A12,'LA2'!$A$1:$AD$175,'LA2'!Q$1,0)),
IF(LA!$H$6=3,(VLOOKUP($A12,'LA3'!$A$1:$AD$175,'LA3'!Q$1,0)),
IF(LA!$H$6=4,(VLOOKUP($A12,'LA4'!$A$1:$AD$175,'LA4'!Q$1,0)),
IF(LA!$H$6=5,(VLOOKUP($A12,'LA5'!$A$1:$AD$175,'LA5'!Q$1,0)),
0))))),".")</f>
        <v>0.01</v>
      </c>
      <c r="T12" s="90" t="str">
        <f>IFERROR(IF(LA!$H$6=1,(VLOOKUP($A12,'LA1'!$A$1:$AD$175,'LA1'!R$1,0)),
IF(LA!$H$6=2,(VLOOKUP($A12,'LA2'!$A$1:$AD$175,'LA2'!R$1,0)),
IF(LA!$H$6=3,(VLOOKUP($A12,'LA3'!$A$1:$AD$175,'LA3'!R$1,0)),
IF(LA!$H$6=4,(VLOOKUP($A12,'LA4'!$A$1:$AD$175,'LA4'!R$1,0)),
IF(LA!$H$6=5,(VLOOKUP($A12,'LA5'!$A$1:$AD$175,'LA5'!R$1,0)),
0))))),".")</f>
        <v>-</v>
      </c>
      <c r="U12" s="90">
        <f>IFERROR(IF(LA!$H$6=1,(VLOOKUP($A12,'LA1'!$A$1:$AD$175,'LA1'!S$1,0)),
IF(LA!$H$6=2,(VLOOKUP($A12,'LA2'!$A$1:$AD$175,'LA2'!S$1,0)),
IF(LA!$H$6=3,(VLOOKUP($A12,'LA3'!$A$1:$AD$175,'LA3'!S$1,0)),
IF(LA!$H$6=4,(VLOOKUP($A12,'LA4'!$A$1:$AD$175,'LA4'!S$1,0)),
IF(LA!$H$6=5,(VLOOKUP($A12,'LA5'!$A$1:$AD$175,'LA5'!S$1,0)),
0))))),".")</f>
        <v>0.05</v>
      </c>
      <c r="V12" s="90">
        <f>IFERROR(IF(LA!$H$6=1,(VLOOKUP($A12,'LA1'!$A$1:$AD$175,'LA1'!T$1,0)),
IF(LA!$H$6=2,(VLOOKUP($A12,'LA2'!$A$1:$AD$175,'LA2'!T$1,0)),
IF(LA!$H$6=3,(VLOOKUP($A12,'LA3'!$A$1:$AD$175,'LA3'!T$1,0)),
IF(LA!$H$6=4,(VLOOKUP($A12,'LA4'!$A$1:$AD$175,'LA4'!T$1,0)),
IF(LA!$H$6=5,(VLOOKUP($A12,'LA5'!$A$1:$AD$175,'LA5'!T$1,0)),
0))))),".")</f>
        <v>0.03</v>
      </c>
      <c r="W12" s="90">
        <f>IFERROR(IF(LA!$H$6=1,(VLOOKUP($A12,'LA1'!$A$1:$AD$175,'LA1'!U$1,0)),
IF(LA!$H$6=2,(VLOOKUP($A12,'LA2'!$A$1:$AD$175,'LA2'!U$1,0)),
IF(LA!$H$6=3,(VLOOKUP($A12,'LA3'!$A$1:$AD$175,'LA3'!U$1,0)),
IF(LA!$H$6=4,(VLOOKUP($A12,'LA4'!$A$1:$AD$175,'LA4'!U$1,0)),
IF(LA!$H$6=5,(VLOOKUP($A12,'LA5'!$A$1:$AD$175,'LA5'!U$1,0)),
0))))),".")</f>
        <v>0.02</v>
      </c>
      <c r="X12" s="90" t="str">
        <f>IFERROR(IF(LA!$H$6=1,(VLOOKUP($A12,'LA1'!$A$1:$AD$175,'LA1'!V$1,0)),
IF(LA!$H$6=2,(VLOOKUP($A12,'LA2'!$A$1:$AD$175,'LA2'!V$1,0)),
IF(LA!$H$6=3,(VLOOKUP($A12,'LA3'!$A$1:$AD$175,'LA3'!V$1,0)),
IF(LA!$H$6=4,(VLOOKUP($A12,'LA4'!$A$1:$AD$175,'LA4'!V$1,0)),
IF(LA!$H$6=5,(VLOOKUP($A12,'LA5'!$A$1:$AD$175,'LA5'!V$1,0)),
0))))),".")</f>
        <v>-</v>
      </c>
      <c r="Y12" s="90">
        <f>IFERROR(IF(LA!$H$6=1,(VLOOKUP($A12,'LA1'!$A$1:$AD$175,'LA1'!W$1,0)),
IF(LA!$H$6=2,(VLOOKUP($A12,'LA2'!$A$1:$AD$175,'LA2'!W$1,0)),
IF(LA!$H$6=3,(VLOOKUP($A12,'LA3'!$A$1:$AD$175,'LA3'!W$1,0)),
IF(LA!$H$6=4,(VLOOKUP($A12,'LA4'!$A$1:$AD$175,'LA4'!W$1,0)),
IF(LA!$H$6=5,(VLOOKUP($A12,'LA5'!$A$1:$AD$175,'LA5'!W$1,0)),
0))))),".")</f>
        <v>0.01</v>
      </c>
      <c r="Z12" s="90">
        <f>IFERROR(IF(LA!$H$6=1,(VLOOKUP($A12,'LA1'!$A$1:$AD$175,'LA1'!X$1,0)),
IF(LA!$H$6=2,(VLOOKUP($A12,'LA2'!$A$1:$AD$175,'LA2'!X$1,0)),
IF(LA!$H$6=3,(VLOOKUP($A12,'LA3'!$A$1:$AD$175,'LA3'!X$1,0)),
IF(LA!$H$6=4,(VLOOKUP($A12,'LA4'!$A$1:$AD$175,'LA4'!X$1,0)),
IF(LA!$H$6=5,(VLOOKUP($A12,'LA5'!$A$1:$AD$175,'LA5'!X$1,0)),
0))))),".")</f>
        <v>0.08</v>
      </c>
      <c r="AA12" s="90">
        <f>IFERROR(IF(LA!$H$6=1,(VLOOKUP($A12,'LA1'!$A$1:$AD$175,'LA1'!Y$1,0)),
IF(LA!$H$6=2,(VLOOKUP($A12,'LA2'!$A$1:$AD$175,'LA2'!Y$1,0)),
IF(LA!$H$6=3,(VLOOKUP($A12,'LA3'!$A$1:$AD$175,'LA3'!Y$1,0)),
IF(LA!$H$6=4,(VLOOKUP($A12,'LA4'!$A$1:$AD$175,'LA4'!Y$1,0)),
IF(LA!$H$6=5,(VLOOKUP($A12,'LA5'!$A$1:$AD$175,'LA5'!Y$1,0)),
0))))),".")</f>
        <v>0.02</v>
      </c>
      <c r="AB12" s="90">
        <f>IFERROR(IF(LA!$H$6=1,(VLOOKUP($A12,'LA1'!$A$1:$AD$175,'LA1'!Z$1,0)),
IF(LA!$H$6=2,(VLOOKUP($A12,'LA2'!$A$1:$AD$175,'LA2'!Z$1,0)),
IF(LA!$H$6=3,(VLOOKUP($A12,'LA3'!$A$1:$AD$175,'LA3'!Z$1,0)),
IF(LA!$H$6=4,(VLOOKUP($A12,'LA4'!$A$1:$AD$175,'LA4'!Z$1,0)),
IF(LA!$H$6=5,(VLOOKUP($A12,'LA5'!$A$1:$AD$175,'LA5'!Z$1,0)),
0))))),".")</f>
        <v>0.12</v>
      </c>
      <c r="AC12" s="90" t="str">
        <f>IFERROR(IF(LA!$H$6=1,(VLOOKUP($A12,'LA1'!$A$1:$AD$175,'LA1'!AA$1,0)),
IF(LA!$H$6=2,(VLOOKUP($A12,'LA2'!$A$1:$AD$175,'LA2'!AA$1,0)),
IF(LA!$H$6=3,(VLOOKUP($A12,'LA3'!$A$1:$AD$175,'LA3'!AA$1,0)),
IF(LA!$H$6=4,(VLOOKUP($A12,'LA4'!$A$1:$AD$175,'LA4'!AA$1,0)),
IF(LA!$H$6=5,(VLOOKUP($A12,'LA5'!$A$1:$AD$175,'LA5'!AA$1,0)),
0))))),".")</f>
        <v>.</v>
      </c>
    </row>
    <row r="13" spans="1:29" x14ac:dyDescent="0.2">
      <c r="A13" s="72" t="s">
        <v>87</v>
      </c>
      <c r="B13" s="91" t="s">
        <v>196</v>
      </c>
      <c r="C13" s="88"/>
      <c r="D13" s="89">
        <f>IFERROR(IF(LA!$H$6=1,(VLOOKUP($A13,'LA1'!$A$1:$AD$175,'LA1'!B$1,0)),
IF(LA!$H$6=2,(VLOOKUP($A13,'LA2'!$A$1:$AD$175,'LA2'!B$1,0)),
IF(LA!$H$6=3,(VLOOKUP($A13,'LA3'!$A$1:$AD$175,'LA3'!B$1,0)),
IF(LA!$H$6=4,(VLOOKUP($A13,'LA4'!$A$1:$AD$175,'LA4'!B$1,0)),
IF(LA!$H$6=5,(VLOOKUP($A13,'LA5'!$A$1:$AD$175,'LA5'!B$1,0)),
0))))),".")</f>
        <v>21650</v>
      </c>
      <c r="E13" s="90">
        <f>IFERROR(IF(LA!$H$6=1,(VLOOKUP($A13,'LA1'!$A$1:$AD$175,'LA1'!C$1,0)),
IF(LA!$H$6=2,(VLOOKUP($A13,'LA2'!$A$1:$AD$175,'LA2'!C$1,0)),
IF(LA!$H$6=3,(VLOOKUP($A13,'LA3'!$A$1:$AD$175,'LA3'!C$1,0)),
IF(LA!$H$6=4,(VLOOKUP($A13,'LA4'!$A$1:$AD$175,'LA4'!C$1,0)),
IF(LA!$H$6=5,(VLOOKUP($A13,'LA5'!$A$1:$AD$175,'LA5'!C$1,0)),
0))))),".")</f>
        <v>0.77</v>
      </c>
      <c r="F13" s="90">
        <f>IFERROR(IF(LA!$H$6=1,(VLOOKUP($A13,'LA1'!$A$1:$AD$175,'LA1'!D$1,0)),
IF(LA!$H$6=2,(VLOOKUP($A13,'LA2'!$A$1:$AD$175,'LA2'!D$1,0)),
IF(LA!$H$6=3,(VLOOKUP($A13,'LA3'!$A$1:$AD$175,'LA3'!D$1,0)),
IF(LA!$H$6=4,(VLOOKUP($A13,'LA4'!$A$1:$AD$175,'LA4'!D$1,0)),
IF(LA!$H$6=5,(VLOOKUP($A13,'LA5'!$A$1:$AD$175,'LA5'!D$1,0)),
0))))),".")</f>
        <v>0.67</v>
      </c>
      <c r="G13" s="90">
        <f>IFERROR(IF(LA!$H$6=1,(VLOOKUP($A13,'LA1'!$A$1:$AD$175,'LA1'!E$1,0)),
IF(LA!$H$6=2,(VLOOKUP($A13,'LA2'!$A$1:$AD$175,'LA2'!E$1,0)),
IF(LA!$H$6=3,(VLOOKUP($A13,'LA3'!$A$1:$AD$175,'LA3'!E$1,0)),
IF(LA!$H$6=4,(VLOOKUP($A13,'LA4'!$A$1:$AD$175,'LA4'!E$1,0)),
IF(LA!$H$6=5,(VLOOKUP($A13,'LA5'!$A$1:$AD$175,'LA5'!E$1,0)),
0))))),".")</f>
        <v>7.0000000000000007E-2</v>
      </c>
      <c r="H13" s="90" t="str">
        <f>IFERROR(IF(LA!$H$6=1,(VLOOKUP($A13,'LA1'!$A$1:$AD$175,'LA1'!F$1,0)),
IF(LA!$H$6=2,(VLOOKUP($A13,'LA2'!$A$1:$AD$175,'LA2'!F$1,0)),
IF(LA!$H$6=3,(VLOOKUP($A13,'LA3'!$A$1:$AD$175,'LA3'!F$1,0)),
IF(LA!$H$6=4,(VLOOKUP($A13,'LA4'!$A$1:$AD$175,'LA4'!F$1,0)),
IF(LA!$H$6=5,(VLOOKUP($A13,'LA5'!$A$1:$AD$175,'LA5'!F$1,0)),
0))))),".")</f>
        <v>-</v>
      </c>
      <c r="I13" s="90">
        <f>IFERROR(IF(LA!$H$6=1,(VLOOKUP($A13,'LA1'!$A$1:$AD$175,'LA1'!G$1,0)),
IF(LA!$H$6=2,(VLOOKUP($A13,'LA2'!$A$1:$AD$175,'LA2'!G$1,0)),
IF(LA!$H$6=3,(VLOOKUP($A13,'LA3'!$A$1:$AD$175,'LA3'!G$1,0)),
IF(LA!$H$6=4,(VLOOKUP($A13,'LA4'!$A$1:$AD$175,'LA4'!G$1,0)),
IF(LA!$H$6=5,(VLOOKUP($A13,'LA5'!$A$1:$AD$175,'LA5'!G$1,0)),
0))))),".")</f>
        <v>0.02</v>
      </c>
      <c r="J13" s="90">
        <f>IFERROR(IF(LA!$H$6=1,(VLOOKUP($A13,'LA1'!$A$1:$AD$175,'LA1'!H$1,0)),
IF(LA!$H$6=2,(VLOOKUP($A13,'LA2'!$A$1:$AD$175,'LA2'!H$1,0)),
IF(LA!$H$6=3,(VLOOKUP($A13,'LA3'!$A$1:$AD$175,'LA3'!H$1,0)),
IF(LA!$H$6=4,(VLOOKUP($A13,'LA4'!$A$1:$AD$175,'LA4'!H$1,0)),
IF(LA!$H$6=5,(VLOOKUP($A13,'LA5'!$A$1:$AD$175,'LA5'!H$1,0)),
0))))),".")</f>
        <v>0.02</v>
      </c>
      <c r="K13" s="90" t="str">
        <f>IFERROR(IF(LA!$H$6=1,(VLOOKUP($A13,'LA1'!$A$1:$AD$175,'LA1'!I$1,0)),
IF(LA!$H$6=2,(VLOOKUP($A13,'LA2'!$A$1:$AD$175,'LA2'!I$1,0)),
IF(LA!$H$6=3,(VLOOKUP($A13,'LA3'!$A$1:$AD$175,'LA3'!I$1,0)),
IF(LA!$H$6=4,(VLOOKUP($A13,'LA4'!$A$1:$AD$175,'LA4'!I$1,0)),
IF(LA!$H$6=5,(VLOOKUP($A13,'LA5'!$A$1:$AD$175,'LA5'!I$1,0)),
0))))),".")</f>
        <v>-</v>
      </c>
      <c r="L13" s="90">
        <f>IFERROR(IF(LA!$H$6=1,(VLOOKUP($A13,'LA1'!$A$1:$AD$175,'LA1'!J$1,0)),
IF(LA!$H$6=2,(VLOOKUP($A13,'LA2'!$A$1:$AD$175,'LA2'!J$1,0)),
IF(LA!$H$6=3,(VLOOKUP($A13,'LA3'!$A$1:$AD$175,'LA3'!J$1,0)),
IF(LA!$H$6=4,(VLOOKUP($A13,'LA4'!$A$1:$AD$175,'LA4'!J$1,0)),
IF(LA!$H$6=5,(VLOOKUP($A13,'LA5'!$A$1:$AD$175,'LA5'!J$1,0)),
0))))),".")</f>
        <v>0</v>
      </c>
      <c r="M13" s="90">
        <f>IFERROR(IF(LA!$H$6=1,(VLOOKUP($A13,'LA1'!$A$1:$AD$175,'LA1'!K$1,0)),
IF(LA!$H$6=2,(VLOOKUP($A13,'LA2'!$A$1:$AD$175,'LA2'!K$1,0)),
IF(LA!$H$6=3,(VLOOKUP($A13,'LA3'!$A$1:$AD$175,'LA3'!K$1,0)),
IF(LA!$H$6=4,(VLOOKUP($A13,'LA4'!$A$1:$AD$175,'LA4'!K$1,0)),
IF(LA!$H$6=5,(VLOOKUP($A13,'LA5'!$A$1:$AD$175,'LA5'!K$1,0)),
0))))),".")</f>
        <v>0.04</v>
      </c>
      <c r="N13" s="90">
        <f>IFERROR(IF(LA!$H$6=1,(VLOOKUP($A13,'LA1'!$A$1:$AD$175,'LA1'!L$1,0)),
IF(LA!$H$6=2,(VLOOKUP($A13,'LA2'!$A$1:$AD$175,'LA2'!L$1,0)),
IF(LA!$H$6=3,(VLOOKUP($A13,'LA3'!$A$1:$AD$175,'LA3'!L$1,0)),
IF(LA!$H$6=4,(VLOOKUP($A13,'LA4'!$A$1:$AD$175,'LA4'!L$1,0)),
IF(LA!$H$6=5,(VLOOKUP($A13,'LA5'!$A$1:$AD$175,'LA5'!L$1,0)),
0))))),".")</f>
        <v>0.55000000000000004</v>
      </c>
      <c r="O13" s="90">
        <f>IFERROR(IF(LA!$H$6=1,(VLOOKUP($A13,'LA1'!$A$1:$AD$175,'LA1'!M$1,0)),
IF(LA!$H$6=2,(VLOOKUP($A13,'LA2'!$A$1:$AD$175,'LA2'!M$1,0)),
IF(LA!$H$6=3,(VLOOKUP($A13,'LA3'!$A$1:$AD$175,'LA3'!M$1,0)),
IF(LA!$H$6=4,(VLOOKUP($A13,'LA4'!$A$1:$AD$175,'LA4'!M$1,0)),
IF(LA!$H$6=5,(VLOOKUP($A13,'LA5'!$A$1:$AD$175,'LA5'!M$1,0)),
0))))),".")</f>
        <v>0.24</v>
      </c>
      <c r="P13" s="90">
        <f>IFERROR(IF(LA!$H$6=1,(VLOOKUP($A13,'LA1'!$A$1:$AD$175,'LA1'!N$1,0)),
IF(LA!$H$6=2,(VLOOKUP($A13,'LA2'!$A$1:$AD$175,'LA2'!N$1,0)),
IF(LA!$H$6=3,(VLOOKUP($A13,'LA3'!$A$1:$AD$175,'LA3'!N$1,0)),
IF(LA!$H$6=4,(VLOOKUP($A13,'LA4'!$A$1:$AD$175,'LA4'!N$1,0)),
IF(LA!$H$6=5,(VLOOKUP($A13,'LA5'!$A$1:$AD$175,'LA5'!N$1,0)),
0))))),".")</f>
        <v>0.01</v>
      </c>
      <c r="Q13" s="90">
        <f>IFERROR(IF(LA!$H$6=1,(VLOOKUP($A13,'LA1'!$A$1:$AD$175,'LA1'!O$1,0)),
IF(LA!$H$6=2,(VLOOKUP($A13,'LA2'!$A$1:$AD$175,'LA2'!O$1,0)),
IF(LA!$H$6=3,(VLOOKUP($A13,'LA3'!$A$1:$AD$175,'LA3'!O$1,0)),
IF(LA!$H$6=4,(VLOOKUP($A13,'LA4'!$A$1:$AD$175,'LA4'!O$1,0)),
IF(LA!$H$6=5,(VLOOKUP($A13,'LA5'!$A$1:$AD$175,'LA5'!O$1,0)),
0))))),".")</f>
        <v>0.15</v>
      </c>
      <c r="R13" s="90">
        <f>IFERROR(IF(LA!$H$6=1,(VLOOKUP($A13,'LA1'!$A$1:$AD$175,'LA1'!P$1,0)),
IF(LA!$H$6=2,(VLOOKUP($A13,'LA2'!$A$1:$AD$175,'LA2'!P$1,0)),
IF(LA!$H$6=3,(VLOOKUP($A13,'LA3'!$A$1:$AD$175,'LA3'!P$1,0)),
IF(LA!$H$6=4,(VLOOKUP($A13,'LA4'!$A$1:$AD$175,'LA4'!P$1,0)),
IF(LA!$H$6=5,(VLOOKUP($A13,'LA5'!$A$1:$AD$175,'LA5'!P$1,0)),
0))))),".")</f>
        <v>0.3</v>
      </c>
      <c r="S13" s="90">
        <f>IFERROR(IF(LA!$H$6=1,(VLOOKUP($A13,'LA1'!$A$1:$AD$175,'LA1'!Q$1,0)),
IF(LA!$H$6=2,(VLOOKUP($A13,'LA2'!$A$1:$AD$175,'LA2'!Q$1,0)),
IF(LA!$H$6=3,(VLOOKUP($A13,'LA3'!$A$1:$AD$175,'LA3'!Q$1,0)),
IF(LA!$H$6=4,(VLOOKUP($A13,'LA4'!$A$1:$AD$175,'LA4'!Q$1,0)),
IF(LA!$H$6=5,(VLOOKUP($A13,'LA5'!$A$1:$AD$175,'LA5'!Q$1,0)),
0))))),".")</f>
        <v>0.01</v>
      </c>
      <c r="T13" s="90" t="str">
        <f>IFERROR(IF(LA!$H$6=1,(VLOOKUP($A13,'LA1'!$A$1:$AD$175,'LA1'!R$1,0)),
IF(LA!$H$6=2,(VLOOKUP($A13,'LA2'!$A$1:$AD$175,'LA2'!R$1,0)),
IF(LA!$H$6=3,(VLOOKUP($A13,'LA3'!$A$1:$AD$175,'LA3'!R$1,0)),
IF(LA!$H$6=4,(VLOOKUP($A13,'LA4'!$A$1:$AD$175,'LA4'!R$1,0)),
IF(LA!$H$6=5,(VLOOKUP($A13,'LA5'!$A$1:$AD$175,'LA5'!R$1,0)),
0))))),".")</f>
        <v>-</v>
      </c>
      <c r="U13" s="90">
        <f>IFERROR(IF(LA!$H$6=1,(VLOOKUP($A13,'LA1'!$A$1:$AD$175,'LA1'!S$1,0)),
IF(LA!$H$6=2,(VLOOKUP($A13,'LA2'!$A$1:$AD$175,'LA2'!S$1,0)),
IF(LA!$H$6=3,(VLOOKUP($A13,'LA3'!$A$1:$AD$175,'LA3'!S$1,0)),
IF(LA!$H$6=4,(VLOOKUP($A13,'LA4'!$A$1:$AD$175,'LA4'!S$1,0)),
IF(LA!$H$6=5,(VLOOKUP($A13,'LA5'!$A$1:$AD$175,'LA5'!S$1,0)),
0))))),".")</f>
        <v>0.09</v>
      </c>
      <c r="V13" s="90">
        <f>IFERROR(IF(LA!$H$6=1,(VLOOKUP($A13,'LA1'!$A$1:$AD$175,'LA1'!T$1,0)),
IF(LA!$H$6=2,(VLOOKUP($A13,'LA2'!$A$1:$AD$175,'LA2'!T$1,0)),
IF(LA!$H$6=3,(VLOOKUP($A13,'LA3'!$A$1:$AD$175,'LA3'!T$1,0)),
IF(LA!$H$6=4,(VLOOKUP($A13,'LA4'!$A$1:$AD$175,'LA4'!T$1,0)),
IF(LA!$H$6=5,(VLOOKUP($A13,'LA5'!$A$1:$AD$175,'LA5'!T$1,0)),
0))))),".")</f>
        <v>0.04</v>
      </c>
      <c r="W13" s="90">
        <f>IFERROR(IF(LA!$H$6=1,(VLOOKUP($A13,'LA1'!$A$1:$AD$175,'LA1'!U$1,0)),
IF(LA!$H$6=2,(VLOOKUP($A13,'LA2'!$A$1:$AD$175,'LA2'!U$1,0)),
IF(LA!$H$6=3,(VLOOKUP($A13,'LA3'!$A$1:$AD$175,'LA3'!U$1,0)),
IF(LA!$H$6=4,(VLOOKUP($A13,'LA4'!$A$1:$AD$175,'LA4'!U$1,0)),
IF(LA!$H$6=5,(VLOOKUP($A13,'LA5'!$A$1:$AD$175,'LA5'!U$1,0)),
0))))),".")</f>
        <v>0.05</v>
      </c>
      <c r="X13" s="90" t="str">
        <f>IFERROR(IF(LA!$H$6=1,(VLOOKUP($A13,'LA1'!$A$1:$AD$175,'LA1'!V$1,0)),
IF(LA!$H$6=2,(VLOOKUP($A13,'LA2'!$A$1:$AD$175,'LA2'!V$1,0)),
IF(LA!$H$6=3,(VLOOKUP($A13,'LA3'!$A$1:$AD$175,'LA3'!V$1,0)),
IF(LA!$H$6=4,(VLOOKUP($A13,'LA4'!$A$1:$AD$175,'LA4'!V$1,0)),
IF(LA!$H$6=5,(VLOOKUP($A13,'LA5'!$A$1:$AD$175,'LA5'!V$1,0)),
0))))),".")</f>
        <v>-</v>
      </c>
      <c r="Y13" s="90">
        <f>IFERROR(IF(LA!$H$6=1,(VLOOKUP($A13,'LA1'!$A$1:$AD$175,'LA1'!W$1,0)),
IF(LA!$H$6=2,(VLOOKUP($A13,'LA2'!$A$1:$AD$175,'LA2'!W$1,0)),
IF(LA!$H$6=3,(VLOOKUP($A13,'LA3'!$A$1:$AD$175,'LA3'!W$1,0)),
IF(LA!$H$6=4,(VLOOKUP($A13,'LA4'!$A$1:$AD$175,'LA4'!W$1,0)),
IF(LA!$H$6=5,(VLOOKUP($A13,'LA5'!$A$1:$AD$175,'LA5'!W$1,0)),
0))))),".")</f>
        <v>0.01</v>
      </c>
      <c r="Z13" s="90">
        <f>IFERROR(IF(LA!$H$6=1,(VLOOKUP($A13,'LA1'!$A$1:$AD$175,'LA1'!X$1,0)),
IF(LA!$H$6=2,(VLOOKUP($A13,'LA2'!$A$1:$AD$175,'LA2'!X$1,0)),
IF(LA!$H$6=3,(VLOOKUP($A13,'LA3'!$A$1:$AD$175,'LA3'!X$1,0)),
IF(LA!$H$6=4,(VLOOKUP($A13,'LA4'!$A$1:$AD$175,'LA4'!X$1,0)),
IF(LA!$H$6=5,(VLOOKUP($A13,'LA5'!$A$1:$AD$175,'LA5'!X$1,0)),
0))))),".")</f>
        <v>7.0000000000000007E-2</v>
      </c>
      <c r="AA13" s="90">
        <f>IFERROR(IF(LA!$H$6=1,(VLOOKUP($A13,'LA1'!$A$1:$AD$175,'LA1'!Y$1,0)),
IF(LA!$H$6=2,(VLOOKUP($A13,'LA2'!$A$1:$AD$175,'LA2'!Y$1,0)),
IF(LA!$H$6=3,(VLOOKUP($A13,'LA3'!$A$1:$AD$175,'LA3'!Y$1,0)),
IF(LA!$H$6=4,(VLOOKUP($A13,'LA4'!$A$1:$AD$175,'LA4'!Y$1,0)),
IF(LA!$H$6=5,(VLOOKUP($A13,'LA5'!$A$1:$AD$175,'LA5'!Y$1,0)),
0))))),".")</f>
        <v>0.02</v>
      </c>
      <c r="AB13" s="90">
        <f>IFERROR(IF(LA!$H$6=1,(VLOOKUP($A13,'LA1'!$A$1:$AD$175,'LA1'!Z$1,0)),
IF(LA!$H$6=2,(VLOOKUP($A13,'LA2'!$A$1:$AD$175,'LA2'!Z$1,0)),
IF(LA!$H$6=3,(VLOOKUP($A13,'LA3'!$A$1:$AD$175,'LA3'!Z$1,0)),
IF(LA!$H$6=4,(VLOOKUP($A13,'LA4'!$A$1:$AD$175,'LA4'!Z$1,0)),
IF(LA!$H$6=5,(VLOOKUP($A13,'LA5'!$A$1:$AD$175,'LA5'!Z$1,0)),
0))))),".")</f>
        <v>0.13</v>
      </c>
      <c r="AC13" s="90" t="str">
        <f>IFERROR(IF(LA!$H$6=1,(VLOOKUP($A13,'LA1'!$A$1:$AD$175,'LA1'!AA$1,0)),
IF(LA!$H$6=2,(VLOOKUP($A13,'LA2'!$A$1:$AD$175,'LA2'!AA$1,0)),
IF(LA!$H$6=3,(VLOOKUP($A13,'LA3'!$A$1:$AD$175,'LA3'!AA$1,0)),
IF(LA!$H$6=4,(VLOOKUP($A13,'LA4'!$A$1:$AD$175,'LA4'!AA$1,0)),
IF(LA!$H$6=5,(VLOOKUP($A13,'LA5'!$A$1:$AD$175,'LA5'!AA$1,0)),
0))))),".")</f>
        <v>.</v>
      </c>
    </row>
    <row r="14" spans="1:29" x14ac:dyDescent="0.2">
      <c r="A14" s="72" t="s">
        <v>89</v>
      </c>
      <c r="B14" s="91" t="s">
        <v>197</v>
      </c>
      <c r="C14" s="88"/>
      <c r="D14" s="89">
        <f>IFERROR(IF(LA!$H$6=1,(VLOOKUP($A14,'LA1'!$A$1:$AD$175,'LA1'!B$1,0)),
IF(LA!$H$6=2,(VLOOKUP($A14,'LA2'!$A$1:$AD$175,'LA2'!B$1,0)),
IF(LA!$H$6=3,(VLOOKUP($A14,'LA3'!$A$1:$AD$175,'LA3'!B$1,0)),
IF(LA!$H$6=4,(VLOOKUP($A14,'LA4'!$A$1:$AD$175,'LA4'!B$1,0)),
IF(LA!$H$6=5,(VLOOKUP($A14,'LA5'!$A$1:$AD$175,'LA5'!B$1,0)),
0))))),".")</f>
        <v>7470</v>
      </c>
      <c r="E14" s="90">
        <f>IFERROR(IF(LA!$H$6=1,(VLOOKUP($A14,'LA1'!$A$1:$AD$175,'LA1'!C$1,0)),
IF(LA!$H$6=2,(VLOOKUP($A14,'LA2'!$A$1:$AD$175,'LA2'!C$1,0)),
IF(LA!$H$6=3,(VLOOKUP($A14,'LA3'!$A$1:$AD$175,'LA3'!C$1,0)),
IF(LA!$H$6=4,(VLOOKUP($A14,'LA4'!$A$1:$AD$175,'LA4'!C$1,0)),
IF(LA!$H$6=5,(VLOOKUP($A14,'LA5'!$A$1:$AD$175,'LA5'!C$1,0)),
0))))),".")</f>
        <v>0.74</v>
      </c>
      <c r="F14" s="90">
        <f>IFERROR(IF(LA!$H$6=1,(VLOOKUP($A14,'LA1'!$A$1:$AD$175,'LA1'!D$1,0)),
IF(LA!$H$6=2,(VLOOKUP($A14,'LA2'!$A$1:$AD$175,'LA2'!D$1,0)),
IF(LA!$H$6=3,(VLOOKUP($A14,'LA3'!$A$1:$AD$175,'LA3'!D$1,0)),
IF(LA!$H$6=4,(VLOOKUP($A14,'LA4'!$A$1:$AD$175,'LA4'!D$1,0)),
IF(LA!$H$6=5,(VLOOKUP($A14,'LA5'!$A$1:$AD$175,'LA5'!D$1,0)),
0))))),".")</f>
        <v>0.71</v>
      </c>
      <c r="G14" s="90">
        <f>IFERROR(IF(LA!$H$6=1,(VLOOKUP($A14,'LA1'!$A$1:$AD$175,'LA1'!E$1,0)),
IF(LA!$H$6=2,(VLOOKUP($A14,'LA2'!$A$1:$AD$175,'LA2'!E$1,0)),
IF(LA!$H$6=3,(VLOOKUP($A14,'LA3'!$A$1:$AD$175,'LA3'!E$1,0)),
IF(LA!$H$6=4,(VLOOKUP($A14,'LA4'!$A$1:$AD$175,'LA4'!E$1,0)),
IF(LA!$H$6=5,(VLOOKUP($A14,'LA5'!$A$1:$AD$175,'LA5'!E$1,0)),
0))))),".")</f>
        <v>0.04</v>
      </c>
      <c r="H14" s="90">
        <f>IFERROR(IF(LA!$H$6=1,(VLOOKUP($A14,'LA1'!$A$1:$AD$175,'LA1'!F$1,0)),
IF(LA!$H$6=2,(VLOOKUP($A14,'LA2'!$A$1:$AD$175,'LA2'!F$1,0)),
IF(LA!$H$6=3,(VLOOKUP($A14,'LA3'!$A$1:$AD$175,'LA3'!F$1,0)),
IF(LA!$H$6=4,(VLOOKUP($A14,'LA4'!$A$1:$AD$175,'LA4'!F$1,0)),
IF(LA!$H$6=5,(VLOOKUP($A14,'LA5'!$A$1:$AD$175,'LA5'!F$1,0)),
0))))),".")</f>
        <v>0.01</v>
      </c>
      <c r="I14" s="90">
        <f>IFERROR(IF(LA!$H$6=1,(VLOOKUP($A14,'LA1'!$A$1:$AD$175,'LA1'!G$1,0)),
IF(LA!$H$6=2,(VLOOKUP($A14,'LA2'!$A$1:$AD$175,'LA2'!G$1,0)),
IF(LA!$H$6=3,(VLOOKUP($A14,'LA3'!$A$1:$AD$175,'LA3'!G$1,0)),
IF(LA!$H$6=4,(VLOOKUP($A14,'LA4'!$A$1:$AD$175,'LA4'!G$1,0)),
IF(LA!$H$6=5,(VLOOKUP($A14,'LA5'!$A$1:$AD$175,'LA5'!G$1,0)),
0))))),".")</f>
        <v>0.04</v>
      </c>
      <c r="J14" s="90">
        <f>IFERROR(IF(LA!$H$6=1,(VLOOKUP($A14,'LA1'!$A$1:$AD$175,'LA1'!H$1,0)),
IF(LA!$H$6=2,(VLOOKUP($A14,'LA2'!$A$1:$AD$175,'LA2'!H$1,0)),
IF(LA!$H$6=3,(VLOOKUP($A14,'LA3'!$A$1:$AD$175,'LA3'!H$1,0)),
IF(LA!$H$6=4,(VLOOKUP($A14,'LA4'!$A$1:$AD$175,'LA4'!H$1,0)),
IF(LA!$H$6=5,(VLOOKUP($A14,'LA5'!$A$1:$AD$175,'LA5'!H$1,0)),
0))))),".")</f>
        <v>0.04</v>
      </c>
      <c r="K14" s="90" t="str">
        <f>IFERROR(IF(LA!$H$6=1,(VLOOKUP($A14,'LA1'!$A$1:$AD$175,'LA1'!I$1,0)),
IF(LA!$H$6=2,(VLOOKUP($A14,'LA2'!$A$1:$AD$175,'LA2'!I$1,0)),
IF(LA!$H$6=3,(VLOOKUP($A14,'LA3'!$A$1:$AD$175,'LA3'!I$1,0)),
IF(LA!$H$6=4,(VLOOKUP($A14,'LA4'!$A$1:$AD$175,'LA4'!I$1,0)),
IF(LA!$H$6=5,(VLOOKUP($A14,'LA5'!$A$1:$AD$175,'LA5'!I$1,0)),
0))))),".")</f>
        <v>-</v>
      </c>
      <c r="L14" s="90" t="str">
        <f>IFERROR(IF(LA!$H$6=1,(VLOOKUP($A14,'LA1'!$A$1:$AD$175,'LA1'!J$1,0)),
IF(LA!$H$6=2,(VLOOKUP($A14,'LA2'!$A$1:$AD$175,'LA2'!J$1,0)),
IF(LA!$H$6=3,(VLOOKUP($A14,'LA3'!$A$1:$AD$175,'LA3'!J$1,0)),
IF(LA!$H$6=4,(VLOOKUP($A14,'LA4'!$A$1:$AD$175,'LA4'!J$1,0)),
IF(LA!$H$6=5,(VLOOKUP($A14,'LA5'!$A$1:$AD$175,'LA5'!J$1,0)),
0))))),".")</f>
        <v>x</v>
      </c>
      <c r="M14" s="90">
        <f>IFERROR(IF(LA!$H$6=1,(VLOOKUP($A14,'LA1'!$A$1:$AD$175,'LA1'!K$1,0)),
IF(LA!$H$6=2,(VLOOKUP($A14,'LA2'!$A$1:$AD$175,'LA2'!K$1,0)),
IF(LA!$H$6=3,(VLOOKUP($A14,'LA3'!$A$1:$AD$175,'LA3'!K$1,0)),
IF(LA!$H$6=4,(VLOOKUP($A14,'LA4'!$A$1:$AD$175,'LA4'!K$1,0)),
IF(LA!$H$6=5,(VLOOKUP($A14,'LA5'!$A$1:$AD$175,'LA5'!K$1,0)),
0))))),".")</f>
        <v>0.02</v>
      </c>
      <c r="N14" s="90">
        <f>IFERROR(IF(LA!$H$6=1,(VLOOKUP($A14,'LA1'!$A$1:$AD$175,'LA1'!L$1,0)),
IF(LA!$H$6=2,(VLOOKUP($A14,'LA2'!$A$1:$AD$175,'LA2'!L$1,0)),
IF(LA!$H$6=3,(VLOOKUP($A14,'LA3'!$A$1:$AD$175,'LA3'!L$1,0)),
IF(LA!$H$6=4,(VLOOKUP($A14,'LA4'!$A$1:$AD$175,'LA4'!L$1,0)),
IF(LA!$H$6=5,(VLOOKUP($A14,'LA5'!$A$1:$AD$175,'LA5'!L$1,0)),
0))))),".")</f>
        <v>0.57999999999999996</v>
      </c>
      <c r="O14" s="90">
        <f>IFERROR(IF(LA!$H$6=1,(VLOOKUP($A14,'LA1'!$A$1:$AD$175,'LA1'!M$1,0)),
IF(LA!$H$6=2,(VLOOKUP($A14,'LA2'!$A$1:$AD$175,'LA2'!M$1,0)),
IF(LA!$H$6=3,(VLOOKUP($A14,'LA3'!$A$1:$AD$175,'LA3'!M$1,0)),
IF(LA!$H$6=4,(VLOOKUP($A14,'LA4'!$A$1:$AD$175,'LA4'!M$1,0)),
IF(LA!$H$6=5,(VLOOKUP($A14,'LA5'!$A$1:$AD$175,'LA5'!M$1,0)),
0))))),".")</f>
        <v>0.22</v>
      </c>
      <c r="P14" s="90">
        <f>IFERROR(IF(LA!$H$6=1,(VLOOKUP($A14,'LA1'!$A$1:$AD$175,'LA1'!N$1,0)),
IF(LA!$H$6=2,(VLOOKUP($A14,'LA2'!$A$1:$AD$175,'LA2'!N$1,0)),
IF(LA!$H$6=3,(VLOOKUP($A14,'LA3'!$A$1:$AD$175,'LA3'!N$1,0)),
IF(LA!$H$6=4,(VLOOKUP($A14,'LA4'!$A$1:$AD$175,'LA4'!N$1,0)),
IF(LA!$H$6=5,(VLOOKUP($A14,'LA5'!$A$1:$AD$175,'LA5'!N$1,0)),
0))))),".")</f>
        <v>0.01</v>
      </c>
      <c r="Q14" s="90">
        <f>IFERROR(IF(LA!$H$6=1,(VLOOKUP($A14,'LA1'!$A$1:$AD$175,'LA1'!O$1,0)),
IF(LA!$H$6=2,(VLOOKUP($A14,'LA2'!$A$1:$AD$175,'LA2'!O$1,0)),
IF(LA!$H$6=3,(VLOOKUP($A14,'LA3'!$A$1:$AD$175,'LA3'!O$1,0)),
IF(LA!$H$6=4,(VLOOKUP($A14,'LA4'!$A$1:$AD$175,'LA4'!O$1,0)),
IF(LA!$H$6=5,(VLOOKUP($A14,'LA5'!$A$1:$AD$175,'LA5'!O$1,0)),
0))))),".")</f>
        <v>0.13</v>
      </c>
      <c r="R14" s="90">
        <f>IFERROR(IF(LA!$H$6=1,(VLOOKUP($A14,'LA1'!$A$1:$AD$175,'LA1'!P$1,0)),
IF(LA!$H$6=2,(VLOOKUP($A14,'LA2'!$A$1:$AD$175,'LA2'!P$1,0)),
IF(LA!$H$6=3,(VLOOKUP($A14,'LA3'!$A$1:$AD$175,'LA3'!P$1,0)),
IF(LA!$H$6=4,(VLOOKUP($A14,'LA4'!$A$1:$AD$175,'LA4'!P$1,0)),
IF(LA!$H$6=5,(VLOOKUP($A14,'LA5'!$A$1:$AD$175,'LA5'!P$1,0)),
0))))),".")</f>
        <v>0.36</v>
      </c>
      <c r="S14" s="90">
        <f>IFERROR(IF(LA!$H$6=1,(VLOOKUP($A14,'LA1'!$A$1:$AD$175,'LA1'!Q$1,0)),
IF(LA!$H$6=2,(VLOOKUP($A14,'LA2'!$A$1:$AD$175,'LA2'!Q$1,0)),
IF(LA!$H$6=3,(VLOOKUP($A14,'LA3'!$A$1:$AD$175,'LA3'!Q$1,0)),
IF(LA!$H$6=4,(VLOOKUP($A14,'LA4'!$A$1:$AD$175,'LA4'!Q$1,0)),
IF(LA!$H$6=5,(VLOOKUP($A14,'LA5'!$A$1:$AD$175,'LA5'!Q$1,0)),
0))))),".")</f>
        <v>0.01</v>
      </c>
      <c r="T14" s="90" t="str">
        <f>IFERROR(IF(LA!$H$6=1,(VLOOKUP($A14,'LA1'!$A$1:$AD$175,'LA1'!R$1,0)),
IF(LA!$H$6=2,(VLOOKUP($A14,'LA2'!$A$1:$AD$175,'LA2'!R$1,0)),
IF(LA!$H$6=3,(VLOOKUP($A14,'LA3'!$A$1:$AD$175,'LA3'!R$1,0)),
IF(LA!$H$6=4,(VLOOKUP($A14,'LA4'!$A$1:$AD$175,'LA4'!R$1,0)),
IF(LA!$H$6=5,(VLOOKUP($A14,'LA5'!$A$1:$AD$175,'LA5'!R$1,0)),
0))))),".")</f>
        <v>x</v>
      </c>
      <c r="U14" s="90">
        <f>IFERROR(IF(LA!$H$6=1,(VLOOKUP($A14,'LA1'!$A$1:$AD$175,'LA1'!S$1,0)),
IF(LA!$H$6=2,(VLOOKUP($A14,'LA2'!$A$1:$AD$175,'LA2'!S$1,0)),
IF(LA!$H$6=3,(VLOOKUP($A14,'LA3'!$A$1:$AD$175,'LA3'!S$1,0)),
IF(LA!$H$6=4,(VLOOKUP($A14,'LA4'!$A$1:$AD$175,'LA4'!S$1,0)),
IF(LA!$H$6=5,(VLOOKUP($A14,'LA5'!$A$1:$AD$175,'LA5'!S$1,0)),
0))))),".")</f>
        <v>0.02</v>
      </c>
      <c r="V14" s="90">
        <f>IFERROR(IF(LA!$H$6=1,(VLOOKUP($A14,'LA1'!$A$1:$AD$175,'LA1'!T$1,0)),
IF(LA!$H$6=2,(VLOOKUP($A14,'LA2'!$A$1:$AD$175,'LA2'!T$1,0)),
IF(LA!$H$6=3,(VLOOKUP($A14,'LA3'!$A$1:$AD$175,'LA3'!T$1,0)),
IF(LA!$H$6=4,(VLOOKUP($A14,'LA4'!$A$1:$AD$175,'LA4'!T$1,0)),
IF(LA!$H$6=5,(VLOOKUP($A14,'LA5'!$A$1:$AD$175,'LA5'!T$1,0)),
0))))),".")</f>
        <v>0.01</v>
      </c>
      <c r="W14" s="90">
        <f>IFERROR(IF(LA!$H$6=1,(VLOOKUP($A14,'LA1'!$A$1:$AD$175,'LA1'!U$1,0)),
IF(LA!$H$6=2,(VLOOKUP($A14,'LA2'!$A$1:$AD$175,'LA2'!U$1,0)),
IF(LA!$H$6=3,(VLOOKUP($A14,'LA3'!$A$1:$AD$175,'LA3'!U$1,0)),
IF(LA!$H$6=4,(VLOOKUP($A14,'LA4'!$A$1:$AD$175,'LA4'!U$1,0)),
IF(LA!$H$6=5,(VLOOKUP($A14,'LA5'!$A$1:$AD$175,'LA5'!U$1,0)),
0))))),".")</f>
        <v>0.01</v>
      </c>
      <c r="X14" s="90" t="str">
        <f>IFERROR(IF(LA!$H$6=1,(VLOOKUP($A14,'LA1'!$A$1:$AD$175,'LA1'!V$1,0)),
IF(LA!$H$6=2,(VLOOKUP($A14,'LA2'!$A$1:$AD$175,'LA2'!V$1,0)),
IF(LA!$H$6=3,(VLOOKUP($A14,'LA3'!$A$1:$AD$175,'LA3'!V$1,0)),
IF(LA!$H$6=4,(VLOOKUP($A14,'LA4'!$A$1:$AD$175,'LA4'!V$1,0)),
IF(LA!$H$6=5,(VLOOKUP($A14,'LA5'!$A$1:$AD$175,'LA5'!V$1,0)),
0))))),".")</f>
        <v>-</v>
      </c>
      <c r="Y14" s="90" t="str">
        <f>IFERROR(IF(LA!$H$6=1,(VLOOKUP($A14,'LA1'!$A$1:$AD$175,'LA1'!W$1,0)),
IF(LA!$H$6=2,(VLOOKUP($A14,'LA2'!$A$1:$AD$175,'LA2'!W$1,0)),
IF(LA!$H$6=3,(VLOOKUP($A14,'LA3'!$A$1:$AD$175,'LA3'!W$1,0)),
IF(LA!$H$6=4,(VLOOKUP($A14,'LA4'!$A$1:$AD$175,'LA4'!W$1,0)),
IF(LA!$H$6=5,(VLOOKUP($A14,'LA5'!$A$1:$AD$175,'LA5'!W$1,0)),
0))))),".")</f>
        <v>-</v>
      </c>
      <c r="Z14" s="90">
        <f>IFERROR(IF(LA!$H$6=1,(VLOOKUP($A14,'LA1'!$A$1:$AD$175,'LA1'!X$1,0)),
IF(LA!$H$6=2,(VLOOKUP($A14,'LA2'!$A$1:$AD$175,'LA2'!X$1,0)),
IF(LA!$H$6=3,(VLOOKUP($A14,'LA3'!$A$1:$AD$175,'LA3'!X$1,0)),
IF(LA!$H$6=4,(VLOOKUP($A14,'LA4'!$A$1:$AD$175,'LA4'!X$1,0)),
IF(LA!$H$6=5,(VLOOKUP($A14,'LA5'!$A$1:$AD$175,'LA5'!X$1,0)),
0))))),".")</f>
        <v>7.0000000000000007E-2</v>
      </c>
      <c r="AA14" s="90">
        <f>IFERROR(IF(LA!$H$6=1,(VLOOKUP($A14,'LA1'!$A$1:$AD$175,'LA1'!Y$1,0)),
IF(LA!$H$6=2,(VLOOKUP($A14,'LA2'!$A$1:$AD$175,'LA2'!Y$1,0)),
IF(LA!$H$6=3,(VLOOKUP($A14,'LA3'!$A$1:$AD$175,'LA3'!Y$1,0)),
IF(LA!$H$6=4,(VLOOKUP($A14,'LA4'!$A$1:$AD$175,'LA4'!Y$1,0)),
IF(LA!$H$6=5,(VLOOKUP($A14,'LA5'!$A$1:$AD$175,'LA5'!Y$1,0)),
0))))),".")</f>
        <v>0.04</v>
      </c>
      <c r="AB14" s="90">
        <f>IFERROR(IF(LA!$H$6=1,(VLOOKUP($A14,'LA1'!$A$1:$AD$175,'LA1'!Z$1,0)),
IF(LA!$H$6=2,(VLOOKUP($A14,'LA2'!$A$1:$AD$175,'LA2'!Z$1,0)),
IF(LA!$H$6=3,(VLOOKUP($A14,'LA3'!$A$1:$AD$175,'LA3'!Z$1,0)),
IF(LA!$H$6=4,(VLOOKUP($A14,'LA4'!$A$1:$AD$175,'LA4'!Z$1,0)),
IF(LA!$H$6=5,(VLOOKUP($A14,'LA5'!$A$1:$AD$175,'LA5'!Z$1,0)),
0))))),".")</f>
        <v>0.16</v>
      </c>
      <c r="AC14" s="90" t="str">
        <f>IFERROR(IF(LA!$H$6=1,(VLOOKUP($A14,'LA1'!$A$1:$AD$175,'LA1'!AA$1,0)),
IF(LA!$H$6=2,(VLOOKUP($A14,'LA2'!$A$1:$AD$175,'LA2'!AA$1,0)),
IF(LA!$H$6=3,(VLOOKUP($A14,'LA3'!$A$1:$AD$175,'LA3'!AA$1,0)),
IF(LA!$H$6=4,(VLOOKUP($A14,'LA4'!$A$1:$AD$175,'LA4'!AA$1,0)),
IF(LA!$H$6=5,(VLOOKUP($A14,'LA5'!$A$1:$AD$175,'LA5'!AA$1,0)),
0))))),".")</f>
        <v>.</v>
      </c>
    </row>
    <row r="15" spans="1:29" x14ac:dyDescent="0.2">
      <c r="A15" s="72" t="s">
        <v>92</v>
      </c>
      <c r="B15" s="91" t="s">
        <v>198</v>
      </c>
      <c r="C15" s="88"/>
      <c r="D15" s="89">
        <f>IFERROR(IF(LA!$H$6=1,(VLOOKUP($A15,'LA1'!$A$1:$AD$175,'LA1'!B$1,0)),
IF(LA!$H$6=2,(VLOOKUP($A15,'LA2'!$A$1:$AD$175,'LA2'!B$1,0)),
IF(LA!$H$6=3,(VLOOKUP($A15,'LA3'!$A$1:$AD$175,'LA3'!B$1,0)),
IF(LA!$H$6=4,(VLOOKUP($A15,'LA4'!$A$1:$AD$175,'LA4'!B$1,0)),
IF(LA!$H$6=5,(VLOOKUP($A15,'LA5'!$A$1:$AD$175,'LA5'!B$1,0)),
0))))),".")</f>
        <v>22260</v>
      </c>
      <c r="E15" s="90">
        <f>IFERROR(IF(LA!$H$6=1,(VLOOKUP($A15,'LA1'!$A$1:$AD$175,'LA1'!C$1,0)),
IF(LA!$H$6=2,(VLOOKUP($A15,'LA2'!$A$1:$AD$175,'LA2'!C$1,0)),
IF(LA!$H$6=3,(VLOOKUP($A15,'LA3'!$A$1:$AD$175,'LA3'!C$1,0)),
IF(LA!$H$6=4,(VLOOKUP($A15,'LA4'!$A$1:$AD$175,'LA4'!C$1,0)),
IF(LA!$H$6=5,(VLOOKUP($A15,'LA5'!$A$1:$AD$175,'LA5'!C$1,0)),
0))))),".")</f>
        <v>0.78</v>
      </c>
      <c r="F15" s="90">
        <f>IFERROR(IF(LA!$H$6=1,(VLOOKUP($A15,'LA1'!$A$1:$AD$175,'LA1'!D$1,0)),
IF(LA!$H$6=2,(VLOOKUP($A15,'LA2'!$A$1:$AD$175,'LA2'!D$1,0)),
IF(LA!$H$6=3,(VLOOKUP($A15,'LA3'!$A$1:$AD$175,'LA3'!D$1,0)),
IF(LA!$H$6=4,(VLOOKUP($A15,'LA4'!$A$1:$AD$175,'LA4'!D$1,0)),
IF(LA!$H$6=5,(VLOOKUP($A15,'LA5'!$A$1:$AD$175,'LA5'!D$1,0)),
0))))),".")</f>
        <v>0.74</v>
      </c>
      <c r="G15" s="90">
        <f>IFERROR(IF(LA!$H$6=1,(VLOOKUP($A15,'LA1'!$A$1:$AD$175,'LA1'!E$1,0)),
IF(LA!$H$6=2,(VLOOKUP($A15,'LA2'!$A$1:$AD$175,'LA2'!E$1,0)),
IF(LA!$H$6=3,(VLOOKUP($A15,'LA3'!$A$1:$AD$175,'LA3'!E$1,0)),
IF(LA!$H$6=4,(VLOOKUP($A15,'LA4'!$A$1:$AD$175,'LA4'!E$1,0)),
IF(LA!$H$6=5,(VLOOKUP($A15,'LA5'!$A$1:$AD$175,'LA5'!E$1,0)),
0))))),".")</f>
        <v>0.04</v>
      </c>
      <c r="H15" s="90">
        <f>IFERROR(IF(LA!$H$6=1,(VLOOKUP($A15,'LA1'!$A$1:$AD$175,'LA1'!F$1,0)),
IF(LA!$H$6=2,(VLOOKUP($A15,'LA2'!$A$1:$AD$175,'LA2'!F$1,0)),
IF(LA!$H$6=3,(VLOOKUP($A15,'LA3'!$A$1:$AD$175,'LA3'!F$1,0)),
IF(LA!$H$6=4,(VLOOKUP($A15,'LA4'!$A$1:$AD$175,'LA4'!F$1,0)),
IF(LA!$H$6=5,(VLOOKUP($A15,'LA5'!$A$1:$AD$175,'LA5'!F$1,0)),
0))))),".")</f>
        <v>0.01</v>
      </c>
      <c r="I15" s="90">
        <f>IFERROR(IF(LA!$H$6=1,(VLOOKUP($A15,'LA1'!$A$1:$AD$175,'LA1'!G$1,0)),
IF(LA!$H$6=2,(VLOOKUP($A15,'LA2'!$A$1:$AD$175,'LA2'!G$1,0)),
IF(LA!$H$6=3,(VLOOKUP($A15,'LA3'!$A$1:$AD$175,'LA3'!G$1,0)),
IF(LA!$H$6=4,(VLOOKUP($A15,'LA4'!$A$1:$AD$175,'LA4'!G$1,0)),
IF(LA!$H$6=5,(VLOOKUP($A15,'LA5'!$A$1:$AD$175,'LA5'!G$1,0)),
0))))),".")</f>
        <v>0.03</v>
      </c>
      <c r="J15" s="90">
        <f>IFERROR(IF(LA!$H$6=1,(VLOOKUP($A15,'LA1'!$A$1:$AD$175,'LA1'!H$1,0)),
IF(LA!$H$6=2,(VLOOKUP($A15,'LA2'!$A$1:$AD$175,'LA2'!H$1,0)),
IF(LA!$H$6=3,(VLOOKUP($A15,'LA3'!$A$1:$AD$175,'LA3'!H$1,0)),
IF(LA!$H$6=4,(VLOOKUP($A15,'LA4'!$A$1:$AD$175,'LA4'!H$1,0)),
IF(LA!$H$6=5,(VLOOKUP($A15,'LA5'!$A$1:$AD$175,'LA5'!H$1,0)),
0))))),".")</f>
        <v>0.03</v>
      </c>
      <c r="K15" s="90" t="str">
        <f>IFERROR(IF(LA!$H$6=1,(VLOOKUP($A15,'LA1'!$A$1:$AD$175,'LA1'!I$1,0)),
IF(LA!$H$6=2,(VLOOKUP($A15,'LA2'!$A$1:$AD$175,'LA2'!I$1,0)),
IF(LA!$H$6=3,(VLOOKUP($A15,'LA3'!$A$1:$AD$175,'LA3'!I$1,0)),
IF(LA!$H$6=4,(VLOOKUP($A15,'LA4'!$A$1:$AD$175,'LA4'!I$1,0)),
IF(LA!$H$6=5,(VLOOKUP($A15,'LA5'!$A$1:$AD$175,'LA5'!I$1,0)),
0))))),".")</f>
        <v>-</v>
      </c>
      <c r="L15" s="90" t="str">
        <f>IFERROR(IF(LA!$H$6=1,(VLOOKUP($A15,'LA1'!$A$1:$AD$175,'LA1'!J$1,0)),
IF(LA!$H$6=2,(VLOOKUP($A15,'LA2'!$A$1:$AD$175,'LA2'!J$1,0)),
IF(LA!$H$6=3,(VLOOKUP($A15,'LA3'!$A$1:$AD$175,'LA3'!J$1,0)),
IF(LA!$H$6=4,(VLOOKUP($A15,'LA4'!$A$1:$AD$175,'LA4'!J$1,0)),
IF(LA!$H$6=5,(VLOOKUP($A15,'LA5'!$A$1:$AD$175,'LA5'!J$1,0)),
0))))),".")</f>
        <v>-</v>
      </c>
      <c r="M15" s="90">
        <f>IFERROR(IF(LA!$H$6=1,(VLOOKUP($A15,'LA1'!$A$1:$AD$175,'LA1'!K$1,0)),
IF(LA!$H$6=2,(VLOOKUP($A15,'LA2'!$A$1:$AD$175,'LA2'!K$1,0)),
IF(LA!$H$6=3,(VLOOKUP($A15,'LA3'!$A$1:$AD$175,'LA3'!K$1,0)),
IF(LA!$H$6=4,(VLOOKUP($A15,'LA4'!$A$1:$AD$175,'LA4'!K$1,0)),
IF(LA!$H$6=5,(VLOOKUP($A15,'LA5'!$A$1:$AD$175,'LA5'!K$1,0)),
0))))),".")</f>
        <v>0.02</v>
      </c>
      <c r="N15" s="90">
        <f>IFERROR(IF(LA!$H$6=1,(VLOOKUP($A15,'LA1'!$A$1:$AD$175,'LA1'!L$1,0)),
IF(LA!$H$6=2,(VLOOKUP($A15,'LA2'!$A$1:$AD$175,'LA2'!L$1,0)),
IF(LA!$H$6=3,(VLOOKUP($A15,'LA3'!$A$1:$AD$175,'LA3'!L$1,0)),
IF(LA!$H$6=4,(VLOOKUP($A15,'LA4'!$A$1:$AD$175,'LA4'!L$1,0)),
IF(LA!$H$6=5,(VLOOKUP($A15,'LA5'!$A$1:$AD$175,'LA5'!L$1,0)),
0))))),".")</f>
        <v>0.63</v>
      </c>
      <c r="O15" s="90">
        <f>IFERROR(IF(LA!$H$6=1,(VLOOKUP($A15,'LA1'!$A$1:$AD$175,'LA1'!M$1,0)),
IF(LA!$H$6=2,(VLOOKUP($A15,'LA2'!$A$1:$AD$175,'LA2'!M$1,0)),
IF(LA!$H$6=3,(VLOOKUP($A15,'LA3'!$A$1:$AD$175,'LA3'!M$1,0)),
IF(LA!$H$6=4,(VLOOKUP($A15,'LA4'!$A$1:$AD$175,'LA4'!M$1,0)),
IF(LA!$H$6=5,(VLOOKUP($A15,'LA5'!$A$1:$AD$175,'LA5'!M$1,0)),
0))))),".")</f>
        <v>0.28999999999999998</v>
      </c>
      <c r="P15" s="90">
        <f>IFERROR(IF(LA!$H$6=1,(VLOOKUP($A15,'LA1'!$A$1:$AD$175,'LA1'!N$1,0)),
IF(LA!$H$6=2,(VLOOKUP($A15,'LA2'!$A$1:$AD$175,'LA2'!N$1,0)),
IF(LA!$H$6=3,(VLOOKUP($A15,'LA3'!$A$1:$AD$175,'LA3'!N$1,0)),
IF(LA!$H$6=4,(VLOOKUP($A15,'LA4'!$A$1:$AD$175,'LA4'!N$1,0)),
IF(LA!$H$6=5,(VLOOKUP($A15,'LA5'!$A$1:$AD$175,'LA5'!N$1,0)),
0))))),".")</f>
        <v>0.01</v>
      </c>
      <c r="Q15" s="90">
        <f>IFERROR(IF(LA!$H$6=1,(VLOOKUP($A15,'LA1'!$A$1:$AD$175,'LA1'!O$1,0)),
IF(LA!$H$6=2,(VLOOKUP($A15,'LA2'!$A$1:$AD$175,'LA2'!O$1,0)),
IF(LA!$H$6=3,(VLOOKUP($A15,'LA3'!$A$1:$AD$175,'LA3'!O$1,0)),
IF(LA!$H$6=4,(VLOOKUP($A15,'LA4'!$A$1:$AD$175,'LA4'!O$1,0)),
IF(LA!$H$6=5,(VLOOKUP($A15,'LA5'!$A$1:$AD$175,'LA5'!O$1,0)),
0))))),".")</f>
        <v>0.18</v>
      </c>
      <c r="R15" s="90">
        <f>IFERROR(IF(LA!$H$6=1,(VLOOKUP($A15,'LA1'!$A$1:$AD$175,'LA1'!P$1,0)),
IF(LA!$H$6=2,(VLOOKUP($A15,'LA2'!$A$1:$AD$175,'LA2'!P$1,0)),
IF(LA!$H$6=3,(VLOOKUP($A15,'LA3'!$A$1:$AD$175,'LA3'!P$1,0)),
IF(LA!$H$6=4,(VLOOKUP($A15,'LA4'!$A$1:$AD$175,'LA4'!P$1,0)),
IF(LA!$H$6=5,(VLOOKUP($A15,'LA5'!$A$1:$AD$175,'LA5'!P$1,0)),
0))))),".")</f>
        <v>0.34</v>
      </c>
      <c r="S15" s="90">
        <f>IFERROR(IF(LA!$H$6=1,(VLOOKUP($A15,'LA1'!$A$1:$AD$175,'LA1'!Q$1,0)),
IF(LA!$H$6=2,(VLOOKUP($A15,'LA2'!$A$1:$AD$175,'LA2'!Q$1,0)),
IF(LA!$H$6=3,(VLOOKUP($A15,'LA3'!$A$1:$AD$175,'LA3'!Q$1,0)),
IF(LA!$H$6=4,(VLOOKUP($A15,'LA4'!$A$1:$AD$175,'LA4'!Q$1,0)),
IF(LA!$H$6=5,(VLOOKUP($A15,'LA5'!$A$1:$AD$175,'LA5'!Q$1,0)),
0))))),".")</f>
        <v>0.01</v>
      </c>
      <c r="T15" s="90" t="str">
        <f>IFERROR(IF(LA!$H$6=1,(VLOOKUP($A15,'LA1'!$A$1:$AD$175,'LA1'!R$1,0)),
IF(LA!$H$6=2,(VLOOKUP($A15,'LA2'!$A$1:$AD$175,'LA2'!R$1,0)),
IF(LA!$H$6=3,(VLOOKUP($A15,'LA3'!$A$1:$AD$175,'LA3'!R$1,0)),
IF(LA!$H$6=4,(VLOOKUP($A15,'LA4'!$A$1:$AD$175,'LA4'!R$1,0)),
IF(LA!$H$6=5,(VLOOKUP($A15,'LA5'!$A$1:$AD$175,'LA5'!R$1,0)),
0))))),".")</f>
        <v>-</v>
      </c>
      <c r="U15" s="90">
        <f>IFERROR(IF(LA!$H$6=1,(VLOOKUP($A15,'LA1'!$A$1:$AD$175,'LA1'!S$1,0)),
IF(LA!$H$6=2,(VLOOKUP($A15,'LA2'!$A$1:$AD$175,'LA2'!S$1,0)),
IF(LA!$H$6=3,(VLOOKUP($A15,'LA3'!$A$1:$AD$175,'LA3'!S$1,0)),
IF(LA!$H$6=4,(VLOOKUP($A15,'LA4'!$A$1:$AD$175,'LA4'!S$1,0)),
IF(LA!$H$6=5,(VLOOKUP($A15,'LA5'!$A$1:$AD$175,'LA5'!S$1,0)),
0))))),".")</f>
        <v>0.04</v>
      </c>
      <c r="V15" s="90">
        <f>IFERROR(IF(LA!$H$6=1,(VLOOKUP($A15,'LA1'!$A$1:$AD$175,'LA1'!T$1,0)),
IF(LA!$H$6=2,(VLOOKUP($A15,'LA2'!$A$1:$AD$175,'LA2'!T$1,0)),
IF(LA!$H$6=3,(VLOOKUP($A15,'LA3'!$A$1:$AD$175,'LA3'!T$1,0)),
IF(LA!$H$6=4,(VLOOKUP($A15,'LA4'!$A$1:$AD$175,'LA4'!T$1,0)),
IF(LA!$H$6=5,(VLOOKUP($A15,'LA5'!$A$1:$AD$175,'LA5'!T$1,0)),
0))))),".")</f>
        <v>0.02</v>
      </c>
      <c r="W15" s="90">
        <f>IFERROR(IF(LA!$H$6=1,(VLOOKUP($A15,'LA1'!$A$1:$AD$175,'LA1'!U$1,0)),
IF(LA!$H$6=2,(VLOOKUP($A15,'LA2'!$A$1:$AD$175,'LA2'!U$1,0)),
IF(LA!$H$6=3,(VLOOKUP($A15,'LA3'!$A$1:$AD$175,'LA3'!U$1,0)),
IF(LA!$H$6=4,(VLOOKUP($A15,'LA4'!$A$1:$AD$175,'LA4'!U$1,0)),
IF(LA!$H$6=5,(VLOOKUP($A15,'LA5'!$A$1:$AD$175,'LA5'!U$1,0)),
0))))),".")</f>
        <v>0.02</v>
      </c>
      <c r="X15" s="90" t="str">
        <f>IFERROR(IF(LA!$H$6=1,(VLOOKUP($A15,'LA1'!$A$1:$AD$175,'LA1'!V$1,0)),
IF(LA!$H$6=2,(VLOOKUP($A15,'LA2'!$A$1:$AD$175,'LA2'!V$1,0)),
IF(LA!$H$6=3,(VLOOKUP($A15,'LA3'!$A$1:$AD$175,'LA3'!V$1,0)),
IF(LA!$H$6=4,(VLOOKUP($A15,'LA4'!$A$1:$AD$175,'LA4'!V$1,0)),
IF(LA!$H$6=5,(VLOOKUP($A15,'LA5'!$A$1:$AD$175,'LA5'!V$1,0)),
0))))),".")</f>
        <v>-</v>
      </c>
      <c r="Y15" s="90" t="str">
        <f>IFERROR(IF(LA!$H$6=1,(VLOOKUP($A15,'LA1'!$A$1:$AD$175,'LA1'!W$1,0)),
IF(LA!$H$6=2,(VLOOKUP($A15,'LA2'!$A$1:$AD$175,'LA2'!W$1,0)),
IF(LA!$H$6=3,(VLOOKUP($A15,'LA3'!$A$1:$AD$175,'LA3'!W$1,0)),
IF(LA!$H$6=4,(VLOOKUP($A15,'LA4'!$A$1:$AD$175,'LA4'!W$1,0)),
IF(LA!$H$6=5,(VLOOKUP($A15,'LA5'!$A$1:$AD$175,'LA5'!W$1,0)),
0))))),".")</f>
        <v>-</v>
      </c>
      <c r="Z15" s="90">
        <f>IFERROR(IF(LA!$H$6=1,(VLOOKUP($A15,'LA1'!$A$1:$AD$175,'LA1'!X$1,0)),
IF(LA!$H$6=2,(VLOOKUP($A15,'LA2'!$A$1:$AD$175,'LA2'!X$1,0)),
IF(LA!$H$6=3,(VLOOKUP($A15,'LA3'!$A$1:$AD$175,'LA3'!X$1,0)),
IF(LA!$H$6=4,(VLOOKUP($A15,'LA4'!$A$1:$AD$175,'LA4'!X$1,0)),
IF(LA!$H$6=5,(VLOOKUP($A15,'LA5'!$A$1:$AD$175,'LA5'!X$1,0)),
0))))),".")</f>
        <v>0.06</v>
      </c>
      <c r="AA15" s="90">
        <f>IFERROR(IF(LA!$H$6=1,(VLOOKUP($A15,'LA1'!$A$1:$AD$175,'LA1'!Y$1,0)),
IF(LA!$H$6=2,(VLOOKUP($A15,'LA2'!$A$1:$AD$175,'LA2'!Y$1,0)),
IF(LA!$H$6=3,(VLOOKUP($A15,'LA3'!$A$1:$AD$175,'LA3'!Y$1,0)),
IF(LA!$H$6=4,(VLOOKUP($A15,'LA4'!$A$1:$AD$175,'LA4'!Y$1,0)),
IF(LA!$H$6=5,(VLOOKUP($A15,'LA5'!$A$1:$AD$175,'LA5'!Y$1,0)),
0))))),".")</f>
        <v>0.01</v>
      </c>
      <c r="AB15" s="90">
        <f>IFERROR(IF(LA!$H$6=1,(VLOOKUP($A15,'LA1'!$A$1:$AD$175,'LA1'!Z$1,0)),
IF(LA!$H$6=2,(VLOOKUP($A15,'LA2'!$A$1:$AD$175,'LA2'!Z$1,0)),
IF(LA!$H$6=3,(VLOOKUP($A15,'LA3'!$A$1:$AD$175,'LA3'!Z$1,0)),
IF(LA!$H$6=4,(VLOOKUP($A15,'LA4'!$A$1:$AD$175,'LA4'!Z$1,0)),
IF(LA!$H$6=5,(VLOOKUP($A15,'LA5'!$A$1:$AD$175,'LA5'!Z$1,0)),
0))))),".")</f>
        <v>0.15</v>
      </c>
      <c r="AC15" s="90" t="str">
        <f>IFERROR(IF(LA!$H$6=1,(VLOOKUP($A15,'LA1'!$A$1:$AD$175,'LA1'!AA$1,0)),
IF(LA!$H$6=2,(VLOOKUP($A15,'LA2'!$A$1:$AD$175,'LA2'!AA$1,0)),
IF(LA!$H$6=3,(VLOOKUP($A15,'LA3'!$A$1:$AD$175,'LA3'!AA$1,0)),
IF(LA!$H$6=4,(VLOOKUP($A15,'LA4'!$A$1:$AD$175,'LA4'!AA$1,0)),
IF(LA!$H$6=5,(VLOOKUP($A15,'LA5'!$A$1:$AD$175,'LA5'!AA$1,0)),
0))))),".")</f>
        <v>.</v>
      </c>
    </row>
    <row r="16" spans="1:29" x14ac:dyDescent="0.2">
      <c r="A16" s="72" t="s">
        <v>93</v>
      </c>
      <c r="B16" s="91" t="s">
        <v>199</v>
      </c>
      <c r="C16" s="88"/>
      <c r="D16" s="89">
        <f>IFERROR(IF(LA!$H$6=1,(VLOOKUP($A16,'LA1'!$A$1:$AD$175,'LA1'!B$1,0)),
IF(LA!$H$6=2,(VLOOKUP($A16,'LA2'!$A$1:$AD$175,'LA2'!B$1,0)),
IF(LA!$H$6=3,(VLOOKUP($A16,'LA3'!$A$1:$AD$175,'LA3'!B$1,0)),
IF(LA!$H$6=4,(VLOOKUP($A16,'LA4'!$A$1:$AD$175,'LA4'!B$1,0)),
IF(LA!$H$6=5,(VLOOKUP($A16,'LA5'!$A$1:$AD$175,'LA5'!B$1,0)),
0))))),".")</f>
        <v>27620</v>
      </c>
      <c r="E16" s="90">
        <f>IFERROR(IF(LA!$H$6=1,(VLOOKUP($A16,'LA1'!$A$1:$AD$175,'LA1'!C$1,0)),
IF(LA!$H$6=2,(VLOOKUP($A16,'LA2'!$A$1:$AD$175,'LA2'!C$1,0)),
IF(LA!$H$6=3,(VLOOKUP($A16,'LA3'!$A$1:$AD$175,'LA3'!C$1,0)),
IF(LA!$H$6=4,(VLOOKUP($A16,'LA4'!$A$1:$AD$175,'LA4'!C$1,0)),
IF(LA!$H$6=5,(VLOOKUP($A16,'LA5'!$A$1:$AD$175,'LA5'!C$1,0)),
0))))),".")</f>
        <v>0.75</v>
      </c>
      <c r="F16" s="90">
        <f>IFERROR(IF(LA!$H$6=1,(VLOOKUP($A16,'LA1'!$A$1:$AD$175,'LA1'!D$1,0)),
IF(LA!$H$6=2,(VLOOKUP($A16,'LA2'!$A$1:$AD$175,'LA2'!D$1,0)),
IF(LA!$H$6=3,(VLOOKUP($A16,'LA3'!$A$1:$AD$175,'LA3'!D$1,0)),
IF(LA!$H$6=4,(VLOOKUP($A16,'LA4'!$A$1:$AD$175,'LA4'!D$1,0)),
IF(LA!$H$6=5,(VLOOKUP($A16,'LA5'!$A$1:$AD$175,'LA5'!D$1,0)),
0))))),".")</f>
        <v>0.66</v>
      </c>
      <c r="G16" s="90">
        <f>IFERROR(IF(LA!$H$6=1,(VLOOKUP($A16,'LA1'!$A$1:$AD$175,'LA1'!E$1,0)),
IF(LA!$H$6=2,(VLOOKUP($A16,'LA2'!$A$1:$AD$175,'LA2'!E$1,0)),
IF(LA!$H$6=3,(VLOOKUP($A16,'LA3'!$A$1:$AD$175,'LA3'!E$1,0)),
IF(LA!$H$6=4,(VLOOKUP($A16,'LA4'!$A$1:$AD$175,'LA4'!E$1,0)),
IF(LA!$H$6=5,(VLOOKUP($A16,'LA5'!$A$1:$AD$175,'LA5'!E$1,0)),
0))))),".")</f>
        <v>0.06</v>
      </c>
      <c r="H16" s="90" t="str">
        <f>IFERROR(IF(LA!$H$6=1,(VLOOKUP($A16,'LA1'!$A$1:$AD$175,'LA1'!F$1,0)),
IF(LA!$H$6=2,(VLOOKUP($A16,'LA2'!$A$1:$AD$175,'LA2'!F$1,0)),
IF(LA!$H$6=3,(VLOOKUP($A16,'LA3'!$A$1:$AD$175,'LA3'!F$1,0)),
IF(LA!$H$6=4,(VLOOKUP($A16,'LA4'!$A$1:$AD$175,'LA4'!F$1,0)),
IF(LA!$H$6=5,(VLOOKUP($A16,'LA5'!$A$1:$AD$175,'LA5'!F$1,0)),
0))))),".")</f>
        <v>-</v>
      </c>
      <c r="I16" s="90">
        <f>IFERROR(IF(LA!$H$6=1,(VLOOKUP($A16,'LA1'!$A$1:$AD$175,'LA1'!G$1,0)),
IF(LA!$H$6=2,(VLOOKUP($A16,'LA2'!$A$1:$AD$175,'LA2'!G$1,0)),
IF(LA!$H$6=3,(VLOOKUP($A16,'LA3'!$A$1:$AD$175,'LA3'!G$1,0)),
IF(LA!$H$6=4,(VLOOKUP($A16,'LA4'!$A$1:$AD$175,'LA4'!G$1,0)),
IF(LA!$H$6=5,(VLOOKUP($A16,'LA5'!$A$1:$AD$175,'LA5'!G$1,0)),
0))))),".")</f>
        <v>0.04</v>
      </c>
      <c r="J16" s="90">
        <f>IFERROR(IF(LA!$H$6=1,(VLOOKUP($A16,'LA1'!$A$1:$AD$175,'LA1'!H$1,0)),
IF(LA!$H$6=2,(VLOOKUP($A16,'LA2'!$A$1:$AD$175,'LA2'!H$1,0)),
IF(LA!$H$6=3,(VLOOKUP($A16,'LA3'!$A$1:$AD$175,'LA3'!H$1,0)),
IF(LA!$H$6=4,(VLOOKUP($A16,'LA4'!$A$1:$AD$175,'LA4'!H$1,0)),
IF(LA!$H$6=5,(VLOOKUP($A16,'LA5'!$A$1:$AD$175,'LA5'!H$1,0)),
0))))),".")</f>
        <v>0.03</v>
      </c>
      <c r="K16" s="90" t="str">
        <f>IFERROR(IF(LA!$H$6=1,(VLOOKUP($A16,'LA1'!$A$1:$AD$175,'LA1'!I$1,0)),
IF(LA!$H$6=2,(VLOOKUP($A16,'LA2'!$A$1:$AD$175,'LA2'!I$1,0)),
IF(LA!$H$6=3,(VLOOKUP($A16,'LA3'!$A$1:$AD$175,'LA3'!I$1,0)),
IF(LA!$H$6=4,(VLOOKUP($A16,'LA4'!$A$1:$AD$175,'LA4'!I$1,0)),
IF(LA!$H$6=5,(VLOOKUP($A16,'LA5'!$A$1:$AD$175,'LA5'!I$1,0)),
0))))),".")</f>
        <v>-</v>
      </c>
      <c r="L16" s="90" t="str">
        <f>IFERROR(IF(LA!$H$6=1,(VLOOKUP($A16,'LA1'!$A$1:$AD$175,'LA1'!J$1,0)),
IF(LA!$H$6=2,(VLOOKUP($A16,'LA2'!$A$1:$AD$175,'LA2'!J$1,0)),
IF(LA!$H$6=3,(VLOOKUP($A16,'LA3'!$A$1:$AD$175,'LA3'!J$1,0)),
IF(LA!$H$6=4,(VLOOKUP($A16,'LA4'!$A$1:$AD$175,'LA4'!J$1,0)),
IF(LA!$H$6=5,(VLOOKUP($A16,'LA5'!$A$1:$AD$175,'LA5'!J$1,0)),
0))))),".")</f>
        <v>x</v>
      </c>
      <c r="M16" s="90">
        <f>IFERROR(IF(LA!$H$6=1,(VLOOKUP($A16,'LA1'!$A$1:$AD$175,'LA1'!K$1,0)),
IF(LA!$H$6=2,(VLOOKUP($A16,'LA2'!$A$1:$AD$175,'LA2'!K$1,0)),
IF(LA!$H$6=3,(VLOOKUP($A16,'LA3'!$A$1:$AD$175,'LA3'!K$1,0)),
IF(LA!$H$6=4,(VLOOKUP($A16,'LA4'!$A$1:$AD$175,'LA4'!K$1,0)),
IF(LA!$H$6=5,(VLOOKUP($A16,'LA5'!$A$1:$AD$175,'LA5'!K$1,0)),
0))))),".")</f>
        <v>0.03</v>
      </c>
      <c r="N16" s="90">
        <f>IFERROR(IF(LA!$H$6=1,(VLOOKUP($A16,'LA1'!$A$1:$AD$175,'LA1'!L$1,0)),
IF(LA!$H$6=2,(VLOOKUP($A16,'LA2'!$A$1:$AD$175,'LA2'!L$1,0)),
IF(LA!$H$6=3,(VLOOKUP($A16,'LA3'!$A$1:$AD$175,'LA3'!L$1,0)),
IF(LA!$H$6=4,(VLOOKUP($A16,'LA4'!$A$1:$AD$175,'LA4'!L$1,0)),
IF(LA!$H$6=5,(VLOOKUP($A16,'LA5'!$A$1:$AD$175,'LA5'!L$1,0)),
0))))),".")</f>
        <v>0.53</v>
      </c>
      <c r="O16" s="90">
        <f>IFERROR(IF(LA!$H$6=1,(VLOOKUP($A16,'LA1'!$A$1:$AD$175,'LA1'!M$1,0)),
IF(LA!$H$6=2,(VLOOKUP($A16,'LA2'!$A$1:$AD$175,'LA2'!M$1,0)),
IF(LA!$H$6=3,(VLOOKUP($A16,'LA3'!$A$1:$AD$175,'LA3'!M$1,0)),
IF(LA!$H$6=4,(VLOOKUP($A16,'LA4'!$A$1:$AD$175,'LA4'!M$1,0)),
IF(LA!$H$6=5,(VLOOKUP($A16,'LA5'!$A$1:$AD$175,'LA5'!M$1,0)),
0))))),".")</f>
        <v>0.26</v>
      </c>
      <c r="P16" s="90">
        <f>IFERROR(IF(LA!$H$6=1,(VLOOKUP($A16,'LA1'!$A$1:$AD$175,'LA1'!N$1,0)),
IF(LA!$H$6=2,(VLOOKUP($A16,'LA2'!$A$1:$AD$175,'LA2'!N$1,0)),
IF(LA!$H$6=3,(VLOOKUP($A16,'LA3'!$A$1:$AD$175,'LA3'!N$1,0)),
IF(LA!$H$6=4,(VLOOKUP($A16,'LA4'!$A$1:$AD$175,'LA4'!N$1,0)),
IF(LA!$H$6=5,(VLOOKUP($A16,'LA5'!$A$1:$AD$175,'LA5'!N$1,0)),
0))))),".")</f>
        <v>0.02</v>
      </c>
      <c r="Q16" s="90">
        <f>IFERROR(IF(LA!$H$6=1,(VLOOKUP($A16,'LA1'!$A$1:$AD$175,'LA1'!O$1,0)),
IF(LA!$H$6=2,(VLOOKUP($A16,'LA2'!$A$1:$AD$175,'LA2'!O$1,0)),
IF(LA!$H$6=3,(VLOOKUP($A16,'LA3'!$A$1:$AD$175,'LA3'!O$1,0)),
IF(LA!$H$6=4,(VLOOKUP($A16,'LA4'!$A$1:$AD$175,'LA4'!O$1,0)),
IF(LA!$H$6=5,(VLOOKUP($A16,'LA5'!$A$1:$AD$175,'LA5'!O$1,0)),
0))))),".")</f>
        <v>0.16</v>
      </c>
      <c r="R16" s="90">
        <f>IFERROR(IF(LA!$H$6=1,(VLOOKUP($A16,'LA1'!$A$1:$AD$175,'LA1'!P$1,0)),
IF(LA!$H$6=2,(VLOOKUP($A16,'LA2'!$A$1:$AD$175,'LA2'!P$1,0)),
IF(LA!$H$6=3,(VLOOKUP($A16,'LA3'!$A$1:$AD$175,'LA3'!P$1,0)),
IF(LA!$H$6=4,(VLOOKUP($A16,'LA4'!$A$1:$AD$175,'LA4'!P$1,0)),
IF(LA!$H$6=5,(VLOOKUP($A16,'LA5'!$A$1:$AD$175,'LA5'!P$1,0)),
0))))),".")</f>
        <v>0.26</v>
      </c>
      <c r="S16" s="90">
        <f>IFERROR(IF(LA!$H$6=1,(VLOOKUP($A16,'LA1'!$A$1:$AD$175,'LA1'!Q$1,0)),
IF(LA!$H$6=2,(VLOOKUP($A16,'LA2'!$A$1:$AD$175,'LA2'!Q$1,0)),
IF(LA!$H$6=3,(VLOOKUP($A16,'LA3'!$A$1:$AD$175,'LA3'!Q$1,0)),
IF(LA!$H$6=4,(VLOOKUP($A16,'LA4'!$A$1:$AD$175,'LA4'!Q$1,0)),
IF(LA!$H$6=5,(VLOOKUP($A16,'LA5'!$A$1:$AD$175,'LA5'!Q$1,0)),
0))))),".")</f>
        <v>0.01</v>
      </c>
      <c r="T16" s="90" t="str">
        <f>IFERROR(IF(LA!$H$6=1,(VLOOKUP($A16,'LA1'!$A$1:$AD$175,'LA1'!R$1,0)),
IF(LA!$H$6=2,(VLOOKUP($A16,'LA2'!$A$1:$AD$175,'LA2'!R$1,0)),
IF(LA!$H$6=3,(VLOOKUP($A16,'LA3'!$A$1:$AD$175,'LA3'!R$1,0)),
IF(LA!$H$6=4,(VLOOKUP($A16,'LA4'!$A$1:$AD$175,'LA4'!R$1,0)),
IF(LA!$H$6=5,(VLOOKUP($A16,'LA5'!$A$1:$AD$175,'LA5'!R$1,0)),
0))))),".")</f>
        <v>-</v>
      </c>
      <c r="U16" s="90">
        <f>IFERROR(IF(LA!$H$6=1,(VLOOKUP($A16,'LA1'!$A$1:$AD$175,'LA1'!S$1,0)),
IF(LA!$H$6=2,(VLOOKUP($A16,'LA2'!$A$1:$AD$175,'LA2'!S$1,0)),
IF(LA!$H$6=3,(VLOOKUP($A16,'LA3'!$A$1:$AD$175,'LA3'!S$1,0)),
IF(LA!$H$6=4,(VLOOKUP($A16,'LA4'!$A$1:$AD$175,'LA4'!S$1,0)),
IF(LA!$H$6=5,(VLOOKUP($A16,'LA5'!$A$1:$AD$175,'LA5'!S$1,0)),
0))))),".")</f>
        <v>0.08</v>
      </c>
      <c r="V16" s="90">
        <f>IFERROR(IF(LA!$H$6=1,(VLOOKUP($A16,'LA1'!$A$1:$AD$175,'LA1'!T$1,0)),
IF(LA!$H$6=2,(VLOOKUP($A16,'LA2'!$A$1:$AD$175,'LA2'!T$1,0)),
IF(LA!$H$6=3,(VLOOKUP($A16,'LA3'!$A$1:$AD$175,'LA3'!T$1,0)),
IF(LA!$H$6=4,(VLOOKUP($A16,'LA4'!$A$1:$AD$175,'LA4'!T$1,0)),
IF(LA!$H$6=5,(VLOOKUP($A16,'LA5'!$A$1:$AD$175,'LA5'!T$1,0)),
0))))),".")</f>
        <v>0.06</v>
      </c>
      <c r="W16" s="90">
        <f>IFERROR(IF(LA!$H$6=1,(VLOOKUP($A16,'LA1'!$A$1:$AD$175,'LA1'!U$1,0)),
IF(LA!$H$6=2,(VLOOKUP($A16,'LA2'!$A$1:$AD$175,'LA2'!U$1,0)),
IF(LA!$H$6=3,(VLOOKUP($A16,'LA3'!$A$1:$AD$175,'LA3'!U$1,0)),
IF(LA!$H$6=4,(VLOOKUP($A16,'LA4'!$A$1:$AD$175,'LA4'!U$1,0)),
IF(LA!$H$6=5,(VLOOKUP($A16,'LA5'!$A$1:$AD$175,'LA5'!U$1,0)),
0))))),".")</f>
        <v>0.03</v>
      </c>
      <c r="X16" s="90" t="str">
        <f>IFERROR(IF(LA!$H$6=1,(VLOOKUP($A16,'LA1'!$A$1:$AD$175,'LA1'!V$1,0)),
IF(LA!$H$6=2,(VLOOKUP($A16,'LA2'!$A$1:$AD$175,'LA2'!V$1,0)),
IF(LA!$H$6=3,(VLOOKUP($A16,'LA3'!$A$1:$AD$175,'LA3'!V$1,0)),
IF(LA!$H$6=4,(VLOOKUP($A16,'LA4'!$A$1:$AD$175,'LA4'!V$1,0)),
IF(LA!$H$6=5,(VLOOKUP($A16,'LA5'!$A$1:$AD$175,'LA5'!V$1,0)),
0))))),".")</f>
        <v>-</v>
      </c>
      <c r="Y16" s="90">
        <f>IFERROR(IF(LA!$H$6=1,(VLOOKUP($A16,'LA1'!$A$1:$AD$175,'LA1'!W$1,0)),
IF(LA!$H$6=2,(VLOOKUP($A16,'LA2'!$A$1:$AD$175,'LA2'!W$1,0)),
IF(LA!$H$6=3,(VLOOKUP($A16,'LA3'!$A$1:$AD$175,'LA3'!W$1,0)),
IF(LA!$H$6=4,(VLOOKUP($A16,'LA4'!$A$1:$AD$175,'LA4'!W$1,0)),
IF(LA!$H$6=5,(VLOOKUP($A16,'LA5'!$A$1:$AD$175,'LA5'!W$1,0)),
0))))),".")</f>
        <v>0.01</v>
      </c>
      <c r="Z16" s="90">
        <f>IFERROR(IF(LA!$H$6=1,(VLOOKUP($A16,'LA1'!$A$1:$AD$175,'LA1'!X$1,0)),
IF(LA!$H$6=2,(VLOOKUP($A16,'LA2'!$A$1:$AD$175,'LA2'!X$1,0)),
IF(LA!$H$6=3,(VLOOKUP($A16,'LA3'!$A$1:$AD$175,'LA3'!X$1,0)),
IF(LA!$H$6=4,(VLOOKUP($A16,'LA4'!$A$1:$AD$175,'LA4'!X$1,0)),
IF(LA!$H$6=5,(VLOOKUP($A16,'LA5'!$A$1:$AD$175,'LA5'!X$1,0)),
0))))),".")</f>
        <v>7.0000000000000007E-2</v>
      </c>
      <c r="AA16" s="90">
        <f>IFERROR(IF(LA!$H$6=1,(VLOOKUP($A16,'LA1'!$A$1:$AD$175,'LA1'!Y$1,0)),
IF(LA!$H$6=2,(VLOOKUP($A16,'LA2'!$A$1:$AD$175,'LA2'!Y$1,0)),
IF(LA!$H$6=3,(VLOOKUP($A16,'LA3'!$A$1:$AD$175,'LA3'!Y$1,0)),
IF(LA!$H$6=4,(VLOOKUP($A16,'LA4'!$A$1:$AD$175,'LA4'!Y$1,0)),
IF(LA!$H$6=5,(VLOOKUP($A16,'LA5'!$A$1:$AD$175,'LA5'!Y$1,0)),
0))))),".")</f>
        <v>0.01</v>
      </c>
      <c r="AB16" s="90">
        <f>IFERROR(IF(LA!$H$6=1,(VLOOKUP($A16,'LA1'!$A$1:$AD$175,'LA1'!Z$1,0)),
IF(LA!$H$6=2,(VLOOKUP($A16,'LA2'!$A$1:$AD$175,'LA2'!Z$1,0)),
IF(LA!$H$6=3,(VLOOKUP($A16,'LA3'!$A$1:$AD$175,'LA3'!Z$1,0)),
IF(LA!$H$6=4,(VLOOKUP($A16,'LA4'!$A$1:$AD$175,'LA4'!Z$1,0)),
IF(LA!$H$6=5,(VLOOKUP($A16,'LA5'!$A$1:$AD$175,'LA5'!Z$1,0)),
0))))),".")</f>
        <v>0.16</v>
      </c>
      <c r="AC16" s="90" t="str">
        <f>IFERROR(IF(LA!$H$6=1,(VLOOKUP($A16,'LA1'!$A$1:$AD$175,'LA1'!AA$1,0)),
IF(LA!$H$6=2,(VLOOKUP($A16,'LA2'!$A$1:$AD$175,'LA2'!AA$1,0)),
IF(LA!$H$6=3,(VLOOKUP($A16,'LA3'!$A$1:$AD$175,'LA3'!AA$1,0)),
IF(LA!$H$6=4,(VLOOKUP($A16,'LA4'!$A$1:$AD$175,'LA4'!AA$1,0)),
IF(LA!$H$6=5,(VLOOKUP($A16,'LA5'!$A$1:$AD$175,'LA5'!AA$1,0)),
0))))),".")</f>
        <v>.</v>
      </c>
    </row>
    <row r="17" spans="1:29" x14ac:dyDescent="0.2">
      <c r="A17" s="72" t="s">
        <v>94</v>
      </c>
      <c r="B17" s="91" t="s">
        <v>200</v>
      </c>
      <c r="C17" s="88"/>
      <c r="D17" s="89">
        <f>IFERROR(IF(LA!$H$6=1,(VLOOKUP($A17,'LA1'!$A$1:$AD$175,'LA1'!B$1,0)),
IF(LA!$H$6=2,(VLOOKUP($A17,'LA2'!$A$1:$AD$175,'LA2'!B$1,0)),
IF(LA!$H$6=3,(VLOOKUP($A17,'LA3'!$A$1:$AD$175,'LA3'!B$1,0)),
IF(LA!$H$6=4,(VLOOKUP($A17,'LA4'!$A$1:$AD$175,'LA4'!B$1,0)),
IF(LA!$H$6=5,(VLOOKUP($A17,'LA5'!$A$1:$AD$175,'LA5'!B$1,0)),
0))))),".")</f>
        <v>17600</v>
      </c>
      <c r="E17" s="90">
        <f>IFERROR(IF(LA!$H$6=1,(VLOOKUP($A17,'LA1'!$A$1:$AD$175,'LA1'!C$1,0)),
IF(LA!$H$6=2,(VLOOKUP($A17,'LA2'!$A$1:$AD$175,'LA2'!C$1,0)),
IF(LA!$H$6=3,(VLOOKUP($A17,'LA3'!$A$1:$AD$175,'LA3'!C$1,0)),
IF(LA!$H$6=4,(VLOOKUP($A17,'LA4'!$A$1:$AD$175,'LA4'!C$1,0)),
IF(LA!$H$6=5,(VLOOKUP($A17,'LA5'!$A$1:$AD$175,'LA5'!C$1,0)),
0))))),".")</f>
        <v>0.72</v>
      </c>
      <c r="F17" s="90">
        <f>IFERROR(IF(LA!$H$6=1,(VLOOKUP($A17,'LA1'!$A$1:$AD$175,'LA1'!D$1,0)),
IF(LA!$H$6=2,(VLOOKUP($A17,'LA2'!$A$1:$AD$175,'LA2'!D$1,0)),
IF(LA!$H$6=3,(VLOOKUP($A17,'LA3'!$A$1:$AD$175,'LA3'!D$1,0)),
IF(LA!$H$6=4,(VLOOKUP($A17,'LA4'!$A$1:$AD$175,'LA4'!D$1,0)),
IF(LA!$H$6=5,(VLOOKUP($A17,'LA5'!$A$1:$AD$175,'LA5'!D$1,0)),
0))))),".")</f>
        <v>0.63</v>
      </c>
      <c r="G17" s="90">
        <f>IFERROR(IF(LA!$H$6=1,(VLOOKUP($A17,'LA1'!$A$1:$AD$175,'LA1'!E$1,0)),
IF(LA!$H$6=2,(VLOOKUP($A17,'LA2'!$A$1:$AD$175,'LA2'!E$1,0)),
IF(LA!$H$6=3,(VLOOKUP($A17,'LA3'!$A$1:$AD$175,'LA3'!E$1,0)),
IF(LA!$H$6=4,(VLOOKUP($A17,'LA4'!$A$1:$AD$175,'LA4'!E$1,0)),
IF(LA!$H$6=5,(VLOOKUP($A17,'LA5'!$A$1:$AD$175,'LA5'!E$1,0)),
0))))),".")</f>
        <v>0.08</v>
      </c>
      <c r="H17" s="90" t="str">
        <f>IFERROR(IF(LA!$H$6=1,(VLOOKUP($A17,'LA1'!$A$1:$AD$175,'LA1'!F$1,0)),
IF(LA!$H$6=2,(VLOOKUP($A17,'LA2'!$A$1:$AD$175,'LA2'!F$1,0)),
IF(LA!$H$6=3,(VLOOKUP($A17,'LA3'!$A$1:$AD$175,'LA3'!F$1,0)),
IF(LA!$H$6=4,(VLOOKUP($A17,'LA4'!$A$1:$AD$175,'LA4'!F$1,0)),
IF(LA!$H$6=5,(VLOOKUP($A17,'LA5'!$A$1:$AD$175,'LA5'!F$1,0)),
0))))),".")</f>
        <v>-</v>
      </c>
      <c r="I17" s="90">
        <f>IFERROR(IF(LA!$H$6=1,(VLOOKUP($A17,'LA1'!$A$1:$AD$175,'LA1'!G$1,0)),
IF(LA!$H$6=2,(VLOOKUP($A17,'LA2'!$A$1:$AD$175,'LA2'!G$1,0)),
IF(LA!$H$6=3,(VLOOKUP($A17,'LA3'!$A$1:$AD$175,'LA3'!G$1,0)),
IF(LA!$H$6=4,(VLOOKUP($A17,'LA4'!$A$1:$AD$175,'LA4'!G$1,0)),
IF(LA!$H$6=5,(VLOOKUP($A17,'LA5'!$A$1:$AD$175,'LA5'!G$1,0)),
0))))),".")</f>
        <v>0.03</v>
      </c>
      <c r="J17" s="90">
        <f>IFERROR(IF(LA!$H$6=1,(VLOOKUP($A17,'LA1'!$A$1:$AD$175,'LA1'!H$1,0)),
IF(LA!$H$6=2,(VLOOKUP($A17,'LA2'!$A$1:$AD$175,'LA2'!H$1,0)),
IF(LA!$H$6=3,(VLOOKUP($A17,'LA3'!$A$1:$AD$175,'LA3'!H$1,0)),
IF(LA!$H$6=4,(VLOOKUP($A17,'LA4'!$A$1:$AD$175,'LA4'!H$1,0)),
IF(LA!$H$6=5,(VLOOKUP($A17,'LA5'!$A$1:$AD$175,'LA5'!H$1,0)),
0))))),".")</f>
        <v>0.04</v>
      </c>
      <c r="K17" s="90" t="str">
        <f>IFERROR(IF(LA!$H$6=1,(VLOOKUP($A17,'LA1'!$A$1:$AD$175,'LA1'!I$1,0)),
IF(LA!$H$6=2,(VLOOKUP($A17,'LA2'!$A$1:$AD$175,'LA2'!I$1,0)),
IF(LA!$H$6=3,(VLOOKUP($A17,'LA3'!$A$1:$AD$175,'LA3'!I$1,0)),
IF(LA!$H$6=4,(VLOOKUP($A17,'LA4'!$A$1:$AD$175,'LA4'!I$1,0)),
IF(LA!$H$6=5,(VLOOKUP($A17,'LA5'!$A$1:$AD$175,'LA5'!I$1,0)),
0))))),".")</f>
        <v>-</v>
      </c>
      <c r="L17" s="90">
        <f>IFERROR(IF(LA!$H$6=1,(VLOOKUP($A17,'LA1'!$A$1:$AD$175,'LA1'!J$1,0)),
IF(LA!$H$6=2,(VLOOKUP($A17,'LA2'!$A$1:$AD$175,'LA2'!J$1,0)),
IF(LA!$H$6=3,(VLOOKUP($A17,'LA3'!$A$1:$AD$175,'LA3'!J$1,0)),
IF(LA!$H$6=4,(VLOOKUP($A17,'LA4'!$A$1:$AD$175,'LA4'!J$1,0)),
IF(LA!$H$6=5,(VLOOKUP($A17,'LA5'!$A$1:$AD$175,'LA5'!J$1,0)),
0))))),".")</f>
        <v>0</v>
      </c>
      <c r="M17" s="90">
        <f>IFERROR(IF(LA!$H$6=1,(VLOOKUP($A17,'LA1'!$A$1:$AD$175,'LA1'!K$1,0)),
IF(LA!$H$6=2,(VLOOKUP($A17,'LA2'!$A$1:$AD$175,'LA2'!K$1,0)),
IF(LA!$H$6=3,(VLOOKUP($A17,'LA3'!$A$1:$AD$175,'LA3'!K$1,0)),
IF(LA!$H$6=4,(VLOOKUP($A17,'LA4'!$A$1:$AD$175,'LA4'!K$1,0)),
IF(LA!$H$6=5,(VLOOKUP($A17,'LA5'!$A$1:$AD$175,'LA5'!K$1,0)),
0))))),".")</f>
        <v>0.05</v>
      </c>
      <c r="N17" s="90">
        <f>IFERROR(IF(LA!$H$6=1,(VLOOKUP($A17,'LA1'!$A$1:$AD$175,'LA1'!L$1,0)),
IF(LA!$H$6=2,(VLOOKUP($A17,'LA2'!$A$1:$AD$175,'LA2'!L$1,0)),
IF(LA!$H$6=3,(VLOOKUP($A17,'LA3'!$A$1:$AD$175,'LA3'!L$1,0)),
IF(LA!$H$6=4,(VLOOKUP($A17,'LA4'!$A$1:$AD$175,'LA4'!L$1,0)),
IF(LA!$H$6=5,(VLOOKUP($A17,'LA5'!$A$1:$AD$175,'LA5'!L$1,0)),
0))))),".")</f>
        <v>0.47</v>
      </c>
      <c r="O17" s="90">
        <f>IFERROR(IF(LA!$H$6=1,(VLOOKUP($A17,'LA1'!$A$1:$AD$175,'LA1'!M$1,0)),
IF(LA!$H$6=2,(VLOOKUP($A17,'LA2'!$A$1:$AD$175,'LA2'!M$1,0)),
IF(LA!$H$6=3,(VLOOKUP($A17,'LA3'!$A$1:$AD$175,'LA3'!M$1,0)),
IF(LA!$H$6=4,(VLOOKUP($A17,'LA4'!$A$1:$AD$175,'LA4'!M$1,0)),
IF(LA!$H$6=5,(VLOOKUP($A17,'LA5'!$A$1:$AD$175,'LA5'!M$1,0)),
0))))),".")</f>
        <v>0.19</v>
      </c>
      <c r="P17" s="90">
        <f>IFERROR(IF(LA!$H$6=1,(VLOOKUP($A17,'LA1'!$A$1:$AD$175,'LA1'!N$1,0)),
IF(LA!$H$6=2,(VLOOKUP($A17,'LA2'!$A$1:$AD$175,'LA2'!N$1,0)),
IF(LA!$H$6=3,(VLOOKUP($A17,'LA3'!$A$1:$AD$175,'LA3'!N$1,0)),
IF(LA!$H$6=4,(VLOOKUP($A17,'LA4'!$A$1:$AD$175,'LA4'!N$1,0)),
IF(LA!$H$6=5,(VLOOKUP($A17,'LA5'!$A$1:$AD$175,'LA5'!N$1,0)),
0))))),".")</f>
        <v>0.01</v>
      </c>
      <c r="Q17" s="90">
        <f>IFERROR(IF(LA!$H$6=1,(VLOOKUP($A17,'LA1'!$A$1:$AD$175,'LA1'!O$1,0)),
IF(LA!$H$6=2,(VLOOKUP($A17,'LA2'!$A$1:$AD$175,'LA2'!O$1,0)),
IF(LA!$H$6=3,(VLOOKUP($A17,'LA3'!$A$1:$AD$175,'LA3'!O$1,0)),
IF(LA!$H$6=4,(VLOOKUP($A17,'LA4'!$A$1:$AD$175,'LA4'!O$1,0)),
IF(LA!$H$6=5,(VLOOKUP($A17,'LA5'!$A$1:$AD$175,'LA5'!O$1,0)),
0))))),".")</f>
        <v>0.14000000000000001</v>
      </c>
      <c r="R17" s="90">
        <f>IFERROR(IF(LA!$H$6=1,(VLOOKUP($A17,'LA1'!$A$1:$AD$175,'LA1'!P$1,0)),
IF(LA!$H$6=2,(VLOOKUP($A17,'LA2'!$A$1:$AD$175,'LA2'!P$1,0)),
IF(LA!$H$6=3,(VLOOKUP($A17,'LA3'!$A$1:$AD$175,'LA3'!P$1,0)),
IF(LA!$H$6=4,(VLOOKUP($A17,'LA4'!$A$1:$AD$175,'LA4'!P$1,0)),
IF(LA!$H$6=5,(VLOOKUP($A17,'LA5'!$A$1:$AD$175,'LA5'!P$1,0)),
0))))),".")</f>
        <v>0.26</v>
      </c>
      <c r="S17" s="90">
        <f>IFERROR(IF(LA!$H$6=1,(VLOOKUP($A17,'LA1'!$A$1:$AD$175,'LA1'!Q$1,0)),
IF(LA!$H$6=2,(VLOOKUP($A17,'LA2'!$A$1:$AD$175,'LA2'!Q$1,0)),
IF(LA!$H$6=3,(VLOOKUP($A17,'LA3'!$A$1:$AD$175,'LA3'!Q$1,0)),
IF(LA!$H$6=4,(VLOOKUP($A17,'LA4'!$A$1:$AD$175,'LA4'!Q$1,0)),
IF(LA!$H$6=5,(VLOOKUP($A17,'LA5'!$A$1:$AD$175,'LA5'!Q$1,0)),
0))))),".")</f>
        <v>0.02</v>
      </c>
      <c r="T17" s="90" t="str">
        <f>IFERROR(IF(LA!$H$6=1,(VLOOKUP($A17,'LA1'!$A$1:$AD$175,'LA1'!R$1,0)),
IF(LA!$H$6=2,(VLOOKUP($A17,'LA2'!$A$1:$AD$175,'LA2'!R$1,0)),
IF(LA!$H$6=3,(VLOOKUP($A17,'LA3'!$A$1:$AD$175,'LA3'!R$1,0)),
IF(LA!$H$6=4,(VLOOKUP($A17,'LA4'!$A$1:$AD$175,'LA4'!R$1,0)),
IF(LA!$H$6=5,(VLOOKUP($A17,'LA5'!$A$1:$AD$175,'LA5'!R$1,0)),
0))))),".")</f>
        <v>-</v>
      </c>
      <c r="U17" s="90">
        <f>IFERROR(IF(LA!$H$6=1,(VLOOKUP($A17,'LA1'!$A$1:$AD$175,'LA1'!S$1,0)),
IF(LA!$H$6=2,(VLOOKUP($A17,'LA2'!$A$1:$AD$175,'LA2'!S$1,0)),
IF(LA!$H$6=3,(VLOOKUP($A17,'LA3'!$A$1:$AD$175,'LA3'!S$1,0)),
IF(LA!$H$6=4,(VLOOKUP($A17,'LA4'!$A$1:$AD$175,'LA4'!S$1,0)),
IF(LA!$H$6=5,(VLOOKUP($A17,'LA5'!$A$1:$AD$175,'LA5'!S$1,0)),
0))))),".")</f>
        <v>0.08</v>
      </c>
      <c r="V17" s="90">
        <f>IFERROR(IF(LA!$H$6=1,(VLOOKUP($A17,'LA1'!$A$1:$AD$175,'LA1'!T$1,0)),
IF(LA!$H$6=2,(VLOOKUP($A17,'LA2'!$A$1:$AD$175,'LA2'!T$1,0)),
IF(LA!$H$6=3,(VLOOKUP($A17,'LA3'!$A$1:$AD$175,'LA3'!T$1,0)),
IF(LA!$H$6=4,(VLOOKUP($A17,'LA4'!$A$1:$AD$175,'LA4'!T$1,0)),
IF(LA!$H$6=5,(VLOOKUP($A17,'LA5'!$A$1:$AD$175,'LA5'!T$1,0)),
0))))),".")</f>
        <v>0.04</v>
      </c>
      <c r="W17" s="90">
        <f>IFERROR(IF(LA!$H$6=1,(VLOOKUP($A17,'LA1'!$A$1:$AD$175,'LA1'!U$1,0)),
IF(LA!$H$6=2,(VLOOKUP($A17,'LA2'!$A$1:$AD$175,'LA2'!U$1,0)),
IF(LA!$H$6=3,(VLOOKUP($A17,'LA3'!$A$1:$AD$175,'LA3'!U$1,0)),
IF(LA!$H$6=4,(VLOOKUP($A17,'LA4'!$A$1:$AD$175,'LA4'!U$1,0)),
IF(LA!$H$6=5,(VLOOKUP($A17,'LA5'!$A$1:$AD$175,'LA5'!U$1,0)),
0))))),".")</f>
        <v>0.04</v>
      </c>
      <c r="X17" s="90" t="str">
        <f>IFERROR(IF(LA!$H$6=1,(VLOOKUP($A17,'LA1'!$A$1:$AD$175,'LA1'!V$1,0)),
IF(LA!$H$6=2,(VLOOKUP($A17,'LA2'!$A$1:$AD$175,'LA2'!V$1,0)),
IF(LA!$H$6=3,(VLOOKUP($A17,'LA3'!$A$1:$AD$175,'LA3'!V$1,0)),
IF(LA!$H$6=4,(VLOOKUP($A17,'LA4'!$A$1:$AD$175,'LA4'!V$1,0)),
IF(LA!$H$6=5,(VLOOKUP($A17,'LA5'!$A$1:$AD$175,'LA5'!V$1,0)),
0))))),".")</f>
        <v>x</v>
      </c>
      <c r="Y17" s="90">
        <f>IFERROR(IF(LA!$H$6=1,(VLOOKUP($A17,'LA1'!$A$1:$AD$175,'LA1'!W$1,0)),
IF(LA!$H$6=2,(VLOOKUP($A17,'LA2'!$A$1:$AD$175,'LA2'!W$1,0)),
IF(LA!$H$6=3,(VLOOKUP($A17,'LA3'!$A$1:$AD$175,'LA3'!W$1,0)),
IF(LA!$H$6=4,(VLOOKUP($A17,'LA4'!$A$1:$AD$175,'LA4'!W$1,0)),
IF(LA!$H$6=5,(VLOOKUP($A17,'LA5'!$A$1:$AD$175,'LA5'!W$1,0)),
0))))),".")</f>
        <v>0.01</v>
      </c>
      <c r="Z17" s="90">
        <f>IFERROR(IF(LA!$H$6=1,(VLOOKUP($A17,'LA1'!$A$1:$AD$175,'LA1'!X$1,0)),
IF(LA!$H$6=2,(VLOOKUP($A17,'LA2'!$A$1:$AD$175,'LA2'!X$1,0)),
IF(LA!$H$6=3,(VLOOKUP($A17,'LA3'!$A$1:$AD$175,'LA3'!X$1,0)),
IF(LA!$H$6=4,(VLOOKUP($A17,'LA4'!$A$1:$AD$175,'LA4'!X$1,0)),
IF(LA!$H$6=5,(VLOOKUP($A17,'LA5'!$A$1:$AD$175,'LA5'!X$1,0)),
0))))),".")</f>
        <v>0.09</v>
      </c>
      <c r="AA17" s="90">
        <f>IFERROR(IF(LA!$H$6=1,(VLOOKUP($A17,'LA1'!$A$1:$AD$175,'LA1'!Y$1,0)),
IF(LA!$H$6=2,(VLOOKUP($A17,'LA2'!$A$1:$AD$175,'LA2'!Y$1,0)),
IF(LA!$H$6=3,(VLOOKUP($A17,'LA3'!$A$1:$AD$175,'LA3'!Y$1,0)),
IF(LA!$H$6=4,(VLOOKUP($A17,'LA4'!$A$1:$AD$175,'LA4'!Y$1,0)),
IF(LA!$H$6=5,(VLOOKUP($A17,'LA5'!$A$1:$AD$175,'LA5'!Y$1,0)),
0))))),".")</f>
        <v>0.02</v>
      </c>
      <c r="AB17" s="90">
        <f>IFERROR(IF(LA!$H$6=1,(VLOOKUP($A17,'LA1'!$A$1:$AD$175,'LA1'!Z$1,0)),
IF(LA!$H$6=2,(VLOOKUP($A17,'LA2'!$A$1:$AD$175,'LA2'!Z$1,0)),
IF(LA!$H$6=3,(VLOOKUP($A17,'LA3'!$A$1:$AD$175,'LA3'!Z$1,0)),
IF(LA!$H$6=4,(VLOOKUP($A17,'LA4'!$A$1:$AD$175,'LA4'!Z$1,0)),
IF(LA!$H$6=5,(VLOOKUP($A17,'LA5'!$A$1:$AD$175,'LA5'!Z$1,0)),
0))))),".")</f>
        <v>0.18</v>
      </c>
      <c r="AC17" s="90" t="str">
        <f>IFERROR(IF(LA!$H$6=1,(VLOOKUP($A17,'LA1'!$A$1:$AD$175,'LA1'!AA$1,0)),
IF(LA!$H$6=2,(VLOOKUP($A17,'LA2'!$A$1:$AD$175,'LA2'!AA$1,0)),
IF(LA!$H$6=3,(VLOOKUP($A17,'LA3'!$A$1:$AD$175,'LA3'!AA$1,0)),
IF(LA!$H$6=4,(VLOOKUP($A17,'LA4'!$A$1:$AD$175,'LA4'!AA$1,0)),
IF(LA!$H$6=5,(VLOOKUP($A17,'LA5'!$A$1:$AD$175,'LA5'!AA$1,0)),
0))))),".")</f>
        <v>.</v>
      </c>
    </row>
    <row r="18" spans="1:29" x14ac:dyDescent="0.2">
      <c r="A18" s="55">
        <v>301</v>
      </c>
      <c r="B18" s="55" t="s">
        <v>201</v>
      </c>
      <c r="C18" s="88" t="s">
        <v>198</v>
      </c>
      <c r="D18" s="92">
        <f>IFERROR(IF(LA!$H$6=1,(VLOOKUP($A18,'LA1'!$A$1:$AD$175,'LA1'!B$1,0)),
IF(LA!$H$6=2,(VLOOKUP($A18,'LA2'!$A$1:$AD$175,'LA2'!B$1,0)),
IF(LA!$H$6=3,(VLOOKUP($A18,'LA3'!$A$1:$AD$175,'LA3'!B$1,0)),
IF(LA!$H$6=4,(VLOOKUP($A18,'LA4'!$A$1:$AD$175,'LA4'!B$1,0)),
IF(LA!$H$6=5,(VLOOKUP($A18,'LA5'!$A$1:$AD$175,'LA5'!B$1,0)),
0))))),".")</f>
        <v>950</v>
      </c>
      <c r="E18" s="93">
        <f>IFERROR(IF(LA!$H$6=1,(VLOOKUP($A18,'LA1'!$A$1:$AD$175,'LA1'!C$1,0)),
IF(LA!$H$6=2,(VLOOKUP($A18,'LA2'!$A$1:$AD$175,'LA2'!C$1,0)),
IF(LA!$H$6=3,(VLOOKUP($A18,'LA3'!$A$1:$AD$175,'LA3'!C$1,0)),
IF(LA!$H$6=4,(VLOOKUP($A18,'LA4'!$A$1:$AD$175,'LA4'!C$1,0)),
IF(LA!$H$6=5,(VLOOKUP($A18,'LA5'!$A$1:$AD$175,'LA5'!C$1,0)),
0))))),".")</f>
        <v>0.78</v>
      </c>
      <c r="F18" s="93">
        <f>IFERROR(IF(LA!$H$6=1,(VLOOKUP($A18,'LA1'!$A$1:$AD$175,'LA1'!D$1,0)),
IF(LA!$H$6=2,(VLOOKUP($A18,'LA2'!$A$1:$AD$175,'LA2'!D$1,0)),
IF(LA!$H$6=3,(VLOOKUP($A18,'LA3'!$A$1:$AD$175,'LA3'!D$1,0)),
IF(LA!$H$6=4,(VLOOKUP($A18,'LA4'!$A$1:$AD$175,'LA4'!D$1,0)),
IF(LA!$H$6=5,(VLOOKUP($A18,'LA5'!$A$1:$AD$175,'LA5'!D$1,0)),
0))))),".")</f>
        <v>0.72</v>
      </c>
      <c r="G18" s="93">
        <f>IFERROR(IF(LA!$H$6=1,(VLOOKUP($A18,'LA1'!$A$1:$AD$175,'LA1'!E$1,0)),
IF(LA!$H$6=2,(VLOOKUP($A18,'LA2'!$A$1:$AD$175,'LA2'!E$1,0)),
IF(LA!$H$6=3,(VLOOKUP($A18,'LA3'!$A$1:$AD$175,'LA3'!E$1,0)),
IF(LA!$H$6=4,(VLOOKUP($A18,'LA4'!$A$1:$AD$175,'LA4'!E$1,0)),
IF(LA!$H$6=5,(VLOOKUP($A18,'LA5'!$A$1:$AD$175,'LA5'!E$1,0)),
0))))),".")</f>
        <v>0.06</v>
      </c>
      <c r="H18" s="93">
        <f>IFERROR(IF(LA!$H$6=1,(VLOOKUP($A18,'LA1'!$A$1:$AD$175,'LA1'!F$1,0)),
IF(LA!$H$6=2,(VLOOKUP($A18,'LA2'!$A$1:$AD$175,'LA2'!F$1,0)),
IF(LA!$H$6=3,(VLOOKUP($A18,'LA3'!$A$1:$AD$175,'LA3'!F$1,0)),
IF(LA!$H$6=4,(VLOOKUP($A18,'LA4'!$A$1:$AD$175,'LA4'!F$1,0)),
IF(LA!$H$6=5,(VLOOKUP($A18,'LA5'!$A$1:$AD$175,'LA5'!F$1,0)),
0))))),".")</f>
        <v>0</v>
      </c>
      <c r="I18" s="93">
        <f>IFERROR(IF(LA!$H$6=1,(VLOOKUP($A18,'LA1'!$A$1:$AD$175,'LA1'!G$1,0)),
IF(LA!$H$6=2,(VLOOKUP($A18,'LA2'!$A$1:$AD$175,'LA2'!G$1,0)),
IF(LA!$H$6=3,(VLOOKUP($A18,'LA3'!$A$1:$AD$175,'LA3'!G$1,0)),
IF(LA!$H$6=4,(VLOOKUP($A18,'LA4'!$A$1:$AD$175,'LA4'!G$1,0)),
IF(LA!$H$6=5,(VLOOKUP($A18,'LA5'!$A$1:$AD$175,'LA5'!G$1,0)),
0))))),".")</f>
        <v>0.03</v>
      </c>
      <c r="J18" s="93">
        <f>IFERROR(IF(LA!$H$6=1,(VLOOKUP($A18,'LA1'!$A$1:$AD$175,'LA1'!H$1,0)),
IF(LA!$H$6=2,(VLOOKUP($A18,'LA2'!$A$1:$AD$175,'LA2'!H$1,0)),
IF(LA!$H$6=3,(VLOOKUP($A18,'LA3'!$A$1:$AD$175,'LA3'!H$1,0)),
IF(LA!$H$6=4,(VLOOKUP($A18,'LA4'!$A$1:$AD$175,'LA4'!H$1,0)),
IF(LA!$H$6=5,(VLOOKUP($A18,'LA5'!$A$1:$AD$175,'LA5'!H$1,0)),
0))))),".")</f>
        <v>0.02</v>
      </c>
      <c r="K18" s="93">
        <f>IFERROR(IF(LA!$H$6=1,(VLOOKUP($A18,'LA1'!$A$1:$AD$175,'LA1'!I$1,0)),
IF(LA!$H$6=2,(VLOOKUP($A18,'LA2'!$A$1:$AD$175,'LA2'!I$1,0)),
IF(LA!$H$6=3,(VLOOKUP($A18,'LA3'!$A$1:$AD$175,'LA3'!I$1,0)),
IF(LA!$H$6=4,(VLOOKUP($A18,'LA4'!$A$1:$AD$175,'LA4'!I$1,0)),
IF(LA!$H$6=5,(VLOOKUP($A18,'LA5'!$A$1:$AD$175,'LA5'!I$1,0)),
0))))),".")</f>
        <v>0</v>
      </c>
      <c r="L18" s="93">
        <f>IFERROR(IF(LA!$H$6=1,(VLOOKUP($A18,'LA1'!$A$1:$AD$175,'LA1'!J$1,0)),
IF(LA!$H$6=2,(VLOOKUP($A18,'LA2'!$A$1:$AD$175,'LA2'!J$1,0)),
IF(LA!$H$6=3,(VLOOKUP($A18,'LA3'!$A$1:$AD$175,'LA3'!J$1,0)),
IF(LA!$H$6=4,(VLOOKUP($A18,'LA4'!$A$1:$AD$175,'LA4'!J$1,0)),
IF(LA!$H$6=5,(VLOOKUP($A18,'LA5'!$A$1:$AD$175,'LA5'!J$1,0)),
0))))),".")</f>
        <v>0</v>
      </c>
      <c r="M18" s="93">
        <f>IFERROR(IF(LA!$H$6=1,(VLOOKUP($A18,'LA1'!$A$1:$AD$175,'LA1'!K$1,0)),
IF(LA!$H$6=2,(VLOOKUP($A18,'LA2'!$A$1:$AD$175,'LA2'!K$1,0)),
IF(LA!$H$6=3,(VLOOKUP($A18,'LA3'!$A$1:$AD$175,'LA3'!K$1,0)),
IF(LA!$H$6=4,(VLOOKUP($A18,'LA4'!$A$1:$AD$175,'LA4'!K$1,0)),
IF(LA!$H$6=5,(VLOOKUP($A18,'LA5'!$A$1:$AD$175,'LA5'!K$1,0)),
0))))),".")</f>
        <v>0.04</v>
      </c>
      <c r="N18" s="93">
        <f>IFERROR(IF(LA!$H$6=1,(VLOOKUP($A18,'LA1'!$A$1:$AD$175,'LA1'!L$1,0)),
IF(LA!$H$6=2,(VLOOKUP($A18,'LA2'!$A$1:$AD$175,'LA2'!L$1,0)),
IF(LA!$H$6=3,(VLOOKUP($A18,'LA3'!$A$1:$AD$175,'LA3'!L$1,0)),
IF(LA!$H$6=4,(VLOOKUP($A18,'LA4'!$A$1:$AD$175,'LA4'!L$1,0)),
IF(LA!$H$6=5,(VLOOKUP($A18,'LA5'!$A$1:$AD$175,'LA5'!L$1,0)),
0))))),".")</f>
        <v>0.61</v>
      </c>
      <c r="O18" s="93">
        <f>IFERROR(IF(LA!$H$6=1,(VLOOKUP($A18,'LA1'!$A$1:$AD$175,'LA1'!M$1,0)),
IF(LA!$H$6=2,(VLOOKUP($A18,'LA2'!$A$1:$AD$175,'LA2'!M$1,0)),
IF(LA!$H$6=3,(VLOOKUP($A18,'LA3'!$A$1:$AD$175,'LA3'!M$1,0)),
IF(LA!$H$6=4,(VLOOKUP($A18,'LA4'!$A$1:$AD$175,'LA4'!M$1,0)),
IF(LA!$H$6=5,(VLOOKUP($A18,'LA5'!$A$1:$AD$175,'LA5'!M$1,0)),
0))))),".")</f>
        <v>0.16</v>
      </c>
      <c r="P18" s="93" t="str">
        <f>IFERROR(IF(LA!$H$6=1,(VLOOKUP($A18,'LA1'!$A$1:$AD$175,'LA1'!N$1,0)),
IF(LA!$H$6=2,(VLOOKUP($A18,'LA2'!$A$1:$AD$175,'LA2'!N$1,0)),
IF(LA!$H$6=3,(VLOOKUP($A18,'LA3'!$A$1:$AD$175,'LA3'!N$1,0)),
IF(LA!$H$6=4,(VLOOKUP($A18,'LA4'!$A$1:$AD$175,'LA4'!N$1,0)),
IF(LA!$H$6=5,(VLOOKUP($A18,'LA5'!$A$1:$AD$175,'LA5'!N$1,0)),
0))))),".")</f>
        <v>x</v>
      </c>
      <c r="Q18" s="93">
        <f>IFERROR(IF(LA!$H$6=1,(VLOOKUP($A18,'LA1'!$A$1:$AD$175,'LA1'!O$1,0)),
IF(LA!$H$6=2,(VLOOKUP($A18,'LA2'!$A$1:$AD$175,'LA2'!O$1,0)),
IF(LA!$H$6=3,(VLOOKUP($A18,'LA3'!$A$1:$AD$175,'LA3'!O$1,0)),
IF(LA!$H$6=4,(VLOOKUP($A18,'LA4'!$A$1:$AD$175,'LA4'!O$1,0)),
IF(LA!$H$6=5,(VLOOKUP($A18,'LA5'!$A$1:$AD$175,'LA5'!O$1,0)),
0))))),".")</f>
        <v>7.0000000000000007E-2</v>
      </c>
      <c r="R18" s="93">
        <f>IFERROR(IF(LA!$H$6=1,(VLOOKUP($A18,'LA1'!$A$1:$AD$175,'LA1'!P$1,0)),
IF(LA!$H$6=2,(VLOOKUP($A18,'LA2'!$A$1:$AD$175,'LA2'!P$1,0)),
IF(LA!$H$6=3,(VLOOKUP($A18,'LA3'!$A$1:$AD$175,'LA3'!P$1,0)),
IF(LA!$H$6=4,(VLOOKUP($A18,'LA4'!$A$1:$AD$175,'LA4'!P$1,0)),
IF(LA!$H$6=5,(VLOOKUP($A18,'LA5'!$A$1:$AD$175,'LA5'!P$1,0)),
0))))),".")</f>
        <v>0.44</v>
      </c>
      <c r="S18" s="93">
        <f>IFERROR(IF(LA!$H$6=1,(VLOOKUP($A18,'LA1'!$A$1:$AD$175,'LA1'!Q$1,0)),
IF(LA!$H$6=2,(VLOOKUP($A18,'LA2'!$A$1:$AD$175,'LA2'!Q$1,0)),
IF(LA!$H$6=3,(VLOOKUP($A18,'LA3'!$A$1:$AD$175,'LA3'!Q$1,0)),
IF(LA!$H$6=4,(VLOOKUP($A18,'LA4'!$A$1:$AD$175,'LA4'!Q$1,0)),
IF(LA!$H$6=5,(VLOOKUP($A18,'LA5'!$A$1:$AD$175,'LA5'!Q$1,0)),
0))))),".")</f>
        <v>0.01</v>
      </c>
      <c r="T18" s="93" t="str">
        <f>IFERROR(IF(LA!$H$6=1,(VLOOKUP($A18,'LA1'!$A$1:$AD$175,'LA1'!R$1,0)),
IF(LA!$H$6=2,(VLOOKUP($A18,'LA2'!$A$1:$AD$175,'LA2'!R$1,0)),
IF(LA!$H$6=3,(VLOOKUP($A18,'LA3'!$A$1:$AD$175,'LA3'!R$1,0)),
IF(LA!$H$6=4,(VLOOKUP($A18,'LA4'!$A$1:$AD$175,'LA4'!R$1,0)),
IF(LA!$H$6=5,(VLOOKUP($A18,'LA5'!$A$1:$AD$175,'LA5'!R$1,0)),
0))))),".")</f>
        <v>x</v>
      </c>
      <c r="U18" s="93">
        <f>IFERROR(IF(LA!$H$6=1,(VLOOKUP($A18,'LA1'!$A$1:$AD$175,'LA1'!S$1,0)),
IF(LA!$H$6=2,(VLOOKUP($A18,'LA2'!$A$1:$AD$175,'LA2'!S$1,0)),
IF(LA!$H$6=3,(VLOOKUP($A18,'LA3'!$A$1:$AD$175,'LA3'!S$1,0)),
IF(LA!$H$6=4,(VLOOKUP($A18,'LA4'!$A$1:$AD$175,'LA4'!S$1,0)),
IF(LA!$H$6=5,(VLOOKUP($A18,'LA5'!$A$1:$AD$175,'LA5'!S$1,0)),
0))))),".")</f>
        <v>0.05</v>
      </c>
      <c r="V18" s="93">
        <f>IFERROR(IF(LA!$H$6=1,(VLOOKUP($A18,'LA1'!$A$1:$AD$175,'LA1'!T$1,0)),
IF(LA!$H$6=2,(VLOOKUP($A18,'LA2'!$A$1:$AD$175,'LA2'!T$1,0)),
IF(LA!$H$6=3,(VLOOKUP($A18,'LA3'!$A$1:$AD$175,'LA3'!T$1,0)),
IF(LA!$H$6=4,(VLOOKUP($A18,'LA4'!$A$1:$AD$175,'LA4'!T$1,0)),
IF(LA!$H$6=5,(VLOOKUP($A18,'LA5'!$A$1:$AD$175,'LA5'!T$1,0)),
0))))),".")</f>
        <v>0.03</v>
      </c>
      <c r="W18" s="93">
        <f>IFERROR(IF(LA!$H$6=1,(VLOOKUP($A18,'LA1'!$A$1:$AD$175,'LA1'!U$1,0)),
IF(LA!$H$6=2,(VLOOKUP($A18,'LA2'!$A$1:$AD$175,'LA2'!U$1,0)),
IF(LA!$H$6=3,(VLOOKUP($A18,'LA3'!$A$1:$AD$175,'LA3'!U$1,0)),
IF(LA!$H$6=4,(VLOOKUP($A18,'LA4'!$A$1:$AD$175,'LA4'!U$1,0)),
IF(LA!$H$6=5,(VLOOKUP($A18,'LA5'!$A$1:$AD$175,'LA5'!U$1,0)),
0))))),".")</f>
        <v>0.03</v>
      </c>
      <c r="X18" s="93">
        <f>IFERROR(IF(LA!$H$6=1,(VLOOKUP($A18,'LA1'!$A$1:$AD$175,'LA1'!V$1,0)),
IF(LA!$H$6=2,(VLOOKUP($A18,'LA2'!$A$1:$AD$175,'LA2'!V$1,0)),
IF(LA!$H$6=3,(VLOOKUP($A18,'LA3'!$A$1:$AD$175,'LA3'!V$1,0)),
IF(LA!$H$6=4,(VLOOKUP($A18,'LA4'!$A$1:$AD$175,'LA4'!V$1,0)),
IF(LA!$H$6=5,(VLOOKUP($A18,'LA5'!$A$1:$AD$175,'LA5'!V$1,0)),
0))))),".")</f>
        <v>0</v>
      </c>
      <c r="Y18" s="93">
        <f>IFERROR(IF(LA!$H$6=1,(VLOOKUP($A18,'LA1'!$A$1:$AD$175,'LA1'!W$1,0)),
IF(LA!$H$6=2,(VLOOKUP($A18,'LA2'!$A$1:$AD$175,'LA2'!W$1,0)),
IF(LA!$H$6=3,(VLOOKUP($A18,'LA3'!$A$1:$AD$175,'LA3'!W$1,0)),
IF(LA!$H$6=4,(VLOOKUP($A18,'LA4'!$A$1:$AD$175,'LA4'!W$1,0)),
IF(LA!$H$6=5,(VLOOKUP($A18,'LA5'!$A$1:$AD$175,'LA5'!W$1,0)),
0))))),".")</f>
        <v>0.01</v>
      </c>
      <c r="Z18" s="93">
        <f>IFERROR(IF(LA!$H$6=1,(VLOOKUP($A18,'LA1'!$A$1:$AD$175,'LA1'!X$1,0)),
IF(LA!$H$6=2,(VLOOKUP($A18,'LA2'!$A$1:$AD$175,'LA2'!X$1,0)),
IF(LA!$H$6=3,(VLOOKUP($A18,'LA3'!$A$1:$AD$175,'LA3'!X$1,0)),
IF(LA!$H$6=4,(VLOOKUP($A18,'LA4'!$A$1:$AD$175,'LA4'!X$1,0)),
IF(LA!$H$6=5,(VLOOKUP($A18,'LA5'!$A$1:$AD$175,'LA5'!X$1,0)),
0))))),".")</f>
        <v>0.09</v>
      </c>
      <c r="AA18" s="93">
        <f>IFERROR(IF(LA!$H$6=1,(VLOOKUP($A18,'LA1'!$A$1:$AD$175,'LA1'!Y$1,0)),
IF(LA!$H$6=2,(VLOOKUP($A18,'LA2'!$A$1:$AD$175,'LA2'!Y$1,0)),
IF(LA!$H$6=3,(VLOOKUP($A18,'LA3'!$A$1:$AD$175,'LA3'!Y$1,0)),
IF(LA!$H$6=4,(VLOOKUP($A18,'LA4'!$A$1:$AD$175,'LA4'!Y$1,0)),
IF(LA!$H$6=5,(VLOOKUP($A18,'LA5'!$A$1:$AD$175,'LA5'!Y$1,0)),
0))))),".")</f>
        <v>0.03</v>
      </c>
      <c r="AB18" s="93">
        <f>IFERROR(IF(LA!$H$6=1,(VLOOKUP($A18,'LA1'!$A$1:$AD$175,'LA1'!Z$1,0)),
IF(LA!$H$6=2,(VLOOKUP($A18,'LA2'!$A$1:$AD$175,'LA2'!Z$1,0)),
IF(LA!$H$6=3,(VLOOKUP($A18,'LA3'!$A$1:$AD$175,'LA3'!Z$1,0)),
IF(LA!$H$6=4,(VLOOKUP($A18,'LA4'!$A$1:$AD$175,'LA4'!Z$1,0)),
IF(LA!$H$6=5,(VLOOKUP($A18,'LA5'!$A$1:$AD$175,'LA5'!Z$1,0)),
0))))),".")</f>
        <v>0.11</v>
      </c>
      <c r="AC18" s="93">
        <f>IFERROR(IF(LA!$H$6=1,(VLOOKUP($A18,'LA1'!$A$1:$AD$175,'LA1'!AA$1,0)),
IF(LA!$H$6=2,(VLOOKUP($A18,'LA2'!$A$1:$AD$175,'LA2'!AA$1,0)),
IF(LA!$H$6=3,(VLOOKUP($A18,'LA3'!$A$1:$AD$175,'LA3'!AA$1,0)),
IF(LA!$H$6=4,(VLOOKUP($A18,'LA4'!$A$1:$AD$175,'LA4'!AA$1,0)),
IF(LA!$H$6=5,(VLOOKUP($A18,'LA5'!$A$1:$AD$175,'LA5'!AA$1,0)),
0))))),".")</f>
        <v>0.02</v>
      </c>
    </row>
    <row r="19" spans="1:29" x14ac:dyDescent="0.2">
      <c r="A19" s="55">
        <v>302</v>
      </c>
      <c r="B19" s="55" t="s">
        <v>202</v>
      </c>
      <c r="C19" s="88" t="s">
        <v>198</v>
      </c>
      <c r="D19" s="92">
        <f>IFERROR(IF(LA!$H$6=1,(VLOOKUP($A19,'LA1'!$A$1:$AD$175,'LA1'!B$1,0)),
IF(LA!$H$6=2,(VLOOKUP($A19,'LA2'!$A$1:$AD$175,'LA2'!B$1,0)),
IF(LA!$H$6=3,(VLOOKUP($A19,'LA3'!$A$1:$AD$175,'LA3'!B$1,0)),
IF(LA!$H$6=4,(VLOOKUP($A19,'LA4'!$A$1:$AD$175,'LA4'!B$1,0)),
IF(LA!$H$6=5,(VLOOKUP($A19,'LA5'!$A$1:$AD$175,'LA5'!B$1,0)),
0))))),".")</f>
        <v>1830</v>
      </c>
      <c r="E19" s="93">
        <f>IFERROR(IF(LA!$H$6=1,(VLOOKUP($A19,'LA1'!$A$1:$AD$175,'LA1'!C$1,0)),
IF(LA!$H$6=2,(VLOOKUP($A19,'LA2'!$A$1:$AD$175,'LA2'!C$1,0)),
IF(LA!$H$6=3,(VLOOKUP($A19,'LA3'!$A$1:$AD$175,'LA3'!C$1,0)),
IF(LA!$H$6=4,(VLOOKUP($A19,'LA4'!$A$1:$AD$175,'LA4'!C$1,0)),
IF(LA!$H$6=5,(VLOOKUP($A19,'LA5'!$A$1:$AD$175,'LA5'!C$1,0)),
0))))),".")</f>
        <v>0.76</v>
      </c>
      <c r="F19" s="93">
        <f>IFERROR(IF(LA!$H$6=1,(VLOOKUP($A19,'LA1'!$A$1:$AD$175,'LA1'!D$1,0)),
IF(LA!$H$6=2,(VLOOKUP($A19,'LA2'!$A$1:$AD$175,'LA2'!D$1,0)),
IF(LA!$H$6=3,(VLOOKUP($A19,'LA3'!$A$1:$AD$175,'LA3'!D$1,0)),
IF(LA!$H$6=4,(VLOOKUP($A19,'LA4'!$A$1:$AD$175,'LA4'!D$1,0)),
IF(LA!$H$6=5,(VLOOKUP($A19,'LA5'!$A$1:$AD$175,'LA5'!D$1,0)),
0))))),".")</f>
        <v>0.73</v>
      </c>
      <c r="G19" s="93">
        <f>IFERROR(IF(LA!$H$6=1,(VLOOKUP($A19,'LA1'!$A$1:$AD$175,'LA1'!E$1,0)),
IF(LA!$H$6=2,(VLOOKUP($A19,'LA2'!$A$1:$AD$175,'LA2'!E$1,0)),
IF(LA!$H$6=3,(VLOOKUP($A19,'LA3'!$A$1:$AD$175,'LA3'!E$1,0)),
IF(LA!$H$6=4,(VLOOKUP($A19,'LA4'!$A$1:$AD$175,'LA4'!E$1,0)),
IF(LA!$H$6=5,(VLOOKUP($A19,'LA5'!$A$1:$AD$175,'LA5'!E$1,0)),
0))))),".")</f>
        <v>0.03</v>
      </c>
      <c r="H19" s="93">
        <f>IFERROR(IF(LA!$H$6=1,(VLOOKUP($A19,'LA1'!$A$1:$AD$175,'LA1'!F$1,0)),
IF(LA!$H$6=2,(VLOOKUP($A19,'LA2'!$A$1:$AD$175,'LA2'!F$1,0)),
IF(LA!$H$6=3,(VLOOKUP($A19,'LA3'!$A$1:$AD$175,'LA3'!F$1,0)),
IF(LA!$H$6=4,(VLOOKUP($A19,'LA4'!$A$1:$AD$175,'LA4'!F$1,0)),
IF(LA!$H$6=5,(VLOOKUP($A19,'LA5'!$A$1:$AD$175,'LA5'!F$1,0)),
0))))),".")</f>
        <v>0.01</v>
      </c>
      <c r="I19" s="93">
        <f>IFERROR(IF(LA!$H$6=1,(VLOOKUP($A19,'LA1'!$A$1:$AD$175,'LA1'!G$1,0)),
IF(LA!$H$6=2,(VLOOKUP($A19,'LA2'!$A$1:$AD$175,'LA2'!G$1,0)),
IF(LA!$H$6=3,(VLOOKUP($A19,'LA3'!$A$1:$AD$175,'LA3'!G$1,0)),
IF(LA!$H$6=4,(VLOOKUP($A19,'LA4'!$A$1:$AD$175,'LA4'!G$1,0)),
IF(LA!$H$6=5,(VLOOKUP($A19,'LA5'!$A$1:$AD$175,'LA5'!G$1,0)),
0))))),".")</f>
        <v>0.02</v>
      </c>
      <c r="J19" s="93">
        <f>IFERROR(IF(LA!$H$6=1,(VLOOKUP($A19,'LA1'!$A$1:$AD$175,'LA1'!H$1,0)),
IF(LA!$H$6=2,(VLOOKUP($A19,'LA2'!$A$1:$AD$175,'LA2'!H$1,0)),
IF(LA!$H$6=3,(VLOOKUP($A19,'LA3'!$A$1:$AD$175,'LA3'!H$1,0)),
IF(LA!$H$6=4,(VLOOKUP($A19,'LA4'!$A$1:$AD$175,'LA4'!H$1,0)),
IF(LA!$H$6=5,(VLOOKUP($A19,'LA5'!$A$1:$AD$175,'LA5'!H$1,0)),
0))))),".")</f>
        <v>0.02</v>
      </c>
      <c r="K19" s="93" t="str">
        <f>IFERROR(IF(LA!$H$6=1,(VLOOKUP($A19,'LA1'!$A$1:$AD$175,'LA1'!I$1,0)),
IF(LA!$H$6=2,(VLOOKUP($A19,'LA2'!$A$1:$AD$175,'LA2'!I$1,0)),
IF(LA!$H$6=3,(VLOOKUP($A19,'LA3'!$A$1:$AD$175,'LA3'!I$1,0)),
IF(LA!$H$6=4,(VLOOKUP($A19,'LA4'!$A$1:$AD$175,'LA4'!I$1,0)),
IF(LA!$H$6=5,(VLOOKUP($A19,'LA5'!$A$1:$AD$175,'LA5'!I$1,0)),
0))))),".")</f>
        <v>x</v>
      </c>
      <c r="L19" s="93">
        <f>IFERROR(IF(LA!$H$6=1,(VLOOKUP($A19,'LA1'!$A$1:$AD$175,'LA1'!J$1,0)),
IF(LA!$H$6=2,(VLOOKUP($A19,'LA2'!$A$1:$AD$175,'LA2'!J$1,0)),
IF(LA!$H$6=3,(VLOOKUP($A19,'LA3'!$A$1:$AD$175,'LA3'!J$1,0)),
IF(LA!$H$6=4,(VLOOKUP($A19,'LA4'!$A$1:$AD$175,'LA4'!J$1,0)),
IF(LA!$H$6=5,(VLOOKUP($A19,'LA5'!$A$1:$AD$175,'LA5'!J$1,0)),
0))))),".")</f>
        <v>0</v>
      </c>
      <c r="M19" s="93">
        <f>IFERROR(IF(LA!$H$6=1,(VLOOKUP($A19,'LA1'!$A$1:$AD$175,'LA1'!K$1,0)),
IF(LA!$H$6=2,(VLOOKUP($A19,'LA2'!$A$1:$AD$175,'LA2'!K$1,0)),
IF(LA!$H$6=3,(VLOOKUP($A19,'LA3'!$A$1:$AD$175,'LA3'!K$1,0)),
IF(LA!$H$6=4,(VLOOKUP($A19,'LA4'!$A$1:$AD$175,'LA4'!K$1,0)),
IF(LA!$H$6=5,(VLOOKUP($A19,'LA5'!$A$1:$AD$175,'LA5'!K$1,0)),
0))))),".")</f>
        <v>0.01</v>
      </c>
      <c r="N19" s="93">
        <f>IFERROR(IF(LA!$H$6=1,(VLOOKUP($A19,'LA1'!$A$1:$AD$175,'LA1'!L$1,0)),
IF(LA!$H$6=2,(VLOOKUP($A19,'LA2'!$A$1:$AD$175,'LA2'!L$1,0)),
IF(LA!$H$6=3,(VLOOKUP($A19,'LA3'!$A$1:$AD$175,'LA3'!L$1,0)),
IF(LA!$H$6=4,(VLOOKUP($A19,'LA4'!$A$1:$AD$175,'LA4'!L$1,0)),
IF(LA!$H$6=5,(VLOOKUP($A19,'LA5'!$A$1:$AD$175,'LA5'!L$1,0)),
0))))),".")</f>
        <v>0.66</v>
      </c>
      <c r="O19" s="93">
        <f>IFERROR(IF(LA!$H$6=1,(VLOOKUP($A19,'LA1'!$A$1:$AD$175,'LA1'!M$1,0)),
IF(LA!$H$6=2,(VLOOKUP($A19,'LA2'!$A$1:$AD$175,'LA2'!M$1,0)),
IF(LA!$H$6=3,(VLOOKUP($A19,'LA3'!$A$1:$AD$175,'LA3'!M$1,0)),
IF(LA!$H$6=4,(VLOOKUP($A19,'LA4'!$A$1:$AD$175,'LA4'!M$1,0)),
IF(LA!$H$6=5,(VLOOKUP($A19,'LA5'!$A$1:$AD$175,'LA5'!M$1,0)),
0))))),".")</f>
        <v>0.37</v>
      </c>
      <c r="P19" s="93">
        <f>IFERROR(IF(LA!$H$6=1,(VLOOKUP($A19,'LA1'!$A$1:$AD$175,'LA1'!N$1,0)),
IF(LA!$H$6=2,(VLOOKUP($A19,'LA2'!$A$1:$AD$175,'LA2'!N$1,0)),
IF(LA!$H$6=3,(VLOOKUP($A19,'LA3'!$A$1:$AD$175,'LA3'!N$1,0)),
IF(LA!$H$6=4,(VLOOKUP($A19,'LA4'!$A$1:$AD$175,'LA4'!N$1,0)),
IF(LA!$H$6=5,(VLOOKUP($A19,'LA5'!$A$1:$AD$175,'LA5'!N$1,0)),
0))))),".")</f>
        <v>0.03</v>
      </c>
      <c r="Q19" s="93">
        <f>IFERROR(IF(LA!$H$6=1,(VLOOKUP($A19,'LA1'!$A$1:$AD$175,'LA1'!O$1,0)),
IF(LA!$H$6=2,(VLOOKUP($A19,'LA2'!$A$1:$AD$175,'LA2'!O$1,0)),
IF(LA!$H$6=3,(VLOOKUP($A19,'LA3'!$A$1:$AD$175,'LA3'!O$1,0)),
IF(LA!$H$6=4,(VLOOKUP($A19,'LA4'!$A$1:$AD$175,'LA4'!O$1,0)),
IF(LA!$H$6=5,(VLOOKUP($A19,'LA5'!$A$1:$AD$175,'LA5'!O$1,0)),
0))))),".")</f>
        <v>0.28000000000000003</v>
      </c>
      <c r="R19" s="93">
        <f>IFERROR(IF(LA!$H$6=1,(VLOOKUP($A19,'LA1'!$A$1:$AD$175,'LA1'!P$1,0)),
IF(LA!$H$6=2,(VLOOKUP($A19,'LA2'!$A$1:$AD$175,'LA2'!P$1,0)),
IF(LA!$H$6=3,(VLOOKUP($A19,'LA3'!$A$1:$AD$175,'LA3'!P$1,0)),
IF(LA!$H$6=4,(VLOOKUP($A19,'LA4'!$A$1:$AD$175,'LA4'!P$1,0)),
IF(LA!$H$6=5,(VLOOKUP($A19,'LA5'!$A$1:$AD$175,'LA5'!P$1,0)),
0))))),".")</f>
        <v>0.28000000000000003</v>
      </c>
      <c r="S19" s="93" t="str">
        <f>IFERROR(IF(LA!$H$6=1,(VLOOKUP($A19,'LA1'!$A$1:$AD$175,'LA1'!Q$1,0)),
IF(LA!$H$6=2,(VLOOKUP($A19,'LA2'!$A$1:$AD$175,'LA2'!Q$1,0)),
IF(LA!$H$6=3,(VLOOKUP($A19,'LA3'!$A$1:$AD$175,'LA3'!Q$1,0)),
IF(LA!$H$6=4,(VLOOKUP($A19,'LA4'!$A$1:$AD$175,'LA4'!Q$1,0)),
IF(LA!$H$6=5,(VLOOKUP($A19,'LA5'!$A$1:$AD$175,'LA5'!Q$1,0)),
0))))),".")</f>
        <v>-</v>
      </c>
      <c r="T19" s="93">
        <f>IFERROR(IF(LA!$H$6=1,(VLOOKUP($A19,'LA1'!$A$1:$AD$175,'LA1'!R$1,0)),
IF(LA!$H$6=2,(VLOOKUP($A19,'LA2'!$A$1:$AD$175,'LA2'!R$1,0)),
IF(LA!$H$6=3,(VLOOKUP($A19,'LA3'!$A$1:$AD$175,'LA3'!R$1,0)),
IF(LA!$H$6=4,(VLOOKUP($A19,'LA4'!$A$1:$AD$175,'LA4'!R$1,0)),
IF(LA!$H$6=5,(VLOOKUP($A19,'LA5'!$A$1:$AD$175,'LA5'!R$1,0)),
0))))),".")</f>
        <v>0</v>
      </c>
      <c r="U19" s="93">
        <f>IFERROR(IF(LA!$H$6=1,(VLOOKUP($A19,'LA1'!$A$1:$AD$175,'LA1'!S$1,0)),
IF(LA!$H$6=2,(VLOOKUP($A19,'LA2'!$A$1:$AD$175,'LA2'!S$1,0)),
IF(LA!$H$6=3,(VLOOKUP($A19,'LA3'!$A$1:$AD$175,'LA3'!S$1,0)),
IF(LA!$H$6=4,(VLOOKUP($A19,'LA4'!$A$1:$AD$175,'LA4'!S$1,0)),
IF(LA!$H$6=5,(VLOOKUP($A19,'LA5'!$A$1:$AD$175,'LA5'!S$1,0)),
0))))),".")</f>
        <v>0.02</v>
      </c>
      <c r="V19" s="93">
        <f>IFERROR(IF(LA!$H$6=1,(VLOOKUP($A19,'LA1'!$A$1:$AD$175,'LA1'!T$1,0)),
IF(LA!$H$6=2,(VLOOKUP($A19,'LA2'!$A$1:$AD$175,'LA2'!T$1,0)),
IF(LA!$H$6=3,(VLOOKUP($A19,'LA3'!$A$1:$AD$175,'LA3'!T$1,0)),
IF(LA!$H$6=4,(VLOOKUP($A19,'LA4'!$A$1:$AD$175,'LA4'!T$1,0)),
IF(LA!$H$6=5,(VLOOKUP($A19,'LA5'!$A$1:$AD$175,'LA5'!T$1,0)),
0))))),".")</f>
        <v>0.02</v>
      </c>
      <c r="W19" s="93">
        <f>IFERROR(IF(LA!$H$6=1,(VLOOKUP($A19,'LA1'!$A$1:$AD$175,'LA1'!U$1,0)),
IF(LA!$H$6=2,(VLOOKUP($A19,'LA2'!$A$1:$AD$175,'LA2'!U$1,0)),
IF(LA!$H$6=3,(VLOOKUP($A19,'LA3'!$A$1:$AD$175,'LA3'!U$1,0)),
IF(LA!$H$6=4,(VLOOKUP($A19,'LA4'!$A$1:$AD$175,'LA4'!U$1,0)),
IF(LA!$H$6=5,(VLOOKUP($A19,'LA5'!$A$1:$AD$175,'LA5'!U$1,0)),
0))))),".")</f>
        <v>0.01</v>
      </c>
      <c r="X19" s="93">
        <f>IFERROR(IF(LA!$H$6=1,(VLOOKUP($A19,'LA1'!$A$1:$AD$175,'LA1'!V$1,0)),
IF(LA!$H$6=2,(VLOOKUP($A19,'LA2'!$A$1:$AD$175,'LA2'!V$1,0)),
IF(LA!$H$6=3,(VLOOKUP($A19,'LA3'!$A$1:$AD$175,'LA3'!V$1,0)),
IF(LA!$H$6=4,(VLOOKUP($A19,'LA4'!$A$1:$AD$175,'LA4'!V$1,0)),
IF(LA!$H$6=5,(VLOOKUP($A19,'LA5'!$A$1:$AD$175,'LA5'!V$1,0)),
0))))),".")</f>
        <v>0</v>
      </c>
      <c r="Y19" s="93" t="str">
        <f>IFERROR(IF(LA!$H$6=1,(VLOOKUP($A19,'LA1'!$A$1:$AD$175,'LA1'!W$1,0)),
IF(LA!$H$6=2,(VLOOKUP($A19,'LA2'!$A$1:$AD$175,'LA2'!W$1,0)),
IF(LA!$H$6=3,(VLOOKUP($A19,'LA3'!$A$1:$AD$175,'LA3'!W$1,0)),
IF(LA!$H$6=4,(VLOOKUP($A19,'LA4'!$A$1:$AD$175,'LA4'!W$1,0)),
IF(LA!$H$6=5,(VLOOKUP($A19,'LA5'!$A$1:$AD$175,'LA5'!W$1,0)),
0))))),".")</f>
        <v>-</v>
      </c>
      <c r="Z19" s="93">
        <f>IFERROR(IF(LA!$H$6=1,(VLOOKUP($A19,'LA1'!$A$1:$AD$175,'LA1'!X$1,0)),
IF(LA!$H$6=2,(VLOOKUP($A19,'LA2'!$A$1:$AD$175,'LA2'!X$1,0)),
IF(LA!$H$6=3,(VLOOKUP($A19,'LA3'!$A$1:$AD$175,'LA3'!X$1,0)),
IF(LA!$H$6=4,(VLOOKUP($A19,'LA4'!$A$1:$AD$175,'LA4'!X$1,0)),
IF(LA!$H$6=5,(VLOOKUP($A19,'LA5'!$A$1:$AD$175,'LA5'!X$1,0)),
0))))),".")</f>
        <v>0.03</v>
      </c>
      <c r="AA19" s="93" t="str">
        <f>IFERROR(IF(LA!$H$6=1,(VLOOKUP($A19,'LA1'!$A$1:$AD$175,'LA1'!Y$1,0)),
IF(LA!$H$6=2,(VLOOKUP($A19,'LA2'!$A$1:$AD$175,'LA2'!Y$1,0)),
IF(LA!$H$6=3,(VLOOKUP($A19,'LA3'!$A$1:$AD$175,'LA3'!Y$1,0)),
IF(LA!$H$6=4,(VLOOKUP($A19,'LA4'!$A$1:$AD$175,'LA4'!Y$1,0)),
IF(LA!$H$6=5,(VLOOKUP($A19,'LA5'!$A$1:$AD$175,'LA5'!Y$1,0)),
0))))),".")</f>
        <v>-</v>
      </c>
      <c r="AB19" s="93">
        <f>IFERROR(IF(LA!$H$6=1,(VLOOKUP($A19,'LA1'!$A$1:$AD$175,'LA1'!Z$1,0)),
IF(LA!$H$6=2,(VLOOKUP($A19,'LA2'!$A$1:$AD$175,'LA2'!Z$1,0)),
IF(LA!$H$6=3,(VLOOKUP($A19,'LA3'!$A$1:$AD$175,'LA3'!Z$1,0)),
IF(LA!$H$6=4,(VLOOKUP($A19,'LA4'!$A$1:$AD$175,'LA4'!Z$1,0)),
IF(LA!$H$6=5,(VLOOKUP($A19,'LA5'!$A$1:$AD$175,'LA5'!Z$1,0)),
0))))),".")</f>
        <v>0.2</v>
      </c>
      <c r="AC19" s="93">
        <f>IFERROR(IF(LA!$H$6=1,(VLOOKUP($A19,'LA1'!$A$1:$AD$175,'LA1'!AA$1,0)),
IF(LA!$H$6=2,(VLOOKUP($A19,'LA2'!$A$1:$AD$175,'LA2'!AA$1,0)),
IF(LA!$H$6=3,(VLOOKUP($A19,'LA3'!$A$1:$AD$175,'LA3'!AA$1,0)),
IF(LA!$H$6=4,(VLOOKUP($A19,'LA4'!$A$1:$AD$175,'LA4'!AA$1,0)),
IF(LA!$H$6=5,(VLOOKUP($A19,'LA5'!$A$1:$AD$175,'LA5'!AA$1,0)),
0))))),".")</f>
        <v>0.04</v>
      </c>
    </row>
    <row r="20" spans="1:29" x14ac:dyDescent="0.2">
      <c r="A20" s="55">
        <v>370</v>
      </c>
      <c r="B20" s="55" t="s">
        <v>203</v>
      </c>
      <c r="C20" s="88" t="s">
        <v>193</v>
      </c>
      <c r="D20" s="92">
        <f>IFERROR(IF(LA!$H$6=1,(VLOOKUP($A20,'LA1'!$A$1:$AD$175,'LA1'!B$1,0)),
IF(LA!$H$6=2,(VLOOKUP($A20,'LA2'!$A$1:$AD$175,'LA2'!B$1,0)),
IF(LA!$H$6=3,(VLOOKUP($A20,'LA3'!$A$1:$AD$175,'LA3'!B$1,0)),
IF(LA!$H$6=4,(VLOOKUP($A20,'LA4'!$A$1:$AD$175,'LA4'!B$1,0)),
IF(LA!$H$6=5,(VLOOKUP($A20,'LA5'!$A$1:$AD$175,'LA5'!B$1,0)),
0))))),".")</f>
        <v>130</v>
      </c>
      <c r="E20" s="93">
        <f>IFERROR(IF(LA!$H$6=1,(VLOOKUP($A20,'LA1'!$A$1:$AD$175,'LA1'!C$1,0)),
IF(LA!$H$6=2,(VLOOKUP($A20,'LA2'!$A$1:$AD$175,'LA2'!C$1,0)),
IF(LA!$H$6=3,(VLOOKUP($A20,'LA3'!$A$1:$AD$175,'LA3'!C$1,0)),
IF(LA!$H$6=4,(VLOOKUP($A20,'LA4'!$A$1:$AD$175,'LA4'!C$1,0)),
IF(LA!$H$6=5,(VLOOKUP($A20,'LA5'!$A$1:$AD$175,'LA5'!C$1,0)),
0))))),".")</f>
        <v>0.84</v>
      </c>
      <c r="F20" s="93">
        <f>IFERROR(IF(LA!$H$6=1,(VLOOKUP($A20,'LA1'!$A$1:$AD$175,'LA1'!D$1,0)),
IF(LA!$H$6=2,(VLOOKUP($A20,'LA2'!$A$1:$AD$175,'LA2'!D$1,0)),
IF(LA!$H$6=3,(VLOOKUP($A20,'LA3'!$A$1:$AD$175,'LA3'!D$1,0)),
IF(LA!$H$6=4,(VLOOKUP($A20,'LA4'!$A$1:$AD$175,'LA4'!D$1,0)),
IF(LA!$H$6=5,(VLOOKUP($A20,'LA5'!$A$1:$AD$175,'LA5'!D$1,0)),
0))))),".")</f>
        <v>0.74</v>
      </c>
      <c r="G20" s="93">
        <f>IFERROR(IF(LA!$H$6=1,(VLOOKUP($A20,'LA1'!$A$1:$AD$175,'LA1'!E$1,0)),
IF(LA!$H$6=2,(VLOOKUP($A20,'LA2'!$A$1:$AD$175,'LA2'!E$1,0)),
IF(LA!$H$6=3,(VLOOKUP($A20,'LA3'!$A$1:$AD$175,'LA3'!E$1,0)),
IF(LA!$H$6=4,(VLOOKUP($A20,'LA4'!$A$1:$AD$175,'LA4'!E$1,0)),
IF(LA!$H$6=5,(VLOOKUP($A20,'LA5'!$A$1:$AD$175,'LA5'!E$1,0)),
0))))),".")</f>
        <v>0.03</v>
      </c>
      <c r="H20" s="93" t="str">
        <f>IFERROR(IF(LA!$H$6=1,(VLOOKUP($A20,'LA1'!$A$1:$AD$175,'LA1'!F$1,0)),
IF(LA!$H$6=2,(VLOOKUP($A20,'LA2'!$A$1:$AD$175,'LA2'!F$1,0)),
IF(LA!$H$6=3,(VLOOKUP($A20,'LA3'!$A$1:$AD$175,'LA3'!F$1,0)),
IF(LA!$H$6=4,(VLOOKUP($A20,'LA4'!$A$1:$AD$175,'LA4'!F$1,0)),
IF(LA!$H$6=5,(VLOOKUP($A20,'LA5'!$A$1:$AD$175,'LA5'!F$1,0)),
0))))),".")</f>
        <v>x</v>
      </c>
      <c r="I20" s="93">
        <f>IFERROR(IF(LA!$H$6=1,(VLOOKUP($A20,'LA1'!$A$1:$AD$175,'LA1'!G$1,0)),
IF(LA!$H$6=2,(VLOOKUP($A20,'LA2'!$A$1:$AD$175,'LA2'!G$1,0)),
IF(LA!$H$6=3,(VLOOKUP($A20,'LA3'!$A$1:$AD$175,'LA3'!G$1,0)),
IF(LA!$H$6=4,(VLOOKUP($A20,'LA4'!$A$1:$AD$175,'LA4'!G$1,0)),
IF(LA!$H$6=5,(VLOOKUP($A20,'LA5'!$A$1:$AD$175,'LA5'!G$1,0)),
0))))),".")</f>
        <v>0.03</v>
      </c>
      <c r="J20" s="93">
        <f>IFERROR(IF(LA!$H$6=1,(VLOOKUP($A20,'LA1'!$A$1:$AD$175,'LA1'!H$1,0)),
IF(LA!$H$6=2,(VLOOKUP($A20,'LA2'!$A$1:$AD$175,'LA2'!H$1,0)),
IF(LA!$H$6=3,(VLOOKUP($A20,'LA3'!$A$1:$AD$175,'LA3'!H$1,0)),
IF(LA!$H$6=4,(VLOOKUP($A20,'LA4'!$A$1:$AD$175,'LA4'!H$1,0)),
IF(LA!$H$6=5,(VLOOKUP($A20,'LA5'!$A$1:$AD$175,'LA5'!H$1,0)),
0))))),".")</f>
        <v>0.05</v>
      </c>
      <c r="K20" s="93">
        <f>IFERROR(IF(LA!$H$6=1,(VLOOKUP($A20,'LA1'!$A$1:$AD$175,'LA1'!I$1,0)),
IF(LA!$H$6=2,(VLOOKUP($A20,'LA2'!$A$1:$AD$175,'LA2'!I$1,0)),
IF(LA!$H$6=3,(VLOOKUP($A20,'LA3'!$A$1:$AD$175,'LA3'!I$1,0)),
IF(LA!$H$6=4,(VLOOKUP($A20,'LA4'!$A$1:$AD$175,'LA4'!I$1,0)),
IF(LA!$H$6=5,(VLOOKUP($A20,'LA5'!$A$1:$AD$175,'LA5'!I$1,0)),
0))))),".")</f>
        <v>0</v>
      </c>
      <c r="L20" s="93">
        <f>IFERROR(IF(LA!$H$6=1,(VLOOKUP($A20,'LA1'!$A$1:$AD$175,'LA1'!J$1,0)),
IF(LA!$H$6=2,(VLOOKUP($A20,'LA2'!$A$1:$AD$175,'LA2'!J$1,0)),
IF(LA!$H$6=3,(VLOOKUP($A20,'LA3'!$A$1:$AD$175,'LA3'!J$1,0)),
IF(LA!$H$6=4,(VLOOKUP($A20,'LA4'!$A$1:$AD$175,'LA4'!J$1,0)),
IF(LA!$H$6=5,(VLOOKUP($A20,'LA5'!$A$1:$AD$175,'LA5'!J$1,0)),
0))))),".")</f>
        <v>0</v>
      </c>
      <c r="M20" s="93">
        <f>IFERROR(IF(LA!$H$6=1,(VLOOKUP($A20,'LA1'!$A$1:$AD$175,'LA1'!K$1,0)),
IF(LA!$H$6=2,(VLOOKUP($A20,'LA2'!$A$1:$AD$175,'LA2'!K$1,0)),
IF(LA!$H$6=3,(VLOOKUP($A20,'LA3'!$A$1:$AD$175,'LA3'!K$1,0)),
IF(LA!$H$6=4,(VLOOKUP($A20,'LA4'!$A$1:$AD$175,'LA4'!K$1,0)),
IF(LA!$H$6=5,(VLOOKUP($A20,'LA5'!$A$1:$AD$175,'LA5'!K$1,0)),
0))))),".")</f>
        <v>0.05</v>
      </c>
      <c r="N20" s="93">
        <f>IFERROR(IF(LA!$H$6=1,(VLOOKUP($A20,'LA1'!$A$1:$AD$175,'LA1'!L$1,0)),
IF(LA!$H$6=2,(VLOOKUP($A20,'LA2'!$A$1:$AD$175,'LA2'!L$1,0)),
IF(LA!$H$6=3,(VLOOKUP($A20,'LA3'!$A$1:$AD$175,'LA3'!L$1,0)),
IF(LA!$H$6=4,(VLOOKUP($A20,'LA4'!$A$1:$AD$175,'LA4'!L$1,0)),
IF(LA!$H$6=5,(VLOOKUP($A20,'LA5'!$A$1:$AD$175,'LA5'!L$1,0)),
0))))),".")</f>
        <v>0.63</v>
      </c>
      <c r="O20" s="93">
        <f>IFERROR(IF(LA!$H$6=1,(VLOOKUP($A20,'LA1'!$A$1:$AD$175,'LA1'!M$1,0)),
IF(LA!$H$6=2,(VLOOKUP($A20,'LA2'!$A$1:$AD$175,'LA2'!M$1,0)),
IF(LA!$H$6=3,(VLOOKUP($A20,'LA3'!$A$1:$AD$175,'LA3'!M$1,0)),
IF(LA!$H$6=4,(VLOOKUP($A20,'LA4'!$A$1:$AD$175,'LA4'!M$1,0)),
IF(LA!$H$6=5,(VLOOKUP($A20,'LA5'!$A$1:$AD$175,'LA5'!M$1,0)),
0))))),".")</f>
        <v>0.16</v>
      </c>
      <c r="P20" s="93">
        <f>IFERROR(IF(LA!$H$6=1,(VLOOKUP($A20,'LA1'!$A$1:$AD$175,'LA1'!N$1,0)),
IF(LA!$H$6=2,(VLOOKUP($A20,'LA2'!$A$1:$AD$175,'LA2'!N$1,0)),
IF(LA!$H$6=3,(VLOOKUP($A20,'LA3'!$A$1:$AD$175,'LA3'!N$1,0)),
IF(LA!$H$6=4,(VLOOKUP($A20,'LA4'!$A$1:$AD$175,'LA4'!N$1,0)),
IF(LA!$H$6=5,(VLOOKUP($A20,'LA5'!$A$1:$AD$175,'LA5'!N$1,0)),
0))))),".")</f>
        <v>0</v>
      </c>
      <c r="Q20" s="93">
        <f>IFERROR(IF(LA!$H$6=1,(VLOOKUP($A20,'LA1'!$A$1:$AD$175,'LA1'!O$1,0)),
IF(LA!$H$6=2,(VLOOKUP($A20,'LA2'!$A$1:$AD$175,'LA2'!O$1,0)),
IF(LA!$H$6=3,(VLOOKUP($A20,'LA3'!$A$1:$AD$175,'LA3'!O$1,0)),
IF(LA!$H$6=4,(VLOOKUP($A20,'LA4'!$A$1:$AD$175,'LA4'!O$1,0)),
IF(LA!$H$6=5,(VLOOKUP($A20,'LA5'!$A$1:$AD$175,'LA5'!O$1,0)),
0))))),".")</f>
        <v>0.11</v>
      </c>
      <c r="R20" s="93">
        <f>IFERROR(IF(LA!$H$6=1,(VLOOKUP($A20,'LA1'!$A$1:$AD$175,'LA1'!P$1,0)),
IF(LA!$H$6=2,(VLOOKUP($A20,'LA2'!$A$1:$AD$175,'LA2'!P$1,0)),
IF(LA!$H$6=3,(VLOOKUP($A20,'LA3'!$A$1:$AD$175,'LA3'!P$1,0)),
IF(LA!$H$6=4,(VLOOKUP($A20,'LA4'!$A$1:$AD$175,'LA4'!P$1,0)),
IF(LA!$H$6=5,(VLOOKUP($A20,'LA5'!$A$1:$AD$175,'LA5'!P$1,0)),
0))))),".")</f>
        <v>0.45</v>
      </c>
      <c r="S20" s="93">
        <f>IFERROR(IF(LA!$H$6=1,(VLOOKUP($A20,'LA1'!$A$1:$AD$175,'LA1'!Q$1,0)),
IF(LA!$H$6=2,(VLOOKUP($A20,'LA2'!$A$1:$AD$175,'LA2'!Q$1,0)),
IF(LA!$H$6=3,(VLOOKUP($A20,'LA3'!$A$1:$AD$175,'LA3'!Q$1,0)),
IF(LA!$H$6=4,(VLOOKUP($A20,'LA4'!$A$1:$AD$175,'LA4'!Q$1,0)),
IF(LA!$H$6=5,(VLOOKUP($A20,'LA5'!$A$1:$AD$175,'LA5'!Q$1,0)),
0))))),".")</f>
        <v>0.02</v>
      </c>
      <c r="T20" s="93">
        <f>IFERROR(IF(LA!$H$6=1,(VLOOKUP($A20,'LA1'!$A$1:$AD$175,'LA1'!R$1,0)),
IF(LA!$H$6=2,(VLOOKUP($A20,'LA2'!$A$1:$AD$175,'LA2'!R$1,0)),
IF(LA!$H$6=3,(VLOOKUP($A20,'LA3'!$A$1:$AD$175,'LA3'!R$1,0)),
IF(LA!$H$6=4,(VLOOKUP($A20,'LA4'!$A$1:$AD$175,'LA4'!R$1,0)),
IF(LA!$H$6=5,(VLOOKUP($A20,'LA5'!$A$1:$AD$175,'LA5'!R$1,0)),
0))))),".")</f>
        <v>0</v>
      </c>
      <c r="U20" s="93">
        <f>IFERROR(IF(LA!$H$6=1,(VLOOKUP($A20,'LA1'!$A$1:$AD$175,'LA1'!S$1,0)),
IF(LA!$H$6=2,(VLOOKUP($A20,'LA2'!$A$1:$AD$175,'LA2'!S$1,0)),
IF(LA!$H$6=3,(VLOOKUP($A20,'LA3'!$A$1:$AD$175,'LA3'!S$1,0)),
IF(LA!$H$6=4,(VLOOKUP($A20,'LA4'!$A$1:$AD$175,'LA4'!S$1,0)),
IF(LA!$H$6=5,(VLOOKUP($A20,'LA5'!$A$1:$AD$175,'LA5'!S$1,0)),
0))))),".")</f>
        <v>7.0000000000000007E-2</v>
      </c>
      <c r="V20" s="93">
        <f>IFERROR(IF(LA!$H$6=1,(VLOOKUP($A20,'LA1'!$A$1:$AD$175,'LA1'!T$1,0)),
IF(LA!$H$6=2,(VLOOKUP($A20,'LA2'!$A$1:$AD$175,'LA2'!T$1,0)),
IF(LA!$H$6=3,(VLOOKUP($A20,'LA3'!$A$1:$AD$175,'LA3'!T$1,0)),
IF(LA!$H$6=4,(VLOOKUP($A20,'LA4'!$A$1:$AD$175,'LA4'!T$1,0)),
IF(LA!$H$6=5,(VLOOKUP($A20,'LA5'!$A$1:$AD$175,'LA5'!T$1,0)),
0))))),".")</f>
        <v>0.06</v>
      </c>
      <c r="W20" s="93" t="str">
        <f>IFERROR(IF(LA!$H$6=1,(VLOOKUP($A20,'LA1'!$A$1:$AD$175,'LA1'!U$1,0)),
IF(LA!$H$6=2,(VLOOKUP($A20,'LA2'!$A$1:$AD$175,'LA2'!U$1,0)),
IF(LA!$H$6=3,(VLOOKUP($A20,'LA3'!$A$1:$AD$175,'LA3'!U$1,0)),
IF(LA!$H$6=4,(VLOOKUP($A20,'LA4'!$A$1:$AD$175,'LA4'!U$1,0)),
IF(LA!$H$6=5,(VLOOKUP($A20,'LA5'!$A$1:$AD$175,'LA5'!U$1,0)),
0))))),".")</f>
        <v>x</v>
      </c>
      <c r="X20" s="93">
        <f>IFERROR(IF(LA!$H$6=1,(VLOOKUP($A20,'LA1'!$A$1:$AD$175,'LA1'!V$1,0)),
IF(LA!$H$6=2,(VLOOKUP($A20,'LA2'!$A$1:$AD$175,'LA2'!V$1,0)),
IF(LA!$H$6=3,(VLOOKUP($A20,'LA3'!$A$1:$AD$175,'LA3'!V$1,0)),
IF(LA!$H$6=4,(VLOOKUP($A20,'LA4'!$A$1:$AD$175,'LA4'!V$1,0)),
IF(LA!$H$6=5,(VLOOKUP($A20,'LA5'!$A$1:$AD$175,'LA5'!V$1,0)),
0))))),".")</f>
        <v>0</v>
      </c>
      <c r="Y20" s="93">
        <f>IFERROR(IF(LA!$H$6=1,(VLOOKUP($A20,'LA1'!$A$1:$AD$175,'LA1'!W$1,0)),
IF(LA!$H$6=2,(VLOOKUP($A20,'LA2'!$A$1:$AD$175,'LA2'!W$1,0)),
IF(LA!$H$6=3,(VLOOKUP($A20,'LA3'!$A$1:$AD$175,'LA3'!W$1,0)),
IF(LA!$H$6=4,(VLOOKUP($A20,'LA4'!$A$1:$AD$175,'LA4'!W$1,0)),
IF(LA!$H$6=5,(VLOOKUP($A20,'LA5'!$A$1:$AD$175,'LA5'!W$1,0)),
0))))),".")</f>
        <v>0.03</v>
      </c>
      <c r="Z20" s="93">
        <f>IFERROR(IF(LA!$H$6=1,(VLOOKUP($A20,'LA1'!$A$1:$AD$175,'LA1'!X$1,0)),
IF(LA!$H$6=2,(VLOOKUP($A20,'LA2'!$A$1:$AD$175,'LA2'!X$1,0)),
IF(LA!$H$6=3,(VLOOKUP($A20,'LA3'!$A$1:$AD$175,'LA3'!X$1,0)),
IF(LA!$H$6=4,(VLOOKUP($A20,'LA4'!$A$1:$AD$175,'LA4'!X$1,0)),
IF(LA!$H$6=5,(VLOOKUP($A20,'LA5'!$A$1:$AD$175,'LA5'!X$1,0)),
0))))),".")</f>
        <v>0.09</v>
      </c>
      <c r="AA20" s="93">
        <f>IFERROR(IF(LA!$H$6=1,(VLOOKUP($A20,'LA1'!$A$1:$AD$175,'LA1'!Y$1,0)),
IF(LA!$H$6=2,(VLOOKUP($A20,'LA2'!$A$1:$AD$175,'LA2'!Y$1,0)),
IF(LA!$H$6=3,(VLOOKUP($A20,'LA3'!$A$1:$AD$175,'LA3'!Y$1,0)),
IF(LA!$H$6=4,(VLOOKUP($A20,'LA4'!$A$1:$AD$175,'LA4'!Y$1,0)),
IF(LA!$H$6=5,(VLOOKUP($A20,'LA5'!$A$1:$AD$175,'LA5'!Y$1,0)),
0))))),".")</f>
        <v>0</v>
      </c>
      <c r="AB20" s="93">
        <f>IFERROR(IF(LA!$H$6=1,(VLOOKUP($A20,'LA1'!$A$1:$AD$175,'LA1'!Z$1,0)),
IF(LA!$H$6=2,(VLOOKUP($A20,'LA2'!$A$1:$AD$175,'LA2'!Z$1,0)),
IF(LA!$H$6=3,(VLOOKUP($A20,'LA3'!$A$1:$AD$175,'LA3'!Z$1,0)),
IF(LA!$H$6=4,(VLOOKUP($A20,'LA4'!$A$1:$AD$175,'LA4'!Z$1,0)),
IF(LA!$H$6=5,(VLOOKUP($A20,'LA5'!$A$1:$AD$175,'LA5'!Z$1,0)),
0))))),".")</f>
        <v>7.0000000000000007E-2</v>
      </c>
      <c r="AC20" s="93" t="str">
        <f>IFERROR(IF(LA!$H$6=1,(VLOOKUP($A20,'LA1'!$A$1:$AD$175,'LA1'!AA$1,0)),
IF(LA!$H$6=2,(VLOOKUP($A20,'LA2'!$A$1:$AD$175,'LA2'!AA$1,0)),
IF(LA!$H$6=3,(VLOOKUP($A20,'LA3'!$A$1:$AD$175,'LA3'!AA$1,0)),
IF(LA!$H$6=4,(VLOOKUP($A20,'LA4'!$A$1:$AD$175,'LA4'!AA$1,0)),
IF(LA!$H$6=5,(VLOOKUP($A20,'LA5'!$A$1:$AD$175,'LA5'!AA$1,0)),
0))))),".")</f>
        <v>*</v>
      </c>
    </row>
    <row r="21" spans="1:29" x14ac:dyDescent="0.2">
      <c r="A21" s="55">
        <v>800</v>
      </c>
      <c r="B21" s="55" t="s">
        <v>204</v>
      </c>
      <c r="C21" s="88" t="s">
        <v>200</v>
      </c>
      <c r="D21" s="92">
        <f>IFERROR(IF(LA!$H$6=1,(VLOOKUP($A21,'LA1'!$A$1:$AD$175,'LA1'!B$1,0)),
IF(LA!$H$6=2,(VLOOKUP($A21,'LA2'!$A$1:$AD$175,'LA2'!B$1,0)),
IF(LA!$H$6=3,(VLOOKUP($A21,'LA3'!$A$1:$AD$175,'LA3'!B$1,0)),
IF(LA!$H$6=4,(VLOOKUP($A21,'LA4'!$A$1:$AD$175,'LA4'!B$1,0)),
IF(LA!$H$6=5,(VLOOKUP($A21,'LA5'!$A$1:$AD$175,'LA5'!B$1,0)),
0))))),".")</f>
        <v>870</v>
      </c>
      <c r="E21" s="93">
        <f>IFERROR(IF(LA!$H$6=1,(VLOOKUP($A21,'LA1'!$A$1:$AD$175,'LA1'!C$1,0)),
IF(LA!$H$6=2,(VLOOKUP($A21,'LA2'!$A$1:$AD$175,'LA2'!C$1,0)),
IF(LA!$H$6=3,(VLOOKUP($A21,'LA3'!$A$1:$AD$175,'LA3'!C$1,0)),
IF(LA!$H$6=4,(VLOOKUP($A21,'LA4'!$A$1:$AD$175,'LA4'!C$1,0)),
IF(LA!$H$6=5,(VLOOKUP($A21,'LA5'!$A$1:$AD$175,'LA5'!C$1,0)),
0))))),".")</f>
        <v>0.76</v>
      </c>
      <c r="F21" s="93">
        <f>IFERROR(IF(LA!$H$6=1,(VLOOKUP($A21,'LA1'!$A$1:$AD$175,'LA1'!D$1,0)),
IF(LA!$H$6=2,(VLOOKUP($A21,'LA2'!$A$1:$AD$175,'LA2'!D$1,0)),
IF(LA!$H$6=3,(VLOOKUP($A21,'LA3'!$A$1:$AD$175,'LA3'!D$1,0)),
IF(LA!$H$6=4,(VLOOKUP($A21,'LA4'!$A$1:$AD$175,'LA4'!D$1,0)),
IF(LA!$H$6=5,(VLOOKUP($A21,'LA5'!$A$1:$AD$175,'LA5'!D$1,0)),
0))))),".")</f>
        <v>0.62</v>
      </c>
      <c r="G21" s="93">
        <f>IFERROR(IF(LA!$H$6=1,(VLOOKUP($A21,'LA1'!$A$1:$AD$175,'LA1'!E$1,0)),
IF(LA!$H$6=2,(VLOOKUP($A21,'LA2'!$A$1:$AD$175,'LA2'!E$1,0)),
IF(LA!$H$6=3,(VLOOKUP($A21,'LA3'!$A$1:$AD$175,'LA3'!E$1,0)),
IF(LA!$H$6=4,(VLOOKUP($A21,'LA4'!$A$1:$AD$175,'LA4'!E$1,0)),
IF(LA!$H$6=5,(VLOOKUP($A21,'LA5'!$A$1:$AD$175,'LA5'!E$1,0)),
0))))),".")</f>
        <v>0.11</v>
      </c>
      <c r="H21" s="93" t="str">
        <f>IFERROR(IF(LA!$H$6=1,(VLOOKUP($A21,'LA1'!$A$1:$AD$175,'LA1'!F$1,0)),
IF(LA!$H$6=2,(VLOOKUP($A21,'LA2'!$A$1:$AD$175,'LA2'!F$1,0)),
IF(LA!$H$6=3,(VLOOKUP($A21,'LA3'!$A$1:$AD$175,'LA3'!F$1,0)),
IF(LA!$H$6=4,(VLOOKUP($A21,'LA4'!$A$1:$AD$175,'LA4'!F$1,0)),
IF(LA!$H$6=5,(VLOOKUP($A21,'LA5'!$A$1:$AD$175,'LA5'!F$1,0)),
0))))),".")</f>
        <v>x</v>
      </c>
      <c r="I21" s="93">
        <f>IFERROR(IF(LA!$H$6=1,(VLOOKUP($A21,'LA1'!$A$1:$AD$175,'LA1'!G$1,0)),
IF(LA!$H$6=2,(VLOOKUP($A21,'LA2'!$A$1:$AD$175,'LA2'!G$1,0)),
IF(LA!$H$6=3,(VLOOKUP($A21,'LA3'!$A$1:$AD$175,'LA3'!G$1,0)),
IF(LA!$H$6=4,(VLOOKUP($A21,'LA4'!$A$1:$AD$175,'LA4'!G$1,0)),
IF(LA!$H$6=5,(VLOOKUP($A21,'LA5'!$A$1:$AD$175,'LA5'!G$1,0)),
0))))),".")</f>
        <v>0.02</v>
      </c>
      <c r="J21" s="93">
        <f>IFERROR(IF(LA!$H$6=1,(VLOOKUP($A21,'LA1'!$A$1:$AD$175,'LA1'!H$1,0)),
IF(LA!$H$6=2,(VLOOKUP($A21,'LA2'!$A$1:$AD$175,'LA2'!H$1,0)),
IF(LA!$H$6=3,(VLOOKUP($A21,'LA3'!$A$1:$AD$175,'LA3'!H$1,0)),
IF(LA!$H$6=4,(VLOOKUP($A21,'LA4'!$A$1:$AD$175,'LA4'!H$1,0)),
IF(LA!$H$6=5,(VLOOKUP($A21,'LA5'!$A$1:$AD$175,'LA5'!H$1,0)),
0))))),".")</f>
        <v>0.02</v>
      </c>
      <c r="K21" s="93">
        <f>IFERROR(IF(LA!$H$6=1,(VLOOKUP($A21,'LA1'!$A$1:$AD$175,'LA1'!I$1,0)),
IF(LA!$H$6=2,(VLOOKUP($A21,'LA2'!$A$1:$AD$175,'LA2'!I$1,0)),
IF(LA!$H$6=3,(VLOOKUP($A21,'LA3'!$A$1:$AD$175,'LA3'!I$1,0)),
IF(LA!$H$6=4,(VLOOKUP($A21,'LA4'!$A$1:$AD$175,'LA4'!I$1,0)),
IF(LA!$H$6=5,(VLOOKUP($A21,'LA5'!$A$1:$AD$175,'LA5'!I$1,0)),
0))))),".")</f>
        <v>0</v>
      </c>
      <c r="L21" s="93">
        <f>IFERROR(IF(LA!$H$6=1,(VLOOKUP($A21,'LA1'!$A$1:$AD$175,'LA1'!J$1,0)),
IF(LA!$H$6=2,(VLOOKUP($A21,'LA2'!$A$1:$AD$175,'LA2'!J$1,0)),
IF(LA!$H$6=3,(VLOOKUP($A21,'LA3'!$A$1:$AD$175,'LA3'!J$1,0)),
IF(LA!$H$6=4,(VLOOKUP($A21,'LA4'!$A$1:$AD$175,'LA4'!J$1,0)),
IF(LA!$H$6=5,(VLOOKUP($A21,'LA5'!$A$1:$AD$175,'LA5'!J$1,0)),
0))))),".")</f>
        <v>0</v>
      </c>
      <c r="M21" s="93">
        <f>IFERROR(IF(LA!$H$6=1,(VLOOKUP($A21,'LA1'!$A$1:$AD$175,'LA1'!K$1,0)),
IF(LA!$H$6=2,(VLOOKUP($A21,'LA2'!$A$1:$AD$175,'LA2'!K$1,0)),
IF(LA!$H$6=3,(VLOOKUP($A21,'LA3'!$A$1:$AD$175,'LA3'!K$1,0)),
IF(LA!$H$6=4,(VLOOKUP($A21,'LA4'!$A$1:$AD$175,'LA4'!K$1,0)),
IF(LA!$H$6=5,(VLOOKUP($A21,'LA5'!$A$1:$AD$175,'LA5'!K$1,0)),
0))))),".")</f>
        <v>0.05</v>
      </c>
      <c r="N21" s="93">
        <f>IFERROR(IF(LA!$H$6=1,(VLOOKUP($A21,'LA1'!$A$1:$AD$175,'LA1'!L$1,0)),
IF(LA!$H$6=2,(VLOOKUP($A21,'LA2'!$A$1:$AD$175,'LA2'!L$1,0)),
IF(LA!$H$6=3,(VLOOKUP($A21,'LA3'!$A$1:$AD$175,'LA3'!L$1,0)),
IF(LA!$H$6=4,(VLOOKUP($A21,'LA4'!$A$1:$AD$175,'LA4'!L$1,0)),
IF(LA!$H$6=5,(VLOOKUP($A21,'LA5'!$A$1:$AD$175,'LA5'!L$1,0)),
0))))),".")</f>
        <v>0.46</v>
      </c>
      <c r="O21" s="93">
        <f>IFERROR(IF(LA!$H$6=1,(VLOOKUP($A21,'LA1'!$A$1:$AD$175,'LA1'!M$1,0)),
IF(LA!$H$6=2,(VLOOKUP($A21,'LA2'!$A$1:$AD$175,'LA2'!M$1,0)),
IF(LA!$H$6=3,(VLOOKUP($A21,'LA3'!$A$1:$AD$175,'LA3'!M$1,0)),
IF(LA!$H$6=4,(VLOOKUP($A21,'LA4'!$A$1:$AD$175,'LA4'!M$1,0)),
IF(LA!$H$6=5,(VLOOKUP($A21,'LA5'!$A$1:$AD$175,'LA5'!M$1,0)),
0))))),".")</f>
        <v>0.19</v>
      </c>
      <c r="P21" s="93">
        <f>IFERROR(IF(LA!$H$6=1,(VLOOKUP($A21,'LA1'!$A$1:$AD$175,'LA1'!N$1,0)),
IF(LA!$H$6=2,(VLOOKUP($A21,'LA2'!$A$1:$AD$175,'LA2'!N$1,0)),
IF(LA!$H$6=3,(VLOOKUP($A21,'LA3'!$A$1:$AD$175,'LA3'!N$1,0)),
IF(LA!$H$6=4,(VLOOKUP($A21,'LA4'!$A$1:$AD$175,'LA4'!N$1,0)),
IF(LA!$H$6=5,(VLOOKUP($A21,'LA5'!$A$1:$AD$175,'LA5'!N$1,0)),
0))))),".")</f>
        <v>0.01</v>
      </c>
      <c r="Q21" s="93">
        <f>IFERROR(IF(LA!$H$6=1,(VLOOKUP($A21,'LA1'!$A$1:$AD$175,'LA1'!O$1,0)),
IF(LA!$H$6=2,(VLOOKUP($A21,'LA2'!$A$1:$AD$175,'LA2'!O$1,0)),
IF(LA!$H$6=3,(VLOOKUP($A21,'LA3'!$A$1:$AD$175,'LA3'!O$1,0)),
IF(LA!$H$6=4,(VLOOKUP($A21,'LA4'!$A$1:$AD$175,'LA4'!O$1,0)),
IF(LA!$H$6=5,(VLOOKUP($A21,'LA5'!$A$1:$AD$175,'LA5'!O$1,0)),
0))))),".")</f>
        <v>0.14000000000000001</v>
      </c>
      <c r="R21" s="93">
        <f>IFERROR(IF(LA!$H$6=1,(VLOOKUP($A21,'LA1'!$A$1:$AD$175,'LA1'!P$1,0)),
IF(LA!$H$6=2,(VLOOKUP($A21,'LA2'!$A$1:$AD$175,'LA2'!P$1,0)),
IF(LA!$H$6=3,(VLOOKUP($A21,'LA3'!$A$1:$AD$175,'LA3'!P$1,0)),
IF(LA!$H$6=4,(VLOOKUP($A21,'LA4'!$A$1:$AD$175,'LA4'!P$1,0)),
IF(LA!$H$6=5,(VLOOKUP($A21,'LA5'!$A$1:$AD$175,'LA5'!P$1,0)),
0))))),".")</f>
        <v>0.26</v>
      </c>
      <c r="S21" s="93">
        <f>IFERROR(IF(LA!$H$6=1,(VLOOKUP($A21,'LA1'!$A$1:$AD$175,'LA1'!Q$1,0)),
IF(LA!$H$6=2,(VLOOKUP($A21,'LA2'!$A$1:$AD$175,'LA2'!Q$1,0)),
IF(LA!$H$6=3,(VLOOKUP($A21,'LA3'!$A$1:$AD$175,'LA3'!Q$1,0)),
IF(LA!$H$6=4,(VLOOKUP($A21,'LA4'!$A$1:$AD$175,'LA4'!Q$1,0)),
IF(LA!$H$6=5,(VLOOKUP($A21,'LA5'!$A$1:$AD$175,'LA5'!Q$1,0)),
0))))),".")</f>
        <v>0.01</v>
      </c>
      <c r="T21" s="93">
        <f>IFERROR(IF(LA!$H$6=1,(VLOOKUP($A21,'LA1'!$A$1:$AD$175,'LA1'!R$1,0)),
IF(LA!$H$6=2,(VLOOKUP($A21,'LA2'!$A$1:$AD$175,'LA2'!R$1,0)),
IF(LA!$H$6=3,(VLOOKUP($A21,'LA3'!$A$1:$AD$175,'LA3'!R$1,0)),
IF(LA!$H$6=4,(VLOOKUP($A21,'LA4'!$A$1:$AD$175,'LA4'!R$1,0)),
IF(LA!$H$6=5,(VLOOKUP($A21,'LA5'!$A$1:$AD$175,'LA5'!R$1,0)),
0))))),".")</f>
        <v>0</v>
      </c>
      <c r="U21" s="93">
        <f>IFERROR(IF(LA!$H$6=1,(VLOOKUP($A21,'LA1'!$A$1:$AD$175,'LA1'!S$1,0)),
IF(LA!$H$6=2,(VLOOKUP($A21,'LA2'!$A$1:$AD$175,'LA2'!S$1,0)),
IF(LA!$H$6=3,(VLOOKUP($A21,'LA3'!$A$1:$AD$175,'LA3'!S$1,0)),
IF(LA!$H$6=4,(VLOOKUP($A21,'LA4'!$A$1:$AD$175,'LA4'!S$1,0)),
IF(LA!$H$6=5,(VLOOKUP($A21,'LA5'!$A$1:$AD$175,'LA5'!S$1,0)),
0))))),".")</f>
        <v>0.13</v>
      </c>
      <c r="V21" s="93">
        <f>IFERROR(IF(LA!$H$6=1,(VLOOKUP($A21,'LA1'!$A$1:$AD$175,'LA1'!T$1,0)),
IF(LA!$H$6=2,(VLOOKUP($A21,'LA2'!$A$1:$AD$175,'LA2'!T$1,0)),
IF(LA!$H$6=3,(VLOOKUP($A21,'LA3'!$A$1:$AD$175,'LA3'!T$1,0)),
IF(LA!$H$6=4,(VLOOKUP($A21,'LA4'!$A$1:$AD$175,'LA4'!T$1,0)),
IF(LA!$H$6=5,(VLOOKUP($A21,'LA5'!$A$1:$AD$175,'LA5'!T$1,0)),
0))))),".")</f>
        <v>0.08</v>
      </c>
      <c r="W21" s="93">
        <f>IFERROR(IF(LA!$H$6=1,(VLOOKUP($A21,'LA1'!$A$1:$AD$175,'LA1'!U$1,0)),
IF(LA!$H$6=2,(VLOOKUP($A21,'LA2'!$A$1:$AD$175,'LA2'!U$1,0)),
IF(LA!$H$6=3,(VLOOKUP($A21,'LA3'!$A$1:$AD$175,'LA3'!U$1,0)),
IF(LA!$H$6=4,(VLOOKUP($A21,'LA4'!$A$1:$AD$175,'LA4'!U$1,0)),
IF(LA!$H$6=5,(VLOOKUP($A21,'LA5'!$A$1:$AD$175,'LA5'!U$1,0)),
0))))),".")</f>
        <v>0.06</v>
      </c>
      <c r="X21" s="93">
        <f>IFERROR(IF(LA!$H$6=1,(VLOOKUP($A21,'LA1'!$A$1:$AD$175,'LA1'!V$1,0)),
IF(LA!$H$6=2,(VLOOKUP($A21,'LA2'!$A$1:$AD$175,'LA2'!V$1,0)),
IF(LA!$H$6=3,(VLOOKUP($A21,'LA3'!$A$1:$AD$175,'LA3'!V$1,0)),
IF(LA!$H$6=4,(VLOOKUP($A21,'LA4'!$A$1:$AD$175,'LA4'!V$1,0)),
IF(LA!$H$6=5,(VLOOKUP($A21,'LA5'!$A$1:$AD$175,'LA5'!V$1,0)),
0))))),".")</f>
        <v>0</v>
      </c>
      <c r="Y21" s="93">
        <f>IFERROR(IF(LA!$H$6=1,(VLOOKUP($A21,'LA1'!$A$1:$AD$175,'LA1'!W$1,0)),
IF(LA!$H$6=2,(VLOOKUP($A21,'LA2'!$A$1:$AD$175,'LA2'!W$1,0)),
IF(LA!$H$6=3,(VLOOKUP($A21,'LA3'!$A$1:$AD$175,'LA3'!W$1,0)),
IF(LA!$H$6=4,(VLOOKUP($A21,'LA4'!$A$1:$AD$175,'LA4'!W$1,0)),
IF(LA!$H$6=5,(VLOOKUP($A21,'LA5'!$A$1:$AD$175,'LA5'!W$1,0)),
0))))),".")</f>
        <v>0.01</v>
      </c>
      <c r="Z21" s="93">
        <f>IFERROR(IF(LA!$H$6=1,(VLOOKUP($A21,'LA1'!$A$1:$AD$175,'LA1'!X$1,0)),
IF(LA!$H$6=2,(VLOOKUP($A21,'LA2'!$A$1:$AD$175,'LA2'!X$1,0)),
IF(LA!$H$6=3,(VLOOKUP($A21,'LA3'!$A$1:$AD$175,'LA3'!X$1,0)),
IF(LA!$H$6=4,(VLOOKUP($A21,'LA4'!$A$1:$AD$175,'LA4'!X$1,0)),
IF(LA!$H$6=5,(VLOOKUP($A21,'LA5'!$A$1:$AD$175,'LA5'!X$1,0)),
0))))),".")</f>
        <v>7.0000000000000007E-2</v>
      </c>
      <c r="AA21" s="93">
        <f>IFERROR(IF(LA!$H$6=1,(VLOOKUP($A21,'LA1'!$A$1:$AD$175,'LA1'!Y$1,0)),
IF(LA!$H$6=2,(VLOOKUP($A21,'LA2'!$A$1:$AD$175,'LA2'!Y$1,0)),
IF(LA!$H$6=3,(VLOOKUP($A21,'LA3'!$A$1:$AD$175,'LA3'!Y$1,0)),
IF(LA!$H$6=4,(VLOOKUP($A21,'LA4'!$A$1:$AD$175,'LA4'!Y$1,0)),
IF(LA!$H$6=5,(VLOOKUP($A21,'LA5'!$A$1:$AD$175,'LA5'!Y$1,0)),
0))))),".")</f>
        <v>0.01</v>
      </c>
      <c r="AB21" s="93">
        <f>IFERROR(IF(LA!$H$6=1,(VLOOKUP($A21,'LA1'!$A$1:$AD$175,'LA1'!Z$1,0)),
IF(LA!$H$6=2,(VLOOKUP($A21,'LA2'!$A$1:$AD$175,'LA2'!Z$1,0)),
IF(LA!$H$6=3,(VLOOKUP($A21,'LA3'!$A$1:$AD$175,'LA3'!Z$1,0)),
IF(LA!$H$6=4,(VLOOKUP($A21,'LA4'!$A$1:$AD$175,'LA4'!Z$1,0)),
IF(LA!$H$6=5,(VLOOKUP($A21,'LA5'!$A$1:$AD$175,'LA5'!Z$1,0)),
0))))),".")</f>
        <v>0.16</v>
      </c>
      <c r="AC21" s="93">
        <f>IFERROR(IF(LA!$H$6=1,(VLOOKUP($A21,'LA1'!$A$1:$AD$175,'LA1'!AA$1,0)),
IF(LA!$H$6=2,(VLOOKUP($A21,'LA2'!$A$1:$AD$175,'LA2'!AA$1,0)),
IF(LA!$H$6=3,(VLOOKUP($A21,'LA3'!$A$1:$AD$175,'LA3'!AA$1,0)),
IF(LA!$H$6=4,(VLOOKUP($A21,'LA4'!$A$1:$AD$175,'LA4'!AA$1,0)),
IF(LA!$H$6=5,(VLOOKUP($A21,'LA5'!$A$1:$AD$175,'LA5'!AA$1,0)),
0))))),".")</f>
        <v>7.0000000000000007E-2</v>
      </c>
    </row>
    <row r="22" spans="1:29" x14ac:dyDescent="0.2">
      <c r="A22" s="55">
        <v>822</v>
      </c>
      <c r="B22" s="55" t="s">
        <v>205</v>
      </c>
      <c r="C22" s="88" t="s">
        <v>196</v>
      </c>
      <c r="D22" s="92">
        <f>IFERROR(IF(LA!$H$6=1,(VLOOKUP($A22,'LA1'!$A$1:$AD$175,'LA1'!B$1,0)),
IF(LA!$H$6=2,(VLOOKUP($A22,'LA2'!$A$1:$AD$175,'LA2'!B$1,0)),
IF(LA!$H$6=3,(VLOOKUP($A22,'LA3'!$A$1:$AD$175,'LA3'!B$1,0)),
IF(LA!$H$6=4,(VLOOKUP($A22,'LA4'!$A$1:$AD$175,'LA4'!B$1,0)),
IF(LA!$H$6=5,(VLOOKUP($A22,'LA5'!$A$1:$AD$175,'LA5'!B$1,0)),
0))))),".")</f>
        <v>870</v>
      </c>
      <c r="E22" s="93">
        <f>IFERROR(IF(LA!$H$6=1,(VLOOKUP($A22,'LA1'!$A$1:$AD$175,'LA1'!C$1,0)),
IF(LA!$H$6=2,(VLOOKUP($A22,'LA2'!$A$1:$AD$175,'LA2'!C$1,0)),
IF(LA!$H$6=3,(VLOOKUP($A22,'LA3'!$A$1:$AD$175,'LA3'!C$1,0)),
IF(LA!$H$6=4,(VLOOKUP($A22,'LA4'!$A$1:$AD$175,'LA4'!C$1,0)),
IF(LA!$H$6=5,(VLOOKUP($A22,'LA5'!$A$1:$AD$175,'LA5'!C$1,0)),
0))))),".")</f>
        <v>0.75</v>
      </c>
      <c r="F22" s="93">
        <f>IFERROR(IF(LA!$H$6=1,(VLOOKUP($A22,'LA1'!$A$1:$AD$175,'LA1'!D$1,0)),
IF(LA!$H$6=2,(VLOOKUP($A22,'LA2'!$A$1:$AD$175,'LA2'!D$1,0)),
IF(LA!$H$6=3,(VLOOKUP($A22,'LA3'!$A$1:$AD$175,'LA3'!D$1,0)),
IF(LA!$H$6=4,(VLOOKUP($A22,'LA4'!$A$1:$AD$175,'LA4'!D$1,0)),
IF(LA!$H$6=5,(VLOOKUP($A22,'LA5'!$A$1:$AD$175,'LA5'!D$1,0)),
0))))),".")</f>
        <v>0.72</v>
      </c>
      <c r="G22" s="93">
        <f>IFERROR(IF(LA!$H$6=1,(VLOOKUP($A22,'LA1'!$A$1:$AD$175,'LA1'!E$1,0)),
IF(LA!$H$6=2,(VLOOKUP($A22,'LA2'!$A$1:$AD$175,'LA2'!E$1,0)),
IF(LA!$H$6=3,(VLOOKUP($A22,'LA3'!$A$1:$AD$175,'LA3'!E$1,0)),
IF(LA!$H$6=4,(VLOOKUP($A22,'LA4'!$A$1:$AD$175,'LA4'!E$1,0)),
IF(LA!$H$6=5,(VLOOKUP($A22,'LA5'!$A$1:$AD$175,'LA5'!E$1,0)),
0))))),".")</f>
        <v>0.09</v>
      </c>
      <c r="H22" s="93" t="str">
        <f>IFERROR(IF(LA!$H$6=1,(VLOOKUP($A22,'LA1'!$A$1:$AD$175,'LA1'!F$1,0)),
IF(LA!$H$6=2,(VLOOKUP($A22,'LA2'!$A$1:$AD$175,'LA2'!F$1,0)),
IF(LA!$H$6=3,(VLOOKUP($A22,'LA3'!$A$1:$AD$175,'LA3'!F$1,0)),
IF(LA!$H$6=4,(VLOOKUP($A22,'LA4'!$A$1:$AD$175,'LA4'!F$1,0)),
IF(LA!$H$6=5,(VLOOKUP($A22,'LA5'!$A$1:$AD$175,'LA5'!F$1,0)),
0))))),".")</f>
        <v>x</v>
      </c>
      <c r="I22" s="93">
        <f>IFERROR(IF(LA!$H$6=1,(VLOOKUP($A22,'LA1'!$A$1:$AD$175,'LA1'!G$1,0)),
IF(LA!$H$6=2,(VLOOKUP($A22,'LA2'!$A$1:$AD$175,'LA2'!G$1,0)),
IF(LA!$H$6=3,(VLOOKUP($A22,'LA3'!$A$1:$AD$175,'LA3'!G$1,0)),
IF(LA!$H$6=4,(VLOOKUP($A22,'LA4'!$A$1:$AD$175,'LA4'!G$1,0)),
IF(LA!$H$6=5,(VLOOKUP($A22,'LA5'!$A$1:$AD$175,'LA5'!G$1,0)),
0))))),".")</f>
        <v>0.02</v>
      </c>
      <c r="J22" s="93">
        <f>IFERROR(IF(LA!$H$6=1,(VLOOKUP($A22,'LA1'!$A$1:$AD$175,'LA1'!H$1,0)),
IF(LA!$H$6=2,(VLOOKUP($A22,'LA2'!$A$1:$AD$175,'LA2'!H$1,0)),
IF(LA!$H$6=3,(VLOOKUP($A22,'LA3'!$A$1:$AD$175,'LA3'!H$1,0)),
IF(LA!$H$6=4,(VLOOKUP($A22,'LA4'!$A$1:$AD$175,'LA4'!H$1,0)),
IF(LA!$H$6=5,(VLOOKUP($A22,'LA5'!$A$1:$AD$175,'LA5'!H$1,0)),
0))))),".")</f>
        <v>0.02</v>
      </c>
      <c r="K22" s="93">
        <f>IFERROR(IF(LA!$H$6=1,(VLOOKUP($A22,'LA1'!$A$1:$AD$175,'LA1'!I$1,0)),
IF(LA!$H$6=2,(VLOOKUP($A22,'LA2'!$A$1:$AD$175,'LA2'!I$1,0)),
IF(LA!$H$6=3,(VLOOKUP($A22,'LA3'!$A$1:$AD$175,'LA3'!I$1,0)),
IF(LA!$H$6=4,(VLOOKUP($A22,'LA4'!$A$1:$AD$175,'LA4'!I$1,0)),
IF(LA!$H$6=5,(VLOOKUP($A22,'LA5'!$A$1:$AD$175,'LA5'!I$1,0)),
0))))),".")</f>
        <v>0</v>
      </c>
      <c r="L22" s="93">
        <f>IFERROR(IF(LA!$H$6=1,(VLOOKUP($A22,'LA1'!$A$1:$AD$175,'LA1'!J$1,0)),
IF(LA!$H$6=2,(VLOOKUP($A22,'LA2'!$A$1:$AD$175,'LA2'!J$1,0)),
IF(LA!$H$6=3,(VLOOKUP($A22,'LA3'!$A$1:$AD$175,'LA3'!J$1,0)),
IF(LA!$H$6=4,(VLOOKUP($A22,'LA4'!$A$1:$AD$175,'LA4'!J$1,0)),
IF(LA!$H$6=5,(VLOOKUP($A22,'LA5'!$A$1:$AD$175,'LA5'!J$1,0)),
0))))),".")</f>
        <v>0</v>
      </c>
      <c r="M22" s="93">
        <f>IFERROR(IF(LA!$H$6=1,(VLOOKUP($A22,'LA1'!$A$1:$AD$175,'LA1'!K$1,0)),
IF(LA!$H$6=2,(VLOOKUP($A22,'LA2'!$A$1:$AD$175,'LA2'!K$1,0)),
IF(LA!$H$6=3,(VLOOKUP($A22,'LA3'!$A$1:$AD$175,'LA3'!K$1,0)),
IF(LA!$H$6=4,(VLOOKUP($A22,'LA4'!$A$1:$AD$175,'LA4'!K$1,0)),
IF(LA!$H$6=5,(VLOOKUP($A22,'LA5'!$A$1:$AD$175,'LA5'!K$1,0)),
0))))),".")</f>
        <v>0.05</v>
      </c>
      <c r="N22" s="93">
        <f>IFERROR(IF(LA!$H$6=1,(VLOOKUP($A22,'LA1'!$A$1:$AD$175,'LA1'!L$1,0)),
IF(LA!$H$6=2,(VLOOKUP($A22,'LA2'!$A$1:$AD$175,'LA2'!L$1,0)),
IF(LA!$H$6=3,(VLOOKUP($A22,'LA3'!$A$1:$AD$175,'LA3'!L$1,0)),
IF(LA!$H$6=4,(VLOOKUP($A22,'LA4'!$A$1:$AD$175,'LA4'!L$1,0)),
IF(LA!$H$6=5,(VLOOKUP($A22,'LA5'!$A$1:$AD$175,'LA5'!L$1,0)),
0))))),".")</f>
        <v>0.59</v>
      </c>
      <c r="O22" s="93">
        <f>IFERROR(IF(LA!$H$6=1,(VLOOKUP($A22,'LA1'!$A$1:$AD$175,'LA1'!M$1,0)),
IF(LA!$H$6=2,(VLOOKUP($A22,'LA2'!$A$1:$AD$175,'LA2'!M$1,0)),
IF(LA!$H$6=3,(VLOOKUP($A22,'LA3'!$A$1:$AD$175,'LA3'!M$1,0)),
IF(LA!$H$6=4,(VLOOKUP($A22,'LA4'!$A$1:$AD$175,'LA4'!M$1,0)),
IF(LA!$H$6=5,(VLOOKUP($A22,'LA5'!$A$1:$AD$175,'LA5'!M$1,0)),
0))))),".")</f>
        <v>0.2</v>
      </c>
      <c r="P22" s="93">
        <f>IFERROR(IF(LA!$H$6=1,(VLOOKUP($A22,'LA1'!$A$1:$AD$175,'LA1'!N$1,0)),
IF(LA!$H$6=2,(VLOOKUP($A22,'LA2'!$A$1:$AD$175,'LA2'!N$1,0)),
IF(LA!$H$6=3,(VLOOKUP($A22,'LA3'!$A$1:$AD$175,'LA3'!N$1,0)),
IF(LA!$H$6=4,(VLOOKUP($A22,'LA4'!$A$1:$AD$175,'LA4'!N$1,0)),
IF(LA!$H$6=5,(VLOOKUP($A22,'LA5'!$A$1:$AD$175,'LA5'!N$1,0)),
0))))),".")</f>
        <v>0.01</v>
      </c>
      <c r="Q22" s="93">
        <f>IFERROR(IF(LA!$H$6=1,(VLOOKUP($A22,'LA1'!$A$1:$AD$175,'LA1'!O$1,0)),
IF(LA!$H$6=2,(VLOOKUP($A22,'LA2'!$A$1:$AD$175,'LA2'!O$1,0)),
IF(LA!$H$6=3,(VLOOKUP($A22,'LA3'!$A$1:$AD$175,'LA3'!O$1,0)),
IF(LA!$H$6=4,(VLOOKUP($A22,'LA4'!$A$1:$AD$175,'LA4'!O$1,0)),
IF(LA!$H$6=5,(VLOOKUP($A22,'LA5'!$A$1:$AD$175,'LA5'!O$1,0)),
0))))),".")</f>
        <v>0.13</v>
      </c>
      <c r="R22" s="93">
        <f>IFERROR(IF(LA!$H$6=1,(VLOOKUP($A22,'LA1'!$A$1:$AD$175,'LA1'!P$1,0)),
IF(LA!$H$6=2,(VLOOKUP($A22,'LA2'!$A$1:$AD$175,'LA2'!P$1,0)),
IF(LA!$H$6=3,(VLOOKUP($A22,'LA3'!$A$1:$AD$175,'LA3'!P$1,0)),
IF(LA!$H$6=4,(VLOOKUP($A22,'LA4'!$A$1:$AD$175,'LA4'!P$1,0)),
IF(LA!$H$6=5,(VLOOKUP($A22,'LA5'!$A$1:$AD$175,'LA5'!P$1,0)),
0))))),".")</f>
        <v>0.37</v>
      </c>
      <c r="S22" s="93">
        <f>IFERROR(IF(LA!$H$6=1,(VLOOKUP($A22,'LA1'!$A$1:$AD$175,'LA1'!Q$1,0)),
IF(LA!$H$6=2,(VLOOKUP($A22,'LA2'!$A$1:$AD$175,'LA2'!Q$1,0)),
IF(LA!$H$6=3,(VLOOKUP($A22,'LA3'!$A$1:$AD$175,'LA3'!Q$1,0)),
IF(LA!$H$6=4,(VLOOKUP($A22,'LA4'!$A$1:$AD$175,'LA4'!Q$1,0)),
IF(LA!$H$6=5,(VLOOKUP($A22,'LA5'!$A$1:$AD$175,'LA5'!Q$1,0)),
0))))),".")</f>
        <v>0.01</v>
      </c>
      <c r="T22" s="93" t="str">
        <f>IFERROR(IF(LA!$H$6=1,(VLOOKUP($A22,'LA1'!$A$1:$AD$175,'LA1'!R$1,0)),
IF(LA!$H$6=2,(VLOOKUP($A22,'LA2'!$A$1:$AD$175,'LA2'!R$1,0)),
IF(LA!$H$6=3,(VLOOKUP($A22,'LA3'!$A$1:$AD$175,'LA3'!R$1,0)),
IF(LA!$H$6=4,(VLOOKUP($A22,'LA4'!$A$1:$AD$175,'LA4'!R$1,0)),
IF(LA!$H$6=5,(VLOOKUP($A22,'LA5'!$A$1:$AD$175,'LA5'!R$1,0)),
0))))),".")</f>
        <v>x</v>
      </c>
      <c r="U22" s="93">
        <f>IFERROR(IF(LA!$H$6=1,(VLOOKUP($A22,'LA1'!$A$1:$AD$175,'LA1'!S$1,0)),
IF(LA!$H$6=2,(VLOOKUP($A22,'LA2'!$A$1:$AD$175,'LA2'!S$1,0)),
IF(LA!$H$6=3,(VLOOKUP($A22,'LA3'!$A$1:$AD$175,'LA3'!S$1,0)),
IF(LA!$H$6=4,(VLOOKUP($A22,'LA4'!$A$1:$AD$175,'LA4'!S$1,0)),
IF(LA!$H$6=5,(VLOOKUP($A22,'LA5'!$A$1:$AD$175,'LA5'!S$1,0)),
0))))),".")</f>
        <v>0.03</v>
      </c>
      <c r="V22" s="93">
        <f>IFERROR(IF(LA!$H$6=1,(VLOOKUP($A22,'LA1'!$A$1:$AD$175,'LA1'!T$1,0)),
IF(LA!$H$6=2,(VLOOKUP($A22,'LA2'!$A$1:$AD$175,'LA2'!T$1,0)),
IF(LA!$H$6=3,(VLOOKUP($A22,'LA3'!$A$1:$AD$175,'LA3'!T$1,0)),
IF(LA!$H$6=4,(VLOOKUP($A22,'LA4'!$A$1:$AD$175,'LA4'!T$1,0)),
IF(LA!$H$6=5,(VLOOKUP($A22,'LA5'!$A$1:$AD$175,'LA5'!T$1,0)),
0))))),".")</f>
        <v>0.02</v>
      </c>
      <c r="W22" s="93">
        <f>IFERROR(IF(LA!$H$6=1,(VLOOKUP($A22,'LA1'!$A$1:$AD$175,'LA1'!U$1,0)),
IF(LA!$H$6=2,(VLOOKUP($A22,'LA2'!$A$1:$AD$175,'LA2'!U$1,0)),
IF(LA!$H$6=3,(VLOOKUP($A22,'LA3'!$A$1:$AD$175,'LA3'!U$1,0)),
IF(LA!$H$6=4,(VLOOKUP($A22,'LA4'!$A$1:$AD$175,'LA4'!U$1,0)),
IF(LA!$H$6=5,(VLOOKUP($A22,'LA5'!$A$1:$AD$175,'LA5'!U$1,0)),
0))))),".")</f>
        <v>0.02</v>
      </c>
      <c r="X22" s="93">
        <f>IFERROR(IF(LA!$H$6=1,(VLOOKUP($A22,'LA1'!$A$1:$AD$175,'LA1'!V$1,0)),
IF(LA!$H$6=2,(VLOOKUP($A22,'LA2'!$A$1:$AD$175,'LA2'!V$1,0)),
IF(LA!$H$6=3,(VLOOKUP($A22,'LA3'!$A$1:$AD$175,'LA3'!V$1,0)),
IF(LA!$H$6=4,(VLOOKUP($A22,'LA4'!$A$1:$AD$175,'LA4'!V$1,0)),
IF(LA!$H$6=5,(VLOOKUP($A22,'LA5'!$A$1:$AD$175,'LA5'!V$1,0)),
0))))),".")</f>
        <v>0</v>
      </c>
      <c r="Y22" s="93">
        <f>IFERROR(IF(LA!$H$6=1,(VLOOKUP($A22,'LA1'!$A$1:$AD$175,'LA1'!W$1,0)),
IF(LA!$H$6=2,(VLOOKUP($A22,'LA2'!$A$1:$AD$175,'LA2'!W$1,0)),
IF(LA!$H$6=3,(VLOOKUP($A22,'LA3'!$A$1:$AD$175,'LA3'!W$1,0)),
IF(LA!$H$6=4,(VLOOKUP($A22,'LA4'!$A$1:$AD$175,'LA4'!W$1,0)),
IF(LA!$H$6=5,(VLOOKUP($A22,'LA5'!$A$1:$AD$175,'LA5'!W$1,0)),
0))))),".")</f>
        <v>0.01</v>
      </c>
      <c r="Z22" s="93">
        <f>IFERROR(IF(LA!$H$6=1,(VLOOKUP($A22,'LA1'!$A$1:$AD$175,'LA1'!X$1,0)),
IF(LA!$H$6=2,(VLOOKUP($A22,'LA2'!$A$1:$AD$175,'LA2'!X$1,0)),
IF(LA!$H$6=3,(VLOOKUP($A22,'LA3'!$A$1:$AD$175,'LA3'!X$1,0)),
IF(LA!$H$6=4,(VLOOKUP($A22,'LA4'!$A$1:$AD$175,'LA4'!X$1,0)),
IF(LA!$H$6=5,(VLOOKUP($A22,'LA5'!$A$1:$AD$175,'LA5'!X$1,0)),
0))))),".")</f>
        <v>0.12</v>
      </c>
      <c r="AA22" s="93">
        <f>IFERROR(IF(LA!$H$6=1,(VLOOKUP($A22,'LA1'!$A$1:$AD$175,'LA1'!Y$1,0)),
IF(LA!$H$6=2,(VLOOKUP($A22,'LA2'!$A$1:$AD$175,'LA2'!Y$1,0)),
IF(LA!$H$6=3,(VLOOKUP($A22,'LA3'!$A$1:$AD$175,'LA3'!Y$1,0)),
IF(LA!$H$6=4,(VLOOKUP($A22,'LA4'!$A$1:$AD$175,'LA4'!Y$1,0)),
IF(LA!$H$6=5,(VLOOKUP($A22,'LA5'!$A$1:$AD$175,'LA5'!Y$1,0)),
0))))),".")</f>
        <v>0.02</v>
      </c>
      <c r="AB22" s="93">
        <f>IFERROR(IF(LA!$H$6=1,(VLOOKUP($A22,'LA1'!$A$1:$AD$175,'LA1'!Z$1,0)),
IF(LA!$H$6=2,(VLOOKUP($A22,'LA2'!$A$1:$AD$175,'LA2'!Z$1,0)),
IF(LA!$H$6=3,(VLOOKUP($A22,'LA3'!$A$1:$AD$175,'LA3'!Z$1,0)),
IF(LA!$H$6=4,(VLOOKUP($A22,'LA4'!$A$1:$AD$175,'LA4'!Z$1,0)),
IF(LA!$H$6=5,(VLOOKUP($A22,'LA5'!$A$1:$AD$175,'LA5'!Z$1,0)),
0))))),".")</f>
        <v>0.11</v>
      </c>
      <c r="AC22" s="93">
        <f>IFERROR(IF(LA!$H$6=1,(VLOOKUP($A22,'LA1'!$A$1:$AD$175,'LA1'!AA$1,0)),
IF(LA!$H$6=2,(VLOOKUP($A22,'LA2'!$A$1:$AD$175,'LA2'!AA$1,0)),
IF(LA!$H$6=3,(VLOOKUP($A22,'LA3'!$A$1:$AD$175,'LA3'!AA$1,0)),
IF(LA!$H$6=4,(VLOOKUP($A22,'LA4'!$A$1:$AD$175,'LA4'!AA$1,0)),
IF(LA!$H$6=5,(VLOOKUP($A22,'LA5'!$A$1:$AD$175,'LA5'!AA$1,0)),
0))))),".")</f>
        <v>0.02</v>
      </c>
    </row>
    <row r="23" spans="1:29" x14ac:dyDescent="0.2">
      <c r="A23" s="55">
        <v>303</v>
      </c>
      <c r="B23" s="55" t="s">
        <v>206</v>
      </c>
      <c r="C23" s="88" t="s">
        <v>198</v>
      </c>
      <c r="D23" s="92">
        <f>IFERROR(IF(LA!$H$6=1,(VLOOKUP($A23,'LA1'!$A$1:$AD$175,'LA1'!B$1,0)),
IF(LA!$H$6=2,(VLOOKUP($A23,'LA2'!$A$1:$AD$175,'LA2'!B$1,0)),
IF(LA!$H$6=3,(VLOOKUP($A23,'LA3'!$A$1:$AD$175,'LA3'!B$1,0)),
IF(LA!$H$6=4,(VLOOKUP($A23,'LA4'!$A$1:$AD$175,'LA4'!B$1,0)),
IF(LA!$H$6=5,(VLOOKUP($A23,'LA5'!$A$1:$AD$175,'LA5'!B$1,0)),
0))))),".")</f>
        <v>1390</v>
      </c>
      <c r="E23" s="93">
        <f>IFERROR(IF(LA!$H$6=1,(VLOOKUP($A23,'LA1'!$A$1:$AD$175,'LA1'!C$1,0)),
IF(LA!$H$6=2,(VLOOKUP($A23,'LA2'!$A$1:$AD$175,'LA2'!C$1,0)),
IF(LA!$H$6=3,(VLOOKUP($A23,'LA3'!$A$1:$AD$175,'LA3'!C$1,0)),
IF(LA!$H$6=4,(VLOOKUP($A23,'LA4'!$A$1:$AD$175,'LA4'!C$1,0)),
IF(LA!$H$6=5,(VLOOKUP($A23,'LA5'!$A$1:$AD$175,'LA5'!C$1,0)),
0))))),".")</f>
        <v>0.81</v>
      </c>
      <c r="F23" s="93">
        <f>IFERROR(IF(LA!$H$6=1,(VLOOKUP($A23,'LA1'!$A$1:$AD$175,'LA1'!D$1,0)),
IF(LA!$H$6=2,(VLOOKUP($A23,'LA2'!$A$1:$AD$175,'LA2'!D$1,0)),
IF(LA!$H$6=3,(VLOOKUP($A23,'LA3'!$A$1:$AD$175,'LA3'!D$1,0)),
IF(LA!$H$6=4,(VLOOKUP($A23,'LA4'!$A$1:$AD$175,'LA4'!D$1,0)),
IF(LA!$H$6=5,(VLOOKUP($A23,'LA5'!$A$1:$AD$175,'LA5'!D$1,0)),
0))))),".")</f>
        <v>0.73</v>
      </c>
      <c r="G23" s="93">
        <f>IFERROR(IF(LA!$H$6=1,(VLOOKUP($A23,'LA1'!$A$1:$AD$175,'LA1'!E$1,0)),
IF(LA!$H$6=2,(VLOOKUP($A23,'LA2'!$A$1:$AD$175,'LA2'!E$1,0)),
IF(LA!$H$6=3,(VLOOKUP($A23,'LA3'!$A$1:$AD$175,'LA3'!E$1,0)),
IF(LA!$H$6=4,(VLOOKUP($A23,'LA4'!$A$1:$AD$175,'LA4'!E$1,0)),
IF(LA!$H$6=5,(VLOOKUP($A23,'LA5'!$A$1:$AD$175,'LA5'!E$1,0)),
0))))),".")</f>
        <v>0.05</v>
      </c>
      <c r="H23" s="93" t="str">
        <f>IFERROR(IF(LA!$H$6=1,(VLOOKUP($A23,'LA1'!$A$1:$AD$175,'LA1'!F$1,0)),
IF(LA!$H$6=2,(VLOOKUP($A23,'LA2'!$A$1:$AD$175,'LA2'!F$1,0)),
IF(LA!$H$6=3,(VLOOKUP($A23,'LA3'!$A$1:$AD$175,'LA3'!F$1,0)),
IF(LA!$H$6=4,(VLOOKUP($A23,'LA4'!$A$1:$AD$175,'LA4'!F$1,0)),
IF(LA!$H$6=5,(VLOOKUP($A23,'LA5'!$A$1:$AD$175,'LA5'!F$1,0)),
0))))),".")</f>
        <v>x</v>
      </c>
      <c r="I23" s="93">
        <f>IFERROR(IF(LA!$H$6=1,(VLOOKUP($A23,'LA1'!$A$1:$AD$175,'LA1'!G$1,0)),
IF(LA!$H$6=2,(VLOOKUP($A23,'LA2'!$A$1:$AD$175,'LA2'!G$1,0)),
IF(LA!$H$6=3,(VLOOKUP($A23,'LA3'!$A$1:$AD$175,'LA3'!G$1,0)),
IF(LA!$H$6=4,(VLOOKUP($A23,'LA4'!$A$1:$AD$175,'LA4'!G$1,0)),
IF(LA!$H$6=5,(VLOOKUP($A23,'LA5'!$A$1:$AD$175,'LA5'!G$1,0)),
0))))),".")</f>
        <v>0.06</v>
      </c>
      <c r="J23" s="93">
        <f>IFERROR(IF(LA!$H$6=1,(VLOOKUP($A23,'LA1'!$A$1:$AD$175,'LA1'!H$1,0)),
IF(LA!$H$6=2,(VLOOKUP($A23,'LA2'!$A$1:$AD$175,'LA2'!H$1,0)),
IF(LA!$H$6=3,(VLOOKUP($A23,'LA3'!$A$1:$AD$175,'LA3'!H$1,0)),
IF(LA!$H$6=4,(VLOOKUP($A23,'LA4'!$A$1:$AD$175,'LA4'!H$1,0)),
IF(LA!$H$6=5,(VLOOKUP($A23,'LA5'!$A$1:$AD$175,'LA5'!H$1,0)),
0))))),".")</f>
        <v>0.01</v>
      </c>
      <c r="K23" s="93">
        <f>IFERROR(IF(LA!$H$6=1,(VLOOKUP($A23,'LA1'!$A$1:$AD$175,'LA1'!I$1,0)),
IF(LA!$H$6=2,(VLOOKUP($A23,'LA2'!$A$1:$AD$175,'LA2'!I$1,0)),
IF(LA!$H$6=3,(VLOOKUP($A23,'LA3'!$A$1:$AD$175,'LA3'!I$1,0)),
IF(LA!$H$6=4,(VLOOKUP($A23,'LA4'!$A$1:$AD$175,'LA4'!I$1,0)),
IF(LA!$H$6=5,(VLOOKUP($A23,'LA5'!$A$1:$AD$175,'LA5'!I$1,0)),
0))))),".")</f>
        <v>0</v>
      </c>
      <c r="L23" s="93" t="str">
        <f>IFERROR(IF(LA!$H$6=1,(VLOOKUP($A23,'LA1'!$A$1:$AD$175,'LA1'!J$1,0)),
IF(LA!$H$6=2,(VLOOKUP($A23,'LA2'!$A$1:$AD$175,'LA2'!J$1,0)),
IF(LA!$H$6=3,(VLOOKUP($A23,'LA3'!$A$1:$AD$175,'LA3'!J$1,0)),
IF(LA!$H$6=4,(VLOOKUP($A23,'LA4'!$A$1:$AD$175,'LA4'!J$1,0)),
IF(LA!$H$6=5,(VLOOKUP($A23,'LA5'!$A$1:$AD$175,'LA5'!J$1,0)),
0))))),".")</f>
        <v>x</v>
      </c>
      <c r="M23" s="93">
        <f>IFERROR(IF(LA!$H$6=1,(VLOOKUP($A23,'LA1'!$A$1:$AD$175,'LA1'!K$1,0)),
IF(LA!$H$6=2,(VLOOKUP($A23,'LA2'!$A$1:$AD$175,'LA2'!K$1,0)),
IF(LA!$H$6=3,(VLOOKUP($A23,'LA3'!$A$1:$AD$175,'LA3'!K$1,0)),
IF(LA!$H$6=4,(VLOOKUP($A23,'LA4'!$A$1:$AD$175,'LA4'!K$1,0)),
IF(LA!$H$6=5,(VLOOKUP($A23,'LA5'!$A$1:$AD$175,'LA5'!K$1,0)),
0))))),".")</f>
        <v>0.04</v>
      </c>
      <c r="N23" s="93">
        <f>IFERROR(IF(LA!$H$6=1,(VLOOKUP($A23,'LA1'!$A$1:$AD$175,'LA1'!L$1,0)),
IF(LA!$H$6=2,(VLOOKUP($A23,'LA2'!$A$1:$AD$175,'LA2'!L$1,0)),
IF(LA!$H$6=3,(VLOOKUP($A23,'LA3'!$A$1:$AD$175,'LA3'!L$1,0)),
IF(LA!$H$6=4,(VLOOKUP($A23,'LA4'!$A$1:$AD$175,'LA4'!L$1,0)),
IF(LA!$H$6=5,(VLOOKUP($A23,'LA5'!$A$1:$AD$175,'LA5'!L$1,0)),
0))))),".")</f>
        <v>0.61</v>
      </c>
      <c r="O23" s="93">
        <f>IFERROR(IF(LA!$H$6=1,(VLOOKUP($A23,'LA1'!$A$1:$AD$175,'LA1'!M$1,0)),
IF(LA!$H$6=2,(VLOOKUP($A23,'LA2'!$A$1:$AD$175,'LA2'!M$1,0)),
IF(LA!$H$6=3,(VLOOKUP($A23,'LA3'!$A$1:$AD$175,'LA3'!M$1,0)),
IF(LA!$H$6=4,(VLOOKUP($A23,'LA4'!$A$1:$AD$175,'LA4'!M$1,0)),
IF(LA!$H$6=5,(VLOOKUP($A23,'LA5'!$A$1:$AD$175,'LA5'!M$1,0)),
0))))),".")</f>
        <v>0.28999999999999998</v>
      </c>
      <c r="P23" s="93" t="str">
        <f>IFERROR(IF(LA!$H$6=1,(VLOOKUP($A23,'LA1'!$A$1:$AD$175,'LA1'!N$1,0)),
IF(LA!$H$6=2,(VLOOKUP($A23,'LA2'!$A$1:$AD$175,'LA2'!N$1,0)),
IF(LA!$H$6=3,(VLOOKUP($A23,'LA3'!$A$1:$AD$175,'LA3'!N$1,0)),
IF(LA!$H$6=4,(VLOOKUP($A23,'LA4'!$A$1:$AD$175,'LA4'!N$1,0)),
IF(LA!$H$6=5,(VLOOKUP($A23,'LA5'!$A$1:$AD$175,'LA5'!N$1,0)),
0))))),".")</f>
        <v>-</v>
      </c>
      <c r="Q23" s="93">
        <f>IFERROR(IF(LA!$H$6=1,(VLOOKUP($A23,'LA1'!$A$1:$AD$175,'LA1'!O$1,0)),
IF(LA!$H$6=2,(VLOOKUP($A23,'LA2'!$A$1:$AD$175,'LA2'!O$1,0)),
IF(LA!$H$6=3,(VLOOKUP($A23,'LA3'!$A$1:$AD$175,'LA3'!O$1,0)),
IF(LA!$H$6=4,(VLOOKUP($A23,'LA4'!$A$1:$AD$175,'LA4'!O$1,0)),
IF(LA!$H$6=5,(VLOOKUP($A23,'LA5'!$A$1:$AD$175,'LA5'!O$1,0)),
0))))),".")</f>
        <v>0.14000000000000001</v>
      </c>
      <c r="R23" s="93">
        <f>IFERROR(IF(LA!$H$6=1,(VLOOKUP($A23,'LA1'!$A$1:$AD$175,'LA1'!P$1,0)),
IF(LA!$H$6=2,(VLOOKUP($A23,'LA2'!$A$1:$AD$175,'LA2'!P$1,0)),
IF(LA!$H$6=3,(VLOOKUP($A23,'LA3'!$A$1:$AD$175,'LA3'!P$1,0)),
IF(LA!$H$6=4,(VLOOKUP($A23,'LA4'!$A$1:$AD$175,'LA4'!P$1,0)),
IF(LA!$H$6=5,(VLOOKUP($A23,'LA5'!$A$1:$AD$175,'LA5'!P$1,0)),
0))))),".")</f>
        <v>0.31</v>
      </c>
      <c r="S23" s="93">
        <f>IFERROR(IF(LA!$H$6=1,(VLOOKUP($A23,'LA1'!$A$1:$AD$175,'LA1'!Q$1,0)),
IF(LA!$H$6=2,(VLOOKUP($A23,'LA2'!$A$1:$AD$175,'LA2'!Q$1,0)),
IF(LA!$H$6=3,(VLOOKUP($A23,'LA3'!$A$1:$AD$175,'LA3'!Q$1,0)),
IF(LA!$H$6=4,(VLOOKUP($A23,'LA4'!$A$1:$AD$175,'LA4'!Q$1,0)),
IF(LA!$H$6=5,(VLOOKUP($A23,'LA5'!$A$1:$AD$175,'LA5'!Q$1,0)),
0))))),".")</f>
        <v>0.01</v>
      </c>
      <c r="T23" s="93" t="str">
        <f>IFERROR(IF(LA!$H$6=1,(VLOOKUP($A23,'LA1'!$A$1:$AD$175,'LA1'!R$1,0)),
IF(LA!$H$6=2,(VLOOKUP($A23,'LA2'!$A$1:$AD$175,'LA2'!R$1,0)),
IF(LA!$H$6=3,(VLOOKUP($A23,'LA3'!$A$1:$AD$175,'LA3'!R$1,0)),
IF(LA!$H$6=4,(VLOOKUP($A23,'LA4'!$A$1:$AD$175,'LA4'!R$1,0)),
IF(LA!$H$6=5,(VLOOKUP($A23,'LA5'!$A$1:$AD$175,'LA5'!R$1,0)),
0))))),".")</f>
        <v>x</v>
      </c>
      <c r="U23" s="93">
        <f>IFERROR(IF(LA!$H$6=1,(VLOOKUP($A23,'LA1'!$A$1:$AD$175,'LA1'!S$1,0)),
IF(LA!$H$6=2,(VLOOKUP($A23,'LA2'!$A$1:$AD$175,'LA2'!S$1,0)),
IF(LA!$H$6=3,(VLOOKUP($A23,'LA3'!$A$1:$AD$175,'LA3'!S$1,0)),
IF(LA!$H$6=4,(VLOOKUP($A23,'LA4'!$A$1:$AD$175,'LA4'!S$1,0)),
IF(LA!$H$6=5,(VLOOKUP($A23,'LA5'!$A$1:$AD$175,'LA5'!S$1,0)),
0))))),".")</f>
        <v>7.0000000000000007E-2</v>
      </c>
      <c r="V23" s="93">
        <f>IFERROR(IF(LA!$H$6=1,(VLOOKUP($A23,'LA1'!$A$1:$AD$175,'LA1'!T$1,0)),
IF(LA!$H$6=2,(VLOOKUP($A23,'LA2'!$A$1:$AD$175,'LA2'!T$1,0)),
IF(LA!$H$6=3,(VLOOKUP($A23,'LA3'!$A$1:$AD$175,'LA3'!T$1,0)),
IF(LA!$H$6=4,(VLOOKUP($A23,'LA4'!$A$1:$AD$175,'LA4'!T$1,0)),
IF(LA!$H$6=5,(VLOOKUP($A23,'LA5'!$A$1:$AD$175,'LA5'!T$1,0)),
0))))),".")</f>
        <v>0.05</v>
      </c>
      <c r="W23" s="93">
        <f>IFERROR(IF(LA!$H$6=1,(VLOOKUP($A23,'LA1'!$A$1:$AD$175,'LA1'!U$1,0)),
IF(LA!$H$6=2,(VLOOKUP($A23,'LA2'!$A$1:$AD$175,'LA2'!U$1,0)),
IF(LA!$H$6=3,(VLOOKUP($A23,'LA3'!$A$1:$AD$175,'LA3'!U$1,0)),
IF(LA!$H$6=4,(VLOOKUP($A23,'LA4'!$A$1:$AD$175,'LA4'!U$1,0)),
IF(LA!$H$6=5,(VLOOKUP($A23,'LA5'!$A$1:$AD$175,'LA5'!U$1,0)),
0))))),".")</f>
        <v>0.02</v>
      </c>
      <c r="X23" s="93" t="str">
        <f>IFERROR(IF(LA!$H$6=1,(VLOOKUP($A23,'LA1'!$A$1:$AD$175,'LA1'!V$1,0)),
IF(LA!$H$6=2,(VLOOKUP($A23,'LA2'!$A$1:$AD$175,'LA2'!V$1,0)),
IF(LA!$H$6=3,(VLOOKUP($A23,'LA3'!$A$1:$AD$175,'LA3'!V$1,0)),
IF(LA!$H$6=4,(VLOOKUP($A23,'LA4'!$A$1:$AD$175,'LA4'!V$1,0)),
IF(LA!$H$6=5,(VLOOKUP($A23,'LA5'!$A$1:$AD$175,'LA5'!V$1,0)),
0))))),".")</f>
        <v>x</v>
      </c>
      <c r="Y23" s="93">
        <f>IFERROR(IF(LA!$H$6=1,(VLOOKUP($A23,'LA1'!$A$1:$AD$175,'LA1'!W$1,0)),
IF(LA!$H$6=2,(VLOOKUP($A23,'LA2'!$A$1:$AD$175,'LA2'!W$1,0)),
IF(LA!$H$6=3,(VLOOKUP($A23,'LA3'!$A$1:$AD$175,'LA3'!W$1,0)),
IF(LA!$H$6=4,(VLOOKUP($A23,'LA4'!$A$1:$AD$175,'LA4'!W$1,0)),
IF(LA!$H$6=5,(VLOOKUP($A23,'LA5'!$A$1:$AD$175,'LA5'!W$1,0)),
0))))),".")</f>
        <v>0.01</v>
      </c>
      <c r="Z23" s="93">
        <f>IFERROR(IF(LA!$H$6=1,(VLOOKUP($A23,'LA1'!$A$1:$AD$175,'LA1'!X$1,0)),
IF(LA!$H$6=2,(VLOOKUP($A23,'LA2'!$A$1:$AD$175,'LA2'!X$1,0)),
IF(LA!$H$6=3,(VLOOKUP($A23,'LA3'!$A$1:$AD$175,'LA3'!X$1,0)),
IF(LA!$H$6=4,(VLOOKUP($A23,'LA4'!$A$1:$AD$175,'LA4'!X$1,0)),
IF(LA!$H$6=5,(VLOOKUP($A23,'LA5'!$A$1:$AD$175,'LA5'!X$1,0)),
0))))),".")</f>
        <v>0.06</v>
      </c>
      <c r="AA23" s="93">
        <f>IFERROR(IF(LA!$H$6=1,(VLOOKUP($A23,'LA1'!$A$1:$AD$175,'LA1'!Y$1,0)),
IF(LA!$H$6=2,(VLOOKUP($A23,'LA2'!$A$1:$AD$175,'LA2'!Y$1,0)),
IF(LA!$H$6=3,(VLOOKUP($A23,'LA3'!$A$1:$AD$175,'LA3'!Y$1,0)),
IF(LA!$H$6=4,(VLOOKUP($A23,'LA4'!$A$1:$AD$175,'LA4'!Y$1,0)),
IF(LA!$H$6=5,(VLOOKUP($A23,'LA5'!$A$1:$AD$175,'LA5'!Y$1,0)),
0))))),".")</f>
        <v>0.01</v>
      </c>
      <c r="AB23" s="93">
        <f>IFERROR(IF(LA!$H$6=1,(VLOOKUP($A23,'LA1'!$A$1:$AD$175,'LA1'!Z$1,0)),
IF(LA!$H$6=2,(VLOOKUP($A23,'LA2'!$A$1:$AD$175,'LA2'!Z$1,0)),
IF(LA!$H$6=3,(VLOOKUP($A23,'LA3'!$A$1:$AD$175,'LA3'!Z$1,0)),
IF(LA!$H$6=4,(VLOOKUP($A23,'LA4'!$A$1:$AD$175,'LA4'!Z$1,0)),
IF(LA!$H$6=5,(VLOOKUP($A23,'LA5'!$A$1:$AD$175,'LA5'!Z$1,0)),
0))))),".")</f>
        <v>0.12</v>
      </c>
      <c r="AC23" s="93">
        <f>IFERROR(IF(LA!$H$6=1,(VLOOKUP($A23,'LA1'!$A$1:$AD$175,'LA1'!AA$1,0)),
IF(LA!$H$6=2,(VLOOKUP($A23,'LA2'!$A$1:$AD$175,'LA2'!AA$1,0)),
IF(LA!$H$6=3,(VLOOKUP($A23,'LA3'!$A$1:$AD$175,'LA3'!AA$1,0)),
IF(LA!$H$6=4,(VLOOKUP($A23,'LA4'!$A$1:$AD$175,'LA4'!AA$1,0)),
IF(LA!$H$6=5,(VLOOKUP($A23,'LA5'!$A$1:$AD$175,'LA5'!AA$1,0)),
0))))),".")</f>
        <v>0.02</v>
      </c>
    </row>
    <row r="24" spans="1:29" x14ac:dyDescent="0.2">
      <c r="A24" s="55">
        <v>330</v>
      </c>
      <c r="B24" s="55" t="s">
        <v>207</v>
      </c>
      <c r="C24" s="88" t="s">
        <v>195</v>
      </c>
      <c r="D24" s="92">
        <f>IFERROR(IF(LA!$H$6=1,(VLOOKUP($A24,'LA1'!$A$1:$AD$175,'LA1'!B$1,0)),
IF(LA!$H$6=2,(VLOOKUP($A24,'LA2'!$A$1:$AD$175,'LA2'!B$1,0)),
IF(LA!$H$6=3,(VLOOKUP($A24,'LA3'!$A$1:$AD$175,'LA3'!B$1,0)),
IF(LA!$H$6=4,(VLOOKUP($A24,'LA4'!$A$1:$AD$175,'LA4'!B$1,0)),
IF(LA!$H$6=5,(VLOOKUP($A24,'LA5'!$A$1:$AD$175,'LA5'!B$1,0)),
0))))),".")</f>
        <v>3300</v>
      </c>
      <c r="E24" s="93">
        <f>IFERROR(IF(LA!$H$6=1,(VLOOKUP($A24,'LA1'!$A$1:$AD$175,'LA1'!C$1,0)),
IF(LA!$H$6=2,(VLOOKUP($A24,'LA2'!$A$1:$AD$175,'LA2'!C$1,0)),
IF(LA!$H$6=3,(VLOOKUP($A24,'LA3'!$A$1:$AD$175,'LA3'!C$1,0)),
IF(LA!$H$6=4,(VLOOKUP($A24,'LA4'!$A$1:$AD$175,'LA4'!C$1,0)),
IF(LA!$H$6=5,(VLOOKUP($A24,'LA5'!$A$1:$AD$175,'LA5'!C$1,0)),
0))))),".")</f>
        <v>0.75</v>
      </c>
      <c r="F24" s="93">
        <f>IFERROR(IF(LA!$H$6=1,(VLOOKUP($A24,'LA1'!$A$1:$AD$175,'LA1'!D$1,0)),
IF(LA!$H$6=2,(VLOOKUP($A24,'LA2'!$A$1:$AD$175,'LA2'!D$1,0)),
IF(LA!$H$6=3,(VLOOKUP($A24,'LA3'!$A$1:$AD$175,'LA3'!D$1,0)),
IF(LA!$H$6=4,(VLOOKUP($A24,'LA4'!$A$1:$AD$175,'LA4'!D$1,0)),
IF(LA!$H$6=5,(VLOOKUP($A24,'LA5'!$A$1:$AD$175,'LA5'!D$1,0)),
0))))),".")</f>
        <v>0.74</v>
      </c>
      <c r="G24" s="93">
        <f>IFERROR(IF(LA!$H$6=1,(VLOOKUP($A24,'LA1'!$A$1:$AD$175,'LA1'!E$1,0)),
IF(LA!$H$6=2,(VLOOKUP($A24,'LA2'!$A$1:$AD$175,'LA2'!E$1,0)),
IF(LA!$H$6=3,(VLOOKUP($A24,'LA3'!$A$1:$AD$175,'LA3'!E$1,0)),
IF(LA!$H$6=4,(VLOOKUP($A24,'LA4'!$A$1:$AD$175,'LA4'!E$1,0)),
IF(LA!$H$6=5,(VLOOKUP($A24,'LA5'!$A$1:$AD$175,'LA5'!E$1,0)),
0))))),".")</f>
        <v>0.05</v>
      </c>
      <c r="H24" s="93" t="str">
        <f>IFERROR(IF(LA!$H$6=1,(VLOOKUP($A24,'LA1'!$A$1:$AD$175,'LA1'!F$1,0)),
IF(LA!$H$6=2,(VLOOKUP($A24,'LA2'!$A$1:$AD$175,'LA2'!F$1,0)),
IF(LA!$H$6=3,(VLOOKUP($A24,'LA3'!$A$1:$AD$175,'LA3'!F$1,0)),
IF(LA!$H$6=4,(VLOOKUP($A24,'LA4'!$A$1:$AD$175,'LA4'!F$1,0)),
IF(LA!$H$6=5,(VLOOKUP($A24,'LA5'!$A$1:$AD$175,'LA5'!F$1,0)),
0))))),".")</f>
        <v>-</v>
      </c>
      <c r="I24" s="93">
        <f>IFERROR(IF(LA!$H$6=1,(VLOOKUP($A24,'LA1'!$A$1:$AD$175,'LA1'!G$1,0)),
IF(LA!$H$6=2,(VLOOKUP($A24,'LA2'!$A$1:$AD$175,'LA2'!G$1,0)),
IF(LA!$H$6=3,(VLOOKUP($A24,'LA3'!$A$1:$AD$175,'LA3'!G$1,0)),
IF(LA!$H$6=4,(VLOOKUP($A24,'LA4'!$A$1:$AD$175,'LA4'!G$1,0)),
IF(LA!$H$6=5,(VLOOKUP($A24,'LA5'!$A$1:$AD$175,'LA5'!G$1,0)),
0))))),".")</f>
        <v>0.03</v>
      </c>
      <c r="J24" s="93">
        <f>IFERROR(IF(LA!$H$6=1,(VLOOKUP($A24,'LA1'!$A$1:$AD$175,'LA1'!H$1,0)),
IF(LA!$H$6=2,(VLOOKUP($A24,'LA2'!$A$1:$AD$175,'LA2'!H$1,0)),
IF(LA!$H$6=3,(VLOOKUP($A24,'LA3'!$A$1:$AD$175,'LA3'!H$1,0)),
IF(LA!$H$6=4,(VLOOKUP($A24,'LA4'!$A$1:$AD$175,'LA4'!H$1,0)),
IF(LA!$H$6=5,(VLOOKUP($A24,'LA5'!$A$1:$AD$175,'LA5'!H$1,0)),
0))))),".")</f>
        <v>0.04</v>
      </c>
      <c r="K24" s="93" t="str">
        <f>IFERROR(IF(LA!$H$6=1,(VLOOKUP($A24,'LA1'!$A$1:$AD$175,'LA1'!I$1,0)),
IF(LA!$H$6=2,(VLOOKUP($A24,'LA2'!$A$1:$AD$175,'LA2'!I$1,0)),
IF(LA!$H$6=3,(VLOOKUP($A24,'LA3'!$A$1:$AD$175,'LA3'!I$1,0)),
IF(LA!$H$6=4,(VLOOKUP($A24,'LA4'!$A$1:$AD$175,'LA4'!I$1,0)),
IF(LA!$H$6=5,(VLOOKUP($A24,'LA5'!$A$1:$AD$175,'LA5'!I$1,0)),
0))))),".")</f>
        <v>x</v>
      </c>
      <c r="L24" s="93">
        <f>IFERROR(IF(LA!$H$6=1,(VLOOKUP($A24,'LA1'!$A$1:$AD$175,'LA1'!J$1,0)),
IF(LA!$H$6=2,(VLOOKUP($A24,'LA2'!$A$1:$AD$175,'LA2'!J$1,0)),
IF(LA!$H$6=3,(VLOOKUP($A24,'LA3'!$A$1:$AD$175,'LA3'!J$1,0)),
IF(LA!$H$6=4,(VLOOKUP($A24,'LA4'!$A$1:$AD$175,'LA4'!J$1,0)),
IF(LA!$H$6=5,(VLOOKUP($A24,'LA5'!$A$1:$AD$175,'LA5'!J$1,0)),
0))))),".")</f>
        <v>0</v>
      </c>
      <c r="M24" s="93">
        <f>IFERROR(IF(LA!$H$6=1,(VLOOKUP($A24,'LA1'!$A$1:$AD$175,'LA1'!K$1,0)),
IF(LA!$H$6=2,(VLOOKUP($A24,'LA2'!$A$1:$AD$175,'LA2'!K$1,0)),
IF(LA!$H$6=3,(VLOOKUP($A24,'LA3'!$A$1:$AD$175,'LA3'!K$1,0)),
IF(LA!$H$6=4,(VLOOKUP($A24,'LA4'!$A$1:$AD$175,'LA4'!K$1,0)),
IF(LA!$H$6=5,(VLOOKUP($A24,'LA5'!$A$1:$AD$175,'LA5'!K$1,0)),
0))))),".")</f>
        <v>0.03</v>
      </c>
      <c r="N24" s="93">
        <f>IFERROR(IF(LA!$H$6=1,(VLOOKUP($A24,'LA1'!$A$1:$AD$175,'LA1'!L$1,0)),
IF(LA!$H$6=2,(VLOOKUP($A24,'LA2'!$A$1:$AD$175,'LA2'!L$1,0)),
IF(LA!$H$6=3,(VLOOKUP($A24,'LA3'!$A$1:$AD$175,'LA3'!L$1,0)),
IF(LA!$H$6=4,(VLOOKUP($A24,'LA4'!$A$1:$AD$175,'LA4'!L$1,0)),
IF(LA!$H$6=5,(VLOOKUP($A24,'LA5'!$A$1:$AD$175,'LA5'!L$1,0)),
0))))),".")</f>
        <v>0.61</v>
      </c>
      <c r="O24" s="93">
        <f>IFERROR(IF(LA!$H$6=1,(VLOOKUP($A24,'LA1'!$A$1:$AD$175,'LA1'!M$1,0)),
IF(LA!$H$6=2,(VLOOKUP($A24,'LA2'!$A$1:$AD$175,'LA2'!M$1,0)),
IF(LA!$H$6=3,(VLOOKUP($A24,'LA3'!$A$1:$AD$175,'LA3'!M$1,0)),
IF(LA!$H$6=4,(VLOOKUP($A24,'LA4'!$A$1:$AD$175,'LA4'!M$1,0)),
IF(LA!$H$6=5,(VLOOKUP($A24,'LA5'!$A$1:$AD$175,'LA5'!M$1,0)),
0))))),".")</f>
        <v>0.28999999999999998</v>
      </c>
      <c r="P24" s="93">
        <f>IFERROR(IF(LA!$H$6=1,(VLOOKUP($A24,'LA1'!$A$1:$AD$175,'LA1'!N$1,0)),
IF(LA!$H$6=2,(VLOOKUP($A24,'LA2'!$A$1:$AD$175,'LA2'!N$1,0)),
IF(LA!$H$6=3,(VLOOKUP($A24,'LA3'!$A$1:$AD$175,'LA3'!N$1,0)),
IF(LA!$H$6=4,(VLOOKUP($A24,'LA4'!$A$1:$AD$175,'LA4'!N$1,0)),
IF(LA!$H$6=5,(VLOOKUP($A24,'LA5'!$A$1:$AD$175,'LA5'!N$1,0)),
0))))),".")</f>
        <v>0.02</v>
      </c>
      <c r="Q24" s="93">
        <f>IFERROR(IF(LA!$H$6=1,(VLOOKUP($A24,'LA1'!$A$1:$AD$175,'LA1'!O$1,0)),
IF(LA!$H$6=2,(VLOOKUP($A24,'LA2'!$A$1:$AD$175,'LA2'!O$1,0)),
IF(LA!$H$6=3,(VLOOKUP($A24,'LA3'!$A$1:$AD$175,'LA3'!O$1,0)),
IF(LA!$H$6=4,(VLOOKUP($A24,'LA4'!$A$1:$AD$175,'LA4'!O$1,0)),
IF(LA!$H$6=5,(VLOOKUP($A24,'LA5'!$A$1:$AD$175,'LA5'!O$1,0)),
0))))),".")</f>
        <v>0.2</v>
      </c>
      <c r="R24" s="93">
        <f>IFERROR(IF(LA!$H$6=1,(VLOOKUP($A24,'LA1'!$A$1:$AD$175,'LA1'!P$1,0)),
IF(LA!$H$6=2,(VLOOKUP($A24,'LA2'!$A$1:$AD$175,'LA2'!P$1,0)),
IF(LA!$H$6=3,(VLOOKUP($A24,'LA3'!$A$1:$AD$175,'LA3'!P$1,0)),
IF(LA!$H$6=4,(VLOOKUP($A24,'LA4'!$A$1:$AD$175,'LA4'!P$1,0)),
IF(LA!$H$6=5,(VLOOKUP($A24,'LA5'!$A$1:$AD$175,'LA5'!P$1,0)),
0))))),".")</f>
        <v>0.32</v>
      </c>
      <c r="S24" s="93">
        <f>IFERROR(IF(LA!$H$6=1,(VLOOKUP($A24,'LA1'!$A$1:$AD$175,'LA1'!Q$1,0)),
IF(LA!$H$6=2,(VLOOKUP($A24,'LA2'!$A$1:$AD$175,'LA2'!Q$1,0)),
IF(LA!$H$6=3,(VLOOKUP($A24,'LA3'!$A$1:$AD$175,'LA3'!Q$1,0)),
IF(LA!$H$6=4,(VLOOKUP($A24,'LA4'!$A$1:$AD$175,'LA4'!Q$1,0)),
IF(LA!$H$6=5,(VLOOKUP($A24,'LA5'!$A$1:$AD$175,'LA5'!Q$1,0)),
0))))),".")</f>
        <v>0.01</v>
      </c>
      <c r="T24" s="93">
        <f>IFERROR(IF(LA!$H$6=1,(VLOOKUP($A24,'LA1'!$A$1:$AD$175,'LA1'!R$1,0)),
IF(LA!$H$6=2,(VLOOKUP($A24,'LA2'!$A$1:$AD$175,'LA2'!R$1,0)),
IF(LA!$H$6=3,(VLOOKUP($A24,'LA3'!$A$1:$AD$175,'LA3'!R$1,0)),
IF(LA!$H$6=4,(VLOOKUP($A24,'LA4'!$A$1:$AD$175,'LA4'!R$1,0)),
IF(LA!$H$6=5,(VLOOKUP($A24,'LA5'!$A$1:$AD$175,'LA5'!R$1,0)),
0))))),".")</f>
        <v>0</v>
      </c>
      <c r="U24" s="93">
        <f>IFERROR(IF(LA!$H$6=1,(VLOOKUP($A24,'LA1'!$A$1:$AD$175,'LA1'!S$1,0)),
IF(LA!$H$6=2,(VLOOKUP($A24,'LA2'!$A$1:$AD$175,'LA2'!S$1,0)),
IF(LA!$H$6=3,(VLOOKUP($A24,'LA3'!$A$1:$AD$175,'LA3'!S$1,0)),
IF(LA!$H$6=4,(VLOOKUP($A24,'LA4'!$A$1:$AD$175,'LA4'!S$1,0)),
IF(LA!$H$6=5,(VLOOKUP($A24,'LA5'!$A$1:$AD$175,'LA5'!S$1,0)),
0))))),".")</f>
        <v>0.01</v>
      </c>
      <c r="V24" s="93">
        <f>IFERROR(IF(LA!$H$6=1,(VLOOKUP($A24,'LA1'!$A$1:$AD$175,'LA1'!T$1,0)),
IF(LA!$H$6=2,(VLOOKUP($A24,'LA2'!$A$1:$AD$175,'LA2'!T$1,0)),
IF(LA!$H$6=3,(VLOOKUP($A24,'LA3'!$A$1:$AD$175,'LA3'!T$1,0)),
IF(LA!$H$6=4,(VLOOKUP($A24,'LA4'!$A$1:$AD$175,'LA4'!T$1,0)),
IF(LA!$H$6=5,(VLOOKUP($A24,'LA5'!$A$1:$AD$175,'LA5'!T$1,0)),
0))))),".")</f>
        <v>0.01</v>
      </c>
      <c r="W24" s="93" t="str">
        <f>IFERROR(IF(LA!$H$6=1,(VLOOKUP($A24,'LA1'!$A$1:$AD$175,'LA1'!U$1,0)),
IF(LA!$H$6=2,(VLOOKUP($A24,'LA2'!$A$1:$AD$175,'LA2'!U$1,0)),
IF(LA!$H$6=3,(VLOOKUP($A24,'LA3'!$A$1:$AD$175,'LA3'!U$1,0)),
IF(LA!$H$6=4,(VLOOKUP($A24,'LA4'!$A$1:$AD$175,'LA4'!U$1,0)),
IF(LA!$H$6=5,(VLOOKUP($A24,'LA5'!$A$1:$AD$175,'LA5'!U$1,0)),
0))))),".")</f>
        <v>-</v>
      </c>
      <c r="X24" s="93" t="str">
        <f>IFERROR(IF(LA!$H$6=1,(VLOOKUP($A24,'LA1'!$A$1:$AD$175,'LA1'!V$1,0)),
IF(LA!$H$6=2,(VLOOKUP($A24,'LA2'!$A$1:$AD$175,'LA2'!V$1,0)),
IF(LA!$H$6=3,(VLOOKUP($A24,'LA3'!$A$1:$AD$175,'LA3'!V$1,0)),
IF(LA!$H$6=4,(VLOOKUP($A24,'LA4'!$A$1:$AD$175,'LA4'!V$1,0)),
IF(LA!$H$6=5,(VLOOKUP($A24,'LA5'!$A$1:$AD$175,'LA5'!V$1,0)),
0))))),".")</f>
        <v>x</v>
      </c>
      <c r="Y24" s="93" t="str">
        <f>IFERROR(IF(LA!$H$6=1,(VLOOKUP($A24,'LA1'!$A$1:$AD$175,'LA1'!W$1,0)),
IF(LA!$H$6=2,(VLOOKUP($A24,'LA2'!$A$1:$AD$175,'LA2'!W$1,0)),
IF(LA!$H$6=3,(VLOOKUP($A24,'LA3'!$A$1:$AD$175,'LA3'!W$1,0)),
IF(LA!$H$6=4,(VLOOKUP($A24,'LA4'!$A$1:$AD$175,'LA4'!W$1,0)),
IF(LA!$H$6=5,(VLOOKUP($A24,'LA5'!$A$1:$AD$175,'LA5'!W$1,0)),
0))))),".")</f>
        <v>-</v>
      </c>
      <c r="Z24" s="93">
        <f>IFERROR(IF(LA!$H$6=1,(VLOOKUP($A24,'LA1'!$A$1:$AD$175,'LA1'!X$1,0)),
IF(LA!$H$6=2,(VLOOKUP($A24,'LA2'!$A$1:$AD$175,'LA2'!X$1,0)),
IF(LA!$H$6=3,(VLOOKUP($A24,'LA3'!$A$1:$AD$175,'LA3'!X$1,0)),
IF(LA!$H$6=4,(VLOOKUP($A24,'LA4'!$A$1:$AD$175,'LA4'!X$1,0)),
IF(LA!$H$6=5,(VLOOKUP($A24,'LA5'!$A$1:$AD$175,'LA5'!X$1,0)),
0))))),".")</f>
        <v>7.0000000000000007E-2</v>
      </c>
      <c r="AA24" s="93">
        <f>IFERROR(IF(LA!$H$6=1,(VLOOKUP($A24,'LA1'!$A$1:$AD$175,'LA1'!Y$1,0)),
IF(LA!$H$6=2,(VLOOKUP($A24,'LA2'!$A$1:$AD$175,'LA2'!Y$1,0)),
IF(LA!$H$6=3,(VLOOKUP($A24,'LA3'!$A$1:$AD$175,'LA3'!Y$1,0)),
IF(LA!$H$6=4,(VLOOKUP($A24,'LA4'!$A$1:$AD$175,'LA4'!Y$1,0)),
IF(LA!$H$6=5,(VLOOKUP($A24,'LA5'!$A$1:$AD$175,'LA5'!Y$1,0)),
0))))),".")</f>
        <v>0.01</v>
      </c>
      <c r="AB24" s="93">
        <f>IFERROR(IF(LA!$H$6=1,(VLOOKUP($A24,'LA1'!$A$1:$AD$175,'LA1'!Z$1,0)),
IF(LA!$H$6=2,(VLOOKUP($A24,'LA2'!$A$1:$AD$175,'LA2'!Z$1,0)),
IF(LA!$H$6=3,(VLOOKUP($A24,'LA3'!$A$1:$AD$175,'LA3'!Z$1,0)),
IF(LA!$H$6=4,(VLOOKUP($A24,'LA4'!$A$1:$AD$175,'LA4'!Z$1,0)),
IF(LA!$H$6=5,(VLOOKUP($A24,'LA5'!$A$1:$AD$175,'LA5'!Z$1,0)),
0))))),".")</f>
        <v>0.18</v>
      </c>
      <c r="AC24" s="93">
        <f>IFERROR(IF(LA!$H$6=1,(VLOOKUP($A24,'LA1'!$A$1:$AD$175,'LA1'!AA$1,0)),
IF(LA!$H$6=2,(VLOOKUP($A24,'LA2'!$A$1:$AD$175,'LA2'!AA$1,0)),
IF(LA!$H$6=3,(VLOOKUP($A24,'LA3'!$A$1:$AD$175,'LA3'!AA$1,0)),
IF(LA!$H$6=4,(VLOOKUP($A24,'LA4'!$A$1:$AD$175,'LA4'!AA$1,0)),
IF(LA!$H$6=5,(VLOOKUP($A24,'LA5'!$A$1:$AD$175,'LA5'!AA$1,0)),
0))))),".")</f>
        <v>0.02</v>
      </c>
    </row>
    <row r="25" spans="1:29" x14ac:dyDescent="0.2">
      <c r="A25" s="55">
        <v>889</v>
      </c>
      <c r="B25" s="55" t="s">
        <v>208</v>
      </c>
      <c r="C25" s="88" t="s">
        <v>192</v>
      </c>
      <c r="D25" s="92">
        <f>IFERROR(IF(LA!$H$6=1,(VLOOKUP($A25,'LA1'!$A$1:$AD$175,'LA1'!B$1,0)),
IF(LA!$H$6=2,(VLOOKUP($A25,'LA2'!$A$1:$AD$175,'LA2'!B$1,0)),
IF(LA!$H$6=3,(VLOOKUP($A25,'LA3'!$A$1:$AD$175,'LA3'!B$1,0)),
IF(LA!$H$6=4,(VLOOKUP($A25,'LA4'!$A$1:$AD$175,'LA4'!B$1,0)),
IF(LA!$H$6=5,(VLOOKUP($A25,'LA5'!$A$1:$AD$175,'LA5'!B$1,0)),
0))))),".")</f>
        <v>200</v>
      </c>
      <c r="E25" s="93">
        <f>IFERROR(IF(LA!$H$6=1,(VLOOKUP($A25,'LA1'!$A$1:$AD$175,'LA1'!C$1,0)),
IF(LA!$H$6=2,(VLOOKUP($A25,'LA2'!$A$1:$AD$175,'LA2'!C$1,0)),
IF(LA!$H$6=3,(VLOOKUP($A25,'LA3'!$A$1:$AD$175,'LA3'!C$1,0)),
IF(LA!$H$6=4,(VLOOKUP($A25,'LA4'!$A$1:$AD$175,'LA4'!C$1,0)),
IF(LA!$H$6=5,(VLOOKUP($A25,'LA5'!$A$1:$AD$175,'LA5'!C$1,0)),
0))))),".")</f>
        <v>0.79</v>
      </c>
      <c r="F25" s="93">
        <f>IFERROR(IF(LA!$H$6=1,(VLOOKUP($A25,'LA1'!$A$1:$AD$175,'LA1'!D$1,0)),
IF(LA!$H$6=2,(VLOOKUP($A25,'LA2'!$A$1:$AD$175,'LA2'!D$1,0)),
IF(LA!$H$6=3,(VLOOKUP($A25,'LA3'!$A$1:$AD$175,'LA3'!D$1,0)),
IF(LA!$H$6=4,(VLOOKUP($A25,'LA4'!$A$1:$AD$175,'LA4'!D$1,0)),
IF(LA!$H$6=5,(VLOOKUP($A25,'LA5'!$A$1:$AD$175,'LA5'!D$1,0)),
0))))),".")</f>
        <v>0.77</v>
      </c>
      <c r="G25" s="93">
        <f>IFERROR(IF(LA!$H$6=1,(VLOOKUP($A25,'LA1'!$A$1:$AD$175,'LA1'!E$1,0)),
IF(LA!$H$6=2,(VLOOKUP($A25,'LA2'!$A$1:$AD$175,'LA2'!E$1,0)),
IF(LA!$H$6=3,(VLOOKUP($A25,'LA3'!$A$1:$AD$175,'LA3'!E$1,0)),
IF(LA!$H$6=4,(VLOOKUP($A25,'LA4'!$A$1:$AD$175,'LA4'!E$1,0)),
IF(LA!$H$6=5,(VLOOKUP($A25,'LA5'!$A$1:$AD$175,'LA5'!E$1,0)),
0))))),".")</f>
        <v>7.0000000000000007E-2</v>
      </c>
      <c r="H25" s="93">
        <f>IFERROR(IF(LA!$H$6=1,(VLOOKUP($A25,'LA1'!$A$1:$AD$175,'LA1'!F$1,0)),
IF(LA!$H$6=2,(VLOOKUP($A25,'LA2'!$A$1:$AD$175,'LA2'!F$1,0)),
IF(LA!$H$6=3,(VLOOKUP($A25,'LA3'!$A$1:$AD$175,'LA3'!F$1,0)),
IF(LA!$H$6=4,(VLOOKUP($A25,'LA4'!$A$1:$AD$175,'LA4'!F$1,0)),
IF(LA!$H$6=5,(VLOOKUP($A25,'LA5'!$A$1:$AD$175,'LA5'!F$1,0)),
0))))),".")</f>
        <v>0</v>
      </c>
      <c r="I25" s="93">
        <f>IFERROR(IF(LA!$H$6=1,(VLOOKUP($A25,'LA1'!$A$1:$AD$175,'LA1'!G$1,0)),
IF(LA!$H$6=2,(VLOOKUP($A25,'LA2'!$A$1:$AD$175,'LA2'!G$1,0)),
IF(LA!$H$6=3,(VLOOKUP($A25,'LA3'!$A$1:$AD$175,'LA3'!G$1,0)),
IF(LA!$H$6=4,(VLOOKUP($A25,'LA4'!$A$1:$AD$175,'LA4'!G$1,0)),
IF(LA!$H$6=5,(VLOOKUP($A25,'LA5'!$A$1:$AD$175,'LA5'!G$1,0)),
0))))),".")</f>
        <v>0.04</v>
      </c>
      <c r="J25" s="93">
        <f>IFERROR(IF(LA!$H$6=1,(VLOOKUP($A25,'LA1'!$A$1:$AD$175,'LA1'!H$1,0)),
IF(LA!$H$6=2,(VLOOKUP($A25,'LA2'!$A$1:$AD$175,'LA2'!H$1,0)),
IF(LA!$H$6=3,(VLOOKUP($A25,'LA3'!$A$1:$AD$175,'LA3'!H$1,0)),
IF(LA!$H$6=4,(VLOOKUP($A25,'LA4'!$A$1:$AD$175,'LA4'!H$1,0)),
IF(LA!$H$6=5,(VLOOKUP($A25,'LA5'!$A$1:$AD$175,'LA5'!H$1,0)),
0))))),".")</f>
        <v>0.03</v>
      </c>
      <c r="K25" s="93">
        <f>IFERROR(IF(LA!$H$6=1,(VLOOKUP($A25,'LA1'!$A$1:$AD$175,'LA1'!I$1,0)),
IF(LA!$H$6=2,(VLOOKUP($A25,'LA2'!$A$1:$AD$175,'LA2'!I$1,0)),
IF(LA!$H$6=3,(VLOOKUP($A25,'LA3'!$A$1:$AD$175,'LA3'!I$1,0)),
IF(LA!$H$6=4,(VLOOKUP($A25,'LA4'!$A$1:$AD$175,'LA4'!I$1,0)),
IF(LA!$H$6=5,(VLOOKUP($A25,'LA5'!$A$1:$AD$175,'LA5'!I$1,0)),
0))))),".")</f>
        <v>0</v>
      </c>
      <c r="L25" s="93">
        <f>IFERROR(IF(LA!$H$6=1,(VLOOKUP($A25,'LA1'!$A$1:$AD$175,'LA1'!J$1,0)),
IF(LA!$H$6=2,(VLOOKUP($A25,'LA2'!$A$1:$AD$175,'LA2'!J$1,0)),
IF(LA!$H$6=3,(VLOOKUP($A25,'LA3'!$A$1:$AD$175,'LA3'!J$1,0)),
IF(LA!$H$6=4,(VLOOKUP($A25,'LA4'!$A$1:$AD$175,'LA4'!J$1,0)),
IF(LA!$H$6=5,(VLOOKUP($A25,'LA5'!$A$1:$AD$175,'LA5'!J$1,0)),
0))))),".")</f>
        <v>0</v>
      </c>
      <c r="M25" s="93">
        <f>IFERROR(IF(LA!$H$6=1,(VLOOKUP($A25,'LA1'!$A$1:$AD$175,'LA1'!K$1,0)),
IF(LA!$H$6=2,(VLOOKUP($A25,'LA2'!$A$1:$AD$175,'LA2'!K$1,0)),
IF(LA!$H$6=3,(VLOOKUP($A25,'LA3'!$A$1:$AD$175,'LA3'!K$1,0)),
IF(LA!$H$6=4,(VLOOKUP($A25,'LA4'!$A$1:$AD$175,'LA4'!K$1,0)),
IF(LA!$H$6=5,(VLOOKUP($A25,'LA5'!$A$1:$AD$175,'LA5'!K$1,0)),
0))))),".")</f>
        <v>0.05</v>
      </c>
      <c r="N25" s="93">
        <f>IFERROR(IF(LA!$H$6=1,(VLOOKUP($A25,'LA1'!$A$1:$AD$175,'LA1'!L$1,0)),
IF(LA!$H$6=2,(VLOOKUP($A25,'LA2'!$A$1:$AD$175,'LA2'!L$1,0)),
IF(LA!$H$6=3,(VLOOKUP($A25,'LA3'!$A$1:$AD$175,'LA3'!L$1,0)),
IF(LA!$H$6=4,(VLOOKUP($A25,'LA4'!$A$1:$AD$175,'LA4'!L$1,0)),
IF(LA!$H$6=5,(VLOOKUP($A25,'LA5'!$A$1:$AD$175,'LA5'!L$1,0)),
0))))),".")</f>
        <v>0.64</v>
      </c>
      <c r="O25" s="93">
        <f>IFERROR(IF(LA!$H$6=1,(VLOOKUP($A25,'LA1'!$A$1:$AD$175,'LA1'!M$1,0)),
IF(LA!$H$6=2,(VLOOKUP($A25,'LA2'!$A$1:$AD$175,'LA2'!M$1,0)),
IF(LA!$H$6=3,(VLOOKUP($A25,'LA3'!$A$1:$AD$175,'LA3'!M$1,0)),
IF(LA!$H$6=4,(VLOOKUP($A25,'LA4'!$A$1:$AD$175,'LA4'!M$1,0)),
IF(LA!$H$6=5,(VLOOKUP($A25,'LA5'!$A$1:$AD$175,'LA5'!M$1,0)),
0))))),".")</f>
        <v>0.09</v>
      </c>
      <c r="P25" s="93" t="str">
        <f>IFERROR(IF(LA!$H$6=1,(VLOOKUP($A25,'LA1'!$A$1:$AD$175,'LA1'!N$1,0)),
IF(LA!$H$6=2,(VLOOKUP($A25,'LA2'!$A$1:$AD$175,'LA2'!N$1,0)),
IF(LA!$H$6=3,(VLOOKUP($A25,'LA3'!$A$1:$AD$175,'LA3'!N$1,0)),
IF(LA!$H$6=4,(VLOOKUP($A25,'LA4'!$A$1:$AD$175,'LA4'!N$1,0)),
IF(LA!$H$6=5,(VLOOKUP($A25,'LA5'!$A$1:$AD$175,'LA5'!N$1,0)),
0))))),".")</f>
        <v>x</v>
      </c>
      <c r="Q25" s="93">
        <f>IFERROR(IF(LA!$H$6=1,(VLOOKUP($A25,'LA1'!$A$1:$AD$175,'LA1'!O$1,0)),
IF(LA!$H$6=2,(VLOOKUP($A25,'LA2'!$A$1:$AD$175,'LA2'!O$1,0)),
IF(LA!$H$6=3,(VLOOKUP($A25,'LA3'!$A$1:$AD$175,'LA3'!O$1,0)),
IF(LA!$H$6=4,(VLOOKUP($A25,'LA4'!$A$1:$AD$175,'LA4'!O$1,0)),
IF(LA!$H$6=5,(VLOOKUP($A25,'LA5'!$A$1:$AD$175,'LA5'!O$1,0)),
0))))),".")</f>
        <v>0.09</v>
      </c>
      <c r="R25" s="93">
        <f>IFERROR(IF(LA!$H$6=1,(VLOOKUP($A25,'LA1'!$A$1:$AD$175,'LA1'!P$1,0)),
IF(LA!$H$6=2,(VLOOKUP($A25,'LA2'!$A$1:$AD$175,'LA2'!P$1,0)),
IF(LA!$H$6=3,(VLOOKUP($A25,'LA3'!$A$1:$AD$175,'LA3'!P$1,0)),
IF(LA!$H$6=4,(VLOOKUP($A25,'LA4'!$A$1:$AD$175,'LA4'!P$1,0)),
IF(LA!$H$6=5,(VLOOKUP($A25,'LA5'!$A$1:$AD$175,'LA5'!P$1,0)),
0))))),".")</f>
        <v>0.45</v>
      </c>
      <c r="S25" s="93">
        <f>IFERROR(IF(LA!$H$6=1,(VLOOKUP($A25,'LA1'!$A$1:$AD$175,'LA1'!Q$1,0)),
IF(LA!$H$6=2,(VLOOKUP($A25,'LA2'!$A$1:$AD$175,'LA2'!Q$1,0)),
IF(LA!$H$6=3,(VLOOKUP($A25,'LA3'!$A$1:$AD$175,'LA3'!Q$1,0)),
IF(LA!$H$6=4,(VLOOKUP($A25,'LA4'!$A$1:$AD$175,'LA4'!Q$1,0)),
IF(LA!$H$6=5,(VLOOKUP($A25,'LA5'!$A$1:$AD$175,'LA5'!Q$1,0)),
0))))),".")</f>
        <v>0.1</v>
      </c>
      <c r="T25" s="93">
        <f>IFERROR(IF(LA!$H$6=1,(VLOOKUP($A25,'LA1'!$A$1:$AD$175,'LA1'!R$1,0)),
IF(LA!$H$6=2,(VLOOKUP($A25,'LA2'!$A$1:$AD$175,'LA2'!R$1,0)),
IF(LA!$H$6=3,(VLOOKUP($A25,'LA3'!$A$1:$AD$175,'LA3'!R$1,0)),
IF(LA!$H$6=4,(VLOOKUP($A25,'LA4'!$A$1:$AD$175,'LA4'!R$1,0)),
IF(LA!$H$6=5,(VLOOKUP($A25,'LA5'!$A$1:$AD$175,'LA5'!R$1,0)),
0))))),".")</f>
        <v>0</v>
      </c>
      <c r="U25" s="93">
        <f>IFERROR(IF(LA!$H$6=1,(VLOOKUP($A25,'LA1'!$A$1:$AD$175,'LA1'!S$1,0)),
IF(LA!$H$6=2,(VLOOKUP($A25,'LA2'!$A$1:$AD$175,'LA2'!S$1,0)),
IF(LA!$H$6=3,(VLOOKUP($A25,'LA3'!$A$1:$AD$175,'LA3'!S$1,0)),
IF(LA!$H$6=4,(VLOOKUP($A25,'LA4'!$A$1:$AD$175,'LA4'!S$1,0)),
IF(LA!$H$6=5,(VLOOKUP($A25,'LA5'!$A$1:$AD$175,'LA5'!S$1,0)),
0))))),".")</f>
        <v>0.02</v>
      </c>
      <c r="V25" s="93" t="str">
        <f>IFERROR(IF(LA!$H$6=1,(VLOOKUP($A25,'LA1'!$A$1:$AD$175,'LA1'!T$1,0)),
IF(LA!$H$6=2,(VLOOKUP($A25,'LA2'!$A$1:$AD$175,'LA2'!T$1,0)),
IF(LA!$H$6=3,(VLOOKUP($A25,'LA3'!$A$1:$AD$175,'LA3'!T$1,0)),
IF(LA!$H$6=4,(VLOOKUP($A25,'LA4'!$A$1:$AD$175,'LA4'!T$1,0)),
IF(LA!$H$6=5,(VLOOKUP($A25,'LA5'!$A$1:$AD$175,'LA5'!T$1,0)),
0))))),".")</f>
        <v>x</v>
      </c>
      <c r="W25" s="93">
        <f>IFERROR(IF(LA!$H$6=1,(VLOOKUP($A25,'LA1'!$A$1:$AD$175,'LA1'!U$1,0)),
IF(LA!$H$6=2,(VLOOKUP($A25,'LA2'!$A$1:$AD$175,'LA2'!U$1,0)),
IF(LA!$H$6=3,(VLOOKUP($A25,'LA3'!$A$1:$AD$175,'LA3'!U$1,0)),
IF(LA!$H$6=4,(VLOOKUP($A25,'LA4'!$A$1:$AD$175,'LA4'!U$1,0)),
IF(LA!$H$6=5,(VLOOKUP($A25,'LA5'!$A$1:$AD$175,'LA5'!U$1,0)),
0))))),".")</f>
        <v>0.02</v>
      </c>
      <c r="X25" s="93">
        <f>IFERROR(IF(LA!$H$6=1,(VLOOKUP($A25,'LA1'!$A$1:$AD$175,'LA1'!V$1,0)),
IF(LA!$H$6=2,(VLOOKUP($A25,'LA2'!$A$1:$AD$175,'LA2'!V$1,0)),
IF(LA!$H$6=3,(VLOOKUP($A25,'LA3'!$A$1:$AD$175,'LA3'!V$1,0)),
IF(LA!$H$6=4,(VLOOKUP($A25,'LA4'!$A$1:$AD$175,'LA4'!V$1,0)),
IF(LA!$H$6=5,(VLOOKUP($A25,'LA5'!$A$1:$AD$175,'LA5'!V$1,0)),
0))))),".")</f>
        <v>0</v>
      </c>
      <c r="Y25" s="93">
        <f>IFERROR(IF(LA!$H$6=1,(VLOOKUP($A25,'LA1'!$A$1:$AD$175,'LA1'!W$1,0)),
IF(LA!$H$6=2,(VLOOKUP($A25,'LA2'!$A$1:$AD$175,'LA2'!W$1,0)),
IF(LA!$H$6=3,(VLOOKUP($A25,'LA3'!$A$1:$AD$175,'LA3'!W$1,0)),
IF(LA!$H$6=4,(VLOOKUP($A25,'LA4'!$A$1:$AD$175,'LA4'!W$1,0)),
IF(LA!$H$6=5,(VLOOKUP($A25,'LA5'!$A$1:$AD$175,'LA5'!W$1,0)),
0))))),".")</f>
        <v>0</v>
      </c>
      <c r="Z25" s="93">
        <f>IFERROR(IF(LA!$H$6=1,(VLOOKUP($A25,'LA1'!$A$1:$AD$175,'LA1'!X$1,0)),
IF(LA!$H$6=2,(VLOOKUP($A25,'LA2'!$A$1:$AD$175,'LA2'!X$1,0)),
IF(LA!$H$6=3,(VLOOKUP($A25,'LA3'!$A$1:$AD$175,'LA3'!X$1,0)),
IF(LA!$H$6=4,(VLOOKUP($A25,'LA4'!$A$1:$AD$175,'LA4'!X$1,0)),
IF(LA!$H$6=5,(VLOOKUP($A25,'LA5'!$A$1:$AD$175,'LA5'!X$1,0)),
0))))),".")</f>
        <v>0.15</v>
      </c>
      <c r="AA25" s="93">
        <f>IFERROR(IF(LA!$H$6=1,(VLOOKUP($A25,'LA1'!$A$1:$AD$175,'LA1'!Y$1,0)),
IF(LA!$H$6=2,(VLOOKUP($A25,'LA2'!$A$1:$AD$175,'LA2'!Y$1,0)),
IF(LA!$H$6=3,(VLOOKUP($A25,'LA3'!$A$1:$AD$175,'LA3'!Y$1,0)),
IF(LA!$H$6=4,(VLOOKUP($A25,'LA4'!$A$1:$AD$175,'LA4'!Y$1,0)),
IF(LA!$H$6=5,(VLOOKUP($A25,'LA5'!$A$1:$AD$175,'LA5'!Y$1,0)),
0))))),".")</f>
        <v>0.02</v>
      </c>
      <c r="AB25" s="93">
        <f>IFERROR(IF(LA!$H$6=1,(VLOOKUP($A25,'LA1'!$A$1:$AD$175,'LA1'!Z$1,0)),
IF(LA!$H$6=2,(VLOOKUP($A25,'LA2'!$A$1:$AD$175,'LA2'!Z$1,0)),
IF(LA!$H$6=3,(VLOOKUP($A25,'LA3'!$A$1:$AD$175,'LA3'!Z$1,0)),
IF(LA!$H$6=4,(VLOOKUP($A25,'LA4'!$A$1:$AD$175,'LA4'!Z$1,0)),
IF(LA!$H$6=5,(VLOOKUP($A25,'LA5'!$A$1:$AD$175,'LA5'!Z$1,0)),
0))))),".")</f>
        <v>0.04</v>
      </c>
      <c r="AC25" s="93" t="str">
        <f>IFERROR(IF(LA!$H$6=1,(VLOOKUP($A25,'LA1'!$A$1:$AD$175,'LA1'!AA$1,0)),
IF(LA!$H$6=2,(VLOOKUP($A25,'LA2'!$A$1:$AD$175,'LA2'!AA$1,0)),
IF(LA!$H$6=3,(VLOOKUP($A25,'LA3'!$A$1:$AD$175,'LA3'!AA$1,0)),
IF(LA!$H$6=4,(VLOOKUP($A25,'LA4'!$A$1:$AD$175,'LA4'!AA$1,0)),
IF(LA!$H$6=5,(VLOOKUP($A25,'LA5'!$A$1:$AD$175,'LA5'!AA$1,0)),
0))))),".")</f>
        <v>*</v>
      </c>
    </row>
    <row r="26" spans="1:29" x14ac:dyDescent="0.2">
      <c r="A26" s="55">
        <v>890</v>
      </c>
      <c r="B26" s="55" t="s">
        <v>209</v>
      </c>
      <c r="C26" s="88" t="s">
        <v>192</v>
      </c>
      <c r="D26" s="92">
        <f>IFERROR(IF(LA!$H$6=1,(VLOOKUP($A26,'LA1'!$A$1:$AD$175,'LA1'!B$1,0)),
IF(LA!$H$6=2,(VLOOKUP($A26,'LA2'!$A$1:$AD$175,'LA2'!B$1,0)),
IF(LA!$H$6=3,(VLOOKUP($A26,'LA3'!$A$1:$AD$175,'LA3'!B$1,0)),
IF(LA!$H$6=4,(VLOOKUP($A26,'LA4'!$A$1:$AD$175,'LA4'!B$1,0)),
IF(LA!$H$6=5,(VLOOKUP($A26,'LA5'!$A$1:$AD$175,'LA5'!B$1,0)),
0))))),".")</f>
        <v>70</v>
      </c>
      <c r="E26" s="93">
        <f>IFERROR(IF(LA!$H$6=1,(VLOOKUP($A26,'LA1'!$A$1:$AD$175,'LA1'!C$1,0)),
IF(LA!$H$6=2,(VLOOKUP($A26,'LA2'!$A$1:$AD$175,'LA2'!C$1,0)),
IF(LA!$H$6=3,(VLOOKUP($A26,'LA3'!$A$1:$AD$175,'LA3'!C$1,0)),
IF(LA!$H$6=4,(VLOOKUP($A26,'LA4'!$A$1:$AD$175,'LA4'!C$1,0)),
IF(LA!$H$6=5,(VLOOKUP($A26,'LA5'!$A$1:$AD$175,'LA5'!C$1,0)),
0))))),".")</f>
        <v>0.77</v>
      </c>
      <c r="F26" s="93">
        <f>IFERROR(IF(LA!$H$6=1,(VLOOKUP($A26,'LA1'!$A$1:$AD$175,'LA1'!D$1,0)),
IF(LA!$H$6=2,(VLOOKUP($A26,'LA2'!$A$1:$AD$175,'LA2'!D$1,0)),
IF(LA!$H$6=3,(VLOOKUP($A26,'LA3'!$A$1:$AD$175,'LA3'!D$1,0)),
IF(LA!$H$6=4,(VLOOKUP($A26,'LA4'!$A$1:$AD$175,'LA4'!D$1,0)),
IF(LA!$H$6=5,(VLOOKUP($A26,'LA5'!$A$1:$AD$175,'LA5'!D$1,0)),
0))))),".")</f>
        <v>0.71</v>
      </c>
      <c r="G26" s="93">
        <f>IFERROR(IF(LA!$H$6=1,(VLOOKUP($A26,'LA1'!$A$1:$AD$175,'LA1'!E$1,0)),
IF(LA!$H$6=2,(VLOOKUP($A26,'LA2'!$A$1:$AD$175,'LA2'!E$1,0)),
IF(LA!$H$6=3,(VLOOKUP($A26,'LA3'!$A$1:$AD$175,'LA3'!E$1,0)),
IF(LA!$H$6=4,(VLOOKUP($A26,'LA4'!$A$1:$AD$175,'LA4'!E$1,0)),
IF(LA!$H$6=5,(VLOOKUP($A26,'LA5'!$A$1:$AD$175,'LA5'!E$1,0)),
0))))),".")</f>
        <v>0.05</v>
      </c>
      <c r="H26" s="93">
        <f>IFERROR(IF(LA!$H$6=1,(VLOOKUP($A26,'LA1'!$A$1:$AD$175,'LA1'!F$1,0)),
IF(LA!$H$6=2,(VLOOKUP($A26,'LA2'!$A$1:$AD$175,'LA2'!F$1,0)),
IF(LA!$H$6=3,(VLOOKUP($A26,'LA3'!$A$1:$AD$175,'LA3'!F$1,0)),
IF(LA!$H$6=4,(VLOOKUP($A26,'LA4'!$A$1:$AD$175,'LA4'!F$1,0)),
IF(LA!$H$6=5,(VLOOKUP($A26,'LA5'!$A$1:$AD$175,'LA5'!F$1,0)),
0))))),".")</f>
        <v>0</v>
      </c>
      <c r="I26" s="93">
        <f>IFERROR(IF(LA!$H$6=1,(VLOOKUP($A26,'LA1'!$A$1:$AD$175,'LA1'!G$1,0)),
IF(LA!$H$6=2,(VLOOKUP($A26,'LA2'!$A$1:$AD$175,'LA2'!G$1,0)),
IF(LA!$H$6=3,(VLOOKUP($A26,'LA3'!$A$1:$AD$175,'LA3'!G$1,0)),
IF(LA!$H$6=4,(VLOOKUP($A26,'LA4'!$A$1:$AD$175,'LA4'!G$1,0)),
IF(LA!$H$6=5,(VLOOKUP($A26,'LA5'!$A$1:$AD$175,'LA5'!G$1,0)),
0))))),".")</f>
        <v>0</v>
      </c>
      <c r="J26" s="93">
        <f>IFERROR(IF(LA!$H$6=1,(VLOOKUP($A26,'LA1'!$A$1:$AD$175,'LA1'!H$1,0)),
IF(LA!$H$6=2,(VLOOKUP($A26,'LA2'!$A$1:$AD$175,'LA2'!H$1,0)),
IF(LA!$H$6=3,(VLOOKUP($A26,'LA3'!$A$1:$AD$175,'LA3'!H$1,0)),
IF(LA!$H$6=4,(VLOOKUP($A26,'LA4'!$A$1:$AD$175,'LA4'!H$1,0)),
IF(LA!$H$6=5,(VLOOKUP($A26,'LA5'!$A$1:$AD$175,'LA5'!H$1,0)),
0))))),".")</f>
        <v>0</v>
      </c>
      <c r="K26" s="93">
        <f>IFERROR(IF(LA!$H$6=1,(VLOOKUP($A26,'LA1'!$A$1:$AD$175,'LA1'!I$1,0)),
IF(LA!$H$6=2,(VLOOKUP($A26,'LA2'!$A$1:$AD$175,'LA2'!I$1,0)),
IF(LA!$H$6=3,(VLOOKUP($A26,'LA3'!$A$1:$AD$175,'LA3'!I$1,0)),
IF(LA!$H$6=4,(VLOOKUP($A26,'LA4'!$A$1:$AD$175,'LA4'!I$1,0)),
IF(LA!$H$6=5,(VLOOKUP($A26,'LA5'!$A$1:$AD$175,'LA5'!I$1,0)),
0))))),".")</f>
        <v>0</v>
      </c>
      <c r="L26" s="93">
        <f>IFERROR(IF(LA!$H$6=1,(VLOOKUP($A26,'LA1'!$A$1:$AD$175,'LA1'!J$1,0)),
IF(LA!$H$6=2,(VLOOKUP($A26,'LA2'!$A$1:$AD$175,'LA2'!J$1,0)),
IF(LA!$H$6=3,(VLOOKUP($A26,'LA3'!$A$1:$AD$175,'LA3'!J$1,0)),
IF(LA!$H$6=4,(VLOOKUP($A26,'LA4'!$A$1:$AD$175,'LA4'!J$1,0)),
IF(LA!$H$6=5,(VLOOKUP($A26,'LA5'!$A$1:$AD$175,'LA5'!J$1,0)),
0))))),".")</f>
        <v>0</v>
      </c>
      <c r="M26" s="93" t="str">
        <f>IFERROR(IF(LA!$H$6=1,(VLOOKUP($A26,'LA1'!$A$1:$AD$175,'LA1'!K$1,0)),
IF(LA!$H$6=2,(VLOOKUP($A26,'LA2'!$A$1:$AD$175,'LA2'!K$1,0)),
IF(LA!$H$6=3,(VLOOKUP($A26,'LA3'!$A$1:$AD$175,'LA3'!K$1,0)),
IF(LA!$H$6=4,(VLOOKUP($A26,'LA4'!$A$1:$AD$175,'LA4'!K$1,0)),
IF(LA!$H$6=5,(VLOOKUP($A26,'LA5'!$A$1:$AD$175,'LA5'!K$1,0)),
0))))),".")</f>
        <v>x</v>
      </c>
      <c r="N26" s="93">
        <f>IFERROR(IF(LA!$H$6=1,(VLOOKUP($A26,'LA1'!$A$1:$AD$175,'LA1'!L$1,0)),
IF(LA!$H$6=2,(VLOOKUP($A26,'LA2'!$A$1:$AD$175,'LA2'!L$1,0)),
IF(LA!$H$6=3,(VLOOKUP($A26,'LA3'!$A$1:$AD$175,'LA3'!L$1,0)),
IF(LA!$H$6=4,(VLOOKUP($A26,'LA4'!$A$1:$AD$175,'LA4'!L$1,0)),
IF(LA!$H$6=5,(VLOOKUP($A26,'LA5'!$A$1:$AD$175,'LA5'!L$1,0)),
0))))),".")</f>
        <v>0.65</v>
      </c>
      <c r="O26" s="93">
        <f>IFERROR(IF(LA!$H$6=1,(VLOOKUP($A26,'LA1'!$A$1:$AD$175,'LA1'!M$1,0)),
IF(LA!$H$6=2,(VLOOKUP($A26,'LA2'!$A$1:$AD$175,'LA2'!M$1,0)),
IF(LA!$H$6=3,(VLOOKUP($A26,'LA3'!$A$1:$AD$175,'LA3'!M$1,0)),
IF(LA!$H$6=4,(VLOOKUP($A26,'LA4'!$A$1:$AD$175,'LA4'!M$1,0)),
IF(LA!$H$6=5,(VLOOKUP($A26,'LA5'!$A$1:$AD$175,'LA5'!M$1,0)),
0))))),".")</f>
        <v>0.23</v>
      </c>
      <c r="P26" s="93" t="str">
        <f>IFERROR(IF(LA!$H$6=1,(VLOOKUP($A26,'LA1'!$A$1:$AD$175,'LA1'!N$1,0)),
IF(LA!$H$6=2,(VLOOKUP($A26,'LA2'!$A$1:$AD$175,'LA2'!N$1,0)),
IF(LA!$H$6=3,(VLOOKUP($A26,'LA3'!$A$1:$AD$175,'LA3'!N$1,0)),
IF(LA!$H$6=4,(VLOOKUP($A26,'LA4'!$A$1:$AD$175,'LA4'!N$1,0)),
IF(LA!$H$6=5,(VLOOKUP($A26,'LA5'!$A$1:$AD$175,'LA5'!N$1,0)),
0))))),".")</f>
        <v>x</v>
      </c>
      <c r="Q26" s="93">
        <f>IFERROR(IF(LA!$H$6=1,(VLOOKUP($A26,'LA1'!$A$1:$AD$175,'LA1'!O$1,0)),
IF(LA!$H$6=2,(VLOOKUP($A26,'LA2'!$A$1:$AD$175,'LA2'!O$1,0)),
IF(LA!$H$6=3,(VLOOKUP($A26,'LA3'!$A$1:$AD$175,'LA3'!O$1,0)),
IF(LA!$H$6=4,(VLOOKUP($A26,'LA4'!$A$1:$AD$175,'LA4'!O$1,0)),
IF(LA!$H$6=5,(VLOOKUP($A26,'LA5'!$A$1:$AD$175,'LA5'!O$1,0)),
0))))),".")</f>
        <v>0.12</v>
      </c>
      <c r="R26" s="93">
        <f>IFERROR(IF(LA!$H$6=1,(VLOOKUP($A26,'LA1'!$A$1:$AD$175,'LA1'!P$1,0)),
IF(LA!$H$6=2,(VLOOKUP($A26,'LA2'!$A$1:$AD$175,'LA2'!P$1,0)),
IF(LA!$H$6=3,(VLOOKUP($A26,'LA3'!$A$1:$AD$175,'LA3'!P$1,0)),
IF(LA!$H$6=4,(VLOOKUP($A26,'LA4'!$A$1:$AD$175,'LA4'!P$1,0)),
IF(LA!$H$6=5,(VLOOKUP($A26,'LA5'!$A$1:$AD$175,'LA5'!P$1,0)),
0))))),".")</f>
        <v>0.39</v>
      </c>
      <c r="S26" s="93" t="str">
        <f>IFERROR(IF(LA!$H$6=1,(VLOOKUP($A26,'LA1'!$A$1:$AD$175,'LA1'!Q$1,0)),
IF(LA!$H$6=2,(VLOOKUP($A26,'LA2'!$A$1:$AD$175,'LA2'!Q$1,0)),
IF(LA!$H$6=3,(VLOOKUP($A26,'LA3'!$A$1:$AD$175,'LA3'!Q$1,0)),
IF(LA!$H$6=4,(VLOOKUP($A26,'LA4'!$A$1:$AD$175,'LA4'!Q$1,0)),
IF(LA!$H$6=5,(VLOOKUP($A26,'LA5'!$A$1:$AD$175,'LA5'!Q$1,0)),
0))))),".")</f>
        <v>x</v>
      </c>
      <c r="T26" s="93" t="str">
        <f>IFERROR(IF(LA!$H$6=1,(VLOOKUP($A26,'LA1'!$A$1:$AD$175,'LA1'!R$1,0)),
IF(LA!$H$6=2,(VLOOKUP($A26,'LA2'!$A$1:$AD$175,'LA2'!R$1,0)),
IF(LA!$H$6=3,(VLOOKUP($A26,'LA3'!$A$1:$AD$175,'LA3'!R$1,0)),
IF(LA!$H$6=4,(VLOOKUP($A26,'LA4'!$A$1:$AD$175,'LA4'!R$1,0)),
IF(LA!$H$6=5,(VLOOKUP($A26,'LA5'!$A$1:$AD$175,'LA5'!R$1,0)),
0))))),".")</f>
        <v>x</v>
      </c>
      <c r="U26" s="93">
        <f>IFERROR(IF(LA!$H$6=1,(VLOOKUP($A26,'LA1'!$A$1:$AD$175,'LA1'!S$1,0)),
IF(LA!$H$6=2,(VLOOKUP($A26,'LA2'!$A$1:$AD$175,'LA2'!S$1,0)),
IF(LA!$H$6=3,(VLOOKUP($A26,'LA3'!$A$1:$AD$175,'LA3'!S$1,0)),
IF(LA!$H$6=4,(VLOOKUP($A26,'LA4'!$A$1:$AD$175,'LA4'!S$1,0)),
IF(LA!$H$6=5,(VLOOKUP($A26,'LA5'!$A$1:$AD$175,'LA5'!S$1,0)),
0))))),".")</f>
        <v>0.06</v>
      </c>
      <c r="V26" s="93">
        <f>IFERROR(IF(LA!$H$6=1,(VLOOKUP($A26,'LA1'!$A$1:$AD$175,'LA1'!T$1,0)),
IF(LA!$H$6=2,(VLOOKUP($A26,'LA2'!$A$1:$AD$175,'LA2'!T$1,0)),
IF(LA!$H$6=3,(VLOOKUP($A26,'LA3'!$A$1:$AD$175,'LA3'!T$1,0)),
IF(LA!$H$6=4,(VLOOKUP($A26,'LA4'!$A$1:$AD$175,'LA4'!T$1,0)),
IF(LA!$H$6=5,(VLOOKUP($A26,'LA5'!$A$1:$AD$175,'LA5'!T$1,0)),
0))))),".")</f>
        <v>0.05</v>
      </c>
      <c r="W26" s="93" t="str">
        <f>IFERROR(IF(LA!$H$6=1,(VLOOKUP($A26,'LA1'!$A$1:$AD$175,'LA1'!U$1,0)),
IF(LA!$H$6=2,(VLOOKUP($A26,'LA2'!$A$1:$AD$175,'LA2'!U$1,0)),
IF(LA!$H$6=3,(VLOOKUP($A26,'LA3'!$A$1:$AD$175,'LA3'!U$1,0)),
IF(LA!$H$6=4,(VLOOKUP($A26,'LA4'!$A$1:$AD$175,'LA4'!U$1,0)),
IF(LA!$H$6=5,(VLOOKUP($A26,'LA5'!$A$1:$AD$175,'LA5'!U$1,0)),
0))))),".")</f>
        <v>x</v>
      </c>
      <c r="X26" s="93">
        <f>IFERROR(IF(LA!$H$6=1,(VLOOKUP($A26,'LA1'!$A$1:$AD$175,'LA1'!V$1,0)),
IF(LA!$H$6=2,(VLOOKUP($A26,'LA2'!$A$1:$AD$175,'LA2'!V$1,0)),
IF(LA!$H$6=3,(VLOOKUP($A26,'LA3'!$A$1:$AD$175,'LA3'!V$1,0)),
IF(LA!$H$6=4,(VLOOKUP($A26,'LA4'!$A$1:$AD$175,'LA4'!V$1,0)),
IF(LA!$H$6=5,(VLOOKUP($A26,'LA5'!$A$1:$AD$175,'LA5'!V$1,0)),
0))))),".")</f>
        <v>0</v>
      </c>
      <c r="Y26" s="93">
        <f>IFERROR(IF(LA!$H$6=1,(VLOOKUP($A26,'LA1'!$A$1:$AD$175,'LA1'!W$1,0)),
IF(LA!$H$6=2,(VLOOKUP($A26,'LA2'!$A$1:$AD$175,'LA2'!W$1,0)),
IF(LA!$H$6=3,(VLOOKUP($A26,'LA3'!$A$1:$AD$175,'LA3'!W$1,0)),
IF(LA!$H$6=4,(VLOOKUP($A26,'LA4'!$A$1:$AD$175,'LA4'!W$1,0)),
IF(LA!$H$6=5,(VLOOKUP($A26,'LA5'!$A$1:$AD$175,'LA5'!W$1,0)),
0))))),".")</f>
        <v>0</v>
      </c>
      <c r="Z26" s="93">
        <f>IFERROR(IF(LA!$H$6=1,(VLOOKUP($A26,'LA1'!$A$1:$AD$175,'LA1'!X$1,0)),
IF(LA!$H$6=2,(VLOOKUP($A26,'LA2'!$A$1:$AD$175,'LA2'!X$1,0)),
IF(LA!$H$6=3,(VLOOKUP($A26,'LA3'!$A$1:$AD$175,'LA3'!X$1,0)),
IF(LA!$H$6=4,(VLOOKUP($A26,'LA4'!$A$1:$AD$175,'LA4'!X$1,0)),
IF(LA!$H$6=5,(VLOOKUP($A26,'LA5'!$A$1:$AD$175,'LA5'!X$1,0)),
0))))),".")</f>
        <v>0.05</v>
      </c>
      <c r="AA26" s="93" t="str">
        <f>IFERROR(IF(LA!$H$6=1,(VLOOKUP($A26,'LA1'!$A$1:$AD$175,'LA1'!Y$1,0)),
IF(LA!$H$6=2,(VLOOKUP($A26,'LA2'!$A$1:$AD$175,'LA2'!Y$1,0)),
IF(LA!$H$6=3,(VLOOKUP($A26,'LA3'!$A$1:$AD$175,'LA3'!Y$1,0)),
IF(LA!$H$6=4,(VLOOKUP($A26,'LA4'!$A$1:$AD$175,'LA4'!Y$1,0)),
IF(LA!$H$6=5,(VLOOKUP($A26,'LA5'!$A$1:$AD$175,'LA5'!Y$1,0)),
0))))),".")</f>
        <v>x</v>
      </c>
      <c r="AB26" s="93">
        <f>IFERROR(IF(LA!$H$6=1,(VLOOKUP($A26,'LA1'!$A$1:$AD$175,'LA1'!Z$1,0)),
IF(LA!$H$6=2,(VLOOKUP($A26,'LA2'!$A$1:$AD$175,'LA2'!Z$1,0)),
IF(LA!$H$6=3,(VLOOKUP($A26,'LA3'!$A$1:$AD$175,'LA3'!Z$1,0)),
IF(LA!$H$6=4,(VLOOKUP($A26,'LA4'!$A$1:$AD$175,'LA4'!Z$1,0)),
IF(LA!$H$6=5,(VLOOKUP($A26,'LA5'!$A$1:$AD$175,'LA5'!Z$1,0)),
0))))),".")</f>
        <v>0.17</v>
      </c>
      <c r="AC26" s="93" t="str">
        <f>IFERROR(IF(LA!$H$6=1,(VLOOKUP($A26,'LA1'!$A$1:$AD$175,'LA1'!AA$1,0)),
IF(LA!$H$6=2,(VLOOKUP($A26,'LA2'!$A$1:$AD$175,'LA2'!AA$1,0)),
IF(LA!$H$6=3,(VLOOKUP($A26,'LA3'!$A$1:$AD$175,'LA3'!AA$1,0)),
IF(LA!$H$6=4,(VLOOKUP($A26,'LA4'!$A$1:$AD$175,'LA4'!AA$1,0)),
IF(LA!$H$6=5,(VLOOKUP($A26,'LA5'!$A$1:$AD$175,'LA5'!AA$1,0)),
0))))),".")</f>
        <v>*</v>
      </c>
    </row>
    <row r="27" spans="1:29" x14ac:dyDescent="0.2">
      <c r="A27" s="55">
        <v>350</v>
      </c>
      <c r="B27" s="55" t="s">
        <v>210</v>
      </c>
      <c r="C27" s="88" t="s">
        <v>192</v>
      </c>
      <c r="D27" s="92">
        <f>IFERROR(IF(LA!$H$6=1,(VLOOKUP($A27,'LA1'!$A$1:$AD$175,'LA1'!B$1,0)),
IF(LA!$H$6=2,(VLOOKUP($A27,'LA2'!$A$1:$AD$175,'LA2'!B$1,0)),
IF(LA!$H$6=3,(VLOOKUP($A27,'LA3'!$A$1:$AD$175,'LA3'!B$1,0)),
IF(LA!$H$6=4,(VLOOKUP($A27,'LA4'!$A$1:$AD$175,'LA4'!B$1,0)),
IF(LA!$H$6=5,(VLOOKUP($A27,'LA5'!$A$1:$AD$175,'LA5'!B$1,0)),
0))))),".")</f>
        <v>650</v>
      </c>
      <c r="E27" s="93">
        <f>IFERROR(IF(LA!$H$6=1,(VLOOKUP($A27,'LA1'!$A$1:$AD$175,'LA1'!C$1,0)),
IF(LA!$H$6=2,(VLOOKUP($A27,'LA2'!$A$1:$AD$175,'LA2'!C$1,0)),
IF(LA!$H$6=3,(VLOOKUP($A27,'LA3'!$A$1:$AD$175,'LA3'!C$1,0)),
IF(LA!$H$6=4,(VLOOKUP($A27,'LA4'!$A$1:$AD$175,'LA4'!C$1,0)),
IF(LA!$H$6=5,(VLOOKUP($A27,'LA5'!$A$1:$AD$175,'LA5'!C$1,0)),
0))))),".")</f>
        <v>0.79</v>
      </c>
      <c r="F27" s="93">
        <f>IFERROR(IF(LA!$H$6=1,(VLOOKUP($A27,'LA1'!$A$1:$AD$175,'LA1'!D$1,0)),
IF(LA!$H$6=2,(VLOOKUP($A27,'LA2'!$A$1:$AD$175,'LA2'!D$1,0)),
IF(LA!$H$6=3,(VLOOKUP($A27,'LA3'!$A$1:$AD$175,'LA3'!D$1,0)),
IF(LA!$H$6=4,(VLOOKUP($A27,'LA4'!$A$1:$AD$175,'LA4'!D$1,0)),
IF(LA!$H$6=5,(VLOOKUP($A27,'LA5'!$A$1:$AD$175,'LA5'!D$1,0)),
0))))),".")</f>
        <v>0.7</v>
      </c>
      <c r="G27" s="93">
        <f>IFERROR(IF(LA!$H$6=1,(VLOOKUP($A27,'LA1'!$A$1:$AD$175,'LA1'!E$1,0)),
IF(LA!$H$6=2,(VLOOKUP($A27,'LA2'!$A$1:$AD$175,'LA2'!E$1,0)),
IF(LA!$H$6=3,(VLOOKUP($A27,'LA3'!$A$1:$AD$175,'LA3'!E$1,0)),
IF(LA!$H$6=4,(VLOOKUP($A27,'LA4'!$A$1:$AD$175,'LA4'!E$1,0)),
IF(LA!$H$6=5,(VLOOKUP($A27,'LA5'!$A$1:$AD$175,'LA5'!E$1,0)),
0))))),".")</f>
        <v>0.04</v>
      </c>
      <c r="H27" s="93">
        <f>IFERROR(IF(LA!$H$6=1,(VLOOKUP($A27,'LA1'!$A$1:$AD$175,'LA1'!F$1,0)),
IF(LA!$H$6=2,(VLOOKUP($A27,'LA2'!$A$1:$AD$175,'LA2'!F$1,0)),
IF(LA!$H$6=3,(VLOOKUP($A27,'LA3'!$A$1:$AD$175,'LA3'!F$1,0)),
IF(LA!$H$6=4,(VLOOKUP($A27,'LA4'!$A$1:$AD$175,'LA4'!F$1,0)),
IF(LA!$H$6=5,(VLOOKUP($A27,'LA5'!$A$1:$AD$175,'LA5'!F$1,0)),
0))))),".")</f>
        <v>0</v>
      </c>
      <c r="I27" s="93">
        <f>IFERROR(IF(LA!$H$6=1,(VLOOKUP($A27,'LA1'!$A$1:$AD$175,'LA1'!G$1,0)),
IF(LA!$H$6=2,(VLOOKUP($A27,'LA2'!$A$1:$AD$175,'LA2'!G$1,0)),
IF(LA!$H$6=3,(VLOOKUP($A27,'LA3'!$A$1:$AD$175,'LA3'!G$1,0)),
IF(LA!$H$6=4,(VLOOKUP($A27,'LA4'!$A$1:$AD$175,'LA4'!G$1,0)),
IF(LA!$H$6=5,(VLOOKUP($A27,'LA5'!$A$1:$AD$175,'LA5'!G$1,0)),
0))))),".")</f>
        <v>0.03</v>
      </c>
      <c r="J27" s="93">
        <f>IFERROR(IF(LA!$H$6=1,(VLOOKUP($A27,'LA1'!$A$1:$AD$175,'LA1'!H$1,0)),
IF(LA!$H$6=2,(VLOOKUP($A27,'LA2'!$A$1:$AD$175,'LA2'!H$1,0)),
IF(LA!$H$6=3,(VLOOKUP($A27,'LA3'!$A$1:$AD$175,'LA3'!H$1,0)),
IF(LA!$H$6=4,(VLOOKUP($A27,'LA4'!$A$1:$AD$175,'LA4'!H$1,0)),
IF(LA!$H$6=5,(VLOOKUP($A27,'LA5'!$A$1:$AD$175,'LA5'!H$1,0)),
0))))),".")</f>
        <v>0.08</v>
      </c>
      <c r="K27" s="93" t="str">
        <f>IFERROR(IF(LA!$H$6=1,(VLOOKUP($A27,'LA1'!$A$1:$AD$175,'LA1'!I$1,0)),
IF(LA!$H$6=2,(VLOOKUP($A27,'LA2'!$A$1:$AD$175,'LA2'!I$1,0)),
IF(LA!$H$6=3,(VLOOKUP($A27,'LA3'!$A$1:$AD$175,'LA3'!I$1,0)),
IF(LA!$H$6=4,(VLOOKUP($A27,'LA4'!$A$1:$AD$175,'LA4'!I$1,0)),
IF(LA!$H$6=5,(VLOOKUP($A27,'LA5'!$A$1:$AD$175,'LA5'!I$1,0)),
0))))),".")</f>
        <v>x</v>
      </c>
      <c r="L27" s="93">
        <f>IFERROR(IF(LA!$H$6=1,(VLOOKUP($A27,'LA1'!$A$1:$AD$175,'LA1'!J$1,0)),
IF(LA!$H$6=2,(VLOOKUP($A27,'LA2'!$A$1:$AD$175,'LA2'!J$1,0)),
IF(LA!$H$6=3,(VLOOKUP($A27,'LA3'!$A$1:$AD$175,'LA3'!J$1,0)),
IF(LA!$H$6=4,(VLOOKUP($A27,'LA4'!$A$1:$AD$175,'LA4'!J$1,0)),
IF(LA!$H$6=5,(VLOOKUP($A27,'LA5'!$A$1:$AD$175,'LA5'!J$1,0)),
0))))),".")</f>
        <v>0</v>
      </c>
      <c r="M27" s="93">
        <f>IFERROR(IF(LA!$H$6=1,(VLOOKUP($A27,'LA1'!$A$1:$AD$175,'LA1'!K$1,0)),
IF(LA!$H$6=2,(VLOOKUP($A27,'LA2'!$A$1:$AD$175,'LA2'!K$1,0)),
IF(LA!$H$6=3,(VLOOKUP($A27,'LA3'!$A$1:$AD$175,'LA3'!K$1,0)),
IF(LA!$H$6=4,(VLOOKUP($A27,'LA4'!$A$1:$AD$175,'LA4'!K$1,0)),
IF(LA!$H$6=5,(VLOOKUP($A27,'LA5'!$A$1:$AD$175,'LA5'!K$1,0)),
0))))),".")</f>
        <v>0.04</v>
      </c>
      <c r="N27" s="93">
        <f>IFERROR(IF(LA!$H$6=1,(VLOOKUP($A27,'LA1'!$A$1:$AD$175,'LA1'!L$1,0)),
IF(LA!$H$6=2,(VLOOKUP($A27,'LA2'!$A$1:$AD$175,'LA2'!L$1,0)),
IF(LA!$H$6=3,(VLOOKUP($A27,'LA3'!$A$1:$AD$175,'LA3'!L$1,0)),
IF(LA!$H$6=4,(VLOOKUP($A27,'LA4'!$A$1:$AD$175,'LA4'!L$1,0)),
IF(LA!$H$6=5,(VLOOKUP($A27,'LA5'!$A$1:$AD$175,'LA5'!L$1,0)),
0))))),".")</f>
        <v>0.56000000000000005</v>
      </c>
      <c r="O27" s="93">
        <f>IFERROR(IF(LA!$H$6=1,(VLOOKUP($A27,'LA1'!$A$1:$AD$175,'LA1'!M$1,0)),
IF(LA!$H$6=2,(VLOOKUP($A27,'LA2'!$A$1:$AD$175,'LA2'!M$1,0)),
IF(LA!$H$6=3,(VLOOKUP($A27,'LA3'!$A$1:$AD$175,'LA3'!M$1,0)),
IF(LA!$H$6=4,(VLOOKUP($A27,'LA4'!$A$1:$AD$175,'LA4'!M$1,0)),
IF(LA!$H$6=5,(VLOOKUP($A27,'LA5'!$A$1:$AD$175,'LA5'!M$1,0)),
0))))),".")</f>
        <v>0.18</v>
      </c>
      <c r="P27" s="93">
        <f>IFERROR(IF(LA!$H$6=1,(VLOOKUP($A27,'LA1'!$A$1:$AD$175,'LA1'!N$1,0)),
IF(LA!$H$6=2,(VLOOKUP($A27,'LA2'!$A$1:$AD$175,'LA2'!N$1,0)),
IF(LA!$H$6=3,(VLOOKUP($A27,'LA3'!$A$1:$AD$175,'LA3'!N$1,0)),
IF(LA!$H$6=4,(VLOOKUP($A27,'LA4'!$A$1:$AD$175,'LA4'!N$1,0)),
IF(LA!$H$6=5,(VLOOKUP($A27,'LA5'!$A$1:$AD$175,'LA5'!N$1,0)),
0))))),".")</f>
        <v>0.01</v>
      </c>
      <c r="Q27" s="93">
        <f>IFERROR(IF(LA!$H$6=1,(VLOOKUP($A27,'LA1'!$A$1:$AD$175,'LA1'!O$1,0)),
IF(LA!$H$6=2,(VLOOKUP($A27,'LA2'!$A$1:$AD$175,'LA2'!O$1,0)),
IF(LA!$H$6=3,(VLOOKUP($A27,'LA3'!$A$1:$AD$175,'LA3'!O$1,0)),
IF(LA!$H$6=4,(VLOOKUP($A27,'LA4'!$A$1:$AD$175,'LA4'!O$1,0)),
IF(LA!$H$6=5,(VLOOKUP($A27,'LA5'!$A$1:$AD$175,'LA5'!O$1,0)),
0))))),".")</f>
        <v>0.13</v>
      </c>
      <c r="R27" s="93">
        <f>IFERROR(IF(LA!$H$6=1,(VLOOKUP($A27,'LA1'!$A$1:$AD$175,'LA1'!P$1,0)),
IF(LA!$H$6=2,(VLOOKUP($A27,'LA2'!$A$1:$AD$175,'LA2'!P$1,0)),
IF(LA!$H$6=3,(VLOOKUP($A27,'LA3'!$A$1:$AD$175,'LA3'!P$1,0)),
IF(LA!$H$6=4,(VLOOKUP($A27,'LA4'!$A$1:$AD$175,'LA4'!P$1,0)),
IF(LA!$H$6=5,(VLOOKUP($A27,'LA5'!$A$1:$AD$175,'LA5'!P$1,0)),
0))))),".")</f>
        <v>0.36</v>
      </c>
      <c r="S27" s="93">
        <f>IFERROR(IF(LA!$H$6=1,(VLOOKUP($A27,'LA1'!$A$1:$AD$175,'LA1'!Q$1,0)),
IF(LA!$H$6=2,(VLOOKUP($A27,'LA2'!$A$1:$AD$175,'LA2'!Q$1,0)),
IF(LA!$H$6=3,(VLOOKUP($A27,'LA3'!$A$1:$AD$175,'LA3'!Q$1,0)),
IF(LA!$H$6=4,(VLOOKUP($A27,'LA4'!$A$1:$AD$175,'LA4'!Q$1,0)),
IF(LA!$H$6=5,(VLOOKUP($A27,'LA5'!$A$1:$AD$175,'LA5'!Q$1,0)),
0))))),".")</f>
        <v>0.01</v>
      </c>
      <c r="T27" s="93">
        <f>IFERROR(IF(LA!$H$6=1,(VLOOKUP($A27,'LA1'!$A$1:$AD$175,'LA1'!R$1,0)),
IF(LA!$H$6=2,(VLOOKUP($A27,'LA2'!$A$1:$AD$175,'LA2'!R$1,0)),
IF(LA!$H$6=3,(VLOOKUP($A27,'LA3'!$A$1:$AD$175,'LA3'!R$1,0)),
IF(LA!$H$6=4,(VLOOKUP($A27,'LA4'!$A$1:$AD$175,'LA4'!R$1,0)),
IF(LA!$H$6=5,(VLOOKUP($A27,'LA5'!$A$1:$AD$175,'LA5'!R$1,0)),
0))))),".")</f>
        <v>0</v>
      </c>
      <c r="U27" s="93">
        <f>IFERROR(IF(LA!$H$6=1,(VLOOKUP($A27,'LA1'!$A$1:$AD$175,'LA1'!S$1,0)),
IF(LA!$H$6=2,(VLOOKUP($A27,'LA2'!$A$1:$AD$175,'LA2'!S$1,0)),
IF(LA!$H$6=3,(VLOOKUP($A27,'LA3'!$A$1:$AD$175,'LA3'!S$1,0)),
IF(LA!$H$6=4,(VLOOKUP($A27,'LA4'!$A$1:$AD$175,'LA4'!S$1,0)),
IF(LA!$H$6=5,(VLOOKUP($A27,'LA5'!$A$1:$AD$175,'LA5'!S$1,0)),
0))))),".")</f>
        <v>0.08</v>
      </c>
      <c r="V27" s="93">
        <f>IFERROR(IF(LA!$H$6=1,(VLOOKUP($A27,'LA1'!$A$1:$AD$175,'LA1'!T$1,0)),
IF(LA!$H$6=2,(VLOOKUP($A27,'LA2'!$A$1:$AD$175,'LA2'!T$1,0)),
IF(LA!$H$6=3,(VLOOKUP($A27,'LA3'!$A$1:$AD$175,'LA3'!T$1,0)),
IF(LA!$H$6=4,(VLOOKUP($A27,'LA4'!$A$1:$AD$175,'LA4'!T$1,0)),
IF(LA!$H$6=5,(VLOOKUP($A27,'LA5'!$A$1:$AD$175,'LA5'!T$1,0)),
0))))),".")</f>
        <v>7.0000000000000007E-2</v>
      </c>
      <c r="W27" s="93">
        <f>IFERROR(IF(LA!$H$6=1,(VLOOKUP($A27,'LA1'!$A$1:$AD$175,'LA1'!U$1,0)),
IF(LA!$H$6=2,(VLOOKUP($A27,'LA2'!$A$1:$AD$175,'LA2'!U$1,0)),
IF(LA!$H$6=3,(VLOOKUP($A27,'LA3'!$A$1:$AD$175,'LA3'!U$1,0)),
IF(LA!$H$6=4,(VLOOKUP($A27,'LA4'!$A$1:$AD$175,'LA4'!U$1,0)),
IF(LA!$H$6=5,(VLOOKUP($A27,'LA5'!$A$1:$AD$175,'LA5'!U$1,0)),
0))))),".")</f>
        <v>0.02</v>
      </c>
      <c r="X27" s="93" t="str">
        <f>IFERROR(IF(LA!$H$6=1,(VLOOKUP($A27,'LA1'!$A$1:$AD$175,'LA1'!V$1,0)),
IF(LA!$H$6=2,(VLOOKUP($A27,'LA2'!$A$1:$AD$175,'LA2'!V$1,0)),
IF(LA!$H$6=3,(VLOOKUP($A27,'LA3'!$A$1:$AD$175,'LA3'!V$1,0)),
IF(LA!$H$6=4,(VLOOKUP($A27,'LA4'!$A$1:$AD$175,'LA4'!V$1,0)),
IF(LA!$H$6=5,(VLOOKUP($A27,'LA5'!$A$1:$AD$175,'LA5'!V$1,0)),
0))))),".")</f>
        <v>x</v>
      </c>
      <c r="Y27" s="93">
        <f>IFERROR(IF(LA!$H$6=1,(VLOOKUP($A27,'LA1'!$A$1:$AD$175,'LA1'!W$1,0)),
IF(LA!$H$6=2,(VLOOKUP($A27,'LA2'!$A$1:$AD$175,'LA2'!W$1,0)),
IF(LA!$H$6=3,(VLOOKUP($A27,'LA3'!$A$1:$AD$175,'LA3'!W$1,0)),
IF(LA!$H$6=4,(VLOOKUP($A27,'LA4'!$A$1:$AD$175,'LA4'!W$1,0)),
IF(LA!$H$6=5,(VLOOKUP($A27,'LA5'!$A$1:$AD$175,'LA5'!W$1,0)),
0))))),".")</f>
        <v>0.01</v>
      </c>
      <c r="Z27" s="93">
        <f>IFERROR(IF(LA!$H$6=1,(VLOOKUP($A27,'LA1'!$A$1:$AD$175,'LA1'!X$1,0)),
IF(LA!$H$6=2,(VLOOKUP($A27,'LA2'!$A$1:$AD$175,'LA2'!X$1,0)),
IF(LA!$H$6=3,(VLOOKUP($A27,'LA3'!$A$1:$AD$175,'LA3'!X$1,0)),
IF(LA!$H$6=4,(VLOOKUP($A27,'LA4'!$A$1:$AD$175,'LA4'!X$1,0)),
IF(LA!$H$6=5,(VLOOKUP($A27,'LA5'!$A$1:$AD$175,'LA5'!X$1,0)),
0))))),".")</f>
        <v>0.09</v>
      </c>
      <c r="AA27" s="93">
        <f>IFERROR(IF(LA!$H$6=1,(VLOOKUP($A27,'LA1'!$A$1:$AD$175,'LA1'!Y$1,0)),
IF(LA!$H$6=2,(VLOOKUP($A27,'LA2'!$A$1:$AD$175,'LA2'!Y$1,0)),
IF(LA!$H$6=3,(VLOOKUP($A27,'LA3'!$A$1:$AD$175,'LA3'!Y$1,0)),
IF(LA!$H$6=4,(VLOOKUP($A27,'LA4'!$A$1:$AD$175,'LA4'!Y$1,0)),
IF(LA!$H$6=5,(VLOOKUP($A27,'LA5'!$A$1:$AD$175,'LA5'!Y$1,0)),
0))))),".")</f>
        <v>0.02</v>
      </c>
      <c r="AB27" s="93">
        <f>IFERROR(IF(LA!$H$6=1,(VLOOKUP($A27,'LA1'!$A$1:$AD$175,'LA1'!Z$1,0)),
IF(LA!$H$6=2,(VLOOKUP($A27,'LA2'!$A$1:$AD$175,'LA2'!Z$1,0)),
IF(LA!$H$6=3,(VLOOKUP($A27,'LA3'!$A$1:$AD$175,'LA3'!Z$1,0)),
IF(LA!$H$6=4,(VLOOKUP($A27,'LA4'!$A$1:$AD$175,'LA4'!Z$1,0)),
IF(LA!$H$6=5,(VLOOKUP($A27,'LA5'!$A$1:$AD$175,'LA5'!Z$1,0)),
0))))),".")</f>
        <v>0.1</v>
      </c>
      <c r="AC27" s="93">
        <f>IFERROR(IF(LA!$H$6=1,(VLOOKUP($A27,'LA1'!$A$1:$AD$175,'LA1'!AA$1,0)),
IF(LA!$H$6=2,(VLOOKUP($A27,'LA2'!$A$1:$AD$175,'LA2'!AA$1,0)),
IF(LA!$H$6=3,(VLOOKUP($A27,'LA3'!$A$1:$AD$175,'LA3'!AA$1,0)),
IF(LA!$H$6=4,(VLOOKUP($A27,'LA4'!$A$1:$AD$175,'LA4'!AA$1,0)),
IF(LA!$H$6=5,(VLOOKUP($A27,'LA5'!$A$1:$AD$175,'LA5'!AA$1,0)),
0))))),".")</f>
        <v>0.02</v>
      </c>
    </row>
    <row r="28" spans="1:29" x14ac:dyDescent="0.2">
      <c r="A28" s="55">
        <v>837</v>
      </c>
      <c r="B28" s="55" t="s">
        <v>211</v>
      </c>
      <c r="C28" s="88" t="s">
        <v>200</v>
      </c>
      <c r="D28" s="92">
        <f>IFERROR(IF(LA!$H$6=1,(VLOOKUP($A28,'LA1'!$A$1:$AD$175,'LA1'!B$1,0)),
IF(LA!$H$6=2,(VLOOKUP($A28,'LA2'!$A$1:$AD$175,'LA2'!B$1,0)),
IF(LA!$H$6=3,(VLOOKUP($A28,'LA3'!$A$1:$AD$175,'LA3'!B$1,0)),
IF(LA!$H$6=4,(VLOOKUP($A28,'LA4'!$A$1:$AD$175,'LA4'!B$1,0)),
IF(LA!$H$6=5,(VLOOKUP($A28,'LA5'!$A$1:$AD$175,'LA5'!B$1,0)),
0))))),".")</f>
        <v>540</v>
      </c>
      <c r="E28" s="93">
        <f>IFERROR(IF(LA!$H$6=1,(VLOOKUP($A28,'LA1'!$A$1:$AD$175,'LA1'!C$1,0)),
IF(LA!$H$6=2,(VLOOKUP($A28,'LA2'!$A$1:$AD$175,'LA2'!C$1,0)),
IF(LA!$H$6=3,(VLOOKUP($A28,'LA3'!$A$1:$AD$175,'LA3'!C$1,0)),
IF(LA!$H$6=4,(VLOOKUP($A28,'LA4'!$A$1:$AD$175,'LA4'!C$1,0)),
IF(LA!$H$6=5,(VLOOKUP($A28,'LA5'!$A$1:$AD$175,'LA5'!C$1,0)),
0))))),".")</f>
        <v>0.67</v>
      </c>
      <c r="F28" s="93">
        <f>IFERROR(IF(LA!$H$6=1,(VLOOKUP($A28,'LA1'!$A$1:$AD$175,'LA1'!D$1,0)),
IF(LA!$H$6=2,(VLOOKUP($A28,'LA2'!$A$1:$AD$175,'LA2'!D$1,0)),
IF(LA!$H$6=3,(VLOOKUP($A28,'LA3'!$A$1:$AD$175,'LA3'!D$1,0)),
IF(LA!$H$6=4,(VLOOKUP($A28,'LA4'!$A$1:$AD$175,'LA4'!D$1,0)),
IF(LA!$H$6=5,(VLOOKUP($A28,'LA5'!$A$1:$AD$175,'LA5'!D$1,0)),
0))))),".")</f>
        <v>0.65</v>
      </c>
      <c r="G28" s="93">
        <f>IFERROR(IF(LA!$H$6=1,(VLOOKUP($A28,'LA1'!$A$1:$AD$175,'LA1'!E$1,0)),
IF(LA!$H$6=2,(VLOOKUP($A28,'LA2'!$A$1:$AD$175,'LA2'!E$1,0)),
IF(LA!$H$6=3,(VLOOKUP($A28,'LA3'!$A$1:$AD$175,'LA3'!E$1,0)),
IF(LA!$H$6=4,(VLOOKUP($A28,'LA4'!$A$1:$AD$175,'LA4'!E$1,0)),
IF(LA!$H$6=5,(VLOOKUP($A28,'LA5'!$A$1:$AD$175,'LA5'!E$1,0)),
0))))),".")</f>
        <v>0.04</v>
      </c>
      <c r="H28" s="93">
        <f>IFERROR(IF(LA!$H$6=1,(VLOOKUP($A28,'LA1'!$A$1:$AD$175,'LA1'!F$1,0)),
IF(LA!$H$6=2,(VLOOKUP($A28,'LA2'!$A$1:$AD$175,'LA2'!F$1,0)),
IF(LA!$H$6=3,(VLOOKUP($A28,'LA3'!$A$1:$AD$175,'LA3'!F$1,0)),
IF(LA!$H$6=4,(VLOOKUP($A28,'LA4'!$A$1:$AD$175,'LA4'!F$1,0)),
IF(LA!$H$6=5,(VLOOKUP($A28,'LA5'!$A$1:$AD$175,'LA5'!F$1,0)),
0))))),".")</f>
        <v>0</v>
      </c>
      <c r="I28" s="93">
        <f>IFERROR(IF(LA!$H$6=1,(VLOOKUP($A28,'LA1'!$A$1:$AD$175,'LA1'!G$1,0)),
IF(LA!$H$6=2,(VLOOKUP($A28,'LA2'!$A$1:$AD$175,'LA2'!G$1,0)),
IF(LA!$H$6=3,(VLOOKUP($A28,'LA3'!$A$1:$AD$175,'LA3'!G$1,0)),
IF(LA!$H$6=4,(VLOOKUP($A28,'LA4'!$A$1:$AD$175,'LA4'!G$1,0)),
IF(LA!$H$6=5,(VLOOKUP($A28,'LA5'!$A$1:$AD$175,'LA5'!G$1,0)),
0))))),".")</f>
        <v>0.02</v>
      </c>
      <c r="J28" s="93">
        <f>IFERROR(IF(LA!$H$6=1,(VLOOKUP($A28,'LA1'!$A$1:$AD$175,'LA1'!H$1,0)),
IF(LA!$H$6=2,(VLOOKUP($A28,'LA2'!$A$1:$AD$175,'LA2'!H$1,0)),
IF(LA!$H$6=3,(VLOOKUP($A28,'LA3'!$A$1:$AD$175,'LA3'!H$1,0)),
IF(LA!$H$6=4,(VLOOKUP($A28,'LA4'!$A$1:$AD$175,'LA4'!H$1,0)),
IF(LA!$H$6=5,(VLOOKUP($A28,'LA5'!$A$1:$AD$175,'LA5'!H$1,0)),
0))))),".")</f>
        <v>0.08</v>
      </c>
      <c r="K28" s="93">
        <f>IFERROR(IF(LA!$H$6=1,(VLOOKUP($A28,'LA1'!$A$1:$AD$175,'LA1'!I$1,0)),
IF(LA!$H$6=2,(VLOOKUP($A28,'LA2'!$A$1:$AD$175,'LA2'!I$1,0)),
IF(LA!$H$6=3,(VLOOKUP($A28,'LA3'!$A$1:$AD$175,'LA3'!I$1,0)),
IF(LA!$H$6=4,(VLOOKUP($A28,'LA4'!$A$1:$AD$175,'LA4'!I$1,0)),
IF(LA!$H$6=5,(VLOOKUP($A28,'LA5'!$A$1:$AD$175,'LA5'!I$1,0)),
0))))),".")</f>
        <v>0</v>
      </c>
      <c r="L28" s="93">
        <f>IFERROR(IF(LA!$H$6=1,(VLOOKUP($A28,'LA1'!$A$1:$AD$175,'LA1'!J$1,0)),
IF(LA!$H$6=2,(VLOOKUP($A28,'LA2'!$A$1:$AD$175,'LA2'!J$1,0)),
IF(LA!$H$6=3,(VLOOKUP($A28,'LA3'!$A$1:$AD$175,'LA3'!J$1,0)),
IF(LA!$H$6=4,(VLOOKUP($A28,'LA4'!$A$1:$AD$175,'LA4'!J$1,0)),
IF(LA!$H$6=5,(VLOOKUP($A28,'LA5'!$A$1:$AD$175,'LA5'!J$1,0)),
0))))),".")</f>
        <v>0</v>
      </c>
      <c r="M28" s="93">
        <f>IFERROR(IF(LA!$H$6=1,(VLOOKUP($A28,'LA1'!$A$1:$AD$175,'LA1'!K$1,0)),
IF(LA!$H$6=2,(VLOOKUP($A28,'LA2'!$A$1:$AD$175,'LA2'!K$1,0)),
IF(LA!$H$6=3,(VLOOKUP($A28,'LA3'!$A$1:$AD$175,'LA3'!K$1,0)),
IF(LA!$H$6=4,(VLOOKUP($A28,'LA4'!$A$1:$AD$175,'LA4'!K$1,0)),
IF(LA!$H$6=5,(VLOOKUP($A28,'LA5'!$A$1:$AD$175,'LA5'!K$1,0)),
0))))),".")</f>
        <v>0.04</v>
      </c>
      <c r="N28" s="93">
        <f>IFERROR(IF(LA!$H$6=1,(VLOOKUP($A28,'LA1'!$A$1:$AD$175,'LA1'!L$1,0)),
IF(LA!$H$6=2,(VLOOKUP($A28,'LA2'!$A$1:$AD$175,'LA2'!L$1,0)),
IF(LA!$H$6=3,(VLOOKUP($A28,'LA3'!$A$1:$AD$175,'LA3'!L$1,0)),
IF(LA!$H$6=4,(VLOOKUP($A28,'LA4'!$A$1:$AD$175,'LA4'!L$1,0)),
IF(LA!$H$6=5,(VLOOKUP($A28,'LA5'!$A$1:$AD$175,'LA5'!L$1,0)),
0))))),".")</f>
        <v>0.52</v>
      </c>
      <c r="O28" s="93">
        <f>IFERROR(IF(LA!$H$6=1,(VLOOKUP($A28,'LA1'!$A$1:$AD$175,'LA1'!M$1,0)),
IF(LA!$H$6=2,(VLOOKUP($A28,'LA2'!$A$1:$AD$175,'LA2'!M$1,0)),
IF(LA!$H$6=3,(VLOOKUP($A28,'LA3'!$A$1:$AD$175,'LA3'!M$1,0)),
IF(LA!$H$6=4,(VLOOKUP($A28,'LA4'!$A$1:$AD$175,'LA4'!M$1,0)),
IF(LA!$H$6=5,(VLOOKUP($A28,'LA5'!$A$1:$AD$175,'LA5'!M$1,0)),
0))))),".")</f>
        <v>0.25</v>
      </c>
      <c r="P28" s="93">
        <f>IFERROR(IF(LA!$H$6=1,(VLOOKUP($A28,'LA1'!$A$1:$AD$175,'LA1'!N$1,0)),
IF(LA!$H$6=2,(VLOOKUP($A28,'LA2'!$A$1:$AD$175,'LA2'!N$1,0)),
IF(LA!$H$6=3,(VLOOKUP($A28,'LA3'!$A$1:$AD$175,'LA3'!N$1,0)),
IF(LA!$H$6=4,(VLOOKUP($A28,'LA4'!$A$1:$AD$175,'LA4'!N$1,0)),
IF(LA!$H$6=5,(VLOOKUP($A28,'LA5'!$A$1:$AD$175,'LA5'!N$1,0)),
0))))),".")</f>
        <v>0.02</v>
      </c>
      <c r="Q28" s="93">
        <f>IFERROR(IF(LA!$H$6=1,(VLOOKUP($A28,'LA1'!$A$1:$AD$175,'LA1'!O$1,0)),
IF(LA!$H$6=2,(VLOOKUP($A28,'LA2'!$A$1:$AD$175,'LA2'!O$1,0)),
IF(LA!$H$6=3,(VLOOKUP($A28,'LA3'!$A$1:$AD$175,'LA3'!O$1,0)),
IF(LA!$H$6=4,(VLOOKUP($A28,'LA4'!$A$1:$AD$175,'LA4'!O$1,0)),
IF(LA!$H$6=5,(VLOOKUP($A28,'LA5'!$A$1:$AD$175,'LA5'!O$1,0)),
0))))),".")</f>
        <v>0.17</v>
      </c>
      <c r="R28" s="93">
        <f>IFERROR(IF(LA!$H$6=1,(VLOOKUP($A28,'LA1'!$A$1:$AD$175,'LA1'!P$1,0)),
IF(LA!$H$6=2,(VLOOKUP($A28,'LA2'!$A$1:$AD$175,'LA2'!P$1,0)),
IF(LA!$H$6=3,(VLOOKUP($A28,'LA3'!$A$1:$AD$175,'LA3'!P$1,0)),
IF(LA!$H$6=4,(VLOOKUP($A28,'LA4'!$A$1:$AD$175,'LA4'!P$1,0)),
IF(LA!$H$6=5,(VLOOKUP($A28,'LA5'!$A$1:$AD$175,'LA5'!P$1,0)),
0))))),".")</f>
        <v>0.22</v>
      </c>
      <c r="S28" s="93">
        <f>IFERROR(IF(LA!$H$6=1,(VLOOKUP($A28,'LA1'!$A$1:$AD$175,'LA1'!Q$1,0)),
IF(LA!$H$6=2,(VLOOKUP($A28,'LA2'!$A$1:$AD$175,'LA2'!Q$1,0)),
IF(LA!$H$6=3,(VLOOKUP($A28,'LA3'!$A$1:$AD$175,'LA3'!Q$1,0)),
IF(LA!$H$6=4,(VLOOKUP($A28,'LA4'!$A$1:$AD$175,'LA4'!Q$1,0)),
IF(LA!$H$6=5,(VLOOKUP($A28,'LA5'!$A$1:$AD$175,'LA5'!Q$1,0)),
0))))),".")</f>
        <v>0.04</v>
      </c>
      <c r="T28" s="93">
        <f>IFERROR(IF(LA!$H$6=1,(VLOOKUP($A28,'LA1'!$A$1:$AD$175,'LA1'!R$1,0)),
IF(LA!$H$6=2,(VLOOKUP($A28,'LA2'!$A$1:$AD$175,'LA2'!R$1,0)),
IF(LA!$H$6=3,(VLOOKUP($A28,'LA3'!$A$1:$AD$175,'LA3'!R$1,0)),
IF(LA!$H$6=4,(VLOOKUP($A28,'LA4'!$A$1:$AD$175,'LA4'!R$1,0)),
IF(LA!$H$6=5,(VLOOKUP($A28,'LA5'!$A$1:$AD$175,'LA5'!R$1,0)),
0))))),".")</f>
        <v>0</v>
      </c>
      <c r="U28" s="93">
        <f>IFERROR(IF(LA!$H$6=1,(VLOOKUP($A28,'LA1'!$A$1:$AD$175,'LA1'!S$1,0)),
IF(LA!$H$6=2,(VLOOKUP($A28,'LA2'!$A$1:$AD$175,'LA2'!S$1,0)),
IF(LA!$H$6=3,(VLOOKUP($A28,'LA3'!$A$1:$AD$175,'LA3'!S$1,0)),
IF(LA!$H$6=4,(VLOOKUP($A28,'LA4'!$A$1:$AD$175,'LA4'!S$1,0)),
IF(LA!$H$6=5,(VLOOKUP($A28,'LA5'!$A$1:$AD$175,'LA5'!S$1,0)),
0))))),".")</f>
        <v>0.01</v>
      </c>
      <c r="V28" s="93">
        <f>IFERROR(IF(LA!$H$6=1,(VLOOKUP($A28,'LA1'!$A$1:$AD$175,'LA1'!T$1,0)),
IF(LA!$H$6=2,(VLOOKUP($A28,'LA2'!$A$1:$AD$175,'LA2'!T$1,0)),
IF(LA!$H$6=3,(VLOOKUP($A28,'LA3'!$A$1:$AD$175,'LA3'!T$1,0)),
IF(LA!$H$6=4,(VLOOKUP($A28,'LA4'!$A$1:$AD$175,'LA4'!T$1,0)),
IF(LA!$H$6=5,(VLOOKUP($A28,'LA5'!$A$1:$AD$175,'LA5'!T$1,0)),
0))))),".")</f>
        <v>0.01</v>
      </c>
      <c r="W28" s="93" t="str">
        <f>IFERROR(IF(LA!$H$6=1,(VLOOKUP($A28,'LA1'!$A$1:$AD$175,'LA1'!U$1,0)),
IF(LA!$H$6=2,(VLOOKUP($A28,'LA2'!$A$1:$AD$175,'LA2'!U$1,0)),
IF(LA!$H$6=3,(VLOOKUP($A28,'LA3'!$A$1:$AD$175,'LA3'!U$1,0)),
IF(LA!$H$6=4,(VLOOKUP($A28,'LA4'!$A$1:$AD$175,'LA4'!U$1,0)),
IF(LA!$H$6=5,(VLOOKUP($A28,'LA5'!$A$1:$AD$175,'LA5'!U$1,0)),
0))))),".")</f>
        <v>x</v>
      </c>
      <c r="X28" s="93">
        <f>IFERROR(IF(LA!$H$6=1,(VLOOKUP($A28,'LA1'!$A$1:$AD$175,'LA1'!V$1,0)),
IF(LA!$H$6=2,(VLOOKUP($A28,'LA2'!$A$1:$AD$175,'LA2'!V$1,0)),
IF(LA!$H$6=3,(VLOOKUP($A28,'LA3'!$A$1:$AD$175,'LA3'!V$1,0)),
IF(LA!$H$6=4,(VLOOKUP($A28,'LA4'!$A$1:$AD$175,'LA4'!V$1,0)),
IF(LA!$H$6=5,(VLOOKUP($A28,'LA5'!$A$1:$AD$175,'LA5'!V$1,0)),
0))))),".")</f>
        <v>0</v>
      </c>
      <c r="Y28" s="93">
        <f>IFERROR(IF(LA!$H$6=1,(VLOOKUP($A28,'LA1'!$A$1:$AD$175,'LA1'!W$1,0)),
IF(LA!$H$6=2,(VLOOKUP($A28,'LA2'!$A$1:$AD$175,'LA2'!W$1,0)),
IF(LA!$H$6=3,(VLOOKUP($A28,'LA3'!$A$1:$AD$175,'LA3'!W$1,0)),
IF(LA!$H$6=4,(VLOOKUP($A28,'LA4'!$A$1:$AD$175,'LA4'!W$1,0)),
IF(LA!$H$6=5,(VLOOKUP($A28,'LA5'!$A$1:$AD$175,'LA5'!W$1,0)),
0))))),".")</f>
        <v>0.01</v>
      </c>
      <c r="Z28" s="93">
        <f>IFERROR(IF(LA!$H$6=1,(VLOOKUP($A28,'LA1'!$A$1:$AD$175,'LA1'!X$1,0)),
IF(LA!$H$6=2,(VLOOKUP($A28,'LA2'!$A$1:$AD$175,'LA2'!X$1,0)),
IF(LA!$H$6=3,(VLOOKUP($A28,'LA3'!$A$1:$AD$175,'LA3'!X$1,0)),
IF(LA!$H$6=4,(VLOOKUP($A28,'LA4'!$A$1:$AD$175,'LA4'!X$1,0)),
IF(LA!$H$6=5,(VLOOKUP($A28,'LA5'!$A$1:$AD$175,'LA5'!X$1,0)),
0))))),".")</f>
        <v>0.09</v>
      </c>
      <c r="AA28" s="93">
        <f>IFERROR(IF(LA!$H$6=1,(VLOOKUP($A28,'LA1'!$A$1:$AD$175,'LA1'!Y$1,0)),
IF(LA!$H$6=2,(VLOOKUP($A28,'LA2'!$A$1:$AD$175,'LA2'!Y$1,0)),
IF(LA!$H$6=3,(VLOOKUP($A28,'LA3'!$A$1:$AD$175,'LA3'!Y$1,0)),
IF(LA!$H$6=4,(VLOOKUP($A28,'LA4'!$A$1:$AD$175,'LA4'!Y$1,0)),
IF(LA!$H$6=5,(VLOOKUP($A28,'LA5'!$A$1:$AD$175,'LA5'!Y$1,0)),
0))))),".")</f>
        <v>0.01</v>
      </c>
      <c r="AB28" s="93">
        <f>IFERROR(IF(LA!$H$6=1,(VLOOKUP($A28,'LA1'!$A$1:$AD$175,'LA1'!Z$1,0)),
IF(LA!$H$6=2,(VLOOKUP($A28,'LA2'!$A$1:$AD$175,'LA2'!Z$1,0)),
IF(LA!$H$6=3,(VLOOKUP($A28,'LA3'!$A$1:$AD$175,'LA3'!Z$1,0)),
IF(LA!$H$6=4,(VLOOKUP($A28,'LA4'!$A$1:$AD$175,'LA4'!Z$1,0)),
IF(LA!$H$6=5,(VLOOKUP($A28,'LA5'!$A$1:$AD$175,'LA5'!Z$1,0)),
0))))),".")</f>
        <v>0.24</v>
      </c>
      <c r="AC28" s="93" t="str">
        <f>IFERROR(IF(LA!$H$6=1,(VLOOKUP($A28,'LA1'!$A$1:$AD$175,'LA1'!AA$1,0)),
IF(LA!$H$6=2,(VLOOKUP($A28,'LA2'!$A$1:$AD$175,'LA2'!AA$1,0)),
IF(LA!$H$6=3,(VLOOKUP($A28,'LA3'!$A$1:$AD$175,'LA3'!AA$1,0)),
IF(LA!$H$6=4,(VLOOKUP($A28,'LA4'!$A$1:$AD$175,'LA4'!AA$1,0)),
IF(LA!$H$6=5,(VLOOKUP($A28,'LA5'!$A$1:$AD$175,'LA5'!AA$1,0)),
0))))),".")</f>
        <v>*</v>
      </c>
    </row>
    <row r="29" spans="1:29" x14ac:dyDescent="0.2">
      <c r="A29" s="55">
        <v>867</v>
      </c>
      <c r="B29" s="55" t="s">
        <v>212</v>
      </c>
      <c r="C29" s="88" t="s">
        <v>199</v>
      </c>
      <c r="D29" s="92">
        <f>IFERROR(IF(LA!$H$6=1,(VLOOKUP($A29,'LA1'!$A$1:$AD$175,'LA1'!B$1,0)),
IF(LA!$H$6=2,(VLOOKUP($A29,'LA2'!$A$1:$AD$175,'LA2'!B$1,0)),
IF(LA!$H$6=3,(VLOOKUP($A29,'LA3'!$A$1:$AD$175,'LA3'!B$1,0)),
IF(LA!$H$6=4,(VLOOKUP($A29,'LA4'!$A$1:$AD$175,'LA4'!B$1,0)),
IF(LA!$H$6=5,(VLOOKUP($A29,'LA5'!$A$1:$AD$175,'LA5'!B$1,0)),
0))))),".")</f>
        <v>370</v>
      </c>
      <c r="E29" s="93">
        <f>IFERROR(IF(LA!$H$6=1,(VLOOKUP($A29,'LA1'!$A$1:$AD$175,'LA1'!C$1,0)),
IF(LA!$H$6=2,(VLOOKUP($A29,'LA2'!$A$1:$AD$175,'LA2'!C$1,0)),
IF(LA!$H$6=3,(VLOOKUP($A29,'LA3'!$A$1:$AD$175,'LA3'!C$1,0)),
IF(LA!$H$6=4,(VLOOKUP($A29,'LA4'!$A$1:$AD$175,'LA4'!C$1,0)),
IF(LA!$H$6=5,(VLOOKUP($A29,'LA5'!$A$1:$AD$175,'LA5'!C$1,0)),
0))))),".")</f>
        <v>0.78</v>
      </c>
      <c r="F29" s="93">
        <f>IFERROR(IF(LA!$H$6=1,(VLOOKUP($A29,'LA1'!$A$1:$AD$175,'LA1'!D$1,0)),
IF(LA!$H$6=2,(VLOOKUP($A29,'LA2'!$A$1:$AD$175,'LA2'!D$1,0)),
IF(LA!$H$6=3,(VLOOKUP($A29,'LA3'!$A$1:$AD$175,'LA3'!D$1,0)),
IF(LA!$H$6=4,(VLOOKUP($A29,'LA4'!$A$1:$AD$175,'LA4'!D$1,0)),
IF(LA!$H$6=5,(VLOOKUP($A29,'LA5'!$A$1:$AD$175,'LA5'!D$1,0)),
0))))),".")</f>
        <v>0.66</v>
      </c>
      <c r="G29" s="93">
        <f>IFERROR(IF(LA!$H$6=1,(VLOOKUP($A29,'LA1'!$A$1:$AD$175,'LA1'!E$1,0)),
IF(LA!$H$6=2,(VLOOKUP($A29,'LA2'!$A$1:$AD$175,'LA2'!E$1,0)),
IF(LA!$H$6=3,(VLOOKUP($A29,'LA3'!$A$1:$AD$175,'LA3'!E$1,0)),
IF(LA!$H$6=4,(VLOOKUP($A29,'LA4'!$A$1:$AD$175,'LA4'!E$1,0)),
IF(LA!$H$6=5,(VLOOKUP($A29,'LA5'!$A$1:$AD$175,'LA5'!E$1,0)),
0))))),".")</f>
        <v>0.04</v>
      </c>
      <c r="H29" s="93">
        <f>IFERROR(IF(LA!$H$6=1,(VLOOKUP($A29,'LA1'!$A$1:$AD$175,'LA1'!F$1,0)),
IF(LA!$H$6=2,(VLOOKUP($A29,'LA2'!$A$1:$AD$175,'LA2'!F$1,0)),
IF(LA!$H$6=3,(VLOOKUP($A29,'LA3'!$A$1:$AD$175,'LA3'!F$1,0)),
IF(LA!$H$6=4,(VLOOKUP($A29,'LA4'!$A$1:$AD$175,'LA4'!F$1,0)),
IF(LA!$H$6=5,(VLOOKUP($A29,'LA5'!$A$1:$AD$175,'LA5'!F$1,0)),
0))))),".")</f>
        <v>0</v>
      </c>
      <c r="I29" s="93">
        <f>IFERROR(IF(LA!$H$6=1,(VLOOKUP($A29,'LA1'!$A$1:$AD$175,'LA1'!G$1,0)),
IF(LA!$H$6=2,(VLOOKUP($A29,'LA2'!$A$1:$AD$175,'LA2'!G$1,0)),
IF(LA!$H$6=3,(VLOOKUP($A29,'LA3'!$A$1:$AD$175,'LA3'!G$1,0)),
IF(LA!$H$6=4,(VLOOKUP($A29,'LA4'!$A$1:$AD$175,'LA4'!G$1,0)),
IF(LA!$H$6=5,(VLOOKUP($A29,'LA5'!$A$1:$AD$175,'LA5'!G$1,0)),
0))))),".")</f>
        <v>0.05</v>
      </c>
      <c r="J29" s="93">
        <f>IFERROR(IF(LA!$H$6=1,(VLOOKUP($A29,'LA1'!$A$1:$AD$175,'LA1'!H$1,0)),
IF(LA!$H$6=2,(VLOOKUP($A29,'LA2'!$A$1:$AD$175,'LA2'!H$1,0)),
IF(LA!$H$6=3,(VLOOKUP($A29,'LA3'!$A$1:$AD$175,'LA3'!H$1,0)),
IF(LA!$H$6=4,(VLOOKUP($A29,'LA4'!$A$1:$AD$175,'LA4'!H$1,0)),
IF(LA!$H$6=5,(VLOOKUP($A29,'LA5'!$A$1:$AD$175,'LA5'!H$1,0)),
0))))),".")</f>
        <v>0.04</v>
      </c>
      <c r="K29" s="93">
        <f>IFERROR(IF(LA!$H$6=1,(VLOOKUP($A29,'LA1'!$A$1:$AD$175,'LA1'!I$1,0)),
IF(LA!$H$6=2,(VLOOKUP($A29,'LA2'!$A$1:$AD$175,'LA2'!I$1,0)),
IF(LA!$H$6=3,(VLOOKUP($A29,'LA3'!$A$1:$AD$175,'LA3'!I$1,0)),
IF(LA!$H$6=4,(VLOOKUP($A29,'LA4'!$A$1:$AD$175,'LA4'!I$1,0)),
IF(LA!$H$6=5,(VLOOKUP($A29,'LA5'!$A$1:$AD$175,'LA5'!I$1,0)),
0))))),".")</f>
        <v>0</v>
      </c>
      <c r="L29" s="93">
        <f>IFERROR(IF(LA!$H$6=1,(VLOOKUP($A29,'LA1'!$A$1:$AD$175,'LA1'!J$1,0)),
IF(LA!$H$6=2,(VLOOKUP($A29,'LA2'!$A$1:$AD$175,'LA2'!J$1,0)),
IF(LA!$H$6=3,(VLOOKUP($A29,'LA3'!$A$1:$AD$175,'LA3'!J$1,0)),
IF(LA!$H$6=4,(VLOOKUP($A29,'LA4'!$A$1:$AD$175,'LA4'!J$1,0)),
IF(LA!$H$6=5,(VLOOKUP($A29,'LA5'!$A$1:$AD$175,'LA5'!J$1,0)),
0))))),".")</f>
        <v>0</v>
      </c>
      <c r="M29" s="93">
        <f>IFERROR(IF(LA!$H$6=1,(VLOOKUP($A29,'LA1'!$A$1:$AD$175,'LA1'!K$1,0)),
IF(LA!$H$6=2,(VLOOKUP($A29,'LA2'!$A$1:$AD$175,'LA2'!K$1,0)),
IF(LA!$H$6=3,(VLOOKUP($A29,'LA3'!$A$1:$AD$175,'LA3'!K$1,0)),
IF(LA!$H$6=4,(VLOOKUP($A29,'LA4'!$A$1:$AD$175,'LA4'!K$1,0)),
IF(LA!$H$6=5,(VLOOKUP($A29,'LA5'!$A$1:$AD$175,'LA5'!K$1,0)),
0))))),".")</f>
        <v>0.05</v>
      </c>
      <c r="N29" s="93">
        <f>IFERROR(IF(LA!$H$6=1,(VLOOKUP($A29,'LA1'!$A$1:$AD$175,'LA1'!L$1,0)),
IF(LA!$H$6=2,(VLOOKUP($A29,'LA2'!$A$1:$AD$175,'LA2'!L$1,0)),
IF(LA!$H$6=3,(VLOOKUP($A29,'LA3'!$A$1:$AD$175,'LA3'!L$1,0)),
IF(LA!$H$6=4,(VLOOKUP($A29,'LA4'!$A$1:$AD$175,'LA4'!L$1,0)),
IF(LA!$H$6=5,(VLOOKUP($A29,'LA5'!$A$1:$AD$175,'LA5'!L$1,0)),
0))))),".")</f>
        <v>0.54</v>
      </c>
      <c r="O29" s="93">
        <f>IFERROR(IF(LA!$H$6=1,(VLOOKUP($A29,'LA1'!$A$1:$AD$175,'LA1'!M$1,0)),
IF(LA!$H$6=2,(VLOOKUP($A29,'LA2'!$A$1:$AD$175,'LA2'!M$1,0)),
IF(LA!$H$6=3,(VLOOKUP($A29,'LA3'!$A$1:$AD$175,'LA3'!M$1,0)),
IF(LA!$H$6=4,(VLOOKUP($A29,'LA4'!$A$1:$AD$175,'LA4'!M$1,0)),
IF(LA!$H$6=5,(VLOOKUP($A29,'LA5'!$A$1:$AD$175,'LA5'!M$1,0)),
0))))),".")</f>
        <v>0.26</v>
      </c>
      <c r="P29" s="93" t="str">
        <f>IFERROR(IF(LA!$H$6=1,(VLOOKUP($A29,'LA1'!$A$1:$AD$175,'LA1'!N$1,0)),
IF(LA!$H$6=2,(VLOOKUP($A29,'LA2'!$A$1:$AD$175,'LA2'!N$1,0)),
IF(LA!$H$6=3,(VLOOKUP($A29,'LA3'!$A$1:$AD$175,'LA3'!N$1,0)),
IF(LA!$H$6=4,(VLOOKUP($A29,'LA4'!$A$1:$AD$175,'LA4'!N$1,0)),
IF(LA!$H$6=5,(VLOOKUP($A29,'LA5'!$A$1:$AD$175,'LA5'!N$1,0)),
0))))),".")</f>
        <v>x</v>
      </c>
      <c r="Q29" s="93">
        <f>IFERROR(IF(LA!$H$6=1,(VLOOKUP($A29,'LA1'!$A$1:$AD$175,'LA1'!O$1,0)),
IF(LA!$H$6=2,(VLOOKUP($A29,'LA2'!$A$1:$AD$175,'LA2'!O$1,0)),
IF(LA!$H$6=3,(VLOOKUP($A29,'LA3'!$A$1:$AD$175,'LA3'!O$1,0)),
IF(LA!$H$6=4,(VLOOKUP($A29,'LA4'!$A$1:$AD$175,'LA4'!O$1,0)),
IF(LA!$H$6=5,(VLOOKUP($A29,'LA5'!$A$1:$AD$175,'LA5'!O$1,0)),
0))))),".")</f>
        <v>0.16</v>
      </c>
      <c r="R29" s="93">
        <f>IFERROR(IF(LA!$H$6=1,(VLOOKUP($A29,'LA1'!$A$1:$AD$175,'LA1'!P$1,0)),
IF(LA!$H$6=2,(VLOOKUP($A29,'LA2'!$A$1:$AD$175,'LA2'!P$1,0)),
IF(LA!$H$6=3,(VLOOKUP($A29,'LA3'!$A$1:$AD$175,'LA3'!P$1,0)),
IF(LA!$H$6=4,(VLOOKUP($A29,'LA4'!$A$1:$AD$175,'LA4'!P$1,0)),
IF(LA!$H$6=5,(VLOOKUP($A29,'LA5'!$A$1:$AD$175,'LA5'!P$1,0)),
0))))),".")</f>
        <v>0.27</v>
      </c>
      <c r="S29" s="93">
        <f>IFERROR(IF(LA!$H$6=1,(VLOOKUP($A29,'LA1'!$A$1:$AD$175,'LA1'!Q$1,0)),
IF(LA!$H$6=2,(VLOOKUP($A29,'LA2'!$A$1:$AD$175,'LA2'!Q$1,0)),
IF(LA!$H$6=3,(VLOOKUP($A29,'LA3'!$A$1:$AD$175,'LA3'!Q$1,0)),
IF(LA!$H$6=4,(VLOOKUP($A29,'LA4'!$A$1:$AD$175,'LA4'!Q$1,0)),
IF(LA!$H$6=5,(VLOOKUP($A29,'LA5'!$A$1:$AD$175,'LA5'!Q$1,0)),
0))))),".")</f>
        <v>0.01</v>
      </c>
      <c r="T29" s="93">
        <f>IFERROR(IF(LA!$H$6=1,(VLOOKUP($A29,'LA1'!$A$1:$AD$175,'LA1'!R$1,0)),
IF(LA!$H$6=2,(VLOOKUP($A29,'LA2'!$A$1:$AD$175,'LA2'!R$1,0)),
IF(LA!$H$6=3,(VLOOKUP($A29,'LA3'!$A$1:$AD$175,'LA3'!R$1,0)),
IF(LA!$H$6=4,(VLOOKUP($A29,'LA4'!$A$1:$AD$175,'LA4'!R$1,0)),
IF(LA!$H$6=5,(VLOOKUP($A29,'LA5'!$A$1:$AD$175,'LA5'!R$1,0)),
0))))),".")</f>
        <v>0</v>
      </c>
      <c r="U29" s="93">
        <f>IFERROR(IF(LA!$H$6=1,(VLOOKUP($A29,'LA1'!$A$1:$AD$175,'LA1'!S$1,0)),
IF(LA!$H$6=2,(VLOOKUP($A29,'LA2'!$A$1:$AD$175,'LA2'!S$1,0)),
IF(LA!$H$6=3,(VLOOKUP($A29,'LA3'!$A$1:$AD$175,'LA3'!S$1,0)),
IF(LA!$H$6=4,(VLOOKUP($A29,'LA4'!$A$1:$AD$175,'LA4'!S$1,0)),
IF(LA!$H$6=5,(VLOOKUP($A29,'LA5'!$A$1:$AD$175,'LA5'!S$1,0)),
0))))),".")</f>
        <v>0.12</v>
      </c>
      <c r="V29" s="93">
        <f>IFERROR(IF(LA!$H$6=1,(VLOOKUP($A29,'LA1'!$A$1:$AD$175,'LA1'!T$1,0)),
IF(LA!$H$6=2,(VLOOKUP($A29,'LA2'!$A$1:$AD$175,'LA2'!T$1,0)),
IF(LA!$H$6=3,(VLOOKUP($A29,'LA3'!$A$1:$AD$175,'LA3'!T$1,0)),
IF(LA!$H$6=4,(VLOOKUP($A29,'LA4'!$A$1:$AD$175,'LA4'!T$1,0)),
IF(LA!$H$6=5,(VLOOKUP($A29,'LA5'!$A$1:$AD$175,'LA5'!T$1,0)),
0))))),".")</f>
        <v>0.08</v>
      </c>
      <c r="W29" s="93">
        <f>IFERROR(IF(LA!$H$6=1,(VLOOKUP($A29,'LA1'!$A$1:$AD$175,'LA1'!U$1,0)),
IF(LA!$H$6=2,(VLOOKUP($A29,'LA2'!$A$1:$AD$175,'LA2'!U$1,0)),
IF(LA!$H$6=3,(VLOOKUP($A29,'LA3'!$A$1:$AD$175,'LA3'!U$1,0)),
IF(LA!$H$6=4,(VLOOKUP($A29,'LA4'!$A$1:$AD$175,'LA4'!U$1,0)),
IF(LA!$H$6=5,(VLOOKUP($A29,'LA5'!$A$1:$AD$175,'LA5'!U$1,0)),
0))))),".")</f>
        <v>0.04</v>
      </c>
      <c r="X29" s="93">
        <f>IFERROR(IF(LA!$H$6=1,(VLOOKUP($A29,'LA1'!$A$1:$AD$175,'LA1'!V$1,0)),
IF(LA!$H$6=2,(VLOOKUP($A29,'LA2'!$A$1:$AD$175,'LA2'!V$1,0)),
IF(LA!$H$6=3,(VLOOKUP($A29,'LA3'!$A$1:$AD$175,'LA3'!V$1,0)),
IF(LA!$H$6=4,(VLOOKUP($A29,'LA4'!$A$1:$AD$175,'LA4'!V$1,0)),
IF(LA!$H$6=5,(VLOOKUP($A29,'LA5'!$A$1:$AD$175,'LA5'!V$1,0)),
0))))),".")</f>
        <v>0</v>
      </c>
      <c r="Y29" s="93">
        <f>IFERROR(IF(LA!$H$6=1,(VLOOKUP($A29,'LA1'!$A$1:$AD$175,'LA1'!W$1,0)),
IF(LA!$H$6=2,(VLOOKUP($A29,'LA2'!$A$1:$AD$175,'LA2'!W$1,0)),
IF(LA!$H$6=3,(VLOOKUP($A29,'LA3'!$A$1:$AD$175,'LA3'!W$1,0)),
IF(LA!$H$6=4,(VLOOKUP($A29,'LA4'!$A$1:$AD$175,'LA4'!W$1,0)),
IF(LA!$H$6=5,(VLOOKUP($A29,'LA5'!$A$1:$AD$175,'LA5'!W$1,0)),
0))))),".")</f>
        <v>0.01</v>
      </c>
      <c r="Z29" s="93">
        <f>IFERROR(IF(LA!$H$6=1,(VLOOKUP($A29,'LA1'!$A$1:$AD$175,'LA1'!X$1,0)),
IF(LA!$H$6=2,(VLOOKUP($A29,'LA2'!$A$1:$AD$175,'LA2'!X$1,0)),
IF(LA!$H$6=3,(VLOOKUP($A29,'LA3'!$A$1:$AD$175,'LA3'!X$1,0)),
IF(LA!$H$6=4,(VLOOKUP($A29,'LA4'!$A$1:$AD$175,'LA4'!X$1,0)),
IF(LA!$H$6=5,(VLOOKUP($A29,'LA5'!$A$1:$AD$175,'LA5'!X$1,0)),
0))))),".")</f>
        <v>0.09</v>
      </c>
      <c r="AA29" s="93">
        <f>IFERROR(IF(LA!$H$6=1,(VLOOKUP($A29,'LA1'!$A$1:$AD$175,'LA1'!Y$1,0)),
IF(LA!$H$6=2,(VLOOKUP($A29,'LA2'!$A$1:$AD$175,'LA2'!Y$1,0)),
IF(LA!$H$6=3,(VLOOKUP($A29,'LA3'!$A$1:$AD$175,'LA3'!Y$1,0)),
IF(LA!$H$6=4,(VLOOKUP($A29,'LA4'!$A$1:$AD$175,'LA4'!Y$1,0)),
IF(LA!$H$6=5,(VLOOKUP($A29,'LA5'!$A$1:$AD$175,'LA5'!Y$1,0)),
0))))),".")</f>
        <v>0.01</v>
      </c>
      <c r="AB29" s="93">
        <f>IFERROR(IF(LA!$H$6=1,(VLOOKUP($A29,'LA1'!$A$1:$AD$175,'LA1'!Z$1,0)),
IF(LA!$H$6=2,(VLOOKUP($A29,'LA2'!$A$1:$AD$175,'LA2'!Z$1,0)),
IF(LA!$H$6=3,(VLOOKUP($A29,'LA3'!$A$1:$AD$175,'LA3'!Z$1,0)),
IF(LA!$H$6=4,(VLOOKUP($A29,'LA4'!$A$1:$AD$175,'LA4'!Z$1,0)),
IF(LA!$H$6=5,(VLOOKUP($A29,'LA5'!$A$1:$AD$175,'LA5'!Z$1,0)),
0))))),".")</f>
        <v>0.11</v>
      </c>
      <c r="AC29" s="93">
        <f>IFERROR(IF(LA!$H$6=1,(VLOOKUP($A29,'LA1'!$A$1:$AD$175,'LA1'!AA$1,0)),
IF(LA!$H$6=2,(VLOOKUP($A29,'LA2'!$A$1:$AD$175,'LA2'!AA$1,0)),
IF(LA!$H$6=3,(VLOOKUP($A29,'LA3'!$A$1:$AD$175,'LA3'!AA$1,0)),
IF(LA!$H$6=4,(VLOOKUP($A29,'LA4'!$A$1:$AD$175,'LA4'!AA$1,0)),
IF(LA!$H$6=5,(VLOOKUP($A29,'LA5'!$A$1:$AD$175,'LA5'!AA$1,0)),
0))))),".")</f>
        <v>0.05</v>
      </c>
    </row>
    <row r="30" spans="1:29" x14ac:dyDescent="0.2">
      <c r="A30" s="55">
        <v>380</v>
      </c>
      <c r="B30" s="55" t="s">
        <v>213</v>
      </c>
      <c r="C30" s="88" t="s">
        <v>193</v>
      </c>
      <c r="D30" s="92">
        <f>IFERROR(IF(LA!$H$6=1,(VLOOKUP($A30,'LA1'!$A$1:$AD$175,'LA1'!B$1,0)),
IF(LA!$H$6=2,(VLOOKUP($A30,'LA2'!$A$1:$AD$175,'LA2'!B$1,0)),
IF(LA!$H$6=3,(VLOOKUP($A30,'LA3'!$A$1:$AD$175,'LA3'!B$1,0)),
IF(LA!$H$6=4,(VLOOKUP($A30,'LA4'!$A$1:$AD$175,'LA4'!B$1,0)),
IF(LA!$H$6=5,(VLOOKUP($A30,'LA5'!$A$1:$AD$175,'LA5'!B$1,0)),
0))))),".")</f>
        <v>2300</v>
      </c>
      <c r="E30" s="93">
        <f>IFERROR(IF(LA!$H$6=1,(VLOOKUP($A30,'LA1'!$A$1:$AD$175,'LA1'!C$1,0)),
IF(LA!$H$6=2,(VLOOKUP($A30,'LA2'!$A$1:$AD$175,'LA2'!C$1,0)),
IF(LA!$H$6=3,(VLOOKUP($A30,'LA3'!$A$1:$AD$175,'LA3'!C$1,0)),
IF(LA!$H$6=4,(VLOOKUP($A30,'LA4'!$A$1:$AD$175,'LA4'!C$1,0)),
IF(LA!$H$6=5,(VLOOKUP($A30,'LA5'!$A$1:$AD$175,'LA5'!C$1,0)),
0))))),".")</f>
        <v>0.82</v>
      </c>
      <c r="F30" s="93">
        <f>IFERROR(IF(LA!$H$6=1,(VLOOKUP($A30,'LA1'!$A$1:$AD$175,'LA1'!D$1,0)),
IF(LA!$H$6=2,(VLOOKUP($A30,'LA2'!$A$1:$AD$175,'LA2'!D$1,0)),
IF(LA!$H$6=3,(VLOOKUP($A30,'LA3'!$A$1:$AD$175,'LA3'!D$1,0)),
IF(LA!$H$6=4,(VLOOKUP($A30,'LA4'!$A$1:$AD$175,'LA4'!D$1,0)),
IF(LA!$H$6=5,(VLOOKUP($A30,'LA5'!$A$1:$AD$175,'LA5'!D$1,0)),
0))))),".")</f>
        <v>0.76</v>
      </c>
      <c r="G30" s="93">
        <f>IFERROR(IF(LA!$H$6=1,(VLOOKUP($A30,'LA1'!$A$1:$AD$175,'LA1'!E$1,0)),
IF(LA!$H$6=2,(VLOOKUP($A30,'LA2'!$A$1:$AD$175,'LA2'!E$1,0)),
IF(LA!$H$6=3,(VLOOKUP($A30,'LA3'!$A$1:$AD$175,'LA3'!E$1,0)),
IF(LA!$H$6=4,(VLOOKUP($A30,'LA4'!$A$1:$AD$175,'LA4'!E$1,0)),
IF(LA!$H$6=5,(VLOOKUP($A30,'LA5'!$A$1:$AD$175,'LA5'!E$1,0)),
0))))),".")</f>
        <v>0.1</v>
      </c>
      <c r="H30" s="93" t="str">
        <f>IFERROR(IF(LA!$H$6=1,(VLOOKUP($A30,'LA1'!$A$1:$AD$175,'LA1'!F$1,0)),
IF(LA!$H$6=2,(VLOOKUP($A30,'LA2'!$A$1:$AD$175,'LA2'!F$1,0)),
IF(LA!$H$6=3,(VLOOKUP($A30,'LA3'!$A$1:$AD$175,'LA3'!F$1,0)),
IF(LA!$H$6=4,(VLOOKUP($A30,'LA4'!$A$1:$AD$175,'LA4'!F$1,0)),
IF(LA!$H$6=5,(VLOOKUP($A30,'LA5'!$A$1:$AD$175,'LA5'!F$1,0)),
0))))),".")</f>
        <v>x</v>
      </c>
      <c r="I30" s="93">
        <f>IFERROR(IF(LA!$H$6=1,(VLOOKUP($A30,'LA1'!$A$1:$AD$175,'LA1'!G$1,0)),
IF(LA!$H$6=2,(VLOOKUP($A30,'LA2'!$A$1:$AD$175,'LA2'!G$1,0)),
IF(LA!$H$6=3,(VLOOKUP($A30,'LA3'!$A$1:$AD$175,'LA3'!G$1,0)),
IF(LA!$H$6=4,(VLOOKUP($A30,'LA4'!$A$1:$AD$175,'LA4'!G$1,0)),
IF(LA!$H$6=5,(VLOOKUP($A30,'LA5'!$A$1:$AD$175,'LA5'!G$1,0)),
0))))),".")</f>
        <v>0.02</v>
      </c>
      <c r="J30" s="93">
        <f>IFERROR(IF(LA!$H$6=1,(VLOOKUP($A30,'LA1'!$A$1:$AD$175,'LA1'!H$1,0)),
IF(LA!$H$6=2,(VLOOKUP($A30,'LA2'!$A$1:$AD$175,'LA2'!H$1,0)),
IF(LA!$H$6=3,(VLOOKUP($A30,'LA3'!$A$1:$AD$175,'LA3'!H$1,0)),
IF(LA!$H$6=4,(VLOOKUP($A30,'LA4'!$A$1:$AD$175,'LA4'!H$1,0)),
IF(LA!$H$6=5,(VLOOKUP($A30,'LA5'!$A$1:$AD$175,'LA5'!H$1,0)),
0))))),".")</f>
        <v>0.03</v>
      </c>
      <c r="K30" s="93">
        <f>IFERROR(IF(LA!$H$6=1,(VLOOKUP($A30,'LA1'!$A$1:$AD$175,'LA1'!I$1,0)),
IF(LA!$H$6=2,(VLOOKUP($A30,'LA2'!$A$1:$AD$175,'LA2'!I$1,0)),
IF(LA!$H$6=3,(VLOOKUP($A30,'LA3'!$A$1:$AD$175,'LA3'!I$1,0)),
IF(LA!$H$6=4,(VLOOKUP($A30,'LA4'!$A$1:$AD$175,'LA4'!I$1,0)),
IF(LA!$H$6=5,(VLOOKUP($A30,'LA5'!$A$1:$AD$175,'LA5'!I$1,0)),
0))))),".")</f>
        <v>0</v>
      </c>
      <c r="L30" s="93">
        <f>IFERROR(IF(LA!$H$6=1,(VLOOKUP($A30,'LA1'!$A$1:$AD$175,'LA1'!J$1,0)),
IF(LA!$H$6=2,(VLOOKUP($A30,'LA2'!$A$1:$AD$175,'LA2'!J$1,0)),
IF(LA!$H$6=3,(VLOOKUP($A30,'LA3'!$A$1:$AD$175,'LA3'!J$1,0)),
IF(LA!$H$6=4,(VLOOKUP($A30,'LA4'!$A$1:$AD$175,'LA4'!J$1,0)),
IF(LA!$H$6=5,(VLOOKUP($A30,'LA5'!$A$1:$AD$175,'LA5'!J$1,0)),
0))))),".")</f>
        <v>0</v>
      </c>
      <c r="M30" s="93">
        <f>IFERROR(IF(LA!$H$6=1,(VLOOKUP($A30,'LA1'!$A$1:$AD$175,'LA1'!K$1,0)),
IF(LA!$H$6=2,(VLOOKUP($A30,'LA2'!$A$1:$AD$175,'LA2'!K$1,0)),
IF(LA!$H$6=3,(VLOOKUP($A30,'LA3'!$A$1:$AD$175,'LA3'!K$1,0)),
IF(LA!$H$6=4,(VLOOKUP($A30,'LA4'!$A$1:$AD$175,'LA4'!K$1,0)),
IF(LA!$H$6=5,(VLOOKUP($A30,'LA5'!$A$1:$AD$175,'LA5'!K$1,0)),
0))))),".")</f>
        <v>0.04</v>
      </c>
      <c r="N30" s="93">
        <f>IFERROR(IF(LA!$H$6=1,(VLOOKUP($A30,'LA1'!$A$1:$AD$175,'LA1'!L$1,0)),
IF(LA!$H$6=2,(VLOOKUP($A30,'LA2'!$A$1:$AD$175,'LA2'!L$1,0)),
IF(LA!$H$6=3,(VLOOKUP($A30,'LA3'!$A$1:$AD$175,'LA3'!L$1,0)),
IF(LA!$H$6=4,(VLOOKUP($A30,'LA4'!$A$1:$AD$175,'LA4'!L$1,0)),
IF(LA!$H$6=5,(VLOOKUP($A30,'LA5'!$A$1:$AD$175,'LA5'!L$1,0)),
0))))),".")</f>
        <v>0.6</v>
      </c>
      <c r="O30" s="93">
        <f>IFERROR(IF(LA!$H$6=1,(VLOOKUP($A30,'LA1'!$A$1:$AD$175,'LA1'!M$1,0)),
IF(LA!$H$6=2,(VLOOKUP($A30,'LA2'!$A$1:$AD$175,'LA2'!M$1,0)),
IF(LA!$H$6=3,(VLOOKUP($A30,'LA3'!$A$1:$AD$175,'LA3'!M$1,0)),
IF(LA!$H$6=4,(VLOOKUP($A30,'LA4'!$A$1:$AD$175,'LA4'!M$1,0)),
IF(LA!$H$6=5,(VLOOKUP($A30,'LA5'!$A$1:$AD$175,'LA5'!M$1,0)),
0))))),".")</f>
        <v>0.11</v>
      </c>
      <c r="P30" s="93">
        <f>IFERROR(IF(LA!$H$6=1,(VLOOKUP($A30,'LA1'!$A$1:$AD$175,'LA1'!N$1,0)),
IF(LA!$H$6=2,(VLOOKUP($A30,'LA2'!$A$1:$AD$175,'LA2'!N$1,0)),
IF(LA!$H$6=3,(VLOOKUP($A30,'LA3'!$A$1:$AD$175,'LA3'!N$1,0)),
IF(LA!$H$6=4,(VLOOKUP($A30,'LA4'!$A$1:$AD$175,'LA4'!N$1,0)),
IF(LA!$H$6=5,(VLOOKUP($A30,'LA5'!$A$1:$AD$175,'LA5'!N$1,0)),
0))))),".")</f>
        <v>0.01</v>
      </c>
      <c r="Q30" s="93">
        <f>IFERROR(IF(LA!$H$6=1,(VLOOKUP($A30,'LA1'!$A$1:$AD$175,'LA1'!O$1,0)),
IF(LA!$H$6=2,(VLOOKUP($A30,'LA2'!$A$1:$AD$175,'LA2'!O$1,0)),
IF(LA!$H$6=3,(VLOOKUP($A30,'LA3'!$A$1:$AD$175,'LA3'!O$1,0)),
IF(LA!$H$6=4,(VLOOKUP($A30,'LA4'!$A$1:$AD$175,'LA4'!O$1,0)),
IF(LA!$H$6=5,(VLOOKUP($A30,'LA5'!$A$1:$AD$175,'LA5'!O$1,0)),
0))))),".")</f>
        <v>0.09</v>
      </c>
      <c r="R30" s="93">
        <f>IFERROR(IF(LA!$H$6=1,(VLOOKUP($A30,'LA1'!$A$1:$AD$175,'LA1'!P$1,0)),
IF(LA!$H$6=2,(VLOOKUP($A30,'LA2'!$A$1:$AD$175,'LA2'!P$1,0)),
IF(LA!$H$6=3,(VLOOKUP($A30,'LA3'!$A$1:$AD$175,'LA3'!P$1,0)),
IF(LA!$H$6=4,(VLOOKUP($A30,'LA4'!$A$1:$AD$175,'LA4'!P$1,0)),
IF(LA!$H$6=5,(VLOOKUP($A30,'LA5'!$A$1:$AD$175,'LA5'!P$1,0)),
0))))),".")</f>
        <v>0.45</v>
      </c>
      <c r="S30" s="93">
        <f>IFERROR(IF(LA!$H$6=1,(VLOOKUP($A30,'LA1'!$A$1:$AD$175,'LA1'!Q$1,0)),
IF(LA!$H$6=2,(VLOOKUP($A30,'LA2'!$A$1:$AD$175,'LA2'!Q$1,0)),
IF(LA!$H$6=3,(VLOOKUP($A30,'LA3'!$A$1:$AD$175,'LA3'!Q$1,0)),
IF(LA!$H$6=4,(VLOOKUP($A30,'LA4'!$A$1:$AD$175,'LA4'!Q$1,0)),
IF(LA!$H$6=5,(VLOOKUP($A30,'LA5'!$A$1:$AD$175,'LA5'!Q$1,0)),
0))))),".")</f>
        <v>0.04</v>
      </c>
      <c r="T30" s="93" t="str">
        <f>IFERROR(IF(LA!$H$6=1,(VLOOKUP($A30,'LA1'!$A$1:$AD$175,'LA1'!R$1,0)),
IF(LA!$H$6=2,(VLOOKUP($A30,'LA2'!$A$1:$AD$175,'LA2'!R$1,0)),
IF(LA!$H$6=3,(VLOOKUP($A30,'LA3'!$A$1:$AD$175,'LA3'!R$1,0)),
IF(LA!$H$6=4,(VLOOKUP($A30,'LA4'!$A$1:$AD$175,'LA4'!R$1,0)),
IF(LA!$H$6=5,(VLOOKUP($A30,'LA5'!$A$1:$AD$175,'LA5'!R$1,0)),
0))))),".")</f>
        <v>x</v>
      </c>
      <c r="U30" s="93">
        <f>IFERROR(IF(LA!$H$6=1,(VLOOKUP($A30,'LA1'!$A$1:$AD$175,'LA1'!S$1,0)),
IF(LA!$H$6=2,(VLOOKUP($A30,'LA2'!$A$1:$AD$175,'LA2'!S$1,0)),
IF(LA!$H$6=3,(VLOOKUP($A30,'LA3'!$A$1:$AD$175,'LA3'!S$1,0)),
IF(LA!$H$6=4,(VLOOKUP($A30,'LA4'!$A$1:$AD$175,'LA4'!S$1,0)),
IF(LA!$H$6=5,(VLOOKUP($A30,'LA5'!$A$1:$AD$175,'LA5'!S$1,0)),
0))))),".")</f>
        <v>0.05</v>
      </c>
      <c r="V30" s="93">
        <f>IFERROR(IF(LA!$H$6=1,(VLOOKUP($A30,'LA1'!$A$1:$AD$175,'LA1'!T$1,0)),
IF(LA!$H$6=2,(VLOOKUP($A30,'LA2'!$A$1:$AD$175,'LA2'!T$1,0)),
IF(LA!$H$6=3,(VLOOKUP($A30,'LA3'!$A$1:$AD$175,'LA3'!T$1,0)),
IF(LA!$H$6=4,(VLOOKUP($A30,'LA4'!$A$1:$AD$175,'LA4'!T$1,0)),
IF(LA!$H$6=5,(VLOOKUP($A30,'LA5'!$A$1:$AD$175,'LA5'!T$1,0)),
0))))),".")</f>
        <v>0.04</v>
      </c>
      <c r="W30" s="93">
        <f>IFERROR(IF(LA!$H$6=1,(VLOOKUP($A30,'LA1'!$A$1:$AD$175,'LA1'!U$1,0)),
IF(LA!$H$6=2,(VLOOKUP($A30,'LA2'!$A$1:$AD$175,'LA2'!U$1,0)),
IF(LA!$H$6=3,(VLOOKUP($A30,'LA3'!$A$1:$AD$175,'LA3'!U$1,0)),
IF(LA!$H$6=4,(VLOOKUP($A30,'LA4'!$A$1:$AD$175,'LA4'!U$1,0)),
IF(LA!$H$6=5,(VLOOKUP($A30,'LA5'!$A$1:$AD$175,'LA5'!U$1,0)),
0))))),".")</f>
        <v>0.01</v>
      </c>
      <c r="X30" s="93" t="str">
        <f>IFERROR(IF(LA!$H$6=1,(VLOOKUP($A30,'LA1'!$A$1:$AD$175,'LA1'!V$1,0)),
IF(LA!$H$6=2,(VLOOKUP($A30,'LA2'!$A$1:$AD$175,'LA2'!V$1,0)),
IF(LA!$H$6=3,(VLOOKUP($A30,'LA3'!$A$1:$AD$175,'LA3'!V$1,0)),
IF(LA!$H$6=4,(VLOOKUP($A30,'LA4'!$A$1:$AD$175,'LA4'!V$1,0)),
IF(LA!$H$6=5,(VLOOKUP($A30,'LA5'!$A$1:$AD$175,'LA5'!V$1,0)),
0))))),".")</f>
        <v>-</v>
      </c>
      <c r="Y30" s="93">
        <f>IFERROR(IF(LA!$H$6=1,(VLOOKUP($A30,'LA1'!$A$1:$AD$175,'LA1'!W$1,0)),
IF(LA!$H$6=2,(VLOOKUP($A30,'LA2'!$A$1:$AD$175,'LA2'!W$1,0)),
IF(LA!$H$6=3,(VLOOKUP($A30,'LA3'!$A$1:$AD$175,'LA3'!W$1,0)),
IF(LA!$H$6=4,(VLOOKUP($A30,'LA4'!$A$1:$AD$175,'LA4'!W$1,0)),
IF(LA!$H$6=5,(VLOOKUP($A30,'LA5'!$A$1:$AD$175,'LA5'!W$1,0)),
0))))),".")</f>
        <v>0.01</v>
      </c>
      <c r="Z30" s="93">
        <f>IFERROR(IF(LA!$H$6=1,(VLOOKUP($A30,'LA1'!$A$1:$AD$175,'LA1'!X$1,0)),
IF(LA!$H$6=2,(VLOOKUP($A30,'LA2'!$A$1:$AD$175,'LA2'!X$1,0)),
IF(LA!$H$6=3,(VLOOKUP($A30,'LA3'!$A$1:$AD$175,'LA3'!X$1,0)),
IF(LA!$H$6=4,(VLOOKUP($A30,'LA4'!$A$1:$AD$175,'LA4'!X$1,0)),
IF(LA!$H$6=5,(VLOOKUP($A30,'LA5'!$A$1:$AD$175,'LA5'!X$1,0)),
0))))),".")</f>
        <v>0.05</v>
      </c>
      <c r="AA30" s="93">
        <f>IFERROR(IF(LA!$H$6=1,(VLOOKUP($A30,'LA1'!$A$1:$AD$175,'LA1'!Y$1,0)),
IF(LA!$H$6=2,(VLOOKUP($A30,'LA2'!$A$1:$AD$175,'LA2'!Y$1,0)),
IF(LA!$H$6=3,(VLOOKUP($A30,'LA3'!$A$1:$AD$175,'LA3'!Y$1,0)),
IF(LA!$H$6=4,(VLOOKUP($A30,'LA4'!$A$1:$AD$175,'LA4'!Y$1,0)),
IF(LA!$H$6=5,(VLOOKUP($A30,'LA5'!$A$1:$AD$175,'LA5'!Y$1,0)),
0))))),".")</f>
        <v>0.02</v>
      </c>
      <c r="AB30" s="93">
        <f>IFERROR(IF(LA!$H$6=1,(VLOOKUP($A30,'LA1'!$A$1:$AD$175,'LA1'!Z$1,0)),
IF(LA!$H$6=2,(VLOOKUP($A30,'LA2'!$A$1:$AD$175,'LA2'!Z$1,0)),
IF(LA!$H$6=3,(VLOOKUP($A30,'LA3'!$A$1:$AD$175,'LA3'!Z$1,0)),
IF(LA!$H$6=4,(VLOOKUP($A30,'LA4'!$A$1:$AD$175,'LA4'!Z$1,0)),
IF(LA!$H$6=5,(VLOOKUP($A30,'LA5'!$A$1:$AD$175,'LA5'!Z$1,0)),
0))))),".")</f>
        <v>0.1</v>
      </c>
      <c r="AC30" s="93">
        <f>IFERROR(IF(LA!$H$6=1,(VLOOKUP($A30,'LA1'!$A$1:$AD$175,'LA1'!AA$1,0)),
IF(LA!$H$6=2,(VLOOKUP($A30,'LA2'!$A$1:$AD$175,'LA2'!AA$1,0)),
IF(LA!$H$6=3,(VLOOKUP($A30,'LA3'!$A$1:$AD$175,'LA3'!AA$1,0)),
IF(LA!$H$6=4,(VLOOKUP($A30,'LA4'!$A$1:$AD$175,'LA4'!AA$1,0)),
IF(LA!$H$6=5,(VLOOKUP($A30,'LA5'!$A$1:$AD$175,'LA5'!AA$1,0)),
0))))),".")</f>
        <v>0.02</v>
      </c>
    </row>
    <row r="31" spans="1:29" x14ac:dyDescent="0.2">
      <c r="A31" s="55">
        <v>304</v>
      </c>
      <c r="B31" s="55" t="s">
        <v>214</v>
      </c>
      <c r="C31" s="88" t="s">
        <v>198</v>
      </c>
      <c r="D31" s="92">
        <f>IFERROR(IF(LA!$H$6=1,(VLOOKUP($A31,'LA1'!$A$1:$AD$175,'LA1'!B$1,0)),
IF(LA!$H$6=2,(VLOOKUP($A31,'LA2'!$A$1:$AD$175,'LA2'!B$1,0)),
IF(LA!$H$6=3,(VLOOKUP($A31,'LA3'!$A$1:$AD$175,'LA3'!B$1,0)),
IF(LA!$H$6=4,(VLOOKUP($A31,'LA4'!$A$1:$AD$175,'LA4'!B$1,0)),
IF(LA!$H$6=5,(VLOOKUP($A31,'LA5'!$A$1:$AD$175,'LA5'!B$1,0)),
0))))),".")</f>
        <v>1280</v>
      </c>
      <c r="E31" s="93">
        <f>IFERROR(IF(LA!$H$6=1,(VLOOKUP($A31,'LA1'!$A$1:$AD$175,'LA1'!C$1,0)),
IF(LA!$H$6=2,(VLOOKUP($A31,'LA2'!$A$1:$AD$175,'LA2'!C$1,0)),
IF(LA!$H$6=3,(VLOOKUP($A31,'LA3'!$A$1:$AD$175,'LA3'!C$1,0)),
IF(LA!$H$6=4,(VLOOKUP($A31,'LA4'!$A$1:$AD$175,'LA4'!C$1,0)),
IF(LA!$H$6=5,(VLOOKUP($A31,'LA5'!$A$1:$AD$175,'LA5'!C$1,0)),
0))))),".")</f>
        <v>0.79</v>
      </c>
      <c r="F31" s="93">
        <f>IFERROR(IF(LA!$H$6=1,(VLOOKUP($A31,'LA1'!$A$1:$AD$175,'LA1'!D$1,0)),
IF(LA!$H$6=2,(VLOOKUP($A31,'LA2'!$A$1:$AD$175,'LA2'!D$1,0)),
IF(LA!$H$6=3,(VLOOKUP($A31,'LA3'!$A$1:$AD$175,'LA3'!D$1,0)),
IF(LA!$H$6=4,(VLOOKUP($A31,'LA4'!$A$1:$AD$175,'LA4'!D$1,0)),
IF(LA!$H$6=5,(VLOOKUP($A31,'LA5'!$A$1:$AD$175,'LA5'!D$1,0)),
0))))),".")</f>
        <v>0.78</v>
      </c>
      <c r="G31" s="93">
        <f>IFERROR(IF(LA!$H$6=1,(VLOOKUP($A31,'LA1'!$A$1:$AD$175,'LA1'!E$1,0)),
IF(LA!$H$6=2,(VLOOKUP($A31,'LA2'!$A$1:$AD$175,'LA2'!E$1,0)),
IF(LA!$H$6=3,(VLOOKUP($A31,'LA3'!$A$1:$AD$175,'LA3'!E$1,0)),
IF(LA!$H$6=4,(VLOOKUP($A31,'LA4'!$A$1:$AD$175,'LA4'!E$1,0)),
IF(LA!$H$6=5,(VLOOKUP($A31,'LA5'!$A$1:$AD$175,'LA5'!E$1,0)),
0))))),".")</f>
        <v>0.04</v>
      </c>
      <c r="H31" s="93">
        <f>IFERROR(IF(LA!$H$6=1,(VLOOKUP($A31,'LA1'!$A$1:$AD$175,'LA1'!F$1,0)),
IF(LA!$H$6=2,(VLOOKUP($A31,'LA2'!$A$1:$AD$175,'LA2'!F$1,0)),
IF(LA!$H$6=3,(VLOOKUP($A31,'LA3'!$A$1:$AD$175,'LA3'!F$1,0)),
IF(LA!$H$6=4,(VLOOKUP($A31,'LA4'!$A$1:$AD$175,'LA4'!F$1,0)),
IF(LA!$H$6=5,(VLOOKUP($A31,'LA5'!$A$1:$AD$175,'LA5'!F$1,0)),
0))))),".")</f>
        <v>0.01</v>
      </c>
      <c r="I31" s="93">
        <f>IFERROR(IF(LA!$H$6=1,(VLOOKUP($A31,'LA1'!$A$1:$AD$175,'LA1'!G$1,0)),
IF(LA!$H$6=2,(VLOOKUP($A31,'LA2'!$A$1:$AD$175,'LA2'!G$1,0)),
IF(LA!$H$6=3,(VLOOKUP($A31,'LA3'!$A$1:$AD$175,'LA3'!G$1,0)),
IF(LA!$H$6=4,(VLOOKUP($A31,'LA4'!$A$1:$AD$175,'LA4'!G$1,0)),
IF(LA!$H$6=5,(VLOOKUP($A31,'LA5'!$A$1:$AD$175,'LA5'!G$1,0)),
0))))),".")</f>
        <v>0.01</v>
      </c>
      <c r="J31" s="93">
        <f>IFERROR(IF(LA!$H$6=1,(VLOOKUP($A31,'LA1'!$A$1:$AD$175,'LA1'!H$1,0)),
IF(LA!$H$6=2,(VLOOKUP($A31,'LA2'!$A$1:$AD$175,'LA2'!H$1,0)),
IF(LA!$H$6=3,(VLOOKUP($A31,'LA3'!$A$1:$AD$175,'LA3'!H$1,0)),
IF(LA!$H$6=4,(VLOOKUP($A31,'LA4'!$A$1:$AD$175,'LA4'!H$1,0)),
IF(LA!$H$6=5,(VLOOKUP($A31,'LA5'!$A$1:$AD$175,'LA5'!H$1,0)),
0))))),".")</f>
        <v>0.04</v>
      </c>
      <c r="K31" s="93">
        <f>IFERROR(IF(LA!$H$6=1,(VLOOKUP($A31,'LA1'!$A$1:$AD$175,'LA1'!I$1,0)),
IF(LA!$H$6=2,(VLOOKUP($A31,'LA2'!$A$1:$AD$175,'LA2'!I$1,0)),
IF(LA!$H$6=3,(VLOOKUP($A31,'LA3'!$A$1:$AD$175,'LA3'!I$1,0)),
IF(LA!$H$6=4,(VLOOKUP($A31,'LA4'!$A$1:$AD$175,'LA4'!I$1,0)),
IF(LA!$H$6=5,(VLOOKUP($A31,'LA5'!$A$1:$AD$175,'LA5'!I$1,0)),
0))))),".")</f>
        <v>0</v>
      </c>
      <c r="L31" s="93">
        <f>IFERROR(IF(LA!$H$6=1,(VLOOKUP($A31,'LA1'!$A$1:$AD$175,'LA1'!J$1,0)),
IF(LA!$H$6=2,(VLOOKUP($A31,'LA2'!$A$1:$AD$175,'LA2'!J$1,0)),
IF(LA!$H$6=3,(VLOOKUP($A31,'LA3'!$A$1:$AD$175,'LA3'!J$1,0)),
IF(LA!$H$6=4,(VLOOKUP($A31,'LA4'!$A$1:$AD$175,'LA4'!J$1,0)),
IF(LA!$H$6=5,(VLOOKUP($A31,'LA5'!$A$1:$AD$175,'LA5'!J$1,0)),
0))))),".")</f>
        <v>0</v>
      </c>
      <c r="M31" s="93">
        <f>IFERROR(IF(LA!$H$6=1,(VLOOKUP($A31,'LA1'!$A$1:$AD$175,'LA1'!K$1,0)),
IF(LA!$H$6=2,(VLOOKUP($A31,'LA2'!$A$1:$AD$175,'LA2'!K$1,0)),
IF(LA!$H$6=3,(VLOOKUP($A31,'LA3'!$A$1:$AD$175,'LA3'!K$1,0)),
IF(LA!$H$6=4,(VLOOKUP($A31,'LA4'!$A$1:$AD$175,'LA4'!K$1,0)),
IF(LA!$H$6=5,(VLOOKUP($A31,'LA5'!$A$1:$AD$175,'LA5'!K$1,0)),
0))))),".")</f>
        <v>0.01</v>
      </c>
      <c r="N31" s="93">
        <f>IFERROR(IF(LA!$H$6=1,(VLOOKUP($A31,'LA1'!$A$1:$AD$175,'LA1'!L$1,0)),
IF(LA!$H$6=2,(VLOOKUP($A31,'LA2'!$A$1:$AD$175,'LA2'!L$1,0)),
IF(LA!$H$6=3,(VLOOKUP($A31,'LA3'!$A$1:$AD$175,'LA3'!L$1,0)),
IF(LA!$H$6=4,(VLOOKUP($A31,'LA4'!$A$1:$AD$175,'LA4'!L$1,0)),
IF(LA!$H$6=5,(VLOOKUP($A31,'LA5'!$A$1:$AD$175,'LA5'!L$1,0)),
0))))),".")</f>
        <v>0.69</v>
      </c>
      <c r="O31" s="93">
        <f>IFERROR(IF(LA!$H$6=1,(VLOOKUP($A31,'LA1'!$A$1:$AD$175,'LA1'!M$1,0)),
IF(LA!$H$6=2,(VLOOKUP($A31,'LA2'!$A$1:$AD$175,'LA2'!M$1,0)),
IF(LA!$H$6=3,(VLOOKUP($A31,'LA3'!$A$1:$AD$175,'LA3'!M$1,0)),
IF(LA!$H$6=4,(VLOOKUP($A31,'LA4'!$A$1:$AD$175,'LA4'!M$1,0)),
IF(LA!$H$6=5,(VLOOKUP($A31,'LA5'!$A$1:$AD$175,'LA5'!M$1,0)),
0))))),".")</f>
        <v>0.3</v>
      </c>
      <c r="P31" s="93">
        <f>IFERROR(IF(LA!$H$6=1,(VLOOKUP($A31,'LA1'!$A$1:$AD$175,'LA1'!N$1,0)),
IF(LA!$H$6=2,(VLOOKUP($A31,'LA2'!$A$1:$AD$175,'LA2'!N$1,0)),
IF(LA!$H$6=3,(VLOOKUP($A31,'LA3'!$A$1:$AD$175,'LA3'!N$1,0)),
IF(LA!$H$6=4,(VLOOKUP($A31,'LA4'!$A$1:$AD$175,'LA4'!N$1,0)),
IF(LA!$H$6=5,(VLOOKUP($A31,'LA5'!$A$1:$AD$175,'LA5'!N$1,0)),
0))))),".")</f>
        <v>0.01</v>
      </c>
      <c r="Q31" s="93">
        <f>IFERROR(IF(LA!$H$6=1,(VLOOKUP($A31,'LA1'!$A$1:$AD$175,'LA1'!O$1,0)),
IF(LA!$H$6=2,(VLOOKUP($A31,'LA2'!$A$1:$AD$175,'LA2'!O$1,0)),
IF(LA!$H$6=3,(VLOOKUP($A31,'LA3'!$A$1:$AD$175,'LA3'!O$1,0)),
IF(LA!$H$6=4,(VLOOKUP($A31,'LA4'!$A$1:$AD$175,'LA4'!O$1,0)),
IF(LA!$H$6=5,(VLOOKUP($A31,'LA5'!$A$1:$AD$175,'LA5'!O$1,0)),
0))))),".")</f>
        <v>0.21</v>
      </c>
      <c r="R31" s="93">
        <f>IFERROR(IF(LA!$H$6=1,(VLOOKUP($A31,'LA1'!$A$1:$AD$175,'LA1'!P$1,0)),
IF(LA!$H$6=2,(VLOOKUP($A31,'LA2'!$A$1:$AD$175,'LA2'!P$1,0)),
IF(LA!$H$6=3,(VLOOKUP($A31,'LA3'!$A$1:$AD$175,'LA3'!P$1,0)),
IF(LA!$H$6=4,(VLOOKUP($A31,'LA4'!$A$1:$AD$175,'LA4'!P$1,0)),
IF(LA!$H$6=5,(VLOOKUP($A31,'LA5'!$A$1:$AD$175,'LA5'!P$1,0)),
0))))),".")</f>
        <v>0.37</v>
      </c>
      <c r="S31" s="93">
        <f>IFERROR(IF(LA!$H$6=1,(VLOOKUP($A31,'LA1'!$A$1:$AD$175,'LA1'!Q$1,0)),
IF(LA!$H$6=2,(VLOOKUP($A31,'LA2'!$A$1:$AD$175,'LA2'!Q$1,0)),
IF(LA!$H$6=3,(VLOOKUP($A31,'LA3'!$A$1:$AD$175,'LA3'!Q$1,0)),
IF(LA!$H$6=4,(VLOOKUP($A31,'LA4'!$A$1:$AD$175,'LA4'!Q$1,0)),
IF(LA!$H$6=5,(VLOOKUP($A31,'LA5'!$A$1:$AD$175,'LA5'!Q$1,0)),
0))))),".")</f>
        <v>0.01</v>
      </c>
      <c r="T31" s="93">
        <f>IFERROR(IF(LA!$H$6=1,(VLOOKUP($A31,'LA1'!$A$1:$AD$175,'LA1'!R$1,0)),
IF(LA!$H$6=2,(VLOOKUP($A31,'LA2'!$A$1:$AD$175,'LA2'!R$1,0)),
IF(LA!$H$6=3,(VLOOKUP($A31,'LA3'!$A$1:$AD$175,'LA3'!R$1,0)),
IF(LA!$H$6=4,(VLOOKUP($A31,'LA4'!$A$1:$AD$175,'LA4'!R$1,0)),
IF(LA!$H$6=5,(VLOOKUP($A31,'LA5'!$A$1:$AD$175,'LA5'!R$1,0)),
0))))),".")</f>
        <v>0</v>
      </c>
      <c r="U31" s="93" t="str">
        <f>IFERROR(IF(LA!$H$6=1,(VLOOKUP($A31,'LA1'!$A$1:$AD$175,'LA1'!S$1,0)),
IF(LA!$H$6=2,(VLOOKUP($A31,'LA2'!$A$1:$AD$175,'LA2'!S$1,0)),
IF(LA!$H$6=3,(VLOOKUP($A31,'LA3'!$A$1:$AD$175,'LA3'!S$1,0)),
IF(LA!$H$6=4,(VLOOKUP($A31,'LA4'!$A$1:$AD$175,'LA4'!S$1,0)),
IF(LA!$H$6=5,(VLOOKUP($A31,'LA5'!$A$1:$AD$175,'LA5'!S$1,0)),
0))))),".")</f>
        <v>-</v>
      </c>
      <c r="V31" s="93" t="str">
        <f>IFERROR(IF(LA!$H$6=1,(VLOOKUP($A31,'LA1'!$A$1:$AD$175,'LA1'!T$1,0)),
IF(LA!$H$6=2,(VLOOKUP($A31,'LA2'!$A$1:$AD$175,'LA2'!T$1,0)),
IF(LA!$H$6=3,(VLOOKUP($A31,'LA3'!$A$1:$AD$175,'LA3'!T$1,0)),
IF(LA!$H$6=4,(VLOOKUP($A31,'LA4'!$A$1:$AD$175,'LA4'!T$1,0)),
IF(LA!$H$6=5,(VLOOKUP($A31,'LA5'!$A$1:$AD$175,'LA5'!T$1,0)),
0))))),".")</f>
        <v>x</v>
      </c>
      <c r="W31" s="93" t="str">
        <f>IFERROR(IF(LA!$H$6=1,(VLOOKUP($A31,'LA1'!$A$1:$AD$175,'LA1'!U$1,0)),
IF(LA!$H$6=2,(VLOOKUP($A31,'LA2'!$A$1:$AD$175,'LA2'!U$1,0)),
IF(LA!$H$6=3,(VLOOKUP($A31,'LA3'!$A$1:$AD$175,'LA3'!U$1,0)),
IF(LA!$H$6=4,(VLOOKUP($A31,'LA4'!$A$1:$AD$175,'LA4'!U$1,0)),
IF(LA!$H$6=5,(VLOOKUP($A31,'LA5'!$A$1:$AD$175,'LA5'!U$1,0)),
0))))),".")</f>
        <v>-</v>
      </c>
      <c r="X31" s="93">
        <f>IFERROR(IF(LA!$H$6=1,(VLOOKUP($A31,'LA1'!$A$1:$AD$175,'LA1'!V$1,0)),
IF(LA!$H$6=2,(VLOOKUP($A31,'LA2'!$A$1:$AD$175,'LA2'!V$1,0)),
IF(LA!$H$6=3,(VLOOKUP($A31,'LA3'!$A$1:$AD$175,'LA3'!V$1,0)),
IF(LA!$H$6=4,(VLOOKUP($A31,'LA4'!$A$1:$AD$175,'LA4'!V$1,0)),
IF(LA!$H$6=5,(VLOOKUP($A31,'LA5'!$A$1:$AD$175,'LA5'!V$1,0)),
0))))),".")</f>
        <v>0</v>
      </c>
      <c r="Y31" s="93" t="str">
        <f>IFERROR(IF(LA!$H$6=1,(VLOOKUP($A31,'LA1'!$A$1:$AD$175,'LA1'!W$1,0)),
IF(LA!$H$6=2,(VLOOKUP($A31,'LA2'!$A$1:$AD$175,'LA2'!W$1,0)),
IF(LA!$H$6=3,(VLOOKUP($A31,'LA3'!$A$1:$AD$175,'LA3'!W$1,0)),
IF(LA!$H$6=4,(VLOOKUP($A31,'LA4'!$A$1:$AD$175,'LA4'!W$1,0)),
IF(LA!$H$6=5,(VLOOKUP($A31,'LA5'!$A$1:$AD$175,'LA5'!W$1,0)),
0))))),".")</f>
        <v>x</v>
      </c>
      <c r="Z31" s="93">
        <f>IFERROR(IF(LA!$H$6=1,(VLOOKUP($A31,'LA1'!$A$1:$AD$175,'LA1'!X$1,0)),
IF(LA!$H$6=2,(VLOOKUP($A31,'LA2'!$A$1:$AD$175,'LA2'!X$1,0)),
IF(LA!$H$6=3,(VLOOKUP($A31,'LA3'!$A$1:$AD$175,'LA3'!X$1,0)),
IF(LA!$H$6=4,(VLOOKUP($A31,'LA4'!$A$1:$AD$175,'LA4'!X$1,0)),
IF(LA!$H$6=5,(VLOOKUP($A31,'LA5'!$A$1:$AD$175,'LA5'!X$1,0)),
0))))),".")</f>
        <v>0.04</v>
      </c>
      <c r="AA31" s="93">
        <f>IFERROR(IF(LA!$H$6=1,(VLOOKUP($A31,'LA1'!$A$1:$AD$175,'LA1'!Y$1,0)),
IF(LA!$H$6=2,(VLOOKUP($A31,'LA2'!$A$1:$AD$175,'LA2'!Y$1,0)),
IF(LA!$H$6=3,(VLOOKUP($A31,'LA3'!$A$1:$AD$175,'LA3'!Y$1,0)),
IF(LA!$H$6=4,(VLOOKUP($A31,'LA4'!$A$1:$AD$175,'LA4'!Y$1,0)),
IF(LA!$H$6=5,(VLOOKUP($A31,'LA5'!$A$1:$AD$175,'LA5'!Y$1,0)),
0))))),".")</f>
        <v>0.01</v>
      </c>
      <c r="AB31" s="93">
        <f>IFERROR(IF(LA!$H$6=1,(VLOOKUP($A31,'LA1'!$A$1:$AD$175,'LA1'!Z$1,0)),
IF(LA!$H$6=2,(VLOOKUP($A31,'LA2'!$A$1:$AD$175,'LA2'!Z$1,0)),
IF(LA!$H$6=3,(VLOOKUP($A31,'LA3'!$A$1:$AD$175,'LA3'!Z$1,0)),
IF(LA!$H$6=4,(VLOOKUP($A31,'LA4'!$A$1:$AD$175,'LA4'!Z$1,0)),
IF(LA!$H$6=5,(VLOOKUP($A31,'LA5'!$A$1:$AD$175,'LA5'!Z$1,0)),
0))))),".")</f>
        <v>0.17</v>
      </c>
      <c r="AC31" s="93">
        <f>IFERROR(IF(LA!$H$6=1,(VLOOKUP($A31,'LA1'!$A$1:$AD$175,'LA1'!AA$1,0)),
IF(LA!$H$6=2,(VLOOKUP($A31,'LA2'!$A$1:$AD$175,'LA2'!AA$1,0)),
IF(LA!$H$6=3,(VLOOKUP($A31,'LA3'!$A$1:$AD$175,'LA3'!AA$1,0)),
IF(LA!$H$6=4,(VLOOKUP($A31,'LA4'!$A$1:$AD$175,'LA4'!AA$1,0)),
IF(LA!$H$6=5,(VLOOKUP($A31,'LA5'!$A$1:$AD$175,'LA5'!AA$1,0)),
0))))),".")</f>
        <v>0.02</v>
      </c>
    </row>
    <row r="32" spans="1:29" x14ac:dyDescent="0.2">
      <c r="A32" s="55">
        <v>846</v>
      </c>
      <c r="B32" s="55" t="s">
        <v>215</v>
      </c>
      <c r="C32" s="88" t="s">
        <v>199</v>
      </c>
      <c r="D32" s="92">
        <f>IFERROR(IF(LA!$H$6=1,(VLOOKUP($A32,'LA1'!$A$1:$AD$175,'LA1'!B$1,0)),
IF(LA!$H$6=2,(VLOOKUP($A32,'LA2'!$A$1:$AD$175,'LA2'!B$1,0)),
IF(LA!$H$6=3,(VLOOKUP($A32,'LA3'!$A$1:$AD$175,'LA3'!B$1,0)),
IF(LA!$H$6=4,(VLOOKUP($A32,'LA4'!$A$1:$AD$175,'LA4'!B$1,0)),
IF(LA!$H$6=5,(VLOOKUP($A32,'LA5'!$A$1:$AD$175,'LA5'!B$1,0)),
0))))),".")</f>
        <v>320</v>
      </c>
      <c r="E32" s="93">
        <f>IFERROR(IF(LA!$H$6=1,(VLOOKUP($A32,'LA1'!$A$1:$AD$175,'LA1'!C$1,0)),
IF(LA!$H$6=2,(VLOOKUP($A32,'LA2'!$A$1:$AD$175,'LA2'!C$1,0)),
IF(LA!$H$6=3,(VLOOKUP($A32,'LA3'!$A$1:$AD$175,'LA3'!C$1,0)),
IF(LA!$H$6=4,(VLOOKUP($A32,'LA4'!$A$1:$AD$175,'LA4'!C$1,0)),
IF(LA!$H$6=5,(VLOOKUP($A32,'LA5'!$A$1:$AD$175,'LA5'!C$1,0)),
0))))),".")</f>
        <v>0.69</v>
      </c>
      <c r="F32" s="93">
        <f>IFERROR(IF(LA!$H$6=1,(VLOOKUP($A32,'LA1'!$A$1:$AD$175,'LA1'!D$1,0)),
IF(LA!$H$6=2,(VLOOKUP($A32,'LA2'!$A$1:$AD$175,'LA2'!D$1,0)),
IF(LA!$H$6=3,(VLOOKUP($A32,'LA3'!$A$1:$AD$175,'LA3'!D$1,0)),
IF(LA!$H$6=4,(VLOOKUP($A32,'LA4'!$A$1:$AD$175,'LA4'!D$1,0)),
IF(LA!$H$6=5,(VLOOKUP($A32,'LA5'!$A$1:$AD$175,'LA5'!D$1,0)),
0))))),".")</f>
        <v>0.56000000000000005</v>
      </c>
      <c r="G32" s="93">
        <f>IFERROR(IF(LA!$H$6=1,(VLOOKUP($A32,'LA1'!$A$1:$AD$175,'LA1'!E$1,0)),
IF(LA!$H$6=2,(VLOOKUP($A32,'LA2'!$A$1:$AD$175,'LA2'!E$1,0)),
IF(LA!$H$6=3,(VLOOKUP($A32,'LA3'!$A$1:$AD$175,'LA3'!E$1,0)),
IF(LA!$H$6=4,(VLOOKUP($A32,'LA4'!$A$1:$AD$175,'LA4'!E$1,0)),
IF(LA!$H$6=5,(VLOOKUP($A32,'LA5'!$A$1:$AD$175,'LA5'!E$1,0)),
0))))),".")</f>
        <v>0.11</v>
      </c>
      <c r="H32" s="93" t="str">
        <f>IFERROR(IF(LA!$H$6=1,(VLOOKUP($A32,'LA1'!$A$1:$AD$175,'LA1'!F$1,0)),
IF(LA!$H$6=2,(VLOOKUP($A32,'LA2'!$A$1:$AD$175,'LA2'!F$1,0)),
IF(LA!$H$6=3,(VLOOKUP($A32,'LA3'!$A$1:$AD$175,'LA3'!F$1,0)),
IF(LA!$H$6=4,(VLOOKUP($A32,'LA4'!$A$1:$AD$175,'LA4'!F$1,0)),
IF(LA!$H$6=5,(VLOOKUP($A32,'LA5'!$A$1:$AD$175,'LA5'!F$1,0)),
0))))),".")</f>
        <v>x</v>
      </c>
      <c r="I32" s="93">
        <f>IFERROR(IF(LA!$H$6=1,(VLOOKUP($A32,'LA1'!$A$1:$AD$175,'LA1'!G$1,0)),
IF(LA!$H$6=2,(VLOOKUP($A32,'LA2'!$A$1:$AD$175,'LA2'!G$1,0)),
IF(LA!$H$6=3,(VLOOKUP($A32,'LA3'!$A$1:$AD$175,'LA3'!G$1,0)),
IF(LA!$H$6=4,(VLOOKUP($A32,'LA4'!$A$1:$AD$175,'LA4'!G$1,0)),
IF(LA!$H$6=5,(VLOOKUP($A32,'LA5'!$A$1:$AD$175,'LA5'!G$1,0)),
0))))),".")</f>
        <v>0.03</v>
      </c>
      <c r="J32" s="93">
        <f>IFERROR(IF(LA!$H$6=1,(VLOOKUP($A32,'LA1'!$A$1:$AD$175,'LA1'!H$1,0)),
IF(LA!$H$6=2,(VLOOKUP($A32,'LA2'!$A$1:$AD$175,'LA2'!H$1,0)),
IF(LA!$H$6=3,(VLOOKUP($A32,'LA3'!$A$1:$AD$175,'LA3'!H$1,0)),
IF(LA!$H$6=4,(VLOOKUP($A32,'LA4'!$A$1:$AD$175,'LA4'!H$1,0)),
IF(LA!$H$6=5,(VLOOKUP($A32,'LA5'!$A$1:$AD$175,'LA5'!H$1,0)),
0))))),".")</f>
        <v>0.09</v>
      </c>
      <c r="K32" s="93">
        <f>IFERROR(IF(LA!$H$6=1,(VLOOKUP($A32,'LA1'!$A$1:$AD$175,'LA1'!I$1,0)),
IF(LA!$H$6=2,(VLOOKUP($A32,'LA2'!$A$1:$AD$175,'LA2'!I$1,0)),
IF(LA!$H$6=3,(VLOOKUP($A32,'LA3'!$A$1:$AD$175,'LA3'!I$1,0)),
IF(LA!$H$6=4,(VLOOKUP($A32,'LA4'!$A$1:$AD$175,'LA4'!I$1,0)),
IF(LA!$H$6=5,(VLOOKUP($A32,'LA5'!$A$1:$AD$175,'LA5'!I$1,0)),
0))))),".")</f>
        <v>0</v>
      </c>
      <c r="L32" s="93">
        <f>IFERROR(IF(LA!$H$6=1,(VLOOKUP($A32,'LA1'!$A$1:$AD$175,'LA1'!J$1,0)),
IF(LA!$H$6=2,(VLOOKUP($A32,'LA2'!$A$1:$AD$175,'LA2'!J$1,0)),
IF(LA!$H$6=3,(VLOOKUP($A32,'LA3'!$A$1:$AD$175,'LA3'!J$1,0)),
IF(LA!$H$6=4,(VLOOKUP($A32,'LA4'!$A$1:$AD$175,'LA4'!J$1,0)),
IF(LA!$H$6=5,(VLOOKUP($A32,'LA5'!$A$1:$AD$175,'LA5'!J$1,0)),
0))))),".")</f>
        <v>0</v>
      </c>
      <c r="M32" s="93">
        <f>IFERROR(IF(LA!$H$6=1,(VLOOKUP($A32,'LA1'!$A$1:$AD$175,'LA1'!K$1,0)),
IF(LA!$H$6=2,(VLOOKUP($A32,'LA2'!$A$1:$AD$175,'LA2'!K$1,0)),
IF(LA!$H$6=3,(VLOOKUP($A32,'LA3'!$A$1:$AD$175,'LA3'!K$1,0)),
IF(LA!$H$6=4,(VLOOKUP($A32,'LA4'!$A$1:$AD$175,'LA4'!K$1,0)),
IF(LA!$H$6=5,(VLOOKUP($A32,'LA5'!$A$1:$AD$175,'LA5'!K$1,0)),
0))))),".")</f>
        <v>0.04</v>
      </c>
      <c r="N32" s="93">
        <f>IFERROR(IF(LA!$H$6=1,(VLOOKUP($A32,'LA1'!$A$1:$AD$175,'LA1'!L$1,0)),
IF(LA!$H$6=2,(VLOOKUP($A32,'LA2'!$A$1:$AD$175,'LA2'!L$1,0)),
IF(LA!$H$6=3,(VLOOKUP($A32,'LA3'!$A$1:$AD$175,'LA3'!L$1,0)),
IF(LA!$H$6=4,(VLOOKUP($A32,'LA4'!$A$1:$AD$175,'LA4'!L$1,0)),
IF(LA!$H$6=5,(VLOOKUP($A32,'LA5'!$A$1:$AD$175,'LA5'!L$1,0)),
0))))),".")</f>
        <v>0.33</v>
      </c>
      <c r="O32" s="93">
        <f>IFERROR(IF(LA!$H$6=1,(VLOOKUP($A32,'LA1'!$A$1:$AD$175,'LA1'!M$1,0)),
IF(LA!$H$6=2,(VLOOKUP($A32,'LA2'!$A$1:$AD$175,'LA2'!M$1,0)),
IF(LA!$H$6=3,(VLOOKUP($A32,'LA3'!$A$1:$AD$175,'LA3'!M$1,0)),
IF(LA!$H$6=4,(VLOOKUP($A32,'LA4'!$A$1:$AD$175,'LA4'!M$1,0)),
IF(LA!$H$6=5,(VLOOKUP($A32,'LA5'!$A$1:$AD$175,'LA5'!M$1,0)),
0))))),".")</f>
        <v>0.13</v>
      </c>
      <c r="P32" s="93">
        <f>IFERROR(IF(LA!$H$6=1,(VLOOKUP($A32,'LA1'!$A$1:$AD$175,'LA1'!N$1,0)),
IF(LA!$H$6=2,(VLOOKUP($A32,'LA2'!$A$1:$AD$175,'LA2'!N$1,0)),
IF(LA!$H$6=3,(VLOOKUP($A32,'LA3'!$A$1:$AD$175,'LA3'!N$1,0)),
IF(LA!$H$6=4,(VLOOKUP($A32,'LA4'!$A$1:$AD$175,'LA4'!N$1,0)),
IF(LA!$H$6=5,(VLOOKUP($A32,'LA5'!$A$1:$AD$175,'LA5'!N$1,0)),
0))))),".")</f>
        <v>0.01</v>
      </c>
      <c r="Q32" s="93">
        <f>IFERROR(IF(LA!$H$6=1,(VLOOKUP($A32,'LA1'!$A$1:$AD$175,'LA1'!O$1,0)),
IF(LA!$H$6=2,(VLOOKUP($A32,'LA2'!$A$1:$AD$175,'LA2'!O$1,0)),
IF(LA!$H$6=3,(VLOOKUP($A32,'LA3'!$A$1:$AD$175,'LA3'!O$1,0)),
IF(LA!$H$6=4,(VLOOKUP($A32,'LA4'!$A$1:$AD$175,'LA4'!O$1,0)),
IF(LA!$H$6=5,(VLOOKUP($A32,'LA5'!$A$1:$AD$175,'LA5'!O$1,0)),
0))))),".")</f>
        <v>7.0000000000000007E-2</v>
      </c>
      <c r="R32" s="93">
        <f>IFERROR(IF(LA!$H$6=1,(VLOOKUP($A32,'LA1'!$A$1:$AD$175,'LA1'!P$1,0)),
IF(LA!$H$6=2,(VLOOKUP($A32,'LA2'!$A$1:$AD$175,'LA2'!P$1,0)),
IF(LA!$H$6=3,(VLOOKUP($A32,'LA3'!$A$1:$AD$175,'LA3'!P$1,0)),
IF(LA!$H$6=4,(VLOOKUP($A32,'LA4'!$A$1:$AD$175,'LA4'!P$1,0)),
IF(LA!$H$6=5,(VLOOKUP($A32,'LA5'!$A$1:$AD$175,'LA5'!P$1,0)),
0))))),".")</f>
        <v>0.18</v>
      </c>
      <c r="S32" s="93">
        <f>IFERROR(IF(LA!$H$6=1,(VLOOKUP($A32,'LA1'!$A$1:$AD$175,'LA1'!Q$1,0)),
IF(LA!$H$6=2,(VLOOKUP($A32,'LA2'!$A$1:$AD$175,'LA2'!Q$1,0)),
IF(LA!$H$6=3,(VLOOKUP($A32,'LA3'!$A$1:$AD$175,'LA3'!Q$1,0)),
IF(LA!$H$6=4,(VLOOKUP($A32,'LA4'!$A$1:$AD$175,'LA4'!Q$1,0)),
IF(LA!$H$6=5,(VLOOKUP($A32,'LA5'!$A$1:$AD$175,'LA5'!Q$1,0)),
0))))),".")</f>
        <v>0.02</v>
      </c>
      <c r="T32" s="93" t="str">
        <f>IFERROR(IF(LA!$H$6=1,(VLOOKUP($A32,'LA1'!$A$1:$AD$175,'LA1'!R$1,0)),
IF(LA!$H$6=2,(VLOOKUP($A32,'LA2'!$A$1:$AD$175,'LA2'!R$1,0)),
IF(LA!$H$6=3,(VLOOKUP($A32,'LA3'!$A$1:$AD$175,'LA3'!R$1,0)),
IF(LA!$H$6=4,(VLOOKUP($A32,'LA4'!$A$1:$AD$175,'LA4'!R$1,0)),
IF(LA!$H$6=5,(VLOOKUP($A32,'LA5'!$A$1:$AD$175,'LA5'!R$1,0)),
0))))),".")</f>
        <v>x</v>
      </c>
      <c r="U32" s="93">
        <f>IFERROR(IF(LA!$H$6=1,(VLOOKUP($A32,'LA1'!$A$1:$AD$175,'LA1'!S$1,0)),
IF(LA!$H$6=2,(VLOOKUP($A32,'LA2'!$A$1:$AD$175,'LA2'!S$1,0)),
IF(LA!$H$6=3,(VLOOKUP($A32,'LA3'!$A$1:$AD$175,'LA3'!S$1,0)),
IF(LA!$H$6=4,(VLOOKUP($A32,'LA4'!$A$1:$AD$175,'LA4'!S$1,0)),
IF(LA!$H$6=5,(VLOOKUP($A32,'LA5'!$A$1:$AD$175,'LA5'!S$1,0)),
0))))),".")</f>
        <v>0.11</v>
      </c>
      <c r="V32" s="93">
        <f>IFERROR(IF(LA!$H$6=1,(VLOOKUP($A32,'LA1'!$A$1:$AD$175,'LA1'!T$1,0)),
IF(LA!$H$6=2,(VLOOKUP($A32,'LA2'!$A$1:$AD$175,'LA2'!T$1,0)),
IF(LA!$H$6=3,(VLOOKUP($A32,'LA3'!$A$1:$AD$175,'LA3'!T$1,0)),
IF(LA!$H$6=4,(VLOOKUP($A32,'LA4'!$A$1:$AD$175,'LA4'!T$1,0)),
IF(LA!$H$6=5,(VLOOKUP($A32,'LA5'!$A$1:$AD$175,'LA5'!T$1,0)),
0))))),".")</f>
        <v>0.04</v>
      </c>
      <c r="W32" s="93">
        <f>IFERROR(IF(LA!$H$6=1,(VLOOKUP($A32,'LA1'!$A$1:$AD$175,'LA1'!U$1,0)),
IF(LA!$H$6=2,(VLOOKUP($A32,'LA2'!$A$1:$AD$175,'LA2'!U$1,0)),
IF(LA!$H$6=3,(VLOOKUP($A32,'LA3'!$A$1:$AD$175,'LA3'!U$1,0)),
IF(LA!$H$6=4,(VLOOKUP($A32,'LA4'!$A$1:$AD$175,'LA4'!U$1,0)),
IF(LA!$H$6=5,(VLOOKUP($A32,'LA5'!$A$1:$AD$175,'LA5'!U$1,0)),
0))))),".")</f>
        <v>7.0000000000000007E-2</v>
      </c>
      <c r="X32" s="93">
        <f>IFERROR(IF(LA!$H$6=1,(VLOOKUP($A32,'LA1'!$A$1:$AD$175,'LA1'!V$1,0)),
IF(LA!$H$6=2,(VLOOKUP($A32,'LA2'!$A$1:$AD$175,'LA2'!V$1,0)),
IF(LA!$H$6=3,(VLOOKUP($A32,'LA3'!$A$1:$AD$175,'LA3'!V$1,0)),
IF(LA!$H$6=4,(VLOOKUP($A32,'LA4'!$A$1:$AD$175,'LA4'!V$1,0)),
IF(LA!$H$6=5,(VLOOKUP($A32,'LA5'!$A$1:$AD$175,'LA5'!V$1,0)),
0))))),".")</f>
        <v>0</v>
      </c>
      <c r="Y32" s="93">
        <f>IFERROR(IF(LA!$H$6=1,(VLOOKUP($A32,'LA1'!$A$1:$AD$175,'LA1'!W$1,0)),
IF(LA!$H$6=2,(VLOOKUP($A32,'LA2'!$A$1:$AD$175,'LA2'!W$1,0)),
IF(LA!$H$6=3,(VLOOKUP($A32,'LA3'!$A$1:$AD$175,'LA3'!W$1,0)),
IF(LA!$H$6=4,(VLOOKUP($A32,'LA4'!$A$1:$AD$175,'LA4'!W$1,0)),
IF(LA!$H$6=5,(VLOOKUP($A32,'LA5'!$A$1:$AD$175,'LA5'!W$1,0)),
0))))),".")</f>
        <v>0.03</v>
      </c>
      <c r="Z32" s="93">
        <f>IFERROR(IF(LA!$H$6=1,(VLOOKUP($A32,'LA1'!$A$1:$AD$175,'LA1'!X$1,0)),
IF(LA!$H$6=2,(VLOOKUP($A32,'LA2'!$A$1:$AD$175,'LA2'!X$1,0)),
IF(LA!$H$6=3,(VLOOKUP($A32,'LA3'!$A$1:$AD$175,'LA3'!X$1,0)),
IF(LA!$H$6=4,(VLOOKUP($A32,'LA4'!$A$1:$AD$175,'LA4'!X$1,0)),
IF(LA!$H$6=5,(VLOOKUP($A32,'LA5'!$A$1:$AD$175,'LA5'!X$1,0)),
0))))),".")</f>
        <v>0.06</v>
      </c>
      <c r="AA32" s="93">
        <f>IFERROR(IF(LA!$H$6=1,(VLOOKUP($A32,'LA1'!$A$1:$AD$175,'LA1'!Y$1,0)),
IF(LA!$H$6=2,(VLOOKUP($A32,'LA2'!$A$1:$AD$175,'LA2'!Y$1,0)),
IF(LA!$H$6=3,(VLOOKUP($A32,'LA3'!$A$1:$AD$175,'LA3'!Y$1,0)),
IF(LA!$H$6=4,(VLOOKUP($A32,'LA4'!$A$1:$AD$175,'LA4'!Y$1,0)),
IF(LA!$H$6=5,(VLOOKUP($A32,'LA5'!$A$1:$AD$175,'LA5'!Y$1,0)),
0))))),".")</f>
        <v>0.03</v>
      </c>
      <c r="AB32" s="93">
        <f>IFERROR(IF(LA!$H$6=1,(VLOOKUP($A32,'LA1'!$A$1:$AD$175,'LA1'!Z$1,0)),
IF(LA!$H$6=2,(VLOOKUP($A32,'LA2'!$A$1:$AD$175,'LA2'!Z$1,0)),
IF(LA!$H$6=3,(VLOOKUP($A32,'LA3'!$A$1:$AD$175,'LA3'!Z$1,0)),
IF(LA!$H$6=4,(VLOOKUP($A32,'LA4'!$A$1:$AD$175,'LA4'!Z$1,0)),
IF(LA!$H$6=5,(VLOOKUP($A32,'LA5'!$A$1:$AD$175,'LA5'!Z$1,0)),
0))))),".")</f>
        <v>0.21</v>
      </c>
      <c r="AC32" s="93">
        <f>IFERROR(IF(LA!$H$6=1,(VLOOKUP($A32,'LA1'!$A$1:$AD$175,'LA1'!AA$1,0)),
IF(LA!$H$6=2,(VLOOKUP($A32,'LA2'!$A$1:$AD$175,'LA2'!AA$1,0)),
IF(LA!$H$6=3,(VLOOKUP($A32,'LA3'!$A$1:$AD$175,'LA3'!AA$1,0)),
IF(LA!$H$6=4,(VLOOKUP($A32,'LA4'!$A$1:$AD$175,'LA4'!AA$1,0)),
IF(LA!$H$6=5,(VLOOKUP($A32,'LA5'!$A$1:$AD$175,'LA5'!AA$1,0)),
0))))),".")</f>
        <v>0.06</v>
      </c>
    </row>
    <row r="33" spans="1:29" x14ac:dyDescent="0.2">
      <c r="A33" s="55">
        <v>801</v>
      </c>
      <c r="B33" s="55" t="s">
        <v>216</v>
      </c>
      <c r="C33" s="88" t="s">
        <v>200</v>
      </c>
      <c r="D33" s="92">
        <f>IFERROR(IF(LA!$H$6=1,(VLOOKUP($A33,'LA1'!$A$1:$AD$175,'LA1'!B$1,0)),
IF(LA!$H$6=2,(VLOOKUP($A33,'LA2'!$A$1:$AD$175,'LA2'!B$1,0)),
IF(LA!$H$6=3,(VLOOKUP($A33,'LA3'!$A$1:$AD$175,'LA3'!B$1,0)),
IF(LA!$H$6=4,(VLOOKUP($A33,'LA4'!$A$1:$AD$175,'LA4'!B$1,0)),
IF(LA!$H$6=5,(VLOOKUP($A33,'LA5'!$A$1:$AD$175,'LA5'!B$1,0)),
0))))),".")</f>
        <v>910</v>
      </c>
      <c r="E33" s="93">
        <f>IFERROR(IF(LA!$H$6=1,(VLOOKUP($A33,'LA1'!$A$1:$AD$175,'LA1'!C$1,0)),
IF(LA!$H$6=2,(VLOOKUP($A33,'LA2'!$A$1:$AD$175,'LA2'!C$1,0)),
IF(LA!$H$6=3,(VLOOKUP($A33,'LA3'!$A$1:$AD$175,'LA3'!C$1,0)),
IF(LA!$H$6=4,(VLOOKUP($A33,'LA4'!$A$1:$AD$175,'LA4'!C$1,0)),
IF(LA!$H$6=5,(VLOOKUP($A33,'LA5'!$A$1:$AD$175,'LA5'!C$1,0)),
0))))),".")</f>
        <v>0.62</v>
      </c>
      <c r="F33" s="93">
        <f>IFERROR(IF(LA!$H$6=1,(VLOOKUP($A33,'LA1'!$A$1:$AD$175,'LA1'!D$1,0)),
IF(LA!$H$6=2,(VLOOKUP($A33,'LA2'!$A$1:$AD$175,'LA2'!D$1,0)),
IF(LA!$H$6=3,(VLOOKUP($A33,'LA3'!$A$1:$AD$175,'LA3'!D$1,0)),
IF(LA!$H$6=4,(VLOOKUP($A33,'LA4'!$A$1:$AD$175,'LA4'!D$1,0)),
IF(LA!$H$6=5,(VLOOKUP($A33,'LA5'!$A$1:$AD$175,'LA5'!D$1,0)),
0))))),".")</f>
        <v>0.52</v>
      </c>
      <c r="G33" s="93">
        <f>IFERROR(IF(LA!$H$6=1,(VLOOKUP($A33,'LA1'!$A$1:$AD$175,'LA1'!E$1,0)),
IF(LA!$H$6=2,(VLOOKUP($A33,'LA2'!$A$1:$AD$175,'LA2'!E$1,0)),
IF(LA!$H$6=3,(VLOOKUP($A33,'LA3'!$A$1:$AD$175,'LA3'!E$1,0)),
IF(LA!$H$6=4,(VLOOKUP($A33,'LA4'!$A$1:$AD$175,'LA4'!E$1,0)),
IF(LA!$H$6=5,(VLOOKUP($A33,'LA5'!$A$1:$AD$175,'LA5'!E$1,0)),
0))))),".")</f>
        <v>0.12</v>
      </c>
      <c r="H33" s="93" t="str">
        <f>IFERROR(IF(LA!$H$6=1,(VLOOKUP($A33,'LA1'!$A$1:$AD$175,'LA1'!F$1,0)),
IF(LA!$H$6=2,(VLOOKUP($A33,'LA2'!$A$1:$AD$175,'LA2'!F$1,0)),
IF(LA!$H$6=3,(VLOOKUP($A33,'LA3'!$A$1:$AD$175,'LA3'!F$1,0)),
IF(LA!$H$6=4,(VLOOKUP($A33,'LA4'!$A$1:$AD$175,'LA4'!F$1,0)),
IF(LA!$H$6=5,(VLOOKUP($A33,'LA5'!$A$1:$AD$175,'LA5'!F$1,0)),
0))))),".")</f>
        <v>x</v>
      </c>
      <c r="I33" s="93">
        <f>IFERROR(IF(LA!$H$6=1,(VLOOKUP($A33,'LA1'!$A$1:$AD$175,'LA1'!G$1,0)),
IF(LA!$H$6=2,(VLOOKUP($A33,'LA2'!$A$1:$AD$175,'LA2'!G$1,0)),
IF(LA!$H$6=3,(VLOOKUP($A33,'LA3'!$A$1:$AD$175,'LA3'!G$1,0)),
IF(LA!$H$6=4,(VLOOKUP($A33,'LA4'!$A$1:$AD$175,'LA4'!G$1,0)),
IF(LA!$H$6=5,(VLOOKUP($A33,'LA5'!$A$1:$AD$175,'LA5'!G$1,0)),
0))))),".")</f>
        <v>0.02</v>
      </c>
      <c r="J33" s="93">
        <f>IFERROR(IF(LA!$H$6=1,(VLOOKUP($A33,'LA1'!$A$1:$AD$175,'LA1'!H$1,0)),
IF(LA!$H$6=2,(VLOOKUP($A33,'LA2'!$A$1:$AD$175,'LA2'!H$1,0)),
IF(LA!$H$6=3,(VLOOKUP($A33,'LA3'!$A$1:$AD$175,'LA3'!H$1,0)),
IF(LA!$H$6=4,(VLOOKUP($A33,'LA4'!$A$1:$AD$175,'LA4'!H$1,0)),
IF(LA!$H$6=5,(VLOOKUP($A33,'LA5'!$A$1:$AD$175,'LA5'!H$1,0)),
0))))),".")</f>
        <v>0.03</v>
      </c>
      <c r="K33" s="93" t="str">
        <f>IFERROR(IF(LA!$H$6=1,(VLOOKUP($A33,'LA1'!$A$1:$AD$175,'LA1'!I$1,0)),
IF(LA!$H$6=2,(VLOOKUP($A33,'LA2'!$A$1:$AD$175,'LA2'!I$1,0)),
IF(LA!$H$6=3,(VLOOKUP($A33,'LA3'!$A$1:$AD$175,'LA3'!I$1,0)),
IF(LA!$H$6=4,(VLOOKUP($A33,'LA4'!$A$1:$AD$175,'LA4'!I$1,0)),
IF(LA!$H$6=5,(VLOOKUP($A33,'LA5'!$A$1:$AD$175,'LA5'!I$1,0)),
0))))),".")</f>
        <v>x</v>
      </c>
      <c r="L33" s="93">
        <f>IFERROR(IF(LA!$H$6=1,(VLOOKUP($A33,'LA1'!$A$1:$AD$175,'LA1'!J$1,0)),
IF(LA!$H$6=2,(VLOOKUP($A33,'LA2'!$A$1:$AD$175,'LA2'!J$1,0)),
IF(LA!$H$6=3,(VLOOKUP($A33,'LA3'!$A$1:$AD$175,'LA3'!J$1,0)),
IF(LA!$H$6=4,(VLOOKUP($A33,'LA4'!$A$1:$AD$175,'LA4'!J$1,0)),
IF(LA!$H$6=5,(VLOOKUP($A33,'LA5'!$A$1:$AD$175,'LA5'!J$1,0)),
0))))),".")</f>
        <v>0</v>
      </c>
      <c r="M33" s="93">
        <f>IFERROR(IF(LA!$H$6=1,(VLOOKUP($A33,'LA1'!$A$1:$AD$175,'LA1'!K$1,0)),
IF(LA!$H$6=2,(VLOOKUP($A33,'LA2'!$A$1:$AD$175,'LA2'!K$1,0)),
IF(LA!$H$6=3,(VLOOKUP($A33,'LA3'!$A$1:$AD$175,'LA3'!K$1,0)),
IF(LA!$H$6=4,(VLOOKUP($A33,'LA4'!$A$1:$AD$175,'LA4'!K$1,0)),
IF(LA!$H$6=5,(VLOOKUP($A33,'LA5'!$A$1:$AD$175,'LA5'!K$1,0)),
0))))),".")</f>
        <v>0.04</v>
      </c>
      <c r="N33" s="93">
        <f>IFERROR(IF(LA!$H$6=1,(VLOOKUP($A33,'LA1'!$A$1:$AD$175,'LA1'!L$1,0)),
IF(LA!$H$6=2,(VLOOKUP($A33,'LA2'!$A$1:$AD$175,'LA2'!L$1,0)),
IF(LA!$H$6=3,(VLOOKUP($A33,'LA3'!$A$1:$AD$175,'LA3'!L$1,0)),
IF(LA!$H$6=4,(VLOOKUP($A33,'LA4'!$A$1:$AD$175,'LA4'!L$1,0)),
IF(LA!$H$6=5,(VLOOKUP($A33,'LA5'!$A$1:$AD$175,'LA5'!L$1,0)),
0))))),".")</f>
        <v>0.36</v>
      </c>
      <c r="O33" s="93">
        <f>IFERROR(IF(LA!$H$6=1,(VLOOKUP($A33,'LA1'!$A$1:$AD$175,'LA1'!M$1,0)),
IF(LA!$H$6=2,(VLOOKUP($A33,'LA2'!$A$1:$AD$175,'LA2'!M$1,0)),
IF(LA!$H$6=3,(VLOOKUP($A33,'LA3'!$A$1:$AD$175,'LA3'!M$1,0)),
IF(LA!$H$6=4,(VLOOKUP($A33,'LA4'!$A$1:$AD$175,'LA4'!M$1,0)),
IF(LA!$H$6=5,(VLOOKUP($A33,'LA5'!$A$1:$AD$175,'LA5'!M$1,0)),
0))))),".")</f>
        <v>0.14000000000000001</v>
      </c>
      <c r="P33" s="93">
        <f>IFERROR(IF(LA!$H$6=1,(VLOOKUP($A33,'LA1'!$A$1:$AD$175,'LA1'!N$1,0)),
IF(LA!$H$6=2,(VLOOKUP($A33,'LA2'!$A$1:$AD$175,'LA2'!N$1,0)),
IF(LA!$H$6=3,(VLOOKUP($A33,'LA3'!$A$1:$AD$175,'LA3'!N$1,0)),
IF(LA!$H$6=4,(VLOOKUP($A33,'LA4'!$A$1:$AD$175,'LA4'!N$1,0)),
IF(LA!$H$6=5,(VLOOKUP($A33,'LA5'!$A$1:$AD$175,'LA5'!N$1,0)),
0))))),".")</f>
        <v>0.02</v>
      </c>
      <c r="Q33" s="93">
        <f>IFERROR(IF(LA!$H$6=1,(VLOOKUP($A33,'LA1'!$A$1:$AD$175,'LA1'!O$1,0)),
IF(LA!$H$6=2,(VLOOKUP($A33,'LA2'!$A$1:$AD$175,'LA2'!O$1,0)),
IF(LA!$H$6=3,(VLOOKUP($A33,'LA3'!$A$1:$AD$175,'LA3'!O$1,0)),
IF(LA!$H$6=4,(VLOOKUP($A33,'LA4'!$A$1:$AD$175,'LA4'!O$1,0)),
IF(LA!$H$6=5,(VLOOKUP($A33,'LA5'!$A$1:$AD$175,'LA5'!O$1,0)),
0))))),".")</f>
        <v>0.11</v>
      </c>
      <c r="R33" s="93">
        <f>IFERROR(IF(LA!$H$6=1,(VLOOKUP($A33,'LA1'!$A$1:$AD$175,'LA1'!P$1,0)),
IF(LA!$H$6=2,(VLOOKUP($A33,'LA2'!$A$1:$AD$175,'LA2'!P$1,0)),
IF(LA!$H$6=3,(VLOOKUP($A33,'LA3'!$A$1:$AD$175,'LA3'!P$1,0)),
IF(LA!$H$6=4,(VLOOKUP($A33,'LA4'!$A$1:$AD$175,'LA4'!P$1,0)),
IF(LA!$H$6=5,(VLOOKUP($A33,'LA5'!$A$1:$AD$175,'LA5'!P$1,0)),
0))))),".")</f>
        <v>0.21</v>
      </c>
      <c r="S33" s="93">
        <f>IFERROR(IF(LA!$H$6=1,(VLOOKUP($A33,'LA1'!$A$1:$AD$175,'LA1'!Q$1,0)),
IF(LA!$H$6=2,(VLOOKUP($A33,'LA2'!$A$1:$AD$175,'LA2'!Q$1,0)),
IF(LA!$H$6=3,(VLOOKUP($A33,'LA3'!$A$1:$AD$175,'LA3'!Q$1,0)),
IF(LA!$H$6=4,(VLOOKUP($A33,'LA4'!$A$1:$AD$175,'LA4'!Q$1,0)),
IF(LA!$H$6=5,(VLOOKUP($A33,'LA5'!$A$1:$AD$175,'LA5'!Q$1,0)),
0))))),".")</f>
        <v>0.01</v>
      </c>
      <c r="T33" s="93">
        <f>IFERROR(IF(LA!$H$6=1,(VLOOKUP($A33,'LA1'!$A$1:$AD$175,'LA1'!R$1,0)),
IF(LA!$H$6=2,(VLOOKUP($A33,'LA2'!$A$1:$AD$175,'LA2'!R$1,0)),
IF(LA!$H$6=3,(VLOOKUP($A33,'LA3'!$A$1:$AD$175,'LA3'!R$1,0)),
IF(LA!$H$6=4,(VLOOKUP($A33,'LA4'!$A$1:$AD$175,'LA4'!R$1,0)),
IF(LA!$H$6=5,(VLOOKUP($A33,'LA5'!$A$1:$AD$175,'LA5'!R$1,0)),
0))))),".")</f>
        <v>0</v>
      </c>
      <c r="U33" s="93">
        <f>IFERROR(IF(LA!$H$6=1,(VLOOKUP($A33,'LA1'!$A$1:$AD$175,'LA1'!S$1,0)),
IF(LA!$H$6=2,(VLOOKUP($A33,'LA2'!$A$1:$AD$175,'LA2'!S$1,0)),
IF(LA!$H$6=3,(VLOOKUP($A33,'LA3'!$A$1:$AD$175,'LA3'!S$1,0)),
IF(LA!$H$6=4,(VLOOKUP($A33,'LA4'!$A$1:$AD$175,'LA4'!S$1,0)),
IF(LA!$H$6=5,(VLOOKUP($A33,'LA5'!$A$1:$AD$175,'LA5'!S$1,0)),
0))))),".")</f>
        <v>0.09</v>
      </c>
      <c r="V33" s="93">
        <f>IFERROR(IF(LA!$H$6=1,(VLOOKUP($A33,'LA1'!$A$1:$AD$175,'LA1'!T$1,0)),
IF(LA!$H$6=2,(VLOOKUP($A33,'LA2'!$A$1:$AD$175,'LA2'!T$1,0)),
IF(LA!$H$6=3,(VLOOKUP($A33,'LA3'!$A$1:$AD$175,'LA3'!T$1,0)),
IF(LA!$H$6=4,(VLOOKUP($A33,'LA4'!$A$1:$AD$175,'LA4'!T$1,0)),
IF(LA!$H$6=5,(VLOOKUP($A33,'LA5'!$A$1:$AD$175,'LA5'!T$1,0)),
0))))),".")</f>
        <v>0.03</v>
      </c>
      <c r="W33" s="93">
        <f>IFERROR(IF(LA!$H$6=1,(VLOOKUP($A33,'LA1'!$A$1:$AD$175,'LA1'!U$1,0)),
IF(LA!$H$6=2,(VLOOKUP($A33,'LA2'!$A$1:$AD$175,'LA2'!U$1,0)),
IF(LA!$H$6=3,(VLOOKUP($A33,'LA3'!$A$1:$AD$175,'LA3'!U$1,0)),
IF(LA!$H$6=4,(VLOOKUP($A33,'LA4'!$A$1:$AD$175,'LA4'!U$1,0)),
IF(LA!$H$6=5,(VLOOKUP($A33,'LA5'!$A$1:$AD$175,'LA5'!U$1,0)),
0))))),".")</f>
        <v>0.05</v>
      </c>
      <c r="X33" s="93">
        <f>IFERROR(IF(LA!$H$6=1,(VLOOKUP($A33,'LA1'!$A$1:$AD$175,'LA1'!V$1,0)),
IF(LA!$H$6=2,(VLOOKUP($A33,'LA2'!$A$1:$AD$175,'LA2'!V$1,0)),
IF(LA!$H$6=3,(VLOOKUP($A33,'LA3'!$A$1:$AD$175,'LA3'!V$1,0)),
IF(LA!$H$6=4,(VLOOKUP($A33,'LA4'!$A$1:$AD$175,'LA4'!V$1,0)),
IF(LA!$H$6=5,(VLOOKUP($A33,'LA5'!$A$1:$AD$175,'LA5'!V$1,0)),
0))))),".")</f>
        <v>0</v>
      </c>
      <c r="Y33" s="93">
        <f>IFERROR(IF(LA!$H$6=1,(VLOOKUP($A33,'LA1'!$A$1:$AD$175,'LA1'!W$1,0)),
IF(LA!$H$6=2,(VLOOKUP($A33,'LA2'!$A$1:$AD$175,'LA2'!W$1,0)),
IF(LA!$H$6=3,(VLOOKUP($A33,'LA3'!$A$1:$AD$175,'LA3'!W$1,0)),
IF(LA!$H$6=4,(VLOOKUP($A33,'LA4'!$A$1:$AD$175,'LA4'!W$1,0)),
IF(LA!$H$6=5,(VLOOKUP($A33,'LA5'!$A$1:$AD$175,'LA5'!W$1,0)),
0))))),".")</f>
        <v>0.01</v>
      </c>
      <c r="Z33" s="93">
        <f>IFERROR(IF(LA!$H$6=1,(VLOOKUP($A33,'LA1'!$A$1:$AD$175,'LA1'!X$1,0)),
IF(LA!$H$6=2,(VLOOKUP($A33,'LA2'!$A$1:$AD$175,'LA2'!X$1,0)),
IF(LA!$H$6=3,(VLOOKUP($A33,'LA3'!$A$1:$AD$175,'LA3'!X$1,0)),
IF(LA!$H$6=4,(VLOOKUP($A33,'LA4'!$A$1:$AD$175,'LA4'!X$1,0)),
IF(LA!$H$6=5,(VLOOKUP($A33,'LA5'!$A$1:$AD$175,'LA5'!X$1,0)),
0))))),".")</f>
        <v>0.1</v>
      </c>
      <c r="AA33" s="93">
        <f>IFERROR(IF(LA!$H$6=1,(VLOOKUP($A33,'LA1'!$A$1:$AD$175,'LA1'!Y$1,0)),
IF(LA!$H$6=2,(VLOOKUP($A33,'LA2'!$A$1:$AD$175,'LA2'!Y$1,0)),
IF(LA!$H$6=3,(VLOOKUP($A33,'LA3'!$A$1:$AD$175,'LA3'!Y$1,0)),
IF(LA!$H$6=4,(VLOOKUP($A33,'LA4'!$A$1:$AD$175,'LA4'!Y$1,0)),
IF(LA!$H$6=5,(VLOOKUP($A33,'LA5'!$A$1:$AD$175,'LA5'!Y$1,0)),
0))))),".")</f>
        <v>0.04</v>
      </c>
      <c r="AB33" s="93">
        <f>IFERROR(IF(LA!$H$6=1,(VLOOKUP($A33,'LA1'!$A$1:$AD$175,'LA1'!Z$1,0)),
IF(LA!$H$6=2,(VLOOKUP($A33,'LA2'!$A$1:$AD$175,'LA2'!Z$1,0)),
IF(LA!$H$6=3,(VLOOKUP($A33,'LA3'!$A$1:$AD$175,'LA3'!Z$1,0)),
IF(LA!$H$6=4,(VLOOKUP($A33,'LA4'!$A$1:$AD$175,'LA4'!Z$1,0)),
IF(LA!$H$6=5,(VLOOKUP($A33,'LA5'!$A$1:$AD$175,'LA5'!Z$1,0)),
0))))),".")</f>
        <v>0.23</v>
      </c>
      <c r="AC33" s="93">
        <f>IFERROR(IF(LA!$H$6=1,(VLOOKUP($A33,'LA1'!$A$1:$AD$175,'LA1'!AA$1,0)),
IF(LA!$H$6=2,(VLOOKUP($A33,'LA2'!$A$1:$AD$175,'LA2'!AA$1,0)),
IF(LA!$H$6=3,(VLOOKUP($A33,'LA3'!$A$1:$AD$175,'LA3'!AA$1,0)),
IF(LA!$H$6=4,(VLOOKUP($A33,'LA4'!$A$1:$AD$175,'LA4'!AA$1,0)),
IF(LA!$H$6=5,(VLOOKUP($A33,'LA5'!$A$1:$AD$175,'LA5'!AA$1,0)),
0))))),".")</f>
        <v>0.08</v>
      </c>
    </row>
    <row r="34" spans="1:29" x14ac:dyDescent="0.2">
      <c r="A34" s="55">
        <v>305</v>
      </c>
      <c r="B34" s="55" t="s">
        <v>217</v>
      </c>
      <c r="C34" s="88" t="s">
        <v>198</v>
      </c>
      <c r="D34" s="92">
        <f>IFERROR(IF(LA!$H$6=1,(VLOOKUP($A34,'LA1'!$A$1:$AD$175,'LA1'!B$1,0)),
IF(LA!$H$6=2,(VLOOKUP($A34,'LA2'!$A$1:$AD$175,'LA2'!B$1,0)),
IF(LA!$H$6=3,(VLOOKUP($A34,'LA3'!$A$1:$AD$175,'LA3'!B$1,0)),
IF(LA!$H$6=4,(VLOOKUP($A34,'LA4'!$A$1:$AD$175,'LA4'!B$1,0)),
IF(LA!$H$6=5,(VLOOKUP($A34,'LA5'!$A$1:$AD$175,'LA5'!B$1,0)),
0))))),".")</f>
        <v>2240</v>
      </c>
      <c r="E34" s="93">
        <f>IFERROR(IF(LA!$H$6=1,(VLOOKUP($A34,'LA1'!$A$1:$AD$175,'LA1'!C$1,0)),
IF(LA!$H$6=2,(VLOOKUP($A34,'LA2'!$A$1:$AD$175,'LA2'!C$1,0)),
IF(LA!$H$6=3,(VLOOKUP($A34,'LA3'!$A$1:$AD$175,'LA3'!C$1,0)),
IF(LA!$H$6=4,(VLOOKUP($A34,'LA4'!$A$1:$AD$175,'LA4'!C$1,0)),
IF(LA!$H$6=5,(VLOOKUP($A34,'LA5'!$A$1:$AD$175,'LA5'!C$1,0)),
0))))),".")</f>
        <v>0.77</v>
      </c>
      <c r="F34" s="93">
        <f>IFERROR(IF(LA!$H$6=1,(VLOOKUP($A34,'LA1'!$A$1:$AD$175,'LA1'!D$1,0)),
IF(LA!$H$6=2,(VLOOKUP($A34,'LA2'!$A$1:$AD$175,'LA2'!D$1,0)),
IF(LA!$H$6=3,(VLOOKUP($A34,'LA3'!$A$1:$AD$175,'LA3'!D$1,0)),
IF(LA!$H$6=4,(VLOOKUP($A34,'LA4'!$A$1:$AD$175,'LA4'!D$1,0)),
IF(LA!$H$6=5,(VLOOKUP($A34,'LA5'!$A$1:$AD$175,'LA5'!D$1,0)),
0))))),".")</f>
        <v>0.68</v>
      </c>
      <c r="G34" s="93">
        <f>IFERROR(IF(LA!$H$6=1,(VLOOKUP($A34,'LA1'!$A$1:$AD$175,'LA1'!E$1,0)),
IF(LA!$H$6=2,(VLOOKUP($A34,'LA2'!$A$1:$AD$175,'LA2'!E$1,0)),
IF(LA!$H$6=3,(VLOOKUP($A34,'LA3'!$A$1:$AD$175,'LA3'!E$1,0)),
IF(LA!$H$6=4,(VLOOKUP($A34,'LA4'!$A$1:$AD$175,'LA4'!E$1,0)),
IF(LA!$H$6=5,(VLOOKUP($A34,'LA5'!$A$1:$AD$175,'LA5'!E$1,0)),
0))))),".")</f>
        <v>0.04</v>
      </c>
      <c r="H34" s="93" t="str">
        <f>IFERROR(IF(LA!$H$6=1,(VLOOKUP($A34,'LA1'!$A$1:$AD$175,'LA1'!F$1,0)),
IF(LA!$H$6=2,(VLOOKUP($A34,'LA2'!$A$1:$AD$175,'LA2'!F$1,0)),
IF(LA!$H$6=3,(VLOOKUP($A34,'LA3'!$A$1:$AD$175,'LA3'!F$1,0)),
IF(LA!$H$6=4,(VLOOKUP($A34,'LA4'!$A$1:$AD$175,'LA4'!F$1,0)),
IF(LA!$H$6=5,(VLOOKUP($A34,'LA5'!$A$1:$AD$175,'LA5'!F$1,0)),
0))))),".")</f>
        <v>x</v>
      </c>
      <c r="I34" s="93">
        <f>IFERROR(IF(LA!$H$6=1,(VLOOKUP($A34,'LA1'!$A$1:$AD$175,'LA1'!G$1,0)),
IF(LA!$H$6=2,(VLOOKUP($A34,'LA2'!$A$1:$AD$175,'LA2'!G$1,0)),
IF(LA!$H$6=3,(VLOOKUP($A34,'LA3'!$A$1:$AD$175,'LA3'!G$1,0)),
IF(LA!$H$6=4,(VLOOKUP($A34,'LA4'!$A$1:$AD$175,'LA4'!G$1,0)),
IF(LA!$H$6=5,(VLOOKUP($A34,'LA5'!$A$1:$AD$175,'LA5'!G$1,0)),
0))))),".")</f>
        <v>0.06</v>
      </c>
      <c r="J34" s="93">
        <f>IFERROR(IF(LA!$H$6=1,(VLOOKUP($A34,'LA1'!$A$1:$AD$175,'LA1'!H$1,0)),
IF(LA!$H$6=2,(VLOOKUP($A34,'LA2'!$A$1:$AD$175,'LA2'!H$1,0)),
IF(LA!$H$6=3,(VLOOKUP($A34,'LA3'!$A$1:$AD$175,'LA3'!H$1,0)),
IF(LA!$H$6=4,(VLOOKUP($A34,'LA4'!$A$1:$AD$175,'LA4'!H$1,0)),
IF(LA!$H$6=5,(VLOOKUP($A34,'LA5'!$A$1:$AD$175,'LA5'!H$1,0)),
0))))),".")</f>
        <v>0.02</v>
      </c>
      <c r="K34" s="93" t="str">
        <f>IFERROR(IF(LA!$H$6=1,(VLOOKUP($A34,'LA1'!$A$1:$AD$175,'LA1'!I$1,0)),
IF(LA!$H$6=2,(VLOOKUP($A34,'LA2'!$A$1:$AD$175,'LA2'!I$1,0)),
IF(LA!$H$6=3,(VLOOKUP($A34,'LA3'!$A$1:$AD$175,'LA3'!I$1,0)),
IF(LA!$H$6=4,(VLOOKUP($A34,'LA4'!$A$1:$AD$175,'LA4'!I$1,0)),
IF(LA!$H$6=5,(VLOOKUP($A34,'LA5'!$A$1:$AD$175,'LA5'!I$1,0)),
0))))),".")</f>
        <v>x</v>
      </c>
      <c r="L34" s="93" t="str">
        <f>IFERROR(IF(LA!$H$6=1,(VLOOKUP($A34,'LA1'!$A$1:$AD$175,'LA1'!J$1,0)),
IF(LA!$H$6=2,(VLOOKUP($A34,'LA2'!$A$1:$AD$175,'LA2'!J$1,0)),
IF(LA!$H$6=3,(VLOOKUP($A34,'LA3'!$A$1:$AD$175,'LA3'!J$1,0)),
IF(LA!$H$6=4,(VLOOKUP($A34,'LA4'!$A$1:$AD$175,'LA4'!J$1,0)),
IF(LA!$H$6=5,(VLOOKUP($A34,'LA5'!$A$1:$AD$175,'LA5'!J$1,0)),
0))))),".")</f>
        <v>-</v>
      </c>
      <c r="M34" s="93">
        <f>IFERROR(IF(LA!$H$6=1,(VLOOKUP($A34,'LA1'!$A$1:$AD$175,'LA1'!K$1,0)),
IF(LA!$H$6=2,(VLOOKUP($A34,'LA2'!$A$1:$AD$175,'LA2'!K$1,0)),
IF(LA!$H$6=3,(VLOOKUP($A34,'LA3'!$A$1:$AD$175,'LA3'!K$1,0)),
IF(LA!$H$6=4,(VLOOKUP($A34,'LA4'!$A$1:$AD$175,'LA4'!K$1,0)),
IF(LA!$H$6=5,(VLOOKUP($A34,'LA5'!$A$1:$AD$175,'LA5'!K$1,0)),
0))))),".")</f>
        <v>0.04</v>
      </c>
      <c r="N34" s="93">
        <f>IFERROR(IF(LA!$H$6=1,(VLOOKUP($A34,'LA1'!$A$1:$AD$175,'LA1'!L$1,0)),
IF(LA!$H$6=2,(VLOOKUP($A34,'LA2'!$A$1:$AD$175,'LA2'!L$1,0)),
IF(LA!$H$6=3,(VLOOKUP($A34,'LA3'!$A$1:$AD$175,'LA3'!L$1,0)),
IF(LA!$H$6=4,(VLOOKUP($A34,'LA4'!$A$1:$AD$175,'LA4'!L$1,0)),
IF(LA!$H$6=5,(VLOOKUP($A34,'LA5'!$A$1:$AD$175,'LA5'!L$1,0)),
0))))),".")</f>
        <v>0.56000000000000005</v>
      </c>
      <c r="O34" s="93">
        <f>IFERROR(IF(LA!$H$6=1,(VLOOKUP($A34,'LA1'!$A$1:$AD$175,'LA1'!M$1,0)),
IF(LA!$H$6=2,(VLOOKUP($A34,'LA2'!$A$1:$AD$175,'LA2'!M$1,0)),
IF(LA!$H$6=3,(VLOOKUP($A34,'LA3'!$A$1:$AD$175,'LA3'!M$1,0)),
IF(LA!$H$6=4,(VLOOKUP($A34,'LA4'!$A$1:$AD$175,'LA4'!M$1,0)),
IF(LA!$H$6=5,(VLOOKUP($A34,'LA5'!$A$1:$AD$175,'LA5'!M$1,0)),
0))))),".")</f>
        <v>0.28000000000000003</v>
      </c>
      <c r="P34" s="93">
        <f>IFERROR(IF(LA!$H$6=1,(VLOOKUP($A34,'LA1'!$A$1:$AD$175,'LA1'!N$1,0)),
IF(LA!$H$6=2,(VLOOKUP($A34,'LA2'!$A$1:$AD$175,'LA2'!N$1,0)),
IF(LA!$H$6=3,(VLOOKUP($A34,'LA3'!$A$1:$AD$175,'LA3'!N$1,0)),
IF(LA!$H$6=4,(VLOOKUP($A34,'LA4'!$A$1:$AD$175,'LA4'!N$1,0)),
IF(LA!$H$6=5,(VLOOKUP($A34,'LA5'!$A$1:$AD$175,'LA5'!N$1,0)),
0))))),".")</f>
        <v>0.02</v>
      </c>
      <c r="Q34" s="93">
        <f>IFERROR(IF(LA!$H$6=1,(VLOOKUP($A34,'LA1'!$A$1:$AD$175,'LA1'!O$1,0)),
IF(LA!$H$6=2,(VLOOKUP($A34,'LA2'!$A$1:$AD$175,'LA2'!O$1,0)),
IF(LA!$H$6=3,(VLOOKUP($A34,'LA3'!$A$1:$AD$175,'LA3'!O$1,0)),
IF(LA!$H$6=4,(VLOOKUP($A34,'LA4'!$A$1:$AD$175,'LA4'!O$1,0)),
IF(LA!$H$6=5,(VLOOKUP($A34,'LA5'!$A$1:$AD$175,'LA5'!O$1,0)),
0))))),".")</f>
        <v>0.16</v>
      </c>
      <c r="R34" s="93">
        <f>IFERROR(IF(LA!$H$6=1,(VLOOKUP($A34,'LA1'!$A$1:$AD$175,'LA1'!P$1,0)),
IF(LA!$H$6=2,(VLOOKUP($A34,'LA2'!$A$1:$AD$175,'LA2'!P$1,0)),
IF(LA!$H$6=3,(VLOOKUP($A34,'LA3'!$A$1:$AD$175,'LA3'!P$1,0)),
IF(LA!$H$6=4,(VLOOKUP($A34,'LA4'!$A$1:$AD$175,'LA4'!P$1,0)),
IF(LA!$H$6=5,(VLOOKUP($A34,'LA5'!$A$1:$AD$175,'LA5'!P$1,0)),
0))))),".")</f>
        <v>0.27</v>
      </c>
      <c r="S34" s="93">
        <f>IFERROR(IF(LA!$H$6=1,(VLOOKUP($A34,'LA1'!$A$1:$AD$175,'LA1'!Q$1,0)),
IF(LA!$H$6=2,(VLOOKUP($A34,'LA2'!$A$1:$AD$175,'LA2'!Q$1,0)),
IF(LA!$H$6=3,(VLOOKUP($A34,'LA3'!$A$1:$AD$175,'LA3'!Q$1,0)),
IF(LA!$H$6=4,(VLOOKUP($A34,'LA4'!$A$1:$AD$175,'LA4'!Q$1,0)),
IF(LA!$H$6=5,(VLOOKUP($A34,'LA5'!$A$1:$AD$175,'LA5'!Q$1,0)),
0))))),".")</f>
        <v>0.01</v>
      </c>
      <c r="T34" s="93">
        <f>IFERROR(IF(LA!$H$6=1,(VLOOKUP($A34,'LA1'!$A$1:$AD$175,'LA1'!R$1,0)),
IF(LA!$H$6=2,(VLOOKUP($A34,'LA2'!$A$1:$AD$175,'LA2'!R$1,0)),
IF(LA!$H$6=3,(VLOOKUP($A34,'LA3'!$A$1:$AD$175,'LA3'!R$1,0)),
IF(LA!$H$6=4,(VLOOKUP($A34,'LA4'!$A$1:$AD$175,'LA4'!R$1,0)),
IF(LA!$H$6=5,(VLOOKUP($A34,'LA5'!$A$1:$AD$175,'LA5'!R$1,0)),
0))))),".")</f>
        <v>0</v>
      </c>
      <c r="U34" s="93">
        <f>IFERROR(IF(LA!$H$6=1,(VLOOKUP($A34,'LA1'!$A$1:$AD$175,'LA1'!S$1,0)),
IF(LA!$H$6=2,(VLOOKUP($A34,'LA2'!$A$1:$AD$175,'LA2'!S$1,0)),
IF(LA!$H$6=3,(VLOOKUP($A34,'LA3'!$A$1:$AD$175,'LA3'!S$1,0)),
IF(LA!$H$6=4,(VLOOKUP($A34,'LA4'!$A$1:$AD$175,'LA4'!S$1,0)),
IF(LA!$H$6=5,(VLOOKUP($A34,'LA5'!$A$1:$AD$175,'LA5'!S$1,0)),
0))))),".")</f>
        <v>0.08</v>
      </c>
      <c r="V34" s="93">
        <f>IFERROR(IF(LA!$H$6=1,(VLOOKUP($A34,'LA1'!$A$1:$AD$175,'LA1'!T$1,0)),
IF(LA!$H$6=2,(VLOOKUP($A34,'LA2'!$A$1:$AD$175,'LA2'!T$1,0)),
IF(LA!$H$6=3,(VLOOKUP($A34,'LA3'!$A$1:$AD$175,'LA3'!T$1,0)),
IF(LA!$H$6=4,(VLOOKUP($A34,'LA4'!$A$1:$AD$175,'LA4'!T$1,0)),
IF(LA!$H$6=5,(VLOOKUP($A34,'LA5'!$A$1:$AD$175,'LA5'!T$1,0)),
0))))),".")</f>
        <v>0.01</v>
      </c>
      <c r="W34" s="93">
        <f>IFERROR(IF(LA!$H$6=1,(VLOOKUP($A34,'LA1'!$A$1:$AD$175,'LA1'!U$1,0)),
IF(LA!$H$6=2,(VLOOKUP($A34,'LA2'!$A$1:$AD$175,'LA2'!U$1,0)),
IF(LA!$H$6=3,(VLOOKUP($A34,'LA3'!$A$1:$AD$175,'LA3'!U$1,0)),
IF(LA!$H$6=4,(VLOOKUP($A34,'LA4'!$A$1:$AD$175,'LA4'!U$1,0)),
IF(LA!$H$6=5,(VLOOKUP($A34,'LA5'!$A$1:$AD$175,'LA5'!U$1,0)),
0))))),".")</f>
        <v>7.0000000000000007E-2</v>
      </c>
      <c r="X34" s="93" t="str">
        <f>IFERROR(IF(LA!$H$6=1,(VLOOKUP($A34,'LA1'!$A$1:$AD$175,'LA1'!V$1,0)),
IF(LA!$H$6=2,(VLOOKUP($A34,'LA2'!$A$1:$AD$175,'LA2'!V$1,0)),
IF(LA!$H$6=3,(VLOOKUP($A34,'LA3'!$A$1:$AD$175,'LA3'!V$1,0)),
IF(LA!$H$6=4,(VLOOKUP($A34,'LA4'!$A$1:$AD$175,'LA4'!V$1,0)),
IF(LA!$H$6=5,(VLOOKUP($A34,'LA5'!$A$1:$AD$175,'LA5'!V$1,0)),
0))))),".")</f>
        <v>x</v>
      </c>
      <c r="Y34" s="93">
        <f>IFERROR(IF(LA!$H$6=1,(VLOOKUP($A34,'LA1'!$A$1:$AD$175,'LA1'!W$1,0)),
IF(LA!$H$6=2,(VLOOKUP($A34,'LA2'!$A$1:$AD$175,'LA2'!W$1,0)),
IF(LA!$H$6=3,(VLOOKUP($A34,'LA3'!$A$1:$AD$175,'LA3'!W$1,0)),
IF(LA!$H$6=4,(VLOOKUP($A34,'LA4'!$A$1:$AD$175,'LA4'!W$1,0)),
IF(LA!$H$6=5,(VLOOKUP($A34,'LA5'!$A$1:$AD$175,'LA5'!W$1,0)),
0))))),".")</f>
        <v>0.01</v>
      </c>
      <c r="Z34" s="93">
        <f>IFERROR(IF(LA!$H$6=1,(VLOOKUP($A34,'LA1'!$A$1:$AD$175,'LA1'!X$1,0)),
IF(LA!$H$6=2,(VLOOKUP($A34,'LA2'!$A$1:$AD$175,'LA2'!X$1,0)),
IF(LA!$H$6=3,(VLOOKUP($A34,'LA3'!$A$1:$AD$175,'LA3'!X$1,0)),
IF(LA!$H$6=4,(VLOOKUP($A34,'LA4'!$A$1:$AD$175,'LA4'!X$1,0)),
IF(LA!$H$6=5,(VLOOKUP($A34,'LA5'!$A$1:$AD$175,'LA5'!X$1,0)),
0))))),".")</f>
        <v>7.0000000000000007E-2</v>
      </c>
      <c r="AA34" s="93">
        <f>IFERROR(IF(LA!$H$6=1,(VLOOKUP($A34,'LA1'!$A$1:$AD$175,'LA1'!Y$1,0)),
IF(LA!$H$6=2,(VLOOKUP($A34,'LA2'!$A$1:$AD$175,'LA2'!Y$1,0)),
IF(LA!$H$6=3,(VLOOKUP($A34,'LA3'!$A$1:$AD$175,'LA3'!Y$1,0)),
IF(LA!$H$6=4,(VLOOKUP($A34,'LA4'!$A$1:$AD$175,'LA4'!Y$1,0)),
IF(LA!$H$6=5,(VLOOKUP($A34,'LA5'!$A$1:$AD$175,'LA5'!Y$1,0)),
0))))),".")</f>
        <v>0.02</v>
      </c>
      <c r="AB34" s="93">
        <f>IFERROR(IF(LA!$H$6=1,(VLOOKUP($A34,'LA1'!$A$1:$AD$175,'LA1'!Z$1,0)),
IF(LA!$H$6=2,(VLOOKUP($A34,'LA2'!$A$1:$AD$175,'LA2'!Z$1,0)),
IF(LA!$H$6=3,(VLOOKUP($A34,'LA3'!$A$1:$AD$175,'LA3'!Z$1,0)),
IF(LA!$H$6=4,(VLOOKUP($A34,'LA4'!$A$1:$AD$175,'LA4'!Z$1,0)),
IF(LA!$H$6=5,(VLOOKUP($A34,'LA5'!$A$1:$AD$175,'LA5'!Z$1,0)),
0))))),".")</f>
        <v>0.14000000000000001</v>
      </c>
      <c r="AC34" s="93">
        <f>IFERROR(IF(LA!$H$6=1,(VLOOKUP($A34,'LA1'!$A$1:$AD$175,'LA1'!AA$1,0)),
IF(LA!$H$6=2,(VLOOKUP($A34,'LA2'!$A$1:$AD$175,'LA2'!AA$1,0)),
IF(LA!$H$6=3,(VLOOKUP($A34,'LA3'!$A$1:$AD$175,'LA3'!AA$1,0)),
IF(LA!$H$6=4,(VLOOKUP($A34,'LA4'!$A$1:$AD$175,'LA4'!AA$1,0)),
IF(LA!$H$6=5,(VLOOKUP($A34,'LA5'!$A$1:$AD$175,'LA5'!AA$1,0)),
0))))),".")</f>
        <v>0.03</v>
      </c>
    </row>
    <row r="35" spans="1:29" x14ac:dyDescent="0.2">
      <c r="A35" s="55">
        <v>825</v>
      </c>
      <c r="B35" s="55" t="s">
        <v>218</v>
      </c>
      <c r="C35" s="88" t="s">
        <v>199</v>
      </c>
      <c r="D35" s="92">
        <f>IFERROR(IF(LA!$H$6=1,(VLOOKUP($A35,'LA1'!$A$1:$AD$175,'LA1'!B$1,0)),
IF(LA!$H$6=2,(VLOOKUP($A35,'LA2'!$A$1:$AD$175,'LA2'!B$1,0)),
IF(LA!$H$6=3,(VLOOKUP($A35,'LA3'!$A$1:$AD$175,'LA3'!B$1,0)),
IF(LA!$H$6=4,(VLOOKUP($A35,'LA4'!$A$1:$AD$175,'LA4'!B$1,0)),
IF(LA!$H$6=5,(VLOOKUP($A35,'LA5'!$A$1:$AD$175,'LA5'!B$1,0)),
0))))),".")</f>
        <v>3300</v>
      </c>
      <c r="E35" s="93">
        <f>IFERROR(IF(LA!$H$6=1,(VLOOKUP($A35,'LA1'!$A$1:$AD$175,'LA1'!C$1,0)),
IF(LA!$H$6=2,(VLOOKUP($A35,'LA2'!$A$1:$AD$175,'LA2'!C$1,0)),
IF(LA!$H$6=3,(VLOOKUP($A35,'LA3'!$A$1:$AD$175,'LA3'!C$1,0)),
IF(LA!$H$6=4,(VLOOKUP($A35,'LA4'!$A$1:$AD$175,'LA4'!C$1,0)),
IF(LA!$H$6=5,(VLOOKUP($A35,'LA5'!$A$1:$AD$175,'LA5'!C$1,0)),
0))))),".")</f>
        <v>0.79</v>
      </c>
      <c r="F35" s="93">
        <f>IFERROR(IF(LA!$H$6=1,(VLOOKUP($A35,'LA1'!$A$1:$AD$175,'LA1'!D$1,0)),
IF(LA!$H$6=2,(VLOOKUP($A35,'LA2'!$A$1:$AD$175,'LA2'!D$1,0)),
IF(LA!$H$6=3,(VLOOKUP($A35,'LA3'!$A$1:$AD$175,'LA3'!D$1,0)),
IF(LA!$H$6=4,(VLOOKUP($A35,'LA4'!$A$1:$AD$175,'LA4'!D$1,0)),
IF(LA!$H$6=5,(VLOOKUP($A35,'LA5'!$A$1:$AD$175,'LA5'!D$1,0)),
0))))),".")</f>
        <v>0.69</v>
      </c>
      <c r="G35" s="93">
        <f>IFERROR(IF(LA!$H$6=1,(VLOOKUP($A35,'LA1'!$A$1:$AD$175,'LA1'!E$1,0)),
IF(LA!$H$6=2,(VLOOKUP($A35,'LA2'!$A$1:$AD$175,'LA2'!E$1,0)),
IF(LA!$H$6=3,(VLOOKUP($A35,'LA3'!$A$1:$AD$175,'LA3'!E$1,0)),
IF(LA!$H$6=4,(VLOOKUP($A35,'LA4'!$A$1:$AD$175,'LA4'!E$1,0)),
IF(LA!$H$6=5,(VLOOKUP($A35,'LA5'!$A$1:$AD$175,'LA5'!E$1,0)),
0))))),".")</f>
        <v>0.03</v>
      </c>
      <c r="H35" s="93" t="str">
        <f>IFERROR(IF(LA!$H$6=1,(VLOOKUP($A35,'LA1'!$A$1:$AD$175,'LA1'!F$1,0)),
IF(LA!$H$6=2,(VLOOKUP($A35,'LA2'!$A$1:$AD$175,'LA2'!F$1,0)),
IF(LA!$H$6=3,(VLOOKUP($A35,'LA3'!$A$1:$AD$175,'LA3'!F$1,0)),
IF(LA!$H$6=4,(VLOOKUP($A35,'LA4'!$A$1:$AD$175,'LA4'!F$1,0)),
IF(LA!$H$6=5,(VLOOKUP($A35,'LA5'!$A$1:$AD$175,'LA5'!F$1,0)),
0))))),".")</f>
        <v>-</v>
      </c>
      <c r="I35" s="93">
        <f>IFERROR(IF(LA!$H$6=1,(VLOOKUP($A35,'LA1'!$A$1:$AD$175,'LA1'!G$1,0)),
IF(LA!$H$6=2,(VLOOKUP($A35,'LA2'!$A$1:$AD$175,'LA2'!G$1,0)),
IF(LA!$H$6=3,(VLOOKUP($A35,'LA3'!$A$1:$AD$175,'LA3'!G$1,0)),
IF(LA!$H$6=4,(VLOOKUP($A35,'LA4'!$A$1:$AD$175,'LA4'!G$1,0)),
IF(LA!$H$6=5,(VLOOKUP($A35,'LA5'!$A$1:$AD$175,'LA5'!G$1,0)),
0))))),".")</f>
        <v>0.03</v>
      </c>
      <c r="J35" s="93">
        <f>IFERROR(IF(LA!$H$6=1,(VLOOKUP($A35,'LA1'!$A$1:$AD$175,'LA1'!H$1,0)),
IF(LA!$H$6=2,(VLOOKUP($A35,'LA2'!$A$1:$AD$175,'LA2'!H$1,0)),
IF(LA!$H$6=3,(VLOOKUP($A35,'LA3'!$A$1:$AD$175,'LA3'!H$1,0)),
IF(LA!$H$6=4,(VLOOKUP($A35,'LA4'!$A$1:$AD$175,'LA4'!H$1,0)),
IF(LA!$H$6=5,(VLOOKUP($A35,'LA5'!$A$1:$AD$175,'LA5'!H$1,0)),
0))))),".")</f>
        <v>0.02</v>
      </c>
      <c r="K35" s="93" t="str">
        <f>IFERROR(IF(LA!$H$6=1,(VLOOKUP($A35,'LA1'!$A$1:$AD$175,'LA1'!I$1,0)),
IF(LA!$H$6=2,(VLOOKUP($A35,'LA2'!$A$1:$AD$175,'LA2'!I$1,0)),
IF(LA!$H$6=3,(VLOOKUP($A35,'LA3'!$A$1:$AD$175,'LA3'!I$1,0)),
IF(LA!$H$6=4,(VLOOKUP($A35,'LA4'!$A$1:$AD$175,'LA4'!I$1,0)),
IF(LA!$H$6=5,(VLOOKUP($A35,'LA5'!$A$1:$AD$175,'LA5'!I$1,0)),
0))))),".")</f>
        <v>-</v>
      </c>
      <c r="L35" s="93">
        <f>IFERROR(IF(LA!$H$6=1,(VLOOKUP($A35,'LA1'!$A$1:$AD$175,'LA1'!J$1,0)),
IF(LA!$H$6=2,(VLOOKUP($A35,'LA2'!$A$1:$AD$175,'LA2'!J$1,0)),
IF(LA!$H$6=3,(VLOOKUP($A35,'LA3'!$A$1:$AD$175,'LA3'!J$1,0)),
IF(LA!$H$6=4,(VLOOKUP($A35,'LA4'!$A$1:$AD$175,'LA4'!J$1,0)),
IF(LA!$H$6=5,(VLOOKUP($A35,'LA5'!$A$1:$AD$175,'LA5'!J$1,0)),
0))))),".")</f>
        <v>0</v>
      </c>
      <c r="M35" s="93">
        <f>IFERROR(IF(LA!$H$6=1,(VLOOKUP($A35,'LA1'!$A$1:$AD$175,'LA1'!K$1,0)),
IF(LA!$H$6=2,(VLOOKUP($A35,'LA2'!$A$1:$AD$175,'LA2'!K$1,0)),
IF(LA!$H$6=3,(VLOOKUP($A35,'LA3'!$A$1:$AD$175,'LA3'!K$1,0)),
IF(LA!$H$6=4,(VLOOKUP($A35,'LA4'!$A$1:$AD$175,'LA4'!K$1,0)),
IF(LA!$H$6=5,(VLOOKUP($A35,'LA5'!$A$1:$AD$175,'LA5'!K$1,0)),
0))))),".")</f>
        <v>0.02</v>
      </c>
      <c r="N35" s="93">
        <f>IFERROR(IF(LA!$H$6=1,(VLOOKUP($A35,'LA1'!$A$1:$AD$175,'LA1'!L$1,0)),
IF(LA!$H$6=2,(VLOOKUP($A35,'LA2'!$A$1:$AD$175,'LA2'!L$1,0)),
IF(LA!$H$6=3,(VLOOKUP($A35,'LA3'!$A$1:$AD$175,'LA3'!L$1,0)),
IF(LA!$H$6=4,(VLOOKUP($A35,'LA4'!$A$1:$AD$175,'LA4'!L$1,0)),
IF(LA!$H$6=5,(VLOOKUP($A35,'LA5'!$A$1:$AD$175,'LA5'!L$1,0)),
0))))),".")</f>
        <v>0.6</v>
      </c>
      <c r="O35" s="93">
        <f>IFERROR(IF(LA!$H$6=1,(VLOOKUP($A35,'LA1'!$A$1:$AD$175,'LA1'!M$1,0)),
IF(LA!$H$6=2,(VLOOKUP($A35,'LA2'!$A$1:$AD$175,'LA2'!M$1,0)),
IF(LA!$H$6=3,(VLOOKUP($A35,'LA3'!$A$1:$AD$175,'LA3'!M$1,0)),
IF(LA!$H$6=4,(VLOOKUP($A35,'LA4'!$A$1:$AD$175,'LA4'!M$1,0)),
IF(LA!$H$6=5,(VLOOKUP($A35,'LA5'!$A$1:$AD$175,'LA5'!M$1,0)),
0))))),".")</f>
        <v>0.36</v>
      </c>
      <c r="P35" s="93">
        <f>IFERROR(IF(LA!$H$6=1,(VLOOKUP($A35,'LA1'!$A$1:$AD$175,'LA1'!N$1,0)),
IF(LA!$H$6=2,(VLOOKUP($A35,'LA2'!$A$1:$AD$175,'LA2'!N$1,0)),
IF(LA!$H$6=3,(VLOOKUP($A35,'LA3'!$A$1:$AD$175,'LA3'!N$1,0)),
IF(LA!$H$6=4,(VLOOKUP($A35,'LA4'!$A$1:$AD$175,'LA4'!N$1,0)),
IF(LA!$H$6=5,(VLOOKUP($A35,'LA5'!$A$1:$AD$175,'LA5'!N$1,0)),
0))))),".")</f>
        <v>0.03</v>
      </c>
      <c r="Q35" s="93">
        <f>IFERROR(IF(LA!$H$6=1,(VLOOKUP($A35,'LA1'!$A$1:$AD$175,'LA1'!O$1,0)),
IF(LA!$H$6=2,(VLOOKUP($A35,'LA2'!$A$1:$AD$175,'LA2'!O$1,0)),
IF(LA!$H$6=3,(VLOOKUP($A35,'LA3'!$A$1:$AD$175,'LA3'!O$1,0)),
IF(LA!$H$6=4,(VLOOKUP($A35,'LA4'!$A$1:$AD$175,'LA4'!O$1,0)),
IF(LA!$H$6=5,(VLOOKUP($A35,'LA5'!$A$1:$AD$175,'LA5'!O$1,0)),
0))))),".")</f>
        <v>0.27</v>
      </c>
      <c r="R35" s="93">
        <f>IFERROR(IF(LA!$H$6=1,(VLOOKUP($A35,'LA1'!$A$1:$AD$175,'LA1'!P$1,0)),
IF(LA!$H$6=2,(VLOOKUP($A35,'LA2'!$A$1:$AD$175,'LA2'!P$1,0)),
IF(LA!$H$6=3,(VLOOKUP($A35,'LA3'!$A$1:$AD$175,'LA3'!P$1,0)),
IF(LA!$H$6=4,(VLOOKUP($A35,'LA4'!$A$1:$AD$175,'LA4'!P$1,0)),
IF(LA!$H$6=5,(VLOOKUP($A35,'LA5'!$A$1:$AD$175,'LA5'!P$1,0)),
0))))),".")</f>
        <v>0.23</v>
      </c>
      <c r="S35" s="93" t="str">
        <f>IFERROR(IF(LA!$H$6=1,(VLOOKUP($A35,'LA1'!$A$1:$AD$175,'LA1'!Q$1,0)),
IF(LA!$H$6=2,(VLOOKUP($A35,'LA2'!$A$1:$AD$175,'LA2'!Q$1,0)),
IF(LA!$H$6=3,(VLOOKUP($A35,'LA3'!$A$1:$AD$175,'LA3'!Q$1,0)),
IF(LA!$H$6=4,(VLOOKUP($A35,'LA4'!$A$1:$AD$175,'LA4'!Q$1,0)),
IF(LA!$H$6=5,(VLOOKUP($A35,'LA5'!$A$1:$AD$175,'LA5'!Q$1,0)),
0))))),".")</f>
        <v>-</v>
      </c>
      <c r="T35" s="93" t="str">
        <f>IFERROR(IF(LA!$H$6=1,(VLOOKUP($A35,'LA1'!$A$1:$AD$175,'LA1'!R$1,0)),
IF(LA!$H$6=2,(VLOOKUP($A35,'LA2'!$A$1:$AD$175,'LA2'!R$1,0)),
IF(LA!$H$6=3,(VLOOKUP($A35,'LA3'!$A$1:$AD$175,'LA3'!R$1,0)),
IF(LA!$H$6=4,(VLOOKUP($A35,'LA4'!$A$1:$AD$175,'LA4'!R$1,0)),
IF(LA!$H$6=5,(VLOOKUP($A35,'LA5'!$A$1:$AD$175,'LA5'!R$1,0)),
0))))),".")</f>
        <v>x</v>
      </c>
      <c r="U35" s="93">
        <f>IFERROR(IF(LA!$H$6=1,(VLOOKUP($A35,'LA1'!$A$1:$AD$175,'LA1'!S$1,0)),
IF(LA!$H$6=2,(VLOOKUP($A35,'LA2'!$A$1:$AD$175,'LA2'!S$1,0)),
IF(LA!$H$6=3,(VLOOKUP($A35,'LA3'!$A$1:$AD$175,'LA3'!S$1,0)),
IF(LA!$H$6=4,(VLOOKUP($A35,'LA4'!$A$1:$AD$175,'LA4'!S$1,0)),
IF(LA!$H$6=5,(VLOOKUP($A35,'LA5'!$A$1:$AD$175,'LA5'!S$1,0)),
0))))),".")</f>
        <v>0.1</v>
      </c>
      <c r="V35" s="93">
        <f>IFERROR(IF(LA!$H$6=1,(VLOOKUP($A35,'LA1'!$A$1:$AD$175,'LA1'!T$1,0)),
IF(LA!$H$6=2,(VLOOKUP($A35,'LA2'!$A$1:$AD$175,'LA2'!T$1,0)),
IF(LA!$H$6=3,(VLOOKUP($A35,'LA3'!$A$1:$AD$175,'LA3'!T$1,0)),
IF(LA!$H$6=4,(VLOOKUP($A35,'LA4'!$A$1:$AD$175,'LA4'!T$1,0)),
IF(LA!$H$6=5,(VLOOKUP($A35,'LA5'!$A$1:$AD$175,'LA5'!T$1,0)),
0))))),".")</f>
        <v>0.08</v>
      </c>
      <c r="W35" s="93">
        <f>IFERROR(IF(LA!$H$6=1,(VLOOKUP($A35,'LA1'!$A$1:$AD$175,'LA1'!U$1,0)),
IF(LA!$H$6=2,(VLOOKUP($A35,'LA2'!$A$1:$AD$175,'LA2'!U$1,0)),
IF(LA!$H$6=3,(VLOOKUP($A35,'LA3'!$A$1:$AD$175,'LA3'!U$1,0)),
IF(LA!$H$6=4,(VLOOKUP($A35,'LA4'!$A$1:$AD$175,'LA4'!U$1,0)),
IF(LA!$H$6=5,(VLOOKUP($A35,'LA5'!$A$1:$AD$175,'LA5'!U$1,0)),
0))))),".")</f>
        <v>0.02</v>
      </c>
      <c r="X35" s="93" t="str">
        <f>IFERROR(IF(LA!$H$6=1,(VLOOKUP($A35,'LA1'!$A$1:$AD$175,'LA1'!V$1,0)),
IF(LA!$H$6=2,(VLOOKUP($A35,'LA2'!$A$1:$AD$175,'LA2'!V$1,0)),
IF(LA!$H$6=3,(VLOOKUP($A35,'LA3'!$A$1:$AD$175,'LA3'!V$1,0)),
IF(LA!$H$6=4,(VLOOKUP($A35,'LA4'!$A$1:$AD$175,'LA4'!V$1,0)),
IF(LA!$H$6=5,(VLOOKUP($A35,'LA5'!$A$1:$AD$175,'LA5'!V$1,0)),
0))))),".")</f>
        <v>-</v>
      </c>
      <c r="Y35" s="93">
        <f>IFERROR(IF(LA!$H$6=1,(VLOOKUP($A35,'LA1'!$A$1:$AD$175,'LA1'!W$1,0)),
IF(LA!$H$6=2,(VLOOKUP($A35,'LA2'!$A$1:$AD$175,'LA2'!W$1,0)),
IF(LA!$H$6=3,(VLOOKUP($A35,'LA3'!$A$1:$AD$175,'LA3'!W$1,0)),
IF(LA!$H$6=4,(VLOOKUP($A35,'LA4'!$A$1:$AD$175,'LA4'!W$1,0)),
IF(LA!$H$6=5,(VLOOKUP($A35,'LA5'!$A$1:$AD$175,'LA5'!W$1,0)),
0))))),".")</f>
        <v>0.01</v>
      </c>
      <c r="Z35" s="93">
        <f>IFERROR(IF(LA!$H$6=1,(VLOOKUP($A35,'LA1'!$A$1:$AD$175,'LA1'!X$1,0)),
IF(LA!$H$6=2,(VLOOKUP($A35,'LA2'!$A$1:$AD$175,'LA2'!X$1,0)),
IF(LA!$H$6=3,(VLOOKUP($A35,'LA3'!$A$1:$AD$175,'LA3'!X$1,0)),
IF(LA!$H$6=4,(VLOOKUP($A35,'LA4'!$A$1:$AD$175,'LA4'!X$1,0)),
IF(LA!$H$6=5,(VLOOKUP($A35,'LA5'!$A$1:$AD$175,'LA5'!X$1,0)),
0))))),".")</f>
        <v>0.04</v>
      </c>
      <c r="AA35" s="93">
        <f>IFERROR(IF(LA!$H$6=1,(VLOOKUP($A35,'LA1'!$A$1:$AD$175,'LA1'!Y$1,0)),
IF(LA!$H$6=2,(VLOOKUP($A35,'LA2'!$A$1:$AD$175,'LA2'!Y$1,0)),
IF(LA!$H$6=3,(VLOOKUP($A35,'LA3'!$A$1:$AD$175,'LA3'!Y$1,0)),
IF(LA!$H$6=4,(VLOOKUP($A35,'LA4'!$A$1:$AD$175,'LA4'!Y$1,0)),
IF(LA!$H$6=5,(VLOOKUP($A35,'LA5'!$A$1:$AD$175,'LA5'!Y$1,0)),
0))))),".")</f>
        <v>0.01</v>
      </c>
      <c r="AB35" s="93">
        <f>IFERROR(IF(LA!$H$6=1,(VLOOKUP($A35,'LA1'!$A$1:$AD$175,'LA1'!Z$1,0)),
IF(LA!$H$6=2,(VLOOKUP($A35,'LA2'!$A$1:$AD$175,'LA2'!Z$1,0)),
IF(LA!$H$6=3,(VLOOKUP($A35,'LA3'!$A$1:$AD$175,'LA3'!Z$1,0)),
IF(LA!$H$6=4,(VLOOKUP($A35,'LA4'!$A$1:$AD$175,'LA4'!Z$1,0)),
IF(LA!$H$6=5,(VLOOKUP($A35,'LA5'!$A$1:$AD$175,'LA5'!Z$1,0)),
0))))),".")</f>
        <v>0.16</v>
      </c>
      <c r="AC35" s="93">
        <f>IFERROR(IF(LA!$H$6=1,(VLOOKUP($A35,'LA1'!$A$1:$AD$175,'LA1'!AA$1,0)),
IF(LA!$H$6=2,(VLOOKUP($A35,'LA2'!$A$1:$AD$175,'LA2'!AA$1,0)),
IF(LA!$H$6=3,(VLOOKUP($A35,'LA3'!$A$1:$AD$175,'LA3'!AA$1,0)),
IF(LA!$H$6=4,(VLOOKUP($A35,'LA4'!$A$1:$AD$175,'LA4'!AA$1,0)),
IF(LA!$H$6=5,(VLOOKUP($A35,'LA5'!$A$1:$AD$175,'LA5'!AA$1,0)),
0))))),".")</f>
        <v>0.04</v>
      </c>
    </row>
    <row r="36" spans="1:29" x14ac:dyDescent="0.2">
      <c r="A36" s="55">
        <v>351</v>
      </c>
      <c r="B36" s="55" t="s">
        <v>219</v>
      </c>
      <c r="C36" s="88" t="s">
        <v>192</v>
      </c>
      <c r="D36" s="92" t="str">
        <f>IFERROR(IF(LA!$H$6=1,(VLOOKUP($A36,'LA1'!$A$1:$AD$175,'LA1'!B$1,0)),
IF(LA!$H$6=2,(VLOOKUP($A36,'LA2'!$A$1:$AD$175,'LA2'!B$1,0)),
IF(LA!$H$6=3,(VLOOKUP($A36,'LA3'!$A$1:$AD$175,'LA3'!B$1,0)),
IF(LA!$H$6=4,(VLOOKUP($A36,'LA4'!$A$1:$AD$175,'LA4'!B$1,0)),
IF(LA!$H$6=5,(VLOOKUP($A36,'LA5'!$A$1:$AD$175,'LA5'!B$1,0)),
0))))),".")</f>
        <v>.</v>
      </c>
      <c r="E36" s="93" t="str">
        <f>IFERROR(IF(LA!$H$6=1,(VLOOKUP($A36,'LA1'!$A$1:$AD$175,'LA1'!C$1,0)),
IF(LA!$H$6=2,(VLOOKUP($A36,'LA2'!$A$1:$AD$175,'LA2'!C$1,0)),
IF(LA!$H$6=3,(VLOOKUP($A36,'LA3'!$A$1:$AD$175,'LA3'!C$1,0)),
IF(LA!$H$6=4,(VLOOKUP($A36,'LA4'!$A$1:$AD$175,'LA4'!C$1,0)),
IF(LA!$H$6=5,(VLOOKUP($A36,'LA5'!$A$1:$AD$175,'LA5'!C$1,0)),
0))))),".")</f>
        <v>.</v>
      </c>
      <c r="F36" s="93" t="str">
        <f>IFERROR(IF(LA!$H$6=1,(VLOOKUP($A36,'LA1'!$A$1:$AD$175,'LA1'!D$1,0)),
IF(LA!$H$6=2,(VLOOKUP($A36,'LA2'!$A$1:$AD$175,'LA2'!D$1,0)),
IF(LA!$H$6=3,(VLOOKUP($A36,'LA3'!$A$1:$AD$175,'LA3'!D$1,0)),
IF(LA!$H$6=4,(VLOOKUP($A36,'LA4'!$A$1:$AD$175,'LA4'!D$1,0)),
IF(LA!$H$6=5,(VLOOKUP($A36,'LA5'!$A$1:$AD$175,'LA5'!D$1,0)),
0))))),".")</f>
        <v>.</v>
      </c>
      <c r="G36" s="93" t="str">
        <f>IFERROR(IF(LA!$H$6=1,(VLOOKUP($A36,'LA1'!$A$1:$AD$175,'LA1'!E$1,0)),
IF(LA!$H$6=2,(VLOOKUP($A36,'LA2'!$A$1:$AD$175,'LA2'!E$1,0)),
IF(LA!$H$6=3,(VLOOKUP($A36,'LA3'!$A$1:$AD$175,'LA3'!E$1,0)),
IF(LA!$H$6=4,(VLOOKUP($A36,'LA4'!$A$1:$AD$175,'LA4'!E$1,0)),
IF(LA!$H$6=5,(VLOOKUP($A36,'LA5'!$A$1:$AD$175,'LA5'!E$1,0)),
0))))),".")</f>
        <v>.</v>
      </c>
      <c r="H36" s="93" t="str">
        <f>IFERROR(IF(LA!$H$6=1,(VLOOKUP($A36,'LA1'!$A$1:$AD$175,'LA1'!F$1,0)),
IF(LA!$H$6=2,(VLOOKUP($A36,'LA2'!$A$1:$AD$175,'LA2'!F$1,0)),
IF(LA!$H$6=3,(VLOOKUP($A36,'LA3'!$A$1:$AD$175,'LA3'!F$1,0)),
IF(LA!$H$6=4,(VLOOKUP($A36,'LA4'!$A$1:$AD$175,'LA4'!F$1,0)),
IF(LA!$H$6=5,(VLOOKUP($A36,'LA5'!$A$1:$AD$175,'LA5'!F$1,0)),
0))))),".")</f>
        <v>.</v>
      </c>
      <c r="I36" s="93" t="str">
        <f>IFERROR(IF(LA!$H$6=1,(VLOOKUP($A36,'LA1'!$A$1:$AD$175,'LA1'!G$1,0)),
IF(LA!$H$6=2,(VLOOKUP($A36,'LA2'!$A$1:$AD$175,'LA2'!G$1,0)),
IF(LA!$H$6=3,(VLOOKUP($A36,'LA3'!$A$1:$AD$175,'LA3'!G$1,0)),
IF(LA!$H$6=4,(VLOOKUP($A36,'LA4'!$A$1:$AD$175,'LA4'!G$1,0)),
IF(LA!$H$6=5,(VLOOKUP($A36,'LA5'!$A$1:$AD$175,'LA5'!G$1,0)),
0))))),".")</f>
        <v>.</v>
      </c>
      <c r="J36" s="93" t="str">
        <f>IFERROR(IF(LA!$H$6=1,(VLOOKUP($A36,'LA1'!$A$1:$AD$175,'LA1'!H$1,0)),
IF(LA!$H$6=2,(VLOOKUP($A36,'LA2'!$A$1:$AD$175,'LA2'!H$1,0)),
IF(LA!$H$6=3,(VLOOKUP($A36,'LA3'!$A$1:$AD$175,'LA3'!H$1,0)),
IF(LA!$H$6=4,(VLOOKUP($A36,'LA4'!$A$1:$AD$175,'LA4'!H$1,0)),
IF(LA!$H$6=5,(VLOOKUP($A36,'LA5'!$A$1:$AD$175,'LA5'!H$1,0)),
0))))),".")</f>
        <v>.</v>
      </c>
      <c r="K36" s="93" t="str">
        <f>IFERROR(IF(LA!$H$6=1,(VLOOKUP($A36,'LA1'!$A$1:$AD$175,'LA1'!I$1,0)),
IF(LA!$H$6=2,(VLOOKUP($A36,'LA2'!$A$1:$AD$175,'LA2'!I$1,0)),
IF(LA!$H$6=3,(VLOOKUP($A36,'LA3'!$A$1:$AD$175,'LA3'!I$1,0)),
IF(LA!$H$6=4,(VLOOKUP($A36,'LA4'!$A$1:$AD$175,'LA4'!I$1,0)),
IF(LA!$H$6=5,(VLOOKUP($A36,'LA5'!$A$1:$AD$175,'LA5'!I$1,0)),
0))))),".")</f>
        <v>.</v>
      </c>
      <c r="L36" s="93" t="str">
        <f>IFERROR(IF(LA!$H$6=1,(VLOOKUP($A36,'LA1'!$A$1:$AD$175,'LA1'!J$1,0)),
IF(LA!$H$6=2,(VLOOKUP($A36,'LA2'!$A$1:$AD$175,'LA2'!J$1,0)),
IF(LA!$H$6=3,(VLOOKUP($A36,'LA3'!$A$1:$AD$175,'LA3'!J$1,0)),
IF(LA!$H$6=4,(VLOOKUP($A36,'LA4'!$A$1:$AD$175,'LA4'!J$1,0)),
IF(LA!$H$6=5,(VLOOKUP($A36,'LA5'!$A$1:$AD$175,'LA5'!J$1,0)),
0))))),".")</f>
        <v>.</v>
      </c>
      <c r="M36" s="93" t="str">
        <f>IFERROR(IF(LA!$H$6=1,(VLOOKUP($A36,'LA1'!$A$1:$AD$175,'LA1'!K$1,0)),
IF(LA!$H$6=2,(VLOOKUP($A36,'LA2'!$A$1:$AD$175,'LA2'!K$1,0)),
IF(LA!$H$6=3,(VLOOKUP($A36,'LA3'!$A$1:$AD$175,'LA3'!K$1,0)),
IF(LA!$H$6=4,(VLOOKUP($A36,'LA4'!$A$1:$AD$175,'LA4'!K$1,0)),
IF(LA!$H$6=5,(VLOOKUP($A36,'LA5'!$A$1:$AD$175,'LA5'!K$1,0)),
0))))),".")</f>
        <v>.</v>
      </c>
      <c r="N36" s="93" t="str">
        <f>IFERROR(IF(LA!$H$6=1,(VLOOKUP($A36,'LA1'!$A$1:$AD$175,'LA1'!L$1,0)),
IF(LA!$H$6=2,(VLOOKUP($A36,'LA2'!$A$1:$AD$175,'LA2'!L$1,0)),
IF(LA!$H$6=3,(VLOOKUP($A36,'LA3'!$A$1:$AD$175,'LA3'!L$1,0)),
IF(LA!$H$6=4,(VLOOKUP($A36,'LA4'!$A$1:$AD$175,'LA4'!L$1,0)),
IF(LA!$H$6=5,(VLOOKUP($A36,'LA5'!$A$1:$AD$175,'LA5'!L$1,0)),
0))))),".")</f>
        <v>.</v>
      </c>
      <c r="O36" s="93" t="str">
        <f>IFERROR(IF(LA!$H$6=1,(VLOOKUP($A36,'LA1'!$A$1:$AD$175,'LA1'!M$1,0)),
IF(LA!$H$6=2,(VLOOKUP($A36,'LA2'!$A$1:$AD$175,'LA2'!M$1,0)),
IF(LA!$H$6=3,(VLOOKUP($A36,'LA3'!$A$1:$AD$175,'LA3'!M$1,0)),
IF(LA!$H$6=4,(VLOOKUP($A36,'LA4'!$A$1:$AD$175,'LA4'!M$1,0)),
IF(LA!$H$6=5,(VLOOKUP($A36,'LA5'!$A$1:$AD$175,'LA5'!M$1,0)),
0))))),".")</f>
        <v>.</v>
      </c>
      <c r="P36" s="93" t="str">
        <f>IFERROR(IF(LA!$H$6=1,(VLOOKUP($A36,'LA1'!$A$1:$AD$175,'LA1'!N$1,0)),
IF(LA!$H$6=2,(VLOOKUP($A36,'LA2'!$A$1:$AD$175,'LA2'!N$1,0)),
IF(LA!$H$6=3,(VLOOKUP($A36,'LA3'!$A$1:$AD$175,'LA3'!N$1,0)),
IF(LA!$H$6=4,(VLOOKUP($A36,'LA4'!$A$1:$AD$175,'LA4'!N$1,0)),
IF(LA!$H$6=5,(VLOOKUP($A36,'LA5'!$A$1:$AD$175,'LA5'!N$1,0)),
0))))),".")</f>
        <v>.</v>
      </c>
      <c r="Q36" s="93" t="str">
        <f>IFERROR(IF(LA!$H$6=1,(VLOOKUP($A36,'LA1'!$A$1:$AD$175,'LA1'!O$1,0)),
IF(LA!$H$6=2,(VLOOKUP($A36,'LA2'!$A$1:$AD$175,'LA2'!O$1,0)),
IF(LA!$H$6=3,(VLOOKUP($A36,'LA3'!$A$1:$AD$175,'LA3'!O$1,0)),
IF(LA!$H$6=4,(VLOOKUP($A36,'LA4'!$A$1:$AD$175,'LA4'!O$1,0)),
IF(LA!$H$6=5,(VLOOKUP($A36,'LA5'!$A$1:$AD$175,'LA5'!O$1,0)),
0))))),".")</f>
        <v>.</v>
      </c>
      <c r="R36" s="93" t="str">
        <f>IFERROR(IF(LA!$H$6=1,(VLOOKUP($A36,'LA1'!$A$1:$AD$175,'LA1'!P$1,0)),
IF(LA!$H$6=2,(VLOOKUP($A36,'LA2'!$A$1:$AD$175,'LA2'!P$1,0)),
IF(LA!$H$6=3,(VLOOKUP($A36,'LA3'!$A$1:$AD$175,'LA3'!P$1,0)),
IF(LA!$H$6=4,(VLOOKUP($A36,'LA4'!$A$1:$AD$175,'LA4'!P$1,0)),
IF(LA!$H$6=5,(VLOOKUP($A36,'LA5'!$A$1:$AD$175,'LA5'!P$1,0)),
0))))),".")</f>
        <v>.</v>
      </c>
      <c r="S36" s="93" t="str">
        <f>IFERROR(IF(LA!$H$6=1,(VLOOKUP($A36,'LA1'!$A$1:$AD$175,'LA1'!Q$1,0)),
IF(LA!$H$6=2,(VLOOKUP($A36,'LA2'!$A$1:$AD$175,'LA2'!Q$1,0)),
IF(LA!$H$6=3,(VLOOKUP($A36,'LA3'!$A$1:$AD$175,'LA3'!Q$1,0)),
IF(LA!$H$6=4,(VLOOKUP($A36,'LA4'!$A$1:$AD$175,'LA4'!Q$1,0)),
IF(LA!$H$6=5,(VLOOKUP($A36,'LA5'!$A$1:$AD$175,'LA5'!Q$1,0)),
0))))),".")</f>
        <v>.</v>
      </c>
      <c r="T36" s="93" t="str">
        <f>IFERROR(IF(LA!$H$6=1,(VLOOKUP($A36,'LA1'!$A$1:$AD$175,'LA1'!R$1,0)),
IF(LA!$H$6=2,(VLOOKUP($A36,'LA2'!$A$1:$AD$175,'LA2'!R$1,0)),
IF(LA!$H$6=3,(VLOOKUP($A36,'LA3'!$A$1:$AD$175,'LA3'!R$1,0)),
IF(LA!$H$6=4,(VLOOKUP($A36,'LA4'!$A$1:$AD$175,'LA4'!R$1,0)),
IF(LA!$H$6=5,(VLOOKUP($A36,'LA5'!$A$1:$AD$175,'LA5'!R$1,0)),
0))))),".")</f>
        <v>.</v>
      </c>
      <c r="U36" s="93" t="str">
        <f>IFERROR(IF(LA!$H$6=1,(VLOOKUP($A36,'LA1'!$A$1:$AD$175,'LA1'!S$1,0)),
IF(LA!$H$6=2,(VLOOKUP($A36,'LA2'!$A$1:$AD$175,'LA2'!S$1,0)),
IF(LA!$H$6=3,(VLOOKUP($A36,'LA3'!$A$1:$AD$175,'LA3'!S$1,0)),
IF(LA!$H$6=4,(VLOOKUP($A36,'LA4'!$A$1:$AD$175,'LA4'!S$1,0)),
IF(LA!$H$6=5,(VLOOKUP($A36,'LA5'!$A$1:$AD$175,'LA5'!S$1,0)),
0))))),".")</f>
        <v>.</v>
      </c>
      <c r="V36" s="93" t="str">
        <f>IFERROR(IF(LA!$H$6=1,(VLOOKUP($A36,'LA1'!$A$1:$AD$175,'LA1'!T$1,0)),
IF(LA!$H$6=2,(VLOOKUP($A36,'LA2'!$A$1:$AD$175,'LA2'!T$1,0)),
IF(LA!$H$6=3,(VLOOKUP($A36,'LA3'!$A$1:$AD$175,'LA3'!T$1,0)),
IF(LA!$H$6=4,(VLOOKUP($A36,'LA4'!$A$1:$AD$175,'LA4'!T$1,0)),
IF(LA!$H$6=5,(VLOOKUP($A36,'LA5'!$A$1:$AD$175,'LA5'!T$1,0)),
0))))),".")</f>
        <v>.</v>
      </c>
      <c r="W36" s="93" t="str">
        <f>IFERROR(IF(LA!$H$6=1,(VLOOKUP($A36,'LA1'!$A$1:$AD$175,'LA1'!U$1,0)),
IF(LA!$H$6=2,(VLOOKUP($A36,'LA2'!$A$1:$AD$175,'LA2'!U$1,0)),
IF(LA!$H$6=3,(VLOOKUP($A36,'LA3'!$A$1:$AD$175,'LA3'!U$1,0)),
IF(LA!$H$6=4,(VLOOKUP($A36,'LA4'!$A$1:$AD$175,'LA4'!U$1,0)),
IF(LA!$H$6=5,(VLOOKUP($A36,'LA5'!$A$1:$AD$175,'LA5'!U$1,0)),
0))))),".")</f>
        <v>.</v>
      </c>
      <c r="X36" s="93" t="str">
        <f>IFERROR(IF(LA!$H$6=1,(VLOOKUP($A36,'LA1'!$A$1:$AD$175,'LA1'!V$1,0)),
IF(LA!$H$6=2,(VLOOKUP($A36,'LA2'!$A$1:$AD$175,'LA2'!V$1,0)),
IF(LA!$H$6=3,(VLOOKUP($A36,'LA3'!$A$1:$AD$175,'LA3'!V$1,0)),
IF(LA!$H$6=4,(VLOOKUP($A36,'LA4'!$A$1:$AD$175,'LA4'!V$1,0)),
IF(LA!$H$6=5,(VLOOKUP($A36,'LA5'!$A$1:$AD$175,'LA5'!V$1,0)),
0))))),".")</f>
        <v>.</v>
      </c>
      <c r="Y36" s="93" t="str">
        <f>IFERROR(IF(LA!$H$6=1,(VLOOKUP($A36,'LA1'!$A$1:$AD$175,'LA1'!W$1,0)),
IF(LA!$H$6=2,(VLOOKUP($A36,'LA2'!$A$1:$AD$175,'LA2'!W$1,0)),
IF(LA!$H$6=3,(VLOOKUP($A36,'LA3'!$A$1:$AD$175,'LA3'!W$1,0)),
IF(LA!$H$6=4,(VLOOKUP($A36,'LA4'!$A$1:$AD$175,'LA4'!W$1,0)),
IF(LA!$H$6=5,(VLOOKUP($A36,'LA5'!$A$1:$AD$175,'LA5'!W$1,0)),
0))))),".")</f>
        <v>.</v>
      </c>
      <c r="Z36" s="93" t="str">
        <f>IFERROR(IF(LA!$H$6=1,(VLOOKUP($A36,'LA1'!$A$1:$AD$175,'LA1'!X$1,0)),
IF(LA!$H$6=2,(VLOOKUP($A36,'LA2'!$A$1:$AD$175,'LA2'!X$1,0)),
IF(LA!$H$6=3,(VLOOKUP($A36,'LA3'!$A$1:$AD$175,'LA3'!X$1,0)),
IF(LA!$H$6=4,(VLOOKUP($A36,'LA4'!$A$1:$AD$175,'LA4'!X$1,0)),
IF(LA!$H$6=5,(VLOOKUP($A36,'LA5'!$A$1:$AD$175,'LA5'!X$1,0)),
0))))),".")</f>
        <v>.</v>
      </c>
      <c r="AA36" s="93" t="str">
        <f>IFERROR(IF(LA!$H$6=1,(VLOOKUP($A36,'LA1'!$A$1:$AD$175,'LA1'!Y$1,0)),
IF(LA!$H$6=2,(VLOOKUP($A36,'LA2'!$A$1:$AD$175,'LA2'!Y$1,0)),
IF(LA!$H$6=3,(VLOOKUP($A36,'LA3'!$A$1:$AD$175,'LA3'!Y$1,0)),
IF(LA!$H$6=4,(VLOOKUP($A36,'LA4'!$A$1:$AD$175,'LA4'!Y$1,0)),
IF(LA!$H$6=5,(VLOOKUP($A36,'LA5'!$A$1:$AD$175,'LA5'!Y$1,0)),
0))))),".")</f>
        <v>.</v>
      </c>
      <c r="AB36" s="93" t="str">
        <f>IFERROR(IF(LA!$H$6=1,(VLOOKUP($A36,'LA1'!$A$1:$AD$175,'LA1'!Z$1,0)),
IF(LA!$H$6=2,(VLOOKUP($A36,'LA2'!$A$1:$AD$175,'LA2'!Z$1,0)),
IF(LA!$H$6=3,(VLOOKUP($A36,'LA3'!$A$1:$AD$175,'LA3'!Z$1,0)),
IF(LA!$H$6=4,(VLOOKUP($A36,'LA4'!$A$1:$AD$175,'LA4'!Z$1,0)),
IF(LA!$H$6=5,(VLOOKUP($A36,'LA5'!$A$1:$AD$175,'LA5'!Z$1,0)),
0))))),".")</f>
        <v>.</v>
      </c>
      <c r="AC36" s="93" t="str">
        <f>IFERROR(IF(LA!$H$6=1,(VLOOKUP($A36,'LA1'!$A$1:$AD$175,'LA1'!AA$1,0)),
IF(LA!$H$6=2,(VLOOKUP($A36,'LA2'!$A$1:$AD$175,'LA2'!AA$1,0)),
IF(LA!$H$6=3,(VLOOKUP($A36,'LA3'!$A$1:$AD$175,'LA3'!AA$1,0)),
IF(LA!$H$6=4,(VLOOKUP($A36,'LA4'!$A$1:$AD$175,'LA4'!AA$1,0)),
IF(LA!$H$6=5,(VLOOKUP($A36,'LA5'!$A$1:$AD$175,'LA5'!AA$1,0)),
0))))),".")</f>
        <v>.</v>
      </c>
    </row>
    <row r="37" spans="1:29" x14ac:dyDescent="0.2">
      <c r="A37" s="55">
        <v>381</v>
      </c>
      <c r="B37" s="55" t="s">
        <v>220</v>
      </c>
      <c r="C37" s="88" t="s">
        <v>193</v>
      </c>
      <c r="D37" s="92">
        <f>IFERROR(IF(LA!$H$6=1,(VLOOKUP($A37,'LA1'!$A$1:$AD$175,'LA1'!B$1,0)),
IF(LA!$H$6=2,(VLOOKUP($A37,'LA2'!$A$1:$AD$175,'LA2'!B$1,0)),
IF(LA!$H$6=3,(VLOOKUP($A37,'LA3'!$A$1:$AD$175,'LA3'!B$1,0)),
IF(LA!$H$6=4,(VLOOKUP($A37,'LA4'!$A$1:$AD$175,'LA4'!B$1,0)),
IF(LA!$H$6=5,(VLOOKUP($A37,'LA5'!$A$1:$AD$175,'LA5'!B$1,0)),
0))))),".")</f>
        <v>1040</v>
      </c>
      <c r="E37" s="93">
        <f>IFERROR(IF(LA!$H$6=1,(VLOOKUP($A37,'LA1'!$A$1:$AD$175,'LA1'!C$1,0)),
IF(LA!$H$6=2,(VLOOKUP($A37,'LA2'!$A$1:$AD$175,'LA2'!C$1,0)),
IF(LA!$H$6=3,(VLOOKUP($A37,'LA3'!$A$1:$AD$175,'LA3'!C$1,0)),
IF(LA!$H$6=4,(VLOOKUP($A37,'LA4'!$A$1:$AD$175,'LA4'!C$1,0)),
IF(LA!$H$6=5,(VLOOKUP($A37,'LA5'!$A$1:$AD$175,'LA5'!C$1,0)),
0))))),".")</f>
        <v>0.81</v>
      </c>
      <c r="F37" s="93">
        <f>IFERROR(IF(LA!$H$6=1,(VLOOKUP($A37,'LA1'!$A$1:$AD$175,'LA1'!D$1,0)),
IF(LA!$H$6=2,(VLOOKUP($A37,'LA2'!$A$1:$AD$175,'LA2'!D$1,0)),
IF(LA!$H$6=3,(VLOOKUP($A37,'LA3'!$A$1:$AD$175,'LA3'!D$1,0)),
IF(LA!$H$6=4,(VLOOKUP($A37,'LA4'!$A$1:$AD$175,'LA4'!D$1,0)),
IF(LA!$H$6=5,(VLOOKUP($A37,'LA5'!$A$1:$AD$175,'LA5'!D$1,0)),
0))))),".")</f>
        <v>0.71</v>
      </c>
      <c r="G37" s="93">
        <f>IFERROR(IF(LA!$H$6=1,(VLOOKUP($A37,'LA1'!$A$1:$AD$175,'LA1'!E$1,0)),
IF(LA!$H$6=2,(VLOOKUP($A37,'LA2'!$A$1:$AD$175,'LA2'!E$1,0)),
IF(LA!$H$6=3,(VLOOKUP($A37,'LA3'!$A$1:$AD$175,'LA3'!E$1,0)),
IF(LA!$H$6=4,(VLOOKUP($A37,'LA4'!$A$1:$AD$175,'LA4'!E$1,0)),
IF(LA!$H$6=5,(VLOOKUP($A37,'LA5'!$A$1:$AD$175,'LA5'!E$1,0)),
0))))),".")</f>
        <v>0.08</v>
      </c>
      <c r="H37" s="93">
        <f>IFERROR(IF(LA!$H$6=1,(VLOOKUP($A37,'LA1'!$A$1:$AD$175,'LA1'!F$1,0)),
IF(LA!$H$6=2,(VLOOKUP($A37,'LA2'!$A$1:$AD$175,'LA2'!F$1,0)),
IF(LA!$H$6=3,(VLOOKUP($A37,'LA3'!$A$1:$AD$175,'LA3'!F$1,0)),
IF(LA!$H$6=4,(VLOOKUP($A37,'LA4'!$A$1:$AD$175,'LA4'!F$1,0)),
IF(LA!$H$6=5,(VLOOKUP($A37,'LA5'!$A$1:$AD$175,'LA5'!F$1,0)),
0))))),".")</f>
        <v>0</v>
      </c>
      <c r="I37" s="93">
        <f>IFERROR(IF(LA!$H$6=1,(VLOOKUP($A37,'LA1'!$A$1:$AD$175,'LA1'!G$1,0)),
IF(LA!$H$6=2,(VLOOKUP($A37,'LA2'!$A$1:$AD$175,'LA2'!G$1,0)),
IF(LA!$H$6=3,(VLOOKUP($A37,'LA3'!$A$1:$AD$175,'LA3'!G$1,0)),
IF(LA!$H$6=4,(VLOOKUP($A37,'LA4'!$A$1:$AD$175,'LA4'!G$1,0)),
IF(LA!$H$6=5,(VLOOKUP($A37,'LA5'!$A$1:$AD$175,'LA5'!G$1,0)),
0))))),".")</f>
        <v>0.02</v>
      </c>
      <c r="J37" s="93">
        <f>IFERROR(IF(LA!$H$6=1,(VLOOKUP($A37,'LA1'!$A$1:$AD$175,'LA1'!H$1,0)),
IF(LA!$H$6=2,(VLOOKUP($A37,'LA2'!$A$1:$AD$175,'LA2'!H$1,0)),
IF(LA!$H$6=3,(VLOOKUP($A37,'LA3'!$A$1:$AD$175,'LA3'!H$1,0)),
IF(LA!$H$6=4,(VLOOKUP($A37,'LA4'!$A$1:$AD$175,'LA4'!H$1,0)),
IF(LA!$H$6=5,(VLOOKUP($A37,'LA5'!$A$1:$AD$175,'LA5'!H$1,0)),
0))))),".")</f>
        <v>0.03</v>
      </c>
      <c r="K37" s="93">
        <f>IFERROR(IF(LA!$H$6=1,(VLOOKUP($A37,'LA1'!$A$1:$AD$175,'LA1'!I$1,0)),
IF(LA!$H$6=2,(VLOOKUP($A37,'LA2'!$A$1:$AD$175,'LA2'!I$1,0)),
IF(LA!$H$6=3,(VLOOKUP($A37,'LA3'!$A$1:$AD$175,'LA3'!I$1,0)),
IF(LA!$H$6=4,(VLOOKUP($A37,'LA4'!$A$1:$AD$175,'LA4'!I$1,0)),
IF(LA!$H$6=5,(VLOOKUP($A37,'LA5'!$A$1:$AD$175,'LA5'!I$1,0)),
0))))),".")</f>
        <v>0</v>
      </c>
      <c r="L37" s="93">
        <f>IFERROR(IF(LA!$H$6=1,(VLOOKUP($A37,'LA1'!$A$1:$AD$175,'LA1'!J$1,0)),
IF(LA!$H$6=2,(VLOOKUP($A37,'LA2'!$A$1:$AD$175,'LA2'!J$1,0)),
IF(LA!$H$6=3,(VLOOKUP($A37,'LA3'!$A$1:$AD$175,'LA3'!J$1,0)),
IF(LA!$H$6=4,(VLOOKUP($A37,'LA4'!$A$1:$AD$175,'LA4'!J$1,0)),
IF(LA!$H$6=5,(VLOOKUP($A37,'LA5'!$A$1:$AD$175,'LA5'!J$1,0)),
0))))),".")</f>
        <v>0</v>
      </c>
      <c r="M37" s="93">
        <f>IFERROR(IF(LA!$H$6=1,(VLOOKUP($A37,'LA1'!$A$1:$AD$175,'LA1'!K$1,0)),
IF(LA!$H$6=2,(VLOOKUP($A37,'LA2'!$A$1:$AD$175,'LA2'!K$1,0)),
IF(LA!$H$6=3,(VLOOKUP($A37,'LA3'!$A$1:$AD$175,'LA3'!K$1,0)),
IF(LA!$H$6=4,(VLOOKUP($A37,'LA4'!$A$1:$AD$175,'LA4'!K$1,0)),
IF(LA!$H$6=5,(VLOOKUP($A37,'LA5'!$A$1:$AD$175,'LA5'!K$1,0)),
0))))),".")</f>
        <v>0.05</v>
      </c>
      <c r="N37" s="93">
        <f>IFERROR(IF(LA!$H$6=1,(VLOOKUP($A37,'LA1'!$A$1:$AD$175,'LA1'!L$1,0)),
IF(LA!$H$6=2,(VLOOKUP($A37,'LA2'!$A$1:$AD$175,'LA2'!L$1,0)),
IF(LA!$H$6=3,(VLOOKUP($A37,'LA3'!$A$1:$AD$175,'LA3'!L$1,0)),
IF(LA!$H$6=4,(VLOOKUP($A37,'LA4'!$A$1:$AD$175,'LA4'!L$1,0)),
IF(LA!$H$6=5,(VLOOKUP($A37,'LA5'!$A$1:$AD$175,'LA5'!L$1,0)),
0))))),".")</f>
        <v>0.59</v>
      </c>
      <c r="O37" s="93">
        <f>IFERROR(IF(LA!$H$6=1,(VLOOKUP($A37,'LA1'!$A$1:$AD$175,'LA1'!M$1,0)),
IF(LA!$H$6=2,(VLOOKUP($A37,'LA2'!$A$1:$AD$175,'LA2'!M$1,0)),
IF(LA!$H$6=3,(VLOOKUP($A37,'LA3'!$A$1:$AD$175,'LA3'!M$1,0)),
IF(LA!$H$6=4,(VLOOKUP($A37,'LA4'!$A$1:$AD$175,'LA4'!M$1,0)),
IF(LA!$H$6=5,(VLOOKUP($A37,'LA5'!$A$1:$AD$175,'LA5'!M$1,0)),
0))))),".")</f>
        <v>0.14000000000000001</v>
      </c>
      <c r="P37" s="93">
        <f>IFERROR(IF(LA!$H$6=1,(VLOOKUP($A37,'LA1'!$A$1:$AD$175,'LA1'!N$1,0)),
IF(LA!$H$6=2,(VLOOKUP($A37,'LA2'!$A$1:$AD$175,'LA2'!N$1,0)),
IF(LA!$H$6=3,(VLOOKUP($A37,'LA3'!$A$1:$AD$175,'LA3'!N$1,0)),
IF(LA!$H$6=4,(VLOOKUP($A37,'LA4'!$A$1:$AD$175,'LA4'!N$1,0)),
IF(LA!$H$6=5,(VLOOKUP($A37,'LA5'!$A$1:$AD$175,'LA5'!N$1,0)),
0))))),".")</f>
        <v>0.01</v>
      </c>
      <c r="Q37" s="93">
        <f>IFERROR(IF(LA!$H$6=1,(VLOOKUP($A37,'LA1'!$A$1:$AD$175,'LA1'!O$1,0)),
IF(LA!$H$6=2,(VLOOKUP($A37,'LA2'!$A$1:$AD$175,'LA2'!O$1,0)),
IF(LA!$H$6=3,(VLOOKUP($A37,'LA3'!$A$1:$AD$175,'LA3'!O$1,0)),
IF(LA!$H$6=4,(VLOOKUP($A37,'LA4'!$A$1:$AD$175,'LA4'!O$1,0)),
IF(LA!$H$6=5,(VLOOKUP($A37,'LA5'!$A$1:$AD$175,'LA5'!O$1,0)),
0))))),".")</f>
        <v>0.11</v>
      </c>
      <c r="R37" s="93">
        <f>IFERROR(IF(LA!$H$6=1,(VLOOKUP($A37,'LA1'!$A$1:$AD$175,'LA1'!P$1,0)),
IF(LA!$H$6=2,(VLOOKUP($A37,'LA2'!$A$1:$AD$175,'LA2'!P$1,0)),
IF(LA!$H$6=3,(VLOOKUP($A37,'LA3'!$A$1:$AD$175,'LA3'!P$1,0)),
IF(LA!$H$6=4,(VLOOKUP($A37,'LA4'!$A$1:$AD$175,'LA4'!P$1,0)),
IF(LA!$H$6=5,(VLOOKUP($A37,'LA5'!$A$1:$AD$175,'LA5'!P$1,0)),
0))))),".")</f>
        <v>0.43</v>
      </c>
      <c r="S37" s="93">
        <f>IFERROR(IF(LA!$H$6=1,(VLOOKUP($A37,'LA1'!$A$1:$AD$175,'LA1'!Q$1,0)),
IF(LA!$H$6=2,(VLOOKUP($A37,'LA2'!$A$1:$AD$175,'LA2'!Q$1,0)),
IF(LA!$H$6=3,(VLOOKUP($A37,'LA3'!$A$1:$AD$175,'LA3'!Q$1,0)),
IF(LA!$H$6=4,(VLOOKUP($A37,'LA4'!$A$1:$AD$175,'LA4'!Q$1,0)),
IF(LA!$H$6=5,(VLOOKUP($A37,'LA5'!$A$1:$AD$175,'LA5'!Q$1,0)),
0))))),".")</f>
        <v>0.02</v>
      </c>
      <c r="T37" s="93">
        <f>IFERROR(IF(LA!$H$6=1,(VLOOKUP($A37,'LA1'!$A$1:$AD$175,'LA1'!R$1,0)),
IF(LA!$H$6=2,(VLOOKUP($A37,'LA2'!$A$1:$AD$175,'LA2'!R$1,0)),
IF(LA!$H$6=3,(VLOOKUP($A37,'LA3'!$A$1:$AD$175,'LA3'!R$1,0)),
IF(LA!$H$6=4,(VLOOKUP($A37,'LA4'!$A$1:$AD$175,'LA4'!R$1,0)),
IF(LA!$H$6=5,(VLOOKUP($A37,'LA5'!$A$1:$AD$175,'LA5'!R$1,0)),
0))))),".")</f>
        <v>0</v>
      </c>
      <c r="U37" s="93">
        <f>IFERROR(IF(LA!$H$6=1,(VLOOKUP($A37,'LA1'!$A$1:$AD$175,'LA1'!S$1,0)),
IF(LA!$H$6=2,(VLOOKUP($A37,'LA2'!$A$1:$AD$175,'LA2'!S$1,0)),
IF(LA!$H$6=3,(VLOOKUP($A37,'LA3'!$A$1:$AD$175,'LA3'!S$1,0)),
IF(LA!$H$6=4,(VLOOKUP($A37,'LA4'!$A$1:$AD$175,'LA4'!S$1,0)),
IF(LA!$H$6=5,(VLOOKUP($A37,'LA5'!$A$1:$AD$175,'LA5'!S$1,0)),
0))))),".")</f>
        <v>0.08</v>
      </c>
      <c r="V37" s="93">
        <f>IFERROR(IF(LA!$H$6=1,(VLOOKUP($A37,'LA1'!$A$1:$AD$175,'LA1'!T$1,0)),
IF(LA!$H$6=2,(VLOOKUP($A37,'LA2'!$A$1:$AD$175,'LA2'!T$1,0)),
IF(LA!$H$6=3,(VLOOKUP($A37,'LA3'!$A$1:$AD$175,'LA3'!T$1,0)),
IF(LA!$H$6=4,(VLOOKUP($A37,'LA4'!$A$1:$AD$175,'LA4'!T$1,0)),
IF(LA!$H$6=5,(VLOOKUP($A37,'LA5'!$A$1:$AD$175,'LA5'!T$1,0)),
0))))),".")</f>
        <v>0.05</v>
      </c>
      <c r="W37" s="93">
        <f>IFERROR(IF(LA!$H$6=1,(VLOOKUP($A37,'LA1'!$A$1:$AD$175,'LA1'!U$1,0)),
IF(LA!$H$6=2,(VLOOKUP($A37,'LA2'!$A$1:$AD$175,'LA2'!U$1,0)),
IF(LA!$H$6=3,(VLOOKUP($A37,'LA3'!$A$1:$AD$175,'LA3'!U$1,0)),
IF(LA!$H$6=4,(VLOOKUP($A37,'LA4'!$A$1:$AD$175,'LA4'!U$1,0)),
IF(LA!$H$6=5,(VLOOKUP($A37,'LA5'!$A$1:$AD$175,'LA5'!U$1,0)),
0))))),".")</f>
        <v>0.03</v>
      </c>
      <c r="X37" s="93">
        <f>IFERROR(IF(LA!$H$6=1,(VLOOKUP($A37,'LA1'!$A$1:$AD$175,'LA1'!V$1,0)),
IF(LA!$H$6=2,(VLOOKUP($A37,'LA2'!$A$1:$AD$175,'LA2'!V$1,0)),
IF(LA!$H$6=3,(VLOOKUP($A37,'LA3'!$A$1:$AD$175,'LA3'!V$1,0)),
IF(LA!$H$6=4,(VLOOKUP($A37,'LA4'!$A$1:$AD$175,'LA4'!V$1,0)),
IF(LA!$H$6=5,(VLOOKUP($A37,'LA5'!$A$1:$AD$175,'LA5'!V$1,0)),
0))))),".")</f>
        <v>0</v>
      </c>
      <c r="Y37" s="93">
        <f>IFERROR(IF(LA!$H$6=1,(VLOOKUP($A37,'LA1'!$A$1:$AD$175,'LA1'!W$1,0)),
IF(LA!$H$6=2,(VLOOKUP($A37,'LA2'!$A$1:$AD$175,'LA2'!W$1,0)),
IF(LA!$H$6=3,(VLOOKUP($A37,'LA3'!$A$1:$AD$175,'LA3'!W$1,0)),
IF(LA!$H$6=4,(VLOOKUP($A37,'LA4'!$A$1:$AD$175,'LA4'!W$1,0)),
IF(LA!$H$6=5,(VLOOKUP($A37,'LA5'!$A$1:$AD$175,'LA5'!W$1,0)),
0))))),".")</f>
        <v>0.02</v>
      </c>
      <c r="Z37" s="93">
        <f>IFERROR(IF(LA!$H$6=1,(VLOOKUP($A37,'LA1'!$A$1:$AD$175,'LA1'!X$1,0)),
IF(LA!$H$6=2,(VLOOKUP($A37,'LA2'!$A$1:$AD$175,'LA2'!X$1,0)),
IF(LA!$H$6=3,(VLOOKUP($A37,'LA3'!$A$1:$AD$175,'LA3'!X$1,0)),
IF(LA!$H$6=4,(VLOOKUP($A37,'LA4'!$A$1:$AD$175,'LA4'!X$1,0)),
IF(LA!$H$6=5,(VLOOKUP($A37,'LA5'!$A$1:$AD$175,'LA5'!X$1,0)),
0))))),".")</f>
        <v>0.06</v>
      </c>
      <c r="AA37" s="93">
        <f>IFERROR(IF(LA!$H$6=1,(VLOOKUP($A37,'LA1'!$A$1:$AD$175,'LA1'!Y$1,0)),
IF(LA!$H$6=2,(VLOOKUP($A37,'LA2'!$A$1:$AD$175,'LA2'!Y$1,0)),
IF(LA!$H$6=3,(VLOOKUP($A37,'LA3'!$A$1:$AD$175,'LA3'!Y$1,0)),
IF(LA!$H$6=4,(VLOOKUP($A37,'LA4'!$A$1:$AD$175,'LA4'!Y$1,0)),
IF(LA!$H$6=5,(VLOOKUP($A37,'LA5'!$A$1:$AD$175,'LA5'!Y$1,0)),
0))))),".")</f>
        <v>0.03</v>
      </c>
      <c r="AB37" s="93">
        <f>IFERROR(IF(LA!$H$6=1,(VLOOKUP($A37,'LA1'!$A$1:$AD$175,'LA1'!Z$1,0)),
IF(LA!$H$6=2,(VLOOKUP($A37,'LA2'!$A$1:$AD$175,'LA2'!Z$1,0)),
IF(LA!$H$6=3,(VLOOKUP($A37,'LA3'!$A$1:$AD$175,'LA3'!Z$1,0)),
IF(LA!$H$6=4,(VLOOKUP($A37,'LA4'!$A$1:$AD$175,'LA4'!Z$1,0)),
IF(LA!$H$6=5,(VLOOKUP($A37,'LA5'!$A$1:$AD$175,'LA5'!Z$1,0)),
0))))),".")</f>
        <v>0.1</v>
      </c>
      <c r="AC37" s="93">
        <f>IFERROR(IF(LA!$H$6=1,(VLOOKUP($A37,'LA1'!$A$1:$AD$175,'LA1'!AA$1,0)),
IF(LA!$H$6=2,(VLOOKUP($A37,'LA2'!$A$1:$AD$175,'LA2'!AA$1,0)),
IF(LA!$H$6=3,(VLOOKUP($A37,'LA3'!$A$1:$AD$175,'LA3'!AA$1,0)),
IF(LA!$H$6=4,(VLOOKUP($A37,'LA4'!$A$1:$AD$175,'LA4'!AA$1,0)),
IF(LA!$H$6=5,(VLOOKUP($A37,'LA5'!$A$1:$AD$175,'LA5'!AA$1,0)),
0))))),".")</f>
        <v>0.03</v>
      </c>
    </row>
    <row r="38" spans="1:29" x14ac:dyDescent="0.2">
      <c r="A38" s="55">
        <v>873</v>
      </c>
      <c r="B38" s="55" t="s">
        <v>221</v>
      </c>
      <c r="C38" s="88" t="s">
        <v>196</v>
      </c>
      <c r="D38" s="92">
        <f>IFERROR(IF(LA!$H$6=1,(VLOOKUP($A38,'LA1'!$A$1:$AD$175,'LA1'!B$1,0)),
IF(LA!$H$6=2,(VLOOKUP($A38,'LA2'!$A$1:$AD$175,'LA2'!B$1,0)),
IF(LA!$H$6=3,(VLOOKUP($A38,'LA3'!$A$1:$AD$175,'LA3'!B$1,0)),
IF(LA!$H$6=4,(VLOOKUP($A38,'LA4'!$A$1:$AD$175,'LA4'!B$1,0)),
IF(LA!$H$6=5,(VLOOKUP($A38,'LA5'!$A$1:$AD$175,'LA5'!B$1,0)),
0))))),".")</f>
        <v>1240</v>
      </c>
      <c r="E38" s="93">
        <f>IFERROR(IF(LA!$H$6=1,(VLOOKUP($A38,'LA1'!$A$1:$AD$175,'LA1'!C$1,0)),
IF(LA!$H$6=2,(VLOOKUP($A38,'LA2'!$A$1:$AD$175,'LA2'!C$1,0)),
IF(LA!$H$6=3,(VLOOKUP($A38,'LA3'!$A$1:$AD$175,'LA3'!C$1,0)),
IF(LA!$H$6=4,(VLOOKUP($A38,'LA4'!$A$1:$AD$175,'LA4'!C$1,0)),
IF(LA!$H$6=5,(VLOOKUP($A38,'LA5'!$A$1:$AD$175,'LA5'!C$1,0)),
0))))),".")</f>
        <v>0.79</v>
      </c>
      <c r="F38" s="93">
        <f>IFERROR(IF(LA!$H$6=1,(VLOOKUP($A38,'LA1'!$A$1:$AD$175,'LA1'!D$1,0)),
IF(LA!$H$6=2,(VLOOKUP($A38,'LA2'!$A$1:$AD$175,'LA2'!D$1,0)),
IF(LA!$H$6=3,(VLOOKUP($A38,'LA3'!$A$1:$AD$175,'LA3'!D$1,0)),
IF(LA!$H$6=4,(VLOOKUP($A38,'LA4'!$A$1:$AD$175,'LA4'!D$1,0)),
IF(LA!$H$6=5,(VLOOKUP($A38,'LA5'!$A$1:$AD$175,'LA5'!D$1,0)),
0))))),".")</f>
        <v>0.63</v>
      </c>
      <c r="G38" s="93">
        <f>IFERROR(IF(LA!$H$6=1,(VLOOKUP($A38,'LA1'!$A$1:$AD$175,'LA1'!E$1,0)),
IF(LA!$H$6=2,(VLOOKUP($A38,'LA2'!$A$1:$AD$175,'LA2'!E$1,0)),
IF(LA!$H$6=3,(VLOOKUP($A38,'LA3'!$A$1:$AD$175,'LA3'!E$1,0)),
IF(LA!$H$6=4,(VLOOKUP($A38,'LA4'!$A$1:$AD$175,'LA4'!E$1,0)),
IF(LA!$H$6=5,(VLOOKUP($A38,'LA5'!$A$1:$AD$175,'LA5'!E$1,0)),
0))))),".")</f>
        <v>7.0000000000000007E-2</v>
      </c>
      <c r="H38" s="93" t="str">
        <f>IFERROR(IF(LA!$H$6=1,(VLOOKUP($A38,'LA1'!$A$1:$AD$175,'LA1'!F$1,0)),
IF(LA!$H$6=2,(VLOOKUP($A38,'LA2'!$A$1:$AD$175,'LA2'!F$1,0)),
IF(LA!$H$6=3,(VLOOKUP($A38,'LA3'!$A$1:$AD$175,'LA3'!F$1,0)),
IF(LA!$H$6=4,(VLOOKUP($A38,'LA4'!$A$1:$AD$175,'LA4'!F$1,0)),
IF(LA!$H$6=5,(VLOOKUP($A38,'LA5'!$A$1:$AD$175,'LA5'!F$1,0)),
0))))),".")</f>
        <v>x</v>
      </c>
      <c r="I38" s="93">
        <f>IFERROR(IF(LA!$H$6=1,(VLOOKUP($A38,'LA1'!$A$1:$AD$175,'LA1'!G$1,0)),
IF(LA!$H$6=2,(VLOOKUP($A38,'LA2'!$A$1:$AD$175,'LA2'!G$1,0)),
IF(LA!$H$6=3,(VLOOKUP($A38,'LA3'!$A$1:$AD$175,'LA3'!G$1,0)),
IF(LA!$H$6=4,(VLOOKUP($A38,'LA4'!$A$1:$AD$175,'LA4'!G$1,0)),
IF(LA!$H$6=5,(VLOOKUP($A38,'LA5'!$A$1:$AD$175,'LA5'!G$1,0)),
0))))),".")</f>
        <v>0.02</v>
      </c>
      <c r="J38" s="93">
        <f>IFERROR(IF(LA!$H$6=1,(VLOOKUP($A38,'LA1'!$A$1:$AD$175,'LA1'!H$1,0)),
IF(LA!$H$6=2,(VLOOKUP($A38,'LA2'!$A$1:$AD$175,'LA2'!H$1,0)),
IF(LA!$H$6=3,(VLOOKUP($A38,'LA3'!$A$1:$AD$175,'LA3'!H$1,0)),
IF(LA!$H$6=4,(VLOOKUP($A38,'LA4'!$A$1:$AD$175,'LA4'!H$1,0)),
IF(LA!$H$6=5,(VLOOKUP($A38,'LA5'!$A$1:$AD$175,'LA5'!H$1,0)),
0))))),".")</f>
        <v>0.02</v>
      </c>
      <c r="K38" s="93">
        <f>IFERROR(IF(LA!$H$6=1,(VLOOKUP($A38,'LA1'!$A$1:$AD$175,'LA1'!I$1,0)),
IF(LA!$H$6=2,(VLOOKUP($A38,'LA2'!$A$1:$AD$175,'LA2'!I$1,0)),
IF(LA!$H$6=3,(VLOOKUP($A38,'LA3'!$A$1:$AD$175,'LA3'!I$1,0)),
IF(LA!$H$6=4,(VLOOKUP($A38,'LA4'!$A$1:$AD$175,'LA4'!I$1,0)),
IF(LA!$H$6=5,(VLOOKUP($A38,'LA5'!$A$1:$AD$175,'LA5'!I$1,0)),
0))))),".")</f>
        <v>0</v>
      </c>
      <c r="L38" s="93">
        <f>IFERROR(IF(LA!$H$6=1,(VLOOKUP($A38,'LA1'!$A$1:$AD$175,'LA1'!J$1,0)),
IF(LA!$H$6=2,(VLOOKUP($A38,'LA2'!$A$1:$AD$175,'LA2'!J$1,0)),
IF(LA!$H$6=3,(VLOOKUP($A38,'LA3'!$A$1:$AD$175,'LA3'!J$1,0)),
IF(LA!$H$6=4,(VLOOKUP($A38,'LA4'!$A$1:$AD$175,'LA4'!J$1,0)),
IF(LA!$H$6=5,(VLOOKUP($A38,'LA5'!$A$1:$AD$175,'LA5'!J$1,0)),
0))))),".")</f>
        <v>0</v>
      </c>
      <c r="M38" s="93">
        <f>IFERROR(IF(LA!$H$6=1,(VLOOKUP($A38,'LA1'!$A$1:$AD$175,'LA1'!K$1,0)),
IF(LA!$H$6=2,(VLOOKUP($A38,'LA2'!$A$1:$AD$175,'LA2'!K$1,0)),
IF(LA!$H$6=3,(VLOOKUP($A38,'LA3'!$A$1:$AD$175,'LA3'!K$1,0)),
IF(LA!$H$6=4,(VLOOKUP($A38,'LA4'!$A$1:$AD$175,'LA4'!K$1,0)),
IF(LA!$H$6=5,(VLOOKUP($A38,'LA5'!$A$1:$AD$175,'LA5'!K$1,0)),
0))))),".")</f>
        <v>0.04</v>
      </c>
      <c r="N38" s="93">
        <f>IFERROR(IF(LA!$H$6=1,(VLOOKUP($A38,'LA1'!$A$1:$AD$175,'LA1'!L$1,0)),
IF(LA!$H$6=2,(VLOOKUP($A38,'LA2'!$A$1:$AD$175,'LA2'!L$1,0)),
IF(LA!$H$6=3,(VLOOKUP($A38,'LA3'!$A$1:$AD$175,'LA3'!L$1,0)),
IF(LA!$H$6=4,(VLOOKUP($A38,'LA4'!$A$1:$AD$175,'LA4'!L$1,0)),
IF(LA!$H$6=5,(VLOOKUP($A38,'LA5'!$A$1:$AD$175,'LA5'!L$1,0)),
0))))),".")</f>
        <v>0.52</v>
      </c>
      <c r="O38" s="93">
        <f>IFERROR(IF(LA!$H$6=1,(VLOOKUP($A38,'LA1'!$A$1:$AD$175,'LA1'!M$1,0)),
IF(LA!$H$6=2,(VLOOKUP($A38,'LA2'!$A$1:$AD$175,'LA2'!M$1,0)),
IF(LA!$H$6=3,(VLOOKUP($A38,'LA3'!$A$1:$AD$175,'LA3'!M$1,0)),
IF(LA!$H$6=4,(VLOOKUP($A38,'LA4'!$A$1:$AD$175,'LA4'!M$1,0)),
IF(LA!$H$6=5,(VLOOKUP($A38,'LA5'!$A$1:$AD$175,'LA5'!M$1,0)),
0))))),".")</f>
        <v>0.18</v>
      </c>
      <c r="P38" s="93">
        <f>IFERROR(IF(LA!$H$6=1,(VLOOKUP($A38,'LA1'!$A$1:$AD$175,'LA1'!N$1,0)),
IF(LA!$H$6=2,(VLOOKUP($A38,'LA2'!$A$1:$AD$175,'LA2'!N$1,0)),
IF(LA!$H$6=3,(VLOOKUP($A38,'LA3'!$A$1:$AD$175,'LA3'!N$1,0)),
IF(LA!$H$6=4,(VLOOKUP($A38,'LA4'!$A$1:$AD$175,'LA4'!N$1,0)),
IF(LA!$H$6=5,(VLOOKUP($A38,'LA5'!$A$1:$AD$175,'LA5'!N$1,0)),
0))))),".")</f>
        <v>0.01</v>
      </c>
      <c r="Q38" s="93">
        <f>IFERROR(IF(LA!$H$6=1,(VLOOKUP($A38,'LA1'!$A$1:$AD$175,'LA1'!O$1,0)),
IF(LA!$H$6=2,(VLOOKUP($A38,'LA2'!$A$1:$AD$175,'LA2'!O$1,0)),
IF(LA!$H$6=3,(VLOOKUP($A38,'LA3'!$A$1:$AD$175,'LA3'!O$1,0)),
IF(LA!$H$6=4,(VLOOKUP($A38,'LA4'!$A$1:$AD$175,'LA4'!O$1,0)),
IF(LA!$H$6=5,(VLOOKUP($A38,'LA5'!$A$1:$AD$175,'LA5'!O$1,0)),
0))))),".")</f>
        <v>0.11</v>
      </c>
      <c r="R38" s="93">
        <f>IFERROR(IF(LA!$H$6=1,(VLOOKUP($A38,'LA1'!$A$1:$AD$175,'LA1'!P$1,0)),
IF(LA!$H$6=2,(VLOOKUP($A38,'LA2'!$A$1:$AD$175,'LA2'!P$1,0)),
IF(LA!$H$6=3,(VLOOKUP($A38,'LA3'!$A$1:$AD$175,'LA3'!P$1,0)),
IF(LA!$H$6=4,(VLOOKUP($A38,'LA4'!$A$1:$AD$175,'LA4'!P$1,0)),
IF(LA!$H$6=5,(VLOOKUP($A38,'LA5'!$A$1:$AD$175,'LA5'!P$1,0)),
0))))),".")</f>
        <v>0.33</v>
      </c>
      <c r="S38" s="93">
        <f>IFERROR(IF(LA!$H$6=1,(VLOOKUP($A38,'LA1'!$A$1:$AD$175,'LA1'!Q$1,0)),
IF(LA!$H$6=2,(VLOOKUP($A38,'LA2'!$A$1:$AD$175,'LA2'!Q$1,0)),
IF(LA!$H$6=3,(VLOOKUP($A38,'LA3'!$A$1:$AD$175,'LA3'!Q$1,0)),
IF(LA!$H$6=4,(VLOOKUP($A38,'LA4'!$A$1:$AD$175,'LA4'!Q$1,0)),
IF(LA!$H$6=5,(VLOOKUP($A38,'LA5'!$A$1:$AD$175,'LA5'!Q$1,0)),
0))))),".")</f>
        <v>0.01</v>
      </c>
      <c r="T38" s="93">
        <f>IFERROR(IF(LA!$H$6=1,(VLOOKUP($A38,'LA1'!$A$1:$AD$175,'LA1'!R$1,0)),
IF(LA!$H$6=2,(VLOOKUP($A38,'LA2'!$A$1:$AD$175,'LA2'!R$1,0)),
IF(LA!$H$6=3,(VLOOKUP($A38,'LA3'!$A$1:$AD$175,'LA3'!R$1,0)),
IF(LA!$H$6=4,(VLOOKUP($A38,'LA4'!$A$1:$AD$175,'LA4'!R$1,0)),
IF(LA!$H$6=5,(VLOOKUP($A38,'LA5'!$A$1:$AD$175,'LA5'!R$1,0)),
0))))),".")</f>
        <v>0</v>
      </c>
      <c r="U38" s="93">
        <f>IFERROR(IF(LA!$H$6=1,(VLOOKUP($A38,'LA1'!$A$1:$AD$175,'LA1'!S$1,0)),
IF(LA!$H$6=2,(VLOOKUP($A38,'LA2'!$A$1:$AD$175,'LA2'!S$1,0)),
IF(LA!$H$6=3,(VLOOKUP($A38,'LA3'!$A$1:$AD$175,'LA3'!S$1,0)),
IF(LA!$H$6=4,(VLOOKUP($A38,'LA4'!$A$1:$AD$175,'LA4'!S$1,0)),
IF(LA!$H$6=5,(VLOOKUP($A38,'LA5'!$A$1:$AD$175,'LA5'!S$1,0)),
0))))),".")</f>
        <v>0.15</v>
      </c>
      <c r="V38" s="93">
        <f>IFERROR(IF(LA!$H$6=1,(VLOOKUP($A38,'LA1'!$A$1:$AD$175,'LA1'!T$1,0)),
IF(LA!$H$6=2,(VLOOKUP($A38,'LA2'!$A$1:$AD$175,'LA2'!T$1,0)),
IF(LA!$H$6=3,(VLOOKUP($A38,'LA3'!$A$1:$AD$175,'LA3'!T$1,0)),
IF(LA!$H$6=4,(VLOOKUP($A38,'LA4'!$A$1:$AD$175,'LA4'!T$1,0)),
IF(LA!$H$6=5,(VLOOKUP($A38,'LA5'!$A$1:$AD$175,'LA5'!T$1,0)),
0))))),".")</f>
        <v>0.1</v>
      </c>
      <c r="W38" s="93">
        <f>IFERROR(IF(LA!$H$6=1,(VLOOKUP($A38,'LA1'!$A$1:$AD$175,'LA1'!U$1,0)),
IF(LA!$H$6=2,(VLOOKUP($A38,'LA2'!$A$1:$AD$175,'LA2'!U$1,0)),
IF(LA!$H$6=3,(VLOOKUP($A38,'LA3'!$A$1:$AD$175,'LA3'!U$1,0)),
IF(LA!$H$6=4,(VLOOKUP($A38,'LA4'!$A$1:$AD$175,'LA4'!U$1,0)),
IF(LA!$H$6=5,(VLOOKUP($A38,'LA5'!$A$1:$AD$175,'LA5'!U$1,0)),
0))))),".")</f>
        <v>0.05</v>
      </c>
      <c r="X38" s="93" t="str">
        <f>IFERROR(IF(LA!$H$6=1,(VLOOKUP($A38,'LA1'!$A$1:$AD$175,'LA1'!V$1,0)),
IF(LA!$H$6=2,(VLOOKUP($A38,'LA2'!$A$1:$AD$175,'LA2'!V$1,0)),
IF(LA!$H$6=3,(VLOOKUP($A38,'LA3'!$A$1:$AD$175,'LA3'!V$1,0)),
IF(LA!$H$6=4,(VLOOKUP($A38,'LA4'!$A$1:$AD$175,'LA4'!V$1,0)),
IF(LA!$H$6=5,(VLOOKUP($A38,'LA5'!$A$1:$AD$175,'LA5'!V$1,0)),
0))))),".")</f>
        <v>x</v>
      </c>
      <c r="Y38" s="93">
        <f>IFERROR(IF(LA!$H$6=1,(VLOOKUP($A38,'LA1'!$A$1:$AD$175,'LA1'!W$1,0)),
IF(LA!$H$6=2,(VLOOKUP($A38,'LA2'!$A$1:$AD$175,'LA2'!W$1,0)),
IF(LA!$H$6=3,(VLOOKUP($A38,'LA3'!$A$1:$AD$175,'LA3'!W$1,0)),
IF(LA!$H$6=4,(VLOOKUP($A38,'LA4'!$A$1:$AD$175,'LA4'!W$1,0)),
IF(LA!$H$6=5,(VLOOKUP($A38,'LA5'!$A$1:$AD$175,'LA5'!W$1,0)),
0))))),".")</f>
        <v>0.02</v>
      </c>
      <c r="Z38" s="93">
        <f>IFERROR(IF(LA!$H$6=1,(VLOOKUP($A38,'LA1'!$A$1:$AD$175,'LA1'!X$1,0)),
IF(LA!$H$6=2,(VLOOKUP($A38,'LA2'!$A$1:$AD$175,'LA2'!X$1,0)),
IF(LA!$H$6=3,(VLOOKUP($A38,'LA3'!$A$1:$AD$175,'LA3'!X$1,0)),
IF(LA!$H$6=4,(VLOOKUP($A38,'LA4'!$A$1:$AD$175,'LA4'!X$1,0)),
IF(LA!$H$6=5,(VLOOKUP($A38,'LA5'!$A$1:$AD$175,'LA5'!X$1,0)),
0))))),".")</f>
        <v>0.04</v>
      </c>
      <c r="AA38" s="93">
        <f>IFERROR(IF(LA!$H$6=1,(VLOOKUP($A38,'LA1'!$A$1:$AD$175,'LA1'!Y$1,0)),
IF(LA!$H$6=2,(VLOOKUP($A38,'LA2'!$A$1:$AD$175,'LA2'!Y$1,0)),
IF(LA!$H$6=3,(VLOOKUP($A38,'LA3'!$A$1:$AD$175,'LA3'!Y$1,0)),
IF(LA!$H$6=4,(VLOOKUP($A38,'LA4'!$A$1:$AD$175,'LA4'!Y$1,0)),
IF(LA!$H$6=5,(VLOOKUP($A38,'LA5'!$A$1:$AD$175,'LA5'!Y$1,0)),
0))))),".")</f>
        <v>0.03</v>
      </c>
      <c r="AB38" s="93">
        <f>IFERROR(IF(LA!$H$6=1,(VLOOKUP($A38,'LA1'!$A$1:$AD$175,'LA1'!Z$1,0)),
IF(LA!$H$6=2,(VLOOKUP($A38,'LA2'!$A$1:$AD$175,'LA2'!Z$1,0)),
IF(LA!$H$6=3,(VLOOKUP($A38,'LA3'!$A$1:$AD$175,'LA3'!Z$1,0)),
IF(LA!$H$6=4,(VLOOKUP($A38,'LA4'!$A$1:$AD$175,'LA4'!Z$1,0)),
IF(LA!$H$6=5,(VLOOKUP($A38,'LA5'!$A$1:$AD$175,'LA5'!Z$1,0)),
0))))),".")</f>
        <v>0.14000000000000001</v>
      </c>
      <c r="AC38" s="93">
        <f>IFERROR(IF(LA!$H$6=1,(VLOOKUP($A38,'LA1'!$A$1:$AD$175,'LA1'!AA$1,0)),
IF(LA!$H$6=2,(VLOOKUP($A38,'LA2'!$A$1:$AD$175,'LA2'!AA$1,0)),
IF(LA!$H$6=3,(VLOOKUP($A38,'LA3'!$A$1:$AD$175,'LA3'!AA$1,0)),
IF(LA!$H$6=4,(VLOOKUP($A38,'LA4'!$A$1:$AD$175,'LA4'!AA$1,0)),
IF(LA!$H$6=5,(VLOOKUP($A38,'LA5'!$A$1:$AD$175,'LA5'!AA$1,0)),
0))))),".")</f>
        <v>0.03</v>
      </c>
    </row>
    <row r="39" spans="1:29" x14ac:dyDescent="0.2">
      <c r="A39" s="55">
        <v>202</v>
      </c>
      <c r="B39" s="55" t="s">
        <v>222</v>
      </c>
      <c r="C39" s="88" t="s">
        <v>197</v>
      </c>
      <c r="D39" s="92">
        <f>IFERROR(IF(LA!$H$6=1,(VLOOKUP($A39,'LA1'!$A$1:$AD$175,'LA1'!B$1,0)),
IF(LA!$H$6=2,(VLOOKUP($A39,'LA2'!$A$1:$AD$175,'LA2'!B$1,0)),
IF(LA!$H$6=3,(VLOOKUP($A39,'LA3'!$A$1:$AD$175,'LA3'!B$1,0)),
IF(LA!$H$6=4,(VLOOKUP($A39,'LA4'!$A$1:$AD$175,'LA4'!B$1,0)),
IF(LA!$H$6=5,(VLOOKUP($A39,'LA5'!$A$1:$AD$175,'LA5'!B$1,0)),
0))))),".")</f>
        <v>940</v>
      </c>
      <c r="E39" s="93">
        <f>IFERROR(IF(LA!$H$6=1,(VLOOKUP($A39,'LA1'!$A$1:$AD$175,'LA1'!C$1,0)),
IF(LA!$H$6=2,(VLOOKUP($A39,'LA2'!$A$1:$AD$175,'LA2'!C$1,0)),
IF(LA!$H$6=3,(VLOOKUP($A39,'LA3'!$A$1:$AD$175,'LA3'!C$1,0)),
IF(LA!$H$6=4,(VLOOKUP($A39,'LA4'!$A$1:$AD$175,'LA4'!C$1,0)),
IF(LA!$H$6=5,(VLOOKUP($A39,'LA5'!$A$1:$AD$175,'LA5'!C$1,0)),
0))))),".")</f>
        <v>0.66</v>
      </c>
      <c r="F39" s="93">
        <f>IFERROR(IF(LA!$H$6=1,(VLOOKUP($A39,'LA1'!$A$1:$AD$175,'LA1'!D$1,0)),
IF(LA!$H$6=2,(VLOOKUP($A39,'LA2'!$A$1:$AD$175,'LA2'!D$1,0)),
IF(LA!$H$6=3,(VLOOKUP($A39,'LA3'!$A$1:$AD$175,'LA3'!D$1,0)),
IF(LA!$H$6=4,(VLOOKUP($A39,'LA4'!$A$1:$AD$175,'LA4'!D$1,0)),
IF(LA!$H$6=5,(VLOOKUP($A39,'LA5'!$A$1:$AD$175,'LA5'!D$1,0)),
0))))),".")</f>
        <v>0.64</v>
      </c>
      <c r="G39" s="93">
        <f>IFERROR(IF(LA!$H$6=1,(VLOOKUP($A39,'LA1'!$A$1:$AD$175,'LA1'!E$1,0)),
IF(LA!$H$6=2,(VLOOKUP($A39,'LA2'!$A$1:$AD$175,'LA2'!E$1,0)),
IF(LA!$H$6=3,(VLOOKUP($A39,'LA3'!$A$1:$AD$175,'LA3'!E$1,0)),
IF(LA!$H$6=4,(VLOOKUP($A39,'LA4'!$A$1:$AD$175,'LA4'!E$1,0)),
IF(LA!$H$6=5,(VLOOKUP($A39,'LA5'!$A$1:$AD$175,'LA5'!E$1,0)),
0))))),".")</f>
        <v>0.04</v>
      </c>
      <c r="H39" s="93">
        <f>IFERROR(IF(LA!$H$6=1,(VLOOKUP($A39,'LA1'!$A$1:$AD$175,'LA1'!F$1,0)),
IF(LA!$H$6=2,(VLOOKUP($A39,'LA2'!$A$1:$AD$175,'LA2'!F$1,0)),
IF(LA!$H$6=3,(VLOOKUP($A39,'LA3'!$A$1:$AD$175,'LA3'!F$1,0)),
IF(LA!$H$6=4,(VLOOKUP($A39,'LA4'!$A$1:$AD$175,'LA4'!F$1,0)),
IF(LA!$H$6=5,(VLOOKUP($A39,'LA5'!$A$1:$AD$175,'LA5'!F$1,0)),
0))))),".")</f>
        <v>0.01</v>
      </c>
      <c r="I39" s="93">
        <f>IFERROR(IF(LA!$H$6=1,(VLOOKUP($A39,'LA1'!$A$1:$AD$175,'LA1'!G$1,0)),
IF(LA!$H$6=2,(VLOOKUP($A39,'LA2'!$A$1:$AD$175,'LA2'!G$1,0)),
IF(LA!$H$6=3,(VLOOKUP($A39,'LA3'!$A$1:$AD$175,'LA3'!G$1,0)),
IF(LA!$H$6=4,(VLOOKUP($A39,'LA4'!$A$1:$AD$175,'LA4'!G$1,0)),
IF(LA!$H$6=5,(VLOOKUP($A39,'LA5'!$A$1:$AD$175,'LA5'!G$1,0)),
0))))),".")</f>
        <v>0.06</v>
      </c>
      <c r="J39" s="93">
        <f>IFERROR(IF(LA!$H$6=1,(VLOOKUP($A39,'LA1'!$A$1:$AD$175,'LA1'!H$1,0)),
IF(LA!$H$6=2,(VLOOKUP($A39,'LA2'!$A$1:$AD$175,'LA2'!H$1,0)),
IF(LA!$H$6=3,(VLOOKUP($A39,'LA3'!$A$1:$AD$175,'LA3'!H$1,0)),
IF(LA!$H$6=4,(VLOOKUP($A39,'LA4'!$A$1:$AD$175,'LA4'!H$1,0)),
IF(LA!$H$6=5,(VLOOKUP($A39,'LA5'!$A$1:$AD$175,'LA5'!H$1,0)),
0))))),".")</f>
        <v>0.02</v>
      </c>
      <c r="K39" s="93" t="str">
        <f>IFERROR(IF(LA!$H$6=1,(VLOOKUP($A39,'LA1'!$A$1:$AD$175,'LA1'!I$1,0)),
IF(LA!$H$6=2,(VLOOKUP($A39,'LA2'!$A$1:$AD$175,'LA2'!I$1,0)),
IF(LA!$H$6=3,(VLOOKUP($A39,'LA3'!$A$1:$AD$175,'LA3'!I$1,0)),
IF(LA!$H$6=4,(VLOOKUP($A39,'LA4'!$A$1:$AD$175,'LA4'!I$1,0)),
IF(LA!$H$6=5,(VLOOKUP($A39,'LA5'!$A$1:$AD$175,'LA5'!I$1,0)),
0))))),".")</f>
        <v>x</v>
      </c>
      <c r="L39" s="93">
        <f>IFERROR(IF(LA!$H$6=1,(VLOOKUP($A39,'LA1'!$A$1:$AD$175,'LA1'!J$1,0)),
IF(LA!$H$6=2,(VLOOKUP($A39,'LA2'!$A$1:$AD$175,'LA2'!J$1,0)),
IF(LA!$H$6=3,(VLOOKUP($A39,'LA3'!$A$1:$AD$175,'LA3'!J$1,0)),
IF(LA!$H$6=4,(VLOOKUP($A39,'LA4'!$A$1:$AD$175,'LA4'!J$1,0)),
IF(LA!$H$6=5,(VLOOKUP($A39,'LA5'!$A$1:$AD$175,'LA5'!J$1,0)),
0))))),".")</f>
        <v>0</v>
      </c>
      <c r="M39" s="93">
        <f>IFERROR(IF(LA!$H$6=1,(VLOOKUP($A39,'LA1'!$A$1:$AD$175,'LA1'!K$1,0)),
IF(LA!$H$6=2,(VLOOKUP($A39,'LA2'!$A$1:$AD$175,'LA2'!K$1,0)),
IF(LA!$H$6=3,(VLOOKUP($A39,'LA3'!$A$1:$AD$175,'LA3'!K$1,0)),
IF(LA!$H$6=4,(VLOOKUP($A39,'LA4'!$A$1:$AD$175,'LA4'!K$1,0)),
IF(LA!$H$6=5,(VLOOKUP($A39,'LA5'!$A$1:$AD$175,'LA5'!K$1,0)),
0))))),".")</f>
        <v>0.01</v>
      </c>
      <c r="N39" s="93">
        <f>IFERROR(IF(LA!$H$6=1,(VLOOKUP($A39,'LA1'!$A$1:$AD$175,'LA1'!L$1,0)),
IF(LA!$H$6=2,(VLOOKUP($A39,'LA2'!$A$1:$AD$175,'LA2'!L$1,0)),
IF(LA!$H$6=3,(VLOOKUP($A39,'LA3'!$A$1:$AD$175,'LA3'!L$1,0)),
IF(LA!$H$6=4,(VLOOKUP($A39,'LA4'!$A$1:$AD$175,'LA4'!L$1,0)),
IF(LA!$H$6=5,(VLOOKUP($A39,'LA5'!$A$1:$AD$175,'LA5'!L$1,0)),
0))))),".")</f>
        <v>0.52</v>
      </c>
      <c r="O39" s="93">
        <f>IFERROR(IF(LA!$H$6=1,(VLOOKUP($A39,'LA1'!$A$1:$AD$175,'LA1'!M$1,0)),
IF(LA!$H$6=2,(VLOOKUP($A39,'LA2'!$A$1:$AD$175,'LA2'!M$1,0)),
IF(LA!$H$6=3,(VLOOKUP($A39,'LA3'!$A$1:$AD$175,'LA3'!M$1,0)),
IF(LA!$H$6=4,(VLOOKUP($A39,'LA4'!$A$1:$AD$175,'LA4'!M$1,0)),
IF(LA!$H$6=5,(VLOOKUP($A39,'LA5'!$A$1:$AD$175,'LA5'!M$1,0)),
0))))),".")</f>
        <v>0.18</v>
      </c>
      <c r="P39" s="93">
        <f>IFERROR(IF(LA!$H$6=1,(VLOOKUP($A39,'LA1'!$A$1:$AD$175,'LA1'!N$1,0)),
IF(LA!$H$6=2,(VLOOKUP($A39,'LA2'!$A$1:$AD$175,'LA2'!N$1,0)),
IF(LA!$H$6=3,(VLOOKUP($A39,'LA3'!$A$1:$AD$175,'LA3'!N$1,0)),
IF(LA!$H$6=4,(VLOOKUP($A39,'LA4'!$A$1:$AD$175,'LA4'!N$1,0)),
IF(LA!$H$6=5,(VLOOKUP($A39,'LA5'!$A$1:$AD$175,'LA5'!N$1,0)),
0))))),".")</f>
        <v>0.01</v>
      </c>
      <c r="Q39" s="93">
        <f>IFERROR(IF(LA!$H$6=1,(VLOOKUP($A39,'LA1'!$A$1:$AD$175,'LA1'!O$1,0)),
IF(LA!$H$6=2,(VLOOKUP($A39,'LA2'!$A$1:$AD$175,'LA2'!O$1,0)),
IF(LA!$H$6=3,(VLOOKUP($A39,'LA3'!$A$1:$AD$175,'LA3'!O$1,0)),
IF(LA!$H$6=4,(VLOOKUP($A39,'LA4'!$A$1:$AD$175,'LA4'!O$1,0)),
IF(LA!$H$6=5,(VLOOKUP($A39,'LA5'!$A$1:$AD$175,'LA5'!O$1,0)),
0))))),".")</f>
        <v>0.11</v>
      </c>
      <c r="R39" s="93">
        <f>IFERROR(IF(LA!$H$6=1,(VLOOKUP($A39,'LA1'!$A$1:$AD$175,'LA1'!P$1,0)),
IF(LA!$H$6=2,(VLOOKUP($A39,'LA2'!$A$1:$AD$175,'LA2'!P$1,0)),
IF(LA!$H$6=3,(VLOOKUP($A39,'LA3'!$A$1:$AD$175,'LA3'!P$1,0)),
IF(LA!$H$6=4,(VLOOKUP($A39,'LA4'!$A$1:$AD$175,'LA4'!P$1,0)),
IF(LA!$H$6=5,(VLOOKUP($A39,'LA5'!$A$1:$AD$175,'LA5'!P$1,0)),
0))))),".")</f>
        <v>0.34</v>
      </c>
      <c r="S39" s="93">
        <f>IFERROR(IF(LA!$H$6=1,(VLOOKUP($A39,'LA1'!$A$1:$AD$175,'LA1'!Q$1,0)),
IF(LA!$H$6=2,(VLOOKUP($A39,'LA2'!$A$1:$AD$175,'LA2'!Q$1,0)),
IF(LA!$H$6=3,(VLOOKUP($A39,'LA3'!$A$1:$AD$175,'LA3'!Q$1,0)),
IF(LA!$H$6=4,(VLOOKUP($A39,'LA4'!$A$1:$AD$175,'LA4'!Q$1,0)),
IF(LA!$H$6=5,(VLOOKUP($A39,'LA5'!$A$1:$AD$175,'LA5'!Q$1,0)),
0))))),".")</f>
        <v>0.01</v>
      </c>
      <c r="T39" s="93">
        <f>IFERROR(IF(LA!$H$6=1,(VLOOKUP($A39,'LA1'!$A$1:$AD$175,'LA1'!R$1,0)),
IF(LA!$H$6=2,(VLOOKUP($A39,'LA2'!$A$1:$AD$175,'LA2'!R$1,0)),
IF(LA!$H$6=3,(VLOOKUP($A39,'LA3'!$A$1:$AD$175,'LA3'!R$1,0)),
IF(LA!$H$6=4,(VLOOKUP($A39,'LA4'!$A$1:$AD$175,'LA4'!R$1,0)),
IF(LA!$H$6=5,(VLOOKUP($A39,'LA5'!$A$1:$AD$175,'LA5'!R$1,0)),
0))))),".")</f>
        <v>0</v>
      </c>
      <c r="U39" s="93">
        <f>IFERROR(IF(LA!$H$6=1,(VLOOKUP($A39,'LA1'!$A$1:$AD$175,'LA1'!S$1,0)),
IF(LA!$H$6=2,(VLOOKUP($A39,'LA2'!$A$1:$AD$175,'LA2'!S$1,0)),
IF(LA!$H$6=3,(VLOOKUP($A39,'LA3'!$A$1:$AD$175,'LA3'!S$1,0)),
IF(LA!$H$6=4,(VLOOKUP($A39,'LA4'!$A$1:$AD$175,'LA4'!S$1,0)),
IF(LA!$H$6=5,(VLOOKUP($A39,'LA5'!$A$1:$AD$175,'LA5'!S$1,0)),
0))))),".")</f>
        <v>0.02</v>
      </c>
      <c r="V39" s="93">
        <f>IFERROR(IF(LA!$H$6=1,(VLOOKUP($A39,'LA1'!$A$1:$AD$175,'LA1'!T$1,0)),
IF(LA!$H$6=2,(VLOOKUP($A39,'LA2'!$A$1:$AD$175,'LA2'!T$1,0)),
IF(LA!$H$6=3,(VLOOKUP($A39,'LA3'!$A$1:$AD$175,'LA3'!T$1,0)),
IF(LA!$H$6=4,(VLOOKUP($A39,'LA4'!$A$1:$AD$175,'LA4'!T$1,0)),
IF(LA!$H$6=5,(VLOOKUP($A39,'LA5'!$A$1:$AD$175,'LA5'!T$1,0)),
0))))),".")</f>
        <v>0.01</v>
      </c>
      <c r="W39" s="93">
        <f>IFERROR(IF(LA!$H$6=1,(VLOOKUP($A39,'LA1'!$A$1:$AD$175,'LA1'!U$1,0)),
IF(LA!$H$6=2,(VLOOKUP($A39,'LA2'!$A$1:$AD$175,'LA2'!U$1,0)),
IF(LA!$H$6=3,(VLOOKUP($A39,'LA3'!$A$1:$AD$175,'LA3'!U$1,0)),
IF(LA!$H$6=4,(VLOOKUP($A39,'LA4'!$A$1:$AD$175,'LA4'!U$1,0)),
IF(LA!$H$6=5,(VLOOKUP($A39,'LA5'!$A$1:$AD$175,'LA5'!U$1,0)),
0))))),".")</f>
        <v>0.01</v>
      </c>
      <c r="X39" s="93" t="str">
        <f>IFERROR(IF(LA!$H$6=1,(VLOOKUP($A39,'LA1'!$A$1:$AD$175,'LA1'!V$1,0)),
IF(LA!$H$6=2,(VLOOKUP($A39,'LA2'!$A$1:$AD$175,'LA2'!V$1,0)),
IF(LA!$H$6=3,(VLOOKUP($A39,'LA3'!$A$1:$AD$175,'LA3'!V$1,0)),
IF(LA!$H$6=4,(VLOOKUP($A39,'LA4'!$A$1:$AD$175,'LA4'!V$1,0)),
IF(LA!$H$6=5,(VLOOKUP($A39,'LA5'!$A$1:$AD$175,'LA5'!V$1,0)),
0))))),".")</f>
        <v>x</v>
      </c>
      <c r="Y39" s="93" t="str">
        <f>IFERROR(IF(LA!$H$6=1,(VLOOKUP($A39,'LA1'!$A$1:$AD$175,'LA1'!W$1,0)),
IF(LA!$H$6=2,(VLOOKUP($A39,'LA2'!$A$1:$AD$175,'LA2'!W$1,0)),
IF(LA!$H$6=3,(VLOOKUP($A39,'LA3'!$A$1:$AD$175,'LA3'!W$1,0)),
IF(LA!$H$6=4,(VLOOKUP($A39,'LA4'!$A$1:$AD$175,'LA4'!W$1,0)),
IF(LA!$H$6=5,(VLOOKUP($A39,'LA5'!$A$1:$AD$175,'LA5'!W$1,0)),
0))))),".")</f>
        <v>-</v>
      </c>
      <c r="Z39" s="93">
        <f>IFERROR(IF(LA!$H$6=1,(VLOOKUP($A39,'LA1'!$A$1:$AD$175,'LA1'!X$1,0)),
IF(LA!$H$6=2,(VLOOKUP($A39,'LA2'!$A$1:$AD$175,'LA2'!X$1,0)),
IF(LA!$H$6=3,(VLOOKUP($A39,'LA3'!$A$1:$AD$175,'LA3'!X$1,0)),
IF(LA!$H$6=4,(VLOOKUP($A39,'LA4'!$A$1:$AD$175,'LA4'!X$1,0)),
IF(LA!$H$6=5,(VLOOKUP($A39,'LA5'!$A$1:$AD$175,'LA5'!X$1,0)),
0))))),".")</f>
        <v>0.08</v>
      </c>
      <c r="AA39" s="93">
        <f>IFERROR(IF(LA!$H$6=1,(VLOOKUP($A39,'LA1'!$A$1:$AD$175,'LA1'!Y$1,0)),
IF(LA!$H$6=2,(VLOOKUP($A39,'LA2'!$A$1:$AD$175,'LA2'!Y$1,0)),
IF(LA!$H$6=3,(VLOOKUP($A39,'LA3'!$A$1:$AD$175,'LA3'!Y$1,0)),
IF(LA!$H$6=4,(VLOOKUP($A39,'LA4'!$A$1:$AD$175,'LA4'!Y$1,0)),
IF(LA!$H$6=5,(VLOOKUP($A39,'LA5'!$A$1:$AD$175,'LA5'!Y$1,0)),
0))))),".")</f>
        <v>0.06</v>
      </c>
      <c r="AB39" s="93">
        <f>IFERROR(IF(LA!$H$6=1,(VLOOKUP($A39,'LA1'!$A$1:$AD$175,'LA1'!Z$1,0)),
IF(LA!$H$6=2,(VLOOKUP($A39,'LA2'!$A$1:$AD$175,'LA2'!Z$1,0)),
IF(LA!$H$6=3,(VLOOKUP($A39,'LA3'!$A$1:$AD$175,'LA3'!Z$1,0)),
IF(LA!$H$6=4,(VLOOKUP($A39,'LA4'!$A$1:$AD$175,'LA4'!Z$1,0)),
IF(LA!$H$6=5,(VLOOKUP($A39,'LA5'!$A$1:$AD$175,'LA5'!Z$1,0)),
0))))),".")</f>
        <v>0.19</v>
      </c>
      <c r="AC39" s="93">
        <f>IFERROR(IF(LA!$H$6=1,(VLOOKUP($A39,'LA1'!$A$1:$AD$175,'LA1'!AA$1,0)),
IF(LA!$H$6=2,(VLOOKUP($A39,'LA2'!$A$1:$AD$175,'LA2'!AA$1,0)),
IF(LA!$H$6=3,(VLOOKUP($A39,'LA3'!$A$1:$AD$175,'LA3'!AA$1,0)),
IF(LA!$H$6=4,(VLOOKUP($A39,'LA4'!$A$1:$AD$175,'LA4'!AA$1,0)),
IF(LA!$H$6=5,(VLOOKUP($A39,'LA5'!$A$1:$AD$175,'LA5'!AA$1,0)),
0))))),".")</f>
        <v>0.04</v>
      </c>
    </row>
    <row r="40" spans="1:29" x14ac:dyDescent="0.2">
      <c r="A40" s="55">
        <v>823</v>
      </c>
      <c r="B40" s="55" t="s">
        <v>223</v>
      </c>
      <c r="C40" s="88" t="s">
        <v>196</v>
      </c>
      <c r="D40" s="92">
        <f>IFERROR(IF(LA!$H$6=1,(VLOOKUP($A40,'LA1'!$A$1:$AD$175,'LA1'!B$1,0)),
IF(LA!$H$6=2,(VLOOKUP($A40,'LA2'!$A$1:$AD$175,'LA2'!B$1,0)),
IF(LA!$H$6=3,(VLOOKUP($A40,'LA3'!$A$1:$AD$175,'LA3'!B$1,0)),
IF(LA!$H$6=4,(VLOOKUP($A40,'LA4'!$A$1:$AD$175,'LA4'!B$1,0)),
IF(LA!$H$6=5,(VLOOKUP($A40,'LA5'!$A$1:$AD$175,'LA5'!B$1,0)),
0))))),".")</f>
        <v>1220</v>
      </c>
      <c r="E40" s="93">
        <f>IFERROR(IF(LA!$H$6=1,(VLOOKUP($A40,'LA1'!$A$1:$AD$175,'LA1'!C$1,0)),
IF(LA!$H$6=2,(VLOOKUP($A40,'LA2'!$A$1:$AD$175,'LA2'!C$1,0)),
IF(LA!$H$6=3,(VLOOKUP($A40,'LA3'!$A$1:$AD$175,'LA3'!C$1,0)),
IF(LA!$H$6=4,(VLOOKUP($A40,'LA4'!$A$1:$AD$175,'LA4'!C$1,0)),
IF(LA!$H$6=5,(VLOOKUP($A40,'LA5'!$A$1:$AD$175,'LA5'!C$1,0)),
0))))),".")</f>
        <v>0.73</v>
      </c>
      <c r="F40" s="93">
        <f>IFERROR(IF(LA!$H$6=1,(VLOOKUP($A40,'LA1'!$A$1:$AD$175,'LA1'!D$1,0)),
IF(LA!$H$6=2,(VLOOKUP($A40,'LA2'!$A$1:$AD$175,'LA2'!D$1,0)),
IF(LA!$H$6=3,(VLOOKUP($A40,'LA3'!$A$1:$AD$175,'LA3'!D$1,0)),
IF(LA!$H$6=4,(VLOOKUP($A40,'LA4'!$A$1:$AD$175,'LA4'!D$1,0)),
IF(LA!$H$6=5,(VLOOKUP($A40,'LA5'!$A$1:$AD$175,'LA5'!D$1,0)),
0))))),".")</f>
        <v>0.69</v>
      </c>
      <c r="G40" s="93">
        <f>IFERROR(IF(LA!$H$6=1,(VLOOKUP($A40,'LA1'!$A$1:$AD$175,'LA1'!E$1,0)),
IF(LA!$H$6=2,(VLOOKUP($A40,'LA2'!$A$1:$AD$175,'LA2'!E$1,0)),
IF(LA!$H$6=3,(VLOOKUP($A40,'LA3'!$A$1:$AD$175,'LA3'!E$1,0)),
IF(LA!$H$6=4,(VLOOKUP($A40,'LA4'!$A$1:$AD$175,'LA4'!E$1,0)),
IF(LA!$H$6=5,(VLOOKUP($A40,'LA5'!$A$1:$AD$175,'LA5'!E$1,0)),
0))))),".")</f>
        <v>0.08</v>
      </c>
      <c r="H40" s="93" t="str">
        <f>IFERROR(IF(LA!$H$6=1,(VLOOKUP($A40,'LA1'!$A$1:$AD$175,'LA1'!F$1,0)),
IF(LA!$H$6=2,(VLOOKUP($A40,'LA2'!$A$1:$AD$175,'LA2'!F$1,0)),
IF(LA!$H$6=3,(VLOOKUP($A40,'LA3'!$A$1:$AD$175,'LA3'!F$1,0)),
IF(LA!$H$6=4,(VLOOKUP($A40,'LA4'!$A$1:$AD$175,'LA4'!F$1,0)),
IF(LA!$H$6=5,(VLOOKUP($A40,'LA5'!$A$1:$AD$175,'LA5'!F$1,0)),
0))))),".")</f>
        <v>x</v>
      </c>
      <c r="I40" s="93">
        <f>IFERROR(IF(LA!$H$6=1,(VLOOKUP($A40,'LA1'!$A$1:$AD$175,'LA1'!G$1,0)),
IF(LA!$H$6=2,(VLOOKUP($A40,'LA2'!$A$1:$AD$175,'LA2'!G$1,0)),
IF(LA!$H$6=3,(VLOOKUP($A40,'LA3'!$A$1:$AD$175,'LA3'!G$1,0)),
IF(LA!$H$6=4,(VLOOKUP($A40,'LA4'!$A$1:$AD$175,'LA4'!G$1,0)),
IF(LA!$H$6=5,(VLOOKUP($A40,'LA5'!$A$1:$AD$175,'LA5'!G$1,0)),
0))))),".")</f>
        <v>0.02</v>
      </c>
      <c r="J40" s="93">
        <f>IFERROR(IF(LA!$H$6=1,(VLOOKUP($A40,'LA1'!$A$1:$AD$175,'LA1'!H$1,0)),
IF(LA!$H$6=2,(VLOOKUP($A40,'LA2'!$A$1:$AD$175,'LA2'!H$1,0)),
IF(LA!$H$6=3,(VLOOKUP($A40,'LA3'!$A$1:$AD$175,'LA3'!H$1,0)),
IF(LA!$H$6=4,(VLOOKUP($A40,'LA4'!$A$1:$AD$175,'LA4'!H$1,0)),
IF(LA!$H$6=5,(VLOOKUP($A40,'LA5'!$A$1:$AD$175,'LA5'!H$1,0)),
0))))),".")</f>
        <v>0.05</v>
      </c>
      <c r="K40" s="93">
        <f>IFERROR(IF(LA!$H$6=1,(VLOOKUP($A40,'LA1'!$A$1:$AD$175,'LA1'!I$1,0)),
IF(LA!$H$6=2,(VLOOKUP($A40,'LA2'!$A$1:$AD$175,'LA2'!I$1,0)),
IF(LA!$H$6=3,(VLOOKUP($A40,'LA3'!$A$1:$AD$175,'LA3'!I$1,0)),
IF(LA!$H$6=4,(VLOOKUP($A40,'LA4'!$A$1:$AD$175,'LA4'!I$1,0)),
IF(LA!$H$6=5,(VLOOKUP($A40,'LA5'!$A$1:$AD$175,'LA5'!I$1,0)),
0))))),".")</f>
        <v>0</v>
      </c>
      <c r="L40" s="93">
        <f>IFERROR(IF(LA!$H$6=1,(VLOOKUP($A40,'LA1'!$A$1:$AD$175,'LA1'!J$1,0)),
IF(LA!$H$6=2,(VLOOKUP($A40,'LA2'!$A$1:$AD$175,'LA2'!J$1,0)),
IF(LA!$H$6=3,(VLOOKUP($A40,'LA3'!$A$1:$AD$175,'LA3'!J$1,0)),
IF(LA!$H$6=4,(VLOOKUP($A40,'LA4'!$A$1:$AD$175,'LA4'!J$1,0)),
IF(LA!$H$6=5,(VLOOKUP($A40,'LA5'!$A$1:$AD$175,'LA5'!J$1,0)),
0))))),".")</f>
        <v>0</v>
      </c>
      <c r="M40" s="93">
        <f>IFERROR(IF(LA!$H$6=1,(VLOOKUP($A40,'LA1'!$A$1:$AD$175,'LA1'!K$1,0)),
IF(LA!$H$6=2,(VLOOKUP($A40,'LA2'!$A$1:$AD$175,'LA2'!K$1,0)),
IF(LA!$H$6=3,(VLOOKUP($A40,'LA3'!$A$1:$AD$175,'LA3'!K$1,0)),
IF(LA!$H$6=4,(VLOOKUP($A40,'LA4'!$A$1:$AD$175,'LA4'!K$1,0)),
IF(LA!$H$6=5,(VLOOKUP($A40,'LA5'!$A$1:$AD$175,'LA5'!K$1,0)),
0))))),".")</f>
        <v>0.04</v>
      </c>
      <c r="N40" s="93">
        <f>IFERROR(IF(LA!$H$6=1,(VLOOKUP($A40,'LA1'!$A$1:$AD$175,'LA1'!L$1,0)),
IF(LA!$H$6=2,(VLOOKUP($A40,'LA2'!$A$1:$AD$175,'LA2'!L$1,0)),
IF(LA!$H$6=3,(VLOOKUP($A40,'LA3'!$A$1:$AD$175,'LA3'!L$1,0)),
IF(LA!$H$6=4,(VLOOKUP($A40,'LA4'!$A$1:$AD$175,'LA4'!L$1,0)),
IF(LA!$H$6=5,(VLOOKUP($A40,'LA5'!$A$1:$AD$175,'LA5'!L$1,0)),
0))))),".")</f>
        <v>0.55000000000000004</v>
      </c>
      <c r="O40" s="93">
        <f>IFERROR(IF(LA!$H$6=1,(VLOOKUP($A40,'LA1'!$A$1:$AD$175,'LA1'!M$1,0)),
IF(LA!$H$6=2,(VLOOKUP($A40,'LA2'!$A$1:$AD$175,'LA2'!M$1,0)),
IF(LA!$H$6=3,(VLOOKUP($A40,'LA3'!$A$1:$AD$175,'LA3'!M$1,0)),
IF(LA!$H$6=4,(VLOOKUP($A40,'LA4'!$A$1:$AD$175,'LA4'!M$1,0)),
IF(LA!$H$6=5,(VLOOKUP($A40,'LA5'!$A$1:$AD$175,'LA5'!M$1,0)),
0))))),".")</f>
        <v>0.18</v>
      </c>
      <c r="P40" s="93">
        <f>IFERROR(IF(LA!$H$6=1,(VLOOKUP($A40,'LA1'!$A$1:$AD$175,'LA1'!N$1,0)),
IF(LA!$H$6=2,(VLOOKUP($A40,'LA2'!$A$1:$AD$175,'LA2'!N$1,0)),
IF(LA!$H$6=3,(VLOOKUP($A40,'LA3'!$A$1:$AD$175,'LA3'!N$1,0)),
IF(LA!$H$6=4,(VLOOKUP($A40,'LA4'!$A$1:$AD$175,'LA4'!N$1,0)),
IF(LA!$H$6=5,(VLOOKUP($A40,'LA5'!$A$1:$AD$175,'LA5'!N$1,0)),
0))))),".")</f>
        <v>0.01</v>
      </c>
      <c r="Q40" s="93">
        <f>IFERROR(IF(LA!$H$6=1,(VLOOKUP($A40,'LA1'!$A$1:$AD$175,'LA1'!O$1,0)),
IF(LA!$H$6=2,(VLOOKUP($A40,'LA2'!$A$1:$AD$175,'LA2'!O$1,0)),
IF(LA!$H$6=3,(VLOOKUP($A40,'LA3'!$A$1:$AD$175,'LA3'!O$1,0)),
IF(LA!$H$6=4,(VLOOKUP($A40,'LA4'!$A$1:$AD$175,'LA4'!O$1,0)),
IF(LA!$H$6=5,(VLOOKUP($A40,'LA5'!$A$1:$AD$175,'LA5'!O$1,0)),
0))))),".")</f>
        <v>0.11</v>
      </c>
      <c r="R40" s="93">
        <f>IFERROR(IF(LA!$H$6=1,(VLOOKUP($A40,'LA1'!$A$1:$AD$175,'LA1'!P$1,0)),
IF(LA!$H$6=2,(VLOOKUP($A40,'LA2'!$A$1:$AD$175,'LA2'!P$1,0)),
IF(LA!$H$6=3,(VLOOKUP($A40,'LA3'!$A$1:$AD$175,'LA3'!P$1,0)),
IF(LA!$H$6=4,(VLOOKUP($A40,'LA4'!$A$1:$AD$175,'LA4'!P$1,0)),
IF(LA!$H$6=5,(VLOOKUP($A40,'LA5'!$A$1:$AD$175,'LA5'!P$1,0)),
0))))),".")</f>
        <v>0.36</v>
      </c>
      <c r="S40" s="93" t="str">
        <f>IFERROR(IF(LA!$H$6=1,(VLOOKUP($A40,'LA1'!$A$1:$AD$175,'LA1'!Q$1,0)),
IF(LA!$H$6=2,(VLOOKUP($A40,'LA2'!$A$1:$AD$175,'LA2'!Q$1,0)),
IF(LA!$H$6=3,(VLOOKUP($A40,'LA3'!$A$1:$AD$175,'LA3'!Q$1,0)),
IF(LA!$H$6=4,(VLOOKUP($A40,'LA4'!$A$1:$AD$175,'LA4'!Q$1,0)),
IF(LA!$H$6=5,(VLOOKUP($A40,'LA5'!$A$1:$AD$175,'LA5'!Q$1,0)),
0))))),".")</f>
        <v>-</v>
      </c>
      <c r="T40" s="93">
        <f>IFERROR(IF(LA!$H$6=1,(VLOOKUP($A40,'LA1'!$A$1:$AD$175,'LA1'!R$1,0)),
IF(LA!$H$6=2,(VLOOKUP($A40,'LA2'!$A$1:$AD$175,'LA2'!R$1,0)),
IF(LA!$H$6=3,(VLOOKUP($A40,'LA3'!$A$1:$AD$175,'LA3'!R$1,0)),
IF(LA!$H$6=4,(VLOOKUP($A40,'LA4'!$A$1:$AD$175,'LA4'!R$1,0)),
IF(LA!$H$6=5,(VLOOKUP($A40,'LA5'!$A$1:$AD$175,'LA5'!R$1,0)),
0))))),".")</f>
        <v>0</v>
      </c>
      <c r="U40" s="93">
        <f>IFERROR(IF(LA!$H$6=1,(VLOOKUP($A40,'LA1'!$A$1:$AD$175,'LA1'!S$1,0)),
IF(LA!$H$6=2,(VLOOKUP($A40,'LA2'!$A$1:$AD$175,'LA2'!S$1,0)),
IF(LA!$H$6=3,(VLOOKUP($A40,'LA3'!$A$1:$AD$175,'LA3'!S$1,0)),
IF(LA!$H$6=4,(VLOOKUP($A40,'LA4'!$A$1:$AD$175,'LA4'!S$1,0)),
IF(LA!$H$6=5,(VLOOKUP($A40,'LA5'!$A$1:$AD$175,'LA5'!S$1,0)),
0))))),".")</f>
        <v>0.04</v>
      </c>
      <c r="V40" s="93">
        <f>IFERROR(IF(LA!$H$6=1,(VLOOKUP($A40,'LA1'!$A$1:$AD$175,'LA1'!T$1,0)),
IF(LA!$H$6=2,(VLOOKUP($A40,'LA2'!$A$1:$AD$175,'LA2'!T$1,0)),
IF(LA!$H$6=3,(VLOOKUP($A40,'LA3'!$A$1:$AD$175,'LA3'!T$1,0)),
IF(LA!$H$6=4,(VLOOKUP($A40,'LA4'!$A$1:$AD$175,'LA4'!T$1,0)),
IF(LA!$H$6=5,(VLOOKUP($A40,'LA5'!$A$1:$AD$175,'LA5'!T$1,0)),
0))))),".")</f>
        <v>0.02</v>
      </c>
      <c r="W40" s="93">
        <f>IFERROR(IF(LA!$H$6=1,(VLOOKUP($A40,'LA1'!$A$1:$AD$175,'LA1'!U$1,0)),
IF(LA!$H$6=2,(VLOOKUP($A40,'LA2'!$A$1:$AD$175,'LA2'!U$1,0)),
IF(LA!$H$6=3,(VLOOKUP($A40,'LA3'!$A$1:$AD$175,'LA3'!U$1,0)),
IF(LA!$H$6=4,(VLOOKUP($A40,'LA4'!$A$1:$AD$175,'LA4'!U$1,0)),
IF(LA!$H$6=5,(VLOOKUP($A40,'LA5'!$A$1:$AD$175,'LA5'!U$1,0)),
0))))),".")</f>
        <v>0.02</v>
      </c>
      <c r="X40" s="93">
        <f>IFERROR(IF(LA!$H$6=1,(VLOOKUP($A40,'LA1'!$A$1:$AD$175,'LA1'!V$1,0)),
IF(LA!$H$6=2,(VLOOKUP($A40,'LA2'!$A$1:$AD$175,'LA2'!V$1,0)),
IF(LA!$H$6=3,(VLOOKUP($A40,'LA3'!$A$1:$AD$175,'LA3'!V$1,0)),
IF(LA!$H$6=4,(VLOOKUP($A40,'LA4'!$A$1:$AD$175,'LA4'!V$1,0)),
IF(LA!$H$6=5,(VLOOKUP($A40,'LA5'!$A$1:$AD$175,'LA5'!V$1,0)),
0))))),".")</f>
        <v>0</v>
      </c>
      <c r="Y40" s="93" t="str">
        <f>IFERROR(IF(LA!$H$6=1,(VLOOKUP($A40,'LA1'!$A$1:$AD$175,'LA1'!W$1,0)),
IF(LA!$H$6=2,(VLOOKUP($A40,'LA2'!$A$1:$AD$175,'LA2'!W$1,0)),
IF(LA!$H$6=3,(VLOOKUP($A40,'LA3'!$A$1:$AD$175,'LA3'!W$1,0)),
IF(LA!$H$6=4,(VLOOKUP($A40,'LA4'!$A$1:$AD$175,'LA4'!W$1,0)),
IF(LA!$H$6=5,(VLOOKUP($A40,'LA5'!$A$1:$AD$175,'LA5'!W$1,0)),
0))))),".")</f>
        <v>-</v>
      </c>
      <c r="Z40" s="93">
        <f>IFERROR(IF(LA!$H$6=1,(VLOOKUP($A40,'LA1'!$A$1:$AD$175,'LA1'!X$1,0)),
IF(LA!$H$6=2,(VLOOKUP($A40,'LA2'!$A$1:$AD$175,'LA2'!X$1,0)),
IF(LA!$H$6=3,(VLOOKUP($A40,'LA3'!$A$1:$AD$175,'LA3'!X$1,0)),
IF(LA!$H$6=4,(VLOOKUP($A40,'LA4'!$A$1:$AD$175,'LA4'!X$1,0)),
IF(LA!$H$6=5,(VLOOKUP($A40,'LA5'!$A$1:$AD$175,'LA5'!X$1,0)),
0))))),".")</f>
        <v>0.13</v>
      </c>
      <c r="AA40" s="93">
        <f>IFERROR(IF(LA!$H$6=1,(VLOOKUP($A40,'LA1'!$A$1:$AD$175,'LA1'!Y$1,0)),
IF(LA!$H$6=2,(VLOOKUP($A40,'LA2'!$A$1:$AD$175,'LA2'!Y$1,0)),
IF(LA!$H$6=3,(VLOOKUP($A40,'LA3'!$A$1:$AD$175,'LA3'!Y$1,0)),
IF(LA!$H$6=4,(VLOOKUP($A40,'LA4'!$A$1:$AD$175,'LA4'!Y$1,0)),
IF(LA!$H$6=5,(VLOOKUP($A40,'LA5'!$A$1:$AD$175,'LA5'!Y$1,0)),
0))))),".")</f>
        <v>0.01</v>
      </c>
      <c r="AB40" s="93">
        <f>IFERROR(IF(LA!$H$6=1,(VLOOKUP($A40,'LA1'!$A$1:$AD$175,'LA1'!Z$1,0)),
IF(LA!$H$6=2,(VLOOKUP($A40,'LA2'!$A$1:$AD$175,'LA2'!Z$1,0)),
IF(LA!$H$6=3,(VLOOKUP($A40,'LA3'!$A$1:$AD$175,'LA3'!Z$1,0)),
IF(LA!$H$6=4,(VLOOKUP($A40,'LA4'!$A$1:$AD$175,'LA4'!Z$1,0)),
IF(LA!$H$6=5,(VLOOKUP($A40,'LA5'!$A$1:$AD$175,'LA5'!Z$1,0)),
0))))),".")</f>
        <v>0.13</v>
      </c>
      <c r="AC40" s="93">
        <f>IFERROR(IF(LA!$H$6=1,(VLOOKUP($A40,'LA1'!$A$1:$AD$175,'LA1'!AA$1,0)),
IF(LA!$H$6=2,(VLOOKUP($A40,'LA2'!$A$1:$AD$175,'LA2'!AA$1,0)),
IF(LA!$H$6=3,(VLOOKUP($A40,'LA3'!$A$1:$AD$175,'LA3'!AA$1,0)),
IF(LA!$H$6=4,(VLOOKUP($A40,'LA4'!$A$1:$AD$175,'LA4'!AA$1,0)),
IF(LA!$H$6=5,(VLOOKUP($A40,'LA5'!$A$1:$AD$175,'LA5'!AA$1,0)),
0))))),".")</f>
        <v>0.03</v>
      </c>
    </row>
    <row r="41" spans="1:29" x14ac:dyDescent="0.2">
      <c r="A41" s="55">
        <v>895</v>
      </c>
      <c r="B41" s="55" t="s">
        <v>224</v>
      </c>
      <c r="C41" s="88" t="s">
        <v>192</v>
      </c>
      <c r="D41" s="92">
        <f>IFERROR(IF(LA!$H$6=1,(VLOOKUP($A41,'LA1'!$A$1:$AD$175,'LA1'!B$1,0)),
IF(LA!$H$6=2,(VLOOKUP($A41,'LA2'!$A$1:$AD$175,'LA2'!B$1,0)),
IF(LA!$H$6=3,(VLOOKUP($A41,'LA3'!$A$1:$AD$175,'LA3'!B$1,0)),
IF(LA!$H$6=4,(VLOOKUP($A41,'LA4'!$A$1:$AD$175,'LA4'!B$1,0)),
IF(LA!$H$6=5,(VLOOKUP($A41,'LA5'!$A$1:$AD$175,'LA5'!B$1,0)),
0))))),".")</f>
        <v>1530</v>
      </c>
      <c r="E41" s="93">
        <f>IFERROR(IF(LA!$H$6=1,(VLOOKUP($A41,'LA1'!$A$1:$AD$175,'LA1'!C$1,0)),
IF(LA!$H$6=2,(VLOOKUP($A41,'LA2'!$A$1:$AD$175,'LA2'!C$1,0)),
IF(LA!$H$6=3,(VLOOKUP($A41,'LA3'!$A$1:$AD$175,'LA3'!C$1,0)),
IF(LA!$H$6=4,(VLOOKUP($A41,'LA4'!$A$1:$AD$175,'LA4'!C$1,0)),
IF(LA!$H$6=5,(VLOOKUP($A41,'LA5'!$A$1:$AD$175,'LA5'!C$1,0)),
0))))),".")</f>
        <v>0.74</v>
      </c>
      <c r="F41" s="93">
        <f>IFERROR(IF(LA!$H$6=1,(VLOOKUP($A41,'LA1'!$A$1:$AD$175,'LA1'!D$1,0)),
IF(LA!$H$6=2,(VLOOKUP($A41,'LA2'!$A$1:$AD$175,'LA2'!D$1,0)),
IF(LA!$H$6=3,(VLOOKUP($A41,'LA3'!$A$1:$AD$175,'LA3'!D$1,0)),
IF(LA!$H$6=4,(VLOOKUP($A41,'LA4'!$A$1:$AD$175,'LA4'!D$1,0)),
IF(LA!$H$6=5,(VLOOKUP($A41,'LA5'!$A$1:$AD$175,'LA5'!D$1,0)),
0))))),".")</f>
        <v>0.73</v>
      </c>
      <c r="G41" s="93">
        <f>IFERROR(IF(LA!$H$6=1,(VLOOKUP($A41,'LA1'!$A$1:$AD$175,'LA1'!E$1,0)),
IF(LA!$H$6=2,(VLOOKUP($A41,'LA2'!$A$1:$AD$175,'LA2'!E$1,0)),
IF(LA!$H$6=3,(VLOOKUP($A41,'LA3'!$A$1:$AD$175,'LA3'!E$1,0)),
IF(LA!$H$6=4,(VLOOKUP($A41,'LA4'!$A$1:$AD$175,'LA4'!E$1,0)),
IF(LA!$H$6=5,(VLOOKUP($A41,'LA5'!$A$1:$AD$175,'LA5'!E$1,0)),
0))))),".")</f>
        <v>7.0000000000000007E-2</v>
      </c>
      <c r="H41" s="93" t="str">
        <f>IFERROR(IF(LA!$H$6=1,(VLOOKUP($A41,'LA1'!$A$1:$AD$175,'LA1'!F$1,0)),
IF(LA!$H$6=2,(VLOOKUP($A41,'LA2'!$A$1:$AD$175,'LA2'!F$1,0)),
IF(LA!$H$6=3,(VLOOKUP($A41,'LA3'!$A$1:$AD$175,'LA3'!F$1,0)),
IF(LA!$H$6=4,(VLOOKUP($A41,'LA4'!$A$1:$AD$175,'LA4'!F$1,0)),
IF(LA!$H$6=5,(VLOOKUP($A41,'LA5'!$A$1:$AD$175,'LA5'!F$1,0)),
0))))),".")</f>
        <v>-</v>
      </c>
      <c r="I41" s="93">
        <f>IFERROR(IF(LA!$H$6=1,(VLOOKUP($A41,'LA1'!$A$1:$AD$175,'LA1'!G$1,0)),
IF(LA!$H$6=2,(VLOOKUP($A41,'LA2'!$A$1:$AD$175,'LA2'!G$1,0)),
IF(LA!$H$6=3,(VLOOKUP($A41,'LA3'!$A$1:$AD$175,'LA3'!G$1,0)),
IF(LA!$H$6=4,(VLOOKUP($A41,'LA4'!$A$1:$AD$175,'LA4'!G$1,0)),
IF(LA!$H$6=5,(VLOOKUP($A41,'LA5'!$A$1:$AD$175,'LA5'!G$1,0)),
0))))),".")</f>
        <v>0.03</v>
      </c>
      <c r="J41" s="93">
        <f>IFERROR(IF(LA!$H$6=1,(VLOOKUP($A41,'LA1'!$A$1:$AD$175,'LA1'!H$1,0)),
IF(LA!$H$6=2,(VLOOKUP($A41,'LA2'!$A$1:$AD$175,'LA2'!H$1,0)),
IF(LA!$H$6=3,(VLOOKUP($A41,'LA3'!$A$1:$AD$175,'LA3'!H$1,0)),
IF(LA!$H$6=4,(VLOOKUP($A41,'LA4'!$A$1:$AD$175,'LA4'!H$1,0)),
IF(LA!$H$6=5,(VLOOKUP($A41,'LA5'!$A$1:$AD$175,'LA5'!H$1,0)),
0))))),".")</f>
        <v>0.03</v>
      </c>
      <c r="K41" s="93">
        <f>IFERROR(IF(LA!$H$6=1,(VLOOKUP($A41,'LA1'!$A$1:$AD$175,'LA1'!I$1,0)),
IF(LA!$H$6=2,(VLOOKUP($A41,'LA2'!$A$1:$AD$175,'LA2'!I$1,0)),
IF(LA!$H$6=3,(VLOOKUP($A41,'LA3'!$A$1:$AD$175,'LA3'!I$1,0)),
IF(LA!$H$6=4,(VLOOKUP($A41,'LA4'!$A$1:$AD$175,'LA4'!I$1,0)),
IF(LA!$H$6=5,(VLOOKUP($A41,'LA5'!$A$1:$AD$175,'LA5'!I$1,0)),
0))))),".")</f>
        <v>0.01</v>
      </c>
      <c r="L41" s="93">
        <f>IFERROR(IF(LA!$H$6=1,(VLOOKUP($A41,'LA1'!$A$1:$AD$175,'LA1'!J$1,0)),
IF(LA!$H$6=2,(VLOOKUP($A41,'LA2'!$A$1:$AD$175,'LA2'!J$1,0)),
IF(LA!$H$6=3,(VLOOKUP($A41,'LA3'!$A$1:$AD$175,'LA3'!J$1,0)),
IF(LA!$H$6=4,(VLOOKUP($A41,'LA4'!$A$1:$AD$175,'LA4'!J$1,0)),
IF(LA!$H$6=5,(VLOOKUP($A41,'LA5'!$A$1:$AD$175,'LA5'!J$1,0)),
0))))),".")</f>
        <v>0</v>
      </c>
      <c r="M41" s="93">
        <f>IFERROR(IF(LA!$H$6=1,(VLOOKUP($A41,'LA1'!$A$1:$AD$175,'LA1'!K$1,0)),
IF(LA!$H$6=2,(VLOOKUP($A41,'LA2'!$A$1:$AD$175,'LA2'!K$1,0)),
IF(LA!$H$6=3,(VLOOKUP($A41,'LA3'!$A$1:$AD$175,'LA3'!K$1,0)),
IF(LA!$H$6=4,(VLOOKUP($A41,'LA4'!$A$1:$AD$175,'LA4'!K$1,0)),
IF(LA!$H$6=5,(VLOOKUP($A41,'LA5'!$A$1:$AD$175,'LA5'!K$1,0)),
0))))),".")</f>
        <v>0.05</v>
      </c>
      <c r="N41" s="93">
        <f>IFERROR(IF(LA!$H$6=1,(VLOOKUP($A41,'LA1'!$A$1:$AD$175,'LA1'!L$1,0)),
IF(LA!$H$6=2,(VLOOKUP($A41,'LA2'!$A$1:$AD$175,'LA2'!L$1,0)),
IF(LA!$H$6=3,(VLOOKUP($A41,'LA3'!$A$1:$AD$175,'LA3'!L$1,0)),
IF(LA!$H$6=4,(VLOOKUP($A41,'LA4'!$A$1:$AD$175,'LA4'!L$1,0)),
IF(LA!$H$6=5,(VLOOKUP($A41,'LA5'!$A$1:$AD$175,'LA5'!L$1,0)),
0))))),".")</f>
        <v>0.6</v>
      </c>
      <c r="O41" s="93">
        <f>IFERROR(IF(LA!$H$6=1,(VLOOKUP($A41,'LA1'!$A$1:$AD$175,'LA1'!M$1,0)),
IF(LA!$H$6=2,(VLOOKUP($A41,'LA2'!$A$1:$AD$175,'LA2'!M$1,0)),
IF(LA!$H$6=3,(VLOOKUP($A41,'LA3'!$A$1:$AD$175,'LA3'!M$1,0)),
IF(LA!$H$6=4,(VLOOKUP($A41,'LA4'!$A$1:$AD$175,'LA4'!M$1,0)),
IF(LA!$H$6=5,(VLOOKUP($A41,'LA5'!$A$1:$AD$175,'LA5'!M$1,0)),
0))))),".")</f>
        <v>0.24</v>
      </c>
      <c r="P41" s="93">
        <f>IFERROR(IF(LA!$H$6=1,(VLOOKUP($A41,'LA1'!$A$1:$AD$175,'LA1'!N$1,0)),
IF(LA!$H$6=2,(VLOOKUP($A41,'LA2'!$A$1:$AD$175,'LA2'!N$1,0)),
IF(LA!$H$6=3,(VLOOKUP($A41,'LA3'!$A$1:$AD$175,'LA3'!N$1,0)),
IF(LA!$H$6=4,(VLOOKUP($A41,'LA4'!$A$1:$AD$175,'LA4'!N$1,0)),
IF(LA!$H$6=5,(VLOOKUP($A41,'LA5'!$A$1:$AD$175,'LA5'!N$1,0)),
0))))),".")</f>
        <v>0.01</v>
      </c>
      <c r="Q41" s="93">
        <f>IFERROR(IF(LA!$H$6=1,(VLOOKUP($A41,'LA1'!$A$1:$AD$175,'LA1'!O$1,0)),
IF(LA!$H$6=2,(VLOOKUP($A41,'LA2'!$A$1:$AD$175,'LA2'!O$1,0)),
IF(LA!$H$6=3,(VLOOKUP($A41,'LA3'!$A$1:$AD$175,'LA3'!O$1,0)),
IF(LA!$H$6=4,(VLOOKUP($A41,'LA4'!$A$1:$AD$175,'LA4'!O$1,0)),
IF(LA!$H$6=5,(VLOOKUP($A41,'LA5'!$A$1:$AD$175,'LA5'!O$1,0)),
0))))),".")</f>
        <v>0.19</v>
      </c>
      <c r="R41" s="93">
        <f>IFERROR(IF(LA!$H$6=1,(VLOOKUP($A41,'LA1'!$A$1:$AD$175,'LA1'!P$1,0)),
IF(LA!$H$6=2,(VLOOKUP($A41,'LA2'!$A$1:$AD$175,'LA2'!P$1,0)),
IF(LA!$H$6=3,(VLOOKUP($A41,'LA3'!$A$1:$AD$175,'LA3'!P$1,0)),
IF(LA!$H$6=4,(VLOOKUP($A41,'LA4'!$A$1:$AD$175,'LA4'!P$1,0)),
IF(LA!$H$6=5,(VLOOKUP($A41,'LA5'!$A$1:$AD$175,'LA5'!P$1,0)),
0))))),".")</f>
        <v>0.34</v>
      </c>
      <c r="S41" s="93">
        <f>IFERROR(IF(LA!$H$6=1,(VLOOKUP($A41,'LA1'!$A$1:$AD$175,'LA1'!Q$1,0)),
IF(LA!$H$6=2,(VLOOKUP($A41,'LA2'!$A$1:$AD$175,'LA2'!Q$1,0)),
IF(LA!$H$6=3,(VLOOKUP($A41,'LA3'!$A$1:$AD$175,'LA3'!Q$1,0)),
IF(LA!$H$6=4,(VLOOKUP($A41,'LA4'!$A$1:$AD$175,'LA4'!Q$1,0)),
IF(LA!$H$6=5,(VLOOKUP($A41,'LA5'!$A$1:$AD$175,'LA5'!Q$1,0)),
0))))),".")</f>
        <v>0.02</v>
      </c>
      <c r="T41" s="93">
        <f>IFERROR(IF(LA!$H$6=1,(VLOOKUP($A41,'LA1'!$A$1:$AD$175,'LA1'!R$1,0)),
IF(LA!$H$6=2,(VLOOKUP($A41,'LA2'!$A$1:$AD$175,'LA2'!R$1,0)),
IF(LA!$H$6=3,(VLOOKUP($A41,'LA3'!$A$1:$AD$175,'LA3'!R$1,0)),
IF(LA!$H$6=4,(VLOOKUP($A41,'LA4'!$A$1:$AD$175,'LA4'!R$1,0)),
IF(LA!$H$6=5,(VLOOKUP($A41,'LA5'!$A$1:$AD$175,'LA5'!R$1,0)),
0))))),".")</f>
        <v>0</v>
      </c>
      <c r="U41" s="93">
        <f>IFERROR(IF(LA!$H$6=1,(VLOOKUP($A41,'LA1'!$A$1:$AD$175,'LA1'!S$1,0)),
IF(LA!$H$6=2,(VLOOKUP($A41,'LA2'!$A$1:$AD$175,'LA2'!S$1,0)),
IF(LA!$H$6=3,(VLOOKUP($A41,'LA3'!$A$1:$AD$175,'LA3'!S$1,0)),
IF(LA!$H$6=4,(VLOOKUP($A41,'LA4'!$A$1:$AD$175,'LA4'!S$1,0)),
IF(LA!$H$6=5,(VLOOKUP($A41,'LA5'!$A$1:$AD$175,'LA5'!S$1,0)),
0))))),".")</f>
        <v>0.01</v>
      </c>
      <c r="V41" s="93" t="str">
        <f>IFERROR(IF(LA!$H$6=1,(VLOOKUP($A41,'LA1'!$A$1:$AD$175,'LA1'!T$1,0)),
IF(LA!$H$6=2,(VLOOKUP($A41,'LA2'!$A$1:$AD$175,'LA2'!T$1,0)),
IF(LA!$H$6=3,(VLOOKUP($A41,'LA3'!$A$1:$AD$175,'LA3'!T$1,0)),
IF(LA!$H$6=4,(VLOOKUP($A41,'LA4'!$A$1:$AD$175,'LA4'!T$1,0)),
IF(LA!$H$6=5,(VLOOKUP($A41,'LA5'!$A$1:$AD$175,'LA5'!T$1,0)),
0))))),".")</f>
        <v>-</v>
      </c>
      <c r="W41" s="93" t="str">
        <f>IFERROR(IF(LA!$H$6=1,(VLOOKUP($A41,'LA1'!$A$1:$AD$175,'LA1'!U$1,0)),
IF(LA!$H$6=2,(VLOOKUP($A41,'LA2'!$A$1:$AD$175,'LA2'!U$1,0)),
IF(LA!$H$6=3,(VLOOKUP($A41,'LA3'!$A$1:$AD$175,'LA3'!U$1,0)),
IF(LA!$H$6=4,(VLOOKUP($A41,'LA4'!$A$1:$AD$175,'LA4'!U$1,0)),
IF(LA!$H$6=5,(VLOOKUP($A41,'LA5'!$A$1:$AD$175,'LA5'!U$1,0)),
0))))),".")</f>
        <v>-</v>
      </c>
      <c r="X41" s="93">
        <f>IFERROR(IF(LA!$H$6=1,(VLOOKUP($A41,'LA1'!$A$1:$AD$175,'LA1'!V$1,0)),
IF(LA!$H$6=2,(VLOOKUP($A41,'LA2'!$A$1:$AD$175,'LA2'!V$1,0)),
IF(LA!$H$6=3,(VLOOKUP($A41,'LA3'!$A$1:$AD$175,'LA3'!V$1,0)),
IF(LA!$H$6=4,(VLOOKUP($A41,'LA4'!$A$1:$AD$175,'LA4'!V$1,0)),
IF(LA!$H$6=5,(VLOOKUP($A41,'LA5'!$A$1:$AD$175,'LA5'!V$1,0)),
0))))),".")</f>
        <v>0</v>
      </c>
      <c r="Y41" s="93" t="str">
        <f>IFERROR(IF(LA!$H$6=1,(VLOOKUP($A41,'LA1'!$A$1:$AD$175,'LA1'!W$1,0)),
IF(LA!$H$6=2,(VLOOKUP($A41,'LA2'!$A$1:$AD$175,'LA2'!W$1,0)),
IF(LA!$H$6=3,(VLOOKUP($A41,'LA3'!$A$1:$AD$175,'LA3'!W$1,0)),
IF(LA!$H$6=4,(VLOOKUP($A41,'LA4'!$A$1:$AD$175,'LA4'!W$1,0)),
IF(LA!$H$6=5,(VLOOKUP($A41,'LA5'!$A$1:$AD$175,'LA5'!W$1,0)),
0))))),".")</f>
        <v>-</v>
      </c>
      <c r="Z41" s="93">
        <f>IFERROR(IF(LA!$H$6=1,(VLOOKUP($A41,'LA1'!$A$1:$AD$175,'LA1'!X$1,0)),
IF(LA!$H$6=2,(VLOOKUP($A41,'LA2'!$A$1:$AD$175,'LA2'!X$1,0)),
IF(LA!$H$6=3,(VLOOKUP($A41,'LA3'!$A$1:$AD$175,'LA3'!X$1,0)),
IF(LA!$H$6=4,(VLOOKUP($A41,'LA4'!$A$1:$AD$175,'LA4'!X$1,0)),
IF(LA!$H$6=5,(VLOOKUP($A41,'LA5'!$A$1:$AD$175,'LA5'!X$1,0)),
0))))),".")</f>
        <v>0.11</v>
      </c>
      <c r="AA41" s="93">
        <f>IFERROR(IF(LA!$H$6=1,(VLOOKUP($A41,'LA1'!$A$1:$AD$175,'LA1'!Y$1,0)),
IF(LA!$H$6=2,(VLOOKUP($A41,'LA2'!$A$1:$AD$175,'LA2'!Y$1,0)),
IF(LA!$H$6=3,(VLOOKUP($A41,'LA3'!$A$1:$AD$175,'LA3'!Y$1,0)),
IF(LA!$H$6=4,(VLOOKUP($A41,'LA4'!$A$1:$AD$175,'LA4'!Y$1,0)),
IF(LA!$H$6=5,(VLOOKUP($A41,'LA5'!$A$1:$AD$175,'LA5'!Y$1,0)),
0))))),".")</f>
        <v>0.01</v>
      </c>
      <c r="AB41" s="93">
        <f>IFERROR(IF(LA!$H$6=1,(VLOOKUP($A41,'LA1'!$A$1:$AD$175,'LA1'!Z$1,0)),
IF(LA!$H$6=2,(VLOOKUP($A41,'LA2'!$A$1:$AD$175,'LA2'!Z$1,0)),
IF(LA!$H$6=3,(VLOOKUP($A41,'LA3'!$A$1:$AD$175,'LA3'!Z$1,0)),
IF(LA!$H$6=4,(VLOOKUP($A41,'LA4'!$A$1:$AD$175,'LA4'!Z$1,0)),
IF(LA!$H$6=5,(VLOOKUP($A41,'LA5'!$A$1:$AD$175,'LA5'!Z$1,0)),
0))))),".")</f>
        <v>0.14000000000000001</v>
      </c>
      <c r="AC41" s="93">
        <f>IFERROR(IF(LA!$H$6=1,(VLOOKUP($A41,'LA1'!$A$1:$AD$175,'LA1'!AA$1,0)),
IF(LA!$H$6=2,(VLOOKUP($A41,'LA2'!$A$1:$AD$175,'LA2'!AA$1,0)),
IF(LA!$H$6=3,(VLOOKUP($A41,'LA3'!$A$1:$AD$175,'LA3'!AA$1,0)),
IF(LA!$H$6=4,(VLOOKUP($A41,'LA4'!$A$1:$AD$175,'LA4'!AA$1,0)),
IF(LA!$H$6=5,(VLOOKUP($A41,'LA5'!$A$1:$AD$175,'LA5'!AA$1,0)),
0))))),".")</f>
        <v>0.04</v>
      </c>
    </row>
    <row r="42" spans="1:29" x14ac:dyDescent="0.2">
      <c r="A42" s="55">
        <v>896</v>
      </c>
      <c r="B42" s="55" t="s">
        <v>225</v>
      </c>
      <c r="C42" s="88" t="s">
        <v>192</v>
      </c>
      <c r="D42" s="92">
        <f>IFERROR(IF(LA!$H$6=1,(VLOOKUP($A42,'LA1'!$A$1:$AD$175,'LA1'!B$1,0)),
IF(LA!$H$6=2,(VLOOKUP($A42,'LA2'!$A$1:$AD$175,'LA2'!B$1,0)),
IF(LA!$H$6=3,(VLOOKUP($A42,'LA3'!$A$1:$AD$175,'LA3'!B$1,0)),
IF(LA!$H$6=4,(VLOOKUP($A42,'LA4'!$A$1:$AD$175,'LA4'!B$1,0)),
IF(LA!$H$6=5,(VLOOKUP($A42,'LA5'!$A$1:$AD$175,'LA5'!B$1,0)),
0))))),".")</f>
        <v>1210</v>
      </c>
      <c r="E42" s="93">
        <f>IFERROR(IF(LA!$H$6=1,(VLOOKUP($A42,'LA1'!$A$1:$AD$175,'LA1'!C$1,0)),
IF(LA!$H$6=2,(VLOOKUP($A42,'LA2'!$A$1:$AD$175,'LA2'!C$1,0)),
IF(LA!$H$6=3,(VLOOKUP($A42,'LA3'!$A$1:$AD$175,'LA3'!C$1,0)),
IF(LA!$H$6=4,(VLOOKUP($A42,'LA4'!$A$1:$AD$175,'LA4'!C$1,0)),
IF(LA!$H$6=5,(VLOOKUP($A42,'LA5'!$A$1:$AD$175,'LA5'!C$1,0)),
0))))),".")</f>
        <v>0.76</v>
      </c>
      <c r="F42" s="93">
        <f>IFERROR(IF(LA!$H$6=1,(VLOOKUP($A42,'LA1'!$A$1:$AD$175,'LA1'!D$1,0)),
IF(LA!$H$6=2,(VLOOKUP($A42,'LA2'!$A$1:$AD$175,'LA2'!D$1,0)),
IF(LA!$H$6=3,(VLOOKUP($A42,'LA3'!$A$1:$AD$175,'LA3'!D$1,0)),
IF(LA!$H$6=4,(VLOOKUP($A42,'LA4'!$A$1:$AD$175,'LA4'!D$1,0)),
IF(LA!$H$6=5,(VLOOKUP($A42,'LA5'!$A$1:$AD$175,'LA5'!D$1,0)),
0))))),".")</f>
        <v>0.74</v>
      </c>
      <c r="G42" s="93">
        <f>IFERROR(IF(LA!$H$6=1,(VLOOKUP($A42,'LA1'!$A$1:$AD$175,'LA1'!E$1,0)),
IF(LA!$H$6=2,(VLOOKUP($A42,'LA2'!$A$1:$AD$175,'LA2'!E$1,0)),
IF(LA!$H$6=3,(VLOOKUP($A42,'LA3'!$A$1:$AD$175,'LA3'!E$1,0)),
IF(LA!$H$6=4,(VLOOKUP($A42,'LA4'!$A$1:$AD$175,'LA4'!E$1,0)),
IF(LA!$H$6=5,(VLOOKUP($A42,'LA5'!$A$1:$AD$175,'LA5'!E$1,0)),
0))))),".")</f>
        <v>7.0000000000000007E-2</v>
      </c>
      <c r="H42" s="93">
        <f>IFERROR(IF(LA!$H$6=1,(VLOOKUP($A42,'LA1'!$A$1:$AD$175,'LA1'!F$1,0)),
IF(LA!$H$6=2,(VLOOKUP($A42,'LA2'!$A$1:$AD$175,'LA2'!F$1,0)),
IF(LA!$H$6=3,(VLOOKUP($A42,'LA3'!$A$1:$AD$175,'LA3'!F$1,0)),
IF(LA!$H$6=4,(VLOOKUP($A42,'LA4'!$A$1:$AD$175,'LA4'!F$1,0)),
IF(LA!$H$6=5,(VLOOKUP($A42,'LA5'!$A$1:$AD$175,'LA5'!F$1,0)),
0))))),".")</f>
        <v>0</v>
      </c>
      <c r="I42" s="93">
        <f>IFERROR(IF(LA!$H$6=1,(VLOOKUP($A42,'LA1'!$A$1:$AD$175,'LA1'!G$1,0)),
IF(LA!$H$6=2,(VLOOKUP($A42,'LA2'!$A$1:$AD$175,'LA2'!G$1,0)),
IF(LA!$H$6=3,(VLOOKUP($A42,'LA3'!$A$1:$AD$175,'LA3'!G$1,0)),
IF(LA!$H$6=4,(VLOOKUP($A42,'LA4'!$A$1:$AD$175,'LA4'!G$1,0)),
IF(LA!$H$6=5,(VLOOKUP($A42,'LA5'!$A$1:$AD$175,'LA5'!G$1,0)),
0))))),".")</f>
        <v>0.04</v>
      </c>
      <c r="J42" s="93">
        <f>IFERROR(IF(LA!$H$6=1,(VLOOKUP($A42,'LA1'!$A$1:$AD$175,'LA1'!H$1,0)),
IF(LA!$H$6=2,(VLOOKUP($A42,'LA2'!$A$1:$AD$175,'LA2'!H$1,0)),
IF(LA!$H$6=3,(VLOOKUP($A42,'LA3'!$A$1:$AD$175,'LA3'!H$1,0)),
IF(LA!$H$6=4,(VLOOKUP($A42,'LA4'!$A$1:$AD$175,'LA4'!H$1,0)),
IF(LA!$H$6=5,(VLOOKUP($A42,'LA5'!$A$1:$AD$175,'LA5'!H$1,0)),
0))))),".")</f>
        <v>0.03</v>
      </c>
      <c r="K42" s="93">
        <f>IFERROR(IF(LA!$H$6=1,(VLOOKUP($A42,'LA1'!$A$1:$AD$175,'LA1'!I$1,0)),
IF(LA!$H$6=2,(VLOOKUP($A42,'LA2'!$A$1:$AD$175,'LA2'!I$1,0)),
IF(LA!$H$6=3,(VLOOKUP($A42,'LA3'!$A$1:$AD$175,'LA3'!I$1,0)),
IF(LA!$H$6=4,(VLOOKUP($A42,'LA4'!$A$1:$AD$175,'LA4'!I$1,0)),
IF(LA!$H$6=5,(VLOOKUP($A42,'LA5'!$A$1:$AD$175,'LA5'!I$1,0)),
0))))),".")</f>
        <v>0</v>
      </c>
      <c r="L42" s="93">
        <f>IFERROR(IF(LA!$H$6=1,(VLOOKUP($A42,'LA1'!$A$1:$AD$175,'LA1'!J$1,0)),
IF(LA!$H$6=2,(VLOOKUP($A42,'LA2'!$A$1:$AD$175,'LA2'!J$1,0)),
IF(LA!$H$6=3,(VLOOKUP($A42,'LA3'!$A$1:$AD$175,'LA3'!J$1,0)),
IF(LA!$H$6=4,(VLOOKUP($A42,'LA4'!$A$1:$AD$175,'LA4'!J$1,0)),
IF(LA!$H$6=5,(VLOOKUP($A42,'LA5'!$A$1:$AD$175,'LA5'!J$1,0)),
0))))),".")</f>
        <v>0</v>
      </c>
      <c r="M42" s="93">
        <f>IFERROR(IF(LA!$H$6=1,(VLOOKUP($A42,'LA1'!$A$1:$AD$175,'LA1'!K$1,0)),
IF(LA!$H$6=2,(VLOOKUP($A42,'LA2'!$A$1:$AD$175,'LA2'!K$1,0)),
IF(LA!$H$6=3,(VLOOKUP($A42,'LA3'!$A$1:$AD$175,'LA3'!K$1,0)),
IF(LA!$H$6=4,(VLOOKUP($A42,'LA4'!$A$1:$AD$175,'LA4'!K$1,0)),
IF(LA!$H$6=5,(VLOOKUP($A42,'LA5'!$A$1:$AD$175,'LA5'!K$1,0)),
0))))),".")</f>
        <v>0.05</v>
      </c>
      <c r="N42" s="93">
        <f>IFERROR(IF(LA!$H$6=1,(VLOOKUP($A42,'LA1'!$A$1:$AD$175,'LA1'!L$1,0)),
IF(LA!$H$6=2,(VLOOKUP($A42,'LA2'!$A$1:$AD$175,'LA2'!L$1,0)),
IF(LA!$H$6=3,(VLOOKUP($A42,'LA3'!$A$1:$AD$175,'LA3'!L$1,0)),
IF(LA!$H$6=4,(VLOOKUP($A42,'LA4'!$A$1:$AD$175,'LA4'!L$1,0)),
IF(LA!$H$6=5,(VLOOKUP($A42,'LA5'!$A$1:$AD$175,'LA5'!L$1,0)),
0))))),".")</f>
        <v>0.6</v>
      </c>
      <c r="O42" s="93">
        <f>IFERROR(IF(LA!$H$6=1,(VLOOKUP($A42,'LA1'!$A$1:$AD$175,'LA1'!M$1,0)),
IF(LA!$H$6=2,(VLOOKUP($A42,'LA2'!$A$1:$AD$175,'LA2'!M$1,0)),
IF(LA!$H$6=3,(VLOOKUP($A42,'LA3'!$A$1:$AD$175,'LA3'!M$1,0)),
IF(LA!$H$6=4,(VLOOKUP($A42,'LA4'!$A$1:$AD$175,'LA4'!M$1,0)),
IF(LA!$H$6=5,(VLOOKUP($A42,'LA5'!$A$1:$AD$175,'LA5'!M$1,0)),
0))))),".")</f>
        <v>0.23</v>
      </c>
      <c r="P42" s="93">
        <f>IFERROR(IF(LA!$H$6=1,(VLOOKUP($A42,'LA1'!$A$1:$AD$175,'LA1'!N$1,0)),
IF(LA!$H$6=2,(VLOOKUP($A42,'LA2'!$A$1:$AD$175,'LA2'!N$1,0)),
IF(LA!$H$6=3,(VLOOKUP($A42,'LA3'!$A$1:$AD$175,'LA3'!N$1,0)),
IF(LA!$H$6=4,(VLOOKUP($A42,'LA4'!$A$1:$AD$175,'LA4'!N$1,0)),
IF(LA!$H$6=5,(VLOOKUP($A42,'LA5'!$A$1:$AD$175,'LA5'!N$1,0)),
0))))),".")</f>
        <v>0.01</v>
      </c>
      <c r="Q42" s="93">
        <f>IFERROR(IF(LA!$H$6=1,(VLOOKUP($A42,'LA1'!$A$1:$AD$175,'LA1'!O$1,0)),
IF(LA!$H$6=2,(VLOOKUP($A42,'LA2'!$A$1:$AD$175,'LA2'!O$1,0)),
IF(LA!$H$6=3,(VLOOKUP($A42,'LA3'!$A$1:$AD$175,'LA3'!O$1,0)),
IF(LA!$H$6=4,(VLOOKUP($A42,'LA4'!$A$1:$AD$175,'LA4'!O$1,0)),
IF(LA!$H$6=5,(VLOOKUP($A42,'LA5'!$A$1:$AD$175,'LA5'!O$1,0)),
0))))),".")</f>
        <v>0.17</v>
      </c>
      <c r="R42" s="93">
        <f>IFERROR(IF(LA!$H$6=1,(VLOOKUP($A42,'LA1'!$A$1:$AD$175,'LA1'!P$1,0)),
IF(LA!$H$6=2,(VLOOKUP($A42,'LA2'!$A$1:$AD$175,'LA2'!P$1,0)),
IF(LA!$H$6=3,(VLOOKUP($A42,'LA3'!$A$1:$AD$175,'LA3'!P$1,0)),
IF(LA!$H$6=4,(VLOOKUP($A42,'LA4'!$A$1:$AD$175,'LA4'!P$1,0)),
IF(LA!$H$6=5,(VLOOKUP($A42,'LA5'!$A$1:$AD$175,'LA5'!P$1,0)),
0))))),".")</f>
        <v>0.37</v>
      </c>
      <c r="S42" s="93">
        <f>IFERROR(IF(LA!$H$6=1,(VLOOKUP($A42,'LA1'!$A$1:$AD$175,'LA1'!Q$1,0)),
IF(LA!$H$6=2,(VLOOKUP($A42,'LA2'!$A$1:$AD$175,'LA2'!Q$1,0)),
IF(LA!$H$6=3,(VLOOKUP($A42,'LA3'!$A$1:$AD$175,'LA3'!Q$1,0)),
IF(LA!$H$6=4,(VLOOKUP($A42,'LA4'!$A$1:$AD$175,'LA4'!Q$1,0)),
IF(LA!$H$6=5,(VLOOKUP($A42,'LA5'!$A$1:$AD$175,'LA5'!Q$1,0)),
0))))),".")</f>
        <v>0.01</v>
      </c>
      <c r="T42" s="93">
        <f>IFERROR(IF(LA!$H$6=1,(VLOOKUP($A42,'LA1'!$A$1:$AD$175,'LA1'!R$1,0)),
IF(LA!$H$6=2,(VLOOKUP($A42,'LA2'!$A$1:$AD$175,'LA2'!R$1,0)),
IF(LA!$H$6=3,(VLOOKUP($A42,'LA3'!$A$1:$AD$175,'LA3'!R$1,0)),
IF(LA!$H$6=4,(VLOOKUP($A42,'LA4'!$A$1:$AD$175,'LA4'!R$1,0)),
IF(LA!$H$6=5,(VLOOKUP($A42,'LA5'!$A$1:$AD$175,'LA5'!R$1,0)),
0))))),".")</f>
        <v>0</v>
      </c>
      <c r="U42" s="93">
        <f>IFERROR(IF(LA!$H$6=1,(VLOOKUP($A42,'LA1'!$A$1:$AD$175,'LA1'!S$1,0)),
IF(LA!$H$6=2,(VLOOKUP($A42,'LA2'!$A$1:$AD$175,'LA2'!S$1,0)),
IF(LA!$H$6=3,(VLOOKUP($A42,'LA3'!$A$1:$AD$175,'LA3'!S$1,0)),
IF(LA!$H$6=4,(VLOOKUP($A42,'LA4'!$A$1:$AD$175,'LA4'!S$1,0)),
IF(LA!$H$6=5,(VLOOKUP($A42,'LA5'!$A$1:$AD$175,'LA5'!S$1,0)),
0))))),".")</f>
        <v>0.02</v>
      </c>
      <c r="V42" s="93">
        <f>IFERROR(IF(LA!$H$6=1,(VLOOKUP($A42,'LA1'!$A$1:$AD$175,'LA1'!T$1,0)),
IF(LA!$H$6=2,(VLOOKUP($A42,'LA2'!$A$1:$AD$175,'LA2'!T$1,0)),
IF(LA!$H$6=3,(VLOOKUP($A42,'LA3'!$A$1:$AD$175,'LA3'!T$1,0)),
IF(LA!$H$6=4,(VLOOKUP($A42,'LA4'!$A$1:$AD$175,'LA4'!T$1,0)),
IF(LA!$H$6=5,(VLOOKUP($A42,'LA5'!$A$1:$AD$175,'LA5'!T$1,0)),
0))))),".")</f>
        <v>0.02</v>
      </c>
      <c r="W42" s="93" t="str">
        <f>IFERROR(IF(LA!$H$6=1,(VLOOKUP($A42,'LA1'!$A$1:$AD$175,'LA1'!U$1,0)),
IF(LA!$H$6=2,(VLOOKUP($A42,'LA2'!$A$1:$AD$175,'LA2'!U$1,0)),
IF(LA!$H$6=3,(VLOOKUP($A42,'LA3'!$A$1:$AD$175,'LA3'!U$1,0)),
IF(LA!$H$6=4,(VLOOKUP($A42,'LA4'!$A$1:$AD$175,'LA4'!U$1,0)),
IF(LA!$H$6=5,(VLOOKUP($A42,'LA5'!$A$1:$AD$175,'LA5'!U$1,0)),
0))))),".")</f>
        <v>-</v>
      </c>
      <c r="X42" s="93">
        <f>IFERROR(IF(LA!$H$6=1,(VLOOKUP($A42,'LA1'!$A$1:$AD$175,'LA1'!V$1,0)),
IF(LA!$H$6=2,(VLOOKUP($A42,'LA2'!$A$1:$AD$175,'LA2'!V$1,0)),
IF(LA!$H$6=3,(VLOOKUP($A42,'LA3'!$A$1:$AD$175,'LA3'!V$1,0)),
IF(LA!$H$6=4,(VLOOKUP($A42,'LA4'!$A$1:$AD$175,'LA4'!V$1,0)),
IF(LA!$H$6=5,(VLOOKUP($A42,'LA5'!$A$1:$AD$175,'LA5'!V$1,0)),
0))))),".")</f>
        <v>0</v>
      </c>
      <c r="Y42" s="93" t="str">
        <f>IFERROR(IF(LA!$H$6=1,(VLOOKUP($A42,'LA1'!$A$1:$AD$175,'LA1'!W$1,0)),
IF(LA!$H$6=2,(VLOOKUP($A42,'LA2'!$A$1:$AD$175,'LA2'!W$1,0)),
IF(LA!$H$6=3,(VLOOKUP($A42,'LA3'!$A$1:$AD$175,'LA3'!W$1,0)),
IF(LA!$H$6=4,(VLOOKUP($A42,'LA4'!$A$1:$AD$175,'LA4'!W$1,0)),
IF(LA!$H$6=5,(VLOOKUP($A42,'LA5'!$A$1:$AD$175,'LA5'!W$1,0)),
0))))),".")</f>
        <v>-</v>
      </c>
      <c r="Z42" s="93">
        <f>IFERROR(IF(LA!$H$6=1,(VLOOKUP($A42,'LA1'!$A$1:$AD$175,'LA1'!X$1,0)),
IF(LA!$H$6=2,(VLOOKUP($A42,'LA2'!$A$1:$AD$175,'LA2'!X$1,0)),
IF(LA!$H$6=3,(VLOOKUP($A42,'LA3'!$A$1:$AD$175,'LA3'!X$1,0)),
IF(LA!$H$6=4,(VLOOKUP($A42,'LA4'!$A$1:$AD$175,'LA4'!X$1,0)),
IF(LA!$H$6=5,(VLOOKUP($A42,'LA5'!$A$1:$AD$175,'LA5'!X$1,0)),
0))))),".")</f>
        <v>0.11</v>
      </c>
      <c r="AA42" s="93">
        <f>IFERROR(IF(LA!$H$6=1,(VLOOKUP($A42,'LA1'!$A$1:$AD$175,'LA1'!Y$1,0)),
IF(LA!$H$6=2,(VLOOKUP($A42,'LA2'!$A$1:$AD$175,'LA2'!Y$1,0)),
IF(LA!$H$6=3,(VLOOKUP($A42,'LA3'!$A$1:$AD$175,'LA3'!Y$1,0)),
IF(LA!$H$6=4,(VLOOKUP($A42,'LA4'!$A$1:$AD$175,'LA4'!Y$1,0)),
IF(LA!$H$6=5,(VLOOKUP($A42,'LA5'!$A$1:$AD$175,'LA5'!Y$1,0)),
0))))),".")</f>
        <v>0.01</v>
      </c>
      <c r="AB42" s="93">
        <f>IFERROR(IF(LA!$H$6=1,(VLOOKUP($A42,'LA1'!$A$1:$AD$175,'LA1'!Z$1,0)),
IF(LA!$H$6=2,(VLOOKUP($A42,'LA2'!$A$1:$AD$175,'LA2'!Z$1,0)),
IF(LA!$H$6=3,(VLOOKUP($A42,'LA3'!$A$1:$AD$175,'LA3'!Z$1,0)),
IF(LA!$H$6=4,(VLOOKUP($A42,'LA4'!$A$1:$AD$175,'LA4'!Z$1,0)),
IF(LA!$H$6=5,(VLOOKUP($A42,'LA5'!$A$1:$AD$175,'LA5'!Z$1,0)),
0))))),".")</f>
        <v>0.12</v>
      </c>
      <c r="AC42" s="93">
        <f>IFERROR(IF(LA!$H$6=1,(VLOOKUP($A42,'LA1'!$A$1:$AD$175,'LA1'!AA$1,0)),
IF(LA!$H$6=2,(VLOOKUP($A42,'LA2'!$A$1:$AD$175,'LA2'!AA$1,0)),
IF(LA!$H$6=3,(VLOOKUP($A42,'LA3'!$A$1:$AD$175,'LA3'!AA$1,0)),
IF(LA!$H$6=4,(VLOOKUP($A42,'LA4'!$A$1:$AD$175,'LA4'!AA$1,0)),
IF(LA!$H$6=5,(VLOOKUP($A42,'LA5'!$A$1:$AD$175,'LA5'!AA$1,0)),
0))))),".")</f>
        <v>0.02</v>
      </c>
    </row>
    <row r="43" spans="1:29" x14ac:dyDescent="0.2">
      <c r="A43" s="55">
        <v>201</v>
      </c>
      <c r="B43" s="55" t="s">
        <v>226</v>
      </c>
      <c r="C43" s="88" t="s">
        <v>197</v>
      </c>
      <c r="D43" s="92" t="str">
        <f>IFERROR(IF(LA!$H$6=1,(VLOOKUP($A43,'LA1'!$A$1:$AD$175,'LA1'!B$1,0)),
IF(LA!$H$6=2,(VLOOKUP($A43,'LA2'!$A$1:$AD$175,'LA2'!B$1,0)),
IF(LA!$H$6=3,(VLOOKUP($A43,'LA3'!$A$1:$AD$175,'LA3'!B$1,0)),
IF(LA!$H$6=4,(VLOOKUP($A43,'LA4'!$A$1:$AD$175,'LA4'!B$1,0)),
IF(LA!$H$6=5,(VLOOKUP($A43,'LA5'!$A$1:$AD$175,'LA5'!B$1,0)),
0))))),".")</f>
        <v>.</v>
      </c>
      <c r="E43" s="93" t="str">
        <f>IFERROR(IF(LA!$H$6=1,(VLOOKUP($A43,'LA1'!$A$1:$AD$175,'LA1'!C$1,0)),
IF(LA!$H$6=2,(VLOOKUP($A43,'LA2'!$A$1:$AD$175,'LA2'!C$1,0)),
IF(LA!$H$6=3,(VLOOKUP($A43,'LA3'!$A$1:$AD$175,'LA3'!C$1,0)),
IF(LA!$H$6=4,(VLOOKUP($A43,'LA4'!$A$1:$AD$175,'LA4'!C$1,0)),
IF(LA!$H$6=5,(VLOOKUP($A43,'LA5'!$A$1:$AD$175,'LA5'!C$1,0)),
0))))),".")</f>
        <v>.</v>
      </c>
      <c r="F43" s="93" t="str">
        <f>IFERROR(IF(LA!$H$6=1,(VLOOKUP($A43,'LA1'!$A$1:$AD$175,'LA1'!D$1,0)),
IF(LA!$H$6=2,(VLOOKUP($A43,'LA2'!$A$1:$AD$175,'LA2'!D$1,0)),
IF(LA!$H$6=3,(VLOOKUP($A43,'LA3'!$A$1:$AD$175,'LA3'!D$1,0)),
IF(LA!$H$6=4,(VLOOKUP($A43,'LA4'!$A$1:$AD$175,'LA4'!D$1,0)),
IF(LA!$H$6=5,(VLOOKUP($A43,'LA5'!$A$1:$AD$175,'LA5'!D$1,0)),
0))))),".")</f>
        <v>.</v>
      </c>
      <c r="G43" s="93" t="str">
        <f>IFERROR(IF(LA!$H$6=1,(VLOOKUP($A43,'LA1'!$A$1:$AD$175,'LA1'!E$1,0)),
IF(LA!$H$6=2,(VLOOKUP($A43,'LA2'!$A$1:$AD$175,'LA2'!E$1,0)),
IF(LA!$H$6=3,(VLOOKUP($A43,'LA3'!$A$1:$AD$175,'LA3'!E$1,0)),
IF(LA!$H$6=4,(VLOOKUP($A43,'LA4'!$A$1:$AD$175,'LA4'!E$1,0)),
IF(LA!$H$6=5,(VLOOKUP($A43,'LA5'!$A$1:$AD$175,'LA5'!E$1,0)),
0))))),".")</f>
        <v>.</v>
      </c>
      <c r="H43" s="93" t="str">
        <f>IFERROR(IF(LA!$H$6=1,(VLOOKUP($A43,'LA1'!$A$1:$AD$175,'LA1'!F$1,0)),
IF(LA!$H$6=2,(VLOOKUP($A43,'LA2'!$A$1:$AD$175,'LA2'!F$1,0)),
IF(LA!$H$6=3,(VLOOKUP($A43,'LA3'!$A$1:$AD$175,'LA3'!F$1,0)),
IF(LA!$H$6=4,(VLOOKUP($A43,'LA4'!$A$1:$AD$175,'LA4'!F$1,0)),
IF(LA!$H$6=5,(VLOOKUP($A43,'LA5'!$A$1:$AD$175,'LA5'!F$1,0)),
0))))),".")</f>
        <v>.</v>
      </c>
      <c r="I43" s="93" t="str">
        <f>IFERROR(IF(LA!$H$6=1,(VLOOKUP($A43,'LA1'!$A$1:$AD$175,'LA1'!G$1,0)),
IF(LA!$H$6=2,(VLOOKUP($A43,'LA2'!$A$1:$AD$175,'LA2'!G$1,0)),
IF(LA!$H$6=3,(VLOOKUP($A43,'LA3'!$A$1:$AD$175,'LA3'!G$1,0)),
IF(LA!$H$6=4,(VLOOKUP($A43,'LA4'!$A$1:$AD$175,'LA4'!G$1,0)),
IF(LA!$H$6=5,(VLOOKUP($A43,'LA5'!$A$1:$AD$175,'LA5'!G$1,0)),
0))))),".")</f>
        <v>.</v>
      </c>
      <c r="J43" s="93" t="str">
        <f>IFERROR(IF(LA!$H$6=1,(VLOOKUP($A43,'LA1'!$A$1:$AD$175,'LA1'!H$1,0)),
IF(LA!$H$6=2,(VLOOKUP($A43,'LA2'!$A$1:$AD$175,'LA2'!H$1,0)),
IF(LA!$H$6=3,(VLOOKUP($A43,'LA3'!$A$1:$AD$175,'LA3'!H$1,0)),
IF(LA!$H$6=4,(VLOOKUP($A43,'LA4'!$A$1:$AD$175,'LA4'!H$1,0)),
IF(LA!$H$6=5,(VLOOKUP($A43,'LA5'!$A$1:$AD$175,'LA5'!H$1,0)),
0))))),".")</f>
        <v>.</v>
      </c>
      <c r="K43" s="93" t="str">
        <f>IFERROR(IF(LA!$H$6=1,(VLOOKUP($A43,'LA1'!$A$1:$AD$175,'LA1'!I$1,0)),
IF(LA!$H$6=2,(VLOOKUP($A43,'LA2'!$A$1:$AD$175,'LA2'!I$1,0)),
IF(LA!$H$6=3,(VLOOKUP($A43,'LA3'!$A$1:$AD$175,'LA3'!I$1,0)),
IF(LA!$H$6=4,(VLOOKUP($A43,'LA4'!$A$1:$AD$175,'LA4'!I$1,0)),
IF(LA!$H$6=5,(VLOOKUP($A43,'LA5'!$A$1:$AD$175,'LA5'!I$1,0)),
0))))),".")</f>
        <v>.</v>
      </c>
      <c r="L43" s="93" t="str">
        <f>IFERROR(IF(LA!$H$6=1,(VLOOKUP($A43,'LA1'!$A$1:$AD$175,'LA1'!J$1,0)),
IF(LA!$H$6=2,(VLOOKUP($A43,'LA2'!$A$1:$AD$175,'LA2'!J$1,0)),
IF(LA!$H$6=3,(VLOOKUP($A43,'LA3'!$A$1:$AD$175,'LA3'!J$1,0)),
IF(LA!$H$6=4,(VLOOKUP($A43,'LA4'!$A$1:$AD$175,'LA4'!J$1,0)),
IF(LA!$H$6=5,(VLOOKUP($A43,'LA5'!$A$1:$AD$175,'LA5'!J$1,0)),
0))))),".")</f>
        <v>.</v>
      </c>
      <c r="M43" s="93" t="str">
        <f>IFERROR(IF(LA!$H$6=1,(VLOOKUP($A43,'LA1'!$A$1:$AD$175,'LA1'!K$1,0)),
IF(LA!$H$6=2,(VLOOKUP($A43,'LA2'!$A$1:$AD$175,'LA2'!K$1,0)),
IF(LA!$H$6=3,(VLOOKUP($A43,'LA3'!$A$1:$AD$175,'LA3'!K$1,0)),
IF(LA!$H$6=4,(VLOOKUP($A43,'LA4'!$A$1:$AD$175,'LA4'!K$1,0)),
IF(LA!$H$6=5,(VLOOKUP($A43,'LA5'!$A$1:$AD$175,'LA5'!K$1,0)),
0))))),".")</f>
        <v>.</v>
      </c>
      <c r="N43" s="93" t="str">
        <f>IFERROR(IF(LA!$H$6=1,(VLOOKUP($A43,'LA1'!$A$1:$AD$175,'LA1'!L$1,0)),
IF(LA!$H$6=2,(VLOOKUP($A43,'LA2'!$A$1:$AD$175,'LA2'!L$1,0)),
IF(LA!$H$6=3,(VLOOKUP($A43,'LA3'!$A$1:$AD$175,'LA3'!L$1,0)),
IF(LA!$H$6=4,(VLOOKUP($A43,'LA4'!$A$1:$AD$175,'LA4'!L$1,0)),
IF(LA!$H$6=5,(VLOOKUP($A43,'LA5'!$A$1:$AD$175,'LA5'!L$1,0)),
0))))),".")</f>
        <v>.</v>
      </c>
      <c r="O43" s="93" t="str">
        <f>IFERROR(IF(LA!$H$6=1,(VLOOKUP($A43,'LA1'!$A$1:$AD$175,'LA1'!M$1,0)),
IF(LA!$H$6=2,(VLOOKUP($A43,'LA2'!$A$1:$AD$175,'LA2'!M$1,0)),
IF(LA!$H$6=3,(VLOOKUP($A43,'LA3'!$A$1:$AD$175,'LA3'!M$1,0)),
IF(LA!$H$6=4,(VLOOKUP($A43,'LA4'!$A$1:$AD$175,'LA4'!M$1,0)),
IF(LA!$H$6=5,(VLOOKUP($A43,'LA5'!$A$1:$AD$175,'LA5'!M$1,0)),
0))))),".")</f>
        <v>.</v>
      </c>
      <c r="P43" s="93" t="str">
        <f>IFERROR(IF(LA!$H$6=1,(VLOOKUP($A43,'LA1'!$A$1:$AD$175,'LA1'!N$1,0)),
IF(LA!$H$6=2,(VLOOKUP($A43,'LA2'!$A$1:$AD$175,'LA2'!N$1,0)),
IF(LA!$H$6=3,(VLOOKUP($A43,'LA3'!$A$1:$AD$175,'LA3'!N$1,0)),
IF(LA!$H$6=4,(VLOOKUP($A43,'LA4'!$A$1:$AD$175,'LA4'!N$1,0)),
IF(LA!$H$6=5,(VLOOKUP($A43,'LA5'!$A$1:$AD$175,'LA5'!N$1,0)),
0))))),".")</f>
        <v>.</v>
      </c>
      <c r="Q43" s="93" t="str">
        <f>IFERROR(IF(LA!$H$6=1,(VLOOKUP($A43,'LA1'!$A$1:$AD$175,'LA1'!O$1,0)),
IF(LA!$H$6=2,(VLOOKUP($A43,'LA2'!$A$1:$AD$175,'LA2'!O$1,0)),
IF(LA!$H$6=3,(VLOOKUP($A43,'LA3'!$A$1:$AD$175,'LA3'!O$1,0)),
IF(LA!$H$6=4,(VLOOKUP($A43,'LA4'!$A$1:$AD$175,'LA4'!O$1,0)),
IF(LA!$H$6=5,(VLOOKUP($A43,'LA5'!$A$1:$AD$175,'LA5'!O$1,0)),
0))))),".")</f>
        <v>.</v>
      </c>
      <c r="R43" s="93" t="str">
        <f>IFERROR(IF(LA!$H$6=1,(VLOOKUP($A43,'LA1'!$A$1:$AD$175,'LA1'!P$1,0)),
IF(LA!$H$6=2,(VLOOKUP($A43,'LA2'!$A$1:$AD$175,'LA2'!P$1,0)),
IF(LA!$H$6=3,(VLOOKUP($A43,'LA3'!$A$1:$AD$175,'LA3'!P$1,0)),
IF(LA!$H$6=4,(VLOOKUP($A43,'LA4'!$A$1:$AD$175,'LA4'!P$1,0)),
IF(LA!$H$6=5,(VLOOKUP($A43,'LA5'!$A$1:$AD$175,'LA5'!P$1,0)),
0))))),".")</f>
        <v>.</v>
      </c>
      <c r="S43" s="93" t="str">
        <f>IFERROR(IF(LA!$H$6=1,(VLOOKUP($A43,'LA1'!$A$1:$AD$175,'LA1'!Q$1,0)),
IF(LA!$H$6=2,(VLOOKUP($A43,'LA2'!$A$1:$AD$175,'LA2'!Q$1,0)),
IF(LA!$H$6=3,(VLOOKUP($A43,'LA3'!$A$1:$AD$175,'LA3'!Q$1,0)),
IF(LA!$H$6=4,(VLOOKUP($A43,'LA4'!$A$1:$AD$175,'LA4'!Q$1,0)),
IF(LA!$H$6=5,(VLOOKUP($A43,'LA5'!$A$1:$AD$175,'LA5'!Q$1,0)),
0))))),".")</f>
        <v>.</v>
      </c>
      <c r="T43" s="93" t="str">
        <f>IFERROR(IF(LA!$H$6=1,(VLOOKUP($A43,'LA1'!$A$1:$AD$175,'LA1'!R$1,0)),
IF(LA!$H$6=2,(VLOOKUP($A43,'LA2'!$A$1:$AD$175,'LA2'!R$1,0)),
IF(LA!$H$6=3,(VLOOKUP($A43,'LA3'!$A$1:$AD$175,'LA3'!R$1,0)),
IF(LA!$H$6=4,(VLOOKUP($A43,'LA4'!$A$1:$AD$175,'LA4'!R$1,0)),
IF(LA!$H$6=5,(VLOOKUP($A43,'LA5'!$A$1:$AD$175,'LA5'!R$1,0)),
0))))),".")</f>
        <v>.</v>
      </c>
      <c r="U43" s="93" t="str">
        <f>IFERROR(IF(LA!$H$6=1,(VLOOKUP($A43,'LA1'!$A$1:$AD$175,'LA1'!S$1,0)),
IF(LA!$H$6=2,(VLOOKUP($A43,'LA2'!$A$1:$AD$175,'LA2'!S$1,0)),
IF(LA!$H$6=3,(VLOOKUP($A43,'LA3'!$A$1:$AD$175,'LA3'!S$1,0)),
IF(LA!$H$6=4,(VLOOKUP($A43,'LA4'!$A$1:$AD$175,'LA4'!S$1,0)),
IF(LA!$H$6=5,(VLOOKUP($A43,'LA5'!$A$1:$AD$175,'LA5'!S$1,0)),
0))))),".")</f>
        <v>.</v>
      </c>
      <c r="V43" s="93" t="str">
        <f>IFERROR(IF(LA!$H$6=1,(VLOOKUP($A43,'LA1'!$A$1:$AD$175,'LA1'!T$1,0)),
IF(LA!$H$6=2,(VLOOKUP($A43,'LA2'!$A$1:$AD$175,'LA2'!T$1,0)),
IF(LA!$H$6=3,(VLOOKUP($A43,'LA3'!$A$1:$AD$175,'LA3'!T$1,0)),
IF(LA!$H$6=4,(VLOOKUP($A43,'LA4'!$A$1:$AD$175,'LA4'!T$1,0)),
IF(LA!$H$6=5,(VLOOKUP($A43,'LA5'!$A$1:$AD$175,'LA5'!T$1,0)),
0))))),".")</f>
        <v>.</v>
      </c>
      <c r="W43" s="93" t="str">
        <f>IFERROR(IF(LA!$H$6=1,(VLOOKUP($A43,'LA1'!$A$1:$AD$175,'LA1'!U$1,0)),
IF(LA!$H$6=2,(VLOOKUP($A43,'LA2'!$A$1:$AD$175,'LA2'!U$1,0)),
IF(LA!$H$6=3,(VLOOKUP($A43,'LA3'!$A$1:$AD$175,'LA3'!U$1,0)),
IF(LA!$H$6=4,(VLOOKUP($A43,'LA4'!$A$1:$AD$175,'LA4'!U$1,0)),
IF(LA!$H$6=5,(VLOOKUP($A43,'LA5'!$A$1:$AD$175,'LA5'!U$1,0)),
0))))),".")</f>
        <v>.</v>
      </c>
      <c r="X43" s="93" t="str">
        <f>IFERROR(IF(LA!$H$6=1,(VLOOKUP($A43,'LA1'!$A$1:$AD$175,'LA1'!V$1,0)),
IF(LA!$H$6=2,(VLOOKUP($A43,'LA2'!$A$1:$AD$175,'LA2'!V$1,0)),
IF(LA!$H$6=3,(VLOOKUP($A43,'LA3'!$A$1:$AD$175,'LA3'!V$1,0)),
IF(LA!$H$6=4,(VLOOKUP($A43,'LA4'!$A$1:$AD$175,'LA4'!V$1,0)),
IF(LA!$H$6=5,(VLOOKUP($A43,'LA5'!$A$1:$AD$175,'LA5'!V$1,0)),
0))))),".")</f>
        <v>.</v>
      </c>
      <c r="Y43" s="93" t="str">
        <f>IFERROR(IF(LA!$H$6=1,(VLOOKUP($A43,'LA1'!$A$1:$AD$175,'LA1'!W$1,0)),
IF(LA!$H$6=2,(VLOOKUP($A43,'LA2'!$A$1:$AD$175,'LA2'!W$1,0)),
IF(LA!$H$6=3,(VLOOKUP($A43,'LA3'!$A$1:$AD$175,'LA3'!W$1,0)),
IF(LA!$H$6=4,(VLOOKUP($A43,'LA4'!$A$1:$AD$175,'LA4'!W$1,0)),
IF(LA!$H$6=5,(VLOOKUP($A43,'LA5'!$A$1:$AD$175,'LA5'!W$1,0)),
0))))),".")</f>
        <v>.</v>
      </c>
      <c r="Z43" s="93" t="str">
        <f>IFERROR(IF(LA!$H$6=1,(VLOOKUP($A43,'LA1'!$A$1:$AD$175,'LA1'!X$1,0)),
IF(LA!$H$6=2,(VLOOKUP($A43,'LA2'!$A$1:$AD$175,'LA2'!X$1,0)),
IF(LA!$H$6=3,(VLOOKUP($A43,'LA3'!$A$1:$AD$175,'LA3'!X$1,0)),
IF(LA!$H$6=4,(VLOOKUP($A43,'LA4'!$A$1:$AD$175,'LA4'!X$1,0)),
IF(LA!$H$6=5,(VLOOKUP($A43,'LA5'!$A$1:$AD$175,'LA5'!X$1,0)),
0))))),".")</f>
        <v>.</v>
      </c>
      <c r="AA43" s="93" t="str">
        <f>IFERROR(IF(LA!$H$6=1,(VLOOKUP($A43,'LA1'!$A$1:$AD$175,'LA1'!Y$1,0)),
IF(LA!$H$6=2,(VLOOKUP($A43,'LA2'!$A$1:$AD$175,'LA2'!Y$1,0)),
IF(LA!$H$6=3,(VLOOKUP($A43,'LA3'!$A$1:$AD$175,'LA3'!Y$1,0)),
IF(LA!$H$6=4,(VLOOKUP($A43,'LA4'!$A$1:$AD$175,'LA4'!Y$1,0)),
IF(LA!$H$6=5,(VLOOKUP($A43,'LA5'!$A$1:$AD$175,'LA5'!Y$1,0)),
0))))),".")</f>
        <v>.</v>
      </c>
      <c r="AB43" s="93" t="str">
        <f>IFERROR(IF(LA!$H$6=1,(VLOOKUP($A43,'LA1'!$A$1:$AD$175,'LA1'!Z$1,0)),
IF(LA!$H$6=2,(VLOOKUP($A43,'LA2'!$A$1:$AD$175,'LA2'!Z$1,0)),
IF(LA!$H$6=3,(VLOOKUP($A43,'LA3'!$A$1:$AD$175,'LA3'!Z$1,0)),
IF(LA!$H$6=4,(VLOOKUP($A43,'LA4'!$A$1:$AD$175,'LA4'!Z$1,0)),
IF(LA!$H$6=5,(VLOOKUP($A43,'LA5'!$A$1:$AD$175,'LA5'!Z$1,0)),
0))))),".")</f>
        <v>.</v>
      </c>
      <c r="AC43" s="93" t="str">
        <f>IFERROR(IF(LA!$H$6=1,(VLOOKUP($A43,'LA1'!$A$1:$AD$175,'LA1'!AA$1,0)),
IF(LA!$H$6=2,(VLOOKUP($A43,'LA2'!$A$1:$AD$175,'LA2'!AA$1,0)),
IF(LA!$H$6=3,(VLOOKUP($A43,'LA3'!$A$1:$AD$175,'LA3'!AA$1,0)),
IF(LA!$H$6=4,(VLOOKUP($A43,'LA4'!$A$1:$AD$175,'LA4'!AA$1,0)),
IF(LA!$H$6=5,(VLOOKUP($A43,'LA5'!$A$1:$AD$175,'LA5'!AA$1,0)),
0))))),".")</f>
        <v>.</v>
      </c>
    </row>
    <row r="44" spans="1:29" x14ac:dyDescent="0.2">
      <c r="A44" s="55">
        <v>908</v>
      </c>
      <c r="B44" s="55" t="s">
        <v>227</v>
      </c>
      <c r="C44" s="88" t="s">
        <v>200</v>
      </c>
      <c r="D44" s="92">
        <f>IFERROR(IF(LA!$H$6=1,(VLOOKUP($A44,'LA1'!$A$1:$AD$175,'LA1'!B$1,0)),
IF(LA!$H$6=2,(VLOOKUP($A44,'LA2'!$A$1:$AD$175,'LA2'!B$1,0)),
IF(LA!$H$6=3,(VLOOKUP($A44,'LA3'!$A$1:$AD$175,'LA3'!B$1,0)),
IF(LA!$H$6=4,(VLOOKUP($A44,'LA4'!$A$1:$AD$175,'LA4'!B$1,0)),
IF(LA!$H$6=5,(VLOOKUP($A44,'LA5'!$A$1:$AD$175,'LA5'!B$1,0)),
0))))),".")</f>
        <v>1120</v>
      </c>
      <c r="E44" s="93">
        <f>IFERROR(IF(LA!$H$6=1,(VLOOKUP($A44,'LA1'!$A$1:$AD$175,'LA1'!C$1,0)),
IF(LA!$H$6=2,(VLOOKUP($A44,'LA2'!$A$1:$AD$175,'LA2'!C$1,0)),
IF(LA!$H$6=3,(VLOOKUP($A44,'LA3'!$A$1:$AD$175,'LA3'!C$1,0)),
IF(LA!$H$6=4,(VLOOKUP($A44,'LA4'!$A$1:$AD$175,'LA4'!C$1,0)),
IF(LA!$H$6=5,(VLOOKUP($A44,'LA5'!$A$1:$AD$175,'LA5'!C$1,0)),
0))))),".")</f>
        <v>0.72</v>
      </c>
      <c r="F44" s="93">
        <f>IFERROR(IF(LA!$H$6=1,(VLOOKUP($A44,'LA1'!$A$1:$AD$175,'LA1'!D$1,0)),
IF(LA!$H$6=2,(VLOOKUP($A44,'LA2'!$A$1:$AD$175,'LA2'!D$1,0)),
IF(LA!$H$6=3,(VLOOKUP($A44,'LA3'!$A$1:$AD$175,'LA3'!D$1,0)),
IF(LA!$H$6=4,(VLOOKUP($A44,'LA4'!$A$1:$AD$175,'LA4'!D$1,0)),
IF(LA!$H$6=5,(VLOOKUP($A44,'LA5'!$A$1:$AD$175,'LA5'!D$1,0)),
0))))),".")</f>
        <v>0.61</v>
      </c>
      <c r="G44" s="93">
        <f>IFERROR(IF(LA!$H$6=1,(VLOOKUP($A44,'LA1'!$A$1:$AD$175,'LA1'!E$1,0)),
IF(LA!$H$6=2,(VLOOKUP($A44,'LA2'!$A$1:$AD$175,'LA2'!E$1,0)),
IF(LA!$H$6=3,(VLOOKUP($A44,'LA3'!$A$1:$AD$175,'LA3'!E$1,0)),
IF(LA!$H$6=4,(VLOOKUP($A44,'LA4'!$A$1:$AD$175,'LA4'!E$1,0)),
IF(LA!$H$6=5,(VLOOKUP($A44,'LA5'!$A$1:$AD$175,'LA5'!E$1,0)),
0))))),".")</f>
        <v>0.08</v>
      </c>
      <c r="H44" s="93">
        <f>IFERROR(IF(LA!$H$6=1,(VLOOKUP($A44,'LA1'!$A$1:$AD$175,'LA1'!F$1,0)),
IF(LA!$H$6=2,(VLOOKUP($A44,'LA2'!$A$1:$AD$175,'LA2'!F$1,0)),
IF(LA!$H$6=3,(VLOOKUP($A44,'LA3'!$A$1:$AD$175,'LA3'!F$1,0)),
IF(LA!$H$6=4,(VLOOKUP($A44,'LA4'!$A$1:$AD$175,'LA4'!F$1,0)),
IF(LA!$H$6=5,(VLOOKUP($A44,'LA5'!$A$1:$AD$175,'LA5'!F$1,0)),
0))))),".")</f>
        <v>0</v>
      </c>
      <c r="I44" s="93">
        <f>IFERROR(IF(LA!$H$6=1,(VLOOKUP($A44,'LA1'!$A$1:$AD$175,'LA1'!G$1,0)),
IF(LA!$H$6=2,(VLOOKUP($A44,'LA2'!$A$1:$AD$175,'LA2'!G$1,0)),
IF(LA!$H$6=3,(VLOOKUP($A44,'LA3'!$A$1:$AD$175,'LA3'!G$1,0)),
IF(LA!$H$6=4,(VLOOKUP($A44,'LA4'!$A$1:$AD$175,'LA4'!G$1,0)),
IF(LA!$H$6=5,(VLOOKUP($A44,'LA5'!$A$1:$AD$175,'LA5'!G$1,0)),
0))))),".")</f>
        <v>0.03</v>
      </c>
      <c r="J44" s="93">
        <f>IFERROR(IF(LA!$H$6=1,(VLOOKUP($A44,'LA1'!$A$1:$AD$175,'LA1'!H$1,0)),
IF(LA!$H$6=2,(VLOOKUP($A44,'LA2'!$A$1:$AD$175,'LA2'!H$1,0)),
IF(LA!$H$6=3,(VLOOKUP($A44,'LA3'!$A$1:$AD$175,'LA3'!H$1,0)),
IF(LA!$H$6=4,(VLOOKUP($A44,'LA4'!$A$1:$AD$175,'LA4'!H$1,0)),
IF(LA!$H$6=5,(VLOOKUP($A44,'LA5'!$A$1:$AD$175,'LA5'!H$1,0)),
0))))),".")</f>
        <v>0.05</v>
      </c>
      <c r="K44" s="93" t="str">
        <f>IFERROR(IF(LA!$H$6=1,(VLOOKUP($A44,'LA1'!$A$1:$AD$175,'LA1'!I$1,0)),
IF(LA!$H$6=2,(VLOOKUP($A44,'LA2'!$A$1:$AD$175,'LA2'!I$1,0)),
IF(LA!$H$6=3,(VLOOKUP($A44,'LA3'!$A$1:$AD$175,'LA3'!I$1,0)),
IF(LA!$H$6=4,(VLOOKUP($A44,'LA4'!$A$1:$AD$175,'LA4'!I$1,0)),
IF(LA!$H$6=5,(VLOOKUP($A44,'LA5'!$A$1:$AD$175,'LA5'!I$1,0)),
0))))),".")</f>
        <v>x</v>
      </c>
      <c r="L44" s="93">
        <f>IFERROR(IF(LA!$H$6=1,(VLOOKUP($A44,'LA1'!$A$1:$AD$175,'LA1'!J$1,0)),
IF(LA!$H$6=2,(VLOOKUP($A44,'LA2'!$A$1:$AD$175,'LA2'!J$1,0)),
IF(LA!$H$6=3,(VLOOKUP($A44,'LA3'!$A$1:$AD$175,'LA3'!J$1,0)),
IF(LA!$H$6=4,(VLOOKUP($A44,'LA4'!$A$1:$AD$175,'LA4'!J$1,0)),
IF(LA!$H$6=5,(VLOOKUP($A44,'LA5'!$A$1:$AD$175,'LA5'!J$1,0)),
0))))),".")</f>
        <v>0</v>
      </c>
      <c r="M44" s="93">
        <f>IFERROR(IF(LA!$H$6=1,(VLOOKUP($A44,'LA1'!$A$1:$AD$175,'LA1'!K$1,0)),
IF(LA!$H$6=2,(VLOOKUP($A44,'LA2'!$A$1:$AD$175,'LA2'!K$1,0)),
IF(LA!$H$6=3,(VLOOKUP($A44,'LA3'!$A$1:$AD$175,'LA3'!K$1,0)),
IF(LA!$H$6=4,(VLOOKUP($A44,'LA4'!$A$1:$AD$175,'LA4'!K$1,0)),
IF(LA!$H$6=5,(VLOOKUP($A44,'LA5'!$A$1:$AD$175,'LA5'!K$1,0)),
0))))),".")</f>
        <v>0.04</v>
      </c>
      <c r="N44" s="93">
        <f>IFERROR(IF(LA!$H$6=1,(VLOOKUP($A44,'LA1'!$A$1:$AD$175,'LA1'!L$1,0)),
IF(LA!$H$6=2,(VLOOKUP($A44,'LA2'!$A$1:$AD$175,'LA2'!L$1,0)),
IF(LA!$H$6=3,(VLOOKUP($A44,'LA3'!$A$1:$AD$175,'LA3'!L$1,0)),
IF(LA!$H$6=4,(VLOOKUP($A44,'LA4'!$A$1:$AD$175,'LA4'!L$1,0)),
IF(LA!$H$6=5,(VLOOKUP($A44,'LA5'!$A$1:$AD$175,'LA5'!L$1,0)),
0))))),".")</f>
        <v>0.45</v>
      </c>
      <c r="O44" s="93">
        <f>IFERROR(IF(LA!$H$6=1,(VLOOKUP($A44,'LA1'!$A$1:$AD$175,'LA1'!M$1,0)),
IF(LA!$H$6=2,(VLOOKUP($A44,'LA2'!$A$1:$AD$175,'LA2'!M$1,0)),
IF(LA!$H$6=3,(VLOOKUP($A44,'LA3'!$A$1:$AD$175,'LA3'!M$1,0)),
IF(LA!$H$6=4,(VLOOKUP($A44,'LA4'!$A$1:$AD$175,'LA4'!M$1,0)),
IF(LA!$H$6=5,(VLOOKUP($A44,'LA5'!$A$1:$AD$175,'LA5'!M$1,0)),
0))))),".")</f>
        <v>0.11</v>
      </c>
      <c r="P44" s="93">
        <f>IFERROR(IF(LA!$H$6=1,(VLOOKUP($A44,'LA1'!$A$1:$AD$175,'LA1'!N$1,0)),
IF(LA!$H$6=2,(VLOOKUP($A44,'LA2'!$A$1:$AD$175,'LA2'!N$1,0)),
IF(LA!$H$6=3,(VLOOKUP($A44,'LA3'!$A$1:$AD$175,'LA3'!N$1,0)),
IF(LA!$H$6=4,(VLOOKUP($A44,'LA4'!$A$1:$AD$175,'LA4'!N$1,0)),
IF(LA!$H$6=5,(VLOOKUP($A44,'LA5'!$A$1:$AD$175,'LA5'!N$1,0)),
0))))),".")</f>
        <v>0.01</v>
      </c>
      <c r="Q44" s="93">
        <f>IFERROR(IF(LA!$H$6=1,(VLOOKUP($A44,'LA1'!$A$1:$AD$175,'LA1'!O$1,0)),
IF(LA!$H$6=2,(VLOOKUP($A44,'LA2'!$A$1:$AD$175,'LA2'!O$1,0)),
IF(LA!$H$6=3,(VLOOKUP($A44,'LA3'!$A$1:$AD$175,'LA3'!O$1,0)),
IF(LA!$H$6=4,(VLOOKUP($A44,'LA4'!$A$1:$AD$175,'LA4'!O$1,0)),
IF(LA!$H$6=5,(VLOOKUP($A44,'LA5'!$A$1:$AD$175,'LA5'!O$1,0)),
0))))),".")</f>
        <v>0.08</v>
      </c>
      <c r="R44" s="93">
        <f>IFERROR(IF(LA!$H$6=1,(VLOOKUP($A44,'LA1'!$A$1:$AD$175,'LA1'!P$1,0)),
IF(LA!$H$6=2,(VLOOKUP($A44,'LA2'!$A$1:$AD$175,'LA2'!P$1,0)),
IF(LA!$H$6=3,(VLOOKUP($A44,'LA3'!$A$1:$AD$175,'LA3'!P$1,0)),
IF(LA!$H$6=4,(VLOOKUP($A44,'LA4'!$A$1:$AD$175,'LA4'!P$1,0)),
IF(LA!$H$6=5,(VLOOKUP($A44,'LA5'!$A$1:$AD$175,'LA5'!P$1,0)),
0))))),".")</f>
        <v>0.32</v>
      </c>
      <c r="S44" s="93">
        <f>IFERROR(IF(LA!$H$6=1,(VLOOKUP($A44,'LA1'!$A$1:$AD$175,'LA1'!Q$1,0)),
IF(LA!$H$6=2,(VLOOKUP($A44,'LA2'!$A$1:$AD$175,'LA2'!Q$1,0)),
IF(LA!$H$6=3,(VLOOKUP($A44,'LA3'!$A$1:$AD$175,'LA3'!Q$1,0)),
IF(LA!$H$6=4,(VLOOKUP($A44,'LA4'!$A$1:$AD$175,'LA4'!Q$1,0)),
IF(LA!$H$6=5,(VLOOKUP($A44,'LA5'!$A$1:$AD$175,'LA5'!Q$1,0)),
0))))),".")</f>
        <v>0.02</v>
      </c>
      <c r="T44" s="93" t="str">
        <f>IFERROR(IF(LA!$H$6=1,(VLOOKUP($A44,'LA1'!$A$1:$AD$175,'LA1'!R$1,0)),
IF(LA!$H$6=2,(VLOOKUP($A44,'LA2'!$A$1:$AD$175,'LA2'!R$1,0)),
IF(LA!$H$6=3,(VLOOKUP($A44,'LA3'!$A$1:$AD$175,'LA3'!R$1,0)),
IF(LA!$H$6=4,(VLOOKUP($A44,'LA4'!$A$1:$AD$175,'LA4'!R$1,0)),
IF(LA!$H$6=5,(VLOOKUP($A44,'LA5'!$A$1:$AD$175,'LA5'!R$1,0)),
0))))),".")</f>
        <v>x</v>
      </c>
      <c r="U44" s="93">
        <f>IFERROR(IF(LA!$H$6=1,(VLOOKUP($A44,'LA1'!$A$1:$AD$175,'LA1'!S$1,0)),
IF(LA!$H$6=2,(VLOOKUP($A44,'LA2'!$A$1:$AD$175,'LA2'!S$1,0)),
IF(LA!$H$6=3,(VLOOKUP($A44,'LA3'!$A$1:$AD$175,'LA3'!S$1,0)),
IF(LA!$H$6=4,(VLOOKUP($A44,'LA4'!$A$1:$AD$175,'LA4'!S$1,0)),
IF(LA!$H$6=5,(VLOOKUP($A44,'LA5'!$A$1:$AD$175,'LA5'!S$1,0)),
0))))),".")</f>
        <v>0.1</v>
      </c>
      <c r="V44" s="93">
        <f>IFERROR(IF(LA!$H$6=1,(VLOOKUP($A44,'LA1'!$A$1:$AD$175,'LA1'!T$1,0)),
IF(LA!$H$6=2,(VLOOKUP($A44,'LA2'!$A$1:$AD$175,'LA2'!T$1,0)),
IF(LA!$H$6=3,(VLOOKUP($A44,'LA3'!$A$1:$AD$175,'LA3'!T$1,0)),
IF(LA!$H$6=4,(VLOOKUP($A44,'LA4'!$A$1:$AD$175,'LA4'!T$1,0)),
IF(LA!$H$6=5,(VLOOKUP($A44,'LA5'!$A$1:$AD$175,'LA5'!T$1,0)),
0))))),".")</f>
        <v>0.05</v>
      </c>
      <c r="W44" s="93">
        <f>IFERROR(IF(LA!$H$6=1,(VLOOKUP($A44,'LA1'!$A$1:$AD$175,'LA1'!U$1,0)),
IF(LA!$H$6=2,(VLOOKUP($A44,'LA2'!$A$1:$AD$175,'LA2'!U$1,0)),
IF(LA!$H$6=3,(VLOOKUP($A44,'LA3'!$A$1:$AD$175,'LA3'!U$1,0)),
IF(LA!$H$6=4,(VLOOKUP($A44,'LA4'!$A$1:$AD$175,'LA4'!U$1,0)),
IF(LA!$H$6=5,(VLOOKUP($A44,'LA5'!$A$1:$AD$175,'LA5'!U$1,0)),
0))))),".")</f>
        <v>0.06</v>
      </c>
      <c r="X44" s="93" t="str">
        <f>IFERROR(IF(LA!$H$6=1,(VLOOKUP($A44,'LA1'!$A$1:$AD$175,'LA1'!V$1,0)),
IF(LA!$H$6=2,(VLOOKUP($A44,'LA2'!$A$1:$AD$175,'LA2'!V$1,0)),
IF(LA!$H$6=3,(VLOOKUP($A44,'LA3'!$A$1:$AD$175,'LA3'!V$1,0)),
IF(LA!$H$6=4,(VLOOKUP($A44,'LA4'!$A$1:$AD$175,'LA4'!V$1,0)),
IF(LA!$H$6=5,(VLOOKUP($A44,'LA5'!$A$1:$AD$175,'LA5'!V$1,0)),
0))))),".")</f>
        <v>x</v>
      </c>
      <c r="Y44" s="93">
        <f>IFERROR(IF(LA!$H$6=1,(VLOOKUP($A44,'LA1'!$A$1:$AD$175,'LA1'!W$1,0)),
IF(LA!$H$6=2,(VLOOKUP($A44,'LA2'!$A$1:$AD$175,'LA2'!W$1,0)),
IF(LA!$H$6=3,(VLOOKUP($A44,'LA3'!$A$1:$AD$175,'LA3'!W$1,0)),
IF(LA!$H$6=4,(VLOOKUP($A44,'LA4'!$A$1:$AD$175,'LA4'!W$1,0)),
IF(LA!$H$6=5,(VLOOKUP($A44,'LA5'!$A$1:$AD$175,'LA5'!W$1,0)),
0))))),".")</f>
        <v>0.01</v>
      </c>
      <c r="Z44" s="93">
        <f>IFERROR(IF(LA!$H$6=1,(VLOOKUP($A44,'LA1'!$A$1:$AD$175,'LA1'!X$1,0)),
IF(LA!$H$6=2,(VLOOKUP($A44,'LA2'!$A$1:$AD$175,'LA2'!X$1,0)),
IF(LA!$H$6=3,(VLOOKUP($A44,'LA3'!$A$1:$AD$175,'LA3'!X$1,0)),
IF(LA!$H$6=4,(VLOOKUP($A44,'LA4'!$A$1:$AD$175,'LA4'!X$1,0)),
IF(LA!$H$6=5,(VLOOKUP($A44,'LA5'!$A$1:$AD$175,'LA5'!X$1,0)),
0))))),".")</f>
        <v>0.12</v>
      </c>
      <c r="AA44" s="93">
        <f>IFERROR(IF(LA!$H$6=1,(VLOOKUP($A44,'LA1'!$A$1:$AD$175,'LA1'!Y$1,0)),
IF(LA!$H$6=2,(VLOOKUP($A44,'LA2'!$A$1:$AD$175,'LA2'!Y$1,0)),
IF(LA!$H$6=3,(VLOOKUP($A44,'LA3'!$A$1:$AD$175,'LA3'!Y$1,0)),
IF(LA!$H$6=4,(VLOOKUP($A44,'LA4'!$A$1:$AD$175,'LA4'!Y$1,0)),
IF(LA!$H$6=5,(VLOOKUP($A44,'LA5'!$A$1:$AD$175,'LA5'!Y$1,0)),
0))))),".")</f>
        <v>0.02</v>
      </c>
      <c r="AB44" s="93">
        <f>IFERROR(IF(LA!$H$6=1,(VLOOKUP($A44,'LA1'!$A$1:$AD$175,'LA1'!Z$1,0)),
IF(LA!$H$6=2,(VLOOKUP($A44,'LA2'!$A$1:$AD$175,'LA2'!Z$1,0)),
IF(LA!$H$6=3,(VLOOKUP($A44,'LA3'!$A$1:$AD$175,'LA3'!Z$1,0)),
IF(LA!$H$6=4,(VLOOKUP($A44,'LA4'!$A$1:$AD$175,'LA4'!Z$1,0)),
IF(LA!$H$6=5,(VLOOKUP($A44,'LA5'!$A$1:$AD$175,'LA5'!Z$1,0)),
0))))),".")</f>
        <v>0.13</v>
      </c>
      <c r="AC44" s="93">
        <f>IFERROR(IF(LA!$H$6=1,(VLOOKUP($A44,'LA1'!$A$1:$AD$175,'LA1'!AA$1,0)),
IF(LA!$H$6=2,(VLOOKUP($A44,'LA2'!$A$1:$AD$175,'LA2'!AA$1,0)),
IF(LA!$H$6=3,(VLOOKUP($A44,'LA3'!$A$1:$AD$175,'LA3'!AA$1,0)),
IF(LA!$H$6=4,(VLOOKUP($A44,'LA4'!$A$1:$AD$175,'LA4'!AA$1,0)),
IF(LA!$H$6=5,(VLOOKUP($A44,'LA5'!$A$1:$AD$175,'LA5'!AA$1,0)),
0))))),".")</f>
        <v>0.04</v>
      </c>
    </row>
    <row r="45" spans="1:29" x14ac:dyDescent="0.2">
      <c r="A45" s="55">
        <v>331</v>
      </c>
      <c r="B45" s="55" t="s">
        <v>228</v>
      </c>
      <c r="C45" s="88" t="s">
        <v>195</v>
      </c>
      <c r="D45" s="92">
        <f>IFERROR(IF(LA!$H$6=1,(VLOOKUP($A45,'LA1'!$A$1:$AD$175,'LA1'!B$1,0)),
IF(LA!$H$6=2,(VLOOKUP($A45,'LA2'!$A$1:$AD$175,'LA2'!B$1,0)),
IF(LA!$H$6=3,(VLOOKUP($A45,'LA3'!$A$1:$AD$175,'LA3'!B$1,0)),
IF(LA!$H$6=4,(VLOOKUP($A45,'LA4'!$A$1:$AD$175,'LA4'!B$1,0)),
IF(LA!$H$6=5,(VLOOKUP($A45,'LA5'!$A$1:$AD$175,'LA5'!B$1,0)),
0))))),".")</f>
        <v>1410</v>
      </c>
      <c r="E45" s="93">
        <f>IFERROR(IF(LA!$H$6=1,(VLOOKUP($A45,'LA1'!$A$1:$AD$175,'LA1'!C$1,0)),
IF(LA!$H$6=2,(VLOOKUP($A45,'LA2'!$A$1:$AD$175,'LA2'!C$1,0)),
IF(LA!$H$6=3,(VLOOKUP($A45,'LA3'!$A$1:$AD$175,'LA3'!C$1,0)),
IF(LA!$H$6=4,(VLOOKUP($A45,'LA4'!$A$1:$AD$175,'LA4'!C$1,0)),
IF(LA!$H$6=5,(VLOOKUP($A45,'LA5'!$A$1:$AD$175,'LA5'!C$1,0)),
0))))),".")</f>
        <v>0.8</v>
      </c>
      <c r="F45" s="93">
        <f>IFERROR(IF(LA!$H$6=1,(VLOOKUP($A45,'LA1'!$A$1:$AD$175,'LA1'!D$1,0)),
IF(LA!$H$6=2,(VLOOKUP($A45,'LA2'!$A$1:$AD$175,'LA2'!D$1,0)),
IF(LA!$H$6=3,(VLOOKUP($A45,'LA3'!$A$1:$AD$175,'LA3'!D$1,0)),
IF(LA!$H$6=4,(VLOOKUP($A45,'LA4'!$A$1:$AD$175,'LA4'!D$1,0)),
IF(LA!$H$6=5,(VLOOKUP($A45,'LA5'!$A$1:$AD$175,'LA5'!D$1,0)),
0))))),".")</f>
        <v>0.75</v>
      </c>
      <c r="G45" s="93">
        <f>IFERROR(IF(LA!$H$6=1,(VLOOKUP($A45,'LA1'!$A$1:$AD$175,'LA1'!E$1,0)),
IF(LA!$H$6=2,(VLOOKUP($A45,'LA2'!$A$1:$AD$175,'LA2'!E$1,0)),
IF(LA!$H$6=3,(VLOOKUP($A45,'LA3'!$A$1:$AD$175,'LA3'!E$1,0)),
IF(LA!$H$6=4,(VLOOKUP($A45,'LA4'!$A$1:$AD$175,'LA4'!E$1,0)),
IF(LA!$H$6=5,(VLOOKUP($A45,'LA5'!$A$1:$AD$175,'LA5'!E$1,0)),
0))))),".")</f>
        <v>7.0000000000000007E-2</v>
      </c>
      <c r="H45" s="93">
        <f>IFERROR(IF(LA!$H$6=1,(VLOOKUP($A45,'LA1'!$A$1:$AD$175,'LA1'!F$1,0)),
IF(LA!$H$6=2,(VLOOKUP($A45,'LA2'!$A$1:$AD$175,'LA2'!F$1,0)),
IF(LA!$H$6=3,(VLOOKUP($A45,'LA3'!$A$1:$AD$175,'LA3'!F$1,0)),
IF(LA!$H$6=4,(VLOOKUP($A45,'LA4'!$A$1:$AD$175,'LA4'!F$1,0)),
IF(LA!$H$6=5,(VLOOKUP($A45,'LA5'!$A$1:$AD$175,'LA5'!F$1,0)),
0))))),".")</f>
        <v>0</v>
      </c>
      <c r="I45" s="93">
        <f>IFERROR(IF(LA!$H$6=1,(VLOOKUP($A45,'LA1'!$A$1:$AD$175,'LA1'!G$1,0)),
IF(LA!$H$6=2,(VLOOKUP($A45,'LA2'!$A$1:$AD$175,'LA2'!G$1,0)),
IF(LA!$H$6=3,(VLOOKUP($A45,'LA3'!$A$1:$AD$175,'LA3'!G$1,0)),
IF(LA!$H$6=4,(VLOOKUP($A45,'LA4'!$A$1:$AD$175,'LA4'!G$1,0)),
IF(LA!$H$6=5,(VLOOKUP($A45,'LA5'!$A$1:$AD$175,'LA5'!G$1,0)),
0))))),".")</f>
        <v>0.05</v>
      </c>
      <c r="J45" s="93">
        <f>IFERROR(IF(LA!$H$6=1,(VLOOKUP($A45,'LA1'!$A$1:$AD$175,'LA1'!H$1,0)),
IF(LA!$H$6=2,(VLOOKUP($A45,'LA2'!$A$1:$AD$175,'LA2'!H$1,0)),
IF(LA!$H$6=3,(VLOOKUP($A45,'LA3'!$A$1:$AD$175,'LA3'!H$1,0)),
IF(LA!$H$6=4,(VLOOKUP($A45,'LA4'!$A$1:$AD$175,'LA4'!H$1,0)),
IF(LA!$H$6=5,(VLOOKUP($A45,'LA5'!$A$1:$AD$175,'LA5'!H$1,0)),
0))))),".")</f>
        <v>0.03</v>
      </c>
      <c r="K45" s="93" t="str">
        <f>IFERROR(IF(LA!$H$6=1,(VLOOKUP($A45,'LA1'!$A$1:$AD$175,'LA1'!I$1,0)),
IF(LA!$H$6=2,(VLOOKUP($A45,'LA2'!$A$1:$AD$175,'LA2'!I$1,0)),
IF(LA!$H$6=3,(VLOOKUP($A45,'LA3'!$A$1:$AD$175,'LA3'!I$1,0)),
IF(LA!$H$6=4,(VLOOKUP($A45,'LA4'!$A$1:$AD$175,'LA4'!I$1,0)),
IF(LA!$H$6=5,(VLOOKUP($A45,'LA5'!$A$1:$AD$175,'LA5'!I$1,0)),
0))))),".")</f>
        <v>x</v>
      </c>
      <c r="L45" s="93" t="str">
        <f>IFERROR(IF(LA!$H$6=1,(VLOOKUP($A45,'LA1'!$A$1:$AD$175,'LA1'!J$1,0)),
IF(LA!$H$6=2,(VLOOKUP($A45,'LA2'!$A$1:$AD$175,'LA2'!J$1,0)),
IF(LA!$H$6=3,(VLOOKUP($A45,'LA3'!$A$1:$AD$175,'LA3'!J$1,0)),
IF(LA!$H$6=4,(VLOOKUP($A45,'LA4'!$A$1:$AD$175,'LA4'!J$1,0)),
IF(LA!$H$6=5,(VLOOKUP($A45,'LA5'!$A$1:$AD$175,'LA5'!J$1,0)),
0))))),".")</f>
        <v>x</v>
      </c>
      <c r="M45" s="93">
        <f>IFERROR(IF(LA!$H$6=1,(VLOOKUP($A45,'LA1'!$A$1:$AD$175,'LA1'!K$1,0)),
IF(LA!$H$6=2,(VLOOKUP($A45,'LA2'!$A$1:$AD$175,'LA2'!K$1,0)),
IF(LA!$H$6=3,(VLOOKUP($A45,'LA3'!$A$1:$AD$175,'LA3'!K$1,0)),
IF(LA!$H$6=4,(VLOOKUP($A45,'LA4'!$A$1:$AD$175,'LA4'!K$1,0)),
IF(LA!$H$6=5,(VLOOKUP($A45,'LA5'!$A$1:$AD$175,'LA5'!K$1,0)),
0))))),".")</f>
        <v>0.05</v>
      </c>
      <c r="N45" s="93">
        <f>IFERROR(IF(LA!$H$6=1,(VLOOKUP($A45,'LA1'!$A$1:$AD$175,'LA1'!L$1,0)),
IF(LA!$H$6=2,(VLOOKUP($A45,'LA2'!$A$1:$AD$175,'LA2'!L$1,0)),
IF(LA!$H$6=3,(VLOOKUP($A45,'LA3'!$A$1:$AD$175,'LA3'!L$1,0)),
IF(LA!$H$6=4,(VLOOKUP($A45,'LA4'!$A$1:$AD$175,'LA4'!L$1,0)),
IF(LA!$H$6=5,(VLOOKUP($A45,'LA5'!$A$1:$AD$175,'LA5'!L$1,0)),
0))))),".")</f>
        <v>0.61</v>
      </c>
      <c r="O45" s="93">
        <f>IFERROR(IF(LA!$H$6=1,(VLOOKUP($A45,'LA1'!$A$1:$AD$175,'LA1'!M$1,0)),
IF(LA!$H$6=2,(VLOOKUP($A45,'LA2'!$A$1:$AD$175,'LA2'!M$1,0)),
IF(LA!$H$6=3,(VLOOKUP($A45,'LA3'!$A$1:$AD$175,'LA3'!M$1,0)),
IF(LA!$H$6=4,(VLOOKUP($A45,'LA4'!$A$1:$AD$175,'LA4'!M$1,0)),
IF(LA!$H$6=5,(VLOOKUP($A45,'LA5'!$A$1:$AD$175,'LA5'!M$1,0)),
0))))),".")</f>
        <v>0.16</v>
      </c>
      <c r="P45" s="93" t="str">
        <f>IFERROR(IF(LA!$H$6=1,(VLOOKUP($A45,'LA1'!$A$1:$AD$175,'LA1'!N$1,0)),
IF(LA!$H$6=2,(VLOOKUP($A45,'LA2'!$A$1:$AD$175,'LA2'!N$1,0)),
IF(LA!$H$6=3,(VLOOKUP($A45,'LA3'!$A$1:$AD$175,'LA3'!N$1,0)),
IF(LA!$H$6=4,(VLOOKUP($A45,'LA4'!$A$1:$AD$175,'LA4'!N$1,0)),
IF(LA!$H$6=5,(VLOOKUP($A45,'LA5'!$A$1:$AD$175,'LA5'!N$1,0)),
0))))),".")</f>
        <v>-</v>
      </c>
      <c r="Q45" s="93">
        <f>IFERROR(IF(LA!$H$6=1,(VLOOKUP($A45,'LA1'!$A$1:$AD$175,'LA1'!O$1,0)),
IF(LA!$H$6=2,(VLOOKUP($A45,'LA2'!$A$1:$AD$175,'LA2'!O$1,0)),
IF(LA!$H$6=3,(VLOOKUP($A45,'LA3'!$A$1:$AD$175,'LA3'!O$1,0)),
IF(LA!$H$6=4,(VLOOKUP($A45,'LA4'!$A$1:$AD$175,'LA4'!O$1,0)),
IF(LA!$H$6=5,(VLOOKUP($A45,'LA5'!$A$1:$AD$175,'LA5'!O$1,0)),
0))))),".")</f>
        <v>0.11</v>
      </c>
      <c r="R45" s="93">
        <f>IFERROR(IF(LA!$H$6=1,(VLOOKUP($A45,'LA1'!$A$1:$AD$175,'LA1'!P$1,0)),
IF(LA!$H$6=2,(VLOOKUP($A45,'LA2'!$A$1:$AD$175,'LA2'!P$1,0)),
IF(LA!$H$6=3,(VLOOKUP($A45,'LA3'!$A$1:$AD$175,'LA3'!P$1,0)),
IF(LA!$H$6=4,(VLOOKUP($A45,'LA4'!$A$1:$AD$175,'LA4'!P$1,0)),
IF(LA!$H$6=5,(VLOOKUP($A45,'LA5'!$A$1:$AD$175,'LA5'!P$1,0)),
0))))),".")</f>
        <v>0.42</v>
      </c>
      <c r="S45" s="93">
        <f>IFERROR(IF(LA!$H$6=1,(VLOOKUP($A45,'LA1'!$A$1:$AD$175,'LA1'!Q$1,0)),
IF(LA!$H$6=2,(VLOOKUP($A45,'LA2'!$A$1:$AD$175,'LA2'!Q$1,0)),
IF(LA!$H$6=3,(VLOOKUP($A45,'LA3'!$A$1:$AD$175,'LA3'!Q$1,0)),
IF(LA!$H$6=4,(VLOOKUP($A45,'LA4'!$A$1:$AD$175,'LA4'!Q$1,0)),
IF(LA!$H$6=5,(VLOOKUP($A45,'LA5'!$A$1:$AD$175,'LA5'!Q$1,0)),
0))))),".")</f>
        <v>0.02</v>
      </c>
      <c r="T45" s="93">
        <f>IFERROR(IF(LA!$H$6=1,(VLOOKUP($A45,'LA1'!$A$1:$AD$175,'LA1'!R$1,0)),
IF(LA!$H$6=2,(VLOOKUP($A45,'LA2'!$A$1:$AD$175,'LA2'!R$1,0)),
IF(LA!$H$6=3,(VLOOKUP($A45,'LA3'!$A$1:$AD$175,'LA3'!R$1,0)),
IF(LA!$H$6=4,(VLOOKUP($A45,'LA4'!$A$1:$AD$175,'LA4'!R$1,0)),
IF(LA!$H$6=5,(VLOOKUP($A45,'LA5'!$A$1:$AD$175,'LA5'!R$1,0)),
0))))),".")</f>
        <v>0</v>
      </c>
      <c r="U45" s="93">
        <f>IFERROR(IF(LA!$H$6=1,(VLOOKUP($A45,'LA1'!$A$1:$AD$175,'LA1'!S$1,0)),
IF(LA!$H$6=2,(VLOOKUP($A45,'LA2'!$A$1:$AD$175,'LA2'!S$1,0)),
IF(LA!$H$6=3,(VLOOKUP($A45,'LA3'!$A$1:$AD$175,'LA3'!S$1,0)),
IF(LA!$H$6=4,(VLOOKUP($A45,'LA4'!$A$1:$AD$175,'LA4'!S$1,0)),
IF(LA!$H$6=5,(VLOOKUP($A45,'LA5'!$A$1:$AD$175,'LA5'!S$1,0)),
0))))),".")</f>
        <v>0.04</v>
      </c>
      <c r="V45" s="93">
        <f>IFERROR(IF(LA!$H$6=1,(VLOOKUP($A45,'LA1'!$A$1:$AD$175,'LA1'!T$1,0)),
IF(LA!$H$6=2,(VLOOKUP($A45,'LA2'!$A$1:$AD$175,'LA2'!T$1,0)),
IF(LA!$H$6=3,(VLOOKUP($A45,'LA3'!$A$1:$AD$175,'LA3'!T$1,0)),
IF(LA!$H$6=4,(VLOOKUP($A45,'LA4'!$A$1:$AD$175,'LA4'!T$1,0)),
IF(LA!$H$6=5,(VLOOKUP($A45,'LA5'!$A$1:$AD$175,'LA5'!T$1,0)),
0))))),".")</f>
        <v>0.02</v>
      </c>
      <c r="W45" s="93">
        <f>IFERROR(IF(LA!$H$6=1,(VLOOKUP($A45,'LA1'!$A$1:$AD$175,'LA1'!U$1,0)),
IF(LA!$H$6=2,(VLOOKUP($A45,'LA2'!$A$1:$AD$175,'LA2'!U$1,0)),
IF(LA!$H$6=3,(VLOOKUP($A45,'LA3'!$A$1:$AD$175,'LA3'!U$1,0)),
IF(LA!$H$6=4,(VLOOKUP($A45,'LA4'!$A$1:$AD$175,'LA4'!U$1,0)),
IF(LA!$H$6=5,(VLOOKUP($A45,'LA5'!$A$1:$AD$175,'LA5'!U$1,0)),
0))))),".")</f>
        <v>0.01</v>
      </c>
      <c r="X45" s="93">
        <f>IFERROR(IF(LA!$H$6=1,(VLOOKUP($A45,'LA1'!$A$1:$AD$175,'LA1'!V$1,0)),
IF(LA!$H$6=2,(VLOOKUP($A45,'LA2'!$A$1:$AD$175,'LA2'!V$1,0)),
IF(LA!$H$6=3,(VLOOKUP($A45,'LA3'!$A$1:$AD$175,'LA3'!V$1,0)),
IF(LA!$H$6=4,(VLOOKUP($A45,'LA4'!$A$1:$AD$175,'LA4'!V$1,0)),
IF(LA!$H$6=5,(VLOOKUP($A45,'LA5'!$A$1:$AD$175,'LA5'!V$1,0)),
0))))),".")</f>
        <v>0</v>
      </c>
      <c r="Y45" s="93">
        <f>IFERROR(IF(LA!$H$6=1,(VLOOKUP($A45,'LA1'!$A$1:$AD$175,'LA1'!W$1,0)),
IF(LA!$H$6=2,(VLOOKUP($A45,'LA2'!$A$1:$AD$175,'LA2'!W$1,0)),
IF(LA!$H$6=3,(VLOOKUP($A45,'LA3'!$A$1:$AD$175,'LA3'!W$1,0)),
IF(LA!$H$6=4,(VLOOKUP($A45,'LA4'!$A$1:$AD$175,'LA4'!W$1,0)),
IF(LA!$H$6=5,(VLOOKUP($A45,'LA5'!$A$1:$AD$175,'LA5'!W$1,0)),
0))))),".")</f>
        <v>0.01</v>
      </c>
      <c r="Z45" s="93">
        <f>IFERROR(IF(LA!$H$6=1,(VLOOKUP($A45,'LA1'!$A$1:$AD$175,'LA1'!X$1,0)),
IF(LA!$H$6=2,(VLOOKUP($A45,'LA2'!$A$1:$AD$175,'LA2'!X$1,0)),
IF(LA!$H$6=3,(VLOOKUP($A45,'LA3'!$A$1:$AD$175,'LA3'!X$1,0)),
IF(LA!$H$6=4,(VLOOKUP($A45,'LA4'!$A$1:$AD$175,'LA4'!X$1,0)),
IF(LA!$H$6=5,(VLOOKUP($A45,'LA5'!$A$1:$AD$175,'LA5'!X$1,0)),
0))))),".")</f>
        <v>0.09</v>
      </c>
      <c r="AA45" s="93">
        <f>IFERROR(IF(LA!$H$6=1,(VLOOKUP($A45,'LA1'!$A$1:$AD$175,'LA1'!Y$1,0)),
IF(LA!$H$6=2,(VLOOKUP($A45,'LA2'!$A$1:$AD$175,'LA2'!Y$1,0)),
IF(LA!$H$6=3,(VLOOKUP($A45,'LA3'!$A$1:$AD$175,'LA3'!Y$1,0)),
IF(LA!$H$6=4,(VLOOKUP($A45,'LA4'!$A$1:$AD$175,'LA4'!Y$1,0)),
IF(LA!$H$6=5,(VLOOKUP($A45,'LA5'!$A$1:$AD$175,'LA5'!Y$1,0)),
0))))),".")</f>
        <v>0.01</v>
      </c>
      <c r="AB45" s="93">
        <f>IFERROR(IF(LA!$H$6=1,(VLOOKUP($A45,'LA1'!$A$1:$AD$175,'LA1'!Z$1,0)),
IF(LA!$H$6=2,(VLOOKUP($A45,'LA2'!$A$1:$AD$175,'LA2'!Z$1,0)),
IF(LA!$H$6=3,(VLOOKUP($A45,'LA3'!$A$1:$AD$175,'LA3'!Z$1,0)),
IF(LA!$H$6=4,(VLOOKUP($A45,'LA4'!$A$1:$AD$175,'LA4'!Z$1,0)),
IF(LA!$H$6=5,(VLOOKUP($A45,'LA5'!$A$1:$AD$175,'LA5'!Z$1,0)),
0))))),".")</f>
        <v>0.1</v>
      </c>
      <c r="AC45" s="93">
        <f>IFERROR(IF(LA!$H$6=1,(VLOOKUP($A45,'LA1'!$A$1:$AD$175,'LA1'!AA$1,0)),
IF(LA!$H$6=2,(VLOOKUP($A45,'LA2'!$A$1:$AD$175,'LA2'!AA$1,0)),
IF(LA!$H$6=3,(VLOOKUP($A45,'LA3'!$A$1:$AD$175,'LA3'!AA$1,0)),
IF(LA!$H$6=4,(VLOOKUP($A45,'LA4'!$A$1:$AD$175,'LA4'!AA$1,0)),
IF(LA!$H$6=5,(VLOOKUP($A45,'LA5'!$A$1:$AD$175,'LA5'!AA$1,0)),
0))))),".")</f>
        <v>0.01</v>
      </c>
    </row>
    <row r="46" spans="1:29" x14ac:dyDescent="0.2">
      <c r="A46" s="55">
        <v>306</v>
      </c>
      <c r="B46" s="55" t="s">
        <v>229</v>
      </c>
      <c r="C46" s="88" t="s">
        <v>198</v>
      </c>
      <c r="D46" s="92">
        <f>IFERROR(IF(LA!$H$6=1,(VLOOKUP($A46,'LA1'!$A$1:$AD$175,'LA1'!B$1,0)),
IF(LA!$H$6=2,(VLOOKUP($A46,'LA2'!$A$1:$AD$175,'LA2'!B$1,0)),
IF(LA!$H$6=3,(VLOOKUP($A46,'LA3'!$A$1:$AD$175,'LA3'!B$1,0)),
IF(LA!$H$6=4,(VLOOKUP($A46,'LA4'!$A$1:$AD$175,'LA4'!B$1,0)),
IF(LA!$H$6=5,(VLOOKUP($A46,'LA5'!$A$1:$AD$175,'LA5'!B$1,0)),
0))))),".")</f>
        <v>1420</v>
      </c>
      <c r="E46" s="93">
        <f>IFERROR(IF(LA!$H$6=1,(VLOOKUP($A46,'LA1'!$A$1:$AD$175,'LA1'!C$1,0)),
IF(LA!$H$6=2,(VLOOKUP($A46,'LA2'!$A$1:$AD$175,'LA2'!C$1,0)),
IF(LA!$H$6=3,(VLOOKUP($A46,'LA3'!$A$1:$AD$175,'LA3'!C$1,0)),
IF(LA!$H$6=4,(VLOOKUP($A46,'LA4'!$A$1:$AD$175,'LA4'!C$1,0)),
IF(LA!$H$6=5,(VLOOKUP($A46,'LA5'!$A$1:$AD$175,'LA5'!C$1,0)),
0))))),".")</f>
        <v>0.71</v>
      </c>
      <c r="F46" s="93">
        <f>IFERROR(IF(LA!$H$6=1,(VLOOKUP($A46,'LA1'!$A$1:$AD$175,'LA1'!D$1,0)),
IF(LA!$H$6=2,(VLOOKUP($A46,'LA2'!$A$1:$AD$175,'LA2'!D$1,0)),
IF(LA!$H$6=3,(VLOOKUP($A46,'LA3'!$A$1:$AD$175,'LA3'!D$1,0)),
IF(LA!$H$6=4,(VLOOKUP($A46,'LA4'!$A$1:$AD$175,'LA4'!D$1,0)),
IF(LA!$H$6=5,(VLOOKUP($A46,'LA5'!$A$1:$AD$175,'LA5'!D$1,0)),
0))))),".")</f>
        <v>0.69</v>
      </c>
      <c r="G46" s="93">
        <f>IFERROR(IF(LA!$H$6=1,(VLOOKUP($A46,'LA1'!$A$1:$AD$175,'LA1'!E$1,0)),
IF(LA!$H$6=2,(VLOOKUP($A46,'LA2'!$A$1:$AD$175,'LA2'!E$1,0)),
IF(LA!$H$6=3,(VLOOKUP($A46,'LA3'!$A$1:$AD$175,'LA3'!E$1,0)),
IF(LA!$H$6=4,(VLOOKUP($A46,'LA4'!$A$1:$AD$175,'LA4'!E$1,0)),
IF(LA!$H$6=5,(VLOOKUP($A46,'LA5'!$A$1:$AD$175,'LA5'!E$1,0)),
0))))),".")</f>
        <v>0.03</v>
      </c>
      <c r="H46" s="93" t="str">
        <f>IFERROR(IF(LA!$H$6=1,(VLOOKUP($A46,'LA1'!$A$1:$AD$175,'LA1'!F$1,0)),
IF(LA!$H$6=2,(VLOOKUP($A46,'LA2'!$A$1:$AD$175,'LA2'!F$1,0)),
IF(LA!$H$6=3,(VLOOKUP($A46,'LA3'!$A$1:$AD$175,'LA3'!F$1,0)),
IF(LA!$H$6=4,(VLOOKUP($A46,'LA4'!$A$1:$AD$175,'LA4'!F$1,0)),
IF(LA!$H$6=5,(VLOOKUP($A46,'LA5'!$A$1:$AD$175,'LA5'!F$1,0)),
0))))),".")</f>
        <v>-</v>
      </c>
      <c r="I46" s="93">
        <f>IFERROR(IF(LA!$H$6=1,(VLOOKUP($A46,'LA1'!$A$1:$AD$175,'LA1'!G$1,0)),
IF(LA!$H$6=2,(VLOOKUP($A46,'LA2'!$A$1:$AD$175,'LA2'!G$1,0)),
IF(LA!$H$6=3,(VLOOKUP($A46,'LA3'!$A$1:$AD$175,'LA3'!G$1,0)),
IF(LA!$H$6=4,(VLOOKUP($A46,'LA4'!$A$1:$AD$175,'LA4'!G$1,0)),
IF(LA!$H$6=5,(VLOOKUP($A46,'LA5'!$A$1:$AD$175,'LA5'!G$1,0)),
0))))),".")</f>
        <v>0.03</v>
      </c>
      <c r="J46" s="93">
        <f>IFERROR(IF(LA!$H$6=1,(VLOOKUP($A46,'LA1'!$A$1:$AD$175,'LA1'!H$1,0)),
IF(LA!$H$6=2,(VLOOKUP($A46,'LA2'!$A$1:$AD$175,'LA2'!H$1,0)),
IF(LA!$H$6=3,(VLOOKUP($A46,'LA3'!$A$1:$AD$175,'LA3'!H$1,0)),
IF(LA!$H$6=4,(VLOOKUP($A46,'LA4'!$A$1:$AD$175,'LA4'!H$1,0)),
IF(LA!$H$6=5,(VLOOKUP($A46,'LA5'!$A$1:$AD$175,'LA5'!H$1,0)),
0))))),".")</f>
        <v>0.05</v>
      </c>
      <c r="K46" s="93" t="str">
        <f>IFERROR(IF(LA!$H$6=1,(VLOOKUP($A46,'LA1'!$A$1:$AD$175,'LA1'!I$1,0)),
IF(LA!$H$6=2,(VLOOKUP($A46,'LA2'!$A$1:$AD$175,'LA2'!I$1,0)),
IF(LA!$H$6=3,(VLOOKUP($A46,'LA3'!$A$1:$AD$175,'LA3'!I$1,0)),
IF(LA!$H$6=4,(VLOOKUP($A46,'LA4'!$A$1:$AD$175,'LA4'!I$1,0)),
IF(LA!$H$6=5,(VLOOKUP($A46,'LA5'!$A$1:$AD$175,'LA5'!I$1,0)),
0))))),".")</f>
        <v>-</v>
      </c>
      <c r="L46" s="93">
        <f>IFERROR(IF(LA!$H$6=1,(VLOOKUP($A46,'LA1'!$A$1:$AD$175,'LA1'!J$1,0)),
IF(LA!$H$6=2,(VLOOKUP($A46,'LA2'!$A$1:$AD$175,'LA2'!J$1,0)),
IF(LA!$H$6=3,(VLOOKUP($A46,'LA3'!$A$1:$AD$175,'LA3'!J$1,0)),
IF(LA!$H$6=4,(VLOOKUP($A46,'LA4'!$A$1:$AD$175,'LA4'!J$1,0)),
IF(LA!$H$6=5,(VLOOKUP($A46,'LA5'!$A$1:$AD$175,'LA5'!J$1,0)),
0))))),".")</f>
        <v>0</v>
      </c>
      <c r="M46" s="93">
        <f>IFERROR(IF(LA!$H$6=1,(VLOOKUP($A46,'LA1'!$A$1:$AD$175,'LA1'!K$1,0)),
IF(LA!$H$6=2,(VLOOKUP($A46,'LA2'!$A$1:$AD$175,'LA2'!K$1,0)),
IF(LA!$H$6=3,(VLOOKUP($A46,'LA3'!$A$1:$AD$175,'LA3'!K$1,0)),
IF(LA!$H$6=4,(VLOOKUP($A46,'LA4'!$A$1:$AD$175,'LA4'!K$1,0)),
IF(LA!$H$6=5,(VLOOKUP($A46,'LA5'!$A$1:$AD$175,'LA5'!K$1,0)),
0))))),".")</f>
        <v>0.02</v>
      </c>
      <c r="N46" s="93">
        <f>IFERROR(IF(LA!$H$6=1,(VLOOKUP($A46,'LA1'!$A$1:$AD$175,'LA1'!L$1,0)),
IF(LA!$H$6=2,(VLOOKUP($A46,'LA2'!$A$1:$AD$175,'LA2'!L$1,0)),
IF(LA!$H$6=3,(VLOOKUP($A46,'LA3'!$A$1:$AD$175,'LA3'!L$1,0)),
IF(LA!$H$6=4,(VLOOKUP($A46,'LA4'!$A$1:$AD$175,'LA4'!L$1,0)),
IF(LA!$H$6=5,(VLOOKUP($A46,'LA5'!$A$1:$AD$175,'LA5'!L$1,0)),
0))))),".")</f>
        <v>0.56999999999999995</v>
      </c>
      <c r="O46" s="93">
        <f>IFERROR(IF(LA!$H$6=1,(VLOOKUP($A46,'LA1'!$A$1:$AD$175,'LA1'!M$1,0)),
IF(LA!$H$6=2,(VLOOKUP($A46,'LA2'!$A$1:$AD$175,'LA2'!M$1,0)),
IF(LA!$H$6=3,(VLOOKUP($A46,'LA3'!$A$1:$AD$175,'LA3'!M$1,0)),
IF(LA!$H$6=4,(VLOOKUP($A46,'LA4'!$A$1:$AD$175,'LA4'!M$1,0)),
IF(LA!$H$6=5,(VLOOKUP($A46,'LA5'!$A$1:$AD$175,'LA5'!M$1,0)),
0))))),".")</f>
        <v>0.21</v>
      </c>
      <c r="P46" s="93" t="str">
        <f>IFERROR(IF(LA!$H$6=1,(VLOOKUP($A46,'LA1'!$A$1:$AD$175,'LA1'!N$1,0)),
IF(LA!$H$6=2,(VLOOKUP($A46,'LA2'!$A$1:$AD$175,'LA2'!N$1,0)),
IF(LA!$H$6=3,(VLOOKUP($A46,'LA3'!$A$1:$AD$175,'LA3'!N$1,0)),
IF(LA!$H$6=4,(VLOOKUP($A46,'LA4'!$A$1:$AD$175,'LA4'!N$1,0)),
IF(LA!$H$6=5,(VLOOKUP($A46,'LA5'!$A$1:$AD$175,'LA5'!N$1,0)),
0))))),".")</f>
        <v>-</v>
      </c>
      <c r="Q46" s="93">
        <f>IFERROR(IF(LA!$H$6=1,(VLOOKUP($A46,'LA1'!$A$1:$AD$175,'LA1'!O$1,0)),
IF(LA!$H$6=2,(VLOOKUP($A46,'LA2'!$A$1:$AD$175,'LA2'!O$1,0)),
IF(LA!$H$6=3,(VLOOKUP($A46,'LA3'!$A$1:$AD$175,'LA3'!O$1,0)),
IF(LA!$H$6=4,(VLOOKUP($A46,'LA4'!$A$1:$AD$175,'LA4'!O$1,0)),
IF(LA!$H$6=5,(VLOOKUP($A46,'LA5'!$A$1:$AD$175,'LA5'!O$1,0)),
0))))),".")</f>
        <v>0.08</v>
      </c>
      <c r="R46" s="93">
        <f>IFERROR(IF(LA!$H$6=1,(VLOOKUP($A46,'LA1'!$A$1:$AD$175,'LA1'!P$1,0)),
IF(LA!$H$6=2,(VLOOKUP($A46,'LA2'!$A$1:$AD$175,'LA2'!P$1,0)),
IF(LA!$H$6=3,(VLOOKUP($A46,'LA3'!$A$1:$AD$175,'LA3'!P$1,0)),
IF(LA!$H$6=4,(VLOOKUP($A46,'LA4'!$A$1:$AD$175,'LA4'!P$1,0)),
IF(LA!$H$6=5,(VLOOKUP($A46,'LA5'!$A$1:$AD$175,'LA5'!P$1,0)),
0))))),".")</f>
        <v>0.35</v>
      </c>
      <c r="S46" s="93">
        <f>IFERROR(IF(LA!$H$6=1,(VLOOKUP($A46,'LA1'!$A$1:$AD$175,'LA1'!Q$1,0)),
IF(LA!$H$6=2,(VLOOKUP($A46,'LA2'!$A$1:$AD$175,'LA2'!Q$1,0)),
IF(LA!$H$6=3,(VLOOKUP($A46,'LA3'!$A$1:$AD$175,'LA3'!Q$1,0)),
IF(LA!$H$6=4,(VLOOKUP($A46,'LA4'!$A$1:$AD$175,'LA4'!Q$1,0)),
IF(LA!$H$6=5,(VLOOKUP($A46,'LA5'!$A$1:$AD$175,'LA5'!Q$1,0)),
0))))),".")</f>
        <v>0.01</v>
      </c>
      <c r="T46" s="93" t="str">
        <f>IFERROR(IF(LA!$H$6=1,(VLOOKUP($A46,'LA1'!$A$1:$AD$175,'LA1'!R$1,0)),
IF(LA!$H$6=2,(VLOOKUP($A46,'LA2'!$A$1:$AD$175,'LA2'!R$1,0)),
IF(LA!$H$6=3,(VLOOKUP($A46,'LA3'!$A$1:$AD$175,'LA3'!R$1,0)),
IF(LA!$H$6=4,(VLOOKUP($A46,'LA4'!$A$1:$AD$175,'LA4'!R$1,0)),
IF(LA!$H$6=5,(VLOOKUP($A46,'LA5'!$A$1:$AD$175,'LA5'!R$1,0)),
0))))),".")</f>
        <v>x</v>
      </c>
      <c r="U46" s="93">
        <f>IFERROR(IF(LA!$H$6=1,(VLOOKUP($A46,'LA1'!$A$1:$AD$175,'LA1'!S$1,0)),
IF(LA!$H$6=2,(VLOOKUP($A46,'LA2'!$A$1:$AD$175,'LA2'!S$1,0)),
IF(LA!$H$6=3,(VLOOKUP($A46,'LA3'!$A$1:$AD$175,'LA3'!S$1,0)),
IF(LA!$H$6=4,(VLOOKUP($A46,'LA4'!$A$1:$AD$175,'LA4'!S$1,0)),
IF(LA!$H$6=5,(VLOOKUP($A46,'LA5'!$A$1:$AD$175,'LA5'!S$1,0)),
0))))),".")</f>
        <v>0.02</v>
      </c>
      <c r="V46" s="93">
        <f>IFERROR(IF(LA!$H$6=1,(VLOOKUP($A46,'LA1'!$A$1:$AD$175,'LA1'!T$1,0)),
IF(LA!$H$6=2,(VLOOKUP($A46,'LA2'!$A$1:$AD$175,'LA2'!T$1,0)),
IF(LA!$H$6=3,(VLOOKUP($A46,'LA3'!$A$1:$AD$175,'LA3'!T$1,0)),
IF(LA!$H$6=4,(VLOOKUP($A46,'LA4'!$A$1:$AD$175,'LA4'!T$1,0)),
IF(LA!$H$6=5,(VLOOKUP($A46,'LA5'!$A$1:$AD$175,'LA5'!T$1,0)),
0))))),".")</f>
        <v>0.01</v>
      </c>
      <c r="W46" s="93">
        <f>IFERROR(IF(LA!$H$6=1,(VLOOKUP($A46,'LA1'!$A$1:$AD$175,'LA1'!U$1,0)),
IF(LA!$H$6=2,(VLOOKUP($A46,'LA2'!$A$1:$AD$175,'LA2'!U$1,0)),
IF(LA!$H$6=3,(VLOOKUP($A46,'LA3'!$A$1:$AD$175,'LA3'!U$1,0)),
IF(LA!$H$6=4,(VLOOKUP($A46,'LA4'!$A$1:$AD$175,'LA4'!U$1,0)),
IF(LA!$H$6=5,(VLOOKUP($A46,'LA5'!$A$1:$AD$175,'LA5'!U$1,0)),
0))))),".")</f>
        <v>0.01</v>
      </c>
      <c r="X46" s="93">
        <f>IFERROR(IF(LA!$H$6=1,(VLOOKUP($A46,'LA1'!$A$1:$AD$175,'LA1'!V$1,0)),
IF(LA!$H$6=2,(VLOOKUP($A46,'LA2'!$A$1:$AD$175,'LA2'!V$1,0)),
IF(LA!$H$6=3,(VLOOKUP($A46,'LA3'!$A$1:$AD$175,'LA3'!V$1,0)),
IF(LA!$H$6=4,(VLOOKUP($A46,'LA4'!$A$1:$AD$175,'LA4'!V$1,0)),
IF(LA!$H$6=5,(VLOOKUP($A46,'LA5'!$A$1:$AD$175,'LA5'!V$1,0)),
0))))),".")</f>
        <v>0</v>
      </c>
      <c r="Y46" s="93" t="str">
        <f>IFERROR(IF(LA!$H$6=1,(VLOOKUP($A46,'LA1'!$A$1:$AD$175,'LA1'!W$1,0)),
IF(LA!$H$6=2,(VLOOKUP($A46,'LA2'!$A$1:$AD$175,'LA2'!W$1,0)),
IF(LA!$H$6=3,(VLOOKUP($A46,'LA3'!$A$1:$AD$175,'LA3'!W$1,0)),
IF(LA!$H$6=4,(VLOOKUP($A46,'LA4'!$A$1:$AD$175,'LA4'!W$1,0)),
IF(LA!$H$6=5,(VLOOKUP($A46,'LA5'!$A$1:$AD$175,'LA5'!W$1,0)),
0))))),".")</f>
        <v>x</v>
      </c>
      <c r="Z46" s="93">
        <f>IFERROR(IF(LA!$H$6=1,(VLOOKUP($A46,'LA1'!$A$1:$AD$175,'LA1'!X$1,0)),
IF(LA!$H$6=2,(VLOOKUP($A46,'LA2'!$A$1:$AD$175,'LA2'!X$1,0)),
IF(LA!$H$6=3,(VLOOKUP($A46,'LA3'!$A$1:$AD$175,'LA3'!X$1,0)),
IF(LA!$H$6=4,(VLOOKUP($A46,'LA4'!$A$1:$AD$175,'LA4'!X$1,0)),
IF(LA!$H$6=5,(VLOOKUP($A46,'LA5'!$A$1:$AD$175,'LA5'!X$1,0)),
0))))),".")</f>
        <v>7.0000000000000007E-2</v>
      </c>
      <c r="AA46" s="93">
        <f>IFERROR(IF(LA!$H$6=1,(VLOOKUP($A46,'LA1'!$A$1:$AD$175,'LA1'!Y$1,0)),
IF(LA!$H$6=2,(VLOOKUP($A46,'LA2'!$A$1:$AD$175,'LA2'!Y$1,0)),
IF(LA!$H$6=3,(VLOOKUP($A46,'LA3'!$A$1:$AD$175,'LA3'!Y$1,0)),
IF(LA!$H$6=4,(VLOOKUP($A46,'LA4'!$A$1:$AD$175,'LA4'!Y$1,0)),
IF(LA!$H$6=5,(VLOOKUP($A46,'LA5'!$A$1:$AD$175,'LA5'!Y$1,0)),
0))))),".")</f>
        <v>0.02</v>
      </c>
      <c r="AB46" s="93">
        <f>IFERROR(IF(LA!$H$6=1,(VLOOKUP($A46,'LA1'!$A$1:$AD$175,'LA1'!Z$1,0)),
IF(LA!$H$6=2,(VLOOKUP($A46,'LA2'!$A$1:$AD$175,'LA2'!Z$1,0)),
IF(LA!$H$6=3,(VLOOKUP($A46,'LA3'!$A$1:$AD$175,'LA3'!Z$1,0)),
IF(LA!$H$6=4,(VLOOKUP($A46,'LA4'!$A$1:$AD$175,'LA4'!Z$1,0)),
IF(LA!$H$6=5,(VLOOKUP($A46,'LA5'!$A$1:$AD$175,'LA5'!Z$1,0)),
0))))),".")</f>
        <v>0.2</v>
      </c>
      <c r="AC46" s="93">
        <f>IFERROR(IF(LA!$H$6=1,(VLOOKUP($A46,'LA1'!$A$1:$AD$175,'LA1'!AA$1,0)),
IF(LA!$H$6=2,(VLOOKUP($A46,'LA2'!$A$1:$AD$175,'LA2'!AA$1,0)),
IF(LA!$H$6=3,(VLOOKUP($A46,'LA3'!$A$1:$AD$175,'LA3'!AA$1,0)),
IF(LA!$H$6=4,(VLOOKUP($A46,'LA4'!$A$1:$AD$175,'LA4'!AA$1,0)),
IF(LA!$H$6=5,(VLOOKUP($A46,'LA5'!$A$1:$AD$175,'LA5'!AA$1,0)),
0))))),".")</f>
        <v>0.02</v>
      </c>
    </row>
    <row r="47" spans="1:29" x14ac:dyDescent="0.2">
      <c r="A47" s="55">
        <v>909</v>
      </c>
      <c r="B47" s="55" t="s">
        <v>230</v>
      </c>
      <c r="C47" s="88" t="s">
        <v>192</v>
      </c>
      <c r="D47" s="92">
        <f>IFERROR(IF(LA!$H$6=1,(VLOOKUP($A47,'LA1'!$A$1:$AD$175,'LA1'!B$1,0)),
IF(LA!$H$6=2,(VLOOKUP($A47,'LA2'!$A$1:$AD$175,'LA2'!B$1,0)),
IF(LA!$H$6=3,(VLOOKUP($A47,'LA3'!$A$1:$AD$175,'LA3'!B$1,0)),
IF(LA!$H$6=4,(VLOOKUP($A47,'LA4'!$A$1:$AD$175,'LA4'!B$1,0)),
IF(LA!$H$6=5,(VLOOKUP($A47,'LA5'!$A$1:$AD$175,'LA5'!B$1,0)),
0))))),".")</f>
        <v>2230</v>
      </c>
      <c r="E47" s="93">
        <f>IFERROR(IF(LA!$H$6=1,(VLOOKUP($A47,'LA1'!$A$1:$AD$175,'LA1'!C$1,0)),
IF(LA!$H$6=2,(VLOOKUP($A47,'LA2'!$A$1:$AD$175,'LA2'!C$1,0)),
IF(LA!$H$6=3,(VLOOKUP($A47,'LA3'!$A$1:$AD$175,'LA3'!C$1,0)),
IF(LA!$H$6=4,(VLOOKUP($A47,'LA4'!$A$1:$AD$175,'LA4'!C$1,0)),
IF(LA!$H$6=5,(VLOOKUP($A47,'LA5'!$A$1:$AD$175,'LA5'!C$1,0)),
0))))),".")</f>
        <v>0.8</v>
      </c>
      <c r="F47" s="93">
        <f>IFERROR(IF(LA!$H$6=1,(VLOOKUP($A47,'LA1'!$A$1:$AD$175,'LA1'!D$1,0)),
IF(LA!$H$6=2,(VLOOKUP($A47,'LA2'!$A$1:$AD$175,'LA2'!D$1,0)),
IF(LA!$H$6=3,(VLOOKUP($A47,'LA3'!$A$1:$AD$175,'LA3'!D$1,0)),
IF(LA!$H$6=4,(VLOOKUP($A47,'LA4'!$A$1:$AD$175,'LA4'!D$1,0)),
IF(LA!$H$6=5,(VLOOKUP($A47,'LA5'!$A$1:$AD$175,'LA5'!D$1,0)),
0))))),".")</f>
        <v>0.68</v>
      </c>
      <c r="G47" s="93">
        <f>IFERROR(IF(LA!$H$6=1,(VLOOKUP($A47,'LA1'!$A$1:$AD$175,'LA1'!E$1,0)),
IF(LA!$H$6=2,(VLOOKUP($A47,'LA2'!$A$1:$AD$175,'LA2'!E$1,0)),
IF(LA!$H$6=3,(VLOOKUP($A47,'LA3'!$A$1:$AD$175,'LA3'!E$1,0)),
IF(LA!$H$6=4,(VLOOKUP($A47,'LA4'!$A$1:$AD$175,'LA4'!E$1,0)),
IF(LA!$H$6=5,(VLOOKUP($A47,'LA5'!$A$1:$AD$175,'LA5'!E$1,0)),
0))))),".")</f>
        <v>0.08</v>
      </c>
      <c r="H47" s="93">
        <f>IFERROR(IF(LA!$H$6=1,(VLOOKUP($A47,'LA1'!$A$1:$AD$175,'LA1'!F$1,0)),
IF(LA!$H$6=2,(VLOOKUP($A47,'LA2'!$A$1:$AD$175,'LA2'!F$1,0)),
IF(LA!$H$6=3,(VLOOKUP($A47,'LA3'!$A$1:$AD$175,'LA3'!F$1,0)),
IF(LA!$H$6=4,(VLOOKUP($A47,'LA4'!$A$1:$AD$175,'LA4'!F$1,0)),
IF(LA!$H$6=5,(VLOOKUP($A47,'LA5'!$A$1:$AD$175,'LA5'!F$1,0)),
0))))),".")</f>
        <v>0</v>
      </c>
      <c r="I47" s="93">
        <f>IFERROR(IF(LA!$H$6=1,(VLOOKUP($A47,'LA1'!$A$1:$AD$175,'LA1'!G$1,0)),
IF(LA!$H$6=2,(VLOOKUP($A47,'LA2'!$A$1:$AD$175,'LA2'!G$1,0)),
IF(LA!$H$6=3,(VLOOKUP($A47,'LA3'!$A$1:$AD$175,'LA3'!G$1,0)),
IF(LA!$H$6=4,(VLOOKUP($A47,'LA4'!$A$1:$AD$175,'LA4'!G$1,0)),
IF(LA!$H$6=5,(VLOOKUP($A47,'LA5'!$A$1:$AD$175,'LA5'!G$1,0)),
0))))),".")</f>
        <v>0.05</v>
      </c>
      <c r="J47" s="93">
        <f>IFERROR(IF(LA!$H$6=1,(VLOOKUP($A47,'LA1'!$A$1:$AD$175,'LA1'!H$1,0)),
IF(LA!$H$6=2,(VLOOKUP($A47,'LA2'!$A$1:$AD$175,'LA2'!H$1,0)),
IF(LA!$H$6=3,(VLOOKUP($A47,'LA3'!$A$1:$AD$175,'LA3'!H$1,0)),
IF(LA!$H$6=4,(VLOOKUP($A47,'LA4'!$A$1:$AD$175,'LA4'!H$1,0)),
IF(LA!$H$6=5,(VLOOKUP($A47,'LA5'!$A$1:$AD$175,'LA5'!H$1,0)),
0))))),".")</f>
        <v>0.03</v>
      </c>
      <c r="K47" s="93" t="str">
        <f>IFERROR(IF(LA!$H$6=1,(VLOOKUP($A47,'LA1'!$A$1:$AD$175,'LA1'!I$1,0)),
IF(LA!$H$6=2,(VLOOKUP($A47,'LA2'!$A$1:$AD$175,'LA2'!I$1,0)),
IF(LA!$H$6=3,(VLOOKUP($A47,'LA3'!$A$1:$AD$175,'LA3'!I$1,0)),
IF(LA!$H$6=4,(VLOOKUP($A47,'LA4'!$A$1:$AD$175,'LA4'!I$1,0)),
IF(LA!$H$6=5,(VLOOKUP($A47,'LA5'!$A$1:$AD$175,'LA5'!I$1,0)),
0))))),".")</f>
        <v>x</v>
      </c>
      <c r="L47" s="93">
        <f>IFERROR(IF(LA!$H$6=1,(VLOOKUP($A47,'LA1'!$A$1:$AD$175,'LA1'!J$1,0)),
IF(LA!$H$6=2,(VLOOKUP($A47,'LA2'!$A$1:$AD$175,'LA2'!J$1,0)),
IF(LA!$H$6=3,(VLOOKUP($A47,'LA3'!$A$1:$AD$175,'LA3'!J$1,0)),
IF(LA!$H$6=4,(VLOOKUP($A47,'LA4'!$A$1:$AD$175,'LA4'!J$1,0)),
IF(LA!$H$6=5,(VLOOKUP($A47,'LA5'!$A$1:$AD$175,'LA5'!J$1,0)),
0))))),".")</f>
        <v>0</v>
      </c>
      <c r="M47" s="93">
        <f>IFERROR(IF(LA!$H$6=1,(VLOOKUP($A47,'LA1'!$A$1:$AD$175,'LA1'!K$1,0)),
IF(LA!$H$6=2,(VLOOKUP($A47,'LA2'!$A$1:$AD$175,'LA2'!K$1,0)),
IF(LA!$H$6=3,(VLOOKUP($A47,'LA3'!$A$1:$AD$175,'LA3'!K$1,0)),
IF(LA!$H$6=4,(VLOOKUP($A47,'LA4'!$A$1:$AD$175,'LA4'!K$1,0)),
IF(LA!$H$6=5,(VLOOKUP($A47,'LA5'!$A$1:$AD$175,'LA5'!K$1,0)),
0))))),".")</f>
        <v>0.08</v>
      </c>
      <c r="N47" s="93">
        <f>IFERROR(IF(LA!$H$6=1,(VLOOKUP($A47,'LA1'!$A$1:$AD$175,'LA1'!L$1,0)),
IF(LA!$H$6=2,(VLOOKUP($A47,'LA2'!$A$1:$AD$175,'LA2'!L$1,0)),
IF(LA!$H$6=3,(VLOOKUP($A47,'LA3'!$A$1:$AD$175,'LA3'!L$1,0)),
IF(LA!$H$6=4,(VLOOKUP($A47,'LA4'!$A$1:$AD$175,'LA4'!L$1,0)),
IF(LA!$H$6=5,(VLOOKUP($A47,'LA5'!$A$1:$AD$175,'LA5'!L$1,0)),
0))))),".")</f>
        <v>0.52</v>
      </c>
      <c r="O47" s="93">
        <f>IFERROR(IF(LA!$H$6=1,(VLOOKUP($A47,'LA1'!$A$1:$AD$175,'LA1'!M$1,0)),
IF(LA!$H$6=2,(VLOOKUP($A47,'LA2'!$A$1:$AD$175,'LA2'!M$1,0)),
IF(LA!$H$6=3,(VLOOKUP($A47,'LA3'!$A$1:$AD$175,'LA3'!M$1,0)),
IF(LA!$H$6=4,(VLOOKUP($A47,'LA4'!$A$1:$AD$175,'LA4'!M$1,0)),
IF(LA!$H$6=5,(VLOOKUP($A47,'LA5'!$A$1:$AD$175,'LA5'!M$1,0)),
0))))),".")</f>
        <v>0.18</v>
      </c>
      <c r="P47" s="93">
        <f>IFERROR(IF(LA!$H$6=1,(VLOOKUP($A47,'LA1'!$A$1:$AD$175,'LA1'!N$1,0)),
IF(LA!$H$6=2,(VLOOKUP($A47,'LA2'!$A$1:$AD$175,'LA2'!N$1,0)),
IF(LA!$H$6=3,(VLOOKUP($A47,'LA3'!$A$1:$AD$175,'LA3'!N$1,0)),
IF(LA!$H$6=4,(VLOOKUP($A47,'LA4'!$A$1:$AD$175,'LA4'!N$1,0)),
IF(LA!$H$6=5,(VLOOKUP($A47,'LA5'!$A$1:$AD$175,'LA5'!N$1,0)),
0))))),".")</f>
        <v>0.01</v>
      </c>
      <c r="Q47" s="93">
        <f>IFERROR(IF(LA!$H$6=1,(VLOOKUP($A47,'LA1'!$A$1:$AD$175,'LA1'!O$1,0)),
IF(LA!$H$6=2,(VLOOKUP($A47,'LA2'!$A$1:$AD$175,'LA2'!O$1,0)),
IF(LA!$H$6=3,(VLOOKUP($A47,'LA3'!$A$1:$AD$175,'LA3'!O$1,0)),
IF(LA!$H$6=4,(VLOOKUP($A47,'LA4'!$A$1:$AD$175,'LA4'!O$1,0)),
IF(LA!$H$6=5,(VLOOKUP($A47,'LA5'!$A$1:$AD$175,'LA5'!O$1,0)),
0))))),".")</f>
        <v>0.14000000000000001</v>
      </c>
      <c r="R47" s="93">
        <f>IFERROR(IF(LA!$H$6=1,(VLOOKUP($A47,'LA1'!$A$1:$AD$175,'LA1'!P$1,0)),
IF(LA!$H$6=2,(VLOOKUP($A47,'LA2'!$A$1:$AD$175,'LA2'!P$1,0)),
IF(LA!$H$6=3,(VLOOKUP($A47,'LA3'!$A$1:$AD$175,'LA3'!P$1,0)),
IF(LA!$H$6=4,(VLOOKUP($A47,'LA4'!$A$1:$AD$175,'LA4'!P$1,0)),
IF(LA!$H$6=5,(VLOOKUP($A47,'LA5'!$A$1:$AD$175,'LA5'!P$1,0)),
0))))),".")</f>
        <v>0.32</v>
      </c>
      <c r="S47" s="93">
        <f>IFERROR(IF(LA!$H$6=1,(VLOOKUP($A47,'LA1'!$A$1:$AD$175,'LA1'!Q$1,0)),
IF(LA!$H$6=2,(VLOOKUP($A47,'LA2'!$A$1:$AD$175,'LA2'!Q$1,0)),
IF(LA!$H$6=3,(VLOOKUP($A47,'LA3'!$A$1:$AD$175,'LA3'!Q$1,0)),
IF(LA!$H$6=4,(VLOOKUP($A47,'LA4'!$A$1:$AD$175,'LA4'!Q$1,0)),
IF(LA!$H$6=5,(VLOOKUP($A47,'LA5'!$A$1:$AD$175,'LA5'!Q$1,0)),
0))))),".")</f>
        <v>0.02</v>
      </c>
      <c r="T47" s="93" t="str">
        <f>IFERROR(IF(LA!$H$6=1,(VLOOKUP($A47,'LA1'!$A$1:$AD$175,'LA1'!R$1,0)),
IF(LA!$H$6=2,(VLOOKUP($A47,'LA2'!$A$1:$AD$175,'LA2'!R$1,0)),
IF(LA!$H$6=3,(VLOOKUP($A47,'LA3'!$A$1:$AD$175,'LA3'!R$1,0)),
IF(LA!$H$6=4,(VLOOKUP($A47,'LA4'!$A$1:$AD$175,'LA4'!R$1,0)),
IF(LA!$H$6=5,(VLOOKUP($A47,'LA5'!$A$1:$AD$175,'LA5'!R$1,0)),
0))))),".")</f>
        <v>x</v>
      </c>
      <c r="U47" s="93">
        <f>IFERROR(IF(LA!$H$6=1,(VLOOKUP($A47,'LA1'!$A$1:$AD$175,'LA1'!S$1,0)),
IF(LA!$H$6=2,(VLOOKUP($A47,'LA2'!$A$1:$AD$175,'LA2'!S$1,0)),
IF(LA!$H$6=3,(VLOOKUP($A47,'LA3'!$A$1:$AD$175,'LA3'!S$1,0)),
IF(LA!$H$6=4,(VLOOKUP($A47,'LA4'!$A$1:$AD$175,'LA4'!S$1,0)),
IF(LA!$H$6=5,(VLOOKUP($A47,'LA5'!$A$1:$AD$175,'LA5'!S$1,0)),
0))))),".")</f>
        <v>0.1</v>
      </c>
      <c r="V47" s="93">
        <f>IFERROR(IF(LA!$H$6=1,(VLOOKUP($A47,'LA1'!$A$1:$AD$175,'LA1'!T$1,0)),
IF(LA!$H$6=2,(VLOOKUP($A47,'LA2'!$A$1:$AD$175,'LA2'!T$1,0)),
IF(LA!$H$6=3,(VLOOKUP($A47,'LA3'!$A$1:$AD$175,'LA3'!T$1,0)),
IF(LA!$H$6=4,(VLOOKUP($A47,'LA4'!$A$1:$AD$175,'LA4'!T$1,0)),
IF(LA!$H$6=5,(VLOOKUP($A47,'LA5'!$A$1:$AD$175,'LA5'!T$1,0)),
0))))),".")</f>
        <v>7.0000000000000007E-2</v>
      </c>
      <c r="W47" s="93">
        <f>IFERROR(IF(LA!$H$6=1,(VLOOKUP($A47,'LA1'!$A$1:$AD$175,'LA1'!U$1,0)),
IF(LA!$H$6=2,(VLOOKUP($A47,'LA2'!$A$1:$AD$175,'LA2'!U$1,0)),
IF(LA!$H$6=3,(VLOOKUP($A47,'LA3'!$A$1:$AD$175,'LA3'!U$1,0)),
IF(LA!$H$6=4,(VLOOKUP($A47,'LA4'!$A$1:$AD$175,'LA4'!U$1,0)),
IF(LA!$H$6=5,(VLOOKUP($A47,'LA5'!$A$1:$AD$175,'LA5'!U$1,0)),
0))))),".")</f>
        <v>0.03</v>
      </c>
      <c r="X47" s="93" t="str">
        <f>IFERROR(IF(LA!$H$6=1,(VLOOKUP($A47,'LA1'!$A$1:$AD$175,'LA1'!V$1,0)),
IF(LA!$H$6=2,(VLOOKUP($A47,'LA2'!$A$1:$AD$175,'LA2'!V$1,0)),
IF(LA!$H$6=3,(VLOOKUP($A47,'LA3'!$A$1:$AD$175,'LA3'!V$1,0)),
IF(LA!$H$6=4,(VLOOKUP($A47,'LA4'!$A$1:$AD$175,'LA4'!V$1,0)),
IF(LA!$H$6=5,(VLOOKUP($A47,'LA5'!$A$1:$AD$175,'LA5'!V$1,0)),
0))))),".")</f>
        <v>-</v>
      </c>
      <c r="Y47" s="93">
        <f>IFERROR(IF(LA!$H$6=1,(VLOOKUP($A47,'LA1'!$A$1:$AD$175,'LA1'!W$1,0)),
IF(LA!$H$6=2,(VLOOKUP($A47,'LA2'!$A$1:$AD$175,'LA2'!W$1,0)),
IF(LA!$H$6=3,(VLOOKUP($A47,'LA3'!$A$1:$AD$175,'LA3'!W$1,0)),
IF(LA!$H$6=4,(VLOOKUP($A47,'LA4'!$A$1:$AD$175,'LA4'!W$1,0)),
IF(LA!$H$6=5,(VLOOKUP($A47,'LA5'!$A$1:$AD$175,'LA5'!W$1,0)),
0))))),".")</f>
        <v>0.02</v>
      </c>
      <c r="Z47" s="93">
        <f>IFERROR(IF(LA!$H$6=1,(VLOOKUP($A47,'LA1'!$A$1:$AD$175,'LA1'!X$1,0)),
IF(LA!$H$6=2,(VLOOKUP($A47,'LA2'!$A$1:$AD$175,'LA2'!X$1,0)),
IF(LA!$H$6=3,(VLOOKUP($A47,'LA3'!$A$1:$AD$175,'LA3'!X$1,0)),
IF(LA!$H$6=4,(VLOOKUP($A47,'LA4'!$A$1:$AD$175,'LA4'!X$1,0)),
IF(LA!$H$6=5,(VLOOKUP($A47,'LA5'!$A$1:$AD$175,'LA5'!X$1,0)),
0))))),".")</f>
        <v>0.06</v>
      </c>
      <c r="AA47" s="93">
        <f>IFERROR(IF(LA!$H$6=1,(VLOOKUP($A47,'LA1'!$A$1:$AD$175,'LA1'!Y$1,0)),
IF(LA!$H$6=2,(VLOOKUP($A47,'LA2'!$A$1:$AD$175,'LA2'!Y$1,0)),
IF(LA!$H$6=3,(VLOOKUP($A47,'LA3'!$A$1:$AD$175,'LA3'!Y$1,0)),
IF(LA!$H$6=4,(VLOOKUP($A47,'LA4'!$A$1:$AD$175,'LA4'!Y$1,0)),
IF(LA!$H$6=5,(VLOOKUP($A47,'LA5'!$A$1:$AD$175,'LA5'!Y$1,0)),
0))))),".")</f>
        <v>0.02</v>
      </c>
      <c r="AB47" s="93">
        <f>IFERROR(IF(LA!$H$6=1,(VLOOKUP($A47,'LA1'!$A$1:$AD$175,'LA1'!Z$1,0)),
IF(LA!$H$6=2,(VLOOKUP($A47,'LA2'!$A$1:$AD$175,'LA2'!Z$1,0)),
IF(LA!$H$6=3,(VLOOKUP($A47,'LA3'!$A$1:$AD$175,'LA3'!Z$1,0)),
IF(LA!$H$6=4,(VLOOKUP($A47,'LA4'!$A$1:$AD$175,'LA4'!Z$1,0)),
IF(LA!$H$6=5,(VLOOKUP($A47,'LA5'!$A$1:$AD$175,'LA5'!Z$1,0)),
0))))),".")</f>
        <v>0.12</v>
      </c>
      <c r="AC47" s="93">
        <f>IFERROR(IF(LA!$H$6=1,(VLOOKUP($A47,'LA1'!$A$1:$AD$175,'LA1'!AA$1,0)),
IF(LA!$H$6=2,(VLOOKUP($A47,'LA2'!$A$1:$AD$175,'LA2'!AA$1,0)),
IF(LA!$H$6=3,(VLOOKUP($A47,'LA3'!$A$1:$AD$175,'LA3'!AA$1,0)),
IF(LA!$H$6=4,(VLOOKUP($A47,'LA4'!$A$1:$AD$175,'LA4'!AA$1,0)),
IF(LA!$H$6=5,(VLOOKUP($A47,'LA5'!$A$1:$AD$175,'LA5'!AA$1,0)),
0))))),".")</f>
        <v>0.04</v>
      </c>
    </row>
    <row r="48" spans="1:29" x14ac:dyDescent="0.2">
      <c r="A48" s="55">
        <v>841</v>
      </c>
      <c r="B48" s="55" t="s">
        <v>231</v>
      </c>
      <c r="C48" s="88" t="s">
        <v>191</v>
      </c>
      <c r="D48" s="92">
        <f>IFERROR(IF(LA!$H$6=1,(VLOOKUP($A48,'LA1'!$A$1:$AD$175,'LA1'!B$1,0)),
IF(LA!$H$6=2,(VLOOKUP($A48,'LA2'!$A$1:$AD$175,'LA2'!B$1,0)),
IF(LA!$H$6=3,(VLOOKUP($A48,'LA3'!$A$1:$AD$175,'LA3'!B$1,0)),
IF(LA!$H$6=4,(VLOOKUP($A48,'LA4'!$A$1:$AD$175,'LA4'!B$1,0)),
IF(LA!$H$6=5,(VLOOKUP($A48,'LA5'!$A$1:$AD$175,'LA5'!B$1,0)),
0))))),".")</f>
        <v>110</v>
      </c>
      <c r="E48" s="93">
        <f>IFERROR(IF(LA!$H$6=1,(VLOOKUP($A48,'LA1'!$A$1:$AD$175,'LA1'!C$1,0)),
IF(LA!$H$6=2,(VLOOKUP($A48,'LA2'!$A$1:$AD$175,'LA2'!C$1,0)),
IF(LA!$H$6=3,(VLOOKUP($A48,'LA3'!$A$1:$AD$175,'LA3'!C$1,0)),
IF(LA!$H$6=4,(VLOOKUP($A48,'LA4'!$A$1:$AD$175,'LA4'!C$1,0)),
IF(LA!$H$6=5,(VLOOKUP($A48,'LA5'!$A$1:$AD$175,'LA5'!C$1,0)),
0))))),".")</f>
        <v>0.82</v>
      </c>
      <c r="F48" s="93">
        <f>IFERROR(IF(LA!$H$6=1,(VLOOKUP($A48,'LA1'!$A$1:$AD$175,'LA1'!D$1,0)),
IF(LA!$H$6=2,(VLOOKUP($A48,'LA2'!$A$1:$AD$175,'LA2'!D$1,0)),
IF(LA!$H$6=3,(VLOOKUP($A48,'LA3'!$A$1:$AD$175,'LA3'!D$1,0)),
IF(LA!$H$6=4,(VLOOKUP($A48,'LA4'!$A$1:$AD$175,'LA4'!D$1,0)),
IF(LA!$H$6=5,(VLOOKUP($A48,'LA5'!$A$1:$AD$175,'LA5'!D$1,0)),
0))))),".")</f>
        <v>0.75</v>
      </c>
      <c r="G48" s="93">
        <f>IFERROR(IF(LA!$H$6=1,(VLOOKUP($A48,'LA1'!$A$1:$AD$175,'LA1'!E$1,0)),
IF(LA!$H$6=2,(VLOOKUP($A48,'LA2'!$A$1:$AD$175,'LA2'!E$1,0)),
IF(LA!$H$6=3,(VLOOKUP($A48,'LA3'!$A$1:$AD$175,'LA3'!E$1,0)),
IF(LA!$H$6=4,(VLOOKUP($A48,'LA4'!$A$1:$AD$175,'LA4'!E$1,0)),
IF(LA!$H$6=5,(VLOOKUP($A48,'LA5'!$A$1:$AD$175,'LA5'!E$1,0)),
0))))),".")</f>
        <v>0.06</v>
      </c>
      <c r="H48" s="93">
        <f>IFERROR(IF(LA!$H$6=1,(VLOOKUP($A48,'LA1'!$A$1:$AD$175,'LA1'!F$1,0)),
IF(LA!$H$6=2,(VLOOKUP($A48,'LA2'!$A$1:$AD$175,'LA2'!F$1,0)),
IF(LA!$H$6=3,(VLOOKUP($A48,'LA3'!$A$1:$AD$175,'LA3'!F$1,0)),
IF(LA!$H$6=4,(VLOOKUP($A48,'LA4'!$A$1:$AD$175,'LA4'!F$1,0)),
IF(LA!$H$6=5,(VLOOKUP($A48,'LA5'!$A$1:$AD$175,'LA5'!F$1,0)),
0))))),".")</f>
        <v>0</v>
      </c>
      <c r="I48" s="93">
        <f>IFERROR(IF(LA!$H$6=1,(VLOOKUP($A48,'LA1'!$A$1:$AD$175,'LA1'!G$1,0)),
IF(LA!$H$6=2,(VLOOKUP($A48,'LA2'!$A$1:$AD$175,'LA2'!G$1,0)),
IF(LA!$H$6=3,(VLOOKUP($A48,'LA3'!$A$1:$AD$175,'LA3'!G$1,0)),
IF(LA!$H$6=4,(VLOOKUP($A48,'LA4'!$A$1:$AD$175,'LA4'!G$1,0)),
IF(LA!$H$6=5,(VLOOKUP($A48,'LA5'!$A$1:$AD$175,'LA5'!G$1,0)),
0))))),".")</f>
        <v>0.08</v>
      </c>
      <c r="J48" s="93">
        <f>IFERROR(IF(LA!$H$6=1,(VLOOKUP($A48,'LA1'!$A$1:$AD$175,'LA1'!H$1,0)),
IF(LA!$H$6=2,(VLOOKUP($A48,'LA2'!$A$1:$AD$175,'LA2'!H$1,0)),
IF(LA!$H$6=3,(VLOOKUP($A48,'LA3'!$A$1:$AD$175,'LA3'!H$1,0)),
IF(LA!$H$6=4,(VLOOKUP($A48,'LA4'!$A$1:$AD$175,'LA4'!H$1,0)),
IF(LA!$H$6=5,(VLOOKUP($A48,'LA5'!$A$1:$AD$175,'LA5'!H$1,0)),
0))))),".")</f>
        <v>0</v>
      </c>
      <c r="K48" s="93" t="str">
        <f>IFERROR(IF(LA!$H$6=1,(VLOOKUP($A48,'LA1'!$A$1:$AD$175,'LA1'!I$1,0)),
IF(LA!$H$6=2,(VLOOKUP($A48,'LA2'!$A$1:$AD$175,'LA2'!I$1,0)),
IF(LA!$H$6=3,(VLOOKUP($A48,'LA3'!$A$1:$AD$175,'LA3'!I$1,0)),
IF(LA!$H$6=4,(VLOOKUP($A48,'LA4'!$A$1:$AD$175,'LA4'!I$1,0)),
IF(LA!$H$6=5,(VLOOKUP($A48,'LA5'!$A$1:$AD$175,'LA5'!I$1,0)),
0))))),".")</f>
        <v>x</v>
      </c>
      <c r="L48" s="93">
        <f>IFERROR(IF(LA!$H$6=1,(VLOOKUP($A48,'LA1'!$A$1:$AD$175,'LA1'!J$1,0)),
IF(LA!$H$6=2,(VLOOKUP($A48,'LA2'!$A$1:$AD$175,'LA2'!J$1,0)),
IF(LA!$H$6=3,(VLOOKUP($A48,'LA3'!$A$1:$AD$175,'LA3'!J$1,0)),
IF(LA!$H$6=4,(VLOOKUP($A48,'LA4'!$A$1:$AD$175,'LA4'!J$1,0)),
IF(LA!$H$6=5,(VLOOKUP($A48,'LA5'!$A$1:$AD$175,'LA5'!J$1,0)),
0))))),".")</f>
        <v>0</v>
      </c>
      <c r="M48" s="93">
        <f>IFERROR(IF(LA!$H$6=1,(VLOOKUP($A48,'LA1'!$A$1:$AD$175,'LA1'!K$1,0)),
IF(LA!$H$6=2,(VLOOKUP($A48,'LA2'!$A$1:$AD$175,'LA2'!K$1,0)),
IF(LA!$H$6=3,(VLOOKUP($A48,'LA3'!$A$1:$AD$175,'LA3'!K$1,0)),
IF(LA!$H$6=4,(VLOOKUP($A48,'LA4'!$A$1:$AD$175,'LA4'!K$1,0)),
IF(LA!$H$6=5,(VLOOKUP($A48,'LA5'!$A$1:$AD$175,'LA5'!K$1,0)),
0))))),".")</f>
        <v>0.08</v>
      </c>
      <c r="N48" s="93">
        <f>IFERROR(IF(LA!$H$6=1,(VLOOKUP($A48,'LA1'!$A$1:$AD$175,'LA1'!L$1,0)),
IF(LA!$H$6=2,(VLOOKUP($A48,'LA2'!$A$1:$AD$175,'LA2'!L$1,0)),
IF(LA!$H$6=3,(VLOOKUP($A48,'LA3'!$A$1:$AD$175,'LA3'!L$1,0)),
IF(LA!$H$6=4,(VLOOKUP($A48,'LA4'!$A$1:$AD$175,'LA4'!L$1,0)),
IF(LA!$H$6=5,(VLOOKUP($A48,'LA5'!$A$1:$AD$175,'LA5'!L$1,0)),
0))))),".")</f>
        <v>0.61</v>
      </c>
      <c r="O48" s="93">
        <f>IFERROR(IF(LA!$H$6=1,(VLOOKUP($A48,'LA1'!$A$1:$AD$175,'LA1'!M$1,0)),
IF(LA!$H$6=2,(VLOOKUP($A48,'LA2'!$A$1:$AD$175,'LA2'!M$1,0)),
IF(LA!$H$6=3,(VLOOKUP($A48,'LA3'!$A$1:$AD$175,'LA3'!M$1,0)),
IF(LA!$H$6=4,(VLOOKUP($A48,'LA4'!$A$1:$AD$175,'LA4'!M$1,0)),
IF(LA!$H$6=5,(VLOOKUP($A48,'LA5'!$A$1:$AD$175,'LA5'!M$1,0)),
0))))),".")</f>
        <v>0.25</v>
      </c>
      <c r="P48" s="93" t="str">
        <f>IFERROR(IF(LA!$H$6=1,(VLOOKUP($A48,'LA1'!$A$1:$AD$175,'LA1'!N$1,0)),
IF(LA!$H$6=2,(VLOOKUP($A48,'LA2'!$A$1:$AD$175,'LA2'!N$1,0)),
IF(LA!$H$6=3,(VLOOKUP($A48,'LA3'!$A$1:$AD$175,'LA3'!N$1,0)),
IF(LA!$H$6=4,(VLOOKUP($A48,'LA4'!$A$1:$AD$175,'LA4'!N$1,0)),
IF(LA!$H$6=5,(VLOOKUP($A48,'LA5'!$A$1:$AD$175,'LA5'!N$1,0)),
0))))),".")</f>
        <v>x</v>
      </c>
      <c r="Q48" s="93">
        <f>IFERROR(IF(LA!$H$6=1,(VLOOKUP($A48,'LA1'!$A$1:$AD$175,'LA1'!O$1,0)),
IF(LA!$H$6=2,(VLOOKUP($A48,'LA2'!$A$1:$AD$175,'LA2'!O$1,0)),
IF(LA!$H$6=3,(VLOOKUP($A48,'LA3'!$A$1:$AD$175,'LA3'!O$1,0)),
IF(LA!$H$6=4,(VLOOKUP($A48,'LA4'!$A$1:$AD$175,'LA4'!O$1,0)),
IF(LA!$H$6=5,(VLOOKUP($A48,'LA5'!$A$1:$AD$175,'LA5'!O$1,0)),
0))))),".")</f>
        <v>0.2</v>
      </c>
      <c r="R48" s="93">
        <f>IFERROR(IF(LA!$H$6=1,(VLOOKUP($A48,'LA1'!$A$1:$AD$175,'LA1'!P$1,0)),
IF(LA!$H$6=2,(VLOOKUP($A48,'LA2'!$A$1:$AD$175,'LA2'!P$1,0)),
IF(LA!$H$6=3,(VLOOKUP($A48,'LA3'!$A$1:$AD$175,'LA3'!P$1,0)),
IF(LA!$H$6=4,(VLOOKUP($A48,'LA4'!$A$1:$AD$175,'LA4'!P$1,0)),
IF(LA!$H$6=5,(VLOOKUP($A48,'LA5'!$A$1:$AD$175,'LA5'!P$1,0)),
0))))),".")</f>
        <v>0.35</v>
      </c>
      <c r="S48" s="93" t="str">
        <f>IFERROR(IF(LA!$H$6=1,(VLOOKUP($A48,'LA1'!$A$1:$AD$175,'LA1'!Q$1,0)),
IF(LA!$H$6=2,(VLOOKUP($A48,'LA2'!$A$1:$AD$175,'LA2'!Q$1,0)),
IF(LA!$H$6=3,(VLOOKUP($A48,'LA3'!$A$1:$AD$175,'LA3'!Q$1,0)),
IF(LA!$H$6=4,(VLOOKUP($A48,'LA4'!$A$1:$AD$175,'LA4'!Q$1,0)),
IF(LA!$H$6=5,(VLOOKUP($A48,'LA5'!$A$1:$AD$175,'LA5'!Q$1,0)),
0))))),".")</f>
        <v>x</v>
      </c>
      <c r="T48" s="93">
        <f>IFERROR(IF(LA!$H$6=1,(VLOOKUP($A48,'LA1'!$A$1:$AD$175,'LA1'!R$1,0)),
IF(LA!$H$6=2,(VLOOKUP($A48,'LA2'!$A$1:$AD$175,'LA2'!R$1,0)),
IF(LA!$H$6=3,(VLOOKUP($A48,'LA3'!$A$1:$AD$175,'LA3'!R$1,0)),
IF(LA!$H$6=4,(VLOOKUP($A48,'LA4'!$A$1:$AD$175,'LA4'!R$1,0)),
IF(LA!$H$6=5,(VLOOKUP($A48,'LA5'!$A$1:$AD$175,'LA5'!R$1,0)),
0))))),".")</f>
        <v>0</v>
      </c>
      <c r="U48" s="93">
        <f>IFERROR(IF(LA!$H$6=1,(VLOOKUP($A48,'LA1'!$A$1:$AD$175,'LA1'!S$1,0)),
IF(LA!$H$6=2,(VLOOKUP($A48,'LA2'!$A$1:$AD$175,'LA2'!S$1,0)),
IF(LA!$H$6=3,(VLOOKUP($A48,'LA3'!$A$1:$AD$175,'LA3'!S$1,0)),
IF(LA!$H$6=4,(VLOOKUP($A48,'LA4'!$A$1:$AD$175,'LA4'!S$1,0)),
IF(LA!$H$6=5,(VLOOKUP($A48,'LA5'!$A$1:$AD$175,'LA5'!S$1,0)),
0))))),".")</f>
        <v>0.06</v>
      </c>
      <c r="V48" s="93">
        <f>IFERROR(IF(LA!$H$6=1,(VLOOKUP($A48,'LA1'!$A$1:$AD$175,'LA1'!T$1,0)),
IF(LA!$H$6=2,(VLOOKUP($A48,'LA2'!$A$1:$AD$175,'LA2'!T$1,0)),
IF(LA!$H$6=3,(VLOOKUP($A48,'LA3'!$A$1:$AD$175,'LA3'!T$1,0)),
IF(LA!$H$6=4,(VLOOKUP($A48,'LA4'!$A$1:$AD$175,'LA4'!T$1,0)),
IF(LA!$H$6=5,(VLOOKUP($A48,'LA5'!$A$1:$AD$175,'LA5'!T$1,0)),
0))))),".")</f>
        <v>0.03</v>
      </c>
      <c r="W48" s="93">
        <f>IFERROR(IF(LA!$H$6=1,(VLOOKUP($A48,'LA1'!$A$1:$AD$175,'LA1'!U$1,0)),
IF(LA!$H$6=2,(VLOOKUP($A48,'LA2'!$A$1:$AD$175,'LA2'!U$1,0)),
IF(LA!$H$6=3,(VLOOKUP($A48,'LA3'!$A$1:$AD$175,'LA3'!U$1,0)),
IF(LA!$H$6=4,(VLOOKUP($A48,'LA4'!$A$1:$AD$175,'LA4'!U$1,0)),
IF(LA!$H$6=5,(VLOOKUP($A48,'LA5'!$A$1:$AD$175,'LA5'!U$1,0)),
0))))),".")</f>
        <v>0.03</v>
      </c>
      <c r="X48" s="93">
        <f>IFERROR(IF(LA!$H$6=1,(VLOOKUP($A48,'LA1'!$A$1:$AD$175,'LA1'!V$1,0)),
IF(LA!$H$6=2,(VLOOKUP($A48,'LA2'!$A$1:$AD$175,'LA2'!V$1,0)),
IF(LA!$H$6=3,(VLOOKUP($A48,'LA3'!$A$1:$AD$175,'LA3'!V$1,0)),
IF(LA!$H$6=4,(VLOOKUP($A48,'LA4'!$A$1:$AD$175,'LA4'!V$1,0)),
IF(LA!$H$6=5,(VLOOKUP($A48,'LA5'!$A$1:$AD$175,'LA5'!V$1,0)),
0))))),".")</f>
        <v>0</v>
      </c>
      <c r="Y48" s="93" t="str">
        <f>IFERROR(IF(LA!$H$6=1,(VLOOKUP($A48,'LA1'!$A$1:$AD$175,'LA1'!W$1,0)),
IF(LA!$H$6=2,(VLOOKUP($A48,'LA2'!$A$1:$AD$175,'LA2'!W$1,0)),
IF(LA!$H$6=3,(VLOOKUP($A48,'LA3'!$A$1:$AD$175,'LA3'!W$1,0)),
IF(LA!$H$6=4,(VLOOKUP($A48,'LA4'!$A$1:$AD$175,'LA4'!W$1,0)),
IF(LA!$H$6=5,(VLOOKUP($A48,'LA5'!$A$1:$AD$175,'LA5'!W$1,0)),
0))))),".")</f>
        <v>x</v>
      </c>
      <c r="Z48" s="93">
        <f>IFERROR(IF(LA!$H$6=1,(VLOOKUP($A48,'LA1'!$A$1:$AD$175,'LA1'!X$1,0)),
IF(LA!$H$6=2,(VLOOKUP($A48,'LA2'!$A$1:$AD$175,'LA2'!X$1,0)),
IF(LA!$H$6=3,(VLOOKUP($A48,'LA3'!$A$1:$AD$175,'LA3'!X$1,0)),
IF(LA!$H$6=4,(VLOOKUP($A48,'LA4'!$A$1:$AD$175,'LA4'!X$1,0)),
IF(LA!$H$6=5,(VLOOKUP($A48,'LA5'!$A$1:$AD$175,'LA5'!X$1,0)),
0))))),".")</f>
        <v>0.09</v>
      </c>
      <c r="AA48" s="93">
        <f>IFERROR(IF(LA!$H$6=1,(VLOOKUP($A48,'LA1'!$A$1:$AD$175,'LA1'!Y$1,0)),
IF(LA!$H$6=2,(VLOOKUP($A48,'LA2'!$A$1:$AD$175,'LA2'!Y$1,0)),
IF(LA!$H$6=3,(VLOOKUP($A48,'LA3'!$A$1:$AD$175,'LA3'!Y$1,0)),
IF(LA!$H$6=4,(VLOOKUP($A48,'LA4'!$A$1:$AD$175,'LA4'!Y$1,0)),
IF(LA!$H$6=5,(VLOOKUP($A48,'LA5'!$A$1:$AD$175,'LA5'!Y$1,0)),
0))))),".")</f>
        <v>0</v>
      </c>
      <c r="AB48" s="93">
        <f>IFERROR(IF(LA!$H$6=1,(VLOOKUP($A48,'LA1'!$A$1:$AD$175,'LA1'!Z$1,0)),
IF(LA!$H$6=2,(VLOOKUP($A48,'LA2'!$A$1:$AD$175,'LA2'!Z$1,0)),
IF(LA!$H$6=3,(VLOOKUP($A48,'LA3'!$A$1:$AD$175,'LA3'!Z$1,0)),
IF(LA!$H$6=4,(VLOOKUP($A48,'LA4'!$A$1:$AD$175,'LA4'!Z$1,0)),
IF(LA!$H$6=5,(VLOOKUP($A48,'LA5'!$A$1:$AD$175,'LA5'!Z$1,0)),
0))))),".")</f>
        <v>0.08</v>
      </c>
      <c r="AC48" s="93">
        <f>IFERROR(IF(LA!$H$6=1,(VLOOKUP($A48,'LA1'!$A$1:$AD$175,'LA1'!AA$1,0)),
IF(LA!$H$6=2,(VLOOKUP($A48,'LA2'!$A$1:$AD$175,'LA2'!AA$1,0)),
IF(LA!$H$6=3,(VLOOKUP($A48,'LA3'!$A$1:$AD$175,'LA3'!AA$1,0)),
IF(LA!$H$6=4,(VLOOKUP($A48,'LA4'!$A$1:$AD$175,'LA4'!AA$1,0)),
IF(LA!$H$6=5,(VLOOKUP($A48,'LA5'!$A$1:$AD$175,'LA5'!AA$1,0)),
0))))),".")</f>
        <v>0.05</v>
      </c>
    </row>
    <row r="49" spans="1:29" x14ac:dyDescent="0.2">
      <c r="A49" s="55">
        <v>831</v>
      </c>
      <c r="B49" s="55" t="s">
        <v>232</v>
      </c>
      <c r="C49" s="88" t="s">
        <v>194</v>
      </c>
      <c r="D49" s="92">
        <f>IFERROR(IF(LA!$H$6=1,(VLOOKUP($A49,'LA1'!$A$1:$AD$175,'LA1'!B$1,0)),
IF(LA!$H$6=2,(VLOOKUP($A49,'LA2'!$A$1:$AD$175,'LA2'!B$1,0)),
IF(LA!$H$6=3,(VLOOKUP($A49,'LA3'!$A$1:$AD$175,'LA3'!B$1,0)),
IF(LA!$H$6=4,(VLOOKUP($A49,'LA4'!$A$1:$AD$175,'LA4'!B$1,0)),
IF(LA!$H$6=5,(VLOOKUP($A49,'LA5'!$A$1:$AD$175,'LA5'!B$1,0)),
0))))),".")</f>
        <v>740</v>
      </c>
      <c r="E49" s="93">
        <f>IFERROR(IF(LA!$H$6=1,(VLOOKUP($A49,'LA1'!$A$1:$AD$175,'LA1'!C$1,0)),
IF(LA!$H$6=2,(VLOOKUP($A49,'LA2'!$A$1:$AD$175,'LA2'!C$1,0)),
IF(LA!$H$6=3,(VLOOKUP($A49,'LA3'!$A$1:$AD$175,'LA3'!C$1,0)),
IF(LA!$H$6=4,(VLOOKUP($A49,'LA4'!$A$1:$AD$175,'LA4'!C$1,0)),
IF(LA!$H$6=5,(VLOOKUP($A49,'LA5'!$A$1:$AD$175,'LA5'!C$1,0)),
0))))),".")</f>
        <v>0.81</v>
      </c>
      <c r="F49" s="93">
        <f>IFERROR(IF(LA!$H$6=1,(VLOOKUP($A49,'LA1'!$A$1:$AD$175,'LA1'!D$1,0)),
IF(LA!$H$6=2,(VLOOKUP($A49,'LA2'!$A$1:$AD$175,'LA2'!D$1,0)),
IF(LA!$H$6=3,(VLOOKUP($A49,'LA3'!$A$1:$AD$175,'LA3'!D$1,0)),
IF(LA!$H$6=4,(VLOOKUP($A49,'LA4'!$A$1:$AD$175,'LA4'!D$1,0)),
IF(LA!$H$6=5,(VLOOKUP($A49,'LA5'!$A$1:$AD$175,'LA5'!D$1,0)),
0))))),".")</f>
        <v>0.71</v>
      </c>
      <c r="G49" s="93">
        <f>IFERROR(IF(LA!$H$6=1,(VLOOKUP($A49,'LA1'!$A$1:$AD$175,'LA1'!E$1,0)),
IF(LA!$H$6=2,(VLOOKUP($A49,'LA2'!$A$1:$AD$175,'LA2'!E$1,0)),
IF(LA!$H$6=3,(VLOOKUP($A49,'LA3'!$A$1:$AD$175,'LA3'!E$1,0)),
IF(LA!$H$6=4,(VLOOKUP($A49,'LA4'!$A$1:$AD$175,'LA4'!E$1,0)),
IF(LA!$H$6=5,(VLOOKUP($A49,'LA5'!$A$1:$AD$175,'LA5'!E$1,0)),
0))))),".")</f>
        <v>7.0000000000000007E-2</v>
      </c>
      <c r="H49" s="93" t="str">
        <f>IFERROR(IF(LA!$H$6=1,(VLOOKUP($A49,'LA1'!$A$1:$AD$175,'LA1'!F$1,0)),
IF(LA!$H$6=2,(VLOOKUP($A49,'LA2'!$A$1:$AD$175,'LA2'!F$1,0)),
IF(LA!$H$6=3,(VLOOKUP($A49,'LA3'!$A$1:$AD$175,'LA3'!F$1,0)),
IF(LA!$H$6=4,(VLOOKUP($A49,'LA4'!$A$1:$AD$175,'LA4'!F$1,0)),
IF(LA!$H$6=5,(VLOOKUP($A49,'LA5'!$A$1:$AD$175,'LA5'!F$1,0)),
0))))),".")</f>
        <v>x</v>
      </c>
      <c r="I49" s="93">
        <f>IFERROR(IF(LA!$H$6=1,(VLOOKUP($A49,'LA1'!$A$1:$AD$175,'LA1'!G$1,0)),
IF(LA!$H$6=2,(VLOOKUP($A49,'LA2'!$A$1:$AD$175,'LA2'!G$1,0)),
IF(LA!$H$6=3,(VLOOKUP($A49,'LA3'!$A$1:$AD$175,'LA3'!G$1,0)),
IF(LA!$H$6=4,(VLOOKUP($A49,'LA4'!$A$1:$AD$175,'LA4'!G$1,0)),
IF(LA!$H$6=5,(VLOOKUP($A49,'LA5'!$A$1:$AD$175,'LA5'!G$1,0)),
0))))),".")</f>
        <v>0.05</v>
      </c>
      <c r="J49" s="93">
        <f>IFERROR(IF(LA!$H$6=1,(VLOOKUP($A49,'LA1'!$A$1:$AD$175,'LA1'!H$1,0)),
IF(LA!$H$6=2,(VLOOKUP($A49,'LA2'!$A$1:$AD$175,'LA2'!H$1,0)),
IF(LA!$H$6=3,(VLOOKUP($A49,'LA3'!$A$1:$AD$175,'LA3'!H$1,0)),
IF(LA!$H$6=4,(VLOOKUP($A49,'LA4'!$A$1:$AD$175,'LA4'!H$1,0)),
IF(LA!$H$6=5,(VLOOKUP($A49,'LA5'!$A$1:$AD$175,'LA5'!H$1,0)),
0))))),".")</f>
        <v>0.02</v>
      </c>
      <c r="K49" s="93">
        <f>IFERROR(IF(LA!$H$6=1,(VLOOKUP($A49,'LA1'!$A$1:$AD$175,'LA1'!I$1,0)),
IF(LA!$H$6=2,(VLOOKUP($A49,'LA2'!$A$1:$AD$175,'LA2'!I$1,0)),
IF(LA!$H$6=3,(VLOOKUP($A49,'LA3'!$A$1:$AD$175,'LA3'!I$1,0)),
IF(LA!$H$6=4,(VLOOKUP($A49,'LA4'!$A$1:$AD$175,'LA4'!I$1,0)),
IF(LA!$H$6=5,(VLOOKUP($A49,'LA5'!$A$1:$AD$175,'LA5'!I$1,0)),
0))))),".")</f>
        <v>0</v>
      </c>
      <c r="L49" s="93">
        <f>IFERROR(IF(LA!$H$6=1,(VLOOKUP($A49,'LA1'!$A$1:$AD$175,'LA1'!J$1,0)),
IF(LA!$H$6=2,(VLOOKUP($A49,'LA2'!$A$1:$AD$175,'LA2'!J$1,0)),
IF(LA!$H$6=3,(VLOOKUP($A49,'LA3'!$A$1:$AD$175,'LA3'!J$1,0)),
IF(LA!$H$6=4,(VLOOKUP($A49,'LA4'!$A$1:$AD$175,'LA4'!J$1,0)),
IF(LA!$H$6=5,(VLOOKUP($A49,'LA5'!$A$1:$AD$175,'LA5'!J$1,0)),
0))))),".")</f>
        <v>0</v>
      </c>
      <c r="M49" s="93">
        <f>IFERROR(IF(LA!$H$6=1,(VLOOKUP($A49,'LA1'!$A$1:$AD$175,'LA1'!K$1,0)),
IF(LA!$H$6=2,(VLOOKUP($A49,'LA2'!$A$1:$AD$175,'LA2'!K$1,0)),
IF(LA!$H$6=3,(VLOOKUP($A49,'LA3'!$A$1:$AD$175,'LA3'!K$1,0)),
IF(LA!$H$6=4,(VLOOKUP($A49,'LA4'!$A$1:$AD$175,'LA4'!K$1,0)),
IF(LA!$H$6=5,(VLOOKUP($A49,'LA5'!$A$1:$AD$175,'LA5'!K$1,0)),
0))))),".")</f>
        <v>7.0000000000000007E-2</v>
      </c>
      <c r="N49" s="93">
        <f>IFERROR(IF(LA!$H$6=1,(VLOOKUP($A49,'LA1'!$A$1:$AD$175,'LA1'!L$1,0)),
IF(LA!$H$6=2,(VLOOKUP($A49,'LA2'!$A$1:$AD$175,'LA2'!L$1,0)),
IF(LA!$H$6=3,(VLOOKUP($A49,'LA3'!$A$1:$AD$175,'LA3'!L$1,0)),
IF(LA!$H$6=4,(VLOOKUP($A49,'LA4'!$A$1:$AD$175,'LA4'!L$1,0)),
IF(LA!$H$6=5,(VLOOKUP($A49,'LA5'!$A$1:$AD$175,'LA5'!L$1,0)),
0))))),".")</f>
        <v>0.57999999999999996</v>
      </c>
      <c r="O49" s="93">
        <f>IFERROR(IF(LA!$H$6=1,(VLOOKUP($A49,'LA1'!$A$1:$AD$175,'LA1'!M$1,0)),
IF(LA!$H$6=2,(VLOOKUP($A49,'LA2'!$A$1:$AD$175,'LA2'!M$1,0)),
IF(LA!$H$6=3,(VLOOKUP($A49,'LA3'!$A$1:$AD$175,'LA3'!M$1,0)),
IF(LA!$H$6=4,(VLOOKUP($A49,'LA4'!$A$1:$AD$175,'LA4'!M$1,0)),
IF(LA!$H$6=5,(VLOOKUP($A49,'LA5'!$A$1:$AD$175,'LA5'!M$1,0)),
0))))),".")</f>
        <v>0.2</v>
      </c>
      <c r="P49" s="93" t="str">
        <f>IFERROR(IF(LA!$H$6=1,(VLOOKUP($A49,'LA1'!$A$1:$AD$175,'LA1'!N$1,0)),
IF(LA!$H$6=2,(VLOOKUP($A49,'LA2'!$A$1:$AD$175,'LA2'!N$1,0)),
IF(LA!$H$6=3,(VLOOKUP($A49,'LA3'!$A$1:$AD$175,'LA3'!N$1,0)),
IF(LA!$H$6=4,(VLOOKUP($A49,'LA4'!$A$1:$AD$175,'LA4'!N$1,0)),
IF(LA!$H$6=5,(VLOOKUP($A49,'LA5'!$A$1:$AD$175,'LA5'!N$1,0)),
0))))),".")</f>
        <v>-</v>
      </c>
      <c r="Q49" s="93">
        <f>IFERROR(IF(LA!$H$6=1,(VLOOKUP($A49,'LA1'!$A$1:$AD$175,'LA1'!O$1,0)),
IF(LA!$H$6=2,(VLOOKUP($A49,'LA2'!$A$1:$AD$175,'LA2'!O$1,0)),
IF(LA!$H$6=3,(VLOOKUP($A49,'LA3'!$A$1:$AD$175,'LA3'!O$1,0)),
IF(LA!$H$6=4,(VLOOKUP($A49,'LA4'!$A$1:$AD$175,'LA4'!O$1,0)),
IF(LA!$H$6=5,(VLOOKUP($A49,'LA5'!$A$1:$AD$175,'LA5'!O$1,0)),
0))))),".")</f>
        <v>0.15</v>
      </c>
      <c r="R49" s="93">
        <f>IFERROR(IF(LA!$H$6=1,(VLOOKUP($A49,'LA1'!$A$1:$AD$175,'LA1'!P$1,0)),
IF(LA!$H$6=2,(VLOOKUP($A49,'LA2'!$A$1:$AD$175,'LA2'!P$1,0)),
IF(LA!$H$6=3,(VLOOKUP($A49,'LA3'!$A$1:$AD$175,'LA3'!P$1,0)),
IF(LA!$H$6=4,(VLOOKUP($A49,'LA4'!$A$1:$AD$175,'LA4'!P$1,0)),
IF(LA!$H$6=5,(VLOOKUP($A49,'LA5'!$A$1:$AD$175,'LA5'!P$1,0)),
0))))),".")</f>
        <v>0.37</v>
      </c>
      <c r="S49" s="93" t="str">
        <f>IFERROR(IF(LA!$H$6=1,(VLOOKUP($A49,'LA1'!$A$1:$AD$175,'LA1'!Q$1,0)),
IF(LA!$H$6=2,(VLOOKUP($A49,'LA2'!$A$1:$AD$175,'LA2'!Q$1,0)),
IF(LA!$H$6=3,(VLOOKUP($A49,'LA3'!$A$1:$AD$175,'LA3'!Q$1,0)),
IF(LA!$H$6=4,(VLOOKUP($A49,'LA4'!$A$1:$AD$175,'LA4'!Q$1,0)),
IF(LA!$H$6=5,(VLOOKUP($A49,'LA5'!$A$1:$AD$175,'LA5'!Q$1,0)),
0))))),".")</f>
        <v>-</v>
      </c>
      <c r="T49" s="93">
        <f>IFERROR(IF(LA!$H$6=1,(VLOOKUP($A49,'LA1'!$A$1:$AD$175,'LA1'!R$1,0)),
IF(LA!$H$6=2,(VLOOKUP($A49,'LA2'!$A$1:$AD$175,'LA2'!R$1,0)),
IF(LA!$H$6=3,(VLOOKUP($A49,'LA3'!$A$1:$AD$175,'LA3'!R$1,0)),
IF(LA!$H$6=4,(VLOOKUP($A49,'LA4'!$A$1:$AD$175,'LA4'!R$1,0)),
IF(LA!$H$6=5,(VLOOKUP($A49,'LA5'!$A$1:$AD$175,'LA5'!R$1,0)),
0))))),".")</f>
        <v>0</v>
      </c>
      <c r="U49" s="93">
        <f>IFERROR(IF(LA!$H$6=1,(VLOOKUP($A49,'LA1'!$A$1:$AD$175,'LA1'!S$1,0)),
IF(LA!$H$6=2,(VLOOKUP($A49,'LA2'!$A$1:$AD$175,'LA2'!S$1,0)),
IF(LA!$H$6=3,(VLOOKUP($A49,'LA3'!$A$1:$AD$175,'LA3'!S$1,0)),
IF(LA!$H$6=4,(VLOOKUP($A49,'LA4'!$A$1:$AD$175,'LA4'!S$1,0)),
IF(LA!$H$6=5,(VLOOKUP($A49,'LA5'!$A$1:$AD$175,'LA5'!S$1,0)),
0))))),".")</f>
        <v>0.08</v>
      </c>
      <c r="V49" s="93">
        <f>IFERROR(IF(LA!$H$6=1,(VLOOKUP($A49,'LA1'!$A$1:$AD$175,'LA1'!T$1,0)),
IF(LA!$H$6=2,(VLOOKUP($A49,'LA2'!$A$1:$AD$175,'LA2'!T$1,0)),
IF(LA!$H$6=3,(VLOOKUP($A49,'LA3'!$A$1:$AD$175,'LA3'!T$1,0)),
IF(LA!$H$6=4,(VLOOKUP($A49,'LA4'!$A$1:$AD$175,'LA4'!T$1,0)),
IF(LA!$H$6=5,(VLOOKUP($A49,'LA5'!$A$1:$AD$175,'LA5'!T$1,0)),
0))))),".")</f>
        <v>0.02</v>
      </c>
      <c r="W49" s="93">
        <f>IFERROR(IF(LA!$H$6=1,(VLOOKUP($A49,'LA1'!$A$1:$AD$175,'LA1'!U$1,0)),
IF(LA!$H$6=2,(VLOOKUP($A49,'LA2'!$A$1:$AD$175,'LA2'!U$1,0)),
IF(LA!$H$6=3,(VLOOKUP($A49,'LA3'!$A$1:$AD$175,'LA3'!U$1,0)),
IF(LA!$H$6=4,(VLOOKUP($A49,'LA4'!$A$1:$AD$175,'LA4'!U$1,0)),
IF(LA!$H$6=5,(VLOOKUP($A49,'LA5'!$A$1:$AD$175,'LA5'!U$1,0)),
0))))),".")</f>
        <v>0.05</v>
      </c>
      <c r="X49" s="93">
        <f>IFERROR(IF(LA!$H$6=1,(VLOOKUP($A49,'LA1'!$A$1:$AD$175,'LA1'!V$1,0)),
IF(LA!$H$6=2,(VLOOKUP($A49,'LA2'!$A$1:$AD$175,'LA2'!V$1,0)),
IF(LA!$H$6=3,(VLOOKUP($A49,'LA3'!$A$1:$AD$175,'LA3'!V$1,0)),
IF(LA!$H$6=4,(VLOOKUP($A49,'LA4'!$A$1:$AD$175,'LA4'!V$1,0)),
IF(LA!$H$6=5,(VLOOKUP($A49,'LA5'!$A$1:$AD$175,'LA5'!V$1,0)),
0))))),".")</f>
        <v>0.01</v>
      </c>
      <c r="Y49" s="93">
        <f>IFERROR(IF(LA!$H$6=1,(VLOOKUP($A49,'LA1'!$A$1:$AD$175,'LA1'!W$1,0)),
IF(LA!$H$6=2,(VLOOKUP($A49,'LA2'!$A$1:$AD$175,'LA2'!W$1,0)),
IF(LA!$H$6=3,(VLOOKUP($A49,'LA3'!$A$1:$AD$175,'LA3'!W$1,0)),
IF(LA!$H$6=4,(VLOOKUP($A49,'LA4'!$A$1:$AD$175,'LA4'!W$1,0)),
IF(LA!$H$6=5,(VLOOKUP($A49,'LA5'!$A$1:$AD$175,'LA5'!W$1,0)),
0))))),".")</f>
        <v>0.02</v>
      </c>
      <c r="Z49" s="93">
        <f>IFERROR(IF(LA!$H$6=1,(VLOOKUP($A49,'LA1'!$A$1:$AD$175,'LA1'!X$1,0)),
IF(LA!$H$6=2,(VLOOKUP($A49,'LA2'!$A$1:$AD$175,'LA2'!X$1,0)),
IF(LA!$H$6=3,(VLOOKUP($A49,'LA3'!$A$1:$AD$175,'LA3'!X$1,0)),
IF(LA!$H$6=4,(VLOOKUP($A49,'LA4'!$A$1:$AD$175,'LA4'!X$1,0)),
IF(LA!$H$6=5,(VLOOKUP($A49,'LA5'!$A$1:$AD$175,'LA5'!X$1,0)),
0))))),".")</f>
        <v>0.06</v>
      </c>
      <c r="AA49" s="93">
        <f>IFERROR(IF(LA!$H$6=1,(VLOOKUP($A49,'LA1'!$A$1:$AD$175,'LA1'!Y$1,0)),
IF(LA!$H$6=2,(VLOOKUP($A49,'LA2'!$A$1:$AD$175,'LA2'!Y$1,0)),
IF(LA!$H$6=3,(VLOOKUP($A49,'LA3'!$A$1:$AD$175,'LA3'!Y$1,0)),
IF(LA!$H$6=4,(VLOOKUP($A49,'LA4'!$A$1:$AD$175,'LA4'!Y$1,0)),
IF(LA!$H$6=5,(VLOOKUP($A49,'LA5'!$A$1:$AD$175,'LA5'!Y$1,0)),
0))))),".")</f>
        <v>0.01</v>
      </c>
      <c r="AB49" s="93">
        <f>IFERROR(IF(LA!$H$6=1,(VLOOKUP($A49,'LA1'!$A$1:$AD$175,'LA1'!Z$1,0)),
IF(LA!$H$6=2,(VLOOKUP($A49,'LA2'!$A$1:$AD$175,'LA2'!Z$1,0)),
IF(LA!$H$6=3,(VLOOKUP($A49,'LA3'!$A$1:$AD$175,'LA3'!Z$1,0)),
IF(LA!$H$6=4,(VLOOKUP($A49,'LA4'!$A$1:$AD$175,'LA4'!Z$1,0)),
IF(LA!$H$6=5,(VLOOKUP($A49,'LA5'!$A$1:$AD$175,'LA5'!Z$1,0)),
0))))),".")</f>
        <v>0.12</v>
      </c>
      <c r="AC49" s="93">
        <f>IFERROR(IF(LA!$H$6=1,(VLOOKUP($A49,'LA1'!$A$1:$AD$175,'LA1'!AA$1,0)),
IF(LA!$H$6=2,(VLOOKUP($A49,'LA2'!$A$1:$AD$175,'LA2'!AA$1,0)),
IF(LA!$H$6=3,(VLOOKUP($A49,'LA3'!$A$1:$AD$175,'LA3'!AA$1,0)),
IF(LA!$H$6=4,(VLOOKUP($A49,'LA4'!$A$1:$AD$175,'LA4'!AA$1,0)),
IF(LA!$H$6=5,(VLOOKUP($A49,'LA5'!$A$1:$AD$175,'LA5'!AA$1,0)),
0))))),".")</f>
        <v>0.03</v>
      </c>
    </row>
    <row r="50" spans="1:29" x14ac:dyDescent="0.2">
      <c r="A50" s="55">
        <v>830</v>
      </c>
      <c r="B50" s="55" t="s">
        <v>233</v>
      </c>
      <c r="C50" s="88" t="s">
        <v>194</v>
      </c>
      <c r="D50" s="92">
        <f>IFERROR(IF(LA!$H$6=1,(VLOOKUP($A50,'LA1'!$A$1:$AD$175,'LA1'!B$1,0)),
IF(LA!$H$6=2,(VLOOKUP($A50,'LA2'!$A$1:$AD$175,'LA2'!B$1,0)),
IF(LA!$H$6=3,(VLOOKUP($A50,'LA3'!$A$1:$AD$175,'LA3'!B$1,0)),
IF(LA!$H$6=4,(VLOOKUP($A50,'LA4'!$A$1:$AD$175,'LA4'!B$1,0)),
IF(LA!$H$6=5,(VLOOKUP($A50,'LA5'!$A$1:$AD$175,'LA5'!B$1,0)),
0))))),".")</f>
        <v>2550</v>
      </c>
      <c r="E50" s="93">
        <f>IFERROR(IF(LA!$H$6=1,(VLOOKUP($A50,'LA1'!$A$1:$AD$175,'LA1'!C$1,0)),
IF(LA!$H$6=2,(VLOOKUP($A50,'LA2'!$A$1:$AD$175,'LA2'!C$1,0)),
IF(LA!$H$6=3,(VLOOKUP($A50,'LA3'!$A$1:$AD$175,'LA3'!C$1,0)),
IF(LA!$H$6=4,(VLOOKUP($A50,'LA4'!$A$1:$AD$175,'LA4'!C$1,0)),
IF(LA!$H$6=5,(VLOOKUP($A50,'LA5'!$A$1:$AD$175,'LA5'!C$1,0)),
0))))),".")</f>
        <v>0.82</v>
      </c>
      <c r="F50" s="93">
        <f>IFERROR(IF(LA!$H$6=1,(VLOOKUP($A50,'LA1'!$A$1:$AD$175,'LA1'!D$1,0)),
IF(LA!$H$6=2,(VLOOKUP($A50,'LA2'!$A$1:$AD$175,'LA2'!D$1,0)),
IF(LA!$H$6=3,(VLOOKUP($A50,'LA3'!$A$1:$AD$175,'LA3'!D$1,0)),
IF(LA!$H$6=4,(VLOOKUP($A50,'LA4'!$A$1:$AD$175,'LA4'!D$1,0)),
IF(LA!$H$6=5,(VLOOKUP($A50,'LA5'!$A$1:$AD$175,'LA5'!D$1,0)),
0))))),".")</f>
        <v>0.7</v>
      </c>
      <c r="G50" s="93">
        <f>IFERROR(IF(LA!$H$6=1,(VLOOKUP($A50,'LA1'!$A$1:$AD$175,'LA1'!E$1,0)),
IF(LA!$H$6=2,(VLOOKUP($A50,'LA2'!$A$1:$AD$175,'LA2'!E$1,0)),
IF(LA!$H$6=3,(VLOOKUP($A50,'LA3'!$A$1:$AD$175,'LA3'!E$1,0)),
IF(LA!$H$6=4,(VLOOKUP($A50,'LA4'!$A$1:$AD$175,'LA4'!E$1,0)),
IF(LA!$H$6=5,(VLOOKUP($A50,'LA5'!$A$1:$AD$175,'LA5'!E$1,0)),
0))))),".")</f>
        <v>0.09</v>
      </c>
      <c r="H50" s="93">
        <f>IFERROR(IF(LA!$H$6=1,(VLOOKUP($A50,'LA1'!$A$1:$AD$175,'LA1'!F$1,0)),
IF(LA!$H$6=2,(VLOOKUP($A50,'LA2'!$A$1:$AD$175,'LA2'!F$1,0)),
IF(LA!$H$6=3,(VLOOKUP($A50,'LA3'!$A$1:$AD$175,'LA3'!F$1,0)),
IF(LA!$H$6=4,(VLOOKUP($A50,'LA4'!$A$1:$AD$175,'LA4'!F$1,0)),
IF(LA!$H$6=5,(VLOOKUP($A50,'LA5'!$A$1:$AD$175,'LA5'!F$1,0)),
0))))),".")</f>
        <v>0</v>
      </c>
      <c r="I50" s="93">
        <f>IFERROR(IF(LA!$H$6=1,(VLOOKUP($A50,'LA1'!$A$1:$AD$175,'LA1'!G$1,0)),
IF(LA!$H$6=2,(VLOOKUP($A50,'LA2'!$A$1:$AD$175,'LA2'!G$1,0)),
IF(LA!$H$6=3,(VLOOKUP($A50,'LA3'!$A$1:$AD$175,'LA3'!G$1,0)),
IF(LA!$H$6=4,(VLOOKUP($A50,'LA4'!$A$1:$AD$175,'LA4'!G$1,0)),
IF(LA!$H$6=5,(VLOOKUP($A50,'LA5'!$A$1:$AD$175,'LA5'!G$1,0)),
0))))),".")</f>
        <v>0.04</v>
      </c>
      <c r="J50" s="93">
        <f>IFERROR(IF(LA!$H$6=1,(VLOOKUP($A50,'LA1'!$A$1:$AD$175,'LA1'!H$1,0)),
IF(LA!$H$6=2,(VLOOKUP($A50,'LA2'!$A$1:$AD$175,'LA2'!H$1,0)),
IF(LA!$H$6=3,(VLOOKUP($A50,'LA3'!$A$1:$AD$175,'LA3'!H$1,0)),
IF(LA!$H$6=4,(VLOOKUP($A50,'LA4'!$A$1:$AD$175,'LA4'!H$1,0)),
IF(LA!$H$6=5,(VLOOKUP($A50,'LA5'!$A$1:$AD$175,'LA5'!H$1,0)),
0))))),".")</f>
        <v>0.03</v>
      </c>
      <c r="K50" s="93" t="str">
        <f>IFERROR(IF(LA!$H$6=1,(VLOOKUP($A50,'LA1'!$A$1:$AD$175,'LA1'!I$1,0)),
IF(LA!$H$6=2,(VLOOKUP($A50,'LA2'!$A$1:$AD$175,'LA2'!I$1,0)),
IF(LA!$H$6=3,(VLOOKUP($A50,'LA3'!$A$1:$AD$175,'LA3'!I$1,0)),
IF(LA!$H$6=4,(VLOOKUP($A50,'LA4'!$A$1:$AD$175,'LA4'!I$1,0)),
IF(LA!$H$6=5,(VLOOKUP($A50,'LA5'!$A$1:$AD$175,'LA5'!I$1,0)),
0))))),".")</f>
        <v>x</v>
      </c>
      <c r="L50" s="93">
        <f>IFERROR(IF(LA!$H$6=1,(VLOOKUP($A50,'LA1'!$A$1:$AD$175,'LA1'!J$1,0)),
IF(LA!$H$6=2,(VLOOKUP($A50,'LA2'!$A$1:$AD$175,'LA2'!J$1,0)),
IF(LA!$H$6=3,(VLOOKUP($A50,'LA3'!$A$1:$AD$175,'LA3'!J$1,0)),
IF(LA!$H$6=4,(VLOOKUP($A50,'LA4'!$A$1:$AD$175,'LA4'!J$1,0)),
IF(LA!$H$6=5,(VLOOKUP($A50,'LA5'!$A$1:$AD$175,'LA5'!J$1,0)),
0))))),".")</f>
        <v>0</v>
      </c>
      <c r="M50" s="93">
        <f>IFERROR(IF(LA!$H$6=1,(VLOOKUP($A50,'LA1'!$A$1:$AD$175,'LA1'!K$1,0)),
IF(LA!$H$6=2,(VLOOKUP($A50,'LA2'!$A$1:$AD$175,'LA2'!K$1,0)),
IF(LA!$H$6=3,(VLOOKUP($A50,'LA3'!$A$1:$AD$175,'LA3'!K$1,0)),
IF(LA!$H$6=4,(VLOOKUP($A50,'LA4'!$A$1:$AD$175,'LA4'!K$1,0)),
IF(LA!$H$6=5,(VLOOKUP($A50,'LA5'!$A$1:$AD$175,'LA5'!K$1,0)),
0))))),".")</f>
        <v>7.0000000000000007E-2</v>
      </c>
      <c r="N50" s="93">
        <f>IFERROR(IF(LA!$H$6=1,(VLOOKUP($A50,'LA1'!$A$1:$AD$175,'LA1'!L$1,0)),
IF(LA!$H$6=2,(VLOOKUP($A50,'LA2'!$A$1:$AD$175,'LA2'!L$1,0)),
IF(LA!$H$6=3,(VLOOKUP($A50,'LA3'!$A$1:$AD$175,'LA3'!L$1,0)),
IF(LA!$H$6=4,(VLOOKUP($A50,'LA4'!$A$1:$AD$175,'LA4'!L$1,0)),
IF(LA!$H$6=5,(VLOOKUP($A50,'LA5'!$A$1:$AD$175,'LA5'!L$1,0)),
0))))),".")</f>
        <v>0.55000000000000004</v>
      </c>
      <c r="O50" s="93">
        <f>IFERROR(IF(LA!$H$6=1,(VLOOKUP($A50,'LA1'!$A$1:$AD$175,'LA1'!M$1,0)),
IF(LA!$H$6=2,(VLOOKUP($A50,'LA2'!$A$1:$AD$175,'LA2'!M$1,0)),
IF(LA!$H$6=3,(VLOOKUP($A50,'LA3'!$A$1:$AD$175,'LA3'!M$1,0)),
IF(LA!$H$6=4,(VLOOKUP($A50,'LA4'!$A$1:$AD$175,'LA4'!M$1,0)),
IF(LA!$H$6=5,(VLOOKUP($A50,'LA5'!$A$1:$AD$175,'LA5'!M$1,0)),
0))))),".")</f>
        <v>0.21</v>
      </c>
      <c r="P50" s="93">
        <f>IFERROR(IF(LA!$H$6=1,(VLOOKUP($A50,'LA1'!$A$1:$AD$175,'LA1'!N$1,0)),
IF(LA!$H$6=2,(VLOOKUP($A50,'LA2'!$A$1:$AD$175,'LA2'!N$1,0)),
IF(LA!$H$6=3,(VLOOKUP($A50,'LA3'!$A$1:$AD$175,'LA3'!N$1,0)),
IF(LA!$H$6=4,(VLOOKUP($A50,'LA4'!$A$1:$AD$175,'LA4'!N$1,0)),
IF(LA!$H$6=5,(VLOOKUP($A50,'LA5'!$A$1:$AD$175,'LA5'!N$1,0)),
0))))),".")</f>
        <v>0.01</v>
      </c>
      <c r="Q50" s="93">
        <f>IFERROR(IF(LA!$H$6=1,(VLOOKUP($A50,'LA1'!$A$1:$AD$175,'LA1'!O$1,0)),
IF(LA!$H$6=2,(VLOOKUP($A50,'LA2'!$A$1:$AD$175,'LA2'!O$1,0)),
IF(LA!$H$6=3,(VLOOKUP($A50,'LA3'!$A$1:$AD$175,'LA3'!O$1,0)),
IF(LA!$H$6=4,(VLOOKUP($A50,'LA4'!$A$1:$AD$175,'LA4'!O$1,0)),
IF(LA!$H$6=5,(VLOOKUP($A50,'LA5'!$A$1:$AD$175,'LA5'!O$1,0)),
0))))),".")</f>
        <v>0.17</v>
      </c>
      <c r="R50" s="93">
        <f>IFERROR(IF(LA!$H$6=1,(VLOOKUP($A50,'LA1'!$A$1:$AD$175,'LA1'!P$1,0)),
IF(LA!$H$6=2,(VLOOKUP($A50,'LA2'!$A$1:$AD$175,'LA2'!P$1,0)),
IF(LA!$H$6=3,(VLOOKUP($A50,'LA3'!$A$1:$AD$175,'LA3'!P$1,0)),
IF(LA!$H$6=4,(VLOOKUP($A50,'LA4'!$A$1:$AD$175,'LA4'!P$1,0)),
IF(LA!$H$6=5,(VLOOKUP($A50,'LA5'!$A$1:$AD$175,'LA5'!P$1,0)),
0))))),".")</f>
        <v>0.32</v>
      </c>
      <c r="S50" s="93">
        <f>IFERROR(IF(LA!$H$6=1,(VLOOKUP($A50,'LA1'!$A$1:$AD$175,'LA1'!Q$1,0)),
IF(LA!$H$6=2,(VLOOKUP($A50,'LA2'!$A$1:$AD$175,'LA2'!Q$1,0)),
IF(LA!$H$6=3,(VLOOKUP($A50,'LA3'!$A$1:$AD$175,'LA3'!Q$1,0)),
IF(LA!$H$6=4,(VLOOKUP($A50,'LA4'!$A$1:$AD$175,'LA4'!Q$1,0)),
IF(LA!$H$6=5,(VLOOKUP($A50,'LA5'!$A$1:$AD$175,'LA5'!Q$1,0)),
0))))),".")</f>
        <v>0.01</v>
      </c>
      <c r="T50" s="93">
        <f>IFERROR(IF(LA!$H$6=1,(VLOOKUP($A50,'LA1'!$A$1:$AD$175,'LA1'!R$1,0)),
IF(LA!$H$6=2,(VLOOKUP($A50,'LA2'!$A$1:$AD$175,'LA2'!R$1,0)),
IF(LA!$H$6=3,(VLOOKUP($A50,'LA3'!$A$1:$AD$175,'LA3'!R$1,0)),
IF(LA!$H$6=4,(VLOOKUP($A50,'LA4'!$A$1:$AD$175,'LA4'!R$1,0)),
IF(LA!$H$6=5,(VLOOKUP($A50,'LA5'!$A$1:$AD$175,'LA5'!R$1,0)),
0))))),".")</f>
        <v>0</v>
      </c>
      <c r="U50" s="93">
        <f>IFERROR(IF(LA!$H$6=1,(VLOOKUP($A50,'LA1'!$A$1:$AD$175,'LA1'!S$1,0)),
IF(LA!$H$6=2,(VLOOKUP($A50,'LA2'!$A$1:$AD$175,'LA2'!S$1,0)),
IF(LA!$H$6=3,(VLOOKUP($A50,'LA3'!$A$1:$AD$175,'LA3'!S$1,0)),
IF(LA!$H$6=4,(VLOOKUP($A50,'LA4'!$A$1:$AD$175,'LA4'!S$1,0)),
IF(LA!$H$6=5,(VLOOKUP($A50,'LA5'!$A$1:$AD$175,'LA5'!S$1,0)),
0))))),".")</f>
        <v>0.1</v>
      </c>
      <c r="V50" s="93">
        <f>IFERROR(IF(LA!$H$6=1,(VLOOKUP($A50,'LA1'!$A$1:$AD$175,'LA1'!T$1,0)),
IF(LA!$H$6=2,(VLOOKUP($A50,'LA2'!$A$1:$AD$175,'LA2'!T$1,0)),
IF(LA!$H$6=3,(VLOOKUP($A50,'LA3'!$A$1:$AD$175,'LA3'!T$1,0)),
IF(LA!$H$6=4,(VLOOKUP($A50,'LA4'!$A$1:$AD$175,'LA4'!T$1,0)),
IF(LA!$H$6=5,(VLOOKUP($A50,'LA5'!$A$1:$AD$175,'LA5'!T$1,0)),
0))))),".")</f>
        <v>0.04</v>
      </c>
      <c r="W50" s="93">
        <f>IFERROR(IF(LA!$H$6=1,(VLOOKUP($A50,'LA1'!$A$1:$AD$175,'LA1'!U$1,0)),
IF(LA!$H$6=2,(VLOOKUP($A50,'LA2'!$A$1:$AD$175,'LA2'!U$1,0)),
IF(LA!$H$6=3,(VLOOKUP($A50,'LA3'!$A$1:$AD$175,'LA3'!U$1,0)),
IF(LA!$H$6=4,(VLOOKUP($A50,'LA4'!$A$1:$AD$175,'LA4'!U$1,0)),
IF(LA!$H$6=5,(VLOOKUP($A50,'LA5'!$A$1:$AD$175,'LA5'!U$1,0)),
0))))),".")</f>
        <v>0.06</v>
      </c>
      <c r="X50" s="93" t="str">
        <f>IFERROR(IF(LA!$H$6=1,(VLOOKUP($A50,'LA1'!$A$1:$AD$175,'LA1'!V$1,0)),
IF(LA!$H$6=2,(VLOOKUP($A50,'LA2'!$A$1:$AD$175,'LA2'!V$1,0)),
IF(LA!$H$6=3,(VLOOKUP($A50,'LA3'!$A$1:$AD$175,'LA3'!V$1,0)),
IF(LA!$H$6=4,(VLOOKUP($A50,'LA4'!$A$1:$AD$175,'LA4'!V$1,0)),
IF(LA!$H$6=5,(VLOOKUP($A50,'LA5'!$A$1:$AD$175,'LA5'!V$1,0)),
0))))),".")</f>
        <v>-</v>
      </c>
      <c r="Y50" s="93">
        <f>IFERROR(IF(LA!$H$6=1,(VLOOKUP($A50,'LA1'!$A$1:$AD$175,'LA1'!W$1,0)),
IF(LA!$H$6=2,(VLOOKUP($A50,'LA2'!$A$1:$AD$175,'LA2'!W$1,0)),
IF(LA!$H$6=3,(VLOOKUP($A50,'LA3'!$A$1:$AD$175,'LA3'!W$1,0)),
IF(LA!$H$6=4,(VLOOKUP($A50,'LA4'!$A$1:$AD$175,'LA4'!W$1,0)),
IF(LA!$H$6=5,(VLOOKUP($A50,'LA5'!$A$1:$AD$175,'LA5'!W$1,0)),
0))))),".")</f>
        <v>0.02</v>
      </c>
      <c r="Z50" s="93">
        <f>IFERROR(IF(LA!$H$6=1,(VLOOKUP($A50,'LA1'!$A$1:$AD$175,'LA1'!X$1,0)),
IF(LA!$H$6=2,(VLOOKUP($A50,'LA2'!$A$1:$AD$175,'LA2'!X$1,0)),
IF(LA!$H$6=3,(VLOOKUP($A50,'LA3'!$A$1:$AD$175,'LA3'!X$1,0)),
IF(LA!$H$6=4,(VLOOKUP($A50,'LA4'!$A$1:$AD$175,'LA4'!X$1,0)),
IF(LA!$H$6=5,(VLOOKUP($A50,'LA5'!$A$1:$AD$175,'LA5'!X$1,0)),
0))))),".")</f>
        <v>7.0000000000000007E-2</v>
      </c>
      <c r="AA50" s="93">
        <f>IFERROR(IF(LA!$H$6=1,(VLOOKUP($A50,'LA1'!$A$1:$AD$175,'LA1'!Y$1,0)),
IF(LA!$H$6=2,(VLOOKUP($A50,'LA2'!$A$1:$AD$175,'LA2'!Y$1,0)),
IF(LA!$H$6=3,(VLOOKUP($A50,'LA3'!$A$1:$AD$175,'LA3'!Y$1,0)),
IF(LA!$H$6=4,(VLOOKUP($A50,'LA4'!$A$1:$AD$175,'LA4'!Y$1,0)),
IF(LA!$H$6=5,(VLOOKUP($A50,'LA5'!$A$1:$AD$175,'LA5'!Y$1,0)),
0))))),".")</f>
        <v>0.02</v>
      </c>
      <c r="AB50" s="93">
        <f>IFERROR(IF(LA!$H$6=1,(VLOOKUP($A50,'LA1'!$A$1:$AD$175,'LA1'!Z$1,0)),
IF(LA!$H$6=2,(VLOOKUP($A50,'LA2'!$A$1:$AD$175,'LA2'!Z$1,0)),
IF(LA!$H$6=3,(VLOOKUP($A50,'LA3'!$A$1:$AD$175,'LA3'!Z$1,0)),
IF(LA!$H$6=4,(VLOOKUP($A50,'LA4'!$A$1:$AD$175,'LA4'!Z$1,0)),
IF(LA!$H$6=5,(VLOOKUP($A50,'LA5'!$A$1:$AD$175,'LA5'!Z$1,0)),
0))))),".")</f>
        <v>0.09</v>
      </c>
      <c r="AC50" s="93">
        <f>IFERROR(IF(LA!$H$6=1,(VLOOKUP($A50,'LA1'!$A$1:$AD$175,'LA1'!AA$1,0)),
IF(LA!$H$6=2,(VLOOKUP($A50,'LA2'!$A$1:$AD$175,'LA2'!AA$1,0)),
IF(LA!$H$6=3,(VLOOKUP($A50,'LA3'!$A$1:$AD$175,'LA3'!AA$1,0)),
IF(LA!$H$6=4,(VLOOKUP($A50,'LA4'!$A$1:$AD$175,'LA4'!AA$1,0)),
IF(LA!$H$6=5,(VLOOKUP($A50,'LA5'!$A$1:$AD$175,'LA5'!AA$1,0)),
0))))),".")</f>
        <v>0.03</v>
      </c>
    </row>
    <row r="51" spans="1:29" x14ac:dyDescent="0.2">
      <c r="A51" s="55">
        <v>878</v>
      </c>
      <c r="B51" s="55" t="s">
        <v>234</v>
      </c>
      <c r="C51" s="88" t="s">
        <v>200</v>
      </c>
      <c r="D51" s="92">
        <f>IFERROR(IF(LA!$H$6=1,(VLOOKUP($A51,'LA1'!$A$1:$AD$175,'LA1'!B$1,0)),
IF(LA!$H$6=2,(VLOOKUP($A51,'LA2'!$A$1:$AD$175,'LA2'!B$1,0)),
IF(LA!$H$6=3,(VLOOKUP($A51,'LA3'!$A$1:$AD$175,'LA3'!B$1,0)),
IF(LA!$H$6=4,(VLOOKUP($A51,'LA4'!$A$1:$AD$175,'LA4'!B$1,0)),
IF(LA!$H$6=5,(VLOOKUP($A51,'LA5'!$A$1:$AD$175,'LA5'!B$1,0)),
0))))),".")</f>
        <v>1940</v>
      </c>
      <c r="E51" s="93">
        <f>IFERROR(IF(LA!$H$6=1,(VLOOKUP($A51,'LA1'!$A$1:$AD$175,'LA1'!C$1,0)),
IF(LA!$H$6=2,(VLOOKUP($A51,'LA2'!$A$1:$AD$175,'LA2'!C$1,0)),
IF(LA!$H$6=3,(VLOOKUP($A51,'LA3'!$A$1:$AD$175,'LA3'!C$1,0)),
IF(LA!$H$6=4,(VLOOKUP($A51,'LA4'!$A$1:$AD$175,'LA4'!C$1,0)),
IF(LA!$H$6=5,(VLOOKUP($A51,'LA5'!$A$1:$AD$175,'LA5'!C$1,0)),
0))))),".")</f>
        <v>0.75</v>
      </c>
      <c r="F51" s="93">
        <f>IFERROR(IF(LA!$H$6=1,(VLOOKUP($A51,'LA1'!$A$1:$AD$175,'LA1'!D$1,0)),
IF(LA!$H$6=2,(VLOOKUP($A51,'LA2'!$A$1:$AD$175,'LA2'!D$1,0)),
IF(LA!$H$6=3,(VLOOKUP($A51,'LA3'!$A$1:$AD$175,'LA3'!D$1,0)),
IF(LA!$H$6=4,(VLOOKUP($A51,'LA4'!$A$1:$AD$175,'LA4'!D$1,0)),
IF(LA!$H$6=5,(VLOOKUP($A51,'LA5'!$A$1:$AD$175,'LA5'!D$1,0)),
0))))),".")</f>
        <v>0.59</v>
      </c>
      <c r="G51" s="93">
        <f>IFERROR(IF(LA!$H$6=1,(VLOOKUP($A51,'LA1'!$A$1:$AD$175,'LA1'!E$1,0)),
IF(LA!$H$6=2,(VLOOKUP($A51,'LA2'!$A$1:$AD$175,'LA2'!E$1,0)),
IF(LA!$H$6=3,(VLOOKUP($A51,'LA3'!$A$1:$AD$175,'LA3'!E$1,0)),
IF(LA!$H$6=4,(VLOOKUP($A51,'LA4'!$A$1:$AD$175,'LA4'!E$1,0)),
IF(LA!$H$6=5,(VLOOKUP($A51,'LA5'!$A$1:$AD$175,'LA5'!E$1,0)),
0))))),".")</f>
        <v>0.09</v>
      </c>
      <c r="H51" s="93" t="str">
        <f>IFERROR(IF(LA!$H$6=1,(VLOOKUP($A51,'LA1'!$A$1:$AD$175,'LA1'!F$1,0)),
IF(LA!$H$6=2,(VLOOKUP($A51,'LA2'!$A$1:$AD$175,'LA2'!F$1,0)),
IF(LA!$H$6=3,(VLOOKUP($A51,'LA3'!$A$1:$AD$175,'LA3'!F$1,0)),
IF(LA!$H$6=4,(VLOOKUP($A51,'LA4'!$A$1:$AD$175,'LA4'!F$1,0)),
IF(LA!$H$6=5,(VLOOKUP($A51,'LA5'!$A$1:$AD$175,'LA5'!F$1,0)),
0))))),".")</f>
        <v>-</v>
      </c>
      <c r="I51" s="93">
        <f>IFERROR(IF(LA!$H$6=1,(VLOOKUP($A51,'LA1'!$A$1:$AD$175,'LA1'!G$1,0)),
IF(LA!$H$6=2,(VLOOKUP($A51,'LA2'!$A$1:$AD$175,'LA2'!G$1,0)),
IF(LA!$H$6=3,(VLOOKUP($A51,'LA3'!$A$1:$AD$175,'LA3'!G$1,0)),
IF(LA!$H$6=4,(VLOOKUP($A51,'LA4'!$A$1:$AD$175,'LA4'!G$1,0)),
IF(LA!$H$6=5,(VLOOKUP($A51,'LA5'!$A$1:$AD$175,'LA5'!G$1,0)),
0))))),".")</f>
        <v>0.03</v>
      </c>
      <c r="J51" s="93">
        <f>IFERROR(IF(LA!$H$6=1,(VLOOKUP($A51,'LA1'!$A$1:$AD$175,'LA1'!H$1,0)),
IF(LA!$H$6=2,(VLOOKUP($A51,'LA2'!$A$1:$AD$175,'LA2'!H$1,0)),
IF(LA!$H$6=3,(VLOOKUP($A51,'LA3'!$A$1:$AD$175,'LA3'!H$1,0)),
IF(LA!$H$6=4,(VLOOKUP($A51,'LA4'!$A$1:$AD$175,'LA4'!H$1,0)),
IF(LA!$H$6=5,(VLOOKUP($A51,'LA5'!$A$1:$AD$175,'LA5'!H$1,0)),
0))))),".")</f>
        <v>0.08</v>
      </c>
      <c r="K51" s="93" t="str">
        <f>IFERROR(IF(LA!$H$6=1,(VLOOKUP($A51,'LA1'!$A$1:$AD$175,'LA1'!I$1,0)),
IF(LA!$H$6=2,(VLOOKUP($A51,'LA2'!$A$1:$AD$175,'LA2'!I$1,0)),
IF(LA!$H$6=3,(VLOOKUP($A51,'LA3'!$A$1:$AD$175,'LA3'!I$1,0)),
IF(LA!$H$6=4,(VLOOKUP($A51,'LA4'!$A$1:$AD$175,'LA4'!I$1,0)),
IF(LA!$H$6=5,(VLOOKUP($A51,'LA5'!$A$1:$AD$175,'LA5'!I$1,0)),
0))))),".")</f>
        <v>-</v>
      </c>
      <c r="L51" s="93">
        <f>IFERROR(IF(LA!$H$6=1,(VLOOKUP($A51,'LA1'!$A$1:$AD$175,'LA1'!J$1,0)),
IF(LA!$H$6=2,(VLOOKUP($A51,'LA2'!$A$1:$AD$175,'LA2'!J$1,0)),
IF(LA!$H$6=3,(VLOOKUP($A51,'LA3'!$A$1:$AD$175,'LA3'!J$1,0)),
IF(LA!$H$6=4,(VLOOKUP($A51,'LA4'!$A$1:$AD$175,'LA4'!J$1,0)),
IF(LA!$H$6=5,(VLOOKUP($A51,'LA5'!$A$1:$AD$175,'LA5'!J$1,0)),
0))))),".")</f>
        <v>0</v>
      </c>
      <c r="M51" s="93">
        <f>IFERROR(IF(LA!$H$6=1,(VLOOKUP($A51,'LA1'!$A$1:$AD$175,'LA1'!K$1,0)),
IF(LA!$H$6=2,(VLOOKUP($A51,'LA2'!$A$1:$AD$175,'LA2'!K$1,0)),
IF(LA!$H$6=3,(VLOOKUP($A51,'LA3'!$A$1:$AD$175,'LA3'!K$1,0)),
IF(LA!$H$6=4,(VLOOKUP($A51,'LA4'!$A$1:$AD$175,'LA4'!K$1,0)),
IF(LA!$H$6=5,(VLOOKUP($A51,'LA5'!$A$1:$AD$175,'LA5'!K$1,0)),
0))))),".")</f>
        <v>0.06</v>
      </c>
      <c r="N51" s="93">
        <f>IFERROR(IF(LA!$H$6=1,(VLOOKUP($A51,'LA1'!$A$1:$AD$175,'LA1'!L$1,0)),
IF(LA!$H$6=2,(VLOOKUP($A51,'LA2'!$A$1:$AD$175,'LA2'!L$1,0)),
IF(LA!$H$6=3,(VLOOKUP($A51,'LA3'!$A$1:$AD$175,'LA3'!L$1,0)),
IF(LA!$H$6=4,(VLOOKUP($A51,'LA4'!$A$1:$AD$175,'LA4'!L$1,0)),
IF(LA!$H$6=5,(VLOOKUP($A51,'LA5'!$A$1:$AD$175,'LA5'!L$1,0)),
0))))),".")</f>
        <v>0.39</v>
      </c>
      <c r="O51" s="93">
        <f>IFERROR(IF(LA!$H$6=1,(VLOOKUP($A51,'LA1'!$A$1:$AD$175,'LA1'!M$1,0)),
IF(LA!$H$6=2,(VLOOKUP($A51,'LA2'!$A$1:$AD$175,'LA2'!M$1,0)),
IF(LA!$H$6=3,(VLOOKUP($A51,'LA3'!$A$1:$AD$175,'LA3'!M$1,0)),
IF(LA!$H$6=4,(VLOOKUP($A51,'LA4'!$A$1:$AD$175,'LA4'!M$1,0)),
IF(LA!$H$6=5,(VLOOKUP($A51,'LA5'!$A$1:$AD$175,'LA5'!M$1,0)),
0))))),".")</f>
        <v>0.16</v>
      </c>
      <c r="P51" s="93">
        <f>IFERROR(IF(LA!$H$6=1,(VLOOKUP($A51,'LA1'!$A$1:$AD$175,'LA1'!N$1,0)),
IF(LA!$H$6=2,(VLOOKUP($A51,'LA2'!$A$1:$AD$175,'LA2'!N$1,0)),
IF(LA!$H$6=3,(VLOOKUP($A51,'LA3'!$A$1:$AD$175,'LA3'!N$1,0)),
IF(LA!$H$6=4,(VLOOKUP($A51,'LA4'!$A$1:$AD$175,'LA4'!N$1,0)),
IF(LA!$H$6=5,(VLOOKUP($A51,'LA5'!$A$1:$AD$175,'LA5'!N$1,0)),
0))))),".")</f>
        <v>0.01</v>
      </c>
      <c r="Q51" s="93">
        <f>IFERROR(IF(LA!$H$6=1,(VLOOKUP($A51,'LA1'!$A$1:$AD$175,'LA1'!O$1,0)),
IF(LA!$H$6=2,(VLOOKUP($A51,'LA2'!$A$1:$AD$175,'LA2'!O$1,0)),
IF(LA!$H$6=3,(VLOOKUP($A51,'LA3'!$A$1:$AD$175,'LA3'!O$1,0)),
IF(LA!$H$6=4,(VLOOKUP($A51,'LA4'!$A$1:$AD$175,'LA4'!O$1,0)),
IF(LA!$H$6=5,(VLOOKUP($A51,'LA5'!$A$1:$AD$175,'LA5'!O$1,0)),
0))))),".")</f>
        <v>0.11</v>
      </c>
      <c r="R51" s="93">
        <f>IFERROR(IF(LA!$H$6=1,(VLOOKUP($A51,'LA1'!$A$1:$AD$175,'LA1'!P$1,0)),
IF(LA!$H$6=2,(VLOOKUP($A51,'LA2'!$A$1:$AD$175,'LA2'!P$1,0)),
IF(LA!$H$6=3,(VLOOKUP($A51,'LA3'!$A$1:$AD$175,'LA3'!P$1,0)),
IF(LA!$H$6=4,(VLOOKUP($A51,'LA4'!$A$1:$AD$175,'LA4'!P$1,0)),
IF(LA!$H$6=5,(VLOOKUP($A51,'LA5'!$A$1:$AD$175,'LA5'!P$1,0)),
0))))),".")</f>
        <v>0.23</v>
      </c>
      <c r="S51" s="93">
        <f>IFERROR(IF(LA!$H$6=1,(VLOOKUP($A51,'LA1'!$A$1:$AD$175,'LA1'!Q$1,0)),
IF(LA!$H$6=2,(VLOOKUP($A51,'LA2'!$A$1:$AD$175,'LA2'!Q$1,0)),
IF(LA!$H$6=3,(VLOOKUP($A51,'LA3'!$A$1:$AD$175,'LA3'!Q$1,0)),
IF(LA!$H$6=4,(VLOOKUP($A51,'LA4'!$A$1:$AD$175,'LA4'!Q$1,0)),
IF(LA!$H$6=5,(VLOOKUP($A51,'LA5'!$A$1:$AD$175,'LA5'!Q$1,0)),
0))))),".")</f>
        <v>0.01</v>
      </c>
      <c r="T51" s="93" t="str">
        <f>IFERROR(IF(LA!$H$6=1,(VLOOKUP($A51,'LA1'!$A$1:$AD$175,'LA1'!R$1,0)),
IF(LA!$H$6=2,(VLOOKUP($A51,'LA2'!$A$1:$AD$175,'LA2'!R$1,0)),
IF(LA!$H$6=3,(VLOOKUP($A51,'LA3'!$A$1:$AD$175,'LA3'!R$1,0)),
IF(LA!$H$6=4,(VLOOKUP($A51,'LA4'!$A$1:$AD$175,'LA4'!R$1,0)),
IF(LA!$H$6=5,(VLOOKUP($A51,'LA5'!$A$1:$AD$175,'LA5'!R$1,0)),
0))))),".")</f>
        <v>-</v>
      </c>
      <c r="U51" s="93">
        <f>IFERROR(IF(LA!$H$6=1,(VLOOKUP($A51,'LA1'!$A$1:$AD$175,'LA1'!S$1,0)),
IF(LA!$H$6=2,(VLOOKUP($A51,'LA2'!$A$1:$AD$175,'LA2'!S$1,0)),
IF(LA!$H$6=3,(VLOOKUP($A51,'LA3'!$A$1:$AD$175,'LA3'!S$1,0)),
IF(LA!$H$6=4,(VLOOKUP($A51,'LA4'!$A$1:$AD$175,'LA4'!S$1,0)),
IF(LA!$H$6=5,(VLOOKUP($A51,'LA5'!$A$1:$AD$175,'LA5'!S$1,0)),
0))))),".")</f>
        <v>0.14000000000000001</v>
      </c>
      <c r="V51" s="93">
        <f>IFERROR(IF(LA!$H$6=1,(VLOOKUP($A51,'LA1'!$A$1:$AD$175,'LA1'!T$1,0)),
IF(LA!$H$6=2,(VLOOKUP($A51,'LA2'!$A$1:$AD$175,'LA2'!T$1,0)),
IF(LA!$H$6=3,(VLOOKUP($A51,'LA3'!$A$1:$AD$175,'LA3'!T$1,0)),
IF(LA!$H$6=4,(VLOOKUP($A51,'LA4'!$A$1:$AD$175,'LA4'!T$1,0)),
IF(LA!$H$6=5,(VLOOKUP($A51,'LA5'!$A$1:$AD$175,'LA5'!T$1,0)),
0))))),".")</f>
        <v>0.06</v>
      </c>
      <c r="W51" s="93">
        <f>IFERROR(IF(LA!$H$6=1,(VLOOKUP($A51,'LA1'!$A$1:$AD$175,'LA1'!U$1,0)),
IF(LA!$H$6=2,(VLOOKUP($A51,'LA2'!$A$1:$AD$175,'LA2'!U$1,0)),
IF(LA!$H$6=3,(VLOOKUP($A51,'LA3'!$A$1:$AD$175,'LA3'!U$1,0)),
IF(LA!$H$6=4,(VLOOKUP($A51,'LA4'!$A$1:$AD$175,'LA4'!U$1,0)),
IF(LA!$H$6=5,(VLOOKUP($A51,'LA5'!$A$1:$AD$175,'LA5'!U$1,0)),
0))))),".")</f>
        <v>0.08</v>
      </c>
      <c r="X51" s="93">
        <f>IFERROR(IF(LA!$H$6=1,(VLOOKUP($A51,'LA1'!$A$1:$AD$175,'LA1'!V$1,0)),
IF(LA!$H$6=2,(VLOOKUP($A51,'LA2'!$A$1:$AD$175,'LA2'!V$1,0)),
IF(LA!$H$6=3,(VLOOKUP($A51,'LA3'!$A$1:$AD$175,'LA3'!V$1,0)),
IF(LA!$H$6=4,(VLOOKUP($A51,'LA4'!$A$1:$AD$175,'LA4'!V$1,0)),
IF(LA!$H$6=5,(VLOOKUP($A51,'LA5'!$A$1:$AD$175,'LA5'!V$1,0)),
0))))),".")</f>
        <v>0</v>
      </c>
      <c r="Y51" s="93">
        <f>IFERROR(IF(LA!$H$6=1,(VLOOKUP($A51,'LA1'!$A$1:$AD$175,'LA1'!W$1,0)),
IF(LA!$H$6=2,(VLOOKUP($A51,'LA2'!$A$1:$AD$175,'LA2'!W$1,0)),
IF(LA!$H$6=3,(VLOOKUP($A51,'LA3'!$A$1:$AD$175,'LA3'!W$1,0)),
IF(LA!$H$6=4,(VLOOKUP($A51,'LA4'!$A$1:$AD$175,'LA4'!W$1,0)),
IF(LA!$H$6=5,(VLOOKUP($A51,'LA5'!$A$1:$AD$175,'LA5'!W$1,0)),
0))))),".")</f>
        <v>0.01</v>
      </c>
      <c r="Z51" s="93">
        <f>IFERROR(IF(LA!$H$6=1,(VLOOKUP($A51,'LA1'!$A$1:$AD$175,'LA1'!X$1,0)),
IF(LA!$H$6=2,(VLOOKUP($A51,'LA2'!$A$1:$AD$175,'LA2'!X$1,0)),
IF(LA!$H$6=3,(VLOOKUP($A51,'LA3'!$A$1:$AD$175,'LA3'!X$1,0)),
IF(LA!$H$6=4,(VLOOKUP($A51,'LA4'!$A$1:$AD$175,'LA4'!X$1,0)),
IF(LA!$H$6=5,(VLOOKUP($A51,'LA5'!$A$1:$AD$175,'LA5'!X$1,0)),
0))))),".")</f>
        <v>0.06</v>
      </c>
      <c r="AA51" s="93">
        <f>IFERROR(IF(LA!$H$6=1,(VLOOKUP($A51,'LA1'!$A$1:$AD$175,'LA1'!Y$1,0)),
IF(LA!$H$6=2,(VLOOKUP($A51,'LA2'!$A$1:$AD$175,'LA2'!Y$1,0)),
IF(LA!$H$6=3,(VLOOKUP($A51,'LA3'!$A$1:$AD$175,'LA3'!Y$1,0)),
IF(LA!$H$6=4,(VLOOKUP($A51,'LA4'!$A$1:$AD$175,'LA4'!Y$1,0)),
IF(LA!$H$6=5,(VLOOKUP($A51,'LA5'!$A$1:$AD$175,'LA5'!Y$1,0)),
0))))),".")</f>
        <v>0.02</v>
      </c>
      <c r="AB51" s="93">
        <f>IFERROR(IF(LA!$H$6=1,(VLOOKUP($A51,'LA1'!$A$1:$AD$175,'LA1'!Z$1,0)),
IF(LA!$H$6=2,(VLOOKUP($A51,'LA2'!$A$1:$AD$175,'LA2'!Z$1,0)),
IF(LA!$H$6=3,(VLOOKUP($A51,'LA3'!$A$1:$AD$175,'LA3'!Z$1,0)),
IF(LA!$H$6=4,(VLOOKUP($A51,'LA4'!$A$1:$AD$175,'LA4'!Z$1,0)),
IF(LA!$H$6=5,(VLOOKUP($A51,'LA5'!$A$1:$AD$175,'LA5'!Z$1,0)),
0))))),".")</f>
        <v>0.17</v>
      </c>
      <c r="AC51" s="93">
        <f>IFERROR(IF(LA!$H$6=1,(VLOOKUP($A51,'LA1'!$A$1:$AD$175,'LA1'!AA$1,0)),
IF(LA!$H$6=2,(VLOOKUP($A51,'LA2'!$A$1:$AD$175,'LA2'!AA$1,0)),
IF(LA!$H$6=3,(VLOOKUP($A51,'LA3'!$A$1:$AD$175,'LA3'!AA$1,0)),
IF(LA!$H$6=4,(VLOOKUP($A51,'LA4'!$A$1:$AD$175,'LA4'!AA$1,0)),
IF(LA!$H$6=5,(VLOOKUP($A51,'LA5'!$A$1:$AD$175,'LA5'!AA$1,0)),
0))))),".")</f>
        <v>0.06</v>
      </c>
    </row>
    <row r="52" spans="1:29" x14ac:dyDescent="0.2">
      <c r="A52" s="55">
        <v>371</v>
      </c>
      <c r="B52" s="55" t="s">
        <v>235</v>
      </c>
      <c r="C52" s="88" t="s">
        <v>193</v>
      </c>
      <c r="D52" s="92">
        <f>IFERROR(IF(LA!$H$6=1,(VLOOKUP($A52,'LA1'!$A$1:$AD$175,'LA1'!B$1,0)),
IF(LA!$H$6=2,(VLOOKUP($A52,'LA2'!$A$1:$AD$175,'LA2'!B$1,0)),
IF(LA!$H$6=3,(VLOOKUP($A52,'LA3'!$A$1:$AD$175,'LA3'!B$1,0)),
IF(LA!$H$6=4,(VLOOKUP($A52,'LA4'!$A$1:$AD$175,'LA4'!B$1,0)),
IF(LA!$H$6=5,(VLOOKUP($A52,'LA5'!$A$1:$AD$175,'LA5'!B$1,0)),
0))))),".")</f>
        <v>1280</v>
      </c>
      <c r="E52" s="93">
        <f>IFERROR(IF(LA!$H$6=1,(VLOOKUP($A52,'LA1'!$A$1:$AD$175,'LA1'!C$1,0)),
IF(LA!$H$6=2,(VLOOKUP($A52,'LA2'!$A$1:$AD$175,'LA2'!C$1,0)),
IF(LA!$H$6=3,(VLOOKUP($A52,'LA3'!$A$1:$AD$175,'LA3'!C$1,0)),
IF(LA!$H$6=4,(VLOOKUP($A52,'LA4'!$A$1:$AD$175,'LA4'!C$1,0)),
IF(LA!$H$6=5,(VLOOKUP($A52,'LA5'!$A$1:$AD$175,'LA5'!C$1,0)),
0))))),".")</f>
        <v>0.77</v>
      </c>
      <c r="F52" s="93">
        <f>IFERROR(IF(LA!$H$6=1,(VLOOKUP($A52,'LA1'!$A$1:$AD$175,'LA1'!D$1,0)),
IF(LA!$H$6=2,(VLOOKUP($A52,'LA2'!$A$1:$AD$175,'LA2'!D$1,0)),
IF(LA!$H$6=3,(VLOOKUP($A52,'LA3'!$A$1:$AD$175,'LA3'!D$1,0)),
IF(LA!$H$6=4,(VLOOKUP($A52,'LA4'!$A$1:$AD$175,'LA4'!D$1,0)),
IF(LA!$H$6=5,(VLOOKUP($A52,'LA5'!$A$1:$AD$175,'LA5'!D$1,0)),
0))))),".")</f>
        <v>0.73</v>
      </c>
      <c r="G52" s="93">
        <f>IFERROR(IF(LA!$H$6=1,(VLOOKUP($A52,'LA1'!$A$1:$AD$175,'LA1'!E$1,0)),
IF(LA!$H$6=2,(VLOOKUP($A52,'LA2'!$A$1:$AD$175,'LA2'!E$1,0)),
IF(LA!$H$6=3,(VLOOKUP($A52,'LA3'!$A$1:$AD$175,'LA3'!E$1,0)),
IF(LA!$H$6=4,(VLOOKUP($A52,'LA4'!$A$1:$AD$175,'LA4'!E$1,0)),
IF(LA!$H$6=5,(VLOOKUP($A52,'LA5'!$A$1:$AD$175,'LA5'!E$1,0)),
0))))),".")</f>
        <v>7.0000000000000007E-2</v>
      </c>
      <c r="H52" s="93">
        <f>IFERROR(IF(LA!$H$6=1,(VLOOKUP($A52,'LA1'!$A$1:$AD$175,'LA1'!F$1,0)),
IF(LA!$H$6=2,(VLOOKUP($A52,'LA2'!$A$1:$AD$175,'LA2'!F$1,0)),
IF(LA!$H$6=3,(VLOOKUP($A52,'LA3'!$A$1:$AD$175,'LA3'!F$1,0)),
IF(LA!$H$6=4,(VLOOKUP($A52,'LA4'!$A$1:$AD$175,'LA4'!F$1,0)),
IF(LA!$H$6=5,(VLOOKUP($A52,'LA5'!$A$1:$AD$175,'LA5'!F$1,0)),
0))))),".")</f>
        <v>0</v>
      </c>
      <c r="I52" s="93">
        <f>IFERROR(IF(LA!$H$6=1,(VLOOKUP($A52,'LA1'!$A$1:$AD$175,'LA1'!G$1,0)),
IF(LA!$H$6=2,(VLOOKUP($A52,'LA2'!$A$1:$AD$175,'LA2'!G$1,0)),
IF(LA!$H$6=3,(VLOOKUP($A52,'LA3'!$A$1:$AD$175,'LA3'!G$1,0)),
IF(LA!$H$6=4,(VLOOKUP($A52,'LA4'!$A$1:$AD$175,'LA4'!G$1,0)),
IF(LA!$H$6=5,(VLOOKUP($A52,'LA5'!$A$1:$AD$175,'LA5'!G$1,0)),
0))))),".")</f>
        <v>0.03</v>
      </c>
      <c r="J52" s="93">
        <f>IFERROR(IF(LA!$H$6=1,(VLOOKUP($A52,'LA1'!$A$1:$AD$175,'LA1'!H$1,0)),
IF(LA!$H$6=2,(VLOOKUP($A52,'LA2'!$A$1:$AD$175,'LA2'!H$1,0)),
IF(LA!$H$6=3,(VLOOKUP($A52,'LA3'!$A$1:$AD$175,'LA3'!H$1,0)),
IF(LA!$H$6=4,(VLOOKUP($A52,'LA4'!$A$1:$AD$175,'LA4'!H$1,0)),
IF(LA!$H$6=5,(VLOOKUP($A52,'LA5'!$A$1:$AD$175,'LA5'!H$1,0)),
0))))),".")</f>
        <v>0.06</v>
      </c>
      <c r="K52" s="93" t="str">
        <f>IFERROR(IF(LA!$H$6=1,(VLOOKUP($A52,'LA1'!$A$1:$AD$175,'LA1'!I$1,0)),
IF(LA!$H$6=2,(VLOOKUP($A52,'LA2'!$A$1:$AD$175,'LA2'!I$1,0)),
IF(LA!$H$6=3,(VLOOKUP($A52,'LA3'!$A$1:$AD$175,'LA3'!I$1,0)),
IF(LA!$H$6=4,(VLOOKUP($A52,'LA4'!$A$1:$AD$175,'LA4'!I$1,0)),
IF(LA!$H$6=5,(VLOOKUP($A52,'LA5'!$A$1:$AD$175,'LA5'!I$1,0)),
0))))),".")</f>
        <v>x</v>
      </c>
      <c r="L52" s="93">
        <f>IFERROR(IF(LA!$H$6=1,(VLOOKUP($A52,'LA1'!$A$1:$AD$175,'LA1'!J$1,0)),
IF(LA!$H$6=2,(VLOOKUP($A52,'LA2'!$A$1:$AD$175,'LA2'!J$1,0)),
IF(LA!$H$6=3,(VLOOKUP($A52,'LA3'!$A$1:$AD$175,'LA3'!J$1,0)),
IF(LA!$H$6=4,(VLOOKUP($A52,'LA4'!$A$1:$AD$175,'LA4'!J$1,0)),
IF(LA!$H$6=5,(VLOOKUP($A52,'LA5'!$A$1:$AD$175,'LA5'!J$1,0)),
0))))),".")</f>
        <v>0</v>
      </c>
      <c r="M52" s="93">
        <f>IFERROR(IF(LA!$H$6=1,(VLOOKUP($A52,'LA1'!$A$1:$AD$175,'LA1'!K$1,0)),
IF(LA!$H$6=2,(VLOOKUP($A52,'LA2'!$A$1:$AD$175,'LA2'!K$1,0)),
IF(LA!$H$6=3,(VLOOKUP($A52,'LA3'!$A$1:$AD$175,'LA3'!K$1,0)),
IF(LA!$H$6=4,(VLOOKUP($A52,'LA4'!$A$1:$AD$175,'LA4'!K$1,0)),
IF(LA!$H$6=5,(VLOOKUP($A52,'LA5'!$A$1:$AD$175,'LA5'!K$1,0)),
0))))),".")</f>
        <v>0.06</v>
      </c>
      <c r="N52" s="93">
        <f>IFERROR(IF(LA!$H$6=1,(VLOOKUP($A52,'LA1'!$A$1:$AD$175,'LA1'!L$1,0)),
IF(LA!$H$6=2,(VLOOKUP($A52,'LA2'!$A$1:$AD$175,'LA2'!L$1,0)),
IF(LA!$H$6=3,(VLOOKUP($A52,'LA3'!$A$1:$AD$175,'LA3'!L$1,0)),
IF(LA!$H$6=4,(VLOOKUP($A52,'LA4'!$A$1:$AD$175,'LA4'!L$1,0)),
IF(LA!$H$6=5,(VLOOKUP($A52,'LA5'!$A$1:$AD$175,'LA5'!L$1,0)),
0))))),".")</f>
        <v>0.56000000000000005</v>
      </c>
      <c r="O52" s="93">
        <f>IFERROR(IF(LA!$H$6=1,(VLOOKUP($A52,'LA1'!$A$1:$AD$175,'LA1'!M$1,0)),
IF(LA!$H$6=2,(VLOOKUP($A52,'LA2'!$A$1:$AD$175,'LA2'!M$1,0)),
IF(LA!$H$6=3,(VLOOKUP($A52,'LA3'!$A$1:$AD$175,'LA3'!M$1,0)),
IF(LA!$H$6=4,(VLOOKUP($A52,'LA4'!$A$1:$AD$175,'LA4'!M$1,0)),
IF(LA!$H$6=5,(VLOOKUP($A52,'LA5'!$A$1:$AD$175,'LA5'!M$1,0)),
0))))),".")</f>
        <v>0.14000000000000001</v>
      </c>
      <c r="P52" s="93" t="str">
        <f>IFERROR(IF(LA!$H$6=1,(VLOOKUP($A52,'LA1'!$A$1:$AD$175,'LA1'!N$1,0)),
IF(LA!$H$6=2,(VLOOKUP($A52,'LA2'!$A$1:$AD$175,'LA2'!N$1,0)),
IF(LA!$H$6=3,(VLOOKUP($A52,'LA3'!$A$1:$AD$175,'LA3'!N$1,0)),
IF(LA!$H$6=4,(VLOOKUP($A52,'LA4'!$A$1:$AD$175,'LA4'!N$1,0)),
IF(LA!$H$6=5,(VLOOKUP($A52,'LA5'!$A$1:$AD$175,'LA5'!N$1,0)),
0))))),".")</f>
        <v>-</v>
      </c>
      <c r="Q52" s="93">
        <f>IFERROR(IF(LA!$H$6=1,(VLOOKUP($A52,'LA1'!$A$1:$AD$175,'LA1'!O$1,0)),
IF(LA!$H$6=2,(VLOOKUP($A52,'LA2'!$A$1:$AD$175,'LA2'!O$1,0)),
IF(LA!$H$6=3,(VLOOKUP($A52,'LA3'!$A$1:$AD$175,'LA3'!O$1,0)),
IF(LA!$H$6=4,(VLOOKUP($A52,'LA4'!$A$1:$AD$175,'LA4'!O$1,0)),
IF(LA!$H$6=5,(VLOOKUP($A52,'LA5'!$A$1:$AD$175,'LA5'!O$1,0)),
0))))),".")</f>
        <v>0.1</v>
      </c>
      <c r="R52" s="93">
        <f>IFERROR(IF(LA!$H$6=1,(VLOOKUP($A52,'LA1'!$A$1:$AD$175,'LA1'!P$1,0)),
IF(LA!$H$6=2,(VLOOKUP($A52,'LA2'!$A$1:$AD$175,'LA2'!P$1,0)),
IF(LA!$H$6=3,(VLOOKUP($A52,'LA3'!$A$1:$AD$175,'LA3'!P$1,0)),
IF(LA!$H$6=4,(VLOOKUP($A52,'LA4'!$A$1:$AD$175,'LA4'!P$1,0)),
IF(LA!$H$6=5,(VLOOKUP($A52,'LA5'!$A$1:$AD$175,'LA5'!P$1,0)),
0))))),".")</f>
        <v>0.39</v>
      </c>
      <c r="S52" s="93">
        <f>IFERROR(IF(LA!$H$6=1,(VLOOKUP($A52,'LA1'!$A$1:$AD$175,'LA1'!Q$1,0)),
IF(LA!$H$6=2,(VLOOKUP($A52,'LA2'!$A$1:$AD$175,'LA2'!Q$1,0)),
IF(LA!$H$6=3,(VLOOKUP($A52,'LA3'!$A$1:$AD$175,'LA3'!Q$1,0)),
IF(LA!$H$6=4,(VLOOKUP($A52,'LA4'!$A$1:$AD$175,'LA4'!Q$1,0)),
IF(LA!$H$6=5,(VLOOKUP($A52,'LA5'!$A$1:$AD$175,'LA5'!Q$1,0)),
0))))),".")</f>
        <v>0.03</v>
      </c>
      <c r="T52" s="93" t="str">
        <f>IFERROR(IF(LA!$H$6=1,(VLOOKUP($A52,'LA1'!$A$1:$AD$175,'LA1'!R$1,0)),
IF(LA!$H$6=2,(VLOOKUP($A52,'LA2'!$A$1:$AD$175,'LA2'!R$1,0)),
IF(LA!$H$6=3,(VLOOKUP($A52,'LA3'!$A$1:$AD$175,'LA3'!R$1,0)),
IF(LA!$H$6=4,(VLOOKUP($A52,'LA4'!$A$1:$AD$175,'LA4'!R$1,0)),
IF(LA!$H$6=5,(VLOOKUP($A52,'LA5'!$A$1:$AD$175,'LA5'!R$1,0)),
0))))),".")</f>
        <v>x</v>
      </c>
      <c r="U52" s="93">
        <f>IFERROR(IF(LA!$H$6=1,(VLOOKUP($A52,'LA1'!$A$1:$AD$175,'LA1'!S$1,0)),
IF(LA!$H$6=2,(VLOOKUP($A52,'LA2'!$A$1:$AD$175,'LA2'!S$1,0)),
IF(LA!$H$6=3,(VLOOKUP($A52,'LA3'!$A$1:$AD$175,'LA3'!S$1,0)),
IF(LA!$H$6=4,(VLOOKUP($A52,'LA4'!$A$1:$AD$175,'LA4'!S$1,0)),
IF(LA!$H$6=5,(VLOOKUP($A52,'LA5'!$A$1:$AD$175,'LA5'!S$1,0)),
0))))),".")</f>
        <v>0.04</v>
      </c>
      <c r="V52" s="93">
        <f>IFERROR(IF(LA!$H$6=1,(VLOOKUP($A52,'LA1'!$A$1:$AD$175,'LA1'!T$1,0)),
IF(LA!$H$6=2,(VLOOKUP($A52,'LA2'!$A$1:$AD$175,'LA2'!T$1,0)),
IF(LA!$H$6=3,(VLOOKUP($A52,'LA3'!$A$1:$AD$175,'LA3'!T$1,0)),
IF(LA!$H$6=4,(VLOOKUP($A52,'LA4'!$A$1:$AD$175,'LA4'!T$1,0)),
IF(LA!$H$6=5,(VLOOKUP($A52,'LA5'!$A$1:$AD$175,'LA5'!T$1,0)),
0))))),".")</f>
        <v>0.03</v>
      </c>
      <c r="W52" s="93" t="str">
        <f>IFERROR(IF(LA!$H$6=1,(VLOOKUP($A52,'LA1'!$A$1:$AD$175,'LA1'!U$1,0)),
IF(LA!$H$6=2,(VLOOKUP($A52,'LA2'!$A$1:$AD$175,'LA2'!U$1,0)),
IF(LA!$H$6=3,(VLOOKUP($A52,'LA3'!$A$1:$AD$175,'LA3'!U$1,0)),
IF(LA!$H$6=4,(VLOOKUP($A52,'LA4'!$A$1:$AD$175,'LA4'!U$1,0)),
IF(LA!$H$6=5,(VLOOKUP($A52,'LA5'!$A$1:$AD$175,'LA5'!U$1,0)),
0))))),".")</f>
        <v>-</v>
      </c>
      <c r="X52" s="93" t="str">
        <f>IFERROR(IF(LA!$H$6=1,(VLOOKUP($A52,'LA1'!$A$1:$AD$175,'LA1'!V$1,0)),
IF(LA!$H$6=2,(VLOOKUP($A52,'LA2'!$A$1:$AD$175,'LA2'!V$1,0)),
IF(LA!$H$6=3,(VLOOKUP($A52,'LA3'!$A$1:$AD$175,'LA3'!V$1,0)),
IF(LA!$H$6=4,(VLOOKUP($A52,'LA4'!$A$1:$AD$175,'LA4'!V$1,0)),
IF(LA!$H$6=5,(VLOOKUP($A52,'LA5'!$A$1:$AD$175,'LA5'!V$1,0)),
0))))),".")</f>
        <v>x</v>
      </c>
      <c r="Y52" s="93">
        <f>IFERROR(IF(LA!$H$6=1,(VLOOKUP($A52,'LA1'!$A$1:$AD$175,'LA1'!W$1,0)),
IF(LA!$H$6=2,(VLOOKUP($A52,'LA2'!$A$1:$AD$175,'LA2'!W$1,0)),
IF(LA!$H$6=3,(VLOOKUP($A52,'LA3'!$A$1:$AD$175,'LA3'!W$1,0)),
IF(LA!$H$6=4,(VLOOKUP($A52,'LA4'!$A$1:$AD$175,'LA4'!W$1,0)),
IF(LA!$H$6=5,(VLOOKUP($A52,'LA5'!$A$1:$AD$175,'LA5'!W$1,0)),
0))))),".")</f>
        <v>0.01</v>
      </c>
      <c r="Z52" s="93">
        <f>IFERROR(IF(LA!$H$6=1,(VLOOKUP($A52,'LA1'!$A$1:$AD$175,'LA1'!X$1,0)),
IF(LA!$H$6=2,(VLOOKUP($A52,'LA2'!$A$1:$AD$175,'LA2'!X$1,0)),
IF(LA!$H$6=3,(VLOOKUP($A52,'LA3'!$A$1:$AD$175,'LA3'!X$1,0)),
IF(LA!$H$6=4,(VLOOKUP($A52,'LA4'!$A$1:$AD$175,'LA4'!X$1,0)),
IF(LA!$H$6=5,(VLOOKUP($A52,'LA5'!$A$1:$AD$175,'LA5'!X$1,0)),
0))))),".")</f>
        <v>0.12</v>
      </c>
      <c r="AA52" s="93">
        <f>IFERROR(IF(LA!$H$6=1,(VLOOKUP($A52,'LA1'!$A$1:$AD$175,'LA1'!Y$1,0)),
IF(LA!$H$6=2,(VLOOKUP($A52,'LA2'!$A$1:$AD$175,'LA2'!Y$1,0)),
IF(LA!$H$6=3,(VLOOKUP($A52,'LA3'!$A$1:$AD$175,'LA3'!Y$1,0)),
IF(LA!$H$6=4,(VLOOKUP($A52,'LA4'!$A$1:$AD$175,'LA4'!Y$1,0)),
IF(LA!$H$6=5,(VLOOKUP($A52,'LA5'!$A$1:$AD$175,'LA5'!Y$1,0)),
0))))),".")</f>
        <v>0.01</v>
      </c>
      <c r="AB52" s="93">
        <f>IFERROR(IF(LA!$H$6=1,(VLOOKUP($A52,'LA1'!$A$1:$AD$175,'LA1'!Z$1,0)),
IF(LA!$H$6=2,(VLOOKUP($A52,'LA2'!$A$1:$AD$175,'LA2'!Z$1,0)),
IF(LA!$H$6=3,(VLOOKUP($A52,'LA3'!$A$1:$AD$175,'LA3'!Z$1,0)),
IF(LA!$H$6=4,(VLOOKUP($A52,'LA4'!$A$1:$AD$175,'LA4'!Z$1,0)),
IF(LA!$H$6=5,(VLOOKUP($A52,'LA5'!$A$1:$AD$175,'LA5'!Z$1,0)),
0))))),".")</f>
        <v>0.1</v>
      </c>
      <c r="AC52" s="93">
        <f>IFERROR(IF(LA!$H$6=1,(VLOOKUP($A52,'LA1'!$A$1:$AD$175,'LA1'!AA$1,0)),
IF(LA!$H$6=2,(VLOOKUP($A52,'LA2'!$A$1:$AD$175,'LA2'!AA$1,0)),
IF(LA!$H$6=3,(VLOOKUP($A52,'LA3'!$A$1:$AD$175,'LA3'!AA$1,0)),
IF(LA!$H$6=4,(VLOOKUP($A52,'LA4'!$A$1:$AD$175,'LA4'!AA$1,0)),
IF(LA!$H$6=5,(VLOOKUP($A52,'LA5'!$A$1:$AD$175,'LA5'!AA$1,0)),
0))))),".")</f>
        <v>0.01</v>
      </c>
    </row>
    <row r="53" spans="1:29" x14ac:dyDescent="0.2">
      <c r="A53" s="55">
        <v>835</v>
      </c>
      <c r="B53" s="55" t="s">
        <v>236</v>
      </c>
      <c r="C53" s="88" t="s">
        <v>200</v>
      </c>
      <c r="D53" s="92">
        <f>IFERROR(IF(LA!$H$6=1,(VLOOKUP($A53,'LA1'!$A$1:$AD$175,'LA1'!B$1,0)),
IF(LA!$H$6=2,(VLOOKUP($A53,'LA2'!$A$1:$AD$175,'LA2'!B$1,0)),
IF(LA!$H$6=3,(VLOOKUP($A53,'LA3'!$A$1:$AD$175,'LA3'!B$1,0)),
IF(LA!$H$6=4,(VLOOKUP($A53,'LA4'!$A$1:$AD$175,'LA4'!B$1,0)),
IF(LA!$H$6=5,(VLOOKUP($A53,'LA5'!$A$1:$AD$175,'LA5'!B$1,0)),
0))))),".")</f>
        <v>2020</v>
      </c>
      <c r="E53" s="93">
        <f>IFERROR(IF(LA!$H$6=1,(VLOOKUP($A53,'LA1'!$A$1:$AD$175,'LA1'!C$1,0)),
IF(LA!$H$6=2,(VLOOKUP($A53,'LA2'!$A$1:$AD$175,'LA2'!C$1,0)),
IF(LA!$H$6=3,(VLOOKUP($A53,'LA3'!$A$1:$AD$175,'LA3'!C$1,0)),
IF(LA!$H$6=4,(VLOOKUP($A53,'LA4'!$A$1:$AD$175,'LA4'!C$1,0)),
IF(LA!$H$6=5,(VLOOKUP($A53,'LA5'!$A$1:$AD$175,'LA5'!C$1,0)),
0))))),".")</f>
        <v>0.62</v>
      </c>
      <c r="F53" s="93">
        <f>IFERROR(IF(LA!$H$6=1,(VLOOKUP($A53,'LA1'!$A$1:$AD$175,'LA1'!D$1,0)),
IF(LA!$H$6=2,(VLOOKUP($A53,'LA2'!$A$1:$AD$175,'LA2'!D$1,0)),
IF(LA!$H$6=3,(VLOOKUP($A53,'LA3'!$A$1:$AD$175,'LA3'!D$1,0)),
IF(LA!$H$6=4,(VLOOKUP($A53,'LA4'!$A$1:$AD$175,'LA4'!D$1,0)),
IF(LA!$H$6=5,(VLOOKUP($A53,'LA5'!$A$1:$AD$175,'LA5'!D$1,0)),
0))))),".")</f>
        <v>0.59</v>
      </c>
      <c r="G53" s="93">
        <f>IFERROR(IF(LA!$H$6=1,(VLOOKUP($A53,'LA1'!$A$1:$AD$175,'LA1'!E$1,0)),
IF(LA!$H$6=2,(VLOOKUP($A53,'LA2'!$A$1:$AD$175,'LA2'!E$1,0)),
IF(LA!$H$6=3,(VLOOKUP($A53,'LA3'!$A$1:$AD$175,'LA3'!E$1,0)),
IF(LA!$H$6=4,(VLOOKUP($A53,'LA4'!$A$1:$AD$175,'LA4'!E$1,0)),
IF(LA!$H$6=5,(VLOOKUP($A53,'LA5'!$A$1:$AD$175,'LA5'!E$1,0)),
0))))),".")</f>
        <v>7.0000000000000007E-2</v>
      </c>
      <c r="H53" s="93" t="str">
        <f>IFERROR(IF(LA!$H$6=1,(VLOOKUP($A53,'LA1'!$A$1:$AD$175,'LA1'!F$1,0)),
IF(LA!$H$6=2,(VLOOKUP($A53,'LA2'!$A$1:$AD$175,'LA2'!F$1,0)),
IF(LA!$H$6=3,(VLOOKUP($A53,'LA3'!$A$1:$AD$175,'LA3'!F$1,0)),
IF(LA!$H$6=4,(VLOOKUP($A53,'LA4'!$A$1:$AD$175,'LA4'!F$1,0)),
IF(LA!$H$6=5,(VLOOKUP($A53,'LA5'!$A$1:$AD$175,'LA5'!F$1,0)),
0))))),".")</f>
        <v>x</v>
      </c>
      <c r="I53" s="93">
        <f>IFERROR(IF(LA!$H$6=1,(VLOOKUP($A53,'LA1'!$A$1:$AD$175,'LA1'!G$1,0)),
IF(LA!$H$6=2,(VLOOKUP($A53,'LA2'!$A$1:$AD$175,'LA2'!G$1,0)),
IF(LA!$H$6=3,(VLOOKUP($A53,'LA3'!$A$1:$AD$175,'LA3'!G$1,0)),
IF(LA!$H$6=4,(VLOOKUP($A53,'LA4'!$A$1:$AD$175,'LA4'!G$1,0)),
IF(LA!$H$6=5,(VLOOKUP($A53,'LA5'!$A$1:$AD$175,'LA5'!G$1,0)),
0))))),".")</f>
        <v>0.03</v>
      </c>
      <c r="J53" s="93">
        <f>IFERROR(IF(LA!$H$6=1,(VLOOKUP($A53,'LA1'!$A$1:$AD$175,'LA1'!H$1,0)),
IF(LA!$H$6=2,(VLOOKUP($A53,'LA2'!$A$1:$AD$175,'LA2'!H$1,0)),
IF(LA!$H$6=3,(VLOOKUP($A53,'LA3'!$A$1:$AD$175,'LA3'!H$1,0)),
IF(LA!$H$6=4,(VLOOKUP($A53,'LA4'!$A$1:$AD$175,'LA4'!H$1,0)),
IF(LA!$H$6=5,(VLOOKUP($A53,'LA5'!$A$1:$AD$175,'LA5'!H$1,0)),
0))))),".")</f>
        <v>0.05</v>
      </c>
      <c r="K53" s="93">
        <f>IFERROR(IF(LA!$H$6=1,(VLOOKUP($A53,'LA1'!$A$1:$AD$175,'LA1'!I$1,0)),
IF(LA!$H$6=2,(VLOOKUP($A53,'LA2'!$A$1:$AD$175,'LA2'!I$1,0)),
IF(LA!$H$6=3,(VLOOKUP($A53,'LA3'!$A$1:$AD$175,'LA3'!I$1,0)),
IF(LA!$H$6=4,(VLOOKUP($A53,'LA4'!$A$1:$AD$175,'LA4'!I$1,0)),
IF(LA!$H$6=5,(VLOOKUP($A53,'LA5'!$A$1:$AD$175,'LA5'!I$1,0)),
0))))),".")</f>
        <v>0</v>
      </c>
      <c r="L53" s="93">
        <f>IFERROR(IF(LA!$H$6=1,(VLOOKUP($A53,'LA1'!$A$1:$AD$175,'LA1'!J$1,0)),
IF(LA!$H$6=2,(VLOOKUP($A53,'LA2'!$A$1:$AD$175,'LA2'!J$1,0)),
IF(LA!$H$6=3,(VLOOKUP($A53,'LA3'!$A$1:$AD$175,'LA3'!J$1,0)),
IF(LA!$H$6=4,(VLOOKUP($A53,'LA4'!$A$1:$AD$175,'LA4'!J$1,0)),
IF(LA!$H$6=5,(VLOOKUP($A53,'LA5'!$A$1:$AD$175,'LA5'!J$1,0)),
0))))),".")</f>
        <v>0</v>
      </c>
      <c r="M53" s="93">
        <f>IFERROR(IF(LA!$H$6=1,(VLOOKUP($A53,'LA1'!$A$1:$AD$175,'LA1'!K$1,0)),
IF(LA!$H$6=2,(VLOOKUP($A53,'LA2'!$A$1:$AD$175,'LA2'!K$1,0)),
IF(LA!$H$6=3,(VLOOKUP($A53,'LA3'!$A$1:$AD$175,'LA3'!K$1,0)),
IF(LA!$H$6=4,(VLOOKUP($A53,'LA4'!$A$1:$AD$175,'LA4'!K$1,0)),
IF(LA!$H$6=5,(VLOOKUP($A53,'LA5'!$A$1:$AD$175,'LA5'!K$1,0)),
0))))),".")</f>
        <v>0.04</v>
      </c>
      <c r="N53" s="93">
        <f>IFERROR(IF(LA!$H$6=1,(VLOOKUP($A53,'LA1'!$A$1:$AD$175,'LA1'!L$1,0)),
IF(LA!$H$6=2,(VLOOKUP($A53,'LA2'!$A$1:$AD$175,'LA2'!L$1,0)),
IF(LA!$H$6=3,(VLOOKUP($A53,'LA3'!$A$1:$AD$175,'LA3'!L$1,0)),
IF(LA!$H$6=4,(VLOOKUP($A53,'LA4'!$A$1:$AD$175,'LA4'!L$1,0)),
IF(LA!$H$6=5,(VLOOKUP($A53,'LA5'!$A$1:$AD$175,'LA5'!L$1,0)),
0))))),".")</f>
        <v>0.44</v>
      </c>
      <c r="O53" s="93">
        <f>IFERROR(IF(LA!$H$6=1,(VLOOKUP($A53,'LA1'!$A$1:$AD$175,'LA1'!M$1,0)),
IF(LA!$H$6=2,(VLOOKUP($A53,'LA2'!$A$1:$AD$175,'LA2'!M$1,0)),
IF(LA!$H$6=3,(VLOOKUP($A53,'LA3'!$A$1:$AD$175,'LA3'!M$1,0)),
IF(LA!$H$6=4,(VLOOKUP($A53,'LA4'!$A$1:$AD$175,'LA4'!M$1,0)),
IF(LA!$H$6=5,(VLOOKUP($A53,'LA5'!$A$1:$AD$175,'LA5'!M$1,0)),
0))))),".")</f>
        <v>0.17</v>
      </c>
      <c r="P53" s="93">
        <f>IFERROR(IF(LA!$H$6=1,(VLOOKUP($A53,'LA1'!$A$1:$AD$175,'LA1'!N$1,0)),
IF(LA!$H$6=2,(VLOOKUP($A53,'LA2'!$A$1:$AD$175,'LA2'!N$1,0)),
IF(LA!$H$6=3,(VLOOKUP($A53,'LA3'!$A$1:$AD$175,'LA3'!N$1,0)),
IF(LA!$H$6=4,(VLOOKUP($A53,'LA4'!$A$1:$AD$175,'LA4'!N$1,0)),
IF(LA!$H$6=5,(VLOOKUP($A53,'LA5'!$A$1:$AD$175,'LA5'!N$1,0)),
0))))),".")</f>
        <v>0.01</v>
      </c>
      <c r="Q53" s="93">
        <f>IFERROR(IF(LA!$H$6=1,(VLOOKUP($A53,'LA1'!$A$1:$AD$175,'LA1'!O$1,0)),
IF(LA!$H$6=2,(VLOOKUP($A53,'LA2'!$A$1:$AD$175,'LA2'!O$1,0)),
IF(LA!$H$6=3,(VLOOKUP($A53,'LA3'!$A$1:$AD$175,'LA3'!O$1,0)),
IF(LA!$H$6=4,(VLOOKUP($A53,'LA4'!$A$1:$AD$175,'LA4'!O$1,0)),
IF(LA!$H$6=5,(VLOOKUP($A53,'LA5'!$A$1:$AD$175,'LA5'!O$1,0)),
0))))),".")</f>
        <v>0.11</v>
      </c>
      <c r="R53" s="93">
        <f>IFERROR(IF(LA!$H$6=1,(VLOOKUP($A53,'LA1'!$A$1:$AD$175,'LA1'!P$1,0)),
IF(LA!$H$6=2,(VLOOKUP($A53,'LA2'!$A$1:$AD$175,'LA2'!P$1,0)),
IF(LA!$H$6=3,(VLOOKUP($A53,'LA3'!$A$1:$AD$175,'LA3'!P$1,0)),
IF(LA!$H$6=4,(VLOOKUP($A53,'LA4'!$A$1:$AD$175,'LA4'!P$1,0)),
IF(LA!$H$6=5,(VLOOKUP($A53,'LA5'!$A$1:$AD$175,'LA5'!P$1,0)),
0))))),".")</f>
        <v>0.25</v>
      </c>
      <c r="S53" s="93">
        <f>IFERROR(IF(LA!$H$6=1,(VLOOKUP($A53,'LA1'!$A$1:$AD$175,'LA1'!Q$1,0)),
IF(LA!$H$6=2,(VLOOKUP($A53,'LA2'!$A$1:$AD$175,'LA2'!Q$1,0)),
IF(LA!$H$6=3,(VLOOKUP($A53,'LA3'!$A$1:$AD$175,'LA3'!Q$1,0)),
IF(LA!$H$6=4,(VLOOKUP($A53,'LA4'!$A$1:$AD$175,'LA4'!Q$1,0)),
IF(LA!$H$6=5,(VLOOKUP($A53,'LA5'!$A$1:$AD$175,'LA5'!Q$1,0)),
0))))),".")</f>
        <v>0.03</v>
      </c>
      <c r="T53" s="93" t="str">
        <f>IFERROR(IF(LA!$H$6=1,(VLOOKUP($A53,'LA1'!$A$1:$AD$175,'LA1'!R$1,0)),
IF(LA!$H$6=2,(VLOOKUP($A53,'LA2'!$A$1:$AD$175,'LA2'!R$1,0)),
IF(LA!$H$6=3,(VLOOKUP($A53,'LA3'!$A$1:$AD$175,'LA3'!R$1,0)),
IF(LA!$H$6=4,(VLOOKUP($A53,'LA4'!$A$1:$AD$175,'LA4'!R$1,0)),
IF(LA!$H$6=5,(VLOOKUP($A53,'LA5'!$A$1:$AD$175,'LA5'!R$1,0)),
0))))),".")</f>
        <v>x</v>
      </c>
      <c r="U53" s="93">
        <f>IFERROR(IF(LA!$H$6=1,(VLOOKUP($A53,'LA1'!$A$1:$AD$175,'LA1'!S$1,0)),
IF(LA!$H$6=2,(VLOOKUP($A53,'LA2'!$A$1:$AD$175,'LA2'!S$1,0)),
IF(LA!$H$6=3,(VLOOKUP($A53,'LA3'!$A$1:$AD$175,'LA3'!S$1,0)),
IF(LA!$H$6=4,(VLOOKUP($A53,'LA4'!$A$1:$AD$175,'LA4'!S$1,0)),
IF(LA!$H$6=5,(VLOOKUP($A53,'LA5'!$A$1:$AD$175,'LA5'!S$1,0)),
0))))),".")</f>
        <v>0.03</v>
      </c>
      <c r="V53" s="93">
        <f>IFERROR(IF(LA!$H$6=1,(VLOOKUP($A53,'LA1'!$A$1:$AD$175,'LA1'!T$1,0)),
IF(LA!$H$6=2,(VLOOKUP($A53,'LA2'!$A$1:$AD$175,'LA2'!T$1,0)),
IF(LA!$H$6=3,(VLOOKUP($A53,'LA3'!$A$1:$AD$175,'LA3'!T$1,0)),
IF(LA!$H$6=4,(VLOOKUP($A53,'LA4'!$A$1:$AD$175,'LA4'!T$1,0)),
IF(LA!$H$6=5,(VLOOKUP($A53,'LA5'!$A$1:$AD$175,'LA5'!T$1,0)),
0))))),".")</f>
        <v>0.02</v>
      </c>
      <c r="W53" s="93">
        <f>IFERROR(IF(LA!$H$6=1,(VLOOKUP($A53,'LA1'!$A$1:$AD$175,'LA1'!U$1,0)),
IF(LA!$H$6=2,(VLOOKUP($A53,'LA2'!$A$1:$AD$175,'LA2'!U$1,0)),
IF(LA!$H$6=3,(VLOOKUP($A53,'LA3'!$A$1:$AD$175,'LA3'!U$1,0)),
IF(LA!$H$6=4,(VLOOKUP($A53,'LA4'!$A$1:$AD$175,'LA4'!U$1,0)),
IF(LA!$H$6=5,(VLOOKUP($A53,'LA5'!$A$1:$AD$175,'LA5'!U$1,0)),
0))))),".")</f>
        <v>0.01</v>
      </c>
      <c r="X53" s="93">
        <f>IFERROR(IF(LA!$H$6=1,(VLOOKUP($A53,'LA1'!$A$1:$AD$175,'LA1'!V$1,0)),
IF(LA!$H$6=2,(VLOOKUP($A53,'LA2'!$A$1:$AD$175,'LA2'!V$1,0)),
IF(LA!$H$6=3,(VLOOKUP($A53,'LA3'!$A$1:$AD$175,'LA3'!V$1,0)),
IF(LA!$H$6=4,(VLOOKUP($A53,'LA4'!$A$1:$AD$175,'LA4'!V$1,0)),
IF(LA!$H$6=5,(VLOOKUP($A53,'LA5'!$A$1:$AD$175,'LA5'!V$1,0)),
0))))),".")</f>
        <v>0</v>
      </c>
      <c r="Y53" s="93">
        <f>IFERROR(IF(LA!$H$6=1,(VLOOKUP($A53,'LA1'!$A$1:$AD$175,'LA1'!W$1,0)),
IF(LA!$H$6=2,(VLOOKUP($A53,'LA2'!$A$1:$AD$175,'LA2'!W$1,0)),
IF(LA!$H$6=3,(VLOOKUP($A53,'LA3'!$A$1:$AD$175,'LA3'!W$1,0)),
IF(LA!$H$6=4,(VLOOKUP($A53,'LA4'!$A$1:$AD$175,'LA4'!W$1,0)),
IF(LA!$H$6=5,(VLOOKUP($A53,'LA5'!$A$1:$AD$175,'LA5'!W$1,0)),
0))))),".")</f>
        <v>0.01</v>
      </c>
      <c r="Z53" s="93">
        <f>IFERROR(IF(LA!$H$6=1,(VLOOKUP($A53,'LA1'!$A$1:$AD$175,'LA1'!X$1,0)),
IF(LA!$H$6=2,(VLOOKUP($A53,'LA2'!$A$1:$AD$175,'LA2'!X$1,0)),
IF(LA!$H$6=3,(VLOOKUP($A53,'LA3'!$A$1:$AD$175,'LA3'!X$1,0)),
IF(LA!$H$6=4,(VLOOKUP($A53,'LA4'!$A$1:$AD$175,'LA4'!X$1,0)),
IF(LA!$H$6=5,(VLOOKUP($A53,'LA5'!$A$1:$AD$175,'LA5'!X$1,0)),
0))))),".")</f>
        <v>0.16</v>
      </c>
      <c r="AA53" s="93">
        <f>IFERROR(IF(LA!$H$6=1,(VLOOKUP($A53,'LA1'!$A$1:$AD$175,'LA1'!Y$1,0)),
IF(LA!$H$6=2,(VLOOKUP($A53,'LA2'!$A$1:$AD$175,'LA2'!Y$1,0)),
IF(LA!$H$6=3,(VLOOKUP($A53,'LA3'!$A$1:$AD$175,'LA3'!Y$1,0)),
IF(LA!$H$6=4,(VLOOKUP($A53,'LA4'!$A$1:$AD$175,'LA4'!Y$1,0)),
IF(LA!$H$6=5,(VLOOKUP($A53,'LA5'!$A$1:$AD$175,'LA5'!Y$1,0)),
0))))),".")</f>
        <v>0.01</v>
      </c>
      <c r="AB53" s="93">
        <f>IFERROR(IF(LA!$H$6=1,(VLOOKUP($A53,'LA1'!$A$1:$AD$175,'LA1'!Z$1,0)),
IF(LA!$H$6=2,(VLOOKUP($A53,'LA2'!$A$1:$AD$175,'LA2'!Z$1,0)),
IF(LA!$H$6=3,(VLOOKUP($A53,'LA3'!$A$1:$AD$175,'LA3'!Z$1,0)),
IF(LA!$H$6=4,(VLOOKUP($A53,'LA4'!$A$1:$AD$175,'LA4'!Z$1,0)),
IF(LA!$H$6=5,(VLOOKUP($A53,'LA5'!$A$1:$AD$175,'LA5'!Z$1,0)),
0))))),".")</f>
        <v>0.21</v>
      </c>
      <c r="AC53" s="93">
        <f>IFERROR(IF(LA!$H$6=1,(VLOOKUP($A53,'LA1'!$A$1:$AD$175,'LA1'!AA$1,0)),
IF(LA!$H$6=2,(VLOOKUP($A53,'LA2'!$A$1:$AD$175,'LA2'!AA$1,0)),
IF(LA!$H$6=3,(VLOOKUP($A53,'LA3'!$A$1:$AD$175,'LA3'!AA$1,0)),
IF(LA!$H$6=4,(VLOOKUP($A53,'LA4'!$A$1:$AD$175,'LA4'!AA$1,0)),
IF(LA!$H$6=5,(VLOOKUP($A53,'LA5'!$A$1:$AD$175,'LA5'!AA$1,0)),
0))))),".")</f>
        <v>0.05</v>
      </c>
    </row>
    <row r="54" spans="1:29" x14ac:dyDescent="0.2">
      <c r="A54" s="55">
        <v>332</v>
      </c>
      <c r="B54" s="55" t="s">
        <v>237</v>
      </c>
      <c r="C54" s="88" t="s">
        <v>195</v>
      </c>
      <c r="D54" s="92">
        <f>IFERROR(IF(LA!$H$6=1,(VLOOKUP($A54,'LA1'!$A$1:$AD$175,'LA1'!B$1,0)),
IF(LA!$H$6=2,(VLOOKUP($A54,'LA2'!$A$1:$AD$175,'LA2'!B$1,0)),
IF(LA!$H$6=3,(VLOOKUP($A54,'LA3'!$A$1:$AD$175,'LA3'!B$1,0)),
IF(LA!$H$6=4,(VLOOKUP($A54,'LA4'!$A$1:$AD$175,'LA4'!B$1,0)),
IF(LA!$H$6=5,(VLOOKUP($A54,'LA5'!$A$1:$AD$175,'LA5'!B$1,0)),
0))))),".")</f>
        <v>340</v>
      </c>
      <c r="E54" s="93">
        <f>IFERROR(IF(LA!$H$6=1,(VLOOKUP($A54,'LA1'!$A$1:$AD$175,'LA1'!C$1,0)),
IF(LA!$H$6=2,(VLOOKUP($A54,'LA2'!$A$1:$AD$175,'LA2'!C$1,0)),
IF(LA!$H$6=3,(VLOOKUP($A54,'LA3'!$A$1:$AD$175,'LA3'!C$1,0)),
IF(LA!$H$6=4,(VLOOKUP($A54,'LA4'!$A$1:$AD$175,'LA4'!C$1,0)),
IF(LA!$H$6=5,(VLOOKUP($A54,'LA5'!$A$1:$AD$175,'LA5'!C$1,0)),
0))))),".")</f>
        <v>0.79</v>
      </c>
      <c r="F54" s="93">
        <f>IFERROR(IF(LA!$H$6=1,(VLOOKUP($A54,'LA1'!$A$1:$AD$175,'LA1'!D$1,0)),
IF(LA!$H$6=2,(VLOOKUP($A54,'LA2'!$A$1:$AD$175,'LA2'!D$1,0)),
IF(LA!$H$6=3,(VLOOKUP($A54,'LA3'!$A$1:$AD$175,'LA3'!D$1,0)),
IF(LA!$H$6=4,(VLOOKUP($A54,'LA4'!$A$1:$AD$175,'LA4'!D$1,0)),
IF(LA!$H$6=5,(VLOOKUP($A54,'LA5'!$A$1:$AD$175,'LA5'!D$1,0)),
0))))),".")</f>
        <v>0.74</v>
      </c>
      <c r="G54" s="93">
        <f>IFERROR(IF(LA!$H$6=1,(VLOOKUP($A54,'LA1'!$A$1:$AD$175,'LA1'!E$1,0)),
IF(LA!$H$6=2,(VLOOKUP($A54,'LA2'!$A$1:$AD$175,'LA2'!E$1,0)),
IF(LA!$H$6=3,(VLOOKUP($A54,'LA3'!$A$1:$AD$175,'LA3'!E$1,0)),
IF(LA!$H$6=4,(VLOOKUP($A54,'LA4'!$A$1:$AD$175,'LA4'!E$1,0)),
IF(LA!$H$6=5,(VLOOKUP($A54,'LA5'!$A$1:$AD$175,'LA5'!E$1,0)),
0))))),".")</f>
        <v>0.06</v>
      </c>
      <c r="H54" s="93">
        <f>IFERROR(IF(LA!$H$6=1,(VLOOKUP($A54,'LA1'!$A$1:$AD$175,'LA1'!F$1,0)),
IF(LA!$H$6=2,(VLOOKUP($A54,'LA2'!$A$1:$AD$175,'LA2'!F$1,0)),
IF(LA!$H$6=3,(VLOOKUP($A54,'LA3'!$A$1:$AD$175,'LA3'!F$1,0)),
IF(LA!$H$6=4,(VLOOKUP($A54,'LA4'!$A$1:$AD$175,'LA4'!F$1,0)),
IF(LA!$H$6=5,(VLOOKUP($A54,'LA5'!$A$1:$AD$175,'LA5'!F$1,0)),
0))))),".")</f>
        <v>0.01</v>
      </c>
      <c r="I54" s="93">
        <f>IFERROR(IF(LA!$H$6=1,(VLOOKUP($A54,'LA1'!$A$1:$AD$175,'LA1'!G$1,0)),
IF(LA!$H$6=2,(VLOOKUP($A54,'LA2'!$A$1:$AD$175,'LA2'!G$1,0)),
IF(LA!$H$6=3,(VLOOKUP($A54,'LA3'!$A$1:$AD$175,'LA3'!G$1,0)),
IF(LA!$H$6=4,(VLOOKUP($A54,'LA4'!$A$1:$AD$175,'LA4'!G$1,0)),
IF(LA!$H$6=5,(VLOOKUP($A54,'LA5'!$A$1:$AD$175,'LA5'!G$1,0)),
0))))),".")</f>
        <v>0.02</v>
      </c>
      <c r="J54" s="93">
        <f>IFERROR(IF(LA!$H$6=1,(VLOOKUP($A54,'LA1'!$A$1:$AD$175,'LA1'!H$1,0)),
IF(LA!$H$6=2,(VLOOKUP($A54,'LA2'!$A$1:$AD$175,'LA2'!H$1,0)),
IF(LA!$H$6=3,(VLOOKUP($A54,'LA3'!$A$1:$AD$175,'LA3'!H$1,0)),
IF(LA!$H$6=4,(VLOOKUP($A54,'LA4'!$A$1:$AD$175,'LA4'!H$1,0)),
IF(LA!$H$6=5,(VLOOKUP($A54,'LA5'!$A$1:$AD$175,'LA5'!H$1,0)),
0))))),".")</f>
        <v>7.0000000000000007E-2</v>
      </c>
      <c r="K54" s="93">
        <f>IFERROR(IF(LA!$H$6=1,(VLOOKUP($A54,'LA1'!$A$1:$AD$175,'LA1'!I$1,0)),
IF(LA!$H$6=2,(VLOOKUP($A54,'LA2'!$A$1:$AD$175,'LA2'!I$1,0)),
IF(LA!$H$6=3,(VLOOKUP($A54,'LA3'!$A$1:$AD$175,'LA3'!I$1,0)),
IF(LA!$H$6=4,(VLOOKUP($A54,'LA4'!$A$1:$AD$175,'LA4'!I$1,0)),
IF(LA!$H$6=5,(VLOOKUP($A54,'LA5'!$A$1:$AD$175,'LA5'!I$1,0)),
0))))),".")</f>
        <v>0</v>
      </c>
      <c r="L54" s="93">
        <f>IFERROR(IF(LA!$H$6=1,(VLOOKUP($A54,'LA1'!$A$1:$AD$175,'LA1'!J$1,0)),
IF(LA!$H$6=2,(VLOOKUP($A54,'LA2'!$A$1:$AD$175,'LA2'!J$1,0)),
IF(LA!$H$6=3,(VLOOKUP($A54,'LA3'!$A$1:$AD$175,'LA3'!J$1,0)),
IF(LA!$H$6=4,(VLOOKUP($A54,'LA4'!$A$1:$AD$175,'LA4'!J$1,0)),
IF(LA!$H$6=5,(VLOOKUP($A54,'LA5'!$A$1:$AD$175,'LA5'!J$1,0)),
0))))),".")</f>
        <v>0</v>
      </c>
      <c r="M54" s="93">
        <f>IFERROR(IF(LA!$H$6=1,(VLOOKUP($A54,'LA1'!$A$1:$AD$175,'LA1'!K$1,0)),
IF(LA!$H$6=2,(VLOOKUP($A54,'LA2'!$A$1:$AD$175,'LA2'!K$1,0)),
IF(LA!$H$6=3,(VLOOKUP($A54,'LA3'!$A$1:$AD$175,'LA3'!K$1,0)),
IF(LA!$H$6=4,(VLOOKUP($A54,'LA4'!$A$1:$AD$175,'LA4'!K$1,0)),
IF(LA!$H$6=5,(VLOOKUP($A54,'LA5'!$A$1:$AD$175,'LA5'!K$1,0)),
0))))),".")</f>
        <v>0.06</v>
      </c>
      <c r="N54" s="93">
        <f>IFERROR(IF(LA!$H$6=1,(VLOOKUP($A54,'LA1'!$A$1:$AD$175,'LA1'!L$1,0)),
IF(LA!$H$6=2,(VLOOKUP($A54,'LA2'!$A$1:$AD$175,'LA2'!L$1,0)),
IF(LA!$H$6=3,(VLOOKUP($A54,'LA3'!$A$1:$AD$175,'LA3'!L$1,0)),
IF(LA!$H$6=4,(VLOOKUP($A54,'LA4'!$A$1:$AD$175,'LA4'!L$1,0)),
IF(LA!$H$6=5,(VLOOKUP($A54,'LA5'!$A$1:$AD$175,'LA5'!L$1,0)),
0))))),".")</f>
        <v>0.57999999999999996</v>
      </c>
      <c r="O54" s="93">
        <f>IFERROR(IF(LA!$H$6=1,(VLOOKUP($A54,'LA1'!$A$1:$AD$175,'LA1'!M$1,0)),
IF(LA!$H$6=2,(VLOOKUP($A54,'LA2'!$A$1:$AD$175,'LA2'!M$1,0)),
IF(LA!$H$6=3,(VLOOKUP($A54,'LA3'!$A$1:$AD$175,'LA3'!M$1,0)),
IF(LA!$H$6=4,(VLOOKUP($A54,'LA4'!$A$1:$AD$175,'LA4'!M$1,0)),
IF(LA!$H$6=5,(VLOOKUP($A54,'LA5'!$A$1:$AD$175,'LA5'!M$1,0)),
0))))),".")</f>
        <v>0.19</v>
      </c>
      <c r="P54" s="93" t="str">
        <f>IFERROR(IF(LA!$H$6=1,(VLOOKUP($A54,'LA1'!$A$1:$AD$175,'LA1'!N$1,0)),
IF(LA!$H$6=2,(VLOOKUP($A54,'LA2'!$A$1:$AD$175,'LA2'!N$1,0)),
IF(LA!$H$6=3,(VLOOKUP($A54,'LA3'!$A$1:$AD$175,'LA3'!N$1,0)),
IF(LA!$H$6=4,(VLOOKUP($A54,'LA4'!$A$1:$AD$175,'LA4'!N$1,0)),
IF(LA!$H$6=5,(VLOOKUP($A54,'LA5'!$A$1:$AD$175,'LA5'!N$1,0)),
0))))),".")</f>
        <v>x</v>
      </c>
      <c r="Q54" s="93">
        <f>IFERROR(IF(LA!$H$6=1,(VLOOKUP($A54,'LA1'!$A$1:$AD$175,'LA1'!O$1,0)),
IF(LA!$H$6=2,(VLOOKUP($A54,'LA2'!$A$1:$AD$175,'LA2'!O$1,0)),
IF(LA!$H$6=3,(VLOOKUP($A54,'LA3'!$A$1:$AD$175,'LA3'!O$1,0)),
IF(LA!$H$6=4,(VLOOKUP($A54,'LA4'!$A$1:$AD$175,'LA4'!O$1,0)),
IF(LA!$H$6=5,(VLOOKUP($A54,'LA5'!$A$1:$AD$175,'LA5'!O$1,0)),
0))))),".")</f>
        <v>0.15</v>
      </c>
      <c r="R54" s="93">
        <f>IFERROR(IF(LA!$H$6=1,(VLOOKUP($A54,'LA1'!$A$1:$AD$175,'LA1'!P$1,0)),
IF(LA!$H$6=2,(VLOOKUP($A54,'LA2'!$A$1:$AD$175,'LA2'!P$1,0)),
IF(LA!$H$6=3,(VLOOKUP($A54,'LA3'!$A$1:$AD$175,'LA3'!P$1,0)),
IF(LA!$H$6=4,(VLOOKUP($A54,'LA4'!$A$1:$AD$175,'LA4'!P$1,0)),
IF(LA!$H$6=5,(VLOOKUP($A54,'LA5'!$A$1:$AD$175,'LA5'!P$1,0)),
0))))),".")</f>
        <v>0.38</v>
      </c>
      <c r="S54" s="93">
        <f>IFERROR(IF(LA!$H$6=1,(VLOOKUP($A54,'LA1'!$A$1:$AD$175,'LA1'!Q$1,0)),
IF(LA!$H$6=2,(VLOOKUP($A54,'LA2'!$A$1:$AD$175,'LA2'!Q$1,0)),
IF(LA!$H$6=3,(VLOOKUP($A54,'LA3'!$A$1:$AD$175,'LA3'!Q$1,0)),
IF(LA!$H$6=4,(VLOOKUP($A54,'LA4'!$A$1:$AD$175,'LA4'!Q$1,0)),
IF(LA!$H$6=5,(VLOOKUP($A54,'LA5'!$A$1:$AD$175,'LA5'!Q$1,0)),
0))))),".")</f>
        <v>0.01</v>
      </c>
      <c r="T54" s="93">
        <f>IFERROR(IF(LA!$H$6=1,(VLOOKUP($A54,'LA1'!$A$1:$AD$175,'LA1'!R$1,0)),
IF(LA!$H$6=2,(VLOOKUP($A54,'LA2'!$A$1:$AD$175,'LA2'!R$1,0)),
IF(LA!$H$6=3,(VLOOKUP($A54,'LA3'!$A$1:$AD$175,'LA3'!R$1,0)),
IF(LA!$H$6=4,(VLOOKUP($A54,'LA4'!$A$1:$AD$175,'LA4'!R$1,0)),
IF(LA!$H$6=5,(VLOOKUP($A54,'LA5'!$A$1:$AD$175,'LA5'!R$1,0)),
0))))),".")</f>
        <v>0</v>
      </c>
      <c r="U54" s="93">
        <f>IFERROR(IF(LA!$H$6=1,(VLOOKUP($A54,'LA1'!$A$1:$AD$175,'LA1'!S$1,0)),
IF(LA!$H$6=2,(VLOOKUP($A54,'LA2'!$A$1:$AD$175,'LA2'!S$1,0)),
IF(LA!$H$6=3,(VLOOKUP($A54,'LA3'!$A$1:$AD$175,'LA3'!S$1,0)),
IF(LA!$H$6=4,(VLOOKUP($A54,'LA4'!$A$1:$AD$175,'LA4'!S$1,0)),
IF(LA!$H$6=5,(VLOOKUP($A54,'LA5'!$A$1:$AD$175,'LA5'!S$1,0)),
0))))),".")</f>
        <v>0.04</v>
      </c>
      <c r="V54" s="93">
        <f>IFERROR(IF(LA!$H$6=1,(VLOOKUP($A54,'LA1'!$A$1:$AD$175,'LA1'!T$1,0)),
IF(LA!$H$6=2,(VLOOKUP($A54,'LA2'!$A$1:$AD$175,'LA2'!T$1,0)),
IF(LA!$H$6=3,(VLOOKUP($A54,'LA3'!$A$1:$AD$175,'LA3'!T$1,0)),
IF(LA!$H$6=4,(VLOOKUP($A54,'LA4'!$A$1:$AD$175,'LA4'!T$1,0)),
IF(LA!$H$6=5,(VLOOKUP($A54,'LA5'!$A$1:$AD$175,'LA5'!T$1,0)),
0))))),".")</f>
        <v>0.01</v>
      </c>
      <c r="W54" s="93">
        <f>IFERROR(IF(LA!$H$6=1,(VLOOKUP($A54,'LA1'!$A$1:$AD$175,'LA1'!U$1,0)),
IF(LA!$H$6=2,(VLOOKUP($A54,'LA2'!$A$1:$AD$175,'LA2'!U$1,0)),
IF(LA!$H$6=3,(VLOOKUP($A54,'LA3'!$A$1:$AD$175,'LA3'!U$1,0)),
IF(LA!$H$6=4,(VLOOKUP($A54,'LA4'!$A$1:$AD$175,'LA4'!U$1,0)),
IF(LA!$H$6=5,(VLOOKUP($A54,'LA5'!$A$1:$AD$175,'LA5'!U$1,0)),
0))))),".")</f>
        <v>0.02</v>
      </c>
      <c r="X54" s="93" t="str">
        <f>IFERROR(IF(LA!$H$6=1,(VLOOKUP($A54,'LA1'!$A$1:$AD$175,'LA1'!V$1,0)),
IF(LA!$H$6=2,(VLOOKUP($A54,'LA2'!$A$1:$AD$175,'LA2'!V$1,0)),
IF(LA!$H$6=3,(VLOOKUP($A54,'LA3'!$A$1:$AD$175,'LA3'!V$1,0)),
IF(LA!$H$6=4,(VLOOKUP($A54,'LA4'!$A$1:$AD$175,'LA4'!V$1,0)),
IF(LA!$H$6=5,(VLOOKUP($A54,'LA5'!$A$1:$AD$175,'LA5'!V$1,0)),
0))))),".")</f>
        <v>x</v>
      </c>
      <c r="Y54" s="93" t="str">
        <f>IFERROR(IF(LA!$H$6=1,(VLOOKUP($A54,'LA1'!$A$1:$AD$175,'LA1'!W$1,0)),
IF(LA!$H$6=2,(VLOOKUP($A54,'LA2'!$A$1:$AD$175,'LA2'!W$1,0)),
IF(LA!$H$6=3,(VLOOKUP($A54,'LA3'!$A$1:$AD$175,'LA3'!W$1,0)),
IF(LA!$H$6=4,(VLOOKUP($A54,'LA4'!$A$1:$AD$175,'LA4'!W$1,0)),
IF(LA!$H$6=5,(VLOOKUP($A54,'LA5'!$A$1:$AD$175,'LA5'!W$1,0)),
0))))),".")</f>
        <v>x</v>
      </c>
      <c r="Z54" s="93">
        <f>IFERROR(IF(LA!$H$6=1,(VLOOKUP($A54,'LA1'!$A$1:$AD$175,'LA1'!X$1,0)),
IF(LA!$H$6=2,(VLOOKUP($A54,'LA2'!$A$1:$AD$175,'LA2'!X$1,0)),
IF(LA!$H$6=3,(VLOOKUP($A54,'LA3'!$A$1:$AD$175,'LA3'!X$1,0)),
IF(LA!$H$6=4,(VLOOKUP($A54,'LA4'!$A$1:$AD$175,'LA4'!X$1,0)),
IF(LA!$H$6=5,(VLOOKUP($A54,'LA5'!$A$1:$AD$175,'LA5'!X$1,0)),
0))))),".")</f>
        <v>0.09</v>
      </c>
      <c r="AA54" s="93">
        <f>IFERROR(IF(LA!$H$6=1,(VLOOKUP($A54,'LA1'!$A$1:$AD$175,'LA1'!Y$1,0)),
IF(LA!$H$6=2,(VLOOKUP($A54,'LA2'!$A$1:$AD$175,'LA2'!Y$1,0)),
IF(LA!$H$6=3,(VLOOKUP($A54,'LA3'!$A$1:$AD$175,'LA3'!Y$1,0)),
IF(LA!$H$6=4,(VLOOKUP($A54,'LA4'!$A$1:$AD$175,'LA4'!Y$1,0)),
IF(LA!$H$6=5,(VLOOKUP($A54,'LA5'!$A$1:$AD$175,'LA5'!Y$1,0)),
0))))),".")</f>
        <v>0.03</v>
      </c>
      <c r="AB54" s="93">
        <f>IFERROR(IF(LA!$H$6=1,(VLOOKUP($A54,'LA1'!$A$1:$AD$175,'LA1'!Z$1,0)),
IF(LA!$H$6=2,(VLOOKUP($A54,'LA2'!$A$1:$AD$175,'LA2'!Z$1,0)),
IF(LA!$H$6=3,(VLOOKUP($A54,'LA3'!$A$1:$AD$175,'LA3'!Z$1,0)),
IF(LA!$H$6=4,(VLOOKUP($A54,'LA4'!$A$1:$AD$175,'LA4'!Z$1,0)),
IF(LA!$H$6=5,(VLOOKUP($A54,'LA5'!$A$1:$AD$175,'LA5'!Z$1,0)),
0))))),".")</f>
        <v>0.09</v>
      </c>
      <c r="AC54" s="93">
        <f>IFERROR(IF(LA!$H$6=1,(VLOOKUP($A54,'LA1'!$A$1:$AD$175,'LA1'!AA$1,0)),
IF(LA!$H$6=2,(VLOOKUP($A54,'LA2'!$A$1:$AD$175,'LA2'!AA$1,0)),
IF(LA!$H$6=3,(VLOOKUP($A54,'LA3'!$A$1:$AD$175,'LA3'!AA$1,0)),
IF(LA!$H$6=4,(VLOOKUP($A54,'LA4'!$A$1:$AD$175,'LA4'!AA$1,0)),
IF(LA!$H$6=5,(VLOOKUP($A54,'LA5'!$A$1:$AD$175,'LA5'!AA$1,0)),
0))))),".")</f>
        <v>0.03</v>
      </c>
    </row>
    <row r="55" spans="1:29" x14ac:dyDescent="0.2">
      <c r="A55" s="55">
        <v>840</v>
      </c>
      <c r="B55" s="55" t="s">
        <v>238</v>
      </c>
      <c r="C55" s="88" t="s">
        <v>191</v>
      </c>
      <c r="D55" s="92">
        <f>IFERROR(IF(LA!$H$6=1,(VLOOKUP($A55,'LA1'!$A$1:$AD$175,'LA1'!B$1,0)),
IF(LA!$H$6=2,(VLOOKUP($A55,'LA2'!$A$1:$AD$175,'LA2'!B$1,0)),
IF(LA!$H$6=3,(VLOOKUP($A55,'LA3'!$A$1:$AD$175,'LA3'!B$1,0)),
IF(LA!$H$6=4,(VLOOKUP($A55,'LA4'!$A$1:$AD$175,'LA4'!B$1,0)),
IF(LA!$H$6=5,(VLOOKUP($A55,'LA5'!$A$1:$AD$175,'LA5'!B$1,0)),
0))))),".")</f>
        <v>1510</v>
      </c>
      <c r="E55" s="93">
        <f>IFERROR(IF(LA!$H$6=1,(VLOOKUP($A55,'LA1'!$A$1:$AD$175,'LA1'!C$1,0)),
IF(LA!$H$6=2,(VLOOKUP($A55,'LA2'!$A$1:$AD$175,'LA2'!C$1,0)),
IF(LA!$H$6=3,(VLOOKUP($A55,'LA3'!$A$1:$AD$175,'LA3'!C$1,0)),
IF(LA!$H$6=4,(VLOOKUP($A55,'LA4'!$A$1:$AD$175,'LA4'!C$1,0)),
IF(LA!$H$6=5,(VLOOKUP($A55,'LA5'!$A$1:$AD$175,'LA5'!C$1,0)),
0))))),".")</f>
        <v>0.81</v>
      </c>
      <c r="F55" s="93">
        <f>IFERROR(IF(LA!$H$6=1,(VLOOKUP($A55,'LA1'!$A$1:$AD$175,'LA1'!D$1,0)),
IF(LA!$H$6=2,(VLOOKUP($A55,'LA2'!$A$1:$AD$175,'LA2'!D$1,0)),
IF(LA!$H$6=3,(VLOOKUP($A55,'LA3'!$A$1:$AD$175,'LA3'!D$1,0)),
IF(LA!$H$6=4,(VLOOKUP($A55,'LA4'!$A$1:$AD$175,'LA4'!D$1,0)),
IF(LA!$H$6=5,(VLOOKUP($A55,'LA5'!$A$1:$AD$175,'LA5'!D$1,0)),
0))))),".")</f>
        <v>0.73</v>
      </c>
      <c r="G55" s="93">
        <f>IFERROR(IF(LA!$H$6=1,(VLOOKUP($A55,'LA1'!$A$1:$AD$175,'LA1'!E$1,0)),
IF(LA!$H$6=2,(VLOOKUP($A55,'LA2'!$A$1:$AD$175,'LA2'!E$1,0)),
IF(LA!$H$6=3,(VLOOKUP($A55,'LA3'!$A$1:$AD$175,'LA3'!E$1,0)),
IF(LA!$H$6=4,(VLOOKUP($A55,'LA4'!$A$1:$AD$175,'LA4'!E$1,0)),
IF(LA!$H$6=5,(VLOOKUP($A55,'LA5'!$A$1:$AD$175,'LA5'!E$1,0)),
0))))),".")</f>
        <v>7.0000000000000007E-2</v>
      </c>
      <c r="H55" s="93">
        <f>IFERROR(IF(LA!$H$6=1,(VLOOKUP($A55,'LA1'!$A$1:$AD$175,'LA1'!F$1,0)),
IF(LA!$H$6=2,(VLOOKUP($A55,'LA2'!$A$1:$AD$175,'LA2'!F$1,0)),
IF(LA!$H$6=3,(VLOOKUP($A55,'LA3'!$A$1:$AD$175,'LA3'!F$1,0)),
IF(LA!$H$6=4,(VLOOKUP($A55,'LA4'!$A$1:$AD$175,'LA4'!F$1,0)),
IF(LA!$H$6=5,(VLOOKUP($A55,'LA5'!$A$1:$AD$175,'LA5'!F$1,0)),
0))))),".")</f>
        <v>0</v>
      </c>
      <c r="I55" s="93">
        <f>IFERROR(IF(LA!$H$6=1,(VLOOKUP($A55,'LA1'!$A$1:$AD$175,'LA1'!G$1,0)),
IF(LA!$H$6=2,(VLOOKUP($A55,'LA2'!$A$1:$AD$175,'LA2'!G$1,0)),
IF(LA!$H$6=3,(VLOOKUP($A55,'LA3'!$A$1:$AD$175,'LA3'!G$1,0)),
IF(LA!$H$6=4,(VLOOKUP($A55,'LA4'!$A$1:$AD$175,'LA4'!G$1,0)),
IF(LA!$H$6=5,(VLOOKUP($A55,'LA5'!$A$1:$AD$175,'LA5'!G$1,0)),
0))))),".")</f>
        <v>0.04</v>
      </c>
      <c r="J55" s="93">
        <f>IFERROR(IF(LA!$H$6=1,(VLOOKUP($A55,'LA1'!$A$1:$AD$175,'LA1'!H$1,0)),
IF(LA!$H$6=2,(VLOOKUP($A55,'LA2'!$A$1:$AD$175,'LA2'!H$1,0)),
IF(LA!$H$6=3,(VLOOKUP($A55,'LA3'!$A$1:$AD$175,'LA3'!H$1,0)),
IF(LA!$H$6=4,(VLOOKUP($A55,'LA4'!$A$1:$AD$175,'LA4'!H$1,0)),
IF(LA!$H$6=5,(VLOOKUP($A55,'LA5'!$A$1:$AD$175,'LA5'!H$1,0)),
0))))),".")</f>
        <v>0.02</v>
      </c>
      <c r="K55" s="93">
        <f>IFERROR(IF(LA!$H$6=1,(VLOOKUP($A55,'LA1'!$A$1:$AD$175,'LA1'!I$1,0)),
IF(LA!$H$6=2,(VLOOKUP($A55,'LA2'!$A$1:$AD$175,'LA2'!I$1,0)),
IF(LA!$H$6=3,(VLOOKUP($A55,'LA3'!$A$1:$AD$175,'LA3'!I$1,0)),
IF(LA!$H$6=4,(VLOOKUP($A55,'LA4'!$A$1:$AD$175,'LA4'!I$1,0)),
IF(LA!$H$6=5,(VLOOKUP($A55,'LA5'!$A$1:$AD$175,'LA5'!I$1,0)),
0))))),".")</f>
        <v>0</v>
      </c>
      <c r="L55" s="93">
        <f>IFERROR(IF(LA!$H$6=1,(VLOOKUP($A55,'LA1'!$A$1:$AD$175,'LA1'!J$1,0)),
IF(LA!$H$6=2,(VLOOKUP($A55,'LA2'!$A$1:$AD$175,'LA2'!J$1,0)),
IF(LA!$H$6=3,(VLOOKUP($A55,'LA3'!$A$1:$AD$175,'LA3'!J$1,0)),
IF(LA!$H$6=4,(VLOOKUP($A55,'LA4'!$A$1:$AD$175,'LA4'!J$1,0)),
IF(LA!$H$6=5,(VLOOKUP($A55,'LA5'!$A$1:$AD$175,'LA5'!J$1,0)),
0))))),".")</f>
        <v>0</v>
      </c>
      <c r="M55" s="93">
        <f>IFERROR(IF(LA!$H$6=1,(VLOOKUP($A55,'LA1'!$A$1:$AD$175,'LA1'!K$1,0)),
IF(LA!$H$6=2,(VLOOKUP($A55,'LA2'!$A$1:$AD$175,'LA2'!K$1,0)),
IF(LA!$H$6=3,(VLOOKUP($A55,'LA3'!$A$1:$AD$175,'LA3'!K$1,0)),
IF(LA!$H$6=4,(VLOOKUP($A55,'LA4'!$A$1:$AD$175,'LA4'!K$1,0)),
IF(LA!$H$6=5,(VLOOKUP($A55,'LA5'!$A$1:$AD$175,'LA5'!K$1,0)),
0))))),".")</f>
        <v>0.06</v>
      </c>
      <c r="N55" s="93">
        <f>IFERROR(IF(LA!$H$6=1,(VLOOKUP($A55,'LA1'!$A$1:$AD$175,'LA1'!L$1,0)),
IF(LA!$H$6=2,(VLOOKUP($A55,'LA2'!$A$1:$AD$175,'LA2'!L$1,0)),
IF(LA!$H$6=3,(VLOOKUP($A55,'LA3'!$A$1:$AD$175,'LA3'!L$1,0)),
IF(LA!$H$6=4,(VLOOKUP($A55,'LA4'!$A$1:$AD$175,'LA4'!L$1,0)),
IF(LA!$H$6=5,(VLOOKUP($A55,'LA5'!$A$1:$AD$175,'LA5'!L$1,0)),
0))))),".")</f>
        <v>0.6</v>
      </c>
      <c r="O55" s="93">
        <f>IFERROR(IF(LA!$H$6=1,(VLOOKUP($A55,'LA1'!$A$1:$AD$175,'LA1'!M$1,0)),
IF(LA!$H$6=2,(VLOOKUP($A55,'LA2'!$A$1:$AD$175,'LA2'!M$1,0)),
IF(LA!$H$6=3,(VLOOKUP($A55,'LA3'!$A$1:$AD$175,'LA3'!M$1,0)),
IF(LA!$H$6=4,(VLOOKUP($A55,'LA4'!$A$1:$AD$175,'LA4'!M$1,0)),
IF(LA!$H$6=5,(VLOOKUP($A55,'LA5'!$A$1:$AD$175,'LA5'!M$1,0)),
0))))),".")</f>
        <v>0.19</v>
      </c>
      <c r="P55" s="93">
        <f>IFERROR(IF(LA!$H$6=1,(VLOOKUP($A55,'LA1'!$A$1:$AD$175,'LA1'!N$1,0)),
IF(LA!$H$6=2,(VLOOKUP($A55,'LA2'!$A$1:$AD$175,'LA2'!N$1,0)),
IF(LA!$H$6=3,(VLOOKUP($A55,'LA3'!$A$1:$AD$175,'LA3'!N$1,0)),
IF(LA!$H$6=4,(VLOOKUP($A55,'LA4'!$A$1:$AD$175,'LA4'!N$1,0)),
IF(LA!$H$6=5,(VLOOKUP($A55,'LA5'!$A$1:$AD$175,'LA5'!N$1,0)),
0))))),".")</f>
        <v>0.01</v>
      </c>
      <c r="Q55" s="93">
        <f>IFERROR(IF(LA!$H$6=1,(VLOOKUP($A55,'LA1'!$A$1:$AD$175,'LA1'!O$1,0)),
IF(LA!$H$6=2,(VLOOKUP($A55,'LA2'!$A$1:$AD$175,'LA2'!O$1,0)),
IF(LA!$H$6=3,(VLOOKUP($A55,'LA3'!$A$1:$AD$175,'LA3'!O$1,0)),
IF(LA!$H$6=4,(VLOOKUP($A55,'LA4'!$A$1:$AD$175,'LA4'!O$1,0)),
IF(LA!$H$6=5,(VLOOKUP($A55,'LA5'!$A$1:$AD$175,'LA5'!O$1,0)),
0))))),".")</f>
        <v>0.17</v>
      </c>
      <c r="R55" s="93">
        <f>IFERROR(IF(LA!$H$6=1,(VLOOKUP($A55,'LA1'!$A$1:$AD$175,'LA1'!P$1,0)),
IF(LA!$H$6=2,(VLOOKUP($A55,'LA2'!$A$1:$AD$175,'LA2'!P$1,0)),
IF(LA!$H$6=3,(VLOOKUP($A55,'LA3'!$A$1:$AD$175,'LA3'!P$1,0)),
IF(LA!$H$6=4,(VLOOKUP($A55,'LA4'!$A$1:$AD$175,'LA4'!P$1,0)),
IF(LA!$H$6=5,(VLOOKUP($A55,'LA5'!$A$1:$AD$175,'LA5'!P$1,0)),
0))))),".")</f>
        <v>0.39</v>
      </c>
      <c r="S55" s="93">
        <f>IFERROR(IF(LA!$H$6=1,(VLOOKUP($A55,'LA1'!$A$1:$AD$175,'LA1'!Q$1,0)),
IF(LA!$H$6=2,(VLOOKUP($A55,'LA2'!$A$1:$AD$175,'LA2'!Q$1,0)),
IF(LA!$H$6=3,(VLOOKUP($A55,'LA3'!$A$1:$AD$175,'LA3'!Q$1,0)),
IF(LA!$H$6=4,(VLOOKUP($A55,'LA4'!$A$1:$AD$175,'LA4'!Q$1,0)),
IF(LA!$H$6=5,(VLOOKUP($A55,'LA5'!$A$1:$AD$175,'LA5'!Q$1,0)),
0))))),".")</f>
        <v>0.02</v>
      </c>
      <c r="T55" s="93" t="str">
        <f>IFERROR(IF(LA!$H$6=1,(VLOOKUP($A55,'LA1'!$A$1:$AD$175,'LA1'!R$1,0)),
IF(LA!$H$6=2,(VLOOKUP($A55,'LA2'!$A$1:$AD$175,'LA2'!R$1,0)),
IF(LA!$H$6=3,(VLOOKUP($A55,'LA3'!$A$1:$AD$175,'LA3'!R$1,0)),
IF(LA!$H$6=4,(VLOOKUP($A55,'LA4'!$A$1:$AD$175,'LA4'!R$1,0)),
IF(LA!$H$6=5,(VLOOKUP($A55,'LA5'!$A$1:$AD$175,'LA5'!R$1,0)),
0))))),".")</f>
        <v>x</v>
      </c>
      <c r="U55" s="93">
        <f>IFERROR(IF(LA!$H$6=1,(VLOOKUP($A55,'LA1'!$A$1:$AD$175,'LA1'!S$1,0)),
IF(LA!$H$6=2,(VLOOKUP($A55,'LA2'!$A$1:$AD$175,'LA2'!S$1,0)),
IF(LA!$H$6=3,(VLOOKUP($A55,'LA3'!$A$1:$AD$175,'LA3'!S$1,0)),
IF(LA!$H$6=4,(VLOOKUP($A55,'LA4'!$A$1:$AD$175,'LA4'!S$1,0)),
IF(LA!$H$6=5,(VLOOKUP($A55,'LA5'!$A$1:$AD$175,'LA5'!S$1,0)),
0))))),".")</f>
        <v>7.0000000000000007E-2</v>
      </c>
      <c r="V55" s="93">
        <f>IFERROR(IF(LA!$H$6=1,(VLOOKUP($A55,'LA1'!$A$1:$AD$175,'LA1'!T$1,0)),
IF(LA!$H$6=2,(VLOOKUP($A55,'LA2'!$A$1:$AD$175,'LA2'!T$1,0)),
IF(LA!$H$6=3,(VLOOKUP($A55,'LA3'!$A$1:$AD$175,'LA3'!T$1,0)),
IF(LA!$H$6=4,(VLOOKUP($A55,'LA4'!$A$1:$AD$175,'LA4'!T$1,0)),
IF(LA!$H$6=5,(VLOOKUP($A55,'LA5'!$A$1:$AD$175,'LA5'!T$1,0)),
0))))),".")</f>
        <v>0.03</v>
      </c>
      <c r="W55" s="93">
        <f>IFERROR(IF(LA!$H$6=1,(VLOOKUP($A55,'LA1'!$A$1:$AD$175,'LA1'!U$1,0)),
IF(LA!$H$6=2,(VLOOKUP($A55,'LA2'!$A$1:$AD$175,'LA2'!U$1,0)),
IF(LA!$H$6=3,(VLOOKUP($A55,'LA3'!$A$1:$AD$175,'LA3'!U$1,0)),
IF(LA!$H$6=4,(VLOOKUP($A55,'LA4'!$A$1:$AD$175,'LA4'!U$1,0)),
IF(LA!$H$6=5,(VLOOKUP($A55,'LA5'!$A$1:$AD$175,'LA5'!U$1,0)),
0))))),".")</f>
        <v>0.04</v>
      </c>
      <c r="X55" s="93" t="str">
        <f>IFERROR(IF(LA!$H$6=1,(VLOOKUP($A55,'LA1'!$A$1:$AD$175,'LA1'!V$1,0)),
IF(LA!$H$6=2,(VLOOKUP($A55,'LA2'!$A$1:$AD$175,'LA2'!V$1,0)),
IF(LA!$H$6=3,(VLOOKUP($A55,'LA3'!$A$1:$AD$175,'LA3'!V$1,0)),
IF(LA!$H$6=4,(VLOOKUP($A55,'LA4'!$A$1:$AD$175,'LA4'!V$1,0)),
IF(LA!$H$6=5,(VLOOKUP($A55,'LA5'!$A$1:$AD$175,'LA5'!V$1,0)),
0))))),".")</f>
        <v>-</v>
      </c>
      <c r="Y55" s="93">
        <f>IFERROR(IF(LA!$H$6=1,(VLOOKUP($A55,'LA1'!$A$1:$AD$175,'LA1'!W$1,0)),
IF(LA!$H$6=2,(VLOOKUP($A55,'LA2'!$A$1:$AD$175,'LA2'!W$1,0)),
IF(LA!$H$6=3,(VLOOKUP($A55,'LA3'!$A$1:$AD$175,'LA3'!W$1,0)),
IF(LA!$H$6=4,(VLOOKUP($A55,'LA4'!$A$1:$AD$175,'LA4'!W$1,0)),
IF(LA!$H$6=5,(VLOOKUP($A55,'LA5'!$A$1:$AD$175,'LA5'!W$1,0)),
0))))),".")</f>
        <v>0.01</v>
      </c>
      <c r="Z55" s="93">
        <f>IFERROR(IF(LA!$H$6=1,(VLOOKUP($A55,'LA1'!$A$1:$AD$175,'LA1'!X$1,0)),
IF(LA!$H$6=2,(VLOOKUP($A55,'LA2'!$A$1:$AD$175,'LA2'!X$1,0)),
IF(LA!$H$6=3,(VLOOKUP($A55,'LA3'!$A$1:$AD$175,'LA3'!X$1,0)),
IF(LA!$H$6=4,(VLOOKUP($A55,'LA4'!$A$1:$AD$175,'LA4'!X$1,0)),
IF(LA!$H$6=5,(VLOOKUP($A55,'LA5'!$A$1:$AD$175,'LA5'!X$1,0)),
0))))),".")</f>
        <v>0.09</v>
      </c>
      <c r="AA55" s="93">
        <f>IFERROR(IF(LA!$H$6=1,(VLOOKUP($A55,'LA1'!$A$1:$AD$175,'LA1'!Y$1,0)),
IF(LA!$H$6=2,(VLOOKUP($A55,'LA2'!$A$1:$AD$175,'LA2'!Y$1,0)),
IF(LA!$H$6=3,(VLOOKUP($A55,'LA3'!$A$1:$AD$175,'LA3'!Y$1,0)),
IF(LA!$H$6=4,(VLOOKUP($A55,'LA4'!$A$1:$AD$175,'LA4'!Y$1,0)),
IF(LA!$H$6=5,(VLOOKUP($A55,'LA5'!$A$1:$AD$175,'LA5'!Y$1,0)),
0))))),".")</f>
        <v>0.03</v>
      </c>
      <c r="AB55" s="93">
        <f>IFERROR(IF(LA!$H$6=1,(VLOOKUP($A55,'LA1'!$A$1:$AD$175,'LA1'!Z$1,0)),
IF(LA!$H$6=2,(VLOOKUP($A55,'LA2'!$A$1:$AD$175,'LA2'!Z$1,0)),
IF(LA!$H$6=3,(VLOOKUP($A55,'LA3'!$A$1:$AD$175,'LA3'!Z$1,0)),
IF(LA!$H$6=4,(VLOOKUP($A55,'LA4'!$A$1:$AD$175,'LA4'!Z$1,0)),
IF(LA!$H$6=5,(VLOOKUP($A55,'LA5'!$A$1:$AD$175,'LA5'!Z$1,0)),
0))))),".")</f>
        <v>0.06</v>
      </c>
      <c r="AC55" s="93">
        <f>IFERROR(IF(LA!$H$6=1,(VLOOKUP($A55,'LA1'!$A$1:$AD$175,'LA1'!AA$1,0)),
IF(LA!$H$6=2,(VLOOKUP($A55,'LA2'!$A$1:$AD$175,'LA2'!AA$1,0)),
IF(LA!$H$6=3,(VLOOKUP($A55,'LA3'!$A$1:$AD$175,'LA3'!AA$1,0)),
IF(LA!$H$6=4,(VLOOKUP($A55,'LA4'!$A$1:$AD$175,'LA4'!AA$1,0)),
IF(LA!$H$6=5,(VLOOKUP($A55,'LA5'!$A$1:$AD$175,'LA5'!AA$1,0)),
0))))),".")</f>
        <v>0.02</v>
      </c>
    </row>
    <row r="56" spans="1:29" x14ac:dyDescent="0.2">
      <c r="A56" s="55">
        <v>307</v>
      </c>
      <c r="B56" s="55" t="s">
        <v>239</v>
      </c>
      <c r="C56" s="88" t="s">
        <v>198</v>
      </c>
      <c r="D56" s="92">
        <f>IFERROR(IF(LA!$H$6=1,(VLOOKUP($A56,'LA1'!$A$1:$AD$175,'LA1'!B$1,0)),
IF(LA!$H$6=2,(VLOOKUP($A56,'LA2'!$A$1:$AD$175,'LA2'!B$1,0)),
IF(LA!$H$6=3,(VLOOKUP($A56,'LA3'!$A$1:$AD$175,'LA3'!B$1,0)),
IF(LA!$H$6=4,(VLOOKUP($A56,'LA4'!$A$1:$AD$175,'LA4'!B$1,0)),
IF(LA!$H$6=5,(VLOOKUP($A56,'LA5'!$A$1:$AD$175,'LA5'!B$1,0)),
0))))),".")</f>
        <v>1310</v>
      </c>
      <c r="E56" s="93">
        <f>IFERROR(IF(LA!$H$6=1,(VLOOKUP($A56,'LA1'!$A$1:$AD$175,'LA1'!C$1,0)),
IF(LA!$H$6=2,(VLOOKUP($A56,'LA2'!$A$1:$AD$175,'LA2'!C$1,0)),
IF(LA!$H$6=3,(VLOOKUP($A56,'LA3'!$A$1:$AD$175,'LA3'!C$1,0)),
IF(LA!$H$6=4,(VLOOKUP($A56,'LA4'!$A$1:$AD$175,'LA4'!C$1,0)),
IF(LA!$H$6=5,(VLOOKUP($A56,'LA5'!$A$1:$AD$175,'LA5'!C$1,0)),
0))))),".")</f>
        <v>0.78</v>
      </c>
      <c r="F56" s="93">
        <f>IFERROR(IF(LA!$H$6=1,(VLOOKUP($A56,'LA1'!$A$1:$AD$175,'LA1'!D$1,0)),
IF(LA!$H$6=2,(VLOOKUP($A56,'LA2'!$A$1:$AD$175,'LA2'!D$1,0)),
IF(LA!$H$6=3,(VLOOKUP($A56,'LA3'!$A$1:$AD$175,'LA3'!D$1,0)),
IF(LA!$H$6=4,(VLOOKUP($A56,'LA4'!$A$1:$AD$175,'LA4'!D$1,0)),
IF(LA!$H$6=5,(VLOOKUP($A56,'LA5'!$A$1:$AD$175,'LA5'!D$1,0)),
0))))),".")</f>
        <v>0.76</v>
      </c>
      <c r="G56" s="93">
        <f>IFERROR(IF(LA!$H$6=1,(VLOOKUP($A56,'LA1'!$A$1:$AD$175,'LA1'!E$1,0)),
IF(LA!$H$6=2,(VLOOKUP($A56,'LA2'!$A$1:$AD$175,'LA2'!E$1,0)),
IF(LA!$H$6=3,(VLOOKUP($A56,'LA3'!$A$1:$AD$175,'LA3'!E$1,0)),
IF(LA!$H$6=4,(VLOOKUP($A56,'LA4'!$A$1:$AD$175,'LA4'!E$1,0)),
IF(LA!$H$6=5,(VLOOKUP($A56,'LA5'!$A$1:$AD$175,'LA5'!E$1,0)),
0))))),".")</f>
        <v>0.04</v>
      </c>
      <c r="H56" s="93">
        <f>IFERROR(IF(LA!$H$6=1,(VLOOKUP($A56,'LA1'!$A$1:$AD$175,'LA1'!F$1,0)),
IF(LA!$H$6=2,(VLOOKUP($A56,'LA2'!$A$1:$AD$175,'LA2'!F$1,0)),
IF(LA!$H$6=3,(VLOOKUP($A56,'LA3'!$A$1:$AD$175,'LA3'!F$1,0)),
IF(LA!$H$6=4,(VLOOKUP($A56,'LA4'!$A$1:$AD$175,'LA4'!F$1,0)),
IF(LA!$H$6=5,(VLOOKUP($A56,'LA5'!$A$1:$AD$175,'LA5'!F$1,0)),
0))))),".")</f>
        <v>0.01</v>
      </c>
      <c r="I56" s="93">
        <f>IFERROR(IF(LA!$H$6=1,(VLOOKUP($A56,'LA1'!$A$1:$AD$175,'LA1'!G$1,0)),
IF(LA!$H$6=2,(VLOOKUP($A56,'LA2'!$A$1:$AD$175,'LA2'!G$1,0)),
IF(LA!$H$6=3,(VLOOKUP($A56,'LA3'!$A$1:$AD$175,'LA3'!G$1,0)),
IF(LA!$H$6=4,(VLOOKUP($A56,'LA4'!$A$1:$AD$175,'LA4'!G$1,0)),
IF(LA!$H$6=5,(VLOOKUP($A56,'LA5'!$A$1:$AD$175,'LA5'!G$1,0)),
0))))),".")</f>
        <v>0.04</v>
      </c>
      <c r="J56" s="93">
        <f>IFERROR(IF(LA!$H$6=1,(VLOOKUP($A56,'LA1'!$A$1:$AD$175,'LA1'!H$1,0)),
IF(LA!$H$6=2,(VLOOKUP($A56,'LA2'!$A$1:$AD$175,'LA2'!H$1,0)),
IF(LA!$H$6=3,(VLOOKUP($A56,'LA3'!$A$1:$AD$175,'LA3'!H$1,0)),
IF(LA!$H$6=4,(VLOOKUP($A56,'LA4'!$A$1:$AD$175,'LA4'!H$1,0)),
IF(LA!$H$6=5,(VLOOKUP($A56,'LA5'!$A$1:$AD$175,'LA5'!H$1,0)),
0))))),".")</f>
        <v>0.03</v>
      </c>
      <c r="K56" s="93">
        <f>IFERROR(IF(LA!$H$6=1,(VLOOKUP($A56,'LA1'!$A$1:$AD$175,'LA1'!I$1,0)),
IF(LA!$H$6=2,(VLOOKUP($A56,'LA2'!$A$1:$AD$175,'LA2'!I$1,0)),
IF(LA!$H$6=3,(VLOOKUP($A56,'LA3'!$A$1:$AD$175,'LA3'!I$1,0)),
IF(LA!$H$6=4,(VLOOKUP($A56,'LA4'!$A$1:$AD$175,'LA4'!I$1,0)),
IF(LA!$H$6=5,(VLOOKUP($A56,'LA5'!$A$1:$AD$175,'LA5'!I$1,0)),
0))))),".")</f>
        <v>0</v>
      </c>
      <c r="L56" s="93">
        <f>IFERROR(IF(LA!$H$6=1,(VLOOKUP($A56,'LA1'!$A$1:$AD$175,'LA1'!J$1,0)),
IF(LA!$H$6=2,(VLOOKUP($A56,'LA2'!$A$1:$AD$175,'LA2'!J$1,0)),
IF(LA!$H$6=3,(VLOOKUP($A56,'LA3'!$A$1:$AD$175,'LA3'!J$1,0)),
IF(LA!$H$6=4,(VLOOKUP($A56,'LA4'!$A$1:$AD$175,'LA4'!J$1,0)),
IF(LA!$H$6=5,(VLOOKUP($A56,'LA5'!$A$1:$AD$175,'LA5'!J$1,0)),
0))))),".")</f>
        <v>0</v>
      </c>
      <c r="M56" s="93">
        <f>IFERROR(IF(LA!$H$6=1,(VLOOKUP($A56,'LA1'!$A$1:$AD$175,'LA1'!K$1,0)),
IF(LA!$H$6=2,(VLOOKUP($A56,'LA2'!$A$1:$AD$175,'LA2'!K$1,0)),
IF(LA!$H$6=3,(VLOOKUP($A56,'LA3'!$A$1:$AD$175,'LA3'!K$1,0)),
IF(LA!$H$6=4,(VLOOKUP($A56,'LA4'!$A$1:$AD$175,'LA4'!K$1,0)),
IF(LA!$H$6=5,(VLOOKUP($A56,'LA5'!$A$1:$AD$175,'LA5'!K$1,0)),
0))))),".")</f>
        <v>0.02</v>
      </c>
      <c r="N56" s="93">
        <f>IFERROR(IF(LA!$H$6=1,(VLOOKUP($A56,'LA1'!$A$1:$AD$175,'LA1'!L$1,0)),
IF(LA!$H$6=2,(VLOOKUP($A56,'LA2'!$A$1:$AD$175,'LA2'!L$1,0)),
IF(LA!$H$6=3,(VLOOKUP($A56,'LA3'!$A$1:$AD$175,'LA3'!L$1,0)),
IF(LA!$H$6=4,(VLOOKUP($A56,'LA4'!$A$1:$AD$175,'LA4'!L$1,0)),
IF(LA!$H$6=5,(VLOOKUP($A56,'LA5'!$A$1:$AD$175,'LA5'!L$1,0)),
0))))),".")</f>
        <v>0.64</v>
      </c>
      <c r="O56" s="93">
        <f>IFERROR(IF(LA!$H$6=1,(VLOOKUP($A56,'LA1'!$A$1:$AD$175,'LA1'!M$1,0)),
IF(LA!$H$6=2,(VLOOKUP($A56,'LA2'!$A$1:$AD$175,'LA2'!M$1,0)),
IF(LA!$H$6=3,(VLOOKUP($A56,'LA3'!$A$1:$AD$175,'LA3'!M$1,0)),
IF(LA!$H$6=4,(VLOOKUP($A56,'LA4'!$A$1:$AD$175,'LA4'!M$1,0)),
IF(LA!$H$6=5,(VLOOKUP($A56,'LA5'!$A$1:$AD$175,'LA5'!M$1,0)),
0))))),".")</f>
        <v>0.24</v>
      </c>
      <c r="P56" s="93">
        <f>IFERROR(IF(LA!$H$6=1,(VLOOKUP($A56,'LA1'!$A$1:$AD$175,'LA1'!N$1,0)),
IF(LA!$H$6=2,(VLOOKUP($A56,'LA2'!$A$1:$AD$175,'LA2'!N$1,0)),
IF(LA!$H$6=3,(VLOOKUP($A56,'LA3'!$A$1:$AD$175,'LA3'!N$1,0)),
IF(LA!$H$6=4,(VLOOKUP($A56,'LA4'!$A$1:$AD$175,'LA4'!N$1,0)),
IF(LA!$H$6=5,(VLOOKUP($A56,'LA5'!$A$1:$AD$175,'LA5'!N$1,0)),
0))))),".")</f>
        <v>0.01</v>
      </c>
      <c r="Q56" s="93">
        <f>IFERROR(IF(LA!$H$6=1,(VLOOKUP($A56,'LA1'!$A$1:$AD$175,'LA1'!O$1,0)),
IF(LA!$H$6=2,(VLOOKUP($A56,'LA2'!$A$1:$AD$175,'LA2'!O$1,0)),
IF(LA!$H$6=3,(VLOOKUP($A56,'LA3'!$A$1:$AD$175,'LA3'!O$1,0)),
IF(LA!$H$6=4,(VLOOKUP($A56,'LA4'!$A$1:$AD$175,'LA4'!O$1,0)),
IF(LA!$H$6=5,(VLOOKUP($A56,'LA5'!$A$1:$AD$175,'LA5'!O$1,0)),
0))))),".")</f>
        <v>0.16</v>
      </c>
      <c r="R56" s="93">
        <f>IFERROR(IF(LA!$H$6=1,(VLOOKUP($A56,'LA1'!$A$1:$AD$175,'LA1'!P$1,0)),
IF(LA!$H$6=2,(VLOOKUP($A56,'LA2'!$A$1:$AD$175,'LA2'!P$1,0)),
IF(LA!$H$6=3,(VLOOKUP($A56,'LA3'!$A$1:$AD$175,'LA3'!P$1,0)),
IF(LA!$H$6=4,(VLOOKUP($A56,'LA4'!$A$1:$AD$175,'LA4'!P$1,0)),
IF(LA!$H$6=5,(VLOOKUP($A56,'LA5'!$A$1:$AD$175,'LA5'!P$1,0)),
0))))),".")</f>
        <v>0.39</v>
      </c>
      <c r="S56" s="93">
        <f>IFERROR(IF(LA!$H$6=1,(VLOOKUP($A56,'LA1'!$A$1:$AD$175,'LA1'!Q$1,0)),
IF(LA!$H$6=2,(VLOOKUP($A56,'LA2'!$A$1:$AD$175,'LA2'!Q$1,0)),
IF(LA!$H$6=3,(VLOOKUP($A56,'LA3'!$A$1:$AD$175,'LA3'!Q$1,0)),
IF(LA!$H$6=4,(VLOOKUP($A56,'LA4'!$A$1:$AD$175,'LA4'!Q$1,0)),
IF(LA!$H$6=5,(VLOOKUP($A56,'LA5'!$A$1:$AD$175,'LA5'!Q$1,0)),
0))))),".")</f>
        <v>0.01</v>
      </c>
      <c r="T56" s="93" t="str">
        <f>IFERROR(IF(LA!$H$6=1,(VLOOKUP($A56,'LA1'!$A$1:$AD$175,'LA1'!R$1,0)),
IF(LA!$H$6=2,(VLOOKUP($A56,'LA2'!$A$1:$AD$175,'LA2'!R$1,0)),
IF(LA!$H$6=3,(VLOOKUP($A56,'LA3'!$A$1:$AD$175,'LA3'!R$1,0)),
IF(LA!$H$6=4,(VLOOKUP($A56,'LA4'!$A$1:$AD$175,'LA4'!R$1,0)),
IF(LA!$H$6=5,(VLOOKUP($A56,'LA5'!$A$1:$AD$175,'LA5'!R$1,0)),
0))))),".")</f>
        <v>x</v>
      </c>
      <c r="U56" s="93">
        <f>IFERROR(IF(LA!$H$6=1,(VLOOKUP($A56,'LA1'!$A$1:$AD$175,'LA1'!S$1,0)),
IF(LA!$H$6=2,(VLOOKUP($A56,'LA2'!$A$1:$AD$175,'LA2'!S$1,0)),
IF(LA!$H$6=3,(VLOOKUP($A56,'LA3'!$A$1:$AD$175,'LA3'!S$1,0)),
IF(LA!$H$6=4,(VLOOKUP($A56,'LA4'!$A$1:$AD$175,'LA4'!S$1,0)),
IF(LA!$H$6=5,(VLOOKUP($A56,'LA5'!$A$1:$AD$175,'LA5'!S$1,0)),
0))))),".")</f>
        <v>0.01</v>
      </c>
      <c r="V56" s="93" t="str">
        <f>IFERROR(IF(LA!$H$6=1,(VLOOKUP($A56,'LA1'!$A$1:$AD$175,'LA1'!T$1,0)),
IF(LA!$H$6=2,(VLOOKUP($A56,'LA2'!$A$1:$AD$175,'LA2'!T$1,0)),
IF(LA!$H$6=3,(VLOOKUP($A56,'LA3'!$A$1:$AD$175,'LA3'!T$1,0)),
IF(LA!$H$6=4,(VLOOKUP($A56,'LA4'!$A$1:$AD$175,'LA4'!T$1,0)),
IF(LA!$H$6=5,(VLOOKUP($A56,'LA5'!$A$1:$AD$175,'LA5'!T$1,0)),
0))))),".")</f>
        <v>-</v>
      </c>
      <c r="W56" s="93">
        <f>IFERROR(IF(LA!$H$6=1,(VLOOKUP($A56,'LA1'!$A$1:$AD$175,'LA1'!U$1,0)),
IF(LA!$H$6=2,(VLOOKUP($A56,'LA2'!$A$1:$AD$175,'LA2'!U$1,0)),
IF(LA!$H$6=3,(VLOOKUP($A56,'LA3'!$A$1:$AD$175,'LA3'!U$1,0)),
IF(LA!$H$6=4,(VLOOKUP($A56,'LA4'!$A$1:$AD$175,'LA4'!U$1,0)),
IF(LA!$H$6=5,(VLOOKUP($A56,'LA5'!$A$1:$AD$175,'LA5'!U$1,0)),
0))))),".")</f>
        <v>0.01</v>
      </c>
      <c r="X56" s="93">
        <f>IFERROR(IF(LA!$H$6=1,(VLOOKUP($A56,'LA1'!$A$1:$AD$175,'LA1'!V$1,0)),
IF(LA!$H$6=2,(VLOOKUP($A56,'LA2'!$A$1:$AD$175,'LA2'!V$1,0)),
IF(LA!$H$6=3,(VLOOKUP($A56,'LA3'!$A$1:$AD$175,'LA3'!V$1,0)),
IF(LA!$H$6=4,(VLOOKUP($A56,'LA4'!$A$1:$AD$175,'LA4'!V$1,0)),
IF(LA!$H$6=5,(VLOOKUP($A56,'LA5'!$A$1:$AD$175,'LA5'!V$1,0)),
0))))),".")</f>
        <v>0</v>
      </c>
      <c r="Y56" s="93" t="str">
        <f>IFERROR(IF(LA!$H$6=1,(VLOOKUP($A56,'LA1'!$A$1:$AD$175,'LA1'!W$1,0)),
IF(LA!$H$6=2,(VLOOKUP($A56,'LA2'!$A$1:$AD$175,'LA2'!W$1,0)),
IF(LA!$H$6=3,(VLOOKUP($A56,'LA3'!$A$1:$AD$175,'LA3'!W$1,0)),
IF(LA!$H$6=4,(VLOOKUP($A56,'LA4'!$A$1:$AD$175,'LA4'!W$1,0)),
IF(LA!$H$6=5,(VLOOKUP($A56,'LA5'!$A$1:$AD$175,'LA5'!W$1,0)),
0))))),".")</f>
        <v>-</v>
      </c>
      <c r="Z56" s="93">
        <f>IFERROR(IF(LA!$H$6=1,(VLOOKUP($A56,'LA1'!$A$1:$AD$175,'LA1'!X$1,0)),
IF(LA!$H$6=2,(VLOOKUP($A56,'LA2'!$A$1:$AD$175,'LA2'!X$1,0)),
IF(LA!$H$6=3,(VLOOKUP($A56,'LA3'!$A$1:$AD$175,'LA3'!X$1,0)),
IF(LA!$H$6=4,(VLOOKUP($A56,'LA4'!$A$1:$AD$175,'LA4'!X$1,0)),
IF(LA!$H$6=5,(VLOOKUP($A56,'LA5'!$A$1:$AD$175,'LA5'!X$1,0)),
0))))),".")</f>
        <v>0.08</v>
      </c>
      <c r="AA56" s="93">
        <f>IFERROR(IF(LA!$H$6=1,(VLOOKUP($A56,'LA1'!$A$1:$AD$175,'LA1'!Y$1,0)),
IF(LA!$H$6=2,(VLOOKUP($A56,'LA2'!$A$1:$AD$175,'LA2'!Y$1,0)),
IF(LA!$H$6=3,(VLOOKUP($A56,'LA3'!$A$1:$AD$175,'LA3'!Y$1,0)),
IF(LA!$H$6=4,(VLOOKUP($A56,'LA4'!$A$1:$AD$175,'LA4'!Y$1,0)),
IF(LA!$H$6=5,(VLOOKUP($A56,'LA5'!$A$1:$AD$175,'LA5'!Y$1,0)),
0))))),".")</f>
        <v>0.01</v>
      </c>
      <c r="AB56" s="93">
        <f>IFERROR(IF(LA!$H$6=1,(VLOOKUP($A56,'LA1'!$A$1:$AD$175,'LA1'!Z$1,0)),
IF(LA!$H$6=2,(VLOOKUP($A56,'LA2'!$A$1:$AD$175,'LA2'!Z$1,0)),
IF(LA!$H$6=3,(VLOOKUP($A56,'LA3'!$A$1:$AD$175,'LA3'!Z$1,0)),
IF(LA!$H$6=4,(VLOOKUP($A56,'LA4'!$A$1:$AD$175,'LA4'!Z$1,0)),
IF(LA!$H$6=5,(VLOOKUP($A56,'LA5'!$A$1:$AD$175,'LA5'!Z$1,0)),
0))))),".")</f>
        <v>0.14000000000000001</v>
      </c>
      <c r="AC56" s="93">
        <f>IFERROR(IF(LA!$H$6=1,(VLOOKUP($A56,'LA1'!$A$1:$AD$175,'LA1'!AA$1,0)),
IF(LA!$H$6=2,(VLOOKUP($A56,'LA2'!$A$1:$AD$175,'LA2'!AA$1,0)),
IF(LA!$H$6=3,(VLOOKUP($A56,'LA3'!$A$1:$AD$175,'LA3'!AA$1,0)),
IF(LA!$H$6=4,(VLOOKUP($A56,'LA4'!$A$1:$AD$175,'LA4'!AA$1,0)),
IF(LA!$H$6=5,(VLOOKUP($A56,'LA5'!$A$1:$AD$175,'LA5'!AA$1,0)),
0))))),".")</f>
        <v>0.02</v>
      </c>
    </row>
    <row r="57" spans="1:29" x14ac:dyDescent="0.2">
      <c r="A57" s="55">
        <v>811</v>
      </c>
      <c r="B57" s="55" t="s">
        <v>240</v>
      </c>
      <c r="C57" s="88" t="s">
        <v>193</v>
      </c>
      <c r="D57" s="92">
        <f>IFERROR(IF(LA!$H$6=1,(VLOOKUP($A57,'LA1'!$A$1:$AD$175,'LA1'!B$1,0)),
IF(LA!$H$6=2,(VLOOKUP($A57,'LA2'!$A$1:$AD$175,'LA2'!B$1,0)),
IF(LA!$H$6=3,(VLOOKUP($A57,'LA3'!$A$1:$AD$175,'LA3'!B$1,0)),
IF(LA!$H$6=4,(VLOOKUP($A57,'LA4'!$A$1:$AD$175,'LA4'!B$1,0)),
IF(LA!$H$6=5,(VLOOKUP($A57,'LA5'!$A$1:$AD$175,'LA5'!B$1,0)),
0))))),".")</f>
        <v>1270</v>
      </c>
      <c r="E57" s="93">
        <f>IFERROR(IF(LA!$H$6=1,(VLOOKUP($A57,'LA1'!$A$1:$AD$175,'LA1'!C$1,0)),
IF(LA!$H$6=2,(VLOOKUP($A57,'LA2'!$A$1:$AD$175,'LA2'!C$1,0)),
IF(LA!$H$6=3,(VLOOKUP($A57,'LA3'!$A$1:$AD$175,'LA3'!C$1,0)),
IF(LA!$H$6=4,(VLOOKUP($A57,'LA4'!$A$1:$AD$175,'LA4'!C$1,0)),
IF(LA!$H$6=5,(VLOOKUP($A57,'LA5'!$A$1:$AD$175,'LA5'!C$1,0)),
0))))),".")</f>
        <v>0.82</v>
      </c>
      <c r="F57" s="93">
        <f>IFERROR(IF(LA!$H$6=1,(VLOOKUP($A57,'LA1'!$A$1:$AD$175,'LA1'!D$1,0)),
IF(LA!$H$6=2,(VLOOKUP($A57,'LA2'!$A$1:$AD$175,'LA2'!D$1,0)),
IF(LA!$H$6=3,(VLOOKUP($A57,'LA3'!$A$1:$AD$175,'LA3'!D$1,0)),
IF(LA!$H$6=4,(VLOOKUP($A57,'LA4'!$A$1:$AD$175,'LA4'!D$1,0)),
IF(LA!$H$6=5,(VLOOKUP($A57,'LA5'!$A$1:$AD$175,'LA5'!D$1,0)),
0))))),".")</f>
        <v>0.74</v>
      </c>
      <c r="G57" s="93">
        <f>IFERROR(IF(LA!$H$6=1,(VLOOKUP($A57,'LA1'!$A$1:$AD$175,'LA1'!E$1,0)),
IF(LA!$H$6=2,(VLOOKUP($A57,'LA2'!$A$1:$AD$175,'LA2'!E$1,0)),
IF(LA!$H$6=3,(VLOOKUP($A57,'LA3'!$A$1:$AD$175,'LA3'!E$1,0)),
IF(LA!$H$6=4,(VLOOKUP($A57,'LA4'!$A$1:$AD$175,'LA4'!E$1,0)),
IF(LA!$H$6=5,(VLOOKUP($A57,'LA5'!$A$1:$AD$175,'LA5'!E$1,0)),
0))))),".")</f>
        <v>7.0000000000000007E-2</v>
      </c>
      <c r="H57" s="93" t="str">
        <f>IFERROR(IF(LA!$H$6=1,(VLOOKUP($A57,'LA1'!$A$1:$AD$175,'LA1'!F$1,0)),
IF(LA!$H$6=2,(VLOOKUP($A57,'LA2'!$A$1:$AD$175,'LA2'!F$1,0)),
IF(LA!$H$6=3,(VLOOKUP($A57,'LA3'!$A$1:$AD$175,'LA3'!F$1,0)),
IF(LA!$H$6=4,(VLOOKUP($A57,'LA4'!$A$1:$AD$175,'LA4'!F$1,0)),
IF(LA!$H$6=5,(VLOOKUP($A57,'LA5'!$A$1:$AD$175,'LA5'!F$1,0)),
0))))),".")</f>
        <v>x</v>
      </c>
      <c r="I57" s="93">
        <f>IFERROR(IF(LA!$H$6=1,(VLOOKUP($A57,'LA1'!$A$1:$AD$175,'LA1'!G$1,0)),
IF(LA!$H$6=2,(VLOOKUP($A57,'LA2'!$A$1:$AD$175,'LA2'!G$1,0)),
IF(LA!$H$6=3,(VLOOKUP($A57,'LA3'!$A$1:$AD$175,'LA3'!G$1,0)),
IF(LA!$H$6=4,(VLOOKUP($A57,'LA4'!$A$1:$AD$175,'LA4'!G$1,0)),
IF(LA!$H$6=5,(VLOOKUP($A57,'LA5'!$A$1:$AD$175,'LA5'!G$1,0)),
0))))),".")</f>
        <v>0.03</v>
      </c>
      <c r="J57" s="93">
        <f>IFERROR(IF(LA!$H$6=1,(VLOOKUP($A57,'LA1'!$A$1:$AD$175,'LA1'!H$1,0)),
IF(LA!$H$6=2,(VLOOKUP($A57,'LA2'!$A$1:$AD$175,'LA2'!H$1,0)),
IF(LA!$H$6=3,(VLOOKUP($A57,'LA3'!$A$1:$AD$175,'LA3'!H$1,0)),
IF(LA!$H$6=4,(VLOOKUP($A57,'LA4'!$A$1:$AD$175,'LA4'!H$1,0)),
IF(LA!$H$6=5,(VLOOKUP($A57,'LA5'!$A$1:$AD$175,'LA5'!H$1,0)),
0))))),".")</f>
        <v>0.05</v>
      </c>
      <c r="K57" s="93" t="str">
        <f>IFERROR(IF(LA!$H$6=1,(VLOOKUP($A57,'LA1'!$A$1:$AD$175,'LA1'!I$1,0)),
IF(LA!$H$6=2,(VLOOKUP($A57,'LA2'!$A$1:$AD$175,'LA2'!I$1,0)),
IF(LA!$H$6=3,(VLOOKUP($A57,'LA3'!$A$1:$AD$175,'LA3'!I$1,0)),
IF(LA!$H$6=4,(VLOOKUP($A57,'LA4'!$A$1:$AD$175,'LA4'!I$1,0)),
IF(LA!$H$6=5,(VLOOKUP($A57,'LA5'!$A$1:$AD$175,'LA5'!I$1,0)),
0))))),".")</f>
        <v>x</v>
      </c>
      <c r="L57" s="93">
        <f>IFERROR(IF(LA!$H$6=1,(VLOOKUP($A57,'LA1'!$A$1:$AD$175,'LA1'!J$1,0)),
IF(LA!$H$6=2,(VLOOKUP($A57,'LA2'!$A$1:$AD$175,'LA2'!J$1,0)),
IF(LA!$H$6=3,(VLOOKUP($A57,'LA3'!$A$1:$AD$175,'LA3'!J$1,0)),
IF(LA!$H$6=4,(VLOOKUP($A57,'LA4'!$A$1:$AD$175,'LA4'!J$1,0)),
IF(LA!$H$6=5,(VLOOKUP($A57,'LA5'!$A$1:$AD$175,'LA5'!J$1,0)),
0))))),".")</f>
        <v>0</v>
      </c>
      <c r="M57" s="93">
        <f>IFERROR(IF(LA!$H$6=1,(VLOOKUP($A57,'LA1'!$A$1:$AD$175,'LA1'!K$1,0)),
IF(LA!$H$6=2,(VLOOKUP($A57,'LA2'!$A$1:$AD$175,'LA2'!K$1,0)),
IF(LA!$H$6=3,(VLOOKUP($A57,'LA3'!$A$1:$AD$175,'LA3'!K$1,0)),
IF(LA!$H$6=4,(VLOOKUP($A57,'LA4'!$A$1:$AD$175,'LA4'!K$1,0)),
IF(LA!$H$6=5,(VLOOKUP($A57,'LA5'!$A$1:$AD$175,'LA5'!K$1,0)),
0))))),".")</f>
        <v>0.06</v>
      </c>
      <c r="N57" s="93">
        <f>IFERROR(IF(LA!$H$6=1,(VLOOKUP($A57,'LA1'!$A$1:$AD$175,'LA1'!L$1,0)),
IF(LA!$H$6=2,(VLOOKUP($A57,'LA2'!$A$1:$AD$175,'LA2'!L$1,0)),
IF(LA!$H$6=3,(VLOOKUP($A57,'LA3'!$A$1:$AD$175,'LA3'!L$1,0)),
IF(LA!$H$6=4,(VLOOKUP($A57,'LA4'!$A$1:$AD$175,'LA4'!L$1,0)),
IF(LA!$H$6=5,(VLOOKUP($A57,'LA5'!$A$1:$AD$175,'LA5'!L$1,0)),
0))))),".")</f>
        <v>0.57999999999999996</v>
      </c>
      <c r="O57" s="93">
        <f>IFERROR(IF(LA!$H$6=1,(VLOOKUP($A57,'LA1'!$A$1:$AD$175,'LA1'!M$1,0)),
IF(LA!$H$6=2,(VLOOKUP($A57,'LA2'!$A$1:$AD$175,'LA2'!M$1,0)),
IF(LA!$H$6=3,(VLOOKUP($A57,'LA3'!$A$1:$AD$175,'LA3'!M$1,0)),
IF(LA!$H$6=4,(VLOOKUP($A57,'LA4'!$A$1:$AD$175,'LA4'!M$1,0)),
IF(LA!$H$6=5,(VLOOKUP($A57,'LA5'!$A$1:$AD$175,'LA5'!M$1,0)),
0))))),".")</f>
        <v>0.16</v>
      </c>
      <c r="P57" s="93">
        <f>IFERROR(IF(LA!$H$6=1,(VLOOKUP($A57,'LA1'!$A$1:$AD$175,'LA1'!N$1,0)),
IF(LA!$H$6=2,(VLOOKUP($A57,'LA2'!$A$1:$AD$175,'LA2'!N$1,0)),
IF(LA!$H$6=3,(VLOOKUP($A57,'LA3'!$A$1:$AD$175,'LA3'!N$1,0)),
IF(LA!$H$6=4,(VLOOKUP($A57,'LA4'!$A$1:$AD$175,'LA4'!N$1,0)),
IF(LA!$H$6=5,(VLOOKUP($A57,'LA5'!$A$1:$AD$175,'LA5'!N$1,0)),
0))))),".")</f>
        <v>0.01</v>
      </c>
      <c r="Q57" s="93">
        <f>IFERROR(IF(LA!$H$6=1,(VLOOKUP($A57,'LA1'!$A$1:$AD$175,'LA1'!O$1,0)),
IF(LA!$H$6=2,(VLOOKUP($A57,'LA2'!$A$1:$AD$175,'LA2'!O$1,0)),
IF(LA!$H$6=3,(VLOOKUP($A57,'LA3'!$A$1:$AD$175,'LA3'!O$1,0)),
IF(LA!$H$6=4,(VLOOKUP($A57,'LA4'!$A$1:$AD$175,'LA4'!O$1,0)),
IF(LA!$H$6=5,(VLOOKUP($A57,'LA5'!$A$1:$AD$175,'LA5'!O$1,0)),
0))))),".")</f>
        <v>0.13</v>
      </c>
      <c r="R57" s="93">
        <f>IFERROR(IF(LA!$H$6=1,(VLOOKUP($A57,'LA1'!$A$1:$AD$175,'LA1'!P$1,0)),
IF(LA!$H$6=2,(VLOOKUP($A57,'LA2'!$A$1:$AD$175,'LA2'!P$1,0)),
IF(LA!$H$6=3,(VLOOKUP($A57,'LA3'!$A$1:$AD$175,'LA3'!P$1,0)),
IF(LA!$H$6=4,(VLOOKUP($A57,'LA4'!$A$1:$AD$175,'LA4'!P$1,0)),
IF(LA!$H$6=5,(VLOOKUP($A57,'LA5'!$A$1:$AD$175,'LA5'!P$1,0)),
0))))),".")</f>
        <v>0.4</v>
      </c>
      <c r="S57" s="93">
        <f>IFERROR(IF(LA!$H$6=1,(VLOOKUP($A57,'LA1'!$A$1:$AD$175,'LA1'!Q$1,0)),
IF(LA!$H$6=2,(VLOOKUP($A57,'LA2'!$A$1:$AD$175,'LA2'!Q$1,0)),
IF(LA!$H$6=3,(VLOOKUP($A57,'LA3'!$A$1:$AD$175,'LA3'!Q$1,0)),
IF(LA!$H$6=4,(VLOOKUP($A57,'LA4'!$A$1:$AD$175,'LA4'!Q$1,0)),
IF(LA!$H$6=5,(VLOOKUP($A57,'LA5'!$A$1:$AD$175,'LA5'!Q$1,0)),
0))))),".")</f>
        <v>0.03</v>
      </c>
      <c r="T57" s="93">
        <f>IFERROR(IF(LA!$H$6=1,(VLOOKUP($A57,'LA1'!$A$1:$AD$175,'LA1'!R$1,0)),
IF(LA!$H$6=2,(VLOOKUP($A57,'LA2'!$A$1:$AD$175,'LA2'!R$1,0)),
IF(LA!$H$6=3,(VLOOKUP($A57,'LA3'!$A$1:$AD$175,'LA3'!R$1,0)),
IF(LA!$H$6=4,(VLOOKUP($A57,'LA4'!$A$1:$AD$175,'LA4'!R$1,0)),
IF(LA!$H$6=5,(VLOOKUP($A57,'LA5'!$A$1:$AD$175,'LA5'!R$1,0)),
0))))),".")</f>
        <v>0</v>
      </c>
      <c r="U57" s="93">
        <f>IFERROR(IF(LA!$H$6=1,(VLOOKUP($A57,'LA1'!$A$1:$AD$175,'LA1'!S$1,0)),
IF(LA!$H$6=2,(VLOOKUP($A57,'LA2'!$A$1:$AD$175,'LA2'!S$1,0)),
IF(LA!$H$6=3,(VLOOKUP($A57,'LA3'!$A$1:$AD$175,'LA3'!S$1,0)),
IF(LA!$H$6=4,(VLOOKUP($A57,'LA4'!$A$1:$AD$175,'LA4'!S$1,0)),
IF(LA!$H$6=5,(VLOOKUP($A57,'LA5'!$A$1:$AD$175,'LA5'!S$1,0)),
0))))),".")</f>
        <v>7.0000000000000007E-2</v>
      </c>
      <c r="V57" s="93">
        <f>IFERROR(IF(LA!$H$6=1,(VLOOKUP($A57,'LA1'!$A$1:$AD$175,'LA1'!T$1,0)),
IF(LA!$H$6=2,(VLOOKUP($A57,'LA2'!$A$1:$AD$175,'LA2'!T$1,0)),
IF(LA!$H$6=3,(VLOOKUP($A57,'LA3'!$A$1:$AD$175,'LA3'!T$1,0)),
IF(LA!$H$6=4,(VLOOKUP($A57,'LA4'!$A$1:$AD$175,'LA4'!T$1,0)),
IF(LA!$H$6=5,(VLOOKUP($A57,'LA5'!$A$1:$AD$175,'LA5'!T$1,0)),
0))))),".")</f>
        <v>0.05</v>
      </c>
      <c r="W57" s="93">
        <f>IFERROR(IF(LA!$H$6=1,(VLOOKUP($A57,'LA1'!$A$1:$AD$175,'LA1'!U$1,0)),
IF(LA!$H$6=2,(VLOOKUP($A57,'LA2'!$A$1:$AD$175,'LA2'!U$1,0)),
IF(LA!$H$6=3,(VLOOKUP($A57,'LA3'!$A$1:$AD$175,'LA3'!U$1,0)),
IF(LA!$H$6=4,(VLOOKUP($A57,'LA4'!$A$1:$AD$175,'LA4'!U$1,0)),
IF(LA!$H$6=5,(VLOOKUP($A57,'LA5'!$A$1:$AD$175,'LA5'!U$1,0)),
0))))),".")</f>
        <v>0.02</v>
      </c>
      <c r="X57" s="93">
        <f>IFERROR(IF(LA!$H$6=1,(VLOOKUP($A57,'LA1'!$A$1:$AD$175,'LA1'!V$1,0)),
IF(LA!$H$6=2,(VLOOKUP($A57,'LA2'!$A$1:$AD$175,'LA2'!V$1,0)),
IF(LA!$H$6=3,(VLOOKUP($A57,'LA3'!$A$1:$AD$175,'LA3'!V$1,0)),
IF(LA!$H$6=4,(VLOOKUP($A57,'LA4'!$A$1:$AD$175,'LA4'!V$1,0)),
IF(LA!$H$6=5,(VLOOKUP($A57,'LA5'!$A$1:$AD$175,'LA5'!V$1,0)),
0))))),".")</f>
        <v>0</v>
      </c>
      <c r="Y57" s="93">
        <f>IFERROR(IF(LA!$H$6=1,(VLOOKUP($A57,'LA1'!$A$1:$AD$175,'LA1'!W$1,0)),
IF(LA!$H$6=2,(VLOOKUP($A57,'LA2'!$A$1:$AD$175,'LA2'!W$1,0)),
IF(LA!$H$6=3,(VLOOKUP($A57,'LA3'!$A$1:$AD$175,'LA3'!W$1,0)),
IF(LA!$H$6=4,(VLOOKUP($A57,'LA4'!$A$1:$AD$175,'LA4'!W$1,0)),
IF(LA!$H$6=5,(VLOOKUP($A57,'LA5'!$A$1:$AD$175,'LA5'!W$1,0)),
0))))),".")</f>
        <v>0.01</v>
      </c>
      <c r="Z57" s="93">
        <f>IFERROR(IF(LA!$H$6=1,(VLOOKUP($A57,'LA1'!$A$1:$AD$175,'LA1'!X$1,0)),
IF(LA!$H$6=2,(VLOOKUP($A57,'LA2'!$A$1:$AD$175,'LA2'!X$1,0)),
IF(LA!$H$6=3,(VLOOKUP($A57,'LA3'!$A$1:$AD$175,'LA3'!X$1,0)),
IF(LA!$H$6=4,(VLOOKUP($A57,'LA4'!$A$1:$AD$175,'LA4'!X$1,0)),
IF(LA!$H$6=5,(VLOOKUP($A57,'LA5'!$A$1:$AD$175,'LA5'!X$1,0)),
0))))),".")</f>
        <v>0.05</v>
      </c>
      <c r="AA57" s="93">
        <f>IFERROR(IF(LA!$H$6=1,(VLOOKUP($A57,'LA1'!$A$1:$AD$175,'LA1'!Y$1,0)),
IF(LA!$H$6=2,(VLOOKUP($A57,'LA2'!$A$1:$AD$175,'LA2'!Y$1,0)),
IF(LA!$H$6=3,(VLOOKUP($A57,'LA3'!$A$1:$AD$175,'LA3'!Y$1,0)),
IF(LA!$H$6=4,(VLOOKUP($A57,'LA4'!$A$1:$AD$175,'LA4'!Y$1,0)),
IF(LA!$H$6=5,(VLOOKUP($A57,'LA5'!$A$1:$AD$175,'LA5'!Y$1,0)),
0))))),".")</f>
        <v>0.02</v>
      </c>
      <c r="AB57" s="93">
        <f>IFERROR(IF(LA!$H$6=1,(VLOOKUP($A57,'LA1'!$A$1:$AD$175,'LA1'!Z$1,0)),
IF(LA!$H$6=2,(VLOOKUP($A57,'LA2'!$A$1:$AD$175,'LA2'!Z$1,0)),
IF(LA!$H$6=3,(VLOOKUP($A57,'LA3'!$A$1:$AD$175,'LA3'!Z$1,0)),
IF(LA!$H$6=4,(VLOOKUP($A57,'LA4'!$A$1:$AD$175,'LA4'!Z$1,0)),
IF(LA!$H$6=5,(VLOOKUP($A57,'LA5'!$A$1:$AD$175,'LA5'!Z$1,0)),
0))))),".")</f>
        <v>0.11</v>
      </c>
      <c r="AC57" s="93">
        <f>IFERROR(IF(LA!$H$6=1,(VLOOKUP($A57,'LA1'!$A$1:$AD$175,'LA1'!AA$1,0)),
IF(LA!$H$6=2,(VLOOKUP($A57,'LA2'!$A$1:$AD$175,'LA2'!AA$1,0)),
IF(LA!$H$6=3,(VLOOKUP($A57,'LA3'!$A$1:$AD$175,'LA3'!AA$1,0)),
IF(LA!$H$6=4,(VLOOKUP($A57,'LA4'!$A$1:$AD$175,'LA4'!AA$1,0)),
IF(LA!$H$6=5,(VLOOKUP($A57,'LA5'!$A$1:$AD$175,'LA5'!AA$1,0)),
0))))),".")</f>
        <v>0.02</v>
      </c>
    </row>
    <row r="58" spans="1:29" x14ac:dyDescent="0.2">
      <c r="A58" s="55">
        <v>845</v>
      </c>
      <c r="B58" s="55" t="s">
        <v>241</v>
      </c>
      <c r="C58" s="88" t="s">
        <v>199</v>
      </c>
      <c r="D58" s="92">
        <f>IFERROR(IF(LA!$H$6=1,(VLOOKUP($A58,'LA1'!$A$1:$AD$175,'LA1'!B$1,0)),
IF(LA!$H$6=2,(VLOOKUP($A58,'LA2'!$A$1:$AD$175,'LA2'!B$1,0)),
IF(LA!$H$6=3,(VLOOKUP($A58,'LA3'!$A$1:$AD$175,'LA3'!B$1,0)),
IF(LA!$H$6=4,(VLOOKUP($A58,'LA4'!$A$1:$AD$175,'LA4'!B$1,0)),
IF(LA!$H$6=5,(VLOOKUP($A58,'LA5'!$A$1:$AD$175,'LA5'!B$1,0)),
0))))),".")</f>
        <v>630</v>
      </c>
      <c r="E58" s="93">
        <f>IFERROR(IF(LA!$H$6=1,(VLOOKUP($A58,'LA1'!$A$1:$AD$175,'LA1'!C$1,0)),
IF(LA!$H$6=2,(VLOOKUP($A58,'LA2'!$A$1:$AD$175,'LA2'!C$1,0)),
IF(LA!$H$6=3,(VLOOKUP($A58,'LA3'!$A$1:$AD$175,'LA3'!C$1,0)),
IF(LA!$H$6=4,(VLOOKUP($A58,'LA4'!$A$1:$AD$175,'LA4'!C$1,0)),
IF(LA!$H$6=5,(VLOOKUP($A58,'LA5'!$A$1:$AD$175,'LA5'!C$1,0)),
0))))),".")</f>
        <v>0.73</v>
      </c>
      <c r="F58" s="93">
        <f>IFERROR(IF(LA!$H$6=1,(VLOOKUP($A58,'LA1'!$A$1:$AD$175,'LA1'!D$1,0)),
IF(LA!$H$6=2,(VLOOKUP($A58,'LA2'!$A$1:$AD$175,'LA2'!D$1,0)),
IF(LA!$H$6=3,(VLOOKUP($A58,'LA3'!$A$1:$AD$175,'LA3'!D$1,0)),
IF(LA!$H$6=4,(VLOOKUP($A58,'LA4'!$A$1:$AD$175,'LA4'!D$1,0)),
IF(LA!$H$6=5,(VLOOKUP($A58,'LA5'!$A$1:$AD$175,'LA5'!D$1,0)),
0))))),".")</f>
        <v>0.6</v>
      </c>
      <c r="G58" s="93">
        <f>IFERROR(IF(LA!$H$6=1,(VLOOKUP($A58,'LA1'!$A$1:$AD$175,'LA1'!E$1,0)),
IF(LA!$H$6=2,(VLOOKUP($A58,'LA2'!$A$1:$AD$175,'LA2'!E$1,0)),
IF(LA!$H$6=3,(VLOOKUP($A58,'LA3'!$A$1:$AD$175,'LA3'!E$1,0)),
IF(LA!$H$6=4,(VLOOKUP($A58,'LA4'!$A$1:$AD$175,'LA4'!E$1,0)),
IF(LA!$H$6=5,(VLOOKUP($A58,'LA5'!$A$1:$AD$175,'LA5'!E$1,0)),
0))))),".")</f>
        <v>0.09</v>
      </c>
      <c r="H58" s="93">
        <f>IFERROR(IF(LA!$H$6=1,(VLOOKUP($A58,'LA1'!$A$1:$AD$175,'LA1'!F$1,0)),
IF(LA!$H$6=2,(VLOOKUP($A58,'LA2'!$A$1:$AD$175,'LA2'!F$1,0)),
IF(LA!$H$6=3,(VLOOKUP($A58,'LA3'!$A$1:$AD$175,'LA3'!F$1,0)),
IF(LA!$H$6=4,(VLOOKUP($A58,'LA4'!$A$1:$AD$175,'LA4'!F$1,0)),
IF(LA!$H$6=5,(VLOOKUP($A58,'LA5'!$A$1:$AD$175,'LA5'!F$1,0)),
0))))),".")</f>
        <v>0</v>
      </c>
      <c r="I58" s="93">
        <f>IFERROR(IF(LA!$H$6=1,(VLOOKUP($A58,'LA1'!$A$1:$AD$175,'LA1'!G$1,0)),
IF(LA!$H$6=2,(VLOOKUP($A58,'LA2'!$A$1:$AD$175,'LA2'!G$1,0)),
IF(LA!$H$6=3,(VLOOKUP($A58,'LA3'!$A$1:$AD$175,'LA3'!G$1,0)),
IF(LA!$H$6=4,(VLOOKUP($A58,'LA4'!$A$1:$AD$175,'LA4'!G$1,0)),
IF(LA!$H$6=5,(VLOOKUP($A58,'LA5'!$A$1:$AD$175,'LA5'!G$1,0)),
0))))),".")</f>
        <v>0.02</v>
      </c>
      <c r="J58" s="93">
        <f>IFERROR(IF(LA!$H$6=1,(VLOOKUP($A58,'LA1'!$A$1:$AD$175,'LA1'!H$1,0)),
IF(LA!$H$6=2,(VLOOKUP($A58,'LA2'!$A$1:$AD$175,'LA2'!H$1,0)),
IF(LA!$H$6=3,(VLOOKUP($A58,'LA3'!$A$1:$AD$175,'LA3'!H$1,0)),
IF(LA!$H$6=4,(VLOOKUP($A58,'LA4'!$A$1:$AD$175,'LA4'!H$1,0)),
IF(LA!$H$6=5,(VLOOKUP($A58,'LA5'!$A$1:$AD$175,'LA5'!H$1,0)),
0))))),".")</f>
        <v>0.08</v>
      </c>
      <c r="K58" s="93" t="str">
        <f>IFERROR(IF(LA!$H$6=1,(VLOOKUP($A58,'LA1'!$A$1:$AD$175,'LA1'!I$1,0)),
IF(LA!$H$6=2,(VLOOKUP($A58,'LA2'!$A$1:$AD$175,'LA2'!I$1,0)),
IF(LA!$H$6=3,(VLOOKUP($A58,'LA3'!$A$1:$AD$175,'LA3'!I$1,0)),
IF(LA!$H$6=4,(VLOOKUP($A58,'LA4'!$A$1:$AD$175,'LA4'!I$1,0)),
IF(LA!$H$6=5,(VLOOKUP($A58,'LA5'!$A$1:$AD$175,'LA5'!I$1,0)),
0))))),".")</f>
        <v>x</v>
      </c>
      <c r="L58" s="93">
        <f>IFERROR(IF(LA!$H$6=1,(VLOOKUP($A58,'LA1'!$A$1:$AD$175,'LA1'!J$1,0)),
IF(LA!$H$6=2,(VLOOKUP($A58,'LA2'!$A$1:$AD$175,'LA2'!J$1,0)),
IF(LA!$H$6=3,(VLOOKUP($A58,'LA3'!$A$1:$AD$175,'LA3'!J$1,0)),
IF(LA!$H$6=4,(VLOOKUP($A58,'LA4'!$A$1:$AD$175,'LA4'!J$1,0)),
IF(LA!$H$6=5,(VLOOKUP($A58,'LA5'!$A$1:$AD$175,'LA5'!J$1,0)),
0))))),".")</f>
        <v>0</v>
      </c>
      <c r="M58" s="93">
        <f>IFERROR(IF(LA!$H$6=1,(VLOOKUP($A58,'LA1'!$A$1:$AD$175,'LA1'!K$1,0)),
IF(LA!$H$6=2,(VLOOKUP($A58,'LA2'!$A$1:$AD$175,'LA2'!K$1,0)),
IF(LA!$H$6=3,(VLOOKUP($A58,'LA3'!$A$1:$AD$175,'LA3'!K$1,0)),
IF(LA!$H$6=4,(VLOOKUP($A58,'LA4'!$A$1:$AD$175,'LA4'!K$1,0)),
IF(LA!$H$6=5,(VLOOKUP($A58,'LA5'!$A$1:$AD$175,'LA5'!K$1,0)),
0))))),".")</f>
        <v>0.04</v>
      </c>
      <c r="N58" s="93">
        <f>IFERROR(IF(LA!$H$6=1,(VLOOKUP($A58,'LA1'!$A$1:$AD$175,'LA1'!L$1,0)),
IF(LA!$H$6=2,(VLOOKUP($A58,'LA2'!$A$1:$AD$175,'LA2'!L$1,0)),
IF(LA!$H$6=3,(VLOOKUP($A58,'LA3'!$A$1:$AD$175,'LA3'!L$1,0)),
IF(LA!$H$6=4,(VLOOKUP($A58,'LA4'!$A$1:$AD$175,'LA4'!L$1,0)),
IF(LA!$H$6=5,(VLOOKUP($A58,'LA5'!$A$1:$AD$175,'LA5'!L$1,0)),
0))))),".")</f>
        <v>0.4</v>
      </c>
      <c r="O58" s="93">
        <f>IFERROR(IF(LA!$H$6=1,(VLOOKUP($A58,'LA1'!$A$1:$AD$175,'LA1'!M$1,0)),
IF(LA!$H$6=2,(VLOOKUP($A58,'LA2'!$A$1:$AD$175,'LA2'!M$1,0)),
IF(LA!$H$6=3,(VLOOKUP($A58,'LA3'!$A$1:$AD$175,'LA3'!M$1,0)),
IF(LA!$H$6=4,(VLOOKUP($A58,'LA4'!$A$1:$AD$175,'LA4'!M$1,0)),
IF(LA!$H$6=5,(VLOOKUP($A58,'LA5'!$A$1:$AD$175,'LA5'!M$1,0)),
0))))),".")</f>
        <v>0.15</v>
      </c>
      <c r="P58" s="93">
        <f>IFERROR(IF(LA!$H$6=1,(VLOOKUP($A58,'LA1'!$A$1:$AD$175,'LA1'!N$1,0)),
IF(LA!$H$6=2,(VLOOKUP($A58,'LA2'!$A$1:$AD$175,'LA2'!N$1,0)),
IF(LA!$H$6=3,(VLOOKUP($A58,'LA3'!$A$1:$AD$175,'LA3'!N$1,0)),
IF(LA!$H$6=4,(VLOOKUP($A58,'LA4'!$A$1:$AD$175,'LA4'!N$1,0)),
IF(LA!$H$6=5,(VLOOKUP($A58,'LA5'!$A$1:$AD$175,'LA5'!N$1,0)),
0))))),".")</f>
        <v>0.01</v>
      </c>
      <c r="Q58" s="93">
        <f>IFERROR(IF(LA!$H$6=1,(VLOOKUP($A58,'LA1'!$A$1:$AD$175,'LA1'!O$1,0)),
IF(LA!$H$6=2,(VLOOKUP($A58,'LA2'!$A$1:$AD$175,'LA2'!O$1,0)),
IF(LA!$H$6=3,(VLOOKUP($A58,'LA3'!$A$1:$AD$175,'LA3'!O$1,0)),
IF(LA!$H$6=4,(VLOOKUP($A58,'LA4'!$A$1:$AD$175,'LA4'!O$1,0)),
IF(LA!$H$6=5,(VLOOKUP($A58,'LA5'!$A$1:$AD$175,'LA5'!O$1,0)),
0))))),".")</f>
        <v>0.09</v>
      </c>
      <c r="R58" s="93">
        <f>IFERROR(IF(LA!$H$6=1,(VLOOKUP($A58,'LA1'!$A$1:$AD$175,'LA1'!P$1,0)),
IF(LA!$H$6=2,(VLOOKUP($A58,'LA2'!$A$1:$AD$175,'LA2'!P$1,0)),
IF(LA!$H$6=3,(VLOOKUP($A58,'LA3'!$A$1:$AD$175,'LA3'!P$1,0)),
IF(LA!$H$6=4,(VLOOKUP($A58,'LA4'!$A$1:$AD$175,'LA4'!P$1,0)),
IF(LA!$H$6=5,(VLOOKUP($A58,'LA5'!$A$1:$AD$175,'LA5'!P$1,0)),
0))))),".")</f>
        <v>0.24</v>
      </c>
      <c r="S58" s="93">
        <f>IFERROR(IF(LA!$H$6=1,(VLOOKUP($A58,'LA1'!$A$1:$AD$175,'LA1'!Q$1,0)),
IF(LA!$H$6=2,(VLOOKUP($A58,'LA2'!$A$1:$AD$175,'LA2'!Q$1,0)),
IF(LA!$H$6=3,(VLOOKUP($A58,'LA3'!$A$1:$AD$175,'LA3'!Q$1,0)),
IF(LA!$H$6=4,(VLOOKUP($A58,'LA4'!$A$1:$AD$175,'LA4'!Q$1,0)),
IF(LA!$H$6=5,(VLOOKUP($A58,'LA5'!$A$1:$AD$175,'LA5'!Q$1,0)),
0))))),".")</f>
        <v>0.01</v>
      </c>
      <c r="T58" s="93">
        <f>IFERROR(IF(LA!$H$6=1,(VLOOKUP($A58,'LA1'!$A$1:$AD$175,'LA1'!R$1,0)),
IF(LA!$H$6=2,(VLOOKUP($A58,'LA2'!$A$1:$AD$175,'LA2'!R$1,0)),
IF(LA!$H$6=3,(VLOOKUP($A58,'LA3'!$A$1:$AD$175,'LA3'!R$1,0)),
IF(LA!$H$6=4,(VLOOKUP($A58,'LA4'!$A$1:$AD$175,'LA4'!R$1,0)),
IF(LA!$H$6=5,(VLOOKUP($A58,'LA5'!$A$1:$AD$175,'LA5'!R$1,0)),
0))))),".")</f>
        <v>0</v>
      </c>
      <c r="U58" s="93">
        <f>IFERROR(IF(LA!$H$6=1,(VLOOKUP($A58,'LA1'!$A$1:$AD$175,'LA1'!S$1,0)),
IF(LA!$H$6=2,(VLOOKUP($A58,'LA2'!$A$1:$AD$175,'LA2'!S$1,0)),
IF(LA!$H$6=3,(VLOOKUP($A58,'LA3'!$A$1:$AD$175,'LA3'!S$1,0)),
IF(LA!$H$6=4,(VLOOKUP($A58,'LA4'!$A$1:$AD$175,'LA4'!S$1,0)),
IF(LA!$H$6=5,(VLOOKUP($A58,'LA5'!$A$1:$AD$175,'LA5'!S$1,0)),
0))))),".")</f>
        <v>0.12</v>
      </c>
      <c r="V58" s="93">
        <f>IFERROR(IF(LA!$H$6=1,(VLOOKUP($A58,'LA1'!$A$1:$AD$175,'LA1'!T$1,0)),
IF(LA!$H$6=2,(VLOOKUP($A58,'LA2'!$A$1:$AD$175,'LA2'!T$1,0)),
IF(LA!$H$6=3,(VLOOKUP($A58,'LA3'!$A$1:$AD$175,'LA3'!T$1,0)),
IF(LA!$H$6=4,(VLOOKUP($A58,'LA4'!$A$1:$AD$175,'LA4'!T$1,0)),
IF(LA!$H$6=5,(VLOOKUP($A58,'LA5'!$A$1:$AD$175,'LA5'!T$1,0)),
0))))),".")</f>
        <v>0.03</v>
      </c>
      <c r="W58" s="93">
        <f>IFERROR(IF(LA!$H$6=1,(VLOOKUP($A58,'LA1'!$A$1:$AD$175,'LA1'!U$1,0)),
IF(LA!$H$6=2,(VLOOKUP($A58,'LA2'!$A$1:$AD$175,'LA2'!U$1,0)),
IF(LA!$H$6=3,(VLOOKUP($A58,'LA3'!$A$1:$AD$175,'LA3'!U$1,0)),
IF(LA!$H$6=4,(VLOOKUP($A58,'LA4'!$A$1:$AD$175,'LA4'!U$1,0)),
IF(LA!$H$6=5,(VLOOKUP($A58,'LA5'!$A$1:$AD$175,'LA5'!U$1,0)),
0))))),".")</f>
        <v>0.09</v>
      </c>
      <c r="X58" s="93">
        <f>IFERROR(IF(LA!$H$6=1,(VLOOKUP($A58,'LA1'!$A$1:$AD$175,'LA1'!V$1,0)),
IF(LA!$H$6=2,(VLOOKUP($A58,'LA2'!$A$1:$AD$175,'LA2'!V$1,0)),
IF(LA!$H$6=3,(VLOOKUP($A58,'LA3'!$A$1:$AD$175,'LA3'!V$1,0)),
IF(LA!$H$6=4,(VLOOKUP($A58,'LA4'!$A$1:$AD$175,'LA4'!V$1,0)),
IF(LA!$H$6=5,(VLOOKUP($A58,'LA5'!$A$1:$AD$175,'LA5'!V$1,0)),
0))))),".")</f>
        <v>0</v>
      </c>
      <c r="Y58" s="93">
        <f>IFERROR(IF(LA!$H$6=1,(VLOOKUP($A58,'LA1'!$A$1:$AD$175,'LA1'!W$1,0)),
IF(LA!$H$6=2,(VLOOKUP($A58,'LA2'!$A$1:$AD$175,'LA2'!W$1,0)),
IF(LA!$H$6=3,(VLOOKUP($A58,'LA3'!$A$1:$AD$175,'LA3'!W$1,0)),
IF(LA!$H$6=4,(VLOOKUP($A58,'LA4'!$A$1:$AD$175,'LA4'!W$1,0)),
IF(LA!$H$6=5,(VLOOKUP($A58,'LA5'!$A$1:$AD$175,'LA5'!W$1,0)),
0))))),".")</f>
        <v>0.01</v>
      </c>
      <c r="Z58" s="93">
        <f>IFERROR(IF(LA!$H$6=1,(VLOOKUP($A58,'LA1'!$A$1:$AD$175,'LA1'!X$1,0)),
IF(LA!$H$6=2,(VLOOKUP($A58,'LA2'!$A$1:$AD$175,'LA2'!X$1,0)),
IF(LA!$H$6=3,(VLOOKUP($A58,'LA3'!$A$1:$AD$175,'LA3'!X$1,0)),
IF(LA!$H$6=4,(VLOOKUP($A58,'LA4'!$A$1:$AD$175,'LA4'!X$1,0)),
IF(LA!$H$6=5,(VLOOKUP($A58,'LA5'!$A$1:$AD$175,'LA5'!X$1,0)),
0))))),".")</f>
        <v>0.06</v>
      </c>
      <c r="AA58" s="93">
        <f>IFERROR(IF(LA!$H$6=1,(VLOOKUP($A58,'LA1'!$A$1:$AD$175,'LA1'!Y$1,0)),
IF(LA!$H$6=2,(VLOOKUP($A58,'LA2'!$A$1:$AD$175,'LA2'!Y$1,0)),
IF(LA!$H$6=3,(VLOOKUP($A58,'LA3'!$A$1:$AD$175,'LA3'!Y$1,0)),
IF(LA!$H$6=4,(VLOOKUP($A58,'LA4'!$A$1:$AD$175,'LA4'!Y$1,0)),
IF(LA!$H$6=5,(VLOOKUP($A58,'LA5'!$A$1:$AD$175,'LA5'!Y$1,0)),
0))))),".")</f>
        <v>0.04</v>
      </c>
      <c r="AB58" s="93">
        <f>IFERROR(IF(LA!$H$6=1,(VLOOKUP($A58,'LA1'!$A$1:$AD$175,'LA1'!Z$1,0)),
IF(LA!$H$6=2,(VLOOKUP($A58,'LA2'!$A$1:$AD$175,'LA2'!Z$1,0)),
IF(LA!$H$6=3,(VLOOKUP($A58,'LA3'!$A$1:$AD$175,'LA3'!Z$1,0)),
IF(LA!$H$6=4,(VLOOKUP($A58,'LA4'!$A$1:$AD$175,'LA4'!Z$1,0)),
IF(LA!$H$6=5,(VLOOKUP($A58,'LA5'!$A$1:$AD$175,'LA5'!Z$1,0)),
0))))),".")</f>
        <v>0.17</v>
      </c>
      <c r="AC58" s="93">
        <f>IFERROR(IF(LA!$H$6=1,(VLOOKUP($A58,'LA1'!$A$1:$AD$175,'LA1'!AA$1,0)),
IF(LA!$H$6=2,(VLOOKUP($A58,'LA2'!$A$1:$AD$175,'LA2'!AA$1,0)),
IF(LA!$H$6=3,(VLOOKUP($A58,'LA3'!$A$1:$AD$175,'LA3'!AA$1,0)),
IF(LA!$H$6=4,(VLOOKUP($A58,'LA4'!$A$1:$AD$175,'LA4'!AA$1,0)),
IF(LA!$H$6=5,(VLOOKUP($A58,'LA5'!$A$1:$AD$175,'LA5'!AA$1,0)),
0))))),".")</f>
        <v>0.04</v>
      </c>
    </row>
    <row r="59" spans="1:29" x14ac:dyDescent="0.2">
      <c r="A59" s="55">
        <v>308</v>
      </c>
      <c r="B59" s="55" t="s">
        <v>242</v>
      </c>
      <c r="C59" s="88" t="s">
        <v>198</v>
      </c>
      <c r="D59" s="92">
        <f>IFERROR(IF(LA!$H$6=1,(VLOOKUP($A59,'LA1'!$A$1:$AD$175,'LA1'!B$1,0)),
IF(LA!$H$6=2,(VLOOKUP($A59,'LA2'!$A$1:$AD$175,'LA2'!B$1,0)),
IF(LA!$H$6=3,(VLOOKUP($A59,'LA3'!$A$1:$AD$175,'LA3'!B$1,0)),
IF(LA!$H$6=4,(VLOOKUP($A59,'LA4'!$A$1:$AD$175,'LA4'!B$1,0)),
IF(LA!$H$6=5,(VLOOKUP($A59,'LA5'!$A$1:$AD$175,'LA5'!B$1,0)),
0))))),".")</f>
        <v>1420</v>
      </c>
      <c r="E59" s="93">
        <f>IFERROR(IF(LA!$H$6=1,(VLOOKUP($A59,'LA1'!$A$1:$AD$175,'LA1'!C$1,0)),
IF(LA!$H$6=2,(VLOOKUP($A59,'LA2'!$A$1:$AD$175,'LA2'!C$1,0)),
IF(LA!$H$6=3,(VLOOKUP($A59,'LA3'!$A$1:$AD$175,'LA3'!C$1,0)),
IF(LA!$H$6=4,(VLOOKUP($A59,'LA4'!$A$1:$AD$175,'LA4'!C$1,0)),
IF(LA!$H$6=5,(VLOOKUP($A59,'LA5'!$A$1:$AD$175,'LA5'!C$1,0)),
0))))),".")</f>
        <v>0.78</v>
      </c>
      <c r="F59" s="93">
        <f>IFERROR(IF(LA!$H$6=1,(VLOOKUP($A59,'LA1'!$A$1:$AD$175,'LA1'!D$1,0)),
IF(LA!$H$6=2,(VLOOKUP($A59,'LA2'!$A$1:$AD$175,'LA2'!D$1,0)),
IF(LA!$H$6=3,(VLOOKUP($A59,'LA3'!$A$1:$AD$175,'LA3'!D$1,0)),
IF(LA!$H$6=4,(VLOOKUP($A59,'LA4'!$A$1:$AD$175,'LA4'!D$1,0)),
IF(LA!$H$6=5,(VLOOKUP($A59,'LA5'!$A$1:$AD$175,'LA5'!D$1,0)),
0))))),".")</f>
        <v>0.77</v>
      </c>
      <c r="G59" s="93">
        <f>IFERROR(IF(LA!$H$6=1,(VLOOKUP($A59,'LA1'!$A$1:$AD$175,'LA1'!E$1,0)),
IF(LA!$H$6=2,(VLOOKUP($A59,'LA2'!$A$1:$AD$175,'LA2'!E$1,0)),
IF(LA!$H$6=3,(VLOOKUP($A59,'LA3'!$A$1:$AD$175,'LA3'!E$1,0)),
IF(LA!$H$6=4,(VLOOKUP($A59,'LA4'!$A$1:$AD$175,'LA4'!E$1,0)),
IF(LA!$H$6=5,(VLOOKUP($A59,'LA5'!$A$1:$AD$175,'LA5'!E$1,0)),
0))))),".")</f>
        <v>0.04</v>
      </c>
      <c r="H59" s="93" t="str">
        <f>IFERROR(IF(LA!$H$6=1,(VLOOKUP($A59,'LA1'!$A$1:$AD$175,'LA1'!F$1,0)),
IF(LA!$H$6=2,(VLOOKUP($A59,'LA2'!$A$1:$AD$175,'LA2'!F$1,0)),
IF(LA!$H$6=3,(VLOOKUP($A59,'LA3'!$A$1:$AD$175,'LA3'!F$1,0)),
IF(LA!$H$6=4,(VLOOKUP($A59,'LA4'!$A$1:$AD$175,'LA4'!F$1,0)),
IF(LA!$H$6=5,(VLOOKUP($A59,'LA5'!$A$1:$AD$175,'LA5'!F$1,0)),
0))))),".")</f>
        <v>x</v>
      </c>
      <c r="I59" s="93">
        <f>IFERROR(IF(LA!$H$6=1,(VLOOKUP($A59,'LA1'!$A$1:$AD$175,'LA1'!G$1,0)),
IF(LA!$H$6=2,(VLOOKUP($A59,'LA2'!$A$1:$AD$175,'LA2'!G$1,0)),
IF(LA!$H$6=3,(VLOOKUP($A59,'LA3'!$A$1:$AD$175,'LA3'!G$1,0)),
IF(LA!$H$6=4,(VLOOKUP($A59,'LA4'!$A$1:$AD$175,'LA4'!G$1,0)),
IF(LA!$H$6=5,(VLOOKUP($A59,'LA5'!$A$1:$AD$175,'LA5'!G$1,0)),
0))))),".")</f>
        <v>0.03</v>
      </c>
      <c r="J59" s="93">
        <f>IFERROR(IF(LA!$H$6=1,(VLOOKUP($A59,'LA1'!$A$1:$AD$175,'LA1'!H$1,0)),
IF(LA!$H$6=2,(VLOOKUP($A59,'LA2'!$A$1:$AD$175,'LA2'!H$1,0)),
IF(LA!$H$6=3,(VLOOKUP($A59,'LA3'!$A$1:$AD$175,'LA3'!H$1,0)),
IF(LA!$H$6=4,(VLOOKUP($A59,'LA4'!$A$1:$AD$175,'LA4'!H$1,0)),
IF(LA!$H$6=5,(VLOOKUP($A59,'LA5'!$A$1:$AD$175,'LA5'!H$1,0)),
0))))),".")</f>
        <v>0.04</v>
      </c>
      <c r="K59" s="93" t="str">
        <f>IFERROR(IF(LA!$H$6=1,(VLOOKUP($A59,'LA1'!$A$1:$AD$175,'LA1'!I$1,0)),
IF(LA!$H$6=2,(VLOOKUP($A59,'LA2'!$A$1:$AD$175,'LA2'!I$1,0)),
IF(LA!$H$6=3,(VLOOKUP($A59,'LA3'!$A$1:$AD$175,'LA3'!I$1,0)),
IF(LA!$H$6=4,(VLOOKUP($A59,'LA4'!$A$1:$AD$175,'LA4'!I$1,0)),
IF(LA!$H$6=5,(VLOOKUP($A59,'LA5'!$A$1:$AD$175,'LA5'!I$1,0)),
0))))),".")</f>
        <v>x</v>
      </c>
      <c r="L59" s="93">
        <f>IFERROR(IF(LA!$H$6=1,(VLOOKUP($A59,'LA1'!$A$1:$AD$175,'LA1'!J$1,0)),
IF(LA!$H$6=2,(VLOOKUP($A59,'LA2'!$A$1:$AD$175,'LA2'!J$1,0)),
IF(LA!$H$6=3,(VLOOKUP($A59,'LA3'!$A$1:$AD$175,'LA3'!J$1,0)),
IF(LA!$H$6=4,(VLOOKUP($A59,'LA4'!$A$1:$AD$175,'LA4'!J$1,0)),
IF(LA!$H$6=5,(VLOOKUP($A59,'LA5'!$A$1:$AD$175,'LA5'!J$1,0)),
0))))),".")</f>
        <v>0</v>
      </c>
      <c r="M59" s="93">
        <f>IFERROR(IF(LA!$H$6=1,(VLOOKUP($A59,'LA1'!$A$1:$AD$175,'LA1'!K$1,0)),
IF(LA!$H$6=2,(VLOOKUP($A59,'LA2'!$A$1:$AD$175,'LA2'!K$1,0)),
IF(LA!$H$6=3,(VLOOKUP($A59,'LA3'!$A$1:$AD$175,'LA3'!K$1,0)),
IF(LA!$H$6=4,(VLOOKUP($A59,'LA4'!$A$1:$AD$175,'LA4'!K$1,0)),
IF(LA!$H$6=5,(VLOOKUP($A59,'LA5'!$A$1:$AD$175,'LA5'!K$1,0)),
0))))),".")</f>
        <v>0.02</v>
      </c>
      <c r="N59" s="93">
        <f>IFERROR(IF(LA!$H$6=1,(VLOOKUP($A59,'LA1'!$A$1:$AD$175,'LA1'!L$1,0)),
IF(LA!$H$6=2,(VLOOKUP($A59,'LA2'!$A$1:$AD$175,'LA2'!L$1,0)),
IF(LA!$H$6=3,(VLOOKUP($A59,'LA3'!$A$1:$AD$175,'LA3'!L$1,0)),
IF(LA!$H$6=4,(VLOOKUP($A59,'LA4'!$A$1:$AD$175,'LA4'!L$1,0)),
IF(LA!$H$6=5,(VLOOKUP($A59,'LA5'!$A$1:$AD$175,'LA5'!L$1,0)),
0))))),".")</f>
        <v>0.66</v>
      </c>
      <c r="O59" s="93">
        <f>IFERROR(IF(LA!$H$6=1,(VLOOKUP($A59,'LA1'!$A$1:$AD$175,'LA1'!M$1,0)),
IF(LA!$H$6=2,(VLOOKUP($A59,'LA2'!$A$1:$AD$175,'LA2'!M$1,0)),
IF(LA!$H$6=3,(VLOOKUP($A59,'LA3'!$A$1:$AD$175,'LA3'!M$1,0)),
IF(LA!$H$6=4,(VLOOKUP($A59,'LA4'!$A$1:$AD$175,'LA4'!M$1,0)),
IF(LA!$H$6=5,(VLOOKUP($A59,'LA5'!$A$1:$AD$175,'LA5'!M$1,0)),
0))))),".")</f>
        <v>0.27</v>
      </c>
      <c r="P59" s="93">
        <f>IFERROR(IF(LA!$H$6=1,(VLOOKUP($A59,'LA1'!$A$1:$AD$175,'LA1'!N$1,0)),
IF(LA!$H$6=2,(VLOOKUP($A59,'LA2'!$A$1:$AD$175,'LA2'!N$1,0)),
IF(LA!$H$6=3,(VLOOKUP($A59,'LA3'!$A$1:$AD$175,'LA3'!N$1,0)),
IF(LA!$H$6=4,(VLOOKUP($A59,'LA4'!$A$1:$AD$175,'LA4'!N$1,0)),
IF(LA!$H$6=5,(VLOOKUP($A59,'LA5'!$A$1:$AD$175,'LA5'!N$1,0)),
0))))),".")</f>
        <v>0.02</v>
      </c>
      <c r="Q59" s="93">
        <f>IFERROR(IF(LA!$H$6=1,(VLOOKUP($A59,'LA1'!$A$1:$AD$175,'LA1'!O$1,0)),
IF(LA!$H$6=2,(VLOOKUP($A59,'LA2'!$A$1:$AD$175,'LA2'!O$1,0)),
IF(LA!$H$6=3,(VLOOKUP($A59,'LA3'!$A$1:$AD$175,'LA3'!O$1,0)),
IF(LA!$H$6=4,(VLOOKUP($A59,'LA4'!$A$1:$AD$175,'LA4'!O$1,0)),
IF(LA!$H$6=5,(VLOOKUP($A59,'LA5'!$A$1:$AD$175,'LA5'!O$1,0)),
0))))),".")</f>
        <v>0.18</v>
      </c>
      <c r="R59" s="93">
        <f>IFERROR(IF(LA!$H$6=1,(VLOOKUP($A59,'LA1'!$A$1:$AD$175,'LA1'!P$1,0)),
IF(LA!$H$6=2,(VLOOKUP($A59,'LA2'!$A$1:$AD$175,'LA2'!P$1,0)),
IF(LA!$H$6=3,(VLOOKUP($A59,'LA3'!$A$1:$AD$175,'LA3'!P$1,0)),
IF(LA!$H$6=4,(VLOOKUP($A59,'LA4'!$A$1:$AD$175,'LA4'!P$1,0)),
IF(LA!$H$6=5,(VLOOKUP($A59,'LA5'!$A$1:$AD$175,'LA5'!P$1,0)),
0))))),".")</f>
        <v>0.38</v>
      </c>
      <c r="S59" s="93">
        <f>IFERROR(IF(LA!$H$6=1,(VLOOKUP($A59,'LA1'!$A$1:$AD$175,'LA1'!Q$1,0)),
IF(LA!$H$6=2,(VLOOKUP($A59,'LA2'!$A$1:$AD$175,'LA2'!Q$1,0)),
IF(LA!$H$6=3,(VLOOKUP($A59,'LA3'!$A$1:$AD$175,'LA3'!Q$1,0)),
IF(LA!$H$6=4,(VLOOKUP($A59,'LA4'!$A$1:$AD$175,'LA4'!Q$1,0)),
IF(LA!$H$6=5,(VLOOKUP($A59,'LA5'!$A$1:$AD$175,'LA5'!Q$1,0)),
0))))),".")</f>
        <v>0.01</v>
      </c>
      <c r="T59" s="93">
        <f>IFERROR(IF(LA!$H$6=1,(VLOOKUP($A59,'LA1'!$A$1:$AD$175,'LA1'!R$1,0)),
IF(LA!$H$6=2,(VLOOKUP($A59,'LA2'!$A$1:$AD$175,'LA2'!R$1,0)),
IF(LA!$H$6=3,(VLOOKUP($A59,'LA3'!$A$1:$AD$175,'LA3'!R$1,0)),
IF(LA!$H$6=4,(VLOOKUP($A59,'LA4'!$A$1:$AD$175,'LA4'!R$1,0)),
IF(LA!$H$6=5,(VLOOKUP($A59,'LA5'!$A$1:$AD$175,'LA5'!R$1,0)),
0))))),".")</f>
        <v>0</v>
      </c>
      <c r="U59" s="93">
        <f>IFERROR(IF(LA!$H$6=1,(VLOOKUP($A59,'LA1'!$A$1:$AD$175,'LA1'!S$1,0)),
IF(LA!$H$6=2,(VLOOKUP($A59,'LA2'!$A$1:$AD$175,'LA2'!S$1,0)),
IF(LA!$H$6=3,(VLOOKUP($A59,'LA3'!$A$1:$AD$175,'LA3'!S$1,0)),
IF(LA!$H$6=4,(VLOOKUP($A59,'LA4'!$A$1:$AD$175,'LA4'!S$1,0)),
IF(LA!$H$6=5,(VLOOKUP($A59,'LA5'!$A$1:$AD$175,'LA5'!S$1,0)),
0))))),".")</f>
        <v>0.01</v>
      </c>
      <c r="V59" s="93" t="str">
        <f>IFERROR(IF(LA!$H$6=1,(VLOOKUP($A59,'LA1'!$A$1:$AD$175,'LA1'!T$1,0)),
IF(LA!$H$6=2,(VLOOKUP($A59,'LA2'!$A$1:$AD$175,'LA2'!T$1,0)),
IF(LA!$H$6=3,(VLOOKUP($A59,'LA3'!$A$1:$AD$175,'LA3'!T$1,0)),
IF(LA!$H$6=4,(VLOOKUP($A59,'LA4'!$A$1:$AD$175,'LA4'!T$1,0)),
IF(LA!$H$6=5,(VLOOKUP($A59,'LA5'!$A$1:$AD$175,'LA5'!T$1,0)),
0))))),".")</f>
        <v>-</v>
      </c>
      <c r="W59" s="93">
        <f>IFERROR(IF(LA!$H$6=1,(VLOOKUP($A59,'LA1'!$A$1:$AD$175,'LA1'!U$1,0)),
IF(LA!$H$6=2,(VLOOKUP($A59,'LA2'!$A$1:$AD$175,'LA2'!U$1,0)),
IF(LA!$H$6=3,(VLOOKUP($A59,'LA3'!$A$1:$AD$175,'LA3'!U$1,0)),
IF(LA!$H$6=4,(VLOOKUP($A59,'LA4'!$A$1:$AD$175,'LA4'!U$1,0)),
IF(LA!$H$6=5,(VLOOKUP($A59,'LA5'!$A$1:$AD$175,'LA5'!U$1,0)),
0))))),".")</f>
        <v>0.01</v>
      </c>
      <c r="X59" s="93" t="str">
        <f>IFERROR(IF(LA!$H$6=1,(VLOOKUP($A59,'LA1'!$A$1:$AD$175,'LA1'!V$1,0)),
IF(LA!$H$6=2,(VLOOKUP($A59,'LA2'!$A$1:$AD$175,'LA2'!V$1,0)),
IF(LA!$H$6=3,(VLOOKUP($A59,'LA3'!$A$1:$AD$175,'LA3'!V$1,0)),
IF(LA!$H$6=4,(VLOOKUP($A59,'LA4'!$A$1:$AD$175,'LA4'!V$1,0)),
IF(LA!$H$6=5,(VLOOKUP($A59,'LA5'!$A$1:$AD$175,'LA5'!V$1,0)),
0))))),".")</f>
        <v>x</v>
      </c>
      <c r="Y59" s="93" t="str">
        <f>IFERROR(IF(LA!$H$6=1,(VLOOKUP($A59,'LA1'!$A$1:$AD$175,'LA1'!W$1,0)),
IF(LA!$H$6=2,(VLOOKUP($A59,'LA2'!$A$1:$AD$175,'LA2'!W$1,0)),
IF(LA!$H$6=3,(VLOOKUP($A59,'LA3'!$A$1:$AD$175,'LA3'!W$1,0)),
IF(LA!$H$6=4,(VLOOKUP($A59,'LA4'!$A$1:$AD$175,'LA4'!W$1,0)),
IF(LA!$H$6=5,(VLOOKUP($A59,'LA5'!$A$1:$AD$175,'LA5'!W$1,0)),
0))))),".")</f>
        <v>x</v>
      </c>
      <c r="Z59" s="93">
        <f>IFERROR(IF(LA!$H$6=1,(VLOOKUP($A59,'LA1'!$A$1:$AD$175,'LA1'!X$1,0)),
IF(LA!$H$6=2,(VLOOKUP($A59,'LA2'!$A$1:$AD$175,'LA2'!X$1,0)),
IF(LA!$H$6=3,(VLOOKUP($A59,'LA3'!$A$1:$AD$175,'LA3'!X$1,0)),
IF(LA!$H$6=4,(VLOOKUP($A59,'LA4'!$A$1:$AD$175,'LA4'!X$1,0)),
IF(LA!$H$6=5,(VLOOKUP($A59,'LA5'!$A$1:$AD$175,'LA5'!X$1,0)),
0))))),".")</f>
        <v>7.0000000000000007E-2</v>
      </c>
      <c r="AA59" s="93">
        <f>IFERROR(IF(LA!$H$6=1,(VLOOKUP($A59,'LA1'!$A$1:$AD$175,'LA1'!Y$1,0)),
IF(LA!$H$6=2,(VLOOKUP($A59,'LA2'!$A$1:$AD$175,'LA2'!Y$1,0)),
IF(LA!$H$6=3,(VLOOKUP($A59,'LA3'!$A$1:$AD$175,'LA3'!Y$1,0)),
IF(LA!$H$6=4,(VLOOKUP($A59,'LA4'!$A$1:$AD$175,'LA4'!Y$1,0)),
IF(LA!$H$6=5,(VLOOKUP($A59,'LA5'!$A$1:$AD$175,'LA5'!Y$1,0)),
0))))),".")</f>
        <v>0.02</v>
      </c>
      <c r="AB59" s="93">
        <f>IFERROR(IF(LA!$H$6=1,(VLOOKUP($A59,'LA1'!$A$1:$AD$175,'LA1'!Z$1,0)),
IF(LA!$H$6=2,(VLOOKUP($A59,'LA2'!$A$1:$AD$175,'LA2'!Z$1,0)),
IF(LA!$H$6=3,(VLOOKUP($A59,'LA3'!$A$1:$AD$175,'LA3'!Z$1,0)),
IF(LA!$H$6=4,(VLOOKUP($A59,'LA4'!$A$1:$AD$175,'LA4'!Z$1,0)),
IF(LA!$H$6=5,(VLOOKUP($A59,'LA5'!$A$1:$AD$175,'LA5'!Z$1,0)),
0))))),".")</f>
        <v>0.13</v>
      </c>
      <c r="AC59" s="93">
        <f>IFERROR(IF(LA!$H$6=1,(VLOOKUP($A59,'LA1'!$A$1:$AD$175,'LA1'!AA$1,0)),
IF(LA!$H$6=2,(VLOOKUP($A59,'LA2'!$A$1:$AD$175,'LA2'!AA$1,0)),
IF(LA!$H$6=3,(VLOOKUP($A59,'LA3'!$A$1:$AD$175,'LA3'!AA$1,0)),
IF(LA!$H$6=4,(VLOOKUP($A59,'LA4'!$A$1:$AD$175,'LA4'!AA$1,0)),
IF(LA!$H$6=5,(VLOOKUP($A59,'LA5'!$A$1:$AD$175,'LA5'!AA$1,0)),
0))))),".")</f>
        <v>0.03</v>
      </c>
    </row>
    <row r="60" spans="1:29" x14ac:dyDescent="0.2">
      <c r="A60" s="55">
        <v>881</v>
      </c>
      <c r="B60" s="55" t="s">
        <v>243</v>
      </c>
      <c r="C60" s="88" t="s">
        <v>196</v>
      </c>
      <c r="D60" s="92">
        <f>IFERROR(IF(LA!$H$6=1,(VLOOKUP($A60,'LA1'!$A$1:$AD$175,'LA1'!B$1,0)),
IF(LA!$H$6=2,(VLOOKUP($A60,'LA2'!$A$1:$AD$175,'LA2'!B$1,0)),
IF(LA!$H$6=3,(VLOOKUP($A60,'LA3'!$A$1:$AD$175,'LA3'!B$1,0)),
IF(LA!$H$6=4,(VLOOKUP($A60,'LA4'!$A$1:$AD$175,'LA4'!B$1,0)),
IF(LA!$H$6=5,(VLOOKUP($A60,'LA5'!$A$1:$AD$175,'LA5'!B$1,0)),
0))))),".")</f>
        <v>4440</v>
      </c>
      <c r="E60" s="93">
        <f>IFERROR(IF(LA!$H$6=1,(VLOOKUP($A60,'LA1'!$A$1:$AD$175,'LA1'!C$1,0)),
IF(LA!$H$6=2,(VLOOKUP($A60,'LA2'!$A$1:$AD$175,'LA2'!C$1,0)),
IF(LA!$H$6=3,(VLOOKUP($A60,'LA3'!$A$1:$AD$175,'LA3'!C$1,0)),
IF(LA!$H$6=4,(VLOOKUP($A60,'LA4'!$A$1:$AD$175,'LA4'!C$1,0)),
IF(LA!$H$6=5,(VLOOKUP($A60,'LA5'!$A$1:$AD$175,'LA5'!C$1,0)),
0))))),".")</f>
        <v>0.77</v>
      </c>
      <c r="F60" s="93">
        <f>IFERROR(IF(LA!$H$6=1,(VLOOKUP($A60,'LA1'!$A$1:$AD$175,'LA1'!D$1,0)),
IF(LA!$H$6=2,(VLOOKUP($A60,'LA2'!$A$1:$AD$175,'LA2'!D$1,0)),
IF(LA!$H$6=3,(VLOOKUP($A60,'LA3'!$A$1:$AD$175,'LA3'!D$1,0)),
IF(LA!$H$6=4,(VLOOKUP($A60,'LA4'!$A$1:$AD$175,'LA4'!D$1,0)),
IF(LA!$H$6=5,(VLOOKUP($A60,'LA5'!$A$1:$AD$175,'LA5'!D$1,0)),
0))))),".")</f>
        <v>0.64</v>
      </c>
      <c r="G60" s="93">
        <f>IFERROR(IF(LA!$H$6=1,(VLOOKUP($A60,'LA1'!$A$1:$AD$175,'LA1'!E$1,0)),
IF(LA!$H$6=2,(VLOOKUP($A60,'LA2'!$A$1:$AD$175,'LA2'!E$1,0)),
IF(LA!$H$6=3,(VLOOKUP($A60,'LA3'!$A$1:$AD$175,'LA3'!E$1,0)),
IF(LA!$H$6=4,(VLOOKUP($A60,'LA4'!$A$1:$AD$175,'LA4'!E$1,0)),
IF(LA!$H$6=5,(VLOOKUP($A60,'LA5'!$A$1:$AD$175,'LA5'!E$1,0)),
0))))),".")</f>
        <v>0.05</v>
      </c>
      <c r="H60" s="93" t="str">
        <f>IFERROR(IF(LA!$H$6=1,(VLOOKUP($A60,'LA1'!$A$1:$AD$175,'LA1'!F$1,0)),
IF(LA!$H$6=2,(VLOOKUP($A60,'LA2'!$A$1:$AD$175,'LA2'!F$1,0)),
IF(LA!$H$6=3,(VLOOKUP($A60,'LA3'!$A$1:$AD$175,'LA3'!F$1,0)),
IF(LA!$H$6=4,(VLOOKUP($A60,'LA4'!$A$1:$AD$175,'LA4'!F$1,0)),
IF(LA!$H$6=5,(VLOOKUP($A60,'LA5'!$A$1:$AD$175,'LA5'!F$1,0)),
0))))),".")</f>
        <v>-</v>
      </c>
      <c r="I60" s="93">
        <f>IFERROR(IF(LA!$H$6=1,(VLOOKUP($A60,'LA1'!$A$1:$AD$175,'LA1'!G$1,0)),
IF(LA!$H$6=2,(VLOOKUP($A60,'LA2'!$A$1:$AD$175,'LA2'!G$1,0)),
IF(LA!$H$6=3,(VLOOKUP($A60,'LA3'!$A$1:$AD$175,'LA3'!G$1,0)),
IF(LA!$H$6=4,(VLOOKUP($A60,'LA4'!$A$1:$AD$175,'LA4'!G$1,0)),
IF(LA!$H$6=5,(VLOOKUP($A60,'LA5'!$A$1:$AD$175,'LA5'!G$1,0)),
0))))),".")</f>
        <v>0.02</v>
      </c>
      <c r="J60" s="93">
        <f>IFERROR(IF(LA!$H$6=1,(VLOOKUP($A60,'LA1'!$A$1:$AD$175,'LA1'!H$1,0)),
IF(LA!$H$6=2,(VLOOKUP($A60,'LA2'!$A$1:$AD$175,'LA2'!H$1,0)),
IF(LA!$H$6=3,(VLOOKUP($A60,'LA3'!$A$1:$AD$175,'LA3'!H$1,0)),
IF(LA!$H$6=4,(VLOOKUP($A60,'LA4'!$A$1:$AD$175,'LA4'!H$1,0)),
IF(LA!$H$6=5,(VLOOKUP($A60,'LA5'!$A$1:$AD$175,'LA5'!H$1,0)),
0))))),".")</f>
        <v>0.02</v>
      </c>
      <c r="K60" s="93" t="str">
        <f>IFERROR(IF(LA!$H$6=1,(VLOOKUP($A60,'LA1'!$A$1:$AD$175,'LA1'!I$1,0)),
IF(LA!$H$6=2,(VLOOKUP($A60,'LA2'!$A$1:$AD$175,'LA2'!I$1,0)),
IF(LA!$H$6=3,(VLOOKUP($A60,'LA3'!$A$1:$AD$175,'LA3'!I$1,0)),
IF(LA!$H$6=4,(VLOOKUP($A60,'LA4'!$A$1:$AD$175,'LA4'!I$1,0)),
IF(LA!$H$6=5,(VLOOKUP($A60,'LA5'!$A$1:$AD$175,'LA5'!I$1,0)),
0))))),".")</f>
        <v>-</v>
      </c>
      <c r="L60" s="93">
        <f>IFERROR(IF(LA!$H$6=1,(VLOOKUP($A60,'LA1'!$A$1:$AD$175,'LA1'!J$1,0)),
IF(LA!$H$6=2,(VLOOKUP($A60,'LA2'!$A$1:$AD$175,'LA2'!J$1,0)),
IF(LA!$H$6=3,(VLOOKUP($A60,'LA3'!$A$1:$AD$175,'LA3'!J$1,0)),
IF(LA!$H$6=4,(VLOOKUP($A60,'LA4'!$A$1:$AD$175,'LA4'!J$1,0)),
IF(LA!$H$6=5,(VLOOKUP($A60,'LA5'!$A$1:$AD$175,'LA5'!J$1,0)),
0))))),".")</f>
        <v>0</v>
      </c>
      <c r="M60" s="93">
        <f>IFERROR(IF(LA!$H$6=1,(VLOOKUP($A60,'LA1'!$A$1:$AD$175,'LA1'!K$1,0)),
IF(LA!$H$6=2,(VLOOKUP($A60,'LA2'!$A$1:$AD$175,'LA2'!K$1,0)),
IF(LA!$H$6=3,(VLOOKUP($A60,'LA3'!$A$1:$AD$175,'LA3'!K$1,0)),
IF(LA!$H$6=4,(VLOOKUP($A60,'LA4'!$A$1:$AD$175,'LA4'!K$1,0)),
IF(LA!$H$6=5,(VLOOKUP($A60,'LA5'!$A$1:$AD$175,'LA5'!K$1,0)),
0))))),".")</f>
        <v>0.04</v>
      </c>
      <c r="N60" s="93">
        <f>IFERROR(IF(LA!$H$6=1,(VLOOKUP($A60,'LA1'!$A$1:$AD$175,'LA1'!L$1,0)),
IF(LA!$H$6=2,(VLOOKUP($A60,'LA2'!$A$1:$AD$175,'LA2'!L$1,0)),
IF(LA!$H$6=3,(VLOOKUP($A60,'LA3'!$A$1:$AD$175,'LA3'!L$1,0)),
IF(LA!$H$6=4,(VLOOKUP($A60,'LA4'!$A$1:$AD$175,'LA4'!L$1,0)),
IF(LA!$H$6=5,(VLOOKUP($A60,'LA5'!$A$1:$AD$175,'LA5'!L$1,0)),
0))))),".")</f>
        <v>0.55000000000000004</v>
      </c>
      <c r="O60" s="93">
        <f>IFERROR(IF(LA!$H$6=1,(VLOOKUP($A60,'LA1'!$A$1:$AD$175,'LA1'!M$1,0)),
IF(LA!$H$6=2,(VLOOKUP($A60,'LA2'!$A$1:$AD$175,'LA2'!M$1,0)),
IF(LA!$H$6=3,(VLOOKUP($A60,'LA3'!$A$1:$AD$175,'LA3'!M$1,0)),
IF(LA!$H$6=4,(VLOOKUP($A60,'LA4'!$A$1:$AD$175,'LA4'!M$1,0)),
IF(LA!$H$6=5,(VLOOKUP($A60,'LA5'!$A$1:$AD$175,'LA5'!M$1,0)),
0))))),".")</f>
        <v>0.25</v>
      </c>
      <c r="P60" s="93">
        <f>IFERROR(IF(LA!$H$6=1,(VLOOKUP($A60,'LA1'!$A$1:$AD$175,'LA1'!N$1,0)),
IF(LA!$H$6=2,(VLOOKUP($A60,'LA2'!$A$1:$AD$175,'LA2'!N$1,0)),
IF(LA!$H$6=3,(VLOOKUP($A60,'LA3'!$A$1:$AD$175,'LA3'!N$1,0)),
IF(LA!$H$6=4,(VLOOKUP($A60,'LA4'!$A$1:$AD$175,'LA4'!N$1,0)),
IF(LA!$H$6=5,(VLOOKUP($A60,'LA5'!$A$1:$AD$175,'LA5'!N$1,0)),
0))))),".")</f>
        <v>0.02</v>
      </c>
      <c r="Q60" s="93">
        <f>IFERROR(IF(LA!$H$6=1,(VLOOKUP($A60,'LA1'!$A$1:$AD$175,'LA1'!O$1,0)),
IF(LA!$H$6=2,(VLOOKUP($A60,'LA2'!$A$1:$AD$175,'LA2'!O$1,0)),
IF(LA!$H$6=3,(VLOOKUP($A60,'LA3'!$A$1:$AD$175,'LA3'!O$1,0)),
IF(LA!$H$6=4,(VLOOKUP($A60,'LA4'!$A$1:$AD$175,'LA4'!O$1,0)),
IF(LA!$H$6=5,(VLOOKUP($A60,'LA5'!$A$1:$AD$175,'LA5'!O$1,0)),
0))))),".")</f>
        <v>0.15</v>
      </c>
      <c r="R60" s="93">
        <f>IFERROR(IF(LA!$H$6=1,(VLOOKUP($A60,'LA1'!$A$1:$AD$175,'LA1'!P$1,0)),
IF(LA!$H$6=2,(VLOOKUP($A60,'LA2'!$A$1:$AD$175,'LA2'!P$1,0)),
IF(LA!$H$6=3,(VLOOKUP($A60,'LA3'!$A$1:$AD$175,'LA3'!P$1,0)),
IF(LA!$H$6=4,(VLOOKUP($A60,'LA4'!$A$1:$AD$175,'LA4'!P$1,0)),
IF(LA!$H$6=5,(VLOOKUP($A60,'LA5'!$A$1:$AD$175,'LA5'!P$1,0)),
0))))),".")</f>
        <v>0.28999999999999998</v>
      </c>
      <c r="S60" s="93">
        <f>IFERROR(IF(LA!$H$6=1,(VLOOKUP($A60,'LA1'!$A$1:$AD$175,'LA1'!Q$1,0)),
IF(LA!$H$6=2,(VLOOKUP($A60,'LA2'!$A$1:$AD$175,'LA2'!Q$1,0)),
IF(LA!$H$6=3,(VLOOKUP($A60,'LA3'!$A$1:$AD$175,'LA3'!Q$1,0)),
IF(LA!$H$6=4,(VLOOKUP($A60,'LA4'!$A$1:$AD$175,'LA4'!Q$1,0)),
IF(LA!$H$6=5,(VLOOKUP($A60,'LA5'!$A$1:$AD$175,'LA5'!Q$1,0)),
0))))),".")</f>
        <v>0.01</v>
      </c>
      <c r="T60" s="93" t="str">
        <f>IFERROR(IF(LA!$H$6=1,(VLOOKUP($A60,'LA1'!$A$1:$AD$175,'LA1'!R$1,0)),
IF(LA!$H$6=2,(VLOOKUP($A60,'LA2'!$A$1:$AD$175,'LA2'!R$1,0)),
IF(LA!$H$6=3,(VLOOKUP($A60,'LA3'!$A$1:$AD$175,'LA3'!R$1,0)),
IF(LA!$H$6=4,(VLOOKUP($A60,'LA4'!$A$1:$AD$175,'LA4'!R$1,0)),
IF(LA!$H$6=5,(VLOOKUP($A60,'LA5'!$A$1:$AD$175,'LA5'!R$1,0)),
0))))),".")</f>
        <v>x</v>
      </c>
      <c r="U60" s="93">
        <f>IFERROR(IF(LA!$H$6=1,(VLOOKUP($A60,'LA1'!$A$1:$AD$175,'LA1'!S$1,0)),
IF(LA!$H$6=2,(VLOOKUP($A60,'LA2'!$A$1:$AD$175,'LA2'!S$1,0)),
IF(LA!$H$6=3,(VLOOKUP($A60,'LA3'!$A$1:$AD$175,'LA3'!S$1,0)),
IF(LA!$H$6=4,(VLOOKUP($A60,'LA4'!$A$1:$AD$175,'LA4'!S$1,0)),
IF(LA!$H$6=5,(VLOOKUP($A60,'LA5'!$A$1:$AD$175,'LA5'!S$1,0)),
0))))),".")</f>
        <v>0.12</v>
      </c>
      <c r="V60" s="93">
        <f>IFERROR(IF(LA!$H$6=1,(VLOOKUP($A60,'LA1'!$A$1:$AD$175,'LA1'!T$1,0)),
IF(LA!$H$6=2,(VLOOKUP($A60,'LA2'!$A$1:$AD$175,'LA2'!T$1,0)),
IF(LA!$H$6=3,(VLOOKUP($A60,'LA3'!$A$1:$AD$175,'LA3'!T$1,0)),
IF(LA!$H$6=4,(VLOOKUP($A60,'LA4'!$A$1:$AD$175,'LA4'!T$1,0)),
IF(LA!$H$6=5,(VLOOKUP($A60,'LA5'!$A$1:$AD$175,'LA5'!T$1,0)),
0))))),".")</f>
        <v>0.09</v>
      </c>
      <c r="W60" s="93">
        <f>IFERROR(IF(LA!$H$6=1,(VLOOKUP($A60,'LA1'!$A$1:$AD$175,'LA1'!U$1,0)),
IF(LA!$H$6=2,(VLOOKUP($A60,'LA2'!$A$1:$AD$175,'LA2'!U$1,0)),
IF(LA!$H$6=3,(VLOOKUP($A60,'LA3'!$A$1:$AD$175,'LA3'!U$1,0)),
IF(LA!$H$6=4,(VLOOKUP($A60,'LA4'!$A$1:$AD$175,'LA4'!U$1,0)),
IF(LA!$H$6=5,(VLOOKUP($A60,'LA5'!$A$1:$AD$175,'LA5'!U$1,0)),
0))))),".")</f>
        <v>0.03</v>
      </c>
      <c r="X60" s="93" t="str">
        <f>IFERROR(IF(LA!$H$6=1,(VLOOKUP($A60,'LA1'!$A$1:$AD$175,'LA1'!V$1,0)),
IF(LA!$H$6=2,(VLOOKUP($A60,'LA2'!$A$1:$AD$175,'LA2'!V$1,0)),
IF(LA!$H$6=3,(VLOOKUP($A60,'LA3'!$A$1:$AD$175,'LA3'!V$1,0)),
IF(LA!$H$6=4,(VLOOKUP($A60,'LA4'!$A$1:$AD$175,'LA4'!V$1,0)),
IF(LA!$H$6=5,(VLOOKUP($A60,'LA5'!$A$1:$AD$175,'LA5'!V$1,0)),
0))))),".")</f>
        <v>x</v>
      </c>
      <c r="Y60" s="93">
        <f>IFERROR(IF(LA!$H$6=1,(VLOOKUP($A60,'LA1'!$A$1:$AD$175,'LA1'!W$1,0)),
IF(LA!$H$6=2,(VLOOKUP($A60,'LA2'!$A$1:$AD$175,'LA2'!W$1,0)),
IF(LA!$H$6=3,(VLOOKUP($A60,'LA3'!$A$1:$AD$175,'LA3'!W$1,0)),
IF(LA!$H$6=4,(VLOOKUP($A60,'LA4'!$A$1:$AD$175,'LA4'!W$1,0)),
IF(LA!$H$6=5,(VLOOKUP($A60,'LA5'!$A$1:$AD$175,'LA5'!W$1,0)),
0))))),".")</f>
        <v>0.01</v>
      </c>
      <c r="Z60" s="93">
        <f>IFERROR(IF(LA!$H$6=1,(VLOOKUP($A60,'LA1'!$A$1:$AD$175,'LA1'!X$1,0)),
IF(LA!$H$6=2,(VLOOKUP($A60,'LA2'!$A$1:$AD$175,'LA2'!X$1,0)),
IF(LA!$H$6=3,(VLOOKUP($A60,'LA3'!$A$1:$AD$175,'LA3'!X$1,0)),
IF(LA!$H$6=4,(VLOOKUP($A60,'LA4'!$A$1:$AD$175,'LA4'!X$1,0)),
IF(LA!$H$6=5,(VLOOKUP($A60,'LA5'!$A$1:$AD$175,'LA5'!X$1,0)),
0))))),".")</f>
        <v>7.0000000000000007E-2</v>
      </c>
      <c r="AA60" s="93">
        <f>IFERROR(IF(LA!$H$6=1,(VLOOKUP($A60,'LA1'!$A$1:$AD$175,'LA1'!Y$1,0)),
IF(LA!$H$6=2,(VLOOKUP($A60,'LA2'!$A$1:$AD$175,'LA2'!Y$1,0)),
IF(LA!$H$6=3,(VLOOKUP($A60,'LA3'!$A$1:$AD$175,'LA3'!Y$1,0)),
IF(LA!$H$6=4,(VLOOKUP($A60,'LA4'!$A$1:$AD$175,'LA4'!Y$1,0)),
IF(LA!$H$6=5,(VLOOKUP($A60,'LA5'!$A$1:$AD$175,'LA5'!Y$1,0)),
0))))),".")</f>
        <v>0.03</v>
      </c>
      <c r="AB60" s="93">
        <f>IFERROR(IF(LA!$H$6=1,(VLOOKUP($A60,'LA1'!$A$1:$AD$175,'LA1'!Z$1,0)),
IF(LA!$H$6=2,(VLOOKUP($A60,'LA2'!$A$1:$AD$175,'LA2'!Z$1,0)),
IF(LA!$H$6=3,(VLOOKUP($A60,'LA3'!$A$1:$AD$175,'LA3'!Z$1,0)),
IF(LA!$H$6=4,(VLOOKUP($A60,'LA4'!$A$1:$AD$175,'LA4'!Z$1,0)),
IF(LA!$H$6=5,(VLOOKUP($A60,'LA5'!$A$1:$AD$175,'LA5'!Z$1,0)),
0))))),".")</f>
        <v>0.13</v>
      </c>
      <c r="AC60" s="93">
        <f>IFERROR(IF(LA!$H$6=1,(VLOOKUP($A60,'LA1'!$A$1:$AD$175,'LA1'!AA$1,0)),
IF(LA!$H$6=2,(VLOOKUP($A60,'LA2'!$A$1:$AD$175,'LA2'!AA$1,0)),
IF(LA!$H$6=3,(VLOOKUP($A60,'LA3'!$A$1:$AD$175,'LA3'!AA$1,0)),
IF(LA!$H$6=4,(VLOOKUP($A60,'LA4'!$A$1:$AD$175,'LA4'!AA$1,0)),
IF(LA!$H$6=5,(VLOOKUP($A60,'LA5'!$A$1:$AD$175,'LA5'!AA$1,0)),
0))))),".")</f>
        <v>0.04</v>
      </c>
    </row>
    <row r="61" spans="1:29" x14ac:dyDescent="0.2">
      <c r="A61" s="55">
        <v>390</v>
      </c>
      <c r="B61" s="55" t="s">
        <v>244</v>
      </c>
      <c r="C61" s="88" t="s">
        <v>191</v>
      </c>
      <c r="D61" s="92">
        <f>IFERROR(IF(LA!$H$6=1,(VLOOKUP($A61,'LA1'!$A$1:$AD$175,'LA1'!B$1,0)),
IF(LA!$H$6=2,(VLOOKUP($A61,'LA2'!$A$1:$AD$175,'LA2'!B$1,0)),
IF(LA!$H$6=3,(VLOOKUP($A61,'LA3'!$A$1:$AD$175,'LA3'!B$1,0)),
IF(LA!$H$6=4,(VLOOKUP($A61,'LA4'!$A$1:$AD$175,'LA4'!B$1,0)),
IF(LA!$H$6=5,(VLOOKUP($A61,'LA5'!$A$1:$AD$175,'LA5'!B$1,0)),
0))))),".")</f>
        <v>780</v>
      </c>
      <c r="E61" s="93">
        <f>IFERROR(IF(LA!$H$6=1,(VLOOKUP($A61,'LA1'!$A$1:$AD$175,'LA1'!C$1,0)),
IF(LA!$H$6=2,(VLOOKUP($A61,'LA2'!$A$1:$AD$175,'LA2'!C$1,0)),
IF(LA!$H$6=3,(VLOOKUP($A61,'LA3'!$A$1:$AD$175,'LA3'!C$1,0)),
IF(LA!$H$6=4,(VLOOKUP($A61,'LA4'!$A$1:$AD$175,'LA4'!C$1,0)),
IF(LA!$H$6=5,(VLOOKUP($A61,'LA5'!$A$1:$AD$175,'LA5'!C$1,0)),
0))))),".")</f>
        <v>0.83</v>
      </c>
      <c r="F61" s="93">
        <f>IFERROR(IF(LA!$H$6=1,(VLOOKUP($A61,'LA1'!$A$1:$AD$175,'LA1'!D$1,0)),
IF(LA!$H$6=2,(VLOOKUP($A61,'LA2'!$A$1:$AD$175,'LA2'!D$1,0)),
IF(LA!$H$6=3,(VLOOKUP($A61,'LA3'!$A$1:$AD$175,'LA3'!D$1,0)),
IF(LA!$H$6=4,(VLOOKUP($A61,'LA4'!$A$1:$AD$175,'LA4'!D$1,0)),
IF(LA!$H$6=5,(VLOOKUP($A61,'LA5'!$A$1:$AD$175,'LA5'!D$1,0)),
0))))),".")</f>
        <v>0.74</v>
      </c>
      <c r="G61" s="93">
        <f>IFERROR(IF(LA!$H$6=1,(VLOOKUP($A61,'LA1'!$A$1:$AD$175,'LA1'!E$1,0)),
IF(LA!$H$6=2,(VLOOKUP($A61,'LA2'!$A$1:$AD$175,'LA2'!E$1,0)),
IF(LA!$H$6=3,(VLOOKUP($A61,'LA3'!$A$1:$AD$175,'LA3'!E$1,0)),
IF(LA!$H$6=4,(VLOOKUP($A61,'LA4'!$A$1:$AD$175,'LA4'!E$1,0)),
IF(LA!$H$6=5,(VLOOKUP($A61,'LA5'!$A$1:$AD$175,'LA5'!E$1,0)),
0))))),".")</f>
        <v>0.12</v>
      </c>
      <c r="H61" s="93">
        <f>IFERROR(IF(LA!$H$6=1,(VLOOKUP($A61,'LA1'!$A$1:$AD$175,'LA1'!F$1,0)),
IF(LA!$H$6=2,(VLOOKUP($A61,'LA2'!$A$1:$AD$175,'LA2'!F$1,0)),
IF(LA!$H$6=3,(VLOOKUP($A61,'LA3'!$A$1:$AD$175,'LA3'!F$1,0)),
IF(LA!$H$6=4,(VLOOKUP($A61,'LA4'!$A$1:$AD$175,'LA4'!F$1,0)),
IF(LA!$H$6=5,(VLOOKUP($A61,'LA5'!$A$1:$AD$175,'LA5'!F$1,0)),
0))))),".")</f>
        <v>0</v>
      </c>
      <c r="I61" s="93">
        <f>IFERROR(IF(LA!$H$6=1,(VLOOKUP($A61,'LA1'!$A$1:$AD$175,'LA1'!G$1,0)),
IF(LA!$H$6=2,(VLOOKUP($A61,'LA2'!$A$1:$AD$175,'LA2'!G$1,0)),
IF(LA!$H$6=3,(VLOOKUP($A61,'LA3'!$A$1:$AD$175,'LA3'!G$1,0)),
IF(LA!$H$6=4,(VLOOKUP($A61,'LA4'!$A$1:$AD$175,'LA4'!G$1,0)),
IF(LA!$H$6=5,(VLOOKUP($A61,'LA5'!$A$1:$AD$175,'LA5'!G$1,0)),
0))))),".")</f>
        <v>0.05</v>
      </c>
      <c r="J61" s="93">
        <f>IFERROR(IF(LA!$H$6=1,(VLOOKUP($A61,'LA1'!$A$1:$AD$175,'LA1'!H$1,0)),
IF(LA!$H$6=2,(VLOOKUP($A61,'LA2'!$A$1:$AD$175,'LA2'!H$1,0)),
IF(LA!$H$6=3,(VLOOKUP($A61,'LA3'!$A$1:$AD$175,'LA3'!H$1,0)),
IF(LA!$H$6=4,(VLOOKUP($A61,'LA4'!$A$1:$AD$175,'LA4'!H$1,0)),
IF(LA!$H$6=5,(VLOOKUP($A61,'LA5'!$A$1:$AD$175,'LA5'!H$1,0)),
0))))),".")</f>
        <v>0.04</v>
      </c>
      <c r="K61" s="93">
        <f>IFERROR(IF(LA!$H$6=1,(VLOOKUP($A61,'LA1'!$A$1:$AD$175,'LA1'!I$1,0)),
IF(LA!$H$6=2,(VLOOKUP($A61,'LA2'!$A$1:$AD$175,'LA2'!I$1,0)),
IF(LA!$H$6=3,(VLOOKUP($A61,'LA3'!$A$1:$AD$175,'LA3'!I$1,0)),
IF(LA!$H$6=4,(VLOOKUP($A61,'LA4'!$A$1:$AD$175,'LA4'!I$1,0)),
IF(LA!$H$6=5,(VLOOKUP($A61,'LA5'!$A$1:$AD$175,'LA5'!I$1,0)),
0))))),".")</f>
        <v>0</v>
      </c>
      <c r="L61" s="93">
        <f>IFERROR(IF(LA!$H$6=1,(VLOOKUP($A61,'LA1'!$A$1:$AD$175,'LA1'!J$1,0)),
IF(LA!$H$6=2,(VLOOKUP($A61,'LA2'!$A$1:$AD$175,'LA2'!J$1,0)),
IF(LA!$H$6=3,(VLOOKUP($A61,'LA3'!$A$1:$AD$175,'LA3'!J$1,0)),
IF(LA!$H$6=4,(VLOOKUP($A61,'LA4'!$A$1:$AD$175,'LA4'!J$1,0)),
IF(LA!$H$6=5,(VLOOKUP($A61,'LA5'!$A$1:$AD$175,'LA5'!J$1,0)),
0))))),".")</f>
        <v>0</v>
      </c>
      <c r="M61" s="93">
        <f>IFERROR(IF(LA!$H$6=1,(VLOOKUP($A61,'LA1'!$A$1:$AD$175,'LA1'!K$1,0)),
IF(LA!$H$6=2,(VLOOKUP($A61,'LA2'!$A$1:$AD$175,'LA2'!K$1,0)),
IF(LA!$H$6=3,(VLOOKUP($A61,'LA3'!$A$1:$AD$175,'LA3'!K$1,0)),
IF(LA!$H$6=4,(VLOOKUP($A61,'LA4'!$A$1:$AD$175,'LA4'!K$1,0)),
IF(LA!$H$6=5,(VLOOKUP($A61,'LA5'!$A$1:$AD$175,'LA5'!K$1,0)),
0))))),".")</f>
        <v>0.08</v>
      </c>
      <c r="N61" s="93">
        <f>IFERROR(IF(LA!$H$6=1,(VLOOKUP($A61,'LA1'!$A$1:$AD$175,'LA1'!L$1,0)),
IF(LA!$H$6=2,(VLOOKUP($A61,'LA2'!$A$1:$AD$175,'LA2'!L$1,0)),
IF(LA!$H$6=3,(VLOOKUP($A61,'LA3'!$A$1:$AD$175,'LA3'!L$1,0)),
IF(LA!$H$6=4,(VLOOKUP($A61,'LA4'!$A$1:$AD$175,'LA4'!L$1,0)),
IF(LA!$H$6=5,(VLOOKUP($A61,'LA5'!$A$1:$AD$175,'LA5'!L$1,0)),
0))))),".")</f>
        <v>0.52</v>
      </c>
      <c r="O61" s="93">
        <f>IFERROR(IF(LA!$H$6=1,(VLOOKUP($A61,'LA1'!$A$1:$AD$175,'LA1'!M$1,0)),
IF(LA!$H$6=2,(VLOOKUP($A61,'LA2'!$A$1:$AD$175,'LA2'!M$1,0)),
IF(LA!$H$6=3,(VLOOKUP($A61,'LA3'!$A$1:$AD$175,'LA3'!M$1,0)),
IF(LA!$H$6=4,(VLOOKUP($A61,'LA4'!$A$1:$AD$175,'LA4'!M$1,0)),
IF(LA!$H$6=5,(VLOOKUP($A61,'LA5'!$A$1:$AD$175,'LA5'!M$1,0)),
0))))),".")</f>
        <v>0.16</v>
      </c>
      <c r="P61" s="93">
        <f>IFERROR(IF(LA!$H$6=1,(VLOOKUP($A61,'LA1'!$A$1:$AD$175,'LA1'!N$1,0)),
IF(LA!$H$6=2,(VLOOKUP($A61,'LA2'!$A$1:$AD$175,'LA2'!N$1,0)),
IF(LA!$H$6=3,(VLOOKUP($A61,'LA3'!$A$1:$AD$175,'LA3'!N$1,0)),
IF(LA!$H$6=4,(VLOOKUP($A61,'LA4'!$A$1:$AD$175,'LA4'!N$1,0)),
IF(LA!$H$6=5,(VLOOKUP($A61,'LA5'!$A$1:$AD$175,'LA5'!N$1,0)),
0))))),".")</f>
        <v>0.01</v>
      </c>
      <c r="Q61" s="93">
        <f>IFERROR(IF(LA!$H$6=1,(VLOOKUP($A61,'LA1'!$A$1:$AD$175,'LA1'!O$1,0)),
IF(LA!$H$6=2,(VLOOKUP($A61,'LA2'!$A$1:$AD$175,'LA2'!O$1,0)),
IF(LA!$H$6=3,(VLOOKUP($A61,'LA3'!$A$1:$AD$175,'LA3'!O$1,0)),
IF(LA!$H$6=4,(VLOOKUP($A61,'LA4'!$A$1:$AD$175,'LA4'!O$1,0)),
IF(LA!$H$6=5,(VLOOKUP($A61,'LA5'!$A$1:$AD$175,'LA5'!O$1,0)),
0))))),".")</f>
        <v>0.15</v>
      </c>
      <c r="R61" s="93">
        <f>IFERROR(IF(LA!$H$6=1,(VLOOKUP($A61,'LA1'!$A$1:$AD$175,'LA1'!P$1,0)),
IF(LA!$H$6=2,(VLOOKUP($A61,'LA2'!$A$1:$AD$175,'LA2'!P$1,0)),
IF(LA!$H$6=3,(VLOOKUP($A61,'LA3'!$A$1:$AD$175,'LA3'!P$1,0)),
IF(LA!$H$6=4,(VLOOKUP($A61,'LA4'!$A$1:$AD$175,'LA4'!P$1,0)),
IF(LA!$H$6=5,(VLOOKUP($A61,'LA5'!$A$1:$AD$175,'LA5'!P$1,0)),
0))))),".")</f>
        <v>0.33</v>
      </c>
      <c r="S61" s="93">
        <f>IFERROR(IF(LA!$H$6=1,(VLOOKUP($A61,'LA1'!$A$1:$AD$175,'LA1'!Q$1,0)),
IF(LA!$H$6=2,(VLOOKUP($A61,'LA2'!$A$1:$AD$175,'LA2'!Q$1,0)),
IF(LA!$H$6=3,(VLOOKUP($A61,'LA3'!$A$1:$AD$175,'LA3'!Q$1,0)),
IF(LA!$H$6=4,(VLOOKUP($A61,'LA4'!$A$1:$AD$175,'LA4'!Q$1,0)),
IF(LA!$H$6=5,(VLOOKUP($A61,'LA5'!$A$1:$AD$175,'LA5'!Q$1,0)),
0))))),".")</f>
        <v>0.03</v>
      </c>
      <c r="T61" s="93">
        <f>IFERROR(IF(LA!$H$6=1,(VLOOKUP($A61,'LA1'!$A$1:$AD$175,'LA1'!R$1,0)),
IF(LA!$H$6=2,(VLOOKUP($A61,'LA2'!$A$1:$AD$175,'LA2'!R$1,0)),
IF(LA!$H$6=3,(VLOOKUP($A61,'LA3'!$A$1:$AD$175,'LA3'!R$1,0)),
IF(LA!$H$6=4,(VLOOKUP($A61,'LA4'!$A$1:$AD$175,'LA4'!R$1,0)),
IF(LA!$H$6=5,(VLOOKUP($A61,'LA5'!$A$1:$AD$175,'LA5'!R$1,0)),
0))))),".")</f>
        <v>0</v>
      </c>
      <c r="U61" s="93">
        <f>IFERROR(IF(LA!$H$6=1,(VLOOKUP($A61,'LA1'!$A$1:$AD$175,'LA1'!S$1,0)),
IF(LA!$H$6=2,(VLOOKUP($A61,'LA2'!$A$1:$AD$175,'LA2'!S$1,0)),
IF(LA!$H$6=3,(VLOOKUP($A61,'LA3'!$A$1:$AD$175,'LA3'!S$1,0)),
IF(LA!$H$6=4,(VLOOKUP($A61,'LA4'!$A$1:$AD$175,'LA4'!S$1,0)),
IF(LA!$H$6=5,(VLOOKUP($A61,'LA5'!$A$1:$AD$175,'LA5'!S$1,0)),
0))))),".")</f>
        <v>7.0000000000000007E-2</v>
      </c>
      <c r="V61" s="93">
        <f>IFERROR(IF(LA!$H$6=1,(VLOOKUP($A61,'LA1'!$A$1:$AD$175,'LA1'!T$1,0)),
IF(LA!$H$6=2,(VLOOKUP($A61,'LA2'!$A$1:$AD$175,'LA2'!T$1,0)),
IF(LA!$H$6=3,(VLOOKUP($A61,'LA3'!$A$1:$AD$175,'LA3'!T$1,0)),
IF(LA!$H$6=4,(VLOOKUP($A61,'LA4'!$A$1:$AD$175,'LA4'!T$1,0)),
IF(LA!$H$6=5,(VLOOKUP($A61,'LA5'!$A$1:$AD$175,'LA5'!T$1,0)),
0))))),".")</f>
        <v>0.05</v>
      </c>
      <c r="W61" s="93">
        <f>IFERROR(IF(LA!$H$6=1,(VLOOKUP($A61,'LA1'!$A$1:$AD$175,'LA1'!U$1,0)),
IF(LA!$H$6=2,(VLOOKUP($A61,'LA2'!$A$1:$AD$175,'LA2'!U$1,0)),
IF(LA!$H$6=3,(VLOOKUP($A61,'LA3'!$A$1:$AD$175,'LA3'!U$1,0)),
IF(LA!$H$6=4,(VLOOKUP($A61,'LA4'!$A$1:$AD$175,'LA4'!U$1,0)),
IF(LA!$H$6=5,(VLOOKUP($A61,'LA5'!$A$1:$AD$175,'LA5'!U$1,0)),
0))))),".")</f>
        <v>0.02</v>
      </c>
      <c r="X61" s="93" t="str">
        <f>IFERROR(IF(LA!$H$6=1,(VLOOKUP($A61,'LA1'!$A$1:$AD$175,'LA1'!V$1,0)),
IF(LA!$H$6=2,(VLOOKUP($A61,'LA2'!$A$1:$AD$175,'LA2'!V$1,0)),
IF(LA!$H$6=3,(VLOOKUP($A61,'LA3'!$A$1:$AD$175,'LA3'!V$1,0)),
IF(LA!$H$6=4,(VLOOKUP($A61,'LA4'!$A$1:$AD$175,'LA4'!V$1,0)),
IF(LA!$H$6=5,(VLOOKUP($A61,'LA5'!$A$1:$AD$175,'LA5'!V$1,0)),
0))))),".")</f>
        <v>x</v>
      </c>
      <c r="Y61" s="93">
        <f>IFERROR(IF(LA!$H$6=1,(VLOOKUP($A61,'LA1'!$A$1:$AD$175,'LA1'!W$1,0)),
IF(LA!$H$6=2,(VLOOKUP($A61,'LA2'!$A$1:$AD$175,'LA2'!W$1,0)),
IF(LA!$H$6=3,(VLOOKUP($A61,'LA3'!$A$1:$AD$175,'LA3'!W$1,0)),
IF(LA!$H$6=4,(VLOOKUP($A61,'LA4'!$A$1:$AD$175,'LA4'!W$1,0)),
IF(LA!$H$6=5,(VLOOKUP($A61,'LA5'!$A$1:$AD$175,'LA5'!W$1,0)),
0))))),".")</f>
        <v>0.02</v>
      </c>
      <c r="Z61" s="93">
        <f>IFERROR(IF(LA!$H$6=1,(VLOOKUP($A61,'LA1'!$A$1:$AD$175,'LA1'!X$1,0)),
IF(LA!$H$6=2,(VLOOKUP($A61,'LA2'!$A$1:$AD$175,'LA2'!X$1,0)),
IF(LA!$H$6=3,(VLOOKUP($A61,'LA3'!$A$1:$AD$175,'LA3'!X$1,0)),
IF(LA!$H$6=4,(VLOOKUP($A61,'LA4'!$A$1:$AD$175,'LA4'!X$1,0)),
IF(LA!$H$6=5,(VLOOKUP($A61,'LA5'!$A$1:$AD$175,'LA5'!X$1,0)),
0))))),".")</f>
        <v>0.08</v>
      </c>
      <c r="AA61" s="93">
        <f>IFERROR(IF(LA!$H$6=1,(VLOOKUP($A61,'LA1'!$A$1:$AD$175,'LA1'!Y$1,0)),
IF(LA!$H$6=2,(VLOOKUP($A61,'LA2'!$A$1:$AD$175,'LA2'!Y$1,0)),
IF(LA!$H$6=3,(VLOOKUP($A61,'LA3'!$A$1:$AD$175,'LA3'!Y$1,0)),
IF(LA!$H$6=4,(VLOOKUP($A61,'LA4'!$A$1:$AD$175,'LA4'!Y$1,0)),
IF(LA!$H$6=5,(VLOOKUP($A61,'LA5'!$A$1:$AD$175,'LA5'!Y$1,0)),
0))))),".")</f>
        <v>0.02</v>
      </c>
      <c r="AB61" s="93">
        <f>IFERROR(IF(LA!$H$6=1,(VLOOKUP($A61,'LA1'!$A$1:$AD$175,'LA1'!Z$1,0)),
IF(LA!$H$6=2,(VLOOKUP($A61,'LA2'!$A$1:$AD$175,'LA2'!Z$1,0)),
IF(LA!$H$6=3,(VLOOKUP($A61,'LA3'!$A$1:$AD$175,'LA3'!Z$1,0)),
IF(LA!$H$6=4,(VLOOKUP($A61,'LA4'!$A$1:$AD$175,'LA4'!Z$1,0)),
IF(LA!$H$6=5,(VLOOKUP($A61,'LA5'!$A$1:$AD$175,'LA5'!Z$1,0)),
0))))),".")</f>
        <v>7.0000000000000007E-2</v>
      </c>
      <c r="AC61" s="93">
        <f>IFERROR(IF(LA!$H$6=1,(VLOOKUP($A61,'LA1'!$A$1:$AD$175,'LA1'!AA$1,0)),
IF(LA!$H$6=2,(VLOOKUP($A61,'LA2'!$A$1:$AD$175,'LA2'!AA$1,0)),
IF(LA!$H$6=3,(VLOOKUP($A61,'LA3'!$A$1:$AD$175,'LA3'!AA$1,0)),
IF(LA!$H$6=4,(VLOOKUP($A61,'LA4'!$A$1:$AD$175,'LA4'!AA$1,0)),
IF(LA!$H$6=5,(VLOOKUP($A61,'LA5'!$A$1:$AD$175,'LA5'!AA$1,0)),
0))))),".")</f>
        <v>0.02</v>
      </c>
    </row>
    <row r="62" spans="1:29" x14ac:dyDescent="0.2">
      <c r="A62" s="55">
        <v>916</v>
      </c>
      <c r="B62" s="55" t="s">
        <v>245</v>
      </c>
      <c r="C62" s="88" t="s">
        <v>200</v>
      </c>
      <c r="D62" s="92">
        <f>IFERROR(IF(LA!$H$6=1,(VLOOKUP($A62,'LA1'!$A$1:$AD$175,'LA1'!B$1,0)),
IF(LA!$H$6=2,(VLOOKUP($A62,'LA2'!$A$1:$AD$175,'LA2'!B$1,0)),
IF(LA!$H$6=3,(VLOOKUP($A62,'LA3'!$A$1:$AD$175,'LA3'!B$1,0)),
IF(LA!$H$6=4,(VLOOKUP($A62,'LA4'!$A$1:$AD$175,'LA4'!B$1,0)),
IF(LA!$H$6=5,(VLOOKUP($A62,'LA5'!$A$1:$AD$175,'LA5'!B$1,0)),
0))))),".")</f>
        <v>2750</v>
      </c>
      <c r="E62" s="93">
        <f>IFERROR(IF(LA!$H$6=1,(VLOOKUP($A62,'LA1'!$A$1:$AD$175,'LA1'!C$1,0)),
IF(LA!$H$6=2,(VLOOKUP($A62,'LA2'!$A$1:$AD$175,'LA2'!C$1,0)),
IF(LA!$H$6=3,(VLOOKUP($A62,'LA3'!$A$1:$AD$175,'LA3'!C$1,0)),
IF(LA!$H$6=4,(VLOOKUP($A62,'LA4'!$A$1:$AD$175,'LA4'!C$1,0)),
IF(LA!$H$6=5,(VLOOKUP($A62,'LA5'!$A$1:$AD$175,'LA5'!C$1,0)),
0))))),".")</f>
        <v>0.77</v>
      </c>
      <c r="F62" s="93">
        <f>IFERROR(IF(LA!$H$6=1,(VLOOKUP($A62,'LA1'!$A$1:$AD$175,'LA1'!D$1,0)),
IF(LA!$H$6=2,(VLOOKUP($A62,'LA2'!$A$1:$AD$175,'LA2'!D$1,0)),
IF(LA!$H$6=3,(VLOOKUP($A62,'LA3'!$A$1:$AD$175,'LA3'!D$1,0)),
IF(LA!$H$6=4,(VLOOKUP($A62,'LA4'!$A$1:$AD$175,'LA4'!D$1,0)),
IF(LA!$H$6=5,(VLOOKUP($A62,'LA5'!$A$1:$AD$175,'LA5'!D$1,0)),
0))))),".")</f>
        <v>0.65</v>
      </c>
      <c r="G62" s="93">
        <f>IFERROR(IF(LA!$H$6=1,(VLOOKUP($A62,'LA1'!$A$1:$AD$175,'LA1'!E$1,0)),
IF(LA!$H$6=2,(VLOOKUP($A62,'LA2'!$A$1:$AD$175,'LA2'!E$1,0)),
IF(LA!$H$6=3,(VLOOKUP($A62,'LA3'!$A$1:$AD$175,'LA3'!E$1,0)),
IF(LA!$H$6=4,(VLOOKUP($A62,'LA4'!$A$1:$AD$175,'LA4'!E$1,0)),
IF(LA!$H$6=5,(VLOOKUP($A62,'LA5'!$A$1:$AD$175,'LA5'!E$1,0)),
0))))),".")</f>
        <v>0.08</v>
      </c>
      <c r="H62" s="93" t="str">
        <f>IFERROR(IF(LA!$H$6=1,(VLOOKUP($A62,'LA1'!$A$1:$AD$175,'LA1'!F$1,0)),
IF(LA!$H$6=2,(VLOOKUP($A62,'LA2'!$A$1:$AD$175,'LA2'!F$1,0)),
IF(LA!$H$6=3,(VLOOKUP($A62,'LA3'!$A$1:$AD$175,'LA3'!F$1,0)),
IF(LA!$H$6=4,(VLOOKUP($A62,'LA4'!$A$1:$AD$175,'LA4'!F$1,0)),
IF(LA!$H$6=5,(VLOOKUP($A62,'LA5'!$A$1:$AD$175,'LA5'!F$1,0)),
0))))),".")</f>
        <v>-</v>
      </c>
      <c r="I62" s="93">
        <f>IFERROR(IF(LA!$H$6=1,(VLOOKUP($A62,'LA1'!$A$1:$AD$175,'LA1'!G$1,0)),
IF(LA!$H$6=2,(VLOOKUP($A62,'LA2'!$A$1:$AD$175,'LA2'!G$1,0)),
IF(LA!$H$6=3,(VLOOKUP($A62,'LA3'!$A$1:$AD$175,'LA3'!G$1,0)),
IF(LA!$H$6=4,(VLOOKUP($A62,'LA4'!$A$1:$AD$175,'LA4'!G$1,0)),
IF(LA!$H$6=5,(VLOOKUP($A62,'LA5'!$A$1:$AD$175,'LA5'!G$1,0)),
0))))),".")</f>
        <v>0.02</v>
      </c>
      <c r="J62" s="93">
        <f>IFERROR(IF(LA!$H$6=1,(VLOOKUP($A62,'LA1'!$A$1:$AD$175,'LA1'!H$1,0)),
IF(LA!$H$6=2,(VLOOKUP($A62,'LA2'!$A$1:$AD$175,'LA2'!H$1,0)),
IF(LA!$H$6=3,(VLOOKUP($A62,'LA3'!$A$1:$AD$175,'LA3'!H$1,0)),
IF(LA!$H$6=4,(VLOOKUP($A62,'LA4'!$A$1:$AD$175,'LA4'!H$1,0)),
IF(LA!$H$6=5,(VLOOKUP($A62,'LA5'!$A$1:$AD$175,'LA5'!H$1,0)),
0))))),".")</f>
        <v>0.03</v>
      </c>
      <c r="K62" s="93" t="str">
        <f>IFERROR(IF(LA!$H$6=1,(VLOOKUP($A62,'LA1'!$A$1:$AD$175,'LA1'!I$1,0)),
IF(LA!$H$6=2,(VLOOKUP($A62,'LA2'!$A$1:$AD$175,'LA2'!I$1,0)),
IF(LA!$H$6=3,(VLOOKUP($A62,'LA3'!$A$1:$AD$175,'LA3'!I$1,0)),
IF(LA!$H$6=4,(VLOOKUP($A62,'LA4'!$A$1:$AD$175,'LA4'!I$1,0)),
IF(LA!$H$6=5,(VLOOKUP($A62,'LA5'!$A$1:$AD$175,'LA5'!I$1,0)),
0))))),".")</f>
        <v>x</v>
      </c>
      <c r="L62" s="93">
        <f>IFERROR(IF(LA!$H$6=1,(VLOOKUP($A62,'LA1'!$A$1:$AD$175,'LA1'!J$1,0)),
IF(LA!$H$6=2,(VLOOKUP($A62,'LA2'!$A$1:$AD$175,'LA2'!J$1,0)),
IF(LA!$H$6=3,(VLOOKUP($A62,'LA3'!$A$1:$AD$175,'LA3'!J$1,0)),
IF(LA!$H$6=4,(VLOOKUP($A62,'LA4'!$A$1:$AD$175,'LA4'!J$1,0)),
IF(LA!$H$6=5,(VLOOKUP($A62,'LA5'!$A$1:$AD$175,'LA5'!J$1,0)),
0))))),".")</f>
        <v>0</v>
      </c>
      <c r="M62" s="93">
        <f>IFERROR(IF(LA!$H$6=1,(VLOOKUP($A62,'LA1'!$A$1:$AD$175,'LA1'!K$1,0)),
IF(LA!$H$6=2,(VLOOKUP($A62,'LA2'!$A$1:$AD$175,'LA2'!K$1,0)),
IF(LA!$H$6=3,(VLOOKUP($A62,'LA3'!$A$1:$AD$175,'LA3'!K$1,0)),
IF(LA!$H$6=4,(VLOOKUP($A62,'LA4'!$A$1:$AD$175,'LA4'!K$1,0)),
IF(LA!$H$6=5,(VLOOKUP($A62,'LA5'!$A$1:$AD$175,'LA5'!K$1,0)),
0))))),".")</f>
        <v>0.05</v>
      </c>
      <c r="N62" s="93">
        <f>IFERROR(IF(LA!$H$6=1,(VLOOKUP($A62,'LA1'!$A$1:$AD$175,'LA1'!L$1,0)),
IF(LA!$H$6=2,(VLOOKUP($A62,'LA2'!$A$1:$AD$175,'LA2'!L$1,0)),
IF(LA!$H$6=3,(VLOOKUP($A62,'LA3'!$A$1:$AD$175,'LA3'!L$1,0)),
IF(LA!$H$6=4,(VLOOKUP($A62,'LA4'!$A$1:$AD$175,'LA4'!L$1,0)),
IF(LA!$H$6=5,(VLOOKUP($A62,'LA5'!$A$1:$AD$175,'LA5'!L$1,0)),
0))))),".")</f>
        <v>0.51</v>
      </c>
      <c r="O62" s="93">
        <f>IFERROR(IF(LA!$H$6=1,(VLOOKUP($A62,'LA1'!$A$1:$AD$175,'LA1'!M$1,0)),
IF(LA!$H$6=2,(VLOOKUP($A62,'LA2'!$A$1:$AD$175,'LA2'!M$1,0)),
IF(LA!$H$6=3,(VLOOKUP($A62,'LA3'!$A$1:$AD$175,'LA3'!M$1,0)),
IF(LA!$H$6=4,(VLOOKUP($A62,'LA4'!$A$1:$AD$175,'LA4'!M$1,0)),
IF(LA!$H$6=5,(VLOOKUP($A62,'LA5'!$A$1:$AD$175,'LA5'!M$1,0)),
0))))),".")</f>
        <v>0.24</v>
      </c>
      <c r="P62" s="93">
        <f>IFERROR(IF(LA!$H$6=1,(VLOOKUP($A62,'LA1'!$A$1:$AD$175,'LA1'!N$1,0)),
IF(LA!$H$6=2,(VLOOKUP($A62,'LA2'!$A$1:$AD$175,'LA2'!N$1,0)),
IF(LA!$H$6=3,(VLOOKUP($A62,'LA3'!$A$1:$AD$175,'LA3'!N$1,0)),
IF(LA!$H$6=4,(VLOOKUP($A62,'LA4'!$A$1:$AD$175,'LA4'!N$1,0)),
IF(LA!$H$6=5,(VLOOKUP($A62,'LA5'!$A$1:$AD$175,'LA5'!N$1,0)),
0))))),".")</f>
        <v>0.02</v>
      </c>
      <c r="Q62" s="93">
        <f>IFERROR(IF(LA!$H$6=1,(VLOOKUP($A62,'LA1'!$A$1:$AD$175,'LA1'!O$1,0)),
IF(LA!$H$6=2,(VLOOKUP($A62,'LA2'!$A$1:$AD$175,'LA2'!O$1,0)),
IF(LA!$H$6=3,(VLOOKUP($A62,'LA3'!$A$1:$AD$175,'LA3'!O$1,0)),
IF(LA!$H$6=4,(VLOOKUP($A62,'LA4'!$A$1:$AD$175,'LA4'!O$1,0)),
IF(LA!$H$6=5,(VLOOKUP($A62,'LA5'!$A$1:$AD$175,'LA5'!O$1,0)),
0))))),".")</f>
        <v>0.18</v>
      </c>
      <c r="R62" s="93">
        <f>IFERROR(IF(LA!$H$6=1,(VLOOKUP($A62,'LA1'!$A$1:$AD$175,'LA1'!P$1,0)),
IF(LA!$H$6=2,(VLOOKUP($A62,'LA2'!$A$1:$AD$175,'LA2'!P$1,0)),
IF(LA!$H$6=3,(VLOOKUP($A62,'LA3'!$A$1:$AD$175,'LA3'!P$1,0)),
IF(LA!$H$6=4,(VLOOKUP($A62,'LA4'!$A$1:$AD$175,'LA4'!P$1,0)),
IF(LA!$H$6=5,(VLOOKUP($A62,'LA5'!$A$1:$AD$175,'LA5'!P$1,0)),
0))))),".")</f>
        <v>0.26</v>
      </c>
      <c r="S62" s="93">
        <f>IFERROR(IF(LA!$H$6=1,(VLOOKUP($A62,'LA1'!$A$1:$AD$175,'LA1'!Q$1,0)),
IF(LA!$H$6=2,(VLOOKUP($A62,'LA2'!$A$1:$AD$175,'LA2'!Q$1,0)),
IF(LA!$H$6=3,(VLOOKUP($A62,'LA3'!$A$1:$AD$175,'LA3'!Q$1,0)),
IF(LA!$H$6=4,(VLOOKUP($A62,'LA4'!$A$1:$AD$175,'LA4'!Q$1,0)),
IF(LA!$H$6=5,(VLOOKUP($A62,'LA5'!$A$1:$AD$175,'LA5'!Q$1,0)),
0))))),".")</f>
        <v>0.01</v>
      </c>
      <c r="T62" s="93">
        <f>IFERROR(IF(LA!$H$6=1,(VLOOKUP($A62,'LA1'!$A$1:$AD$175,'LA1'!R$1,0)),
IF(LA!$H$6=2,(VLOOKUP($A62,'LA2'!$A$1:$AD$175,'LA2'!R$1,0)),
IF(LA!$H$6=3,(VLOOKUP($A62,'LA3'!$A$1:$AD$175,'LA3'!R$1,0)),
IF(LA!$H$6=4,(VLOOKUP($A62,'LA4'!$A$1:$AD$175,'LA4'!R$1,0)),
IF(LA!$H$6=5,(VLOOKUP($A62,'LA5'!$A$1:$AD$175,'LA5'!R$1,0)),
0))))),".")</f>
        <v>0</v>
      </c>
      <c r="U62" s="93">
        <f>IFERROR(IF(LA!$H$6=1,(VLOOKUP($A62,'LA1'!$A$1:$AD$175,'LA1'!S$1,0)),
IF(LA!$H$6=2,(VLOOKUP($A62,'LA2'!$A$1:$AD$175,'LA2'!S$1,0)),
IF(LA!$H$6=3,(VLOOKUP($A62,'LA3'!$A$1:$AD$175,'LA3'!S$1,0)),
IF(LA!$H$6=4,(VLOOKUP($A62,'LA4'!$A$1:$AD$175,'LA4'!S$1,0)),
IF(LA!$H$6=5,(VLOOKUP($A62,'LA5'!$A$1:$AD$175,'LA5'!S$1,0)),
0))))),".")</f>
        <v>0.11</v>
      </c>
      <c r="V62" s="93">
        <f>IFERROR(IF(LA!$H$6=1,(VLOOKUP($A62,'LA1'!$A$1:$AD$175,'LA1'!T$1,0)),
IF(LA!$H$6=2,(VLOOKUP($A62,'LA2'!$A$1:$AD$175,'LA2'!T$1,0)),
IF(LA!$H$6=3,(VLOOKUP($A62,'LA3'!$A$1:$AD$175,'LA3'!T$1,0)),
IF(LA!$H$6=4,(VLOOKUP($A62,'LA4'!$A$1:$AD$175,'LA4'!T$1,0)),
IF(LA!$H$6=5,(VLOOKUP($A62,'LA5'!$A$1:$AD$175,'LA5'!T$1,0)),
0))))),".")</f>
        <v>0.06</v>
      </c>
      <c r="W62" s="93">
        <f>IFERROR(IF(LA!$H$6=1,(VLOOKUP($A62,'LA1'!$A$1:$AD$175,'LA1'!U$1,0)),
IF(LA!$H$6=2,(VLOOKUP($A62,'LA2'!$A$1:$AD$175,'LA2'!U$1,0)),
IF(LA!$H$6=3,(VLOOKUP($A62,'LA3'!$A$1:$AD$175,'LA3'!U$1,0)),
IF(LA!$H$6=4,(VLOOKUP($A62,'LA4'!$A$1:$AD$175,'LA4'!U$1,0)),
IF(LA!$H$6=5,(VLOOKUP($A62,'LA5'!$A$1:$AD$175,'LA5'!U$1,0)),
0))))),".")</f>
        <v>0.05</v>
      </c>
      <c r="X62" s="93">
        <f>IFERROR(IF(LA!$H$6=1,(VLOOKUP($A62,'LA1'!$A$1:$AD$175,'LA1'!V$1,0)),
IF(LA!$H$6=2,(VLOOKUP($A62,'LA2'!$A$1:$AD$175,'LA2'!V$1,0)),
IF(LA!$H$6=3,(VLOOKUP($A62,'LA3'!$A$1:$AD$175,'LA3'!V$1,0)),
IF(LA!$H$6=4,(VLOOKUP($A62,'LA4'!$A$1:$AD$175,'LA4'!V$1,0)),
IF(LA!$H$6=5,(VLOOKUP($A62,'LA5'!$A$1:$AD$175,'LA5'!V$1,0)),
0))))),".")</f>
        <v>0</v>
      </c>
      <c r="Y62" s="93">
        <f>IFERROR(IF(LA!$H$6=1,(VLOOKUP($A62,'LA1'!$A$1:$AD$175,'LA1'!W$1,0)),
IF(LA!$H$6=2,(VLOOKUP($A62,'LA2'!$A$1:$AD$175,'LA2'!W$1,0)),
IF(LA!$H$6=3,(VLOOKUP($A62,'LA3'!$A$1:$AD$175,'LA3'!W$1,0)),
IF(LA!$H$6=4,(VLOOKUP($A62,'LA4'!$A$1:$AD$175,'LA4'!W$1,0)),
IF(LA!$H$6=5,(VLOOKUP($A62,'LA5'!$A$1:$AD$175,'LA5'!W$1,0)),
0))))),".")</f>
        <v>0.01</v>
      </c>
      <c r="Z62" s="93">
        <f>IFERROR(IF(LA!$H$6=1,(VLOOKUP($A62,'LA1'!$A$1:$AD$175,'LA1'!X$1,0)),
IF(LA!$H$6=2,(VLOOKUP($A62,'LA2'!$A$1:$AD$175,'LA2'!X$1,0)),
IF(LA!$H$6=3,(VLOOKUP($A62,'LA3'!$A$1:$AD$175,'LA3'!X$1,0)),
IF(LA!$H$6=4,(VLOOKUP($A62,'LA4'!$A$1:$AD$175,'LA4'!X$1,0)),
IF(LA!$H$6=5,(VLOOKUP($A62,'LA5'!$A$1:$AD$175,'LA5'!X$1,0)),
0))))),".")</f>
        <v>0.05</v>
      </c>
      <c r="AA62" s="93">
        <f>IFERROR(IF(LA!$H$6=1,(VLOOKUP($A62,'LA1'!$A$1:$AD$175,'LA1'!Y$1,0)),
IF(LA!$H$6=2,(VLOOKUP($A62,'LA2'!$A$1:$AD$175,'LA2'!Y$1,0)),
IF(LA!$H$6=3,(VLOOKUP($A62,'LA3'!$A$1:$AD$175,'LA3'!Y$1,0)),
IF(LA!$H$6=4,(VLOOKUP($A62,'LA4'!$A$1:$AD$175,'LA4'!Y$1,0)),
IF(LA!$H$6=5,(VLOOKUP($A62,'LA5'!$A$1:$AD$175,'LA5'!Y$1,0)),
0))))),".")</f>
        <v>0.01</v>
      </c>
      <c r="AB62" s="93">
        <f>IFERROR(IF(LA!$H$6=1,(VLOOKUP($A62,'LA1'!$A$1:$AD$175,'LA1'!Z$1,0)),
IF(LA!$H$6=2,(VLOOKUP($A62,'LA2'!$A$1:$AD$175,'LA2'!Z$1,0)),
IF(LA!$H$6=3,(VLOOKUP($A62,'LA3'!$A$1:$AD$175,'LA3'!Z$1,0)),
IF(LA!$H$6=4,(VLOOKUP($A62,'LA4'!$A$1:$AD$175,'LA4'!Z$1,0)),
IF(LA!$H$6=5,(VLOOKUP($A62,'LA5'!$A$1:$AD$175,'LA5'!Z$1,0)),
0))))),".")</f>
        <v>0.17</v>
      </c>
      <c r="AC62" s="93">
        <f>IFERROR(IF(LA!$H$6=1,(VLOOKUP($A62,'LA1'!$A$1:$AD$175,'LA1'!AA$1,0)),
IF(LA!$H$6=2,(VLOOKUP($A62,'LA2'!$A$1:$AD$175,'LA2'!AA$1,0)),
IF(LA!$H$6=3,(VLOOKUP($A62,'LA3'!$A$1:$AD$175,'LA3'!AA$1,0)),
IF(LA!$H$6=4,(VLOOKUP($A62,'LA4'!$A$1:$AD$175,'LA4'!AA$1,0)),
IF(LA!$H$6=5,(VLOOKUP($A62,'LA5'!$A$1:$AD$175,'LA5'!AA$1,0)),
0))))),".")</f>
        <v>0.04</v>
      </c>
    </row>
    <row r="63" spans="1:29" x14ac:dyDescent="0.2">
      <c r="A63" s="55">
        <v>203</v>
      </c>
      <c r="B63" s="55" t="s">
        <v>246</v>
      </c>
      <c r="C63" s="88" t="s">
        <v>198</v>
      </c>
      <c r="D63" s="92">
        <f>IFERROR(IF(LA!$H$6=1,(VLOOKUP($A63,'LA1'!$A$1:$AD$175,'LA1'!B$1,0)),
IF(LA!$H$6=2,(VLOOKUP($A63,'LA2'!$A$1:$AD$175,'LA2'!B$1,0)),
IF(LA!$H$6=3,(VLOOKUP($A63,'LA3'!$A$1:$AD$175,'LA3'!B$1,0)),
IF(LA!$H$6=4,(VLOOKUP($A63,'LA4'!$A$1:$AD$175,'LA4'!B$1,0)),
IF(LA!$H$6=5,(VLOOKUP($A63,'LA5'!$A$1:$AD$175,'LA5'!B$1,0)),
0))))),".")</f>
        <v>730</v>
      </c>
      <c r="E63" s="93">
        <f>IFERROR(IF(LA!$H$6=1,(VLOOKUP($A63,'LA1'!$A$1:$AD$175,'LA1'!C$1,0)),
IF(LA!$H$6=2,(VLOOKUP($A63,'LA2'!$A$1:$AD$175,'LA2'!C$1,0)),
IF(LA!$H$6=3,(VLOOKUP($A63,'LA3'!$A$1:$AD$175,'LA3'!C$1,0)),
IF(LA!$H$6=4,(VLOOKUP($A63,'LA4'!$A$1:$AD$175,'LA4'!C$1,0)),
IF(LA!$H$6=5,(VLOOKUP($A63,'LA5'!$A$1:$AD$175,'LA5'!C$1,0)),
0))))),".")</f>
        <v>0.76</v>
      </c>
      <c r="F63" s="93">
        <f>IFERROR(IF(LA!$H$6=1,(VLOOKUP($A63,'LA1'!$A$1:$AD$175,'LA1'!D$1,0)),
IF(LA!$H$6=2,(VLOOKUP($A63,'LA2'!$A$1:$AD$175,'LA2'!D$1,0)),
IF(LA!$H$6=3,(VLOOKUP($A63,'LA3'!$A$1:$AD$175,'LA3'!D$1,0)),
IF(LA!$H$6=4,(VLOOKUP($A63,'LA4'!$A$1:$AD$175,'LA4'!D$1,0)),
IF(LA!$H$6=5,(VLOOKUP($A63,'LA5'!$A$1:$AD$175,'LA5'!D$1,0)),
0))))),".")</f>
        <v>0.7</v>
      </c>
      <c r="G63" s="93">
        <f>IFERROR(IF(LA!$H$6=1,(VLOOKUP($A63,'LA1'!$A$1:$AD$175,'LA1'!E$1,0)),
IF(LA!$H$6=2,(VLOOKUP($A63,'LA2'!$A$1:$AD$175,'LA2'!E$1,0)),
IF(LA!$H$6=3,(VLOOKUP($A63,'LA3'!$A$1:$AD$175,'LA3'!E$1,0)),
IF(LA!$H$6=4,(VLOOKUP($A63,'LA4'!$A$1:$AD$175,'LA4'!E$1,0)),
IF(LA!$H$6=5,(VLOOKUP($A63,'LA5'!$A$1:$AD$175,'LA5'!E$1,0)),
0))))),".")</f>
        <v>0.05</v>
      </c>
      <c r="H63" s="93" t="str">
        <f>IFERROR(IF(LA!$H$6=1,(VLOOKUP($A63,'LA1'!$A$1:$AD$175,'LA1'!F$1,0)),
IF(LA!$H$6=2,(VLOOKUP($A63,'LA2'!$A$1:$AD$175,'LA2'!F$1,0)),
IF(LA!$H$6=3,(VLOOKUP($A63,'LA3'!$A$1:$AD$175,'LA3'!F$1,0)),
IF(LA!$H$6=4,(VLOOKUP($A63,'LA4'!$A$1:$AD$175,'LA4'!F$1,0)),
IF(LA!$H$6=5,(VLOOKUP($A63,'LA5'!$A$1:$AD$175,'LA5'!F$1,0)),
0))))),".")</f>
        <v>x</v>
      </c>
      <c r="I63" s="93">
        <f>IFERROR(IF(LA!$H$6=1,(VLOOKUP($A63,'LA1'!$A$1:$AD$175,'LA1'!G$1,0)),
IF(LA!$H$6=2,(VLOOKUP($A63,'LA2'!$A$1:$AD$175,'LA2'!G$1,0)),
IF(LA!$H$6=3,(VLOOKUP($A63,'LA3'!$A$1:$AD$175,'LA3'!G$1,0)),
IF(LA!$H$6=4,(VLOOKUP($A63,'LA4'!$A$1:$AD$175,'LA4'!G$1,0)),
IF(LA!$H$6=5,(VLOOKUP($A63,'LA5'!$A$1:$AD$175,'LA5'!G$1,0)),
0))))),".")</f>
        <v>0.06</v>
      </c>
      <c r="J63" s="93">
        <f>IFERROR(IF(LA!$H$6=1,(VLOOKUP($A63,'LA1'!$A$1:$AD$175,'LA1'!H$1,0)),
IF(LA!$H$6=2,(VLOOKUP($A63,'LA2'!$A$1:$AD$175,'LA2'!H$1,0)),
IF(LA!$H$6=3,(VLOOKUP($A63,'LA3'!$A$1:$AD$175,'LA3'!H$1,0)),
IF(LA!$H$6=4,(VLOOKUP($A63,'LA4'!$A$1:$AD$175,'LA4'!H$1,0)),
IF(LA!$H$6=5,(VLOOKUP($A63,'LA5'!$A$1:$AD$175,'LA5'!H$1,0)),
0))))),".")</f>
        <v>7.0000000000000007E-2</v>
      </c>
      <c r="K63" s="93">
        <f>IFERROR(IF(LA!$H$6=1,(VLOOKUP($A63,'LA1'!$A$1:$AD$175,'LA1'!I$1,0)),
IF(LA!$H$6=2,(VLOOKUP($A63,'LA2'!$A$1:$AD$175,'LA2'!I$1,0)),
IF(LA!$H$6=3,(VLOOKUP($A63,'LA3'!$A$1:$AD$175,'LA3'!I$1,0)),
IF(LA!$H$6=4,(VLOOKUP($A63,'LA4'!$A$1:$AD$175,'LA4'!I$1,0)),
IF(LA!$H$6=5,(VLOOKUP($A63,'LA5'!$A$1:$AD$175,'LA5'!I$1,0)),
0))))),".")</f>
        <v>0</v>
      </c>
      <c r="L63" s="93">
        <f>IFERROR(IF(LA!$H$6=1,(VLOOKUP($A63,'LA1'!$A$1:$AD$175,'LA1'!J$1,0)),
IF(LA!$H$6=2,(VLOOKUP($A63,'LA2'!$A$1:$AD$175,'LA2'!J$1,0)),
IF(LA!$H$6=3,(VLOOKUP($A63,'LA3'!$A$1:$AD$175,'LA3'!J$1,0)),
IF(LA!$H$6=4,(VLOOKUP($A63,'LA4'!$A$1:$AD$175,'LA4'!J$1,0)),
IF(LA!$H$6=5,(VLOOKUP($A63,'LA5'!$A$1:$AD$175,'LA5'!J$1,0)),
0))))),".")</f>
        <v>0</v>
      </c>
      <c r="M63" s="93">
        <f>IFERROR(IF(LA!$H$6=1,(VLOOKUP($A63,'LA1'!$A$1:$AD$175,'LA1'!K$1,0)),
IF(LA!$H$6=2,(VLOOKUP($A63,'LA2'!$A$1:$AD$175,'LA2'!K$1,0)),
IF(LA!$H$6=3,(VLOOKUP($A63,'LA3'!$A$1:$AD$175,'LA3'!K$1,0)),
IF(LA!$H$6=4,(VLOOKUP($A63,'LA4'!$A$1:$AD$175,'LA4'!K$1,0)),
IF(LA!$H$6=5,(VLOOKUP($A63,'LA5'!$A$1:$AD$175,'LA5'!K$1,0)),
0))))),".")</f>
        <v>0.03</v>
      </c>
      <c r="N63" s="93">
        <f>IFERROR(IF(LA!$H$6=1,(VLOOKUP($A63,'LA1'!$A$1:$AD$175,'LA1'!L$1,0)),
IF(LA!$H$6=2,(VLOOKUP($A63,'LA2'!$A$1:$AD$175,'LA2'!L$1,0)),
IF(LA!$H$6=3,(VLOOKUP($A63,'LA3'!$A$1:$AD$175,'LA3'!L$1,0)),
IF(LA!$H$6=4,(VLOOKUP($A63,'LA4'!$A$1:$AD$175,'LA4'!L$1,0)),
IF(LA!$H$6=5,(VLOOKUP($A63,'LA5'!$A$1:$AD$175,'LA5'!L$1,0)),
0))))),".")</f>
        <v>0.52</v>
      </c>
      <c r="O63" s="93">
        <f>IFERROR(IF(LA!$H$6=1,(VLOOKUP($A63,'LA1'!$A$1:$AD$175,'LA1'!M$1,0)),
IF(LA!$H$6=2,(VLOOKUP($A63,'LA2'!$A$1:$AD$175,'LA2'!M$1,0)),
IF(LA!$H$6=3,(VLOOKUP($A63,'LA3'!$A$1:$AD$175,'LA3'!M$1,0)),
IF(LA!$H$6=4,(VLOOKUP($A63,'LA4'!$A$1:$AD$175,'LA4'!M$1,0)),
IF(LA!$H$6=5,(VLOOKUP($A63,'LA5'!$A$1:$AD$175,'LA5'!M$1,0)),
0))))),".")</f>
        <v>0.14000000000000001</v>
      </c>
      <c r="P63" s="93" t="str">
        <f>IFERROR(IF(LA!$H$6=1,(VLOOKUP($A63,'LA1'!$A$1:$AD$175,'LA1'!N$1,0)),
IF(LA!$H$6=2,(VLOOKUP($A63,'LA2'!$A$1:$AD$175,'LA2'!N$1,0)),
IF(LA!$H$6=3,(VLOOKUP($A63,'LA3'!$A$1:$AD$175,'LA3'!N$1,0)),
IF(LA!$H$6=4,(VLOOKUP($A63,'LA4'!$A$1:$AD$175,'LA4'!N$1,0)),
IF(LA!$H$6=5,(VLOOKUP($A63,'LA5'!$A$1:$AD$175,'LA5'!N$1,0)),
0))))),".")</f>
        <v>x</v>
      </c>
      <c r="Q63" s="93">
        <f>IFERROR(IF(LA!$H$6=1,(VLOOKUP($A63,'LA1'!$A$1:$AD$175,'LA1'!O$1,0)),
IF(LA!$H$6=2,(VLOOKUP($A63,'LA2'!$A$1:$AD$175,'LA2'!O$1,0)),
IF(LA!$H$6=3,(VLOOKUP($A63,'LA3'!$A$1:$AD$175,'LA3'!O$1,0)),
IF(LA!$H$6=4,(VLOOKUP($A63,'LA4'!$A$1:$AD$175,'LA4'!O$1,0)),
IF(LA!$H$6=5,(VLOOKUP($A63,'LA5'!$A$1:$AD$175,'LA5'!O$1,0)),
0))))),".")</f>
        <v>0.05</v>
      </c>
      <c r="R63" s="93">
        <f>IFERROR(IF(LA!$H$6=1,(VLOOKUP($A63,'LA1'!$A$1:$AD$175,'LA1'!P$1,0)),
IF(LA!$H$6=2,(VLOOKUP($A63,'LA2'!$A$1:$AD$175,'LA2'!P$1,0)),
IF(LA!$H$6=3,(VLOOKUP($A63,'LA3'!$A$1:$AD$175,'LA3'!P$1,0)),
IF(LA!$H$6=4,(VLOOKUP($A63,'LA4'!$A$1:$AD$175,'LA4'!P$1,0)),
IF(LA!$H$6=5,(VLOOKUP($A63,'LA5'!$A$1:$AD$175,'LA5'!P$1,0)),
0))))),".")</f>
        <v>0.37</v>
      </c>
      <c r="S63" s="93">
        <f>IFERROR(IF(LA!$H$6=1,(VLOOKUP($A63,'LA1'!$A$1:$AD$175,'LA1'!Q$1,0)),
IF(LA!$H$6=2,(VLOOKUP($A63,'LA2'!$A$1:$AD$175,'LA2'!Q$1,0)),
IF(LA!$H$6=3,(VLOOKUP($A63,'LA3'!$A$1:$AD$175,'LA3'!Q$1,0)),
IF(LA!$H$6=4,(VLOOKUP($A63,'LA4'!$A$1:$AD$175,'LA4'!Q$1,0)),
IF(LA!$H$6=5,(VLOOKUP($A63,'LA5'!$A$1:$AD$175,'LA5'!Q$1,0)),
0))))),".")</f>
        <v>0.01</v>
      </c>
      <c r="T63" s="93">
        <f>IFERROR(IF(LA!$H$6=1,(VLOOKUP($A63,'LA1'!$A$1:$AD$175,'LA1'!R$1,0)),
IF(LA!$H$6=2,(VLOOKUP($A63,'LA2'!$A$1:$AD$175,'LA2'!R$1,0)),
IF(LA!$H$6=3,(VLOOKUP($A63,'LA3'!$A$1:$AD$175,'LA3'!R$1,0)),
IF(LA!$H$6=4,(VLOOKUP($A63,'LA4'!$A$1:$AD$175,'LA4'!R$1,0)),
IF(LA!$H$6=5,(VLOOKUP($A63,'LA5'!$A$1:$AD$175,'LA5'!R$1,0)),
0))))),".")</f>
        <v>0</v>
      </c>
      <c r="U63" s="93">
        <f>IFERROR(IF(LA!$H$6=1,(VLOOKUP($A63,'LA1'!$A$1:$AD$175,'LA1'!S$1,0)),
IF(LA!$H$6=2,(VLOOKUP($A63,'LA2'!$A$1:$AD$175,'LA2'!S$1,0)),
IF(LA!$H$6=3,(VLOOKUP($A63,'LA3'!$A$1:$AD$175,'LA3'!S$1,0)),
IF(LA!$H$6=4,(VLOOKUP($A63,'LA4'!$A$1:$AD$175,'LA4'!S$1,0)),
IF(LA!$H$6=5,(VLOOKUP($A63,'LA5'!$A$1:$AD$175,'LA5'!S$1,0)),
0))))),".")</f>
        <v>0.05</v>
      </c>
      <c r="V63" s="93">
        <f>IFERROR(IF(LA!$H$6=1,(VLOOKUP($A63,'LA1'!$A$1:$AD$175,'LA1'!T$1,0)),
IF(LA!$H$6=2,(VLOOKUP($A63,'LA2'!$A$1:$AD$175,'LA2'!T$1,0)),
IF(LA!$H$6=3,(VLOOKUP($A63,'LA3'!$A$1:$AD$175,'LA3'!T$1,0)),
IF(LA!$H$6=4,(VLOOKUP($A63,'LA4'!$A$1:$AD$175,'LA4'!T$1,0)),
IF(LA!$H$6=5,(VLOOKUP($A63,'LA5'!$A$1:$AD$175,'LA5'!T$1,0)),
0))))),".")</f>
        <v>0.04</v>
      </c>
      <c r="W63" s="93">
        <f>IFERROR(IF(LA!$H$6=1,(VLOOKUP($A63,'LA1'!$A$1:$AD$175,'LA1'!U$1,0)),
IF(LA!$H$6=2,(VLOOKUP($A63,'LA2'!$A$1:$AD$175,'LA2'!U$1,0)),
IF(LA!$H$6=3,(VLOOKUP($A63,'LA3'!$A$1:$AD$175,'LA3'!U$1,0)),
IF(LA!$H$6=4,(VLOOKUP($A63,'LA4'!$A$1:$AD$175,'LA4'!U$1,0)),
IF(LA!$H$6=5,(VLOOKUP($A63,'LA5'!$A$1:$AD$175,'LA5'!U$1,0)),
0))))),".")</f>
        <v>0.01</v>
      </c>
      <c r="X63" s="93">
        <f>IFERROR(IF(LA!$H$6=1,(VLOOKUP($A63,'LA1'!$A$1:$AD$175,'LA1'!V$1,0)),
IF(LA!$H$6=2,(VLOOKUP($A63,'LA2'!$A$1:$AD$175,'LA2'!V$1,0)),
IF(LA!$H$6=3,(VLOOKUP($A63,'LA3'!$A$1:$AD$175,'LA3'!V$1,0)),
IF(LA!$H$6=4,(VLOOKUP($A63,'LA4'!$A$1:$AD$175,'LA4'!V$1,0)),
IF(LA!$H$6=5,(VLOOKUP($A63,'LA5'!$A$1:$AD$175,'LA5'!V$1,0)),
0))))),".")</f>
        <v>0</v>
      </c>
      <c r="Y63" s="93">
        <f>IFERROR(IF(LA!$H$6=1,(VLOOKUP($A63,'LA1'!$A$1:$AD$175,'LA1'!W$1,0)),
IF(LA!$H$6=2,(VLOOKUP($A63,'LA2'!$A$1:$AD$175,'LA2'!W$1,0)),
IF(LA!$H$6=3,(VLOOKUP($A63,'LA3'!$A$1:$AD$175,'LA3'!W$1,0)),
IF(LA!$H$6=4,(VLOOKUP($A63,'LA4'!$A$1:$AD$175,'LA4'!W$1,0)),
IF(LA!$H$6=5,(VLOOKUP($A63,'LA5'!$A$1:$AD$175,'LA5'!W$1,0)),
0))))),".")</f>
        <v>0.01</v>
      </c>
      <c r="Z63" s="93">
        <f>IFERROR(IF(LA!$H$6=1,(VLOOKUP($A63,'LA1'!$A$1:$AD$175,'LA1'!X$1,0)),
IF(LA!$H$6=2,(VLOOKUP($A63,'LA2'!$A$1:$AD$175,'LA2'!X$1,0)),
IF(LA!$H$6=3,(VLOOKUP($A63,'LA3'!$A$1:$AD$175,'LA3'!X$1,0)),
IF(LA!$H$6=4,(VLOOKUP($A63,'LA4'!$A$1:$AD$175,'LA4'!X$1,0)),
IF(LA!$H$6=5,(VLOOKUP($A63,'LA5'!$A$1:$AD$175,'LA5'!X$1,0)),
0))))),".")</f>
        <v>0.08</v>
      </c>
      <c r="AA63" s="93">
        <f>IFERROR(IF(LA!$H$6=1,(VLOOKUP($A63,'LA1'!$A$1:$AD$175,'LA1'!Y$1,0)),
IF(LA!$H$6=2,(VLOOKUP($A63,'LA2'!$A$1:$AD$175,'LA2'!Y$1,0)),
IF(LA!$H$6=3,(VLOOKUP($A63,'LA3'!$A$1:$AD$175,'LA3'!Y$1,0)),
IF(LA!$H$6=4,(VLOOKUP($A63,'LA4'!$A$1:$AD$175,'LA4'!Y$1,0)),
IF(LA!$H$6=5,(VLOOKUP($A63,'LA5'!$A$1:$AD$175,'LA5'!Y$1,0)),
0))))),".")</f>
        <v>0.01</v>
      </c>
      <c r="AB63" s="93">
        <f>IFERROR(IF(LA!$H$6=1,(VLOOKUP($A63,'LA1'!$A$1:$AD$175,'LA1'!Z$1,0)),
IF(LA!$H$6=2,(VLOOKUP($A63,'LA2'!$A$1:$AD$175,'LA2'!Z$1,0)),
IF(LA!$H$6=3,(VLOOKUP($A63,'LA3'!$A$1:$AD$175,'LA3'!Z$1,0)),
IF(LA!$H$6=4,(VLOOKUP($A63,'LA4'!$A$1:$AD$175,'LA4'!Z$1,0)),
IF(LA!$H$6=5,(VLOOKUP($A63,'LA5'!$A$1:$AD$175,'LA5'!Z$1,0)),
0))))),".")</f>
        <v>0.16</v>
      </c>
      <c r="AC63" s="93">
        <f>IFERROR(IF(LA!$H$6=1,(VLOOKUP($A63,'LA1'!$A$1:$AD$175,'LA1'!AA$1,0)),
IF(LA!$H$6=2,(VLOOKUP($A63,'LA2'!$A$1:$AD$175,'LA2'!AA$1,0)),
IF(LA!$H$6=3,(VLOOKUP($A63,'LA3'!$A$1:$AD$175,'LA3'!AA$1,0)),
IF(LA!$H$6=4,(VLOOKUP($A63,'LA4'!$A$1:$AD$175,'LA4'!AA$1,0)),
IF(LA!$H$6=5,(VLOOKUP($A63,'LA5'!$A$1:$AD$175,'LA5'!AA$1,0)),
0))))),".")</f>
        <v>0.02</v>
      </c>
    </row>
    <row r="64" spans="1:29" x14ac:dyDescent="0.2">
      <c r="A64" s="55">
        <v>204</v>
      </c>
      <c r="B64" s="55" t="s">
        <v>247</v>
      </c>
      <c r="C64" s="88" t="s">
        <v>197</v>
      </c>
      <c r="D64" s="92">
        <f>IFERROR(IF(LA!$H$6=1,(VLOOKUP($A64,'LA1'!$A$1:$AD$175,'LA1'!B$1,0)),
IF(LA!$H$6=2,(VLOOKUP($A64,'LA2'!$A$1:$AD$175,'LA2'!B$1,0)),
IF(LA!$H$6=3,(VLOOKUP($A64,'LA3'!$A$1:$AD$175,'LA3'!B$1,0)),
IF(LA!$H$6=4,(VLOOKUP($A64,'LA4'!$A$1:$AD$175,'LA4'!B$1,0)),
IF(LA!$H$6=5,(VLOOKUP($A64,'LA5'!$A$1:$AD$175,'LA5'!B$1,0)),
0))))),".")</f>
        <v>330</v>
      </c>
      <c r="E64" s="93">
        <f>IFERROR(IF(LA!$H$6=1,(VLOOKUP($A64,'LA1'!$A$1:$AD$175,'LA1'!C$1,0)),
IF(LA!$H$6=2,(VLOOKUP($A64,'LA2'!$A$1:$AD$175,'LA2'!C$1,0)),
IF(LA!$H$6=3,(VLOOKUP($A64,'LA3'!$A$1:$AD$175,'LA3'!C$1,0)),
IF(LA!$H$6=4,(VLOOKUP($A64,'LA4'!$A$1:$AD$175,'LA4'!C$1,0)),
IF(LA!$H$6=5,(VLOOKUP($A64,'LA5'!$A$1:$AD$175,'LA5'!C$1,0)),
0))))),".")</f>
        <v>0.76</v>
      </c>
      <c r="F64" s="93">
        <f>IFERROR(IF(LA!$H$6=1,(VLOOKUP($A64,'LA1'!$A$1:$AD$175,'LA1'!D$1,0)),
IF(LA!$H$6=2,(VLOOKUP($A64,'LA2'!$A$1:$AD$175,'LA2'!D$1,0)),
IF(LA!$H$6=3,(VLOOKUP($A64,'LA3'!$A$1:$AD$175,'LA3'!D$1,0)),
IF(LA!$H$6=4,(VLOOKUP($A64,'LA4'!$A$1:$AD$175,'LA4'!D$1,0)),
IF(LA!$H$6=5,(VLOOKUP($A64,'LA5'!$A$1:$AD$175,'LA5'!D$1,0)),
0))))),".")</f>
        <v>0.74</v>
      </c>
      <c r="G64" s="93">
        <f>IFERROR(IF(LA!$H$6=1,(VLOOKUP($A64,'LA1'!$A$1:$AD$175,'LA1'!E$1,0)),
IF(LA!$H$6=2,(VLOOKUP($A64,'LA2'!$A$1:$AD$175,'LA2'!E$1,0)),
IF(LA!$H$6=3,(VLOOKUP($A64,'LA3'!$A$1:$AD$175,'LA3'!E$1,0)),
IF(LA!$H$6=4,(VLOOKUP($A64,'LA4'!$A$1:$AD$175,'LA4'!E$1,0)),
IF(LA!$H$6=5,(VLOOKUP($A64,'LA5'!$A$1:$AD$175,'LA5'!E$1,0)),
0))))),".")</f>
        <v>0.03</v>
      </c>
      <c r="H64" s="93">
        <f>IFERROR(IF(LA!$H$6=1,(VLOOKUP($A64,'LA1'!$A$1:$AD$175,'LA1'!F$1,0)),
IF(LA!$H$6=2,(VLOOKUP($A64,'LA2'!$A$1:$AD$175,'LA2'!F$1,0)),
IF(LA!$H$6=3,(VLOOKUP($A64,'LA3'!$A$1:$AD$175,'LA3'!F$1,0)),
IF(LA!$H$6=4,(VLOOKUP($A64,'LA4'!$A$1:$AD$175,'LA4'!F$1,0)),
IF(LA!$H$6=5,(VLOOKUP($A64,'LA5'!$A$1:$AD$175,'LA5'!F$1,0)),
0))))),".")</f>
        <v>0</v>
      </c>
      <c r="I64" s="93">
        <f>IFERROR(IF(LA!$H$6=1,(VLOOKUP($A64,'LA1'!$A$1:$AD$175,'LA1'!G$1,0)),
IF(LA!$H$6=2,(VLOOKUP($A64,'LA2'!$A$1:$AD$175,'LA2'!G$1,0)),
IF(LA!$H$6=3,(VLOOKUP($A64,'LA3'!$A$1:$AD$175,'LA3'!G$1,0)),
IF(LA!$H$6=4,(VLOOKUP($A64,'LA4'!$A$1:$AD$175,'LA4'!G$1,0)),
IF(LA!$H$6=5,(VLOOKUP($A64,'LA5'!$A$1:$AD$175,'LA5'!G$1,0)),
0))))),".")</f>
        <v>0.06</v>
      </c>
      <c r="J64" s="93">
        <f>IFERROR(IF(LA!$H$6=1,(VLOOKUP($A64,'LA1'!$A$1:$AD$175,'LA1'!H$1,0)),
IF(LA!$H$6=2,(VLOOKUP($A64,'LA2'!$A$1:$AD$175,'LA2'!H$1,0)),
IF(LA!$H$6=3,(VLOOKUP($A64,'LA3'!$A$1:$AD$175,'LA3'!H$1,0)),
IF(LA!$H$6=4,(VLOOKUP($A64,'LA4'!$A$1:$AD$175,'LA4'!H$1,0)),
IF(LA!$H$6=5,(VLOOKUP($A64,'LA5'!$A$1:$AD$175,'LA5'!H$1,0)),
0))))),".")</f>
        <v>0.04</v>
      </c>
      <c r="K64" s="93">
        <f>IFERROR(IF(LA!$H$6=1,(VLOOKUP($A64,'LA1'!$A$1:$AD$175,'LA1'!I$1,0)),
IF(LA!$H$6=2,(VLOOKUP($A64,'LA2'!$A$1:$AD$175,'LA2'!I$1,0)),
IF(LA!$H$6=3,(VLOOKUP($A64,'LA3'!$A$1:$AD$175,'LA3'!I$1,0)),
IF(LA!$H$6=4,(VLOOKUP($A64,'LA4'!$A$1:$AD$175,'LA4'!I$1,0)),
IF(LA!$H$6=5,(VLOOKUP($A64,'LA5'!$A$1:$AD$175,'LA5'!I$1,0)),
0))))),".")</f>
        <v>0.03</v>
      </c>
      <c r="L64" s="93">
        <f>IFERROR(IF(LA!$H$6=1,(VLOOKUP($A64,'LA1'!$A$1:$AD$175,'LA1'!J$1,0)),
IF(LA!$H$6=2,(VLOOKUP($A64,'LA2'!$A$1:$AD$175,'LA2'!J$1,0)),
IF(LA!$H$6=3,(VLOOKUP($A64,'LA3'!$A$1:$AD$175,'LA3'!J$1,0)),
IF(LA!$H$6=4,(VLOOKUP($A64,'LA4'!$A$1:$AD$175,'LA4'!J$1,0)),
IF(LA!$H$6=5,(VLOOKUP($A64,'LA5'!$A$1:$AD$175,'LA5'!J$1,0)),
0))))),".")</f>
        <v>0</v>
      </c>
      <c r="M64" s="93">
        <f>IFERROR(IF(LA!$H$6=1,(VLOOKUP($A64,'LA1'!$A$1:$AD$175,'LA1'!K$1,0)),
IF(LA!$H$6=2,(VLOOKUP($A64,'LA2'!$A$1:$AD$175,'LA2'!K$1,0)),
IF(LA!$H$6=3,(VLOOKUP($A64,'LA3'!$A$1:$AD$175,'LA3'!K$1,0)),
IF(LA!$H$6=4,(VLOOKUP($A64,'LA4'!$A$1:$AD$175,'LA4'!K$1,0)),
IF(LA!$H$6=5,(VLOOKUP($A64,'LA5'!$A$1:$AD$175,'LA5'!K$1,0)),
0))))),".")</f>
        <v>0.05</v>
      </c>
      <c r="N64" s="93">
        <f>IFERROR(IF(LA!$H$6=1,(VLOOKUP($A64,'LA1'!$A$1:$AD$175,'LA1'!L$1,0)),
IF(LA!$H$6=2,(VLOOKUP($A64,'LA2'!$A$1:$AD$175,'LA2'!L$1,0)),
IF(LA!$H$6=3,(VLOOKUP($A64,'LA3'!$A$1:$AD$175,'LA3'!L$1,0)),
IF(LA!$H$6=4,(VLOOKUP($A64,'LA4'!$A$1:$AD$175,'LA4'!L$1,0)),
IF(LA!$H$6=5,(VLOOKUP($A64,'LA5'!$A$1:$AD$175,'LA5'!L$1,0)),
0))))),".")</f>
        <v>0.57999999999999996</v>
      </c>
      <c r="O64" s="93">
        <f>IFERROR(IF(LA!$H$6=1,(VLOOKUP($A64,'LA1'!$A$1:$AD$175,'LA1'!M$1,0)),
IF(LA!$H$6=2,(VLOOKUP($A64,'LA2'!$A$1:$AD$175,'LA2'!M$1,0)),
IF(LA!$H$6=3,(VLOOKUP($A64,'LA3'!$A$1:$AD$175,'LA3'!M$1,0)),
IF(LA!$H$6=4,(VLOOKUP($A64,'LA4'!$A$1:$AD$175,'LA4'!M$1,0)),
IF(LA!$H$6=5,(VLOOKUP($A64,'LA5'!$A$1:$AD$175,'LA5'!M$1,0)),
0))))),".")</f>
        <v>0.21</v>
      </c>
      <c r="P64" s="93" t="str">
        <f>IFERROR(IF(LA!$H$6=1,(VLOOKUP($A64,'LA1'!$A$1:$AD$175,'LA1'!N$1,0)),
IF(LA!$H$6=2,(VLOOKUP($A64,'LA2'!$A$1:$AD$175,'LA2'!N$1,0)),
IF(LA!$H$6=3,(VLOOKUP($A64,'LA3'!$A$1:$AD$175,'LA3'!N$1,0)),
IF(LA!$H$6=4,(VLOOKUP($A64,'LA4'!$A$1:$AD$175,'LA4'!N$1,0)),
IF(LA!$H$6=5,(VLOOKUP($A64,'LA5'!$A$1:$AD$175,'LA5'!N$1,0)),
0))))),".")</f>
        <v>x</v>
      </c>
      <c r="Q64" s="93">
        <f>IFERROR(IF(LA!$H$6=1,(VLOOKUP($A64,'LA1'!$A$1:$AD$175,'LA1'!O$1,0)),
IF(LA!$H$6=2,(VLOOKUP($A64,'LA2'!$A$1:$AD$175,'LA2'!O$1,0)),
IF(LA!$H$6=3,(VLOOKUP($A64,'LA3'!$A$1:$AD$175,'LA3'!O$1,0)),
IF(LA!$H$6=4,(VLOOKUP($A64,'LA4'!$A$1:$AD$175,'LA4'!O$1,0)),
IF(LA!$H$6=5,(VLOOKUP($A64,'LA5'!$A$1:$AD$175,'LA5'!O$1,0)),
0))))),".")</f>
        <v>0.1</v>
      </c>
      <c r="R64" s="93">
        <f>IFERROR(IF(LA!$H$6=1,(VLOOKUP($A64,'LA1'!$A$1:$AD$175,'LA1'!P$1,0)),
IF(LA!$H$6=2,(VLOOKUP($A64,'LA2'!$A$1:$AD$175,'LA2'!P$1,0)),
IF(LA!$H$6=3,(VLOOKUP($A64,'LA3'!$A$1:$AD$175,'LA3'!P$1,0)),
IF(LA!$H$6=4,(VLOOKUP($A64,'LA4'!$A$1:$AD$175,'LA4'!P$1,0)),
IF(LA!$H$6=5,(VLOOKUP($A64,'LA5'!$A$1:$AD$175,'LA5'!P$1,0)),
0))))),".")</f>
        <v>0.38</v>
      </c>
      <c r="S64" s="93">
        <f>IFERROR(IF(LA!$H$6=1,(VLOOKUP($A64,'LA1'!$A$1:$AD$175,'LA1'!Q$1,0)),
IF(LA!$H$6=2,(VLOOKUP($A64,'LA2'!$A$1:$AD$175,'LA2'!Q$1,0)),
IF(LA!$H$6=3,(VLOOKUP($A64,'LA3'!$A$1:$AD$175,'LA3'!Q$1,0)),
IF(LA!$H$6=4,(VLOOKUP($A64,'LA4'!$A$1:$AD$175,'LA4'!Q$1,0)),
IF(LA!$H$6=5,(VLOOKUP($A64,'LA5'!$A$1:$AD$175,'LA5'!Q$1,0)),
0))))),".")</f>
        <v>0</v>
      </c>
      <c r="T64" s="93">
        <f>IFERROR(IF(LA!$H$6=1,(VLOOKUP($A64,'LA1'!$A$1:$AD$175,'LA1'!R$1,0)),
IF(LA!$H$6=2,(VLOOKUP($A64,'LA2'!$A$1:$AD$175,'LA2'!R$1,0)),
IF(LA!$H$6=3,(VLOOKUP($A64,'LA3'!$A$1:$AD$175,'LA3'!R$1,0)),
IF(LA!$H$6=4,(VLOOKUP($A64,'LA4'!$A$1:$AD$175,'LA4'!R$1,0)),
IF(LA!$H$6=5,(VLOOKUP($A64,'LA5'!$A$1:$AD$175,'LA5'!R$1,0)),
0))))),".")</f>
        <v>0</v>
      </c>
      <c r="U64" s="93">
        <f>IFERROR(IF(LA!$H$6=1,(VLOOKUP($A64,'LA1'!$A$1:$AD$175,'LA1'!S$1,0)),
IF(LA!$H$6=2,(VLOOKUP($A64,'LA2'!$A$1:$AD$175,'LA2'!S$1,0)),
IF(LA!$H$6=3,(VLOOKUP($A64,'LA3'!$A$1:$AD$175,'LA3'!S$1,0)),
IF(LA!$H$6=4,(VLOOKUP($A64,'LA4'!$A$1:$AD$175,'LA4'!S$1,0)),
IF(LA!$H$6=5,(VLOOKUP($A64,'LA5'!$A$1:$AD$175,'LA5'!S$1,0)),
0))))),".")</f>
        <v>0.01</v>
      </c>
      <c r="V64" s="93" t="str">
        <f>IFERROR(IF(LA!$H$6=1,(VLOOKUP($A64,'LA1'!$A$1:$AD$175,'LA1'!T$1,0)),
IF(LA!$H$6=2,(VLOOKUP($A64,'LA2'!$A$1:$AD$175,'LA2'!T$1,0)),
IF(LA!$H$6=3,(VLOOKUP($A64,'LA3'!$A$1:$AD$175,'LA3'!T$1,0)),
IF(LA!$H$6=4,(VLOOKUP($A64,'LA4'!$A$1:$AD$175,'LA4'!T$1,0)),
IF(LA!$H$6=5,(VLOOKUP($A64,'LA5'!$A$1:$AD$175,'LA5'!T$1,0)),
0))))),".")</f>
        <v>x</v>
      </c>
      <c r="W64" s="93" t="str">
        <f>IFERROR(IF(LA!$H$6=1,(VLOOKUP($A64,'LA1'!$A$1:$AD$175,'LA1'!U$1,0)),
IF(LA!$H$6=2,(VLOOKUP($A64,'LA2'!$A$1:$AD$175,'LA2'!U$1,0)),
IF(LA!$H$6=3,(VLOOKUP($A64,'LA3'!$A$1:$AD$175,'LA3'!U$1,0)),
IF(LA!$H$6=4,(VLOOKUP($A64,'LA4'!$A$1:$AD$175,'LA4'!U$1,0)),
IF(LA!$H$6=5,(VLOOKUP($A64,'LA5'!$A$1:$AD$175,'LA5'!U$1,0)),
0))))),".")</f>
        <v>x</v>
      </c>
      <c r="X64" s="93">
        <f>IFERROR(IF(LA!$H$6=1,(VLOOKUP($A64,'LA1'!$A$1:$AD$175,'LA1'!V$1,0)),
IF(LA!$H$6=2,(VLOOKUP($A64,'LA2'!$A$1:$AD$175,'LA2'!V$1,0)),
IF(LA!$H$6=3,(VLOOKUP($A64,'LA3'!$A$1:$AD$175,'LA3'!V$1,0)),
IF(LA!$H$6=4,(VLOOKUP($A64,'LA4'!$A$1:$AD$175,'LA4'!V$1,0)),
IF(LA!$H$6=5,(VLOOKUP($A64,'LA5'!$A$1:$AD$175,'LA5'!V$1,0)),
0))))),".")</f>
        <v>0</v>
      </c>
      <c r="Y64" s="93">
        <f>IFERROR(IF(LA!$H$6=1,(VLOOKUP($A64,'LA1'!$A$1:$AD$175,'LA1'!W$1,0)),
IF(LA!$H$6=2,(VLOOKUP($A64,'LA2'!$A$1:$AD$175,'LA2'!W$1,0)),
IF(LA!$H$6=3,(VLOOKUP($A64,'LA3'!$A$1:$AD$175,'LA3'!W$1,0)),
IF(LA!$H$6=4,(VLOOKUP($A64,'LA4'!$A$1:$AD$175,'LA4'!W$1,0)),
IF(LA!$H$6=5,(VLOOKUP($A64,'LA5'!$A$1:$AD$175,'LA5'!W$1,0)),
0))))),".")</f>
        <v>0.01</v>
      </c>
      <c r="Z64" s="93">
        <f>IFERROR(IF(LA!$H$6=1,(VLOOKUP($A64,'LA1'!$A$1:$AD$175,'LA1'!X$1,0)),
IF(LA!$H$6=2,(VLOOKUP($A64,'LA2'!$A$1:$AD$175,'LA2'!X$1,0)),
IF(LA!$H$6=3,(VLOOKUP($A64,'LA3'!$A$1:$AD$175,'LA3'!X$1,0)),
IF(LA!$H$6=4,(VLOOKUP($A64,'LA4'!$A$1:$AD$175,'LA4'!X$1,0)),
IF(LA!$H$6=5,(VLOOKUP($A64,'LA5'!$A$1:$AD$175,'LA5'!X$1,0)),
0))))),".")</f>
        <v>0.04</v>
      </c>
      <c r="AA64" s="93">
        <f>IFERROR(IF(LA!$H$6=1,(VLOOKUP($A64,'LA1'!$A$1:$AD$175,'LA1'!Y$1,0)),
IF(LA!$H$6=2,(VLOOKUP($A64,'LA2'!$A$1:$AD$175,'LA2'!Y$1,0)),
IF(LA!$H$6=3,(VLOOKUP($A64,'LA3'!$A$1:$AD$175,'LA3'!Y$1,0)),
IF(LA!$H$6=4,(VLOOKUP($A64,'LA4'!$A$1:$AD$175,'LA4'!Y$1,0)),
IF(LA!$H$6=5,(VLOOKUP($A64,'LA5'!$A$1:$AD$175,'LA5'!Y$1,0)),
0))))),".")</f>
        <v>0.04</v>
      </c>
      <c r="AB64" s="93">
        <f>IFERROR(IF(LA!$H$6=1,(VLOOKUP($A64,'LA1'!$A$1:$AD$175,'LA1'!Z$1,0)),
IF(LA!$H$6=2,(VLOOKUP($A64,'LA2'!$A$1:$AD$175,'LA2'!Z$1,0)),
IF(LA!$H$6=3,(VLOOKUP($A64,'LA3'!$A$1:$AD$175,'LA3'!Z$1,0)),
IF(LA!$H$6=4,(VLOOKUP($A64,'LA4'!$A$1:$AD$175,'LA4'!Z$1,0)),
IF(LA!$H$6=5,(VLOOKUP($A64,'LA5'!$A$1:$AD$175,'LA5'!Z$1,0)),
0))))),".")</f>
        <v>0.15</v>
      </c>
      <c r="AC64" s="93">
        <f>IFERROR(IF(LA!$H$6=1,(VLOOKUP($A64,'LA1'!$A$1:$AD$175,'LA1'!AA$1,0)),
IF(LA!$H$6=2,(VLOOKUP($A64,'LA2'!$A$1:$AD$175,'LA2'!AA$1,0)),
IF(LA!$H$6=3,(VLOOKUP($A64,'LA3'!$A$1:$AD$175,'LA3'!AA$1,0)),
IF(LA!$H$6=4,(VLOOKUP($A64,'LA4'!$A$1:$AD$175,'LA4'!AA$1,0)),
IF(LA!$H$6=5,(VLOOKUP($A64,'LA5'!$A$1:$AD$175,'LA5'!AA$1,0)),
0))))),".")</f>
        <v>0.03</v>
      </c>
    </row>
    <row r="65" spans="1:29" x14ac:dyDescent="0.2">
      <c r="A65" s="55">
        <v>876</v>
      </c>
      <c r="B65" s="55" t="s">
        <v>248</v>
      </c>
      <c r="C65" s="88" t="s">
        <v>192</v>
      </c>
      <c r="D65" s="92">
        <f>IFERROR(IF(LA!$H$6=1,(VLOOKUP($A65,'LA1'!$A$1:$AD$175,'LA1'!B$1,0)),
IF(LA!$H$6=2,(VLOOKUP($A65,'LA2'!$A$1:$AD$175,'LA2'!B$1,0)),
IF(LA!$H$6=3,(VLOOKUP($A65,'LA3'!$A$1:$AD$175,'LA3'!B$1,0)),
IF(LA!$H$6=4,(VLOOKUP($A65,'LA4'!$A$1:$AD$175,'LA4'!B$1,0)),
IF(LA!$H$6=5,(VLOOKUP($A65,'LA5'!$A$1:$AD$175,'LA5'!B$1,0)),
0))))),".")</f>
        <v>170</v>
      </c>
      <c r="E65" s="93">
        <f>IFERROR(IF(LA!$H$6=1,(VLOOKUP($A65,'LA1'!$A$1:$AD$175,'LA1'!C$1,0)),
IF(LA!$H$6=2,(VLOOKUP($A65,'LA2'!$A$1:$AD$175,'LA2'!C$1,0)),
IF(LA!$H$6=3,(VLOOKUP($A65,'LA3'!$A$1:$AD$175,'LA3'!C$1,0)),
IF(LA!$H$6=4,(VLOOKUP($A65,'LA4'!$A$1:$AD$175,'LA4'!C$1,0)),
IF(LA!$H$6=5,(VLOOKUP($A65,'LA5'!$A$1:$AD$175,'LA5'!C$1,0)),
0))))),".")</f>
        <v>0.79</v>
      </c>
      <c r="F65" s="93">
        <f>IFERROR(IF(LA!$H$6=1,(VLOOKUP($A65,'LA1'!$A$1:$AD$175,'LA1'!D$1,0)),
IF(LA!$H$6=2,(VLOOKUP($A65,'LA2'!$A$1:$AD$175,'LA2'!D$1,0)),
IF(LA!$H$6=3,(VLOOKUP($A65,'LA3'!$A$1:$AD$175,'LA3'!D$1,0)),
IF(LA!$H$6=4,(VLOOKUP($A65,'LA4'!$A$1:$AD$175,'LA4'!D$1,0)),
IF(LA!$H$6=5,(VLOOKUP($A65,'LA5'!$A$1:$AD$175,'LA5'!D$1,0)),
0))))),".")</f>
        <v>0.63</v>
      </c>
      <c r="G65" s="93">
        <f>IFERROR(IF(LA!$H$6=1,(VLOOKUP($A65,'LA1'!$A$1:$AD$175,'LA1'!E$1,0)),
IF(LA!$H$6=2,(VLOOKUP($A65,'LA2'!$A$1:$AD$175,'LA2'!E$1,0)),
IF(LA!$H$6=3,(VLOOKUP($A65,'LA3'!$A$1:$AD$175,'LA3'!E$1,0)),
IF(LA!$H$6=4,(VLOOKUP($A65,'LA4'!$A$1:$AD$175,'LA4'!E$1,0)),
IF(LA!$H$6=5,(VLOOKUP($A65,'LA5'!$A$1:$AD$175,'LA5'!E$1,0)),
0))))),".")</f>
        <v>0.06</v>
      </c>
      <c r="H65" s="93">
        <f>IFERROR(IF(LA!$H$6=1,(VLOOKUP($A65,'LA1'!$A$1:$AD$175,'LA1'!F$1,0)),
IF(LA!$H$6=2,(VLOOKUP($A65,'LA2'!$A$1:$AD$175,'LA2'!F$1,0)),
IF(LA!$H$6=3,(VLOOKUP($A65,'LA3'!$A$1:$AD$175,'LA3'!F$1,0)),
IF(LA!$H$6=4,(VLOOKUP($A65,'LA4'!$A$1:$AD$175,'LA4'!F$1,0)),
IF(LA!$H$6=5,(VLOOKUP($A65,'LA5'!$A$1:$AD$175,'LA5'!F$1,0)),
0))))),".")</f>
        <v>0</v>
      </c>
      <c r="I65" s="93">
        <f>IFERROR(IF(LA!$H$6=1,(VLOOKUP($A65,'LA1'!$A$1:$AD$175,'LA1'!G$1,0)),
IF(LA!$H$6=2,(VLOOKUP($A65,'LA2'!$A$1:$AD$175,'LA2'!G$1,0)),
IF(LA!$H$6=3,(VLOOKUP($A65,'LA3'!$A$1:$AD$175,'LA3'!G$1,0)),
IF(LA!$H$6=4,(VLOOKUP($A65,'LA4'!$A$1:$AD$175,'LA4'!G$1,0)),
IF(LA!$H$6=5,(VLOOKUP($A65,'LA5'!$A$1:$AD$175,'LA5'!G$1,0)),
0))))),".")</f>
        <v>0.03</v>
      </c>
      <c r="J65" s="93">
        <f>IFERROR(IF(LA!$H$6=1,(VLOOKUP($A65,'LA1'!$A$1:$AD$175,'LA1'!H$1,0)),
IF(LA!$H$6=2,(VLOOKUP($A65,'LA2'!$A$1:$AD$175,'LA2'!H$1,0)),
IF(LA!$H$6=3,(VLOOKUP($A65,'LA3'!$A$1:$AD$175,'LA3'!H$1,0)),
IF(LA!$H$6=4,(VLOOKUP($A65,'LA4'!$A$1:$AD$175,'LA4'!H$1,0)),
IF(LA!$H$6=5,(VLOOKUP($A65,'LA5'!$A$1:$AD$175,'LA5'!H$1,0)),
0))))),".")</f>
        <v>7.0000000000000007E-2</v>
      </c>
      <c r="K65" s="93" t="str">
        <f>IFERROR(IF(LA!$H$6=1,(VLOOKUP($A65,'LA1'!$A$1:$AD$175,'LA1'!I$1,0)),
IF(LA!$H$6=2,(VLOOKUP($A65,'LA2'!$A$1:$AD$175,'LA2'!I$1,0)),
IF(LA!$H$6=3,(VLOOKUP($A65,'LA3'!$A$1:$AD$175,'LA3'!I$1,0)),
IF(LA!$H$6=4,(VLOOKUP($A65,'LA4'!$A$1:$AD$175,'LA4'!I$1,0)),
IF(LA!$H$6=5,(VLOOKUP($A65,'LA5'!$A$1:$AD$175,'LA5'!I$1,0)),
0))))),".")</f>
        <v>x</v>
      </c>
      <c r="L65" s="93">
        <f>IFERROR(IF(LA!$H$6=1,(VLOOKUP($A65,'LA1'!$A$1:$AD$175,'LA1'!J$1,0)),
IF(LA!$H$6=2,(VLOOKUP($A65,'LA2'!$A$1:$AD$175,'LA2'!J$1,0)),
IF(LA!$H$6=3,(VLOOKUP($A65,'LA3'!$A$1:$AD$175,'LA3'!J$1,0)),
IF(LA!$H$6=4,(VLOOKUP($A65,'LA4'!$A$1:$AD$175,'LA4'!J$1,0)),
IF(LA!$H$6=5,(VLOOKUP($A65,'LA5'!$A$1:$AD$175,'LA5'!J$1,0)),
0))))),".")</f>
        <v>0</v>
      </c>
      <c r="M65" s="93">
        <f>IFERROR(IF(LA!$H$6=1,(VLOOKUP($A65,'LA1'!$A$1:$AD$175,'LA1'!K$1,0)),
IF(LA!$H$6=2,(VLOOKUP($A65,'LA2'!$A$1:$AD$175,'LA2'!K$1,0)),
IF(LA!$H$6=3,(VLOOKUP($A65,'LA3'!$A$1:$AD$175,'LA3'!K$1,0)),
IF(LA!$H$6=4,(VLOOKUP($A65,'LA4'!$A$1:$AD$175,'LA4'!K$1,0)),
IF(LA!$H$6=5,(VLOOKUP($A65,'LA5'!$A$1:$AD$175,'LA5'!K$1,0)),
0))))),".")</f>
        <v>0.06</v>
      </c>
      <c r="N65" s="93">
        <f>IFERROR(IF(LA!$H$6=1,(VLOOKUP($A65,'LA1'!$A$1:$AD$175,'LA1'!L$1,0)),
IF(LA!$H$6=2,(VLOOKUP($A65,'LA2'!$A$1:$AD$175,'LA2'!L$1,0)),
IF(LA!$H$6=3,(VLOOKUP($A65,'LA3'!$A$1:$AD$175,'LA3'!L$1,0)),
IF(LA!$H$6=4,(VLOOKUP($A65,'LA4'!$A$1:$AD$175,'LA4'!L$1,0)),
IF(LA!$H$6=5,(VLOOKUP($A65,'LA5'!$A$1:$AD$175,'LA5'!L$1,0)),
0))))),".")</f>
        <v>0.47</v>
      </c>
      <c r="O65" s="93">
        <f>IFERROR(IF(LA!$H$6=1,(VLOOKUP($A65,'LA1'!$A$1:$AD$175,'LA1'!M$1,0)),
IF(LA!$H$6=2,(VLOOKUP($A65,'LA2'!$A$1:$AD$175,'LA2'!M$1,0)),
IF(LA!$H$6=3,(VLOOKUP($A65,'LA3'!$A$1:$AD$175,'LA3'!M$1,0)),
IF(LA!$H$6=4,(VLOOKUP($A65,'LA4'!$A$1:$AD$175,'LA4'!M$1,0)),
IF(LA!$H$6=5,(VLOOKUP($A65,'LA5'!$A$1:$AD$175,'LA5'!M$1,0)),
0))))),".")</f>
        <v>7.0000000000000007E-2</v>
      </c>
      <c r="P65" s="93">
        <f>IFERROR(IF(LA!$H$6=1,(VLOOKUP($A65,'LA1'!$A$1:$AD$175,'LA1'!N$1,0)),
IF(LA!$H$6=2,(VLOOKUP($A65,'LA2'!$A$1:$AD$175,'LA2'!N$1,0)),
IF(LA!$H$6=3,(VLOOKUP($A65,'LA3'!$A$1:$AD$175,'LA3'!N$1,0)),
IF(LA!$H$6=4,(VLOOKUP($A65,'LA4'!$A$1:$AD$175,'LA4'!N$1,0)),
IF(LA!$H$6=5,(VLOOKUP($A65,'LA5'!$A$1:$AD$175,'LA5'!N$1,0)),
0))))),".")</f>
        <v>0</v>
      </c>
      <c r="Q65" s="93">
        <f>IFERROR(IF(LA!$H$6=1,(VLOOKUP($A65,'LA1'!$A$1:$AD$175,'LA1'!O$1,0)),
IF(LA!$H$6=2,(VLOOKUP($A65,'LA2'!$A$1:$AD$175,'LA2'!O$1,0)),
IF(LA!$H$6=3,(VLOOKUP($A65,'LA3'!$A$1:$AD$175,'LA3'!O$1,0)),
IF(LA!$H$6=4,(VLOOKUP($A65,'LA4'!$A$1:$AD$175,'LA4'!O$1,0)),
IF(LA!$H$6=5,(VLOOKUP($A65,'LA5'!$A$1:$AD$175,'LA5'!O$1,0)),
0))))),".")</f>
        <v>0.05</v>
      </c>
      <c r="R65" s="93">
        <f>IFERROR(IF(LA!$H$6=1,(VLOOKUP($A65,'LA1'!$A$1:$AD$175,'LA1'!P$1,0)),
IF(LA!$H$6=2,(VLOOKUP($A65,'LA2'!$A$1:$AD$175,'LA2'!P$1,0)),
IF(LA!$H$6=3,(VLOOKUP($A65,'LA3'!$A$1:$AD$175,'LA3'!P$1,0)),
IF(LA!$H$6=4,(VLOOKUP($A65,'LA4'!$A$1:$AD$175,'LA4'!P$1,0)),
IF(LA!$H$6=5,(VLOOKUP($A65,'LA5'!$A$1:$AD$175,'LA5'!P$1,0)),
0))))),".")</f>
        <v>0.38</v>
      </c>
      <c r="S65" s="93">
        <f>IFERROR(IF(LA!$H$6=1,(VLOOKUP($A65,'LA1'!$A$1:$AD$175,'LA1'!Q$1,0)),
IF(LA!$H$6=2,(VLOOKUP($A65,'LA2'!$A$1:$AD$175,'LA2'!Q$1,0)),
IF(LA!$H$6=3,(VLOOKUP($A65,'LA3'!$A$1:$AD$175,'LA3'!Q$1,0)),
IF(LA!$H$6=4,(VLOOKUP($A65,'LA4'!$A$1:$AD$175,'LA4'!Q$1,0)),
IF(LA!$H$6=5,(VLOOKUP($A65,'LA5'!$A$1:$AD$175,'LA5'!Q$1,0)),
0))))),".")</f>
        <v>0.02</v>
      </c>
      <c r="T65" s="93">
        <f>IFERROR(IF(LA!$H$6=1,(VLOOKUP($A65,'LA1'!$A$1:$AD$175,'LA1'!R$1,0)),
IF(LA!$H$6=2,(VLOOKUP($A65,'LA2'!$A$1:$AD$175,'LA2'!R$1,0)),
IF(LA!$H$6=3,(VLOOKUP($A65,'LA3'!$A$1:$AD$175,'LA3'!R$1,0)),
IF(LA!$H$6=4,(VLOOKUP($A65,'LA4'!$A$1:$AD$175,'LA4'!R$1,0)),
IF(LA!$H$6=5,(VLOOKUP($A65,'LA5'!$A$1:$AD$175,'LA5'!R$1,0)),
0))))),".")</f>
        <v>0</v>
      </c>
      <c r="U65" s="93">
        <f>IFERROR(IF(LA!$H$6=1,(VLOOKUP($A65,'LA1'!$A$1:$AD$175,'LA1'!S$1,0)),
IF(LA!$H$6=2,(VLOOKUP($A65,'LA2'!$A$1:$AD$175,'LA2'!S$1,0)),
IF(LA!$H$6=3,(VLOOKUP($A65,'LA3'!$A$1:$AD$175,'LA3'!S$1,0)),
IF(LA!$H$6=4,(VLOOKUP($A65,'LA4'!$A$1:$AD$175,'LA4'!S$1,0)),
IF(LA!$H$6=5,(VLOOKUP($A65,'LA5'!$A$1:$AD$175,'LA5'!S$1,0)),
0))))),".")</f>
        <v>0.13</v>
      </c>
      <c r="V65" s="93">
        <f>IFERROR(IF(LA!$H$6=1,(VLOOKUP($A65,'LA1'!$A$1:$AD$175,'LA1'!T$1,0)),
IF(LA!$H$6=2,(VLOOKUP($A65,'LA2'!$A$1:$AD$175,'LA2'!T$1,0)),
IF(LA!$H$6=3,(VLOOKUP($A65,'LA3'!$A$1:$AD$175,'LA3'!T$1,0)),
IF(LA!$H$6=4,(VLOOKUP($A65,'LA4'!$A$1:$AD$175,'LA4'!T$1,0)),
IF(LA!$H$6=5,(VLOOKUP($A65,'LA5'!$A$1:$AD$175,'LA5'!T$1,0)),
0))))),".")</f>
        <v>0.06</v>
      </c>
      <c r="W65" s="93">
        <f>IFERROR(IF(LA!$H$6=1,(VLOOKUP($A65,'LA1'!$A$1:$AD$175,'LA1'!U$1,0)),
IF(LA!$H$6=2,(VLOOKUP($A65,'LA2'!$A$1:$AD$175,'LA2'!U$1,0)),
IF(LA!$H$6=3,(VLOOKUP($A65,'LA3'!$A$1:$AD$175,'LA3'!U$1,0)),
IF(LA!$H$6=4,(VLOOKUP($A65,'LA4'!$A$1:$AD$175,'LA4'!U$1,0)),
IF(LA!$H$6=5,(VLOOKUP($A65,'LA5'!$A$1:$AD$175,'LA5'!U$1,0)),
0))))),".")</f>
        <v>7.0000000000000007E-2</v>
      </c>
      <c r="X65" s="93" t="str">
        <f>IFERROR(IF(LA!$H$6=1,(VLOOKUP($A65,'LA1'!$A$1:$AD$175,'LA1'!V$1,0)),
IF(LA!$H$6=2,(VLOOKUP($A65,'LA2'!$A$1:$AD$175,'LA2'!V$1,0)),
IF(LA!$H$6=3,(VLOOKUP($A65,'LA3'!$A$1:$AD$175,'LA3'!V$1,0)),
IF(LA!$H$6=4,(VLOOKUP($A65,'LA4'!$A$1:$AD$175,'LA4'!V$1,0)),
IF(LA!$H$6=5,(VLOOKUP($A65,'LA5'!$A$1:$AD$175,'LA5'!V$1,0)),
0))))),".")</f>
        <v>x</v>
      </c>
      <c r="Y65" s="93">
        <f>IFERROR(IF(LA!$H$6=1,(VLOOKUP($A65,'LA1'!$A$1:$AD$175,'LA1'!W$1,0)),
IF(LA!$H$6=2,(VLOOKUP($A65,'LA2'!$A$1:$AD$175,'LA2'!W$1,0)),
IF(LA!$H$6=3,(VLOOKUP($A65,'LA3'!$A$1:$AD$175,'LA3'!W$1,0)),
IF(LA!$H$6=4,(VLOOKUP($A65,'LA4'!$A$1:$AD$175,'LA4'!W$1,0)),
IF(LA!$H$6=5,(VLOOKUP($A65,'LA5'!$A$1:$AD$175,'LA5'!W$1,0)),
0))))),".")</f>
        <v>0.02</v>
      </c>
      <c r="Z65" s="93">
        <f>IFERROR(IF(LA!$H$6=1,(VLOOKUP($A65,'LA1'!$A$1:$AD$175,'LA1'!X$1,0)),
IF(LA!$H$6=2,(VLOOKUP($A65,'LA2'!$A$1:$AD$175,'LA2'!X$1,0)),
IF(LA!$H$6=3,(VLOOKUP($A65,'LA3'!$A$1:$AD$175,'LA3'!X$1,0)),
IF(LA!$H$6=4,(VLOOKUP($A65,'LA4'!$A$1:$AD$175,'LA4'!X$1,0)),
IF(LA!$H$6=5,(VLOOKUP($A65,'LA5'!$A$1:$AD$175,'LA5'!X$1,0)),
0))))),".")</f>
        <v>0.08</v>
      </c>
      <c r="AA65" s="93">
        <f>IFERROR(IF(LA!$H$6=1,(VLOOKUP($A65,'LA1'!$A$1:$AD$175,'LA1'!Y$1,0)),
IF(LA!$H$6=2,(VLOOKUP($A65,'LA2'!$A$1:$AD$175,'LA2'!Y$1,0)),
IF(LA!$H$6=3,(VLOOKUP($A65,'LA3'!$A$1:$AD$175,'LA3'!Y$1,0)),
IF(LA!$H$6=4,(VLOOKUP($A65,'LA4'!$A$1:$AD$175,'LA4'!Y$1,0)),
IF(LA!$H$6=5,(VLOOKUP($A65,'LA5'!$A$1:$AD$175,'LA5'!Y$1,0)),
0))))),".")</f>
        <v>0.1</v>
      </c>
      <c r="AB65" s="93">
        <f>IFERROR(IF(LA!$H$6=1,(VLOOKUP($A65,'LA1'!$A$1:$AD$175,'LA1'!Z$1,0)),
IF(LA!$H$6=2,(VLOOKUP($A65,'LA2'!$A$1:$AD$175,'LA2'!Z$1,0)),
IF(LA!$H$6=3,(VLOOKUP($A65,'LA3'!$A$1:$AD$175,'LA3'!Z$1,0)),
IF(LA!$H$6=4,(VLOOKUP($A65,'LA4'!$A$1:$AD$175,'LA4'!Z$1,0)),
IF(LA!$H$6=5,(VLOOKUP($A65,'LA5'!$A$1:$AD$175,'LA5'!Z$1,0)),
0))))),".")</f>
        <v>0.03</v>
      </c>
      <c r="AC65" s="93" t="str">
        <f>IFERROR(IF(LA!$H$6=1,(VLOOKUP($A65,'LA1'!$A$1:$AD$175,'LA1'!AA$1,0)),
IF(LA!$H$6=2,(VLOOKUP($A65,'LA2'!$A$1:$AD$175,'LA2'!AA$1,0)),
IF(LA!$H$6=3,(VLOOKUP($A65,'LA3'!$A$1:$AD$175,'LA3'!AA$1,0)),
IF(LA!$H$6=4,(VLOOKUP($A65,'LA4'!$A$1:$AD$175,'LA4'!AA$1,0)),
IF(LA!$H$6=5,(VLOOKUP($A65,'LA5'!$A$1:$AD$175,'LA5'!AA$1,0)),
0))))),".")</f>
        <v>*</v>
      </c>
    </row>
    <row r="66" spans="1:29" x14ac:dyDescent="0.2">
      <c r="A66" s="55">
        <v>205</v>
      </c>
      <c r="B66" s="55" t="s">
        <v>249</v>
      </c>
      <c r="C66" s="88" t="s">
        <v>197</v>
      </c>
      <c r="D66" s="92">
        <f>IFERROR(IF(LA!$H$6=1,(VLOOKUP($A66,'LA1'!$A$1:$AD$175,'LA1'!B$1,0)),
IF(LA!$H$6=2,(VLOOKUP($A66,'LA2'!$A$1:$AD$175,'LA2'!B$1,0)),
IF(LA!$H$6=3,(VLOOKUP($A66,'LA3'!$A$1:$AD$175,'LA3'!B$1,0)),
IF(LA!$H$6=4,(VLOOKUP($A66,'LA4'!$A$1:$AD$175,'LA4'!B$1,0)),
IF(LA!$H$6=5,(VLOOKUP($A66,'LA5'!$A$1:$AD$175,'LA5'!B$1,0)),
0))))),".")</f>
        <v>610</v>
      </c>
      <c r="E66" s="93">
        <f>IFERROR(IF(LA!$H$6=1,(VLOOKUP($A66,'LA1'!$A$1:$AD$175,'LA1'!C$1,0)),
IF(LA!$H$6=2,(VLOOKUP($A66,'LA2'!$A$1:$AD$175,'LA2'!C$1,0)),
IF(LA!$H$6=3,(VLOOKUP($A66,'LA3'!$A$1:$AD$175,'LA3'!C$1,0)),
IF(LA!$H$6=4,(VLOOKUP($A66,'LA4'!$A$1:$AD$175,'LA4'!C$1,0)),
IF(LA!$H$6=5,(VLOOKUP($A66,'LA5'!$A$1:$AD$175,'LA5'!C$1,0)),
0))))),".")</f>
        <v>0.73</v>
      </c>
      <c r="F66" s="93">
        <f>IFERROR(IF(LA!$H$6=1,(VLOOKUP($A66,'LA1'!$A$1:$AD$175,'LA1'!D$1,0)),
IF(LA!$H$6=2,(VLOOKUP($A66,'LA2'!$A$1:$AD$175,'LA2'!D$1,0)),
IF(LA!$H$6=3,(VLOOKUP($A66,'LA3'!$A$1:$AD$175,'LA3'!D$1,0)),
IF(LA!$H$6=4,(VLOOKUP($A66,'LA4'!$A$1:$AD$175,'LA4'!D$1,0)),
IF(LA!$H$6=5,(VLOOKUP($A66,'LA5'!$A$1:$AD$175,'LA5'!D$1,0)),
0))))),".")</f>
        <v>0.73</v>
      </c>
      <c r="G66" s="93">
        <f>IFERROR(IF(LA!$H$6=1,(VLOOKUP($A66,'LA1'!$A$1:$AD$175,'LA1'!E$1,0)),
IF(LA!$H$6=2,(VLOOKUP($A66,'LA2'!$A$1:$AD$175,'LA2'!E$1,0)),
IF(LA!$H$6=3,(VLOOKUP($A66,'LA3'!$A$1:$AD$175,'LA3'!E$1,0)),
IF(LA!$H$6=4,(VLOOKUP($A66,'LA4'!$A$1:$AD$175,'LA4'!E$1,0)),
IF(LA!$H$6=5,(VLOOKUP($A66,'LA5'!$A$1:$AD$175,'LA5'!E$1,0)),
0))))),".")</f>
        <v>0.03</v>
      </c>
      <c r="H66" s="93">
        <f>IFERROR(IF(LA!$H$6=1,(VLOOKUP($A66,'LA1'!$A$1:$AD$175,'LA1'!F$1,0)),
IF(LA!$H$6=2,(VLOOKUP($A66,'LA2'!$A$1:$AD$175,'LA2'!F$1,0)),
IF(LA!$H$6=3,(VLOOKUP($A66,'LA3'!$A$1:$AD$175,'LA3'!F$1,0)),
IF(LA!$H$6=4,(VLOOKUP($A66,'LA4'!$A$1:$AD$175,'LA4'!F$1,0)),
IF(LA!$H$6=5,(VLOOKUP($A66,'LA5'!$A$1:$AD$175,'LA5'!F$1,0)),
0))))),".")</f>
        <v>0.02</v>
      </c>
      <c r="I66" s="93">
        <f>IFERROR(IF(LA!$H$6=1,(VLOOKUP($A66,'LA1'!$A$1:$AD$175,'LA1'!G$1,0)),
IF(LA!$H$6=2,(VLOOKUP($A66,'LA2'!$A$1:$AD$175,'LA2'!G$1,0)),
IF(LA!$H$6=3,(VLOOKUP($A66,'LA3'!$A$1:$AD$175,'LA3'!G$1,0)),
IF(LA!$H$6=4,(VLOOKUP($A66,'LA4'!$A$1:$AD$175,'LA4'!G$1,0)),
IF(LA!$H$6=5,(VLOOKUP($A66,'LA5'!$A$1:$AD$175,'LA5'!G$1,0)),
0))))),".")</f>
        <v>0.04</v>
      </c>
      <c r="J66" s="93">
        <f>IFERROR(IF(LA!$H$6=1,(VLOOKUP($A66,'LA1'!$A$1:$AD$175,'LA1'!H$1,0)),
IF(LA!$H$6=2,(VLOOKUP($A66,'LA2'!$A$1:$AD$175,'LA2'!H$1,0)),
IF(LA!$H$6=3,(VLOOKUP($A66,'LA3'!$A$1:$AD$175,'LA3'!H$1,0)),
IF(LA!$H$6=4,(VLOOKUP($A66,'LA4'!$A$1:$AD$175,'LA4'!H$1,0)),
IF(LA!$H$6=5,(VLOOKUP($A66,'LA5'!$A$1:$AD$175,'LA5'!H$1,0)),
0))))),".")</f>
        <v>0.02</v>
      </c>
      <c r="K66" s="93" t="str">
        <f>IFERROR(IF(LA!$H$6=1,(VLOOKUP($A66,'LA1'!$A$1:$AD$175,'LA1'!I$1,0)),
IF(LA!$H$6=2,(VLOOKUP($A66,'LA2'!$A$1:$AD$175,'LA2'!I$1,0)),
IF(LA!$H$6=3,(VLOOKUP($A66,'LA3'!$A$1:$AD$175,'LA3'!I$1,0)),
IF(LA!$H$6=4,(VLOOKUP($A66,'LA4'!$A$1:$AD$175,'LA4'!I$1,0)),
IF(LA!$H$6=5,(VLOOKUP($A66,'LA5'!$A$1:$AD$175,'LA5'!I$1,0)),
0))))),".")</f>
        <v>x</v>
      </c>
      <c r="L66" s="93">
        <f>IFERROR(IF(LA!$H$6=1,(VLOOKUP($A66,'LA1'!$A$1:$AD$175,'LA1'!J$1,0)),
IF(LA!$H$6=2,(VLOOKUP($A66,'LA2'!$A$1:$AD$175,'LA2'!J$1,0)),
IF(LA!$H$6=3,(VLOOKUP($A66,'LA3'!$A$1:$AD$175,'LA3'!J$1,0)),
IF(LA!$H$6=4,(VLOOKUP($A66,'LA4'!$A$1:$AD$175,'LA4'!J$1,0)),
IF(LA!$H$6=5,(VLOOKUP($A66,'LA5'!$A$1:$AD$175,'LA5'!J$1,0)),
0))))),".")</f>
        <v>0</v>
      </c>
      <c r="M66" s="93">
        <f>IFERROR(IF(LA!$H$6=1,(VLOOKUP($A66,'LA1'!$A$1:$AD$175,'LA1'!K$1,0)),
IF(LA!$H$6=2,(VLOOKUP($A66,'LA2'!$A$1:$AD$175,'LA2'!K$1,0)),
IF(LA!$H$6=3,(VLOOKUP($A66,'LA3'!$A$1:$AD$175,'LA3'!K$1,0)),
IF(LA!$H$6=4,(VLOOKUP($A66,'LA4'!$A$1:$AD$175,'LA4'!K$1,0)),
IF(LA!$H$6=5,(VLOOKUP($A66,'LA5'!$A$1:$AD$175,'LA5'!K$1,0)),
0))))),".")</f>
        <v>0.01</v>
      </c>
      <c r="N66" s="93">
        <f>IFERROR(IF(LA!$H$6=1,(VLOOKUP($A66,'LA1'!$A$1:$AD$175,'LA1'!L$1,0)),
IF(LA!$H$6=2,(VLOOKUP($A66,'LA2'!$A$1:$AD$175,'LA2'!L$1,0)),
IF(LA!$H$6=3,(VLOOKUP($A66,'LA3'!$A$1:$AD$175,'LA3'!L$1,0)),
IF(LA!$H$6=4,(VLOOKUP($A66,'LA4'!$A$1:$AD$175,'LA4'!L$1,0)),
IF(LA!$H$6=5,(VLOOKUP($A66,'LA5'!$A$1:$AD$175,'LA5'!L$1,0)),
0))))),".")</f>
        <v>0.61</v>
      </c>
      <c r="O66" s="93">
        <f>IFERROR(IF(LA!$H$6=1,(VLOOKUP($A66,'LA1'!$A$1:$AD$175,'LA1'!M$1,0)),
IF(LA!$H$6=2,(VLOOKUP($A66,'LA2'!$A$1:$AD$175,'LA2'!M$1,0)),
IF(LA!$H$6=3,(VLOOKUP($A66,'LA3'!$A$1:$AD$175,'LA3'!M$1,0)),
IF(LA!$H$6=4,(VLOOKUP($A66,'LA4'!$A$1:$AD$175,'LA4'!M$1,0)),
IF(LA!$H$6=5,(VLOOKUP($A66,'LA5'!$A$1:$AD$175,'LA5'!M$1,0)),
0))))),".")</f>
        <v>0.28999999999999998</v>
      </c>
      <c r="P66" s="93">
        <f>IFERROR(IF(LA!$H$6=1,(VLOOKUP($A66,'LA1'!$A$1:$AD$175,'LA1'!N$1,0)),
IF(LA!$H$6=2,(VLOOKUP($A66,'LA2'!$A$1:$AD$175,'LA2'!N$1,0)),
IF(LA!$H$6=3,(VLOOKUP($A66,'LA3'!$A$1:$AD$175,'LA3'!N$1,0)),
IF(LA!$H$6=4,(VLOOKUP($A66,'LA4'!$A$1:$AD$175,'LA4'!N$1,0)),
IF(LA!$H$6=5,(VLOOKUP($A66,'LA5'!$A$1:$AD$175,'LA5'!N$1,0)),
0))))),".")</f>
        <v>0.01</v>
      </c>
      <c r="Q66" s="93">
        <f>IFERROR(IF(LA!$H$6=1,(VLOOKUP($A66,'LA1'!$A$1:$AD$175,'LA1'!O$1,0)),
IF(LA!$H$6=2,(VLOOKUP($A66,'LA2'!$A$1:$AD$175,'LA2'!O$1,0)),
IF(LA!$H$6=3,(VLOOKUP($A66,'LA3'!$A$1:$AD$175,'LA3'!O$1,0)),
IF(LA!$H$6=4,(VLOOKUP($A66,'LA4'!$A$1:$AD$175,'LA4'!O$1,0)),
IF(LA!$H$6=5,(VLOOKUP($A66,'LA5'!$A$1:$AD$175,'LA5'!O$1,0)),
0))))),".")</f>
        <v>0.19</v>
      </c>
      <c r="R66" s="93">
        <f>IFERROR(IF(LA!$H$6=1,(VLOOKUP($A66,'LA1'!$A$1:$AD$175,'LA1'!P$1,0)),
IF(LA!$H$6=2,(VLOOKUP($A66,'LA2'!$A$1:$AD$175,'LA2'!P$1,0)),
IF(LA!$H$6=3,(VLOOKUP($A66,'LA3'!$A$1:$AD$175,'LA3'!P$1,0)),
IF(LA!$H$6=4,(VLOOKUP($A66,'LA4'!$A$1:$AD$175,'LA4'!P$1,0)),
IF(LA!$H$6=5,(VLOOKUP($A66,'LA5'!$A$1:$AD$175,'LA5'!P$1,0)),
0))))),".")</f>
        <v>0.32</v>
      </c>
      <c r="S66" s="93">
        <f>IFERROR(IF(LA!$H$6=1,(VLOOKUP($A66,'LA1'!$A$1:$AD$175,'LA1'!Q$1,0)),
IF(LA!$H$6=2,(VLOOKUP($A66,'LA2'!$A$1:$AD$175,'LA2'!Q$1,0)),
IF(LA!$H$6=3,(VLOOKUP($A66,'LA3'!$A$1:$AD$175,'LA3'!Q$1,0)),
IF(LA!$H$6=4,(VLOOKUP($A66,'LA4'!$A$1:$AD$175,'LA4'!Q$1,0)),
IF(LA!$H$6=5,(VLOOKUP($A66,'LA5'!$A$1:$AD$175,'LA5'!Q$1,0)),
0))))),".")</f>
        <v>0.01</v>
      </c>
      <c r="T66" s="93">
        <f>IFERROR(IF(LA!$H$6=1,(VLOOKUP($A66,'LA1'!$A$1:$AD$175,'LA1'!R$1,0)),
IF(LA!$H$6=2,(VLOOKUP($A66,'LA2'!$A$1:$AD$175,'LA2'!R$1,0)),
IF(LA!$H$6=3,(VLOOKUP($A66,'LA3'!$A$1:$AD$175,'LA3'!R$1,0)),
IF(LA!$H$6=4,(VLOOKUP($A66,'LA4'!$A$1:$AD$175,'LA4'!R$1,0)),
IF(LA!$H$6=5,(VLOOKUP($A66,'LA5'!$A$1:$AD$175,'LA5'!R$1,0)),
0))))),".")</f>
        <v>0</v>
      </c>
      <c r="U66" s="93" t="str">
        <f>IFERROR(IF(LA!$H$6=1,(VLOOKUP($A66,'LA1'!$A$1:$AD$175,'LA1'!S$1,0)),
IF(LA!$H$6=2,(VLOOKUP($A66,'LA2'!$A$1:$AD$175,'LA2'!S$1,0)),
IF(LA!$H$6=3,(VLOOKUP($A66,'LA3'!$A$1:$AD$175,'LA3'!S$1,0)),
IF(LA!$H$6=4,(VLOOKUP($A66,'LA4'!$A$1:$AD$175,'LA4'!S$1,0)),
IF(LA!$H$6=5,(VLOOKUP($A66,'LA5'!$A$1:$AD$175,'LA5'!S$1,0)),
0))))),".")</f>
        <v>x</v>
      </c>
      <c r="V66" s="93" t="str">
        <f>IFERROR(IF(LA!$H$6=1,(VLOOKUP($A66,'LA1'!$A$1:$AD$175,'LA1'!T$1,0)),
IF(LA!$H$6=2,(VLOOKUP($A66,'LA2'!$A$1:$AD$175,'LA2'!T$1,0)),
IF(LA!$H$6=3,(VLOOKUP($A66,'LA3'!$A$1:$AD$175,'LA3'!T$1,0)),
IF(LA!$H$6=4,(VLOOKUP($A66,'LA4'!$A$1:$AD$175,'LA4'!T$1,0)),
IF(LA!$H$6=5,(VLOOKUP($A66,'LA5'!$A$1:$AD$175,'LA5'!T$1,0)),
0))))),".")</f>
        <v>x</v>
      </c>
      <c r="W66" s="93" t="str">
        <f>IFERROR(IF(LA!$H$6=1,(VLOOKUP($A66,'LA1'!$A$1:$AD$175,'LA1'!U$1,0)),
IF(LA!$H$6=2,(VLOOKUP($A66,'LA2'!$A$1:$AD$175,'LA2'!U$1,0)),
IF(LA!$H$6=3,(VLOOKUP($A66,'LA3'!$A$1:$AD$175,'LA3'!U$1,0)),
IF(LA!$H$6=4,(VLOOKUP($A66,'LA4'!$A$1:$AD$175,'LA4'!U$1,0)),
IF(LA!$H$6=5,(VLOOKUP($A66,'LA5'!$A$1:$AD$175,'LA5'!U$1,0)),
0))))),".")</f>
        <v>x</v>
      </c>
      <c r="X66" s="93">
        <f>IFERROR(IF(LA!$H$6=1,(VLOOKUP($A66,'LA1'!$A$1:$AD$175,'LA1'!V$1,0)),
IF(LA!$H$6=2,(VLOOKUP($A66,'LA2'!$A$1:$AD$175,'LA2'!V$1,0)),
IF(LA!$H$6=3,(VLOOKUP($A66,'LA3'!$A$1:$AD$175,'LA3'!V$1,0)),
IF(LA!$H$6=4,(VLOOKUP($A66,'LA4'!$A$1:$AD$175,'LA4'!V$1,0)),
IF(LA!$H$6=5,(VLOOKUP($A66,'LA5'!$A$1:$AD$175,'LA5'!V$1,0)),
0))))),".")</f>
        <v>0</v>
      </c>
      <c r="Y66" s="93">
        <f>IFERROR(IF(LA!$H$6=1,(VLOOKUP($A66,'LA1'!$A$1:$AD$175,'LA1'!W$1,0)),
IF(LA!$H$6=2,(VLOOKUP($A66,'LA2'!$A$1:$AD$175,'LA2'!W$1,0)),
IF(LA!$H$6=3,(VLOOKUP($A66,'LA3'!$A$1:$AD$175,'LA3'!W$1,0)),
IF(LA!$H$6=4,(VLOOKUP($A66,'LA4'!$A$1:$AD$175,'LA4'!W$1,0)),
IF(LA!$H$6=5,(VLOOKUP($A66,'LA5'!$A$1:$AD$175,'LA5'!W$1,0)),
0))))),".")</f>
        <v>0</v>
      </c>
      <c r="Z66" s="93">
        <f>IFERROR(IF(LA!$H$6=1,(VLOOKUP($A66,'LA1'!$A$1:$AD$175,'LA1'!X$1,0)),
IF(LA!$H$6=2,(VLOOKUP($A66,'LA2'!$A$1:$AD$175,'LA2'!X$1,0)),
IF(LA!$H$6=3,(VLOOKUP($A66,'LA3'!$A$1:$AD$175,'LA3'!X$1,0)),
IF(LA!$H$6=4,(VLOOKUP($A66,'LA4'!$A$1:$AD$175,'LA4'!X$1,0)),
IF(LA!$H$6=5,(VLOOKUP($A66,'LA5'!$A$1:$AD$175,'LA5'!X$1,0)),
0))))),".")</f>
        <v>7.0000000000000007E-2</v>
      </c>
      <c r="AA66" s="93">
        <f>IFERROR(IF(LA!$H$6=1,(VLOOKUP($A66,'LA1'!$A$1:$AD$175,'LA1'!Y$1,0)),
IF(LA!$H$6=2,(VLOOKUP($A66,'LA2'!$A$1:$AD$175,'LA2'!Y$1,0)),
IF(LA!$H$6=3,(VLOOKUP($A66,'LA3'!$A$1:$AD$175,'LA3'!Y$1,0)),
IF(LA!$H$6=4,(VLOOKUP($A66,'LA4'!$A$1:$AD$175,'LA4'!Y$1,0)),
IF(LA!$H$6=5,(VLOOKUP($A66,'LA5'!$A$1:$AD$175,'LA5'!Y$1,0)),
0))))),".")</f>
        <v>0.01</v>
      </c>
      <c r="AB66" s="93">
        <f>IFERROR(IF(LA!$H$6=1,(VLOOKUP($A66,'LA1'!$A$1:$AD$175,'LA1'!Z$1,0)),
IF(LA!$H$6=2,(VLOOKUP($A66,'LA2'!$A$1:$AD$175,'LA2'!Z$1,0)),
IF(LA!$H$6=3,(VLOOKUP($A66,'LA3'!$A$1:$AD$175,'LA3'!Z$1,0)),
IF(LA!$H$6=4,(VLOOKUP($A66,'LA4'!$A$1:$AD$175,'LA4'!Z$1,0)),
IF(LA!$H$6=5,(VLOOKUP($A66,'LA5'!$A$1:$AD$175,'LA5'!Z$1,0)),
0))))),".")</f>
        <v>0.19</v>
      </c>
      <c r="AC66" s="93" t="str">
        <f>IFERROR(IF(LA!$H$6=1,(VLOOKUP($A66,'LA1'!$A$1:$AD$175,'LA1'!AA$1,0)),
IF(LA!$H$6=2,(VLOOKUP($A66,'LA2'!$A$1:$AD$175,'LA2'!AA$1,0)),
IF(LA!$H$6=3,(VLOOKUP($A66,'LA3'!$A$1:$AD$175,'LA3'!AA$1,0)),
IF(LA!$H$6=4,(VLOOKUP($A66,'LA4'!$A$1:$AD$175,'LA4'!AA$1,0)),
IF(LA!$H$6=5,(VLOOKUP($A66,'LA5'!$A$1:$AD$175,'LA5'!AA$1,0)),
0))))),".")</f>
        <v>*</v>
      </c>
    </row>
    <row r="67" spans="1:29" x14ac:dyDescent="0.2">
      <c r="A67" s="55">
        <v>850</v>
      </c>
      <c r="B67" s="55" t="s">
        <v>250</v>
      </c>
      <c r="C67" s="88" t="s">
        <v>199</v>
      </c>
      <c r="D67" s="92">
        <f>IFERROR(IF(LA!$H$6=1,(VLOOKUP($A67,'LA1'!$A$1:$AD$175,'LA1'!B$1,0)),
IF(LA!$H$6=2,(VLOOKUP($A67,'LA2'!$A$1:$AD$175,'LA2'!B$1,0)),
IF(LA!$H$6=3,(VLOOKUP($A67,'LA3'!$A$1:$AD$175,'LA3'!B$1,0)),
IF(LA!$H$6=4,(VLOOKUP($A67,'LA4'!$A$1:$AD$175,'LA4'!B$1,0)),
IF(LA!$H$6=5,(VLOOKUP($A67,'LA5'!$A$1:$AD$175,'LA5'!B$1,0)),
0))))),".")</f>
        <v>770</v>
      </c>
      <c r="E67" s="93">
        <f>IFERROR(IF(LA!$H$6=1,(VLOOKUP($A67,'LA1'!$A$1:$AD$175,'LA1'!C$1,0)),
IF(LA!$H$6=2,(VLOOKUP($A67,'LA2'!$A$1:$AD$175,'LA2'!C$1,0)),
IF(LA!$H$6=3,(VLOOKUP($A67,'LA3'!$A$1:$AD$175,'LA3'!C$1,0)),
IF(LA!$H$6=4,(VLOOKUP($A67,'LA4'!$A$1:$AD$175,'LA4'!C$1,0)),
IF(LA!$H$6=5,(VLOOKUP($A67,'LA5'!$A$1:$AD$175,'LA5'!C$1,0)),
0))))),".")</f>
        <v>0.71</v>
      </c>
      <c r="F67" s="93">
        <f>IFERROR(IF(LA!$H$6=1,(VLOOKUP($A67,'LA1'!$A$1:$AD$175,'LA1'!D$1,0)),
IF(LA!$H$6=2,(VLOOKUP($A67,'LA2'!$A$1:$AD$175,'LA2'!D$1,0)),
IF(LA!$H$6=3,(VLOOKUP($A67,'LA3'!$A$1:$AD$175,'LA3'!D$1,0)),
IF(LA!$H$6=4,(VLOOKUP($A67,'LA4'!$A$1:$AD$175,'LA4'!D$1,0)),
IF(LA!$H$6=5,(VLOOKUP($A67,'LA5'!$A$1:$AD$175,'LA5'!D$1,0)),
0))))),".")</f>
        <v>0.65</v>
      </c>
      <c r="G67" s="93">
        <f>IFERROR(IF(LA!$H$6=1,(VLOOKUP($A67,'LA1'!$A$1:$AD$175,'LA1'!E$1,0)),
IF(LA!$H$6=2,(VLOOKUP($A67,'LA2'!$A$1:$AD$175,'LA2'!E$1,0)),
IF(LA!$H$6=3,(VLOOKUP($A67,'LA3'!$A$1:$AD$175,'LA3'!E$1,0)),
IF(LA!$H$6=4,(VLOOKUP($A67,'LA4'!$A$1:$AD$175,'LA4'!E$1,0)),
IF(LA!$H$6=5,(VLOOKUP($A67,'LA5'!$A$1:$AD$175,'LA5'!E$1,0)),
0))))),".")</f>
        <v>0.04</v>
      </c>
      <c r="H67" s="93" t="str">
        <f>IFERROR(IF(LA!$H$6=1,(VLOOKUP($A67,'LA1'!$A$1:$AD$175,'LA1'!F$1,0)),
IF(LA!$H$6=2,(VLOOKUP($A67,'LA2'!$A$1:$AD$175,'LA2'!F$1,0)),
IF(LA!$H$6=3,(VLOOKUP($A67,'LA3'!$A$1:$AD$175,'LA3'!F$1,0)),
IF(LA!$H$6=4,(VLOOKUP($A67,'LA4'!$A$1:$AD$175,'LA4'!F$1,0)),
IF(LA!$H$6=5,(VLOOKUP($A67,'LA5'!$A$1:$AD$175,'LA5'!F$1,0)),
0))))),".")</f>
        <v>x</v>
      </c>
      <c r="I67" s="93">
        <f>IFERROR(IF(LA!$H$6=1,(VLOOKUP($A67,'LA1'!$A$1:$AD$175,'LA1'!G$1,0)),
IF(LA!$H$6=2,(VLOOKUP($A67,'LA2'!$A$1:$AD$175,'LA2'!G$1,0)),
IF(LA!$H$6=3,(VLOOKUP($A67,'LA3'!$A$1:$AD$175,'LA3'!G$1,0)),
IF(LA!$H$6=4,(VLOOKUP($A67,'LA4'!$A$1:$AD$175,'LA4'!G$1,0)),
IF(LA!$H$6=5,(VLOOKUP($A67,'LA5'!$A$1:$AD$175,'LA5'!G$1,0)),
0))))),".")</f>
        <v>0.03</v>
      </c>
      <c r="J67" s="93">
        <f>IFERROR(IF(LA!$H$6=1,(VLOOKUP($A67,'LA1'!$A$1:$AD$175,'LA1'!H$1,0)),
IF(LA!$H$6=2,(VLOOKUP($A67,'LA2'!$A$1:$AD$175,'LA2'!H$1,0)),
IF(LA!$H$6=3,(VLOOKUP($A67,'LA3'!$A$1:$AD$175,'LA3'!H$1,0)),
IF(LA!$H$6=4,(VLOOKUP($A67,'LA4'!$A$1:$AD$175,'LA4'!H$1,0)),
IF(LA!$H$6=5,(VLOOKUP($A67,'LA5'!$A$1:$AD$175,'LA5'!H$1,0)),
0))))),".")</f>
        <v>0.03</v>
      </c>
      <c r="K67" s="93" t="str">
        <f>IFERROR(IF(LA!$H$6=1,(VLOOKUP($A67,'LA1'!$A$1:$AD$175,'LA1'!I$1,0)),
IF(LA!$H$6=2,(VLOOKUP($A67,'LA2'!$A$1:$AD$175,'LA2'!I$1,0)),
IF(LA!$H$6=3,(VLOOKUP($A67,'LA3'!$A$1:$AD$175,'LA3'!I$1,0)),
IF(LA!$H$6=4,(VLOOKUP($A67,'LA4'!$A$1:$AD$175,'LA4'!I$1,0)),
IF(LA!$H$6=5,(VLOOKUP($A67,'LA5'!$A$1:$AD$175,'LA5'!I$1,0)),
0))))),".")</f>
        <v>x</v>
      </c>
      <c r="L67" s="93">
        <f>IFERROR(IF(LA!$H$6=1,(VLOOKUP($A67,'LA1'!$A$1:$AD$175,'LA1'!J$1,0)),
IF(LA!$H$6=2,(VLOOKUP($A67,'LA2'!$A$1:$AD$175,'LA2'!J$1,0)),
IF(LA!$H$6=3,(VLOOKUP($A67,'LA3'!$A$1:$AD$175,'LA3'!J$1,0)),
IF(LA!$H$6=4,(VLOOKUP($A67,'LA4'!$A$1:$AD$175,'LA4'!J$1,0)),
IF(LA!$H$6=5,(VLOOKUP($A67,'LA5'!$A$1:$AD$175,'LA5'!J$1,0)),
0))))),".")</f>
        <v>0</v>
      </c>
      <c r="M67" s="93">
        <f>IFERROR(IF(LA!$H$6=1,(VLOOKUP($A67,'LA1'!$A$1:$AD$175,'LA1'!K$1,0)),
IF(LA!$H$6=2,(VLOOKUP($A67,'LA2'!$A$1:$AD$175,'LA2'!K$1,0)),
IF(LA!$H$6=3,(VLOOKUP($A67,'LA3'!$A$1:$AD$175,'LA3'!K$1,0)),
IF(LA!$H$6=4,(VLOOKUP($A67,'LA4'!$A$1:$AD$175,'LA4'!K$1,0)),
IF(LA!$H$6=5,(VLOOKUP($A67,'LA5'!$A$1:$AD$175,'LA5'!K$1,0)),
0))))),".")</f>
        <v>0.03</v>
      </c>
      <c r="N67" s="93">
        <f>IFERROR(IF(LA!$H$6=1,(VLOOKUP($A67,'LA1'!$A$1:$AD$175,'LA1'!L$1,0)),
IF(LA!$H$6=2,(VLOOKUP($A67,'LA2'!$A$1:$AD$175,'LA2'!L$1,0)),
IF(LA!$H$6=3,(VLOOKUP($A67,'LA3'!$A$1:$AD$175,'LA3'!L$1,0)),
IF(LA!$H$6=4,(VLOOKUP($A67,'LA4'!$A$1:$AD$175,'LA4'!L$1,0)),
IF(LA!$H$6=5,(VLOOKUP($A67,'LA5'!$A$1:$AD$175,'LA5'!L$1,0)),
0))))),".")</f>
        <v>0.55000000000000004</v>
      </c>
      <c r="O67" s="93">
        <f>IFERROR(IF(LA!$H$6=1,(VLOOKUP($A67,'LA1'!$A$1:$AD$175,'LA1'!M$1,0)),
IF(LA!$H$6=2,(VLOOKUP($A67,'LA2'!$A$1:$AD$175,'LA2'!M$1,0)),
IF(LA!$H$6=3,(VLOOKUP($A67,'LA3'!$A$1:$AD$175,'LA3'!M$1,0)),
IF(LA!$H$6=4,(VLOOKUP($A67,'LA4'!$A$1:$AD$175,'LA4'!M$1,0)),
IF(LA!$H$6=5,(VLOOKUP($A67,'LA5'!$A$1:$AD$175,'LA5'!M$1,0)),
0))))),".")</f>
        <v>0.24</v>
      </c>
      <c r="P67" s="93">
        <f>IFERROR(IF(LA!$H$6=1,(VLOOKUP($A67,'LA1'!$A$1:$AD$175,'LA1'!N$1,0)),
IF(LA!$H$6=2,(VLOOKUP($A67,'LA2'!$A$1:$AD$175,'LA2'!N$1,0)),
IF(LA!$H$6=3,(VLOOKUP($A67,'LA3'!$A$1:$AD$175,'LA3'!N$1,0)),
IF(LA!$H$6=4,(VLOOKUP($A67,'LA4'!$A$1:$AD$175,'LA4'!N$1,0)),
IF(LA!$H$6=5,(VLOOKUP($A67,'LA5'!$A$1:$AD$175,'LA5'!N$1,0)),
0))))),".")</f>
        <v>0.02</v>
      </c>
      <c r="Q67" s="93">
        <f>IFERROR(IF(LA!$H$6=1,(VLOOKUP($A67,'LA1'!$A$1:$AD$175,'LA1'!O$1,0)),
IF(LA!$H$6=2,(VLOOKUP($A67,'LA2'!$A$1:$AD$175,'LA2'!O$1,0)),
IF(LA!$H$6=3,(VLOOKUP($A67,'LA3'!$A$1:$AD$175,'LA3'!O$1,0)),
IF(LA!$H$6=4,(VLOOKUP($A67,'LA4'!$A$1:$AD$175,'LA4'!O$1,0)),
IF(LA!$H$6=5,(VLOOKUP($A67,'LA5'!$A$1:$AD$175,'LA5'!O$1,0)),
0))))),".")</f>
        <v>0.14000000000000001</v>
      </c>
      <c r="R67" s="93">
        <f>IFERROR(IF(LA!$H$6=1,(VLOOKUP($A67,'LA1'!$A$1:$AD$175,'LA1'!P$1,0)),
IF(LA!$H$6=2,(VLOOKUP($A67,'LA2'!$A$1:$AD$175,'LA2'!P$1,0)),
IF(LA!$H$6=3,(VLOOKUP($A67,'LA3'!$A$1:$AD$175,'LA3'!P$1,0)),
IF(LA!$H$6=4,(VLOOKUP($A67,'LA4'!$A$1:$AD$175,'LA4'!P$1,0)),
IF(LA!$H$6=5,(VLOOKUP($A67,'LA5'!$A$1:$AD$175,'LA5'!P$1,0)),
0))))),".")</f>
        <v>0.28999999999999998</v>
      </c>
      <c r="S67" s="93">
        <f>IFERROR(IF(LA!$H$6=1,(VLOOKUP($A67,'LA1'!$A$1:$AD$175,'LA1'!Q$1,0)),
IF(LA!$H$6=2,(VLOOKUP($A67,'LA2'!$A$1:$AD$175,'LA2'!Q$1,0)),
IF(LA!$H$6=3,(VLOOKUP($A67,'LA3'!$A$1:$AD$175,'LA3'!Q$1,0)),
IF(LA!$H$6=4,(VLOOKUP($A67,'LA4'!$A$1:$AD$175,'LA4'!Q$1,0)),
IF(LA!$H$6=5,(VLOOKUP($A67,'LA5'!$A$1:$AD$175,'LA5'!Q$1,0)),
0))))),".")</f>
        <v>0.02</v>
      </c>
      <c r="T67" s="93" t="str">
        <f>IFERROR(IF(LA!$H$6=1,(VLOOKUP($A67,'LA1'!$A$1:$AD$175,'LA1'!R$1,0)),
IF(LA!$H$6=2,(VLOOKUP($A67,'LA2'!$A$1:$AD$175,'LA2'!R$1,0)),
IF(LA!$H$6=3,(VLOOKUP($A67,'LA3'!$A$1:$AD$175,'LA3'!R$1,0)),
IF(LA!$H$6=4,(VLOOKUP($A67,'LA4'!$A$1:$AD$175,'LA4'!R$1,0)),
IF(LA!$H$6=5,(VLOOKUP($A67,'LA5'!$A$1:$AD$175,'LA5'!R$1,0)),
0))))),".")</f>
        <v>x</v>
      </c>
      <c r="U67" s="93">
        <f>IFERROR(IF(LA!$H$6=1,(VLOOKUP($A67,'LA1'!$A$1:$AD$175,'LA1'!S$1,0)),
IF(LA!$H$6=2,(VLOOKUP($A67,'LA2'!$A$1:$AD$175,'LA2'!S$1,0)),
IF(LA!$H$6=3,(VLOOKUP($A67,'LA3'!$A$1:$AD$175,'LA3'!S$1,0)),
IF(LA!$H$6=4,(VLOOKUP($A67,'LA4'!$A$1:$AD$175,'LA4'!S$1,0)),
IF(LA!$H$6=5,(VLOOKUP($A67,'LA5'!$A$1:$AD$175,'LA5'!S$1,0)),
0))))),".")</f>
        <v>0.05</v>
      </c>
      <c r="V67" s="93">
        <f>IFERROR(IF(LA!$H$6=1,(VLOOKUP($A67,'LA1'!$A$1:$AD$175,'LA1'!T$1,0)),
IF(LA!$H$6=2,(VLOOKUP($A67,'LA2'!$A$1:$AD$175,'LA2'!T$1,0)),
IF(LA!$H$6=3,(VLOOKUP($A67,'LA3'!$A$1:$AD$175,'LA3'!T$1,0)),
IF(LA!$H$6=4,(VLOOKUP($A67,'LA4'!$A$1:$AD$175,'LA4'!T$1,0)),
IF(LA!$H$6=5,(VLOOKUP($A67,'LA5'!$A$1:$AD$175,'LA5'!T$1,0)),
0))))),".")</f>
        <v>0.02</v>
      </c>
      <c r="W67" s="93">
        <f>IFERROR(IF(LA!$H$6=1,(VLOOKUP($A67,'LA1'!$A$1:$AD$175,'LA1'!U$1,0)),
IF(LA!$H$6=2,(VLOOKUP($A67,'LA2'!$A$1:$AD$175,'LA2'!U$1,0)),
IF(LA!$H$6=3,(VLOOKUP($A67,'LA3'!$A$1:$AD$175,'LA3'!U$1,0)),
IF(LA!$H$6=4,(VLOOKUP($A67,'LA4'!$A$1:$AD$175,'LA4'!U$1,0)),
IF(LA!$H$6=5,(VLOOKUP($A67,'LA5'!$A$1:$AD$175,'LA5'!U$1,0)),
0))))),".")</f>
        <v>0.03</v>
      </c>
      <c r="X67" s="93">
        <f>IFERROR(IF(LA!$H$6=1,(VLOOKUP($A67,'LA1'!$A$1:$AD$175,'LA1'!V$1,0)),
IF(LA!$H$6=2,(VLOOKUP($A67,'LA2'!$A$1:$AD$175,'LA2'!V$1,0)),
IF(LA!$H$6=3,(VLOOKUP($A67,'LA3'!$A$1:$AD$175,'LA3'!V$1,0)),
IF(LA!$H$6=4,(VLOOKUP($A67,'LA4'!$A$1:$AD$175,'LA4'!V$1,0)),
IF(LA!$H$6=5,(VLOOKUP($A67,'LA5'!$A$1:$AD$175,'LA5'!V$1,0)),
0))))),".")</f>
        <v>0</v>
      </c>
      <c r="Y67" s="93" t="str">
        <f>IFERROR(IF(LA!$H$6=1,(VLOOKUP($A67,'LA1'!$A$1:$AD$175,'LA1'!W$1,0)),
IF(LA!$H$6=2,(VLOOKUP($A67,'LA2'!$A$1:$AD$175,'LA2'!W$1,0)),
IF(LA!$H$6=3,(VLOOKUP($A67,'LA3'!$A$1:$AD$175,'LA3'!W$1,0)),
IF(LA!$H$6=4,(VLOOKUP($A67,'LA4'!$A$1:$AD$175,'LA4'!W$1,0)),
IF(LA!$H$6=5,(VLOOKUP($A67,'LA5'!$A$1:$AD$175,'LA5'!W$1,0)),
0))))),".")</f>
        <v>-</v>
      </c>
      <c r="Z67" s="93">
        <f>IFERROR(IF(LA!$H$6=1,(VLOOKUP($A67,'LA1'!$A$1:$AD$175,'LA1'!X$1,0)),
IF(LA!$H$6=2,(VLOOKUP($A67,'LA2'!$A$1:$AD$175,'LA2'!X$1,0)),
IF(LA!$H$6=3,(VLOOKUP($A67,'LA3'!$A$1:$AD$175,'LA3'!X$1,0)),
IF(LA!$H$6=4,(VLOOKUP($A67,'LA4'!$A$1:$AD$175,'LA4'!X$1,0)),
IF(LA!$H$6=5,(VLOOKUP($A67,'LA5'!$A$1:$AD$175,'LA5'!X$1,0)),
0))))),".")</f>
        <v>0.08</v>
      </c>
      <c r="AA67" s="93">
        <f>IFERROR(IF(LA!$H$6=1,(VLOOKUP($A67,'LA1'!$A$1:$AD$175,'LA1'!Y$1,0)),
IF(LA!$H$6=2,(VLOOKUP($A67,'LA2'!$A$1:$AD$175,'LA2'!Y$1,0)),
IF(LA!$H$6=3,(VLOOKUP($A67,'LA3'!$A$1:$AD$175,'LA3'!Y$1,0)),
IF(LA!$H$6=4,(VLOOKUP($A67,'LA4'!$A$1:$AD$175,'LA4'!Y$1,0)),
IF(LA!$H$6=5,(VLOOKUP($A67,'LA5'!$A$1:$AD$175,'LA5'!Y$1,0)),
0))))),".")</f>
        <v>0.01</v>
      </c>
      <c r="AB67" s="93">
        <f>IFERROR(IF(LA!$H$6=1,(VLOOKUP($A67,'LA1'!$A$1:$AD$175,'LA1'!Z$1,0)),
IF(LA!$H$6=2,(VLOOKUP($A67,'LA2'!$A$1:$AD$175,'LA2'!Z$1,0)),
IF(LA!$H$6=3,(VLOOKUP($A67,'LA3'!$A$1:$AD$175,'LA3'!Z$1,0)),
IF(LA!$H$6=4,(VLOOKUP($A67,'LA4'!$A$1:$AD$175,'LA4'!Z$1,0)),
IF(LA!$H$6=5,(VLOOKUP($A67,'LA5'!$A$1:$AD$175,'LA5'!Z$1,0)),
0))))),".")</f>
        <v>0.2</v>
      </c>
      <c r="AC67" s="93">
        <f>IFERROR(IF(LA!$H$6=1,(VLOOKUP($A67,'LA1'!$A$1:$AD$175,'LA1'!AA$1,0)),
IF(LA!$H$6=2,(VLOOKUP($A67,'LA2'!$A$1:$AD$175,'LA2'!AA$1,0)),
IF(LA!$H$6=3,(VLOOKUP($A67,'LA3'!$A$1:$AD$175,'LA3'!AA$1,0)),
IF(LA!$H$6=4,(VLOOKUP($A67,'LA4'!$A$1:$AD$175,'LA4'!AA$1,0)),
IF(LA!$H$6=5,(VLOOKUP($A67,'LA5'!$A$1:$AD$175,'LA5'!AA$1,0)),
0))))),".")</f>
        <v>0.04</v>
      </c>
    </row>
    <row r="68" spans="1:29" x14ac:dyDescent="0.2">
      <c r="A68" s="55">
        <v>309</v>
      </c>
      <c r="B68" s="55" t="s">
        <v>251</v>
      </c>
      <c r="C68" s="88" t="s">
        <v>197</v>
      </c>
      <c r="D68" s="92">
        <f>IFERROR(IF(LA!$H$6=1,(VLOOKUP($A68,'LA1'!$A$1:$AD$175,'LA1'!B$1,0)),
IF(LA!$H$6=2,(VLOOKUP($A68,'LA2'!$A$1:$AD$175,'LA2'!B$1,0)),
IF(LA!$H$6=3,(VLOOKUP($A68,'LA3'!$A$1:$AD$175,'LA3'!B$1,0)),
IF(LA!$H$6=4,(VLOOKUP($A68,'LA4'!$A$1:$AD$175,'LA4'!B$1,0)),
IF(LA!$H$6=5,(VLOOKUP($A68,'LA5'!$A$1:$AD$175,'LA5'!B$1,0)),
0))))),".")</f>
        <v>860</v>
      </c>
      <c r="E68" s="93">
        <f>IFERROR(IF(LA!$H$6=1,(VLOOKUP($A68,'LA1'!$A$1:$AD$175,'LA1'!C$1,0)),
IF(LA!$H$6=2,(VLOOKUP($A68,'LA2'!$A$1:$AD$175,'LA2'!C$1,0)),
IF(LA!$H$6=3,(VLOOKUP($A68,'LA3'!$A$1:$AD$175,'LA3'!C$1,0)),
IF(LA!$H$6=4,(VLOOKUP($A68,'LA4'!$A$1:$AD$175,'LA4'!C$1,0)),
IF(LA!$H$6=5,(VLOOKUP($A68,'LA5'!$A$1:$AD$175,'LA5'!C$1,0)),
0))))),".")</f>
        <v>0.71</v>
      </c>
      <c r="F68" s="93">
        <f>IFERROR(IF(LA!$H$6=1,(VLOOKUP($A68,'LA1'!$A$1:$AD$175,'LA1'!D$1,0)),
IF(LA!$H$6=2,(VLOOKUP($A68,'LA2'!$A$1:$AD$175,'LA2'!D$1,0)),
IF(LA!$H$6=3,(VLOOKUP($A68,'LA3'!$A$1:$AD$175,'LA3'!D$1,0)),
IF(LA!$H$6=4,(VLOOKUP($A68,'LA4'!$A$1:$AD$175,'LA4'!D$1,0)),
IF(LA!$H$6=5,(VLOOKUP($A68,'LA5'!$A$1:$AD$175,'LA5'!D$1,0)),
0))))),".")</f>
        <v>0.68</v>
      </c>
      <c r="G68" s="93">
        <f>IFERROR(IF(LA!$H$6=1,(VLOOKUP($A68,'LA1'!$A$1:$AD$175,'LA1'!E$1,0)),
IF(LA!$H$6=2,(VLOOKUP($A68,'LA2'!$A$1:$AD$175,'LA2'!E$1,0)),
IF(LA!$H$6=3,(VLOOKUP($A68,'LA3'!$A$1:$AD$175,'LA3'!E$1,0)),
IF(LA!$H$6=4,(VLOOKUP($A68,'LA4'!$A$1:$AD$175,'LA4'!E$1,0)),
IF(LA!$H$6=5,(VLOOKUP($A68,'LA5'!$A$1:$AD$175,'LA5'!E$1,0)),
0))))),".")</f>
        <v>0.04</v>
      </c>
      <c r="H68" s="93" t="str">
        <f>IFERROR(IF(LA!$H$6=1,(VLOOKUP($A68,'LA1'!$A$1:$AD$175,'LA1'!F$1,0)),
IF(LA!$H$6=2,(VLOOKUP($A68,'LA2'!$A$1:$AD$175,'LA2'!F$1,0)),
IF(LA!$H$6=3,(VLOOKUP($A68,'LA3'!$A$1:$AD$175,'LA3'!F$1,0)),
IF(LA!$H$6=4,(VLOOKUP($A68,'LA4'!$A$1:$AD$175,'LA4'!F$1,0)),
IF(LA!$H$6=5,(VLOOKUP($A68,'LA5'!$A$1:$AD$175,'LA5'!F$1,0)),
0))))),".")</f>
        <v>-</v>
      </c>
      <c r="I68" s="93">
        <f>IFERROR(IF(LA!$H$6=1,(VLOOKUP($A68,'LA1'!$A$1:$AD$175,'LA1'!G$1,0)),
IF(LA!$H$6=2,(VLOOKUP($A68,'LA2'!$A$1:$AD$175,'LA2'!G$1,0)),
IF(LA!$H$6=3,(VLOOKUP($A68,'LA3'!$A$1:$AD$175,'LA3'!G$1,0)),
IF(LA!$H$6=4,(VLOOKUP($A68,'LA4'!$A$1:$AD$175,'LA4'!G$1,0)),
IF(LA!$H$6=5,(VLOOKUP($A68,'LA5'!$A$1:$AD$175,'LA5'!G$1,0)),
0))))),".")</f>
        <v>0.04</v>
      </c>
      <c r="J68" s="93">
        <f>IFERROR(IF(LA!$H$6=1,(VLOOKUP($A68,'LA1'!$A$1:$AD$175,'LA1'!H$1,0)),
IF(LA!$H$6=2,(VLOOKUP($A68,'LA2'!$A$1:$AD$175,'LA2'!H$1,0)),
IF(LA!$H$6=3,(VLOOKUP($A68,'LA3'!$A$1:$AD$175,'LA3'!H$1,0)),
IF(LA!$H$6=4,(VLOOKUP($A68,'LA4'!$A$1:$AD$175,'LA4'!H$1,0)),
IF(LA!$H$6=5,(VLOOKUP($A68,'LA5'!$A$1:$AD$175,'LA5'!H$1,0)),
0))))),".")</f>
        <v>0.06</v>
      </c>
      <c r="K68" s="93" t="str">
        <f>IFERROR(IF(LA!$H$6=1,(VLOOKUP($A68,'LA1'!$A$1:$AD$175,'LA1'!I$1,0)),
IF(LA!$H$6=2,(VLOOKUP($A68,'LA2'!$A$1:$AD$175,'LA2'!I$1,0)),
IF(LA!$H$6=3,(VLOOKUP($A68,'LA3'!$A$1:$AD$175,'LA3'!I$1,0)),
IF(LA!$H$6=4,(VLOOKUP($A68,'LA4'!$A$1:$AD$175,'LA4'!I$1,0)),
IF(LA!$H$6=5,(VLOOKUP($A68,'LA5'!$A$1:$AD$175,'LA5'!I$1,0)),
0))))),".")</f>
        <v>x</v>
      </c>
      <c r="L68" s="93">
        <f>IFERROR(IF(LA!$H$6=1,(VLOOKUP($A68,'LA1'!$A$1:$AD$175,'LA1'!J$1,0)),
IF(LA!$H$6=2,(VLOOKUP($A68,'LA2'!$A$1:$AD$175,'LA2'!J$1,0)),
IF(LA!$H$6=3,(VLOOKUP($A68,'LA3'!$A$1:$AD$175,'LA3'!J$1,0)),
IF(LA!$H$6=4,(VLOOKUP($A68,'LA4'!$A$1:$AD$175,'LA4'!J$1,0)),
IF(LA!$H$6=5,(VLOOKUP($A68,'LA5'!$A$1:$AD$175,'LA5'!J$1,0)),
0))))),".")</f>
        <v>0</v>
      </c>
      <c r="M68" s="93">
        <f>IFERROR(IF(LA!$H$6=1,(VLOOKUP($A68,'LA1'!$A$1:$AD$175,'LA1'!K$1,0)),
IF(LA!$H$6=2,(VLOOKUP($A68,'LA2'!$A$1:$AD$175,'LA2'!K$1,0)),
IF(LA!$H$6=3,(VLOOKUP($A68,'LA3'!$A$1:$AD$175,'LA3'!K$1,0)),
IF(LA!$H$6=4,(VLOOKUP($A68,'LA4'!$A$1:$AD$175,'LA4'!K$1,0)),
IF(LA!$H$6=5,(VLOOKUP($A68,'LA5'!$A$1:$AD$175,'LA5'!K$1,0)),
0))))),".")</f>
        <v>0.02</v>
      </c>
      <c r="N68" s="93">
        <f>IFERROR(IF(LA!$H$6=1,(VLOOKUP($A68,'LA1'!$A$1:$AD$175,'LA1'!L$1,0)),
IF(LA!$H$6=2,(VLOOKUP($A68,'LA2'!$A$1:$AD$175,'LA2'!L$1,0)),
IF(LA!$H$6=3,(VLOOKUP($A68,'LA3'!$A$1:$AD$175,'LA3'!L$1,0)),
IF(LA!$H$6=4,(VLOOKUP($A68,'LA4'!$A$1:$AD$175,'LA4'!L$1,0)),
IF(LA!$H$6=5,(VLOOKUP($A68,'LA5'!$A$1:$AD$175,'LA5'!L$1,0)),
0))))),".")</f>
        <v>0.54</v>
      </c>
      <c r="O68" s="93">
        <f>IFERROR(IF(LA!$H$6=1,(VLOOKUP($A68,'LA1'!$A$1:$AD$175,'LA1'!M$1,0)),
IF(LA!$H$6=2,(VLOOKUP($A68,'LA2'!$A$1:$AD$175,'LA2'!M$1,0)),
IF(LA!$H$6=3,(VLOOKUP($A68,'LA3'!$A$1:$AD$175,'LA3'!M$1,0)),
IF(LA!$H$6=4,(VLOOKUP($A68,'LA4'!$A$1:$AD$175,'LA4'!M$1,0)),
IF(LA!$H$6=5,(VLOOKUP($A68,'LA5'!$A$1:$AD$175,'LA5'!M$1,0)),
0))))),".")</f>
        <v>0.17</v>
      </c>
      <c r="P68" s="93">
        <f>IFERROR(IF(LA!$H$6=1,(VLOOKUP($A68,'LA1'!$A$1:$AD$175,'LA1'!N$1,0)),
IF(LA!$H$6=2,(VLOOKUP($A68,'LA2'!$A$1:$AD$175,'LA2'!N$1,0)),
IF(LA!$H$6=3,(VLOOKUP($A68,'LA3'!$A$1:$AD$175,'LA3'!N$1,0)),
IF(LA!$H$6=4,(VLOOKUP($A68,'LA4'!$A$1:$AD$175,'LA4'!N$1,0)),
IF(LA!$H$6=5,(VLOOKUP($A68,'LA5'!$A$1:$AD$175,'LA5'!N$1,0)),
0))))),".")</f>
        <v>0.01</v>
      </c>
      <c r="Q68" s="93">
        <f>IFERROR(IF(LA!$H$6=1,(VLOOKUP($A68,'LA1'!$A$1:$AD$175,'LA1'!O$1,0)),
IF(LA!$H$6=2,(VLOOKUP($A68,'LA2'!$A$1:$AD$175,'LA2'!O$1,0)),
IF(LA!$H$6=3,(VLOOKUP($A68,'LA3'!$A$1:$AD$175,'LA3'!O$1,0)),
IF(LA!$H$6=4,(VLOOKUP($A68,'LA4'!$A$1:$AD$175,'LA4'!O$1,0)),
IF(LA!$H$6=5,(VLOOKUP($A68,'LA5'!$A$1:$AD$175,'LA5'!O$1,0)),
0))))),".")</f>
        <v>0.11</v>
      </c>
      <c r="R68" s="93">
        <f>IFERROR(IF(LA!$H$6=1,(VLOOKUP($A68,'LA1'!$A$1:$AD$175,'LA1'!P$1,0)),
IF(LA!$H$6=2,(VLOOKUP($A68,'LA2'!$A$1:$AD$175,'LA2'!P$1,0)),
IF(LA!$H$6=3,(VLOOKUP($A68,'LA3'!$A$1:$AD$175,'LA3'!P$1,0)),
IF(LA!$H$6=4,(VLOOKUP($A68,'LA4'!$A$1:$AD$175,'LA4'!P$1,0)),
IF(LA!$H$6=5,(VLOOKUP($A68,'LA5'!$A$1:$AD$175,'LA5'!P$1,0)),
0))))),".")</f>
        <v>0.36</v>
      </c>
      <c r="S68" s="93">
        <f>IFERROR(IF(LA!$H$6=1,(VLOOKUP($A68,'LA1'!$A$1:$AD$175,'LA1'!Q$1,0)),
IF(LA!$H$6=2,(VLOOKUP($A68,'LA2'!$A$1:$AD$175,'LA2'!Q$1,0)),
IF(LA!$H$6=3,(VLOOKUP($A68,'LA3'!$A$1:$AD$175,'LA3'!Q$1,0)),
IF(LA!$H$6=4,(VLOOKUP($A68,'LA4'!$A$1:$AD$175,'LA4'!Q$1,0)),
IF(LA!$H$6=5,(VLOOKUP($A68,'LA5'!$A$1:$AD$175,'LA5'!Q$1,0)),
0))))),".")</f>
        <v>0.01</v>
      </c>
      <c r="T68" s="93">
        <f>IFERROR(IF(LA!$H$6=1,(VLOOKUP($A68,'LA1'!$A$1:$AD$175,'LA1'!R$1,0)),
IF(LA!$H$6=2,(VLOOKUP($A68,'LA2'!$A$1:$AD$175,'LA2'!R$1,0)),
IF(LA!$H$6=3,(VLOOKUP($A68,'LA3'!$A$1:$AD$175,'LA3'!R$1,0)),
IF(LA!$H$6=4,(VLOOKUP($A68,'LA4'!$A$1:$AD$175,'LA4'!R$1,0)),
IF(LA!$H$6=5,(VLOOKUP($A68,'LA5'!$A$1:$AD$175,'LA5'!R$1,0)),
0))))),".")</f>
        <v>0</v>
      </c>
      <c r="U68" s="93">
        <f>IFERROR(IF(LA!$H$6=1,(VLOOKUP($A68,'LA1'!$A$1:$AD$175,'LA1'!S$1,0)),
IF(LA!$H$6=2,(VLOOKUP($A68,'LA2'!$A$1:$AD$175,'LA2'!S$1,0)),
IF(LA!$H$6=3,(VLOOKUP($A68,'LA3'!$A$1:$AD$175,'LA3'!S$1,0)),
IF(LA!$H$6=4,(VLOOKUP($A68,'LA4'!$A$1:$AD$175,'LA4'!S$1,0)),
IF(LA!$H$6=5,(VLOOKUP($A68,'LA5'!$A$1:$AD$175,'LA5'!S$1,0)),
0))))),".")</f>
        <v>0.02</v>
      </c>
      <c r="V68" s="93">
        <f>IFERROR(IF(LA!$H$6=1,(VLOOKUP($A68,'LA1'!$A$1:$AD$175,'LA1'!T$1,0)),
IF(LA!$H$6=2,(VLOOKUP($A68,'LA2'!$A$1:$AD$175,'LA2'!T$1,0)),
IF(LA!$H$6=3,(VLOOKUP($A68,'LA3'!$A$1:$AD$175,'LA3'!T$1,0)),
IF(LA!$H$6=4,(VLOOKUP($A68,'LA4'!$A$1:$AD$175,'LA4'!T$1,0)),
IF(LA!$H$6=5,(VLOOKUP($A68,'LA5'!$A$1:$AD$175,'LA5'!T$1,0)),
0))))),".")</f>
        <v>0.01</v>
      </c>
      <c r="W68" s="93">
        <f>IFERROR(IF(LA!$H$6=1,(VLOOKUP($A68,'LA1'!$A$1:$AD$175,'LA1'!U$1,0)),
IF(LA!$H$6=2,(VLOOKUP($A68,'LA2'!$A$1:$AD$175,'LA2'!U$1,0)),
IF(LA!$H$6=3,(VLOOKUP($A68,'LA3'!$A$1:$AD$175,'LA3'!U$1,0)),
IF(LA!$H$6=4,(VLOOKUP($A68,'LA4'!$A$1:$AD$175,'LA4'!U$1,0)),
IF(LA!$H$6=5,(VLOOKUP($A68,'LA5'!$A$1:$AD$175,'LA5'!U$1,0)),
0))))),".")</f>
        <v>0.01</v>
      </c>
      <c r="X68" s="93" t="str">
        <f>IFERROR(IF(LA!$H$6=1,(VLOOKUP($A68,'LA1'!$A$1:$AD$175,'LA1'!V$1,0)),
IF(LA!$H$6=2,(VLOOKUP($A68,'LA2'!$A$1:$AD$175,'LA2'!V$1,0)),
IF(LA!$H$6=3,(VLOOKUP($A68,'LA3'!$A$1:$AD$175,'LA3'!V$1,0)),
IF(LA!$H$6=4,(VLOOKUP($A68,'LA4'!$A$1:$AD$175,'LA4'!V$1,0)),
IF(LA!$H$6=5,(VLOOKUP($A68,'LA5'!$A$1:$AD$175,'LA5'!V$1,0)),
0))))),".")</f>
        <v>x</v>
      </c>
      <c r="Y68" s="93" t="str">
        <f>IFERROR(IF(LA!$H$6=1,(VLOOKUP($A68,'LA1'!$A$1:$AD$175,'LA1'!W$1,0)),
IF(LA!$H$6=2,(VLOOKUP($A68,'LA2'!$A$1:$AD$175,'LA2'!W$1,0)),
IF(LA!$H$6=3,(VLOOKUP($A68,'LA3'!$A$1:$AD$175,'LA3'!W$1,0)),
IF(LA!$H$6=4,(VLOOKUP($A68,'LA4'!$A$1:$AD$175,'LA4'!W$1,0)),
IF(LA!$H$6=5,(VLOOKUP($A68,'LA5'!$A$1:$AD$175,'LA5'!W$1,0)),
0))))),".")</f>
        <v>-</v>
      </c>
      <c r="Z68" s="93">
        <f>IFERROR(IF(LA!$H$6=1,(VLOOKUP($A68,'LA1'!$A$1:$AD$175,'LA1'!X$1,0)),
IF(LA!$H$6=2,(VLOOKUP($A68,'LA2'!$A$1:$AD$175,'LA2'!X$1,0)),
IF(LA!$H$6=3,(VLOOKUP($A68,'LA3'!$A$1:$AD$175,'LA3'!X$1,0)),
IF(LA!$H$6=4,(VLOOKUP($A68,'LA4'!$A$1:$AD$175,'LA4'!X$1,0)),
IF(LA!$H$6=5,(VLOOKUP($A68,'LA5'!$A$1:$AD$175,'LA5'!X$1,0)),
0))))),".")</f>
        <v>0.06</v>
      </c>
      <c r="AA68" s="93">
        <f>IFERROR(IF(LA!$H$6=1,(VLOOKUP($A68,'LA1'!$A$1:$AD$175,'LA1'!Y$1,0)),
IF(LA!$H$6=2,(VLOOKUP($A68,'LA2'!$A$1:$AD$175,'LA2'!Y$1,0)),
IF(LA!$H$6=3,(VLOOKUP($A68,'LA3'!$A$1:$AD$175,'LA3'!Y$1,0)),
IF(LA!$H$6=4,(VLOOKUP($A68,'LA4'!$A$1:$AD$175,'LA4'!Y$1,0)),
IF(LA!$H$6=5,(VLOOKUP($A68,'LA5'!$A$1:$AD$175,'LA5'!Y$1,0)),
0))))),".")</f>
        <v>0.02</v>
      </c>
      <c r="AB68" s="93">
        <f>IFERROR(IF(LA!$H$6=1,(VLOOKUP($A68,'LA1'!$A$1:$AD$175,'LA1'!Z$1,0)),
IF(LA!$H$6=2,(VLOOKUP($A68,'LA2'!$A$1:$AD$175,'LA2'!Z$1,0)),
IF(LA!$H$6=3,(VLOOKUP($A68,'LA3'!$A$1:$AD$175,'LA3'!Z$1,0)),
IF(LA!$H$6=4,(VLOOKUP($A68,'LA4'!$A$1:$AD$175,'LA4'!Z$1,0)),
IF(LA!$H$6=5,(VLOOKUP($A68,'LA5'!$A$1:$AD$175,'LA5'!Z$1,0)),
0))))),".")</f>
        <v>0.21</v>
      </c>
      <c r="AC68" s="93">
        <f>IFERROR(IF(LA!$H$6=1,(VLOOKUP($A68,'LA1'!$A$1:$AD$175,'LA1'!AA$1,0)),
IF(LA!$H$6=2,(VLOOKUP($A68,'LA2'!$A$1:$AD$175,'LA2'!AA$1,0)),
IF(LA!$H$6=3,(VLOOKUP($A68,'LA3'!$A$1:$AD$175,'LA3'!AA$1,0)),
IF(LA!$H$6=4,(VLOOKUP($A68,'LA4'!$A$1:$AD$175,'LA4'!AA$1,0)),
IF(LA!$H$6=5,(VLOOKUP($A68,'LA5'!$A$1:$AD$175,'LA5'!AA$1,0)),
0))))),".")</f>
        <v>0.05</v>
      </c>
    </row>
    <row r="69" spans="1:29" x14ac:dyDescent="0.2">
      <c r="A69" s="55">
        <v>310</v>
      </c>
      <c r="B69" s="55" t="s">
        <v>252</v>
      </c>
      <c r="C69" s="88" t="s">
        <v>198</v>
      </c>
      <c r="D69" s="92">
        <f>IFERROR(IF(LA!$H$6=1,(VLOOKUP($A69,'LA1'!$A$1:$AD$175,'LA1'!B$1,0)),
IF(LA!$H$6=2,(VLOOKUP($A69,'LA2'!$A$1:$AD$175,'LA2'!B$1,0)),
IF(LA!$H$6=3,(VLOOKUP($A69,'LA3'!$A$1:$AD$175,'LA3'!B$1,0)),
IF(LA!$H$6=4,(VLOOKUP($A69,'LA4'!$A$1:$AD$175,'LA4'!B$1,0)),
IF(LA!$H$6=5,(VLOOKUP($A69,'LA5'!$A$1:$AD$175,'LA5'!B$1,0)),
0))))),".")</f>
        <v>690</v>
      </c>
      <c r="E69" s="93">
        <f>IFERROR(IF(LA!$H$6=1,(VLOOKUP($A69,'LA1'!$A$1:$AD$175,'LA1'!C$1,0)),
IF(LA!$H$6=2,(VLOOKUP($A69,'LA2'!$A$1:$AD$175,'LA2'!C$1,0)),
IF(LA!$H$6=3,(VLOOKUP($A69,'LA3'!$A$1:$AD$175,'LA3'!C$1,0)),
IF(LA!$H$6=4,(VLOOKUP($A69,'LA4'!$A$1:$AD$175,'LA4'!C$1,0)),
IF(LA!$H$6=5,(VLOOKUP($A69,'LA5'!$A$1:$AD$175,'LA5'!C$1,0)),
0))))),".")</f>
        <v>0.83</v>
      </c>
      <c r="F69" s="93">
        <f>IFERROR(IF(LA!$H$6=1,(VLOOKUP($A69,'LA1'!$A$1:$AD$175,'LA1'!D$1,0)),
IF(LA!$H$6=2,(VLOOKUP($A69,'LA2'!$A$1:$AD$175,'LA2'!D$1,0)),
IF(LA!$H$6=3,(VLOOKUP($A69,'LA3'!$A$1:$AD$175,'LA3'!D$1,0)),
IF(LA!$H$6=4,(VLOOKUP($A69,'LA4'!$A$1:$AD$175,'LA4'!D$1,0)),
IF(LA!$H$6=5,(VLOOKUP($A69,'LA5'!$A$1:$AD$175,'LA5'!D$1,0)),
0))))),".")</f>
        <v>0.81</v>
      </c>
      <c r="G69" s="93">
        <f>IFERROR(IF(LA!$H$6=1,(VLOOKUP($A69,'LA1'!$A$1:$AD$175,'LA1'!E$1,0)),
IF(LA!$H$6=2,(VLOOKUP($A69,'LA2'!$A$1:$AD$175,'LA2'!E$1,0)),
IF(LA!$H$6=3,(VLOOKUP($A69,'LA3'!$A$1:$AD$175,'LA3'!E$1,0)),
IF(LA!$H$6=4,(VLOOKUP($A69,'LA4'!$A$1:$AD$175,'LA4'!E$1,0)),
IF(LA!$H$6=5,(VLOOKUP($A69,'LA5'!$A$1:$AD$175,'LA5'!E$1,0)),
0))))),".")</f>
        <v>0.04</v>
      </c>
      <c r="H69" s="93">
        <f>IFERROR(IF(LA!$H$6=1,(VLOOKUP($A69,'LA1'!$A$1:$AD$175,'LA1'!F$1,0)),
IF(LA!$H$6=2,(VLOOKUP($A69,'LA2'!$A$1:$AD$175,'LA2'!F$1,0)),
IF(LA!$H$6=3,(VLOOKUP($A69,'LA3'!$A$1:$AD$175,'LA3'!F$1,0)),
IF(LA!$H$6=4,(VLOOKUP($A69,'LA4'!$A$1:$AD$175,'LA4'!F$1,0)),
IF(LA!$H$6=5,(VLOOKUP($A69,'LA5'!$A$1:$AD$175,'LA5'!F$1,0)),
0))))),".")</f>
        <v>0.01</v>
      </c>
      <c r="I69" s="93">
        <f>IFERROR(IF(LA!$H$6=1,(VLOOKUP($A69,'LA1'!$A$1:$AD$175,'LA1'!G$1,0)),
IF(LA!$H$6=2,(VLOOKUP($A69,'LA2'!$A$1:$AD$175,'LA2'!G$1,0)),
IF(LA!$H$6=3,(VLOOKUP($A69,'LA3'!$A$1:$AD$175,'LA3'!G$1,0)),
IF(LA!$H$6=4,(VLOOKUP($A69,'LA4'!$A$1:$AD$175,'LA4'!G$1,0)),
IF(LA!$H$6=5,(VLOOKUP($A69,'LA5'!$A$1:$AD$175,'LA5'!G$1,0)),
0))))),".")</f>
        <v>0.01</v>
      </c>
      <c r="J69" s="93">
        <f>IFERROR(IF(LA!$H$6=1,(VLOOKUP($A69,'LA1'!$A$1:$AD$175,'LA1'!H$1,0)),
IF(LA!$H$6=2,(VLOOKUP($A69,'LA2'!$A$1:$AD$175,'LA2'!H$1,0)),
IF(LA!$H$6=3,(VLOOKUP($A69,'LA3'!$A$1:$AD$175,'LA3'!H$1,0)),
IF(LA!$H$6=4,(VLOOKUP($A69,'LA4'!$A$1:$AD$175,'LA4'!H$1,0)),
IF(LA!$H$6=5,(VLOOKUP($A69,'LA5'!$A$1:$AD$175,'LA5'!H$1,0)),
0))))),".")</f>
        <v>0.01</v>
      </c>
      <c r="K69" s="93" t="str">
        <f>IFERROR(IF(LA!$H$6=1,(VLOOKUP($A69,'LA1'!$A$1:$AD$175,'LA1'!I$1,0)),
IF(LA!$H$6=2,(VLOOKUP($A69,'LA2'!$A$1:$AD$175,'LA2'!I$1,0)),
IF(LA!$H$6=3,(VLOOKUP($A69,'LA3'!$A$1:$AD$175,'LA3'!I$1,0)),
IF(LA!$H$6=4,(VLOOKUP($A69,'LA4'!$A$1:$AD$175,'LA4'!I$1,0)),
IF(LA!$H$6=5,(VLOOKUP($A69,'LA5'!$A$1:$AD$175,'LA5'!I$1,0)),
0))))),".")</f>
        <v>x</v>
      </c>
      <c r="L69" s="93">
        <f>IFERROR(IF(LA!$H$6=1,(VLOOKUP($A69,'LA1'!$A$1:$AD$175,'LA1'!J$1,0)),
IF(LA!$H$6=2,(VLOOKUP($A69,'LA2'!$A$1:$AD$175,'LA2'!J$1,0)),
IF(LA!$H$6=3,(VLOOKUP($A69,'LA3'!$A$1:$AD$175,'LA3'!J$1,0)),
IF(LA!$H$6=4,(VLOOKUP($A69,'LA4'!$A$1:$AD$175,'LA4'!J$1,0)),
IF(LA!$H$6=5,(VLOOKUP($A69,'LA5'!$A$1:$AD$175,'LA5'!J$1,0)),
0))))),".")</f>
        <v>0</v>
      </c>
      <c r="M69" s="93">
        <f>IFERROR(IF(LA!$H$6=1,(VLOOKUP($A69,'LA1'!$A$1:$AD$175,'LA1'!K$1,0)),
IF(LA!$H$6=2,(VLOOKUP($A69,'LA2'!$A$1:$AD$175,'LA2'!K$1,0)),
IF(LA!$H$6=3,(VLOOKUP($A69,'LA3'!$A$1:$AD$175,'LA3'!K$1,0)),
IF(LA!$H$6=4,(VLOOKUP($A69,'LA4'!$A$1:$AD$175,'LA4'!K$1,0)),
IF(LA!$H$6=5,(VLOOKUP($A69,'LA5'!$A$1:$AD$175,'LA5'!K$1,0)),
0))))),".")</f>
        <v>0.01</v>
      </c>
      <c r="N69" s="93">
        <f>IFERROR(IF(LA!$H$6=1,(VLOOKUP($A69,'LA1'!$A$1:$AD$175,'LA1'!L$1,0)),
IF(LA!$H$6=2,(VLOOKUP($A69,'LA2'!$A$1:$AD$175,'LA2'!L$1,0)),
IF(LA!$H$6=3,(VLOOKUP($A69,'LA3'!$A$1:$AD$175,'LA3'!L$1,0)),
IF(LA!$H$6=4,(VLOOKUP($A69,'LA4'!$A$1:$AD$175,'LA4'!L$1,0)),
IF(LA!$H$6=5,(VLOOKUP($A69,'LA5'!$A$1:$AD$175,'LA5'!L$1,0)),
0))))),".")</f>
        <v>0.73</v>
      </c>
      <c r="O69" s="93">
        <f>IFERROR(IF(LA!$H$6=1,(VLOOKUP($A69,'LA1'!$A$1:$AD$175,'LA1'!M$1,0)),
IF(LA!$H$6=2,(VLOOKUP($A69,'LA2'!$A$1:$AD$175,'LA2'!M$1,0)),
IF(LA!$H$6=3,(VLOOKUP($A69,'LA3'!$A$1:$AD$175,'LA3'!M$1,0)),
IF(LA!$H$6=4,(VLOOKUP($A69,'LA4'!$A$1:$AD$175,'LA4'!M$1,0)),
IF(LA!$H$6=5,(VLOOKUP($A69,'LA5'!$A$1:$AD$175,'LA5'!M$1,0)),
0))))),".")</f>
        <v>0.3</v>
      </c>
      <c r="P69" s="93">
        <f>IFERROR(IF(LA!$H$6=1,(VLOOKUP($A69,'LA1'!$A$1:$AD$175,'LA1'!N$1,0)),
IF(LA!$H$6=2,(VLOOKUP($A69,'LA2'!$A$1:$AD$175,'LA2'!N$1,0)),
IF(LA!$H$6=3,(VLOOKUP($A69,'LA3'!$A$1:$AD$175,'LA3'!N$1,0)),
IF(LA!$H$6=4,(VLOOKUP($A69,'LA4'!$A$1:$AD$175,'LA4'!N$1,0)),
IF(LA!$H$6=5,(VLOOKUP($A69,'LA5'!$A$1:$AD$175,'LA5'!N$1,0)),
0))))),".")</f>
        <v>0.01</v>
      </c>
      <c r="Q69" s="93">
        <f>IFERROR(IF(LA!$H$6=1,(VLOOKUP($A69,'LA1'!$A$1:$AD$175,'LA1'!O$1,0)),
IF(LA!$H$6=2,(VLOOKUP($A69,'LA2'!$A$1:$AD$175,'LA2'!O$1,0)),
IF(LA!$H$6=3,(VLOOKUP($A69,'LA3'!$A$1:$AD$175,'LA3'!O$1,0)),
IF(LA!$H$6=4,(VLOOKUP($A69,'LA4'!$A$1:$AD$175,'LA4'!O$1,0)),
IF(LA!$H$6=5,(VLOOKUP($A69,'LA5'!$A$1:$AD$175,'LA5'!O$1,0)),
0))))),".")</f>
        <v>0.16</v>
      </c>
      <c r="R69" s="93">
        <f>IFERROR(IF(LA!$H$6=1,(VLOOKUP($A69,'LA1'!$A$1:$AD$175,'LA1'!P$1,0)),
IF(LA!$H$6=2,(VLOOKUP($A69,'LA2'!$A$1:$AD$175,'LA2'!P$1,0)),
IF(LA!$H$6=3,(VLOOKUP($A69,'LA3'!$A$1:$AD$175,'LA3'!P$1,0)),
IF(LA!$H$6=4,(VLOOKUP($A69,'LA4'!$A$1:$AD$175,'LA4'!P$1,0)),
IF(LA!$H$6=5,(VLOOKUP($A69,'LA5'!$A$1:$AD$175,'LA5'!P$1,0)),
0))))),".")</f>
        <v>0.43</v>
      </c>
      <c r="S69" s="93" t="str">
        <f>IFERROR(IF(LA!$H$6=1,(VLOOKUP($A69,'LA1'!$A$1:$AD$175,'LA1'!Q$1,0)),
IF(LA!$H$6=2,(VLOOKUP($A69,'LA2'!$A$1:$AD$175,'LA2'!Q$1,0)),
IF(LA!$H$6=3,(VLOOKUP($A69,'LA3'!$A$1:$AD$175,'LA3'!Q$1,0)),
IF(LA!$H$6=4,(VLOOKUP($A69,'LA4'!$A$1:$AD$175,'LA4'!Q$1,0)),
IF(LA!$H$6=5,(VLOOKUP($A69,'LA5'!$A$1:$AD$175,'LA5'!Q$1,0)),
0))))),".")</f>
        <v>-</v>
      </c>
      <c r="T69" s="93">
        <f>IFERROR(IF(LA!$H$6=1,(VLOOKUP($A69,'LA1'!$A$1:$AD$175,'LA1'!R$1,0)),
IF(LA!$H$6=2,(VLOOKUP($A69,'LA2'!$A$1:$AD$175,'LA2'!R$1,0)),
IF(LA!$H$6=3,(VLOOKUP($A69,'LA3'!$A$1:$AD$175,'LA3'!R$1,0)),
IF(LA!$H$6=4,(VLOOKUP($A69,'LA4'!$A$1:$AD$175,'LA4'!R$1,0)),
IF(LA!$H$6=5,(VLOOKUP($A69,'LA5'!$A$1:$AD$175,'LA5'!R$1,0)),
0))))),".")</f>
        <v>0</v>
      </c>
      <c r="U69" s="93">
        <f>IFERROR(IF(LA!$H$6=1,(VLOOKUP($A69,'LA1'!$A$1:$AD$175,'LA1'!S$1,0)),
IF(LA!$H$6=2,(VLOOKUP($A69,'LA2'!$A$1:$AD$175,'LA2'!S$1,0)),
IF(LA!$H$6=3,(VLOOKUP($A69,'LA3'!$A$1:$AD$175,'LA3'!S$1,0)),
IF(LA!$H$6=4,(VLOOKUP($A69,'LA4'!$A$1:$AD$175,'LA4'!S$1,0)),
IF(LA!$H$6=5,(VLOOKUP($A69,'LA5'!$A$1:$AD$175,'LA5'!S$1,0)),
0))))),".")</f>
        <v>0.02</v>
      </c>
      <c r="V69" s="93">
        <f>IFERROR(IF(LA!$H$6=1,(VLOOKUP($A69,'LA1'!$A$1:$AD$175,'LA1'!T$1,0)),
IF(LA!$H$6=2,(VLOOKUP($A69,'LA2'!$A$1:$AD$175,'LA2'!T$1,0)),
IF(LA!$H$6=3,(VLOOKUP($A69,'LA3'!$A$1:$AD$175,'LA3'!T$1,0)),
IF(LA!$H$6=4,(VLOOKUP($A69,'LA4'!$A$1:$AD$175,'LA4'!T$1,0)),
IF(LA!$H$6=5,(VLOOKUP($A69,'LA5'!$A$1:$AD$175,'LA5'!T$1,0)),
0))))),".")</f>
        <v>0.01</v>
      </c>
      <c r="W69" s="93">
        <f>IFERROR(IF(LA!$H$6=1,(VLOOKUP($A69,'LA1'!$A$1:$AD$175,'LA1'!U$1,0)),
IF(LA!$H$6=2,(VLOOKUP($A69,'LA2'!$A$1:$AD$175,'LA2'!U$1,0)),
IF(LA!$H$6=3,(VLOOKUP($A69,'LA3'!$A$1:$AD$175,'LA3'!U$1,0)),
IF(LA!$H$6=4,(VLOOKUP($A69,'LA4'!$A$1:$AD$175,'LA4'!U$1,0)),
IF(LA!$H$6=5,(VLOOKUP($A69,'LA5'!$A$1:$AD$175,'LA5'!U$1,0)),
0))))),".")</f>
        <v>0.01</v>
      </c>
      <c r="X69" s="93">
        <f>IFERROR(IF(LA!$H$6=1,(VLOOKUP($A69,'LA1'!$A$1:$AD$175,'LA1'!V$1,0)),
IF(LA!$H$6=2,(VLOOKUP($A69,'LA2'!$A$1:$AD$175,'LA2'!V$1,0)),
IF(LA!$H$6=3,(VLOOKUP($A69,'LA3'!$A$1:$AD$175,'LA3'!V$1,0)),
IF(LA!$H$6=4,(VLOOKUP($A69,'LA4'!$A$1:$AD$175,'LA4'!V$1,0)),
IF(LA!$H$6=5,(VLOOKUP($A69,'LA5'!$A$1:$AD$175,'LA5'!V$1,0)),
0))))),".")</f>
        <v>0</v>
      </c>
      <c r="Y69" s="93">
        <f>IFERROR(IF(LA!$H$6=1,(VLOOKUP($A69,'LA1'!$A$1:$AD$175,'LA1'!W$1,0)),
IF(LA!$H$6=2,(VLOOKUP($A69,'LA2'!$A$1:$AD$175,'LA2'!W$1,0)),
IF(LA!$H$6=3,(VLOOKUP($A69,'LA3'!$A$1:$AD$175,'LA3'!W$1,0)),
IF(LA!$H$6=4,(VLOOKUP($A69,'LA4'!$A$1:$AD$175,'LA4'!W$1,0)),
IF(LA!$H$6=5,(VLOOKUP($A69,'LA5'!$A$1:$AD$175,'LA5'!W$1,0)),
0))))),".")</f>
        <v>0</v>
      </c>
      <c r="Z69" s="93">
        <f>IFERROR(IF(LA!$H$6=1,(VLOOKUP($A69,'LA1'!$A$1:$AD$175,'LA1'!X$1,0)),
IF(LA!$H$6=2,(VLOOKUP($A69,'LA2'!$A$1:$AD$175,'LA2'!X$1,0)),
IF(LA!$H$6=3,(VLOOKUP($A69,'LA3'!$A$1:$AD$175,'LA3'!X$1,0)),
IF(LA!$H$6=4,(VLOOKUP($A69,'LA4'!$A$1:$AD$175,'LA4'!X$1,0)),
IF(LA!$H$6=5,(VLOOKUP($A69,'LA5'!$A$1:$AD$175,'LA5'!X$1,0)),
0))))),".")</f>
        <v>0.04</v>
      </c>
      <c r="AA69" s="93" t="str">
        <f>IFERROR(IF(LA!$H$6=1,(VLOOKUP($A69,'LA1'!$A$1:$AD$175,'LA1'!Y$1,0)),
IF(LA!$H$6=2,(VLOOKUP($A69,'LA2'!$A$1:$AD$175,'LA2'!Y$1,0)),
IF(LA!$H$6=3,(VLOOKUP($A69,'LA3'!$A$1:$AD$175,'LA3'!Y$1,0)),
IF(LA!$H$6=4,(VLOOKUP($A69,'LA4'!$A$1:$AD$175,'LA4'!Y$1,0)),
IF(LA!$H$6=5,(VLOOKUP($A69,'LA5'!$A$1:$AD$175,'LA5'!Y$1,0)),
0))))),".")</f>
        <v>x</v>
      </c>
      <c r="AB69" s="93">
        <f>IFERROR(IF(LA!$H$6=1,(VLOOKUP($A69,'LA1'!$A$1:$AD$175,'LA1'!Z$1,0)),
IF(LA!$H$6=2,(VLOOKUP($A69,'LA2'!$A$1:$AD$175,'LA2'!Z$1,0)),
IF(LA!$H$6=3,(VLOOKUP($A69,'LA3'!$A$1:$AD$175,'LA3'!Z$1,0)),
IF(LA!$H$6=4,(VLOOKUP($A69,'LA4'!$A$1:$AD$175,'LA4'!Z$1,0)),
IF(LA!$H$6=5,(VLOOKUP($A69,'LA5'!$A$1:$AD$175,'LA5'!Z$1,0)),
0))))),".")</f>
        <v>0.13</v>
      </c>
      <c r="AC69" s="93">
        <f>IFERROR(IF(LA!$H$6=1,(VLOOKUP($A69,'LA1'!$A$1:$AD$175,'LA1'!AA$1,0)),
IF(LA!$H$6=2,(VLOOKUP($A69,'LA2'!$A$1:$AD$175,'LA2'!AA$1,0)),
IF(LA!$H$6=3,(VLOOKUP($A69,'LA3'!$A$1:$AD$175,'LA3'!AA$1,0)),
IF(LA!$H$6=4,(VLOOKUP($A69,'LA4'!$A$1:$AD$175,'LA4'!AA$1,0)),
IF(LA!$H$6=5,(VLOOKUP($A69,'LA5'!$A$1:$AD$175,'LA5'!AA$1,0)),
0))))),".")</f>
        <v>0.02</v>
      </c>
    </row>
    <row r="70" spans="1:29" x14ac:dyDescent="0.2">
      <c r="A70" s="55">
        <v>805</v>
      </c>
      <c r="B70" s="55" t="s">
        <v>253</v>
      </c>
      <c r="C70" s="88" t="s">
        <v>191</v>
      </c>
      <c r="D70" s="92">
        <f>IFERROR(IF(LA!$H$6=1,(VLOOKUP($A70,'LA1'!$A$1:$AD$175,'LA1'!B$1,0)),
IF(LA!$H$6=2,(VLOOKUP($A70,'LA2'!$A$1:$AD$175,'LA2'!B$1,0)),
IF(LA!$H$6=3,(VLOOKUP($A70,'LA3'!$A$1:$AD$175,'LA3'!B$1,0)),
IF(LA!$H$6=4,(VLOOKUP($A70,'LA4'!$A$1:$AD$175,'LA4'!B$1,0)),
IF(LA!$H$6=5,(VLOOKUP($A70,'LA5'!$A$1:$AD$175,'LA5'!B$1,0)),
0))))),".")</f>
        <v>140</v>
      </c>
      <c r="E70" s="93">
        <f>IFERROR(IF(LA!$H$6=1,(VLOOKUP($A70,'LA1'!$A$1:$AD$175,'LA1'!C$1,0)),
IF(LA!$H$6=2,(VLOOKUP($A70,'LA2'!$A$1:$AD$175,'LA2'!C$1,0)),
IF(LA!$H$6=3,(VLOOKUP($A70,'LA3'!$A$1:$AD$175,'LA3'!C$1,0)),
IF(LA!$H$6=4,(VLOOKUP($A70,'LA4'!$A$1:$AD$175,'LA4'!C$1,0)),
IF(LA!$H$6=5,(VLOOKUP($A70,'LA5'!$A$1:$AD$175,'LA5'!C$1,0)),
0))))),".")</f>
        <v>0.78</v>
      </c>
      <c r="F70" s="93">
        <f>IFERROR(IF(LA!$H$6=1,(VLOOKUP($A70,'LA1'!$A$1:$AD$175,'LA1'!D$1,0)),
IF(LA!$H$6=2,(VLOOKUP($A70,'LA2'!$A$1:$AD$175,'LA2'!D$1,0)),
IF(LA!$H$6=3,(VLOOKUP($A70,'LA3'!$A$1:$AD$175,'LA3'!D$1,0)),
IF(LA!$H$6=4,(VLOOKUP($A70,'LA4'!$A$1:$AD$175,'LA4'!D$1,0)),
IF(LA!$H$6=5,(VLOOKUP($A70,'LA5'!$A$1:$AD$175,'LA5'!D$1,0)),
0))))),".")</f>
        <v>0.68</v>
      </c>
      <c r="G70" s="93">
        <f>IFERROR(IF(LA!$H$6=1,(VLOOKUP($A70,'LA1'!$A$1:$AD$175,'LA1'!E$1,0)),
IF(LA!$H$6=2,(VLOOKUP($A70,'LA2'!$A$1:$AD$175,'LA2'!E$1,0)),
IF(LA!$H$6=3,(VLOOKUP($A70,'LA3'!$A$1:$AD$175,'LA3'!E$1,0)),
IF(LA!$H$6=4,(VLOOKUP($A70,'LA4'!$A$1:$AD$175,'LA4'!E$1,0)),
IF(LA!$H$6=5,(VLOOKUP($A70,'LA5'!$A$1:$AD$175,'LA5'!E$1,0)),
0))))),".")</f>
        <v>0.04</v>
      </c>
      <c r="H70" s="93">
        <f>IFERROR(IF(LA!$H$6=1,(VLOOKUP($A70,'LA1'!$A$1:$AD$175,'LA1'!F$1,0)),
IF(LA!$H$6=2,(VLOOKUP($A70,'LA2'!$A$1:$AD$175,'LA2'!F$1,0)),
IF(LA!$H$6=3,(VLOOKUP($A70,'LA3'!$A$1:$AD$175,'LA3'!F$1,0)),
IF(LA!$H$6=4,(VLOOKUP($A70,'LA4'!$A$1:$AD$175,'LA4'!F$1,0)),
IF(LA!$H$6=5,(VLOOKUP($A70,'LA5'!$A$1:$AD$175,'LA5'!F$1,0)),
0))))),".")</f>
        <v>0</v>
      </c>
      <c r="I70" s="93" t="str">
        <f>IFERROR(IF(LA!$H$6=1,(VLOOKUP($A70,'LA1'!$A$1:$AD$175,'LA1'!G$1,0)),
IF(LA!$H$6=2,(VLOOKUP($A70,'LA2'!$A$1:$AD$175,'LA2'!G$1,0)),
IF(LA!$H$6=3,(VLOOKUP($A70,'LA3'!$A$1:$AD$175,'LA3'!G$1,0)),
IF(LA!$H$6=4,(VLOOKUP($A70,'LA4'!$A$1:$AD$175,'LA4'!G$1,0)),
IF(LA!$H$6=5,(VLOOKUP($A70,'LA5'!$A$1:$AD$175,'LA5'!G$1,0)),
0))))),".")</f>
        <v>x</v>
      </c>
      <c r="J70" s="93">
        <f>IFERROR(IF(LA!$H$6=1,(VLOOKUP($A70,'LA1'!$A$1:$AD$175,'LA1'!H$1,0)),
IF(LA!$H$6=2,(VLOOKUP($A70,'LA2'!$A$1:$AD$175,'LA2'!H$1,0)),
IF(LA!$H$6=3,(VLOOKUP($A70,'LA3'!$A$1:$AD$175,'LA3'!H$1,0)),
IF(LA!$H$6=4,(VLOOKUP($A70,'LA4'!$A$1:$AD$175,'LA4'!H$1,0)),
IF(LA!$H$6=5,(VLOOKUP($A70,'LA5'!$A$1:$AD$175,'LA5'!H$1,0)),
0))))),".")</f>
        <v>0.04</v>
      </c>
      <c r="K70" s="93" t="str">
        <f>IFERROR(IF(LA!$H$6=1,(VLOOKUP($A70,'LA1'!$A$1:$AD$175,'LA1'!I$1,0)),
IF(LA!$H$6=2,(VLOOKUP($A70,'LA2'!$A$1:$AD$175,'LA2'!I$1,0)),
IF(LA!$H$6=3,(VLOOKUP($A70,'LA3'!$A$1:$AD$175,'LA3'!I$1,0)),
IF(LA!$H$6=4,(VLOOKUP($A70,'LA4'!$A$1:$AD$175,'LA4'!I$1,0)),
IF(LA!$H$6=5,(VLOOKUP($A70,'LA5'!$A$1:$AD$175,'LA5'!I$1,0)),
0))))),".")</f>
        <v>x</v>
      </c>
      <c r="L70" s="93">
        <f>IFERROR(IF(LA!$H$6=1,(VLOOKUP($A70,'LA1'!$A$1:$AD$175,'LA1'!J$1,0)),
IF(LA!$H$6=2,(VLOOKUP($A70,'LA2'!$A$1:$AD$175,'LA2'!J$1,0)),
IF(LA!$H$6=3,(VLOOKUP($A70,'LA3'!$A$1:$AD$175,'LA3'!J$1,0)),
IF(LA!$H$6=4,(VLOOKUP($A70,'LA4'!$A$1:$AD$175,'LA4'!J$1,0)),
IF(LA!$H$6=5,(VLOOKUP($A70,'LA5'!$A$1:$AD$175,'LA5'!J$1,0)),
0))))),".")</f>
        <v>0</v>
      </c>
      <c r="M70" s="93">
        <f>IFERROR(IF(LA!$H$6=1,(VLOOKUP($A70,'LA1'!$A$1:$AD$175,'LA1'!K$1,0)),
IF(LA!$H$6=2,(VLOOKUP($A70,'LA2'!$A$1:$AD$175,'LA2'!K$1,0)),
IF(LA!$H$6=3,(VLOOKUP($A70,'LA3'!$A$1:$AD$175,'LA3'!K$1,0)),
IF(LA!$H$6=4,(VLOOKUP($A70,'LA4'!$A$1:$AD$175,'LA4'!K$1,0)),
IF(LA!$H$6=5,(VLOOKUP($A70,'LA5'!$A$1:$AD$175,'LA5'!K$1,0)),
0))))),".")</f>
        <v>0.05</v>
      </c>
      <c r="N70" s="93">
        <f>IFERROR(IF(LA!$H$6=1,(VLOOKUP($A70,'LA1'!$A$1:$AD$175,'LA1'!L$1,0)),
IF(LA!$H$6=2,(VLOOKUP($A70,'LA2'!$A$1:$AD$175,'LA2'!L$1,0)),
IF(LA!$H$6=3,(VLOOKUP($A70,'LA3'!$A$1:$AD$175,'LA3'!L$1,0)),
IF(LA!$H$6=4,(VLOOKUP($A70,'LA4'!$A$1:$AD$175,'LA4'!L$1,0)),
IF(LA!$H$6=5,(VLOOKUP($A70,'LA5'!$A$1:$AD$175,'LA5'!L$1,0)),
0))))),".")</f>
        <v>0.56999999999999995</v>
      </c>
      <c r="O70" s="93">
        <f>IFERROR(IF(LA!$H$6=1,(VLOOKUP($A70,'LA1'!$A$1:$AD$175,'LA1'!M$1,0)),
IF(LA!$H$6=2,(VLOOKUP($A70,'LA2'!$A$1:$AD$175,'LA2'!M$1,0)),
IF(LA!$H$6=3,(VLOOKUP($A70,'LA3'!$A$1:$AD$175,'LA3'!M$1,0)),
IF(LA!$H$6=4,(VLOOKUP($A70,'LA4'!$A$1:$AD$175,'LA4'!M$1,0)),
IF(LA!$H$6=5,(VLOOKUP($A70,'LA5'!$A$1:$AD$175,'LA5'!M$1,0)),
0))))),".")</f>
        <v>0.14000000000000001</v>
      </c>
      <c r="P70" s="93" t="str">
        <f>IFERROR(IF(LA!$H$6=1,(VLOOKUP($A70,'LA1'!$A$1:$AD$175,'LA1'!N$1,0)),
IF(LA!$H$6=2,(VLOOKUP($A70,'LA2'!$A$1:$AD$175,'LA2'!N$1,0)),
IF(LA!$H$6=3,(VLOOKUP($A70,'LA3'!$A$1:$AD$175,'LA3'!N$1,0)),
IF(LA!$H$6=4,(VLOOKUP($A70,'LA4'!$A$1:$AD$175,'LA4'!N$1,0)),
IF(LA!$H$6=5,(VLOOKUP($A70,'LA5'!$A$1:$AD$175,'LA5'!N$1,0)),
0))))),".")</f>
        <v>x</v>
      </c>
      <c r="Q70" s="93">
        <f>IFERROR(IF(LA!$H$6=1,(VLOOKUP($A70,'LA1'!$A$1:$AD$175,'LA1'!O$1,0)),
IF(LA!$H$6=2,(VLOOKUP($A70,'LA2'!$A$1:$AD$175,'LA2'!O$1,0)),
IF(LA!$H$6=3,(VLOOKUP($A70,'LA3'!$A$1:$AD$175,'LA3'!O$1,0)),
IF(LA!$H$6=4,(VLOOKUP($A70,'LA4'!$A$1:$AD$175,'LA4'!O$1,0)),
IF(LA!$H$6=5,(VLOOKUP($A70,'LA5'!$A$1:$AD$175,'LA5'!O$1,0)),
0))))),".")</f>
        <v>0.13</v>
      </c>
      <c r="R70" s="93">
        <f>IFERROR(IF(LA!$H$6=1,(VLOOKUP($A70,'LA1'!$A$1:$AD$175,'LA1'!P$1,0)),
IF(LA!$H$6=2,(VLOOKUP($A70,'LA2'!$A$1:$AD$175,'LA2'!P$1,0)),
IF(LA!$H$6=3,(VLOOKUP($A70,'LA3'!$A$1:$AD$175,'LA3'!P$1,0)),
IF(LA!$H$6=4,(VLOOKUP($A70,'LA4'!$A$1:$AD$175,'LA4'!P$1,0)),
IF(LA!$H$6=5,(VLOOKUP($A70,'LA5'!$A$1:$AD$175,'LA5'!P$1,0)),
0))))),".")</f>
        <v>0.38</v>
      </c>
      <c r="S70" s="93">
        <f>IFERROR(IF(LA!$H$6=1,(VLOOKUP($A70,'LA1'!$A$1:$AD$175,'LA1'!Q$1,0)),
IF(LA!$H$6=2,(VLOOKUP($A70,'LA2'!$A$1:$AD$175,'LA2'!Q$1,0)),
IF(LA!$H$6=3,(VLOOKUP($A70,'LA3'!$A$1:$AD$175,'LA3'!Q$1,0)),
IF(LA!$H$6=4,(VLOOKUP($A70,'LA4'!$A$1:$AD$175,'LA4'!Q$1,0)),
IF(LA!$H$6=5,(VLOOKUP($A70,'LA5'!$A$1:$AD$175,'LA5'!Q$1,0)),
0))))),".")</f>
        <v>0.05</v>
      </c>
      <c r="T70" s="93" t="str">
        <f>IFERROR(IF(LA!$H$6=1,(VLOOKUP($A70,'LA1'!$A$1:$AD$175,'LA1'!R$1,0)),
IF(LA!$H$6=2,(VLOOKUP($A70,'LA2'!$A$1:$AD$175,'LA2'!R$1,0)),
IF(LA!$H$6=3,(VLOOKUP($A70,'LA3'!$A$1:$AD$175,'LA3'!R$1,0)),
IF(LA!$H$6=4,(VLOOKUP($A70,'LA4'!$A$1:$AD$175,'LA4'!R$1,0)),
IF(LA!$H$6=5,(VLOOKUP($A70,'LA5'!$A$1:$AD$175,'LA5'!R$1,0)),
0))))),".")</f>
        <v>x</v>
      </c>
      <c r="U70" s="93">
        <f>IFERROR(IF(LA!$H$6=1,(VLOOKUP($A70,'LA1'!$A$1:$AD$175,'LA1'!S$1,0)),
IF(LA!$H$6=2,(VLOOKUP($A70,'LA2'!$A$1:$AD$175,'LA2'!S$1,0)),
IF(LA!$H$6=3,(VLOOKUP($A70,'LA3'!$A$1:$AD$175,'LA3'!S$1,0)),
IF(LA!$H$6=4,(VLOOKUP($A70,'LA4'!$A$1:$AD$175,'LA4'!S$1,0)),
IF(LA!$H$6=5,(VLOOKUP($A70,'LA5'!$A$1:$AD$175,'LA5'!S$1,0)),
0))))),".")</f>
        <v>0.09</v>
      </c>
      <c r="V70" s="93" t="str">
        <f>IFERROR(IF(LA!$H$6=1,(VLOOKUP($A70,'LA1'!$A$1:$AD$175,'LA1'!T$1,0)),
IF(LA!$H$6=2,(VLOOKUP($A70,'LA2'!$A$1:$AD$175,'LA2'!T$1,0)),
IF(LA!$H$6=3,(VLOOKUP($A70,'LA3'!$A$1:$AD$175,'LA3'!T$1,0)),
IF(LA!$H$6=4,(VLOOKUP($A70,'LA4'!$A$1:$AD$175,'LA4'!T$1,0)),
IF(LA!$H$6=5,(VLOOKUP($A70,'LA5'!$A$1:$AD$175,'LA5'!T$1,0)),
0))))),".")</f>
        <v>x</v>
      </c>
      <c r="W70" s="93">
        <f>IFERROR(IF(LA!$H$6=1,(VLOOKUP($A70,'LA1'!$A$1:$AD$175,'LA1'!U$1,0)),
IF(LA!$H$6=2,(VLOOKUP($A70,'LA2'!$A$1:$AD$175,'LA2'!U$1,0)),
IF(LA!$H$6=3,(VLOOKUP($A70,'LA3'!$A$1:$AD$175,'LA3'!U$1,0)),
IF(LA!$H$6=4,(VLOOKUP($A70,'LA4'!$A$1:$AD$175,'LA4'!U$1,0)),
IF(LA!$H$6=5,(VLOOKUP($A70,'LA5'!$A$1:$AD$175,'LA5'!U$1,0)),
0))))),".")</f>
        <v>0.08</v>
      </c>
      <c r="X70" s="93">
        <f>IFERROR(IF(LA!$H$6=1,(VLOOKUP($A70,'LA1'!$A$1:$AD$175,'LA1'!V$1,0)),
IF(LA!$H$6=2,(VLOOKUP($A70,'LA2'!$A$1:$AD$175,'LA2'!V$1,0)),
IF(LA!$H$6=3,(VLOOKUP($A70,'LA3'!$A$1:$AD$175,'LA3'!V$1,0)),
IF(LA!$H$6=4,(VLOOKUP($A70,'LA4'!$A$1:$AD$175,'LA4'!V$1,0)),
IF(LA!$H$6=5,(VLOOKUP($A70,'LA5'!$A$1:$AD$175,'LA5'!V$1,0)),
0))))),".")</f>
        <v>0</v>
      </c>
      <c r="Y70" s="93" t="str">
        <f>IFERROR(IF(LA!$H$6=1,(VLOOKUP($A70,'LA1'!$A$1:$AD$175,'LA1'!W$1,0)),
IF(LA!$H$6=2,(VLOOKUP($A70,'LA2'!$A$1:$AD$175,'LA2'!W$1,0)),
IF(LA!$H$6=3,(VLOOKUP($A70,'LA3'!$A$1:$AD$175,'LA3'!W$1,0)),
IF(LA!$H$6=4,(VLOOKUP($A70,'LA4'!$A$1:$AD$175,'LA4'!W$1,0)),
IF(LA!$H$6=5,(VLOOKUP($A70,'LA5'!$A$1:$AD$175,'LA5'!W$1,0)),
0))))),".")</f>
        <v>x</v>
      </c>
      <c r="Z70" s="93">
        <f>IFERROR(IF(LA!$H$6=1,(VLOOKUP($A70,'LA1'!$A$1:$AD$175,'LA1'!X$1,0)),
IF(LA!$H$6=2,(VLOOKUP($A70,'LA2'!$A$1:$AD$175,'LA2'!X$1,0)),
IF(LA!$H$6=3,(VLOOKUP($A70,'LA3'!$A$1:$AD$175,'LA3'!X$1,0)),
IF(LA!$H$6=4,(VLOOKUP($A70,'LA4'!$A$1:$AD$175,'LA4'!X$1,0)),
IF(LA!$H$6=5,(VLOOKUP($A70,'LA5'!$A$1:$AD$175,'LA5'!X$1,0)),
0))))),".")</f>
        <v>0.12</v>
      </c>
      <c r="AA70" s="93" t="str">
        <f>IFERROR(IF(LA!$H$6=1,(VLOOKUP($A70,'LA1'!$A$1:$AD$175,'LA1'!Y$1,0)),
IF(LA!$H$6=2,(VLOOKUP($A70,'LA2'!$A$1:$AD$175,'LA2'!Y$1,0)),
IF(LA!$H$6=3,(VLOOKUP($A70,'LA3'!$A$1:$AD$175,'LA3'!Y$1,0)),
IF(LA!$H$6=4,(VLOOKUP($A70,'LA4'!$A$1:$AD$175,'LA4'!Y$1,0)),
IF(LA!$H$6=5,(VLOOKUP($A70,'LA5'!$A$1:$AD$175,'LA5'!Y$1,0)),
0))))),".")</f>
        <v>x</v>
      </c>
      <c r="AB70" s="93">
        <f>IFERROR(IF(LA!$H$6=1,(VLOOKUP($A70,'LA1'!$A$1:$AD$175,'LA1'!Z$1,0)),
IF(LA!$H$6=2,(VLOOKUP($A70,'LA2'!$A$1:$AD$175,'LA2'!Z$1,0)),
IF(LA!$H$6=3,(VLOOKUP($A70,'LA3'!$A$1:$AD$175,'LA3'!Z$1,0)),
IF(LA!$H$6=4,(VLOOKUP($A70,'LA4'!$A$1:$AD$175,'LA4'!Z$1,0)),
IF(LA!$H$6=5,(VLOOKUP($A70,'LA5'!$A$1:$AD$175,'LA5'!Z$1,0)),
0))))),".")</f>
        <v>0.09</v>
      </c>
      <c r="AC70" s="93">
        <f>IFERROR(IF(LA!$H$6=1,(VLOOKUP($A70,'LA1'!$A$1:$AD$175,'LA1'!AA$1,0)),
IF(LA!$H$6=2,(VLOOKUP($A70,'LA2'!$A$1:$AD$175,'LA2'!AA$1,0)),
IF(LA!$H$6=3,(VLOOKUP($A70,'LA3'!$A$1:$AD$175,'LA3'!AA$1,0)),
IF(LA!$H$6=4,(VLOOKUP($A70,'LA4'!$A$1:$AD$175,'LA4'!AA$1,0)),
IF(LA!$H$6=5,(VLOOKUP($A70,'LA5'!$A$1:$AD$175,'LA5'!AA$1,0)),
0))))),".")</f>
        <v>0.02</v>
      </c>
    </row>
    <row r="71" spans="1:29" x14ac:dyDescent="0.2">
      <c r="A71" s="55">
        <v>311</v>
      </c>
      <c r="B71" s="55" t="s">
        <v>254</v>
      </c>
      <c r="C71" s="88" t="s">
        <v>198</v>
      </c>
      <c r="D71" s="92">
        <f>IFERROR(IF(LA!$H$6=1,(VLOOKUP($A71,'LA1'!$A$1:$AD$175,'LA1'!B$1,0)),
IF(LA!$H$6=2,(VLOOKUP($A71,'LA2'!$A$1:$AD$175,'LA2'!B$1,0)),
IF(LA!$H$6=3,(VLOOKUP($A71,'LA3'!$A$1:$AD$175,'LA3'!B$1,0)),
IF(LA!$H$6=4,(VLOOKUP($A71,'LA4'!$A$1:$AD$175,'LA4'!B$1,0)),
IF(LA!$H$6=5,(VLOOKUP($A71,'LA5'!$A$1:$AD$175,'LA5'!B$1,0)),
0))))),".")</f>
        <v>620</v>
      </c>
      <c r="E71" s="93">
        <f>IFERROR(IF(LA!$H$6=1,(VLOOKUP($A71,'LA1'!$A$1:$AD$175,'LA1'!C$1,0)),
IF(LA!$H$6=2,(VLOOKUP($A71,'LA2'!$A$1:$AD$175,'LA2'!C$1,0)),
IF(LA!$H$6=3,(VLOOKUP($A71,'LA3'!$A$1:$AD$175,'LA3'!C$1,0)),
IF(LA!$H$6=4,(VLOOKUP($A71,'LA4'!$A$1:$AD$175,'LA4'!C$1,0)),
IF(LA!$H$6=5,(VLOOKUP($A71,'LA5'!$A$1:$AD$175,'LA5'!C$1,0)),
0))))),".")</f>
        <v>0.81</v>
      </c>
      <c r="F71" s="93">
        <f>IFERROR(IF(LA!$H$6=1,(VLOOKUP($A71,'LA1'!$A$1:$AD$175,'LA1'!D$1,0)),
IF(LA!$H$6=2,(VLOOKUP($A71,'LA2'!$A$1:$AD$175,'LA2'!D$1,0)),
IF(LA!$H$6=3,(VLOOKUP($A71,'LA3'!$A$1:$AD$175,'LA3'!D$1,0)),
IF(LA!$H$6=4,(VLOOKUP($A71,'LA4'!$A$1:$AD$175,'LA4'!D$1,0)),
IF(LA!$H$6=5,(VLOOKUP($A71,'LA5'!$A$1:$AD$175,'LA5'!D$1,0)),
0))))),".")</f>
        <v>0.71</v>
      </c>
      <c r="G71" s="93">
        <f>IFERROR(IF(LA!$H$6=1,(VLOOKUP($A71,'LA1'!$A$1:$AD$175,'LA1'!E$1,0)),
IF(LA!$H$6=2,(VLOOKUP($A71,'LA2'!$A$1:$AD$175,'LA2'!E$1,0)),
IF(LA!$H$6=3,(VLOOKUP($A71,'LA3'!$A$1:$AD$175,'LA3'!E$1,0)),
IF(LA!$H$6=4,(VLOOKUP($A71,'LA4'!$A$1:$AD$175,'LA4'!E$1,0)),
IF(LA!$H$6=5,(VLOOKUP($A71,'LA5'!$A$1:$AD$175,'LA5'!E$1,0)),
0))))),".")</f>
        <v>0.02</v>
      </c>
      <c r="H71" s="93" t="str">
        <f>IFERROR(IF(LA!$H$6=1,(VLOOKUP($A71,'LA1'!$A$1:$AD$175,'LA1'!F$1,0)),
IF(LA!$H$6=2,(VLOOKUP($A71,'LA2'!$A$1:$AD$175,'LA2'!F$1,0)),
IF(LA!$H$6=3,(VLOOKUP($A71,'LA3'!$A$1:$AD$175,'LA3'!F$1,0)),
IF(LA!$H$6=4,(VLOOKUP($A71,'LA4'!$A$1:$AD$175,'LA4'!F$1,0)),
IF(LA!$H$6=5,(VLOOKUP($A71,'LA5'!$A$1:$AD$175,'LA5'!F$1,0)),
0))))),".")</f>
        <v>-</v>
      </c>
      <c r="I71" s="93">
        <f>IFERROR(IF(LA!$H$6=1,(VLOOKUP($A71,'LA1'!$A$1:$AD$175,'LA1'!G$1,0)),
IF(LA!$H$6=2,(VLOOKUP($A71,'LA2'!$A$1:$AD$175,'LA2'!G$1,0)),
IF(LA!$H$6=3,(VLOOKUP($A71,'LA3'!$A$1:$AD$175,'LA3'!G$1,0)),
IF(LA!$H$6=4,(VLOOKUP($A71,'LA4'!$A$1:$AD$175,'LA4'!G$1,0)),
IF(LA!$H$6=5,(VLOOKUP($A71,'LA5'!$A$1:$AD$175,'LA5'!G$1,0)),
0))))),".")</f>
        <v>0.03</v>
      </c>
      <c r="J71" s="93">
        <f>IFERROR(IF(LA!$H$6=1,(VLOOKUP($A71,'LA1'!$A$1:$AD$175,'LA1'!H$1,0)),
IF(LA!$H$6=2,(VLOOKUP($A71,'LA2'!$A$1:$AD$175,'LA2'!H$1,0)),
IF(LA!$H$6=3,(VLOOKUP($A71,'LA3'!$A$1:$AD$175,'LA3'!H$1,0)),
IF(LA!$H$6=4,(VLOOKUP($A71,'LA4'!$A$1:$AD$175,'LA4'!H$1,0)),
IF(LA!$H$6=5,(VLOOKUP($A71,'LA5'!$A$1:$AD$175,'LA5'!H$1,0)),
0))))),".")</f>
        <v>0.01</v>
      </c>
      <c r="K71" s="93">
        <f>IFERROR(IF(LA!$H$6=1,(VLOOKUP($A71,'LA1'!$A$1:$AD$175,'LA1'!I$1,0)),
IF(LA!$H$6=2,(VLOOKUP($A71,'LA2'!$A$1:$AD$175,'LA2'!I$1,0)),
IF(LA!$H$6=3,(VLOOKUP($A71,'LA3'!$A$1:$AD$175,'LA3'!I$1,0)),
IF(LA!$H$6=4,(VLOOKUP($A71,'LA4'!$A$1:$AD$175,'LA4'!I$1,0)),
IF(LA!$H$6=5,(VLOOKUP($A71,'LA5'!$A$1:$AD$175,'LA5'!I$1,0)),
0))))),".")</f>
        <v>0</v>
      </c>
      <c r="L71" s="93">
        <f>IFERROR(IF(LA!$H$6=1,(VLOOKUP($A71,'LA1'!$A$1:$AD$175,'LA1'!J$1,0)),
IF(LA!$H$6=2,(VLOOKUP($A71,'LA2'!$A$1:$AD$175,'LA2'!J$1,0)),
IF(LA!$H$6=3,(VLOOKUP($A71,'LA3'!$A$1:$AD$175,'LA3'!J$1,0)),
IF(LA!$H$6=4,(VLOOKUP($A71,'LA4'!$A$1:$AD$175,'LA4'!J$1,0)),
IF(LA!$H$6=5,(VLOOKUP($A71,'LA5'!$A$1:$AD$175,'LA5'!J$1,0)),
0))))),".")</f>
        <v>0</v>
      </c>
      <c r="M71" s="93">
        <f>IFERROR(IF(LA!$H$6=1,(VLOOKUP($A71,'LA1'!$A$1:$AD$175,'LA1'!K$1,0)),
IF(LA!$H$6=2,(VLOOKUP($A71,'LA2'!$A$1:$AD$175,'LA2'!K$1,0)),
IF(LA!$H$6=3,(VLOOKUP($A71,'LA3'!$A$1:$AD$175,'LA3'!K$1,0)),
IF(LA!$H$6=4,(VLOOKUP($A71,'LA4'!$A$1:$AD$175,'LA4'!K$1,0)),
IF(LA!$H$6=5,(VLOOKUP($A71,'LA5'!$A$1:$AD$175,'LA5'!K$1,0)),
0))))),".")</f>
        <v>0.04</v>
      </c>
      <c r="N71" s="93">
        <f>IFERROR(IF(LA!$H$6=1,(VLOOKUP($A71,'LA1'!$A$1:$AD$175,'LA1'!L$1,0)),
IF(LA!$H$6=2,(VLOOKUP($A71,'LA2'!$A$1:$AD$175,'LA2'!L$1,0)),
IF(LA!$H$6=3,(VLOOKUP($A71,'LA3'!$A$1:$AD$175,'LA3'!L$1,0)),
IF(LA!$H$6=4,(VLOOKUP($A71,'LA4'!$A$1:$AD$175,'LA4'!L$1,0)),
IF(LA!$H$6=5,(VLOOKUP($A71,'LA5'!$A$1:$AD$175,'LA5'!L$1,0)),
0))))),".")</f>
        <v>0.64</v>
      </c>
      <c r="O71" s="93">
        <f>IFERROR(IF(LA!$H$6=1,(VLOOKUP($A71,'LA1'!$A$1:$AD$175,'LA1'!M$1,0)),
IF(LA!$H$6=2,(VLOOKUP($A71,'LA2'!$A$1:$AD$175,'LA2'!M$1,0)),
IF(LA!$H$6=3,(VLOOKUP($A71,'LA3'!$A$1:$AD$175,'LA3'!M$1,0)),
IF(LA!$H$6=4,(VLOOKUP($A71,'LA4'!$A$1:$AD$175,'LA4'!M$1,0)),
IF(LA!$H$6=5,(VLOOKUP($A71,'LA5'!$A$1:$AD$175,'LA5'!M$1,0)),
0))))),".")</f>
        <v>0.32</v>
      </c>
      <c r="P71" s="93">
        <f>IFERROR(IF(LA!$H$6=1,(VLOOKUP($A71,'LA1'!$A$1:$AD$175,'LA1'!N$1,0)),
IF(LA!$H$6=2,(VLOOKUP($A71,'LA2'!$A$1:$AD$175,'LA2'!N$1,0)),
IF(LA!$H$6=3,(VLOOKUP($A71,'LA3'!$A$1:$AD$175,'LA3'!N$1,0)),
IF(LA!$H$6=4,(VLOOKUP($A71,'LA4'!$A$1:$AD$175,'LA4'!N$1,0)),
IF(LA!$H$6=5,(VLOOKUP($A71,'LA5'!$A$1:$AD$175,'LA5'!N$1,0)),
0))))),".")</f>
        <v>0.01</v>
      </c>
      <c r="Q71" s="93">
        <f>IFERROR(IF(LA!$H$6=1,(VLOOKUP($A71,'LA1'!$A$1:$AD$175,'LA1'!O$1,0)),
IF(LA!$H$6=2,(VLOOKUP($A71,'LA2'!$A$1:$AD$175,'LA2'!O$1,0)),
IF(LA!$H$6=3,(VLOOKUP($A71,'LA3'!$A$1:$AD$175,'LA3'!O$1,0)),
IF(LA!$H$6=4,(VLOOKUP($A71,'LA4'!$A$1:$AD$175,'LA4'!O$1,0)),
IF(LA!$H$6=5,(VLOOKUP($A71,'LA5'!$A$1:$AD$175,'LA5'!O$1,0)),
0))))),".")</f>
        <v>0.18</v>
      </c>
      <c r="R71" s="93">
        <f>IFERROR(IF(LA!$H$6=1,(VLOOKUP($A71,'LA1'!$A$1:$AD$175,'LA1'!P$1,0)),
IF(LA!$H$6=2,(VLOOKUP($A71,'LA2'!$A$1:$AD$175,'LA2'!P$1,0)),
IF(LA!$H$6=3,(VLOOKUP($A71,'LA3'!$A$1:$AD$175,'LA3'!P$1,0)),
IF(LA!$H$6=4,(VLOOKUP($A71,'LA4'!$A$1:$AD$175,'LA4'!P$1,0)),
IF(LA!$H$6=5,(VLOOKUP($A71,'LA5'!$A$1:$AD$175,'LA5'!P$1,0)),
0))))),".")</f>
        <v>0.31</v>
      </c>
      <c r="S71" s="93" t="str">
        <f>IFERROR(IF(LA!$H$6=1,(VLOOKUP($A71,'LA1'!$A$1:$AD$175,'LA1'!Q$1,0)),
IF(LA!$H$6=2,(VLOOKUP($A71,'LA2'!$A$1:$AD$175,'LA2'!Q$1,0)),
IF(LA!$H$6=3,(VLOOKUP($A71,'LA3'!$A$1:$AD$175,'LA3'!Q$1,0)),
IF(LA!$H$6=4,(VLOOKUP($A71,'LA4'!$A$1:$AD$175,'LA4'!Q$1,0)),
IF(LA!$H$6=5,(VLOOKUP($A71,'LA5'!$A$1:$AD$175,'LA5'!Q$1,0)),
0))))),".")</f>
        <v>-</v>
      </c>
      <c r="T71" s="93">
        <f>IFERROR(IF(LA!$H$6=1,(VLOOKUP($A71,'LA1'!$A$1:$AD$175,'LA1'!R$1,0)),
IF(LA!$H$6=2,(VLOOKUP($A71,'LA2'!$A$1:$AD$175,'LA2'!R$1,0)),
IF(LA!$H$6=3,(VLOOKUP($A71,'LA3'!$A$1:$AD$175,'LA3'!R$1,0)),
IF(LA!$H$6=4,(VLOOKUP($A71,'LA4'!$A$1:$AD$175,'LA4'!R$1,0)),
IF(LA!$H$6=5,(VLOOKUP($A71,'LA5'!$A$1:$AD$175,'LA5'!R$1,0)),
0))))),".")</f>
        <v>0</v>
      </c>
      <c r="U71" s="93">
        <f>IFERROR(IF(LA!$H$6=1,(VLOOKUP($A71,'LA1'!$A$1:$AD$175,'LA1'!S$1,0)),
IF(LA!$H$6=2,(VLOOKUP($A71,'LA2'!$A$1:$AD$175,'LA2'!S$1,0)),
IF(LA!$H$6=3,(VLOOKUP($A71,'LA3'!$A$1:$AD$175,'LA3'!S$1,0)),
IF(LA!$H$6=4,(VLOOKUP($A71,'LA4'!$A$1:$AD$175,'LA4'!S$1,0)),
IF(LA!$H$6=5,(VLOOKUP($A71,'LA5'!$A$1:$AD$175,'LA5'!S$1,0)),
0))))),".")</f>
        <v>0.09</v>
      </c>
      <c r="V71" s="93">
        <f>IFERROR(IF(LA!$H$6=1,(VLOOKUP($A71,'LA1'!$A$1:$AD$175,'LA1'!T$1,0)),
IF(LA!$H$6=2,(VLOOKUP($A71,'LA2'!$A$1:$AD$175,'LA2'!T$1,0)),
IF(LA!$H$6=3,(VLOOKUP($A71,'LA3'!$A$1:$AD$175,'LA3'!T$1,0)),
IF(LA!$H$6=4,(VLOOKUP($A71,'LA4'!$A$1:$AD$175,'LA4'!T$1,0)),
IF(LA!$H$6=5,(VLOOKUP($A71,'LA5'!$A$1:$AD$175,'LA5'!T$1,0)),
0))))),".")</f>
        <v>0.06</v>
      </c>
      <c r="W71" s="93">
        <f>IFERROR(IF(LA!$H$6=1,(VLOOKUP($A71,'LA1'!$A$1:$AD$175,'LA1'!U$1,0)),
IF(LA!$H$6=2,(VLOOKUP($A71,'LA2'!$A$1:$AD$175,'LA2'!U$1,0)),
IF(LA!$H$6=3,(VLOOKUP($A71,'LA3'!$A$1:$AD$175,'LA3'!U$1,0)),
IF(LA!$H$6=4,(VLOOKUP($A71,'LA4'!$A$1:$AD$175,'LA4'!U$1,0)),
IF(LA!$H$6=5,(VLOOKUP($A71,'LA5'!$A$1:$AD$175,'LA5'!U$1,0)),
0))))),".")</f>
        <v>0.02</v>
      </c>
      <c r="X71" s="93" t="str">
        <f>IFERROR(IF(LA!$H$6=1,(VLOOKUP($A71,'LA1'!$A$1:$AD$175,'LA1'!V$1,0)),
IF(LA!$H$6=2,(VLOOKUP($A71,'LA2'!$A$1:$AD$175,'LA2'!V$1,0)),
IF(LA!$H$6=3,(VLOOKUP($A71,'LA3'!$A$1:$AD$175,'LA3'!V$1,0)),
IF(LA!$H$6=4,(VLOOKUP($A71,'LA4'!$A$1:$AD$175,'LA4'!V$1,0)),
IF(LA!$H$6=5,(VLOOKUP($A71,'LA5'!$A$1:$AD$175,'LA5'!V$1,0)),
0))))),".")</f>
        <v>x</v>
      </c>
      <c r="Y71" s="93">
        <f>IFERROR(IF(LA!$H$6=1,(VLOOKUP($A71,'LA1'!$A$1:$AD$175,'LA1'!W$1,0)),
IF(LA!$H$6=2,(VLOOKUP($A71,'LA2'!$A$1:$AD$175,'LA2'!W$1,0)),
IF(LA!$H$6=3,(VLOOKUP($A71,'LA3'!$A$1:$AD$175,'LA3'!W$1,0)),
IF(LA!$H$6=4,(VLOOKUP($A71,'LA4'!$A$1:$AD$175,'LA4'!W$1,0)),
IF(LA!$H$6=5,(VLOOKUP($A71,'LA5'!$A$1:$AD$175,'LA5'!W$1,0)),
0))))),".")</f>
        <v>0.02</v>
      </c>
      <c r="Z71" s="93">
        <f>IFERROR(IF(LA!$H$6=1,(VLOOKUP($A71,'LA1'!$A$1:$AD$175,'LA1'!X$1,0)),
IF(LA!$H$6=2,(VLOOKUP($A71,'LA2'!$A$1:$AD$175,'LA2'!X$1,0)),
IF(LA!$H$6=3,(VLOOKUP($A71,'LA3'!$A$1:$AD$175,'LA3'!X$1,0)),
IF(LA!$H$6=4,(VLOOKUP($A71,'LA4'!$A$1:$AD$175,'LA4'!X$1,0)),
IF(LA!$H$6=5,(VLOOKUP($A71,'LA5'!$A$1:$AD$175,'LA5'!X$1,0)),
0))))),".")</f>
        <v>0.05</v>
      </c>
      <c r="AA71" s="93">
        <f>IFERROR(IF(LA!$H$6=1,(VLOOKUP($A71,'LA1'!$A$1:$AD$175,'LA1'!Y$1,0)),
IF(LA!$H$6=2,(VLOOKUP($A71,'LA2'!$A$1:$AD$175,'LA2'!Y$1,0)),
IF(LA!$H$6=3,(VLOOKUP($A71,'LA3'!$A$1:$AD$175,'LA3'!Y$1,0)),
IF(LA!$H$6=4,(VLOOKUP($A71,'LA4'!$A$1:$AD$175,'LA4'!Y$1,0)),
IF(LA!$H$6=5,(VLOOKUP($A71,'LA5'!$A$1:$AD$175,'LA5'!Y$1,0)),
0))))),".")</f>
        <v>0.01</v>
      </c>
      <c r="AB71" s="93">
        <f>IFERROR(IF(LA!$H$6=1,(VLOOKUP($A71,'LA1'!$A$1:$AD$175,'LA1'!Z$1,0)),
IF(LA!$H$6=2,(VLOOKUP($A71,'LA2'!$A$1:$AD$175,'LA2'!Z$1,0)),
IF(LA!$H$6=3,(VLOOKUP($A71,'LA3'!$A$1:$AD$175,'LA3'!Z$1,0)),
IF(LA!$H$6=4,(VLOOKUP($A71,'LA4'!$A$1:$AD$175,'LA4'!Z$1,0)),
IF(LA!$H$6=5,(VLOOKUP($A71,'LA5'!$A$1:$AD$175,'LA5'!Z$1,0)),
0))))),".")</f>
        <v>0.13</v>
      </c>
      <c r="AC71" s="93">
        <f>IFERROR(IF(LA!$H$6=1,(VLOOKUP($A71,'LA1'!$A$1:$AD$175,'LA1'!AA$1,0)),
IF(LA!$H$6=2,(VLOOKUP($A71,'LA2'!$A$1:$AD$175,'LA2'!AA$1,0)),
IF(LA!$H$6=3,(VLOOKUP($A71,'LA3'!$A$1:$AD$175,'LA3'!AA$1,0)),
IF(LA!$H$6=4,(VLOOKUP($A71,'LA4'!$A$1:$AD$175,'LA4'!AA$1,0)),
IF(LA!$H$6=5,(VLOOKUP($A71,'LA5'!$A$1:$AD$175,'LA5'!AA$1,0)),
0))))),".")</f>
        <v>0.03</v>
      </c>
    </row>
    <row r="72" spans="1:29" x14ac:dyDescent="0.2">
      <c r="A72" s="55">
        <v>884</v>
      </c>
      <c r="B72" s="55" t="s">
        <v>255</v>
      </c>
      <c r="C72" s="88" t="s">
        <v>195</v>
      </c>
      <c r="D72" s="92">
        <f>IFERROR(IF(LA!$H$6=1,(VLOOKUP($A72,'LA1'!$A$1:$AD$175,'LA1'!B$1,0)),
IF(LA!$H$6=2,(VLOOKUP($A72,'LA2'!$A$1:$AD$175,'LA2'!B$1,0)),
IF(LA!$H$6=3,(VLOOKUP($A72,'LA3'!$A$1:$AD$175,'LA3'!B$1,0)),
IF(LA!$H$6=4,(VLOOKUP($A72,'LA4'!$A$1:$AD$175,'LA4'!B$1,0)),
IF(LA!$H$6=5,(VLOOKUP($A72,'LA5'!$A$1:$AD$175,'LA5'!B$1,0)),
0))))),".")</f>
        <v>250</v>
      </c>
      <c r="E72" s="93">
        <f>IFERROR(IF(LA!$H$6=1,(VLOOKUP($A72,'LA1'!$A$1:$AD$175,'LA1'!C$1,0)),
IF(LA!$H$6=2,(VLOOKUP($A72,'LA2'!$A$1:$AD$175,'LA2'!C$1,0)),
IF(LA!$H$6=3,(VLOOKUP($A72,'LA3'!$A$1:$AD$175,'LA3'!C$1,0)),
IF(LA!$H$6=4,(VLOOKUP($A72,'LA4'!$A$1:$AD$175,'LA4'!C$1,0)),
IF(LA!$H$6=5,(VLOOKUP($A72,'LA5'!$A$1:$AD$175,'LA5'!C$1,0)),
0))))),".")</f>
        <v>0.71</v>
      </c>
      <c r="F72" s="93">
        <f>IFERROR(IF(LA!$H$6=1,(VLOOKUP($A72,'LA1'!$A$1:$AD$175,'LA1'!D$1,0)),
IF(LA!$H$6=2,(VLOOKUP($A72,'LA2'!$A$1:$AD$175,'LA2'!D$1,0)),
IF(LA!$H$6=3,(VLOOKUP($A72,'LA3'!$A$1:$AD$175,'LA3'!D$1,0)),
IF(LA!$H$6=4,(VLOOKUP($A72,'LA4'!$A$1:$AD$175,'LA4'!D$1,0)),
IF(LA!$H$6=5,(VLOOKUP($A72,'LA5'!$A$1:$AD$175,'LA5'!D$1,0)),
0))))),".")</f>
        <v>0.67</v>
      </c>
      <c r="G72" s="93">
        <f>IFERROR(IF(LA!$H$6=1,(VLOOKUP($A72,'LA1'!$A$1:$AD$175,'LA1'!E$1,0)),
IF(LA!$H$6=2,(VLOOKUP($A72,'LA2'!$A$1:$AD$175,'LA2'!E$1,0)),
IF(LA!$H$6=3,(VLOOKUP($A72,'LA3'!$A$1:$AD$175,'LA3'!E$1,0)),
IF(LA!$H$6=4,(VLOOKUP($A72,'LA4'!$A$1:$AD$175,'LA4'!E$1,0)),
IF(LA!$H$6=5,(VLOOKUP($A72,'LA5'!$A$1:$AD$175,'LA5'!E$1,0)),
0))))),".")</f>
        <v>7.0000000000000007E-2</v>
      </c>
      <c r="H72" s="93">
        <f>IFERROR(IF(LA!$H$6=1,(VLOOKUP($A72,'LA1'!$A$1:$AD$175,'LA1'!F$1,0)),
IF(LA!$H$6=2,(VLOOKUP($A72,'LA2'!$A$1:$AD$175,'LA2'!F$1,0)),
IF(LA!$H$6=3,(VLOOKUP($A72,'LA3'!$A$1:$AD$175,'LA3'!F$1,0)),
IF(LA!$H$6=4,(VLOOKUP($A72,'LA4'!$A$1:$AD$175,'LA4'!F$1,0)),
IF(LA!$H$6=5,(VLOOKUP($A72,'LA5'!$A$1:$AD$175,'LA5'!F$1,0)),
0))))),".")</f>
        <v>0</v>
      </c>
      <c r="I72" s="93">
        <f>IFERROR(IF(LA!$H$6=1,(VLOOKUP($A72,'LA1'!$A$1:$AD$175,'LA1'!G$1,0)),
IF(LA!$H$6=2,(VLOOKUP($A72,'LA2'!$A$1:$AD$175,'LA2'!G$1,0)),
IF(LA!$H$6=3,(VLOOKUP($A72,'LA3'!$A$1:$AD$175,'LA3'!G$1,0)),
IF(LA!$H$6=4,(VLOOKUP($A72,'LA4'!$A$1:$AD$175,'LA4'!G$1,0)),
IF(LA!$H$6=5,(VLOOKUP($A72,'LA5'!$A$1:$AD$175,'LA5'!G$1,0)),
0))))),".")</f>
        <v>0.06</v>
      </c>
      <c r="J72" s="93">
        <f>IFERROR(IF(LA!$H$6=1,(VLOOKUP($A72,'LA1'!$A$1:$AD$175,'LA1'!H$1,0)),
IF(LA!$H$6=2,(VLOOKUP($A72,'LA2'!$A$1:$AD$175,'LA2'!H$1,0)),
IF(LA!$H$6=3,(VLOOKUP($A72,'LA3'!$A$1:$AD$175,'LA3'!H$1,0)),
IF(LA!$H$6=4,(VLOOKUP($A72,'LA4'!$A$1:$AD$175,'LA4'!H$1,0)),
IF(LA!$H$6=5,(VLOOKUP($A72,'LA5'!$A$1:$AD$175,'LA5'!H$1,0)),
0))))),".")</f>
        <v>7.0000000000000007E-2</v>
      </c>
      <c r="K72" s="93">
        <f>IFERROR(IF(LA!$H$6=1,(VLOOKUP($A72,'LA1'!$A$1:$AD$175,'LA1'!I$1,0)),
IF(LA!$H$6=2,(VLOOKUP($A72,'LA2'!$A$1:$AD$175,'LA2'!I$1,0)),
IF(LA!$H$6=3,(VLOOKUP($A72,'LA3'!$A$1:$AD$175,'LA3'!I$1,0)),
IF(LA!$H$6=4,(VLOOKUP($A72,'LA4'!$A$1:$AD$175,'LA4'!I$1,0)),
IF(LA!$H$6=5,(VLOOKUP($A72,'LA5'!$A$1:$AD$175,'LA5'!I$1,0)),
0))))),".")</f>
        <v>0</v>
      </c>
      <c r="L72" s="93">
        <f>IFERROR(IF(LA!$H$6=1,(VLOOKUP($A72,'LA1'!$A$1:$AD$175,'LA1'!J$1,0)),
IF(LA!$H$6=2,(VLOOKUP($A72,'LA2'!$A$1:$AD$175,'LA2'!J$1,0)),
IF(LA!$H$6=3,(VLOOKUP($A72,'LA3'!$A$1:$AD$175,'LA3'!J$1,0)),
IF(LA!$H$6=4,(VLOOKUP($A72,'LA4'!$A$1:$AD$175,'LA4'!J$1,0)),
IF(LA!$H$6=5,(VLOOKUP($A72,'LA5'!$A$1:$AD$175,'LA5'!J$1,0)),
0))))),".")</f>
        <v>0</v>
      </c>
      <c r="M72" s="93">
        <f>IFERROR(IF(LA!$H$6=1,(VLOOKUP($A72,'LA1'!$A$1:$AD$175,'LA1'!K$1,0)),
IF(LA!$H$6=2,(VLOOKUP($A72,'LA2'!$A$1:$AD$175,'LA2'!K$1,0)),
IF(LA!$H$6=3,(VLOOKUP($A72,'LA3'!$A$1:$AD$175,'LA3'!K$1,0)),
IF(LA!$H$6=4,(VLOOKUP($A72,'LA4'!$A$1:$AD$175,'LA4'!K$1,0)),
IF(LA!$H$6=5,(VLOOKUP($A72,'LA5'!$A$1:$AD$175,'LA5'!K$1,0)),
0))))),".")</f>
        <v>0.08</v>
      </c>
      <c r="N72" s="93">
        <f>IFERROR(IF(LA!$H$6=1,(VLOOKUP($A72,'LA1'!$A$1:$AD$175,'LA1'!L$1,0)),
IF(LA!$H$6=2,(VLOOKUP($A72,'LA2'!$A$1:$AD$175,'LA2'!L$1,0)),
IF(LA!$H$6=3,(VLOOKUP($A72,'LA3'!$A$1:$AD$175,'LA3'!L$1,0)),
IF(LA!$H$6=4,(VLOOKUP($A72,'LA4'!$A$1:$AD$175,'LA4'!L$1,0)),
IF(LA!$H$6=5,(VLOOKUP($A72,'LA5'!$A$1:$AD$175,'LA5'!L$1,0)),
0))))),".")</f>
        <v>0.48</v>
      </c>
      <c r="O72" s="93">
        <f>IFERROR(IF(LA!$H$6=1,(VLOOKUP($A72,'LA1'!$A$1:$AD$175,'LA1'!M$1,0)),
IF(LA!$H$6=2,(VLOOKUP($A72,'LA2'!$A$1:$AD$175,'LA2'!M$1,0)),
IF(LA!$H$6=3,(VLOOKUP($A72,'LA3'!$A$1:$AD$175,'LA3'!M$1,0)),
IF(LA!$H$6=4,(VLOOKUP($A72,'LA4'!$A$1:$AD$175,'LA4'!M$1,0)),
IF(LA!$H$6=5,(VLOOKUP($A72,'LA5'!$A$1:$AD$175,'LA5'!M$1,0)),
0))))),".")</f>
        <v>0.21</v>
      </c>
      <c r="P72" s="93" t="str">
        <f>IFERROR(IF(LA!$H$6=1,(VLOOKUP($A72,'LA1'!$A$1:$AD$175,'LA1'!N$1,0)),
IF(LA!$H$6=2,(VLOOKUP($A72,'LA2'!$A$1:$AD$175,'LA2'!N$1,0)),
IF(LA!$H$6=3,(VLOOKUP($A72,'LA3'!$A$1:$AD$175,'LA3'!N$1,0)),
IF(LA!$H$6=4,(VLOOKUP($A72,'LA4'!$A$1:$AD$175,'LA4'!N$1,0)),
IF(LA!$H$6=5,(VLOOKUP($A72,'LA5'!$A$1:$AD$175,'LA5'!N$1,0)),
0))))),".")</f>
        <v>x</v>
      </c>
      <c r="Q72" s="93">
        <f>IFERROR(IF(LA!$H$6=1,(VLOOKUP($A72,'LA1'!$A$1:$AD$175,'LA1'!O$1,0)),
IF(LA!$H$6=2,(VLOOKUP($A72,'LA2'!$A$1:$AD$175,'LA2'!O$1,0)),
IF(LA!$H$6=3,(VLOOKUP($A72,'LA3'!$A$1:$AD$175,'LA3'!O$1,0)),
IF(LA!$H$6=4,(VLOOKUP($A72,'LA4'!$A$1:$AD$175,'LA4'!O$1,0)),
IF(LA!$H$6=5,(VLOOKUP($A72,'LA5'!$A$1:$AD$175,'LA5'!O$1,0)),
0))))),".")</f>
        <v>0.16</v>
      </c>
      <c r="R72" s="93">
        <f>IFERROR(IF(LA!$H$6=1,(VLOOKUP($A72,'LA1'!$A$1:$AD$175,'LA1'!P$1,0)),
IF(LA!$H$6=2,(VLOOKUP($A72,'LA2'!$A$1:$AD$175,'LA2'!P$1,0)),
IF(LA!$H$6=3,(VLOOKUP($A72,'LA3'!$A$1:$AD$175,'LA3'!P$1,0)),
IF(LA!$H$6=4,(VLOOKUP($A72,'LA4'!$A$1:$AD$175,'LA4'!P$1,0)),
IF(LA!$H$6=5,(VLOOKUP($A72,'LA5'!$A$1:$AD$175,'LA5'!P$1,0)),
0))))),".")</f>
        <v>0.26</v>
      </c>
      <c r="S72" s="93">
        <f>IFERROR(IF(LA!$H$6=1,(VLOOKUP($A72,'LA1'!$A$1:$AD$175,'LA1'!Q$1,0)),
IF(LA!$H$6=2,(VLOOKUP($A72,'LA2'!$A$1:$AD$175,'LA2'!Q$1,0)),
IF(LA!$H$6=3,(VLOOKUP($A72,'LA3'!$A$1:$AD$175,'LA3'!Q$1,0)),
IF(LA!$H$6=4,(VLOOKUP($A72,'LA4'!$A$1:$AD$175,'LA4'!Q$1,0)),
IF(LA!$H$6=5,(VLOOKUP($A72,'LA5'!$A$1:$AD$175,'LA5'!Q$1,0)),
0))))),".")</f>
        <v>0.01</v>
      </c>
      <c r="T72" s="93">
        <f>IFERROR(IF(LA!$H$6=1,(VLOOKUP($A72,'LA1'!$A$1:$AD$175,'LA1'!R$1,0)),
IF(LA!$H$6=2,(VLOOKUP($A72,'LA2'!$A$1:$AD$175,'LA2'!R$1,0)),
IF(LA!$H$6=3,(VLOOKUP($A72,'LA3'!$A$1:$AD$175,'LA3'!R$1,0)),
IF(LA!$H$6=4,(VLOOKUP($A72,'LA4'!$A$1:$AD$175,'LA4'!R$1,0)),
IF(LA!$H$6=5,(VLOOKUP($A72,'LA5'!$A$1:$AD$175,'LA5'!R$1,0)),
0))))),".")</f>
        <v>0</v>
      </c>
      <c r="U72" s="93">
        <f>IFERROR(IF(LA!$H$6=1,(VLOOKUP($A72,'LA1'!$A$1:$AD$175,'LA1'!S$1,0)),
IF(LA!$H$6=2,(VLOOKUP($A72,'LA2'!$A$1:$AD$175,'LA2'!S$1,0)),
IF(LA!$H$6=3,(VLOOKUP($A72,'LA3'!$A$1:$AD$175,'LA3'!S$1,0)),
IF(LA!$H$6=4,(VLOOKUP($A72,'LA4'!$A$1:$AD$175,'LA4'!S$1,0)),
IF(LA!$H$6=5,(VLOOKUP($A72,'LA5'!$A$1:$AD$175,'LA5'!S$1,0)),
0))))),".")</f>
        <v>0.03</v>
      </c>
      <c r="V72" s="93">
        <f>IFERROR(IF(LA!$H$6=1,(VLOOKUP($A72,'LA1'!$A$1:$AD$175,'LA1'!T$1,0)),
IF(LA!$H$6=2,(VLOOKUP($A72,'LA2'!$A$1:$AD$175,'LA2'!T$1,0)),
IF(LA!$H$6=3,(VLOOKUP($A72,'LA3'!$A$1:$AD$175,'LA3'!T$1,0)),
IF(LA!$H$6=4,(VLOOKUP($A72,'LA4'!$A$1:$AD$175,'LA4'!T$1,0)),
IF(LA!$H$6=5,(VLOOKUP($A72,'LA5'!$A$1:$AD$175,'LA5'!T$1,0)),
0))))),".")</f>
        <v>0</v>
      </c>
      <c r="W72" s="93">
        <f>IFERROR(IF(LA!$H$6=1,(VLOOKUP($A72,'LA1'!$A$1:$AD$175,'LA1'!U$1,0)),
IF(LA!$H$6=2,(VLOOKUP($A72,'LA2'!$A$1:$AD$175,'LA2'!U$1,0)),
IF(LA!$H$6=3,(VLOOKUP($A72,'LA3'!$A$1:$AD$175,'LA3'!U$1,0)),
IF(LA!$H$6=4,(VLOOKUP($A72,'LA4'!$A$1:$AD$175,'LA4'!U$1,0)),
IF(LA!$H$6=5,(VLOOKUP($A72,'LA5'!$A$1:$AD$175,'LA5'!U$1,0)),
0))))),".")</f>
        <v>0.03</v>
      </c>
      <c r="X72" s="93">
        <f>IFERROR(IF(LA!$H$6=1,(VLOOKUP($A72,'LA1'!$A$1:$AD$175,'LA1'!V$1,0)),
IF(LA!$H$6=2,(VLOOKUP($A72,'LA2'!$A$1:$AD$175,'LA2'!V$1,0)),
IF(LA!$H$6=3,(VLOOKUP($A72,'LA3'!$A$1:$AD$175,'LA3'!V$1,0)),
IF(LA!$H$6=4,(VLOOKUP($A72,'LA4'!$A$1:$AD$175,'LA4'!V$1,0)),
IF(LA!$H$6=5,(VLOOKUP($A72,'LA5'!$A$1:$AD$175,'LA5'!V$1,0)),
0))))),".")</f>
        <v>0</v>
      </c>
      <c r="Y72" s="93" t="str">
        <f>IFERROR(IF(LA!$H$6=1,(VLOOKUP($A72,'LA1'!$A$1:$AD$175,'LA1'!W$1,0)),
IF(LA!$H$6=2,(VLOOKUP($A72,'LA2'!$A$1:$AD$175,'LA2'!W$1,0)),
IF(LA!$H$6=3,(VLOOKUP($A72,'LA3'!$A$1:$AD$175,'LA3'!W$1,0)),
IF(LA!$H$6=4,(VLOOKUP($A72,'LA4'!$A$1:$AD$175,'LA4'!W$1,0)),
IF(LA!$H$6=5,(VLOOKUP($A72,'LA5'!$A$1:$AD$175,'LA5'!W$1,0)),
0))))),".")</f>
        <v>x</v>
      </c>
      <c r="Z72" s="93">
        <f>IFERROR(IF(LA!$H$6=1,(VLOOKUP($A72,'LA1'!$A$1:$AD$175,'LA1'!X$1,0)),
IF(LA!$H$6=2,(VLOOKUP($A72,'LA2'!$A$1:$AD$175,'LA2'!X$1,0)),
IF(LA!$H$6=3,(VLOOKUP($A72,'LA3'!$A$1:$AD$175,'LA3'!X$1,0)),
IF(LA!$H$6=4,(VLOOKUP($A72,'LA4'!$A$1:$AD$175,'LA4'!X$1,0)),
IF(LA!$H$6=5,(VLOOKUP($A72,'LA5'!$A$1:$AD$175,'LA5'!X$1,0)),
0))))),".")</f>
        <v>0.18</v>
      </c>
      <c r="AA72" s="93">
        <f>IFERROR(IF(LA!$H$6=1,(VLOOKUP($A72,'LA1'!$A$1:$AD$175,'LA1'!Y$1,0)),
IF(LA!$H$6=2,(VLOOKUP($A72,'LA2'!$A$1:$AD$175,'LA2'!Y$1,0)),
IF(LA!$H$6=3,(VLOOKUP($A72,'LA3'!$A$1:$AD$175,'LA3'!Y$1,0)),
IF(LA!$H$6=4,(VLOOKUP($A72,'LA4'!$A$1:$AD$175,'LA4'!Y$1,0)),
IF(LA!$H$6=5,(VLOOKUP($A72,'LA5'!$A$1:$AD$175,'LA5'!Y$1,0)),
0))))),".")</f>
        <v>0.02</v>
      </c>
      <c r="AB72" s="93">
        <f>IFERROR(IF(LA!$H$6=1,(VLOOKUP($A72,'LA1'!$A$1:$AD$175,'LA1'!Z$1,0)),
IF(LA!$H$6=2,(VLOOKUP($A72,'LA2'!$A$1:$AD$175,'LA2'!Z$1,0)),
IF(LA!$H$6=3,(VLOOKUP($A72,'LA3'!$A$1:$AD$175,'LA3'!Z$1,0)),
IF(LA!$H$6=4,(VLOOKUP($A72,'LA4'!$A$1:$AD$175,'LA4'!Z$1,0)),
IF(LA!$H$6=5,(VLOOKUP($A72,'LA5'!$A$1:$AD$175,'LA5'!Z$1,0)),
0))))),".")</f>
        <v>0.09</v>
      </c>
      <c r="AC72" s="93">
        <f>IFERROR(IF(LA!$H$6=1,(VLOOKUP($A72,'LA1'!$A$1:$AD$175,'LA1'!AA$1,0)),
IF(LA!$H$6=2,(VLOOKUP($A72,'LA2'!$A$1:$AD$175,'LA2'!AA$1,0)),
IF(LA!$H$6=3,(VLOOKUP($A72,'LA3'!$A$1:$AD$175,'LA3'!AA$1,0)),
IF(LA!$H$6=4,(VLOOKUP($A72,'LA4'!$A$1:$AD$175,'LA4'!AA$1,0)),
IF(LA!$H$6=5,(VLOOKUP($A72,'LA5'!$A$1:$AD$175,'LA5'!AA$1,0)),
0))))),".")</f>
        <v>0.02</v>
      </c>
    </row>
    <row r="73" spans="1:29" x14ac:dyDescent="0.2">
      <c r="A73" s="55">
        <v>919</v>
      </c>
      <c r="B73" s="55" t="s">
        <v>256</v>
      </c>
      <c r="C73" s="88" t="s">
        <v>196</v>
      </c>
      <c r="D73" s="92">
        <f>IFERROR(IF(LA!$H$6=1,(VLOOKUP($A73,'LA1'!$A$1:$AD$175,'LA1'!B$1,0)),
IF(LA!$H$6=2,(VLOOKUP($A73,'LA2'!$A$1:$AD$175,'LA2'!B$1,0)),
IF(LA!$H$6=3,(VLOOKUP($A73,'LA3'!$A$1:$AD$175,'LA3'!B$1,0)),
IF(LA!$H$6=4,(VLOOKUP($A73,'LA4'!$A$1:$AD$175,'LA4'!B$1,0)),
IF(LA!$H$6=5,(VLOOKUP($A73,'LA5'!$A$1:$AD$175,'LA5'!B$1,0)),
0))))),".")</f>
        <v>6880</v>
      </c>
      <c r="E73" s="93">
        <f>IFERROR(IF(LA!$H$6=1,(VLOOKUP($A73,'LA1'!$A$1:$AD$175,'LA1'!C$1,0)),
IF(LA!$H$6=2,(VLOOKUP($A73,'LA2'!$A$1:$AD$175,'LA2'!C$1,0)),
IF(LA!$H$6=3,(VLOOKUP($A73,'LA3'!$A$1:$AD$175,'LA3'!C$1,0)),
IF(LA!$H$6=4,(VLOOKUP($A73,'LA4'!$A$1:$AD$175,'LA4'!C$1,0)),
IF(LA!$H$6=5,(VLOOKUP($A73,'LA5'!$A$1:$AD$175,'LA5'!C$1,0)),
0))))),".")</f>
        <v>0.81</v>
      </c>
      <c r="F73" s="93">
        <f>IFERROR(IF(LA!$H$6=1,(VLOOKUP($A73,'LA1'!$A$1:$AD$175,'LA1'!D$1,0)),
IF(LA!$H$6=2,(VLOOKUP($A73,'LA2'!$A$1:$AD$175,'LA2'!D$1,0)),
IF(LA!$H$6=3,(VLOOKUP($A73,'LA3'!$A$1:$AD$175,'LA3'!D$1,0)),
IF(LA!$H$6=4,(VLOOKUP($A73,'LA4'!$A$1:$AD$175,'LA4'!D$1,0)),
IF(LA!$H$6=5,(VLOOKUP($A73,'LA5'!$A$1:$AD$175,'LA5'!D$1,0)),
0))))),".")</f>
        <v>0.71</v>
      </c>
      <c r="G73" s="93">
        <f>IFERROR(IF(LA!$H$6=1,(VLOOKUP($A73,'LA1'!$A$1:$AD$175,'LA1'!E$1,0)),
IF(LA!$H$6=2,(VLOOKUP($A73,'LA2'!$A$1:$AD$175,'LA2'!E$1,0)),
IF(LA!$H$6=3,(VLOOKUP($A73,'LA3'!$A$1:$AD$175,'LA3'!E$1,0)),
IF(LA!$H$6=4,(VLOOKUP($A73,'LA4'!$A$1:$AD$175,'LA4'!E$1,0)),
IF(LA!$H$6=5,(VLOOKUP($A73,'LA5'!$A$1:$AD$175,'LA5'!E$1,0)),
0))))),".")</f>
        <v>7.0000000000000007E-2</v>
      </c>
      <c r="H73" s="93" t="str">
        <f>IFERROR(IF(LA!$H$6=1,(VLOOKUP($A73,'LA1'!$A$1:$AD$175,'LA1'!F$1,0)),
IF(LA!$H$6=2,(VLOOKUP($A73,'LA2'!$A$1:$AD$175,'LA2'!F$1,0)),
IF(LA!$H$6=3,(VLOOKUP($A73,'LA3'!$A$1:$AD$175,'LA3'!F$1,0)),
IF(LA!$H$6=4,(VLOOKUP($A73,'LA4'!$A$1:$AD$175,'LA4'!F$1,0)),
IF(LA!$H$6=5,(VLOOKUP($A73,'LA5'!$A$1:$AD$175,'LA5'!F$1,0)),
0))))),".")</f>
        <v>-</v>
      </c>
      <c r="I73" s="93">
        <f>IFERROR(IF(LA!$H$6=1,(VLOOKUP($A73,'LA1'!$A$1:$AD$175,'LA1'!G$1,0)),
IF(LA!$H$6=2,(VLOOKUP($A73,'LA2'!$A$1:$AD$175,'LA2'!G$1,0)),
IF(LA!$H$6=3,(VLOOKUP($A73,'LA3'!$A$1:$AD$175,'LA3'!G$1,0)),
IF(LA!$H$6=4,(VLOOKUP($A73,'LA4'!$A$1:$AD$175,'LA4'!G$1,0)),
IF(LA!$H$6=5,(VLOOKUP($A73,'LA5'!$A$1:$AD$175,'LA5'!G$1,0)),
0))))),".")</f>
        <v>0.02</v>
      </c>
      <c r="J73" s="93">
        <f>IFERROR(IF(LA!$H$6=1,(VLOOKUP($A73,'LA1'!$A$1:$AD$175,'LA1'!H$1,0)),
IF(LA!$H$6=2,(VLOOKUP($A73,'LA2'!$A$1:$AD$175,'LA2'!H$1,0)),
IF(LA!$H$6=3,(VLOOKUP($A73,'LA3'!$A$1:$AD$175,'LA3'!H$1,0)),
IF(LA!$H$6=4,(VLOOKUP($A73,'LA4'!$A$1:$AD$175,'LA4'!H$1,0)),
IF(LA!$H$6=5,(VLOOKUP($A73,'LA5'!$A$1:$AD$175,'LA5'!H$1,0)),
0))))),".")</f>
        <v>0.02</v>
      </c>
      <c r="K73" s="93">
        <f>IFERROR(IF(LA!$H$6=1,(VLOOKUP($A73,'LA1'!$A$1:$AD$175,'LA1'!I$1,0)),
IF(LA!$H$6=2,(VLOOKUP($A73,'LA2'!$A$1:$AD$175,'LA2'!I$1,0)),
IF(LA!$H$6=3,(VLOOKUP($A73,'LA3'!$A$1:$AD$175,'LA3'!I$1,0)),
IF(LA!$H$6=4,(VLOOKUP($A73,'LA4'!$A$1:$AD$175,'LA4'!I$1,0)),
IF(LA!$H$6=5,(VLOOKUP($A73,'LA5'!$A$1:$AD$175,'LA5'!I$1,0)),
0))))),".")</f>
        <v>0</v>
      </c>
      <c r="L73" s="93">
        <f>IFERROR(IF(LA!$H$6=1,(VLOOKUP($A73,'LA1'!$A$1:$AD$175,'LA1'!J$1,0)),
IF(LA!$H$6=2,(VLOOKUP($A73,'LA2'!$A$1:$AD$175,'LA2'!J$1,0)),
IF(LA!$H$6=3,(VLOOKUP($A73,'LA3'!$A$1:$AD$175,'LA3'!J$1,0)),
IF(LA!$H$6=4,(VLOOKUP($A73,'LA4'!$A$1:$AD$175,'LA4'!J$1,0)),
IF(LA!$H$6=5,(VLOOKUP($A73,'LA5'!$A$1:$AD$175,'LA5'!J$1,0)),
0))))),".")</f>
        <v>0</v>
      </c>
      <c r="M73" s="93">
        <f>IFERROR(IF(LA!$H$6=1,(VLOOKUP($A73,'LA1'!$A$1:$AD$175,'LA1'!K$1,0)),
IF(LA!$H$6=2,(VLOOKUP($A73,'LA2'!$A$1:$AD$175,'LA2'!K$1,0)),
IF(LA!$H$6=3,(VLOOKUP($A73,'LA3'!$A$1:$AD$175,'LA3'!K$1,0)),
IF(LA!$H$6=4,(VLOOKUP($A73,'LA4'!$A$1:$AD$175,'LA4'!K$1,0)),
IF(LA!$H$6=5,(VLOOKUP($A73,'LA5'!$A$1:$AD$175,'LA5'!K$1,0)),
0))))),".")</f>
        <v>0.03</v>
      </c>
      <c r="N73" s="93">
        <f>IFERROR(IF(LA!$H$6=1,(VLOOKUP($A73,'LA1'!$A$1:$AD$175,'LA1'!L$1,0)),
IF(LA!$H$6=2,(VLOOKUP($A73,'LA2'!$A$1:$AD$175,'LA2'!L$1,0)),
IF(LA!$H$6=3,(VLOOKUP($A73,'LA3'!$A$1:$AD$175,'LA3'!L$1,0)),
IF(LA!$H$6=4,(VLOOKUP($A73,'LA4'!$A$1:$AD$175,'LA4'!L$1,0)),
IF(LA!$H$6=5,(VLOOKUP($A73,'LA5'!$A$1:$AD$175,'LA5'!L$1,0)),
0))))),".")</f>
        <v>0.6</v>
      </c>
      <c r="O73" s="93">
        <f>IFERROR(IF(LA!$H$6=1,(VLOOKUP($A73,'LA1'!$A$1:$AD$175,'LA1'!M$1,0)),
IF(LA!$H$6=2,(VLOOKUP($A73,'LA2'!$A$1:$AD$175,'LA2'!M$1,0)),
IF(LA!$H$6=3,(VLOOKUP($A73,'LA3'!$A$1:$AD$175,'LA3'!M$1,0)),
IF(LA!$H$6=4,(VLOOKUP($A73,'LA4'!$A$1:$AD$175,'LA4'!M$1,0)),
IF(LA!$H$6=5,(VLOOKUP($A73,'LA5'!$A$1:$AD$175,'LA5'!M$1,0)),
0))))),".")</f>
        <v>0.28999999999999998</v>
      </c>
      <c r="P73" s="93">
        <f>IFERROR(IF(LA!$H$6=1,(VLOOKUP($A73,'LA1'!$A$1:$AD$175,'LA1'!N$1,0)),
IF(LA!$H$6=2,(VLOOKUP($A73,'LA2'!$A$1:$AD$175,'LA2'!N$1,0)),
IF(LA!$H$6=3,(VLOOKUP($A73,'LA3'!$A$1:$AD$175,'LA3'!N$1,0)),
IF(LA!$H$6=4,(VLOOKUP($A73,'LA4'!$A$1:$AD$175,'LA4'!N$1,0)),
IF(LA!$H$6=5,(VLOOKUP($A73,'LA5'!$A$1:$AD$175,'LA5'!N$1,0)),
0))))),".")</f>
        <v>0.02</v>
      </c>
      <c r="Q73" s="93">
        <f>IFERROR(IF(LA!$H$6=1,(VLOOKUP($A73,'LA1'!$A$1:$AD$175,'LA1'!O$1,0)),
IF(LA!$H$6=2,(VLOOKUP($A73,'LA2'!$A$1:$AD$175,'LA2'!O$1,0)),
IF(LA!$H$6=3,(VLOOKUP($A73,'LA3'!$A$1:$AD$175,'LA3'!O$1,0)),
IF(LA!$H$6=4,(VLOOKUP($A73,'LA4'!$A$1:$AD$175,'LA4'!O$1,0)),
IF(LA!$H$6=5,(VLOOKUP($A73,'LA5'!$A$1:$AD$175,'LA5'!O$1,0)),
0))))),".")</f>
        <v>0.19</v>
      </c>
      <c r="R73" s="93">
        <f>IFERROR(IF(LA!$H$6=1,(VLOOKUP($A73,'LA1'!$A$1:$AD$175,'LA1'!P$1,0)),
IF(LA!$H$6=2,(VLOOKUP($A73,'LA2'!$A$1:$AD$175,'LA2'!P$1,0)),
IF(LA!$H$6=3,(VLOOKUP($A73,'LA3'!$A$1:$AD$175,'LA3'!P$1,0)),
IF(LA!$H$6=4,(VLOOKUP($A73,'LA4'!$A$1:$AD$175,'LA4'!P$1,0)),
IF(LA!$H$6=5,(VLOOKUP($A73,'LA5'!$A$1:$AD$175,'LA5'!P$1,0)),
0))))),".")</f>
        <v>0.31</v>
      </c>
      <c r="S73" s="93" t="str">
        <f>IFERROR(IF(LA!$H$6=1,(VLOOKUP($A73,'LA1'!$A$1:$AD$175,'LA1'!Q$1,0)),
IF(LA!$H$6=2,(VLOOKUP($A73,'LA2'!$A$1:$AD$175,'LA2'!Q$1,0)),
IF(LA!$H$6=3,(VLOOKUP($A73,'LA3'!$A$1:$AD$175,'LA3'!Q$1,0)),
IF(LA!$H$6=4,(VLOOKUP($A73,'LA4'!$A$1:$AD$175,'LA4'!Q$1,0)),
IF(LA!$H$6=5,(VLOOKUP($A73,'LA5'!$A$1:$AD$175,'LA5'!Q$1,0)),
0))))),".")</f>
        <v>-</v>
      </c>
      <c r="T73" s="93" t="str">
        <f>IFERROR(IF(LA!$H$6=1,(VLOOKUP($A73,'LA1'!$A$1:$AD$175,'LA1'!R$1,0)),
IF(LA!$H$6=2,(VLOOKUP($A73,'LA2'!$A$1:$AD$175,'LA2'!R$1,0)),
IF(LA!$H$6=3,(VLOOKUP($A73,'LA3'!$A$1:$AD$175,'LA3'!R$1,0)),
IF(LA!$H$6=4,(VLOOKUP($A73,'LA4'!$A$1:$AD$175,'LA4'!R$1,0)),
IF(LA!$H$6=5,(VLOOKUP($A73,'LA5'!$A$1:$AD$175,'LA5'!R$1,0)),
0))))),".")</f>
        <v>-</v>
      </c>
      <c r="U73" s="93">
        <f>IFERROR(IF(LA!$H$6=1,(VLOOKUP($A73,'LA1'!$A$1:$AD$175,'LA1'!S$1,0)),
IF(LA!$H$6=2,(VLOOKUP($A73,'LA2'!$A$1:$AD$175,'LA2'!S$1,0)),
IF(LA!$H$6=3,(VLOOKUP($A73,'LA3'!$A$1:$AD$175,'LA3'!S$1,0)),
IF(LA!$H$6=4,(VLOOKUP($A73,'LA4'!$A$1:$AD$175,'LA4'!S$1,0)),
IF(LA!$H$6=5,(VLOOKUP($A73,'LA5'!$A$1:$AD$175,'LA5'!S$1,0)),
0))))),".")</f>
        <v>0.09</v>
      </c>
      <c r="V73" s="93">
        <f>IFERROR(IF(LA!$H$6=1,(VLOOKUP($A73,'LA1'!$A$1:$AD$175,'LA1'!T$1,0)),
IF(LA!$H$6=2,(VLOOKUP($A73,'LA2'!$A$1:$AD$175,'LA2'!T$1,0)),
IF(LA!$H$6=3,(VLOOKUP($A73,'LA3'!$A$1:$AD$175,'LA3'!T$1,0)),
IF(LA!$H$6=4,(VLOOKUP($A73,'LA4'!$A$1:$AD$175,'LA4'!T$1,0)),
IF(LA!$H$6=5,(VLOOKUP($A73,'LA5'!$A$1:$AD$175,'LA5'!T$1,0)),
0))))),".")</f>
        <v>0.01</v>
      </c>
      <c r="W73" s="93">
        <f>IFERROR(IF(LA!$H$6=1,(VLOOKUP($A73,'LA1'!$A$1:$AD$175,'LA1'!U$1,0)),
IF(LA!$H$6=2,(VLOOKUP($A73,'LA2'!$A$1:$AD$175,'LA2'!U$1,0)),
IF(LA!$H$6=3,(VLOOKUP($A73,'LA3'!$A$1:$AD$175,'LA3'!U$1,0)),
IF(LA!$H$6=4,(VLOOKUP($A73,'LA4'!$A$1:$AD$175,'LA4'!U$1,0)),
IF(LA!$H$6=5,(VLOOKUP($A73,'LA5'!$A$1:$AD$175,'LA5'!U$1,0)),
0))))),".")</f>
        <v>0.08</v>
      </c>
      <c r="X73" s="93" t="str">
        <f>IFERROR(IF(LA!$H$6=1,(VLOOKUP($A73,'LA1'!$A$1:$AD$175,'LA1'!V$1,0)),
IF(LA!$H$6=2,(VLOOKUP($A73,'LA2'!$A$1:$AD$175,'LA2'!V$1,0)),
IF(LA!$H$6=3,(VLOOKUP($A73,'LA3'!$A$1:$AD$175,'LA3'!V$1,0)),
IF(LA!$H$6=4,(VLOOKUP($A73,'LA4'!$A$1:$AD$175,'LA4'!V$1,0)),
IF(LA!$H$6=5,(VLOOKUP($A73,'LA5'!$A$1:$AD$175,'LA5'!V$1,0)),
0))))),".")</f>
        <v>-</v>
      </c>
      <c r="Y73" s="93">
        <f>IFERROR(IF(LA!$H$6=1,(VLOOKUP($A73,'LA1'!$A$1:$AD$175,'LA1'!W$1,0)),
IF(LA!$H$6=2,(VLOOKUP($A73,'LA2'!$A$1:$AD$175,'LA2'!W$1,0)),
IF(LA!$H$6=3,(VLOOKUP($A73,'LA3'!$A$1:$AD$175,'LA3'!W$1,0)),
IF(LA!$H$6=4,(VLOOKUP($A73,'LA4'!$A$1:$AD$175,'LA4'!W$1,0)),
IF(LA!$H$6=5,(VLOOKUP($A73,'LA5'!$A$1:$AD$175,'LA5'!W$1,0)),
0))))),".")</f>
        <v>0.01</v>
      </c>
      <c r="Z73" s="93">
        <f>IFERROR(IF(LA!$H$6=1,(VLOOKUP($A73,'LA1'!$A$1:$AD$175,'LA1'!X$1,0)),
IF(LA!$H$6=2,(VLOOKUP($A73,'LA2'!$A$1:$AD$175,'LA2'!X$1,0)),
IF(LA!$H$6=3,(VLOOKUP($A73,'LA3'!$A$1:$AD$175,'LA3'!X$1,0)),
IF(LA!$H$6=4,(VLOOKUP($A73,'LA4'!$A$1:$AD$175,'LA4'!X$1,0)),
IF(LA!$H$6=5,(VLOOKUP($A73,'LA5'!$A$1:$AD$175,'LA5'!X$1,0)),
0))))),".")</f>
        <v>0.05</v>
      </c>
      <c r="AA73" s="93">
        <f>IFERROR(IF(LA!$H$6=1,(VLOOKUP($A73,'LA1'!$A$1:$AD$175,'LA1'!Y$1,0)),
IF(LA!$H$6=2,(VLOOKUP($A73,'LA2'!$A$1:$AD$175,'LA2'!Y$1,0)),
IF(LA!$H$6=3,(VLOOKUP($A73,'LA3'!$A$1:$AD$175,'LA3'!Y$1,0)),
IF(LA!$H$6=4,(VLOOKUP($A73,'LA4'!$A$1:$AD$175,'LA4'!Y$1,0)),
IF(LA!$H$6=5,(VLOOKUP($A73,'LA5'!$A$1:$AD$175,'LA5'!Y$1,0)),
0))))),".")</f>
        <v>0.01</v>
      </c>
      <c r="AB73" s="93">
        <f>IFERROR(IF(LA!$H$6=1,(VLOOKUP($A73,'LA1'!$A$1:$AD$175,'LA1'!Z$1,0)),
IF(LA!$H$6=2,(VLOOKUP($A73,'LA2'!$A$1:$AD$175,'LA2'!Z$1,0)),
IF(LA!$H$6=3,(VLOOKUP($A73,'LA3'!$A$1:$AD$175,'LA3'!Z$1,0)),
IF(LA!$H$6=4,(VLOOKUP($A73,'LA4'!$A$1:$AD$175,'LA4'!Z$1,0)),
IF(LA!$H$6=5,(VLOOKUP($A73,'LA5'!$A$1:$AD$175,'LA5'!Z$1,0)),
0))))),".")</f>
        <v>0.13</v>
      </c>
      <c r="AC73" s="93">
        <f>IFERROR(IF(LA!$H$6=1,(VLOOKUP($A73,'LA1'!$A$1:$AD$175,'LA1'!AA$1,0)),
IF(LA!$H$6=2,(VLOOKUP($A73,'LA2'!$A$1:$AD$175,'LA2'!AA$1,0)),
IF(LA!$H$6=3,(VLOOKUP($A73,'LA3'!$A$1:$AD$175,'LA3'!AA$1,0)),
IF(LA!$H$6=4,(VLOOKUP($A73,'LA4'!$A$1:$AD$175,'LA4'!AA$1,0)),
IF(LA!$H$6=5,(VLOOKUP($A73,'LA5'!$A$1:$AD$175,'LA5'!AA$1,0)),
0))))),".")</f>
        <v>0.03</v>
      </c>
    </row>
    <row r="74" spans="1:29" x14ac:dyDescent="0.2">
      <c r="A74" s="55">
        <v>312</v>
      </c>
      <c r="B74" s="55" t="s">
        <v>257</v>
      </c>
      <c r="C74" s="88" t="s">
        <v>198</v>
      </c>
      <c r="D74" s="92">
        <f>IFERROR(IF(LA!$H$6=1,(VLOOKUP($A74,'LA1'!$A$1:$AD$175,'LA1'!B$1,0)),
IF(LA!$H$6=2,(VLOOKUP($A74,'LA2'!$A$1:$AD$175,'LA2'!B$1,0)),
IF(LA!$H$6=3,(VLOOKUP($A74,'LA3'!$A$1:$AD$175,'LA3'!B$1,0)),
IF(LA!$H$6=4,(VLOOKUP($A74,'LA4'!$A$1:$AD$175,'LA4'!B$1,0)),
IF(LA!$H$6=5,(VLOOKUP($A74,'LA5'!$A$1:$AD$175,'LA5'!B$1,0)),
0))))),".")</f>
        <v>1370</v>
      </c>
      <c r="E74" s="93">
        <f>IFERROR(IF(LA!$H$6=1,(VLOOKUP($A74,'LA1'!$A$1:$AD$175,'LA1'!C$1,0)),
IF(LA!$H$6=2,(VLOOKUP($A74,'LA2'!$A$1:$AD$175,'LA2'!C$1,0)),
IF(LA!$H$6=3,(VLOOKUP($A74,'LA3'!$A$1:$AD$175,'LA3'!C$1,0)),
IF(LA!$H$6=4,(VLOOKUP($A74,'LA4'!$A$1:$AD$175,'LA4'!C$1,0)),
IF(LA!$H$6=5,(VLOOKUP($A74,'LA5'!$A$1:$AD$175,'LA5'!C$1,0)),
0))))),".")</f>
        <v>0.72</v>
      </c>
      <c r="F74" s="93">
        <f>IFERROR(IF(LA!$H$6=1,(VLOOKUP($A74,'LA1'!$A$1:$AD$175,'LA1'!D$1,0)),
IF(LA!$H$6=2,(VLOOKUP($A74,'LA2'!$A$1:$AD$175,'LA2'!D$1,0)),
IF(LA!$H$6=3,(VLOOKUP($A74,'LA3'!$A$1:$AD$175,'LA3'!D$1,0)),
IF(LA!$H$6=4,(VLOOKUP($A74,'LA4'!$A$1:$AD$175,'LA4'!D$1,0)),
IF(LA!$H$6=5,(VLOOKUP($A74,'LA5'!$A$1:$AD$175,'LA5'!D$1,0)),
0))))),".")</f>
        <v>0.71</v>
      </c>
      <c r="G74" s="93">
        <f>IFERROR(IF(LA!$H$6=1,(VLOOKUP($A74,'LA1'!$A$1:$AD$175,'LA1'!E$1,0)),
IF(LA!$H$6=2,(VLOOKUP($A74,'LA2'!$A$1:$AD$175,'LA2'!E$1,0)),
IF(LA!$H$6=3,(VLOOKUP($A74,'LA3'!$A$1:$AD$175,'LA3'!E$1,0)),
IF(LA!$H$6=4,(VLOOKUP($A74,'LA4'!$A$1:$AD$175,'LA4'!E$1,0)),
IF(LA!$H$6=5,(VLOOKUP($A74,'LA5'!$A$1:$AD$175,'LA5'!E$1,0)),
0))))),".")</f>
        <v>0.05</v>
      </c>
      <c r="H74" s="93">
        <f>IFERROR(IF(LA!$H$6=1,(VLOOKUP($A74,'LA1'!$A$1:$AD$175,'LA1'!F$1,0)),
IF(LA!$H$6=2,(VLOOKUP($A74,'LA2'!$A$1:$AD$175,'LA2'!F$1,0)),
IF(LA!$H$6=3,(VLOOKUP($A74,'LA3'!$A$1:$AD$175,'LA3'!F$1,0)),
IF(LA!$H$6=4,(VLOOKUP($A74,'LA4'!$A$1:$AD$175,'LA4'!F$1,0)),
IF(LA!$H$6=5,(VLOOKUP($A74,'LA5'!$A$1:$AD$175,'LA5'!F$1,0)),
0))))),".")</f>
        <v>0.01</v>
      </c>
      <c r="I74" s="93">
        <f>IFERROR(IF(LA!$H$6=1,(VLOOKUP($A74,'LA1'!$A$1:$AD$175,'LA1'!G$1,0)),
IF(LA!$H$6=2,(VLOOKUP($A74,'LA2'!$A$1:$AD$175,'LA2'!G$1,0)),
IF(LA!$H$6=3,(VLOOKUP($A74,'LA3'!$A$1:$AD$175,'LA3'!G$1,0)),
IF(LA!$H$6=4,(VLOOKUP($A74,'LA4'!$A$1:$AD$175,'LA4'!G$1,0)),
IF(LA!$H$6=5,(VLOOKUP($A74,'LA5'!$A$1:$AD$175,'LA5'!G$1,0)),
0))))),".")</f>
        <v>0.03</v>
      </c>
      <c r="J74" s="93">
        <f>IFERROR(IF(LA!$H$6=1,(VLOOKUP($A74,'LA1'!$A$1:$AD$175,'LA1'!H$1,0)),
IF(LA!$H$6=2,(VLOOKUP($A74,'LA2'!$A$1:$AD$175,'LA2'!H$1,0)),
IF(LA!$H$6=3,(VLOOKUP($A74,'LA3'!$A$1:$AD$175,'LA3'!H$1,0)),
IF(LA!$H$6=4,(VLOOKUP($A74,'LA4'!$A$1:$AD$175,'LA4'!H$1,0)),
IF(LA!$H$6=5,(VLOOKUP($A74,'LA5'!$A$1:$AD$175,'LA5'!H$1,0)),
0))))),".")</f>
        <v>0.03</v>
      </c>
      <c r="K74" s="93">
        <f>IFERROR(IF(LA!$H$6=1,(VLOOKUP($A74,'LA1'!$A$1:$AD$175,'LA1'!I$1,0)),
IF(LA!$H$6=2,(VLOOKUP($A74,'LA2'!$A$1:$AD$175,'LA2'!I$1,0)),
IF(LA!$H$6=3,(VLOOKUP($A74,'LA3'!$A$1:$AD$175,'LA3'!I$1,0)),
IF(LA!$H$6=4,(VLOOKUP($A74,'LA4'!$A$1:$AD$175,'LA4'!I$1,0)),
IF(LA!$H$6=5,(VLOOKUP($A74,'LA5'!$A$1:$AD$175,'LA5'!I$1,0)),
0))))),".")</f>
        <v>0</v>
      </c>
      <c r="L74" s="93">
        <f>IFERROR(IF(LA!$H$6=1,(VLOOKUP($A74,'LA1'!$A$1:$AD$175,'LA1'!J$1,0)),
IF(LA!$H$6=2,(VLOOKUP($A74,'LA2'!$A$1:$AD$175,'LA2'!J$1,0)),
IF(LA!$H$6=3,(VLOOKUP($A74,'LA3'!$A$1:$AD$175,'LA3'!J$1,0)),
IF(LA!$H$6=4,(VLOOKUP($A74,'LA4'!$A$1:$AD$175,'LA4'!J$1,0)),
IF(LA!$H$6=5,(VLOOKUP($A74,'LA5'!$A$1:$AD$175,'LA5'!J$1,0)),
0))))),".")</f>
        <v>0</v>
      </c>
      <c r="M74" s="93">
        <f>IFERROR(IF(LA!$H$6=1,(VLOOKUP($A74,'LA1'!$A$1:$AD$175,'LA1'!K$1,0)),
IF(LA!$H$6=2,(VLOOKUP($A74,'LA2'!$A$1:$AD$175,'LA2'!K$1,0)),
IF(LA!$H$6=3,(VLOOKUP($A74,'LA3'!$A$1:$AD$175,'LA3'!K$1,0)),
IF(LA!$H$6=4,(VLOOKUP($A74,'LA4'!$A$1:$AD$175,'LA4'!K$1,0)),
IF(LA!$H$6=5,(VLOOKUP($A74,'LA5'!$A$1:$AD$175,'LA5'!K$1,0)),
0))))),".")</f>
        <v>0.04</v>
      </c>
      <c r="N74" s="93">
        <f>IFERROR(IF(LA!$H$6=1,(VLOOKUP($A74,'LA1'!$A$1:$AD$175,'LA1'!L$1,0)),
IF(LA!$H$6=2,(VLOOKUP($A74,'LA2'!$A$1:$AD$175,'LA2'!L$1,0)),
IF(LA!$H$6=3,(VLOOKUP($A74,'LA3'!$A$1:$AD$175,'LA3'!L$1,0)),
IF(LA!$H$6=4,(VLOOKUP($A74,'LA4'!$A$1:$AD$175,'LA4'!L$1,0)),
IF(LA!$H$6=5,(VLOOKUP($A74,'LA5'!$A$1:$AD$175,'LA5'!L$1,0)),
0))))),".")</f>
        <v>0.6</v>
      </c>
      <c r="O74" s="93">
        <f>IFERROR(IF(LA!$H$6=1,(VLOOKUP($A74,'LA1'!$A$1:$AD$175,'LA1'!M$1,0)),
IF(LA!$H$6=2,(VLOOKUP($A74,'LA2'!$A$1:$AD$175,'LA2'!M$1,0)),
IF(LA!$H$6=3,(VLOOKUP($A74,'LA3'!$A$1:$AD$175,'LA3'!M$1,0)),
IF(LA!$H$6=4,(VLOOKUP($A74,'LA4'!$A$1:$AD$175,'LA4'!M$1,0)),
IF(LA!$H$6=5,(VLOOKUP($A74,'LA5'!$A$1:$AD$175,'LA5'!M$1,0)),
0))))),".")</f>
        <v>0.21</v>
      </c>
      <c r="P74" s="93">
        <f>IFERROR(IF(LA!$H$6=1,(VLOOKUP($A74,'LA1'!$A$1:$AD$175,'LA1'!N$1,0)),
IF(LA!$H$6=2,(VLOOKUP($A74,'LA2'!$A$1:$AD$175,'LA2'!N$1,0)),
IF(LA!$H$6=3,(VLOOKUP($A74,'LA3'!$A$1:$AD$175,'LA3'!N$1,0)),
IF(LA!$H$6=4,(VLOOKUP($A74,'LA4'!$A$1:$AD$175,'LA4'!N$1,0)),
IF(LA!$H$6=5,(VLOOKUP($A74,'LA5'!$A$1:$AD$175,'LA5'!N$1,0)),
0))))),".")</f>
        <v>0.01</v>
      </c>
      <c r="Q74" s="93">
        <f>IFERROR(IF(LA!$H$6=1,(VLOOKUP($A74,'LA1'!$A$1:$AD$175,'LA1'!O$1,0)),
IF(LA!$H$6=2,(VLOOKUP($A74,'LA2'!$A$1:$AD$175,'LA2'!O$1,0)),
IF(LA!$H$6=3,(VLOOKUP($A74,'LA3'!$A$1:$AD$175,'LA3'!O$1,0)),
IF(LA!$H$6=4,(VLOOKUP($A74,'LA4'!$A$1:$AD$175,'LA4'!O$1,0)),
IF(LA!$H$6=5,(VLOOKUP($A74,'LA5'!$A$1:$AD$175,'LA5'!O$1,0)),
0))))),".")</f>
        <v>0.12</v>
      </c>
      <c r="R74" s="93">
        <f>IFERROR(IF(LA!$H$6=1,(VLOOKUP($A74,'LA1'!$A$1:$AD$175,'LA1'!P$1,0)),
IF(LA!$H$6=2,(VLOOKUP($A74,'LA2'!$A$1:$AD$175,'LA2'!P$1,0)),
IF(LA!$H$6=3,(VLOOKUP($A74,'LA3'!$A$1:$AD$175,'LA3'!P$1,0)),
IF(LA!$H$6=4,(VLOOKUP($A74,'LA4'!$A$1:$AD$175,'LA4'!P$1,0)),
IF(LA!$H$6=5,(VLOOKUP($A74,'LA5'!$A$1:$AD$175,'LA5'!P$1,0)),
0))))),".")</f>
        <v>0.38</v>
      </c>
      <c r="S74" s="93">
        <f>IFERROR(IF(LA!$H$6=1,(VLOOKUP($A74,'LA1'!$A$1:$AD$175,'LA1'!Q$1,0)),
IF(LA!$H$6=2,(VLOOKUP($A74,'LA2'!$A$1:$AD$175,'LA2'!Q$1,0)),
IF(LA!$H$6=3,(VLOOKUP($A74,'LA3'!$A$1:$AD$175,'LA3'!Q$1,0)),
IF(LA!$H$6=4,(VLOOKUP($A74,'LA4'!$A$1:$AD$175,'LA4'!Q$1,0)),
IF(LA!$H$6=5,(VLOOKUP($A74,'LA5'!$A$1:$AD$175,'LA5'!Q$1,0)),
0))))),".")</f>
        <v>0.01</v>
      </c>
      <c r="T74" s="93">
        <f>IFERROR(IF(LA!$H$6=1,(VLOOKUP($A74,'LA1'!$A$1:$AD$175,'LA1'!R$1,0)),
IF(LA!$H$6=2,(VLOOKUP($A74,'LA2'!$A$1:$AD$175,'LA2'!R$1,0)),
IF(LA!$H$6=3,(VLOOKUP($A74,'LA3'!$A$1:$AD$175,'LA3'!R$1,0)),
IF(LA!$H$6=4,(VLOOKUP($A74,'LA4'!$A$1:$AD$175,'LA4'!R$1,0)),
IF(LA!$H$6=5,(VLOOKUP($A74,'LA5'!$A$1:$AD$175,'LA5'!R$1,0)),
0))))),".")</f>
        <v>0</v>
      </c>
      <c r="U74" s="93">
        <f>IFERROR(IF(LA!$H$6=1,(VLOOKUP($A74,'LA1'!$A$1:$AD$175,'LA1'!S$1,0)),
IF(LA!$H$6=2,(VLOOKUP($A74,'LA2'!$A$1:$AD$175,'LA2'!S$1,0)),
IF(LA!$H$6=3,(VLOOKUP($A74,'LA3'!$A$1:$AD$175,'LA3'!S$1,0)),
IF(LA!$H$6=4,(VLOOKUP($A74,'LA4'!$A$1:$AD$175,'LA4'!S$1,0)),
IF(LA!$H$6=5,(VLOOKUP($A74,'LA5'!$A$1:$AD$175,'LA5'!S$1,0)),
0))))),".")</f>
        <v>0.01</v>
      </c>
      <c r="V74" s="93">
        <f>IFERROR(IF(LA!$H$6=1,(VLOOKUP($A74,'LA1'!$A$1:$AD$175,'LA1'!T$1,0)),
IF(LA!$H$6=2,(VLOOKUP($A74,'LA2'!$A$1:$AD$175,'LA2'!T$1,0)),
IF(LA!$H$6=3,(VLOOKUP($A74,'LA3'!$A$1:$AD$175,'LA3'!T$1,0)),
IF(LA!$H$6=4,(VLOOKUP($A74,'LA4'!$A$1:$AD$175,'LA4'!T$1,0)),
IF(LA!$H$6=5,(VLOOKUP($A74,'LA5'!$A$1:$AD$175,'LA5'!T$1,0)),
0))))),".")</f>
        <v>0.01</v>
      </c>
      <c r="W74" s="93" t="str">
        <f>IFERROR(IF(LA!$H$6=1,(VLOOKUP($A74,'LA1'!$A$1:$AD$175,'LA1'!U$1,0)),
IF(LA!$H$6=2,(VLOOKUP($A74,'LA2'!$A$1:$AD$175,'LA2'!U$1,0)),
IF(LA!$H$6=3,(VLOOKUP($A74,'LA3'!$A$1:$AD$175,'LA3'!U$1,0)),
IF(LA!$H$6=4,(VLOOKUP($A74,'LA4'!$A$1:$AD$175,'LA4'!U$1,0)),
IF(LA!$H$6=5,(VLOOKUP($A74,'LA5'!$A$1:$AD$175,'LA5'!U$1,0)),
0))))),".")</f>
        <v>-</v>
      </c>
      <c r="X74" s="93">
        <f>IFERROR(IF(LA!$H$6=1,(VLOOKUP($A74,'LA1'!$A$1:$AD$175,'LA1'!V$1,0)),
IF(LA!$H$6=2,(VLOOKUP($A74,'LA2'!$A$1:$AD$175,'LA2'!V$1,0)),
IF(LA!$H$6=3,(VLOOKUP($A74,'LA3'!$A$1:$AD$175,'LA3'!V$1,0)),
IF(LA!$H$6=4,(VLOOKUP($A74,'LA4'!$A$1:$AD$175,'LA4'!V$1,0)),
IF(LA!$H$6=5,(VLOOKUP($A74,'LA5'!$A$1:$AD$175,'LA5'!V$1,0)),
0))))),".")</f>
        <v>0</v>
      </c>
      <c r="Y74" s="93">
        <f>IFERROR(IF(LA!$H$6=1,(VLOOKUP($A74,'LA1'!$A$1:$AD$175,'LA1'!W$1,0)),
IF(LA!$H$6=2,(VLOOKUP($A74,'LA2'!$A$1:$AD$175,'LA2'!W$1,0)),
IF(LA!$H$6=3,(VLOOKUP($A74,'LA3'!$A$1:$AD$175,'LA3'!W$1,0)),
IF(LA!$H$6=4,(VLOOKUP($A74,'LA4'!$A$1:$AD$175,'LA4'!W$1,0)),
IF(LA!$H$6=5,(VLOOKUP($A74,'LA5'!$A$1:$AD$175,'LA5'!W$1,0)),
0))))),".")</f>
        <v>0</v>
      </c>
      <c r="Z74" s="93">
        <f>IFERROR(IF(LA!$H$6=1,(VLOOKUP($A74,'LA1'!$A$1:$AD$175,'LA1'!X$1,0)),
IF(LA!$H$6=2,(VLOOKUP($A74,'LA2'!$A$1:$AD$175,'LA2'!X$1,0)),
IF(LA!$H$6=3,(VLOOKUP($A74,'LA3'!$A$1:$AD$175,'LA3'!X$1,0)),
IF(LA!$H$6=4,(VLOOKUP($A74,'LA4'!$A$1:$AD$175,'LA4'!X$1,0)),
IF(LA!$H$6=5,(VLOOKUP($A74,'LA5'!$A$1:$AD$175,'LA5'!X$1,0)),
0))))),".")</f>
        <v>0.11</v>
      </c>
      <c r="AA74" s="93">
        <f>IFERROR(IF(LA!$H$6=1,(VLOOKUP($A74,'LA1'!$A$1:$AD$175,'LA1'!Y$1,0)),
IF(LA!$H$6=2,(VLOOKUP($A74,'LA2'!$A$1:$AD$175,'LA2'!Y$1,0)),
IF(LA!$H$6=3,(VLOOKUP($A74,'LA3'!$A$1:$AD$175,'LA3'!Y$1,0)),
IF(LA!$H$6=4,(VLOOKUP($A74,'LA4'!$A$1:$AD$175,'LA4'!Y$1,0)),
IF(LA!$H$6=5,(VLOOKUP($A74,'LA5'!$A$1:$AD$175,'LA5'!Y$1,0)),
0))))),".")</f>
        <v>0.01</v>
      </c>
      <c r="AB74" s="93">
        <f>IFERROR(IF(LA!$H$6=1,(VLOOKUP($A74,'LA1'!$A$1:$AD$175,'LA1'!Z$1,0)),
IF(LA!$H$6=2,(VLOOKUP($A74,'LA2'!$A$1:$AD$175,'LA2'!Z$1,0)),
IF(LA!$H$6=3,(VLOOKUP($A74,'LA3'!$A$1:$AD$175,'LA3'!Z$1,0)),
IF(LA!$H$6=4,(VLOOKUP($A74,'LA4'!$A$1:$AD$175,'LA4'!Z$1,0)),
IF(LA!$H$6=5,(VLOOKUP($A74,'LA5'!$A$1:$AD$175,'LA5'!Z$1,0)),
0))))),".")</f>
        <v>0.16</v>
      </c>
      <c r="AC74" s="93">
        <f>IFERROR(IF(LA!$H$6=1,(VLOOKUP($A74,'LA1'!$A$1:$AD$175,'LA1'!AA$1,0)),
IF(LA!$H$6=2,(VLOOKUP($A74,'LA2'!$A$1:$AD$175,'LA2'!AA$1,0)),
IF(LA!$H$6=3,(VLOOKUP($A74,'LA3'!$A$1:$AD$175,'LA3'!AA$1,0)),
IF(LA!$H$6=4,(VLOOKUP($A74,'LA4'!$A$1:$AD$175,'LA4'!AA$1,0)),
IF(LA!$H$6=5,(VLOOKUP($A74,'LA5'!$A$1:$AD$175,'LA5'!AA$1,0)),
0))))),".")</f>
        <v>0.02</v>
      </c>
    </row>
    <row r="75" spans="1:29" x14ac:dyDescent="0.2">
      <c r="A75" s="55">
        <v>313</v>
      </c>
      <c r="B75" s="55" t="s">
        <v>258</v>
      </c>
      <c r="C75" s="88" t="s">
        <v>198</v>
      </c>
      <c r="D75" s="92">
        <f>IFERROR(IF(LA!$H$6=1,(VLOOKUP($A75,'LA1'!$A$1:$AD$175,'LA1'!B$1,0)),
IF(LA!$H$6=2,(VLOOKUP($A75,'LA2'!$A$1:$AD$175,'LA2'!B$1,0)),
IF(LA!$H$6=3,(VLOOKUP($A75,'LA3'!$A$1:$AD$175,'LA3'!B$1,0)),
IF(LA!$H$6=4,(VLOOKUP($A75,'LA4'!$A$1:$AD$175,'LA4'!B$1,0)),
IF(LA!$H$6=5,(VLOOKUP($A75,'LA5'!$A$1:$AD$175,'LA5'!B$1,0)),
0))))),".")</f>
        <v>1290</v>
      </c>
      <c r="E75" s="93">
        <f>IFERROR(IF(LA!$H$6=1,(VLOOKUP($A75,'LA1'!$A$1:$AD$175,'LA1'!C$1,0)),
IF(LA!$H$6=2,(VLOOKUP($A75,'LA2'!$A$1:$AD$175,'LA2'!C$1,0)),
IF(LA!$H$6=3,(VLOOKUP($A75,'LA3'!$A$1:$AD$175,'LA3'!C$1,0)),
IF(LA!$H$6=4,(VLOOKUP($A75,'LA4'!$A$1:$AD$175,'LA4'!C$1,0)),
IF(LA!$H$6=5,(VLOOKUP($A75,'LA5'!$A$1:$AD$175,'LA5'!C$1,0)),
0))))),".")</f>
        <v>0.74</v>
      </c>
      <c r="F75" s="93">
        <f>IFERROR(IF(LA!$H$6=1,(VLOOKUP($A75,'LA1'!$A$1:$AD$175,'LA1'!D$1,0)),
IF(LA!$H$6=2,(VLOOKUP($A75,'LA2'!$A$1:$AD$175,'LA2'!D$1,0)),
IF(LA!$H$6=3,(VLOOKUP($A75,'LA3'!$A$1:$AD$175,'LA3'!D$1,0)),
IF(LA!$H$6=4,(VLOOKUP($A75,'LA4'!$A$1:$AD$175,'LA4'!D$1,0)),
IF(LA!$H$6=5,(VLOOKUP($A75,'LA5'!$A$1:$AD$175,'LA5'!D$1,0)),
0))))),".")</f>
        <v>0.73</v>
      </c>
      <c r="G75" s="93">
        <f>IFERROR(IF(LA!$H$6=1,(VLOOKUP($A75,'LA1'!$A$1:$AD$175,'LA1'!E$1,0)),
IF(LA!$H$6=2,(VLOOKUP($A75,'LA2'!$A$1:$AD$175,'LA2'!E$1,0)),
IF(LA!$H$6=3,(VLOOKUP($A75,'LA3'!$A$1:$AD$175,'LA3'!E$1,0)),
IF(LA!$H$6=4,(VLOOKUP($A75,'LA4'!$A$1:$AD$175,'LA4'!E$1,0)),
IF(LA!$H$6=5,(VLOOKUP($A75,'LA5'!$A$1:$AD$175,'LA5'!E$1,0)),
0))))),".")</f>
        <v>0.03</v>
      </c>
      <c r="H75" s="93">
        <f>IFERROR(IF(LA!$H$6=1,(VLOOKUP($A75,'LA1'!$A$1:$AD$175,'LA1'!F$1,0)),
IF(LA!$H$6=2,(VLOOKUP($A75,'LA2'!$A$1:$AD$175,'LA2'!F$1,0)),
IF(LA!$H$6=3,(VLOOKUP($A75,'LA3'!$A$1:$AD$175,'LA3'!F$1,0)),
IF(LA!$H$6=4,(VLOOKUP($A75,'LA4'!$A$1:$AD$175,'LA4'!F$1,0)),
IF(LA!$H$6=5,(VLOOKUP($A75,'LA5'!$A$1:$AD$175,'LA5'!F$1,0)),
0))))),".")</f>
        <v>0.01</v>
      </c>
      <c r="I75" s="93">
        <f>IFERROR(IF(LA!$H$6=1,(VLOOKUP($A75,'LA1'!$A$1:$AD$175,'LA1'!G$1,0)),
IF(LA!$H$6=2,(VLOOKUP($A75,'LA2'!$A$1:$AD$175,'LA2'!G$1,0)),
IF(LA!$H$6=3,(VLOOKUP($A75,'LA3'!$A$1:$AD$175,'LA3'!G$1,0)),
IF(LA!$H$6=4,(VLOOKUP($A75,'LA4'!$A$1:$AD$175,'LA4'!G$1,0)),
IF(LA!$H$6=5,(VLOOKUP($A75,'LA5'!$A$1:$AD$175,'LA5'!G$1,0)),
0))))),".")</f>
        <v>0.03</v>
      </c>
      <c r="J75" s="93">
        <f>IFERROR(IF(LA!$H$6=1,(VLOOKUP($A75,'LA1'!$A$1:$AD$175,'LA1'!H$1,0)),
IF(LA!$H$6=2,(VLOOKUP($A75,'LA2'!$A$1:$AD$175,'LA2'!H$1,0)),
IF(LA!$H$6=3,(VLOOKUP($A75,'LA3'!$A$1:$AD$175,'LA3'!H$1,0)),
IF(LA!$H$6=4,(VLOOKUP($A75,'LA4'!$A$1:$AD$175,'LA4'!H$1,0)),
IF(LA!$H$6=5,(VLOOKUP($A75,'LA5'!$A$1:$AD$175,'LA5'!H$1,0)),
0))))),".")</f>
        <v>0.03</v>
      </c>
      <c r="K75" s="93">
        <f>IFERROR(IF(LA!$H$6=1,(VLOOKUP($A75,'LA1'!$A$1:$AD$175,'LA1'!I$1,0)),
IF(LA!$H$6=2,(VLOOKUP($A75,'LA2'!$A$1:$AD$175,'LA2'!I$1,0)),
IF(LA!$H$6=3,(VLOOKUP($A75,'LA3'!$A$1:$AD$175,'LA3'!I$1,0)),
IF(LA!$H$6=4,(VLOOKUP($A75,'LA4'!$A$1:$AD$175,'LA4'!I$1,0)),
IF(LA!$H$6=5,(VLOOKUP($A75,'LA5'!$A$1:$AD$175,'LA5'!I$1,0)),
0))))),".")</f>
        <v>0</v>
      </c>
      <c r="L75" s="93">
        <f>IFERROR(IF(LA!$H$6=1,(VLOOKUP($A75,'LA1'!$A$1:$AD$175,'LA1'!J$1,0)),
IF(LA!$H$6=2,(VLOOKUP($A75,'LA2'!$A$1:$AD$175,'LA2'!J$1,0)),
IF(LA!$H$6=3,(VLOOKUP($A75,'LA3'!$A$1:$AD$175,'LA3'!J$1,0)),
IF(LA!$H$6=4,(VLOOKUP($A75,'LA4'!$A$1:$AD$175,'LA4'!J$1,0)),
IF(LA!$H$6=5,(VLOOKUP($A75,'LA5'!$A$1:$AD$175,'LA5'!J$1,0)),
0))))),".")</f>
        <v>0</v>
      </c>
      <c r="M75" s="93">
        <f>IFERROR(IF(LA!$H$6=1,(VLOOKUP($A75,'LA1'!$A$1:$AD$175,'LA1'!K$1,0)),
IF(LA!$H$6=2,(VLOOKUP($A75,'LA2'!$A$1:$AD$175,'LA2'!K$1,0)),
IF(LA!$H$6=3,(VLOOKUP($A75,'LA3'!$A$1:$AD$175,'LA3'!K$1,0)),
IF(LA!$H$6=4,(VLOOKUP($A75,'LA4'!$A$1:$AD$175,'LA4'!K$1,0)),
IF(LA!$H$6=5,(VLOOKUP($A75,'LA5'!$A$1:$AD$175,'LA5'!K$1,0)),
0))))),".")</f>
        <v>0.01</v>
      </c>
      <c r="N75" s="93">
        <f>IFERROR(IF(LA!$H$6=1,(VLOOKUP($A75,'LA1'!$A$1:$AD$175,'LA1'!L$1,0)),
IF(LA!$H$6=2,(VLOOKUP($A75,'LA2'!$A$1:$AD$175,'LA2'!L$1,0)),
IF(LA!$H$6=3,(VLOOKUP($A75,'LA3'!$A$1:$AD$175,'LA3'!L$1,0)),
IF(LA!$H$6=4,(VLOOKUP($A75,'LA4'!$A$1:$AD$175,'LA4'!L$1,0)),
IF(LA!$H$6=5,(VLOOKUP($A75,'LA5'!$A$1:$AD$175,'LA5'!L$1,0)),
0))))),".")</f>
        <v>0.62</v>
      </c>
      <c r="O75" s="93">
        <f>IFERROR(IF(LA!$H$6=1,(VLOOKUP($A75,'LA1'!$A$1:$AD$175,'LA1'!M$1,0)),
IF(LA!$H$6=2,(VLOOKUP($A75,'LA2'!$A$1:$AD$175,'LA2'!M$1,0)),
IF(LA!$H$6=3,(VLOOKUP($A75,'LA3'!$A$1:$AD$175,'LA3'!M$1,0)),
IF(LA!$H$6=4,(VLOOKUP($A75,'LA4'!$A$1:$AD$175,'LA4'!M$1,0)),
IF(LA!$H$6=5,(VLOOKUP($A75,'LA5'!$A$1:$AD$175,'LA5'!M$1,0)),
0))))),".")</f>
        <v>0.26</v>
      </c>
      <c r="P75" s="93" t="str">
        <f>IFERROR(IF(LA!$H$6=1,(VLOOKUP($A75,'LA1'!$A$1:$AD$175,'LA1'!N$1,0)),
IF(LA!$H$6=2,(VLOOKUP($A75,'LA2'!$A$1:$AD$175,'LA2'!N$1,0)),
IF(LA!$H$6=3,(VLOOKUP($A75,'LA3'!$A$1:$AD$175,'LA3'!N$1,0)),
IF(LA!$H$6=4,(VLOOKUP($A75,'LA4'!$A$1:$AD$175,'LA4'!N$1,0)),
IF(LA!$H$6=5,(VLOOKUP($A75,'LA5'!$A$1:$AD$175,'LA5'!N$1,0)),
0))))),".")</f>
        <v>-</v>
      </c>
      <c r="Q75" s="93">
        <f>IFERROR(IF(LA!$H$6=1,(VLOOKUP($A75,'LA1'!$A$1:$AD$175,'LA1'!O$1,0)),
IF(LA!$H$6=2,(VLOOKUP($A75,'LA2'!$A$1:$AD$175,'LA2'!O$1,0)),
IF(LA!$H$6=3,(VLOOKUP($A75,'LA3'!$A$1:$AD$175,'LA3'!O$1,0)),
IF(LA!$H$6=4,(VLOOKUP($A75,'LA4'!$A$1:$AD$175,'LA4'!O$1,0)),
IF(LA!$H$6=5,(VLOOKUP($A75,'LA5'!$A$1:$AD$175,'LA5'!O$1,0)),
0))))),".")</f>
        <v>0.14000000000000001</v>
      </c>
      <c r="R75" s="93">
        <f>IFERROR(IF(LA!$H$6=1,(VLOOKUP($A75,'LA1'!$A$1:$AD$175,'LA1'!P$1,0)),
IF(LA!$H$6=2,(VLOOKUP($A75,'LA2'!$A$1:$AD$175,'LA2'!P$1,0)),
IF(LA!$H$6=3,(VLOOKUP($A75,'LA3'!$A$1:$AD$175,'LA3'!P$1,0)),
IF(LA!$H$6=4,(VLOOKUP($A75,'LA4'!$A$1:$AD$175,'LA4'!P$1,0)),
IF(LA!$H$6=5,(VLOOKUP($A75,'LA5'!$A$1:$AD$175,'LA5'!P$1,0)),
0))))),".")</f>
        <v>0.35</v>
      </c>
      <c r="S75" s="93">
        <f>IFERROR(IF(LA!$H$6=1,(VLOOKUP($A75,'LA1'!$A$1:$AD$175,'LA1'!Q$1,0)),
IF(LA!$H$6=2,(VLOOKUP($A75,'LA2'!$A$1:$AD$175,'LA2'!Q$1,0)),
IF(LA!$H$6=3,(VLOOKUP($A75,'LA3'!$A$1:$AD$175,'LA3'!Q$1,0)),
IF(LA!$H$6=4,(VLOOKUP($A75,'LA4'!$A$1:$AD$175,'LA4'!Q$1,0)),
IF(LA!$H$6=5,(VLOOKUP($A75,'LA5'!$A$1:$AD$175,'LA5'!Q$1,0)),
0))))),".")</f>
        <v>0.01</v>
      </c>
      <c r="T75" s="93">
        <f>IFERROR(IF(LA!$H$6=1,(VLOOKUP($A75,'LA1'!$A$1:$AD$175,'LA1'!R$1,0)),
IF(LA!$H$6=2,(VLOOKUP($A75,'LA2'!$A$1:$AD$175,'LA2'!R$1,0)),
IF(LA!$H$6=3,(VLOOKUP($A75,'LA3'!$A$1:$AD$175,'LA3'!R$1,0)),
IF(LA!$H$6=4,(VLOOKUP($A75,'LA4'!$A$1:$AD$175,'LA4'!R$1,0)),
IF(LA!$H$6=5,(VLOOKUP($A75,'LA5'!$A$1:$AD$175,'LA5'!R$1,0)),
0))))),".")</f>
        <v>0</v>
      </c>
      <c r="U75" s="93">
        <f>IFERROR(IF(LA!$H$6=1,(VLOOKUP($A75,'LA1'!$A$1:$AD$175,'LA1'!S$1,0)),
IF(LA!$H$6=2,(VLOOKUP($A75,'LA2'!$A$1:$AD$175,'LA2'!S$1,0)),
IF(LA!$H$6=3,(VLOOKUP($A75,'LA3'!$A$1:$AD$175,'LA3'!S$1,0)),
IF(LA!$H$6=4,(VLOOKUP($A75,'LA4'!$A$1:$AD$175,'LA4'!S$1,0)),
IF(LA!$H$6=5,(VLOOKUP($A75,'LA5'!$A$1:$AD$175,'LA5'!S$1,0)),
0))))),".")</f>
        <v>0.01</v>
      </c>
      <c r="V75" s="93" t="str">
        <f>IFERROR(IF(LA!$H$6=1,(VLOOKUP($A75,'LA1'!$A$1:$AD$175,'LA1'!T$1,0)),
IF(LA!$H$6=2,(VLOOKUP($A75,'LA2'!$A$1:$AD$175,'LA2'!T$1,0)),
IF(LA!$H$6=3,(VLOOKUP($A75,'LA3'!$A$1:$AD$175,'LA3'!T$1,0)),
IF(LA!$H$6=4,(VLOOKUP($A75,'LA4'!$A$1:$AD$175,'LA4'!T$1,0)),
IF(LA!$H$6=5,(VLOOKUP($A75,'LA5'!$A$1:$AD$175,'LA5'!T$1,0)),
0))))),".")</f>
        <v>-</v>
      </c>
      <c r="W75" s="93">
        <f>IFERROR(IF(LA!$H$6=1,(VLOOKUP($A75,'LA1'!$A$1:$AD$175,'LA1'!U$1,0)),
IF(LA!$H$6=2,(VLOOKUP($A75,'LA2'!$A$1:$AD$175,'LA2'!U$1,0)),
IF(LA!$H$6=3,(VLOOKUP($A75,'LA3'!$A$1:$AD$175,'LA3'!U$1,0)),
IF(LA!$H$6=4,(VLOOKUP($A75,'LA4'!$A$1:$AD$175,'LA4'!U$1,0)),
IF(LA!$H$6=5,(VLOOKUP($A75,'LA5'!$A$1:$AD$175,'LA5'!U$1,0)),
0))))),".")</f>
        <v>0.01</v>
      </c>
      <c r="X75" s="93">
        <f>IFERROR(IF(LA!$H$6=1,(VLOOKUP($A75,'LA1'!$A$1:$AD$175,'LA1'!V$1,0)),
IF(LA!$H$6=2,(VLOOKUP($A75,'LA2'!$A$1:$AD$175,'LA2'!V$1,0)),
IF(LA!$H$6=3,(VLOOKUP($A75,'LA3'!$A$1:$AD$175,'LA3'!V$1,0)),
IF(LA!$H$6=4,(VLOOKUP($A75,'LA4'!$A$1:$AD$175,'LA4'!V$1,0)),
IF(LA!$H$6=5,(VLOOKUP($A75,'LA5'!$A$1:$AD$175,'LA5'!V$1,0)),
0))))),".")</f>
        <v>0</v>
      </c>
      <c r="Y75" s="93" t="str">
        <f>IFERROR(IF(LA!$H$6=1,(VLOOKUP($A75,'LA1'!$A$1:$AD$175,'LA1'!W$1,0)),
IF(LA!$H$6=2,(VLOOKUP($A75,'LA2'!$A$1:$AD$175,'LA2'!W$1,0)),
IF(LA!$H$6=3,(VLOOKUP($A75,'LA3'!$A$1:$AD$175,'LA3'!W$1,0)),
IF(LA!$H$6=4,(VLOOKUP($A75,'LA4'!$A$1:$AD$175,'LA4'!W$1,0)),
IF(LA!$H$6=5,(VLOOKUP($A75,'LA5'!$A$1:$AD$175,'LA5'!W$1,0)),
0))))),".")</f>
        <v>x</v>
      </c>
      <c r="Z75" s="93">
        <f>IFERROR(IF(LA!$H$6=1,(VLOOKUP($A75,'LA1'!$A$1:$AD$175,'LA1'!X$1,0)),
IF(LA!$H$6=2,(VLOOKUP($A75,'LA2'!$A$1:$AD$175,'LA2'!X$1,0)),
IF(LA!$H$6=3,(VLOOKUP($A75,'LA3'!$A$1:$AD$175,'LA3'!X$1,0)),
IF(LA!$H$6=4,(VLOOKUP($A75,'LA4'!$A$1:$AD$175,'LA4'!X$1,0)),
IF(LA!$H$6=5,(VLOOKUP($A75,'LA5'!$A$1:$AD$175,'LA5'!X$1,0)),
0))))),".")</f>
        <v>0.08</v>
      </c>
      <c r="AA75" s="93">
        <f>IFERROR(IF(LA!$H$6=1,(VLOOKUP($A75,'LA1'!$A$1:$AD$175,'LA1'!Y$1,0)),
IF(LA!$H$6=2,(VLOOKUP($A75,'LA2'!$A$1:$AD$175,'LA2'!Y$1,0)),
IF(LA!$H$6=3,(VLOOKUP($A75,'LA3'!$A$1:$AD$175,'LA3'!Y$1,0)),
IF(LA!$H$6=4,(VLOOKUP($A75,'LA4'!$A$1:$AD$175,'LA4'!Y$1,0)),
IF(LA!$H$6=5,(VLOOKUP($A75,'LA5'!$A$1:$AD$175,'LA5'!Y$1,0)),
0))))),".")</f>
        <v>0.01</v>
      </c>
      <c r="AB75" s="93">
        <f>IFERROR(IF(LA!$H$6=1,(VLOOKUP($A75,'LA1'!$A$1:$AD$175,'LA1'!Z$1,0)),
IF(LA!$H$6=2,(VLOOKUP($A75,'LA2'!$A$1:$AD$175,'LA2'!Z$1,0)),
IF(LA!$H$6=3,(VLOOKUP($A75,'LA3'!$A$1:$AD$175,'LA3'!Z$1,0)),
IF(LA!$H$6=4,(VLOOKUP($A75,'LA4'!$A$1:$AD$175,'LA4'!Z$1,0)),
IF(LA!$H$6=5,(VLOOKUP($A75,'LA5'!$A$1:$AD$175,'LA5'!Z$1,0)),
0))))),".")</f>
        <v>0.17</v>
      </c>
      <c r="AC75" s="93">
        <f>IFERROR(IF(LA!$H$6=1,(VLOOKUP($A75,'LA1'!$A$1:$AD$175,'LA1'!AA$1,0)),
IF(LA!$H$6=2,(VLOOKUP($A75,'LA2'!$A$1:$AD$175,'LA2'!AA$1,0)),
IF(LA!$H$6=3,(VLOOKUP($A75,'LA3'!$A$1:$AD$175,'LA3'!AA$1,0)),
IF(LA!$H$6=4,(VLOOKUP($A75,'LA4'!$A$1:$AD$175,'LA4'!AA$1,0)),
IF(LA!$H$6=5,(VLOOKUP($A75,'LA5'!$A$1:$AD$175,'LA5'!AA$1,0)),
0))))),".")</f>
        <v>0.03</v>
      </c>
    </row>
    <row r="76" spans="1:29" x14ac:dyDescent="0.2">
      <c r="A76" s="55">
        <v>921</v>
      </c>
      <c r="B76" s="55" t="s">
        <v>259</v>
      </c>
      <c r="C76" s="88" t="s">
        <v>199</v>
      </c>
      <c r="D76" s="92">
        <f>IFERROR(IF(LA!$H$6=1,(VLOOKUP($A76,'LA1'!$A$1:$AD$175,'LA1'!B$1,0)),
IF(LA!$H$6=2,(VLOOKUP($A76,'LA2'!$A$1:$AD$175,'LA2'!B$1,0)),
IF(LA!$H$6=3,(VLOOKUP($A76,'LA3'!$A$1:$AD$175,'LA3'!B$1,0)),
IF(LA!$H$6=4,(VLOOKUP($A76,'LA4'!$A$1:$AD$175,'LA4'!B$1,0)),
IF(LA!$H$6=5,(VLOOKUP($A76,'LA5'!$A$1:$AD$175,'LA5'!B$1,0)),
0))))),".")</f>
        <v>440</v>
      </c>
      <c r="E76" s="93">
        <f>IFERROR(IF(LA!$H$6=1,(VLOOKUP($A76,'LA1'!$A$1:$AD$175,'LA1'!C$1,0)),
IF(LA!$H$6=2,(VLOOKUP($A76,'LA2'!$A$1:$AD$175,'LA2'!C$1,0)),
IF(LA!$H$6=3,(VLOOKUP($A76,'LA3'!$A$1:$AD$175,'LA3'!C$1,0)),
IF(LA!$H$6=4,(VLOOKUP($A76,'LA4'!$A$1:$AD$175,'LA4'!C$1,0)),
IF(LA!$H$6=5,(VLOOKUP($A76,'LA5'!$A$1:$AD$175,'LA5'!C$1,0)),
0))))),".")</f>
        <v>0.68</v>
      </c>
      <c r="F76" s="93">
        <f>IFERROR(IF(LA!$H$6=1,(VLOOKUP($A76,'LA1'!$A$1:$AD$175,'LA1'!D$1,0)),
IF(LA!$H$6=2,(VLOOKUP($A76,'LA2'!$A$1:$AD$175,'LA2'!D$1,0)),
IF(LA!$H$6=3,(VLOOKUP($A76,'LA3'!$A$1:$AD$175,'LA3'!D$1,0)),
IF(LA!$H$6=4,(VLOOKUP($A76,'LA4'!$A$1:$AD$175,'LA4'!D$1,0)),
IF(LA!$H$6=5,(VLOOKUP($A76,'LA5'!$A$1:$AD$175,'LA5'!D$1,0)),
0))))),".")</f>
        <v>0.67</v>
      </c>
      <c r="G76" s="93">
        <f>IFERROR(IF(LA!$H$6=1,(VLOOKUP($A76,'LA1'!$A$1:$AD$175,'LA1'!E$1,0)),
IF(LA!$H$6=2,(VLOOKUP($A76,'LA2'!$A$1:$AD$175,'LA2'!E$1,0)),
IF(LA!$H$6=3,(VLOOKUP($A76,'LA3'!$A$1:$AD$175,'LA3'!E$1,0)),
IF(LA!$H$6=4,(VLOOKUP($A76,'LA4'!$A$1:$AD$175,'LA4'!E$1,0)),
IF(LA!$H$6=5,(VLOOKUP($A76,'LA5'!$A$1:$AD$175,'LA5'!E$1,0)),
0))))),".")</f>
        <v>0.08</v>
      </c>
      <c r="H76" s="93">
        <f>IFERROR(IF(LA!$H$6=1,(VLOOKUP($A76,'LA1'!$A$1:$AD$175,'LA1'!F$1,0)),
IF(LA!$H$6=2,(VLOOKUP($A76,'LA2'!$A$1:$AD$175,'LA2'!F$1,0)),
IF(LA!$H$6=3,(VLOOKUP($A76,'LA3'!$A$1:$AD$175,'LA3'!F$1,0)),
IF(LA!$H$6=4,(VLOOKUP($A76,'LA4'!$A$1:$AD$175,'LA4'!F$1,0)),
IF(LA!$H$6=5,(VLOOKUP($A76,'LA5'!$A$1:$AD$175,'LA5'!F$1,0)),
0))))),".")</f>
        <v>0</v>
      </c>
      <c r="I76" s="93">
        <f>IFERROR(IF(LA!$H$6=1,(VLOOKUP($A76,'LA1'!$A$1:$AD$175,'LA1'!G$1,0)),
IF(LA!$H$6=2,(VLOOKUP($A76,'LA2'!$A$1:$AD$175,'LA2'!G$1,0)),
IF(LA!$H$6=3,(VLOOKUP($A76,'LA3'!$A$1:$AD$175,'LA3'!G$1,0)),
IF(LA!$H$6=4,(VLOOKUP($A76,'LA4'!$A$1:$AD$175,'LA4'!G$1,0)),
IF(LA!$H$6=5,(VLOOKUP($A76,'LA5'!$A$1:$AD$175,'LA5'!G$1,0)),
0))))),".")</f>
        <v>0.04</v>
      </c>
      <c r="J76" s="93">
        <f>IFERROR(IF(LA!$H$6=1,(VLOOKUP($A76,'LA1'!$A$1:$AD$175,'LA1'!H$1,0)),
IF(LA!$H$6=2,(VLOOKUP($A76,'LA2'!$A$1:$AD$175,'LA2'!H$1,0)),
IF(LA!$H$6=3,(VLOOKUP($A76,'LA3'!$A$1:$AD$175,'LA3'!H$1,0)),
IF(LA!$H$6=4,(VLOOKUP($A76,'LA4'!$A$1:$AD$175,'LA4'!H$1,0)),
IF(LA!$H$6=5,(VLOOKUP($A76,'LA5'!$A$1:$AD$175,'LA5'!H$1,0)),
0))))),".")</f>
        <v>0.06</v>
      </c>
      <c r="K76" s="93" t="str">
        <f>IFERROR(IF(LA!$H$6=1,(VLOOKUP($A76,'LA1'!$A$1:$AD$175,'LA1'!I$1,0)),
IF(LA!$H$6=2,(VLOOKUP($A76,'LA2'!$A$1:$AD$175,'LA2'!I$1,0)),
IF(LA!$H$6=3,(VLOOKUP($A76,'LA3'!$A$1:$AD$175,'LA3'!I$1,0)),
IF(LA!$H$6=4,(VLOOKUP($A76,'LA4'!$A$1:$AD$175,'LA4'!I$1,0)),
IF(LA!$H$6=5,(VLOOKUP($A76,'LA5'!$A$1:$AD$175,'LA5'!I$1,0)),
0))))),".")</f>
        <v>x</v>
      </c>
      <c r="L76" s="93">
        <f>IFERROR(IF(LA!$H$6=1,(VLOOKUP($A76,'LA1'!$A$1:$AD$175,'LA1'!J$1,0)),
IF(LA!$H$6=2,(VLOOKUP($A76,'LA2'!$A$1:$AD$175,'LA2'!J$1,0)),
IF(LA!$H$6=3,(VLOOKUP($A76,'LA3'!$A$1:$AD$175,'LA3'!J$1,0)),
IF(LA!$H$6=4,(VLOOKUP($A76,'LA4'!$A$1:$AD$175,'LA4'!J$1,0)),
IF(LA!$H$6=5,(VLOOKUP($A76,'LA5'!$A$1:$AD$175,'LA5'!J$1,0)),
0))))),".")</f>
        <v>0</v>
      </c>
      <c r="M76" s="93">
        <f>IFERROR(IF(LA!$H$6=1,(VLOOKUP($A76,'LA1'!$A$1:$AD$175,'LA1'!K$1,0)),
IF(LA!$H$6=2,(VLOOKUP($A76,'LA2'!$A$1:$AD$175,'LA2'!K$1,0)),
IF(LA!$H$6=3,(VLOOKUP($A76,'LA3'!$A$1:$AD$175,'LA3'!K$1,0)),
IF(LA!$H$6=4,(VLOOKUP($A76,'LA4'!$A$1:$AD$175,'LA4'!K$1,0)),
IF(LA!$H$6=5,(VLOOKUP($A76,'LA5'!$A$1:$AD$175,'LA5'!K$1,0)),
0))))),".")</f>
        <v>0.05</v>
      </c>
      <c r="N76" s="93">
        <f>IFERROR(IF(LA!$H$6=1,(VLOOKUP($A76,'LA1'!$A$1:$AD$175,'LA1'!L$1,0)),
IF(LA!$H$6=2,(VLOOKUP($A76,'LA2'!$A$1:$AD$175,'LA2'!L$1,0)),
IF(LA!$H$6=3,(VLOOKUP($A76,'LA3'!$A$1:$AD$175,'LA3'!L$1,0)),
IF(LA!$H$6=4,(VLOOKUP($A76,'LA4'!$A$1:$AD$175,'LA4'!L$1,0)),
IF(LA!$H$6=5,(VLOOKUP($A76,'LA5'!$A$1:$AD$175,'LA5'!L$1,0)),
0))))),".")</f>
        <v>0.49</v>
      </c>
      <c r="O76" s="93">
        <f>IFERROR(IF(LA!$H$6=1,(VLOOKUP($A76,'LA1'!$A$1:$AD$175,'LA1'!M$1,0)),
IF(LA!$H$6=2,(VLOOKUP($A76,'LA2'!$A$1:$AD$175,'LA2'!M$1,0)),
IF(LA!$H$6=3,(VLOOKUP($A76,'LA3'!$A$1:$AD$175,'LA3'!M$1,0)),
IF(LA!$H$6=4,(VLOOKUP($A76,'LA4'!$A$1:$AD$175,'LA4'!M$1,0)),
IF(LA!$H$6=5,(VLOOKUP($A76,'LA5'!$A$1:$AD$175,'LA5'!M$1,0)),
0))))),".")</f>
        <v>0.18</v>
      </c>
      <c r="P76" s="93">
        <f>IFERROR(IF(LA!$H$6=1,(VLOOKUP($A76,'LA1'!$A$1:$AD$175,'LA1'!N$1,0)),
IF(LA!$H$6=2,(VLOOKUP($A76,'LA2'!$A$1:$AD$175,'LA2'!N$1,0)),
IF(LA!$H$6=3,(VLOOKUP($A76,'LA3'!$A$1:$AD$175,'LA3'!N$1,0)),
IF(LA!$H$6=4,(VLOOKUP($A76,'LA4'!$A$1:$AD$175,'LA4'!N$1,0)),
IF(LA!$H$6=5,(VLOOKUP($A76,'LA5'!$A$1:$AD$175,'LA5'!N$1,0)),
0))))),".")</f>
        <v>0.01</v>
      </c>
      <c r="Q76" s="93">
        <f>IFERROR(IF(LA!$H$6=1,(VLOOKUP($A76,'LA1'!$A$1:$AD$175,'LA1'!O$1,0)),
IF(LA!$H$6=2,(VLOOKUP($A76,'LA2'!$A$1:$AD$175,'LA2'!O$1,0)),
IF(LA!$H$6=3,(VLOOKUP($A76,'LA3'!$A$1:$AD$175,'LA3'!O$1,0)),
IF(LA!$H$6=4,(VLOOKUP($A76,'LA4'!$A$1:$AD$175,'LA4'!O$1,0)),
IF(LA!$H$6=5,(VLOOKUP($A76,'LA5'!$A$1:$AD$175,'LA5'!O$1,0)),
0))))),".")</f>
        <v>0.1</v>
      </c>
      <c r="R76" s="93">
        <f>IFERROR(IF(LA!$H$6=1,(VLOOKUP($A76,'LA1'!$A$1:$AD$175,'LA1'!P$1,0)),
IF(LA!$H$6=2,(VLOOKUP($A76,'LA2'!$A$1:$AD$175,'LA2'!P$1,0)),
IF(LA!$H$6=3,(VLOOKUP($A76,'LA3'!$A$1:$AD$175,'LA3'!P$1,0)),
IF(LA!$H$6=4,(VLOOKUP($A76,'LA4'!$A$1:$AD$175,'LA4'!P$1,0)),
IF(LA!$H$6=5,(VLOOKUP($A76,'LA5'!$A$1:$AD$175,'LA5'!P$1,0)),
0))))),".")</f>
        <v>0.3</v>
      </c>
      <c r="S76" s="93">
        <f>IFERROR(IF(LA!$H$6=1,(VLOOKUP($A76,'LA1'!$A$1:$AD$175,'LA1'!Q$1,0)),
IF(LA!$H$6=2,(VLOOKUP($A76,'LA2'!$A$1:$AD$175,'LA2'!Q$1,0)),
IF(LA!$H$6=3,(VLOOKUP($A76,'LA3'!$A$1:$AD$175,'LA3'!Q$1,0)),
IF(LA!$H$6=4,(VLOOKUP($A76,'LA4'!$A$1:$AD$175,'LA4'!Q$1,0)),
IF(LA!$H$6=5,(VLOOKUP($A76,'LA5'!$A$1:$AD$175,'LA5'!Q$1,0)),
0))))),".")</f>
        <v>0.01</v>
      </c>
      <c r="T76" s="93">
        <f>IFERROR(IF(LA!$H$6=1,(VLOOKUP($A76,'LA1'!$A$1:$AD$175,'LA1'!R$1,0)),
IF(LA!$H$6=2,(VLOOKUP($A76,'LA2'!$A$1:$AD$175,'LA2'!R$1,0)),
IF(LA!$H$6=3,(VLOOKUP($A76,'LA3'!$A$1:$AD$175,'LA3'!R$1,0)),
IF(LA!$H$6=4,(VLOOKUP($A76,'LA4'!$A$1:$AD$175,'LA4'!R$1,0)),
IF(LA!$H$6=5,(VLOOKUP($A76,'LA5'!$A$1:$AD$175,'LA5'!R$1,0)),
0))))),".")</f>
        <v>0</v>
      </c>
      <c r="U76" s="93">
        <f>IFERROR(IF(LA!$H$6=1,(VLOOKUP($A76,'LA1'!$A$1:$AD$175,'LA1'!S$1,0)),
IF(LA!$H$6=2,(VLOOKUP($A76,'LA2'!$A$1:$AD$175,'LA2'!S$1,0)),
IF(LA!$H$6=3,(VLOOKUP($A76,'LA3'!$A$1:$AD$175,'LA3'!S$1,0)),
IF(LA!$H$6=4,(VLOOKUP($A76,'LA4'!$A$1:$AD$175,'LA4'!S$1,0)),
IF(LA!$H$6=5,(VLOOKUP($A76,'LA5'!$A$1:$AD$175,'LA5'!S$1,0)),
0))))),".")</f>
        <v>0.01</v>
      </c>
      <c r="V76" s="93" t="str">
        <f>IFERROR(IF(LA!$H$6=1,(VLOOKUP($A76,'LA1'!$A$1:$AD$175,'LA1'!T$1,0)),
IF(LA!$H$6=2,(VLOOKUP($A76,'LA2'!$A$1:$AD$175,'LA2'!T$1,0)),
IF(LA!$H$6=3,(VLOOKUP($A76,'LA3'!$A$1:$AD$175,'LA3'!T$1,0)),
IF(LA!$H$6=4,(VLOOKUP($A76,'LA4'!$A$1:$AD$175,'LA4'!T$1,0)),
IF(LA!$H$6=5,(VLOOKUP($A76,'LA5'!$A$1:$AD$175,'LA5'!T$1,0)),
0))))),".")</f>
        <v>x</v>
      </c>
      <c r="W76" s="93" t="str">
        <f>IFERROR(IF(LA!$H$6=1,(VLOOKUP($A76,'LA1'!$A$1:$AD$175,'LA1'!U$1,0)),
IF(LA!$H$6=2,(VLOOKUP($A76,'LA2'!$A$1:$AD$175,'LA2'!U$1,0)),
IF(LA!$H$6=3,(VLOOKUP($A76,'LA3'!$A$1:$AD$175,'LA3'!U$1,0)),
IF(LA!$H$6=4,(VLOOKUP($A76,'LA4'!$A$1:$AD$175,'LA4'!U$1,0)),
IF(LA!$H$6=5,(VLOOKUP($A76,'LA5'!$A$1:$AD$175,'LA5'!U$1,0)),
0))))),".")</f>
        <v>x</v>
      </c>
      <c r="X76" s="93">
        <f>IFERROR(IF(LA!$H$6=1,(VLOOKUP($A76,'LA1'!$A$1:$AD$175,'LA1'!V$1,0)),
IF(LA!$H$6=2,(VLOOKUP($A76,'LA2'!$A$1:$AD$175,'LA2'!V$1,0)),
IF(LA!$H$6=3,(VLOOKUP($A76,'LA3'!$A$1:$AD$175,'LA3'!V$1,0)),
IF(LA!$H$6=4,(VLOOKUP($A76,'LA4'!$A$1:$AD$175,'LA4'!V$1,0)),
IF(LA!$H$6=5,(VLOOKUP($A76,'LA5'!$A$1:$AD$175,'LA5'!V$1,0)),
0))))),".")</f>
        <v>0</v>
      </c>
      <c r="Y76" s="93" t="str">
        <f>IFERROR(IF(LA!$H$6=1,(VLOOKUP($A76,'LA1'!$A$1:$AD$175,'LA1'!W$1,0)),
IF(LA!$H$6=2,(VLOOKUP($A76,'LA2'!$A$1:$AD$175,'LA2'!W$1,0)),
IF(LA!$H$6=3,(VLOOKUP($A76,'LA3'!$A$1:$AD$175,'LA3'!W$1,0)),
IF(LA!$H$6=4,(VLOOKUP($A76,'LA4'!$A$1:$AD$175,'LA4'!W$1,0)),
IF(LA!$H$6=5,(VLOOKUP($A76,'LA5'!$A$1:$AD$175,'LA5'!W$1,0)),
0))))),".")</f>
        <v>x</v>
      </c>
      <c r="Z76" s="93">
        <f>IFERROR(IF(LA!$H$6=1,(VLOOKUP($A76,'LA1'!$A$1:$AD$175,'LA1'!X$1,0)),
IF(LA!$H$6=2,(VLOOKUP($A76,'LA2'!$A$1:$AD$175,'LA2'!X$1,0)),
IF(LA!$H$6=3,(VLOOKUP($A76,'LA3'!$A$1:$AD$175,'LA3'!X$1,0)),
IF(LA!$H$6=4,(VLOOKUP($A76,'LA4'!$A$1:$AD$175,'LA4'!X$1,0)),
IF(LA!$H$6=5,(VLOOKUP($A76,'LA5'!$A$1:$AD$175,'LA5'!X$1,0)),
0))))),".")</f>
        <v>0.16</v>
      </c>
      <c r="AA76" s="93">
        <f>IFERROR(IF(LA!$H$6=1,(VLOOKUP($A76,'LA1'!$A$1:$AD$175,'LA1'!Y$1,0)),
IF(LA!$H$6=2,(VLOOKUP($A76,'LA2'!$A$1:$AD$175,'LA2'!Y$1,0)),
IF(LA!$H$6=3,(VLOOKUP($A76,'LA3'!$A$1:$AD$175,'LA3'!Y$1,0)),
IF(LA!$H$6=4,(VLOOKUP($A76,'LA4'!$A$1:$AD$175,'LA4'!Y$1,0)),
IF(LA!$H$6=5,(VLOOKUP($A76,'LA5'!$A$1:$AD$175,'LA5'!Y$1,0)),
0))))),".")</f>
        <v>0.01</v>
      </c>
      <c r="AB76" s="93">
        <f>IFERROR(IF(LA!$H$6=1,(VLOOKUP($A76,'LA1'!$A$1:$AD$175,'LA1'!Z$1,0)),
IF(LA!$H$6=2,(VLOOKUP($A76,'LA2'!$A$1:$AD$175,'LA2'!Z$1,0)),
IF(LA!$H$6=3,(VLOOKUP($A76,'LA3'!$A$1:$AD$175,'LA3'!Z$1,0)),
IF(LA!$H$6=4,(VLOOKUP($A76,'LA4'!$A$1:$AD$175,'LA4'!Z$1,0)),
IF(LA!$H$6=5,(VLOOKUP($A76,'LA5'!$A$1:$AD$175,'LA5'!Z$1,0)),
0))))),".")</f>
        <v>0.15</v>
      </c>
      <c r="AC76" s="93">
        <f>IFERROR(IF(LA!$H$6=1,(VLOOKUP($A76,'LA1'!$A$1:$AD$175,'LA1'!AA$1,0)),
IF(LA!$H$6=2,(VLOOKUP($A76,'LA2'!$A$1:$AD$175,'LA2'!AA$1,0)),
IF(LA!$H$6=3,(VLOOKUP($A76,'LA3'!$A$1:$AD$175,'LA3'!AA$1,0)),
IF(LA!$H$6=4,(VLOOKUP($A76,'LA4'!$A$1:$AD$175,'LA4'!AA$1,0)),
IF(LA!$H$6=5,(VLOOKUP($A76,'LA5'!$A$1:$AD$175,'LA5'!AA$1,0)),
0))))),".")</f>
        <v>0.03</v>
      </c>
    </row>
    <row r="77" spans="1:29" x14ac:dyDescent="0.2">
      <c r="A77" s="55">
        <v>420</v>
      </c>
      <c r="B77" s="55" t="s">
        <v>260</v>
      </c>
      <c r="C77" s="88" t="s">
        <v>200</v>
      </c>
      <c r="D77" s="92" t="str">
        <f>IFERROR(IF(LA!$H$6=1,(VLOOKUP($A77,'LA1'!$A$1:$AD$175,'LA1'!B$1,0)),
IF(LA!$H$6=2,(VLOOKUP($A77,'LA2'!$A$1:$AD$175,'LA2'!B$1,0)),
IF(LA!$H$6=3,(VLOOKUP($A77,'LA3'!$A$1:$AD$175,'LA3'!B$1,0)),
IF(LA!$H$6=4,(VLOOKUP($A77,'LA4'!$A$1:$AD$175,'LA4'!B$1,0)),
IF(LA!$H$6=5,(VLOOKUP($A77,'LA5'!$A$1:$AD$175,'LA5'!B$1,0)),
0))))),".")</f>
        <v>.</v>
      </c>
      <c r="E77" s="93" t="str">
        <f>IFERROR(IF(LA!$H$6=1,(VLOOKUP($A77,'LA1'!$A$1:$AD$175,'LA1'!C$1,0)),
IF(LA!$H$6=2,(VLOOKUP($A77,'LA2'!$A$1:$AD$175,'LA2'!C$1,0)),
IF(LA!$H$6=3,(VLOOKUP($A77,'LA3'!$A$1:$AD$175,'LA3'!C$1,0)),
IF(LA!$H$6=4,(VLOOKUP($A77,'LA4'!$A$1:$AD$175,'LA4'!C$1,0)),
IF(LA!$H$6=5,(VLOOKUP($A77,'LA5'!$A$1:$AD$175,'LA5'!C$1,0)),
0))))),".")</f>
        <v>.</v>
      </c>
      <c r="F77" s="93" t="str">
        <f>IFERROR(IF(LA!$H$6=1,(VLOOKUP($A77,'LA1'!$A$1:$AD$175,'LA1'!D$1,0)),
IF(LA!$H$6=2,(VLOOKUP($A77,'LA2'!$A$1:$AD$175,'LA2'!D$1,0)),
IF(LA!$H$6=3,(VLOOKUP($A77,'LA3'!$A$1:$AD$175,'LA3'!D$1,0)),
IF(LA!$H$6=4,(VLOOKUP($A77,'LA4'!$A$1:$AD$175,'LA4'!D$1,0)),
IF(LA!$H$6=5,(VLOOKUP($A77,'LA5'!$A$1:$AD$175,'LA5'!D$1,0)),
0))))),".")</f>
        <v>.</v>
      </c>
      <c r="G77" s="93" t="str">
        <f>IFERROR(IF(LA!$H$6=1,(VLOOKUP($A77,'LA1'!$A$1:$AD$175,'LA1'!E$1,0)),
IF(LA!$H$6=2,(VLOOKUP($A77,'LA2'!$A$1:$AD$175,'LA2'!E$1,0)),
IF(LA!$H$6=3,(VLOOKUP($A77,'LA3'!$A$1:$AD$175,'LA3'!E$1,0)),
IF(LA!$H$6=4,(VLOOKUP($A77,'LA4'!$A$1:$AD$175,'LA4'!E$1,0)),
IF(LA!$H$6=5,(VLOOKUP($A77,'LA5'!$A$1:$AD$175,'LA5'!E$1,0)),
0))))),".")</f>
        <v>.</v>
      </c>
      <c r="H77" s="93" t="str">
        <f>IFERROR(IF(LA!$H$6=1,(VLOOKUP($A77,'LA1'!$A$1:$AD$175,'LA1'!F$1,0)),
IF(LA!$H$6=2,(VLOOKUP($A77,'LA2'!$A$1:$AD$175,'LA2'!F$1,0)),
IF(LA!$H$6=3,(VLOOKUP($A77,'LA3'!$A$1:$AD$175,'LA3'!F$1,0)),
IF(LA!$H$6=4,(VLOOKUP($A77,'LA4'!$A$1:$AD$175,'LA4'!F$1,0)),
IF(LA!$H$6=5,(VLOOKUP($A77,'LA5'!$A$1:$AD$175,'LA5'!F$1,0)),
0))))),".")</f>
        <v>.</v>
      </c>
      <c r="I77" s="93" t="str">
        <f>IFERROR(IF(LA!$H$6=1,(VLOOKUP($A77,'LA1'!$A$1:$AD$175,'LA1'!G$1,0)),
IF(LA!$H$6=2,(VLOOKUP($A77,'LA2'!$A$1:$AD$175,'LA2'!G$1,0)),
IF(LA!$H$6=3,(VLOOKUP($A77,'LA3'!$A$1:$AD$175,'LA3'!G$1,0)),
IF(LA!$H$6=4,(VLOOKUP($A77,'LA4'!$A$1:$AD$175,'LA4'!G$1,0)),
IF(LA!$H$6=5,(VLOOKUP($A77,'LA5'!$A$1:$AD$175,'LA5'!G$1,0)),
0))))),".")</f>
        <v>.</v>
      </c>
      <c r="J77" s="93" t="str">
        <f>IFERROR(IF(LA!$H$6=1,(VLOOKUP($A77,'LA1'!$A$1:$AD$175,'LA1'!H$1,0)),
IF(LA!$H$6=2,(VLOOKUP($A77,'LA2'!$A$1:$AD$175,'LA2'!H$1,0)),
IF(LA!$H$6=3,(VLOOKUP($A77,'LA3'!$A$1:$AD$175,'LA3'!H$1,0)),
IF(LA!$H$6=4,(VLOOKUP($A77,'LA4'!$A$1:$AD$175,'LA4'!H$1,0)),
IF(LA!$H$6=5,(VLOOKUP($A77,'LA5'!$A$1:$AD$175,'LA5'!H$1,0)),
0))))),".")</f>
        <v>.</v>
      </c>
      <c r="K77" s="93" t="str">
        <f>IFERROR(IF(LA!$H$6=1,(VLOOKUP($A77,'LA1'!$A$1:$AD$175,'LA1'!I$1,0)),
IF(LA!$H$6=2,(VLOOKUP($A77,'LA2'!$A$1:$AD$175,'LA2'!I$1,0)),
IF(LA!$H$6=3,(VLOOKUP($A77,'LA3'!$A$1:$AD$175,'LA3'!I$1,0)),
IF(LA!$H$6=4,(VLOOKUP($A77,'LA4'!$A$1:$AD$175,'LA4'!I$1,0)),
IF(LA!$H$6=5,(VLOOKUP($A77,'LA5'!$A$1:$AD$175,'LA5'!I$1,0)),
0))))),".")</f>
        <v>.</v>
      </c>
      <c r="L77" s="93" t="str">
        <f>IFERROR(IF(LA!$H$6=1,(VLOOKUP($A77,'LA1'!$A$1:$AD$175,'LA1'!J$1,0)),
IF(LA!$H$6=2,(VLOOKUP($A77,'LA2'!$A$1:$AD$175,'LA2'!J$1,0)),
IF(LA!$H$6=3,(VLOOKUP($A77,'LA3'!$A$1:$AD$175,'LA3'!J$1,0)),
IF(LA!$H$6=4,(VLOOKUP($A77,'LA4'!$A$1:$AD$175,'LA4'!J$1,0)),
IF(LA!$H$6=5,(VLOOKUP($A77,'LA5'!$A$1:$AD$175,'LA5'!J$1,0)),
0))))),".")</f>
        <v>.</v>
      </c>
      <c r="M77" s="93" t="str">
        <f>IFERROR(IF(LA!$H$6=1,(VLOOKUP($A77,'LA1'!$A$1:$AD$175,'LA1'!K$1,0)),
IF(LA!$H$6=2,(VLOOKUP($A77,'LA2'!$A$1:$AD$175,'LA2'!K$1,0)),
IF(LA!$H$6=3,(VLOOKUP($A77,'LA3'!$A$1:$AD$175,'LA3'!K$1,0)),
IF(LA!$H$6=4,(VLOOKUP($A77,'LA4'!$A$1:$AD$175,'LA4'!K$1,0)),
IF(LA!$H$6=5,(VLOOKUP($A77,'LA5'!$A$1:$AD$175,'LA5'!K$1,0)),
0))))),".")</f>
        <v>.</v>
      </c>
      <c r="N77" s="93" t="str">
        <f>IFERROR(IF(LA!$H$6=1,(VLOOKUP($A77,'LA1'!$A$1:$AD$175,'LA1'!L$1,0)),
IF(LA!$H$6=2,(VLOOKUP($A77,'LA2'!$A$1:$AD$175,'LA2'!L$1,0)),
IF(LA!$H$6=3,(VLOOKUP($A77,'LA3'!$A$1:$AD$175,'LA3'!L$1,0)),
IF(LA!$H$6=4,(VLOOKUP($A77,'LA4'!$A$1:$AD$175,'LA4'!L$1,0)),
IF(LA!$H$6=5,(VLOOKUP($A77,'LA5'!$A$1:$AD$175,'LA5'!L$1,0)),
0))))),".")</f>
        <v>.</v>
      </c>
      <c r="O77" s="93" t="str">
        <f>IFERROR(IF(LA!$H$6=1,(VLOOKUP($A77,'LA1'!$A$1:$AD$175,'LA1'!M$1,0)),
IF(LA!$H$6=2,(VLOOKUP($A77,'LA2'!$A$1:$AD$175,'LA2'!M$1,0)),
IF(LA!$H$6=3,(VLOOKUP($A77,'LA3'!$A$1:$AD$175,'LA3'!M$1,0)),
IF(LA!$H$6=4,(VLOOKUP($A77,'LA4'!$A$1:$AD$175,'LA4'!M$1,0)),
IF(LA!$H$6=5,(VLOOKUP($A77,'LA5'!$A$1:$AD$175,'LA5'!M$1,0)),
0))))),".")</f>
        <v>.</v>
      </c>
      <c r="P77" s="93" t="str">
        <f>IFERROR(IF(LA!$H$6=1,(VLOOKUP($A77,'LA1'!$A$1:$AD$175,'LA1'!N$1,0)),
IF(LA!$H$6=2,(VLOOKUP($A77,'LA2'!$A$1:$AD$175,'LA2'!N$1,0)),
IF(LA!$H$6=3,(VLOOKUP($A77,'LA3'!$A$1:$AD$175,'LA3'!N$1,0)),
IF(LA!$H$6=4,(VLOOKUP($A77,'LA4'!$A$1:$AD$175,'LA4'!N$1,0)),
IF(LA!$H$6=5,(VLOOKUP($A77,'LA5'!$A$1:$AD$175,'LA5'!N$1,0)),
0))))),".")</f>
        <v>.</v>
      </c>
      <c r="Q77" s="93" t="str">
        <f>IFERROR(IF(LA!$H$6=1,(VLOOKUP($A77,'LA1'!$A$1:$AD$175,'LA1'!O$1,0)),
IF(LA!$H$6=2,(VLOOKUP($A77,'LA2'!$A$1:$AD$175,'LA2'!O$1,0)),
IF(LA!$H$6=3,(VLOOKUP($A77,'LA3'!$A$1:$AD$175,'LA3'!O$1,0)),
IF(LA!$H$6=4,(VLOOKUP($A77,'LA4'!$A$1:$AD$175,'LA4'!O$1,0)),
IF(LA!$H$6=5,(VLOOKUP($A77,'LA5'!$A$1:$AD$175,'LA5'!O$1,0)),
0))))),".")</f>
        <v>.</v>
      </c>
      <c r="R77" s="93" t="str">
        <f>IFERROR(IF(LA!$H$6=1,(VLOOKUP($A77,'LA1'!$A$1:$AD$175,'LA1'!P$1,0)),
IF(LA!$H$6=2,(VLOOKUP($A77,'LA2'!$A$1:$AD$175,'LA2'!P$1,0)),
IF(LA!$H$6=3,(VLOOKUP($A77,'LA3'!$A$1:$AD$175,'LA3'!P$1,0)),
IF(LA!$H$6=4,(VLOOKUP($A77,'LA4'!$A$1:$AD$175,'LA4'!P$1,0)),
IF(LA!$H$6=5,(VLOOKUP($A77,'LA5'!$A$1:$AD$175,'LA5'!P$1,0)),
0))))),".")</f>
        <v>.</v>
      </c>
      <c r="S77" s="93" t="str">
        <f>IFERROR(IF(LA!$H$6=1,(VLOOKUP($A77,'LA1'!$A$1:$AD$175,'LA1'!Q$1,0)),
IF(LA!$H$6=2,(VLOOKUP($A77,'LA2'!$A$1:$AD$175,'LA2'!Q$1,0)),
IF(LA!$H$6=3,(VLOOKUP($A77,'LA3'!$A$1:$AD$175,'LA3'!Q$1,0)),
IF(LA!$H$6=4,(VLOOKUP($A77,'LA4'!$A$1:$AD$175,'LA4'!Q$1,0)),
IF(LA!$H$6=5,(VLOOKUP($A77,'LA5'!$A$1:$AD$175,'LA5'!Q$1,0)),
0))))),".")</f>
        <v>.</v>
      </c>
      <c r="T77" s="93" t="str">
        <f>IFERROR(IF(LA!$H$6=1,(VLOOKUP($A77,'LA1'!$A$1:$AD$175,'LA1'!R$1,0)),
IF(LA!$H$6=2,(VLOOKUP($A77,'LA2'!$A$1:$AD$175,'LA2'!R$1,0)),
IF(LA!$H$6=3,(VLOOKUP($A77,'LA3'!$A$1:$AD$175,'LA3'!R$1,0)),
IF(LA!$H$6=4,(VLOOKUP($A77,'LA4'!$A$1:$AD$175,'LA4'!R$1,0)),
IF(LA!$H$6=5,(VLOOKUP($A77,'LA5'!$A$1:$AD$175,'LA5'!R$1,0)),
0))))),".")</f>
        <v>.</v>
      </c>
      <c r="U77" s="93" t="str">
        <f>IFERROR(IF(LA!$H$6=1,(VLOOKUP($A77,'LA1'!$A$1:$AD$175,'LA1'!S$1,0)),
IF(LA!$H$6=2,(VLOOKUP($A77,'LA2'!$A$1:$AD$175,'LA2'!S$1,0)),
IF(LA!$H$6=3,(VLOOKUP($A77,'LA3'!$A$1:$AD$175,'LA3'!S$1,0)),
IF(LA!$H$6=4,(VLOOKUP($A77,'LA4'!$A$1:$AD$175,'LA4'!S$1,0)),
IF(LA!$H$6=5,(VLOOKUP($A77,'LA5'!$A$1:$AD$175,'LA5'!S$1,0)),
0))))),".")</f>
        <v>.</v>
      </c>
      <c r="V77" s="93" t="str">
        <f>IFERROR(IF(LA!$H$6=1,(VLOOKUP($A77,'LA1'!$A$1:$AD$175,'LA1'!T$1,0)),
IF(LA!$H$6=2,(VLOOKUP($A77,'LA2'!$A$1:$AD$175,'LA2'!T$1,0)),
IF(LA!$H$6=3,(VLOOKUP($A77,'LA3'!$A$1:$AD$175,'LA3'!T$1,0)),
IF(LA!$H$6=4,(VLOOKUP($A77,'LA4'!$A$1:$AD$175,'LA4'!T$1,0)),
IF(LA!$H$6=5,(VLOOKUP($A77,'LA5'!$A$1:$AD$175,'LA5'!T$1,0)),
0))))),".")</f>
        <v>.</v>
      </c>
      <c r="W77" s="93" t="str">
        <f>IFERROR(IF(LA!$H$6=1,(VLOOKUP($A77,'LA1'!$A$1:$AD$175,'LA1'!U$1,0)),
IF(LA!$H$6=2,(VLOOKUP($A77,'LA2'!$A$1:$AD$175,'LA2'!U$1,0)),
IF(LA!$H$6=3,(VLOOKUP($A77,'LA3'!$A$1:$AD$175,'LA3'!U$1,0)),
IF(LA!$H$6=4,(VLOOKUP($A77,'LA4'!$A$1:$AD$175,'LA4'!U$1,0)),
IF(LA!$H$6=5,(VLOOKUP($A77,'LA5'!$A$1:$AD$175,'LA5'!U$1,0)),
0))))),".")</f>
        <v>.</v>
      </c>
      <c r="X77" s="93" t="str">
        <f>IFERROR(IF(LA!$H$6=1,(VLOOKUP($A77,'LA1'!$A$1:$AD$175,'LA1'!V$1,0)),
IF(LA!$H$6=2,(VLOOKUP($A77,'LA2'!$A$1:$AD$175,'LA2'!V$1,0)),
IF(LA!$H$6=3,(VLOOKUP($A77,'LA3'!$A$1:$AD$175,'LA3'!V$1,0)),
IF(LA!$H$6=4,(VLOOKUP($A77,'LA4'!$A$1:$AD$175,'LA4'!V$1,0)),
IF(LA!$H$6=5,(VLOOKUP($A77,'LA5'!$A$1:$AD$175,'LA5'!V$1,0)),
0))))),".")</f>
        <v>.</v>
      </c>
      <c r="Y77" s="93" t="str">
        <f>IFERROR(IF(LA!$H$6=1,(VLOOKUP($A77,'LA1'!$A$1:$AD$175,'LA1'!W$1,0)),
IF(LA!$H$6=2,(VLOOKUP($A77,'LA2'!$A$1:$AD$175,'LA2'!W$1,0)),
IF(LA!$H$6=3,(VLOOKUP($A77,'LA3'!$A$1:$AD$175,'LA3'!W$1,0)),
IF(LA!$H$6=4,(VLOOKUP($A77,'LA4'!$A$1:$AD$175,'LA4'!W$1,0)),
IF(LA!$H$6=5,(VLOOKUP($A77,'LA5'!$A$1:$AD$175,'LA5'!W$1,0)),
0))))),".")</f>
        <v>.</v>
      </c>
      <c r="Z77" s="93" t="str">
        <f>IFERROR(IF(LA!$H$6=1,(VLOOKUP($A77,'LA1'!$A$1:$AD$175,'LA1'!X$1,0)),
IF(LA!$H$6=2,(VLOOKUP($A77,'LA2'!$A$1:$AD$175,'LA2'!X$1,0)),
IF(LA!$H$6=3,(VLOOKUP($A77,'LA3'!$A$1:$AD$175,'LA3'!X$1,0)),
IF(LA!$H$6=4,(VLOOKUP($A77,'LA4'!$A$1:$AD$175,'LA4'!X$1,0)),
IF(LA!$H$6=5,(VLOOKUP($A77,'LA5'!$A$1:$AD$175,'LA5'!X$1,0)),
0))))),".")</f>
        <v>.</v>
      </c>
      <c r="AA77" s="93" t="str">
        <f>IFERROR(IF(LA!$H$6=1,(VLOOKUP($A77,'LA1'!$A$1:$AD$175,'LA1'!Y$1,0)),
IF(LA!$H$6=2,(VLOOKUP($A77,'LA2'!$A$1:$AD$175,'LA2'!Y$1,0)),
IF(LA!$H$6=3,(VLOOKUP($A77,'LA3'!$A$1:$AD$175,'LA3'!Y$1,0)),
IF(LA!$H$6=4,(VLOOKUP($A77,'LA4'!$A$1:$AD$175,'LA4'!Y$1,0)),
IF(LA!$H$6=5,(VLOOKUP($A77,'LA5'!$A$1:$AD$175,'LA5'!Y$1,0)),
0))))),".")</f>
        <v>.</v>
      </c>
      <c r="AB77" s="93" t="str">
        <f>IFERROR(IF(LA!$H$6=1,(VLOOKUP($A77,'LA1'!$A$1:$AD$175,'LA1'!Z$1,0)),
IF(LA!$H$6=2,(VLOOKUP($A77,'LA2'!$A$1:$AD$175,'LA2'!Z$1,0)),
IF(LA!$H$6=3,(VLOOKUP($A77,'LA3'!$A$1:$AD$175,'LA3'!Z$1,0)),
IF(LA!$H$6=4,(VLOOKUP($A77,'LA4'!$A$1:$AD$175,'LA4'!Z$1,0)),
IF(LA!$H$6=5,(VLOOKUP($A77,'LA5'!$A$1:$AD$175,'LA5'!Z$1,0)),
0))))),".")</f>
        <v>.</v>
      </c>
      <c r="AC77" s="93" t="str">
        <f>IFERROR(IF(LA!$H$6=1,(VLOOKUP($A77,'LA1'!$A$1:$AD$175,'LA1'!AA$1,0)),
IF(LA!$H$6=2,(VLOOKUP($A77,'LA2'!$A$1:$AD$175,'LA2'!AA$1,0)),
IF(LA!$H$6=3,(VLOOKUP($A77,'LA3'!$A$1:$AD$175,'LA3'!AA$1,0)),
IF(LA!$H$6=4,(VLOOKUP($A77,'LA4'!$A$1:$AD$175,'LA4'!AA$1,0)),
IF(LA!$H$6=5,(VLOOKUP($A77,'LA5'!$A$1:$AD$175,'LA5'!AA$1,0)),
0))))),".")</f>
        <v>.</v>
      </c>
    </row>
    <row r="78" spans="1:29" x14ac:dyDescent="0.2">
      <c r="A78" s="55">
        <v>206</v>
      </c>
      <c r="B78" s="55" t="s">
        <v>261</v>
      </c>
      <c r="C78" s="88" t="s">
        <v>197</v>
      </c>
      <c r="D78" s="92">
        <f>IFERROR(IF(LA!$H$6=1,(VLOOKUP($A78,'LA1'!$A$1:$AD$175,'LA1'!B$1,0)),
IF(LA!$H$6=2,(VLOOKUP($A78,'LA2'!$A$1:$AD$175,'LA2'!B$1,0)),
IF(LA!$H$6=3,(VLOOKUP($A78,'LA3'!$A$1:$AD$175,'LA3'!B$1,0)),
IF(LA!$H$6=4,(VLOOKUP($A78,'LA4'!$A$1:$AD$175,'LA4'!B$1,0)),
IF(LA!$H$6=5,(VLOOKUP($A78,'LA5'!$A$1:$AD$175,'LA5'!B$1,0)),
0))))),".")</f>
        <v>220</v>
      </c>
      <c r="E78" s="93">
        <f>IFERROR(IF(LA!$H$6=1,(VLOOKUP($A78,'LA1'!$A$1:$AD$175,'LA1'!C$1,0)),
IF(LA!$H$6=2,(VLOOKUP($A78,'LA2'!$A$1:$AD$175,'LA2'!C$1,0)),
IF(LA!$H$6=3,(VLOOKUP($A78,'LA3'!$A$1:$AD$175,'LA3'!C$1,0)),
IF(LA!$H$6=4,(VLOOKUP($A78,'LA4'!$A$1:$AD$175,'LA4'!C$1,0)),
IF(LA!$H$6=5,(VLOOKUP($A78,'LA5'!$A$1:$AD$175,'LA5'!C$1,0)),
0))))),".")</f>
        <v>0.7</v>
      </c>
      <c r="F78" s="93">
        <f>IFERROR(IF(LA!$H$6=1,(VLOOKUP($A78,'LA1'!$A$1:$AD$175,'LA1'!D$1,0)),
IF(LA!$H$6=2,(VLOOKUP($A78,'LA2'!$A$1:$AD$175,'LA2'!D$1,0)),
IF(LA!$H$6=3,(VLOOKUP($A78,'LA3'!$A$1:$AD$175,'LA3'!D$1,0)),
IF(LA!$H$6=4,(VLOOKUP($A78,'LA4'!$A$1:$AD$175,'LA4'!D$1,0)),
IF(LA!$H$6=5,(VLOOKUP($A78,'LA5'!$A$1:$AD$175,'LA5'!D$1,0)),
0))))),".")</f>
        <v>0.67</v>
      </c>
      <c r="G78" s="93">
        <f>IFERROR(IF(LA!$H$6=1,(VLOOKUP($A78,'LA1'!$A$1:$AD$175,'LA1'!E$1,0)),
IF(LA!$H$6=2,(VLOOKUP($A78,'LA2'!$A$1:$AD$175,'LA2'!E$1,0)),
IF(LA!$H$6=3,(VLOOKUP($A78,'LA3'!$A$1:$AD$175,'LA3'!E$1,0)),
IF(LA!$H$6=4,(VLOOKUP($A78,'LA4'!$A$1:$AD$175,'LA4'!E$1,0)),
IF(LA!$H$6=5,(VLOOKUP($A78,'LA5'!$A$1:$AD$175,'LA5'!E$1,0)),
0))))),".")</f>
        <v>0.06</v>
      </c>
      <c r="H78" s="93">
        <f>IFERROR(IF(LA!$H$6=1,(VLOOKUP($A78,'LA1'!$A$1:$AD$175,'LA1'!F$1,0)),
IF(LA!$H$6=2,(VLOOKUP($A78,'LA2'!$A$1:$AD$175,'LA2'!F$1,0)),
IF(LA!$H$6=3,(VLOOKUP($A78,'LA3'!$A$1:$AD$175,'LA3'!F$1,0)),
IF(LA!$H$6=4,(VLOOKUP($A78,'LA4'!$A$1:$AD$175,'LA4'!F$1,0)),
IF(LA!$H$6=5,(VLOOKUP($A78,'LA5'!$A$1:$AD$175,'LA5'!F$1,0)),
0))))),".")</f>
        <v>0</v>
      </c>
      <c r="I78" s="93">
        <f>IFERROR(IF(LA!$H$6=1,(VLOOKUP($A78,'LA1'!$A$1:$AD$175,'LA1'!G$1,0)),
IF(LA!$H$6=2,(VLOOKUP($A78,'LA2'!$A$1:$AD$175,'LA2'!G$1,0)),
IF(LA!$H$6=3,(VLOOKUP($A78,'LA3'!$A$1:$AD$175,'LA3'!G$1,0)),
IF(LA!$H$6=4,(VLOOKUP($A78,'LA4'!$A$1:$AD$175,'LA4'!G$1,0)),
IF(LA!$H$6=5,(VLOOKUP($A78,'LA5'!$A$1:$AD$175,'LA5'!G$1,0)),
0))))),".")</f>
        <v>0.06</v>
      </c>
      <c r="J78" s="93">
        <f>IFERROR(IF(LA!$H$6=1,(VLOOKUP($A78,'LA1'!$A$1:$AD$175,'LA1'!H$1,0)),
IF(LA!$H$6=2,(VLOOKUP($A78,'LA2'!$A$1:$AD$175,'LA2'!H$1,0)),
IF(LA!$H$6=3,(VLOOKUP($A78,'LA3'!$A$1:$AD$175,'LA3'!H$1,0)),
IF(LA!$H$6=4,(VLOOKUP($A78,'LA4'!$A$1:$AD$175,'LA4'!H$1,0)),
IF(LA!$H$6=5,(VLOOKUP($A78,'LA5'!$A$1:$AD$175,'LA5'!H$1,0)),
0))))),".")</f>
        <v>0.03</v>
      </c>
      <c r="K78" s="93">
        <f>IFERROR(IF(LA!$H$6=1,(VLOOKUP($A78,'LA1'!$A$1:$AD$175,'LA1'!I$1,0)),
IF(LA!$H$6=2,(VLOOKUP($A78,'LA2'!$A$1:$AD$175,'LA2'!I$1,0)),
IF(LA!$H$6=3,(VLOOKUP($A78,'LA3'!$A$1:$AD$175,'LA3'!I$1,0)),
IF(LA!$H$6=4,(VLOOKUP($A78,'LA4'!$A$1:$AD$175,'LA4'!I$1,0)),
IF(LA!$H$6=5,(VLOOKUP($A78,'LA5'!$A$1:$AD$175,'LA5'!I$1,0)),
0))))),".")</f>
        <v>0</v>
      </c>
      <c r="L78" s="93">
        <f>IFERROR(IF(LA!$H$6=1,(VLOOKUP($A78,'LA1'!$A$1:$AD$175,'LA1'!J$1,0)),
IF(LA!$H$6=2,(VLOOKUP($A78,'LA2'!$A$1:$AD$175,'LA2'!J$1,0)),
IF(LA!$H$6=3,(VLOOKUP($A78,'LA3'!$A$1:$AD$175,'LA3'!J$1,0)),
IF(LA!$H$6=4,(VLOOKUP($A78,'LA4'!$A$1:$AD$175,'LA4'!J$1,0)),
IF(LA!$H$6=5,(VLOOKUP($A78,'LA5'!$A$1:$AD$175,'LA5'!J$1,0)),
0))))),".")</f>
        <v>0</v>
      </c>
      <c r="M78" s="93">
        <f>IFERROR(IF(LA!$H$6=1,(VLOOKUP($A78,'LA1'!$A$1:$AD$175,'LA1'!K$1,0)),
IF(LA!$H$6=2,(VLOOKUP($A78,'LA2'!$A$1:$AD$175,'LA2'!K$1,0)),
IF(LA!$H$6=3,(VLOOKUP($A78,'LA3'!$A$1:$AD$175,'LA3'!K$1,0)),
IF(LA!$H$6=4,(VLOOKUP($A78,'LA4'!$A$1:$AD$175,'LA4'!K$1,0)),
IF(LA!$H$6=5,(VLOOKUP($A78,'LA5'!$A$1:$AD$175,'LA5'!K$1,0)),
0))))),".")</f>
        <v>0.05</v>
      </c>
      <c r="N78" s="93">
        <f>IFERROR(IF(LA!$H$6=1,(VLOOKUP($A78,'LA1'!$A$1:$AD$175,'LA1'!L$1,0)),
IF(LA!$H$6=2,(VLOOKUP($A78,'LA2'!$A$1:$AD$175,'LA2'!L$1,0)),
IF(LA!$H$6=3,(VLOOKUP($A78,'LA3'!$A$1:$AD$175,'LA3'!L$1,0)),
IF(LA!$H$6=4,(VLOOKUP($A78,'LA4'!$A$1:$AD$175,'LA4'!L$1,0)),
IF(LA!$H$6=5,(VLOOKUP($A78,'LA5'!$A$1:$AD$175,'LA5'!L$1,0)),
0))))),".")</f>
        <v>0.52</v>
      </c>
      <c r="O78" s="93">
        <f>IFERROR(IF(LA!$H$6=1,(VLOOKUP($A78,'LA1'!$A$1:$AD$175,'LA1'!M$1,0)),
IF(LA!$H$6=2,(VLOOKUP($A78,'LA2'!$A$1:$AD$175,'LA2'!M$1,0)),
IF(LA!$H$6=3,(VLOOKUP($A78,'LA3'!$A$1:$AD$175,'LA3'!M$1,0)),
IF(LA!$H$6=4,(VLOOKUP($A78,'LA4'!$A$1:$AD$175,'LA4'!M$1,0)),
IF(LA!$H$6=5,(VLOOKUP($A78,'LA5'!$A$1:$AD$175,'LA5'!M$1,0)),
0))))),".")</f>
        <v>0.16</v>
      </c>
      <c r="P78" s="93" t="str">
        <f>IFERROR(IF(LA!$H$6=1,(VLOOKUP($A78,'LA1'!$A$1:$AD$175,'LA1'!N$1,0)),
IF(LA!$H$6=2,(VLOOKUP($A78,'LA2'!$A$1:$AD$175,'LA2'!N$1,0)),
IF(LA!$H$6=3,(VLOOKUP($A78,'LA3'!$A$1:$AD$175,'LA3'!N$1,0)),
IF(LA!$H$6=4,(VLOOKUP($A78,'LA4'!$A$1:$AD$175,'LA4'!N$1,0)),
IF(LA!$H$6=5,(VLOOKUP($A78,'LA5'!$A$1:$AD$175,'LA5'!N$1,0)),
0))))),".")</f>
        <v>x</v>
      </c>
      <c r="Q78" s="93">
        <f>IFERROR(IF(LA!$H$6=1,(VLOOKUP($A78,'LA1'!$A$1:$AD$175,'LA1'!O$1,0)),
IF(LA!$H$6=2,(VLOOKUP($A78,'LA2'!$A$1:$AD$175,'LA2'!O$1,0)),
IF(LA!$H$6=3,(VLOOKUP($A78,'LA3'!$A$1:$AD$175,'LA3'!O$1,0)),
IF(LA!$H$6=4,(VLOOKUP($A78,'LA4'!$A$1:$AD$175,'LA4'!O$1,0)),
IF(LA!$H$6=5,(VLOOKUP($A78,'LA5'!$A$1:$AD$175,'LA5'!O$1,0)),
0))))),".")</f>
        <v>0.08</v>
      </c>
      <c r="R78" s="93">
        <f>IFERROR(IF(LA!$H$6=1,(VLOOKUP($A78,'LA1'!$A$1:$AD$175,'LA1'!P$1,0)),
IF(LA!$H$6=2,(VLOOKUP($A78,'LA2'!$A$1:$AD$175,'LA2'!P$1,0)),
IF(LA!$H$6=3,(VLOOKUP($A78,'LA3'!$A$1:$AD$175,'LA3'!P$1,0)),
IF(LA!$H$6=4,(VLOOKUP($A78,'LA4'!$A$1:$AD$175,'LA4'!P$1,0)),
IF(LA!$H$6=5,(VLOOKUP($A78,'LA5'!$A$1:$AD$175,'LA5'!P$1,0)),
0))))),".")</f>
        <v>0.34</v>
      </c>
      <c r="S78" s="93">
        <f>IFERROR(IF(LA!$H$6=1,(VLOOKUP($A78,'LA1'!$A$1:$AD$175,'LA1'!Q$1,0)),
IF(LA!$H$6=2,(VLOOKUP($A78,'LA2'!$A$1:$AD$175,'LA2'!Q$1,0)),
IF(LA!$H$6=3,(VLOOKUP($A78,'LA3'!$A$1:$AD$175,'LA3'!Q$1,0)),
IF(LA!$H$6=4,(VLOOKUP($A78,'LA4'!$A$1:$AD$175,'LA4'!Q$1,0)),
IF(LA!$H$6=5,(VLOOKUP($A78,'LA5'!$A$1:$AD$175,'LA5'!Q$1,0)),
0))))),".")</f>
        <v>0.02</v>
      </c>
      <c r="T78" s="93" t="str">
        <f>IFERROR(IF(LA!$H$6=1,(VLOOKUP($A78,'LA1'!$A$1:$AD$175,'LA1'!R$1,0)),
IF(LA!$H$6=2,(VLOOKUP($A78,'LA2'!$A$1:$AD$175,'LA2'!R$1,0)),
IF(LA!$H$6=3,(VLOOKUP($A78,'LA3'!$A$1:$AD$175,'LA3'!R$1,0)),
IF(LA!$H$6=4,(VLOOKUP($A78,'LA4'!$A$1:$AD$175,'LA4'!R$1,0)),
IF(LA!$H$6=5,(VLOOKUP($A78,'LA5'!$A$1:$AD$175,'LA5'!R$1,0)),
0))))),".")</f>
        <v>x</v>
      </c>
      <c r="U78" s="93">
        <f>IFERROR(IF(LA!$H$6=1,(VLOOKUP($A78,'LA1'!$A$1:$AD$175,'LA1'!S$1,0)),
IF(LA!$H$6=2,(VLOOKUP($A78,'LA2'!$A$1:$AD$175,'LA2'!S$1,0)),
IF(LA!$H$6=3,(VLOOKUP($A78,'LA3'!$A$1:$AD$175,'LA3'!S$1,0)),
IF(LA!$H$6=4,(VLOOKUP($A78,'LA4'!$A$1:$AD$175,'LA4'!S$1,0)),
IF(LA!$H$6=5,(VLOOKUP($A78,'LA5'!$A$1:$AD$175,'LA5'!S$1,0)),
0))))),".")</f>
        <v>0.03</v>
      </c>
      <c r="V78" s="93" t="str">
        <f>IFERROR(IF(LA!$H$6=1,(VLOOKUP($A78,'LA1'!$A$1:$AD$175,'LA1'!T$1,0)),
IF(LA!$H$6=2,(VLOOKUP($A78,'LA2'!$A$1:$AD$175,'LA2'!T$1,0)),
IF(LA!$H$6=3,(VLOOKUP($A78,'LA3'!$A$1:$AD$175,'LA3'!T$1,0)),
IF(LA!$H$6=4,(VLOOKUP($A78,'LA4'!$A$1:$AD$175,'LA4'!T$1,0)),
IF(LA!$H$6=5,(VLOOKUP($A78,'LA5'!$A$1:$AD$175,'LA5'!T$1,0)),
0))))),".")</f>
        <v>x</v>
      </c>
      <c r="W78" s="93">
        <f>IFERROR(IF(LA!$H$6=1,(VLOOKUP($A78,'LA1'!$A$1:$AD$175,'LA1'!U$1,0)),
IF(LA!$H$6=2,(VLOOKUP($A78,'LA2'!$A$1:$AD$175,'LA2'!U$1,0)),
IF(LA!$H$6=3,(VLOOKUP($A78,'LA3'!$A$1:$AD$175,'LA3'!U$1,0)),
IF(LA!$H$6=4,(VLOOKUP($A78,'LA4'!$A$1:$AD$175,'LA4'!U$1,0)),
IF(LA!$H$6=5,(VLOOKUP($A78,'LA5'!$A$1:$AD$175,'LA5'!U$1,0)),
0))))),".")</f>
        <v>0.02</v>
      </c>
      <c r="X78" s="93">
        <f>IFERROR(IF(LA!$H$6=1,(VLOOKUP($A78,'LA1'!$A$1:$AD$175,'LA1'!V$1,0)),
IF(LA!$H$6=2,(VLOOKUP($A78,'LA2'!$A$1:$AD$175,'LA2'!V$1,0)),
IF(LA!$H$6=3,(VLOOKUP($A78,'LA3'!$A$1:$AD$175,'LA3'!V$1,0)),
IF(LA!$H$6=4,(VLOOKUP($A78,'LA4'!$A$1:$AD$175,'LA4'!V$1,0)),
IF(LA!$H$6=5,(VLOOKUP($A78,'LA5'!$A$1:$AD$175,'LA5'!V$1,0)),
0))))),".")</f>
        <v>0</v>
      </c>
      <c r="Y78" s="93">
        <f>IFERROR(IF(LA!$H$6=1,(VLOOKUP($A78,'LA1'!$A$1:$AD$175,'LA1'!W$1,0)),
IF(LA!$H$6=2,(VLOOKUP($A78,'LA2'!$A$1:$AD$175,'LA2'!W$1,0)),
IF(LA!$H$6=3,(VLOOKUP($A78,'LA3'!$A$1:$AD$175,'LA3'!W$1,0)),
IF(LA!$H$6=4,(VLOOKUP($A78,'LA4'!$A$1:$AD$175,'LA4'!W$1,0)),
IF(LA!$H$6=5,(VLOOKUP($A78,'LA5'!$A$1:$AD$175,'LA5'!W$1,0)),
0))))),".")</f>
        <v>0</v>
      </c>
      <c r="Z78" s="93">
        <f>IFERROR(IF(LA!$H$6=1,(VLOOKUP($A78,'LA1'!$A$1:$AD$175,'LA1'!X$1,0)),
IF(LA!$H$6=2,(VLOOKUP($A78,'LA2'!$A$1:$AD$175,'LA2'!X$1,0)),
IF(LA!$H$6=3,(VLOOKUP($A78,'LA3'!$A$1:$AD$175,'LA3'!X$1,0)),
IF(LA!$H$6=4,(VLOOKUP($A78,'LA4'!$A$1:$AD$175,'LA4'!X$1,0)),
IF(LA!$H$6=5,(VLOOKUP($A78,'LA5'!$A$1:$AD$175,'LA5'!X$1,0)),
0))))),".")</f>
        <v>0.11</v>
      </c>
      <c r="AA78" s="93">
        <f>IFERROR(IF(LA!$H$6=1,(VLOOKUP($A78,'LA1'!$A$1:$AD$175,'LA1'!Y$1,0)),
IF(LA!$H$6=2,(VLOOKUP($A78,'LA2'!$A$1:$AD$175,'LA2'!Y$1,0)),
IF(LA!$H$6=3,(VLOOKUP($A78,'LA3'!$A$1:$AD$175,'LA3'!Y$1,0)),
IF(LA!$H$6=4,(VLOOKUP($A78,'LA4'!$A$1:$AD$175,'LA4'!Y$1,0)),
IF(LA!$H$6=5,(VLOOKUP($A78,'LA5'!$A$1:$AD$175,'LA5'!Y$1,0)),
0))))),".")</f>
        <v>0.05</v>
      </c>
      <c r="AB78" s="93">
        <f>IFERROR(IF(LA!$H$6=1,(VLOOKUP($A78,'LA1'!$A$1:$AD$175,'LA1'!Z$1,0)),
IF(LA!$H$6=2,(VLOOKUP($A78,'LA2'!$A$1:$AD$175,'LA2'!Z$1,0)),
IF(LA!$H$6=3,(VLOOKUP($A78,'LA3'!$A$1:$AD$175,'LA3'!Z$1,0)),
IF(LA!$H$6=4,(VLOOKUP($A78,'LA4'!$A$1:$AD$175,'LA4'!Z$1,0)),
IF(LA!$H$6=5,(VLOOKUP($A78,'LA5'!$A$1:$AD$175,'LA5'!Z$1,0)),
0))))),".")</f>
        <v>0.14000000000000001</v>
      </c>
      <c r="AC78" s="93">
        <f>IFERROR(IF(LA!$H$6=1,(VLOOKUP($A78,'LA1'!$A$1:$AD$175,'LA1'!AA$1,0)),
IF(LA!$H$6=2,(VLOOKUP($A78,'LA2'!$A$1:$AD$175,'LA2'!AA$1,0)),
IF(LA!$H$6=3,(VLOOKUP($A78,'LA3'!$A$1:$AD$175,'LA3'!AA$1,0)),
IF(LA!$H$6=4,(VLOOKUP($A78,'LA4'!$A$1:$AD$175,'LA4'!AA$1,0)),
IF(LA!$H$6=5,(VLOOKUP($A78,'LA5'!$A$1:$AD$175,'LA5'!AA$1,0)),
0))))),".")</f>
        <v>0.03</v>
      </c>
    </row>
    <row r="79" spans="1:29" x14ac:dyDescent="0.2">
      <c r="A79" s="55">
        <v>207</v>
      </c>
      <c r="B79" s="55" t="s">
        <v>262</v>
      </c>
      <c r="C79" s="88" t="s">
        <v>197</v>
      </c>
      <c r="D79" s="92">
        <f>IFERROR(IF(LA!$H$6=1,(VLOOKUP($A79,'LA1'!$A$1:$AD$175,'LA1'!B$1,0)),
IF(LA!$H$6=2,(VLOOKUP($A79,'LA2'!$A$1:$AD$175,'LA2'!B$1,0)),
IF(LA!$H$6=3,(VLOOKUP($A79,'LA3'!$A$1:$AD$175,'LA3'!B$1,0)),
IF(LA!$H$6=4,(VLOOKUP($A79,'LA4'!$A$1:$AD$175,'LA4'!B$1,0)),
IF(LA!$H$6=5,(VLOOKUP($A79,'LA5'!$A$1:$AD$175,'LA5'!B$1,0)),
0))))),".")</f>
        <v>210</v>
      </c>
      <c r="E79" s="93">
        <f>IFERROR(IF(LA!$H$6=1,(VLOOKUP($A79,'LA1'!$A$1:$AD$175,'LA1'!C$1,0)),
IF(LA!$H$6=2,(VLOOKUP($A79,'LA2'!$A$1:$AD$175,'LA2'!C$1,0)),
IF(LA!$H$6=3,(VLOOKUP($A79,'LA3'!$A$1:$AD$175,'LA3'!C$1,0)),
IF(LA!$H$6=4,(VLOOKUP($A79,'LA4'!$A$1:$AD$175,'LA4'!C$1,0)),
IF(LA!$H$6=5,(VLOOKUP($A79,'LA5'!$A$1:$AD$175,'LA5'!C$1,0)),
0))))),".")</f>
        <v>0.67</v>
      </c>
      <c r="F79" s="93">
        <f>IFERROR(IF(LA!$H$6=1,(VLOOKUP($A79,'LA1'!$A$1:$AD$175,'LA1'!D$1,0)),
IF(LA!$H$6=2,(VLOOKUP($A79,'LA2'!$A$1:$AD$175,'LA2'!D$1,0)),
IF(LA!$H$6=3,(VLOOKUP($A79,'LA3'!$A$1:$AD$175,'LA3'!D$1,0)),
IF(LA!$H$6=4,(VLOOKUP($A79,'LA4'!$A$1:$AD$175,'LA4'!D$1,0)),
IF(LA!$H$6=5,(VLOOKUP($A79,'LA5'!$A$1:$AD$175,'LA5'!D$1,0)),
0))))),".")</f>
        <v>0.66</v>
      </c>
      <c r="G79" s="93" t="str">
        <f>IFERROR(IF(LA!$H$6=1,(VLOOKUP($A79,'LA1'!$A$1:$AD$175,'LA1'!E$1,0)),
IF(LA!$H$6=2,(VLOOKUP($A79,'LA2'!$A$1:$AD$175,'LA2'!E$1,0)),
IF(LA!$H$6=3,(VLOOKUP($A79,'LA3'!$A$1:$AD$175,'LA3'!E$1,0)),
IF(LA!$H$6=4,(VLOOKUP($A79,'LA4'!$A$1:$AD$175,'LA4'!E$1,0)),
IF(LA!$H$6=5,(VLOOKUP($A79,'LA5'!$A$1:$AD$175,'LA5'!E$1,0)),
0))))),".")</f>
        <v>x</v>
      </c>
      <c r="H79" s="93">
        <f>IFERROR(IF(LA!$H$6=1,(VLOOKUP($A79,'LA1'!$A$1:$AD$175,'LA1'!F$1,0)),
IF(LA!$H$6=2,(VLOOKUP($A79,'LA2'!$A$1:$AD$175,'LA2'!F$1,0)),
IF(LA!$H$6=3,(VLOOKUP($A79,'LA3'!$A$1:$AD$175,'LA3'!F$1,0)),
IF(LA!$H$6=4,(VLOOKUP($A79,'LA4'!$A$1:$AD$175,'LA4'!F$1,0)),
IF(LA!$H$6=5,(VLOOKUP($A79,'LA5'!$A$1:$AD$175,'LA5'!F$1,0)),
0))))),".")</f>
        <v>0.01</v>
      </c>
      <c r="I79" s="93" t="str">
        <f>IFERROR(IF(LA!$H$6=1,(VLOOKUP($A79,'LA1'!$A$1:$AD$175,'LA1'!G$1,0)),
IF(LA!$H$6=2,(VLOOKUP($A79,'LA2'!$A$1:$AD$175,'LA2'!G$1,0)),
IF(LA!$H$6=3,(VLOOKUP($A79,'LA3'!$A$1:$AD$175,'LA3'!G$1,0)),
IF(LA!$H$6=4,(VLOOKUP($A79,'LA4'!$A$1:$AD$175,'LA4'!G$1,0)),
IF(LA!$H$6=5,(VLOOKUP($A79,'LA5'!$A$1:$AD$175,'LA5'!G$1,0)),
0))))),".")</f>
        <v>x</v>
      </c>
      <c r="J79" s="93">
        <f>IFERROR(IF(LA!$H$6=1,(VLOOKUP($A79,'LA1'!$A$1:$AD$175,'LA1'!H$1,0)),
IF(LA!$H$6=2,(VLOOKUP($A79,'LA2'!$A$1:$AD$175,'LA2'!H$1,0)),
IF(LA!$H$6=3,(VLOOKUP($A79,'LA3'!$A$1:$AD$175,'LA3'!H$1,0)),
IF(LA!$H$6=4,(VLOOKUP($A79,'LA4'!$A$1:$AD$175,'LA4'!H$1,0)),
IF(LA!$H$6=5,(VLOOKUP($A79,'LA5'!$A$1:$AD$175,'LA5'!H$1,0)),
0))))),".")</f>
        <v>0</v>
      </c>
      <c r="K79" s="93">
        <f>IFERROR(IF(LA!$H$6=1,(VLOOKUP($A79,'LA1'!$A$1:$AD$175,'LA1'!I$1,0)),
IF(LA!$H$6=2,(VLOOKUP($A79,'LA2'!$A$1:$AD$175,'LA2'!I$1,0)),
IF(LA!$H$6=3,(VLOOKUP($A79,'LA3'!$A$1:$AD$175,'LA3'!I$1,0)),
IF(LA!$H$6=4,(VLOOKUP($A79,'LA4'!$A$1:$AD$175,'LA4'!I$1,0)),
IF(LA!$H$6=5,(VLOOKUP($A79,'LA5'!$A$1:$AD$175,'LA5'!I$1,0)),
0))))),".")</f>
        <v>0</v>
      </c>
      <c r="L79" s="93">
        <f>IFERROR(IF(LA!$H$6=1,(VLOOKUP($A79,'LA1'!$A$1:$AD$175,'LA1'!J$1,0)),
IF(LA!$H$6=2,(VLOOKUP($A79,'LA2'!$A$1:$AD$175,'LA2'!J$1,0)),
IF(LA!$H$6=3,(VLOOKUP($A79,'LA3'!$A$1:$AD$175,'LA3'!J$1,0)),
IF(LA!$H$6=4,(VLOOKUP($A79,'LA4'!$A$1:$AD$175,'LA4'!J$1,0)),
IF(LA!$H$6=5,(VLOOKUP($A79,'LA5'!$A$1:$AD$175,'LA5'!J$1,0)),
0))))),".")</f>
        <v>0</v>
      </c>
      <c r="M79" s="93" t="str">
        <f>IFERROR(IF(LA!$H$6=1,(VLOOKUP($A79,'LA1'!$A$1:$AD$175,'LA1'!K$1,0)),
IF(LA!$H$6=2,(VLOOKUP($A79,'LA2'!$A$1:$AD$175,'LA2'!K$1,0)),
IF(LA!$H$6=3,(VLOOKUP($A79,'LA3'!$A$1:$AD$175,'LA3'!K$1,0)),
IF(LA!$H$6=4,(VLOOKUP($A79,'LA4'!$A$1:$AD$175,'LA4'!K$1,0)),
IF(LA!$H$6=5,(VLOOKUP($A79,'LA5'!$A$1:$AD$175,'LA5'!K$1,0)),
0))))),".")</f>
        <v>x</v>
      </c>
      <c r="N79" s="93">
        <f>IFERROR(IF(LA!$H$6=1,(VLOOKUP($A79,'LA1'!$A$1:$AD$175,'LA1'!L$1,0)),
IF(LA!$H$6=2,(VLOOKUP($A79,'LA2'!$A$1:$AD$175,'LA2'!L$1,0)),
IF(LA!$H$6=3,(VLOOKUP($A79,'LA3'!$A$1:$AD$175,'LA3'!L$1,0)),
IF(LA!$H$6=4,(VLOOKUP($A79,'LA4'!$A$1:$AD$175,'LA4'!L$1,0)),
IF(LA!$H$6=5,(VLOOKUP($A79,'LA5'!$A$1:$AD$175,'LA5'!L$1,0)),
0))))),".")</f>
        <v>0.63</v>
      </c>
      <c r="O79" s="93">
        <f>IFERROR(IF(LA!$H$6=1,(VLOOKUP($A79,'LA1'!$A$1:$AD$175,'LA1'!M$1,0)),
IF(LA!$H$6=2,(VLOOKUP($A79,'LA2'!$A$1:$AD$175,'LA2'!M$1,0)),
IF(LA!$H$6=3,(VLOOKUP($A79,'LA3'!$A$1:$AD$175,'LA3'!M$1,0)),
IF(LA!$H$6=4,(VLOOKUP($A79,'LA4'!$A$1:$AD$175,'LA4'!M$1,0)),
IF(LA!$H$6=5,(VLOOKUP($A79,'LA5'!$A$1:$AD$175,'LA5'!M$1,0)),
0))))),".")</f>
        <v>0.48</v>
      </c>
      <c r="P79" s="93">
        <f>IFERROR(IF(LA!$H$6=1,(VLOOKUP($A79,'LA1'!$A$1:$AD$175,'LA1'!N$1,0)),
IF(LA!$H$6=2,(VLOOKUP($A79,'LA2'!$A$1:$AD$175,'LA2'!N$1,0)),
IF(LA!$H$6=3,(VLOOKUP($A79,'LA3'!$A$1:$AD$175,'LA3'!N$1,0)),
IF(LA!$H$6=4,(VLOOKUP($A79,'LA4'!$A$1:$AD$175,'LA4'!N$1,0)),
IF(LA!$H$6=5,(VLOOKUP($A79,'LA5'!$A$1:$AD$175,'LA5'!N$1,0)),
0))))),".")</f>
        <v>0.03</v>
      </c>
      <c r="Q79" s="93">
        <f>IFERROR(IF(LA!$H$6=1,(VLOOKUP($A79,'LA1'!$A$1:$AD$175,'LA1'!O$1,0)),
IF(LA!$H$6=2,(VLOOKUP($A79,'LA2'!$A$1:$AD$175,'LA2'!O$1,0)),
IF(LA!$H$6=3,(VLOOKUP($A79,'LA3'!$A$1:$AD$175,'LA3'!O$1,0)),
IF(LA!$H$6=4,(VLOOKUP($A79,'LA4'!$A$1:$AD$175,'LA4'!O$1,0)),
IF(LA!$H$6=5,(VLOOKUP($A79,'LA5'!$A$1:$AD$175,'LA5'!O$1,0)),
0))))),".")</f>
        <v>0.37</v>
      </c>
      <c r="R79" s="93">
        <f>IFERROR(IF(LA!$H$6=1,(VLOOKUP($A79,'LA1'!$A$1:$AD$175,'LA1'!P$1,0)),
IF(LA!$H$6=2,(VLOOKUP($A79,'LA2'!$A$1:$AD$175,'LA2'!P$1,0)),
IF(LA!$H$6=3,(VLOOKUP($A79,'LA3'!$A$1:$AD$175,'LA3'!P$1,0)),
IF(LA!$H$6=4,(VLOOKUP($A79,'LA4'!$A$1:$AD$175,'LA4'!P$1,0)),
IF(LA!$H$6=5,(VLOOKUP($A79,'LA5'!$A$1:$AD$175,'LA5'!P$1,0)),
0))))),".")</f>
        <v>0.15</v>
      </c>
      <c r="S79" s="93">
        <f>IFERROR(IF(LA!$H$6=1,(VLOOKUP($A79,'LA1'!$A$1:$AD$175,'LA1'!Q$1,0)),
IF(LA!$H$6=2,(VLOOKUP($A79,'LA2'!$A$1:$AD$175,'LA2'!Q$1,0)),
IF(LA!$H$6=3,(VLOOKUP($A79,'LA3'!$A$1:$AD$175,'LA3'!Q$1,0)),
IF(LA!$H$6=4,(VLOOKUP($A79,'LA4'!$A$1:$AD$175,'LA4'!Q$1,0)),
IF(LA!$H$6=5,(VLOOKUP($A79,'LA5'!$A$1:$AD$175,'LA5'!Q$1,0)),
0))))),".")</f>
        <v>0</v>
      </c>
      <c r="T79" s="93">
        <f>IFERROR(IF(LA!$H$6=1,(VLOOKUP($A79,'LA1'!$A$1:$AD$175,'LA1'!R$1,0)),
IF(LA!$H$6=2,(VLOOKUP($A79,'LA2'!$A$1:$AD$175,'LA2'!R$1,0)),
IF(LA!$H$6=3,(VLOOKUP($A79,'LA3'!$A$1:$AD$175,'LA3'!R$1,0)),
IF(LA!$H$6=4,(VLOOKUP($A79,'LA4'!$A$1:$AD$175,'LA4'!R$1,0)),
IF(LA!$H$6=5,(VLOOKUP($A79,'LA5'!$A$1:$AD$175,'LA5'!R$1,0)),
0))))),".")</f>
        <v>0</v>
      </c>
      <c r="U79" s="93">
        <f>IFERROR(IF(LA!$H$6=1,(VLOOKUP($A79,'LA1'!$A$1:$AD$175,'LA1'!S$1,0)),
IF(LA!$H$6=2,(VLOOKUP($A79,'LA2'!$A$1:$AD$175,'LA2'!S$1,0)),
IF(LA!$H$6=3,(VLOOKUP($A79,'LA3'!$A$1:$AD$175,'LA3'!S$1,0)),
IF(LA!$H$6=4,(VLOOKUP($A79,'LA4'!$A$1:$AD$175,'LA4'!S$1,0)),
IF(LA!$H$6=5,(VLOOKUP($A79,'LA5'!$A$1:$AD$175,'LA5'!S$1,0)),
0))))),".")</f>
        <v>0.02</v>
      </c>
      <c r="V79" s="93" t="str">
        <f>IFERROR(IF(LA!$H$6=1,(VLOOKUP($A79,'LA1'!$A$1:$AD$175,'LA1'!T$1,0)),
IF(LA!$H$6=2,(VLOOKUP($A79,'LA2'!$A$1:$AD$175,'LA2'!T$1,0)),
IF(LA!$H$6=3,(VLOOKUP($A79,'LA3'!$A$1:$AD$175,'LA3'!T$1,0)),
IF(LA!$H$6=4,(VLOOKUP($A79,'LA4'!$A$1:$AD$175,'LA4'!T$1,0)),
IF(LA!$H$6=5,(VLOOKUP($A79,'LA5'!$A$1:$AD$175,'LA5'!T$1,0)),
0))))),".")</f>
        <v>x</v>
      </c>
      <c r="W79" s="93">
        <f>IFERROR(IF(LA!$H$6=1,(VLOOKUP($A79,'LA1'!$A$1:$AD$175,'LA1'!U$1,0)),
IF(LA!$H$6=2,(VLOOKUP($A79,'LA2'!$A$1:$AD$175,'LA2'!U$1,0)),
IF(LA!$H$6=3,(VLOOKUP($A79,'LA3'!$A$1:$AD$175,'LA3'!U$1,0)),
IF(LA!$H$6=4,(VLOOKUP($A79,'LA4'!$A$1:$AD$175,'LA4'!U$1,0)),
IF(LA!$H$6=5,(VLOOKUP($A79,'LA5'!$A$1:$AD$175,'LA5'!U$1,0)),
0))))),".")</f>
        <v>0.01</v>
      </c>
      <c r="X79" s="93">
        <f>IFERROR(IF(LA!$H$6=1,(VLOOKUP($A79,'LA1'!$A$1:$AD$175,'LA1'!V$1,0)),
IF(LA!$H$6=2,(VLOOKUP($A79,'LA2'!$A$1:$AD$175,'LA2'!V$1,0)),
IF(LA!$H$6=3,(VLOOKUP($A79,'LA3'!$A$1:$AD$175,'LA3'!V$1,0)),
IF(LA!$H$6=4,(VLOOKUP($A79,'LA4'!$A$1:$AD$175,'LA4'!V$1,0)),
IF(LA!$H$6=5,(VLOOKUP($A79,'LA5'!$A$1:$AD$175,'LA5'!V$1,0)),
0))))),".")</f>
        <v>0</v>
      </c>
      <c r="Y79" s="93">
        <f>IFERROR(IF(LA!$H$6=1,(VLOOKUP($A79,'LA1'!$A$1:$AD$175,'LA1'!W$1,0)),
IF(LA!$H$6=2,(VLOOKUP($A79,'LA2'!$A$1:$AD$175,'LA2'!W$1,0)),
IF(LA!$H$6=3,(VLOOKUP($A79,'LA3'!$A$1:$AD$175,'LA3'!W$1,0)),
IF(LA!$H$6=4,(VLOOKUP($A79,'LA4'!$A$1:$AD$175,'LA4'!W$1,0)),
IF(LA!$H$6=5,(VLOOKUP($A79,'LA5'!$A$1:$AD$175,'LA5'!W$1,0)),
0))))),".")</f>
        <v>0</v>
      </c>
      <c r="Z79" s="93">
        <f>IFERROR(IF(LA!$H$6=1,(VLOOKUP($A79,'LA1'!$A$1:$AD$175,'LA1'!X$1,0)),
IF(LA!$H$6=2,(VLOOKUP($A79,'LA2'!$A$1:$AD$175,'LA2'!X$1,0)),
IF(LA!$H$6=3,(VLOOKUP($A79,'LA3'!$A$1:$AD$175,'LA3'!X$1,0)),
IF(LA!$H$6=4,(VLOOKUP($A79,'LA4'!$A$1:$AD$175,'LA4'!X$1,0)),
IF(LA!$H$6=5,(VLOOKUP($A79,'LA5'!$A$1:$AD$175,'LA5'!X$1,0)),
0))))),".")</f>
        <v>0.06</v>
      </c>
      <c r="AA79" s="93">
        <f>IFERROR(IF(LA!$H$6=1,(VLOOKUP($A79,'LA1'!$A$1:$AD$175,'LA1'!Y$1,0)),
IF(LA!$H$6=2,(VLOOKUP($A79,'LA2'!$A$1:$AD$175,'LA2'!Y$1,0)),
IF(LA!$H$6=3,(VLOOKUP($A79,'LA3'!$A$1:$AD$175,'LA3'!Y$1,0)),
IF(LA!$H$6=4,(VLOOKUP($A79,'LA4'!$A$1:$AD$175,'LA4'!Y$1,0)),
IF(LA!$H$6=5,(VLOOKUP($A79,'LA5'!$A$1:$AD$175,'LA5'!Y$1,0)),
0))))),".")</f>
        <v>0.06</v>
      </c>
      <c r="AB79" s="93">
        <f>IFERROR(IF(LA!$H$6=1,(VLOOKUP($A79,'LA1'!$A$1:$AD$175,'LA1'!Z$1,0)),
IF(LA!$H$6=2,(VLOOKUP($A79,'LA2'!$A$1:$AD$175,'LA2'!Z$1,0)),
IF(LA!$H$6=3,(VLOOKUP($A79,'LA3'!$A$1:$AD$175,'LA3'!Z$1,0)),
IF(LA!$H$6=4,(VLOOKUP($A79,'LA4'!$A$1:$AD$175,'LA4'!Z$1,0)),
IF(LA!$H$6=5,(VLOOKUP($A79,'LA5'!$A$1:$AD$175,'LA5'!Z$1,0)),
0))))),".")</f>
        <v>0.2</v>
      </c>
      <c r="AC79" s="93">
        <f>IFERROR(IF(LA!$H$6=1,(VLOOKUP($A79,'LA1'!$A$1:$AD$175,'LA1'!AA$1,0)),
IF(LA!$H$6=2,(VLOOKUP($A79,'LA2'!$A$1:$AD$175,'LA2'!AA$1,0)),
IF(LA!$H$6=3,(VLOOKUP($A79,'LA3'!$A$1:$AD$175,'LA3'!AA$1,0)),
IF(LA!$H$6=4,(VLOOKUP($A79,'LA4'!$A$1:$AD$175,'LA4'!AA$1,0)),
IF(LA!$H$6=5,(VLOOKUP($A79,'LA5'!$A$1:$AD$175,'LA5'!AA$1,0)),
0))))),".")</f>
        <v>0.05</v>
      </c>
    </row>
    <row r="80" spans="1:29" x14ac:dyDescent="0.2">
      <c r="A80" s="55">
        <v>886</v>
      </c>
      <c r="B80" s="55" t="s">
        <v>263</v>
      </c>
      <c r="C80" s="88" t="s">
        <v>199</v>
      </c>
      <c r="D80" s="92">
        <f>IFERROR(IF(LA!$H$6=1,(VLOOKUP($A80,'LA1'!$A$1:$AD$175,'LA1'!B$1,0)),
IF(LA!$H$6=2,(VLOOKUP($A80,'LA2'!$A$1:$AD$175,'LA2'!B$1,0)),
IF(LA!$H$6=3,(VLOOKUP($A80,'LA3'!$A$1:$AD$175,'LA3'!B$1,0)),
IF(LA!$H$6=4,(VLOOKUP($A80,'LA4'!$A$1:$AD$175,'LA4'!B$1,0)),
IF(LA!$H$6=5,(VLOOKUP($A80,'LA5'!$A$1:$AD$175,'LA5'!B$1,0)),
0))))),".")</f>
        <v>7860</v>
      </c>
      <c r="E80" s="93">
        <f>IFERROR(IF(LA!$H$6=1,(VLOOKUP($A80,'LA1'!$A$1:$AD$175,'LA1'!C$1,0)),
IF(LA!$H$6=2,(VLOOKUP($A80,'LA2'!$A$1:$AD$175,'LA2'!C$1,0)),
IF(LA!$H$6=3,(VLOOKUP($A80,'LA3'!$A$1:$AD$175,'LA3'!C$1,0)),
IF(LA!$H$6=4,(VLOOKUP($A80,'LA4'!$A$1:$AD$175,'LA4'!C$1,0)),
IF(LA!$H$6=5,(VLOOKUP($A80,'LA5'!$A$1:$AD$175,'LA5'!C$1,0)),
0))))),".")</f>
        <v>0.82</v>
      </c>
      <c r="F80" s="93">
        <f>IFERROR(IF(LA!$H$6=1,(VLOOKUP($A80,'LA1'!$A$1:$AD$175,'LA1'!D$1,0)),
IF(LA!$H$6=2,(VLOOKUP($A80,'LA2'!$A$1:$AD$175,'LA2'!D$1,0)),
IF(LA!$H$6=3,(VLOOKUP($A80,'LA3'!$A$1:$AD$175,'LA3'!D$1,0)),
IF(LA!$H$6=4,(VLOOKUP($A80,'LA4'!$A$1:$AD$175,'LA4'!D$1,0)),
IF(LA!$H$6=5,(VLOOKUP($A80,'LA5'!$A$1:$AD$175,'LA5'!D$1,0)),
0))))),".")</f>
        <v>0.66</v>
      </c>
      <c r="G80" s="93">
        <f>IFERROR(IF(LA!$H$6=1,(VLOOKUP($A80,'LA1'!$A$1:$AD$175,'LA1'!E$1,0)),
IF(LA!$H$6=2,(VLOOKUP($A80,'LA2'!$A$1:$AD$175,'LA2'!E$1,0)),
IF(LA!$H$6=3,(VLOOKUP($A80,'LA3'!$A$1:$AD$175,'LA3'!E$1,0)),
IF(LA!$H$6=4,(VLOOKUP($A80,'LA4'!$A$1:$AD$175,'LA4'!E$1,0)),
IF(LA!$H$6=5,(VLOOKUP($A80,'LA5'!$A$1:$AD$175,'LA5'!E$1,0)),
0))))),".")</f>
        <v>0.06</v>
      </c>
      <c r="H80" s="93" t="str">
        <f>IFERROR(IF(LA!$H$6=1,(VLOOKUP($A80,'LA1'!$A$1:$AD$175,'LA1'!F$1,0)),
IF(LA!$H$6=2,(VLOOKUP($A80,'LA2'!$A$1:$AD$175,'LA2'!F$1,0)),
IF(LA!$H$6=3,(VLOOKUP($A80,'LA3'!$A$1:$AD$175,'LA3'!F$1,0)),
IF(LA!$H$6=4,(VLOOKUP($A80,'LA4'!$A$1:$AD$175,'LA4'!F$1,0)),
IF(LA!$H$6=5,(VLOOKUP($A80,'LA5'!$A$1:$AD$175,'LA5'!F$1,0)),
0))))),".")</f>
        <v>-</v>
      </c>
      <c r="I80" s="93">
        <f>IFERROR(IF(LA!$H$6=1,(VLOOKUP($A80,'LA1'!$A$1:$AD$175,'LA1'!G$1,0)),
IF(LA!$H$6=2,(VLOOKUP($A80,'LA2'!$A$1:$AD$175,'LA2'!G$1,0)),
IF(LA!$H$6=3,(VLOOKUP($A80,'LA3'!$A$1:$AD$175,'LA3'!G$1,0)),
IF(LA!$H$6=4,(VLOOKUP($A80,'LA4'!$A$1:$AD$175,'LA4'!G$1,0)),
IF(LA!$H$6=5,(VLOOKUP($A80,'LA5'!$A$1:$AD$175,'LA5'!G$1,0)),
0))))),".")</f>
        <v>0.05</v>
      </c>
      <c r="J80" s="93">
        <f>IFERROR(IF(LA!$H$6=1,(VLOOKUP($A80,'LA1'!$A$1:$AD$175,'LA1'!H$1,0)),
IF(LA!$H$6=2,(VLOOKUP($A80,'LA2'!$A$1:$AD$175,'LA2'!H$1,0)),
IF(LA!$H$6=3,(VLOOKUP($A80,'LA3'!$A$1:$AD$175,'LA3'!H$1,0)),
IF(LA!$H$6=4,(VLOOKUP($A80,'LA4'!$A$1:$AD$175,'LA4'!H$1,0)),
IF(LA!$H$6=5,(VLOOKUP($A80,'LA5'!$A$1:$AD$175,'LA5'!H$1,0)),
0))))),".")</f>
        <v>0.02</v>
      </c>
      <c r="K80" s="93" t="str">
        <f>IFERROR(IF(LA!$H$6=1,(VLOOKUP($A80,'LA1'!$A$1:$AD$175,'LA1'!I$1,0)),
IF(LA!$H$6=2,(VLOOKUP($A80,'LA2'!$A$1:$AD$175,'LA2'!I$1,0)),
IF(LA!$H$6=3,(VLOOKUP($A80,'LA3'!$A$1:$AD$175,'LA3'!I$1,0)),
IF(LA!$H$6=4,(VLOOKUP($A80,'LA4'!$A$1:$AD$175,'LA4'!I$1,0)),
IF(LA!$H$6=5,(VLOOKUP($A80,'LA5'!$A$1:$AD$175,'LA5'!I$1,0)),
0))))),".")</f>
        <v>x</v>
      </c>
      <c r="L80" s="93">
        <f>IFERROR(IF(LA!$H$6=1,(VLOOKUP($A80,'LA1'!$A$1:$AD$175,'LA1'!J$1,0)),
IF(LA!$H$6=2,(VLOOKUP($A80,'LA2'!$A$1:$AD$175,'LA2'!J$1,0)),
IF(LA!$H$6=3,(VLOOKUP($A80,'LA3'!$A$1:$AD$175,'LA3'!J$1,0)),
IF(LA!$H$6=4,(VLOOKUP($A80,'LA4'!$A$1:$AD$175,'LA4'!J$1,0)),
IF(LA!$H$6=5,(VLOOKUP($A80,'LA5'!$A$1:$AD$175,'LA5'!J$1,0)),
0))))),".")</f>
        <v>0</v>
      </c>
      <c r="M80" s="93">
        <f>IFERROR(IF(LA!$H$6=1,(VLOOKUP($A80,'LA1'!$A$1:$AD$175,'LA1'!K$1,0)),
IF(LA!$H$6=2,(VLOOKUP($A80,'LA2'!$A$1:$AD$175,'LA2'!K$1,0)),
IF(LA!$H$6=3,(VLOOKUP($A80,'LA3'!$A$1:$AD$175,'LA3'!K$1,0)),
IF(LA!$H$6=4,(VLOOKUP($A80,'LA4'!$A$1:$AD$175,'LA4'!K$1,0)),
IF(LA!$H$6=5,(VLOOKUP($A80,'LA5'!$A$1:$AD$175,'LA5'!K$1,0)),
0))))),".")</f>
        <v>0.04</v>
      </c>
      <c r="N80" s="93">
        <f>IFERROR(IF(LA!$H$6=1,(VLOOKUP($A80,'LA1'!$A$1:$AD$175,'LA1'!L$1,0)),
IF(LA!$H$6=2,(VLOOKUP($A80,'LA2'!$A$1:$AD$175,'LA2'!L$1,0)),
IF(LA!$H$6=3,(VLOOKUP($A80,'LA3'!$A$1:$AD$175,'LA3'!L$1,0)),
IF(LA!$H$6=4,(VLOOKUP($A80,'LA4'!$A$1:$AD$175,'LA4'!L$1,0)),
IF(LA!$H$6=5,(VLOOKUP($A80,'LA5'!$A$1:$AD$175,'LA5'!L$1,0)),
0))))),".")</f>
        <v>0.52</v>
      </c>
      <c r="O80" s="93">
        <f>IFERROR(IF(LA!$H$6=1,(VLOOKUP($A80,'LA1'!$A$1:$AD$175,'LA1'!M$1,0)),
IF(LA!$H$6=2,(VLOOKUP($A80,'LA2'!$A$1:$AD$175,'LA2'!M$1,0)),
IF(LA!$H$6=3,(VLOOKUP($A80,'LA3'!$A$1:$AD$175,'LA3'!M$1,0)),
IF(LA!$H$6=4,(VLOOKUP($A80,'LA4'!$A$1:$AD$175,'LA4'!M$1,0)),
IF(LA!$H$6=5,(VLOOKUP($A80,'LA5'!$A$1:$AD$175,'LA5'!M$1,0)),
0))))),".")</f>
        <v>0.26</v>
      </c>
      <c r="P80" s="93">
        <f>IFERROR(IF(LA!$H$6=1,(VLOOKUP($A80,'LA1'!$A$1:$AD$175,'LA1'!N$1,0)),
IF(LA!$H$6=2,(VLOOKUP($A80,'LA2'!$A$1:$AD$175,'LA2'!N$1,0)),
IF(LA!$H$6=3,(VLOOKUP($A80,'LA3'!$A$1:$AD$175,'LA3'!N$1,0)),
IF(LA!$H$6=4,(VLOOKUP($A80,'LA4'!$A$1:$AD$175,'LA4'!N$1,0)),
IF(LA!$H$6=5,(VLOOKUP($A80,'LA5'!$A$1:$AD$175,'LA5'!N$1,0)),
0))))),".")</f>
        <v>0.01</v>
      </c>
      <c r="Q80" s="93">
        <f>IFERROR(IF(LA!$H$6=1,(VLOOKUP($A80,'LA1'!$A$1:$AD$175,'LA1'!O$1,0)),
IF(LA!$H$6=2,(VLOOKUP($A80,'LA2'!$A$1:$AD$175,'LA2'!O$1,0)),
IF(LA!$H$6=3,(VLOOKUP($A80,'LA3'!$A$1:$AD$175,'LA3'!O$1,0)),
IF(LA!$H$6=4,(VLOOKUP($A80,'LA4'!$A$1:$AD$175,'LA4'!O$1,0)),
IF(LA!$H$6=5,(VLOOKUP($A80,'LA5'!$A$1:$AD$175,'LA5'!O$1,0)),
0))))),".")</f>
        <v>0.14000000000000001</v>
      </c>
      <c r="R80" s="93">
        <f>IFERROR(IF(LA!$H$6=1,(VLOOKUP($A80,'LA1'!$A$1:$AD$175,'LA1'!P$1,0)),
IF(LA!$H$6=2,(VLOOKUP($A80,'LA2'!$A$1:$AD$175,'LA2'!P$1,0)),
IF(LA!$H$6=3,(VLOOKUP($A80,'LA3'!$A$1:$AD$175,'LA3'!P$1,0)),
IF(LA!$H$6=4,(VLOOKUP($A80,'LA4'!$A$1:$AD$175,'LA4'!P$1,0)),
IF(LA!$H$6=5,(VLOOKUP($A80,'LA5'!$A$1:$AD$175,'LA5'!P$1,0)),
0))))),".")</f>
        <v>0.25</v>
      </c>
      <c r="S80" s="93">
        <f>IFERROR(IF(LA!$H$6=1,(VLOOKUP($A80,'LA1'!$A$1:$AD$175,'LA1'!Q$1,0)),
IF(LA!$H$6=2,(VLOOKUP($A80,'LA2'!$A$1:$AD$175,'LA2'!Q$1,0)),
IF(LA!$H$6=3,(VLOOKUP($A80,'LA3'!$A$1:$AD$175,'LA3'!Q$1,0)),
IF(LA!$H$6=4,(VLOOKUP($A80,'LA4'!$A$1:$AD$175,'LA4'!Q$1,0)),
IF(LA!$H$6=5,(VLOOKUP($A80,'LA5'!$A$1:$AD$175,'LA5'!Q$1,0)),
0))))),".")</f>
        <v>0.01</v>
      </c>
      <c r="T80" s="93" t="str">
        <f>IFERROR(IF(LA!$H$6=1,(VLOOKUP($A80,'LA1'!$A$1:$AD$175,'LA1'!R$1,0)),
IF(LA!$H$6=2,(VLOOKUP($A80,'LA2'!$A$1:$AD$175,'LA2'!R$1,0)),
IF(LA!$H$6=3,(VLOOKUP($A80,'LA3'!$A$1:$AD$175,'LA3'!R$1,0)),
IF(LA!$H$6=4,(VLOOKUP($A80,'LA4'!$A$1:$AD$175,'LA4'!R$1,0)),
IF(LA!$H$6=5,(VLOOKUP($A80,'LA5'!$A$1:$AD$175,'LA5'!R$1,0)),
0))))),".")</f>
        <v>x</v>
      </c>
      <c r="U80" s="93">
        <f>IFERROR(IF(LA!$H$6=1,(VLOOKUP($A80,'LA1'!$A$1:$AD$175,'LA1'!S$1,0)),
IF(LA!$H$6=2,(VLOOKUP($A80,'LA2'!$A$1:$AD$175,'LA2'!S$1,0)),
IF(LA!$H$6=3,(VLOOKUP($A80,'LA3'!$A$1:$AD$175,'LA3'!S$1,0)),
IF(LA!$H$6=4,(VLOOKUP($A80,'LA4'!$A$1:$AD$175,'LA4'!S$1,0)),
IF(LA!$H$6=5,(VLOOKUP($A80,'LA5'!$A$1:$AD$175,'LA5'!S$1,0)),
0))))),".")</f>
        <v>0.15</v>
      </c>
      <c r="V80" s="93">
        <f>IFERROR(IF(LA!$H$6=1,(VLOOKUP($A80,'LA1'!$A$1:$AD$175,'LA1'!T$1,0)),
IF(LA!$H$6=2,(VLOOKUP($A80,'LA2'!$A$1:$AD$175,'LA2'!T$1,0)),
IF(LA!$H$6=3,(VLOOKUP($A80,'LA3'!$A$1:$AD$175,'LA3'!T$1,0)),
IF(LA!$H$6=4,(VLOOKUP($A80,'LA4'!$A$1:$AD$175,'LA4'!T$1,0)),
IF(LA!$H$6=5,(VLOOKUP($A80,'LA5'!$A$1:$AD$175,'LA5'!T$1,0)),
0))))),".")</f>
        <v>0.1</v>
      </c>
      <c r="W80" s="93">
        <f>IFERROR(IF(LA!$H$6=1,(VLOOKUP($A80,'LA1'!$A$1:$AD$175,'LA1'!U$1,0)),
IF(LA!$H$6=2,(VLOOKUP($A80,'LA2'!$A$1:$AD$175,'LA2'!U$1,0)),
IF(LA!$H$6=3,(VLOOKUP($A80,'LA3'!$A$1:$AD$175,'LA3'!U$1,0)),
IF(LA!$H$6=4,(VLOOKUP($A80,'LA4'!$A$1:$AD$175,'LA4'!U$1,0)),
IF(LA!$H$6=5,(VLOOKUP($A80,'LA5'!$A$1:$AD$175,'LA5'!U$1,0)),
0))))),".")</f>
        <v>0.04</v>
      </c>
      <c r="X80" s="93" t="str">
        <f>IFERROR(IF(LA!$H$6=1,(VLOOKUP($A80,'LA1'!$A$1:$AD$175,'LA1'!V$1,0)),
IF(LA!$H$6=2,(VLOOKUP($A80,'LA2'!$A$1:$AD$175,'LA2'!V$1,0)),
IF(LA!$H$6=3,(VLOOKUP($A80,'LA3'!$A$1:$AD$175,'LA3'!V$1,0)),
IF(LA!$H$6=4,(VLOOKUP($A80,'LA4'!$A$1:$AD$175,'LA4'!V$1,0)),
IF(LA!$H$6=5,(VLOOKUP($A80,'LA5'!$A$1:$AD$175,'LA5'!V$1,0)),
0))))),".")</f>
        <v>-</v>
      </c>
      <c r="Y80" s="93">
        <f>IFERROR(IF(LA!$H$6=1,(VLOOKUP($A80,'LA1'!$A$1:$AD$175,'LA1'!W$1,0)),
IF(LA!$H$6=2,(VLOOKUP($A80,'LA2'!$A$1:$AD$175,'LA2'!W$1,0)),
IF(LA!$H$6=3,(VLOOKUP($A80,'LA3'!$A$1:$AD$175,'LA3'!W$1,0)),
IF(LA!$H$6=4,(VLOOKUP($A80,'LA4'!$A$1:$AD$175,'LA4'!W$1,0)),
IF(LA!$H$6=5,(VLOOKUP($A80,'LA5'!$A$1:$AD$175,'LA5'!W$1,0)),
0))))),".")</f>
        <v>0.01</v>
      </c>
      <c r="Z80" s="93">
        <f>IFERROR(IF(LA!$H$6=1,(VLOOKUP($A80,'LA1'!$A$1:$AD$175,'LA1'!X$1,0)),
IF(LA!$H$6=2,(VLOOKUP($A80,'LA2'!$A$1:$AD$175,'LA2'!X$1,0)),
IF(LA!$H$6=3,(VLOOKUP($A80,'LA3'!$A$1:$AD$175,'LA3'!X$1,0)),
IF(LA!$H$6=4,(VLOOKUP($A80,'LA4'!$A$1:$AD$175,'LA4'!X$1,0)),
IF(LA!$H$6=5,(VLOOKUP($A80,'LA5'!$A$1:$AD$175,'LA5'!X$1,0)),
0))))),".")</f>
        <v>0.05</v>
      </c>
      <c r="AA80" s="93">
        <f>IFERROR(IF(LA!$H$6=1,(VLOOKUP($A80,'LA1'!$A$1:$AD$175,'LA1'!Y$1,0)),
IF(LA!$H$6=2,(VLOOKUP($A80,'LA2'!$A$1:$AD$175,'LA2'!Y$1,0)),
IF(LA!$H$6=3,(VLOOKUP($A80,'LA3'!$A$1:$AD$175,'LA3'!Y$1,0)),
IF(LA!$H$6=4,(VLOOKUP($A80,'LA4'!$A$1:$AD$175,'LA4'!Y$1,0)),
IF(LA!$H$6=5,(VLOOKUP($A80,'LA5'!$A$1:$AD$175,'LA5'!Y$1,0)),
0))))),".")</f>
        <v>0.02</v>
      </c>
      <c r="AB80" s="93">
        <f>IFERROR(IF(LA!$H$6=1,(VLOOKUP($A80,'LA1'!$A$1:$AD$175,'LA1'!Z$1,0)),
IF(LA!$H$6=2,(VLOOKUP($A80,'LA2'!$A$1:$AD$175,'LA2'!Z$1,0)),
IF(LA!$H$6=3,(VLOOKUP($A80,'LA3'!$A$1:$AD$175,'LA3'!Z$1,0)),
IF(LA!$H$6=4,(VLOOKUP($A80,'LA4'!$A$1:$AD$175,'LA4'!Z$1,0)),
IF(LA!$H$6=5,(VLOOKUP($A80,'LA5'!$A$1:$AD$175,'LA5'!Z$1,0)),
0))))),".")</f>
        <v>0.11</v>
      </c>
      <c r="AC80" s="93">
        <f>IFERROR(IF(LA!$H$6=1,(VLOOKUP($A80,'LA1'!$A$1:$AD$175,'LA1'!AA$1,0)),
IF(LA!$H$6=2,(VLOOKUP($A80,'LA2'!$A$1:$AD$175,'LA2'!AA$1,0)),
IF(LA!$H$6=3,(VLOOKUP($A80,'LA3'!$A$1:$AD$175,'LA3'!AA$1,0)),
IF(LA!$H$6=4,(VLOOKUP($A80,'LA4'!$A$1:$AD$175,'LA4'!AA$1,0)),
IF(LA!$H$6=5,(VLOOKUP($A80,'LA5'!$A$1:$AD$175,'LA5'!AA$1,0)),
0))))),".")</f>
        <v>0.03</v>
      </c>
    </row>
    <row r="81" spans="1:29" x14ac:dyDescent="0.2">
      <c r="A81" s="55">
        <v>810</v>
      </c>
      <c r="B81" s="55" t="s">
        <v>264</v>
      </c>
      <c r="C81" s="88" t="s">
        <v>193</v>
      </c>
      <c r="D81" s="92">
        <f>IFERROR(IF(LA!$H$6=1,(VLOOKUP($A81,'LA1'!$A$1:$AD$175,'LA1'!B$1,0)),
IF(LA!$H$6=2,(VLOOKUP($A81,'LA2'!$A$1:$AD$175,'LA2'!B$1,0)),
IF(LA!$H$6=3,(VLOOKUP($A81,'LA3'!$A$1:$AD$175,'LA3'!B$1,0)),
IF(LA!$H$6=4,(VLOOKUP($A81,'LA4'!$A$1:$AD$175,'LA4'!B$1,0)),
IF(LA!$H$6=5,(VLOOKUP($A81,'LA5'!$A$1:$AD$175,'LA5'!B$1,0)),
0))))),".")</f>
        <v>150</v>
      </c>
      <c r="E81" s="93">
        <f>IFERROR(IF(LA!$H$6=1,(VLOOKUP($A81,'LA1'!$A$1:$AD$175,'LA1'!C$1,0)),
IF(LA!$H$6=2,(VLOOKUP($A81,'LA2'!$A$1:$AD$175,'LA2'!C$1,0)),
IF(LA!$H$6=3,(VLOOKUP($A81,'LA3'!$A$1:$AD$175,'LA3'!C$1,0)),
IF(LA!$H$6=4,(VLOOKUP($A81,'LA4'!$A$1:$AD$175,'LA4'!C$1,0)),
IF(LA!$H$6=5,(VLOOKUP($A81,'LA5'!$A$1:$AD$175,'LA5'!C$1,0)),
0))))),".")</f>
        <v>0.77</v>
      </c>
      <c r="F81" s="93">
        <f>IFERROR(IF(LA!$H$6=1,(VLOOKUP($A81,'LA1'!$A$1:$AD$175,'LA1'!D$1,0)),
IF(LA!$H$6=2,(VLOOKUP($A81,'LA2'!$A$1:$AD$175,'LA2'!D$1,0)),
IF(LA!$H$6=3,(VLOOKUP($A81,'LA3'!$A$1:$AD$175,'LA3'!D$1,0)),
IF(LA!$H$6=4,(VLOOKUP($A81,'LA4'!$A$1:$AD$175,'LA4'!D$1,0)),
IF(LA!$H$6=5,(VLOOKUP($A81,'LA5'!$A$1:$AD$175,'LA5'!D$1,0)),
0))))),".")</f>
        <v>0.67</v>
      </c>
      <c r="G81" s="93">
        <f>IFERROR(IF(LA!$H$6=1,(VLOOKUP($A81,'LA1'!$A$1:$AD$175,'LA1'!E$1,0)),
IF(LA!$H$6=2,(VLOOKUP($A81,'LA2'!$A$1:$AD$175,'LA2'!E$1,0)),
IF(LA!$H$6=3,(VLOOKUP($A81,'LA3'!$A$1:$AD$175,'LA3'!E$1,0)),
IF(LA!$H$6=4,(VLOOKUP($A81,'LA4'!$A$1:$AD$175,'LA4'!E$1,0)),
IF(LA!$H$6=5,(VLOOKUP($A81,'LA5'!$A$1:$AD$175,'LA5'!E$1,0)),
0))))),".")</f>
        <v>0.04</v>
      </c>
      <c r="H81" s="93">
        <f>IFERROR(IF(LA!$H$6=1,(VLOOKUP($A81,'LA1'!$A$1:$AD$175,'LA1'!F$1,0)),
IF(LA!$H$6=2,(VLOOKUP($A81,'LA2'!$A$1:$AD$175,'LA2'!F$1,0)),
IF(LA!$H$6=3,(VLOOKUP($A81,'LA3'!$A$1:$AD$175,'LA3'!F$1,0)),
IF(LA!$H$6=4,(VLOOKUP($A81,'LA4'!$A$1:$AD$175,'LA4'!F$1,0)),
IF(LA!$H$6=5,(VLOOKUP($A81,'LA5'!$A$1:$AD$175,'LA5'!F$1,0)),
0))))),".")</f>
        <v>0</v>
      </c>
      <c r="I81" s="93">
        <f>IFERROR(IF(LA!$H$6=1,(VLOOKUP($A81,'LA1'!$A$1:$AD$175,'LA1'!G$1,0)),
IF(LA!$H$6=2,(VLOOKUP($A81,'LA2'!$A$1:$AD$175,'LA2'!G$1,0)),
IF(LA!$H$6=3,(VLOOKUP($A81,'LA3'!$A$1:$AD$175,'LA3'!G$1,0)),
IF(LA!$H$6=4,(VLOOKUP($A81,'LA4'!$A$1:$AD$175,'LA4'!G$1,0)),
IF(LA!$H$6=5,(VLOOKUP($A81,'LA5'!$A$1:$AD$175,'LA5'!G$1,0)),
0))))),".")</f>
        <v>0.04</v>
      </c>
      <c r="J81" s="93">
        <f>IFERROR(IF(LA!$H$6=1,(VLOOKUP($A81,'LA1'!$A$1:$AD$175,'LA1'!H$1,0)),
IF(LA!$H$6=2,(VLOOKUP($A81,'LA2'!$A$1:$AD$175,'LA2'!H$1,0)),
IF(LA!$H$6=3,(VLOOKUP($A81,'LA3'!$A$1:$AD$175,'LA3'!H$1,0)),
IF(LA!$H$6=4,(VLOOKUP($A81,'LA4'!$A$1:$AD$175,'LA4'!H$1,0)),
IF(LA!$H$6=5,(VLOOKUP($A81,'LA5'!$A$1:$AD$175,'LA5'!H$1,0)),
0))))),".")</f>
        <v>0.03</v>
      </c>
      <c r="K81" s="93">
        <f>IFERROR(IF(LA!$H$6=1,(VLOOKUP($A81,'LA1'!$A$1:$AD$175,'LA1'!I$1,0)),
IF(LA!$H$6=2,(VLOOKUP($A81,'LA2'!$A$1:$AD$175,'LA2'!I$1,0)),
IF(LA!$H$6=3,(VLOOKUP($A81,'LA3'!$A$1:$AD$175,'LA3'!I$1,0)),
IF(LA!$H$6=4,(VLOOKUP($A81,'LA4'!$A$1:$AD$175,'LA4'!I$1,0)),
IF(LA!$H$6=5,(VLOOKUP($A81,'LA5'!$A$1:$AD$175,'LA5'!I$1,0)),
0))))),".")</f>
        <v>0</v>
      </c>
      <c r="L81" s="93">
        <f>IFERROR(IF(LA!$H$6=1,(VLOOKUP($A81,'LA1'!$A$1:$AD$175,'LA1'!J$1,0)),
IF(LA!$H$6=2,(VLOOKUP($A81,'LA2'!$A$1:$AD$175,'LA2'!J$1,0)),
IF(LA!$H$6=3,(VLOOKUP($A81,'LA3'!$A$1:$AD$175,'LA3'!J$1,0)),
IF(LA!$H$6=4,(VLOOKUP($A81,'LA4'!$A$1:$AD$175,'LA4'!J$1,0)),
IF(LA!$H$6=5,(VLOOKUP($A81,'LA5'!$A$1:$AD$175,'LA5'!J$1,0)),
0))))),".")</f>
        <v>0</v>
      </c>
      <c r="M81" s="93">
        <f>IFERROR(IF(LA!$H$6=1,(VLOOKUP($A81,'LA1'!$A$1:$AD$175,'LA1'!K$1,0)),
IF(LA!$H$6=2,(VLOOKUP($A81,'LA2'!$A$1:$AD$175,'LA2'!K$1,0)),
IF(LA!$H$6=3,(VLOOKUP($A81,'LA3'!$A$1:$AD$175,'LA3'!K$1,0)),
IF(LA!$H$6=4,(VLOOKUP($A81,'LA4'!$A$1:$AD$175,'LA4'!K$1,0)),
IF(LA!$H$6=5,(VLOOKUP($A81,'LA5'!$A$1:$AD$175,'LA5'!K$1,0)),
0))))),".")</f>
        <v>7.0000000000000007E-2</v>
      </c>
      <c r="N81" s="93">
        <f>IFERROR(IF(LA!$H$6=1,(VLOOKUP($A81,'LA1'!$A$1:$AD$175,'LA1'!L$1,0)),
IF(LA!$H$6=2,(VLOOKUP($A81,'LA2'!$A$1:$AD$175,'LA2'!L$1,0)),
IF(LA!$H$6=3,(VLOOKUP($A81,'LA3'!$A$1:$AD$175,'LA3'!L$1,0)),
IF(LA!$H$6=4,(VLOOKUP($A81,'LA4'!$A$1:$AD$175,'LA4'!L$1,0)),
IF(LA!$H$6=5,(VLOOKUP($A81,'LA5'!$A$1:$AD$175,'LA5'!L$1,0)),
0))))),".")</f>
        <v>0.56000000000000005</v>
      </c>
      <c r="O81" s="93">
        <f>IFERROR(IF(LA!$H$6=1,(VLOOKUP($A81,'LA1'!$A$1:$AD$175,'LA1'!M$1,0)),
IF(LA!$H$6=2,(VLOOKUP($A81,'LA2'!$A$1:$AD$175,'LA2'!M$1,0)),
IF(LA!$H$6=3,(VLOOKUP($A81,'LA3'!$A$1:$AD$175,'LA3'!M$1,0)),
IF(LA!$H$6=4,(VLOOKUP($A81,'LA4'!$A$1:$AD$175,'LA4'!M$1,0)),
IF(LA!$H$6=5,(VLOOKUP($A81,'LA5'!$A$1:$AD$175,'LA5'!M$1,0)),
0))))),".")</f>
        <v>7.0000000000000007E-2</v>
      </c>
      <c r="P81" s="93">
        <f>IFERROR(IF(LA!$H$6=1,(VLOOKUP($A81,'LA1'!$A$1:$AD$175,'LA1'!N$1,0)),
IF(LA!$H$6=2,(VLOOKUP($A81,'LA2'!$A$1:$AD$175,'LA2'!N$1,0)),
IF(LA!$H$6=3,(VLOOKUP($A81,'LA3'!$A$1:$AD$175,'LA3'!N$1,0)),
IF(LA!$H$6=4,(VLOOKUP($A81,'LA4'!$A$1:$AD$175,'LA4'!N$1,0)),
IF(LA!$H$6=5,(VLOOKUP($A81,'LA5'!$A$1:$AD$175,'LA5'!N$1,0)),
0))))),".")</f>
        <v>0</v>
      </c>
      <c r="Q81" s="93">
        <f>IFERROR(IF(LA!$H$6=1,(VLOOKUP($A81,'LA1'!$A$1:$AD$175,'LA1'!O$1,0)),
IF(LA!$H$6=2,(VLOOKUP($A81,'LA2'!$A$1:$AD$175,'LA2'!O$1,0)),
IF(LA!$H$6=3,(VLOOKUP($A81,'LA3'!$A$1:$AD$175,'LA3'!O$1,0)),
IF(LA!$H$6=4,(VLOOKUP($A81,'LA4'!$A$1:$AD$175,'LA4'!O$1,0)),
IF(LA!$H$6=5,(VLOOKUP($A81,'LA5'!$A$1:$AD$175,'LA5'!O$1,0)),
0))))),".")</f>
        <v>0.06</v>
      </c>
      <c r="R81" s="93">
        <f>IFERROR(IF(LA!$H$6=1,(VLOOKUP($A81,'LA1'!$A$1:$AD$175,'LA1'!P$1,0)),
IF(LA!$H$6=2,(VLOOKUP($A81,'LA2'!$A$1:$AD$175,'LA2'!P$1,0)),
IF(LA!$H$6=3,(VLOOKUP($A81,'LA3'!$A$1:$AD$175,'LA3'!P$1,0)),
IF(LA!$H$6=4,(VLOOKUP($A81,'LA4'!$A$1:$AD$175,'LA4'!P$1,0)),
IF(LA!$H$6=5,(VLOOKUP($A81,'LA5'!$A$1:$AD$175,'LA5'!P$1,0)),
0))))),".")</f>
        <v>0.43</v>
      </c>
      <c r="S81" s="93">
        <f>IFERROR(IF(LA!$H$6=1,(VLOOKUP($A81,'LA1'!$A$1:$AD$175,'LA1'!Q$1,0)),
IF(LA!$H$6=2,(VLOOKUP($A81,'LA2'!$A$1:$AD$175,'LA2'!Q$1,0)),
IF(LA!$H$6=3,(VLOOKUP($A81,'LA3'!$A$1:$AD$175,'LA3'!Q$1,0)),
IF(LA!$H$6=4,(VLOOKUP($A81,'LA4'!$A$1:$AD$175,'LA4'!Q$1,0)),
IF(LA!$H$6=5,(VLOOKUP($A81,'LA5'!$A$1:$AD$175,'LA5'!Q$1,0)),
0))))),".")</f>
        <v>0.05</v>
      </c>
      <c r="T81" s="93" t="str">
        <f>IFERROR(IF(LA!$H$6=1,(VLOOKUP($A81,'LA1'!$A$1:$AD$175,'LA1'!R$1,0)),
IF(LA!$H$6=2,(VLOOKUP($A81,'LA2'!$A$1:$AD$175,'LA2'!R$1,0)),
IF(LA!$H$6=3,(VLOOKUP($A81,'LA3'!$A$1:$AD$175,'LA3'!R$1,0)),
IF(LA!$H$6=4,(VLOOKUP($A81,'LA4'!$A$1:$AD$175,'LA4'!R$1,0)),
IF(LA!$H$6=5,(VLOOKUP($A81,'LA5'!$A$1:$AD$175,'LA5'!R$1,0)),
0))))),".")</f>
        <v>x</v>
      </c>
      <c r="U81" s="93">
        <f>IFERROR(IF(LA!$H$6=1,(VLOOKUP($A81,'LA1'!$A$1:$AD$175,'LA1'!S$1,0)),
IF(LA!$H$6=2,(VLOOKUP($A81,'LA2'!$A$1:$AD$175,'LA2'!S$1,0)),
IF(LA!$H$6=3,(VLOOKUP($A81,'LA3'!$A$1:$AD$175,'LA3'!S$1,0)),
IF(LA!$H$6=4,(VLOOKUP($A81,'LA4'!$A$1:$AD$175,'LA4'!S$1,0)),
IF(LA!$H$6=5,(VLOOKUP($A81,'LA5'!$A$1:$AD$175,'LA5'!S$1,0)),
0))))),".")</f>
        <v>7.0000000000000007E-2</v>
      </c>
      <c r="V81" s="93">
        <f>IFERROR(IF(LA!$H$6=1,(VLOOKUP($A81,'LA1'!$A$1:$AD$175,'LA1'!T$1,0)),
IF(LA!$H$6=2,(VLOOKUP($A81,'LA2'!$A$1:$AD$175,'LA2'!T$1,0)),
IF(LA!$H$6=3,(VLOOKUP($A81,'LA3'!$A$1:$AD$175,'LA3'!T$1,0)),
IF(LA!$H$6=4,(VLOOKUP($A81,'LA4'!$A$1:$AD$175,'LA4'!T$1,0)),
IF(LA!$H$6=5,(VLOOKUP($A81,'LA5'!$A$1:$AD$175,'LA5'!T$1,0)),
0))))),".")</f>
        <v>7.0000000000000007E-2</v>
      </c>
      <c r="W81" s="93">
        <f>IFERROR(IF(LA!$H$6=1,(VLOOKUP($A81,'LA1'!$A$1:$AD$175,'LA1'!U$1,0)),
IF(LA!$H$6=2,(VLOOKUP($A81,'LA2'!$A$1:$AD$175,'LA2'!U$1,0)),
IF(LA!$H$6=3,(VLOOKUP($A81,'LA3'!$A$1:$AD$175,'LA3'!U$1,0)),
IF(LA!$H$6=4,(VLOOKUP($A81,'LA4'!$A$1:$AD$175,'LA4'!U$1,0)),
IF(LA!$H$6=5,(VLOOKUP($A81,'LA5'!$A$1:$AD$175,'LA5'!U$1,0)),
0))))),".")</f>
        <v>0</v>
      </c>
      <c r="X81" s="93">
        <f>IFERROR(IF(LA!$H$6=1,(VLOOKUP($A81,'LA1'!$A$1:$AD$175,'LA1'!V$1,0)),
IF(LA!$H$6=2,(VLOOKUP($A81,'LA2'!$A$1:$AD$175,'LA2'!V$1,0)),
IF(LA!$H$6=3,(VLOOKUP($A81,'LA3'!$A$1:$AD$175,'LA3'!V$1,0)),
IF(LA!$H$6=4,(VLOOKUP($A81,'LA4'!$A$1:$AD$175,'LA4'!V$1,0)),
IF(LA!$H$6=5,(VLOOKUP($A81,'LA5'!$A$1:$AD$175,'LA5'!V$1,0)),
0))))),".")</f>
        <v>0</v>
      </c>
      <c r="Y81" s="93">
        <f>IFERROR(IF(LA!$H$6=1,(VLOOKUP($A81,'LA1'!$A$1:$AD$175,'LA1'!W$1,0)),
IF(LA!$H$6=2,(VLOOKUP($A81,'LA2'!$A$1:$AD$175,'LA2'!W$1,0)),
IF(LA!$H$6=3,(VLOOKUP($A81,'LA3'!$A$1:$AD$175,'LA3'!W$1,0)),
IF(LA!$H$6=4,(VLOOKUP($A81,'LA4'!$A$1:$AD$175,'LA4'!W$1,0)),
IF(LA!$H$6=5,(VLOOKUP($A81,'LA5'!$A$1:$AD$175,'LA5'!W$1,0)),
0))))),".")</f>
        <v>0.03</v>
      </c>
      <c r="Z81" s="93">
        <f>IFERROR(IF(LA!$H$6=1,(VLOOKUP($A81,'LA1'!$A$1:$AD$175,'LA1'!X$1,0)),
IF(LA!$H$6=2,(VLOOKUP($A81,'LA2'!$A$1:$AD$175,'LA2'!X$1,0)),
IF(LA!$H$6=3,(VLOOKUP($A81,'LA3'!$A$1:$AD$175,'LA3'!X$1,0)),
IF(LA!$H$6=4,(VLOOKUP($A81,'LA4'!$A$1:$AD$175,'LA4'!X$1,0)),
IF(LA!$H$6=5,(VLOOKUP($A81,'LA5'!$A$1:$AD$175,'LA5'!X$1,0)),
0))))),".")</f>
        <v>7.0000000000000007E-2</v>
      </c>
      <c r="AA81" s="93" t="str">
        <f>IFERROR(IF(LA!$H$6=1,(VLOOKUP($A81,'LA1'!$A$1:$AD$175,'LA1'!Y$1,0)),
IF(LA!$H$6=2,(VLOOKUP($A81,'LA2'!$A$1:$AD$175,'LA2'!Y$1,0)),
IF(LA!$H$6=3,(VLOOKUP($A81,'LA3'!$A$1:$AD$175,'LA3'!Y$1,0)),
IF(LA!$H$6=4,(VLOOKUP($A81,'LA4'!$A$1:$AD$175,'LA4'!Y$1,0)),
IF(LA!$H$6=5,(VLOOKUP($A81,'LA5'!$A$1:$AD$175,'LA5'!Y$1,0)),
0))))),".")</f>
        <v>x</v>
      </c>
      <c r="AB81" s="93">
        <f>IFERROR(IF(LA!$H$6=1,(VLOOKUP($A81,'LA1'!$A$1:$AD$175,'LA1'!Z$1,0)),
IF(LA!$H$6=2,(VLOOKUP($A81,'LA2'!$A$1:$AD$175,'LA2'!Z$1,0)),
IF(LA!$H$6=3,(VLOOKUP($A81,'LA3'!$A$1:$AD$175,'LA3'!Z$1,0)),
IF(LA!$H$6=4,(VLOOKUP($A81,'LA4'!$A$1:$AD$175,'LA4'!Z$1,0)),
IF(LA!$H$6=5,(VLOOKUP($A81,'LA5'!$A$1:$AD$175,'LA5'!Z$1,0)),
0))))),".")</f>
        <v>0.15</v>
      </c>
      <c r="AC81" s="93" t="str">
        <f>IFERROR(IF(LA!$H$6=1,(VLOOKUP($A81,'LA1'!$A$1:$AD$175,'LA1'!AA$1,0)),
IF(LA!$H$6=2,(VLOOKUP($A81,'LA2'!$A$1:$AD$175,'LA2'!AA$1,0)),
IF(LA!$H$6=3,(VLOOKUP($A81,'LA3'!$A$1:$AD$175,'LA3'!AA$1,0)),
IF(LA!$H$6=4,(VLOOKUP($A81,'LA4'!$A$1:$AD$175,'LA4'!AA$1,0)),
IF(LA!$H$6=5,(VLOOKUP($A81,'LA5'!$A$1:$AD$175,'LA5'!AA$1,0)),
0))))),".")</f>
        <v>*</v>
      </c>
    </row>
    <row r="82" spans="1:29" x14ac:dyDescent="0.2">
      <c r="A82" s="55">
        <v>314</v>
      </c>
      <c r="B82" s="55" t="s">
        <v>265</v>
      </c>
      <c r="C82" s="88" t="s">
        <v>198</v>
      </c>
      <c r="D82" s="92">
        <f>IFERROR(IF(LA!$H$6=1,(VLOOKUP($A82,'LA1'!$A$1:$AD$175,'LA1'!B$1,0)),
IF(LA!$H$6=2,(VLOOKUP($A82,'LA2'!$A$1:$AD$175,'LA2'!B$1,0)),
IF(LA!$H$6=3,(VLOOKUP($A82,'LA3'!$A$1:$AD$175,'LA3'!B$1,0)),
IF(LA!$H$6=4,(VLOOKUP($A82,'LA4'!$A$1:$AD$175,'LA4'!B$1,0)),
IF(LA!$H$6=5,(VLOOKUP($A82,'LA5'!$A$1:$AD$175,'LA5'!B$1,0)),
0))))),".")</f>
        <v>980</v>
      </c>
      <c r="E82" s="93">
        <f>IFERROR(IF(LA!$H$6=1,(VLOOKUP($A82,'LA1'!$A$1:$AD$175,'LA1'!C$1,0)),
IF(LA!$H$6=2,(VLOOKUP($A82,'LA2'!$A$1:$AD$175,'LA2'!C$1,0)),
IF(LA!$H$6=3,(VLOOKUP($A82,'LA3'!$A$1:$AD$175,'LA3'!C$1,0)),
IF(LA!$H$6=4,(VLOOKUP($A82,'LA4'!$A$1:$AD$175,'LA4'!C$1,0)),
IF(LA!$H$6=5,(VLOOKUP($A82,'LA5'!$A$1:$AD$175,'LA5'!C$1,0)),
0))))),".")</f>
        <v>0.76</v>
      </c>
      <c r="F82" s="93">
        <f>IFERROR(IF(LA!$H$6=1,(VLOOKUP($A82,'LA1'!$A$1:$AD$175,'LA1'!D$1,0)),
IF(LA!$H$6=2,(VLOOKUP($A82,'LA2'!$A$1:$AD$175,'LA2'!D$1,0)),
IF(LA!$H$6=3,(VLOOKUP($A82,'LA3'!$A$1:$AD$175,'LA3'!D$1,0)),
IF(LA!$H$6=4,(VLOOKUP($A82,'LA4'!$A$1:$AD$175,'LA4'!D$1,0)),
IF(LA!$H$6=5,(VLOOKUP($A82,'LA5'!$A$1:$AD$175,'LA5'!D$1,0)),
0))))),".")</f>
        <v>0.7</v>
      </c>
      <c r="G82" s="93">
        <f>IFERROR(IF(LA!$H$6=1,(VLOOKUP($A82,'LA1'!$A$1:$AD$175,'LA1'!E$1,0)),
IF(LA!$H$6=2,(VLOOKUP($A82,'LA2'!$A$1:$AD$175,'LA2'!E$1,0)),
IF(LA!$H$6=3,(VLOOKUP($A82,'LA3'!$A$1:$AD$175,'LA3'!E$1,0)),
IF(LA!$H$6=4,(VLOOKUP($A82,'LA4'!$A$1:$AD$175,'LA4'!E$1,0)),
IF(LA!$H$6=5,(VLOOKUP($A82,'LA5'!$A$1:$AD$175,'LA5'!E$1,0)),
0))))),".")</f>
        <v>0.03</v>
      </c>
      <c r="H82" s="93" t="str">
        <f>IFERROR(IF(LA!$H$6=1,(VLOOKUP($A82,'LA1'!$A$1:$AD$175,'LA1'!F$1,0)),
IF(LA!$H$6=2,(VLOOKUP($A82,'LA2'!$A$1:$AD$175,'LA2'!F$1,0)),
IF(LA!$H$6=3,(VLOOKUP($A82,'LA3'!$A$1:$AD$175,'LA3'!F$1,0)),
IF(LA!$H$6=4,(VLOOKUP($A82,'LA4'!$A$1:$AD$175,'LA4'!F$1,0)),
IF(LA!$H$6=5,(VLOOKUP($A82,'LA5'!$A$1:$AD$175,'LA5'!F$1,0)),
0))))),".")</f>
        <v>-</v>
      </c>
      <c r="I82" s="93">
        <f>IFERROR(IF(LA!$H$6=1,(VLOOKUP($A82,'LA1'!$A$1:$AD$175,'LA1'!G$1,0)),
IF(LA!$H$6=2,(VLOOKUP($A82,'LA2'!$A$1:$AD$175,'LA2'!G$1,0)),
IF(LA!$H$6=3,(VLOOKUP($A82,'LA3'!$A$1:$AD$175,'LA3'!G$1,0)),
IF(LA!$H$6=4,(VLOOKUP($A82,'LA4'!$A$1:$AD$175,'LA4'!G$1,0)),
IF(LA!$H$6=5,(VLOOKUP($A82,'LA5'!$A$1:$AD$175,'LA5'!G$1,0)),
0))))),".")</f>
        <v>0.05</v>
      </c>
      <c r="J82" s="93">
        <f>IFERROR(IF(LA!$H$6=1,(VLOOKUP($A82,'LA1'!$A$1:$AD$175,'LA1'!H$1,0)),
IF(LA!$H$6=2,(VLOOKUP($A82,'LA2'!$A$1:$AD$175,'LA2'!H$1,0)),
IF(LA!$H$6=3,(VLOOKUP($A82,'LA3'!$A$1:$AD$175,'LA3'!H$1,0)),
IF(LA!$H$6=4,(VLOOKUP($A82,'LA4'!$A$1:$AD$175,'LA4'!H$1,0)),
IF(LA!$H$6=5,(VLOOKUP($A82,'LA5'!$A$1:$AD$175,'LA5'!H$1,0)),
0))))),".")</f>
        <v>0.03</v>
      </c>
      <c r="K82" s="93">
        <f>IFERROR(IF(LA!$H$6=1,(VLOOKUP($A82,'LA1'!$A$1:$AD$175,'LA1'!I$1,0)),
IF(LA!$H$6=2,(VLOOKUP($A82,'LA2'!$A$1:$AD$175,'LA2'!I$1,0)),
IF(LA!$H$6=3,(VLOOKUP($A82,'LA3'!$A$1:$AD$175,'LA3'!I$1,0)),
IF(LA!$H$6=4,(VLOOKUP($A82,'LA4'!$A$1:$AD$175,'LA4'!I$1,0)),
IF(LA!$H$6=5,(VLOOKUP($A82,'LA5'!$A$1:$AD$175,'LA5'!I$1,0)),
0))))),".")</f>
        <v>0</v>
      </c>
      <c r="L82" s="93">
        <f>IFERROR(IF(LA!$H$6=1,(VLOOKUP($A82,'LA1'!$A$1:$AD$175,'LA1'!J$1,0)),
IF(LA!$H$6=2,(VLOOKUP($A82,'LA2'!$A$1:$AD$175,'LA2'!J$1,0)),
IF(LA!$H$6=3,(VLOOKUP($A82,'LA3'!$A$1:$AD$175,'LA3'!J$1,0)),
IF(LA!$H$6=4,(VLOOKUP($A82,'LA4'!$A$1:$AD$175,'LA4'!J$1,0)),
IF(LA!$H$6=5,(VLOOKUP($A82,'LA5'!$A$1:$AD$175,'LA5'!J$1,0)),
0))))),".")</f>
        <v>0</v>
      </c>
      <c r="M82" s="93">
        <f>IFERROR(IF(LA!$H$6=1,(VLOOKUP($A82,'LA1'!$A$1:$AD$175,'LA1'!K$1,0)),
IF(LA!$H$6=2,(VLOOKUP($A82,'LA2'!$A$1:$AD$175,'LA2'!K$1,0)),
IF(LA!$H$6=3,(VLOOKUP($A82,'LA3'!$A$1:$AD$175,'LA3'!K$1,0)),
IF(LA!$H$6=4,(VLOOKUP($A82,'LA4'!$A$1:$AD$175,'LA4'!K$1,0)),
IF(LA!$H$6=5,(VLOOKUP($A82,'LA5'!$A$1:$AD$175,'LA5'!K$1,0)),
0))))),".")</f>
        <v>0.02</v>
      </c>
      <c r="N82" s="93">
        <f>IFERROR(IF(LA!$H$6=1,(VLOOKUP($A82,'LA1'!$A$1:$AD$175,'LA1'!L$1,0)),
IF(LA!$H$6=2,(VLOOKUP($A82,'LA2'!$A$1:$AD$175,'LA2'!L$1,0)),
IF(LA!$H$6=3,(VLOOKUP($A82,'LA3'!$A$1:$AD$175,'LA3'!L$1,0)),
IF(LA!$H$6=4,(VLOOKUP($A82,'LA4'!$A$1:$AD$175,'LA4'!L$1,0)),
IF(LA!$H$6=5,(VLOOKUP($A82,'LA5'!$A$1:$AD$175,'LA5'!L$1,0)),
0))))),".")</f>
        <v>0.59</v>
      </c>
      <c r="O82" s="93">
        <f>IFERROR(IF(LA!$H$6=1,(VLOOKUP($A82,'LA1'!$A$1:$AD$175,'LA1'!M$1,0)),
IF(LA!$H$6=2,(VLOOKUP($A82,'LA2'!$A$1:$AD$175,'LA2'!M$1,0)),
IF(LA!$H$6=3,(VLOOKUP($A82,'LA3'!$A$1:$AD$175,'LA3'!M$1,0)),
IF(LA!$H$6=4,(VLOOKUP($A82,'LA4'!$A$1:$AD$175,'LA4'!M$1,0)),
IF(LA!$H$6=5,(VLOOKUP($A82,'LA5'!$A$1:$AD$175,'LA5'!M$1,0)),
0))))),".")</f>
        <v>0.35</v>
      </c>
      <c r="P82" s="93">
        <f>IFERROR(IF(LA!$H$6=1,(VLOOKUP($A82,'LA1'!$A$1:$AD$175,'LA1'!N$1,0)),
IF(LA!$H$6=2,(VLOOKUP($A82,'LA2'!$A$1:$AD$175,'LA2'!N$1,0)),
IF(LA!$H$6=3,(VLOOKUP($A82,'LA3'!$A$1:$AD$175,'LA3'!N$1,0)),
IF(LA!$H$6=4,(VLOOKUP($A82,'LA4'!$A$1:$AD$175,'LA4'!N$1,0)),
IF(LA!$H$6=5,(VLOOKUP($A82,'LA5'!$A$1:$AD$175,'LA5'!N$1,0)),
0))))),".")</f>
        <v>0.03</v>
      </c>
      <c r="Q82" s="93">
        <f>IFERROR(IF(LA!$H$6=1,(VLOOKUP($A82,'LA1'!$A$1:$AD$175,'LA1'!O$1,0)),
IF(LA!$H$6=2,(VLOOKUP($A82,'LA2'!$A$1:$AD$175,'LA2'!O$1,0)),
IF(LA!$H$6=3,(VLOOKUP($A82,'LA3'!$A$1:$AD$175,'LA3'!O$1,0)),
IF(LA!$H$6=4,(VLOOKUP($A82,'LA4'!$A$1:$AD$175,'LA4'!O$1,0)),
IF(LA!$H$6=5,(VLOOKUP($A82,'LA5'!$A$1:$AD$175,'LA5'!O$1,0)),
0))))),".")</f>
        <v>0.26</v>
      </c>
      <c r="R82" s="93">
        <f>IFERROR(IF(LA!$H$6=1,(VLOOKUP($A82,'LA1'!$A$1:$AD$175,'LA1'!P$1,0)),
IF(LA!$H$6=2,(VLOOKUP($A82,'LA2'!$A$1:$AD$175,'LA2'!P$1,0)),
IF(LA!$H$6=3,(VLOOKUP($A82,'LA3'!$A$1:$AD$175,'LA3'!P$1,0)),
IF(LA!$H$6=4,(VLOOKUP($A82,'LA4'!$A$1:$AD$175,'LA4'!P$1,0)),
IF(LA!$H$6=5,(VLOOKUP($A82,'LA5'!$A$1:$AD$175,'LA5'!P$1,0)),
0))))),".")</f>
        <v>0.24</v>
      </c>
      <c r="S82" s="93" t="str">
        <f>IFERROR(IF(LA!$H$6=1,(VLOOKUP($A82,'LA1'!$A$1:$AD$175,'LA1'!Q$1,0)),
IF(LA!$H$6=2,(VLOOKUP($A82,'LA2'!$A$1:$AD$175,'LA2'!Q$1,0)),
IF(LA!$H$6=3,(VLOOKUP($A82,'LA3'!$A$1:$AD$175,'LA3'!Q$1,0)),
IF(LA!$H$6=4,(VLOOKUP($A82,'LA4'!$A$1:$AD$175,'LA4'!Q$1,0)),
IF(LA!$H$6=5,(VLOOKUP($A82,'LA5'!$A$1:$AD$175,'LA5'!Q$1,0)),
0))))),".")</f>
        <v>x</v>
      </c>
      <c r="T82" s="93">
        <f>IFERROR(IF(LA!$H$6=1,(VLOOKUP($A82,'LA1'!$A$1:$AD$175,'LA1'!R$1,0)),
IF(LA!$H$6=2,(VLOOKUP($A82,'LA2'!$A$1:$AD$175,'LA2'!R$1,0)),
IF(LA!$H$6=3,(VLOOKUP($A82,'LA3'!$A$1:$AD$175,'LA3'!R$1,0)),
IF(LA!$H$6=4,(VLOOKUP($A82,'LA4'!$A$1:$AD$175,'LA4'!R$1,0)),
IF(LA!$H$6=5,(VLOOKUP($A82,'LA5'!$A$1:$AD$175,'LA5'!R$1,0)),
0))))),".")</f>
        <v>0</v>
      </c>
      <c r="U82" s="93">
        <f>IFERROR(IF(LA!$H$6=1,(VLOOKUP($A82,'LA1'!$A$1:$AD$175,'LA1'!S$1,0)),
IF(LA!$H$6=2,(VLOOKUP($A82,'LA2'!$A$1:$AD$175,'LA2'!S$1,0)),
IF(LA!$H$6=3,(VLOOKUP($A82,'LA3'!$A$1:$AD$175,'LA3'!S$1,0)),
IF(LA!$H$6=4,(VLOOKUP($A82,'LA4'!$A$1:$AD$175,'LA4'!S$1,0)),
IF(LA!$H$6=5,(VLOOKUP($A82,'LA5'!$A$1:$AD$175,'LA5'!S$1,0)),
0))))),".")</f>
        <v>0.05</v>
      </c>
      <c r="V82" s="93">
        <f>IFERROR(IF(LA!$H$6=1,(VLOOKUP($A82,'LA1'!$A$1:$AD$175,'LA1'!T$1,0)),
IF(LA!$H$6=2,(VLOOKUP($A82,'LA2'!$A$1:$AD$175,'LA2'!T$1,0)),
IF(LA!$H$6=3,(VLOOKUP($A82,'LA3'!$A$1:$AD$175,'LA3'!T$1,0)),
IF(LA!$H$6=4,(VLOOKUP($A82,'LA4'!$A$1:$AD$175,'LA4'!T$1,0)),
IF(LA!$H$6=5,(VLOOKUP($A82,'LA5'!$A$1:$AD$175,'LA5'!T$1,0)),
0))))),".")</f>
        <v>0.01</v>
      </c>
      <c r="W82" s="93">
        <f>IFERROR(IF(LA!$H$6=1,(VLOOKUP($A82,'LA1'!$A$1:$AD$175,'LA1'!U$1,0)),
IF(LA!$H$6=2,(VLOOKUP($A82,'LA2'!$A$1:$AD$175,'LA2'!U$1,0)),
IF(LA!$H$6=3,(VLOOKUP($A82,'LA3'!$A$1:$AD$175,'LA3'!U$1,0)),
IF(LA!$H$6=4,(VLOOKUP($A82,'LA4'!$A$1:$AD$175,'LA4'!U$1,0)),
IF(LA!$H$6=5,(VLOOKUP($A82,'LA5'!$A$1:$AD$175,'LA5'!U$1,0)),
0))))),".")</f>
        <v>0.04</v>
      </c>
      <c r="X82" s="93">
        <f>IFERROR(IF(LA!$H$6=1,(VLOOKUP($A82,'LA1'!$A$1:$AD$175,'LA1'!V$1,0)),
IF(LA!$H$6=2,(VLOOKUP($A82,'LA2'!$A$1:$AD$175,'LA2'!V$1,0)),
IF(LA!$H$6=3,(VLOOKUP($A82,'LA3'!$A$1:$AD$175,'LA3'!V$1,0)),
IF(LA!$H$6=4,(VLOOKUP($A82,'LA4'!$A$1:$AD$175,'LA4'!V$1,0)),
IF(LA!$H$6=5,(VLOOKUP($A82,'LA5'!$A$1:$AD$175,'LA5'!V$1,0)),
0))))),".")</f>
        <v>0</v>
      </c>
      <c r="Y82" s="93">
        <f>IFERROR(IF(LA!$H$6=1,(VLOOKUP($A82,'LA1'!$A$1:$AD$175,'LA1'!W$1,0)),
IF(LA!$H$6=2,(VLOOKUP($A82,'LA2'!$A$1:$AD$175,'LA2'!W$1,0)),
IF(LA!$H$6=3,(VLOOKUP($A82,'LA3'!$A$1:$AD$175,'LA3'!W$1,0)),
IF(LA!$H$6=4,(VLOOKUP($A82,'LA4'!$A$1:$AD$175,'LA4'!W$1,0)),
IF(LA!$H$6=5,(VLOOKUP($A82,'LA5'!$A$1:$AD$175,'LA5'!W$1,0)),
0))))),".")</f>
        <v>0.01</v>
      </c>
      <c r="Z82" s="93">
        <f>IFERROR(IF(LA!$H$6=1,(VLOOKUP($A82,'LA1'!$A$1:$AD$175,'LA1'!X$1,0)),
IF(LA!$H$6=2,(VLOOKUP($A82,'LA2'!$A$1:$AD$175,'LA2'!X$1,0)),
IF(LA!$H$6=3,(VLOOKUP($A82,'LA3'!$A$1:$AD$175,'LA3'!X$1,0)),
IF(LA!$H$6=4,(VLOOKUP($A82,'LA4'!$A$1:$AD$175,'LA4'!X$1,0)),
IF(LA!$H$6=5,(VLOOKUP($A82,'LA5'!$A$1:$AD$175,'LA5'!X$1,0)),
0))))),".")</f>
        <v>0.05</v>
      </c>
      <c r="AA82" s="93">
        <f>IFERROR(IF(LA!$H$6=1,(VLOOKUP($A82,'LA1'!$A$1:$AD$175,'LA1'!Y$1,0)),
IF(LA!$H$6=2,(VLOOKUP($A82,'LA2'!$A$1:$AD$175,'LA2'!Y$1,0)),
IF(LA!$H$6=3,(VLOOKUP($A82,'LA3'!$A$1:$AD$175,'LA3'!Y$1,0)),
IF(LA!$H$6=4,(VLOOKUP($A82,'LA4'!$A$1:$AD$175,'LA4'!Y$1,0)),
IF(LA!$H$6=5,(VLOOKUP($A82,'LA5'!$A$1:$AD$175,'LA5'!Y$1,0)),
0))))),".")</f>
        <v>0.01</v>
      </c>
      <c r="AB82" s="93">
        <f>IFERROR(IF(LA!$H$6=1,(VLOOKUP($A82,'LA1'!$A$1:$AD$175,'LA1'!Z$1,0)),
IF(LA!$H$6=2,(VLOOKUP($A82,'LA2'!$A$1:$AD$175,'LA2'!Z$1,0)),
IF(LA!$H$6=3,(VLOOKUP($A82,'LA3'!$A$1:$AD$175,'LA3'!Z$1,0)),
IF(LA!$H$6=4,(VLOOKUP($A82,'LA4'!$A$1:$AD$175,'LA4'!Z$1,0)),
IF(LA!$H$6=5,(VLOOKUP($A82,'LA5'!$A$1:$AD$175,'LA5'!Z$1,0)),
0))))),".")</f>
        <v>0.18</v>
      </c>
      <c r="AC82" s="93">
        <f>IFERROR(IF(LA!$H$6=1,(VLOOKUP($A82,'LA1'!$A$1:$AD$175,'LA1'!AA$1,0)),
IF(LA!$H$6=2,(VLOOKUP($A82,'LA2'!$A$1:$AD$175,'LA2'!AA$1,0)),
IF(LA!$H$6=3,(VLOOKUP($A82,'LA3'!$A$1:$AD$175,'LA3'!AA$1,0)),
IF(LA!$H$6=4,(VLOOKUP($A82,'LA4'!$A$1:$AD$175,'LA4'!AA$1,0)),
IF(LA!$H$6=5,(VLOOKUP($A82,'LA5'!$A$1:$AD$175,'LA5'!AA$1,0)),
0))))),".")</f>
        <v>0.03</v>
      </c>
    </row>
    <row r="83" spans="1:29" x14ac:dyDescent="0.2">
      <c r="A83" s="55">
        <v>382</v>
      </c>
      <c r="B83" s="55" t="s">
        <v>266</v>
      </c>
      <c r="C83" s="88" t="s">
        <v>193</v>
      </c>
      <c r="D83" s="92">
        <f>IFERROR(IF(LA!$H$6=1,(VLOOKUP($A83,'LA1'!$A$1:$AD$175,'LA1'!B$1,0)),
IF(LA!$H$6=2,(VLOOKUP($A83,'LA2'!$A$1:$AD$175,'LA2'!B$1,0)),
IF(LA!$H$6=3,(VLOOKUP($A83,'LA3'!$A$1:$AD$175,'LA3'!B$1,0)),
IF(LA!$H$6=4,(VLOOKUP($A83,'LA4'!$A$1:$AD$175,'LA4'!B$1,0)),
IF(LA!$H$6=5,(VLOOKUP($A83,'LA5'!$A$1:$AD$175,'LA5'!B$1,0)),
0))))),".")</f>
        <v>770</v>
      </c>
      <c r="E83" s="93">
        <f>IFERROR(IF(LA!$H$6=1,(VLOOKUP($A83,'LA1'!$A$1:$AD$175,'LA1'!C$1,0)),
IF(LA!$H$6=2,(VLOOKUP($A83,'LA2'!$A$1:$AD$175,'LA2'!C$1,0)),
IF(LA!$H$6=3,(VLOOKUP($A83,'LA3'!$A$1:$AD$175,'LA3'!C$1,0)),
IF(LA!$H$6=4,(VLOOKUP($A83,'LA4'!$A$1:$AD$175,'LA4'!C$1,0)),
IF(LA!$H$6=5,(VLOOKUP($A83,'LA5'!$A$1:$AD$175,'LA5'!C$1,0)),
0))))),".")</f>
        <v>0.82</v>
      </c>
      <c r="F83" s="93">
        <f>IFERROR(IF(LA!$H$6=1,(VLOOKUP($A83,'LA1'!$A$1:$AD$175,'LA1'!D$1,0)),
IF(LA!$H$6=2,(VLOOKUP($A83,'LA2'!$A$1:$AD$175,'LA2'!D$1,0)),
IF(LA!$H$6=3,(VLOOKUP($A83,'LA3'!$A$1:$AD$175,'LA3'!D$1,0)),
IF(LA!$H$6=4,(VLOOKUP($A83,'LA4'!$A$1:$AD$175,'LA4'!D$1,0)),
IF(LA!$H$6=5,(VLOOKUP($A83,'LA5'!$A$1:$AD$175,'LA5'!D$1,0)),
0))))),".")</f>
        <v>0.78</v>
      </c>
      <c r="G83" s="93">
        <f>IFERROR(IF(LA!$H$6=1,(VLOOKUP($A83,'LA1'!$A$1:$AD$175,'LA1'!E$1,0)),
IF(LA!$H$6=2,(VLOOKUP($A83,'LA2'!$A$1:$AD$175,'LA2'!E$1,0)),
IF(LA!$H$6=3,(VLOOKUP($A83,'LA3'!$A$1:$AD$175,'LA3'!E$1,0)),
IF(LA!$H$6=4,(VLOOKUP($A83,'LA4'!$A$1:$AD$175,'LA4'!E$1,0)),
IF(LA!$H$6=5,(VLOOKUP($A83,'LA5'!$A$1:$AD$175,'LA5'!E$1,0)),
0))))),".")</f>
        <v>0.03</v>
      </c>
      <c r="H83" s="93">
        <f>IFERROR(IF(LA!$H$6=1,(VLOOKUP($A83,'LA1'!$A$1:$AD$175,'LA1'!F$1,0)),
IF(LA!$H$6=2,(VLOOKUP($A83,'LA2'!$A$1:$AD$175,'LA2'!F$1,0)),
IF(LA!$H$6=3,(VLOOKUP($A83,'LA3'!$A$1:$AD$175,'LA3'!F$1,0)),
IF(LA!$H$6=4,(VLOOKUP($A83,'LA4'!$A$1:$AD$175,'LA4'!F$1,0)),
IF(LA!$H$6=5,(VLOOKUP($A83,'LA5'!$A$1:$AD$175,'LA5'!F$1,0)),
0))))),".")</f>
        <v>0.01</v>
      </c>
      <c r="I83" s="93">
        <f>IFERROR(IF(LA!$H$6=1,(VLOOKUP($A83,'LA1'!$A$1:$AD$175,'LA1'!G$1,0)),
IF(LA!$H$6=2,(VLOOKUP($A83,'LA2'!$A$1:$AD$175,'LA2'!G$1,0)),
IF(LA!$H$6=3,(VLOOKUP($A83,'LA3'!$A$1:$AD$175,'LA3'!G$1,0)),
IF(LA!$H$6=4,(VLOOKUP($A83,'LA4'!$A$1:$AD$175,'LA4'!G$1,0)),
IF(LA!$H$6=5,(VLOOKUP($A83,'LA5'!$A$1:$AD$175,'LA5'!G$1,0)),
0))))),".")</f>
        <v>0.03</v>
      </c>
      <c r="J83" s="93">
        <f>IFERROR(IF(LA!$H$6=1,(VLOOKUP($A83,'LA1'!$A$1:$AD$175,'LA1'!H$1,0)),
IF(LA!$H$6=2,(VLOOKUP($A83,'LA2'!$A$1:$AD$175,'LA2'!H$1,0)),
IF(LA!$H$6=3,(VLOOKUP($A83,'LA3'!$A$1:$AD$175,'LA3'!H$1,0)),
IF(LA!$H$6=4,(VLOOKUP($A83,'LA4'!$A$1:$AD$175,'LA4'!H$1,0)),
IF(LA!$H$6=5,(VLOOKUP($A83,'LA5'!$A$1:$AD$175,'LA5'!H$1,0)),
0))))),".")</f>
        <v>0.01</v>
      </c>
      <c r="K83" s="93">
        <f>IFERROR(IF(LA!$H$6=1,(VLOOKUP($A83,'LA1'!$A$1:$AD$175,'LA1'!I$1,0)),
IF(LA!$H$6=2,(VLOOKUP($A83,'LA2'!$A$1:$AD$175,'LA2'!I$1,0)),
IF(LA!$H$6=3,(VLOOKUP($A83,'LA3'!$A$1:$AD$175,'LA3'!I$1,0)),
IF(LA!$H$6=4,(VLOOKUP($A83,'LA4'!$A$1:$AD$175,'LA4'!I$1,0)),
IF(LA!$H$6=5,(VLOOKUP($A83,'LA5'!$A$1:$AD$175,'LA5'!I$1,0)),
0))))),".")</f>
        <v>0</v>
      </c>
      <c r="L83" s="93">
        <f>IFERROR(IF(LA!$H$6=1,(VLOOKUP($A83,'LA1'!$A$1:$AD$175,'LA1'!J$1,0)),
IF(LA!$H$6=2,(VLOOKUP($A83,'LA2'!$A$1:$AD$175,'LA2'!J$1,0)),
IF(LA!$H$6=3,(VLOOKUP($A83,'LA3'!$A$1:$AD$175,'LA3'!J$1,0)),
IF(LA!$H$6=4,(VLOOKUP($A83,'LA4'!$A$1:$AD$175,'LA4'!J$1,0)),
IF(LA!$H$6=5,(VLOOKUP($A83,'LA5'!$A$1:$AD$175,'LA5'!J$1,0)),
0))))),".")</f>
        <v>0</v>
      </c>
      <c r="M83" s="93">
        <f>IFERROR(IF(LA!$H$6=1,(VLOOKUP($A83,'LA1'!$A$1:$AD$175,'LA1'!K$1,0)),
IF(LA!$H$6=2,(VLOOKUP($A83,'LA2'!$A$1:$AD$175,'LA2'!K$1,0)),
IF(LA!$H$6=3,(VLOOKUP($A83,'LA3'!$A$1:$AD$175,'LA3'!K$1,0)),
IF(LA!$H$6=4,(VLOOKUP($A83,'LA4'!$A$1:$AD$175,'LA4'!K$1,0)),
IF(LA!$H$6=5,(VLOOKUP($A83,'LA5'!$A$1:$AD$175,'LA5'!K$1,0)),
0))))),".")</f>
        <v>0.04</v>
      </c>
      <c r="N83" s="93">
        <f>IFERROR(IF(LA!$H$6=1,(VLOOKUP($A83,'LA1'!$A$1:$AD$175,'LA1'!L$1,0)),
IF(LA!$H$6=2,(VLOOKUP($A83,'LA2'!$A$1:$AD$175,'LA2'!L$1,0)),
IF(LA!$H$6=3,(VLOOKUP($A83,'LA3'!$A$1:$AD$175,'LA3'!L$1,0)),
IF(LA!$H$6=4,(VLOOKUP($A83,'LA4'!$A$1:$AD$175,'LA4'!L$1,0)),
IF(LA!$H$6=5,(VLOOKUP($A83,'LA5'!$A$1:$AD$175,'LA5'!L$1,0)),
0))))),".")</f>
        <v>0.69</v>
      </c>
      <c r="O83" s="93">
        <f>IFERROR(IF(LA!$H$6=1,(VLOOKUP($A83,'LA1'!$A$1:$AD$175,'LA1'!M$1,0)),
IF(LA!$H$6=2,(VLOOKUP($A83,'LA2'!$A$1:$AD$175,'LA2'!M$1,0)),
IF(LA!$H$6=3,(VLOOKUP($A83,'LA3'!$A$1:$AD$175,'LA3'!M$1,0)),
IF(LA!$H$6=4,(VLOOKUP($A83,'LA4'!$A$1:$AD$175,'LA4'!M$1,0)),
IF(LA!$H$6=5,(VLOOKUP($A83,'LA5'!$A$1:$AD$175,'LA5'!M$1,0)),
0))))),".")</f>
        <v>0.21</v>
      </c>
      <c r="P83" s="93">
        <f>IFERROR(IF(LA!$H$6=1,(VLOOKUP($A83,'LA1'!$A$1:$AD$175,'LA1'!N$1,0)),
IF(LA!$H$6=2,(VLOOKUP($A83,'LA2'!$A$1:$AD$175,'LA2'!N$1,0)),
IF(LA!$H$6=3,(VLOOKUP($A83,'LA3'!$A$1:$AD$175,'LA3'!N$1,0)),
IF(LA!$H$6=4,(VLOOKUP($A83,'LA4'!$A$1:$AD$175,'LA4'!N$1,0)),
IF(LA!$H$6=5,(VLOOKUP($A83,'LA5'!$A$1:$AD$175,'LA5'!N$1,0)),
0))))),".")</f>
        <v>0.01</v>
      </c>
      <c r="Q83" s="93">
        <f>IFERROR(IF(LA!$H$6=1,(VLOOKUP($A83,'LA1'!$A$1:$AD$175,'LA1'!O$1,0)),
IF(LA!$H$6=2,(VLOOKUP($A83,'LA2'!$A$1:$AD$175,'LA2'!O$1,0)),
IF(LA!$H$6=3,(VLOOKUP($A83,'LA3'!$A$1:$AD$175,'LA3'!O$1,0)),
IF(LA!$H$6=4,(VLOOKUP($A83,'LA4'!$A$1:$AD$175,'LA4'!O$1,0)),
IF(LA!$H$6=5,(VLOOKUP($A83,'LA5'!$A$1:$AD$175,'LA5'!O$1,0)),
0))))),".")</f>
        <v>0.19</v>
      </c>
      <c r="R83" s="93">
        <f>IFERROR(IF(LA!$H$6=1,(VLOOKUP($A83,'LA1'!$A$1:$AD$175,'LA1'!P$1,0)),
IF(LA!$H$6=2,(VLOOKUP($A83,'LA2'!$A$1:$AD$175,'LA2'!P$1,0)),
IF(LA!$H$6=3,(VLOOKUP($A83,'LA3'!$A$1:$AD$175,'LA3'!P$1,0)),
IF(LA!$H$6=4,(VLOOKUP($A83,'LA4'!$A$1:$AD$175,'LA4'!P$1,0)),
IF(LA!$H$6=5,(VLOOKUP($A83,'LA5'!$A$1:$AD$175,'LA5'!P$1,0)),
0))))),".")</f>
        <v>0.47</v>
      </c>
      <c r="S83" s="93">
        <f>IFERROR(IF(LA!$H$6=1,(VLOOKUP($A83,'LA1'!$A$1:$AD$175,'LA1'!Q$1,0)),
IF(LA!$H$6=2,(VLOOKUP($A83,'LA2'!$A$1:$AD$175,'LA2'!Q$1,0)),
IF(LA!$H$6=3,(VLOOKUP($A83,'LA3'!$A$1:$AD$175,'LA3'!Q$1,0)),
IF(LA!$H$6=4,(VLOOKUP($A83,'LA4'!$A$1:$AD$175,'LA4'!Q$1,0)),
IF(LA!$H$6=5,(VLOOKUP($A83,'LA5'!$A$1:$AD$175,'LA5'!Q$1,0)),
0))))),".")</f>
        <v>0.01</v>
      </c>
      <c r="T83" s="93" t="str">
        <f>IFERROR(IF(LA!$H$6=1,(VLOOKUP($A83,'LA1'!$A$1:$AD$175,'LA1'!R$1,0)),
IF(LA!$H$6=2,(VLOOKUP($A83,'LA2'!$A$1:$AD$175,'LA2'!R$1,0)),
IF(LA!$H$6=3,(VLOOKUP($A83,'LA3'!$A$1:$AD$175,'LA3'!R$1,0)),
IF(LA!$H$6=4,(VLOOKUP($A83,'LA4'!$A$1:$AD$175,'LA4'!R$1,0)),
IF(LA!$H$6=5,(VLOOKUP($A83,'LA5'!$A$1:$AD$175,'LA5'!R$1,0)),
0))))),".")</f>
        <v>-</v>
      </c>
      <c r="U83" s="93">
        <f>IFERROR(IF(LA!$H$6=1,(VLOOKUP($A83,'LA1'!$A$1:$AD$175,'LA1'!S$1,0)),
IF(LA!$H$6=2,(VLOOKUP($A83,'LA2'!$A$1:$AD$175,'LA2'!S$1,0)),
IF(LA!$H$6=3,(VLOOKUP($A83,'LA3'!$A$1:$AD$175,'LA3'!S$1,0)),
IF(LA!$H$6=4,(VLOOKUP($A83,'LA4'!$A$1:$AD$175,'LA4'!S$1,0)),
IF(LA!$H$6=5,(VLOOKUP($A83,'LA5'!$A$1:$AD$175,'LA5'!S$1,0)),
0))))),".")</f>
        <v>0.03</v>
      </c>
      <c r="V83" s="93">
        <f>IFERROR(IF(LA!$H$6=1,(VLOOKUP($A83,'LA1'!$A$1:$AD$175,'LA1'!T$1,0)),
IF(LA!$H$6=2,(VLOOKUP($A83,'LA2'!$A$1:$AD$175,'LA2'!T$1,0)),
IF(LA!$H$6=3,(VLOOKUP($A83,'LA3'!$A$1:$AD$175,'LA3'!T$1,0)),
IF(LA!$H$6=4,(VLOOKUP($A83,'LA4'!$A$1:$AD$175,'LA4'!T$1,0)),
IF(LA!$H$6=5,(VLOOKUP($A83,'LA5'!$A$1:$AD$175,'LA5'!T$1,0)),
0))))),".")</f>
        <v>0.02</v>
      </c>
      <c r="W83" s="93">
        <f>IFERROR(IF(LA!$H$6=1,(VLOOKUP($A83,'LA1'!$A$1:$AD$175,'LA1'!U$1,0)),
IF(LA!$H$6=2,(VLOOKUP($A83,'LA2'!$A$1:$AD$175,'LA2'!U$1,0)),
IF(LA!$H$6=3,(VLOOKUP($A83,'LA3'!$A$1:$AD$175,'LA3'!U$1,0)),
IF(LA!$H$6=4,(VLOOKUP($A83,'LA4'!$A$1:$AD$175,'LA4'!U$1,0)),
IF(LA!$H$6=5,(VLOOKUP($A83,'LA5'!$A$1:$AD$175,'LA5'!U$1,0)),
0))))),".")</f>
        <v>0.01</v>
      </c>
      <c r="X83" s="93" t="str">
        <f>IFERROR(IF(LA!$H$6=1,(VLOOKUP($A83,'LA1'!$A$1:$AD$175,'LA1'!V$1,0)),
IF(LA!$H$6=2,(VLOOKUP($A83,'LA2'!$A$1:$AD$175,'LA2'!V$1,0)),
IF(LA!$H$6=3,(VLOOKUP($A83,'LA3'!$A$1:$AD$175,'LA3'!V$1,0)),
IF(LA!$H$6=4,(VLOOKUP($A83,'LA4'!$A$1:$AD$175,'LA4'!V$1,0)),
IF(LA!$H$6=5,(VLOOKUP($A83,'LA5'!$A$1:$AD$175,'LA5'!V$1,0)),
0))))),".")</f>
        <v>x</v>
      </c>
      <c r="Y83" s="93">
        <f>IFERROR(IF(LA!$H$6=1,(VLOOKUP($A83,'LA1'!$A$1:$AD$175,'LA1'!W$1,0)),
IF(LA!$H$6=2,(VLOOKUP($A83,'LA2'!$A$1:$AD$175,'LA2'!W$1,0)),
IF(LA!$H$6=3,(VLOOKUP($A83,'LA3'!$A$1:$AD$175,'LA3'!W$1,0)),
IF(LA!$H$6=4,(VLOOKUP($A83,'LA4'!$A$1:$AD$175,'LA4'!W$1,0)),
IF(LA!$H$6=5,(VLOOKUP($A83,'LA5'!$A$1:$AD$175,'LA5'!W$1,0)),
0))))),".")</f>
        <v>0.01</v>
      </c>
      <c r="Z83" s="93">
        <f>IFERROR(IF(LA!$H$6=1,(VLOOKUP($A83,'LA1'!$A$1:$AD$175,'LA1'!X$1,0)),
IF(LA!$H$6=2,(VLOOKUP($A83,'LA2'!$A$1:$AD$175,'LA2'!X$1,0)),
IF(LA!$H$6=3,(VLOOKUP($A83,'LA3'!$A$1:$AD$175,'LA3'!X$1,0)),
IF(LA!$H$6=4,(VLOOKUP($A83,'LA4'!$A$1:$AD$175,'LA4'!X$1,0)),
IF(LA!$H$6=5,(VLOOKUP($A83,'LA5'!$A$1:$AD$175,'LA5'!X$1,0)),
0))))),".")</f>
        <v>7.0000000000000007E-2</v>
      </c>
      <c r="AA83" s="93">
        <f>IFERROR(IF(LA!$H$6=1,(VLOOKUP($A83,'LA1'!$A$1:$AD$175,'LA1'!Y$1,0)),
IF(LA!$H$6=2,(VLOOKUP($A83,'LA2'!$A$1:$AD$175,'LA2'!Y$1,0)),
IF(LA!$H$6=3,(VLOOKUP($A83,'LA3'!$A$1:$AD$175,'LA3'!Y$1,0)),
IF(LA!$H$6=4,(VLOOKUP($A83,'LA4'!$A$1:$AD$175,'LA4'!Y$1,0)),
IF(LA!$H$6=5,(VLOOKUP($A83,'LA5'!$A$1:$AD$175,'LA5'!Y$1,0)),
0))))),".")</f>
        <v>0.02</v>
      </c>
      <c r="AB83" s="93">
        <f>IFERROR(IF(LA!$H$6=1,(VLOOKUP($A83,'LA1'!$A$1:$AD$175,'LA1'!Z$1,0)),
IF(LA!$H$6=2,(VLOOKUP($A83,'LA2'!$A$1:$AD$175,'LA2'!Z$1,0)),
IF(LA!$H$6=3,(VLOOKUP($A83,'LA3'!$A$1:$AD$175,'LA3'!Z$1,0)),
IF(LA!$H$6=4,(VLOOKUP($A83,'LA4'!$A$1:$AD$175,'LA4'!Z$1,0)),
IF(LA!$H$6=5,(VLOOKUP($A83,'LA5'!$A$1:$AD$175,'LA5'!Z$1,0)),
0))))),".")</f>
        <v>0.09</v>
      </c>
      <c r="AC83" s="93">
        <f>IFERROR(IF(LA!$H$6=1,(VLOOKUP($A83,'LA1'!$A$1:$AD$175,'LA1'!AA$1,0)),
IF(LA!$H$6=2,(VLOOKUP($A83,'LA2'!$A$1:$AD$175,'LA2'!AA$1,0)),
IF(LA!$H$6=3,(VLOOKUP($A83,'LA3'!$A$1:$AD$175,'LA3'!AA$1,0)),
IF(LA!$H$6=4,(VLOOKUP($A83,'LA4'!$A$1:$AD$175,'LA4'!AA$1,0)),
IF(LA!$H$6=5,(VLOOKUP($A83,'LA5'!$A$1:$AD$175,'LA5'!AA$1,0)),
0))))),".")</f>
        <v>0.02</v>
      </c>
    </row>
    <row r="84" spans="1:29" x14ac:dyDescent="0.2">
      <c r="A84" s="55">
        <v>340</v>
      </c>
      <c r="B84" s="55" t="s">
        <v>267</v>
      </c>
      <c r="C84" s="88" t="s">
        <v>192</v>
      </c>
      <c r="D84" s="92">
        <f>IFERROR(IF(LA!$H$6=1,(VLOOKUP($A84,'LA1'!$A$1:$AD$175,'LA1'!B$1,0)),
IF(LA!$H$6=2,(VLOOKUP($A84,'LA2'!$A$1:$AD$175,'LA2'!B$1,0)),
IF(LA!$H$6=3,(VLOOKUP($A84,'LA3'!$A$1:$AD$175,'LA3'!B$1,0)),
IF(LA!$H$6=4,(VLOOKUP($A84,'LA4'!$A$1:$AD$175,'LA4'!B$1,0)),
IF(LA!$H$6=5,(VLOOKUP($A84,'LA5'!$A$1:$AD$175,'LA5'!B$1,0)),
0))))),".")</f>
        <v>90</v>
      </c>
      <c r="E84" s="93">
        <f>IFERROR(IF(LA!$H$6=1,(VLOOKUP($A84,'LA1'!$A$1:$AD$175,'LA1'!C$1,0)),
IF(LA!$H$6=2,(VLOOKUP($A84,'LA2'!$A$1:$AD$175,'LA2'!C$1,0)),
IF(LA!$H$6=3,(VLOOKUP($A84,'LA3'!$A$1:$AD$175,'LA3'!C$1,0)),
IF(LA!$H$6=4,(VLOOKUP($A84,'LA4'!$A$1:$AD$175,'LA4'!C$1,0)),
IF(LA!$H$6=5,(VLOOKUP($A84,'LA5'!$A$1:$AD$175,'LA5'!C$1,0)),
0))))),".")</f>
        <v>0.85</v>
      </c>
      <c r="F84" s="93">
        <f>IFERROR(IF(LA!$H$6=1,(VLOOKUP($A84,'LA1'!$A$1:$AD$175,'LA1'!D$1,0)),
IF(LA!$H$6=2,(VLOOKUP($A84,'LA2'!$A$1:$AD$175,'LA2'!D$1,0)),
IF(LA!$H$6=3,(VLOOKUP($A84,'LA3'!$A$1:$AD$175,'LA3'!D$1,0)),
IF(LA!$H$6=4,(VLOOKUP($A84,'LA4'!$A$1:$AD$175,'LA4'!D$1,0)),
IF(LA!$H$6=5,(VLOOKUP($A84,'LA5'!$A$1:$AD$175,'LA5'!D$1,0)),
0))))),".")</f>
        <v>0.72</v>
      </c>
      <c r="G84" s="93">
        <f>IFERROR(IF(LA!$H$6=1,(VLOOKUP($A84,'LA1'!$A$1:$AD$175,'LA1'!E$1,0)),
IF(LA!$H$6=2,(VLOOKUP($A84,'LA2'!$A$1:$AD$175,'LA2'!E$1,0)),
IF(LA!$H$6=3,(VLOOKUP($A84,'LA3'!$A$1:$AD$175,'LA3'!E$1,0)),
IF(LA!$H$6=4,(VLOOKUP($A84,'LA4'!$A$1:$AD$175,'LA4'!E$1,0)),
IF(LA!$H$6=5,(VLOOKUP($A84,'LA5'!$A$1:$AD$175,'LA5'!E$1,0)),
0))))),".")</f>
        <v>0.25</v>
      </c>
      <c r="H84" s="93">
        <f>IFERROR(IF(LA!$H$6=1,(VLOOKUP($A84,'LA1'!$A$1:$AD$175,'LA1'!F$1,0)),
IF(LA!$H$6=2,(VLOOKUP($A84,'LA2'!$A$1:$AD$175,'LA2'!F$1,0)),
IF(LA!$H$6=3,(VLOOKUP($A84,'LA3'!$A$1:$AD$175,'LA3'!F$1,0)),
IF(LA!$H$6=4,(VLOOKUP($A84,'LA4'!$A$1:$AD$175,'LA4'!F$1,0)),
IF(LA!$H$6=5,(VLOOKUP($A84,'LA5'!$A$1:$AD$175,'LA5'!F$1,0)),
0))))),".")</f>
        <v>0</v>
      </c>
      <c r="I84" s="93" t="str">
        <f>IFERROR(IF(LA!$H$6=1,(VLOOKUP($A84,'LA1'!$A$1:$AD$175,'LA1'!G$1,0)),
IF(LA!$H$6=2,(VLOOKUP($A84,'LA2'!$A$1:$AD$175,'LA2'!G$1,0)),
IF(LA!$H$6=3,(VLOOKUP($A84,'LA3'!$A$1:$AD$175,'LA3'!G$1,0)),
IF(LA!$H$6=4,(VLOOKUP($A84,'LA4'!$A$1:$AD$175,'LA4'!G$1,0)),
IF(LA!$H$6=5,(VLOOKUP($A84,'LA5'!$A$1:$AD$175,'LA5'!G$1,0)),
0))))),".")</f>
        <v>x</v>
      </c>
      <c r="J84" s="93">
        <f>IFERROR(IF(LA!$H$6=1,(VLOOKUP($A84,'LA1'!$A$1:$AD$175,'LA1'!H$1,0)),
IF(LA!$H$6=2,(VLOOKUP($A84,'LA2'!$A$1:$AD$175,'LA2'!H$1,0)),
IF(LA!$H$6=3,(VLOOKUP($A84,'LA3'!$A$1:$AD$175,'LA3'!H$1,0)),
IF(LA!$H$6=4,(VLOOKUP($A84,'LA4'!$A$1:$AD$175,'LA4'!H$1,0)),
IF(LA!$H$6=5,(VLOOKUP($A84,'LA5'!$A$1:$AD$175,'LA5'!H$1,0)),
0))))),".")</f>
        <v>0.03</v>
      </c>
      <c r="K84" s="93">
        <f>IFERROR(IF(LA!$H$6=1,(VLOOKUP($A84,'LA1'!$A$1:$AD$175,'LA1'!I$1,0)),
IF(LA!$H$6=2,(VLOOKUP($A84,'LA2'!$A$1:$AD$175,'LA2'!I$1,0)),
IF(LA!$H$6=3,(VLOOKUP($A84,'LA3'!$A$1:$AD$175,'LA3'!I$1,0)),
IF(LA!$H$6=4,(VLOOKUP($A84,'LA4'!$A$1:$AD$175,'LA4'!I$1,0)),
IF(LA!$H$6=5,(VLOOKUP($A84,'LA5'!$A$1:$AD$175,'LA5'!I$1,0)),
0))))),".")</f>
        <v>0</v>
      </c>
      <c r="L84" s="93">
        <f>IFERROR(IF(LA!$H$6=1,(VLOOKUP($A84,'LA1'!$A$1:$AD$175,'LA1'!J$1,0)),
IF(LA!$H$6=2,(VLOOKUP($A84,'LA2'!$A$1:$AD$175,'LA2'!J$1,0)),
IF(LA!$H$6=3,(VLOOKUP($A84,'LA3'!$A$1:$AD$175,'LA3'!J$1,0)),
IF(LA!$H$6=4,(VLOOKUP($A84,'LA4'!$A$1:$AD$175,'LA4'!J$1,0)),
IF(LA!$H$6=5,(VLOOKUP($A84,'LA5'!$A$1:$AD$175,'LA5'!J$1,0)),
0))))),".")</f>
        <v>0</v>
      </c>
      <c r="M84" s="93">
        <f>IFERROR(IF(LA!$H$6=1,(VLOOKUP($A84,'LA1'!$A$1:$AD$175,'LA1'!K$1,0)),
IF(LA!$H$6=2,(VLOOKUP($A84,'LA2'!$A$1:$AD$175,'LA2'!K$1,0)),
IF(LA!$H$6=3,(VLOOKUP($A84,'LA3'!$A$1:$AD$175,'LA3'!K$1,0)),
IF(LA!$H$6=4,(VLOOKUP($A84,'LA4'!$A$1:$AD$175,'LA4'!K$1,0)),
IF(LA!$H$6=5,(VLOOKUP($A84,'LA5'!$A$1:$AD$175,'LA5'!K$1,0)),
0))))),".")</f>
        <v>0.11</v>
      </c>
      <c r="N84" s="93">
        <f>IFERROR(IF(LA!$H$6=1,(VLOOKUP($A84,'LA1'!$A$1:$AD$175,'LA1'!L$1,0)),
IF(LA!$H$6=2,(VLOOKUP($A84,'LA2'!$A$1:$AD$175,'LA2'!L$1,0)),
IF(LA!$H$6=3,(VLOOKUP($A84,'LA3'!$A$1:$AD$175,'LA3'!L$1,0)),
IF(LA!$H$6=4,(VLOOKUP($A84,'LA4'!$A$1:$AD$175,'LA4'!L$1,0)),
IF(LA!$H$6=5,(VLOOKUP($A84,'LA5'!$A$1:$AD$175,'LA5'!L$1,0)),
0))))),".")</f>
        <v>0.43</v>
      </c>
      <c r="O84" s="93">
        <f>IFERROR(IF(LA!$H$6=1,(VLOOKUP($A84,'LA1'!$A$1:$AD$175,'LA1'!M$1,0)),
IF(LA!$H$6=2,(VLOOKUP($A84,'LA2'!$A$1:$AD$175,'LA2'!M$1,0)),
IF(LA!$H$6=3,(VLOOKUP($A84,'LA3'!$A$1:$AD$175,'LA3'!M$1,0)),
IF(LA!$H$6=4,(VLOOKUP($A84,'LA4'!$A$1:$AD$175,'LA4'!M$1,0)),
IF(LA!$H$6=5,(VLOOKUP($A84,'LA5'!$A$1:$AD$175,'LA5'!M$1,0)),
0))))),".")</f>
        <v>0.06</v>
      </c>
      <c r="P84" s="93">
        <f>IFERROR(IF(LA!$H$6=1,(VLOOKUP($A84,'LA1'!$A$1:$AD$175,'LA1'!N$1,0)),
IF(LA!$H$6=2,(VLOOKUP($A84,'LA2'!$A$1:$AD$175,'LA2'!N$1,0)),
IF(LA!$H$6=3,(VLOOKUP($A84,'LA3'!$A$1:$AD$175,'LA3'!N$1,0)),
IF(LA!$H$6=4,(VLOOKUP($A84,'LA4'!$A$1:$AD$175,'LA4'!N$1,0)),
IF(LA!$H$6=5,(VLOOKUP($A84,'LA5'!$A$1:$AD$175,'LA5'!N$1,0)),
0))))),".")</f>
        <v>0</v>
      </c>
      <c r="Q84" s="93">
        <f>IFERROR(IF(LA!$H$6=1,(VLOOKUP($A84,'LA1'!$A$1:$AD$175,'LA1'!O$1,0)),
IF(LA!$H$6=2,(VLOOKUP($A84,'LA2'!$A$1:$AD$175,'LA2'!O$1,0)),
IF(LA!$H$6=3,(VLOOKUP($A84,'LA3'!$A$1:$AD$175,'LA3'!O$1,0)),
IF(LA!$H$6=4,(VLOOKUP($A84,'LA4'!$A$1:$AD$175,'LA4'!O$1,0)),
IF(LA!$H$6=5,(VLOOKUP($A84,'LA5'!$A$1:$AD$175,'LA5'!O$1,0)),
0))))),".")</f>
        <v>0.05</v>
      </c>
      <c r="R84" s="93">
        <f>IFERROR(IF(LA!$H$6=1,(VLOOKUP($A84,'LA1'!$A$1:$AD$175,'LA1'!P$1,0)),
IF(LA!$H$6=2,(VLOOKUP($A84,'LA2'!$A$1:$AD$175,'LA2'!P$1,0)),
IF(LA!$H$6=3,(VLOOKUP($A84,'LA3'!$A$1:$AD$175,'LA3'!P$1,0)),
IF(LA!$H$6=4,(VLOOKUP($A84,'LA4'!$A$1:$AD$175,'LA4'!P$1,0)),
IF(LA!$H$6=5,(VLOOKUP($A84,'LA5'!$A$1:$AD$175,'LA5'!P$1,0)),
0))))),".")</f>
        <v>0.34</v>
      </c>
      <c r="S84" s="93" t="str">
        <f>IFERROR(IF(LA!$H$6=1,(VLOOKUP($A84,'LA1'!$A$1:$AD$175,'LA1'!Q$1,0)),
IF(LA!$H$6=2,(VLOOKUP($A84,'LA2'!$A$1:$AD$175,'LA2'!Q$1,0)),
IF(LA!$H$6=3,(VLOOKUP($A84,'LA3'!$A$1:$AD$175,'LA3'!Q$1,0)),
IF(LA!$H$6=4,(VLOOKUP($A84,'LA4'!$A$1:$AD$175,'LA4'!Q$1,0)),
IF(LA!$H$6=5,(VLOOKUP($A84,'LA5'!$A$1:$AD$175,'LA5'!Q$1,0)),
0))))),".")</f>
        <v>x</v>
      </c>
      <c r="T84" s="93">
        <f>IFERROR(IF(LA!$H$6=1,(VLOOKUP($A84,'LA1'!$A$1:$AD$175,'LA1'!R$1,0)),
IF(LA!$H$6=2,(VLOOKUP($A84,'LA2'!$A$1:$AD$175,'LA2'!R$1,0)),
IF(LA!$H$6=3,(VLOOKUP($A84,'LA3'!$A$1:$AD$175,'LA3'!R$1,0)),
IF(LA!$H$6=4,(VLOOKUP($A84,'LA4'!$A$1:$AD$175,'LA4'!R$1,0)),
IF(LA!$H$6=5,(VLOOKUP($A84,'LA5'!$A$1:$AD$175,'LA5'!R$1,0)),
0))))),".")</f>
        <v>0</v>
      </c>
      <c r="U84" s="93">
        <f>IFERROR(IF(LA!$H$6=1,(VLOOKUP($A84,'LA1'!$A$1:$AD$175,'LA1'!S$1,0)),
IF(LA!$H$6=2,(VLOOKUP($A84,'LA2'!$A$1:$AD$175,'LA2'!S$1,0)),
IF(LA!$H$6=3,(VLOOKUP($A84,'LA3'!$A$1:$AD$175,'LA3'!S$1,0)),
IF(LA!$H$6=4,(VLOOKUP($A84,'LA4'!$A$1:$AD$175,'LA4'!S$1,0)),
IF(LA!$H$6=5,(VLOOKUP($A84,'LA5'!$A$1:$AD$175,'LA5'!S$1,0)),
0))))),".")</f>
        <v>0.11</v>
      </c>
      <c r="V84" s="93">
        <f>IFERROR(IF(LA!$H$6=1,(VLOOKUP($A84,'LA1'!$A$1:$AD$175,'LA1'!T$1,0)),
IF(LA!$H$6=2,(VLOOKUP($A84,'LA2'!$A$1:$AD$175,'LA2'!T$1,0)),
IF(LA!$H$6=3,(VLOOKUP($A84,'LA3'!$A$1:$AD$175,'LA3'!T$1,0)),
IF(LA!$H$6=4,(VLOOKUP($A84,'LA4'!$A$1:$AD$175,'LA4'!T$1,0)),
IF(LA!$H$6=5,(VLOOKUP($A84,'LA5'!$A$1:$AD$175,'LA5'!T$1,0)),
0))))),".")</f>
        <v>0.09</v>
      </c>
      <c r="W84" s="93" t="str">
        <f>IFERROR(IF(LA!$H$6=1,(VLOOKUP($A84,'LA1'!$A$1:$AD$175,'LA1'!U$1,0)),
IF(LA!$H$6=2,(VLOOKUP($A84,'LA2'!$A$1:$AD$175,'LA2'!U$1,0)),
IF(LA!$H$6=3,(VLOOKUP($A84,'LA3'!$A$1:$AD$175,'LA3'!U$1,0)),
IF(LA!$H$6=4,(VLOOKUP($A84,'LA4'!$A$1:$AD$175,'LA4'!U$1,0)),
IF(LA!$H$6=5,(VLOOKUP($A84,'LA5'!$A$1:$AD$175,'LA5'!U$1,0)),
0))))),".")</f>
        <v>x</v>
      </c>
      <c r="X84" s="93">
        <f>IFERROR(IF(LA!$H$6=1,(VLOOKUP($A84,'LA1'!$A$1:$AD$175,'LA1'!V$1,0)),
IF(LA!$H$6=2,(VLOOKUP($A84,'LA2'!$A$1:$AD$175,'LA2'!V$1,0)),
IF(LA!$H$6=3,(VLOOKUP($A84,'LA3'!$A$1:$AD$175,'LA3'!V$1,0)),
IF(LA!$H$6=4,(VLOOKUP($A84,'LA4'!$A$1:$AD$175,'LA4'!V$1,0)),
IF(LA!$H$6=5,(VLOOKUP($A84,'LA5'!$A$1:$AD$175,'LA5'!V$1,0)),
0))))),".")</f>
        <v>0</v>
      </c>
      <c r="Y84" s="93" t="str">
        <f>IFERROR(IF(LA!$H$6=1,(VLOOKUP($A84,'LA1'!$A$1:$AD$175,'LA1'!W$1,0)),
IF(LA!$H$6=2,(VLOOKUP($A84,'LA2'!$A$1:$AD$175,'LA2'!W$1,0)),
IF(LA!$H$6=3,(VLOOKUP($A84,'LA3'!$A$1:$AD$175,'LA3'!W$1,0)),
IF(LA!$H$6=4,(VLOOKUP($A84,'LA4'!$A$1:$AD$175,'LA4'!W$1,0)),
IF(LA!$H$6=5,(VLOOKUP($A84,'LA5'!$A$1:$AD$175,'LA5'!W$1,0)),
0))))),".")</f>
        <v>x</v>
      </c>
      <c r="Z84" s="93">
        <f>IFERROR(IF(LA!$H$6=1,(VLOOKUP($A84,'LA1'!$A$1:$AD$175,'LA1'!X$1,0)),
IF(LA!$H$6=2,(VLOOKUP($A84,'LA2'!$A$1:$AD$175,'LA2'!X$1,0)),
IF(LA!$H$6=3,(VLOOKUP($A84,'LA3'!$A$1:$AD$175,'LA3'!X$1,0)),
IF(LA!$H$6=4,(VLOOKUP($A84,'LA4'!$A$1:$AD$175,'LA4'!X$1,0)),
IF(LA!$H$6=5,(VLOOKUP($A84,'LA5'!$A$1:$AD$175,'LA5'!X$1,0)),
0))))),".")</f>
        <v>0.09</v>
      </c>
      <c r="AA84" s="93">
        <f>IFERROR(IF(LA!$H$6=1,(VLOOKUP($A84,'LA1'!$A$1:$AD$175,'LA1'!Y$1,0)),
IF(LA!$H$6=2,(VLOOKUP($A84,'LA2'!$A$1:$AD$175,'LA2'!Y$1,0)),
IF(LA!$H$6=3,(VLOOKUP($A84,'LA3'!$A$1:$AD$175,'LA3'!Y$1,0)),
IF(LA!$H$6=4,(VLOOKUP($A84,'LA4'!$A$1:$AD$175,'LA4'!Y$1,0)),
IF(LA!$H$6=5,(VLOOKUP($A84,'LA5'!$A$1:$AD$175,'LA5'!Y$1,0)),
0))))),".")</f>
        <v>0.03</v>
      </c>
      <c r="AB84" s="93">
        <f>IFERROR(IF(LA!$H$6=1,(VLOOKUP($A84,'LA1'!$A$1:$AD$175,'LA1'!Z$1,0)),
IF(LA!$H$6=2,(VLOOKUP($A84,'LA2'!$A$1:$AD$175,'LA2'!Z$1,0)),
IF(LA!$H$6=3,(VLOOKUP($A84,'LA3'!$A$1:$AD$175,'LA3'!Z$1,0)),
IF(LA!$H$6=4,(VLOOKUP($A84,'LA4'!$A$1:$AD$175,'LA4'!Z$1,0)),
IF(LA!$H$6=5,(VLOOKUP($A84,'LA5'!$A$1:$AD$175,'LA5'!Z$1,0)),
0))))),".")</f>
        <v>0.03</v>
      </c>
      <c r="AC84" s="93" t="str">
        <f>IFERROR(IF(LA!$H$6=1,(VLOOKUP($A84,'LA1'!$A$1:$AD$175,'LA1'!AA$1,0)),
IF(LA!$H$6=2,(VLOOKUP($A84,'LA2'!$A$1:$AD$175,'LA2'!AA$1,0)),
IF(LA!$H$6=3,(VLOOKUP($A84,'LA3'!$A$1:$AD$175,'LA3'!AA$1,0)),
IF(LA!$H$6=4,(VLOOKUP($A84,'LA4'!$A$1:$AD$175,'LA4'!AA$1,0)),
IF(LA!$H$6=5,(VLOOKUP($A84,'LA5'!$A$1:$AD$175,'LA5'!AA$1,0)),
0))))),".")</f>
        <v>*</v>
      </c>
    </row>
    <row r="85" spans="1:29" x14ac:dyDescent="0.2">
      <c r="A85" s="55">
        <v>208</v>
      </c>
      <c r="B85" s="55" t="s">
        <v>268</v>
      </c>
      <c r="C85" s="88" t="s">
        <v>197</v>
      </c>
      <c r="D85" s="92">
        <f>IFERROR(IF(LA!$H$6=1,(VLOOKUP($A85,'LA1'!$A$1:$AD$175,'LA1'!B$1,0)),
IF(LA!$H$6=2,(VLOOKUP($A85,'LA2'!$A$1:$AD$175,'LA2'!B$1,0)),
IF(LA!$H$6=3,(VLOOKUP($A85,'LA3'!$A$1:$AD$175,'LA3'!B$1,0)),
IF(LA!$H$6=4,(VLOOKUP($A85,'LA4'!$A$1:$AD$175,'LA4'!B$1,0)),
IF(LA!$H$6=5,(VLOOKUP($A85,'LA5'!$A$1:$AD$175,'LA5'!B$1,0)),
0))))),".")</f>
        <v>420</v>
      </c>
      <c r="E85" s="93">
        <f>IFERROR(IF(LA!$H$6=1,(VLOOKUP($A85,'LA1'!$A$1:$AD$175,'LA1'!C$1,0)),
IF(LA!$H$6=2,(VLOOKUP($A85,'LA2'!$A$1:$AD$175,'LA2'!C$1,0)),
IF(LA!$H$6=3,(VLOOKUP($A85,'LA3'!$A$1:$AD$175,'LA3'!C$1,0)),
IF(LA!$H$6=4,(VLOOKUP($A85,'LA4'!$A$1:$AD$175,'LA4'!C$1,0)),
IF(LA!$H$6=5,(VLOOKUP($A85,'LA5'!$A$1:$AD$175,'LA5'!C$1,0)),
0))))),".")</f>
        <v>0.73</v>
      </c>
      <c r="F85" s="93">
        <f>IFERROR(IF(LA!$H$6=1,(VLOOKUP($A85,'LA1'!$A$1:$AD$175,'LA1'!D$1,0)),
IF(LA!$H$6=2,(VLOOKUP($A85,'LA2'!$A$1:$AD$175,'LA2'!D$1,0)),
IF(LA!$H$6=3,(VLOOKUP($A85,'LA3'!$A$1:$AD$175,'LA3'!D$1,0)),
IF(LA!$H$6=4,(VLOOKUP($A85,'LA4'!$A$1:$AD$175,'LA4'!D$1,0)),
IF(LA!$H$6=5,(VLOOKUP($A85,'LA5'!$A$1:$AD$175,'LA5'!D$1,0)),
0))))),".")</f>
        <v>0.72</v>
      </c>
      <c r="G85" s="93">
        <f>IFERROR(IF(LA!$H$6=1,(VLOOKUP($A85,'LA1'!$A$1:$AD$175,'LA1'!E$1,0)),
IF(LA!$H$6=2,(VLOOKUP($A85,'LA2'!$A$1:$AD$175,'LA2'!E$1,0)),
IF(LA!$H$6=3,(VLOOKUP($A85,'LA3'!$A$1:$AD$175,'LA3'!E$1,0)),
IF(LA!$H$6=4,(VLOOKUP($A85,'LA4'!$A$1:$AD$175,'LA4'!E$1,0)),
IF(LA!$H$6=5,(VLOOKUP($A85,'LA5'!$A$1:$AD$175,'LA5'!E$1,0)),
0))))),".")</f>
        <v>0.03</v>
      </c>
      <c r="H85" s="93">
        <f>IFERROR(IF(LA!$H$6=1,(VLOOKUP($A85,'LA1'!$A$1:$AD$175,'LA1'!F$1,0)),
IF(LA!$H$6=2,(VLOOKUP($A85,'LA2'!$A$1:$AD$175,'LA2'!F$1,0)),
IF(LA!$H$6=3,(VLOOKUP($A85,'LA3'!$A$1:$AD$175,'LA3'!F$1,0)),
IF(LA!$H$6=4,(VLOOKUP($A85,'LA4'!$A$1:$AD$175,'LA4'!F$1,0)),
IF(LA!$H$6=5,(VLOOKUP($A85,'LA5'!$A$1:$AD$175,'LA5'!F$1,0)),
0))))),".")</f>
        <v>0</v>
      </c>
      <c r="I85" s="93">
        <f>IFERROR(IF(LA!$H$6=1,(VLOOKUP($A85,'LA1'!$A$1:$AD$175,'LA1'!G$1,0)),
IF(LA!$H$6=2,(VLOOKUP($A85,'LA2'!$A$1:$AD$175,'LA2'!G$1,0)),
IF(LA!$H$6=3,(VLOOKUP($A85,'LA3'!$A$1:$AD$175,'LA3'!G$1,0)),
IF(LA!$H$6=4,(VLOOKUP($A85,'LA4'!$A$1:$AD$175,'LA4'!G$1,0)),
IF(LA!$H$6=5,(VLOOKUP($A85,'LA5'!$A$1:$AD$175,'LA5'!G$1,0)),
0))))),".")</f>
        <v>0.04</v>
      </c>
      <c r="J85" s="93">
        <f>IFERROR(IF(LA!$H$6=1,(VLOOKUP($A85,'LA1'!$A$1:$AD$175,'LA1'!H$1,0)),
IF(LA!$H$6=2,(VLOOKUP($A85,'LA2'!$A$1:$AD$175,'LA2'!H$1,0)),
IF(LA!$H$6=3,(VLOOKUP($A85,'LA3'!$A$1:$AD$175,'LA3'!H$1,0)),
IF(LA!$H$6=4,(VLOOKUP($A85,'LA4'!$A$1:$AD$175,'LA4'!H$1,0)),
IF(LA!$H$6=5,(VLOOKUP($A85,'LA5'!$A$1:$AD$175,'LA5'!H$1,0)),
0))))),".")</f>
        <v>0.08</v>
      </c>
      <c r="K85" s="93">
        <f>IFERROR(IF(LA!$H$6=1,(VLOOKUP($A85,'LA1'!$A$1:$AD$175,'LA1'!I$1,0)),
IF(LA!$H$6=2,(VLOOKUP($A85,'LA2'!$A$1:$AD$175,'LA2'!I$1,0)),
IF(LA!$H$6=3,(VLOOKUP($A85,'LA3'!$A$1:$AD$175,'LA3'!I$1,0)),
IF(LA!$H$6=4,(VLOOKUP($A85,'LA4'!$A$1:$AD$175,'LA4'!I$1,0)),
IF(LA!$H$6=5,(VLOOKUP($A85,'LA5'!$A$1:$AD$175,'LA5'!I$1,0)),
0))))),".")</f>
        <v>0</v>
      </c>
      <c r="L85" s="93">
        <f>IFERROR(IF(LA!$H$6=1,(VLOOKUP($A85,'LA1'!$A$1:$AD$175,'LA1'!J$1,0)),
IF(LA!$H$6=2,(VLOOKUP($A85,'LA2'!$A$1:$AD$175,'LA2'!J$1,0)),
IF(LA!$H$6=3,(VLOOKUP($A85,'LA3'!$A$1:$AD$175,'LA3'!J$1,0)),
IF(LA!$H$6=4,(VLOOKUP($A85,'LA4'!$A$1:$AD$175,'LA4'!J$1,0)),
IF(LA!$H$6=5,(VLOOKUP($A85,'LA5'!$A$1:$AD$175,'LA5'!J$1,0)),
0))))),".")</f>
        <v>0</v>
      </c>
      <c r="M85" s="93">
        <f>IFERROR(IF(LA!$H$6=1,(VLOOKUP($A85,'LA1'!$A$1:$AD$175,'LA1'!K$1,0)),
IF(LA!$H$6=2,(VLOOKUP($A85,'LA2'!$A$1:$AD$175,'LA2'!K$1,0)),
IF(LA!$H$6=3,(VLOOKUP($A85,'LA3'!$A$1:$AD$175,'LA3'!K$1,0)),
IF(LA!$H$6=4,(VLOOKUP($A85,'LA4'!$A$1:$AD$175,'LA4'!K$1,0)),
IF(LA!$H$6=5,(VLOOKUP($A85,'LA5'!$A$1:$AD$175,'LA5'!K$1,0)),
0))))),".")</f>
        <v>0.01</v>
      </c>
      <c r="N85" s="93">
        <f>IFERROR(IF(LA!$H$6=1,(VLOOKUP($A85,'LA1'!$A$1:$AD$175,'LA1'!L$1,0)),
IF(LA!$H$6=2,(VLOOKUP($A85,'LA2'!$A$1:$AD$175,'LA2'!L$1,0)),
IF(LA!$H$6=3,(VLOOKUP($A85,'LA3'!$A$1:$AD$175,'LA3'!L$1,0)),
IF(LA!$H$6=4,(VLOOKUP($A85,'LA4'!$A$1:$AD$175,'LA4'!L$1,0)),
IF(LA!$H$6=5,(VLOOKUP($A85,'LA5'!$A$1:$AD$175,'LA5'!L$1,0)),
0))))),".")</f>
        <v>0.56000000000000005</v>
      </c>
      <c r="O85" s="93">
        <f>IFERROR(IF(LA!$H$6=1,(VLOOKUP($A85,'LA1'!$A$1:$AD$175,'LA1'!M$1,0)),
IF(LA!$H$6=2,(VLOOKUP($A85,'LA2'!$A$1:$AD$175,'LA2'!M$1,0)),
IF(LA!$H$6=3,(VLOOKUP($A85,'LA3'!$A$1:$AD$175,'LA3'!M$1,0)),
IF(LA!$H$6=4,(VLOOKUP($A85,'LA4'!$A$1:$AD$175,'LA4'!M$1,0)),
IF(LA!$H$6=5,(VLOOKUP($A85,'LA5'!$A$1:$AD$175,'LA5'!M$1,0)),
0))))),".")</f>
        <v>0.15</v>
      </c>
      <c r="P85" s="93">
        <f>IFERROR(IF(LA!$H$6=1,(VLOOKUP($A85,'LA1'!$A$1:$AD$175,'LA1'!N$1,0)),
IF(LA!$H$6=2,(VLOOKUP($A85,'LA2'!$A$1:$AD$175,'LA2'!N$1,0)),
IF(LA!$H$6=3,(VLOOKUP($A85,'LA3'!$A$1:$AD$175,'LA3'!N$1,0)),
IF(LA!$H$6=4,(VLOOKUP($A85,'LA4'!$A$1:$AD$175,'LA4'!N$1,0)),
IF(LA!$H$6=5,(VLOOKUP($A85,'LA5'!$A$1:$AD$175,'LA5'!N$1,0)),
0))))),".")</f>
        <v>0.01</v>
      </c>
      <c r="Q85" s="93">
        <f>IFERROR(IF(LA!$H$6=1,(VLOOKUP($A85,'LA1'!$A$1:$AD$175,'LA1'!O$1,0)),
IF(LA!$H$6=2,(VLOOKUP($A85,'LA2'!$A$1:$AD$175,'LA2'!O$1,0)),
IF(LA!$H$6=3,(VLOOKUP($A85,'LA3'!$A$1:$AD$175,'LA3'!O$1,0)),
IF(LA!$H$6=4,(VLOOKUP($A85,'LA4'!$A$1:$AD$175,'LA4'!O$1,0)),
IF(LA!$H$6=5,(VLOOKUP($A85,'LA5'!$A$1:$AD$175,'LA5'!O$1,0)),
0))))),".")</f>
        <v>0.08</v>
      </c>
      <c r="R85" s="93">
        <f>IFERROR(IF(LA!$H$6=1,(VLOOKUP($A85,'LA1'!$A$1:$AD$175,'LA1'!P$1,0)),
IF(LA!$H$6=2,(VLOOKUP($A85,'LA2'!$A$1:$AD$175,'LA2'!P$1,0)),
IF(LA!$H$6=3,(VLOOKUP($A85,'LA3'!$A$1:$AD$175,'LA3'!P$1,0)),
IF(LA!$H$6=4,(VLOOKUP($A85,'LA4'!$A$1:$AD$175,'LA4'!P$1,0)),
IF(LA!$H$6=5,(VLOOKUP($A85,'LA5'!$A$1:$AD$175,'LA5'!P$1,0)),
0))))),".")</f>
        <v>0.4</v>
      </c>
      <c r="S85" s="93">
        <f>IFERROR(IF(LA!$H$6=1,(VLOOKUP($A85,'LA1'!$A$1:$AD$175,'LA1'!Q$1,0)),
IF(LA!$H$6=2,(VLOOKUP($A85,'LA2'!$A$1:$AD$175,'LA2'!Q$1,0)),
IF(LA!$H$6=3,(VLOOKUP($A85,'LA3'!$A$1:$AD$175,'LA3'!Q$1,0)),
IF(LA!$H$6=4,(VLOOKUP($A85,'LA4'!$A$1:$AD$175,'LA4'!Q$1,0)),
IF(LA!$H$6=5,(VLOOKUP($A85,'LA5'!$A$1:$AD$175,'LA5'!Q$1,0)),
0))))),".")</f>
        <v>0.01</v>
      </c>
      <c r="T85" s="93">
        <f>IFERROR(IF(LA!$H$6=1,(VLOOKUP($A85,'LA1'!$A$1:$AD$175,'LA1'!R$1,0)),
IF(LA!$H$6=2,(VLOOKUP($A85,'LA2'!$A$1:$AD$175,'LA2'!R$1,0)),
IF(LA!$H$6=3,(VLOOKUP($A85,'LA3'!$A$1:$AD$175,'LA3'!R$1,0)),
IF(LA!$H$6=4,(VLOOKUP($A85,'LA4'!$A$1:$AD$175,'LA4'!R$1,0)),
IF(LA!$H$6=5,(VLOOKUP($A85,'LA5'!$A$1:$AD$175,'LA5'!R$1,0)),
0))))),".")</f>
        <v>0</v>
      </c>
      <c r="U85" s="93">
        <f>IFERROR(IF(LA!$H$6=1,(VLOOKUP($A85,'LA1'!$A$1:$AD$175,'LA1'!S$1,0)),
IF(LA!$H$6=2,(VLOOKUP($A85,'LA2'!$A$1:$AD$175,'LA2'!S$1,0)),
IF(LA!$H$6=3,(VLOOKUP($A85,'LA3'!$A$1:$AD$175,'LA3'!S$1,0)),
IF(LA!$H$6=4,(VLOOKUP($A85,'LA4'!$A$1:$AD$175,'LA4'!S$1,0)),
IF(LA!$H$6=5,(VLOOKUP($A85,'LA5'!$A$1:$AD$175,'LA5'!S$1,0)),
0))))),".")</f>
        <v>0.01</v>
      </c>
      <c r="V85" s="93">
        <f>IFERROR(IF(LA!$H$6=1,(VLOOKUP($A85,'LA1'!$A$1:$AD$175,'LA1'!T$1,0)),
IF(LA!$H$6=2,(VLOOKUP($A85,'LA2'!$A$1:$AD$175,'LA2'!T$1,0)),
IF(LA!$H$6=3,(VLOOKUP($A85,'LA3'!$A$1:$AD$175,'LA3'!T$1,0)),
IF(LA!$H$6=4,(VLOOKUP($A85,'LA4'!$A$1:$AD$175,'LA4'!T$1,0)),
IF(LA!$H$6=5,(VLOOKUP($A85,'LA5'!$A$1:$AD$175,'LA5'!T$1,0)),
0))))),".")</f>
        <v>0</v>
      </c>
      <c r="W85" s="93">
        <f>IFERROR(IF(LA!$H$6=1,(VLOOKUP($A85,'LA1'!$A$1:$AD$175,'LA1'!U$1,0)),
IF(LA!$H$6=2,(VLOOKUP($A85,'LA2'!$A$1:$AD$175,'LA2'!U$1,0)),
IF(LA!$H$6=3,(VLOOKUP($A85,'LA3'!$A$1:$AD$175,'LA3'!U$1,0)),
IF(LA!$H$6=4,(VLOOKUP($A85,'LA4'!$A$1:$AD$175,'LA4'!U$1,0)),
IF(LA!$H$6=5,(VLOOKUP($A85,'LA5'!$A$1:$AD$175,'LA5'!U$1,0)),
0))))),".")</f>
        <v>0.01</v>
      </c>
      <c r="X85" s="93">
        <f>IFERROR(IF(LA!$H$6=1,(VLOOKUP($A85,'LA1'!$A$1:$AD$175,'LA1'!V$1,0)),
IF(LA!$H$6=2,(VLOOKUP($A85,'LA2'!$A$1:$AD$175,'LA2'!V$1,0)),
IF(LA!$H$6=3,(VLOOKUP($A85,'LA3'!$A$1:$AD$175,'LA3'!V$1,0)),
IF(LA!$H$6=4,(VLOOKUP($A85,'LA4'!$A$1:$AD$175,'LA4'!V$1,0)),
IF(LA!$H$6=5,(VLOOKUP($A85,'LA5'!$A$1:$AD$175,'LA5'!V$1,0)),
0))))),".")</f>
        <v>0</v>
      </c>
      <c r="Y85" s="93">
        <f>IFERROR(IF(LA!$H$6=1,(VLOOKUP($A85,'LA1'!$A$1:$AD$175,'LA1'!W$1,0)),
IF(LA!$H$6=2,(VLOOKUP($A85,'LA2'!$A$1:$AD$175,'LA2'!W$1,0)),
IF(LA!$H$6=3,(VLOOKUP($A85,'LA3'!$A$1:$AD$175,'LA3'!W$1,0)),
IF(LA!$H$6=4,(VLOOKUP($A85,'LA4'!$A$1:$AD$175,'LA4'!W$1,0)),
IF(LA!$H$6=5,(VLOOKUP($A85,'LA5'!$A$1:$AD$175,'LA5'!W$1,0)),
0))))),".")</f>
        <v>0</v>
      </c>
      <c r="Z85" s="93">
        <f>IFERROR(IF(LA!$H$6=1,(VLOOKUP($A85,'LA1'!$A$1:$AD$175,'LA1'!X$1,0)),
IF(LA!$H$6=2,(VLOOKUP($A85,'LA2'!$A$1:$AD$175,'LA2'!X$1,0)),
IF(LA!$H$6=3,(VLOOKUP($A85,'LA3'!$A$1:$AD$175,'LA3'!X$1,0)),
IF(LA!$H$6=4,(VLOOKUP($A85,'LA4'!$A$1:$AD$175,'LA4'!X$1,0)),
IF(LA!$H$6=5,(VLOOKUP($A85,'LA5'!$A$1:$AD$175,'LA5'!X$1,0)),
0))))),".")</f>
        <v>0.06</v>
      </c>
      <c r="AA85" s="93">
        <f>IFERROR(IF(LA!$H$6=1,(VLOOKUP($A85,'LA1'!$A$1:$AD$175,'LA1'!Y$1,0)),
IF(LA!$H$6=2,(VLOOKUP($A85,'LA2'!$A$1:$AD$175,'LA2'!Y$1,0)),
IF(LA!$H$6=3,(VLOOKUP($A85,'LA3'!$A$1:$AD$175,'LA3'!Y$1,0)),
IF(LA!$H$6=4,(VLOOKUP($A85,'LA4'!$A$1:$AD$175,'LA4'!Y$1,0)),
IF(LA!$H$6=5,(VLOOKUP($A85,'LA5'!$A$1:$AD$175,'LA5'!Y$1,0)),
0))))),".")</f>
        <v>0.06</v>
      </c>
      <c r="AB85" s="93">
        <f>IFERROR(IF(LA!$H$6=1,(VLOOKUP($A85,'LA1'!$A$1:$AD$175,'LA1'!Z$1,0)),
IF(LA!$H$6=2,(VLOOKUP($A85,'LA2'!$A$1:$AD$175,'LA2'!Z$1,0)),
IF(LA!$H$6=3,(VLOOKUP($A85,'LA3'!$A$1:$AD$175,'LA3'!Z$1,0)),
IF(LA!$H$6=4,(VLOOKUP($A85,'LA4'!$A$1:$AD$175,'LA4'!Z$1,0)),
IF(LA!$H$6=5,(VLOOKUP($A85,'LA5'!$A$1:$AD$175,'LA5'!Z$1,0)),
0))))),".")</f>
        <v>0.15</v>
      </c>
      <c r="AC85" s="93">
        <f>IFERROR(IF(LA!$H$6=1,(VLOOKUP($A85,'LA1'!$A$1:$AD$175,'LA1'!AA$1,0)),
IF(LA!$H$6=2,(VLOOKUP($A85,'LA2'!$A$1:$AD$175,'LA2'!AA$1,0)),
IF(LA!$H$6=3,(VLOOKUP($A85,'LA3'!$A$1:$AD$175,'LA3'!AA$1,0)),
IF(LA!$H$6=4,(VLOOKUP($A85,'LA4'!$A$1:$AD$175,'LA4'!AA$1,0)),
IF(LA!$H$6=5,(VLOOKUP($A85,'LA5'!$A$1:$AD$175,'LA5'!AA$1,0)),
0))))),".")</f>
        <v>0.03</v>
      </c>
    </row>
    <row r="86" spans="1:29" x14ac:dyDescent="0.2">
      <c r="A86" s="55">
        <v>888</v>
      </c>
      <c r="B86" s="55" t="s">
        <v>269</v>
      </c>
      <c r="C86" s="88" t="s">
        <v>192</v>
      </c>
      <c r="D86" s="92">
        <f>IFERROR(IF(LA!$H$6=1,(VLOOKUP($A86,'LA1'!$A$1:$AD$175,'LA1'!B$1,0)),
IF(LA!$H$6=2,(VLOOKUP($A86,'LA2'!$A$1:$AD$175,'LA2'!B$1,0)),
IF(LA!$H$6=3,(VLOOKUP($A86,'LA3'!$A$1:$AD$175,'LA3'!B$1,0)),
IF(LA!$H$6=4,(VLOOKUP($A86,'LA4'!$A$1:$AD$175,'LA4'!B$1,0)),
IF(LA!$H$6=5,(VLOOKUP($A86,'LA5'!$A$1:$AD$175,'LA5'!B$1,0)),
0))))),".")</f>
        <v>2150</v>
      </c>
      <c r="E86" s="93">
        <f>IFERROR(IF(LA!$H$6=1,(VLOOKUP($A86,'LA1'!$A$1:$AD$175,'LA1'!C$1,0)),
IF(LA!$H$6=2,(VLOOKUP($A86,'LA2'!$A$1:$AD$175,'LA2'!C$1,0)),
IF(LA!$H$6=3,(VLOOKUP($A86,'LA3'!$A$1:$AD$175,'LA3'!C$1,0)),
IF(LA!$H$6=4,(VLOOKUP($A86,'LA4'!$A$1:$AD$175,'LA4'!C$1,0)),
IF(LA!$H$6=5,(VLOOKUP($A86,'LA5'!$A$1:$AD$175,'LA5'!C$1,0)),
0))))),".")</f>
        <v>0.78</v>
      </c>
      <c r="F86" s="93">
        <f>IFERROR(IF(LA!$H$6=1,(VLOOKUP($A86,'LA1'!$A$1:$AD$175,'LA1'!D$1,0)),
IF(LA!$H$6=2,(VLOOKUP($A86,'LA2'!$A$1:$AD$175,'LA2'!D$1,0)),
IF(LA!$H$6=3,(VLOOKUP($A86,'LA3'!$A$1:$AD$175,'LA3'!D$1,0)),
IF(LA!$H$6=4,(VLOOKUP($A86,'LA4'!$A$1:$AD$175,'LA4'!D$1,0)),
IF(LA!$H$6=5,(VLOOKUP($A86,'LA5'!$A$1:$AD$175,'LA5'!D$1,0)),
0))))),".")</f>
        <v>0.74</v>
      </c>
      <c r="G86" s="93">
        <f>IFERROR(IF(LA!$H$6=1,(VLOOKUP($A86,'LA1'!$A$1:$AD$175,'LA1'!E$1,0)),
IF(LA!$H$6=2,(VLOOKUP($A86,'LA2'!$A$1:$AD$175,'LA2'!E$1,0)),
IF(LA!$H$6=3,(VLOOKUP($A86,'LA3'!$A$1:$AD$175,'LA3'!E$1,0)),
IF(LA!$H$6=4,(VLOOKUP($A86,'LA4'!$A$1:$AD$175,'LA4'!E$1,0)),
IF(LA!$H$6=5,(VLOOKUP($A86,'LA5'!$A$1:$AD$175,'LA5'!E$1,0)),
0))))),".")</f>
        <v>0.06</v>
      </c>
      <c r="H86" s="93" t="str">
        <f>IFERROR(IF(LA!$H$6=1,(VLOOKUP($A86,'LA1'!$A$1:$AD$175,'LA1'!F$1,0)),
IF(LA!$H$6=2,(VLOOKUP($A86,'LA2'!$A$1:$AD$175,'LA2'!F$1,0)),
IF(LA!$H$6=3,(VLOOKUP($A86,'LA3'!$A$1:$AD$175,'LA3'!F$1,0)),
IF(LA!$H$6=4,(VLOOKUP($A86,'LA4'!$A$1:$AD$175,'LA4'!F$1,0)),
IF(LA!$H$6=5,(VLOOKUP($A86,'LA5'!$A$1:$AD$175,'LA5'!F$1,0)),
0))))),".")</f>
        <v>x</v>
      </c>
      <c r="I86" s="93">
        <f>IFERROR(IF(LA!$H$6=1,(VLOOKUP($A86,'LA1'!$A$1:$AD$175,'LA1'!G$1,0)),
IF(LA!$H$6=2,(VLOOKUP($A86,'LA2'!$A$1:$AD$175,'LA2'!G$1,0)),
IF(LA!$H$6=3,(VLOOKUP($A86,'LA3'!$A$1:$AD$175,'LA3'!G$1,0)),
IF(LA!$H$6=4,(VLOOKUP($A86,'LA4'!$A$1:$AD$175,'LA4'!G$1,0)),
IF(LA!$H$6=5,(VLOOKUP($A86,'LA5'!$A$1:$AD$175,'LA5'!G$1,0)),
0))))),".")</f>
        <v>0.03</v>
      </c>
      <c r="J86" s="93">
        <f>IFERROR(IF(LA!$H$6=1,(VLOOKUP($A86,'LA1'!$A$1:$AD$175,'LA1'!H$1,0)),
IF(LA!$H$6=2,(VLOOKUP($A86,'LA2'!$A$1:$AD$175,'LA2'!H$1,0)),
IF(LA!$H$6=3,(VLOOKUP($A86,'LA3'!$A$1:$AD$175,'LA3'!H$1,0)),
IF(LA!$H$6=4,(VLOOKUP($A86,'LA4'!$A$1:$AD$175,'LA4'!H$1,0)),
IF(LA!$H$6=5,(VLOOKUP($A86,'LA5'!$A$1:$AD$175,'LA5'!H$1,0)),
0))))),".")</f>
        <v>0.03</v>
      </c>
      <c r="K86" s="93" t="str">
        <f>IFERROR(IF(LA!$H$6=1,(VLOOKUP($A86,'LA1'!$A$1:$AD$175,'LA1'!I$1,0)),
IF(LA!$H$6=2,(VLOOKUP($A86,'LA2'!$A$1:$AD$175,'LA2'!I$1,0)),
IF(LA!$H$6=3,(VLOOKUP($A86,'LA3'!$A$1:$AD$175,'LA3'!I$1,0)),
IF(LA!$H$6=4,(VLOOKUP($A86,'LA4'!$A$1:$AD$175,'LA4'!I$1,0)),
IF(LA!$H$6=5,(VLOOKUP($A86,'LA5'!$A$1:$AD$175,'LA5'!I$1,0)),
0))))),".")</f>
        <v>-</v>
      </c>
      <c r="L86" s="93">
        <f>IFERROR(IF(LA!$H$6=1,(VLOOKUP($A86,'LA1'!$A$1:$AD$175,'LA1'!J$1,0)),
IF(LA!$H$6=2,(VLOOKUP($A86,'LA2'!$A$1:$AD$175,'LA2'!J$1,0)),
IF(LA!$H$6=3,(VLOOKUP($A86,'LA3'!$A$1:$AD$175,'LA3'!J$1,0)),
IF(LA!$H$6=4,(VLOOKUP($A86,'LA4'!$A$1:$AD$175,'LA4'!J$1,0)),
IF(LA!$H$6=5,(VLOOKUP($A86,'LA5'!$A$1:$AD$175,'LA5'!J$1,0)),
0))))),".")</f>
        <v>0</v>
      </c>
      <c r="M86" s="93">
        <f>IFERROR(IF(LA!$H$6=1,(VLOOKUP($A86,'LA1'!$A$1:$AD$175,'LA1'!K$1,0)),
IF(LA!$H$6=2,(VLOOKUP($A86,'LA2'!$A$1:$AD$175,'LA2'!K$1,0)),
IF(LA!$H$6=3,(VLOOKUP($A86,'LA3'!$A$1:$AD$175,'LA3'!K$1,0)),
IF(LA!$H$6=4,(VLOOKUP($A86,'LA4'!$A$1:$AD$175,'LA4'!K$1,0)),
IF(LA!$H$6=5,(VLOOKUP($A86,'LA5'!$A$1:$AD$175,'LA5'!K$1,0)),
0))))),".")</f>
        <v>0.05</v>
      </c>
      <c r="N86" s="93">
        <f>IFERROR(IF(LA!$H$6=1,(VLOOKUP($A86,'LA1'!$A$1:$AD$175,'LA1'!L$1,0)),
IF(LA!$H$6=2,(VLOOKUP($A86,'LA2'!$A$1:$AD$175,'LA2'!L$1,0)),
IF(LA!$H$6=3,(VLOOKUP($A86,'LA3'!$A$1:$AD$175,'LA3'!L$1,0)),
IF(LA!$H$6=4,(VLOOKUP($A86,'LA4'!$A$1:$AD$175,'LA4'!L$1,0)),
IF(LA!$H$6=5,(VLOOKUP($A86,'LA5'!$A$1:$AD$175,'LA5'!L$1,0)),
0))))),".")</f>
        <v>0.63</v>
      </c>
      <c r="O86" s="93">
        <f>IFERROR(IF(LA!$H$6=1,(VLOOKUP($A86,'LA1'!$A$1:$AD$175,'LA1'!M$1,0)),
IF(LA!$H$6=2,(VLOOKUP($A86,'LA2'!$A$1:$AD$175,'LA2'!M$1,0)),
IF(LA!$H$6=3,(VLOOKUP($A86,'LA3'!$A$1:$AD$175,'LA3'!M$1,0)),
IF(LA!$H$6=4,(VLOOKUP($A86,'LA4'!$A$1:$AD$175,'LA4'!M$1,0)),
IF(LA!$H$6=5,(VLOOKUP($A86,'LA5'!$A$1:$AD$175,'LA5'!M$1,0)),
0))))),".")</f>
        <v>0.26</v>
      </c>
      <c r="P86" s="93">
        <f>IFERROR(IF(LA!$H$6=1,(VLOOKUP($A86,'LA1'!$A$1:$AD$175,'LA1'!N$1,0)),
IF(LA!$H$6=2,(VLOOKUP($A86,'LA2'!$A$1:$AD$175,'LA2'!N$1,0)),
IF(LA!$H$6=3,(VLOOKUP($A86,'LA3'!$A$1:$AD$175,'LA3'!N$1,0)),
IF(LA!$H$6=4,(VLOOKUP($A86,'LA4'!$A$1:$AD$175,'LA4'!N$1,0)),
IF(LA!$H$6=5,(VLOOKUP($A86,'LA5'!$A$1:$AD$175,'LA5'!N$1,0)),
0))))),".")</f>
        <v>0.02</v>
      </c>
      <c r="Q86" s="93">
        <f>IFERROR(IF(LA!$H$6=1,(VLOOKUP($A86,'LA1'!$A$1:$AD$175,'LA1'!O$1,0)),
IF(LA!$H$6=2,(VLOOKUP($A86,'LA2'!$A$1:$AD$175,'LA2'!O$1,0)),
IF(LA!$H$6=3,(VLOOKUP($A86,'LA3'!$A$1:$AD$175,'LA3'!O$1,0)),
IF(LA!$H$6=4,(VLOOKUP($A86,'LA4'!$A$1:$AD$175,'LA4'!O$1,0)),
IF(LA!$H$6=5,(VLOOKUP($A86,'LA5'!$A$1:$AD$175,'LA5'!O$1,0)),
0))))),".")</f>
        <v>0.19</v>
      </c>
      <c r="R86" s="93">
        <f>IFERROR(IF(LA!$H$6=1,(VLOOKUP($A86,'LA1'!$A$1:$AD$175,'LA1'!P$1,0)),
IF(LA!$H$6=2,(VLOOKUP($A86,'LA2'!$A$1:$AD$175,'LA2'!P$1,0)),
IF(LA!$H$6=3,(VLOOKUP($A86,'LA3'!$A$1:$AD$175,'LA3'!P$1,0)),
IF(LA!$H$6=4,(VLOOKUP($A86,'LA4'!$A$1:$AD$175,'LA4'!P$1,0)),
IF(LA!$H$6=5,(VLOOKUP($A86,'LA5'!$A$1:$AD$175,'LA5'!P$1,0)),
0))))),".")</f>
        <v>0.36</v>
      </c>
      <c r="S86" s="93">
        <f>IFERROR(IF(LA!$H$6=1,(VLOOKUP($A86,'LA1'!$A$1:$AD$175,'LA1'!Q$1,0)),
IF(LA!$H$6=2,(VLOOKUP($A86,'LA2'!$A$1:$AD$175,'LA2'!Q$1,0)),
IF(LA!$H$6=3,(VLOOKUP($A86,'LA3'!$A$1:$AD$175,'LA3'!Q$1,0)),
IF(LA!$H$6=4,(VLOOKUP($A86,'LA4'!$A$1:$AD$175,'LA4'!Q$1,0)),
IF(LA!$H$6=5,(VLOOKUP($A86,'LA5'!$A$1:$AD$175,'LA5'!Q$1,0)),
0))))),".")</f>
        <v>0.01</v>
      </c>
      <c r="T86" s="93" t="str">
        <f>IFERROR(IF(LA!$H$6=1,(VLOOKUP($A86,'LA1'!$A$1:$AD$175,'LA1'!R$1,0)),
IF(LA!$H$6=2,(VLOOKUP($A86,'LA2'!$A$1:$AD$175,'LA2'!R$1,0)),
IF(LA!$H$6=3,(VLOOKUP($A86,'LA3'!$A$1:$AD$175,'LA3'!R$1,0)),
IF(LA!$H$6=4,(VLOOKUP($A86,'LA4'!$A$1:$AD$175,'LA4'!R$1,0)),
IF(LA!$H$6=5,(VLOOKUP($A86,'LA5'!$A$1:$AD$175,'LA5'!R$1,0)),
0))))),".")</f>
        <v>x</v>
      </c>
      <c r="U86" s="93">
        <f>IFERROR(IF(LA!$H$6=1,(VLOOKUP($A86,'LA1'!$A$1:$AD$175,'LA1'!S$1,0)),
IF(LA!$H$6=2,(VLOOKUP($A86,'LA2'!$A$1:$AD$175,'LA2'!S$1,0)),
IF(LA!$H$6=3,(VLOOKUP($A86,'LA3'!$A$1:$AD$175,'LA3'!S$1,0)),
IF(LA!$H$6=4,(VLOOKUP($A86,'LA4'!$A$1:$AD$175,'LA4'!S$1,0)),
IF(LA!$H$6=5,(VLOOKUP($A86,'LA5'!$A$1:$AD$175,'LA5'!S$1,0)),
0))))),".")</f>
        <v>0.03</v>
      </c>
      <c r="V86" s="93">
        <f>IFERROR(IF(LA!$H$6=1,(VLOOKUP($A86,'LA1'!$A$1:$AD$175,'LA1'!T$1,0)),
IF(LA!$H$6=2,(VLOOKUP($A86,'LA2'!$A$1:$AD$175,'LA2'!T$1,0)),
IF(LA!$H$6=3,(VLOOKUP($A86,'LA3'!$A$1:$AD$175,'LA3'!T$1,0)),
IF(LA!$H$6=4,(VLOOKUP($A86,'LA4'!$A$1:$AD$175,'LA4'!T$1,0)),
IF(LA!$H$6=5,(VLOOKUP($A86,'LA5'!$A$1:$AD$175,'LA5'!T$1,0)),
0))))),".")</f>
        <v>0.02</v>
      </c>
      <c r="W86" s="93">
        <f>IFERROR(IF(LA!$H$6=1,(VLOOKUP($A86,'LA1'!$A$1:$AD$175,'LA1'!U$1,0)),
IF(LA!$H$6=2,(VLOOKUP($A86,'LA2'!$A$1:$AD$175,'LA2'!U$1,0)),
IF(LA!$H$6=3,(VLOOKUP($A86,'LA3'!$A$1:$AD$175,'LA3'!U$1,0)),
IF(LA!$H$6=4,(VLOOKUP($A86,'LA4'!$A$1:$AD$175,'LA4'!U$1,0)),
IF(LA!$H$6=5,(VLOOKUP($A86,'LA5'!$A$1:$AD$175,'LA5'!U$1,0)),
0))))),".")</f>
        <v>0.01</v>
      </c>
      <c r="X86" s="93" t="str">
        <f>IFERROR(IF(LA!$H$6=1,(VLOOKUP($A86,'LA1'!$A$1:$AD$175,'LA1'!V$1,0)),
IF(LA!$H$6=2,(VLOOKUP($A86,'LA2'!$A$1:$AD$175,'LA2'!V$1,0)),
IF(LA!$H$6=3,(VLOOKUP($A86,'LA3'!$A$1:$AD$175,'LA3'!V$1,0)),
IF(LA!$H$6=4,(VLOOKUP($A86,'LA4'!$A$1:$AD$175,'LA4'!V$1,0)),
IF(LA!$H$6=5,(VLOOKUP($A86,'LA5'!$A$1:$AD$175,'LA5'!V$1,0)),
0))))),".")</f>
        <v>x</v>
      </c>
      <c r="Y86" s="93">
        <f>IFERROR(IF(LA!$H$6=1,(VLOOKUP($A86,'LA1'!$A$1:$AD$175,'LA1'!W$1,0)),
IF(LA!$H$6=2,(VLOOKUP($A86,'LA2'!$A$1:$AD$175,'LA2'!W$1,0)),
IF(LA!$H$6=3,(VLOOKUP($A86,'LA3'!$A$1:$AD$175,'LA3'!W$1,0)),
IF(LA!$H$6=4,(VLOOKUP($A86,'LA4'!$A$1:$AD$175,'LA4'!W$1,0)),
IF(LA!$H$6=5,(VLOOKUP($A86,'LA5'!$A$1:$AD$175,'LA5'!W$1,0)),
0))))),".")</f>
        <v>0.01</v>
      </c>
      <c r="Z86" s="93">
        <f>IFERROR(IF(LA!$H$6=1,(VLOOKUP($A86,'LA1'!$A$1:$AD$175,'LA1'!X$1,0)),
IF(LA!$H$6=2,(VLOOKUP($A86,'LA2'!$A$1:$AD$175,'LA2'!X$1,0)),
IF(LA!$H$6=3,(VLOOKUP($A86,'LA3'!$A$1:$AD$175,'LA3'!X$1,0)),
IF(LA!$H$6=4,(VLOOKUP($A86,'LA4'!$A$1:$AD$175,'LA4'!X$1,0)),
IF(LA!$H$6=5,(VLOOKUP($A86,'LA5'!$A$1:$AD$175,'LA5'!X$1,0)),
0))))),".")</f>
        <v>0.08</v>
      </c>
      <c r="AA86" s="93">
        <f>IFERROR(IF(LA!$H$6=1,(VLOOKUP($A86,'LA1'!$A$1:$AD$175,'LA1'!Y$1,0)),
IF(LA!$H$6=2,(VLOOKUP($A86,'LA2'!$A$1:$AD$175,'LA2'!Y$1,0)),
IF(LA!$H$6=3,(VLOOKUP($A86,'LA3'!$A$1:$AD$175,'LA3'!Y$1,0)),
IF(LA!$H$6=4,(VLOOKUP($A86,'LA4'!$A$1:$AD$175,'LA4'!Y$1,0)),
IF(LA!$H$6=5,(VLOOKUP($A86,'LA5'!$A$1:$AD$175,'LA5'!Y$1,0)),
0))))),".")</f>
        <v>0.02</v>
      </c>
      <c r="AB86" s="93">
        <f>IFERROR(IF(LA!$H$6=1,(VLOOKUP($A86,'LA1'!$A$1:$AD$175,'LA1'!Z$1,0)),
IF(LA!$H$6=2,(VLOOKUP($A86,'LA2'!$A$1:$AD$175,'LA2'!Z$1,0)),
IF(LA!$H$6=3,(VLOOKUP($A86,'LA3'!$A$1:$AD$175,'LA3'!Z$1,0)),
IF(LA!$H$6=4,(VLOOKUP($A86,'LA4'!$A$1:$AD$175,'LA4'!Z$1,0)),
IF(LA!$H$6=5,(VLOOKUP($A86,'LA5'!$A$1:$AD$175,'LA5'!Z$1,0)),
0))))),".")</f>
        <v>0.13</v>
      </c>
      <c r="AC86" s="93">
        <f>IFERROR(IF(LA!$H$6=1,(VLOOKUP($A86,'LA1'!$A$1:$AD$175,'LA1'!AA$1,0)),
IF(LA!$H$6=2,(VLOOKUP($A86,'LA2'!$A$1:$AD$175,'LA2'!AA$1,0)),
IF(LA!$H$6=3,(VLOOKUP($A86,'LA3'!$A$1:$AD$175,'LA3'!AA$1,0)),
IF(LA!$H$6=4,(VLOOKUP($A86,'LA4'!$A$1:$AD$175,'LA4'!AA$1,0)),
IF(LA!$H$6=5,(VLOOKUP($A86,'LA5'!$A$1:$AD$175,'LA5'!AA$1,0)),
0))))),".")</f>
        <v>0.03</v>
      </c>
    </row>
    <row r="87" spans="1:29" x14ac:dyDescent="0.2">
      <c r="A87" s="55">
        <v>383</v>
      </c>
      <c r="B87" s="55" t="s">
        <v>270</v>
      </c>
      <c r="C87" s="88" t="s">
        <v>193</v>
      </c>
      <c r="D87" s="92">
        <f>IFERROR(IF(LA!$H$6=1,(VLOOKUP($A87,'LA1'!$A$1:$AD$175,'LA1'!B$1,0)),
IF(LA!$H$6=2,(VLOOKUP($A87,'LA2'!$A$1:$AD$175,'LA2'!B$1,0)),
IF(LA!$H$6=3,(VLOOKUP($A87,'LA3'!$A$1:$AD$175,'LA3'!B$1,0)),
IF(LA!$H$6=4,(VLOOKUP($A87,'LA4'!$A$1:$AD$175,'LA4'!B$1,0)),
IF(LA!$H$6=5,(VLOOKUP($A87,'LA5'!$A$1:$AD$175,'LA5'!B$1,0)),
0))))),".")</f>
        <v>2640</v>
      </c>
      <c r="E87" s="93">
        <f>IFERROR(IF(LA!$H$6=1,(VLOOKUP($A87,'LA1'!$A$1:$AD$175,'LA1'!C$1,0)),
IF(LA!$H$6=2,(VLOOKUP($A87,'LA2'!$A$1:$AD$175,'LA2'!C$1,0)),
IF(LA!$H$6=3,(VLOOKUP($A87,'LA3'!$A$1:$AD$175,'LA3'!C$1,0)),
IF(LA!$H$6=4,(VLOOKUP($A87,'LA4'!$A$1:$AD$175,'LA4'!C$1,0)),
IF(LA!$H$6=5,(VLOOKUP($A87,'LA5'!$A$1:$AD$175,'LA5'!C$1,0)),
0))))),".")</f>
        <v>0.77</v>
      </c>
      <c r="F87" s="93">
        <f>IFERROR(IF(LA!$H$6=1,(VLOOKUP($A87,'LA1'!$A$1:$AD$175,'LA1'!D$1,0)),
IF(LA!$H$6=2,(VLOOKUP($A87,'LA2'!$A$1:$AD$175,'LA2'!D$1,0)),
IF(LA!$H$6=3,(VLOOKUP($A87,'LA3'!$A$1:$AD$175,'LA3'!D$1,0)),
IF(LA!$H$6=4,(VLOOKUP($A87,'LA4'!$A$1:$AD$175,'LA4'!D$1,0)),
IF(LA!$H$6=5,(VLOOKUP($A87,'LA5'!$A$1:$AD$175,'LA5'!D$1,0)),
0))))),".")</f>
        <v>0.69</v>
      </c>
      <c r="G87" s="93">
        <f>IFERROR(IF(LA!$H$6=1,(VLOOKUP($A87,'LA1'!$A$1:$AD$175,'LA1'!E$1,0)),
IF(LA!$H$6=2,(VLOOKUP($A87,'LA2'!$A$1:$AD$175,'LA2'!E$1,0)),
IF(LA!$H$6=3,(VLOOKUP($A87,'LA3'!$A$1:$AD$175,'LA3'!E$1,0)),
IF(LA!$H$6=4,(VLOOKUP($A87,'LA4'!$A$1:$AD$175,'LA4'!E$1,0)),
IF(LA!$H$6=5,(VLOOKUP($A87,'LA5'!$A$1:$AD$175,'LA5'!E$1,0)),
0))))),".")</f>
        <v>7.0000000000000007E-2</v>
      </c>
      <c r="H87" s="93">
        <f>IFERROR(IF(LA!$H$6=1,(VLOOKUP($A87,'LA1'!$A$1:$AD$175,'LA1'!F$1,0)),
IF(LA!$H$6=2,(VLOOKUP($A87,'LA2'!$A$1:$AD$175,'LA2'!F$1,0)),
IF(LA!$H$6=3,(VLOOKUP($A87,'LA3'!$A$1:$AD$175,'LA3'!F$1,0)),
IF(LA!$H$6=4,(VLOOKUP($A87,'LA4'!$A$1:$AD$175,'LA4'!F$1,0)),
IF(LA!$H$6=5,(VLOOKUP($A87,'LA5'!$A$1:$AD$175,'LA5'!F$1,0)),
0))))),".")</f>
        <v>0</v>
      </c>
      <c r="I87" s="93">
        <f>IFERROR(IF(LA!$H$6=1,(VLOOKUP($A87,'LA1'!$A$1:$AD$175,'LA1'!G$1,0)),
IF(LA!$H$6=2,(VLOOKUP($A87,'LA2'!$A$1:$AD$175,'LA2'!G$1,0)),
IF(LA!$H$6=3,(VLOOKUP($A87,'LA3'!$A$1:$AD$175,'LA3'!G$1,0)),
IF(LA!$H$6=4,(VLOOKUP($A87,'LA4'!$A$1:$AD$175,'LA4'!G$1,0)),
IF(LA!$H$6=5,(VLOOKUP($A87,'LA5'!$A$1:$AD$175,'LA5'!G$1,0)),
0))))),".")</f>
        <v>0.04</v>
      </c>
      <c r="J87" s="93">
        <f>IFERROR(IF(LA!$H$6=1,(VLOOKUP($A87,'LA1'!$A$1:$AD$175,'LA1'!H$1,0)),
IF(LA!$H$6=2,(VLOOKUP($A87,'LA2'!$A$1:$AD$175,'LA2'!H$1,0)),
IF(LA!$H$6=3,(VLOOKUP($A87,'LA3'!$A$1:$AD$175,'LA3'!H$1,0)),
IF(LA!$H$6=4,(VLOOKUP($A87,'LA4'!$A$1:$AD$175,'LA4'!H$1,0)),
IF(LA!$H$6=5,(VLOOKUP($A87,'LA5'!$A$1:$AD$175,'LA5'!H$1,0)),
0))))),".")</f>
        <v>0.04</v>
      </c>
      <c r="K87" s="93" t="str">
        <f>IFERROR(IF(LA!$H$6=1,(VLOOKUP($A87,'LA1'!$A$1:$AD$175,'LA1'!I$1,0)),
IF(LA!$H$6=2,(VLOOKUP($A87,'LA2'!$A$1:$AD$175,'LA2'!I$1,0)),
IF(LA!$H$6=3,(VLOOKUP($A87,'LA3'!$A$1:$AD$175,'LA3'!I$1,0)),
IF(LA!$H$6=4,(VLOOKUP($A87,'LA4'!$A$1:$AD$175,'LA4'!I$1,0)),
IF(LA!$H$6=5,(VLOOKUP($A87,'LA5'!$A$1:$AD$175,'LA5'!I$1,0)),
0))))),".")</f>
        <v>x</v>
      </c>
      <c r="L87" s="93">
        <f>IFERROR(IF(LA!$H$6=1,(VLOOKUP($A87,'LA1'!$A$1:$AD$175,'LA1'!J$1,0)),
IF(LA!$H$6=2,(VLOOKUP($A87,'LA2'!$A$1:$AD$175,'LA2'!J$1,0)),
IF(LA!$H$6=3,(VLOOKUP($A87,'LA3'!$A$1:$AD$175,'LA3'!J$1,0)),
IF(LA!$H$6=4,(VLOOKUP($A87,'LA4'!$A$1:$AD$175,'LA4'!J$1,0)),
IF(LA!$H$6=5,(VLOOKUP($A87,'LA5'!$A$1:$AD$175,'LA5'!J$1,0)),
0))))),".")</f>
        <v>0</v>
      </c>
      <c r="M87" s="93">
        <f>IFERROR(IF(LA!$H$6=1,(VLOOKUP($A87,'LA1'!$A$1:$AD$175,'LA1'!K$1,0)),
IF(LA!$H$6=2,(VLOOKUP($A87,'LA2'!$A$1:$AD$175,'LA2'!K$1,0)),
IF(LA!$H$6=3,(VLOOKUP($A87,'LA3'!$A$1:$AD$175,'LA3'!K$1,0)),
IF(LA!$H$6=4,(VLOOKUP($A87,'LA4'!$A$1:$AD$175,'LA4'!K$1,0)),
IF(LA!$H$6=5,(VLOOKUP($A87,'LA5'!$A$1:$AD$175,'LA5'!K$1,0)),
0))))),".")</f>
        <v>0.06</v>
      </c>
      <c r="N87" s="93">
        <f>IFERROR(IF(LA!$H$6=1,(VLOOKUP($A87,'LA1'!$A$1:$AD$175,'LA1'!L$1,0)),
IF(LA!$H$6=2,(VLOOKUP($A87,'LA2'!$A$1:$AD$175,'LA2'!L$1,0)),
IF(LA!$H$6=3,(VLOOKUP($A87,'LA3'!$A$1:$AD$175,'LA3'!L$1,0)),
IF(LA!$H$6=4,(VLOOKUP($A87,'LA4'!$A$1:$AD$175,'LA4'!L$1,0)),
IF(LA!$H$6=5,(VLOOKUP($A87,'LA5'!$A$1:$AD$175,'LA5'!L$1,0)),
0))))),".")</f>
        <v>0.53</v>
      </c>
      <c r="O87" s="93">
        <f>IFERROR(IF(LA!$H$6=1,(VLOOKUP($A87,'LA1'!$A$1:$AD$175,'LA1'!M$1,0)),
IF(LA!$H$6=2,(VLOOKUP($A87,'LA2'!$A$1:$AD$175,'LA2'!M$1,0)),
IF(LA!$H$6=3,(VLOOKUP($A87,'LA3'!$A$1:$AD$175,'LA3'!M$1,0)),
IF(LA!$H$6=4,(VLOOKUP($A87,'LA4'!$A$1:$AD$175,'LA4'!M$1,0)),
IF(LA!$H$6=5,(VLOOKUP($A87,'LA5'!$A$1:$AD$175,'LA5'!M$1,0)),
0))))),".")</f>
        <v>0.16</v>
      </c>
      <c r="P87" s="93">
        <f>IFERROR(IF(LA!$H$6=1,(VLOOKUP($A87,'LA1'!$A$1:$AD$175,'LA1'!N$1,0)),
IF(LA!$H$6=2,(VLOOKUP($A87,'LA2'!$A$1:$AD$175,'LA2'!N$1,0)),
IF(LA!$H$6=3,(VLOOKUP($A87,'LA3'!$A$1:$AD$175,'LA3'!N$1,0)),
IF(LA!$H$6=4,(VLOOKUP($A87,'LA4'!$A$1:$AD$175,'LA4'!N$1,0)),
IF(LA!$H$6=5,(VLOOKUP($A87,'LA5'!$A$1:$AD$175,'LA5'!N$1,0)),
0))))),".")</f>
        <v>0.01</v>
      </c>
      <c r="Q87" s="93">
        <f>IFERROR(IF(LA!$H$6=1,(VLOOKUP($A87,'LA1'!$A$1:$AD$175,'LA1'!O$1,0)),
IF(LA!$H$6=2,(VLOOKUP($A87,'LA2'!$A$1:$AD$175,'LA2'!O$1,0)),
IF(LA!$H$6=3,(VLOOKUP($A87,'LA3'!$A$1:$AD$175,'LA3'!O$1,0)),
IF(LA!$H$6=4,(VLOOKUP($A87,'LA4'!$A$1:$AD$175,'LA4'!O$1,0)),
IF(LA!$H$6=5,(VLOOKUP($A87,'LA5'!$A$1:$AD$175,'LA5'!O$1,0)),
0))))),".")</f>
        <v>0.13</v>
      </c>
      <c r="R87" s="93">
        <f>IFERROR(IF(LA!$H$6=1,(VLOOKUP($A87,'LA1'!$A$1:$AD$175,'LA1'!P$1,0)),
IF(LA!$H$6=2,(VLOOKUP($A87,'LA2'!$A$1:$AD$175,'LA2'!P$1,0)),
IF(LA!$H$6=3,(VLOOKUP($A87,'LA3'!$A$1:$AD$175,'LA3'!P$1,0)),
IF(LA!$H$6=4,(VLOOKUP($A87,'LA4'!$A$1:$AD$175,'LA4'!P$1,0)),
IF(LA!$H$6=5,(VLOOKUP($A87,'LA5'!$A$1:$AD$175,'LA5'!P$1,0)),
0))))),".")</f>
        <v>0.36</v>
      </c>
      <c r="S87" s="93">
        <f>IFERROR(IF(LA!$H$6=1,(VLOOKUP($A87,'LA1'!$A$1:$AD$175,'LA1'!Q$1,0)),
IF(LA!$H$6=2,(VLOOKUP($A87,'LA2'!$A$1:$AD$175,'LA2'!Q$1,0)),
IF(LA!$H$6=3,(VLOOKUP($A87,'LA3'!$A$1:$AD$175,'LA3'!Q$1,0)),
IF(LA!$H$6=4,(VLOOKUP($A87,'LA4'!$A$1:$AD$175,'LA4'!Q$1,0)),
IF(LA!$H$6=5,(VLOOKUP($A87,'LA5'!$A$1:$AD$175,'LA5'!Q$1,0)),
0))))),".")</f>
        <v>0.02</v>
      </c>
      <c r="T87" s="93" t="str">
        <f>IFERROR(IF(LA!$H$6=1,(VLOOKUP($A87,'LA1'!$A$1:$AD$175,'LA1'!R$1,0)),
IF(LA!$H$6=2,(VLOOKUP($A87,'LA2'!$A$1:$AD$175,'LA2'!R$1,0)),
IF(LA!$H$6=3,(VLOOKUP($A87,'LA3'!$A$1:$AD$175,'LA3'!R$1,0)),
IF(LA!$H$6=4,(VLOOKUP($A87,'LA4'!$A$1:$AD$175,'LA4'!R$1,0)),
IF(LA!$H$6=5,(VLOOKUP($A87,'LA5'!$A$1:$AD$175,'LA5'!R$1,0)),
0))))),".")</f>
        <v>-</v>
      </c>
      <c r="U87" s="93">
        <f>IFERROR(IF(LA!$H$6=1,(VLOOKUP($A87,'LA1'!$A$1:$AD$175,'LA1'!S$1,0)),
IF(LA!$H$6=2,(VLOOKUP($A87,'LA2'!$A$1:$AD$175,'LA2'!S$1,0)),
IF(LA!$H$6=3,(VLOOKUP($A87,'LA3'!$A$1:$AD$175,'LA3'!S$1,0)),
IF(LA!$H$6=4,(VLOOKUP($A87,'LA4'!$A$1:$AD$175,'LA4'!S$1,0)),
IF(LA!$H$6=5,(VLOOKUP($A87,'LA5'!$A$1:$AD$175,'LA5'!S$1,0)),
0))))),".")</f>
        <v>7.0000000000000007E-2</v>
      </c>
      <c r="V87" s="93">
        <f>IFERROR(IF(LA!$H$6=1,(VLOOKUP($A87,'LA1'!$A$1:$AD$175,'LA1'!T$1,0)),
IF(LA!$H$6=2,(VLOOKUP($A87,'LA2'!$A$1:$AD$175,'LA2'!T$1,0)),
IF(LA!$H$6=3,(VLOOKUP($A87,'LA3'!$A$1:$AD$175,'LA3'!T$1,0)),
IF(LA!$H$6=4,(VLOOKUP($A87,'LA4'!$A$1:$AD$175,'LA4'!T$1,0)),
IF(LA!$H$6=5,(VLOOKUP($A87,'LA5'!$A$1:$AD$175,'LA5'!T$1,0)),
0))))),".")</f>
        <v>0.03</v>
      </c>
      <c r="W87" s="93">
        <f>IFERROR(IF(LA!$H$6=1,(VLOOKUP($A87,'LA1'!$A$1:$AD$175,'LA1'!U$1,0)),
IF(LA!$H$6=2,(VLOOKUP($A87,'LA2'!$A$1:$AD$175,'LA2'!U$1,0)),
IF(LA!$H$6=3,(VLOOKUP($A87,'LA3'!$A$1:$AD$175,'LA3'!U$1,0)),
IF(LA!$H$6=4,(VLOOKUP($A87,'LA4'!$A$1:$AD$175,'LA4'!U$1,0)),
IF(LA!$H$6=5,(VLOOKUP($A87,'LA5'!$A$1:$AD$175,'LA5'!U$1,0)),
0))))),".")</f>
        <v>0.04</v>
      </c>
      <c r="X87" s="93" t="str">
        <f>IFERROR(IF(LA!$H$6=1,(VLOOKUP($A87,'LA1'!$A$1:$AD$175,'LA1'!V$1,0)),
IF(LA!$H$6=2,(VLOOKUP($A87,'LA2'!$A$1:$AD$175,'LA2'!V$1,0)),
IF(LA!$H$6=3,(VLOOKUP($A87,'LA3'!$A$1:$AD$175,'LA3'!V$1,0)),
IF(LA!$H$6=4,(VLOOKUP($A87,'LA4'!$A$1:$AD$175,'LA4'!V$1,0)),
IF(LA!$H$6=5,(VLOOKUP($A87,'LA5'!$A$1:$AD$175,'LA5'!V$1,0)),
0))))),".")</f>
        <v>-</v>
      </c>
      <c r="Y87" s="93">
        <f>IFERROR(IF(LA!$H$6=1,(VLOOKUP($A87,'LA1'!$A$1:$AD$175,'LA1'!W$1,0)),
IF(LA!$H$6=2,(VLOOKUP($A87,'LA2'!$A$1:$AD$175,'LA2'!W$1,0)),
IF(LA!$H$6=3,(VLOOKUP($A87,'LA3'!$A$1:$AD$175,'LA3'!W$1,0)),
IF(LA!$H$6=4,(VLOOKUP($A87,'LA4'!$A$1:$AD$175,'LA4'!W$1,0)),
IF(LA!$H$6=5,(VLOOKUP($A87,'LA5'!$A$1:$AD$175,'LA5'!W$1,0)),
0))))),".")</f>
        <v>0.01</v>
      </c>
      <c r="Z87" s="93">
        <f>IFERROR(IF(LA!$H$6=1,(VLOOKUP($A87,'LA1'!$A$1:$AD$175,'LA1'!X$1,0)),
IF(LA!$H$6=2,(VLOOKUP($A87,'LA2'!$A$1:$AD$175,'LA2'!X$1,0)),
IF(LA!$H$6=3,(VLOOKUP($A87,'LA3'!$A$1:$AD$175,'LA3'!X$1,0)),
IF(LA!$H$6=4,(VLOOKUP($A87,'LA4'!$A$1:$AD$175,'LA4'!X$1,0)),
IF(LA!$H$6=5,(VLOOKUP($A87,'LA5'!$A$1:$AD$175,'LA5'!X$1,0)),
0))))),".")</f>
        <v>0.06</v>
      </c>
      <c r="AA87" s="93">
        <f>IFERROR(IF(LA!$H$6=1,(VLOOKUP($A87,'LA1'!$A$1:$AD$175,'LA1'!Y$1,0)),
IF(LA!$H$6=2,(VLOOKUP($A87,'LA2'!$A$1:$AD$175,'LA2'!Y$1,0)),
IF(LA!$H$6=3,(VLOOKUP($A87,'LA3'!$A$1:$AD$175,'LA3'!Y$1,0)),
IF(LA!$H$6=4,(VLOOKUP($A87,'LA4'!$A$1:$AD$175,'LA4'!Y$1,0)),
IF(LA!$H$6=5,(VLOOKUP($A87,'LA5'!$A$1:$AD$175,'LA5'!Y$1,0)),
0))))),".")</f>
        <v>0.02</v>
      </c>
      <c r="AB87" s="93">
        <f>IFERROR(IF(LA!$H$6=1,(VLOOKUP($A87,'LA1'!$A$1:$AD$175,'LA1'!Z$1,0)),
IF(LA!$H$6=2,(VLOOKUP($A87,'LA2'!$A$1:$AD$175,'LA2'!Z$1,0)),
IF(LA!$H$6=3,(VLOOKUP($A87,'LA3'!$A$1:$AD$175,'LA3'!Z$1,0)),
IF(LA!$H$6=4,(VLOOKUP($A87,'LA4'!$A$1:$AD$175,'LA4'!Z$1,0)),
IF(LA!$H$6=5,(VLOOKUP($A87,'LA5'!$A$1:$AD$175,'LA5'!Z$1,0)),
0))))),".")</f>
        <v>0.14000000000000001</v>
      </c>
      <c r="AC87" s="93">
        <f>IFERROR(IF(LA!$H$6=1,(VLOOKUP($A87,'LA1'!$A$1:$AD$175,'LA1'!AA$1,0)),
IF(LA!$H$6=2,(VLOOKUP($A87,'LA2'!$A$1:$AD$175,'LA2'!AA$1,0)),
IF(LA!$H$6=3,(VLOOKUP($A87,'LA3'!$A$1:$AD$175,'LA3'!AA$1,0)),
IF(LA!$H$6=4,(VLOOKUP($A87,'LA4'!$A$1:$AD$175,'LA4'!AA$1,0)),
IF(LA!$H$6=5,(VLOOKUP($A87,'LA5'!$A$1:$AD$175,'LA5'!AA$1,0)),
0))))),".")</f>
        <v>0.03</v>
      </c>
    </row>
    <row r="88" spans="1:29" x14ac:dyDescent="0.2">
      <c r="A88" s="55">
        <v>856</v>
      </c>
      <c r="B88" s="55" t="s">
        <v>271</v>
      </c>
      <c r="C88" s="88" t="s">
        <v>194</v>
      </c>
      <c r="D88" s="92">
        <f>IFERROR(IF(LA!$H$6=1,(VLOOKUP($A88,'LA1'!$A$1:$AD$175,'LA1'!B$1,0)),
IF(LA!$H$6=2,(VLOOKUP($A88,'LA2'!$A$1:$AD$175,'LA2'!B$1,0)),
IF(LA!$H$6=3,(VLOOKUP($A88,'LA3'!$A$1:$AD$175,'LA3'!B$1,0)),
IF(LA!$H$6=4,(VLOOKUP($A88,'LA4'!$A$1:$AD$175,'LA4'!B$1,0)),
IF(LA!$H$6=5,(VLOOKUP($A88,'LA5'!$A$1:$AD$175,'LA5'!B$1,0)),
0))))),".")</f>
        <v>230</v>
      </c>
      <c r="E88" s="93">
        <f>IFERROR(IF(LA!$H$6=1,(VLOOKUP($A88,'LA1'!$A$1:$AD$175,'LA1'!C$1,0)),
IF(LA!$H$6=2,(VLOOKUP($A88,'LA2'!$A$1:$AD$175,'LA2'!C$1,0)),
IF(LA!$H$6=3,(VLOOKUP($A88,'LA3'!$A$1:$AD$175,'LA3'!C$1,0)),
IF(LA!$H$6=4,(VLOOKUP($A88,'LA4'!$A$1:$AD$175,'LA4'!C$1,0)),
IF(LA!$H$6=5,(VLOOKUP($A88,'LA5'!$A$1:$AD$175,'LA5'!C$1,0)),
0))))),".")</f>
        <v>0.82</v>
      </c>
      <c r="F88" s="93">
        <f>IFERROR(IF(LA!$H$6=1,(VLOOKUP($A88,'LA1'!$A$1:$AD$175,'LA1'!D$1,0)),
IF(LA!$H$6=2,(VLOOKUP($A88,'LA2'!$A$1:$AD$175,'LA2'!D$1,0)),
IF(LA!$H$6=3,(VLOOKUP($A88,'LA3'!$A$1:$AD$175,'LA3'!D$1,0)),
IF(LA!$H$6=4,(VLOOKUP($A88,'LA4'!$A$1:$AD$175,'LA4'!D$1,0)),
IF(LA!$H$6=5,(VLOOKUP($A88,'LA5'!$A$1:$AD$175,'LA5'!D$1,0)),
0))))),".")</f>
        <v>0.78</v>
      </c>
      <c r="G88" s="93">
        <f>IFERROR(IF(LA!$H$6=1,(VLOOKUP($A88,'LA1'!$A$1:$AD$175,'LA1'!E$1,0)),
IF(LA!$H$6=2,(VLOOKUP($A88,'LA2'!$A$1:$AD$175,'LA2'!E$1,0)),
IF(LA!$H$6=3,(VLOOKUP($A88,'LA3'!$A$1:$AD$175,'LA3'!E$1,0)),
IF(LA!$H$6=4,(VLOOKUP($A88,'LA4'!$A$1:$AD$175,'LA4'!E$1,0)),
IF(LA!$H$6=5,(VLOOKUP($A88,'LA5'!$A$1:$AD$175,'LA5'!E$1,0)),
0))))),".")</f>
        <v>0.06</v>
      </c>
      <c r="H88" s="93">
        <f>IFERROR(IF(LA!$H$6=1,(VLOOKUP($A88,'LA1'!$A$1:$AD$175,'LA1'!F$1,0)),
IF(LA!$H$6=2,(VLOOKUP($A88,'LA2'!$A$1:$AD$175,'LA2'!F$1,0)),
IF(LA!$H$6=3,(VLOOKUP($A88,'LA3'!$A$1:$AD$175,'LA3'!F$1,0)),
IF(LA!$H$6=4,(VLOOKUP($A88,'LA4'!$A$1:$AD$175,'LA4'!F$1,0)),
IF(LA!$H$6=5,(VLOOKUP($A88,'LA5'!$A$1:$AD$175,'LA5'!F$1,0)),
0))))),".")</f>
        <v>0</v>
      </c>
      <c r="I88" s="93">
        <f>IFERROR(IF(LA!$H$6=1,(VLOOKUP($A88,'LA1'!$A$1:$AD$175,'LA1'!G$1,0)),
IF(LA!$H$6=2,(VLOOKUP($A88,'LA2'!$A$1:$AD$175,'LA2'!G$1,0)),
IF(LA!$H$6=3,(VLOOKUP($A88,'LA3'!$A$1:$AD$175,'LA3'!G$1,0)),
IF(LA!$H$6=4,(VLOOKUP($A88,'LA4'!$A$1:$AD$175,'LA4'!G$1,0)),
IF(LA!$H$6=5,(VLOOKUP($A88,'LA5'!$A$1:$AD$175,'LA5'!G$1,0)),
0))))),".")</f>
        <v>0.01</v>
      </c>
      <c r="J88" s="93">
        <f>IFERROR(IF(LA!$H$6=1,(VLOOKUP($A88,'LA1'!$A$1:$AD$175,'LA1'!H$1,0)),
IF(LA!$H$6=2,(VLOOKUP($A88,'LA2'!$A$1:$AD$175,'LA2'!H$1,0)),
IF(LA!$H$6=3,(VLOOKUP($A88,'LA3'!$A$1:$AD$175,'LA3'!H$1,0)),
IF(LA!$H$6=4,(VLOOKUP($A88,'LA4'!$A$1:$AD$175,'LA4'!H$1,0)),
IF(LA!$H$6=5,(VLOOKUP($A88,'LA5'!$A$1:$AD$175,'LA5'!H$1,0)),
0))))),".")</f>
        <v>0.03</v>
      </c>
      <c r="K88" s="93">
        <f>IFERROR(IF(LA!$H$6=1,(VLOOKUP($A88,'LA1'!$A$1:$AD$175,'LA1'!I$1,0)),
IF(LA!$H$6=2,(VLOOKUP($A88,'LA2'!$A$1:$AD$175,'LA2'!I$1,0)),
IF(LA!$H$6=3,(VLOOKUP($A88,'LA3'!$A$1:$AD$175,'LA3'!I$1,0)),
IF(LA!$H$6=4,(VLOOKUP($A88,'LA4'!$A$1:$AD$175,'LA4'!I$1,0)),
IF(LA!$H$6=5,(VLOOKUP($A88,'LA5'!$A$1:$AD$175,'LA5'!I$1,0)),
0))))),".")</f>
        <v>0.01</v>
      </c>
      <c r="L88" s="93">
        <f>IFERROR(IF(LA!$H$6=1,(VLOOKUP($A88,'LA1'!$A$1:$AD$175,'LA1'!J$1,0)),
IF(LA!$H$6=2,(VLOOKUP($A88,'LA2'!$A$1:$AD$175,'LA2'!J$1,0)),
IF(LA!$H$6=3,(VLOOKUP($A88,'LA3'!$A$1:$AD$175,'LA3'!J$1,0)),
IF(LA!$H$6=4,(VLOOKUP($A88,'LA4'!$A$1:$AD$175,'LA4'!J$1,0)),
IF(LA!$H$6=5,(VLOOKUP($A88,'LA5'!$A$1:$AD$175,'LA5'!J$1,0)),
0))))),".")</f>
        <v>0</v>
      </c>
      <c r="M88" s="93" t="str">
        <f>IFERROR(IF(LA!$H$6=1,(VLOOKUP($A88,'LA1'!$A$1:$AD$175,'LA1'!K$1,0)),
IF(LA!$H$6=2,(VLOOKUP($A88,'LA2'!$A$1:$AD$175,'LA2'!K$1,0)),
IF(LA!$H$6=3,(VLOOKUP($A88,'LA3'!$A$1:$AD$175,'LA3'!K$1,0)),
IF(LA!$H$6=4,(VLOOKUP($A88,'LA4'!$A$1:$AD$175,'LA4'!K$1,0)),
IF(LA!$H$6=5,(VLOOKUP($A88,'LA5'!$A$1:$AD$175,'LA5'!K$1,0)),
0))))),".")</f>
        <v>x</v>
      </c>
      <c r="N88" s="93">
        <f>IFERROR(IF(LA!$H$6=1,(VLOOKUP($A88,'LA1'!$A$1:$AD$175,'LA1'!L$1,0)),
IF(LA!$H$6=2,(VLOOKUP($A88,'LA2'!$A$1:$AD$175,'LA2'!L$1,0)),
IF(LA!$H$6=3,(VLOOKUP($A88,'LA3'!$A$1:$AD$175,'LA3'!L$1,0)),
IF(LA!$H$6=4,(VLOOKUP($A88,'LA4'!$A$1:$AD$175,'LA4'!L$1,0)),
IF(LA!$H$6=5,(VLOOKUP($A88,'LA5'!$A$1:$AD$175,'LA5'!L$1,0)),
0))))),".")</f>
        <v>0.67</v>
      </c>
      <c r="O88" s="93">
        <f>IFERROR(IF(LA!$H$6=1,(VLOOKUP($A88,'LA1'!$A$1:$AD$175,'LA1'!M$1,0)),
IF(LA!$H$6=2,(VLOOKUP($A88,'LA2'!$A$1:$AD$175,'LA2'!M$1,0)),
IF(LA!$H$6=3,(VLOOKUP($A88,'LA3'!$A$1:$AD$175,'LA3'!M$1,0)),
IF(LA!$H$6=4,(VLOOKUP($A88,'LA4'!$A$1:$AD$175,'LA4'!M$1,0)),
IF(LA!$H$6=5,(VLOOKUP($A88,'LA5'!$A$1:$AD$175,'LA5'!M$1,0)),
0))))),".")</f>
        <v>0.19</v>
      </c>
      <c r="P88" s="93" t="str">
        <f>IFERROR(IF(LA!$H$6=1,(VLOOKUP($A88,'LA1'!$A$1:$AD$175,'LA1'!N$1,0)),
IF(LA!$H$6=2,(VLOOKUP($A88,'LA2'!$A$1:$AD$175,'LA2'!N$1,0)),
IF(LA!$H$6=3,(VLOOKUP($A88,'LA3'!$A$1:$AD$175,'LA3'!N$1,0)),
IF(LA!$H$6=4,(VLOOKUP($A88,'LA4'!$A$1:$AD$175,'LA4'!N$1,0)),
IF(LA!$H$6=5,(VLOOKUP($A88,'LA5'!$A$1:$AD$175,'LA5'!N$1,0)),
0))))),".")</f>
        <v>x</v>
      </c>
      <c r="Q88" s="93">
        <f>IFERROR(IF(LA!$H$6=1,(VLOOKUP($A88,'LA1'!$A$1:$AD$175,'LA1'!O$1,0)),
IF(LA!$H$6=2,(VLOOKUP($A88,'LA2'!$A$1:$AD$175,'LA2'!O$1,0)),
IF(LA!$H$6=3,(VLOOKUP($A88,'LA3'!$A$1:$AD$175,'LA3'!O$1,0)),
IF(LA!$H$6=4,(VLOOKUP($A88,'LA4'!$A$1:$AD$175,'LA4'!O$1,0)),
IF(LA!$H$6=5,(VLOOKUP($A88,'LA5'!$A$1:$AD$175,'LA5'!O$1,0)),
0))))),".")</f>
        <v>0.08</v>
      </c>
      <c r="R88" s="93">
        <f>IFERROR(IF(LA!$H$6=1,(VLOOKUP($A88,'LA1'!$A$1:$AD$175,'LA1'!P$1,0)),
IF(LA!$H$6=2,(VLOOKUP($A88,'LA2'!$A$1:$AD$175,'LA2'!P$1,0)),
IF(LA!$H$6=3,(VLOOKUP($A88,'LA3'!$A$1:$AD$175,'LA3'!P$1,0)),
IF(LA!$H$6=4,(VLOOKUP($A88,'LA4'!$A$1:$AD$175,'LA4'!P$1,0)),
IF(LA!$H$6=5,(VLOOKUP($A88,'LA5'!$A$1:$AD$175,'LA5'!P$1,0)),
0))))),".")</f>
        <v>0.47</v>
      </c>
      <c r="S88" s="93" t="str">
        <f>IFERROR(IF(LA!$H$6=1,(VLOOKUP($A88,'LA1'!$A$1:$AD$175,'LA1'!Q$1,0)),
IF(LA!$H$6=2,(VLOOKUP($A88,'LA2'!$A$1:$AD$175,'LA2'!Q$1,0)),
IF(LA!$H$6=3,(VLOOKUP($A88,'LA3'!$A$1:$AD$175,'LA3'!Q$1,0)),
IF(LA!$H$6=4,(VLOOKUP($A88,'LA4'!$A$1:$AD$175,'LA4'!Q$1,0)),
IF(LA!$H$6=5,(VLOOKUP($A88,'LA5'!$A$1:$AD$175,'LA5'!Q$1,0)),
0))))),".")</f>
        <v>x</v>
      </c>
      <c r="T88" s="93">
        <f>IFERROR(IF(LA!$H$6=1,(VLOOKUP($A88,'LA1'!$A$1:$AD$175,'LA1'!R$1,0)),
IF(LA!$H$6=2,(VLOOKUP($A88,'LA2'!$A$1:$AD$175,'LA2'!R$1,0)),
IF(LA!$H$6=3,(VLOOKUP($A88,'LA3'!$A$1:$AD$175,'LA3'!R$1,0)),
IF(LA!$H$6=4,(VLOOKUP($A88,'LA4'!$A$1:$AD$175,'LA4'!R$1,0)),
IF(LA!$H$6=5,(VLOOKUP($A88,'LA5'!$A$1:$AD$175,'LA5'!R$1,0)),
0))))),".")</f>
        <v>0</v>
      </c>
      <c r="U88" s="93">
        <f>IFERROR(IF(LA!$H$6=1,(VLOOKUP($A88,'LA1'!$A$1:$AD$175,'LA1'!S$1,0)),
IF(LA!$H$6=2,(VLOOKUP($A88,'LA2'!$A$1:$AD$175,'LA2'!S$1,0)),
IF(LA!$H$6=3,(VLOOKUP($A88,'LA3'!$A$1:$AD$175,'LA3'!S$1,0)),
IF(LA!$H$6=4,(VLOOKUP($A88,'LA4'!$A$1:$AD$175,'LA4'!S$1,0)),
IF(LA!$H$6=5,(VLOOKUP($A88,'LA5'!$A$1:$AD$175,'LA5'!S$1,0)),
0))))),".")</f>
        <v>0.03</v>
      </c>
      <c r="V88" s="93">
        <f>IFERROR(IF(LA!$H$6=1,(VLOOKUP($A88,'LA1'!$A$1:$AD$175,'LA1'!T$1,0)),
IF(LA!$H$6=2,(VLOOKUP($A88,'LA2'!$A$1:$AD$175,'LA2'!T$1,0)),
IF(LA!$H$6=3,(VLOOKUP($A88,'LA3'!$A$1:$AD$175,'LA3'!T$1,0)),
IF(LA!$H$6=4,(VLOOKUP($A88,'LA4'!$A$1:$AD$175,'LA4'!T$1,0)),
IF(LA!$H$6=5,(VLOOKUP($A88,'LA5'!$A$1:$AD$175,'LA5'!T$1,0)),
0))))),".")</f>
        <v>0.01</v>
      </c>
      <c r="W88" s="93">
        <f>IFERROR(IF(LA!$H$6=1,(VLOOKUP($A88,'LA1'!$A$1:$AD$175,'LA1'!U$1,0)),
IF(LA!$H$6=2,(VLOOKUP($A88,'LA2'!$A$1:$AD$175,'LA2'!U$1,0)),
IF(LA!$H$6=3,(VLOOKUP($A88,'LA3'!$A$1:$AD$175,'LA3'!U$1,0)),
IF(LA!$H$6=4,(VLOOKUP($A88,'LA4'!$A$1:$AD$175,'LA4'!U$1,0)),
IF(LA!$H$6=5,(VLOOKUP($A88,'LA5'!$A$1:$AD$175,'LA5'!U$1,0)),
0))))),".")</f>
        <v>0.02</v>
      </c>
      <c r="X88" s="93">
        <f>IFERROR(IF(LA!$H$6=1,(VLOOKUP($A88,'LA1'!$A$1:$AD$175,'LA1'!V$1,0)),
IF(LA!$H$6=2,(VLOOKUP($A88,'LA2'!$A$1:$AD$175,'LA2'!V$1,0)),
IF(LA!$H$6=3,(VLOOKUP($A88,'LA3'!$A$1:$AD$175,'LA3'!V$1,0)),
IF(LA!$H$6=4,(VLOOKUP($A88,'LA4'!$A$1:$AD$175,'LA4'!V$1,0)),
IF(LA!$H$6=5,(VLOOKUP($A88,'LA5'!$A$1:$AD$175,'LA5'!V$1,0)),
0))))),".")</f>
        <v>0</v>
      </c>
      <c r="Y88" s="93" t="str">
        <f>IFERROR(IF(LA!$H$6=1,(VLOOKUP($A88,'LA1'!$A$1:$AD$175,'LA1'!W$1,0)),
IF(LA!$H$6=2,(VLOOKUP($A88,'LA2'!$A$1:$AD$175,'LA2'!W$1,0)),
IF(LA!$H$6=3,(VLOOKUP($A88,'LA3'!$A$1:$AD$175,'LA3'!W$1,0)),
IF(LA!$H$6=4,(VLOOKUP($A88,'LA4'!$A$1:$AD$175,'LA4'!W$1,0)),
IF(LA!$H$6=5,(VLOOKUP($A88,'LA5'!$A$1:$AD$175,'LA5'!W$1,0)),
0))))),".")</f>
        <v>x</v>
      </c>
      <c r="Z88" s="93">
        <f>IFERROR(IF(LA!$H$6=1,(VLOOKUP($A88,'LA1'!$A$1:$AD$175,'LA1'!X$1,0)),
IF(LA!$H$6=2,(VLOOKUP($A88,'LA2'!$A$1:$AD$175,'LA2'!X$1,0)),
IF(LA!$H$6=3,(VLOOKUP($A88,'LA3'!$A$1:$AD$175,'LA3'!X$1,0)),
IF(LA!$H$6=4,(VLOOKUP($A88,'LA4'!$A$1:$AD$175,'LA4'!X$1,0)),
IF(LA!$H$6=5,(VLOOKUP($A88,'LA5'!$A$1:$AD$175,'LA5'!X$1,0)),
0))))),".")</f>
        <v>0.08</v>
      </c>
      <c r="AA88" s="93">
        <f>IFERROR(IF(LA!$H$6=1,(VLOOKUP($A88,'LA1'!$A$1:$AD$175,'LA1'!Y$1,0)),
IF(LA!$H$6=2,(VLOOKUP($A88,'LA2'!$A$1:$AD$175,'LA2'!Y$1,0)),
IF(LA!$H$6=3,(VLOOKUP($A88,'LA3'!$A$1:$AD$175,'LA3'!Y$1,0)),
IF(LA!$H$6=4,(VLOOKUP($A88,'LA4'!$A$1:$AD$175,'LA4'!Y$1,0)),
IF(LA!$H$6=5,(VLOOKUP($A88,'LA5'!$A$1:$AD$175,'LA5'!Y$1,0)),
0))))),".")</f>
        <v>0.03</v>
      </c>
      <c r="AB88" s="93">
        <f>IFERROR(IF(LA!$H$6=1,(VLOOKUP($A88,'LA1'!$A$1:$AD$175,'LA1'!Z$1,0)),
IF(LA!$H$6=2,(VLOOKUP($A88,'LA2'!$A$1:$AD$175,'LA2'!Z$1,0)),
IF(LA!$H$6=3,(VLOOKUP($A88,'LA3'!$A$1:$AD$175,'LA3'!Z$1,0)),
IF(LA!$H$6=4,(VLOOKUP($A88,'LA4'!$A$1:$AD$175,'LA4'!Z$1,0)),
IF(LA!$H$6=5,(VLOOKUP($A88,'LA5'!$A$1:$AD$175,'LA5'!Z$1,0)),
0))))),".")</f>
        <v>7.0000000000000007E-2</v>
      </c>
      <c r="AC88" s="93" t="str">
        <f>IFERROR(IF(LA!$H$6=1,(VLOOKUP($A88,'LA1'!$A$1:$AD$175,'LA1'!AA$1,0)),
IF(LA!$H$6=2,(VLOOKUP($A88,'LA2'!$A$1:$AD$175,'LA2'!AA$1,0)),
IF(LA!$H$6=3,(VLOOKUP($A88,'LA3'!$A$1:$AD$175,'LA3'!AA$1,0)),
IF(LA!$H$6=4,(VLOOKUP($A88,'LA4'!$A$1:$AD$175,'LA4'!AA$1,0)),
IF(LA!$H$6=5,(VLOOKUP($A88,'LA5'!$A$1:$AD$175,'LA5'!AA$1,0)),
0))))),".")</f>
        <v>*</v>
      </c>
    </row>
    <row r="89" spans="1:29" x14ac:dyDescent="0.2">
      <c r="A89" s="55">
        <v>855</v>
      </c>
      <c r="B89" s="55" t="s">
        <v>272</v>
      </c>
      <c r="C89" s="88" t="s">
        <v>194</v>
      </c>
      <c r="D89" s="92">
        <f>IFERROR(IF(LA!$H$6=1,(VLOOKUP($A89,'LA1'!$A$1:$AD$175,'LA1'!B$1,0)),
IF(LA!$H$6=2,(VLOOKUP($A89,'LA2'!$A$1:$AD$175,'LA2'!B$1,0)),
IF(LA!$H$6=3,(VLOOKUP($A89,'LA3'!$A$1:$AD$175,'LA3'!B$1,0)),
IF(LA!$H$6=4,(VLOOKUP($A89,'LA4'!$A$1:$AD$175,'LA4'!B$1,0)),
IF(LA!$H$6=5,(VLOOKUP($A89,'LA5'!$A$1:$AD$175,'LA5'!B$1,0)),
0))))),".")</f>
        <v>3040</v>
      </c>
      <c r="E89" s="93">
        <f>IFERROR(IF(LA!$H$6=1,(VLOOKUP($A89,'LA1'!$A$1:$AD$175,'LA1'!C$1,0)),
IF(LA!$H$6=2,(VLOOKUP($A89,'LA2'!$A$1:$AD$175,'LA2'!C$1,0)),
IF(LA!$H$6=3,(VLOOKUP($A89,'LA3'!$A$1:$AD$175,'LA3'!C$1,0)),
IF(LA!$H$6=4,(VLOOKUP($A89,'LA4'!$A$1:$AD$175,'LA4'!C$1,0)),
IF(LA!$H$6=5,(VLOOKUP($A89,'LA5'!$A$1:$AD$175,'LA5'!C$1,0)),
0))))),".")</f>
        <v>0.83</v>
      </c>
      <c r="F89" s="93">
        <f>IFERROR(IF(LA!$H$6=1,(VLOOKUP($A89,'LA1'!$A$1:$AD$175,'LA1'!D$1,0)),
IF(LA!$H$6=2,(VLOOKUP($A89,'LA2'!$A$1:$AD$175,'LA2'!D$1,0)),
IF(LA!$H$6=3,(VLOOKUP($A89,'LA3'!$A$1:$AD$175,'LA3'!D$1,0)),
IF(LA!$H$6=4,(VLOOKUP($A89,'LA4'!$A$1:$AD$175,'LA4'!D$1,0)),
IF(LA!$H$6=5,(VLOOKUP($A89,'LA5'!$A$1:$AD$175,'LA5'!D$1,0)),
0))))),".")</f>
        <v>0.74</v>
      </c>
      <c r="G89" s="93">
        <f>IFERROR(IF(LA!$H$6=1,(VLOOKUP($A89,'LA1'!$A$1:$AD$175,'LA1'!E$1,0)),
IF(LA!$H$6=2,(VLOOKUP($A89,'LA2'!$A$1:$AD$175,'LA2'!E$1,0)),
IF(LA!$H$6=3,(VLOOKUP($A89,'LA3'!$A$1:$AD$175,'LA3'!E$1,0)),
IF(LA!$H$6=4,(VLOOKUP($A89,'LA4'!$A$1:$AD$175,'LA4'!E$1,0)),
IF(LA!$H$6=5,(VLOOKUP($A89,'LA5'!$A$1:$AD$175,'LA5'!E$1,0)),
0))))),".")</f>
        <v>0.08</v>
      </c>
      <c r="H89" s="93" t="str">
        <f>IFERROR(IF(LA!$H$6=1,(VLOOKUP($A89,'LA1'!$A$1:$AD$175,'LA1'!F$1,0)),
IF(LA!$H$6=2,(VLOOKUP($A89,'LA2'!$A$1:$AD$175,'LA2'!F$1,0)),
IF(LA!$H$6=3,(VLOOKUP($A89,'LA3'!$A$1:$AD$175,'LA3'!F$1,0)),
IF(LA!$H$6=4,(VLOOKUP($A89,'LA4'!$A$1:$AD$175,'LA4'!F$1,0)),
IF(LA!$H$6=5,(VLOOKUP($A89,'LA5'!$A$1:$AD$175,'LA5'!F$1,0)),
0))))),".")</f>
        <v>x</v>
      </c>
      <c r="I89" s="93">
        <f>IFERROR(IF(LA!$H$6=1,(VLOOKUP($A89,'LA1'!$A$1:$AD$175,'LA1'!G$1,0)),
IF(LA!$H$6=2,(VLOOKUP($A89,'LA2'!$A$1:$AD$175,'LA2'!G$1,0)),
IF(LA!$H$6=3,(VLOOKUP($A89,'LA3'!$A$1:$AD$175,'LA3'!G$1,0)),
IF(LA!$H$6=4,(VLOOKUP($A89,'LA4'!$A$1:$AD$175,'LA4'!G$1,0)),
IF(LA!$H$6=5,(VLOOKUP($A89,'LA5'!$A$1:$AD$175,'LA5'!G$1,0)),
0))))),".")</f>
        <v>0.06</v>
      </c>
      <c r="J89" s="93">
        <f>IFERROR(IF(LA!$H$6=1,(VLOOKUP($A89,'LA1'!$A$1:$AD$175,'LA1'!H$1,0)),
IF(LA!$H$6=2,(VLOOKUP($A89,'LA2'!$A$1:$AD$175,'LA2'!H$1,0)),
IF(LA!$H$6=3,(VLOOKUP($A89,'LA3'!$A$1:$AD$175,'LA3'!H$1,0)),
IF(LA!$H$6=4,(VLOOKUP($A89,'LA4'!$A$1:$AD$175,'LA4'!H$1,0)),
IF(LA!$H$6=5,(VLOOKUP($A89,'LA5'!$A$1:$AD$175,'LA5'!H$1,0)),
0))))),".")</f>
        <v>0.03</v>
      </c>
      <c r="K89" s="93" t="str">
        <f>IFERROR(IF(LA!$H$6=1,(VLOOKUP($A89,'LA1'!$A$1:$AD$175,'LA1'!I$1,0)),
IF(LA!$H$6=2,(VLOOKUP($A89,'LA2'!$A$1:$AD$175,'LA2'!I$1,0)),
IF(LA!$H$6=3,(VLOOKUP($A89,'LA3'!$A$1:$AD$175,'LA3'!I$1,0)),
IF(LA!$H$6=4,(VLOOKUP($A89,'LA4'!$A$1:$AD$175,'LA4'!I$1,0)),
IF(LA!$H$6=5,(VLOOKUP($A89,'LA5'!$A$1:$AD$175,'LA5'!I$1,0)),
0))))),".")</f>
        <v>-</v>
      </c>
      <c r="L89" s="93" t="str">
        <f>IFERROR(IF(LA!$H$6=1,(VLOOKUP($A89,'LA1'!$A$1:$AD$175,'LA1'!J$1,0)),
IF(LA!$H$6=2,(VLOOKUP($A89,'LA2'!$A$1:$AD$175,'LA2'!J$1,0)),
IF(LA!$H$6=3,(VLOOKUP($A89,'LA3'!$A$1:$AD$175,'LA3'!J$1,0)),
IF(LA!$H$6=4,(VLOOKUP($A89,'LA4'!$A$1:$AD$175,'LA4'!J$1,0)),
IF(LA!$H$6=5,(VLOOKUP($A89,'LA5'!$A$1:$AD$175,'LA5'!J$1,0)),
0))))),".")</f>
        <v>x</v>
      </c>
      <c r="M89" s="93">
        <f>IFERROR(IF(LA!$H$6=1,(VLOOKUP($A89,'LA1'!$A$1:$AD$175,'LA1'!K$1,0)),
IF(LA!$H$6=2,(VLOOKUP($A89,'LA2'!$A$1:$AD$175,'LA2'!K$1,0)),
IF(LA!$H$6=3,(VLOOKUP($A89,'LA3'!$A$1:$AD$175,'LA3'!K$1,0)),
IF(LA!$H$6=4,(VLOOKUP($A89,'LA4'!$A$1:$AD$175,'LA4'!K$1,0)),
IF(LA!$H$6=5,(VLOOKUP($A89,'LA5'!$A$1:$AD$175,'LA5'!K$1,0)),
0))))),".")</f>
        <v>0.06</v>
      </c>
      <c r="N89" s="93">
        <f>IFERROR(IF(LA!$H$6=1,(VLOOKUP($A89,'LA1'!$A$1:$AD$175,'LA1'!L$1,0)),
IF(LA!$H$6=2,(VLOOKUP($A89,'LA2'!$A$1:$AD$175,'LA2'!L$1,0)),
IF(LA!$H$6=3,(VLOOKUP($A89,'LA3'!$A$1:$AD$175,'LA3'!L$1,0)),
IF(LA!$H$6=4,(VLOOKUP($A89,'LA4'!$A$1:$AD$175,'LA4'!L$1,0)),
IF(LA!$H$6=5,(VLOOKUP($A89,'LA5'!$A$1:$AD$175,'LA5'!L$1,0)),
0))))),".")</f>
        <v>0.56999999999999995</v>
      </c>
      <c r="O89" s="93">
        <f>IFERROR(IF(LA!$H$6=1,(VLOOKUP($A89,'LA1'!$A$1:$AD$175,'LA1'!M$1,0)),
IF(LA!$H$6=2,(VLOOKUP($A89,'LA2'!$A$1:$AD$175,'LA2'!M$1,0)),
IF(LA!$H$6=3,(VLOOKUP($A89,'LA3'!$A$1:$AD$175,'LA3'!M$1,0)),
IF(LA!$H$6=4,(VLOOKUP($A89,'LA4'!$A$1:$AD$175,'LA4'!M$1,0)),
IF(LA!$H$6=5,(VLOOKUP($A89,'LA5'!$A$1:$AD$175,'LA5'!M$1,0)),
0))))),".")</f>
        <v>0.2</v>
      </c>
      <c r="P89" s="93">
        <f>IFERROR(IF(LA!$H$6=1,(VLOOKUP($A89,'LA1'!$A$1:$AD$175,'LA1'!N$1,0)),
IF(LA!$H$6=2,(VLOOKUP($A89,'LA2'!$A$1:$AD$175,'LA2'!N$1,0)),
IF(LA!$H$6=3,(VLOOKUP($A89,'LA3'!$A$1:$AD$175,'LA3'!N$1,0)),
IF(LA!$H$6=4,(VLOOKUP($A89,'LA4'!$A$1:$AD$175,'LA4'!N$1,0)),
IF(LA!$H$6=5,(VLOOKUP($A89,'LA5'!$A$1:$AD$175,'LA5'!N$1,0)),
0))))),".")</f>
        <v>0.01</v>
      </c>
      <c r="Q89" s="93">
        <f>IFERROR(IF(LA!$H$6=1,(VLOOKUP($A89,'LA1'!$A$1:$AD$175,'LA1'!O$1,0)),
IF(LA!$H$6=2,(VLOOKUP($A89,'LA2'!$A$1:$AD$175,'LA2'!O$1,0)),
IF(LA!$H$6=3,(VLOOKUP($A89,'LA3'!$A$1:$AD$175,'LA3'!O$1,0)),
IF(LA!$H$6=4,(VLOOKUP($A89,'LA4'!$A$1:$AD$175,'LA4'!O$1,0)),
IF(LA!$H$6=5,(VLOOKUP($A89,'LA5'!$A$1:$AD$175,'LA5'!O$1,0)),
0))))),".")</f>
        <v>0.12</v>
      </c>
      <c r="R89" s="93">
        <f>IFERROR(IF(LA!$H$6=1,(VLOOKUP($A89,'LA1'!$A$1:$AD$175,'LA1'!P$1,0)),
IF(LA!$H$6=2,(VLOOKUP($A89,'LA2'!$A$1:$AD$175,'LA2'!P$1,0)),
IF(LA!$H$6=3,(VLOOKUP($A89,'LA3'!$A$1:$AD$175,'LA3'!P$1,0)),
IF(LA!$H$6=4,(VLOOKUP($A89,'LA4'!$A$1:$AD$175,'LA4'!P$1,0)),
IF(LA!$H$6=5,(VLOOKUP($A89,'LA5'!$A$1:$AD$175,'LA5'!P$1,0)),
0))))),".")</f>
        <v>0.35</v>
      </c>
      <c r="S89" s="93">
        <f>IFERROR(IF(LA!$H$6=1,(VLOOKUP($A89,'LA1'!$A$1:$AD$175,'LA1'!Q$1,0)),
IF(LA!$H$6=2,(VLOOKUP($A89,'LA2'!$A$1:$AD$175,'LA2'!Q$1,0)),
IF(LA!$H$6=3,(VLOOKUP($A89,'LA3'!$A$1:$AD$175,'LA3'!Q$1,0)),
IF(LA!$H$6=4,(VLOOKUP($A89,'LA4'!$A$1:$AD$175,'LA4'!Q$1,0)),
IF(LA!$H$6=5,(VLOOKUP($A89,'LA5'!$A$1:$AD$175,'LA5'!Q$1,0)),
0))))),".")</f>
        <v>0.02</v>
      </c>
      <c r="T89" s="93" t="str">
        <f>IFERROR(IF(LA!$H$6=1,(VLOOKUP($A89,'LA1'!$A$1:$AD$175,'LA1'!R$1,0)),
IF(LA!$H$6=2,(VLOOKUP($A89,'LA2'!$A$1:$AD$175,'LA2'!R$1,0)),
IF(LA!$H$6=3,(VLOOKUP($A89,'LA3'!$A$1:$AD$175,'LA3'!R$1,0)),
IF(LA!$H$6=4,(VLOOKUP($A89,'LA4'!$A$1:$AD$175,'LA4'!R$1,0)),
IF(LA!$H$6=5,(VLOOKUP($A89,'LA5'!$A$1:$AD$175,'LA5'!R$1,0)),
0))))),".")</f>
        <v>x</v>
      </c>
      <c r="U89" s="93">
        <f>IFERROR(IF(LA!$H$6=1,(VLOOKUP($A89,'LA1'!$A$1:$AD$175,'LA1'!S$1,0)),
IF(LA!$H$6=2,(VLOOKUP($A89,'LA2'!$A$1:$AD$175,'LA2'!S$1,0)),
IF(LA!$H$6=3,(VLOOKUP($A89,'LA3'!$A$1:$AD$175,'LA3'!S$1,0)),
IF(LA!$H$6=4,(VLOOKUP($A89,'LA4'!$A$1:$AD$175,'LA4'!S$1,0)),
IF(LA!$H$6=5,(VLOOKUP($A89,'LA5'!$A$1:$AD$175,'LA5'!S$1,0)),
0))))),".")</f>
        <v>0.08</v>
      </c>
      <c r="V89" s="93">
        <f>IFERROR(IF(LA!$H$6=1,(VLOOKUP($A89,'LA1'!$A$1:$AD$175,'LA1'!T$1,0)),
IF(LA!$H$6=2,(VLOOKUP($A89,'LA2'!$A$1:$AD$175,'LA2'!T$1,0)),
IF(LA!$H$6=3,(VLOOKUP($A89,'LA3'!$A$1:$AD$175,'LA3'!T$1,0)),
IF(LA!$H$6=4,(VLOOKUP($A89,'LA4'!$A$1:$AD$175,'LA4'!T$1,0)),
IF(LA!$H$6=5,(VLOOKUP($A89,'LA5'!$A$1:$AD$175,'LA5'!T$1,0)),
0))))),".")</f>
        <v>0.03</v>
      </c>
      <c r="W89" s="93">
        <f>IFERROR(IF(LA!$H$6=1,(VLOOKUP($A89,'LA1'!$A$1:$AD$175,'LA1'!U$1,0)),
IF(LA!$H$6=2,(VLOOKUP($A89,'LA2'!$A$1:$AD$175,'LA2'!U$1,0)),
IF(LA!$H$6=3,(VLOOKUP($A89,'LA3'!$A$1:$AD$175,'LA3'!U$1,0)),
IF(LA!$H$6=4,(VLOOKUP($A89,'LA4'!$A$1:$AD$175,'LA4'!U$1,0)),
IF(LA!$H$6=5,(VLOOKUP($A89,'LA5'!$A$1:$AD$175,'LA5'!U$1,0)),
0))))),".")</f>
        <v>0.05</v>
      </c>
      <c r="X89" s="93" t="str">
        <f>IFERROR(IF(LA!$H$6=1,(VLOOKUP($A89,'LA1'!$A$1:$AD$175,'LA1'!V$1,0)),
IF(LA!$H$6=2,(VLOOKUP($A89,'LA2'!$A$1:$AD$175,'LA2'!V$1,0)),
IF(LA!$H$6=3,(VLOOKUP($A89,'LA3'!$A$1:$AD$175,'LA3'!V$1,0)),
IF(LA!$H$6=4,(VLOOKUP($A89,'LA4'!$A$1:$AD$175,'LA4'!V$1,0)),
IF(LA!$H$6=5,(VLOOKUP($A89,'LA5'!$A$1:$AD$175,'LA5'!V$1,0)),
0))))),".")</f>
        <v>-</v>
      </c>
      <c r="Y89" s="93">
        <f>IFERROR(IF(LA!$H$6=1,(VLOOKUP($A89,'LA1'!$A$1:$AD$175,'LA1'!W$1,0)),
IF(LA!$H$6=2,(VLOOKUP($A89,'LA2'!$A$1:$AD$175,'LA2'!W$1,0)),
IF(LA!$H$6=3,(VLOOKUP($A89,'LA3'!$A$1:$AD$175,'LA3'!W$1,0)),
IF(LA!$H$6=4,(VLOOKUP($A89,'LA4'!$A$1:$AD$175,'LA4'!W$1,0)),
IF(LA!$H$6=5,(VLOOKUP($A89,'LA5'!$A$1:$AD$175,'LA5'!W$1,0)),
0))))),".")</f>
        <v>0.02</v>
      </c>
      <c r="Z89" s="93">
        <f>IFERROR(IF(LA!$H$6=1,(VLOOKUP($A89,'LA1'!$A$1:$AD$175,'LA1'!X$1,0)),
IF(LA!$H$6=2,(VLOOKUP($A89,'LA2'!$A$1:$AD$175,'LA2'!X$1,0)),
IF(LA!$H$6=3,(VLOOKUP($A89,'LA3'!$A$1:$AD$175,'LA3'!X$1,0)),
IF(LA!$H$6=4,(VLOOKUP($A89,'LA4'!$A$1:$AD$175,'LA4'!X$1,0)),
IF(LA!$H$6=5,(VLOOKUP($A89,'LA5'!$A$1:$AD$175,'LA5'!X$1,0)),
0))))),".")</f>
        <v>7.0000000000000007E-2</v>
      </c>
      <c r="AA89" s="93">
        <f>IFERROR(IF(LA!$H$6=1,(VLOOKUP($A89,'LA1'!$A$1:$AD$175,'LA1'!Y$1,0)),
IF(LA!$H$6=2,(VLOOKUP($A89,'LA2'!$A$1:$AD$175,'LA2'!Y$1,0)),
IF(LA!$H$6=3,(VLOOKUP($A89,'LA3'!$A$1:$AD$175,'LA3'!Y$1,0)),
IF(LA!$H$6=4,(VLOOKUP($A89,'LA4'!$A$1:$AD$175,'LA4'!Y$1,0)),
IF(LA!$H$6=5,(VLOOKUP($A89,'LA5'!$A$1:$AD$175,'LA5'!Y$1,0)),
0))))),".")</f>
        <v>0.01</v>
      </c>
      <c r="AB89" s="93">
        <f>IFERROR(IF(LA!$H$6=1,(VLOOKUP($A89,'LA1'!$A$1:$AD$175,'LA1'!Z$1,0)),
IF(LA!$H$6=2,(VLOOKUP($A89,'LA2'!$A$1:$AD$175,'LA2'!Z$1,0)),
IF(LA!$H$6=3,(VLOOKUP($A89,'LA3'!$A$1:$AD$175,'LA3'!Z$1,0)),
IF(LA!$H$6=4,(VLOOKUP($A89,'LA4'!$A$1:$AD$175,'LA4'!Z$1,0)),
IF(LA!$H$6=5,(VLOOKUP($A89,'LA5'!$A$1:$AD$175,'LA5'!Z$1,0)),
0))))),".")</f>
        <v>0.08</v>
      </c>
      <c r="AC89" s="93">
        <f>IFERROR(IF(LA!$H$6=1,(VLOOKUP($A89,'LA1'!$A$1:$AD$175,'LA1'!AA$1,0)),
IF(LA!$H$6=2,(VLOOKUP($A89,'LA2'!$A$1:$AD$175,'LA2'!AA$1,0)),
IF(LA!$H$6=3,(VLOOKUP($A89,'LA3'!$A$1:$AD$175,'LA3'!AA$1,0)),
IF(LA!$H$6=4,(VLOOKUP($A89,'LA4'!$A$1:$AD$175,'LA4'!AA$1,0)),
IF(LA!$H$6=5,(VLOOKUP($A89,'LA5'!$A$1:$AD$175,'LA5'!AA$1,0)),
0))))),".")</f>
        <v>0.02</v>
      </c>
    </row>
    <row r="90" spans="1:29" x14ac:dyDescent="0.2">
      <c r="A90" s="55">
        <v>209</v>
      </c>
      <c r="B90" s="55" t="s">
        <v>273</v>
      </c>
      <c r="C90" s="88" t="s">
        <v>197</v>
      </c>
      <c r="D90" s="92">
        <f>IFERROR(IF(LA!$H$6=1,(VLOOKUP($A90,'LA1'!$A$1:$AD$175,'LA1'!B$1,0)),
IF(LA!$H$6=2,(VLOOKUP($A90,'LA2'!$A$1:$AD$175,'LA2'!B$1,0)),
IF(LA!$H$6=3,(VLOOKUP($A90,'LA3'!$A$1:$AD$175,'LA3'!B$1,0)),
IF(LA!$H$6=4,(VLOOKUP($A90,'LA4'!$A$1:$AD$175,'LA4'!B$1,0)),
IF(LA!$H$6=5,(VLOOKUP($A90,'LA5'!$A$1:$AD$175,'LA5'!B$1,0)),
0))))),".")</f>
        <v>690</v>
      </c>
      <c r="E90" s="93">
        <f>IFERROR(IF(LA!$H$6=1,(VLOOKUP($A90,'LA1'!$A$1:$AD$175,'LA1'!C$1,0)),
IF(LA!$H$6=2,(VLOOKUP($A90,'LA2'!$A$1:$AD$175,'LA2'!C$1,0)),
IF(LA!$H$6=3,(VLOOKUP($A90,'LA3'!$A$1:$AD$175,'LA3'!C$1,0)),
IF(LA!$H$6=4,(VLOOKUP($A90,'LA4'!$A$1:$AD$175,'LA4'!C$1,0)),
IF(LA!$H$6=5,(VLOOKUP($A90,'LA5'!$A$1:$AD$175,'LA5'!C$1,0)),
0))))),".")</f>
        <v>0.75</v>
      </c>
      <c r="F90" s="93">
        <f>IFERROR(IF(LA!$H$6=1,(VLOOKUP($A90,'LA1'!$A$1:$AD$175,'LA1'!D$1,0)),
IF(LA!$H$6=2,(VLOOKUP($A90,'LA2'!$A$1:$AD$175,'LA2'!D$1,0)),
IF(LA!$H$6=3,(VLOOKUP($A90,'LA3'!$A$1:$AD$175,'LA3'!D$1,0)),
IF(LA!$H$6=4,(VLOOKUP($A90,'LA4'!$A$1:$AD$175,'LA4'!D$1,0)),
IF(LA!$H$6=5,(VLOOKUP($A90,'LA5'!$A$1:$AD$175,'LA5'!D$1,0)),
0))))),".")</f>
        <v>0.69</v>
      </c>
      <c r="G90" s="93">
        <f>IFERROR(IF(LA!$H$6=1,(VLOOKUP($A90,'LA1'!$A$1:$AD$175,'LA1'!E$1,0)),
IF(LA!$H$6=2,(VLOOKUP($A90,'LA2'!$A$1:$AD$175,'LA2'!E$1,0)),
IF(LA!$H$6=3,(VLOOKUP($A90,'LA3'!$A$1:$AD$175,'LA3'!E$1,0)),
IF(LA!$H$6=4,(VLOOKUP($A90,'LA4'!$A$1:$AD$175,'LA4'!E$1,0)),
IF(LA!$H$6=5,(VLOOKUP($A90,'LA5'!$A$1:$AD$175,'LA5'!E$1,0)),
0))))),".")</f>
        <v>0.05</v>
      </c>
      <c r="H90" s="93">
        <f>IFERROR(IF(LA!$H$6=1,(VLOOKUP($A90,'LA1'!$A$1:$AD$175,'LA1'!F$1,0)),
IF(LA!$H$6=2,(VLOOKUP($A90,'LA2'!$A$1:$AD$175,'LA2'!F$1,0)),
IF(LA!$H$6=3,(VLOOKUP($A90,'LA3'!$A$1:$AD$175,'LA3'!F$1,0)),
IF(LA!$H$6=4,(VLOOKUP($A90,'LA4'!$A$1:$AD$175,'LA4'!F$1,0)),
IF(LA!$H$6=5,(VLOOKUP($A90,'LA5'!$A$1:$AD$175,'LA5'!F$1,0)),
0))))),".")</f>
        <v>0</v>
      </c>
      <c r="I90" s="93">
        <f>IFERROR(IF(LA!$H$6=1,(VLOOKUP($A90,'LA1'!$A$1:$AD$175,'LA1'!G$1,0)),
IF(LA!$H$6=2,(VLOOKUP($A90,'LA2'!$A$1:$AD$175,'LA2'!G$1,0)),
IF(LA!$H$6=3,(VLOOKUP($A90,'LA3'!$A$1:$AD$175,'LA3'!G$1,0)),
IF(LA!$H$6=4,(VLOOKUP($A90,'LA4'!$A$1:$AD$175,'LA4'!G$1,0)),
IF(LA!$H$6=5,(VLOOKUP($A90,'LA5'!$A$1:$AD$175,'LA5'!G$1,0)),
0))))),".")</f>
        <v>0.05</v>
      </c>
      <c r="J90" s="93">
        <f>IFERROR(IF(LA!$H$6=1,(VLOOKUP($A90,'LA1'!$A$1:$AD$175,'LA1'!H$1,0)),
IF(LA!$H$6=2,(VLOOKUP($A90,'LA2'!$A$1:$AD$175,'LA2'!H$1,0)),
IF(LA!$H$6=3,(VLOOKUP($A90,'LA3'!$A$1:$AD$175,'LA3'!H$1,0)),
IF(LA!$H$6=4,(VLOOKUP($A90,'LA4'!$A$1:$AD$175,'LA4'!H$1,0)),
IF(LA!$H$6=5,(VLOOKUP($A90,'LA5'!$A$1:$AD$175,'LA5'!H$1,0)),
0))))),".")</f>
        <v>7.0000000000000007E-2</v>
      </c>
      <c r="K90" s="93" t="str">
        <f>IFERROR(IF(LA!$H$6=1,(VLOOKUP($A90,'LA1'!$A$1:$AD$175,'LA1'!I$1,0)),
IF(LA!$H$6=2,(VLOOKUP($A90,'LA2'!$A$1:$AD$175,'LA2'!I$1,0)),
IF(LA!$H$6=3,(VLOOKUP($A90,'LA3'!$A$1:$AD$175,'LA3'!I$1,0)),
IF(LA!$H$6=4,(VLOOKUP($A90,'LA4'!$A$1:$AD$175,'LA4'!I$1,0)),
IF(LA!$H$6=5,(VLOOKUP($A90,'LA5'!$A$1:$AD$175,'LA5'!I$1,0)),
0))))),".")</f>
        <v>x</v>
      </c>
      <c r="L90" s="93" t="str">
        <f>IFERROR(IF(LA!$H$6=1,(VLOOKUP($A90,'LA1'!$A$1:$AD$175,'LA1'!J$1,0)),
IF(LA!$H$6=2,(VLOOKUP($A90,'LA2'!$A$1:$AD$175,'LA2'!J$1,0)),
IF(LA!$H$6=3,(VLOOKUP($A90,'LA3'!$A$1:$AD$175,'LA3'!J$1,0)),
IF(LA!$H$6=4,(VLOOKUP($A90,'LA4'!$A$1:$AD$175,'LA4'!J$1,0)),
IF(LA!$H$6=5,(VLOOKUP($A90,'LA5'!$A$1:$AD$175,'LA5'!J$1,0)),
0))))),".")</f>
        <v>x</v>
      </c>
      <c r="M90" s="93">
        <f>IFERROR(IF(LA!$H$6=1,(VLOOKUP($A90,'LA1'!$A$1:$AD$175,'LA1'!K$1,0)),
IF(LA!$H$6=2,(VLOOKUP($A90,'LA2'!$A$1:$AD$175,'LA2'!K$1,0)),
IF(LA!$H$6=3,(VLOOKUP($A90,'LA3'!$A$1:$AD$175,'LA3'!K$1,0)),
IF(LA!$H$6=4,(VLOOKUP($A90,'LA4'!$A$1:$AD$175,'LA4'!K$1,0)),
IF(LA!$H$6=5,(VLOOKUP($A90,'LA5'!$A$1:$AD$175,'LA5'!K$1,0)),
0))))),".")</f>
        <v>0.02</v>
      </c>
      <c r="N90" s="93">
        <f>IFERROR(IF(LA!$H$6=1,(VLOOKUP($A90,'LA1'!$A$1:$AD$175,'LA1'!L$1,0)),
IF(LA!$H$6=2,(VLOOKUP($A90,'LA2'!$A$1:$AD$175,'LA2'!L$1,0)),
IF(LA!$H$6=3,(VLOOKUP($A90,'LA3'!$A$1:$AD$175,'LA3'!L$1,0)),
IF(LA!$H$6=4,(VLOOKUP($A90,'LA4'!$A$1:$AD$175,'LA4'!L$1,0)),
IF(LA!$H$6=5,(VLOOKUP($A90,'LA5'!$A$1:$AD$175,'LA5'!L$1,0)),
0))))),".")</f>
        <v>0.52</v>
      </c>
      <c r="O90" s="93">
        <f>IFERROR(IF(LA!$H$6=1,(VLOOKUP($A90,'LA1'!$A$1:$AD$175,'LA1'!M$1,0)),
IF(LA!$H$6=2,(VLOOKUP($A90,'LA2'!$A$1:$AD$175,'LA2'!M$1,0)),
IF(LA!$H$6=3,(VLOOKUP($A90,'LA3'!$A$1:$AD$175,'LA3'!M$1,0)),
IF(LA!$H$6=4,(VLOOKUP($A90,'LA4'!$A$1:$AD$175,'LA4'!M$1,0)),
IF(LA!$H$6=5,(VLOOKUP($A90,'LA5'!$A$1:$AD$175,'LA5'!M$1,0)),
0))))),".")</f>
        <v>0.16</v>
      </c>
      <c r="P90" s="93">
        <f>IFERROR(IF(LA!$H$6=1,(VLOOKUP($A90,'LA1'!$A$1:$AD$175,'LA1'!N$1,0)),
IF(LA!$H$6=2,(VLOOKUP($A90,'LA2'!$A$1:$AD$175,'LA2'!N$1,0)),
IF(LA!$H$6=3,(VLOOKUP($A90,'LA3'!$A$1:$AD$175,'LA3'!N$1,0)),
IF(LA!$H$6=4,(VLOOKUP($A90,'LA4'!$A$1:$AD$175,'LA4'!N$1,0)),
IF(LA!$H$6=5,(VLOOKUP($A90,'LA5'!$A$1:$AD$175,'LA5'!N$1,0)),
0))))),".")</f>
        <v>0.02</v>
      </c>
      <c r="Q90" s="93">
        <f>IFERROR(IF(LA!$H$6=1,(VLOOKUP($A90,'LA1'!$A$1:$AD$175,'LA1'!O$1,0)),
IF(LA!$H$6=2,(VLOOKUP($A90,'LA2'!$A$1:$AD$175,'LA2'!O$1,0)),
IF(LA!$H$6=3,(VLOOKUP($A90,'LA3'!$A$1:$AD$175,'LA3'!O$1,0)),
IF(LA!$H$6=4,(VLOOKUP($A90,'LA4'!$A$1:$AD$175,'LA4'!O$1,0)),
IF(LA!$H$6=5,(VLOOKUP($A90,'LA5'!$A$1:$AD$175,'LA5'!O$1,0)),
0))))),".")</f>
        <v>0.1</v>
      </c>
      <c r="R90" s="93">
        <f>IFERROR(IF(LA!$H$6=1,(VLOOKUP($A90,'LA1'!$A$1:$AD$175,'LA1'!P$1,0)),
IF(LA!$H$6=2,(VLOOKUP($A90,'LA2'!$A$1:$AD$175,'LA2'!P$1,0)),
IF(LA!$H$6=3,(VLOOKUP($A90,'LA3'!$A$1:$AD$175,'LA3'!P$1,0)),
IF(LA!$H$6=4,(VLOOKUP($A90,'LA4'!$A$1:$AD$175,'LA4'!P$1,0)),
IF(LA!$H$6=5,(VLOOKUP($A90,'LA5'!$A$1:$AD$175,'LA5'!P$1,0)),
0))))),".")</f>
        <v>0.36</v>
      </c>
      <c r="S90" s="93">
        <f>IFERROR(IF(LA!$H$6=1,(VLOOKUP($A90,'LA1'!$A$1:$AD$175,'LA1'!Q$1,0)),
IF(LA!$H$6=2,(VLOOKUP($A90,'LA2'!$A$1:$AD$175,'LA2'!Q$1,0)),
IF(LA!$H$6=3,(VLOOKUP($A90,'LA3'!$A$1:$AD$175,'LA3'!Q$1,0)),
IF(LA!$H$6=4,(VLOOKUP($A90,'LA4'!$A$1:$AD$175,'LA4'!Q$1,0)),
IF(LA!$H$6=5,(VLOOKUP($A90,'LA5'!$A$1:$AD$175,'LA5'!Q$1,0)),
0))))),".")</f>
        <v>0.01</v>
      </c>
      <c r="T90" s="93">
        <f>IFERROR(IF(LA!$H$6=1,(VLOOKUP($A90,'LA1'!$A$1:$AD$175,'LA1'!R$1,0)),
IF(LA!$H$6=2,(VLOOKUP($A90,'LA2'!$A$1:$AD$175,'LA2'!R$1,0)),
IF(LA!$H$6=3,(VLOOKUP($A90,'LA3'!$A$1:$AD$175,'LA3'!R$1,0)),
IF(LA!$H$6=4,(VLOOKUP($A90,'LA4'!$A$1:$AD$175,'LA4'!R$1,0)),
IF(LA!$H$6=5,(VLOOKUP($A90,'LA5'!$A$1:$AD$175,'LA5'!R$1,0)),
0))))),".")</f>
        <v>0</v>
      </c>
      <c r="U90" s="93">
        <f>IFERROR(IF(LA!$H$6=1,(VLOOKUP($A90,'LA1'!$A$1:$AD$175,'LA1'!S$1,0)),
IF(LA!$H$6=2,(VLOOKUP($A90,'LA2'!$A$1:$AD$175,'LA2'!S$1,0)),
IF(LA!$H$6=3,(VLOOKUP($A90,'LA3'!$A$1:$AD$175,'LA3'!S$1,0)),
IF(LA!$H$6=4,(VLOOKUP($A90,'LA4'!$A$1:$AD$175,'LA4'!S$1,0)),
IF(LA!$H$6=5,(VLOOKUP($A90,'LA5'!$A$1:$AD$175,'LA5'!S$1,0)),
0))))),".")</f>
        <v>0.05</v>
      </c>
      <c r="V90" s="93">
        <f>IFERROR(IF(LA!$H$6=1,(VLOOKUP($A90,'LA1'!$A$1:$AD$175,'LA1'!T$1,0)),
IF(LA!$H$6=2,(VLOOKUP($A90,'LA2'!$A$1:$AD$175,'LA2'!T$1,0)),
IF(LA!$H$6=3,(VLOOKUP($A90,'LA3'!$A$1:$AD$175,'LA3'!T$1,0)),
IF(LA!$H$6=4,(VLOOKUP($A90,'LA4'!$A$1:$AD$175,'LA4'!T$1,0)),
IF(LA!$H$6=5,(VLOOKUP($A90,'LA5'!$A$1:$AD$175,'LA5'!T$1,0)),
0))))),".")</f>
        <v>0.03</v>
      </c>
      <c r="W90" s="93">
        <f>IFERROR(IF(LA!$H$6=1,(VLOOKUP($A90,'LA1'!$A$1:$AD$175,'LA1'!U$1,0)),
IF(LA!$H$6=2,(VLOOKUP($A90,'LA2'!$A$1:$AD$175,'LA2'!U$1,0)),
IF(LA!$H$6=3,(VLOOKUP($A90,'LA3'!$A$1:$AD$175,'LA3'!U$1,0)),
IF(LA!$H$6=4,(VLOOKUP($A90,'LA4'!$A$1:$AD$175,'LA4'!U$1,0)),
IF(LA!$H$6=5,(VLOOKUP($A90,'LA5'!$A$1:$AD$175,'LA5'!U$1,0)),
0))))),".")</f>
        <v>0.02</v>
      </c>
      <c r="X90" s="93">
        <f>IFERROR(IF(LA!$H$6=1,(VLOOKUP($A90,'LA1'!$A$1:$AD$175,'LA1'!V$1,0)),
IF(LA!$H$6=2,(VLOOKUP($A90,'LA2'!$A$1:$AD$175,'LA2'!V$1,0)),
IF(LA!$H$6=3,(VLOOKUP($A90,'LA3'!$A$1:$AD$175,'LA3'!V$1,0)),
IF(LA!$H$6=4,(VLOOKUP($A90,'LA4'!$A$1:$AD$175,'LA4'!V$1,0)),
IF(LA!$H$6=5,(VLOOKUP($A90,'LA5'!$A$1:$AD$175,'LA5'!V$1,0)),
0))))),".")</f>
        <v>0</v>
      </c>
      <c r="Y90" s="93">
        <f>IFERROR(IF(LA!$H$6=1,(VLOOKUP($A90,'LA1'!$A$1:$AD$175,'LA1'!W$1,0)),
IF(LA!$H$6=2,(VLOOKUP($A90,'LA2'!$A$1:$AD$175,'LA2'!W$1,0)),
IF(LA!$H$6=3,(VLOOKUP($A90,'LA3'!$A$1:$AD$175,'LA3'!W$1,0)),
IF(LA!$H$6=4,(VLOOKUP($A90,'LA4'!$A$1:$AD$175,'LA4'!W$1,0)),
IF(LA!$H$6=5,(VLOOKUP($A90,'LA5'!$A$1:$AD$175,'LA5'!W$1,0)),
0))))),".")</f>
        <v>0.01</v>
      </c>
      <c r="Z90" s="93">
        <f>IFERROR(IF(LA!$H$6=1,(VLOOKUP($A90,'LA1'!$A$1:$AD$175,'LA1'!X$1,0)),
IF(LA!$H$6=2,(VLOOKUP($A90,'LA2'!$A$1:$AD$175,'LA2'!X$1,0)),
IF(LA!$H$6=3,(VLOOKUP($A90,'LA3'!$A$1:$AD$175,'LA3'!X$1,0)),
IF(LA!$H$6=4,(VLOOKUP($A90,'LA4'!$A$1:$AD$175,'LA4'!X$1,0)),
IF(LA!$H$6=5,(VLOOKUP($A90,'LA5'!$A$1:$AD$175,'LA5'!X$1,0)),
0))))),".")</f>
        <v>0.06</v>
      </c>
      <c r="AA90" s="93">
        <f>IFERROR(IF(LA!$H$6=1,(VLOOKUP($A90,'LA1'!$A$1:$AD$175,'LA1'!Y$1,0)),
IF(LA!$H$6=2,(VLOOKUP($A90,'LA2'!$A$1:$AD$175,'LA2'!Y$1,0)),
IF(LA!$H$6=3,(VLOOKUP($A90,'LA3'!$A$1:$AD$175,'LA3'!Y$1,0)),
IF(LA!$H$6=4,(VLOOKUP($A90,'LA4'!$A$1:$AD$175,'LA4'!Y$1,0)),
IF(LA!$H$6=5,(VLOOKUP($A90,'LA5'!$A$1:$AD$175,'LA5'!Y$1,0)),
0))))),".")</f>
        <v>0.03</v>
      </c>
      <c r="AB90" s="93">
        <f>IFERROR(IF(LA!$H$6=1,(VLOOKUP($A90,'LA1'!$A$1:$AD$175,'LA1'!Z$1,0)),
IF(LA!$H$6=2,(VLOOKUP($A90,'LA2'!$A$1:$AD$175,'LA2'!Z$1,0)),
IF(LA!$H$6=3,(VLOOKUP($A90,'LA3'!$A$1:$AD$175,'LA3'!Z$1,0)),
IF(LA!$H$6=4,(VLOOKUP($A90,'LA4'!$A$1:$AD$175,'LA4'!Z$1,0)),
IF(LA!$H$6=5,(VLOOKUP($A90,'LA5'!$A$1:$AD$175,'LA5'!Z$1,0)),
0))))),".")</f>
        <v>0.16</v>
      </c>
      <c r="AC90" s="93">
        <f>IFERROR(IF(LA!$H$6=1,(VLOOKUP($A90,'LA1'!$A$1:$AD$175,'LA1'!AA$1,0)),
IF(LA!$H$6=2,(VLOOKUP($A90,'LA2'!$A$1:$AD$175,'LA2'!AA$1,0)),
IF(LA!$H$6=3,(VLOOKUP($A90,'LA3'!$A$1:$AD$175,'LA3'!AA$1,0)),
IF(LA!$H$6=4,(VLOOKUP($A90,'LA4'!$A$1:$AD$175,'LA4'!AA$1,0)),
IF(LA!$H$6=5,(VLOOKUP($A90,'LA5'!$A$1:$AD$175,'LA5'!AA$1,0)),
0))))),".")</f>
        <v>0.04</v>
      </c>
    </row>
    <row r="91" spans="1:29" x14ac:dyDescent="0.2">
      <c r="A91" s="55">
        <v>925</v>
      </c>
      <c r="B91" s="55" t="s">
        <v>274</v>
      </c>
      <c r="C91" s="88" t="s">
        <v>194</v>
      </c>
      <c r="D91" s="92">
        <f>IFERROR(IF(LA!$H$6=1,(VLOOKUP($A91,'LA1'!$A$1:$AD$175,'LA1'!B$1,0)),
IF(LA!$H$6=2,(VLOOKUP($A91,'LA2'!$A$1:$AD$175,'LA2'!B$1,0)),
IF(LA!$H$6=3,(VLOOKUP($A91,'LA3'!$A$1:$AD$175,'LA3'!B$1,0)),
IF(LA!$H$6=4,(VLOOKUP($A91,'LA4'!$A$1:$AD$175,'LA4'!B$1,0)),
IF(LA!$H$6=5,(VLOOKUP($A91,'LA5'!$A$1:$AD$175,'LA5'!B$1,0)),
0))))),".")</f>
        <v>3330</v>
      </c>
      <c r="E91" s="93">
        <f>IFERROR(IF(LA!$H$6=1,(VLOOKUP($A91,'LA1'!$A$1:$AD$175,'LA1'!C$1,0)),
IF(LA!$H$6=2,(VLOOKUP($A91,'LA2'!$A$1:$AD$175,'LA2'!C$1,0)),
IF(LA!$H$6=3,(VLOOKUP($A91,'LA3'!$A$1:$AD$175,'LA3'!C$1,0)),
IF(LA!$H$6=4,(VLOOKUP($A91,'LA4'!$A$1:$AD$175,'LA4'!C$1,0)),
IF(LA!$H$6=5,(VLOOKUP($A91,'LA5'!$A$1:$AD$175,'LA5'!C$1,0)),
0))))),".")</f>
        <v>0.74</v>
      </c>
      <c r="F91" s="93">
        <f>IFERROR(IF(LA!$H$6=1,(VLOOKUP($A91,'LA1'!$A$1:$AD$175,'LA1'!D$1,0)),
IF(LA!$H$6=2,(VLOOKUP($A91,'LA2'!$A$1:$AD$175,'LA2'!D$1,0)),
IF(LA!$H$6=3,(VLOOKUP($A91,'LA3'!$A$1:$AD$175,'LA3'!D$1,0)),
IF(LA!$H$6=4,(VLOOKUP($A91,'LA4'!$A$1:$AD$175,'LA4'!D$1,0)),
IF(LA!$H$6=5,(VLOOKUP($A91,'LA5'!$A$1:$AD$175,'LA5'!D$1,0)),
0))))),".")</f>
        <v>0.71</v>
      </c>
      <c r="G91" s="93">
        <f>IFERROR(IF(LA!$H$6=1,(VLOOKUP($A91,'LA1'!$A$1:$AD$175,'LA1'!E$1,0)),
IF(LA!$H$6=2,(VLOOKUP($A91,'LA2'!$A$1:$AD$175,'LA2'!E$1,0)),
IF(LA!$H$6=3,(VLOOKUP($A91,'LA3'!$A$1:$AD$175,'LA3'!E$1,0)),
IF(LA!$H$6=4,(VLOOKUP($A91,'LA4'!$A$1:$AD$175,'LA4'!E$1,0)),
IF(LA!$H$6=5,(VLOOKUP($A91,'LA5'!$A$1:$AD$175,'LA5'!E$1,0)),
0))))),".")</f>
        <v>0.09</v>
      </c>
      <c r="H91" s="93">
        <f>IFERROR(IF(LA!$H$6=1,(VLOOKUP($A91,'LA1'!$A$1:$AD$175,'LA1'!F$1,0)),
IF(LA!$H$6=2,(VLOOKUP($A91,'LA2'!$A$1:$AD$175,'LA2'!F$1,0)),
IF(LA!$H$6=3,(VLOOKUP($A91,'LA3'!$A$1:$AD$175,'LA3'!F$1,0)),
IF(LA!$H$6=4,(VLOOKUP($A91,'LA4'!$A$1:$AD$175,'LA4'!F$1,0)),
IF(LA!$H$6=5,(VLOOKUP($A91,'LA5'!$A$1:$AD$175,'LA5'!F$1,0)),
0))))),".")</f>
        <v>0</v>
      </c>
      <c r="I91" s="93">
        <f>IFERROR(IF(LA!$H$6=1,(VLOOKUP($A91,'LA1'!$A$1:$AD$175,'LA1'!G$1,0)),
IF(LA!$H$6=2,(VLOOKUP($A91,'LA2'!$A$1:$AD$175,'LA2'!G$1,0)),
IF(LA!$H$6=3,(VLOOKUP($A91,'LA3'!$A$1:$AD$175,'LA3'!G$1,0)),
IF(LA!$H$6=4,(VLOOKUP($A91,'LA4'!$A$1:$AD$175,'LA4'!G$1,0)),
IF(LA!$H$6=5,(VLOOKUP($A91,'LA5'!$A$1:$AD$175,'LA5'!G$1,0)),
0))))),".")</f>
        <v>0.04</v>
      </c>
      <c r="J91" s="93">
        <f>IFERROR(IF(LA!$H$6=1,(VLOOKUP($A91,'LA1'!$A$1:$AD$175,'LA1'!H$1,0)),
IF(LA!$H$6=2,(VLOOKUP($A91,'LA2'!$A$1:$AD$175,'LA2'!H$1,0)),
IF(LA!$H$6=3,(VLOOKUP($A91,'LA3'!$A$1:$AD$175,'LA3'!H$1,0)),
IF(LA!$H$6=4,(VLOOKUP($A91,'LA4'!$A$1:$AD$175,'LA4'!H$1,0)),
IF(LA!$H$6=5,(VLOOKUP($A91,'LA5'!$A$1:$AD$175,'LA5'!H$1,0)),
0))))),".")</f>
        <v>0.02</v>
      </c>
      <c r="K91" s="93" t="str">
        <f>IFERROR(IF(LA!$H$6=1,(VLOOKUP($A91,'LA1'!$A$1:$AD$175,'LA1'!I$1,0)),
IF(LA!$H$6=2,(VLOOKUP($A91,'LA2'!$A$1:$AD$175,'LA2'!I$1,0)),
IF(LA!$H$6=3,(VLOOKUP($A91,'LA3'!$A$1:$AD$175,'LA3'!I$1,0)),
IF(LA!$H$6=4,(VLOOKUP($A91,'LA4'!$A$1:$AD$175,'LA4'!I$1,0)),
IF(LA!$H$6=5,(VLOOKUP($A91,'LA5'!$A$1:$AD$175,'LA5'!I$1,0)),
0))))),".")</f>
        <v>-</v>
      </c>
      <c r="L91" s="93">
        <f>IFERROR(IF(LA!$H$6=1,(VLOOKUP($A91,'LA1'!$A$1:$AD$175,'LA1'!J$1,0)),
IF(LA!$H$6=2,(VLOOKUP($A91,'LA2'!$A$1:$AD$175,'LA2'!J$1,0)),
IF(LA!$H$6=3,(VLOOKUP($A91,'LA3'!$A$1:$AD$175,'LA3'!J$1,0)),
IF(LA!$H$6=4,(VLOOKUP($A91,'LA4'!$A$1:$AD$175,'LA4'!J$1,0)),
IF(LA!$H$6=5,(VLOOKUP($A91,'LA5'!$A$1:$AD$175,'LA5'!J$1,0)),
0))))),".")</f>
        <v>0</v>
      </c>
      <c r="M91" s="93">
        <f>IFERROR(IF(LA!$H$6=1,(VLOOKUP($A91,'LA1'!$A$1:$AD$175,'LA1'!K$1,0)),
IF(LA!$H$6=2,(VLOOKUP($A91,'LA2'!$A$1:$AD$175,'LA2'!K$1,0)),
IF(LA!$H$6=3,(VLOOKUP($A91,'LA3'!$A$1:$AD$175,'LA3'!K$1,0)),
IF(LA!$H$6=4,(VLOOKUP($A91,'LA4'!$A$1:$AD$175,'LA4'!K$1,0)),
IF(LA!$H$6=5,(VLOOKUP($A91,'LA5'!$A$1:$AD$175,'LA5'!K$1,0)),
0))))),".")</f>
        <v>0.06</v>
      </c>
      <c r="N91" s="93">
        <f>IFERROR(IF(LA!$H$6=1,(VLOOKUP($A91,'LA1'!$A$1:$AD$175,'LA1'!L$1,0)),
IF(LA!$H$6=2,(VLOOKUP($A91,'LA2'!$A$1:$AD$175,'LA2'!L$1,0)),
IF(LA!$H$6=3,(VLOOKUP($A91,'LA3'!$A$1:$AD$175,'LA3'!L$1,0)),
IF(LA!$H$6=4,(VLOOKUP($A91,'LA4'!$A$1:$AD$175,'LA4'!L$1,0)),
IF(LA!$H$6=5,(VLOOKUP($A91,'LA5'!$A$1:$AD$175,'LA5'!L$1,0)),
0))))),".")</f>
        <v>0.56000000000000005</v>
      </c>
      <c r="O91" s="93">
        <f>IFERROR(IF(LA!$H$6=1,(VLOOKUP($A91,'LA1'!$A$1:$AD$175,'LA1'!M$1,0)),
IF(LA!$H$6=2,(VLOOKUP($A91,'LA2'!$A$1:$AD$175,'LA2'!M$1,0)),
IF(LA!$H$6=3,(VLOOKUP($A91,'LA3'!$A$1:$AD$175,'LA3'!M$1,0)),
IF(LA!$H$6=4,(VLOOKUP($A91,'LA4'!$A$1:$AD$175,'LA4'!M$1,0)),
IF(LA!$H$6=5,(VLOOKUP($A91,'LA5'!$A$1:$AD$175,'LA5'!M$1,0)),
0))))),".")</f>
        <v>0.22</v>
      </c>
      <c r="P91" s="93">
        <f>IFERROR(IF(LA!$H$6=1,(VLOOKUP($A91,'LA1'!$A$1:$AD$175,'LA1'!N$1,0)),
IF(LA!$H$6=2,(VLOOKUP($A91,'LA2'!$A$1:$AD$175,'LA2'!N$1,0)),
IF(LA!$H$6=3,(VLOOKUP($A91,'LA3'!$A$1:$AD$175,'LA3'!N$1,0)),
IF(LA!$H$6=4,(VLOOKUP($A91,'LA4'!$A$1:$AD$175,'LA4'!N$1,0)),
IF(LA!$H$6=5,(VLOOKUP($A91,'LA5'!$A$1:$AD$175,'LA5'!N$1,0)),
0))))),".")</f>
        <v>0.01</v>
      </c>
      <c r="Q91" s="93">
        <f>IFERROR(IF(LA!$H$6=1,(VLOOKUP($A91,'LA1'!$A$1:$AD$175,'LA1'!O$1,0)),
IF(LA!$H$6=2,(VLOOKUP($A91,'LA2'!$A$1:$AD$175,'LA2'!O$1,0)),
IF(LA!$H$6=3,(VLOOKUP($A91,'LA3'!$A$1:$AD$175,'LA3'!O$1,0)),
IF(LA!$H$6=4,(VLOOKUP($A91,'LA4'!$A$1:$AD$175,'LA4'!O$1,0)),
IF(LA!$H$6=5,(VLOOKUP($A91,'LA5'!$A$1:$AD$175,'LA5'!O$1,0)),
0))))),".")</f>
        <v>0.16</v>
      </c>
      <c r="R91" s="93">
        <f>IFERROR(IF(LA!$H$6=1,(VLOOKUP($A91,'LA1'!$A$1:$AD$175,'LA1'!P$1,0)),
IF(LA!$H$6=2,(VLOOKUP($A91,'LA2'!$A$1:$AD$175,'LA2'!P$1,0)),
IF(LA!$H$6=3,(VLOOKUP($A91,'LA3'!$A$1:$AD$175,'LA3'!P$1,0)),
IF(LA!$H$6=4,(VLOOKUP($A91,'LA4'!$A$1:$AD$175,'LA4'!P$1,0)),
IF(LA!$H$6=5,(VLOOKUP($A91,'LA5'!$A$1:$AD$175,'LA5'!P$1,0)),
0))))),".")</f>
        <v>0.33</v>
      </c>
      <c r="S91" s="93">
        <f>IFERROR(IF(LA!$H$6=1,(VLOOKUP($A91,'LA1'!$A$1:$AD$175,'LA1'!Q$1,0)),
IF(LA!$H$6=2,(VLOOKUP($A91,'LA2'!$A$1:$AD$175,'LA2'!Q$1,0)),
IF(LA!$H$6=3,(VLOOKUP($A91,'LA3'!$A$1:$AD$175,'LA3'!Q$1,0)),
IF(LA!$H$6=4,(VLOOKUP($A91,'LA4'!$A$1:$AD$175,'LA4'!Q$1,0)),
IF(LA!$H$6=5,(VLOOKUP($A91,'LA5'!$A$1:$AD$175,'LA5'!Q$1,0)),
0))))),".")</f>
        <v>0.01</v>
      </c>
      <c r="T91" s="93" t="str">
        <f>IFERROR(IF(LA!$H$6=1,(VLOOKUP($A91,'LA1'!$A$1:$AD$175,'LA1'!R$1,0)),
IF(LA!$H$6=2,(VLOOKUP($A91,'LA2'!$A$1:$AD$175,'LA2'!R$1,0)),
IF(LA!$H$6=3,(VLOOKUP($A91,'LA3'!$A$1:$AD$175,'LA3'!R$1,0)),
IF(LA!$H$6=4,(VLOOKUP($A91,'LA4'!$A$1:$AD$175,'LA4'!R$1,0)),
IF(LA!$H$6=5,(VLOOKUP($A91,'LA5'!$A$1:$AD$175,'LA5'!R$1,0)),
0))))),".")</f>
        <v>x</v>
      </c>
      <c r="U91" s="93">
        <f>IFERROR(IF(LA!$H$6=1,(VLOOKUP($A91,'LA1'!$A$1:$AD$175,'LA1'!S$1,0)),
IF(LA!$H$6=2,(VLOOKUP($A91,'LA2'!$A$1:$AD$175,'LA2'!S$1,0)),
IF(LA!$H$6=3,(VLOOKUP($A91,'LA3'!$A$1:$AD$175,'LA3'!S$1,0)),
IF(LA!$H$6=4,(VLOOKUP($A91,'LA4'!$A$1:$AD$175,'LA4'!S$1,0)),
IF(LA!$H$6=5,(VLOOKUP($A91,'LA5'!$A$1:$AD$175,'LA5'!S$1,0)),
0))))),".")</f>
        <v>0.03</v>
      </c>
      <c r="V91" s="93">
        <f>IFERROR(IF(LA!$H$6=1,(VLOOKUP($A91,'LA1'!$A$1:$AD$175,'LA1'!T$1,0)),
IF(LA!$H$6=2,(VLOOKUP($A91,'LA2'!$A$1:$AD$175,'LA2'!T$1,0)),
IF(LA!$H$6=3,(VLOOKUP($A91,'LA3'!$A$1:$AD$175,'LA3'!T$1,0)),
IF(LA!$H$6=4,(VLOOKUP($A91,'LA4'!$A$1:$AD$175,'LA4'!T$1,0)),
IF(LA!$H$6=5,(VLOOKUP($A91,'LA5'!$A$1:$AD$175,'LA5'!T$1,0)),
0))))),".")</f>
        <v>0.02</v>
      </c>
      <c r="W91" s="93">
        <f>IFERROR(IF(LA!$H$6=1,(VLOOKUP($A91,'LA1'!$A$1:$AD$175,'LA1'!U$1,0)),
IF(LA!$H$6=2,(VLOOKUP($A91,'LA2'!$A$1:$AD$175,'LA2'!U$1,0)),
IF(LA!$H$6=3,(VLOOKUP($A91,'LA3'!$A$1:$AD$175,'LA3'!U$1,0)),
IF(LA!$H$6=4,(VLOOKUP($A91,'LA4'!$A$1:$AD$175,'LA4'!U$1,0)),
IF(LA!$H$6=5,(VLOOKUP($A91,'LA5'!$A$1:$AD$175,'LA5'!U$1,0)),
0))))),".")</f>
        <v>0.01</v>
      </c>
      <c r="X91" s="93" t="str">
        <f>IFERROR(IF(LA!$H$6=1,(VLOOKUP($A91,'LA1'!$A$1:$AD$175,'LA1'!V$1,0)),
IF(LA!$H$6=2,(VLOOKUP($A91,'LA2'!$A$1:$AD$175,'LA2'!V$1,0)),
IF(LA!$H$6=3,(VLOOKUP($A91,'LA3'!$A$1:$AD$175,'LA3'!V$1,0)),
IF(LA!$H$6=4,(VLOOKUP($A91,'LA4'!$A$1:$AD$175,'LA4'!V$1,0)),
IF(LA!$H$6=5,(VLOOKUP($A91,'LA5'!$A$1:$AD$175,'LA5'!V$1,0)),
0))))),".")</f>
        <v>x</v>
      </c>
      <c r="Y91" s="93">
        <f>IFERROR(IF(LA!$H$6=1,(VLOOKUP($A91,'LA1'!$A$1:$AD$175,'LA1'!W$1,0)),
IF(LA!$H$6=2,(VLOOKUP($A91,'LA2'!$A$1:$AD$175,'LA2'!W$1,0)),
IF(LA!$H$6=3,(VLOOKUP($A91,'LA3'!$A$1:$AD$175,'LA3'!W$1,0)),
IF(LA!$H$6=4,(VLOOKUP($A91,'LA4'!$A$1:$AD$175,'LA4'!W$1,0)),
IF(LA!$H$6=5,(VLOOKUP($A91,'LA5'!$A$1:$AD$175,'LA5'!W$1,0)),
0))))),".")</f>
        <v>0.01</v>
      </c>
      <c r="Z91" s="93">
        <f>IFERROR(IF(LA!$H$6=1,(VLOOKUP($A91,'LA1'!$A$1:$AD$175,'LA1'!X$1,0)),
IF(LA!$H$6=2,(VLOOKUP($A91,'LA2'!$A$1:$AD$175,'LA2'!X$1,0)),
IF(LA!$H$6=3,(VLOOKUP($A91,'LA3'!$A$1:$AD$175,'LA3'!X$1,0)),
IF(LA!$H$6=4,(VLOOKUP($A91,'LA4'!$A$1:$AD$175,'LA4'!X$1,0)),
IF(LA!$H$6=5,(VLOOKUP($A91,'LA5'!$A$1:$AD$175,'LA5'!X$1,0)),
0))))),".")</f>
        <v>0.13</v>
      </c>
      <c r="AA91" s="93">
        <f>IFERROR(IF(LA!$H$6=1,(VLOOKUP($A91,'LA1'!$A$1:$AD$175,'LA1'!Y$1,0)),
IF(LA!$H$6=2,(VLOOKUP($A91,'LA2'!$A$1:$AD$175,'LA2'!Y$1,0)),
IF(LA!$H$6=3,(VLOOKUP($A91,'LA3'!$A$1:$AD$175,'LA3'!Y$1,0)),
IF(LA!$H$6=4,(VLOOKUP($A91,'LA4'!$A$1:$AD$175,'LA4'!Y$1,0)),
IF(LA!$H$6=5,(VLOOKUP($A91,'LA5'!$A$1:$AD$175,'LA5'!Y$1,0)),
0))))),".")</f>
        <v>0.02</v>
      </c>
      <c r="AB91" s="93">
        <f>IFERROR(IF(LA!$H$6=1,(VLOOKUP($A91,'LA1'!$A$1:$AD$175,'LA1'!Z$1,0)),
IF(LA!$H$6=2,(VLOOKUP($A91,'LA2'!$A$1:$AD$175,'LA2'!Z$1,0)),
IF(LA!$H$6=3,(VLOOKUP($A91,'LA3'!$A$1:$AD$175,'LA3'!Z$1,0)),
IF(LA!$H$6=4,(VLOOKUP($A91,'LA4'!$A$1:$AD$175,'LA4'!Z$1,0)),
IF(LA!$H$6=5,(VLOOKUP($A91,'LA5'!$A$1:$AD$175,'LA5'!Z$1,0)),
0))))),".")</f>
        <v>0.11</v>
      </c>
      <c r="AC91" s="93">
        <f>IFERROR(IF(LA!$H$6=1,(VLOOKUP($A91,'LA1'!$A$1:$AD$175,'LA1'!AA$1,0)),
IF(LA!$H$6=2,(VLOOKUP($A91,'LA2'!$A$1:$AD$175,'LA2'!AA$1,0)),
IF(LA!$H$6=3,(VLOOKUP($A91,'LA3'!$A$1:$AD$175,'LA3'!AA$1,0)),
IF(LA!$H$6=4,(VLOOKUP($A91,'LA4'!$A$1:$AD$175,'LA4'!AA$1,0)),
IF(LA!$H$6=5,(VLOOKUP($A91,'LA5'!$A$1:$AD$175,'LA5'!AA$1,0)),
0))))),".")</f>
        <v>0.03</v>
      </c>
    </row>
    <row r="92" spans="1:29" x14ac:dyDescent="0.2">
      <c r="A92" s="55">
        <v>341</v>
      </c>
      <c r="B92" s="55" t="s">
        <v>275</v>
      </c>
      <c r="C92" s="88" t="s">
        <v>192</v>
      </c>
      <c r="D92" s="92">
        <f>IFERROR(IF(LA!$H$6=1,(VLOOKUP($A92,'LA1'!$A$1:$AD$175,'LA1'!B$1,0)),
IF(LA!$H$6=2,(VLOOKUP($A92,'LA2'!$A$1:$AD$175,'LA2'!B$1,0)),
IF(LA!$H$6=3,(VLOOKUP($A92,'LA3'!$A$1:$AD$175,'LA3'!B$1,0)),
IF(LA!$H$6=4,(VLOOKUP($A92,'LA4'!$A$1:$AD$175,'LA4'!B$1,0)),
IF(LA!$H$6=5,(VLOOKUP($A92,'LA5'!$A$1:$AD$175,'LA5'!B$1,0)),
0))))),".")</f>
        <v>2100</v>
      </c>
      <c r="E92" s="93">
        <f>IFERROR(IF(LA!$H$6=1,(VLOOKUP($A92,'LA1'!$A$1:$AD$175,'LA1'!C$1,0)),
IF(LA!$H$6=2,(VLOOKUP($A92,'LA2'!$A$1:$AD$175,'LA2'!C$1,0)),
IF(LA!$H$6=3,(VLOOKUP($A92,'LA3'!$A$1:$AD$175,'LA3'!C$1,0)),
IF(LA!$H$6=4,(VLOOKUP($A92,'LA4'!$A$1:$AD$175,'LA4'!C$1,0)),
IF(LA!$H$6=5,(VLOOKUP($A92,'LA5'!$A$1:$AD$175,'LA5'!C$1,0)),
0))))),".")</f>
        <v>0.84</v>
      </c>
      <c r="F92" s="93">
        <f>IFERROR(IF(LA!$H$6=1,(VLOOKUP($A92,'LA1'!$A$1:$AD$175,'LA1'!D$1,0)),
IF(LA!$H$6=2,(VLOOKUP($A92,'LA2'!$A$1:$AD$175,'LA2'!D$1,0)),
IF(LA!$H$6=3,(VLOOKUP($A92,'LA3'!$A$1:$AD$175,'LA3'!D$1,0)),
IF(LA!$H$6=4,(VLOOKUP($A92,'LA4'!$A$1:$AD$175,'LA4'!D$1,0)),
IF(LA!$H$6=5,(VLOOKUP($A92,'LA5'!$A$1:$AD$175,'LA5'!D$1,0)),
0))))),".")</f>
        <v>0.77</v>
      </c>
      <c r="G92" s="93">
        <f>IFERROR(IF(LA!$H$6=1,(VLOOKUP($A92,'LA1'!$A$1:$AD$175,'LA1'!E$1,0)),
IF(LA!$H$6=2,(VLOOKUP($A92,'LA2'!$A$1:$AD$175,'LA2'!E$1,0)),
IF(LA!$H$6=3,(VLOOKUP($A92,'LA3'!$A$1:$AD$175,'LA3'!E$1,0)),
IF(LA!$H$6=4,(VLOOKUP($A92,'LA4'!$A$1:$AD$175,'LA4'!E$1,0)),
IF(LA!$H$6=5,(VLOOKUP($A92,'LA5'!$A$1:$AD$175,'LA5'!E$1,0)),
0))))),".")</f>
        <v>0.09</v>
      </c>
      <c r="H92" s="93" t="str">
        <f>IFERROR(IF(LA!$H$6=1,(VLOOKUP($A92,'LA1'!$A$1:$AD$175,'LA1'!F$1,0)),
IF(LA!$H$6=2,(VLOOKUP($A92,'LA2'!$A$1:$AD$175,'LA2'!F$1,0)),
IF(LA!$H$6=3,(VLOOKUP($A92,'LA3'!$A$1:$AD$175,'LA3'!F$1,0)),
IF(LA!$H$6=4,(VLOOKUP($A92,'LA4'!$A$1:$AD$175,'LA4'!F$1,0)),
IF(LA!$H$6=5,(VLOOKUP($A92,'LA5'!$A$1:$AD$175,'LA5'!F$1,0)),
0))))),".")</f>
        <v>x</v>
      </c>
      <c r="I92" s="93">
        <f>IFERROR(IF(LA!$H$6=1,(VLOOKUP($A92,'LA1'!$A$1:$AD$175,'LA1'!G$1,0)),
IF(LA!$H$6=2,(VLOOKUP($A92,'LA2'!$A$1:$AD$175,'LA2'!G$1,0)),
IF(LA!$H$6=3,(VLOOKUP($A92,'LA3'!$A$1:$AD$175,'LA3'!G$1,0)),
IF(LA!$H$6=4,(VLOOKUP($A92,'LA4'!$A$1:$AD$175,'LA4'!G$1,0)),
IF(LA!$H$6=5,(VLOOKUP($A92,'LA5'!$A$1:$AD$175,'LA5'!G$1,0)),
0))))),".")</f>
        <v>0.04</v>
      </c>
      <c r="J92" s="93">
        <f>IFERROR(IF(LA!$H$6=1,(VLOOKUP($A92,'LA1'!$A$1:$AD$175,'LA1'!H$1,0)),
IF(LA!$H$6=2,(VLOOKUP($A92,'LA2'!$A$1:$AD$175,'LA2'!H$1,0)),
IF(LA!$H$6=3,(VLOOKUP($A92,'LA3'!$A$1:$AD$175,'LA3'!H$1,0)),
IF(LA!$H$6=4,(VLOOKUP($A92,'LA4'!$A$1:$AD$175,'LA4'!H$1,0)),
IF(LA!$H$6=5,(VLOOKUP($A92,'LA5'!$A$1:$AD$175,'LA5'!H$1,0)),
0))))),".")</f>
        <v>0.09</v>
      </c>
      <c r="K92" s="93" t="str">
        <f>IFERROR(IF(LA!$H$6=1,(VLOOKUP($A92,'LA1'!$A$1:$AD$175,'LA1'!I$1,0)),
IF(LA!$H$6=2,(VLOOKUP($A92,'LA2'!$A$1:$AD$175,'LA2'!I$1,0)),
IF(LA!$H$6=3,(VLOOKUP($A92,'LA3'!$A$1:$AD$175,'LA3'!I$1,0)),
IF(LA!$H$6=4,(VLOOKUP($A92,'LA4'!$A$1:$AD$175,'LA4'!I$1,0)),
IF(LA!$H$6=5,(VLOOKUP($A92,'LA5'!$A$1:$AD$175,'LA5'!I$1,0)),
0))))),".")</f>
        <v>-</v>
      </c>
      <c r="L92" s="93">
        <f>IFERROR(IF(LA!$H$6=1,(VLOOKUP($A92,'LA1'!$A$1:$AD$175,'LA1'!J$1,0)),
IF(LA!$H$6=2,(VLOOKUP($A92,'LA2'!$A$1:$AD$175,'LA2'!J$1,0)),
IF(LA!$H$6=3,(VLOOKUP($A92,'LA3'!$A$1:$AD$175,'LA3'!J$1,0)),
IF(LA!$H$6=4,(VLOOKUP($A92,'LA4'!$A$1:$AD$175,'LA4'!J$1,0)),
IF(LA!$H$6=5,(VLOOKUP($A92,'LA5'!$A$1:$AD$175,'LA5'!J$1,0)),
0))))),".")</f>
        <v>0</v>
      </c>
      <c r="M92" s="93">
        <f>IFERROR(IF(LA!$H$6=1,(VLOOKUP($A92,'LA1'!$A$1:$AD$175,'LA1'!K$1,0)),
IF(LA!$H$6=2,(VLOOKUP($A92,'LA2'!$A$1:$AD$175,'LA2'!K$1,0)),
IF(LA!$H$6=3,(VLOOKUP($A92,'LA3'!$A$1:$AD$175,'LA3'!K$1,0)),
IF(LA!$H$6=4,(VLOOKUP($A92,'LA4'!$A$1:$AD$175,'LA4'!K$1,0)),
IF(LA!$H$6=5,(VLOOKUP($A92,'LA5'!$A$1:$AD$175,'LA5'!K$1,0)),
0))))),".")</f>
        <v>0.05</v>
      </c>
      <c r="N92" s="93">
        <f>IFERROR(IF(LA!$H$6=1,(VLOOKUP($A92,'LA1'!$A$1:$AD$175,'LA1'!L$1,0)),
IF(LA!$H$6=2,(VLOOKUP($A92,'LA2'!$A$1:$AD$175,'LA2'!L$1,0)),
IF(LA!$H$6=3,(VLOOKUP($A92,'LA3'!$A$1:$AD$175,'LA3'!L$1,0)),
IF(LA!$H$6=4,(VLOOKUP($A92,'LA4'!$A$1:$AD$175,'LA4'!L$1,0)),
IF(LA!$H$6=5,(VLOOKUP($A92,'LA5'!$A$1:$AD$175,'LA5'!L$1,0)),
0))))),".")</f>
        <v>0.55000000000000004</v>
      </c>
      <c r="O92" s="93">
        <f>IFERROR(IF(LA!$H$6=1,(VLOOKUP($A92,'LA1'!$A$1:$AD$175,'LA1'!M$1,0)),
IF(LA!$H$6=2,(VLOOKUP($A92,'LA2'!$A$1:$AD$175,'LA2'!M$1,0)),
IF(LA!$H$6=3,(VLOOKUP($A92,'LA3'!$A$1:$AD$175,'LA3'!M$1,0)),
IF(LA!$H$6=4,(VLOOKUP($A92,'LA4'!$A$1:$AD$175,'LA4'!M$1,0)),
IF(LA!$H$6=5,(VLOOKUP($A92,'LA5'!$A$1:$AD$175,'LA5'!M$1,0)),
0))))),".")</f>
        <v>0.17</v>
      </c>
      <c r="P92" s="93">
        <f>IFERROR(IF(LA!$H$6=1,(VLOOKUP($A92,'LA1'!$A$1:$AD$175,'LA1'!N$1,0)),
IF(LA!$H$6=2,(VLOOKUP($A92,'LA2'!$A$1:$AD$175,'LA2'!N$1,0)),
IF(LA!$H$6=3,(VLOOKUP($A92,'LA3'!$A$1:$AD$175,'LA3'!N$1,0)),
IF(LA!$H$6=4,(VLOOKUP($A92,'LA4'!$A$1:$AD$175,'LA4'!N$1,0)),
IF(LA!$H$6=5,(VLOOKUP($A92,'LA5'!$A$1:$AD$175,'LA5'!N$1,0)),
0))))),".")</f>
        <v>0.01</v>
      </c>
      <c r="Q92" s="93">
        <f>IFERROR(IF(LA!$H$6=1,(VLOOKUP($A92,'LA1'!$A$1:$AD$175,'LA1'!O$1,0)),
IF(LA!$H$6=2,(VLOOKUP($A92,'LA2'!$A$1:$AD$175,'LA2'!O$1,0)),
IF(LA!$H$6=3,(VLOOKUP($A92,'LA3'!$A$1:$AD$175,'LA3'!O$1,0)),
IF(LA!$H$6=4,(VLOOKUP($A92,'LA4'!$A$1:$AD$175,'LA4'!O$1,0)),
IF(LA!$H$6=5,(VLOOKUP($A92,'LA5'!$A$1:$AD$175,'LA5'!O$1,0)),
0))))),".")</f>
        <v>0.14000000000000001</v>
      </c>
      <c r="R92" s="93">
        <f>IFERROR(IF(LA!$H$6=1,(VLOOKUP($A92,'LA1'!$A$1:$AD$175,'LA1'!P$1,0)),
IF(LA!$H$6=2,(VLOOKUP($A92,'LA2'!$A$1:$AD$175,'LA2'!P$1,0)),
IF(LA!$H$6=3,(VLOOKUP($A92,'LA3'!$A$1:$AD$175,'LA3'!P$1,0)),
IF(LA!$H$6=4,(VLOOKUP($A92,'LA4'!$A$1:$AD$175,'LA4'!P$1,0)),
IF(LA!$H$6=5,(VLOOKUP($A92,'LA5'!$A$1:$AD$175,'LA5'!P$1,0)),
0))))),".")</f>
        <v>0.37</v>
      </c>
      <c r="S92" s="93">
        <f>IFERROR(IF(LA!$H$6=1,(VLOOKUP($A92,'LA1'!$A$1:$AD$175,'LA1'!Q$1,0)),
IF(LA!$H$6=2,(VLOOKUP($A92,'LA2'!$A$1:$AD$175,'LA2'!Q$1,0)),
IF(LA!$H$6=3,(VLOOKUP($A92,'LA3'!$A$1:$AD$175,'LA3'!Q$1,0)),
IF(LA!$H$6=4,(VLOOKUP($A92,'LA4'!$A$1:$AD$175,'LA4'!Q$1,0)),
IF(LA!$H$6=5,(VLOOKUP($A92,'LA5'!$A$1:$AD$175,'LA5'!Q$1,0)),
0))))),".")</f>
        <v>0.01</v>
      </c>
      <c r="T92" s="93" t="str">
        <f>IFERROR(IF(LA!$H$6=1,(VLOOKUP($A92,'LA1'!$A$1:$AD$175,'LA1'!R$1,0)),
IF(LA!$H$6=2,(VLOOKUP($A92,'LA2'!$A$1:$AD$175,'LA2'!R$1,0)),
IF(LA!$H$6=3,(VLOOKUP($A92,'LA3'!$A$1:$AD$175,'LA3'!R$1,0)),
IF(LA!$H$6=4,(VLOOKUP($A92,'LA4'!$A$1:$AD$175,'LA4'!R$1,0)),
IF(LA!$H$6=5,(VLOOKUP($A92,'LA5'!$A$1:$AD$175,'LA5'!R$1,0)),
0))))),".")</f>
        <v>x</v>
      </c>
      <c r="U92" s="93">
        <f>IFERROR(IF(LA!$H$6=1,(VLOOKUP($A92,'LA1'!$A$1:$AD$175,'LA1'!S$1,0)),
IF(LA!$H$6=2,(VLOOKUP($A92,'LA2'!$A$1:$AD$175,'LA2'!S$1,0)),
IF(LA!$H$6=3,(VLOOKUP($A92,'LA3'!$A$1:$AD$175,'LA3'!S$1,0)),
IF(LA!$H$6=4,(VLOOKUP($A92,'LA4'!$A$1:$AD$175,'LA4'!S$1,0)),
IF(LA!$H$6=5,(VLOOKUP($A92,'LA5'!$A$1:$AD$175,'LA5'!S$1,0)),
0))))),".")</f>
        <v>0.06</v>
      </c>
      <c r="V92" s="93">
        <f>IFERROR(IF(LA!$H$6=1,(VLOOKUP($A92,'LA1'!$A$1:$AD$175,'LA1'!T$1,0)),
IF(LA!$H$6=2,(VLOOKUP($A92,'LA2'!$A$1:$AD$175,'LA2'!T$1,0)),
IF(LA!$H$6=3,(VLOOKUP($A92,'LA3'!$A$1:$AD$175,'LA3'!T$1,0)),
IF(LA!$H$6=4,(VLOOKUP($A92,'LA4'!$A$1:$AD$175,'LA4'!T$1,0)),
IF(LA!$H$6=5,(VLOOKUP($A92,'LA5'!$A$1:$AD$175,'LA5'!T$1,0)),
0))))),".")</f>
        <v>0.03</v>
      </c>
      <c r="W92" s="93">
        <f>IFERROR(IF(LA!$H$6=1,(VLOOKUP($A92,'LA1'!$A$1:$AD$175,'LA1'!U$1,0)),
IF(LA!$H$6=2,(VLOOKUP($A92,'LA2'!$A$1:$AD$175,'LA2'!U$1,0)),
IF(LA!$H$6=3,(VLOOKUP($A92,'LA3'!$A$1:$AD$175,'LA3'!U$1,0)),
IF(LA!$H$6=4,(VLOOKUP($A92,'LA4'!$A$1:$AD$175,'LA4'!U$1,0)),
IF(LA!$H$6=5,(VLOOKUP($A92,'LA5'!$A$1:$AD$175,'LA5'!U$1,0)),
0))))),".")</f>
        <v>0.03</v>
      </c>
      <c r="X92" s="93" t="str">
        <f>IFERROR(IF(LA!$H$6=1,(VLOOKUP($A92,'LA1'!$A$1:$AD$175,'LA1'!V$1,0)),
IF(LA!$H$6=2,(VLOOKUP($A92,'LA2'!$A$1:$AD$175,'LA2'!V$1,0)),
IF(LA!$H$6=3,(VLOOKUP($A92,'LA3'!$A$1:$AD$175,'LA3'!V$1,0)),
IF(LA!$H$6=4,(VLOOKUP($A92,'LA4'!$A$1:$AD$175,'LA4'!V$1,0)),
IF(LA!$H$6=5,(VLOOKUP($A92,'LA5'!$A$1:$AD$175,'LA5'!V$1,0)),
0))))),".")</f>
        <v>x</v>
      </c>
      <c r="Y92" s="93">
        <f>IFERROR(IF(LA!$H$6=1,(VLOOKUP($A92,'LA1'!$A$1:$AD$175,'LA1'!W$1,0)),
IF(LA!$H$6=2,(VLOOKUP($A92,'LA2'!$A$1:$AD$175,'LA2'!W$1,0)),
IF(LA!$H$6=3,(VLOOKUP($A92,'LA3'!$A$1:$AD$175,'LA3'!W$1,0)),
IF(LA!$H$6=4,(VLOOKUP($A92,'LA4'!$A$1:$AD$175,'LA4'!W$1,0)),
IF(LA!$H$6=5,(VLOOKUP($A92,'LA5'!$A$1:$AD$175,'LA5'!W$1,0)),
0))))),".")</f>
        <v>0.01</v>
      </c>
      <c r="Z92" s="93">
        <f>IFERROR(IF(LA!$H$6=1,(VLOOKUP($A92,'LA1'!$A$1:$AD$175,'LA1'!X$1,0)),
IF(LA!$H$6=2,(VLOOKUP($A92,'LA2'!$A$1:$AD$175,'LA2'!X$1,0)),
IF(LA!$H$6=3,(VLOOKUP($A92,'LA3'!$A$1:$AD$175,'LA3'!X$1,0)),
IF(LA!$H$6=4,(VLOOKUP($A92,'LA4'!$A$1:$AD$175,'LA4'!X$1,0)),
IF(LA!$H$6=5,(VLOOKUP($A92,'LA5'!$A$1:$AD$175,'LA5'!X$1,0)),
0))))),".")</f>
        <v>0.05</v>
      </c>
      <c r="AA92" s="93">
        <f>IFERROR(IF(LA!$H$6=1,(VLOOKUP($A92,'LA1'!$A$1:$AD$175,'LA1'!Y$1,0)),
IF(LA!$H$6=2,(VLOOKUP($A92,'LA2'!$A$1:$AD$175,'LA2'!Y$1,0)),
IF(LA!$H$6=3,(VLOOKUP($A92,'LA3'!$A$1:$AD$175,'LA3'!Y$1,0)),
IF(LA!$H$6=4,(VLOOKUP($A92,'LA4'!$A$1:$AD$175,'LA4'!Y$1,0)),
IF(LA!$H$6=5,(VLOOKUP($A92,'LA5'!$A$1:$AD$175,'LA5'!Y$1,0)),
0))))),".")</f>
        <v>0.04</v>
      </c>
      <c r="AB92" s="93">
        <f>IFERROR(IF(LA!$H$6=1,(VLOOKUP($A92,'LA1'!$A$1:$AD$175,'LA1'!Z$1,0)),
IF(LA!$H$6=2,(VLOOKUP($A92,'LA2'!$A$1:$AD$175,'LA2'!Z$1,0)),
IF(LA!$H$6=3,(VLOOKUP($A92,'LA3'!$A$1:$AD$175,'LA3'!Z$1,0)),
IF(LA!$H$6=4,(VLOOKUP($A92,'LA4'!$A$1:$AD$175,'LA4'!Z$1,0)),
IF(LA!$H$6=5,(VLOOKUP($A92,'LA5'!$A$1:$AD$175,'LA5'!Z$1,0)),
0))))),".")</f>
        <v>7.0000000000000007E-2</v>
      </c>
      <c r="AC92" s="93">
        <f>IFERROR(IF(LA!$H$6=1,(VLOOKUP($A92,'LA1'!$A$1:$AD$175,'LA1'!AA$1,0)),
IF(LA!$H$6=2,(VLOOKUP($A92,'LA2'!$A$1:$AD$175,'LA2'!AA$1,0)),
IF(LA!$H$6=3,(VLOOKUP($A92,'LA3'!$A$1:$AD$175,'LA3'!AA$1,0)),
IF(LA!$H$6=4,(VLOOKUP($A92,'LA4'!$A$1:$AD$175,'LA4'!AA$1,0)),
IF(LA!$H$6=5,(VLOOKUP($A92,'LA5'!$A$1:$AD$175,'LA5'!AA$1,0)),
0))))),".")</f>
        <v>0.01</v>
      </c>
    </row>
    <row r="93" spans="1:29" x14ac:dyDescent="0.2">
      <c r="A93" s="55">
        <v>821</v>
      </c>
      <c r="B93" s="55" t="s">
        <v>276</v>
      </c>
      <c r="C93" s="88" t="s">
        <v>196</v>
      </c>
      <c r="D93" s="92">
        <f>IFERROR(IF(LA!$H$6=1,(VLOOKUP($A93,'LA1'!$A$1:$AD$175,'LA1'!B$1,0)),
IF(LA!$H$6=2,(VLOOKUP($A93,'LA2'!$A$1:$AD$175,'LA2'!B$1,0)),
IF(LA!$H$6=3,(VLOOKUP($A93,'LA3'!$A$1:$AD$175,'LA3'!B$1,0)),
IF(LA!$H$6=4,(VLOOKUP($A93,'LA4'!$A$1:$AD$175,'LA4'!B$1,0)),
IF(LA!$H$6=5,(VLOOKUP($A93,'LA5'!$A$1:$AD$175,'LA5'!B$1,0)),
0))))),".")</f>
        <v>80</v>
      </c>
      <c r="E93" s="93">
        <f>IFERROR(IF(LA!$H$6=1,(VLOOKUP($A93,'LA1'!$A$1:$AD$175,'LA1'!C$1,0)),
IF(LA!$H$6=2,(VLOOKUP($A93,'LA2'!$A$1:$AD$175,'LA2'!C$1,0)),
IF(LA!$H$6=3,(VLOOKUP($A93,'LA3'!$A$1:$AD$175,'LA3'!C$1,0)),
IF(LA!$H$6=4,(VLOOKUP($A93,'LA4'!$A$1:$AD$175,'LA4'!C$1,0)),
IF(LA!$H$6=5,(VLOOKUP($A93,'LA5'!$A$1:$AD$175,'LA5'!C$1,0)),
0))))),".")</f>
        <v>0.73</v>
      </c>
      <c r="F93" s="93">
        <f>IFERROR(IF(LA!$H$6=1,(VLOOKUP($A93,'LA1'!$A$1:$AD$175,'LA1'!D$1,0)),
IF(LA!$H$6=2,(VLOOKUP($A93,'LA2'!$A$1:$AD$175,'LA2'!D$1,0)),
IF(LA!$H$6=3,(VLOOKUP($A93,'LA3'!$A$1:$AD$175,'LA3'!D$1,0)),
IF(LA!$H$6=4,(VLOOKUP($A93,'LA4'!$A$1:$AD$175,'LA4'!D$1,0)),
IF(LA!$H$6=5,(VLOOKUP($A93,'LA5'!$A$1:$AD$175,'LA5'!D$1,0)),
0))))),".")</f>
        <v>0.69</v>
      </c>
      <c r="G93" s="93">
        <f>IFERROR(IF(LA!$H$6=1,(VLOOKUP($A93,'LA1'!$A$1:$AD$175,'LA1'!E$1,0)),
IF(LA!$H$6=2,(VLOOKUP($A93,'LA2'!$A$1:$AD$175,'LA2'!E$1,0)),
IF(LA!$H$6=3,(VLOOKUP($A93,'LA3'!$A$1:$AD$175,'LA3'!E$1,0)),
IF(LA!$H$6=4,(VLOOKUP($A93,'LA4'!$A$1:$AD$175,'LA4'!E$1,0)),
IF(LA!$H$6=5,(VLOOKUP($A93,'LA5'!$A$1:$AD$175,'LA5'!E$1,0)),
0))))),".")</f>
        <v>0.04</v>
      </c>
      <c r="H93" s="93">
        <f>IFERROR(IF(LA!$H$6=1,(VLOOKUP($A93,'LA1'!$A$1:$AD$175,'LA1'!F$1,0)),
IF(LA!$H$6=2,(VLOOKUP($A93,'LA2'!$A$1:$AD$175,'LA2'!F$1,0)),
IF(LA!$H$6=3,(VLOOKUP($A93,'LA3'!$A$1:$AD$175,'LA3'!F$1,0)),
IF(LA!$H$6=4,(VLOOKUP($A93,'LA4'!$A$1:$AD$175,'LA4'!F$1,0)),
IF(LA!$H$6=5,(VLOOKUP($A93,'LA5'!$A$1:$AD$175,'LA5'!F$1,0)),
0))))),".")</f>
        <v>0</v>
      </c>
      <c r="I93" s="93" t="str">
        <f>IFERROR(IF(LA!$H$6=1,(VLOOKUP($A93,'LA1'!$A$1:$AD$175,'LA1'!G$1,0)),
IF(LA!$H$6=2,(VLOOKUP($A93,'LA2'!$A$1:$AD$175,'LA2'!G$1,0)),
IF(LA!$H$6=3,(VLOOKUP($A93,'LA3'!$A$1:$AD$175,'LA3'!G$1,0)),
IF(LA!$H$6=4,(VLOOKUP($A93,'LA4'!$A$1:$AD$175,'LA4'!G$1,0)),
IF(LA!$H$6=5,(VLOOKUP($A93,'LA5'!$A$1:$AD$175,'LA5'!G$1,0)),
0))))),".")</f>
        <v>x</v>
      </c>
      <c r="J93" s="93" t="str">
        <f>IFERROR(IF(LA!$H$6=1,(VLOOKUP($A93,'LA1'!$A$1:$AD$175,'LA1'!H$1,0)),
IF(LA!$H$6=2,(VLOOKUP($A93,'LA2'!$A$1:$AD$175,'LA2'!H$1,0)),
IF(LA!$H$6=3,(VLOOKUP($A93,'LA3'!$A$1:$AD$175,'LA3'!H$1,0)),
IF(LA!$H$6=4,(VLOOKUP($A93,'LA4'!$A$1:$AD$175,'LA4'!H$1,0)),
IF(LA!$H$6=5,(VLOOKUP($A93,'LA5'!$A$1:$AD$175,'LA5'!H$1,0)),
0))))),".")</f>
        <v>x</v>
      </c>
      <c r="K93" s="93">
        <f>IFERROR(IF(LA!$H$6=1,(VLOOKUP($A93,'LA1'!$A$1:$AD$175,'LA1'!I$1,0)),
IF(LA!$H$6=2,(VLOOKUP($A93,'LA2'!$A$1:$AD$175,'LA2'!I$1,0)),
IF(LA!$H$6=3,(VLOOKUP($A93,'LA3'!$A$1:$AD$175,'LA3'!I$1,0)),
IF(LA!$H$6=4,(VLOOKUP($A93,'LA4'!$A$1:$AD$175,'LA4'!I$1,0)),
IF(LA!$H$6=5,(VLOOKUP($A93,'LA5'!$A$1:$AD$175,'LA5'!I$1,0)),
0))))),".")</f>
        <v>0</v>
      </c>
      <c r="L93" s="93">
        <f>IFERROR(IF(LA!$H$6=1,(VLOOKUP($A93,'LA1'!$A$1:$AD$175,'LA1'!J$1,0)),
IF(LA!$H$6=2,(VLOOKUP($A93,'LA2'!$A$1:$AD$175,'LA2'!J$1,0)),
IF(LA!$H$6=3,(VLOOKUP($A93,'LA3'!$A$1:$AD$175,'LA3'!J$1,0)),
IF(LA!$H$6=4,(VLOOKUP($A93,'LA4'!$A$1:$AD$175,'LA4'!J$1,0)),
IF(LA!$H$6=5,(VLOOKUP($A93,'LA5'!$A$1:$AD$175,'LA5'!J$1,0)),
0))))),".")</f>
        <v>0</v>
      </c>
      <c r="M93" s="93" t="str">
        <f>IFERROR(IF(LA!$H$6=1,(VLOOKUP($A93,'LA1'!$A$1:$AD$175,'LA1'!K$1,0)),
IF(LA!$H$6=2,(VLOOKUP($A93,'LA2'!$A$1:$AD$175,'LA2'!K$1,0)),
IF(LA!$H$6=3,(VLOOKUP($A93,'LA3'!$A$1:$AD$175,'LA3'!K$1,0)),
IF(LA!$H$6=4,(VLOOKUP($A93,'LA4'!$A$1:$AD$175,'LA4'!K$1,0)),
IF(LA!$H$6=5,(VLOOKUP($A93,'LA5'!$A$1:$AD$175,'LA5'!K$1,0)),
0))))),".")</f>
        <v>x</v>
      </c>
      <c r="N93" s="93">
        <f>IFERROR(IF(LA!$H$6=1,(VLOOKUP($A93,'LA1'!$A$1:$AD$175,'LA1'!L$1,0)),
IF(LA!$H$6=2,(VLOOKUP($A93,'LA2'!$A$1:$AD$175,'LA2'!L$1,0)),
IF(LA!$H$6=3,(VLOOKUP($A93,'LA3'!$A$1:$AD$175,'LA3'!L$1,0)),
IF(LA!$H$6=4,(VLOOKUP($A93,'LA4'!$A$1:$AD$175,'LA4'!L$1,0)),
IF(LA!$H$6=5,(VLOOKUP($A93,'LA5'!$A$1:$AD$175,'LA5'!L$1,0)),
0))))),".")</f>
        <v>0.62</v>
      </c>
      <c r="O93" s="93">
        <f>IFERROR(IF(LA!$H$6=1,(VLOOKUP($A93,'LA1'!$A$1:$AD$175,'LA1'!M$1,0)),
IF(LA!$H$6=2,(VLOOKUP($A93,'LA2'!$A$1:$AD$175,'LA2'!M$1,0)),
IF(LA!$H$6=3,(VLOOKUP($A93,'LA3'!$A$1:$AD$175,'LA3'!M$1,0)),
IF(LA!$H$6=4,(VLOOKUP($A93,'LA4'!$A$1:$AD$175,'LA4'!M$1,0)),
IF(LA!$H$6=5,(VLOOKUP($A93,'LA5'!$A$1:$AD$175,'LA5'!M$1,0)),
0))))),".")</f>
        <v>0.17</v>
      </c>
      <c r="P93" s="93" t="str">
        <f>IFERROR(IF(LA!$H$6=1,(VLOOKUP($A93,'LA1'!$A$1:$AD$175,'LA1'!N$1,0)),
IF(LA!$H$6=2,(VLOOKUP($A93,'LA2'!$A$1:$AD$175,'LA2'!N$1,0)),
IF(LA!$H$6=3,(VLOOKUP($A93,'LA3'!$A$1:$AD$175,'LA3'!N$1,0)),
IF(LA!$H$6=4,(VLOOKUP($A93,'LA4'!$A$1:$AD$175,'LA4'!N$1,0)),
IF(LA!$H$6=5,(VLOOKUP($A93,'LA5'!$A$1:$AD$175,'LA5'!N$1,0)),
0))))),".")</f>
        <v>x</v>
      </c>
      <c r="Q93" s="93">
        <f>IFERROR(IF(LA!$H$6=1,(VLOOKUP($A93,'LA1'!$A$1:$AD$175,'LA1'!O$1,0)),
IF(LA!$H$6=2,(VLOOKUP($A93,'LA2'!$A$1:$AD$175,'LA2'!O$1,0)),
IF(LA!$H$6=3,(VLOOKUP($A93,'LA3'!$A$1:$AD$175,'LA3'!O$1,0)),
IF(LA!$H$6=4,(VLOOKUP($A93,'LA4'!$A$1:$AD$175,'LA4'!O$1,0)),
IF(LA!$H$6=5,(VLOOKUP($A93,'LA5'!$A$1:$AD$175,'LA5'!O$1,0)),
0))))),".")</f>
        <v>0.1</v>
      </c>
      <c r="R93" s="93">
        <f>IFERROR(IF(LA!$H$6=1,(VLOOKUP($A93,'LA1'!$A$1:$AD$175,'LA1'!P$1,0)),
IF(LA!$H$6=2,(VLOOKUP($A93,'LA2'!$A$1:$AD$175,'LA2'!P$1,0)),
IF(LA!$H$6=3,(VLOOKUP($A93,'LA3'!$A$1:$AD$175,'LA3'!P$1,0)),
IF(LA!$H$6=4,(VLOOKUP($A93,'LA4'!$A$1:$AD$175,'LA4'!P$1,0)),
IF(LA!$H$6=5,(VLOOKUP($A93,'LA5'!$A$1:$AD$175,'LA5'!P$1,0)),
0))))),".")</f>
        <v>0.45</v>
      </c>
      <c r="S93" s="93">
        <f>IFERROR(IF(LA!$H$6=1,(VLOOKUP($A93,'LA1'!$A$1:$AD$175,'LA1'!Q$1,0)),
IF(LA!$H$6=2,(VLOOKUP($A93,'LA2'!$A$1:$AD$175,'LA2'!Q$1,0)),
IF(LA!$H$6=3,(VLOOKUP($A93,'LA3'!$A$1:$AD$175,'LA3'!Q$1,0)),
IF(LA!$H$6=4,(VLOOKUP($A93,'LA4'!$A$1:$AD$175,'LA4'!Q$1,0)),
IF(LA!$H$6=5,(VLOOKUP($A93,'LA5'!$A$1:$AD$175,'LA5'!Q$1,0)),
0))))),".")</f>
        <v>0</v>
      </c>
      <c r="T93" s="93">
        <f>IFERROR(IF(LA!$H$6=1,(VLOOKUP($A93,'LA1'!$A$1:$AD$175,'LA1'!R$1,0)),
IF(LA!$H$6=2,(VLOOKUP($A93,'LA2'!$A$1:$AD$175,'LA2'!R$1,0)),
IF(LA!$H$6=3,(VLOOKUP($A93,'LA3'!$A$1:$AD$175,'LA3'!R$1,0)),
IF(LA!$H$6=4,(VLOOKUP($A93,'LA4'!$A$1:$AD$175,'LA4'!R$1,0)),
IF(LA!$H$6=5,(VLOOKUP($A93,'LA5'!$A$1:$AD$175,'LA5'!R$1,0)),
0))))),".")</f>
        <v>0</v>
      </c>
      <c r="U93" s="93" t="str">
        <f>IFERROR(IF(LA!$H$6=1,(VLOOKUP($A93,'LA1'!$A$1:$AD$175,'LA1'!S$1,0)),
IF(LA!$H$6=2,(VLOOKUP($A93,'LA2'!$A$1:$AD$175,'LA2'!S$1,0)),
IF(LA!$H$6=3,(VLOOKUP($A93,'LA3'!$A$1:$AD$175,'LA3'!S$1,0)),
IF(LA!$H$6=4,(VLOOKUP($A93,'LA4'!$A$1:$AD$175,'LA4'!S$1,0)),
IF(LA!$H$6=5,(VLOOKUP($A93,'LA5'!$A$1:$AD$175,'LA5'!S$1,0)),
0))))),".")</f>
        <v>x</v>
      </c>
      <c r="V93" s="93">
        <f>IFERROR(IF(LA!$H$6=1,(VLOOKUP($A93,'LA1'!$A$1:$AD$175,'LA1'!T$1,0)),
IF(LA!$H$6=2,(VLOOKUP($A93,'LA2'!$A$1:$AD$175,'LA2'!T$1,0)),
IF(LA!$H$6=3,(VLOOKUP($A93,'LA3'!$A$1:$AD$175,'LA3'!T$1,0)),
IF(LA!$H$6=4,(VLOOKUP($A93,'LA4'!$A$1:$AD$175,'LA4'!T$1,0)),
IF(LA!$H$6=5,(VLOOKUP($A93,'LA5'!$A$1:$AD$175,'LA5'!T$1,0)),
0))))),".")</f>
        <v>0</v>
      </c>
      <c r="W93" s="93" t="str">
        <f>IFERROR(IF(LA!$H$6=1,(VLOOKUP($A93,'LA1'!$A$1:$AD$175,'LA1'!U$1,0)),
IF(LA!$H$6=2,(VLOOKUP($A93,'LA2'!$A$1:$AD$175,'LA2'!U$1,0)),
IF(LA!$H$6=3,(VLOOKUP($A93,'LA3'!$A$1:$AD$175,'LA3'!U$1,0)),
IF(LA!$H$6=4,(VLOOKUP($A93,'LA4'!$A$1:$AD$175,'LA4'!U$1,0)),
IF(LA!$H$6=5,(VLOOKUP($A93,'LA5'!$A$1:$AD$175,'LA5'!U$1,0)),
0))))),".")</f>
        <v>x</v>
      </c>
      <c r="X93" s="93">
        <f>IFERROR(IF(LA!$H$6=1,(VLOOKUP($A93,'LA1'!$A$1:$AD$175,'LA1'!V$1,0)),
IF(LA!$H$6=2,(VLOOKUP($A93,'LA2'!$A$1:$AD$175,'LA2'!V$1,0)),
IF(LA!$H$6=3,(VLOOKUP($A93,'LA3'!$A$1:$AD$175,'LA3'!V$1,0)),
IF(LA!$H$6=4,(VLOOKUP($A93,'LA4'!$A$1:$AD$175,'LA4'!V$1,0)),
IF(LA!$H$6=5,(VLOOKUP($A93,'LA5'!$A$1:$AD$175,'LA5'!V$1,0)),
0))))),".")</f>
        <v>0</v>
      </c>
      <c r="Y93" s="93" t="str">
        <f>IFERROR(IF(LA!$H$6=1,(VLOOKUP($A93,'LA1'!$A$1:$AD$175,'LA1'!W$1,0)),
IF(LA!$H$6=2,(VLOOKUP($A93,'LA2'!$A$1:$AD$175,'LA2'!W$1,0)),
IF(LA!$H$6=3,(VLOOKUP($A93,'LA3'!$A$1:$AD$175,'LA3'!W$1,0)),
IF(LA!$H$6=4,(VLOOKUP($A93,'LA4'!$A$1:$AD$175,'LA4'!W$1,0)),
IF(LA!$H$6=5,(VLOOKUP($A93,'LA5'!$A$1:$AD$175,'LA5'!W$1,0)),
0))))),".")</f>
        <v>x</v>
      </c>
      <c r="Z93" s="93">
        <f>IFERROR(IF(LA!$H$6=1,(VLOOKUP($A93,'LA1'!$A$1:$AD$175,'LA1'!X$1,0)),
IF(LA!$H$6=2,(VLOOKUP($A93,'LA2'!$A$1:$AD$175,'LA2'!X$1,0)),
IF(LA!$H$6=3,(VLOOKUP($A93,'LA3'!$A$1:$AD$175,'LA3'!X$1,0)),
IF(LA!$H$6=4,(VLOOKUP($A93,'LA4'!$A$1:$AD$175,'LA4'!X$1,0)),
IF(LA!$H$6=5,(VLOOKUP($A93,'LA5'!$A$1:$AD$175,'LA5'!X$1,0)),
0))))),".")</f>
        <v>0.06</v>
      </c>
      <c r="AA93" s="93" t="str">
        <f>IFERROR(IF(LA!$H$6=1,(VLOOKUP($A93,'LA1'!$A$1:$AD$175,'LA1'!Y$1,0)),
IF(LA!$H$6=2,(VLOOKUP($A93,'LA2'!$A$1:$AD$175,'LA2'!Y$1,0)),
IF(LA!$H$6=3,(VLOOKUP($A93,'LA3'!$A$1:$AD$175,'LA3'!Y$1,0)),
IF(LA!$H$6=4,(VLOOKUP($A93,'LA4'!$A$1:$AD$175,'LA4'!Y$1,0)),
IF(LA!$H$6=5,(VLOOKUP($A93,'LA5'!$A$1:$AD$175,'LA5'!Y$1,0)),
0))))),".")</f>
        <v>x</v>
      </c>
      <c r="AB93" s="93">
        <f>IFERROR(IF(LA!$H$6=1,(VLOOKUP($A93,'LA1'!$A$1:$AD$175,'LA1'!Z$1,0)),
IF(LA!$H$6=2,(VLOOKUP($A93,'LA2'!$A$1:$AD$175,'LA2'!Z$1,0)),
IF(LA!$H$6=3,(VLOOKUP($A93,'LA3'!$A$1:$AD$175,'LA3'!Z$1,0)),
IF(LA!$H$6=4,(VLOOKUP($A93,'LA4'!$A$1:$AD$175,'LA4'!Z$1,0)),
IF(LA!$H$6=5,(VLOOKUP($A93,'LA5'!$A$1:$AD$175,'LA5'!Z$1,0)),
0))))),".")</f>
        <v>0.2</v>
      </c>
      <c r="AC93" s="93" t="str">
        <f>IFERROR(IF(LA!$H$6=1,(VLOOKUP($A93,'LA1'!$A$1:$AD$175,'LA1'!AA$1,0)),
IF(LA!$H$6=2,(VLOOKUP($A93,'LA2'!$A$1:$AD$175,'LA2'!AA$1,0)),
IF(LA!$H$6=3,(VLOOKUP($A93,'LA3'!$A$1:$AD$175,'LA3'!AA$1,0)),
IF(LA!$H$6=4,(VLOOKUP($A93,'LA4'!$A$1:$AD$175,'LA4'!AA$1,0)),
IF(LA!$H$6=5,(VLOOKUP($A93,'LA5'!$A$1:$AD$175,'LA5'!AA$1,0)),
0))))),".")</f>
        <v>*</v>
      </c>
    </row>
    <row r="94" spans="1:29" x14ac:dyDescent="0.2">
      <c r="A94" s="55">
        <v>352</v>
      </c>
      <c r="B94" s="55" t="s">
        <v>277</v>
      </c>
      <c r="C94" s="88" t="s">
        <v>192</v>
      </c>
      <c r="D94" s="92">
        <f>IFERROR(IF(LA!$H$6=1,(VLOOKUP($A94,'LA1'!$A$1:$AD$175,'LA1'!B$1,0)),
IF(LA!$H$6=2,(VLOOKUP($A94,'LA2'!$A$1:$AD$175,'LA2'!B$1,0)),
IF(LA!$H$6=3,(VLOOKUP($A94,'LA3'!$A$1:$AD$175,'LA3'!B$1,0)),
IF(LA!$H$6=4,(VLOOKUP($A94,'LA4'!$A$1:$AD$175,'LA4'!B$1,0)),
IF(LA!$H$6=5,(VLOOKUP($A94,'LA5'!$A$1:$AD$175,'LA5'!B$1,0)),
0))))),".")</f>
        <v>450</v>
      </c>
      <c r="E94" s="93">
        <f>IFERROR(IF(LA!$H$6=1,(VLOOKUP($A94,'LA1'!$A$1:$AD$175,'LA1'!C$1,0)),
IF(LA!$H$6=2,(VLOOKUP($A94,'LA2'!$A$1:$AD$175,'LA2'!C$1,0)),
IF(LA!$H$6=3,(VLOOKUP($A94,'LA3'!$A$1:$AD$175,'LA3'!C$1,0)),
IF(LA!$H$6=4,(VLOOKUP($A94,'LA4'!$A$1:$AD$175,'LA4'!C$1,0)),
IF(LA!$H$6=5,(VLOOKUP($A94,'LA5'!$A$1:$AD$175,'LA5'!C$1,0)),
0))))),".")</f>
        <v>0.69</v>
      </c>
      <c r="F94" s="93">
        <f>IFERROR(IF(LA!$H$6=1,(VLOOKUP($A94,'LA1'!$A$1:$AD$175,'LA1'!D$1,0)),
IF(LA!$H$6=2,(VLOOKUP($A94,'LA2'!$A$1:$AD$175,'LA2'!D$1,0)),
IF(LA!$H$6=3,(VLOOKUP($A94,'LA3'!$A$1:$AD$175,'LA3'!D$1,0)),
IF(LA!$H$6=4,(VLOOKUP($A94,'LA4'!$A$1:$AD$175,'LA4'!D$1,0)),
IF(LA!$H$6=5,(VLOOKUP($A94,'LA5'!$A$1:$AD$175,'LA5'!D$1,0)),
0))))),".")</f>
        <v>0.67</v>
      </c>
      <c r="G94" s="93">
        <f>IFERROR(IF(LA!$H$6=1,(VLOOKUP($A94,'LA1'!$A$1:$AD$175,'LA1'!E$1,0)),
IF(LA!$H$6=2,(VLOOKUP($A94,'LA2'!$A$1:$AD$175,'LA2'!E$1,0)),
IF(LA!$H$6=3,(VLOOKUP($A94,'LA3'!$A$1:$AD$175,'LA3'!E$1,0)),
IF(LA!$H$6=4,(VLOOKUP($A94,'LA4'!$A$1:$AD$175,'LA4'!E$1,0)),
IF(LA!$H$6=5,(VLOOKUP($A94,'LA5'!$A$1:$AD$175,'LA5'!E$1,0)),
0))))),".")</f>
        <v>0.04</v>
      </c>
      <c r="H94" s="93">
        <f>IFERROR(IF(LA!$H$6=1,(VLOOKUP($A94,'LA1'!$A$1:$AD$175,'LA1'!F$1,0)),
IF(LA!$H$6=2,(VLOOKUP($A94,'LA2'!$A$1:$AD$175,'LA2'!F$1,0)),
IF(LA!$H$6=3,(VLOOKUP($A94,'LA3'!$A$1:$AD$175,'LA3'!F$1,0)),
IF(LA!$H$6=4,(VLOOKUP($A94,'LA4'!$A$1:$AD$175,'LA4'!F$1,0)),
IF(LA!$H$6=5,(VLOOKUP($A94,'LA5'!$A$1:$AD$175,'LA5'!F$1,0)),
0))))),".")</f>
        <v>0</v>
      </c>
      <c r="I94" s="93">
        <f>IFERROR(IF(LA!$H$6=1,(VLOOKUP($A94,'LA1'!$A$1:$AD$175,'LA1'!G$1,0)),
IF(LA!$H$6=2,(VLOOKUP($A94,'LA2'!$A$1:$AD$175,'LA2'!G$1,0)),
IF(LA!$H$6=3,(VLOOKUP($A94,'LA3'!$A$1:$AD$175,'LA3'!G$1,0)),
IF(LA!$H$6=4,(VLOOKUP($A94,'LA4'!$A$1:$AD$175,'LA4'!G$1,0)),
IF(LA!$H$6=5,(VLOOKUP($A94,'LA5'!$A$1:$AD$175,'LA5'!G$1,0)),
0))))),".")</f>
        <v>0.02</v>
      </c>
      <c r="J94" s="93">
        <f>IFERROR(IF(LA!$H$6=1,(VLOOKUP($A94,'LA1'!$A$1:$AD$175,'LA1'!H$1,0)),
IF(LA!$H$6=2,(VLOOKUP($A94,'LA2'!$A$1:$AD$175,'LA2'!H$1,0)),
IF(LA!$H$6=3,(VLOOKUP($A94,'LA3'!$A$1:$AD$175,'LA3'!H$1,0)),
IF(LA!$H$6=4,(VLOOKUP($A94,'LA4'!$A$1:$AD$175,'LA4'!H$1,0)),
IF(LA!$H$6=5,(VLOOKUP($A94,'LA5'!$A$1:$AD$175,'LA5'!H$1,0)),
0))))),".")</f>
        <v>0.06</v>
      </c>
      <c r="K94" s="93" t="str">
        <f>IFERROR(IF(LA!$H$6=1,(VLOOKUP($A94,'LA1'!$A$1:$AD$175,'LA1'!I$1,0)),
IF(LA!$H$6=2,(VLOOKUP($A94,'LA2'!$A$1:$AD$175,'LA2'!I$1,0)),
IF(LA!$H$6=3,(VLOOKUP($A94,'LA3'!$A$1:$AD$175,'LA3'!I$1,0)),
IF(LA!$H$6=4,(VLOOKUP($A94,'LA4'!$A$1:$AD$175,'LA4'!I$1,0)),
IF(LA!$H$6=5,(VLOOKUP($A94,'LA5'!$A$1:$AD$175,'LA5'!I$1,0)),
0))))),".")</f>
        <v>x</v>
      </c>
      <c r="L94" s="93">
        <f>IFERROR(IF(LA!$H$6=1,(VLOOKUP($A94,'LA1'!$A$1:$AD$175,'LA1'!J$1,0)),
IF(LA!$H$6=2,(VLOOKUP($A94,'LA2'!$A$1:$AD$175,'LA2'!J$1,0)),
IF(LA!$H$6=3,(VLOOKUP($A94,'LA3'!$A$1:$AD$175,'LA3'!J$1,0)),
IF(LA!$H$6=4,(VLOOKUP($A94,'LA4'!$A$1:$AD$175,'LA4'!J$1,0)),
IF(LA!$H$6=5,(VLOOKUP($A94,'LA5'!$A$1:$AD$175,'LA5'!J$1,0)),
0))))),".")</f>
        <v>0</v>
      </c>
      <c r="M94" s="93">
        <f>IFERROR(IF(LA!$H$6=1,(VLOOKUP($A94,'LA1'!$A$1:$AD$175,'LA1'!K$1,0)),
IF(LA!$H$6=2,(VLOOKUP($A94,'LA2'!$A$1:$AD$175,'LA2'!K$1,0)),
IF(LA!$H$6=3,(VLOOKUP($A94,'LA3'!$A$1:$AD$175,'LA3'!K$1,0)),
IF(LA!$H$6=4,(VLOOKUP($A94,'LA4'!$A$1:$AD$175,'LA4'!K$1,0)),
IF(LA!$H$6=5,(VLOOKUP($A94,'LA5'!$A$1:$AD$175,'LA5'!K$1,0)),
0))))),".")</f>
        <v>0.03</v>
      </c>
      <c r="N94" s="93">
        <f>IFERROR(IF(LA!$H$6=1,(VLOOKUP($A94,'LA1'!$A$1:$AD$175,'LA1'!L$1,0)),
IF(LA!$H$6=2,(VLOOKUP($A94,'LA2'!$A$1:$AD$175,'LA2'!L$1,0)),
IF(LA!$H$6=3,(VLOOKUP($A94,'LA3'!$A$1:$AD$175,'LA3'!L$1,0)),
IF(LA!$H$6=4,(VLOOKUP($A94,'LA4'!$A$1:$AD$175,'LA4'!L$1,0)),
IF(LA!$H$6=5,(VLOOKUP($A94,'LA5'!$A$1:$AD$175,'LA5'!L$1,0)),
0))))),".")</f>
        <v>0.54</v>
      </c>
      <c r="O94" s="93">
        <f>IFERROR(IF(LA!$H$6=1,(VLOOKUP($A94,'LA1'!$A$1:$AD$175,'LA1'!M$1,0)),
IF(LA!$H$6=2,(VLOOKUP($A94,'LA2'!$A$1:$AD$175,'LA2'!M$1,0)),
IF(LA!$H$6=3,(VLOOKUP($A94,'LA3'!$A$1:$AD$175,'LA3'!M$1,0)),
IF(LA!$H$6=4,(VLOOKUP($A94,'LA4'!$A$1:$AD$175,'LA4'!M$1,0)),
IF(LA!$H$6=5,(VLOOKUP($A94,'LA5'!$A$1:$AD$175,'LA5'!M$1,0)),
0))))),".")</f>
        <v>0.2</v>
      </c>
      <c r="P94" s="93">
        <f>IFERROR(IF(LA!$H$6=1,(VLOOKUP($A94,'LA1'!$A$1:$AD$175,'LA1'!N$1,0)),
IF(LA!$H$6=2,(VLOOKUP($A94,'LA2'!$A$1:$AD$175,'LA2'!N$1,0)),
IF(LA!$H$6=3,(VLOOKUP($A94,'LA3'!$A$1:$AD$175,'LA3'!N$1,0)),
IF(LA!$H$6=4,(VLOOKUP($A94,'LA4'!$A$1:$AD$175,'LA4'!N$1,0)),
IF(LA!$H$6=5,(VLOOKUP($A94,'LA5'!$A$1:$AD$175,'LA5'!N$1,0)),
0))))),".")</f>
        <v>0.01</v>
      </c>
      <c r="Q94" s="93">
        <f>IFERROR(IF(LA!$H$6=1,(VLOOKUP($A94,'LA1'!$A$1:$AD$175,'LA1'!O$1,0)),
IF(LA!$H$6=2,(VLOOKUP($A94,'LA2'!$A$1:$AD$175,'LA2'!O$1,0)),
IF(LA!$H$6=3,(VLOOKUP($A94,'LA3'!$A$1:$AD$175,'LA3'!O$1,0)),
IF(LA!$H$6=4,(VLOOKUP($A94,'LA4'!$A$1:$AD$175,'LA4'!O$1,0)),
IF(LA!$H$6=5,(VLOOKUP($A94,'LA5'!$A$1:$AD$175,'LA5'!O$1,0)),
0))))),".")</f>
        <v>0.18</v>
      </c>
      <c r="R94" s="93">
        <f>IFERROR(IF(LA!$H$6=1,(VLOOKUP($A94,'LA1'!$A$1:$AD$175,'LA1'!P$1,0)),
IF(LA!$H$6=2,(VLOOKUP($A94,'LA2'!$A$1:$AD$175,'LA2'!P$1,0)),
IF(LA!$H$6=3,(VLOOKUP($A94,'LA3'!$A$1:$AD$175,'LA3'!P$1,0)),
IF(LA!$H$6=4,(VLOOKUP($A94,'LA4'!$A$1:$AD$175,'LA4'!P$1,0)),
IF(LA!$H$6=5,(VLOOKUP($A94,'LA5'!$A$1:$AD$175,'LA5'!P$1,0)),
0))))),".")</f>
        <v>0.33</v>
      </c>
      <c r="S94" s="93">
        <f>IFERROR(IF(LA!$H$6=1,(VLOOKUP($A94,'LA1'!$A$1:$AD$175,'LA1'!Q$1,0)),
IF(LA!$H$6=2,(VLOOKUP($A94,'LA2'!$A$1:$AD$175,'LA2'!Q$1,0)),
IF(LA!$H$6=3,(VLOOKUP($A94,'LA3'!$A$1:$AD$175,'LA3'!Q$1,0)),
IF(LA!$H$6=4,(VLOOKUP($A94,'LA4'!$A$1:$AD$175,'LA4'!Q$1,0)),
IF(LA!$H$6=5,(VLOOKUP($A94,'LA5'!$A$1:$AD$175,'LA5'!Q$1,0)),
0))))),".")</f>
        <v>0.02</v>
      </c>
      <c r="T94" s="93">
        <f>IFERROR(IF(LA!$H$6=1,(VLOOKUP($A94,'LA1'!$A$1:$AD$175,'LA1'!R$1,0)),
IF(LA!$H$6=2,(VLOOKUP($A94,'LA2'!$A$1:$AD$175,'LA2'!R$1,0)),
IF(LA!$H$6=3,(VLOOKUP($A94,'LA3'!$A$1:$AD$175,'LA3'!R$1,0)),
IF(LA!$H$6=4,(VLOOKUP($A94,'LA4'!$A$1:$AD$175,'LA4'!R$1,0)),
IF(LA!$H$6=5,(VLOOKUP($A94,'LA5'!$A$1:$AD$175,'LA5'!R$1,0)),
0))))),".")</f>
        <v>0</v>
      </c>
      <c r="U94" s="93">
        <f>IFERROR(IF(LA!$H$6=1,(VLOOKUP($A94,'LA1'!$A$1:$AD$175,'LA1'!S$1,0)),
IF(LA!$H$6=2,(VLOOKUP($A94,'LA2'!$A$1:$AD$175,'LA2'!S$1,0)),
IF(LA!$H$6=3,(VLOOKUP($A94,'LA3'!$A$1:$AD$175,'LA3'!S$1,0)),
IF(LA!$H$6=4,(VLOOKUP($A94,'LA4'!$A$1:$AD$175,'LA4'!S$1,0)),
IF(LA!$H$6=5,(VLOOKUP($A94,'LA5'!$A$1:$AD$175,'LA5'!S$1,0)),
0))))),".")</f>
        <v>0.01</v>
      </c>
      <c r="V94" s="93">
        <f>IFERROR(IF(LA!$H$6=1,(VLOOKUP($A94,'LA1'!$A$1:$AD$175,'LA1'!T$1,0)),
IF(LA!$H$6=2,(VLOOKUP($A94,'LA2'!$A$1:$AD$175,'LA2'!T$1,0)),
IF(LA!$H$6=3,(VLOOKUP($A94,'LA3'!$A$1:$AD$175,'LA3'!T$1,0)),
IF(LA!$H$6=4,(VLOOKUP($A94,'LA4'!$A$1:$AD$175,'LA4'!T$1,0)),
IF(LA!$H$6=5,(VLOOKUP($A94,'LA5'!$A$1:$AD$175,'LA5'!T$1,0)),
0))))),".")</f>
        <v>0.01</v>
      </c>
      <c r="W94" s="93" t="str">
        <f>IFERROR(IF(LA!$H$6=1,(VLOOKUP($A94,'LA1'!$A$1:$AD$175,'LA1'!U$1,0)),
IF(LA!$H$6=2,(VLOOKUP($A94,'LA2'!$A$1:$AD$175,'LA2'!U$1,0)),
IF(LA!$H$6=3,(VLOOKUP($A94,'LA3'!$A$1:$AD$175,'LA3'!U$1,0)),
IF(LA!$H$6=4,(VLOOKUP($A94,'LA4'!$A$1:$AD$175,'LA4'!U$1,0)),
IF(LA!$H$6=5,(VLOOKUP($A94,'LA5'!$A$1:$AD$175,'LA5'!U$1,0)),
0))))),".")</f>
        <v>x</v>
      </c>
      <c r="X94" s="93">
        <f>IFERROR(IF(LA!$H$6=1,(VLOOKUP($A94,'LA1'!$A$1:$AD$175,'LA1'!V$1,0)),
IF(LA!$H$6=2,(VLOOKUP($A94,'LA2'!$A$1:$AD$175,'LA2'!V$1,0)),
IF(LA!$H$6=3,(VLOOKUP($A94,'LA3'!$A$1:$AD$175,'LA3'!V$1,0)),
IF(LA!$H$6=4,(VLOOKUP($A94,'LA4'!$A$1:$AD$175,'LA4'!V$1,0)),
IF(LA!$H$6=5,(VLOOKUP($A94,'LA5'!$A$1:$AD$175,'LA5'!V$1,0)),
0))))),".")</f>
        <v>0</v>
      </c>
      <c r="Y94" s="93">
        <f>IFERROR(IF(LA!$H$6=1,(VLOOKUP($A94,'LA1'!$A$1:$AD$175,'LA1'!W$1,0)),
IF(LA!$H$6=2,(VLOOKUP($A94,'LA2'!$A$1:$AD$175,'LA2'!W$1,0)),
IF(LA!$H$6=3,(VLOOKUP($A94,'LA3'!$A$1:$AD$175,'LA3'!W$1,0)),
IF(LA!$H$6=4,(VLOOKUP($A94,'LA4'!$A$1:$AD$175,'LA4'!W$1,0)),
IF(LA!$H$6=5,(VLOOKUP($A94,'LA5'!$A$1:$AD$175,'LA5'!W$1,0)),
0))))),".")</f>
        <v>0.01</v>
      </c>
      <c r="Z94" s="93">
        <f>IFERROR(IF(LA!$H$6=1,(VLOOKUP($A94,'LA1'!$A$1:$AD$175,'LA1'!X$1,0)),
IF(LA!$H$6=2,(VLOOKUP($A94,'LA2'!$A$1:$AD$175,'LA2'!X$1,0)),
IF(LA!$H$6=3,(VLOOKUP($A94,'LA3'!$A$1:$AD$175,'LA3'!X$1,0)),
IF(LA!$H$6=4,(VLOOKUP($A94,'LA4'!$A$1:$AD$175,'LA4'!X$1,0)),
IF(LA!$H$6=5,(VLOOKUP($A94,'LA5'!$A$1:$AD$175,'LA5'!X$1,0)),
0))))),".")</f>
        <v>0.06</v>
      </c>
      <c r="AA94" s="93">
        <f>IFERROR(IF(LA!$H$6=1,(VLOOKUP($A94,'LA1'!$A$1:$AD$175,'LA1'!Y$1,0)),
IF(LA!$H$6=2,(VLOOKUP($A94,'LA2'!$A$1:$AD$175,'LA2'!Y$1,0)),
IF(LA!$H$6=3,(VLOOKUP($A94,'LA3'!$A$1:$AD$175,'LA3'!Y$1,0)),
IF(LA!$H$6=4,(VLOOKUP($A94,'LA4'!$A$1:$AD$175,'LA4'!Y$1,0)),
IF(LA!$H$6=5,(VLOOKUP($A94,'LA5'!$A$1:$AD$175,'LA5'!Y$1,0)),
0))))),".")</f>
        <v>0.01</v>
      </c>
      <c r="AB94" s="93">
        <f>IFERROR(IF(LA!$H$6=1,(VLOOKUP($A94,'LA1'!$A$1:$AD$175,'LA1'!Z$1,0)),
IF(LA!$H$6=2,(VLOOKUP($A94,'LA2'!$A$1:$AD$175,'LA2'!Z$1,0)),
IF(LA!$H$6=3,(VLOOKUP($A94,'LA3'!$A$1:$AD$175,'LA3'!Z$1,0)),
IF(LA!$H$6=4,(VLOOKUP($A94,'LA4'!$A$1:$AD$175,'LA4'!Z$1,0)),
IF(LA!$H$6=5,(VLOOKUP($A94,'LA5'!$A$1:$AD$175,'LA5'!Z$1,0)),
0))))),".")</f>
        <v>0.24</v>
      </c>
      <c r="AC94" s="93">
        <f>IFERROR(IF(LA!$H$6=1,(VLOOKUP($A94,'LA1'!$A$1:$AD$175,'LA1'!AA$1,0)),
IF(LA!$H$6=2,(VLOOKUP($A94,'LA2'!$A$1:$AD$175,'LA2'!AA$1,0)),
IF(LA!$H$6=3,(VLOOKUP($A94,'LA3'!$A$1:$AD$175,'LA3'!AA$1,0)),
IF(LA!$H$6=4,(VLOOKUP($A94,'LA4'!$A$1:$AD$175,'LA4'!AA$1,0)),
IF(LA!$H$6=5,(VLOOKUP($A94,'LA5'!$A$1:$AD$175,'LA5'!AA$1,0)),
0))))),".")</f>
        <v>0.05</v>
      </c>
    </row>
    <row r="95" spans="1:29" x14ac:dyDescent="0.2">
      <c r="A95" s="55">
        <v>887</v>
      </c>
      <c r="B95" s="55" t="s">
        <v>278</v>
      </c>
      <c r="C95" s="88" t="s">
        <v>199</v>
      </c>
      <c r="D95" s="92">
        <f>IFERROR(IF(LA!$H$6=1,(VLOOKUP($A95,'LA1'!$A$1:$AD$175,'LA1'!B$1,0)),
IF(LA!$H$6=2,(VLOOKUP($A95,'LA2'!$A$1:$AD$175,'LA2'!B$1,0)),
IF(LA!$H$6=3,(VLOOKUP($A95,'LA3'!$A$1:$AD$175,'LA3'!B$1,0)),
IF(LA!$H$6=4,(VLOOKUP($A95,'LA4'!$A$1:$AD$175,'LA4'!B$1,0)),
IF(LA!$H$6=5,(VLOOKUP($A95,'LA5'!$A$1:$AD$175,'LA5'!B$1,0)),
0))))),".")</f>
        <v>1370</v>
      </c>
      <c r="E95" s="93">
        <f>IFERROR(IF(LA!$H$6=1,(VLOOKUP($A95,'LA1'!$A$1:$AD$175,'LA1'!C$1,0)),
IF(LA!$H$6=2,(VLOOKUP($A95,'LA2'!$A$1:$AD$175,'LA2'!C$1,0)),
IF(LA!$H$6=3,(VLOOKUP($A95,'LA3'!$A$1:$AD$175,'LA3'!C$1,0)),
IF(LA!$H$6=4,(VLOOKUP($A95,'LA4'!$A$1:$AD$175,'LA4'!C$1,0)),
IF(LA!$H$6=5,(VLOOKUP($A95,'LA5'!$A$1:$AD$175,'LA5'!C$1,0)),
0))))),".")</f>
        <v>0.72</v>
      </c>
      <c r="F95" s="93">
        <f>IFERROR(IF(LA!$H$6=1,(VLOOKUP($A95,'LA1'!$A$1:$AD$175,'LA1'!D$1,0)),
IF(LA!$H$6=2,(VLOOKUP($A95,'LA2'!$A$1:$AD$175,'LA2'!D$1,0)),
IF(LA!$H$6=3,(VLOOKUP($A95,'LA3'!$A$1:$AD$175,'LA3'!D$1,0)),
IF(LA!$H$6=4,(VLOOKUP($A95,'LA4'!$A$1:$AD$175,'LA4'!D$1,0)),
IF(LA!$H$6=5,(VLOOKUP($A95,'LA5'!$A$1:$AD$175,'LA5'!D$1,0)),
0))))),".")</f>
        <v>0.7</v>
      </c>
      <c r="G95" s="93">
        <f>IFERROR(IF(LA!$H$6=1,(VLOOKUP($A95,'LA1'!$A$1:$AD$175,'LA1'!E$1,0)),
IF(LA!$H$6=2,(VLOOKUP($A95,'LA2'!$A$1:$AD$175,'LA2'!E$1,0)),
IF(LA!$H$6=3,(VLOOKUP($A95,'LA3'!$A$1:$AD$175,'LA3'!E$1,0)),
IF(LA!$H$6=4,(VLOOKUP($A95,'LA4'!$A$1:$AD$175,'LA4'!E$1,0)),
IF(LA!$H$6=5,(VLOOKUP($A95,'LA5'!$A$1:$AD$175,'LA5'!E$1,0)),
0))))),".")</f>
        <v>0.06</v>
      </c>
      <c r="H95" s="93" t="str">
        <f>IFERROR(IF(LA!$H$6=1,(VLOOKUP($A95,'LA1'!$A$1:$AD$175,'LA1'!F$1,0)),
IF(LA!$H$6=2,(VLOOKUP($A95,'LA2'!$A$1:$AD$175,'LA2'!F$1,0)),
IF(LA!$H$6=3,(VLOOKUP($A95,'LA3'!$A$1:$AD$175,'LA3'!F$1,0)),
IF(LA!$H$6=4,(VLOOKUP($A95,'LA4'!$A$1:$AD$175,'LA4'!F$1,0)),
IF(LA!$H$6=5,(VLOOKUP($A95,'LA5'!$A$1:$AD$175,'LA5'!F$1,0)),
0))))),".")</f>
        <v>x</v>
      </c>
      <c r="I95" s="93">
        <f>IFERROR(IF(LA!$H$6=1,(VLOOKUP($A95,'LA1'!$A$1:$AD$175,'LA1'!G$1,0)),
IF(LA!$H$6=2,(VLOOKUP($A95,'LA2'!$A$1:$AD$175,'LA2'!G$1,0)),
IF(LA!$H$6=3,(VLOOKUP($A95,'LA3'!$A$1:$AD$175,'LA3'!G$1,0)),
IF(LA!$H$6=4,(VLOOKUP($A95,'LA4'!$A$1:$AD$175,'LA4'!G$1,0)),
IF(LA!$H$6=5,(VLOOKUP($A95,'LA5'!$A$1:$AD$175,'LA5'!G$1,0)),
0))))),".")</f>
        <v>0.06</v>
      </c>
      <c r="J95" s="93">
        <f>IFERROR(IF(LA!$H$6=1,(VLOOKUP($A95,'LA1'!$A$1:$AD$175,'LA1'!H$1,0)),
IF(LA!$H$6=2,(VLOOKUP($A95,'LA2'!$A$1:$AD$175,'LA2'!H$1,0)),
IF(LA!$H$6=3,(VLOOKUP($A95,'LA3'!$A$1:$AD$175,'LA3'!H$1,0)),
IF(LA!$H$6=4,(VLOOKUP($A95,'LA4'!$A$1:$AD$175,'LA4'!H$1,0)),
IF(LA!$H$6=5,(VLOOKUP($A95,'LA5'!$A$1:$AD$175,'LA5'!H$1,0)),
0))))),".")</f>
        <v>0.02</v>
      </c>
      <c r="K95" s="93">
        <f>IFERROR(IF(LA!$H$6=1,(VLOOKUP($A95,'LA1'!$A$1:$AD$175,'LA1'!I$1,0)),
IF(LA!$H$6=2,(VLOOKUP($A95,'LA2'!$A$1:$AD$175,'LA2'!I$1,0)),
IF(LA!$H$6=3,(VLOOKUP($A95,'LA3'!$A$1:$AD$175,'LA3'!I$1,0)),
IF(LA!$H$6=4,(VLOOKUP($A95,'LA4'!$A$1:$AD$175,'LA4'!I$1,0)),
IF(LA!$H$6=5,(VLOOKUP($A95,'LA5'!$A$1:$AD$175,'LA5'!I$1,0)),
0))))),".")</f>
        <v>0</v>
      </c>
      <c r="L95" s="93">
        <f>IFERROR(IF(LA!$H$6=1,(VLOOKUP($A95,'LA1'!$A$1:$AD$175,'LA1'!J$1,0)),
IF(LA!$H$6=2,(VLOOKUP($A95,'LA2'!$A$1:$AD$175,'LA2'!J$1,0)),
IF(LA!$H$6=3,(VLOOKUP($A95,'LA3'!$A$1:$AD$175,'LA3'!J$1,0)),
IF(LA!$H$6=4,(VLOOKUP($A95,'LA4'!$A$1:$AD$175,'LA4'!J$1,0)),
IF(LA!$H$6=5,(VLOOKUP($A95,'LA5'!$A$1:$AD$175,'LA5'!J$1,0)),
0))))),".")</f>
        <v>0</v>
      </c>
      <c r="M95" s="93">
        <f>IFERROR(IF(LA!$H$6=1,(VLOOKUP($A95,'LA1'!$A$1:$AD$175,'LA1'!K$1,0)),
IF(LA!$H$6=2,(VLOOKUP($A95,'LA2'!$A$1:$AD$175,'LA2'!K$1,0)),
IF(LA!$H$6=3,(VLOOKUP($A95,'LA3'!$A$1:$AD$175,'LA3'!K$1,0)),
IF(LA!$H$6=4,(VLOOKUP($A95,'LA4'!$A$1:$AD$175,'LA4'!K$1,0)),
IF(LA!$H$6=5,(VLOOKUP($A95,'LA5'!$A$1:$AD$175,'LA5'!K$1,0)),
0))))),".")</f>
        <v>0.04</v>
      </c>
      <c r="N95" s="93">
        <f>IFERROR(IF(LA!$H$6=1,(VLOOKUP($A95,'LA1'!$A$1:$AD$175,'LA1'!L$1,0)),
IF(LA!$H$6=2,(VLOOKUP($A95,'LA2'!$A$1:$AD$175,'LA2'!L$1,0)),
IF(LA!$H$6=3,(VLOOKUP($A95,'LA3'!$A$1:$AD$175,'LA3'!L$1,0)),
IF(LA!$H$6=4,(VLOOKUP($A95,'LA4'!$A$1:$AD$175,'LA4'!L$1,0)),
IF(LA!$H$6=5,(VLOOKUP($A95,'LA5'!$A$1:$AD$175,'LA5'!L$1,0)),
0))))),".")</f>
        <v>0.56000000000000005</v>
      </c>
      <c r="O95" s="93">
        <f>IFERROR(IF(LA!$H$6=1,(VLOOKUP($A95,'LA1'!$A$1:$AD$175,'LA1'!M$1,0)),
IF(LA!$H$6=2,(VLOOKUP($A95,'LA2'!$A$1:$AD$175,'LA2'!M$1,0)),
IF(LA!$H$6=3,(VLOOKUP($A95,'LA3'!$A$1:$AD$175,'LA3'!M$1,0)),
IF(LA!$H$6=4,(VLOOKUP($A95,'LA4'!$A$1:$AD$175,'LA4'!M$1,0)),
IF(LA!$H$6=5,(VLOOKUP($A95,'LA5'!$A$1:$AD$175,'LA5'!M$1,0)),
0))))),".")</f>
        <v>0.24</v>
      </c>
      <c r="P95" s="93">
        <f>IFERROR(IF(LA!$H$6=1,(VLOOKUP($A95,'LA1'!$A$1:$AD$175,'LA1'!N$1,0)),
IF(LA!$H$6=2,(VLOOKUP($A95,'LA2'!$A$1:$AD$175,'LA2'!N$1,0)),
IF(LA!$H$6=3,(VLOOKUP($A95,'LA3'!$A$1:$AD$175,'LA3'!N$1,0)),
IF(LA!$H$6=4,(VLOOKUP($A95,'LA4'!$A$1:$AD$175,'LA4'!N$1,0)),
IF(LA!$H$6=5,(VLOOKUP($A95,'LA5'!$A$1:$AD$175,'LA5'!N$1,0)),
0))))),".")</f>
        <v>0.01</v>
      </c>
      <c r="Q95" s="93">
        <f>IFERROR(IF(LA!$H$6=1,(VLOOKUP($A95,'LA1'!$A$1:$AD$175,'LA1'!O$1,0)),
IF(LA!$H$6=2,(VLOOKUP($A95,'LA2'!$A$1:$AD$175,'LA2'!O$1,0)),
IF(LA!$H$6=3,(VLOOKUP($A95,'LA3'!$A$1:$AD$175,'LA3'!O$1,0)),
IF(LA!$H$6=4,(VLOOKUP($A95,'LA4'!$A$1:$AD$175,'LA4'!O$1,0)),
IF(LA!$H$6=5,(VLOOKUP($A95,'LA5'!$A$1:$AD$175,'LA5'!O$1,0)),
0))))),".")</f>
        <v>0.11</v>
      </c>
      <c r="R95" s="93">
        <f>IFERROR(IF(LA!$H$6=1,(VLOOKUP($A95,'LA1'!$A$1:$AD$175,'LA1'!P$1,0)),
IF(LA!$H$6=2,(VLOOKUP($A95,'LA2'!$A$1:$AD$175,'LA2'!P$1,0)),
IF(LA!$H$6=3,(VLOOKUP($A95,'LA3'!$A$1:$AD$175,'LA3'!P$1,0)),
IF(LA!$H$6=4,(VLOOKUP($A95,'LA4'!$A$1:$AD$175,'LA4'!P$1,0)),
IF(LA!$H$6=5,(VLOOKUP($A95,'LA5'!$A$1:$AD$175,'LA5'!P$1,0)),
0))))),".")</f>
        <v>0.31</v>
      </c>
      <c r="S95" s="93">
        <f>IFERROR(IF(LA!$H$6=1,(VLOOKUP($A95,'LA1'!$A$1:$AD$175,'LA1'!Q$1,0)),
IF(LA!$H$6=2,(VLOOKUP($A95,'LA2'!$A$1:$AD$175,'LA2'!Q$1,0)),
IF(LA!$H$6=3,(VLOOKUP($A95,'LA3'!$A$1:$AD$175,'LA3'!Q$1,0)),
IF(LA!$H$6=4,(VLOOKUP($A95,'LA4'!$A$1:$AD$175,'LA4'!Q$1,0)),
IF(LA!$H$6=5,(VLOOKUP($A95,'LA5'!$A$1:$AD$175,'LA5'!Q$1,0)),
0))))),".")</f>
        <v>0.01</v>
      </c>
      <c r="T95" s="93" t="str">
        <f>IFERROR(IF(LA!$H$6=1,(VLOOKUP($A95,'LA1'!$A$1:$AD$175,'LA1'!R$1,0)),
IF(LA!$H$6=2,(VLOOKUP($A95,'LA2'!$A$1:$AD$175,'LA2'!R$1,0)),
IF(LA!$H$6=3,(VLOOKUP($A95,'LA3'!$A$1:$AD$175,'LA3'!R$1,0)),
IF(LA!$H$6=4,(VLOOKUP($A95,'LA4'!$A$1:$AD$175,'LA4'!R$1,0)),
IF(LA!$H$6=5,(VLOOKUP($A95,'LA5'!$A$1:$AD$175,'LA5'!R$1,0)),
0))))),".")</f>
        <v>x</v>
      </c>
      <c r="U95" s="93">
        <f>IFERROR(IF(LA!$H$6=1,(VLOOKUP($A95,'LA1'!$A$1:$AD$175,'LA1'!S$1,0)),
IF(LA!$H$6=2,(VLOOKUP($A95,'LA2'!$A$1:$AD$175,'LA2'!S$1,0)),
IF(LA!$H$6=3,(VLOOKUP($A95,'LA3'!$A$1:$AD$175,'LA3'!S$1,0)),
IF(LA!$H$6=4,(VLOOKUP($A95,'LA4'!$A$1:$AD$175,'LA4'!S$1,0)),
IF(LA!$H$6=5,(VLOOKUP($A95,'LA5'!$A$1:$AD$175,'LA5'!S$1,0)),
0))))),".")</f>
        <v>0.02</v>
      </c>
      <c r="V95" s="93">
        <f>IFERROR(IF(LA!$H$6=1,(VLOOKUP($A95,'LA1'!$A$1:$AD$175,'LA1'!T$1,0)),
IF(LA!$H$6=2,(VLOOKUP($A95,'LA2'!$A$1:$AD$175,'LA2'!T$1,0)),
IF(LA!$H$6=3,(VLOOKUP($A95,'LA3'!$A$1:$AD$175,'LA3'!T$1,0)),
IF(LA!$H$6=4,(VLOOKUP($A95,'LA4'!$A$1:$AD$175,'LA4'!T$1,0)),
IF(LA!$H$6=5,(VLOOKUP($A95,'LA5'!$A$1:$AD$175,'LA5'!T$1,0)),
0))))),".")</f>
        <v>0.01</v>
      </c>
      <c r="W95" s="93">
        <f>IFERROR(IF(LA!$H$6=1,(VLOOKUP($A95,'LA1'!$A$1:$AD$175,'LA1'!U$1,0)),
IF(LA!$H$6=2,(VLOOKUP($A95,'LA2'!$A$1:$AD$175,'LA2'!U$1,0)),
IF(LA!$H$6=3,(VLOOKUP($A95,'LA3'!$A$1:$AD$175,'LA3'!U$1,0)),
IF(LA!$H$6=4,(VLOOKUP($A95,'LA4'!$A$1:$AD$175,'LA4'!U$1,0)),
IF(LA!$H$6=5,(VLOOKUP($A95,'LA5'!$A$1:$AD$175,'LA5'!U$1,0)),
0))))),".")</f>
        <v>0.01</v>
      </c>
      <c r="X95" s="93">
        <f>IFERROR(IF(LA!$H$6=1,(VLOOKUP($A95,'LA1'!$A$1:$AD$175,'LA1'!V$1,0)),
IF(LA!$H$6=2,(VLOOKUP($A95,'LA2'!$A$1:$AD$175,'LA2'!V$1,0)),
IF(LA!$H$6=3,(VLOOKUP($A95,'LA3'!$A$1:$AD$175,'LA3'!V$1,0)),
IF(LA!$H$6=4,(VLOOKUP($A95,'LA4'!$A$1:$AD$175,'LA4'!V$1,0)),
IF(LA!$H$6=5,(VLOOKUP($A95,'LA5'!$A$1:$AD$175,'LA5'!V$1,0)),
0))))),".")</f>
        <v>0</v>
      </c>
      <c r="Y95" s="93">
        <f>IFERROR(IF(LA!$H$6=1,(VLOOKUP($A95,'LA1'!$A$1:$AD$175,'LA1'!W$1,0)),
IF(LA!$H$6=2,(VLOOKUP($A95,'LA2'!$A$1:$AD$175,'LA2'!W$1,0)),
IF(LA!$H$6=3,(VLOOKUP($A95,'LA3'!$A$1:$AD$175,'LA3'!W$1,0)),
IF(LA!$H$6=4,(VLOOKUP($A95,'LA4'!$A$1:$AD$175,'LA4'!W$1,0)),
IF(LA!$H$6=5,(VLOOKUP($A95,'LA5'!$A$1:$AD$175,'LA5'!W$1,0)),
0))))),".")</f>
        <v>0.01</v>
      </c>
      <c r="Z95" s="93">
        <f>IFERROR(IF(LA!$H$6=1,(VLOOKUP($A95,'LA1'!$A$1:$AD$175,'LA1'!X$1,0)),
IF(LA!$H$6=2,(VLOOKUP($A95,'LA2'!$A$1:$AD$175,'LA2'!X$1,0)),
IF(LA!$H$6=3,(VLOOKUP($A95,'LA3'!$A$1:$AD$175,'LA3'!X$1,0)),
IF(LA!$H$6=4,(VLOOKUP($A95,'LA4'!$A$1:$AD$175,'LA4'!X$1,0)),
IF(LA!$H$6=5,(VLOOKUP($A95,'LA5'!$A$1:$AD$175,'LA5'!X$1,0)),
0))))),".")</f>
        <v>7.0000000000000007E-2</v>
      </c>
      <c r="AA95" s="93">
        <f>IFERROR(IF(LA!$H$6=1,(VLOOKUP($A95,'LA1'!$A$1:$AD$175,'LA1'!Y$1,0)),
IF(LA!$H$6=2,(VLOOKUP($A95,'LA2'!$A$1:$AD$175,'LA2'!Y$1,0)),
IF(LA!$H$6=3,(VLOOKUP($A95,'LA3'!$A$1:$AD$175,'LA3'!Y$1,0)),
IF(LA!$H$6=4,(VLOOKUP($A95,'LA4'!$A$1:$AD$175,'LA4'!Y$1,0)),
IF(LA!$H$6=5,(VLOOKUP($A95,'LA5'!$A$1:$AD$175,'LA5'!Y$1,0)),
0))))),".")</f>
        <v>0.01</v>
      </c>
      <c r="AB95" s="93">
        <f>IFERROR(IF(LA!$H$6=1,(VLOOKUP($A95,'LA1'!$A$1:$AD$175,'LA1'!Z$1,0)),
IF(LA!$H$6=2,(VLOOKUP($A95,'LA2'!$A$1:$AD$175,'LA2'!Z$1,0)),
IF(LA!$H$6=3,(VLOOKUP($A95,'LA3'!$A$1:$AD$175,'LA3'!Z$1,0)),
IF(LA!$H$6=4,(VLOOKUP($A95,'LA4'!$A$1:$AD$175,'LA4'!Z$1,0)),
IF(LA!$H$6=5,(VLOOKUP($A95,'LA5'!$A$1:$AD$175,'LA5'!Z$1,0)),
0))))),".")</f>
        <v>0.2</v>
      </c>
      <c r="AC95" s="93">
        <f>IFERROR(IF(LA!$H$6=1,(VLOOKUP($A95,'LA1'!$A$1:$AD$175,'LA1'!AA$1,0)),
IF(LA!$H$6=2,(VLOOKUP($A95,'LA2'!$A$1:$AD$175,'LA2'!AA$1,0)),
IF(LA!$H$6=3,(VLOOKUP($A95,'LA3'!$A$1:$AD$175,'LA3'!AA$1,0)),
IF(LA!$H$6=4,(VLOOKUP($A95,'LA4'!$A$1:$AD$175,'LA4'!AA$1,0)),
IF(LA!$H$6=5,(VLOOKUP($A95,'LA5'!$A$1:$AD$175,'LA5'!AA$1,0)),
0))))),".")</f>
        <v>0.02</v>
      </c>
    </row>
    <row r="96" spans="1:29" x14ac:dyDescent="0.2">
      <c r="A96" s="55">
        <v>315</v>
      </c>
      <c r="B96" s="55" t="s">
        <v>279</v>
      </c>
      <c r="C96" s="88" t="s">
        <v>198</v>
      </c>
      <c r="D96" s="92">
        <f>IFERROR(IF(LA!$H$6=1,(VLOOKUP($A96,'LA1'!$A$1:$AD$175,'LA1'!B$1,0)),
IF(LA!$H$6=2,(VLOOKUP($A96,'LA2'!$A$1:$AD$175,'LA2'!B$1,0)),
IF(LA!$H$6=3,(VLOOKUP($A96,'LA3'!$A$1:$AD$175,'LA3'!B$1,0)),
IF(LA!$H$6=4,(VLOOKUP($A96,'LA4'!$A$1:$AD$175,'LA4'!B$1,0)),
IF(LA!$H$6=5,(VLOOKUP($A96,'LA5'!$A$1:$AD$175,'LA5'!B$1,0)),
0))))),".")</f>
        <v>330</v>
      </c>
      <c r="E96" s="93">
        <f>IFERROR(IF(LA!$H$6=1,(VLOOKUP($A96,'LA1'!$A$1:$AD$175,'LA1'!C$1,0)),
IF(LA!$H$6=2,(VLOOKUP($A96,'LA2'!$A$1:$AD$175,'LA2'!C$1,0)),
IF(LA!$H$6=3,(VLOOKUP($A96,'LA3'!$A$1:$AD$175,'LA3'!C$1,0)),
IF(LA!$H$6=4,(VLOOKUP($A96,'LA4'!$A$1:$AD$175,'LA4'!C$1,0)),
IF(LA!$H$6=5,(VLOOKUP($A96,'LA5'!$A$1:$AD$175,'LA5'!C$1,0)),
0))))),".")</f>
        <v>0.82</v>
      </c>
      <c r="F96" s="93">
        <f>IFERROR(IF(LA!$H$6=1,(VLOOKUP($A96,'LA1'!$A$1:$AD$175,'LA1'!D$1,0)),
IF(LA!$H$6=2,(VLOOKUP($A96,'LA2'!$A$1:$AD$175,'LA2'!D$1,0)),
IF(LA!$H$6=3,(VLOOKUP($A96,'LA3'!$A$1:$AD$175,'LA3'!D$1,0)),
IF(LA!$H$6=4,(VLOOKUP($A96,'LA4'!$A$1:$AD$175,'LA4'!D$1,0)),
IF(LA!$H$6=5,(VLOOKUP($A96,'LA5'!$A$1:$AD$175,'LA5'!D$1,0)),
0))))),".")</f>
        <v>0.76</v>
      </c>
      <c r="G96" s="93">
        <f>IFERROR(IF(LA!$H$6=1,(VLOOKUP($A96,'LA1'!$A$1:$AD$175,'LA1'!E$1,0)),
IF(LA!$H$6=2,(VLOOKUP($A96,'LA2'!$A$1:$AD$175,'LA2'!E$1,0)),
IF(LA!$H$6=3,(VLOOKUP($A96,'LA3'!$A$1:$AD$175,'LA3'!E$1,0)),
IF(LA!$H$6=4,(VLOOKUP($A96,'LA4'!$A$1:$AD$175,'LA4'!E$1,0)),
IF(LA!$H$6=5,(VLOOKUP($A96,'LA5'!$A$1:$AD$175,'LA5'!E$1,0)),
0))))),".")</f>
        <v>0.03</v>
      </c>
      <c r="H96" s="93" t="str">
        <f>IFERROR(IF(LA!$H$6=1,(VLOOKUP($A96,'LA1'!$A$1:$AD$175,'LA1'!F$1,0)),
IF(LA!$H$6=2,(VLOOKUP($A96,'LA2'!$A$1:$AD$175,'LA2'!F$1,0)),
IF(LA!$H$6=3,(VLOOKUP($A96,'LA3'!$A$1:$AD$175,'LA3'!F$1,0)),
IF(LA!$H$6=4,(VLOOKUP($A96,'LA4'!$A$1:$AD$175,'LA4'!F$1,0)),
IF(LA!$H$6=5,(VLOOKUP($A96,'LA5'!$A$1:$AD$175,'LA5'!F$1,0)),
0))))),".")</f>
        <v>x</v>
      </c>
      <c r="I96" s="93">
        <f>IFERROR(IF(LA!$H$6=1,(VLOOKUP($A96,'LA1'!$A$1:$AD$175,'LA1'!G$1,0)),
IF(LA!$H$6=2,(VLOOKUP($A96,'LA2'!$A$1:$AD$175,'LA2'!G$1,0)),
IF(LA!$H$6=3,(VLOOKUP($A96,'LA3'!$A$1:$AD$175,'LA3'!G$1,0)),
IF(LA!$H$6=4,(VLOOKUP($A96,'LA4'!$A$1:$AD$175,'LA4'!G$1,0)),
IF(LA!$H$6=5,(VLOOKUP($A96,'LA5'!$A$1:$AD$175,'LA5'!G$1,0)),
0))))),".")</f>
        <v>0.04</v>
      </c>
      <c r="J96" s="93">
        <f>IFERROR(IF(LA!$H$6=1,(VLOOKUP($A96,'LA1'!$A$1:$AD$175,'LA1'!H$1,0)),
IF(LA!$H$6=2,(VLOOKUP($A96,'LA2'!$A$1:$AD$175,'LA2'!H$1,0)),
IF(LA!$H$6=3,(VLOOKUP($A96,'LA3'!$A$1:$AD$175,'LA3'!H$1,0)),
IF(LA!$H$6=4,(VLOOKUP($A96,'LA4'!$A$1:$AD$175,'LA4'!H$1,0)),
IF(LA!$H$6=5,(VLOOKUP($A96,'LA5'!$A$1:$AD$175,'LA5'!H$1,0)),
0))))),".")</f>
        <v>0.04</v>
      </c>
      <c r="K96" s="93">
        <f>IFERROR(IF(LA!$H$6=1,(VLOOKUP($A96,'LA1'!$A$1:$AD$175,'LA1'!I$1,0)),
IF(LA!$H$6=2,(VLOOKUP($A96,'LA2'!$A$1:$AD$175,'LA2'!I$1,0)),
IF(LA!$H$6=3,(VLOOKUP($A96,'LA3'!$A$1:$AD$175,'LA3'!I$1,0)),
IF(LA!$H$6=4,(VLOOKUP($A96,'LA4'!$A$1:$AD$175,'LA4'!I$1,0)),
IF(LA!$H$6=5,(VLOOKUP($A96,'LA5'!$A$1:$AD$175,'LA5'!I$1,0)),
0))))),".")</f>
        <v>0</v>
      </c>
      <c r="L96" s="93">
        <f>IFERROR(IF(LA!$H$6=1,(VLOOKUP($A96,'LA1'!$A$1:$AD$175,'LA1'!J$1,0)),
IF(LA!$H$6=2,(VLOOKUP($A96,'LA2'!$A$1:$AD$175,'LA2'!J$1,0)),
IF(LA!$H$6=3,(VLOOKUP($A96,'LA3'!$A$1:$AD$175,'LA3'!J$1,0)),
IF(LA!$H$6=4,(VLOOKUP($A96,'LA4'!$A$1:$AD$175,'LA4'!J$1,0)),
IF(LA!$H$6=5,(VLOOKUP($A96,'LA5'!$A$1:$AD$175,'LA5'!J$1,0)),
0))))),".")</f>
        <v>0</v>
      </c>
      <c r="M96" s="93">
        <f>IFERROR(IF(LA!$H$6=1,(VLOOKUP($A96,'LA1'!$A$1:$AD$175,'LA1'!K$1,0)),
IF(LA!$H$6=2,(VLOOKUP($A96,'LA2'!$A$1:$AD$175,'LA2'!K$1,0)),
IF(LA!$H$6=3,(VLOOKUP($A96,'LA3'!$A$1:$AD$175,'LA3'!K$1,0)),
IF(LA!$H$6=4,(VLOOKUP($A96,'LA4'!$A$1:$AD$175,'LA4'!K$1,0)),
IF(LA!$H$6=5,(VLOOKUP($A96,'LA5'!$A$1:$AD$175,'LA5'!K$1,0)),
0))))),".")</f>
        <v>0.01</v>
      </c>
      <c r="N96" s="93">
        <f>IFERROR(IF(LA!$H$6=1,(VLOOKUP($A96,'LA1'!$A$1:$AD$175,'LA1'!L$1,0)),
IF(LA!$H$6=2,(VLOOKUP($A96,'LA2'!$A$1:$AD$175,'LA2'!L$1,0)),
IF(LA!$H$6=3,(VLOOKUP($A96,'LA3'!$A$1:$AD$175,'LA3'!L$1,0)),
IF(LA!$H$6=4,(VLOOKUP($A96,'LA4'!$A$1:$AD$175,'LA4'!L$1,0)),
IF(LA!$H$6=5,(VLOOKUP($A96,'LA5'!$A$1:$AD$175,'LA5'!L$1,0)),
0))))),".")</f>
        <v>0.64</v>
      </c>
      <c r="O96" s="93">
        <f>IFERROR(IF(LA!$H$6=1,(VLOOKUP($A96,'LA1'!$A$1:$AD$175,'LA1'!M$1,0)),
IF(LA!$H$6=2,(VLOOKUP($A96,'LA2'!$A$1:$AD$175,'LA2'!M$1,0)),
IF(LA!$H$6=3,(VLOOKUP($A96,'LA3'!$A$1:$AD$175,'LA3'!M$1,0)),
IF(LA!$H$6=4,(VLOOKUP($A96,'LA4'!$A$1:$AD$175,'LA4'!M$1,0)),
IF(LA!$H$6=5,(VLOOKUP($A96,'LA5'!$A$1:$AD$175,'LA5'!M$1,0)),
0))))),".")</f>
        <v>0.34</v>
      </c>
      <c r="P96" s="93">
        <f>IFERROR(IF(LA!$H$6=1,(VLOOKUP($A96,'LA1'!$A$1:$AD$175,'LA1'!N$1,0)),
IF(LA!$H$6=2,(VLOOKUP($A96,'LA2'!$A$1:$AD$175,'LA2'!N$1,0)),
IF(LA!$H$6=3,(VLOOKUP($A96,'LA3'!$A$1:$AD$175,'LA3'!N$1,0)),
IF(LA!$H$6=4,(VLOOKUP($A96,'LA4'!$A$1:$AD$175,'LA4'!N$1,0)),
IF(LA!$H$6=5,(VLOOKUP($A96,'LA5'!$A$1:$AD$175,'LA5'!N$1,0)),
0))))),".")</f>
        <v>0</v>
      </c>
      <c r="Q96" s="93">
        <f>IFERROR(IF(LA!$H$6=1,(VLOOKUP($A96,'LA1'!$A$1:$AD$175,'LA1'!O$1,0)),
IF(LA!$H$6=2,(VLOOKUP($A96,'LA2'!$A$1:$AD$175,'LA2'!O$1,0)),
IF(LA!$H$6=3,(VLOOKUP($A96,'LA3'!$A$1:$AD$175,'LA3'!O$1,0)),
IF(LA!$H$6=4,(VLOOKUP($A96,'LA4'!$A$1:$AD$175,'LA4'!O$1,0)),
IF(LA!$H$6=5,(VLOOKUP($A96,'LA5'!$A$1:$AD$175,'LA5'!O$1,0)),
0))))),".")</f>
        <v>0.2</v>
      </c>
      <c r="R96" s="93">
        <f>IFERROR(IF(LA!$H$6=1,(VLOOKUP($A96,'LA1'!$A$1:$AD$175,'LA1'!P$1,0)),
IF(LA!$H$6=2,(VLOOKUP($A96,'LA2'!$A$1:$AD$175,'LA2'!P$1,0)),
IF(LA!$H$6=3,(VLOOKUP($A96,'LA3'!$A$1:$AD$175,'LA3'!P$1,0)),
IF(LA!$H$6=4,(VLOOKUP($A96,'LA4'!$A$1:$AD$175,'LA4'!P$1,0)),
IF(LA!$H$6=5,(VLOOKUP($A96,'LA5'!$A$1:$AD$175,'LA5'!P$1,0)),
0))))),".")</f>
        <v>0.28999999999999998</v>
      </c>
      <c r="S96" s="93">
        <f>IFERROR(IF(LA!$H$6=1,(VLOOKUP($A96,'LA1'!$A$1:$AD$175,'LA1'!Q$1,0)),
IF(LA!$H$6=2,(VLOOKUP($A96,'LA2'!$A$1:$AD$175,'LA2'!Q$1,0)),
IF(LA!$H$6=3,(VLOOKUP($A96,'LA3'!$A$1:$AD$175,'LA3'!Q$1,0)),
IF(LA!$H$6=4,(VLOOKUP($A96,'LA4'!$A$1:$AD$175,'LA4'!Q$1,0)),
IF(LA!$H$6=5,(VLOOKUP($A96,'LA5'!$A$1:$AD$175,'LA5'!Q$1,0)),
0))))),".")</f>
        <v>0.01</v>
      </c>
      <c r="T96" s="93">
        <f>IFERROR(IF(LA!$H$6=1,(VLOOKUP($A96,'LA1'!$A$1:$AD$175,'LA1'!R$1,0)),
IF(LA!$H$6=2,(VLOOKUP($A96,'LA2'!$A$1:$AD$175,'LA2'!R$1,0)),
IF(LA!$H$6=3,(VLOOKUP($A96,'LA3'!$A$1:$AD$175,'LA3'!R$1,0)),
IF(LA!$H$6=4,(VLOOKUP($A96,'LA4'!$A$1:$AD$175,'LA4'!R$1,0)),
IF(LA!$H$6=5,(VLOOKUP($A96,'LA5'!$A$1:$AD$175,'LA5'!R$1,0)),
0))))),".")</f>
        <v>0</v>
      </c>
      <c r="U96" s="93">
        <f>IFERROR(IF(LA!$H$6=1,(VLOOKUP($A96,'LA1'!$A$1:$AD$175,'LA1'!S$1,0)),
IF(LA!$H$6=2,(VLOOKUP($A96,'LA2'!$A$1:$AD$175,'LA2'!S$1,0)),
IF(LA!$H$6=3,(VLOOKUP($A96,'LA3'!$A$1:$AD$175,'LA3'!S$1,0)),
IF(LA!$H$6=4,(VLOOKUP($A96,'LA4'!$A$1:$AD$175,'LA4'!S$1,0)),
IF(LA!$H$6=5,(VLOOKUP($A96,'LA5'!$A$1:$AD$175,'LA5'!S$1,0)),
0))))),".")</f>
        <v>0.06</v>
      </c>
      <c r="V96" s="93">
        <f>IFERROR(IF(LA!$H$6=1,(VLOOKUP($A96,'LA1'!$A$1:$AD$175,'LA1'!T$1,0)),
IF(LA!$H$6=2,(VLOOKUP($A96,'LA2'!$A$1:$AD$175,'LA2'!T$1,0)),
IF(LA!$H$6=3,(VLOOKUP($A96,'LA3'!$A$1:$AD$175,'LA3'!T$1,0)),
IF(LA!$H$6=4,(VLOOKUP($A96,'LA4'!$A$1:$AD$175,'LA4'!T$1,0)),
IF(LA!$H$6=5,(VLOOKUP($A96,'LA5'!$A$1:$AD$175,'LA5'!T$1,0)),
0))))),".")</f>
        <v>0</v>
      </c>
      <c r="W96" s="93">
        <f>IFERROR(IF(LA!$H$6=1,(VLOOKUP($A96,'LA1'!$A$1:$AD$175,'LA1'!U$1,0)),
IF(LA!$H$6=2,(VLOOKUP($A96,'LA2'!$A$1:$AD$175,'LA2'!U$1,0)),
IF(LA!$H$6=3,(VLOOKUP($A96,'LA3'!$A$1:$AD$175,'LA3'!U$1,0)),
IF(LA!$H$6=4,(VLOOKUP($A96,'LA4'!$A$1:$AD$175,'LA4'!U$1,0)),
IF(LA!$H$6=5,(VLOOKUP($A96,'LA5'!$A$1:$AD$175,'LA5'!U$1,0)),
0))))),".")</f>
        <v>0.06</v>
      </c>
      <c r="X96" s="93">
        <f>IFERROR(IF(LA!$H$6=1,(VLOOKUP($A96,'LA1'!$A$1:$AD$175,'LA1'!V$1,0)),
IF(LA!$H$6=2,(VLOOKUP($A96,'LA2'!$A$1:$AD$175,'LA2'!V$1,0)),
IF(LA!$H$6=3,(VLOOKUP($A96,'LA3'!$A$1:$AD$175,'LA3'!V$1,0)),
IF(LA!$H$6=4,(VLOOKUP($A96,'LA4'!$A$1:$AD$175,'LA4'!V$1,0)),
IF(LA!$H$6=5,(VLOOKUP($A96,'LA5'!$A$1:$AD$175,'LA5'!V$1,0)),
0))))),".")</f>
        <v>0</v>
      </c>
      <c r="Y96" s="93">
        <f>IFERROR(IF(LA!$H$6=1,(VLOOKUP($A96,'LA1'!$A$1:$AD$175,'LA1'!W$1,0)),
IF(LA!$H$6=2,(VLOOKUP($A96,'LA2'!$A$1:$AD$175,'LA2'!W$1,0)),
IF(LA!$H$6=3,(VLOOKUP($A96,'LA3'!$A$1:$AD$175,'LA3'!W$1,0)),
IF(LA!$H$6=4,(VLOOKUP($A96,'LA4'!$A$1:$AD$175,'LA4'!W$1,0)),
IF(LA!$H$6=5,(VLOOKUP($A96,'LA5'!$A$1:$AD$175,'LA5'!W$1,0)),
0))))),".")</f>
        <v>0</v>
      </c>
      <c r="Z96" s="93">
        <f>IFERROR(IF(LA!$H$6=1,(VLOOKUP($A96,'LA1'!$A$1:$AD$175,'LA1'!X$1,0)),
IF(LA!$H$6=2,(VLOOKUP($A96,'LA2'!$A$1:$AD$175,'LA2'!X$1,0)),
IF(LA!$H$6=3,(VLOOKUP($A96,'LA3'!$A$1:$AD$175,'LA3'!X$1,0)),
IF(LA!$H$6=4,(VLOOKUP($A96,'LA4'!$A$1:$AD$175,'LA4'!X$1,0)),
IF(LA!$H$6=5,(VLOOKUP($A96,'LA5'!$A$1:$AD$175,'LA5'!X$1,0)),
0))))),".")</f>
        <v>0.03</v>
      </c>
      <c r="AA96" s="93">
        <f>IFERROR(IF(LA!$H$6=1,(VLOOKUP($A96,'LA1'!$A$1:$AD$175,'LA1'!Y$1,0)),
IF(LA!$H$6=2,(VLOOKUP($A96,'LA2'!$A$1:$AD$175,'LA2'!Y$1,0)),
IF(LA!$H$6=3,(VLOOKUP($A96,'LA3'!$A$1:$AD$175,'LA3'!Y$1,0)),
IF(LA!$H$6=4,(VLOOKUP($A96,'LA4'!$A$1:$AD$175,'LA4'!Y$1,0)),
IF(LA!$H$6=5,(VLOOKUP($A96,'LA5'!$A$1:$AD$175,'LA5'!Y$1,0)),
0))))),".")</f>
        <v>0.03</v>
      </c>
      <c r="AB96" s="93">
        <f>IFERROR(IF(LA!$H$6=1,(VLOOKUP($A96,'LA1'!$A$1:$AD$175,'LA1'!Z$1,0)),
IF(LA!$H$6=2,(VLOOKUP($A96,'LA2'!$A$1:$AD$175,'LA2'!Z$1,0)),
IF(LA!$H$6=3,(VLOOKUP($A96,'LA3'!$A$1:$AD$175,'LA3'!Z$1,0)),
IF(LA!$H$6=4,(VLOOKUP($A96,'LA4'!$A$1:$AD$175,'LA4'!Z$1,0)),
IF(LA!$H$6=5,(VLOOKUP($A96,'LA5'!$A$1:$AD$175,'LA5'!Z$1,0)),
0))))),".")</f>
        <v>0.12</v>
      </c>
      <c r="AC96" s="93">
        <f>IFERROR(IF(LA!$H$6=1,(VLOOKUP($A96,'LA1'!$A$1:$AD$175,'LA1'!AA$1,0)),
IF(LA!$H$6=2,(VLOOKUP($A96,'LA2'!$A$1:$AD$175,'LA2'!AA$1,0)),
IF(LA!$H$6=3,(VLOOKUP($A96,'LA3'!$A$1:$AD$175,'LA3'!AA$1,0)),
IF(LA!$H$6=4,(VLOOKUP($A96,'LA4'!$A$1:$AD$175,'LA4'!AA$1,0)),
IF(LA!$H$6=5,(VLOOKUP($A96,'LA5'!$A$1:$AD$175,'LA5'!AA$1,0)),
0))))),".")</f>
        <v>0.02</v>
      </c>
    </row>
    <row r="97" spans="1:29" x14ac:dyDescent="0.2">
      <c r="A97" s="55">
        <v>806</v>
      </c>
      <c r="B97" s="55" t="s">
        <v>280</v>
      </c>
      <c r="C97" s="88" t="s">
        <v>191</v>
      </c>
      <c r="D97" s="92">
        <f>IFERROR(IF(LA!$H$6=1,(VLOOKUP($A97,'LA1'!$A$1:$AD$175,'LA1'!B$1,0)),
IF(LA!$H$6=2,(VLOOKUP($A97,'LA2'!$A$1:$AD$175,'LA2'!B$1,0)),
IF(LA!$H$6=3,(VLOOKUP($A97,'LA3'!$A$1:$AD$175,'LA3'!B$1,0)),
IF(LA!$H$6=4,(VLOOKUP($A97,'LA4'!$A$1:$AD$175,'LA4'!B$1,0)),
IF(LA!$H$6=5,(VLOOKUP($A97,'LA5'!$A$1:$AD$175,'LA5'!B$1,0)),
0))))),".")</f>
        <v>310</v>
      </c>
      <c r="E97" s="93">
        <f>IFERROR(IF(LA!$H$6=1,(VLOOKUP($A97,'LA1'!$A$1:$AD$175,'LA1'!C$1,0)),
IF(LA!$H$6=2,(VLOOKUP($A97,'LA2'!$A$1:$AD$175,'LA2'!C$1,0)),
IF(LA!$H$6=3,(VLOOKUP($A97,'LA3'!$A$1:$AD$175,'LA3'!C$1,0)),
IF(LA!$H$6=4,(VLOOKUP($A97,'LA4'!$A$1:$AD$175,'LA4'!C$1,0)),
IF(LA!$H$6=5,(VLOOKUP($A97,'LA5'!$A$1:$AD$175,'LA5'!C$1,0)),
0))))),".")</f>
        <v>0.84</v>
      </c>
      <c r="F97" s="93">
        <f>IFERROR(IF(LA!$H$6=1,(VLOOKUP($A97,'LA1'!$A$1:$AD$175,'LA1'!D$1,0)),
IF(LA!$H$6=2,(VLOOKUP($A97,'LA2'!$A$1:$AD$175,'LA2'!D$1,0)),
IF(LA!$H$6=3,(VLOOKUP($A97,'LA3'!$A$1:$AD$175,'LA3'!D$1,0)),
IF(LA!$H$6=4,(VLOOKUP($A97,'LA4'!$A$1:$AD$175,'LA4'!D$1,0)),
IF(LA!$H$6=5,(VLOOKUP($A97,'LA5'!$A$1:$AD$175,'LA5'!D$1,0)),
0))))),".")</f>
        <v>0.79</v>
      </c>
      <c r="G97" s="93">
        <f>IFERROR(IF(LA!$H$6=1,(VLOOKUP($A97,'LA1'!$A$1:$AD$175,'LA1'!E$1,0)),
IF(LA!$H$6=2,(VLOOKUP($A97,'LA2'!$A$1:$AD$175,'LA2'!E$1,0)),
IF(LA!$H$6=3,(VLOOKUP($A97,'LA3'!$A$1:$AD$175,'LA3'!E$1,0)),
IF(LA!$H$6=4,(VLOOKUP($A97,'LA4'!$A$1:$AD$175,'LA4'!E$1,0)),
IF(LA!$H$6=5,(VLOOKUP($A97,'LA5'!$A$1:$AD$175,'LA5'!E$1,0)),
0))))),".")</f>
        <v>0.04</v>
      </c>
      <c r="H97" s="93">
        <f>IFERROR(IF(LA!$H$6=1,(VLOOKUP($A97,'LA1'!$A$1:$AD$175,'LA1'!F$1,0)),
IF(LA!$H$6=2,(VLOOKUP($A97,'LA2'!$A$1:$AD$175,'LA2'!F$1,0)),
IF(LA!$H$6=3,(VLOOKUP($A97,'LA3'!$A$1:$AD$175,'LA3'!F$1,0)),
IF(LA!$H$6=4,(VLOOKUP($A97,'LA4'!$A$1:$AD$175,'LA4'!F$1,0)),
IF(LA!$H$6=5,(VLOOKUP($A97,'LA5'!$A$1:$AD$175,'LA5'!F$1,0)),
0))))),".")</f>
        <v>0</v>
      </c>
      <c r="I97" s="93">
        <f>IFERROR(IF(LA!$H$6=1,(VLOOKUP($A97,'LA1'!$A$1:$AD$175,'LA1'!G$1,0)),
IF(LA!$H$6=2,(VLOOKUP($A97,'LA2'!$A$1:$AD$175,'LA2'!G$1,0)),
IF(LA!$H$6=3,(VLOOKUP($A97,'LA3'!$A$1:$AD$175,'LA3'!G$1,0)),
IF(LA!$H$6=4,(VLOOKUP($A97,'LA4'!$A$1:$AD$175,'LA4'!G$1,0)),
IF(LA!$H$6=5,(VLOOKUP($A97,'LA5'!$A$1:$AD$175,'LA5'!G$1,0)),
0))))),".")</f>
        <v>0.04</v>
      </c>
      <c r="J97" s="93">
        <f>IFERROR(IF(LA!$H$6=1,(VLOOKUP($A97,'LA1'!$A$1:$AD$175,'LA1'!H$1,0)),
IF(LA!$H$6=2,(VLOOKUP($A97,'LA2'!$A$1:$AD$175,'LA2'!H$1,0)),
IF(LA!$H$6=3,(VLOOKUP($A97,'LA3'!$A$1:$AD$175,'LA3'!H$1,0)),
IF(LA!$H$6=4,(VLOOKUP($A97,'LA4'!$A$1:$AD$175,'LA4'!H$1,0)),
IF(LA!$H$6=5,(VLOOKUP($A97,'LA5'!$A$1:$AD$175,'LA5'!H$1,0)),
0))))),".")</f>
        <v>0.06</v>
      </c>
      <c r="K97" s="93">
        <f>IFERROR(IF(LA!$H$6=1,(VLOOKUP($A97,'LA1'!$A$1:$AD$175,'LA1'!I$1,0)),
IF(LA!$H$6=2,(VLOOKUP($A97,'LA2'!$A$1:$AD$175,'LA2'!I$1,0)),
IF(LA!$H$6=3,(VLOOKUP($A97,'LA3'!$A$1:$AD$175,'LA3'!I$1,0)),
IF(LA!$H$6=4,(VLOOKUP($A97,'LA4'!$A$1:$AD$175,'LA4'!I$1,0)),
IF(LA!$H$6=5,(VLOOKUP($A97,'LA5'!$A$1:$AD$175,'LA5'!I$1,0)),
0))))),".")</f>
        <v>0</v>
      </c>
      <c r="L97" s="93">
        <f>IFERROR(IF(LA!$H$6=1,(VLOOKUP($A97,'LA1'!$A$1:$AD$175,'LA1'!J$1,0)),
IF(LA!$H$6=2,(VLOOKUP($A97,'LA2'!$A$1:$AD$175,'LA2'!J$1,0)),
IF(LA!$H$6=3,(VLOOKUP($A97,'LA3'!$A$1:$AD$175,'LA3'!J$1,0)),
IF(LA!$H$6=4,(VLOOKUP($A97,'LA4'!$A$1:$AD$175,'LA4'!J$1,0)),
IF(LA!$H$6=5,(VLOOKUP($A97,'LA5'!$A$1:$AD$175,'LA5'!J$1,0)),
0))))),".")</f>
        <v>0</v>
      </c>
      <c r="M97" s="93">
        <f>IFERROR(IF(LA!$H$6=1,(VLOOKUP($A97,'LA1'!$A$1:$AD$175,'LA1'!K$1,0)),
IF(LA!$H$6=2,(VLOOKUP($A97,'LA2'!$A$1:$AD$175,'LA2'!K$1,0)),
IF(LA!$H$6=3,(VLOOKUP($A97,'LA3'!$A$1:$AD$175,'LA3'!K$1,0)),
IF(LA!$H$6=4,(VLOOKUP($A97,'LA4'!$A$1:$AD$175,'LA4'!K$1,0)),
IF(LA!$H$6=5,(VLOOKUP($A97,'LA5'!$A$1:$AD$175,'LA5'!K$1,0)),
0))))),".")</f>
        <v>0.06</v>
      </c>
      <c r="N97" s="93">
        <f>IFERROR(IF(LA!$H$6=1,(VLOOKUP($A97,'LA1'!$A$1:$AD$175,'LA1'!L$1,0)),
IF(LA!$H$6=2,(VLOOKUP($A97,'LA2'!$A$1:$AD$175,'LA2'!L$1,0)),
IF(LA!$H$6=3,(VLOOKUP($A97,'LA3'!$A$1:$AD$175,'LA3'!L$1,0)),
IF(LA!$H$6=4,(VLOOKUP($A97,'LA4'!$A$1:$AD$175,'LA4'!L$1,0)),
IF(LA!$H$6=5,(VLOOKUP($A97,'LA5'!$A$1:$AD$175,'LA5'!L$1,0)),
0))))),".")</f>
        <v>0.65</v>
      </c>
      <c r="O97" s="93">
        <f>IFERROR(IF(LA!$H$6=1,(VLOOKUP($A97,'LA1'!$A$1:$AD$175,'LA1'!M$1,0)),
IF(LA!$H$6=2,(VLOOKUP($A97,'LA2'!$A$1:$AD$175,'LA2'!M$1,0)),
IF(LA!$H$6=3,(VLOOKUP($A97,'LA3'!$A$1:$AD$175,'LA3'!M$1,0)),
IF(LA!$H$6=4,(VLOOKUP($A97,'LA4'!$A$1:$AD$175,'LA4'!M$1,0)),
IF(LA!$H$6=5,(VLOOKUP($A97,'LA5'!$A$1:$AD$175,'LA5'!M$1,0)),
0))))),".")</f>
        <v>0.11</v>
      </c>
      <c r="P97" s="93">
        <f>IFERROR(IF(LA!$H$6=1,(VLOOKUP($A97,'LA1'!$A$1:$AD$175,'LA1'!N$1,0)),
IF(LA!$H$6=2,(VLOOKUP($A97,'LA2'!$A$1:$AD$175,'LA2'!N$1,0)),
IF(LA!$H$6=3,(VLOOKUP($A97,'LA3'!$A$1:$AD$175,'LA3'!N$1,0)),
IF(LA!$H$6=4,(VLOOKUP($A97,'LA4'!$A$1:$AD$175,'LA4'!N$1,0)),
IF(LA!$H$6=5,(VLOOKUP($A97,'LA5'!$A$1:$AD$175,'LA5'!N$1,0)),
0))))),".")</f>
        <v>0</v>
      </c>
      <c r="Q97" s="93">
        <f>IFERROR(IF(LA!$H$6=1,(VLOOKUP($A97,'LA1'!$A$1:$AD$175,'LA1'!O$1,0)),
IF(LA!$H$6=2,(VLOOKUP($A97,'LA2'!$A$1:$AD$175,'LA2'!O$1,0)),
IF(LA!$H$6=3,(VLOOKUP($A97,'LA3'!$A$1:$AD$175,'LA3'!O$1,0)),
IF(LA!$H$6=4,(VLOOKUP($A97,'LA4'!$A$1:$AD$175,'LA4'!O$1,0)),
IF(LA!$H$6=5,(VLOOKUP($A97,'LA5'!$A$1:$AD$175,'LA5'!O$1,0)),
0))))),".")</f>
        <v>0.1</v>
      </c>
      <c r="R97" s="93">
        <f>IFERROR(IF(LA!$H$6=1,(VLOOKUP($A97,'LA1'!$A$1:$AD$175,'LA1'!P$1,0)),
IF(LA!$H$6=2,(VLOOKUP($A97,'LA2'!$A$1:$AD$175,'LA2'!P$1,0)),
IF(LA!$H$6=3,(VLOOKUP($A97,'LA3'!$A$1:$AD$175,'LA3'!P$1,0)),
IF(LA!$H$6=4,(VLOOKUP($A97,'LA4'!$A$1:$AD$175,'LA4'!P$1,0)),
IF(LA!$H$6=5,(VLOOKUP($A97,'LA5'!$A$1:$AD$175,'LA5'!P$1,0)),
0))))),".")</f>
        <v>0.53</v>
      </c>
      <c r="S97" s="93" t="str">
        <f>IFERROR(IF(LA!$H$6=1,(VLOOKUP($A97,'LA1'!$A$1:$AD$175,'LA1'!Q$1,0)),
IF(LA!$H$6=2,(VLOOKUP($A97,'LA2'!$A$1:$AD$175,'LA2'!Q$1,0)),
IF(LA!$H$6=3,(VLOOKUP($A97,'LA3'!$A$1:$AD$175,'LA3'!Q$1,0)),
IF(LA!$H$6=4,(VLOOKUP($A97,'LA4'!$A$1:$AD$175,'LA4'!Q$1,0)),
IF(LA!$H$6=5,(VLOOKUP($A97,'LA5'!$A$1:$AD$175,'LA5'!Q$1,0)),
0))))),".")</f>
        <v>x</v>
      </c>
      <c r="T97" s="93">
        <f>IFERROR(IF(LA!$H$6=1,(VLOOKUP($A97,'LA1'!$A$1:$AD$175,'LA1'!R$1,0)),
IF(LA!$H$6=2,(VLOOKUP($A97,'LA2'!$A$1:$AD$175,'LA2'!R$1,0)),
IF(LA!$H$6=3,(VLOOKUP($A97,'LA3'!$A$1:$AD$175,'LA3'!R$1,0)),
IF(LA!$H$6=4,(VLOOKUP($A97,'LA4'!$A$1:$AD$175,'LA4'!R$1,0)),
IF(LA!$H$6=5,(VLOOKUP($A97,'LA5'!$A$1:$AD$175,'LA5'!R$1,0)),
0))))),".")</f>
        <v>0</v>
      </c>
      <c r="U97" s="93">
        <f>IFERROR(IF(LA!$H$6=1,(VLOOKUP($A97,'LA1'!$A$1:$AD$175,'LA1'!S$1,0)),
IF(LA!$H$6=2,(VLOOKUP($A97,'LA2'!$A$1:$AD$175,'LA2'!S$1,0)),
IF(LA!$H$6=3,(VLOOKUP($A97,'LA3'!$A$1:$AD$175,'LA3'!S$1,0)),
IF(LA!$H$6=4,(VLOOKUP($A97,'LA4'!$A$1:$AD$175,'LA4'!S$1,0)),
IF(LA!$H$6=5,(VLOOKUP($A97,'LA5'!$A$1:$AD$175,'LA5'!S$1,0)),
0))))),".")</f>
        <v>0.03</v>
      </c>
      <c r="V97" s="93">
        <f>IFERROR(IF(LA!$H$6=1,(VLOOKUP($A97,'LA1'!$A$1:$AD$175,'LA1'!T$1,0)),
IF(LA!$H$6=2,(VLOOKUP($A97,'LA2'!$A$1:$AD$175,'LA2'!T$1,0)),
IF(LA!$H$6=3,(VLOOKUP($A97,'LA3'!$A$1:$AD$175,'LA3'!T$1,0)),
IF(LA!$H$6=4,(VLOOKUP($A97,'LA4'!$A$1:$AD$175,'LA4'!T$1,0)),
IF(LA!$H$6=5,(VLOOKUP($A97,'LA5'!$A$1:$AD$175,'LA5'!T$1,0)),
0))))),".")</f>
        <v>0</v>
      </c>
      <c r="W97" s="93">
        <f>IFERROR(IF(LA!$H$6=1,(VLOOKUP($A97,'LA1'!$A$1:$AD$175,'LA1'!U$1,0)),
IF(LA!$H$6=2,(VLOOKUP($A97,'LA2'!$A$1:$AD$175,'LA2'!U$1,0)),
IF(LA!$H$6=3,(VLOOKUP($A97,'LA3'!$A$1:$AD$175,'LA3'!U$1,0)),
IF(LA!$H$6=4,(VLOOKUP($A97,'LA4'!$A$1:$AD$175,'LA4'!U$1,0)),
IF(LA!$H$6=5,(VLOOKUP($A97,'LA5'!$A$1:$AD$175,'LA5'!U$1,0)),
0))))),".")</f>
        <v>0.03</v>
      </c>
      <c r="X97" s="93">
        <f>IFERROR(IF(LA!$H$6=1,(VLOOKUP($A97,'LA1'!$A$1:$AD$175,'LA1'!V$1,0)),
IF(LA!$H$6=2,(VLOOKUP($A97,'LA2'!$A$1:$AD$175,'LA2'!V$1,0)),
IF(LA!$H$6=3,(VLOOKUP($A97,'LA3'!$A$1:$AD$175,'LA3'!V$1,0)),
IF(LA!$H$6=4,(VLOOKUP($A97,'LA4'!$A$1:$AD$175,'LA4'!V$1,0)),
IF(LA!$H$6=5,(VLOOKUP($A97,'LA5'!$A$1:$AD$175,'LA5'!V$1,0)),
0))))),".")</f>
        <v>0</v>
      </c>
      <c r="Y97" s="93">
        <f>IFERROR(IF(LA!$H$6=1,(VLOOKUP($A97,'LA1'!$A$1:$AD$175,'LA1'!W$1,0)),
IF(LA!$H$6=2,(VLOOKUP($A97,'LA2'!$A$1:$AD$175,'LA2'!W$1,0)),
IF(LA!$H$6=3,(VLOOKUP($A97,'LA3'!$A$1:$AD$175,'LA3'!W$1,0)),
IF(LA!$H$6=4,(VLOOKUP($A97,'LA4'!$A$1:$AD$175,'LA4'!W$1,0)),
IF(LA!$H$6=5,(VLOOKUP($A97,'LA5'!$A$1:$AD$175,'LA5'!W$1,0)),
0))))),".")</f>
        <v>0.01</v>
      </c>
      <c r="Z97" s="93">
        <f>IFERROR(IF(LA!$H$6=1,(VLOOKUP($A97,'LA1'!$A$1:$AD$175,'LA1'!X$1,0)),
IF(LA!$H$6=2,(VLOOKUP($A97,'LA2'!$A$1:$AD$175,'LA2'!X$1,0)),
IF(LA!$H$6=3,(VLOOKUP($A97,'LA3'!$A$1:$AD$175,'LA3'!X$1,0)),
IF(LA!$H$6=4,(VLOOKUP($A97,'LA4'!$A$1:$AD$175,'LA4'!X$1,0)),
IF(LA!$H$6=5,(VLOOKUP($A97,'LA5'!$A$1:$AD$175,'LA5'!X$1,0)),
0))))),".")</f>
        <v>0.09</v>
      </c>
      <c r="AA97" s="93">
        <f>IFERROR(IF(LA!$H$6=1,(VLOOKUP($A97,'LA1'!$A$1:$AD$175,'LA1'!Y$1,0)),
IF(LA!$H$6=2,(VLOOKUP($A97,'LA2'!$A$1:$AD$175,'LA2'!Y$1,0)),
IF(LA!$H$6=3,(VLOOKUP($A97,'LA3'!$A$1:$AD$175,'LA3'!Y$1,0)),
IF(LA!$H$6=4,(VLOOKUP($A97,'LA4'!$A$1:$AD$175,'LA4'!Y$1,0)),
IF(LA!$H$6=5,(VLOOKUP($A97,'LA5'!$A$1:$AD$175,'LA5'!Y$1,0)),
0))))),".")</f>
        <v>0.03</v>
      </c>
      <c r="AB97" s="93">
        <f>IFERROR(IF(LA!$H$6=1,(VLOOKUP($A97,'LA1'!$A$1:$AD$175,'LA1'!Z$1,0)),
IF(LA!$H$6=2,(VLOOKUP($A97,'LA2'!$A$1:$AD$175,'LA2'!Z$1,0)),
IF(LA!$H$6=3,(VLOOKUP($A97,'LA3'!$A$1:$AD$175,'LA3'!Z$1,0)),
IF(LA!$H$6=4,(VLOOKUP($A97,'LA4'!$A$1:$AD$175,'LA4'!Z$1,0)),
IF(LA!$H$6=5,(VLOOKUP($A97,'LA5'!$A$1:$AD$175,'LA5'!Z$1,0)),
0))))),".")</f>
        <v>0.04</v>
      </c>
      <c r="AC97" s="93" t="str">
        <f>IFERROR(IF(LA!$H$6=1,(VLOOKUP($A97,'LA1'!$A$1:$AD$175,'LA1'!AA$1,0)),
IF(LA!$H$6=2,(VLOOKUP($A97,'LA2'!$A$1:$AD$175,'LA2'!AA$1,0)),
IF(LA!$H$6=3,(VLOOKUP($A97,'LA3'!$A$1:$AD$175,'LA3'!AA$1,0)),
IF(LA!$H$6=4,(VLOOKUP($A97,'LA4'!$A$1:$AD$175,'LA4'!AA$1,0)),
IF(LA!$H$6=5,(VLOOKUP($A97,'LA5'!$A$1:$AD$175,'LA5'!AA$1,0)),
0))))),".")</f>
        <v>*</v>
      </c>
    </row>
    <row r="98" spans="1:29" x14ac:dyDescent="0.2">
      <c r="A98" s="55">
        <v>826</v>
      </c>
      <c r="B98" s="55" t="s">
        <v>281</v>
      </c>
      <c r="C98" s="88" t="s">
        <v>199</v>
      </c>
      <c r="D98" s="92">
        <f>IFERROR(IF(LA!$H$6=1,(VLOOKUP($A98,'LA1'!$A$1:$AD$175,'LA1'!B$1,0)),
IF(LA!$H$6=2,(VLOOKUP($A98,'LA2'!$A$1:$AD$175,'LA2'!B$1,0)),
IF(LA!$H$6=3,(VLOOKUP($A98,'LA3'!$A$1:$AD$175,'LA3'!B$1,0)),
IF(LA!$H$6=4,(VLOOKUP($A98,'LA4'!$A$1:$AD$175,'LA4'!B$1,0)),
IF(LA!$H$6=5,(VLOOKUP($A98,'LA5'!$A$1:$AD$175,'LA5'!B$1,0)),
0))))),".")</f>
        <v>1220</v>
      </c>
      <c r="E98" s="93">
        <f>IFERROR(IF(LA!$H$6=1,(VLOOKUP($A98,'LA1'!$A$1:$AD$175,'LA1'!C$1,0)),
IF(LA!$H$6=2,(VLOOKUP($A98,'LA2'!$A$1:$AD$175,'LA2'!C$1,0)),
IF(LA!$H$6=3,(VLOOKUP($A98,'LA3'!$A$1:$AD$175,'LA3'!C$1,0)),
IF(LA!$H$6=4,(VLOOKUP($A98,'LA4'!$A$1:$AD$175,'LA4'!C$1,0)),
IF(LA!$H$6=5,(VLOOKUP($A98,'LA5'!$A$1:$AD$175,'LA5'!C$1,0)),
0))))),".")</f>
        <v>0.83</v>
      </c>
      <c r="F98" s="93">
        <f>IFERROR(IF(LA!$H$6=1,(VLOOKUP($A98,'LA1'!$A$1:$AD$175,'LA1'!D$1,0)),
IF(LA!$H$6=2,(VLOOKUP($A98,'LA2'!$A$1:$AD$175,'LA2'!D$1,0)),
IF(LA!$H$6=3,(VLOOKUP($A98,'LA3'!$A$1:$AD$175,'LA3'!D$1,0)),
IF(LA!$H$6=4,(VLOOKUP($A98,'LA4'!$A$1:$AD$175,'LA4'!D$1,0)),
IF(LA!$H$6=5,(VLOOKUP($A98,'LA5'!$A$1:$AD$175,'LA5'!D$1,0)),
0))))),".")</f>
        <v>0.71</v>
      </c>
      <c r="G98" s="93">
        <f>IFERROR(IF(LA!$H$6=1,(VLOOKUP($A98,'LA1'!$A$1:$AD$175,'LA1'!E$1,0)),
IF(LA!$H$6=2,(VLOOKUP($A98,'LA2'!$A$1:$AD$175,'LA2'!E$1,0)),
IF(LA!$H$6=3,(VLOOKUP($A98,'LA3'!$A$1:$AD$175,'LA3'!E$1,0)),
IF(LA!$H$6=4,(VLOOKUP($A98,'LA4'!$A$1:$AD$175,'LA4'!E$1,0)),
IF(LA!$H$6=5,(VLOOKUP($A98,'LA5'!$A$1:$AD$175,'LA5'!E$1,0)),
0))))),".")</f>
        <v>7.0000000000000007E-2</v>
      </c>
      <c r="H98" s="93">
        <f>IFERROR(IF(LA!$H$6=1,(VLOOKUP($A98,'LA1'!$A$1:$AD$175,'LA1'!F$1,0)),
IF(LA!$H$6=2,(VLOOKUP($A98,'LA2'!$A$1:$AD$175,'LA2'!F$1,0)),
IF(LA!$H$6=3,(VLOOKUP($A98,'LA3'!$A$1:$AD$175,'LA3'!F$1,0)),
IF(LA!$H$6=4,(VLOOKUP($A98,'LA4'!$A$1:$AD$175,'LA4'!F$1,0)),
IF(LA!$H$6=5,(VLOOKUP($A98,'LA5'!$A$1:$AD$175,'LA5'!F$1,0)),
0))))),".")</f>
        <v>0</v>
      </c>
      <c r="I98" s="93">
        <f>IFERROR(IF(LA!$H$6=1,(VLOOKUP($A98,'LA1'!$A$1:$AD$175,'LA1'!G$1,0)),
IF(LA!$H$6=2,(VLOOKUP($A98,'LA2'!$A$1:$AD$175,'LA2'!G$1,0)),
IF(LA!$H$6=3,(VLOOKUP($A98,'LA3'!$A$1:$AD$175,'LA3'!G$1,0)),
IF(LA!$H$6=4,(VLOOKUP($A98,'LA4'!$A$1:$AD$175,'LA4'!G$1,0)),
IF(LA!$H$6=5,(VLOOKUP($A98,'LA5'!$A$1:$AD$175,'LA5'!G$1,0)),
0))))),".")</f>
        <v>0.02</v>
      </c>
      <c r="J98" s="93">
        <f>IFERROR(IF(LA!$H$6=1,(VLOOKUP($A98,'LA1'!$A$1:$AD$175,'LA1'!H$1,0)),
IF(LA!$H$6=2,(VLOOKUP($A98,'LA2'!$A$1:$AD$175,'LA2'!H$1,0)),
IF(LA!$H$6=3,(VLOOKUP($A98,'LA3'!$A$1:$AD$175,'LA3'!H$1,0)),
IF(LA!$H$6=4,(VLOOKUP($A98,'LA4'!$A$1:$AD$175,'LA4'!H$1,0)),
IF(LA!$H$6=5,(VLOOKUP($A98,'LA5'!$A$1:$AD$175,'LA5'!H$1,0)),
0))))),".")</f>
        <v>0.02</v>
      </c>
      <c r="K98" s="93">
        <f>IFERROR(IF(LA!$H$6=1,(VLOOKUP($A98,'LA1'!$A$1:$AD$175,'LA1'!I$1,0)),
IF(LA!$H$6=2,(VLOOKUP($A98,'LA2'!$A$1:$AD$175,'LA2'!I$1,0)),
IF(LA!$H$6=3,(VLOOKUP($A98,'LA3'!$A$1:$AD$175,'LA3'!I$1,0)),
IF(LA!$H$6=4,(VLOOKUP($A98,'LA4'!$A$1:$AD$175,'LA4'!I$1,0)),
IF(LA!$H$6=5,(VLOOKUP($A98,'LA5'!$A$1:$AD$175,'LA5'!I$1,0)),
0))))),".")</f>
        <v>0</v>
      </c>
      <c r="L98" s="93">
        <f>IFERROR(IF(LA!$H$6=1,(VLOOKUP($A98,'LA1'!$A$1:$AD$175,'LA1'!J$1,0)),
IF(LA!$H$6=2,(VLOOKUP($A98,'LA2'!$A$1:$AD$175,'LA2'!J$1,0)),
IF(LA!$H$6=3,(VLOOKUP($A98,'LA3'!$A$1:$AD$175,'LA3'!J$1,0)),
IF(LA!$H$6=4,(VLOOKUP($A98,'LA4'!$A$1:$AD$175,'LA4'!J$1,0)),
IF(LA!$H$6=5,(VLOOKUP($A98,'LA5'!$A$1:$AD$175,'LA5'!J$1,0)),
0))))),".")</f>
        <v>0</v>
      </c>
      <c r="M98" s="93">
        <f>IFERROR(IF(LA!$H$6=1,(VLOOKUP($A98,'LA1'!$A$1:$AD$175,'LA1'!K$1,0)),
IF(LA!$H$6=2,(VLOOKUP($A98,'LA2'!$A$1:$AD$175,'LA2'!K$1,0)),
IF(LA!$H$6=3,(VLOOKUP($A98,'LA3'!$A$1:$AD$175,'LA3'!K$1,0)),
IF(LA!$H$6=4,(VLOOKUP($A98,'LA4'!$A$1:$AD$175,'LA4'!K$1,0)),
IF(LA!$H$6=5,(VLOOKUP($A98,'LA5'!$A$1:$AD$175,'LA5'!K$1,0)),
0))))),".")</f>
        <v>0.03</v>
      </c>
      <c r="N98" s="93">
        <f>IFERROR(IF(LA!$H$6=1,(VLOOKUP($A98,'LA1'!$A$1:$AD$175,'LA1'!L$1,0)),
IF(LA!$H$6=2,(VLOOKUP($A98,'LA2'!$A$1:$AD$175,'LA2'!L$1,0)),
IF(LA!$H$6=3,(VLOOKUP($A98,'LA3'!$A$1:$AD$175,'LA3'!L$1,0)),
IF(LA!$H$6=4,(VLOOKUP($A98,'LA4'!$A$1:$AD$175,'LA4'!L$1,0)),
IF(LA!$H$6=5,(VLOOKUP($A98,'LA5'!$A$1:$AD$175,'LA5'!L$1,0)),
0))))),".")</f>
        <v>0.6</v>
      </c>
      <c r="O98" s="93">
        <f>IFERROR(IF(LA!$H$6=1,(VLOOKUP($A98,'LA1'!$A$1:$AD$175,'LA1'!M$1,0)),
IF(LA!$H$6=2,(VLOOKUP($A98,'LA2'!$A$1:$AD$175,'LA2'!M$1,0)),
IF(LA!$H$6=3,(VLOOKUP($A98,'LA3'!$A$1:$AD$175,'LA3'!M$1,0)),
IF(LA!$H$6=4,(VLOOKUP($A98,'LA4'!$A$1:$AD$175,'LA4'!M$1,0)),
IF(LA!$H$6=5,(VLOOKUP($A98,'LA5'!$A$1:$AD$175,'LA5'!M$1,0)),
0))))),".")</f>
        <v>0.19</v>
      </c>
      <c r="P98" s="93">
        <f>IFERROR(IF(LA!$H$6=1,(VLOOKUP($A98,'LA1'!$A$1:$AD$175,'LA1'!N$1,0)),
IF(LA!$H$6=2,(VLOOKUP($A98,'LA2'!$A$1:$AD$175,'LA2'!N$1,0)),
IF(LA!$H$6=3,(VLOOKUP($A98,'LA3'!$A$1:$AD$175,'LA3'!N$1,0)),
IF(LA!$H$6=4,(VLOOKUP($A98,'LA4'!$A$1:$AD$175,'LA4'!N$1,0)),
IF(LA!$H$6=5,(VLOOKUP($A98,'LA5'!$A$1:$AD$175,'LA5'!N$1,0)),
0))))),".")</f>
        <v>0.01</v>
      </c>
      <c r="Q98" s="93">
        <f>IFERROR(IF(LA!$H$6=1,(VLOOKUP($A98,'LA1'!$A$1:$AD$175,'LA1'!O$1,0)),
IF(LA!$H$6=2,(VLOOKUP($A98,'LA2'!$A$1:$AD$175,'LA2'!O$1,0)),
IF(LA!$H$6=3,(VLOOKUP($A98,'LA3'!$A$1:$AD$175,'LA3'!O$1,0)),
IF(LA!$H$6=4,(VLOOKUP($A98,'LA4'!$A$1:$AD$175,'LA4'!O$1,0)),
IF(LA!$H$6=5,(VLOOKUP($A98,'LA5'!$A$1:$AD$175,'LA5'!O$1,0)),
0))))),".")</f>
        <v>0.11</v>
      </c>
      <c r="R98" s="93">
        <f>IFERROR(IF(LA!$H$6=1,(VLOOKUP($A98,'LA1'!$A$1:$AD$175,'LA1'!P$1,0)),
IF(LA!$H$6=2,(VLOOKUP($A98,'LA2'!$A$1:$AD$175,'LA2'!P$1,0)),
IF(LA!$H$6=3,(VLOOKUP($A98,'LA3'!$A$1:$AD$175,'LA3'!P$1,0)),
IF(LA!$H$6=4,(VLOOKUP($A98,'LA4'!$A$1:$AD$175,'LA4'!P$1,0)),
IF(LA!$H$6=5,(VLOOKUP($A98,'LA5'!$A$1:$AD$175,'LA5'!P$1,0)),
0))))),".")</f>
        <v>0.4</v>
      </c>
      <c r="S98" s="93">
        <f>IFERROR(IF(LA!$H$6=1,(VLOOKUP($A98,'LA1'!$A$1:$AD$175,'LA1'!Q$1,0)),
IF(LA!$H$6=2,(VLOOKUP($A98,'LA2'!$A$1:$AD$175,'LA2'!Q$1,0)),
IF(LA!$H$6=3,(VLOOKUP($A98,'LA3'!$A$1:$AD$175,'LA3'!Q$1,0)),
IF(LA!$H$6=4,(VLOOKUP($A98,'LA4'!$A$1:$AD$175,'LA4'!Q$1,0)),
IF(LA!$H$6=5,(VLOOKUP($A98,'LA5'!$A$1:$AD$175,'LA5'!Q$1,0)),
0))))),".")</f>
        <v>0.01</v>
      </c>
      <c r="T98" s="93">
        <f>IFERROR(IF(LA!$H$6=1,(VLOOKUP($A98,'LA1'!$A$1:$AD$175,'LA1'!R$1,0)),
IF(LA!$H$6=2,(VLOOKUP($A98,'LA2'!$A$1:$AD$175,'LA2'!R$1,0)),
IF(LA!$H$6=3,(VLOOKUP($A98,'LA3'!$A$1:$AD$175,'LA3'!R$1,0)),
IF(LA!$H$6=4,(VLOOKUP($A98,'LA4'!$A$1:$AD$175,'LA4'!R$1,0)),
IF(LA!$H$6=5,(VLOOKUP($A98,'LA5'!$A$1:$AD$175,'LA5'!R$1,0)),
0))))),".")</f>
        <v>0</v>
      </c>
      <c r="U98" s="93">
        <f>IFERROR(IF(LA!$H$6=1,(VLOOKUP($A98,'LA1'!$A$1:$AD$175,'LA1'!S$1,0)),
IF(LA!$H$6=2,(VLOOKUP($A98,'LA2'!$A$1:$AD$175,'LA2'!S$1,0)),
IF(LA!$H$6=3,(VLOOKUP($A98,'LA3'!$A$1:$AD$175,'LA3'!S$1,0)),
IF(LA!$H$6=4,(VLOOKUP($A98,'LA4'!$A$1:$AD$175,'LA4'!S$1,0)),
IF(LA!$H$6=5,(VLOOKUP($A98,'LA5'!$A$1:$AD$175,'LA5'!S$1,0)),
0))))),".")</f>
        <v>0.11</v>
      </c>
      <c r="V98" s="93">
        <f>IFERROR(IF(LA!$H$6=1,(VLOOKUP($A98,'LA1'!$A$1:$AD$175,'LA1'!T$1,0)),
IF(LA!$H$6=2,(VLOOKUP($A98,'LA2'!$A$1:$AD$175,'LA2'!T$1,0)),
IF(LA!$H$6=3,(VLOOKUP($A98,'LA3'!$A$1:$AD$175,'LA3'!T$1,0)),
IF(LA!$H$6=4,(VLOOKUP($A98,'LA4'!$A$1:$AD$175,'LA4'!T$1,0)),
IF(LA!$H$6=5,(VLOOKUP($A98,'LA5'!$A$1:$AD$175,'LA5'!T$1,0)),
0))))),".")</f>
        <v>0.05</v>
      </c>
      <c r="W98" s="93">
        <f>IFERROR(IF(LA!$H$6=1,(VLOOKUP($A98,'LA1'!$A$1:$AD$175,'LA1'!U$1,0)),
IF(LA!$H$6=2,(VLOOKUP($A98,'LA2'!$A$1:$AD$175,'LA2'!U$1,0)),
IF(LA!$H$6=3,(VLOOKUP($A98,'LA3'!$A$1:$AD$175,'LA3'!U$1,0)),
IF(LA!$H$6=4,(VLOOKUP($A98,'LA4'!$A$1:$AD$175,'LA4'!U$1,0)),
IF(LA!$H$6=5,(VLOOKUP($A98,'LA5'!$A$1:$AD$175,'LA5'!U$1,0)),
0))))),".")</f>
        <v>0.06</v>
      </c>
      <c r="X98" s="93" t="str">
        <f>IFERROR(IF(LA!$H$6=1,(VLOOKUP($A98,'LA1'!$A$1:$AD$175,'LA1'!V$1,0)),
IF(LA!$H$6=2,(VLOOKUP($A98,'LA2'!$A$1:$AD$175,'LA2'!V$1,0)),
IF(LA!$H$6=3,(VLOOKUP($A98,'LA3'!$A$1:$AD$175,'LA3'!V$1,0)),
IF(LA!$H$6=4,(VLOOKUP($A98,'LA4'!$A$1:$AD$175,'LA4'!V$1,0)),
IF(LA!$H$6=5,(VLOOKUP($A98,'LA5'!$A$1:$AD$175,'LA5'!V$1,0)),
0))))),".")</f>
        <v>x</v>
      </c>
      <c r="Y98" s="93">
        <f>IFERROR(IF(LA!$H$6=1,(VLOOKUP($A98,'LA1'!$A$1:$AD$175,'LA1'!W$1,0)),
IF(LA!$H$6=2,(VLOOKUP($A98,'LA2'!$A$1:$AD$175,'LA2'!W$1,0)),
IF(LA!$H$6=3,(VLOOKUP($A98,'LA3'!$A$1:$AD$175,'LA3'!W$1,0)),
IF(LA!$H$6=4,(VLOOKUP($A98,'LA4'!$A$1:$AD$175,'LA4'!W$1,0)),
IF(LA!$H$6=5,(VLOOKUP($A98,'LA5'!$A$1:$AD$175,'LA5'!W$1,0)),
0))))),".")</f>
        <v>0.01</v>
      </c>
      <c r="Z98" s="93">
        <f>IFERROR(IF(LA!$H$6=1,(VLOOKUP($A98,'LA1'!$A$1:$AD$175,'LA1'!X$1,0)),
IF(LA!$H$6=2,(VLOOKUP($A98,'LA2'!$A$1:$AD$175,'LA2'!X$1,0)),
IF(LA!$H$6=3,(VLOOKUP($A98,'LA3'!$A$1:$AD$175,'LA3'!X$1,0)),
IF(LA!$H$6=4,(VLOOKUP($A98,'LA4'!$A$1:$AD$175,'LA4'!X$1,0)),
IF(LA!$H$6=5,(VLOOKUP($A98,'LA5'!$A$1:$AD$175,'LA5'!X$1,0)),
0))))),".")</f>
        <v>0.06</v>
      </c>
      <c r="AA98" s="93">
        <f>IFERROR(IF(LA!$H$6=1,(VLOOKUP($A98,'LA1'!$A$1:$AD$175,'LA1'!Y$1,0)),
IF(LA!$H$6=2,(VLOOKUP($A98,'LA2'!$A$1:$AD$175,'LA2'!Y$1,0)),
IF(LA!$H$6=3,(VLOOKUP($A98,'LA3'!$A$1:$AD$175,'LA3'!Y$1,0)),
IF(LA!$H$6=4,(VLOOKUP($A98,'LA4'!$A$1:$AD$175,'LA4'!Y$1,0)),
IF(LA!$H$6=5,(VLOOKUP($A98,'LA5'!$A$1:$AD$175,'LA5'!Y$1,0)),
0))))),".")</f>
        <v>0.01</v>
      </c>
      <c r="AB98" s="93">
        <f>IFERROR(IF(LA!$H$6=1,(VLOOKUP($A98,'LA1'!$A$1:$AD$175,'LA1'!Z$1,0)),
IF(LA!$H$6=2,(VLOOKUP($A98,'LA2'!$A$1:$AD$175,'LA2'!Z$1,0)),
IF(LA!$H$6=3,(VLOOKUP($A98,'LA3'!$A$1:$AD$175,'LA3'!Z$1,0)),
IF(LA!$H$6=4,(VLOOKUP($A98,'LA4'!$A$1:$AD$175,'LA4'!Z$1,0)),
IF(LA!$H$6=5,(VLOOKUP($A98,'LA5'!$A$1:$AD$175,'LA5'!Z$1,0)),
0))))),".")</f>
        <v>0.11</v>
      </c>
      <c r="AC98" s="93">
        <f>IFERROR(IF(LA!$H$6=1,(VLOOKUP($A98,'LA1'!$A$1:$AD$175,'LA1'!AA$1,0)),
IF(LA!$H$6=2,(VLOOKUP($A98,'LA2'!$A$1:$AD$175,'LA2'!AA$1,0)),
IF(LA!$H$6=3,(VLOOKUP($A98,'LA3'!$A$1:$AD$175,'LA3'!AA$1,0)),
IF(LA!$H$6=4,(VLOOKUP($A98,'LA4'!$A$1:$AD$175,'LA4'!AA$1,0)),
IF(LA!$H$6=5,(VLOOKUP($A98,'LA5'!$A$1:$AD$175,'LA5'!AA$1,0)),
0))))),".")</f>
        <v>0.02</v>
      </c>
    </row>
    <row r="99" spans="1:29" x14ac:dyDescent="0.2">
      <c r="A99" s="55">
        <v>391</v>
      </c>
      <c r="B99" s="55" t="s">
        <v>282</v>
      </c>
      <c r="C99" s="88" t="s">
        <v>191</v>
      </c>
      <c r="D99" s="92">
        <f>IFERROR(IF(LA!$H$6=1,(VLOOKUP($A99,'LA1'!$A$1:$AD$175,'LA1'!B$1,0)),
IF(LA!$H$6=2,(VLOOKUP($A99,'LA2'!$A$1:$AD$175,'LA2'!B$1,0)),
IF(LA!$H$6=3,(VLOOKUP($A99,'LA3'!$A$1:$AD$175,'LA3'!B$1,0)),
IF(LA!$H$6=4,(VLOOKUP($A99,'LA4'!$A$1:$AD$175,'LA4'!B$1,0)),
IF(LA!$H$6=5,(VLOOKUP($A99,'LA5'!$A$1:$AD$175,'LA5'!B$1,0)),
0))))),".")</f>
        <v>1020</v>
      </c>
      <c r="E99" s="93">
        <f>IFERROR(IF(LA!$H$6=1,(VLOOKUP($A99,'LA1'!$A$1:$AD$175,'LA1'!C$1,0)),
IF(LA!$H$6=2,(VLOOKUP($A99,'LA2'!$A$1:$AD$175,'LA2'!C$1,0)),
IF(LA!$H$6=3,(VLOOKUP($A99,'LA3'!$A$1:$AD$175,'LA3'!C$1,0)),
IF(LA!$H$6=4,(VLOOKUP($A99,'LA4'!$A$1:$AD$175,'LA4'!C$1,0)),
IF(LA!$H$6=5,(VLOOKUP($A99,'LA5'!$A$1:$AD$175,'LA5'!C$1,0)),
0))))),".")</f>
        <v>0.77</v>
      </c>
      <c r="F99" s="93">
        <f>IFERROR(IF(LA!$H$6=1,(VLOOKUP($A99,'LA1'!$A$1:$AD$175,'LA1'!D$1,0)),
IF(LA!$H$6=2,(VLOOKUP($A99,'LA2'!$A$1:$AD$175,'LA2'!D$1,0)),
IF(LA!$H$6=3,(VLOOKUP($A99,'LA3'!$A$1:$AD$175,'LA3'!D$1,0)),
IF(LA!$H$6=4,(VLOOKUP($A99,'LA4'!$A$1:$AD$175,'LA4'!D$1,0)),
IF(LA!$H$6=5,(VLOOKUP($A99,'LA5'!$A$1:$AD$175,'LA5'!D$1,0)),
0))))),".")</f>
        <v>0.71</v>
      </c>
      <c r="G99" s="93">
        <f>IFERROR(IF(LA!$H$6=1,(VLOOKUP($A99,'LA1'!$A$1:$AD$175,'LA1'!E$1,0)),
IF(LA!$H$6=2,(VLOOKUP($A99,'LA2'!$A$1:$AD$175,'LA2'!E$1,0)),
IF(LA!$H$6=3,(VLOOKUP($A99,'LA3'!$A$1:$AD$175,'LA3'!E$1,0)),
IF(LA!$H$6=4,(VLOOKUP($A99,'LA4'!$A$1:$AD$175,'LA4'!E$1,0)),
IF(LA!$H$6=5,(VLOOKUP($A99,'LA5'!$A$1:$AD$175,'LA5'!E$1,0)),
0))))),".")</f>
        <v>0.09</v>
      </c>
      <c r="H99" s="93">
        <f>IFERROR(IF(LA!$H$6=1,(VLOOKUP($A99,'LA1'!$A$1:$AD$175,'LA1'!F$1,0)),
IF(LA!$H$6=2,(VLOOKUP($A99,'LA2'!$A$1:$AD$175,'LA2'!F$1,0)),
IF(LA!$H$6=3,(VLOOKUP($A99,'LA3'!$A$1:$AD$175,'LA3'!F$1,0)),
IF(LA!$H$6=4,(VLOOKUP($A99,'LA4'!$A$1:$AD$175,'LA4'!F$1,0)),
IF(LA!$H$6=5,(VLOOKUP($A99,'LA5'!$A$1:$AD$175,'LA5'!F$1,0)),
0))))),".")</f>
        <v>0</v>
      </c>
      <c r="I99" s="93">
        <f>IFERROR(IF(LA!$H$6=1,(VLOOKUP($A99,'LA1'!$A$1:$AD$175,'LA1'!G$1,0)),
IF(LA!$H$6=2,(VLOOKUP($A99,'LA2'!$A$1:$AD$175,'LA2'!G$1,0)),
IF(LA!$H$6=3,(VLOOKUP($A99,'LA3'!$A$1:$AD$175,'LA3'!G$1,0)),
IF(LA!$H$6=4,(VLOOKUP($A99,'LA4'!$A$1:$AD$175,'LA4'!G$1,0)),
IF(LA!$H$6=5,(VLOOKUP($A99,'LA5'!$A$1:$AD$175,'LA5'!G$1,0)),
0))))),".")</f>
        <v>0.03</v>
      </c>
      <c r="J99" s="93">
        <f>IFERROR(IF(LA!$H$6=1,(VLOOKUP($A99,'LA1'!$A$1:$AD$175,'LA1'!H$1,0)),
IF(LA!$H$6=2,(VLOOKUP($A99,'LA2'!$A$1:$AD$175,'LA2'!H$1,0)),
IF(LA!$H$6=3,(VLOOKUP($A99,'LA3'!$A$1:$AD$175,'LA3'!H$1,0)),
IF(LA!$H$6=4,(VLOOKUP($A99,'LA4'!$A$1:$AD$175,'LA4'!H$1,0)),
IF(LA!$H$6=5,(VLOOKUP($A99,'LA5'!$A$1:$AD$175,'LA5'!H$1,0)),
0))))),".")</f>
        <v>0.08</v>
      </c>
      <c r="K99" s="93">
        <f>IFERROR(IF(LA!$H$6=1,(VLOOKUP($A99,'LA1'!$A$1:$AD$175,'LA1'!I$1,0)),
IF(LA!$H$6=2,(VLOOKUP($A99,'LA2'!$A$1:$AD$175,'LA2'!I$1,0)),
IF(LA!$H$6=3,(VLOOKUP($A99,'LA3'!$A$1:$AD$175,'LA3'!I$1,0)),
IF(LA!$H$6=4,(VLOOKUP($A99,'LA4'!$A$1:$AD$175,'LA4'!I$1,0)),
IF(LA!$H$6=5,(VLOOKUP($A99,'LA5'!$A$1:$AD$175,'LA5'!I$1,0)),
0))))),".")</f>
        <v>0</v>
      </c>
      <c r="L99" s="93">
        <f>IFERROR(IF(LA!$H$6=1,(VLOOKUP($A99,'LA1'!$A$1:$AD$175,'LA1'!J$1,0)),
IF(LA!$H$6=2,(VLOOKUP($A99,'LA2'!$A$1:$AD$175,'LA2'!J$1,0)),
IF(LA!$H$6=3,(VLOOKUP($A99,'LA3'!$A$1:$AD$175,'LA3'!J$1,0)),
IF(LA!$H$6=4,(VLOOKUP($A99,'LA4'!$A$1:$AD$175,'LA4'!J$1,0)),
IF(LA!$H$6=5,(VLOOKUP($A99,'LA5'!$A$1:$AD$175,'LA5'!J$1,0)),
0))))),".")</f>
        <v>0</v>
      </c>
      <c r="M99" s="93">
        <f>IFERROR(IF(LA!$H$6=1,(VLOOKUP($A99,'LA1'!$A$1:$AD$175,'LA1'!K$1,0)),
IF(LA!$H$6=2,(VLOOKUP($A99,'LA2'!$A$1:$AD$175,'LA2'!K$1,0)),
IF(LA!$H$6=3,(VLOOKUP($A99,'LA3'!$A$1:$AD$175,'LA3'!K$1,0)),
IF(LA!$H$6=4,(VLOOKUP($A99,'LA4'!$A$1:$AD$175,'LA4'!K$1,0)),
IF(LA!$H$6=5,(VLOOKUP($A99,'LA5'!$A$1:$AD$175,'LA5'!K$1,0)),
0))))),".")</f>
        <v>0.04</v>
      </c>
      <c r="N99" s="93">
        <f>IFERROR(IF(LA!$H$6=1,(VLOOKUP($A99,'LA1'!$A$1:$AD$175,'LA1'!L$1,0)),
IF(LA!$H$6=2,(VLOOKUP($A99,'LA2'!$A$1:$AD$175,'LA2'!L$1,0)),
IF(LA!$H$6=3,(VLOOKUP($A99,'LA3'!$A$1:$AD$175,'LA3'!L$1,0)),
IF(LA!$H$6=4,(VLOOKUP($A99,'LA4'!$A$1:$AD$175,'LA4'!L$1,0)),
IF(LA!$H$6=5,(VLOOKUP($A99,'LA5'!$A$1:$AD$175,'LA5'!L$1,0)),
0))))),".")</f>
        <v>0.5</v>
      </c>
      <c r="O99" s="93">
        <f>IFERROR(IF(LA!$H$6=1,(VLOOKUP($A99,'LA1'!$A$1:$AD$175,'LA1'!M$1,0)),
IF(LA!$H$6=2,(VLOOKUP($A99,'LA2'!$A$1:$AD$175,'LA2'!M$1,0)),
IF(LA!$H$6=3,(VLOOKUP($A99,'LA3'!$A$1:$AD$175,'LA3'!M$1,0)),
IF(LA!$H$6=4,(VLOOKUP($A99,'LA4'!$A$1:$AD$175,'LA4'!M$1,0)),
IF(LA!$H$6=5,(VLOOKUP($A99,'LA5'!$A$1:$AD$175,'LA5'!M$1,0)),
0))))),".")</f>
        <v>0.15</v>
      </c>
      <c r="P99" s="93">
        <f>IFERROR(IF(LA!$H$6=1,(VLOOKUP($A99,'LA1'!$A$1:$AD$175,'LA1'!N$1,0)),
IF(LA!$H$6=2,(VLOOKUP($A99,'LA2'!$A$1:$AD$175,'LA2'!N$1,0)),
IF(LA!$H$6=3,(VLOOKUP($A99,'LA3'!$A$1:$AD$175,'LA3'!N$1,0)),
IF(LA!$H$6=4,(VLOOKUP($A99,'LA4'!$A$1:$AD$175,'LA4'!N$1,0)),
IF(LA!$H$6=5,(VLOOKUP($A99,'LA5'!$A$1:$AD$175,'LA5'!N$1,0)),
0))))),".")</f>
        <v>0.01</v>
      </c>
      <c r="Q99" s="93">
        <f>IFERROR(IF(LA!$H$6=1,(VLOOKUP($A99,'LA1'!$A$1:$AD$175,'LA1'!O$1,0)),
IF(LA!$H$6=2,(VLOOKUP($A99,'LA2'!$A$1:$AD$175,'LA2'!O$1,0)),
IF(LA!$H$6=3,(VLOOKUP($A99,'LA3'!$A$1:$AD$175,'LA3'!O$1,0)),
IF(LA!$H$6=4,(VLOOKUP($A99,'LA4'!$A$1:$AD$175,'LA4'!O$1,0)),
IF(LA!$H$6=5,(VLOOKUP($A99,'LA5'!$A$1:$AD$175,'LA5'!O$1,0)),
0))))),".")</f>
        <v>0.13</v>
      </c>
      <c r="R99" s="93">
        <f>IFERROR(IF(LA!$H$6=1,(VLOOKUP($A99,'LA1'!$A$1:$AD$175,'LA1'!P$1,0)),
IF(LA!$H$6=2,(VLOOKUP($A99,'LA2'!$A$1:$AD$175,'LA2'!P$1,0)),
IF(LA!$H$6=3,(VLOOKUP($A99,'LA3'!$A$1:$AD$175,'LA3'!P$1,0)),
IF(LA!$H$6=4,(VLOOKUP($A99,'LA4'!$A$1:$AD$175,'LA4'!P$1,0)),
IF(LA!$H$6=5,(VLOOKUP($A99,'LA5'!$A$1:$AD$175,'LA5'!P$1,0)),
0))))),".")</f>
        <v>0.28000000000000003</v>
      </c>
      <c r="S99" s="93">
        <f>IFERROR(IF(LA!$H$6=1,(VLOOKUP($A99,'LA1'!$A$1:$AD$175,'LA1'!Q$1,0)),
IF(LA!$H$6=2,(VLOOKUP($A99,'LA2'!$A$1:$AD$175,'LA2'!Q$1,0)),
IF(LA!$H$6=3,(VLOOKUP($A99,'LA3'!$A$1:$AD$175,'LA3'!Q$1,0)),
IF(LA!$H$6=4,(VLOOKUP($A99,'LA4'!$A$1:$AD$175,'LA4'!Q$1,0)),
IF(LA!$H$6=5,(VLOOKUP($A99,'LA5'!$A$1:$AD$175,'LA5'!Q$1,0)),
0))))),".")</f>
        <v>7.0000000000000007E-2</v>
      </c>
      <c r="T99" s="93" t="str">
        <f>IFERROR(IF(LA!$H$6=1,(VLOOKUP($A99,'LA1'!$A$1:$AD$175,'LA1'!R$1,0)),
IF(LA!$H$6=2,(VLOOKUP($A99,'LA2'!$A$1:$AD$175,'LA2'!R$1,0)),
IF(LA!$H$6=3,(VLOOKUP($A99,'LA3'!$A$1:$AD$175,'LA3'!R$1,0)),
IF(LA!$H$6=4,(VLOOKUP($A99,'LA4'!$A$1:$AD$175,'LA4'!R$1,0)),
IF(LA!$H$6=5,(VLOOKUP($A99,'LA5'!$A$1:$AD$175,'LA5'!R$1,0)),
0))))),".")</f>
        <v>x</v>
      </c>
      <c r="U99" s="93">
        <f>IFERROR(IF(LA!$H$6=1,(VLOOKUP($A99,'LA1'!$A$1:$AD$175,'LA1'!S$1,0)),
IF(LA!$H$6=2,(VLOOKUP($A99,'LA2'!$A$1:$AD$175,'LA2'!S$1,0)),
IF(LA!$H$6=3,(VLOOKUP($A99,'LA3'!$A$1:$AD$175,'LA3'!S$1,0)),
IF(LA!$H$6=4,(VLOOKUP($A99,'LA4'!$A$1:$AD$175,'LA4'!S$1,0)),
IF(LA!$H$6=5,(VLOOKUP($A99,'LA5'!$A$1:$AD$175,'LA5'!S$1,0)),
0))))),".")</f>
        <v>0.05</v>
      </c>
      <c r="V99" s="93">
        <f>IFERROR(IF(LA!$H$6=1,(VLOOKUP($A99,'LA1'!$A$1:$AD$175,'LA1'!T$1,0)),
IF(LA!$H$6=2,(VLOOKUP($A99,'LA2'!$A$1:$AD$175,'LA2'!T$1,0)),
IF(LA!$H$6=3,(VLOOKUP($A99,'LA3'!$A$1:$AD$175,'LA3'!T$1,0)),
IF(LA!$H$6=4,(VLOOKUP($A99,'LA4'!$A$1:$AD$175,'LA4'!T$1,0)),
IF(LA!$H$6=5,(VLOOKUP($A99,'LA5'!$A$1:$AD$175,'LA5'!T$1,0)),
0))))),".")</f>
        <v>0.03</v>
      </c>
      <c r="W99" s="93">
        <f>IFERROR(IF(LA!$H$6=1,(VLOOKUP($A99,'LA1'!$A$1:$AD$175,'LA1'!U$1,0)),
IF(LA!$H$6=2,(VLOOKUP($A99,'LA2'!$A$1:$AD$175,'LA2'!U$1,0)),
IF(LA!$H$6=3,(VLOOKUP($A99,'LA3'!$A$1:$AD$175,'LA3'!U$1,0)),
IF(LA!$H$6=4,(VLOOKUP($A99,'LA4'!$A$1:$AD$175,'LA4'!U$1,0)),
IF(LA!$H$6=5,(VLOOKUP($A99,'LA5'!$A$1:$AD$175,'LA5'!U$1,0)),
0))))),".")</f>
        <v>0.02</v>
      </c>
      <c r="X99" s="93">
        <f>IFERROR(IF(LA!$H$6=1,(VLOOKUP($A99,'LA1'!$A$1:$AD$175,'LA1'!V$1,0)),
IF(LA!$H$6=2,(VLOOKUP($A99,'LA2'!$A$1:$AD$175,'LA2'!V$1,0)),
IF(LA!$H$6=3,(VLOOKUP($A99,'LA3'!$A$1:$AD$175,'LA3'!V$1,0)),
IF(LA!$H$6=4,(VLOOKUP($A99,'LA4'!$A$1:$AD$175,'LA4'!V$1,0)),
IF(LA!$H$6=5,(VLOOKUP($A99,'LA5'!$A$1:$AD$175,'LA5'!V$1,0)),
0))))),".")</f>
        <v>0</v>
      </c>
      <c r="Y99" s="93">
        <f>IFERROR(IF(LA!$H$6=1,(VLOOKUP($A99,'LA1'!$A$1:$AD$175,'LA1'!W$1,0)),
IF(LA!$H$6=2,(VLOOKUP($A99,'LA2'!$A$1:$AD$175,'LA2'!W$1,0)),
IF(LA!$H$6=3,(VLOOKUP($A99,'LA3'!$A$1:$AD$175,'LA3'!W$1,0)),
IF(LA!$H$6=4,(VLOOKUP($A99,'LA4'!$A$1:$AD$175,'LA4'!W$1,0)),
IF(LA!$H$6=5,(VLOOKUP($A99,'LA5'!$A$1:$AD$175,'LA5'!W$1,0)),
0))))),".")</f>
        <v>0.01</v>
      </c>
      <c r="Z99" s="93">
        <f>IFERROR(IF(LA!$H$6=1,(VLOOKUP($A99,'LA1'!$A$1:$AD$175,'LA1'!X$1,0)),
IF(LA!$H$6=2,(VLOOKUP($A99,'LA2'!$A$1:$AD$175,'LA2'!X$1,0)),
IF(LA!$H$6=3,(VLOOKUP($A99,'LA3'!$A$1:$AD$175,'LA3'!X$1,0)),
IF(LA!$H$6=4,(VLOOKUP($A99,'LA4'!$A$1:$AD$175,'LA4'!X$1,0)),
IF(LA!$H$6=5,(VLOOKUP($A99,'LA5'!$A$1:$AD$175,'LA5'!X$1,0)),
0))))),".")</f>
        <v>0.08</v>
      </c>
      <c r="AA99" s="93">
        <f>IFERROR(IF(LA!$H$6=1,(VLOOKUP($A99,'LA1'!$A$1:$AD$175,'LA1'!Y$1,0)),
IF(LA!$H$6=2,(VLOOKUP($A99,'LA2'!$A$1:$AD$175,'LA2'!Y$1,0)),
IF(LA!$H$6=3,(VLOOKUP($A99,'LA3'!$A$1:$AD$175,'LA3'!Y$1,0)),
IF(LA!$H$6=4,(VLOOKUP($A99,'LA4'!$A$1:$AD$175,'LA4'!Y$1,0)),
IF(LA!$H$6=5,(VLOOKUP($A99,'LA5'!$A$1:$AD$175,'LA5'!Y$1,0)),
0))))),".")</f>
        <v>0.06</v>
      </c>
      <c r="AB99" s="93">
        <f>IFERROR(IF(LA!$H$6=1,(VLOOKUP($A99,'LA1'!$A$1:$AD$175,'LA1'!Z$1,0)),
IF(LA!$H$6=2,(VLOOKUP($A99,'LA2'!$A$1:$AD$175,'LA2'!Z$1,0)),
IF(LA!$H$6=3,(VLOOKUP($A99,'LA3'!$A$1:$AD$175,'LA3'!Z$1,0)),
IF(LA!$H$6=4,(VLOOKUP($A99,'LA4'!$A$1:$AD$175,'LA4'!Z$1,0)),
IF(LA!$H$6=5,(VLOOKUP($A99,'LA5'!$A$1:$AD$175,'LA5'!Z$1,0)),
0))))),".")</f>
        <v>0.1</v>
      </c>
      <c r="AC99" s="93">
        <f>IFERROR(IF(LA!$H$6=1,(VLOOKUP($A99,'LA1'!$A$1:$AD$175,'LA1'!AA$1,0)),
IF(LA!$H$6=2,(VLOOKUP($A99,'LA2'!$A$1:$AD$175,'LA2'!AA$1,0)),
IF(LA!$H$6=3,(VLOOKUP($A99,'LA3'!$A$1:$AD$175,'LA3'!AA$1,0)),
IF(LA!$H$6=4,(VLOOKUP($A99,'LA4'!$A$1:$AD$175,'LA4'!AA$1,0)),
IF(LA!$H$6=5,(VLOOKUP($A99,'LA5'!$A$1:$AD$175,'LA5'!AA$1,0)),
0))))),".")</f>
        <v>0.02</v>
      </c>
    </row>
    <row r="100" spans="1:29" x14ac:dyDescent="0.2">
      <c r="A100" s="55">
        <v>316</v>
      </c>
      <c r="B100" s="55" t="s">
        <v>283</v>
      </c>
      <c r="C100" s="88" t="s">
        <v>197</v>
      </c>
      <c r="D100" s="92">
        <f>IFERROR(IF(LA!$H$6=1,(VLOOKUP($A100,'LA1'!$A$1:$AD$175,'LA1'!B$1,0)),
IF(LA!$H$6=2,(VLOOKUP($A100,'LA2'!$A$1:$AD$175,'LA2'!B$1,0)),
IF(LA!$H$6=3,(VLOOKUP($A100,'LA3'!$A$1:$AD$175,'LA3'!B$1,0)),
IF(LA!$H$6=4,(VLOOKUP($A100,'LA4'!$A$1:$AD$175,'LA4'!B$1,0)),
IF(LA!$H$6=5,(VLOOKUP($A100,'LA5'!$A$1:$AD$175,'LA5'!B$1,0)),
0))))),".")</f>
        <v>350</v>
      </c>
      <c r="E100" s="93">
        <f>IFERROR(IF(LA!$H$6=1,(VLOOKUP($A100,'LA1'!$A$1:$AD$175,'LA1'!C$1,0)),
IF(LA!$H$6=2,(VLOOKUP($A100,'LA2'!$A$1:$AD$175,'LA2'!C$1,0)),
IF(LA!$H$6=3,(VLOOKUP($A100,'LA3'!$A$1:$AD$175,'LA3'!C$1,0)),
IF(LA!$H$6=4,(VLOOKUP($A100,'LA4'!$A$1:$AD$175,'LA4'!C$1,0)),
IF(LA!$H$6=5,(VLOOKUP($A100,'LA5'!$A$1:$AD$175,'LA5'!C$1,0)),
0))))),".")</f>
        <v>0.87</v>
      </c>
      <c r="F100" s="93">
        <f>IFERROR(IF(LA!$H$6=1,(VLOOKUP($A100,'LA1'!$A$1:$AD$175,'LA1'!D$1,0)),
IF(LA!$H$6=2,(VLOOKUP($A100,'LA2'!$A$1:$AD$175,'LA2'!D$1,0)),
IF(LA!$H$6=3,(VLOOKUP($A100,'LA3'!$A$1:$AD$175,'LA3'!D$1,0)),
IF(LA!$H$6=4,(VLOOKUP($A100,'LA4'!$A$1:$AD$175,'LA4'!D$1,0)),
IF(LA!$H$6=5,(VLOOKUP($A100,'LA5'!$A$1:$AD$175,'LA5'!D$1,0)),
0))))),".")</f>
        <v>0.86</v>
      </c>
      <c r="G100" s="93">
        <f>IFERROR(IF(LA!$H$6=1,(VLOOKUP($A100,'LA1'!$A$1:$AD$175,'LA1'!E$1,0)),
IF(LA!$H$6=2,(VLOOKUP($A100,'LA2'!$A$1:$AD$175,'LA2'!E$1,0)),
IF(LA!$H$6=3,(VLOOKUP($A100,'LA3'!$A$1:$AD$175,'LA3'!E$1,0)),
IF(LA!$H$6=4,(VLOOKUP($A100,'LA4'!$A$1:$AD$175,'LA4'!E$1,0)),
IF(LA!$H$6=5,(VLOOKUP($A100,'LA5'!$A$1:$AD$175,'LA5'!E$1,0)),
0))))),".")</f>
        <v>0.04</v>
      </c>
      <c r="H100" s="93" t="str">
        <f>IFERROR(IF(LA!$H$6=1,(VLOOKUP($A100,'LA1'!$A$1:$AD$175,'LA1'!F$1,0)),
IF(LA!$H$6=2,(VLOOKUP($A100,'LA2'!$A$1:$AD$175,'LA2'!F$1,0)),
IF(LA!$H$6=3,(VLOOKUP($A100,'LA3'!$A$1:$AD$175,'LA3'!F$1,0)),
IF(LA!$H$6=4,(VLOOKUP($A100,'LA4'!$A$1:$AD$175,'LA4'!F$1,0)),
IF(LA!$H$6=5,(VLOOKUP($A100,'LA5'!$A$1:$AD$175,'LA5'!F$1,0)),
0))))),".")</f>
        <v>x</v>
      </c>
      <c r="I100" s="93">
        <f>IFERROR(IF(LA!$H$6=1,(VLOOKUP($A100,'LA1'!$A$1:$AD$175,'LA1'!G$1,0)),
IF(LA!$H$6=2,(VLOOKUP($A100,'LA2'!$A$1:$AD$175,'LA2'!G$1,0)),
IF(LA!$H$6=3,(VLOOKUP($A100,'LA3'!$A$1:$AD$175,'LA3'!G$1,0)),
IF(LA!$H$6=4,(VLOOKUP($A100,'LA4'!$A$1:$AD$175,'LA4'!G$1,0)),
IF(LA!$H$6=5,(VLOOKUP($A100,'LA5'!$A$1:$AD$175,'LA5'!G$1,0)),
0))))),".")</f>
        <v>0.01</v>
      </c>
      <c r="J100" s="93">
        <f>IFERROR(IF(LA!$H$6=1,(VLOOKUP($A100,'LA1'!$A$1:$AD$175,'LA1'!H$1,0)),
IF(LA!$H$6=2,(VLOOKUP($A100,'LA2'!$A$1:$AD$175,'LA2'!H$1,0)),
IF(LA!$H$6=3,(VLOOKUP($A100,'LA3'!$A$1:$AD$175,'LA3'!H$1,0)),
IF(LA!$H$6=4,(VLOOKUP($A100,'LA4'!$A$1:$AD$175,'LA4'!H$1,0)),
IF(LA!$H$6=5,(VLOOKUP($A100,'LA5'!$A$1:$AD$175,'LA5'!H$1,0)),
0))))),".")</f>
        <v>0.05</v>
      </c>
      <c r="K100" s="93" t="str">
        <f>IFERROR(IF(LA!$H$6=1,(VLOOKUP($A100,'LA1'!$A$1:$AD$175,'LA1'!I$1,0)),
IF(LA!$H$6=2,(VLOOKUP($A100,'LA2'!$A$1:$AD$175,'LA2'!I$1,0)),
IF(LA!$H$6=3,(VLOOKUP($A100,'LA3'!$A$1:$AD$175,'LA3'!I$1,0)),
IF(LA!$H$6=4,(VLOOKUP($A100,'LA4'!$A$1:$AD$175,'LA4'!I$1,0)),
IF(LA!$H$6=5,(VLOOKUP($A100,'LA5'!$A$1:$AD$175,'LA5'!I$1,0)),
0))))),".")</f>
        <v>x</v>
      </c>
      <c r="L100" s="93">
        <f>IFERROR(IF(LA!$H$6=1,(VLOOKUP($A100,'LA1'!$A$1:$AD$175,'LA1'!J$1,0)),
IF(LA!$H$6=2,(VLOOKUP($A100,'LA2'!$A$1:$AD$175,'LA2'!J$1,0)),
IF(LA!$H$6=3,(VLOOKUP($A100,'LA3'!$A$1:$AD$175,'LA3'!J$1,0)),
IF(LA!$H$6=4,(VLOOKUP($A100,'LA4'!$A$1:$AD$175,'LA4'!J$1,0)),
IF(LA!$H$6=5,(VLOOKUP($A100,'LA5'!$A$1:$AD$175,'LA5'!J$1,0)),
0))))),".")</f>
        <v>0</v>
      </c>
      <c r="M100" s="93">
        <f>IFERROR(IF(LA!$H$6=1,(VLOOKUP($A100,'LA1'!$A$1:$AD$175,'LA1'!K$1,0)),
IF(LA!$H$6=2,(VLOOKUP($A100,'LA2'!$A$1:$AD$175,'LA2'!K$1,0)),
IF(LA!$H$6=3,(VLOOKUP($A100,'LA3'!$A$1:$AD$175,'LA3'!K$1,0)),
IF(LA!$H$6=4,(VLOOKUP($A100,'LA4'!$A$1:$AD$175,'LA4'!K$1,0)),
IF(LA!$H$6=5,(VLOOKUP($A100,'LA5'!$A$1:$AD$175,'LA5'!K$1,0)),
0))))),".")</f>
        <v>0.01</v>
      </c>
      <c r="N100" s="93">
        <f>IFERROR(IF(LA!$H$6=1,(VLOOKUP($A100,'LA1'!$A$1:$AD$175,'LA1'!L$1,0)),
IF(LA!$H$6=2,(VLOOKUP($A100,'LA2'!$A$1:$AD$175,'LA2'!L$1,0)),
IF(LA!$H$6=3,(VLOOKUP($A100,'LA3'!$A$1:$AD$175,'LA3'!L$1,0)),
IF(LA!$H$6=4,(VLOOKUP($A100,'LA4'!$A$1:$AD$175,'LA4'!L$1,0)),
IF(LA!$H$6=5,(VLOOKUP($A100,'LA5'!$A$1:$AD$175,'LA5'!L$1,0)),
0))))),".")</f>
        <v>0.75</v>
      </c>
      <c r="O100" s="93">
        <f>IFERROR(IF(LA!$H$6=1,(VLOOKUP($A100,'LA1'!$A$1:$AD$175,'LA1'!M$1,0)),
IF(LA!$H$6=2,(VLOOKUP($A100,'LA2'!$A$1:$AD$175,'LA2'!M$1,0)),
IF(LA!$H$6=3,(VLOOKUP($A100,'LA3'!$A$1:$AD$175,'LA3'!M$1,0)),
IF(LA!$H$6=4,(VLOOKUP($A100,'LA4'!$A$1:$AD$175,'LA4'!M$1,0)),
IF(LA!$H$6=5,(VLOOKUP($A100,'LA5'!$A$1:$AD$175,'LA5'!M$1,0)),
0))))),".")</f>
        <v>0.25</v>
      </c>
      <c r="P100" s="93" t="str">
        <f>IFERROR(IF(LA!$H$6=1,(VLOOKUP($A100,'LA1'!$A$1:$AD$175,'LA1'!N$1,0)),
IF(LA!$H$6=2,(VLOOKUP($A100,'LA2'!$A$1:$AD$175,'LA2'!N$1,0)),
IF(LA!$H$6=3,(VLOOKUP($A100,'LA3'!$A$1:$AD$175,'LA3'!N$1,0)),
IF(LA!$H$6=4,(VLOOKUP($A100,'LA4'!$A$1:$AD$175,'LA4'!N$1,0)),
IF(LA!$H$6=5,(VLOOKUP($A100,'LA5'!$A$1:$AD$175,'LA5'!N$1,0)),
0))))),".")</f>
        <v>x</v>
      </c>
      <c r="Q100" s="93">
        <f>IFERROR(IF(LA!$H$6=1,(VLOOKUP($A100,'LA1'!$A$1:$AD$175,'LA1'!O$1,0)),
IF(LA!$H$6=2,(VLOOKUP($A100,'LA2'!$A$1:$AD$175,'LA2'!O$1,0)),
IF(LA!$H$6=3,(VLOOKUP($A100,'LA3'!$A$1:$AD$175,'LA3'!O$1,0)),
IF(LA!$H$6=4,(VLOOKUP($A100,'LA4'!$A$1:$AD$175,'LA4'!O$1,0)),
IF(LA!$H$6=5,(VLOOKUP($A100,'LA5'!$A$1:$AD$175,'LA5'!O$1,0)),
0))))),".")</f>
        <v>0.13</v>
      </c>
      <c r="R100" s="93">
        <f>IFERROR(IF(LA!$H$6=1,(VLOOKUP($A100,'LA1'!$A$1:$AD$175,'LA1'!P$1,0)),
IF(LA!$H$6=2,(VLOOKUP($A100,'LA2'!$A$1:$AD$175,'LA2'!P$1,0)),
IF(LA!$H$6=3,(VLOOKUP($A100,'LA3'!$A$1:$AD$175,'LA3'!P$1,0)),
IF(LA!$H$6=4,(VLOOKUP($A100,'LA4'!$A$1:$AD$175,'LA4'!P$1,0)),
IF(LA!$H$6=5,(VLOOKUP($A100,'LA5'!$A$1:$AD$175,'LA5'!P$1,0)),
0))))),".")</f>
        <v>0.5</v>
      </c>
      <c r="S100" s="93" t="str">
        <f>IFERROR(IF(LA!$H$6=1,(VLOOKUP($A100,'LA1'!$A$1:$AD$175,'LA1'!Q$1,0)),
IF(LA!$H$6=2,(VLOOKUP($A100,'LA2'!$A$1:$AD$175,'LA2'!Q$1,0)),
IF(LA!$H$6=3,(VLOOKUP($A100,'LA3'!$A$1:$AD$175,'LA3'!Q$1,0)),
IF(LA!$H$6=4,(VLOOKUP($A100,'LA4'!$A$1:$AD$175,'LA4'!Q$1,0)),
IF(LA!$H$6=5,(VLOOKUP($A100,'LA5'!$A$1:$AD$175,'LA5'!Q$1,0)),
0))))),".")</f>
        <v>x</v>
      </c>
      <c r="T100" s="93">
        <f>IFERROR(IF(LA!$H$6=1,(VLOOKUP($A100,'LA1'!$A$1:$AD$175,'LA1'!R$1,0)),
IF(LA!$H$6=2,(VLOOKUP($A100,'LA2'!$A$1:$AD$175,'LA2'!R$1,0)),
IF(LA!$H$6=3,(VLOOKUP($A100,'LA3'!$A$1:$AD$175,'LA3'!R$1,0)),
IF(LA!$H$6=4,(VLOOKUP($A100,'LA4'!$A$1:$AD$175,'LA4'!R$1,0)),
IF(LA!$H$6=5,(VLOOKUP($A100,'LA5'!$A$1:$AD$175,'LA5'!R$1,0)),
0))))),".")</f>
        <v>0</v>
      </c>
      <c r="U100" s="93">
        <f>IFERROR(IF(LA!$H$6=1,(VLOOKUP($A100,'LA1'!$A$1:$AD$175,'LA1'!S$1,0)),
IF(LA!$H$6=2,(VLOOKUP($A100,'LA2'!$A$1:$AD$175,'LA2'!S$1,0)),
IF(LA!$H$6=3,(VLOOKUP($A100,'LA3'!$A$1:$AD$175,'LA3'!S$1,0)),
IF(LA!$H$6=4,(VLOOKUP($A100,'LA4'!$A$1:$AD$175,'LA4'!S$1,0)),
IF(LA!$H$6=5,(VLOOKUP($A100,'LA5'!$A$1:$AD$175,'LA5'!S$1,0)),
0))))),".")</f>
        <v>0.01</v>
      </c>
      <c r="V100" s="93">
        <f>IFERROR(IF(LA!$H$6=1,(VLOOKUP($A100,'LA1'!$A$1:$AD$175,'LA1'!T$1,0)),
IF(LA!$H$6=2,(VLOOKUP($A100,'LA2'!$A$1:$AD$175,'LA2'!T$1,0)),
IF(LA!$H$6=3,(VLOOKUP($A100,'LA3'!$A$1:$AD$175,'LA3'!T$1,0)),
IF(LA!$H$6=4,(VLOOKUP($A100,'LA4'!$A$1:$AD$175,'LA4'!T$1,0)),
IF(LA!$H$6=5,(VLOOKUP($A100,'LA5'!$A$1:$AD$175,'LA5'!T$1,0)),
0))))),".")</f>
        <v>0.01</v>
      </c>
      <c r="W100" s="93" t="str">
        <f>IFERROR(IF(LA!$H$6=1,(VLOOKUP($A100,'LA1'!$A$1:$AD$175,'LA1'!U$1,0)),
IF(LA!$H$6=2,(VLOOKUP($A100,'LA2'!$A$1:$AD$175,'LA2'!U$1,0)),
IF(LA!$H$6=3,(VLOOKUP($A100,'LA3'!$A$1:$AD$175,'LA3'!U$1,0)),
IF(LA!$H$6=4,(VLOOKUP($A100,'LA4'!$A$1:$AD$175,'LA4'!U$1,0)),
IF(LA!$H$6=5,(VLOOKUP($A100,'LA5'!$A$1:$AD$175,'LA5'!U$1,0)),
0))))),".")</f>
        <v>x</v>
      </c>
      <c r="X100" s="93">
        <f>IFERROR(IF(LA!$H$6=1,(VLOOKUP($A100,'LA1'!$A$1:$AD$175,'LA1'!V$1,0)),
IF(LA!$H$6=2,(VLOOKUP($A100,'LA2'!$A$1:$AD$175,'LA2'!V$1,0)),
IF(LA!$H$6=3,(VLOOKUP($A100,'LA3'!$A$1:$AD$175,'LA3'!V$1,0)),
IF(LA!$H$6=4,(VLOOKUP($A100,'LA4'!$A$1:$AD$175,'LA4'!V$1,0)),
IF(LA!$H$6=5,(VLOOKUP($A100,'LA5'!$A$1:$AD$175,'LA5'!V$1,0)),
0))))),".")</f>
        <v>0</v>
      </c>
      <c r="Y100" s="93" t="str">
        <f>IFERROR(IF(LA!$H$6=1,(VLOOKUP($A100,'LA1'!$A$1:$AD$175,'LA1'!W$1,0)),
IF(LA!$H$6=2,(VLOOKUP($A100,'LA2'!$A$1:$AD$175,'LA2'!W$1,0)),
IF(LA!$H$6=3,(VLOOKUP($A100,'LA3'!$A$1:$AD$175,'LA3'!W$1,0)),
IF(LA!$H$6=4,(VLOOKUP($A100,'LA4'!$A$1:$AD$175,'LA4'!W$1,0)),
IF(LA!$H$6=5,(VLOOKUP($A100,'LA5'!$A$1:$AD$175,'LA5'!W$1,0)),
0))))),".")</f>
        <v>x</v>
      </c>
      <c r="Z100" s="93">
        <f>IFERROR(IF(LA!$H$6=1,(VLOOKUP($A100,'LA1'!$A$1:$AD$175,'LA1'!X$1,0)),
IF(LA!$H$6=2,(VLOOKUP($A100,'LA2'!$A$1:$AD$175,'LA2'!X$1,0)),
IF(LA!$H$6=3,(VLOOKUP($A100,'LA3'!$A$1:$AD$175,'LA3'!X$1,0)),
IF(LA!$H$6=4,(VLOOKUP($A100,'LA4'!$A$1:$AD$175,'LA4'!X$1,0)),
IF(LA!$H$6=5,(VLOOKUP($A100,'LA5'!$A$1:$AD$175,'LA5'!X$1,0)),
0))))),".")</f>
        <v>0.05</v>
      </c>
      <c r="AA100" s="93" t="str">
        <f>IFERROR(IF(LA!$H$6=1,(VLOOKUP($A100,'LA1'!$A$1:$AD$175,'LA1'!Y$1,0)),
IF(LA!$H$6=2,(VLOOKUP($A100,'LA2'!$A$1:$AD$175,'LA2'!Y$1,0)),
IF(LA!$H$6=3,(VLOOKUP($A100,'LA3'!$A$1:$AD$175,'LA3'!Y$1,0)),
IF(LA!$H$6=4,(VLOOKUP($A100,'LA4'!$A$1:$AD$175,'LA4'!Y$1,0)),
IF(LA!$H$6=5,(VLOOKUP($A100,'LA5'!$A$1:$AD$175,'LA5'!Y$1,0)),
0))))),".")</f>
        <v>x</v>
      </c>
      <c r="AB100" s="93">
        <f>IFERROR(IF(LA!$H$6=1,(VLOOKUP($A100,'LA1'!$A$1:$AD$175,'LA1'!Z$1,0)),
IF(LA!$H$6=2,(VLOOKUP($A100,'LA2'!$A$1:$AD$175,'LA2'!Z$1,0)),
IF(LA!$H$6=3,(VLOOKUP($A100,'LA3'!$A$1:$AD$175,'LA3'!Z$1,0)),
IF(LA!$H$6=4,(VLOOKUP($A100,'LA4'!$A$1:$AD$175,'LA4'!Z$1,0)),
IF(LA!$H$6=5,(VLOOKUP($A100,'LA5'!$A$1:$AD$175,'LA5'!Z$1,0)),
0))))),".")</f>
        <v>7.0000000000000007E-2</v>
      </c>
      <c r="AC100" s="93" t="str">
        <f>IFERROR(IF(LA!$H$6=1,(VLOOKUP($A100,'LA1'!$A$1:$AD$175,'LA1'!AA$1,0)),
IF(LA!$H$6=2,(VLOOKUP($A100,'LA2'!$A$1:$AD$175,'LA2'!AA$1,0)),
IF(LA!$H$6=3,(VLOOKUP($A100,'LA3'!$A$1:$AD$175,'LA3'!AA$1,0)),
IF(LA!$H$6=4,(VLOOKUP($A100,'LA4'!$A$1:$AD$175,'LA4'!AA$1,0)),
IF(LA!$H$6=5,(VLOOKUP($A100,'LA5'!$A$1:$AD$175,'LA5'!AA$1,0)),
0))))),".")</f>
        <v>*</v>
      </c>
    </row>
    <row r="101" spans="1:29" x14ac:dyDescent="0.2">
      <c r="A101" s="55">
        <v>926</v>
      </c>
      <c r="B101" s="55" t="s">
        <v>284</v>
      </c>
      <c r="C101" s="88" t="s">
        <v>196</v>
      </c>
      <c r="D101" s="92">
        <f>IFERROR(IF(LA!$H$6=1,(VLOOKUP($A101,'LA1'!$A$1:$AD$175,'LA1'!B$1,0)),
IF(LA!$H$6=2,(VLOOKUP($A101,'LA2'!$A$1:$AD$175,'LA2'!B$1,0)),
IF(LA!$H$6=3,(VLOOKUP($A101,'LA3'!$A$1:$AD$175,'LA3'!B$1,0)),
IF(LA!$H$6=4,(VLOOKUP($A101,'LA4'!$A$1:$AD$175,'LA4'!B$1,0)),
IF(LA!$H$6=5,(VLOOKUP($A101,'LA5'!$A$1:$AD$175,'LA5'!B$1,0)),
0))))),".")</f>
        <v>2260</v>
      </c>
      <c r="E101" s="93">
        <f>IFERROR(IF(LA!$H$6=1,(VLOOKUP($A101,'LA1'!$A$1:$AD$175,'LA1'!C$1,0)),
IF(LA!$H$6=2,(VLOOKUP($A101,'LA2'!$A$1:$AD$175,'LA2'!C$1,0)),
IF(LA!$H$6=3,(VLOOKUP($A101,'LA3'!$A$1:$AD$175,'LA3'!C$1,0)),
IF(LA!$H$6=4,(VLOOKUP($A101,'LA4'!$A$1:$AD$175,'LA4'!C$1,0)),
IF(LA!$H$6=5,(VLOOKUP($A101,'LA5'!$A$1:$AD$175,'LA5'!C$1,0)),
0))))),".")</f>
        <v>0.69</v>
      </c>
      <c r="F101" s="93">
        <f>IFERROR(IF(LA!$H$6=1,(VLOOKUP($A101,'LA1'!$A$1:$AD$175,'LA1'!D$1,0)),
IF(LA!$H$6=2,(VLOOKUP($A101,'LA2'!$A$1:$AD$175,'LA2'!D$1,0)),
IF(LA!$H$6=3,(VLOOKUP($A101,'LA3'!$A$1:$AD$175,'LA3'!D$1,0)),
IF(LA!$H$6=4,(VLOOKUP($A101,'LA4'!$A$1:$AD$175,'LA4'!D$1,0)),
IF(LA!$H$6=5,(VLOOKUP($A101,'LA5'!$A$1:$AD$175,'LA5'!D$1,0)),
0))))),".")</f>
        <v>0.61</v>
      </c>
      <c r="G101" s="93">
        <f>IFERROR(IF(LA!$H$6=1,(VLOOKUP($A101,'LA1'!$A$1:$AD$175,'LA1'!E$1,0)),
IF(LA!$H$6=2,(VLOOKUP($A101,'LA2'!$A$1:$AD$175,'LA2'!E$1,0)),
IF(LA!$H$6=3,(VLOOKUP($A101,'LA3'!$A$1:$AD$175,'LA3'!E$1,0)),
IF(LA!$H$6=4,(VLOOKUP($A101,'LA4'!$A$1:$AD$175,'LA4'!E$1,0)),
IF(LA!$H$6=5,(VLOOKUP($A101,'LA5'!$A$1:$AD$175,'LA5'!E$1,0)),
0))))),".")</f>
        <v>0.06</v>
      </c>
      <c r="H101" s="93" t="str">
        <f>IFERROR(IF(LA!$H$6=1,(VLOOKUP($A101,'LA1'!$A$1:$AD$175,'LA1'!F$1,0)),
IF(LA!$H$6=2,(VLOOKUP($A101,'LA2'!$A$1:$AD$175,'LA2'!F$1,0)),
IF(LA!$H$6=3,(VLOOKUP($A101,'LA3'!$A$1:$AD$175,'LA3'!F$1,0)),
IF(LA!$H$6=4,(VLOOKUP($A101,'LA4'!$A$1:$AD$175,'LA4'!F$1,0)),
IF(LA!$H$6=5,(VLOOKUP($A101,'LA5'!$A$1:$AD$175,'LA5'!F$1,0)),
0))))),".")</f>
        <v>x</v>
      </c>
      <c r="I101" s="93">
        <f>IFERROR(IF(LA!$H$6=1,(VLOOKUP($A101,'LA1'!$A$1:$AD$175,'LA1'!G$1,0)),
IF(LA!$H$6=2,(VLOOKUP($A101,'LA2'!$A$1:$AD$175,'LA2'!G$1,0)),
IF(LA!$H$6=3,(VLOOKUP($A101,'LA3'!$A$1:$AD$175,'LA3'!G$1,0)),
IF(LA!$H$6=4,(VLOOKUP($A101,'LA4'!$A$1:$AD$175,'LA4'!G$1,0)),
IF(LA!$H$6=5,(VLOOKUP($A101,'LA5'!$A$1:$AD$175,'LA5'!G$1,0)),
0))))),".")</f>
        <v>0.04</v>
      </c>
      <c r="J101" s="93">
        <f>IFERROR(IF(LA!$H$6=1,(VLOOKUP($A101,'LA1'!$A$1:$AD$175,'LA1'!H$1,0)),
IF(LA!$H$6=2,(VLOOKUP($A101,'LA2'!$A$1:$AD$175,'LA2'!H$1,0)),
IF(LA!$H$6=3,(VLOOKUP($A101,'LA3'!$A$1:$AD$175,'LA3'!H$1,0)),
IF(LA!$H$6=4,(VLOOKUP($A101,'LA4'!$A$1:$AD$175,'LA4'!H$1,0)),
IF(LA!$H$6=5,(VLOOKUP($A101,'LA5'!$A$1:$AD$175,'LA5'!H$1,0)),
0))))),".")</f>
        <v>0.03</v>
      </c>
      <c r="K101" s="93" t="str">
        <f>IFERROR(IF(LA!$H$6=1,(VLOOKUP($A101,'LA1'!$A$1:$AD$175,'LA1'!I$1,0)),
IF(LA!$H$6=2,(VLOOKUP($A101,'LA2'!$A$1:$AD$175,'LA2'!I$1,0)),
IF(LA!$H$6=3,(VLOOKUP($A101,'LA3'!$A$1:$AD$175,'LA3'!I$1,0)),
IF(LA!$H$6=4,(VLOOKUP($A101,'LA4'!$A$1:$AD$175,'LA4'!I$1,0)),
IF(LA!$H$6=5,(VLOOKUP($A101,'LA5'!$A$1:$AD$175,'LA5'!I$1,0)),
0))))),".")</f>
        <v>x</v>
      </c>
      <c r="L101" s="93">
        <f>IFERROR(IF(LA!$H$6=1,(VLOOKUP($A101,'LA1'!$A$1:$AD$175,'LA1'!J$1,0)),
IF(LA!$H$6=2,(VLOOKUP($A101,'LA2'!$A$1:$AD$175,'LA2'!J$1,0)),
IF(LA!$H$6=3,(VLOOKUP($A101,'LA3'!$A$1:$AD$175,'LA3'!J$1,0)),
IF(LA!$H$6=4,(VLOOKUP($A101,'LA4'!$A$1:$AD$175,'LA4'!J$1,0)),
IF(LA!$H$6=5,(VLOOKUP($A101,'LA5'!$A$1:$AD$175,'LA5'!J$1,0)),
0))))),".")</f>
        <v>0</v>
      </c>
      <c r="M101" s="93">
        <f>IFERROR(IF(LA!$H$6=1,(VLOOKUP($A101,'LA1'!$A$1:$AD$175,'LA1'!K$1,0)),
IF(LA!$H$6=2,(VLOOKUP($A101,'LA2'!$A$1:$AD$175,'LA2'!K$1,0)),
IF(LA!$H$6=3,(VLOOKUP($A101,'LA3'!$A$1:$AD$175,'LA3'!K$1,0)),
IF(LA!$H$6=4,(VLOOKUP($A101,'LA4'!$A$1:$AD$175,'LA4'!K$1,0)),
IF(LA!$H$6=5,(VLOOKUP($A101,'LA5'!$A$1:$AD$175,'LA5'!K$1,0)),
0))))),".")</f>
        <v>0.04</v>
      </c>
      <c r="N101" s="93">
        <f>IFERROR(IF(LA!$H$6=1,(VLOOKUP($A101,'LA1'!$A$1:$AD$175,'LA1'!L$1,0)),
IF(LA!$H$6=2,(VLOOKUP($A101,'LA2'!$A$1:$AD$175,'LA2'!L$1,0)),
IF(LA!$H$6=3,(VLOOKUP($A101,'LA3'!$A$1:$AD$175,'LA3'!L$1,0)),
IF(LA!$H$6=4,(VLOOKUP($A101,'LA4'!$A$1:$AD$175,'LA4'!L$1,0)),
IF(LA!$H$6=5,(VLOOKUP($A101,'LA5'!$A$1:$AD$175,'LA5'!L$1,0)),
0))))),".")</f>
        <v>0.48</v>
      </c>
      <c r="O101" s="93">
        <f>IFERROR(IF(LA!$H$6=1,(VLOOKUP($A101,'LA1'!$A$1:$AD$175,'LA1'!M$1,0)),
IF(LA!$H$6=2,(VLOOKUP($A101,'LA2'!$A$1:$AD$175,'LA2'!M$1,0)),
IF(LA!$H$6=3,(VLOOKUP($A101,'LA3'!$A$1:$AD$175,'LA3'!M$1,0)),
IF(LA!$H$6=4,(VLOOKUP($A101,'LA4'!$A$1:$AD$175,'LA4'!M$1,0)),
IF(LA!$H$6=5,(VLOOKUP($A101,'LA5'!$A$1:$AD$175,'LA5'!M$1,0)),
0))))),".")</f>
        <v>0.21</v>
      </c>
      <c r="P101" s="93">
        <f>IFERROR(IF(LA!$H$6=1,(VLOOKUP($A101,'LA1'!$A$1:$AD$175,'LA1'!N$1,0)),
IF(LA!$H$6=2,(VLOOKUP($A101,'LA2'!$A$1:$AD$175,'LA2'!N$1,0)),
IF(LA!$H$6=3,(VLOOKUP($A101,'LA3'!$A$1:$AD$175,'LA3'!N$1,0)),
IF(LA!$H$6=4,(VLOOKUP($A101,'LA4'!$A$1:$AD$175,'LA4'!N$1,0)),
IF(LA!$H$6=5,(VLOOKUP($A101,'LA5'!$A$1:$AD$175,'LA5'!N$1,0)),
0))))),".")</f>
        <v>0.01</v>
      </c>
      <c r="Q101" s="93">
        <f>IFERROR(IF(LA!$H$6=1,(VLOOKUP($A101,'LA1'!$A$1:$AD$175,'LA1'!O$1,0)),
IF(LA!$H$6=2,(VLOOKUP($A101,'LA2'!$A$1:$AD$175,'LA2'!O$1,0)),
IF(LA!$H$6=3,(VLOOKUP($A101,'LA3'!$A$1:$AD$175,'LA3'!O$1,0)),
IF(LA!$H$6=4,(VLOOKUP($A101,'LA4'!$A$1:$AD$175,'LA4'!O$1,0)),
IF(LA!$H$6=5,(VLOOKUP($A101,'LA5'!$A$1:$AD$175,'LA5'!O$1,0)),
0))))),".")</f>
        <v>0.11</v>
      </c>
      <c r="R101" s="93">
        <f>IFERROR(IF(LA!$H$6=1,(VLOOKUP($A101,'LA1'!$A$1:$AD$175,'LA1'!P$1,0)),
IF(LA!$H$6=2,(VLOOKUP($A101,'LA2'!$A$1:$AD$175,'LA2'!P$1,0)),
IF(LA!$H$6=3,(VLOOKUP($A101,'LA3'!$A$1:$AD$175,'LA3'!P$1,0)),
IF(LA!$H$6=4,(VLOOKUP($A101,'LA4'!$A$1:$AD$175,'LA4'!P$1,0)),
IF(LA!$H$6=5,(VLOOKUP($A101,'LA5'!$A$1:$AD$175,'LA5'!P$1,0)),
0))))),".")</f>
        <v>0.25</v>
      </c>
      <c r="S101" s="93">
        <f>IFERROR(IF(LA!$H$6=1,(VLOOKUP($A101,'LA1'!$A$1:$AD$175,'LA1'!Q$1,0)),
IF(LA!$H$6=2,(VLOOKUP($A101,'LA2'!$A$1:$AD$175,'LA2'!Q$1,0)),
IF(LA!$H$6=3,(VLOOKUP($A101,'LA3'!$A$1:$AD$175,'LA3'!Q$1,0)),
IF(LA!$H$6=4,(VLOOKUP($A101,'LA4'!$A$1:$AD$175,'LA4'!Q$1,0)),
IF(LA!$H$6=5,(VLOOKUP($A101,'LA5'!$A$1:$AD$175,'LA5'!Q$1,0)),
0))))),".")</f>
        <v>0.02</v>
      </c>
      <c r="T101" s="93" t="str">
        <f>IFERROR(IF(LA!$H$6=1,(VLOOKUP($A101,'LA1'!$A$1:$AD$175,'LA1'!R$1,0)),
IF(LA!$H$6=2,(VLOOKUP($A101,'LA2'!$A$1:$AD$175,'LA2'!R$1,0)),
IF(LA!$H$6=3,(VLOOKUP($A101,'LA3'!$A$1:$AD$175,'LA3'!R$1,0)),
IF(LA!$H$6=4,(VLOOKUP($A101,'LA4'!$A$1:$AD$175,'LA4'!R$1,0)),
IF(LA!$H$6=5,(VLOOKUP($A101,'LA5'!$A$1:$AD$175,'LA5'!R$1,0)),
0))))),".")</f>
        <v>x</v>
      </c>
      <c r="U101" s="93">
        <f>IFERROR(IF(LA!$H$6=1,(VLOOKUP($A101,'LA1'!$A$1:$AD$175,'LA1'!S$1,0)),
IF(LA!$H$6=2,(VLOOKUP($A101,'LA2'!$A$1:$AD$175,'LA2'!S$1,0)),
IF(LA!$H$6=3,(VLOOKUP($A101,'LA3'!$A$1:$AD$175,'LA3'!S$1,0)),
IF(LA!$H$6=4,(VLOOKUP($A101,'LA4'!$A$1:$AD$175,'LA4'!S$1,0)),
IF(LA!$H$6=5,(VLOOKUP($A101,'LA5'!$A$1:$AD$175,'LA5'!S$1,0)),
0))))),".")</f>
        <v>0.08</v>
      </c>
      <c r="V101" s="93">
        <f>IFERROR(IF(LA!$H$6=1,(VLOOKUP($A101,'LA1'!$A$1:$AD$175,'LA1'!T$1,0)),
IF(LA!$H$6=2,(VLOOKUP($A101,'LA2'!$A$1:$AD$175,'LA2'!T$1,0)),
IF(LA!$H$6=3,(VLOOKUP($A101,'LA3'!$A$1:$AD$175,'LA3'!T$1,0)),
IF(LA!$H$6=4,(VLOOKUP($A101,'LA4'!$A$1:$AD$175,'LA4'!T$1,0)),
IF(LA!$H$6=5,(VLOOKUP($A101,'LA5'!$A$1:$AD$175,'LA5'!T$1,0)),
0))))),".")</f>
        <v>0.04</v>
      </c>
      <c r="W101" s="93">
        <f>IFERROR(IF(LA!$H$6=1,(VLOOKUP($A101,'LA1'!$A$1:$AD$175,'LA1'!U$1,0)),
IF(LA!$H$6=2,(VLOOKUP($A101,'LA2'!$A$1:$AD$175,'LA2'!U$1,0)),
IF(LA!$H$6=3,(VLOOKUP($A101,'LA3'!$A$1:$AD$175,'LA3'!U$1,0)),
IF(LA!$H$6=4,(VLOOKUP($A101,'LA4'!$A$1:$AD$175,'LA4'!U$1,0)),
IF(LA!$H$6=5,(VLOOKUP($A101,'LA5'!$A$1:$AD$175,'LA5'!U$1,0)),
0))))),".")</f>
        <v>0.04</v>
      </c>
      <c r="X101" s="93">
        <f>IFERROR(IF(LA!$H$6=1,(VLOOKUP($A101,'LA1'!$A$1:$AD$175,'LA1'!V$1,0)),
IF(LA!$H$6=2,(VLOOKUP($A101,'LA2'!$A$1:$AD$175,'LA2'!V$1,0)),
IF(LA!$H$6=3,(VLOOKUP($A101,'LA3'!$A$1:$AD$175,'LA3'!V$1,0)),
IF(LA!$H$6=4,(VLOOKUP($A101,'LA4'!$A$1:$AD$175,'LA4'!V$1,0)),
IF(LA!$H$6=5,(VLOOKUP($A101,'LA5'!$A$1:$AD$175,'LA5'!V$1,0)),
0))))),".")</f>
        <v>0</v>
      </c>
      <c r="Y101" s="93" t="str">
        <f>IFERROR(IF(LA!$H$6=1,(VLOOKUP($A101,'LA1'!$A$1:$AD$175,'LA1'!W$1,0)),
IF(LA!$H$6=2,(VLOOKUP($A101,'LA2'!$A$1:$AD$175,'LA2'!W$1,0)),
IF(LA!$H$6=3,(VLOOKUP($A101,'LA3'!$A$1:$AD$175,'LA3'!W$1,0)),
IF(LA!$H$6=4,(VLOOKUP($A101,'LA4'!$A$1:$AD$175,'LA4'!W$1,0)),
IF(LA!$H$6=5,(VLOOKUP($A101,'LA5'!$A$1:$AD$175,'LA5'!W$1,0)),
0))))),".")</f>
        <v>-</v>
      </c>
      <c r="Z101" s="93">
        <f>IFERROR(IF(LA!$H$6=1,(VLOOKUP($A101,'LA1'!$A$1:$AD$175,'LA1'!X$1,0)),
IF(LA!$H$6=2,(VLOOKUP($A101,'LA2'!$A$1:$AD$175,'LA2'!X$1,0)),
IF(LA!$H$6=3,(VLOOKUP($A101,'LA3'!$A$1:$AD$175,'LA3'!X$1,0)),
IF(LA!$H$6=4,(VLOOKUP($A101,'LA4'!$A$1:$AD$175,'LA4'!X$1,0)),
IF(LA!$H$6=5,(VLOOKUP($A101,'LA5'!$A$1:$AD$175,'LA5'!X$1,0)),
0))))),".")</f>
        <v>0.16</v>
      </c>
      <c r="AA101" s="93">
        <f>IFERROR(IF(LA!$H$6=1,(VLOOKUP($A101,'LA1'!$A$1:$AD$175,'LA1'!Y$1,0)),
IF(LA!$H$6=2,(VLOOKUP($A101,'LA2'!$A$1:$AD$175,'LA2'!Y$1,0)),
IF(LA!$H$6=3,(VLOOKUP($A101,'LA3'!$A$1:$AD$175,'LA3'!Y$1,0)),
IF(LA!$H$6=4,(VLOOKUP($A101,'LA4'!$A$1:$AD$175,'LA4'!Y$1,0)),
IF(LA!$H$6=5,(VLOOKUP($A101,'LA5'!$A$1:$AD$175,'LA5'!Y$1,0)),
0))))),".")</f>
        <v>0.02</v>
      </c>
      <c r="AB101" s="93">
        <f>IFERROR(IF(LA!$H$6=1,(VLOOKUP($A101,'LA1'!$A$1:$AD$175,'LA1'!Z$1,0)),
IF(LA!$H$6=2,(VLOOKUP($A101,'LA2'!$A$1:$AD$175,'LA2'!Z$1,0)),
IF(LA!$H$6=3,(VLOOKUP($A101,'LA3'!$A$1:$AD$175,'LA3'!Z$1,0)),
IF(LA!$H$6=4,(VLOOKUP($A101,'LA4'!$A$1:$AD$175,'LA4'!Z$1,0)),
IF(LA!$H$6=5,(VLOOKUP($A101,'LA5'!$A$1:$AD$175,'LA5'!Z$1,0)),
0))))),".")</f>
        <v>0.13</v>
      </c>
      <c r="AC101" s="93">
        <f>IFERROR(IF(LA!$H$6=1,(VLOOKUP($A101,'LA1'!$A$1:$AD$175,'LA1'!AA$1,0)),
IF(LA!$H$6=2,(VLOOKUP($A101,'LA2'!$A$1:$AD$175,'LA2'!AA$1,0)),
IF(LA!$H$6=3,(VLOOKUP($A101,'LA3'!$A$1:$AD$175,'LA3'!AA$1,0)),
IF(LA!$H$6=4,(VLOOKUP($A101,'LA4'!$A$1:$AD$175,'LA4'!AA$1,0)),
IF(LA!$H$6=5,(VLOOKUP($A101,'LA5'!$A$1:$AD$175,'LA5'!AA$1,0)),
0))))),".")</f>
        <v>0.04</v>
      </c>
    </row>
    <row r="102" spans="1:29" x14ac:dyDescent="0.2">
      <c r="A102" s="55">
        <v>812</v>
      </c>
      <c r="B102" s="55" t="s">
        <v>285</v>
      </c>
      <c r="C102" s="88" t="s">
        <v>193</v>
      </c>
      <c r="D102" s="92">
        <f>IFERROR(IF(LA!$H$6=1,(VLOOKUP($A102,'LA1'!$A$1:$AD$175,'LA1'!B$1,0)),
IF(LA!$H$6=2,(VLOOKUP($A102,'LA2'!$A$1:$AD$175,'LA2'!B$1,0)),
IF(LA!$H$6=3,(VLOOKUP($A102,'LA3'!$A$1:$AD$175,'LA3'!B$1,0)),
IF(LA!$H$6=4,(VLOOKUP($A102,'LA4'!$A$1:$AD$175,'LA4'!B$1,0)),
IF(LA!$H$6=5,(VLOOKUP($A102,'LA5'!$A$1:$AD$175,'LA5'!B$1,0)),
0))))),".")</f>
        <v>110</v>
      </c>
      <c r="E102" s="93">
        <f>IFERROR(IF(LA!$H$6=1,(VLOOKUP($A102,'LA1'!$A$1:$AD$175,'LA1'!C$1,0)),
IF(LA!$H$6=2,(VLOOKUP($A102,'LA2'!$A$1:$AD$175,'LA2'!C$1,0)),
IF(LA!$H$6=3,(VLOOKUP($A102,'LA3'!$A$1:$AD$175,'LA3'!C$1,0)),
IF(LA!$H$6=4,(VLOOKUP($A102,'LA4'!$A$1:$AD$175,'LA4'!C$1,0)),
IF(LA!$H$6=5,(VLOOKUP($A102,'LA5'!$A$1:$AD$175,'LA5'!C$1,0)),
0))))),".")</f>
        <v>0.75</v>
      </c>
      <c r="F102" s="93">
        <f>IFERROR(IF(LA!$H$6=1,(VLOOKUP($A102,'LA1'!$A$1:$AD$175,'LA1'!D$1,0)),
IF(LA!$H$6=2,(VLOOKUP($A102,'LA2'!$A$1:$AD$175,'LA2'!D$1,0)),
IF(LA!$H$6=3,(VLOOKUP($A102,'LA3'!$A$1:$AD$175,'LA3'!D$1,0)),
IF(LA!$H$6=4,(VLOOKUP($A102,'LA4'!$A$1:$AD$175,'LA4'!D$1,0)),
IF(LA!$H$6=5,(VLOOKUP($A102,'LA5'!$A$1:$AD$175,'LA5'!D$1,0)),
0))))),".")</f>
        <v>0.69</v>
      </c>
      <c r="G102" s="93">
        <f>IFERROR(IF(LA!$H$6=1,(VLOOKUP($A102,'LA1'!$A$1:$AD$175,'LA1'!E$1,0)),
IF(LA!$H$6=2,(VLOOKUP($A102,'LA2'!$A$1:$AD$175,'LA2'!E$1,0)),
IF(LA!$H$6=3,(VLOOKUP($A102,'LA3'!$A$1:$AD$175,'LA3'!E$1,0)),
IF(LA!$H$6=4,(VLOOKUP($A102,'LA4'!$A$1:$AD$175,'LA4'!E$1,0)),
IF(LA!$H$6=5,(VLOOKUP($A102,'LA5'!$A$1:$AD$175,'LA5'!E$1,0)),
0))))),".")</f>
        <v>7.0000000000000007E-2</v>
      </c>
      <c r="H102" s="93">
        <f>IFERROR(IF(LA!$H$6=1,(VLOOKUP($A102,'LA1'!$A$1:$AD$175,'LA1'!F$1,0)),
IF(LA!$H$6=2,(VLOOKUP($A102,'LA2'!$A$1:$AD$175,'LA2'!F$1,0)),
IF(LA!$H$6=3,(VLOOKUP($A102,'LA3'!$A$1:$AD$175,'LA3'!F$1,0)),
IF(LA!$H$6=4,(VLOOKUP($A102,'LA4'!$A$1:$AD$175,'LA4'!F$1,0)),
IF(LA!$H$6=5,(VLOOKUP($A102,'LA5'!$A$1:$AD$175,'LA5'!F$1,0)),
0))))),".")</f>
        <v>0</v>
      </c>
      <c r="I102" s="93">
        <f>IFERROR(IF(LA!$H$6=1,(VLOOKUP($A102,'LA1'!$A$1:$AD$175,'LA1'!G$1,0)),
IF(LA!$H$6=2,(VLOOKUP($A102,'LA2'!$A$1:$AD$175,'LA2'!G$1,0)),
IF(LA!$H$6=3,(VLOOKUP($A102,'LA3'!$A$1:$AD$175,'LA3'!G$1,0)),
IF(LA!$H$6=4,(VLOOKUP($A102,'LA4'!$A$1:$AD$175,'LA4'!G$1,0)),
IF(LA!$H$6=5,(VLOOKUP($A102,'LA5'!$A$1:$AD$175,'LA5'!G$1,0)),
0))))),".")</f>
        <v>0.05</v>
      </c>
      <c r="J102" s="93">
        <f>IFERROR(IF(LA!$H$6=1,(VLOOKUP($A102,'LA1'!$A$1:$AD$175,'LA1'!H$1,0)),
IF(LA!$H$6=2,(VLOOKUP($A102,'LA2'!$A$1:$AD$175,'LA2'!H$1,0)),
IF(LA!$H$6=3,(VLOOKUP($A102,'LA3'!$A$1:$AD$175,'LA3'!H$1,0)),
IF(LA!$H$6=4,(VLOOKUP($A102,'LA4'!$A$1:$AD$175,'LA4'!H$1,0)),
IF(LA!$H$6=5,(VLOOKUP($A102,'LA5'!$A$1:$AD$175,'LA5'!H$1,0)),
0))))),".")</f>
        <v>0.09</v>
      </c>
      <c r="K102" s="93" t="str">
        <f>IFERROR(IF(LA!$H$6=1,(VLOOKUP($A102,'LA1'!$A$1:$AD$175,'LA1'!I$1,0)),
IF(LA!$H$6=2,(VLOOKUP($A102,'LA2'!$A$1:$AD$175,'LA2'!I$1,0)),
IF(LA!$H$6=3,(VLOOKUP($A102,'LA3'!$A$1:$AD$175,'LA3'!I$1,0)),
IF(LA!$H$6=4,(VLOOKUP($A102,'LA4'!$A$1:$AD$175,'LA4'!I$1,0)),
IF(LA!$H$6=5,(VLOOKUP($A102,'LA5'!$A$1:$AD$175,'LA5'!I$1,0)),
0))))),".")</f>
        <v>x</v>
      </c>
      <c r="L102" s="93">
        <f>IFERROR(IF(LA!$H$6=1,(VLOOKUP($A102,'LA1'!$A$1:$AD$175,'LA1'!J$1,0)),
IF(LA!$H$6=2,(VLOOKUP($A102,'LA2'!$A$1:$AD$175,'LA2'!J$1,0)),
IF(LA!$H$6=3,(VLOOKUP($A102,'LA3'!$A$1:$AD$175,'LA3'!J$1,0)),
IF(LA!$H$6=4,(VLOOKUP($A102,'LA4'!$A$1:$AD$175,'LA4'!J$1,0)),
IF(LA!$H$6=5,(VLOOKUP($A102,'LA5'!$A$1:$AD$175,'LA5'!J$1,0)),
0))))),".")</f>
        <v>0</v>
      </c>
      <c r="M102" s="93">
        <f>IFERROR(IF(LA!$H$6=1,(VLOOKUP($A102,'LA1'!$A$1:$AD$175,'LA1'!K$1,0)),
IF(LA!$H$6=2,(VLOOKUP($A102,'LA2'!$A$1:$AD$175,'LA2'!K$1,0)),
IF(LA!$H$6=3,(VLOOKUP($A102,'LA3'!$A$1:$AD$175,'LA3'!K$1,0)),
IF(LA!$H$6=4,(VLOOKUP($A102,'LA4'!$A$1:$AD$175,'LA4'!K$1,0)),
IF(LA!$H$6=5,(VLOOKUP($A102,'LA5'!$A$1:$AD$175,'LA5'!K$1,0)),
0))))),".")</f>
        <v>0.12</v>
      </c>
      <c r="N102" s="93">
        <f>IFERROR(IF(LA!$H$6=1,(VLOOKUP($A102,'LA1'!$A$1:$AD$175,'LA1'!L$1,0)),
IF(LA!$H$6=2,(VLOOKUP($A102,'LA2'!$A$1:$AD$175,'LA2'!L$1,0)),
IF(LA!$H$6=3,(VLOOKUP($A102,'LA3'!$A$1:$AD$175,'LA3'!L$1,0)),
IF(LA!$H$6=4,(VLOOKUP($A102,'LA4'!$A$1:$AD$175,'LA4'!L$1,0)),
IF(LA!$H$6=5,(VLOOKUP($A102,'LA5'!$A$1:$AD$175,'LA5'!L$1,0)),
0))))),".")</f>
        <v>0.46</v>
      </c>
      <c r="O102" s="93">
        <f>IFERROR(IF(LA!$H$6=1,(VLOOKUP($A102,'LA1'!$A$1:$AD$175,'LA1'!M$1,0)),
IF(LA!$H$6=2,(VLOOKUP($A102,'LA2'!$A$1:$AD$175,'LA2'!M$1,0)),
IF(LA!$H$6=3,(VLOOKUP($A102,'LA3'!$A$1:$AD$175,'LA3'!M$1,0)),
IF(LA!$H$6=4,(VLOOKUP($A102,'LA4'!$A$1:$AD$175,'LA4'!M$1,0)),
IF(LA!$H$6=5,(VLOOKUP($A102,'LA5'!$A$1:$AD$175,'LA5'!M$1,0)),
0))))),".")</f>
        <v>0.08</v>
      </c>
      <c r="P102" s="93">
        <f>IFERROR(IF(LA!$H$6=1,(VLOOKUP($A102,'LA1'!$A$1:$AD$175,'LA1'!N$1,0)),
IF(LA!$H$6=2,(VLOOKUP($A102,'LA2'!$A$1:$AD$175,'LA2'!N$1,0)),
IF(LA!$H$6=3,(VLOOKUP($A102,'LA3'!$A$1:$AD$175,'LA3'!N$1,0)),
IF(LA!$H$6=4,(VLOOKUP($A102,'LA4'!$A$1:$AD$175,'LA4'!N$1,0)),
IF(LA!$H$6=5,(VLOOKUP($A102,'LA5'!$A$1:$AD$175,'LA5'!N$1,0)),
0))))),".")</f>
        <v>0</v>
      </c>
      <c r="Q102" s="93">
        <f>IFERROR(IF(LA!$H$6=1,(VLOOKUP($A102,'LA1'!$A$1:$AD$175,'LA1'!O$1,0)),
IF(LA!$H$6=2,(VLOOKUP($A102,'LA2'!$A$1:$AD$175,'LA2'!O$1,0)),
IF(LA!$H$6=3,(VLOOKUP($A102,'LA3'!$A$1:$AD$175,'LA3'!O$1,0)),
IF(LA!$H$6=4,(VLOOKUP($A102,'LA4'!$A$1:$AD$175,'LA4'!O$1,0)),
IF(LA!$H$6=5,(VLOOKUP($A102,'LA5'!$A$1:$AD$175,'LA5'!O$1,0)),
0))))),".")</f>
        <v>0.05</v>
      </c>
      <c r="R102" s="93">
        <f>IFERROR(IF(LA!$H$6=1,(VLOOKUP($A102,'LA1'!$A$1:$AD$175,'LA1'!P$1,0)),
IF(LA!$H$6=2,(VLOOKUP($A102,'LA2'!$A$1:$AD$175,'LA2'!P$1,0)),
IF(LA!$H$6=3,(VLOOKUP($A102,'LA3'!$A$1:$AD$175,'LA3'!P$1,0)),
IF(LA!$H$6=4,(VLOOKUP($A102,'LA4'!$A$1:$AD$175,'LA4'!P$1,0)),
IF(LA!$H$6=5,(VLOOKUP($A102,'LA5'!$A$1:$AD$175,'LA5'!P$1,0)),
0))))),".")</f>
        <v>0.31</v>
      </c>
      <c r="S102" s="93">
        <f>IFERROR(IF(LA!$H$6=1,(VLOOKUP($A102,'LA1'!$A$1:$AD$175,'LA1'!Q$1,0)),
IF(LA!$H$6=2,(VLOOKUP($A102,'LA2'!$A$1:$AD$175,'LA2'!Q$1,0)),
IF(LA!$H$6=3,(VLOOKUP($A102,'LA3'!$A$1:$AD$175,'LA3'!Q$1,0)),
IF(LA!$H$6=4,(VLOOKUP($A102,'LA4'!$A$1:$AD$175,'LA4'!Q$1,0)),
IF(LA!$H$6=5,(VLOOKUP($A102,'LA5'!$A$1:$AD$175,'LA5'!Q$1,0)),
0))))),".")</f>
        <v>0.06</v>
      </c>
      <c r="T102" s="93" t="str">
        <f>IFERROR(IF(LA!$H$6=1,(VLOOKUP($A102,'LA1'!$A$1:$AD$175,'LA1'!R$1,0)),
IF(LA!$H$6=2,(VLOOKUP($A102,'LA2'!$A$1:$AD$175,'LA2'!R$1,0)),
IF(LA!$H$6=3,(VLOOKUP($A102,'LA3'!$A$1:$AD$175,'LA3'!R$1,0)),
IF(LA!$H$6=4,(VLOOKUP($A102,'LA4'!$A$1:$AD$175,'LA4'!R$1,0)),
IF(LA!$H$6=5,(VLOOKUP($A102,'LA5'!$A$1:$AD$175,'LA5'!R$1,0)),
0))))),".")</f>
        <v>x</v>
      </c>
      <c r="U102" s="93">
        <f>IFERROR(IF(LA!$H$6=1,(VLOOKUP($A102,'LA1'!$A$1:$AD$175,'LA1'!S$1,0)),
IF(LA!$H$6=2,(VLOOKUP($A102,'LA2'!$A$1:$AD$175,'LA2'!S$1,0)),
IF(LA!$H$6=3,(VLOOKUP($A102,'LA3'!$A$1:$AD$175,'LA3'!S$1,0)),
IF(LA!$H$6=4,(VLOOKUP($A102,'LA4'!$A$1:$AD$175,'LA4'!S$1,0)),
IF(LA!$H$6=5,(VLOOKUP($A102,'LA5'!$A$1:$AD$175,'LA5'!S$1,0)),
0))))),".")</f>
        <v>0.06</v>
      </c>
      <c r="V102" s="93">
        <f>IFERROR(IF(LA!$H$6=1,(VLOOKUP($A102,'LA1'!$A$1:$AD$175,'LA1'!T$1,0)),
IF(LA!$H$6=2,(VLOOKUP($A102,'LA2'!$A$1:$AD$175,'LA2'!T$1,0)),
IF(LA!$H$6=3,(VLOOKUP($A102,'LA3'!$A$1:$AD$175,'LA3'!T$1,0)),
IF(LA!$H$6=4,(VLOOKUP($A102,'LA4'!$A$1:$AD$175,'LA4'!T$1,0)),
IF(LA!$H$6=5,(VLOOKUP($A102,'LA5'!$A$1:$AD$175,'LA5'!T$1,0)),
0))))),".")</f>
        <v>0.04</v>
      </c>
      <c r="W102" s="93" t="str">
        <f>IFERROR(IF(LA!$H$6=1,(VLOOKUP($A102,'LA1'!$A$1:$AD$175,'LA1'!U$1,0)),
IF(LA!$H$6=2,(VLOOKUP($A102,'LA2'!$A$1:$AD$175,'LA2'!U$1,0)),
IF(LA!$H$6=3,(VLOOKUP($A102,'LA3'!$A$1:$AD$175,'LA3'!U$1,0)),
IF(LA!$H$6=4,(VLOOKUP($A102,'LA4'!$A$1:$AD$175,'LA4'!U$1,0)),
IF(LA!$H$6=5,(VLOOKUP($A102,'LA5'!$A$1:$AD$175,'LA5'!U$1,0)),
0))))),".")</f>
        <v>x</v>
      </c>
      <c r="X102" s="93">
        <f>IFERROR(IF(LA!$H$6=1,(VLOOKUP($A102,'LA1'!$A$1:$AD$175,'LA1'!V$1,0)),
IF(LA!$H$6=2,(VLOOKUP($A102,'LA2'!$A$1:$AD$175,'LA2'!V$1,0)),
IF(LA!$H$6=3,(VLOOKUP($A102,'LA3'!$A$1:$AD$175,'LA3'!V$1,0)),
IF(LA!$H$6=4,(VLOOKUP($A102,'LA4'!$A$1:$AD$175,'LA4'!V$1,0)),
IF(LA!$H$6=5,(VLOOKUP($A102,'LA5'!$A$1:$AD$175,'LA5'!V$1,0)),
0))))),".")</f>
        <v>0</v>
      </c>
      <c r="Y102" s="93" t="str">
        <f>IFERROR(IF(LA!$H$6=1,(VLOOKUP($A102,'LA1'!$A$1:$AD$175,'LA1'!W$1,0)),
IF(LA!$H$6=2,(VLOOKUP($A102,'LA2'!$A$1:$AD$175,'LA2'!W$1,0)),
IF(LA!$H$6=3,(VLOOKUP($A102,'LA3'!$A$1:$AD$175,'LA3'!W$1,0)),
IF(LA!$H$6=4,(VLOOKUP($A102,'LA4'!$A$1:$AD$175,'LA4'!W$1,0)),
IF(LA!$H$6=5,(VLOOKUP($A102,'LA5'!$A$1:$AD$175,'LA5'!W$1,0)),
0))))),".")</f>
        <v>x</v>
      </c>
      <c r="Z102" s="93">
        <f>IFERROR(IF(LA!$H$6=1,(VLOOKUP($A102,'LA1'!$A$1:$AD$175,'LA1'!X$1,0)),
IF(LA!$H$6=2,(VLOOKUP($A102,'LA2'!$A$1:$AD$175,'LA2'!X$1,0)),
IF(LA!$H$6=3,(VLOOKUP($A102,'LA3'!$A$1:$AD$175,'LA3'!X$1,0)),
IF(LA!$H$6=4,(VLOOKUP($A102,'LA4'!$A$1:$AD$175,'LA4'!X$1,0)),
IF(LA!$H$6=5,(VLOOKUP($A102,'LA5'!$A$1:$AD$175,'LA5'!X$1,0)),
0))))),".")</f>
        <v>0.12</v>
      </c>
      <c r="AA102" s="93">
        <f>IFERROR(IF(LA!$H$6=1,(VLOOKUP($A102,'LA1'!$A$1:$AD$175,'LA1'!Y$1,0)),
IF(LA!$H$6=2,(VLOOKUP($A102,'LA2'!$A$1:$AD$175,'LA2'!Y$1,0)),
IF(LA!$H$6=3,(VLOOKUP($A102,'LA3'!$A$1:$AD$175,'LA3'!Y$1,0)),
IF(LA!$H$6=4,(VLOOKUP($A102,'LA4'!$A$1:$AD$175,'LA4'!Y$1,0)),
IF(LA!$H$6=5,(VLOOKUP($A102,'LA5'!$A$1:$AD$175,'LA5'!Y$1,0)),
0))))),".")</f>
        <v>0.05</v>
      </c>
      <c r="AB102" s="93">
        <f>IFERROR(IF(LA!$H$6=1,(VLOOKUP($A102,'LA1'!$A$1:$AD$175,'LA1'!Z$1,0)),
IF(LA!$H$6=2,(VLOOKUP($A102,'LA2'!$A$1:$AD$175,'LA2'!Z$1,0)),
IF(LA!$H$6=3,(VLOOKUP($A102,'LA3'!$A$1:$AD$175,'LA3'!Z$1,0)),
IF(LA!$H$6=4,(VLOOKUP($A102,'LA4'!$A$1:$AD$175,'LA4'!Z$1,0)),
IF(LA!$H$6=5,(VLOOKUP($A102,'LA5'!$A$1:$AD$175,'LA5'!Z$1,0)),
0))))),".")</f>
        <v>0.08</v>
      </c>
      <c r="AC102" s="93" t="str">
        <f>IFERROR(IF(LA!$H$6=1,(VLOOKUP($A102,'LA1'!$A$1:$AD$175,'LA1'!AA$1,0)),
IF(LA!$H$6=2,(VLOOKUP($A102,'LA2'!$A$1:$AD$175,'LA2'!AA$1,0)),
IF(LA!$H$6=3,(VLOOKUP($A102,'LA3'!$A$1:$AD$175,'LA3'!AA$1,0)),
IF(LA!$H$6=4,(VLOOKUP($A102,'LA4'!$A$1:$AD$175,'LA4'!AA$1,0)),
IF(LA!$H$6=5,(VLOOKUP($A102,'LA5'!$A$1:$AD$175,'LA5'!AA$1,0)),
0))))),".")</f>
        <v>*</v>
      </c>
    </row>
    <row r="103" spans="1:29" x14ac:dyDescent="0.2">
      <c r="A103" s="55">
        <v>813</v>
      </c>
      <c r="B103" s="55" t="s">
        <v>286</v>
      </c>
      <c r="C103" s="88" t="s">
        <v>193</v>
      </c>
      <c r="D103" s="92">
        <f>IFERROR(IF(LA!$H$6=1,(VLOOKUP($A103,'LA1'!$A$1:$AD$175,'LA1'!B$1,0)),
IF(LA!$H$6=2,(VLOOKUP($A103,'LA2'!$A$1:$AD$175,'LA2'!B$1,0)),
IF(LA!$H$6=3,(VLOOKUP($A103,'LA3'!$A$1:$AD$175,'LA3'!B$1,0)),
IF(LA!$H$6=4,(VLOOKUP($A103,'LA4'!$A$1:$AD$175,'LA4'!B$1,0)),
IF(LA!$H$6=5,(VLOOKUP($A103,'LA5'!$A$1:$AD$175,'LA5'!B$1,0)),
0))))),".")</f>
        <v>60</v>
      </c>
      <c r="E103" s="93">
        <f>IFERROR(IF(LA!$H$6=1,(VLOOKUP($A103,'LA1'!$A$1:$AD$175,'LA1'!C$1,0)),
IF(LA!$H$6=2,(VLOOKUP($A103,'LA2'!$A$1:$AD$175,'LA2'!C$1,0)),
IF(LA!$H$6=3,(VLOOKUP($A103,'LA3'!$A$1:$AD$175,'LA3'!C$1,0)),
IF(LA!$H$6=4,(VLOOKUP($A103,'LA4'!$A$1:$AD$175,'LA4'!C$1,0)),
IF(LA!$H$6=5,(VLOOKUP($A103,'LA5'!$A$1:$AD$175,'LA5'!C$1,0)),
0))))),".")</f>
        <v>0.77</v>
      </c>
      <c r="F103" s="93">
        <f>IFERROR(IF(LA!$H$6=1,(VLOOKUP($A103,'LA1'!$A$1:$AD$175,'LA1'!D$1,0)),
IF(LA!$H$6=2,(VLOOKUP($A103,'LA2'!$A$1:$AD$175,'LA2'!D$1,0)),
IF(LA!$H$6=3,(VLOOKUP($A103,'LA3'!$A$1:$AD$175,'LA3'!D$1,0)),
IF(LA!$H$6=4,(VLOOKUP($A103,'LA4'!$A$1:$AD$175,'LA4'!D$1,0)),
IF(LA!$H$6=5,(VLOOKUP($A103,'LA5'!$A$1:$AD$175,'LA5'!D$1,0)),
0))))),".")</f>
        <v>0.74</v>
      </c>
      <c r="G103" s="93">
        <f>IFERROR(IF(LA!$H$6=1,(VLOOKUP($A103,'LA1'!$A$1:$AD$175,'LA1'!E$1,0)),
IF(LA!$H$6=2,(VLOOKUP($A103,'LA2'!$A$1:$AD$175,'LA2'!E$1,0)),
IF(LA!$H$6=3,(VLOOKUP($A103,'LA3'!$A$1:$AD$175,'LA3'!E$1,0)),
IF(LA!$H$6=4,(VLOOKUP($A103,'LA4'!$A$1:$AD$175,'LA4'!E$1,0)),
IF(LA!$H$6=5,(VLOOKUP($A103,'LA5'!$A$1:$AD$175,'LA5'!E$1,0)),
0))))),".")</f>
        <v>0.11</v>
      </c>
      <c r="H103" s="93">
        <f>IFERROR(IF(LA!$H$6=1,(VLOOKUP($A103,'LA1'!$A$1:$AD$175,'LA1'!F$1,0)),
IF(LA!$H$6=2,(VLOOKUP($A103,'LA2'!$A$1:$AD$175,'LA2'!F$1,0)),
IF(LA!$H$6=3,(VLOOKUP($A103,'LA3'!$A$1:$AD$175,'LA3'!F$1,0)),
IF(LA!$H$6=4,(VLOOKUP($A103,'LA4'!$A$1:$AD$175,'LA4'!F$1,0)),
IF(LA!$H$6=5,(VLOOKUP($A103,'LA5'!$A$1:$AD$175,'LA5'!F$1,0)),
0))))),".")</f>
        <v>0</v>
      </c>
      <c r="I103" s="93">
        <f>IFERROR(IF(LA!$H$6=1,(VLOOKUP($A103,'LA1'!$A$1:$AD$175,'LA1'!G$1,0)),
IF(LA!$H$6=2,(VLOOKUP($A103,'LA2'!$A$1:$AD$175,'LA2'!G$1,0)),
IF(LA!$H$6=3,(VLOOKUP($A103,'LA3'!$A$1:$AD$175,'LA3'!G$1,0)),
IF(LA!$H$6=4,(VLOOKUP($A103,'LA4'!$A$1:$AD$175,'LA4'!G$1,0)),
IF(LA!$H$6=5,(VLOOKUP($A103,'LA5'!$A$1:$AD$175,'LA5'!G$1,0)),
0))))),".")</f>
        <v>0.05</v>
      </c>
      <c r="J103" s="93" t="str">
        <f>IFERROR(IF(LA!$H$6=1,(VLOOKUP($A103,'LA1'!$A$1:$AD$175,'LA1'!H$1,0)),
IF(LA!$H$6=2,(VLOOKUP($A103,'LA2'!$A$1:$AD$175,'LA2'!H$1,0)),
IF(LA!$H$6=3,(VLOOKUP($A103,'LA3'!$A$1:$AD$175,'LA3'!H$1,0)),
IF(LA!$H$6=4,(VLOOKUP($A103,'LA4'!$A$1:$AD$175,'LA4'!H$1,0)),
IF(LA!$H$6=5,(VLOOKUP($A103,'LA5'!$A$1:$AD$175,'LA5'!H$1,0)),
0))))),".")</f>
        <v>x</v>
      </c>
      <c r="K103" s="93">
        <f>IFERROR(IF(LA!$H$6=1,(VLOOKUP($A103,'LA1'!$A$1:$AD$175,'LA1'!I$1,0)),
IF(LA!$H$6=2,(VLOOKUP($A103,'LA2'!$A$1:$AD$175,'LA2'!I$1,0)),
IF(LA!$H$6=3,(VLOOKUP($A103,'LA3'!$A$1:$AD$175,'LA3'!I$1,0)),
IF(LA!$H$6=4,(VLOOKUP($A103,'LA4'!$A$1:$AD$175,'LA4'!I$1,0)),
IF(LA!$H$6=5,(VLOOKUP($A103,'LA5'!$A$1:$AD$175,'LA5'!I$1,0)),
0))))),".")</f>
        <v>0</v>
      </c>
      <c r="L103" s="93">
        <f>IFERROR(IF(LA!$H$6=1,(VLOOKUP($A103,'LA1'!$A$1:$AD$175,'LA1'!J$1,0)),
IF(LA!$H$6=2,(VLOOKUP($A103,'LA2'!$A$1:$AD$175,'LA2'!J$1,0)),
IF(LA!$H$6=3,(VLOOKUP($A103,'LA3'!$A$1:$AD$175,'LA3'!J$1,0)),
IF(LA!$H$6=4,(VLOOKUP($A103,'LA4'!$A$1:$AD$175,'LA4'!J$1,0)),
IF(LA!$H$6=5,(VLOOKUP($A103,'LA5'!$A$1:$AD$175,'LA5'!J$1,0)),
0))))),".")</f>
        <v>0</v>
      </c>
      <c r="M103" s="93">
        <f>IFERROR(IF(LA!$H$6=1,(VLOOKUP($A103,'LA1'!$A$1:$AD$175,'LA1'!K$1,0)),
IF(LA!$H$6=2,(VLOOKUP($A103,'LA2'!$A$1:$AD$175,'LA2'!K$1,0)),
IF(LA!$H$6=3,(VLOOKUP($A103,'LA3'!$A$1:$AD$175,'LA3'!K$1,0)),
IF(LA!$H$6=4,(VLOOKUP($A103,'LA4'!$A$1:$AD$175,'LA4'!K$1,0)),
IF(LA!$H$6=5,(VLOOKUP($A103,'LA5'!$A$1:$AD$175,'LA5'!K$1,0)),
0))))),".")</f>
        <v>0.05</v>
      </c>
      <c r="N103" s="93">
        <f>IFERROR(IF(LA!$H$6=1,(VLOOKUP($A103,'LA1'!$A$1:$AD$175,'LA1'!L$1,0)),
IF(LA!$H$6=2,(VLOOKUP($A103,'LA2'!$A$1:$AD$175,'LA2'!L$1,0)),
IF(LA!$H$6=3,(VLOOKUP($A103,'LA3'!$A$1:$AD$175,'LA3'!L$1,0)),
IF(LA!$H$6=4,(VLOOKUP($A103,'LA4'!$A$1:$AD$175,'LA4'!L$1,0)),
IF(LA!$H$6=5,(VLOOKUP($A103,'LA5'!$A$1:$AD$175,'LA5'!L$1,0)),
0))))),".")</f>
        <v>0.56000000000000005</v>
      </c>
      <c r="O103" s="93">
        <f>IFERROR(IF(LA!$H$6=1,(VLOOKUP($A103,'LA1'!$A$1:$AD$175,'LA1'!M$1,0)),
IF(LA!$H$6=2,(VLOOKUP($A103,'LA2'!$A$1:$AD$175,'LA2'!M$1,0)),
IF(LA!$H$6=3,(VLOOKUP($A103,'LA3'!$A$1:$AD$175,'LA3'!M$1,0)),
IF(LA!$H$6=4,(VLOOKUP($A103,'LA4'!$A$1:$AD$175,'LA4'!M$1,0)),
IF(LA!$H$6=5,(VLOOKUP($A103,'LA5'!$A$1:$AD$175,'LA5'!M$1,0)),
0))))),".")</f>
        <v>0.05</v>
      </c>
      <c r="P103" s="93" t="str">
        <f>IFERROR(IF(LA!$H$6=1,(VLOOKUP($A103,'LA1'!$A$1:$AD$175,'LA1'!N$1,0)),
IF(LA!$H$6=2,(VLOOKUP($A103,'LA2'!$A$1:$AD$175,'LA2'!N$1,0)),
IF(LA!$H$6=3,(VLOOKUP($A103,'LA3'!$A$1:$AD$175,'LA3'!N$1,0)),
IF(LA!$H$6=4,(VLOOKUP($A103,'LA4'!$A$1:$AD$175,'LA4'!N$1,0)),
IF(LA!$H$6=5,(VLOOKUP($A103,'LA5'!$A$1:$AD$175,'LA5'!N$1,0)),
0))))),".")</f>
        <v>x</v>
      </c>
      <c r="Q103" s="93">
        <f>IFERROR(IF(LA!$H$6=1,(VLOOKUP($A103,'LA1'!$A$1:$AD$175,'LA1'!O$1,0)),
IF(LA!$H$6=2,(VLOOKUP($A103,'LA2'!$A$1:$AD$175,'LA2'!O$1,0)),
IF(LA!$H$6=3,(VLOOKUP($A103,'LA3'!$A$1:$AD$175,'LA3'!O$1,0)),
IF(LA!$H$6=4,(VLOOKUP($A103,'LA4'!$A$1:$AD$175,'LA4'!O$1,0)),
IF(LA!$H$6=5,(VLOOKUP($A103,'LA5'!$A$1:$AD$175,'LA5'!O$1,0)),
0))))),".")</f>
        <v>0.05</v>
      </c>
      <c r="R103" s="93">
        <f>IFERROR(IF(LA!$H$6=1,(VLOOKUP($A103,'LA1'!$A$1:$AD$175,'LA1'!P$1,0)),
IF(LA!$H$6=2,(VLOOKUP($A103,'LA2'!$A$1:$AD$175,'LA2'!P$1,0)),
IF(LA!$H$6=3,(VLOOKUP($A103,'LA3'!$A$1:$AD$175,'LA3'!P$1,0)),
IF(LA!$H$6=4,(VLOOKUP($A103,'LA4'!$A$1:$AD$175,'LA4'!P$1,0)),
IF(LA!$H$6=5,(VLOOKUP($A103,'LA5'!$A$1:$AD$175,'LA5'!P$1,0)),
0))))),".")</f>
        <v>0.42</v>
      </c>
      <c r="S103" s="93">
        <f>IFERROR(IF(LA!$H$6=1,(VLOOKUP($A103,'LA1'!$A$1:$AD$175,'LA1'!Q$1,0)),
IF(LA!$H$6=2,(VLOOKUP($A103,'LA2'!$A$1:$AD$175,'LA2'!Q$1,0)),
IF(LA!$H$6=3,(VLOOKUP($A103,'LA3'!$A$1:$AD$175,'LA3'!Q$1,0)),
IF(LA!$H$6=4,(VLOOKUP($A103,'LA4'!$A$1:$AD$175,'LA4'!Q$1,0)),
IF(LA!$H$6=5,(VLOOKUP($A103,'LA5'!$A$1:$AD$175,'LA5'!Q$1,0)),
0))))),".")</f>
        <v>0.09</v>
      </c>
      <c r="T103" s="93">
        <f>IFERROR(IF(LA!$H$6=1,(VLOOKUP($A103,'LA1'!$A$1:$AD$175,'LA1'!R$1,0)),
IF(LA!$H$6=2,(VLOOKUP($A103,'LA2'!$A$1:$AD$175,'LA2'!R$1,0)),
IF(LA!$H$6=3,(VLOOKUP($A103,'LA3'!$A$1:$AD$175,'LA3'!R$1,0)),
IF(LA!$H$6=4,(VLOOKUP($A103,'LA4'!$A$1:$AD$175,'LA4'!R$1,0)),
IF(LA!$H$6=5,(VLOOKUP($A103,'LA5'!$A$1:$AD$175,'LA5'!R$1,0)),
0))))),".")</f>
        <v>0</v>
      </c>
      <c r="U103" s="93" t="str">
        <f>IFERROR(IF(LA!$H$6=1,(VLOOKUP($A103,'LA1'!$A$1:$AD$175,'LA1'!S$1,0)),
IF(LA!$H$6=2,(VLOOKUP($A103,'LA2'!$A$1:$AD$175,'LA2'!S$1,0)),
IF(LA!$H$6=3,(VLOOKUP($A103,'LA3'!$A$1:$AD$175,'LA3'!S$1,0)),
IF(LA!$H$6=4,(VLOOKUP($A103,'LA4'!$A$1:$AD$175,'LA4'!S$1,0)),
IF(LA!$H$6=5,(VLOOKUP($A103,'LA5'!$A$1:$AD$175,'LA5'!S$1,0)),
0))))),".")</f>
        <v>x</v>
      </c>
      <c r="V103" s="93" t="str">
        <f>IFERROR(IF(LA!$H$6=1,(VLOOKUP($A103,'LA1'!$A$1:$AD$175,'LA1'!T$1,0)),
IF(LA!$H$6=2,(VLOOKUP($A103,'LA2'!$A$1:$AD$175,'LA2'!T$1,0)),
IF(LA!$H$6=3,(VLOOKUP($A103,'LA3'!$A$1:$AD$175,'LA3'!T$1,0)),
IF(LA!$H$6=4,(VLOOKUP($A103,'LA4'!$A$1:$AD$175,'LA4'!T$1,0)),
IF(LA!$H$6=5,(VLOOKUP($A103,'LA5'!$A$1:$AD$175,'LA5'!T$1,0)),
0))))),".")</f>
        <v>x</v>
      </c>
      <c r="W103" s="93">
        <f>IFERROR(IF(LA!$H$6=1,(VLOOKUP($A103,'LA1'!$A$1:$AD$175,'LA1'!U$1,0)),
IF(LA!$H$6=2,(VLOOKUP($A103,'LA2'!$A$1:$AD$175,'LA2'!U$1,0)),
IF(LA!$H$6=3,(VLOOKUP($A103,'LA3'!$A$1:$AD$175,'LA3'!U$1,0)),
IF(LA!$H$6=4,(VLOOKUP($A103,'LA4'!$A$1:$AD$175,'LA4'!U$1,0)),
IF(LA!$H$6=5,(VLOOKUP($A103,'LA5'!$A$1:$AD$175,'LA5'!U$1,0)),
0))))),".")</f>
        <v>0</v>
      </c>
      <c r="X103" s="93">
        <f>IFERROR(IF(LA!$H$6=1,(VLOOKUP($A103,'LA1'!$A$1:$AD$175,'LA1'!V$1,0)),
IF(LA!$H$6=2,(VLOOKUP($A103,'LA2'!$A$1:$AD$175,'LA2'!V$1,0)),
IF(LA!$H$6=3,(VLOOKUP($A103,'LA3'!$A$1:$AD$175,'LA3'!V$1,0)),
IF(LA!$H$6=4,(VLOOKUP($A103,'LA4'!$A$1:$AD$175,'LA4'!V$1,0)),
IF(LA!$H$6=5,(VLOOKUP($A103,'LA5'!$A$1:$AD$175,'LA5'!V$1,0)),
0))))),".")</f>
        <v>0</v>
      </c>
      <c r="Y103" s="93">
        <f>IFERROR(IF(LA!$H$6=1,(VLOOKUP($A103,'LA1'!$A$1:$AD$175,'LA1'!W$1,0)),
IF(LA!$H$6=2,(VLOOKUP($A103,'LA2'!$A$1:$AD$175,'LA2'!W$1,0)),
IF(LA!$H$6=3,(VLOOKUP($A103,'LA3'!$A$1:$AD$175,'LA3'!W$1,0)),
IF(LA!$H$6=4,(VLOOKUP($A103,'LA4'!$A$1:$AD$175,'LA4'!W$1,0)),
IF(LA!$H$6=5,(VLOOKUP($A103,'LA5'!$A$1:$AD$175,'LA5'!W$1,0)),
0))))),".")</f>
        <v>0</v>
      </c>
      <c r="Z103" s="93">
        <f>IFERROR(IF(LA!$H$6=1,(VLOOKUP($A103,'LA1'!$A$1:$AD$175,'LA1'!X$1,0)),
IF(LA!$H$6=2,(VLOOKUP($A103,'LA2'!$A$1:$AD$175,'LA2'!X$1,0)),
IF(LA!$H$6=3,(VLOOKUP($A103,'LA3'!$A$1:$AD$175,'LA3'!X$1,0)),
IF(LA!$H$6=4,(VLOOKUP($A103,'LA4'!$A$1:$AD$175,'LA4'!X$1,0)),
IF(LA!$H$6=5,(VLOOKUP($A103,'LA5'!$A$1:$AD$175,'LA5'!X$1,0)),
0))))),".")</f>
        <v>7.0000000000000007E-2</v>
      </c>
      <c r="AA103" s="93">
        <f>IFERROR(IF(LA!$H$6=1,(VLOOKUP($A103,'LA1'!$A$1:$AD$175,'LA1'!Y$1,0)),
IF(LA!$H$6=2,(VLOOKUP($A103,'LA2'!$A$1:$AD$175,'LA2'!Y$1,0)),
IF(LA!$H$6=3,(VLOOKUP($A103,'LA3'!$A$1:$AD$175,'LA3'!Y$1,0)),
IF(LA!$H$6=4,(VLOOKUP($A103,'LA4'!$A$1:$AD$175,'LA4'!Y$1,0)),
IF(LA!$H$6=5,(VLOOKUP($A103,'LA5'!$A$1:$AD$175,'LA5'!Y$1,0)),
0))))),".")</f>
        <v>0.05</v>
      </c>
      <c r="AB103" s="93">
        <f>IFERROR(IF(LA!$H$6=1,(VLOOKUP($A103,'LA1'!$A$1:$AD$175,'LA1'!Z$1,0)),
IF(LA!$H$6=2,(VLOOKUP($A103,'LA2'!$A$1:$AD$175,'LA2'!Z$1,0)),
IF(LA!$H$6=3,(VLOOKUP($A103,'LA3'!$A$1:$AD$175,'LA3'!Z$1,0)),
IF(LA!$H$6=4,(VLOOKUP($A103,'LA4'!$A$1:$AD$175,'LA4'!Z$1,0)),
IF(LA!$H$6=5,(VLOOKUP($A103,'LA5'!$A$1:$AD$175,'LA5'!Z$1,0)),
0))))),".")</f>
        <v>0.11</v>
      </c>
      <c r="AC103" s="93" t="str">
        <f>IFERROR(IF(LA!$H$6=1,(VLOOKUP($A103,'LA1'!$A$1:$AD$175,'LA1'!AA$1,0)),
IF(LA!$H$6=2,(VLOOKUP($A103,'LA2'!$A$1:$AD$175,'LA2'!AA$1,0)),
IF(LA!$H$6=3,(VLOOKUP($A103,'LA3'!$A$1:$AD$175,'LA3'!AA$1,0)),
IF(LA!$H$6=4,(VLOOKUP($A103,'LA4'!$A$1:$AD$175,'LA4'!AA$1,0)),
IF(LA!$H$6=5,(VLOOKUP($A103,'LA5'!$A$1:$AD$175,'LA5'!AA$1,0)),
0))))),".")</f>
        <v>*</v>
      </c>
    </row>
    <row r="104" spans="1:29" x14ac:dyDescent="0.2">
      <c r="A104" s="55">
        <v>802</v>
      </c>
      <c r="B104" s="55" t="s">
        <v>287</v>
      </c>
      <c r="C104" s="88" t="s">
        <v>200</v>
      </c>
      <c r="D104" s="92">
        <f>IFERROR(IF(LA!$H$6=1,(VLOOKUP($A104,'LA1'!$A$1:$AD$175,'LA1'!B$1,0)),
IF(LA!$H$6=2,(VLOOKUP($A104,'LA2'!$A$1:$AD$175,'LA2'!B$1,0)),
IF(LA!$H$6=3,(VLOOKUP($A104,'LA3'!$A$1:$AD$175,'LA3'!B$1,0)),
IF(LA!$H$6=4,(VLOOKUP($A104,'LA4'!$A$1:$AD$175,'LA4'!B$1,0)),
IF(LA!$H$6=5,(VLOOKUP($A104,'LA5'!$A$1:$AD$175,'LA5'!B$1,0)),
0))))),".")</f>
        <v>700</v>
      </c>
      <c r="E104" s="93">
        <f>IFERROR(IF(LA!$H$6=1,(VLOOKUP($A104,'LA1'!$A$1:$AD$175,'LA1'!C$1,0)),
IF(LA!$H$6=2,(VLOOKUP($A104,'LA2'!$A$1:$AD$175,'LA2'!C$1,0)),
IF(LA!$H$6=3,(VLOOKUP($A104,'LA3'!$A$1:$AD$175,'LA3'!C$1,0)),
IF(LA!$H$6=4,(VLOOKUP($A104,'LA4'!$A$1:$AD$175,'LA4'!C$1,0)),
IF(LA!$H$6=5,(VLOOKUP($A104,'LA5'!$A$1:$AD$175,'LA5'!C$1,0)),
0))))),".")</f>
        <v>0.78</v>
      </c>
      <c r="F104" s="93">
        <f>IFERROR(IF(LA!$H$6=1,(VLOOKUP($A104,'LA1'!$A$1:$AD$175,'LA1'!D$1,0)),
IF(LA!$H$6=2,(VLOOKUP($A104,'LA2'!$A$1:$AD$175,'LA2'!D$1,0)),
IF(LA!$H$6=3,(VLOOKUP($A104,'LA3'!$A$1:$AD$175,'LA3'!D$1,0)),
IF(LA!$H$6=4,(VLOOKUP($A104,'LA4'!$A$1:$AD$175,'LA4'!D$1,0)),
IF(LA!$H$6=5,(VLOOKUP($A104,'LA5'!$A$1:$AD$175,'LA5'!D$1,0)),
0))))),".")</f>
        <v>0.65</v>
      </c>
      <c r="G104" s="93">
        <f>IFERROR(IF(LA!$H$6=1,(VLOOKUP($A104,'LA1'!$A$1:$AD$175,'LA1'!E$1,0)),
IF(LA!$H$6=2,(VLOOKUP($A104,'LA2'!$A$1:$AD$175,'LA2'!E$1,0)),
IF(LA!$H$6=3,(VLOOKUP($A104,'LA3'!$A$1:$AD$175,'LA3'!E$1,0)),
IF(LA!$H$6=4,(VLOOKUP($A104,'LA4'!$A$1:$AD$175,'LA4'!E$1,0)),
IF(LA!$H$6=5,(VLOOKUP($A104,'LA5'!$A$1:$AD$175,'LA5'!E$1,0)),
0))))),".")</f>
        <v>0.11</v>
      </c>
      <c r="H104" s="93">
        <f>IFERROR(IF(LA!$H$6=1,(VLOOKUP($A104,'LA1'!$A$1:$AD$175,'LA1'!F$1,0)),
IF(LA!$H$6=2,(VLOOKUP($A104,'LA2'!$A$1:$AD$175,'LA2'!F$1,0)),
IF(LA!$H$6=3,(VLOOKUP($A104,'LA3'!$A$1:$AD$175,'LA3'!F$1,0)),
IF(LA!$H$6=4,(VLOOKUP($A104,'LA4'!$A$1:$AD$175,'LA4'!F$1,0)),
IF(LA!$H$6=5,(VLOOKUP($A104,'LA5'!$A$1:$AD$175,'LA5'!F$1,0)),
0))))),".")</f>
        <v>0</v>
      </c>
      <c r="I104" s="93">
        <f>IFERROR(IF(LA!$H$6=1,(VLOOKUP($A104,'LA1'!$A$1:$AD$175,'LA1'!G$1,0)),
IF(LA!$H$6=2,(VLOOKUP($A104,'LA2'!$A$1:$AD$175,'LA2'!G$1,0)),
IF(LA!$H$6=3,(VLOOKUP($A104,'LA3'!$A$1:$AD$175,'LA3'!G$1,0)),
IF(LA!$H$6=4,(VLOOKUP($A104,'LA4'!$A$1:$AD$175,'LA4'!G$1,0)),
IF(LA!$H$6=5,(VLOOKUP($A104,'LA5'!$A$1:$AD$175,'LA5'!G$1,0)),
0))))),".")</f>
        <v>0.02</v>
      </c>
      <c r="J104" s="93">
        <f>IFERROR(IF(LA!$H$6=1,(VLOOKUP($A104,'LA1'!$A$1:$AD$175,'LA1'!H$1,0)),
IF(LA!$H$6=2,(VLOOKUP($A104,'LA2'!$A$1:$AD$175,'LA2'!H$1,0)),
IF(LA!$H$6=3,(VLOOKUP($A104,'LA3'!$A$1:$AD$175,'LA3'!H$1,0)),
IF(LA!$H$6=4,(VLOOKUP($A104,'LA4'!$A$1:$AD$175,'LA4'!H$1,0)),
IF(LA!$H$6=5,(VLOOKUP($A104,'LA5'!$A$1:$AD$175,'LA5'!H$1,0)),
0))))),".")</f>
        <v>0.04</v>
      </c>
      <c r="K104" s="93" t="str">
        <f>IFERROR(IF(LA!$H$6=1,(VLOOKUP($A104,'LA1'!$A$1:$AD$175,'LA1'!I$1,0)),
IF(LA!$H$6=2,(VLOOKUP($A104,'LA2'!$A$1:$AD$175,'LA2'!I$1,0)),
IF(LA!$H$6=3,(VLOOKUP($A104,'LA3'!$A$1:$AD$175,'LA3'!I$1,0)),
IF(LA!$H$6=4,(VLOOKUP($A104,'LA4'!$A$1:$AD$175,'LA4'!I$1,0)),
IF(LA!$H$6=5,(VLOOKUP($A104,'LA5'!$A$1:$AD$175,'LA5'!I$1,0)),
0))))),".")</f>
        <v>x</v>
      </c>
      <c r="L104" s="93">
        <f>IFERROR(IF(LA!$H$6=1,(VLOOKUP($A104,'LA1'!$A$1:$AD$175,'LA1'!J$1,0)),
IF(LA!$H$6=2,(VLOOKUP($A104,'LA2'!$A$1:$AD$175,'LA2'!J$1,0)),
IF(LA!$H$6=3,(VLOOKUP($A104,'LA3'!$A$1:$AD$175,'LA3'!J$1,0)),
IF(LA!$H$6=4,(VLOOKUP($A104,'LA4'!$A$1:$AD$175,'LA4'!J$1,0)),
IF(LA!$H$6=5,(VLOOKUP($A104,'LA5'!$A$1:$AD$175,'LA5'!J$1,0)),
0))))),".")</f>
        <v>0</v>
      </c>
      <c r="M104" s="93">
        <f>IFERROR(IF(LA!$H$6=1,(VLOOKUP($A104,'LA1'!$A$1:$AD$175,'LA1'!K$1,0)),
IF(LA!$H$6=2,(VLOOKUP($A104,'LA2'!$A$1:$AD$175,'LA2'!K$1,0)),
IF(LA!$H$6=3,(VLOOKUP($A104,'LA3'!$A$1:$AD$175,'LA3'!K$1,0)),
IF(LA!$H$6=4,(VLOOKUP($A104,'LA4'!$A$1:$AD$175,'LA4'!K$1,0)),
IF(LA!$H$6=5,(VLOOKUP($A104,'LA5'!$A$1:$AD$175,'LA5'!K$1,0)),
0))))),".")</f>
        <v>0.04</v>
      </c>
      <c r="N104" s="93">
        <f>IFERROR(IF(LA!$H$6=1,(VLOOKUP($A104,'LA1'!$A$1:$AD$175,'LA1'!L$1,0)),
IF(LA!$H$6=2,(VLOOKUP($A104,'LA2'!$A$1:$AD$175,'LA2'!L$1,0)),
IF(LA!$H$6=3,(VLOOKUP($A104,'LA3'!$A$1:$AD$175,'LA3'!L$1,0)),
IF(LA!$H$6=4,(VLOOKUP($A104,'LA4'!$A$1:$AD$175,'LA4'!L$1,0)),
IF(LA!$H$6=5,(VLOOKUP($A104,'LA5'!$A$1:$AD$175,'LA5'!L$1,0)),
0))))),".")</f>
        <v>0.49</v>
      </c>
      <c r="O104" s="93">
        <f>IFERROR(IF(LA!$H$6=1,(VLOOKUP($A104,'LA1'!$A$1:$AD$175,'LA1'!M$1,0)),
IF(LA!$H$6=2,(VLOOKUP($A104,'LA2'!$A$1:$AD$175,'LA2'!M$1,0)),
IF(LA!$H$6=3,(VLOOKUP($A104,'LA3'!$A$1:$AD$175,'LA3'!M$1,0)),
IF(LA!$H$6=4,(VLOOKUP($A104,'LA4'!$A$1:$AD$175,'LA4'!M$1,0)),
IF(LA!$H$6=5,(VLOOKUP($A104,'LA5'!$A$1:$AD$175,'LA5'!M$1,0)),
0))))),".")</f>
        <v>0.21</v>
      </c>
      <c r="P104" s="93">
        <f>IFERROR(IF(LA!$H$6=1,(VLOOKUP($A104,'LA1'!$A$1:$AD$175,'LA1'!N$1,0)),
IF(LA!$H$6=2,(VLOOKUP($A104,'LA2'!$A$1:$AD$175,'LA2'!N$1,0)),
IF(LA!$H$6=3,(VLOOKUP($A104,'LA3'!$A$1:$AD$175,'LA3'!N$1,0)),
IF(LA!$H$6=4,(VLOOKUP($A104,'LA4'!$A$1:$AD$175,'LA4'!N$1,0)),
IF(LA!$H$6=5,(VLOOKUP($A104,'LA5'!$A$1:$AD$175,'LA5'!N$1,0)),
0))))),".")</f>
        <v>0.01</v>
      </c>
      <c r="Q104" s="93">
        <f>IFERROR(IF(LA!$H$6=1,(VLOOKUP($A104,'LA1'!$A$1:$AD$175,'LA1'!O$1,0)),
IF(LA!$H$6=2,(VLOOKUP($A104,'LA2'!$A$1:$AD$175,'LA2'!O$1,0)),
IF(LA!$H$6=3,(VLOOKUP($A104,'LA3'!$A$1:$AD$175,'LA3'!O$1,0)),
IF(LA!$H$6=4,(VLOOKUP($A104,'LA4'!$A$1:$AD$175,'LA4'!O$1,0)),
IF(LA!$H$6=5,(VLOOKUP($A104,'LA5'!$A$1:$AD$175,'LA5'!O$1,0)),
0))))),".")</f>
        <v>0.15</v>
      </c>
      <c r="R104" s="93">
        <f>IFERROR(IF(LA!$H$6=1,(VLOOKUP($A104,'LA1'!$A$1:$AD$175,'LA1'!P$1,0)),
IF(LA!$H$6=2,(VLOOKUP($A104,'LA2'!$A$1:$AD$175,'LA2'!P$1,0)),
IF(LA!$H$6=3,(VLOOKUP($A104,'LA3'!$A$1:$AD$175,'LA3'!P$1,0)),
IF(LA!$H$6=4,(VLOOKUP($A104,'LA4'!$A$1:$AD$175,'LA4'!P$1,0)),
IF(LA!$H$6=5,(VLOOKUP($A104,'LA5'!$A$1:$AD$175,'LA5'!P$1,0)),
0))))),".")</f>
        <v>0.27</v>
      </c>
      <c r="S104" s="93">
        <f>IFERROR(IF(LA!$H$6=1,(VLOOKUP($A104,'LA1'!$A$1:$AD$175,'LA1'!Q$1,0)),
IF(LA!$H$6=2,(VLOOKUP($A104,'LA2'!$A$1:$AD$175,'LA2'!Q$1,0)),
IF(LA!$H$6=3,(VLOOKUP($A104,'LA3'!$A$1:$AD$175,'LA3'!Q$1,0)),
IF(LA!$H$6=4,(VLOOKUP($A104,'LA4'!$A$1:$AD$175,'LA4'!Q$1,0)),
IF(LA!$H$6=5,(VLOOKUP($A104,'LA5'!$A$1:$AD$175,'LA5'!Q$1,0)),
0))))),".")</f>
        <v>0.01</v>
      </c>
      <c r="T104" s="93" t="str">
        <f>IFERROR(IF(LA!$H$6=1,(VLOOKUP($A104,'LA1'!$A$1:$AD$175,'LA1'!R$1,0)),
IF(LA!$H$6=2,(VLOOKUP($A104,'LA2'!$A$1:$AD$175,'LA2'!R$1,0)),
IF(LA!$H$6=3,(VLOOKUP($A104,'LA3'!$A$1:$AD$175,'LA3'!R$1,0)),
IF(LA!$H$6=4,(VLOOKUP($A104,'LA4'!$A$1:$AD$175,'LA4'!R$1,0)),
IF(LA!$H$6=5,(VLOOKUP($A104,'LA5'!$A$1:$AD$175,'LA5'!R$1,0)),
0))))),".")</f>
        <v>x</v>
      </c>
      <c r="U104" s="93">
        <f>IFERROR(IF(LA!$H$6=1,(VLOOKUP($A104,'LA1'!$A$1:$AD$175,'LA1'!S$1,0)),
IF(LA!$H$6=2,(VLOOKUP($A104,'LA2'!$A$1:$AD$175,'LA2'!S$1,0)),
IF(LA!$H$6=3,(VLOOKUP($A104,'LA3'!$A$1:$AD$175,'LA3'!S$1,0)),
IF(LA!$H$6=4,(VLOOKUP($A104,'LA4'!$A$1:$AD$175,'LA4'!S$1,0)),
IF(LA!$H$6=5,(VLOOKUP($A104,'LA5'!$A$1:$AD$175,'LA5'!S$1,0)),
0))))),".")</f>
        <v>0.11</v>
      </c>
      <c r="V104" s="93">
        <f>IFERROR(IF(LA!$H$6=1,(VLOOKUP($A104,'LA1'!$A$1:$AD$175,'LA1'!T$1,0)),
IF(LA!$H$6=2,(VLOOKUP($A104,'LA2'!$A$1:$AD$175,'LA2'!T$1,0)),
IF(LA!$H$6=3,(VLOOKUP($A104,'LA3'!$A$1:$AD$175,'LA3'!T$1,0)),
IF(LA!$H$6=4,(VLOOKUP($A104,'LA4'!$A$1:$AD$175,'LA4'!T$1,0)),
IF(LA!$H$6=5,(VLOOKUP($A104,'LA5'!$A$1:$AD$175,'LA5'!T$1,0)),
0))))),".")</f>
        <v>7.0000000000000007E-2</v>
      </c>
      <c r="W104" s="93">
        <f>IFERROR(IF(LA!$H$6=1,(VLOOKUP($A104,'LA1'!$A$1:$AD$175,'LA1'!U$1,0)),
IF(LA!$H$6=2,(VLOOKUP($A104,'LA2'!$A$1:$AD$175,'LA2'!U$1,0)),
IF(LA!$H$6=3,(VLOOKUP($A104,'LA3'!$A$1:$AD$175,'LA3'!U$1,0)),
IF(LA!$H$6=4,(VLOOKUP($A104,'LA4'!$A$1:$AD$175,'LA4'!U$1,0)),
IF(LA!$H$6=5,(VLOOKUP($A104,'LA5'!$A$1:$AD$175,'LA5'!U$1,0)),
0))))),".")</f>
        <v>0.05</v>
      </c>
      <c r="X104" s="93">
        <f>IFERROR(IF(LA!$H$6=1,(VLOOKUP($A104,'LA1'!$A$1:$AD$175,'LA1'!V$1,0)),
IF(LA!$H$6=2,(VLOOKUP($A104,'LA2'!$A$1:$AD$175,'LA2'!V$1,0)),
IF(LA!$H$6=3,(VLOOKUP($A104,'LA3'!$A$1:$AD$175,'LA3'!V$1,0)),
IF(LA!$H$6=4,(VLOOKUP($A104,'LA4'!$A$1:$AD$175,'LA4'!V$1,0)),
IF(LA!$H$6=5,(VLOOKUP($A104,'LA5'!$A$1:$AD$175,'LA5'!V$1,0)),
0))))),".")</f>
        <v>0</v>
      </c>
      <c r="Y104" s="93">
        <f>IFERROR(IF(LA!$H$6=1,(VLOOKUP($A104,'LA1'!$A$1:$AD$175,'LA1'!W$1,0)),
IF(LA!$H$6=2,(VLOOKUP($A104,'LA2'!$A$1:$AD$175,'LA2'!W$1,0)),
IF(LA!$H$6=3,(VLOOKUP($A104,'LA3'!$A$1:$AD$175,'LA3'!W$1,0)),
IF(LA!$H$6=4,(VLOOKUP($A104,'LA4'!$A$1:$AD$175,'LA4'!W$1,0)),
IF(LA!$H$6=5,(VLOOKUP($A104,'LA5'!$A$1:$AD$175,'LA5'!W$1,0)),
0))))),".")</f>
        <v>0.01</v>
      </c>
      <c r="Z104" s="93">
        <f>IFERROR(IF(LA!$H$6=1,(VLOOKUP($A104,'LA1'!$A$1:$AD$175,'LA1'!X$1,0)),
IF(LA!$H$6=2,(VLOOKUP($A104,'LA2'!$A$1:$AD$175,'LA2'!X$1,0)),
IF(LA!$H$6=3,(VLOOKUP($A104,'LA3'!$A$1:$AD$175,'LA3'!X$1,0)),
IF(LA!$H$6=4,(VLOOKUP($A104,'LA4'!$A$1:$AD$175,'LA4'!X$1,0)),
IF(LA!$H$6=5,(VLOOKUP($A104,'LA5'!$A$1:$AD$175,'LA5'!X$1,0)),
0))))),".")</f>
        <v>0.06</v>
      </c>
      <c r="AA104" s="93">
        <f>IFERROR(IF(LA!$H$6=1,(VLOOKUP($A104,'LA1'!$A$1:$AD$175,'LA1'!Y$1,0)),
IF(LA!$H$6=2,(VLOOKUP($A104,'LA2'!$A$1:$AD$175,'LA2'!Y$1,0)),
IF(LA!$H$6=3,(VLOOKUP($A104,'LA3'!$A$1:$AD$175,'LA3'!Y$1,0)),
IF(LA!$H$6=4,(VLOOKUP($A104,'LA4'!$A$1:$AD$175,'LA4'!Y$1,0)),
IF(LA!$H$6=5,(VLOOKUP($A104,'LA5'!$A$1:$AD$175,'LA5'!Y$1,0)),
0))))),".")</f>
        <v>0.01</v>
      </c>
      <c r="AB104" s="93">
        <f>IFERROR(IF(LA!$H$6=1,(VLOOKUP($A104,'LA1'!$A$1:$AD$175,'LA1'!Z$1,0)),
IF(LA!$H$6=2,(VLOOKUP($A104,'LA2'!$A$1:$AD$175,'LA2'!Z$1,0)),
IF(LA!$H$6=3,(VLOOKUP($A104,'LA3'!$A$1:$AD$175,'LA3'!Z$1,0)),
IF(LA!$H$6=4,(VLOOKUP($A104,'LA4'!$A$1:$AD$175,'LA4'!Z$1,0)),
IF(LA!$H$6=5,(VLOOKUP($A104,'LA5'!$A$1:$AD$175,'LA5'!Z$1,0)),
0))))),".")</f>
        <v>0.15</v>
      </c>
      <c r="AC104" s="93" t="str">
        <f>IFERROR(IF(LA!$H$6=1,(VLOOKUP($A104,'LA1'!$A$1:$AD$175,'LA1'!AA$1,0)),
IF(LA!$H$6=2,(VLOOKUP($A104,'LA2'!$A$1:$AD$175,'LA2'!AA$1,0)),
IF(LA!$H$6=3,(VLOOKUP($A104,'LA3'!$A$1:$AD$175,'LA3'!AA$1,0)),
IF(LA!$H$6=4,(VLOOKUP($A104,'LA4'!$A$1:$AD$175,'LA4'!AA$1,0)),
IF(LA!$H$6=5,(VLOOKUP($A104,'LA5'!$A$1:$AD$175,'LA5'!AA$1,0)),
0))))),".")</f>
        <v>*</v>
      </c>
    </row>
    <row r="105" spans="1:29" x14ac:dyDescent="0.2">
      <c r="A105" s="55">
        <v>392</v>
      </c>
      <c r="B105" s="55" t="s">
        <v>288</v>
      </c>
      <c r="C105" s="88" t="s">
        <v>191</v>
      </c>
      <c r="D105" s="92">
        <f>IFERROR(IF(LA!$H$6=1,(VLOOKUP($A105,'LA1'!$A$1:$AD$175,'LA1'!B$1,0)),
IF(LA!$H$6=2,(VLOOKUP($A105,'LA2'!$A$1:$AD$175,'LA2'!B$1,0)),
IF(LA!$H$6=3,(VLOOKUP($A105,'LA3'!$A$1:$AD$175,'LA3'!B$1,0)),
IF(LA!$H$6=4,(VLOOKUP($A105,'LA4'!$A$1:$AD$175,'LA4'!B$1,0)),
IF(LA!$H$6=5,(VLOOKUP($A105,'LA5'!$A$1:$AD$175,'LA5'!B$1,0)),
0))))),".")</f>
        <v>710</v>
      </c>
      <c r="E105" s="93">
        <f>IFERROR(IF(LA!$H$6=1,(VLOOKUP($A105,'LA1'!$A$1:$AD$175,'LA1'!C$1,0)),
IF(LA!$H$6=2,(VLOOKUP($A105,'LA2'!$A$1:$AD$175,'LA2'!C$1,0)),
IF(LA!$H$6=3,(VLOOKUP($A105,'LA3'!$A$1:$AD$175,'LA3'!C$1,0)),
IF(LA!$H$6=4,(VLOOKUP($A105,'LA4'!$A$1:$AD$175,'LA4'!C$1,0)),
IF(LA!$H$6=5,(VLOOKUP($A105,'LA5'!$A$1:$AD$175,'LA5'!C$1,0)),
0))))),".")</f>
        <v>0.82</v>
      </c>
      <c r="F105" s="93">
        <f>IFERROR(IF(LA!$H$6=1,(VLOOKUP($A105,'LA1'!$A$1:$AD$175,'LA1'!D$1,0)),
IF(LA!$H$6=2,(VLOOKUP($A105,'LA2'!$A$1:$AD$175,'LA2'!D$1,0)),
IF(LA!$H$6=3,(VLOOKUP($A105,'LA3'!$A$1:$AD$175,'LA3'!D$1,0)),
IF(LA!$H$6=4,(VLOOKUP($A105,'LA4'!$A$1:$AD$175,'LA4'!D$1,0)),
IF(LA!$H$6=5,(VLOOKUP($A105,'LA5'!$A$1:$AD$175,'LA5'!D$1,0)),
0))))),".")</f>
        <v>0.73</v>
      </c>
      <c r="G105" s="93">
        <f>IFERROR(IF(LA!$H$6=1,(VLOOKUP($A105,'LA1'!$A$1:$AD$175,'LA1'!E$1,0)),
IF(LA!$H$6=2,(VLOOKUP($A105,'LA2'!$A$1:$AD$175,'LA2'!E$1,0)),
IF(LA!$H$6=3,(VLOOKUP($A105,'LA3'!$A$1:$AD$175,'LA3'!E$1,0)),
IF(LA!$H$6=4,(VLOOKUP($A105,'LA4'!$A$1:$AD$175,'LA4'!E$1,0)),
IF(LA!$H$6=5,(VLOOKUP($A105,'LA5'!$A$1:$AD$175,'LA5'!E$1,0)),
0))))),".")</f>
        <v>0.1</v>
      </c>
      <c r="H105" s="93">
        <f>IFERROR(IF(LA!$H$6=1,(VLOOKUP($A105,'LA1'!$A$1:$AD$175,'LA1'!F$1,0)),
IF(LA!$H$6=2,(VLOOKUP($A105,'LA2'!$A$1:$AD$175,'LA2'!F$1,0)),
IF(LA!$H$6=3,(VLOOKUP($A105,'LA3'!$A$1:$AD$175,'LA3'!F$1,0)),
IF(LA!$H$6=4,(VLOOKUP($A105,'LA4'!$A$1:$AD$175,'LA4'!F$1,0)),
IF(LA!$H$6=5,(VLOOKUP($A105,'LA5'!$A$1:$AD$175,'LA5'!F$1,0)),
0))))),".")</f>
        <v>0</v>
      </c>
      <c r="I105" s="93">
        <f>IFERROR(IF(LA!$H$6=1,(VLOOKUP($A105,'LA1'!$A$1:$AD$175,'LA1'!G$1,0)),
IF(LA!$H$6=2,(VLOOKUP($A105,'LA2'!$A$1:$AD$175,'LA2'!G$1,0)),
IF(LA!$H$6=3,(VLOOKUP($A105,'LA3'!$A$1:$AD$175,'LA3'!G$1,0)),
IF(LA!$H$6=4,(VLOOKUP($A105,'LA4'!$A$1:$AD$175,'LA4'!G$1,0)),
IF(LA!$H$6=5,(VLOOKUP($A105,'LA5'!$A$1:$AD$175,'LA5'!G$1,0)),
0))))),".")</f>
        <v>0.04</v>
      </c>
      <c r="J105" s="93">
        <f>IFERROR(IF(LA!$H$6=1,(VLOOKUP($A105,'LA1'!$A$1:$AD$175,'LA1'!H$1,0)),
IF(LA!$H$6=2,(VLOOKUP($A105,'LA2'!$A$1:$AD$175,'LA2'!H$1,0)),
IF(LA!$H$6=3,(VLOOKUP($A105,'LA3'!$A$1:$AD$175,'LA3'!H$1,0)),
IF(LA!$H$6=4,(VLOOKUP($A105,'LA4'!$A$1:$AD$175,'LA4'!H$1,0)),
IF(LA!$H$6=5,(VLOOKUP($A105,'LA5'!$A$1:$AD$175,'LA5'!H$1,0)),
0))))),".")</f>
        <v>0.03</v>
      </c>
      <c r="K105" s="93">
        <f>IFERROR(IF(LA!$H$6=1,(VLOOKUP($A105,'LA1'!$A$1:$AD$175,'LA1'!I$1,0)),
IF(LA!$H$6=2,(VLOOKUP($A105,'LA2'!$A$1:$AD$175,'LA2'!I$1,0)),
IF(LA!$H$6=3,(VLOOKUP($A105,'LA3'!$A$1:$AD$175,'LA3'!I$1,0)),
IF(LA!$H$6=4,(VLOOKUP($A105,'LA4'!$A$1:$AD$175,'LA4'!I$1,0)),
IF(LA!$H$6=5,(VLOOKUP($A105,'LA5'!$A$1:$AD$175,'LA5'!I$1,0)),
0))))),".")</f>
        <v>0</v>
      </c>
      <c r="L105" s="93">
        <f>IFERROR(IF(LA!$H$6=1,(VLOOKUP($A105,'LA1'!$A$1:$AD$175,'LA1'!J$1,0)),
IF(LA!$H$6=2,(VLOOKUP($A105,'LA2'!$A$1:$AD$175,'LA2'!J$1,0)),
IF(LA!$H$6=3,(VLOOKUP($A105,'LA3'!$A$1:$AD$175,'LA3'!J$1,0)),
IF(LA!$H$6=4,(VLOOKUP($A105,'LA4'!$A$1:$AD$175,'LA4'!J$1,0)),
IF(LA!$H$6=5,(VLOOKUP($A105,'LA5'!$A$1:$AD$175,'LA5'!J$1,0)),
0))))),".")</f>
        <v>0</v>
      </c>
      <c r="M105" s="93">
        <f>IFERROR(IF(LA!$H$6=1,(VLOOKUP($A105,'LA1'!$A$1:$AD$175,'LA1'!K$1,0)),
IF(LA!$H$6=2,(VLOOKUP($A105,'LA2'!$A$1:$AD$175,'LA2'!K$1,0)),
IF(LA!$H$6=3,(VLOOKUP($A105,'LA3'!$A$1:$AD$175,'LA3'!K$1,0)),
IF(LA!$H$6=4,(VLOOKUP($A105,'LA4'!$A$1:$AD$175,'LA4'!K$1,0)),
IF(LA!$H$6=5,(VLOOKUP($A105,'LA5'!$A$1:$AD$175,'LA5'!K$1,0)),
0))))),".")</f>
        <v>0.08</v>
      </c>
      <c r="N105" s="93">
        <f>IFERROR(IF(LA!$H$6=1,(VLOOKUP($A105,'LA1'!$A$1:$AD$175,'LA1'!L$1,0)),
IF(LA!$H$6=2,(VLOOKUP($A105,'LA2'!$A$1:$AD$175,'LA2'!L$1,0)),
IF(LA!$H$6=3,(VLOOKUP($A105,'LA3'!$A$1:$AD$175,'LA3'!L$1,0)),
IF(LA!$H$6=4,(VLOOKUP($A105,'LA4'!$A$1:$AD$175,'LA4'!L$1,0)),
IF(LA!$H$6=5,(VLOOKUP($A105,'LA5'!$A$1:$AD$175,'LA5'!L$1,0)),
0))))),".")</f>
        <v>0.56000000000000005</v>
      </c>
      <c r="O105" s="93">
        <f>IFERROR(IF(LA!$H$6=1,(VLOOKUP($A105,'LA1'!$A$1:$AD$175,'LA1'!M$1,0)),
IF(LA!$H$6=2,(VLOOKUP($A105,'LA2'!$A$1:$AD$175,'LA2'!M$1,0)),
IF(LA!$H$6=3,(VLOOKUP($A105,'LA3'!$A$1:$AD$175,'LA3'!M$1,0)),
IF(LA!$H$6=4,(VLOOKUP($A105,'LA4'!$A$1:$AD$175,'LA4'!M$1,0)),
IF(LA!$H$6=5,(VLOOKUP($A105,'LA5'!$A$1:$AD$175,'LA5'!M$1,0)),
0))))),".")</f>
        <v>0.16</v>
      </c>
      <c r="P105" s="93">
        <f>IFERROR(IF(LA!$H$6=1,(VLOOKUP($A105,'LA1'!$A$1:$AD$175,'LA1'!N$1,0)),
IF(LA!$H$6=2,(VLOOKUP($A105,'LA2'!$A$1:$AD$175,'LA2'!N$1,0)),
IF(LA!$H$6=3,(VLOOKUP($A105,'LA3'!$A$1:$AD$175,'LA3'!N$1,0)),
IF(LA!$H$6=4,(VLOOKUP($A105,'LA4'!$A$1:$AD$175,'LA4'!N$1,0)),
IF(LA!$H$6=5,(VLOOKUP($A105,'LA5'!$A$1:$AD$175,'LA5'!N$1,0)),
0))))),".")</f>
        <v>0.01</v>
      </c>
      <c r="Q105" s="93">
        <f>IFERROR(IF(LA!$H$6=1,(VLOOKUP($A105,'LA1'!$A$1:$AD$175,'LA1'!O$1,0)),
IF(LA!$H$6=2,(VLOOKUP($A105,'LA2'!$A$1:$AD$175,'LA2'!O$1,0)),
IF(LA!$H$6=3,(VLOOKUP($A105,'LA3'!$A$1:$AD$175,'LA3'!O$1,0)),
IF(LA!$H$6=4,(VLOOKUP($A105,'LA4'!$A$1:$AD$175,'LA4'!O$1,0)),
IF(LA!$H$6=5,(VLOOKUP($A105,'LA5'!$A$1:$AD$175,'LA5'!O$1,0)),
0))))),".")</f>
        <v>0.13</v>
      </c>
      <c r="R105" s="93">
        <f>IFERROR(IF(LA!$H$6=1,(VLOOKUP($A105,'LA1'!$A$1:$AD$175,'LA1'!P$1,0)),
IF(LA!$H$6=2,(VLOOKUP($A105,'LA2'!$A$1:$AD$175,'LA2'!P$1,0)),
IF(LA!$H$6=3,(VLOOKUP($A105,'LA3'!$A$1:$AD$175,'LA3'!P$1,0)),
IF(LA!$H$6=4,(VLOOKUP($A105,'LA4'!$A$1:$AD$175,'LA4'!P$1,0)),
IF(LA!$H$6=5,(VLOOKUP($A105,'LA5'!$A$1:$AD$175,'LA5'!P$1,0)),
0))))),".")</f>
        <v>0.37</v>
      </c>
      <c r="S105" s="93">
        <f>IFERROR(IF(LA!$H$6=1,(VLOOKUP($A105,'LA1'!$A$1:$AD$175,'LA1'!Q$1,0)),
IF(LA!$H$6=2,(VLOOKUP($A105,'LA2'!$A$1:$AD$175,'LA2'!Q$1,0)),
IF(LA!$H$6=3,(VLOOKUP($A105,'LA3'!$A$1:$AD$175,'LA3'!Q$1,0)),
IF(LA!$H$6=4,(VLOOKUP($A105,'LA4'!$A$1:$AD$175,'LA4'!Q$1,0)),
IF(LA!$H$6=5,(VLOOKUP($A105,'LA5'!$A$1:$AD$175,'LA5'!Q$1,0)),
0))))),".")</f>
        <v>0.04</v>
      </c>
      <c r="T105" s="93" t="str">
        <f>IFERROR(IF(LA!$H$6=1,(VLOOKUP($A105,'LA1'!$A$1:$AD$175,'LA1'!R$1,0)),
IF(LA!$H$6=2,(VLOOKUP($A105,'LA2'!$A$1:$AD$175,'LA2'!R$1,0)),
IF(LA!$H$6=3,(VLOOKUP($A105,'LA3'!$A$1:$AD$175,'LA3'!R$1,0)),
IF(LA!$H$6=4,(VLOOKUP($A105,'LA4'!$A$1:$AD$175,'LA4'!R$1,0)),
IF(LA!$H$6=5,(VLOOKUP($A105,'LA5'!$A$1:$AD$175,'LA5'!R$1,0)),
0))))),".")</f>
        <v>x</v>
      </c>
      <c r="U105" s="93">
        <f>IFERROR(IF(LA!$H$6=1,(VLOOKUP($A105,'LA1'!$A$1:$AD$175,'LA1'!S$1,0)),
IF(LA!$H$6=2,(VLOOKUP($A105,'LA2'!$A$1:$AD$175,'LA2'!S$1,0)),
IF(LA!$H$6=3,(VLOOKUP($A105,'LA3'!$A$1:$AD$175,'LA3'!S$1,0)),
IF(LA!$H$6=4,(VLOOKUP($A105,'LA4'!$A$1:$AD$175,'LA4'!S$1,0)),
IF(LA!$H$6=5,(VLOOKUP($A105,'LA5'!$A$1:$AD$175,'LA5'!S$1,0)),
0))))),".")</f>
        <v>7.0000000000000007E-2</v>
      </c>
      <c r="V105" s="93">
        <f>IFERROR(IF(LA!$H$6=1,(VLOOKUP($A105,'LA1'!$A$1:$AD$175,'LA1'!T$1,0)),
IF(LA!$H$6=2,(VLOOKUP($A105,'LA2'!$A$1:$AD$175,'LA2'!T$1,0)),
IF(LA!$H$6=3,(VLOOKUP($A105,'LA3'!$A$1:$AD$175,'LA3'!T$1,0)),
IF(LA!$H$6=4,(VLOOKUP($A105,'LA4'!$A$1:$AD$175,'LA4'!T$1,0)),
IF(LA!$H$6=5,(VLOOKUP($A105,'LA5'!$A$1:$AD$175,'LA5'!T$1,0)),
0))))),".")</f>
        <v>0.05</v>
      </c>
      <c r="W105" s="93">
        <f>IFERROR(IF(LA!$H$6=1,(VLOOKUP($A105,'LA1'!$A$1:$AD$175,'LA1'!U$1,0)),
IF(LA!$H$6=2,(VLOOKUP($A105,'LA2'!$A$1:$AD$175,'LA2'!U$1,0)),
IF(LA!$H$6=3,(VLOOKUP($A105,'LA3'!$A$1:$AD$175,'LA3'!U$1,0)),
IF(LA!$H$6=4,(VLOOKUP($A105,'LA4'!$A$1:$AD$175,'LA4'!U$1,0)),
IF(LA!$H$6=5,(VLOOKUP($A105,'LA5'!$A$1:$AD$175,'LA5'!U$1,0)),
0))))),".")</f>
        <v>0.02</v>
      </c>
      <c r="X105" s="93" t="str">
        <f>IFERROR(IF(LA!$H$6=1,(VLOOKUP($A105,'LA1'!$A$1:$AD$175,'LA1'!V$1,0)),
IF(LA!$H$6=2,(VLOOKUP($A105,'LA2'!$A$1:$AD$175,'LA2'!V$1,0)),
IF(LA!$H$6=3,(VLOOKUP($A105,'LA3'!$A$1:$AD$175,'LA3'!V$1,0)),
IF(LA!$H$6=4,(VLOOKUP($A105,'LA4'!$A$1:$AD$175,'LA4'!V$1,0)),
IF(LA!$H$6=5,(VLOOKUP($A105,'LA5'!$A$1:$AD$175,'LA5'!V$1,0)),
0))))),".")</f>
        <v>x</v>
      </c>
      <c r="Y105" s="93">
        <f>IFERROR(IF(LA!$H$6=1,(VLOOKUP($A105,'LA1'!$A$1:$AD$175,'LA1'!W$1,0)),
IF(LA!$H$6=2,(VLOOKUP($A105,'LA2'!$A$1:$AD$175,'LA2'!W$1,0)),
IF(LA!$H$6=3,(VLOOKUP($A105,'LA3'!$A$1:$AD$175,'LA3'!W$1,0)),
IF(LA!$H$6=4,(VLOOKUP($A105,'LA4'!$A$1:$AD$175,'LA4'!W$1,0)),
IF(LA!$H$6=5,(VLOOKUP($A105,'LA5'!$A$1:$AD$175,'LA5'!W$1,0)),
0))))),".")</f>
        <v>0.02</v>
      </c>
      <c r="Z105" s="93">
        <f>IFERROR(IF(LA!$H$6=1,(VLOOKUP($A105,'LA1'!$A$1:$AD$175,'LA1'!X$1,0)),
IF(LA!$H$6=2,(VLOOKUP($A105,'LA2'!$A$1:$AD$175,'LA2'!X$1,0)),
IF(LA!$H$6=3,(VLOOKUP($A105,'LA3'!$A$1:$AD$175,'LA3'!X$1,0)),
IF(LA!$H$6=4,(VLOOKUP($A105,'LA4'!$A$1:$AD$175,'LA4'!X$1,0)),
IF(LA!$H$6=5,(VLOOKUP($A105,'LA5'!$A$1:$AD$175,'LA5'!X$1,0)),
0))))),".")</f>
        <v>0.06</v>
      </c>
      <c r="AA105" s="93">
        <f>IFERROR(IF(LA!$H$6=1,(VLOOKUP($A105,'LA1'!$A$1:$AD$175,'LA1'!Y$1,0)),
IF(LA!$H$6=2,(VLOOKUP($A105,'LA2'!$A$1:$AD$175,'LA2'!Y$1,0)),
IF(LA!$H$6=3,(VLOOKUP($A105,'LA3'!$A$1:$AD$175,'LA3'!Y$1,0)),
IF(LA!$H$6=4,(VLOOKUP($A105,'LA4'!$A$1:$AD$175,'LA4'!Y$1,0)),
IF(LA!$H$6=5,(VLOOKUP($A105,'LA5'!$A$1:$AD$175,'LA5'!Y$1,0)),
0))))),".")</f>
        <v>0.01</v>
      </c>
      <c r="AB105" s="93">
        <f>IFERROR(IF(LA!$H$6=1,(VLOOKUP($A105,'LA1'!$A$1:$AD$175,'LA1'!Z$1,0)),
IF(LA!$H$6=2,(VLOOKUP($A105,'LA2'!$A$1:$AD$175,'LA2'!Z$1,0)),
IF(LA!$H$6=3,(VLOOKUP($A105,'LA3'!$A$1:$AD$175,'LA3'!Z$1,0)),
IF(LA!$H$6=4,(VLOOKUP($A105,'LA4'!$A$1:$AD$175,'LA4'!Z$1,0)),
IF(LA!$H$6=5,(VLOOKUP($A105,'LA5'!$A$1:$AD$175,'LA5'!Z$1,0)),
0))))),".")</f>
        <v>0.11</v>
      </c>
      <c r="AC105" s="93">
        <f>IFERROR(IF(LA!$H$6=1,(VLOOKUP($A105,'LA1'!$A$1:$AD$175,'LA1'!AA$1,0)),
IF(LA!$H$6=2,(VLOOKUP($A105,'LA2'!$A$1:$AD$175,'LA2'!AA$1,0)),
IF(LA!$H$6=3,(VLOOKUP($A105,'LA3'!$A$1:$AD$175,'LA3'!AA$1,0)),
IF(LA!$H$6=4,(VLOOKUP($A105,'LA4'!$A$1:$AD$175,'LA4'!AA$1,0)),
IF(LA!$H$6=5,(VLOOKUP($A105,'LA5'!$A$1:$AD$175,'LA5'!AA$1,0)),
0))))),".")</f>
        <v>0.02</v>
      </c>
    </row>
    <row r="106" spans="1:29" x14ac:dyDescent="0.2">
      <c r="A106" s="55">
        <v>815</v>
      </c>
      <c r="B106" s="55" t="s">
        <v>289</v>
      </c>
      <c r="C106" s="88" t="s">
        <v>193</v>
      </c>
      <c r="D106" s="92">
        <f>IFERROR(IF(LA!$H$6=1,(VLOOKUP($A106,'LA1'!$A$1:$AD$175,'LA1'!B$1,0)),
IF(LA!$H$6=2,(VLOOKUP($A106,'LA2'!$A$1:$AD$175,'LA2'!B$1,0)),
IF(LA!$H$6=3,(VLOOKUP($A106,'LA3'!$A$1:$AD$175,'LA3'!B$1,0)),
IF(LA!$H$6=4,(VLOOKUP($A106,'LA4'!$A$1:$AD$175,'LA4'!B$1,0)),
IF(LA!$H$6=5,(VLOOKUP($A106,'LA5'!$A$1:$AD$175,'LA5'!B$1,0)),
0))))),".")</f>
        <v>2810</v>
      </c>
      <c r="E106" s="93">
        <f>IFERROR(IF(LA!$H$6=1,(VLOOKUP($A106,'LA1'!$A$1:$AD$175,'LA1'!C$1,0)),
IF(LA!$H$6=2,(VLOOKUP($A106,'LA2'!$A$1:$AD$175,'LA2'!C$1,0)),
IF(LA!$H$6=3,(VLOOKUP($A106,'LA3'!$A$1:$AD$175,'LA3'!C$1,0)),
IF(LA!$H$6=4,(VLOOKUP($A106,'LA4'!$A$1:$AD$175,'LA4'!C$1,0)),
IF(LA!$H$6=5,(VLOOKUP($A106,'LA5'!$A$1:$AD$175,'LA5'!C$1,0)),
0))))),".")</f>
        <v>0.77</v>
      </c>
      <c r="F106" s="93">
        <f>IFERROR(IF(LA!$H$6=1,(VLOOKUP($A106,'LA1'!$A$1:$AD$175,'LA1'!D$1,0)),
IF(LA!$H$6=2,(VLOOKUP($A106,'LA2'!$A$1:$AD$175,'LA2'!D$1,0)),
IF(LA!$H$6=3,(VLOOKUP($A106,'LA3'!$A$1:$AD$175,'LA3'!D$1,0)),
IF(LA!$H$6=4,(VLOOKUP($A106,'LA4'!$A$1:$AD$175,'LA4'!D$1,0)),
IF(LA!$H$6=5,(VLOOKUP($A106,'LA5'!$A$1:$AD$175,'LA5'!D$1,0)),
0))))),".")</f>
        <v>0.7</v>
      </c>
      <c r="G106" s="93">
        <f>IFERROR(IF(LA!$H$6=1,(VLOOKUP($A106,'LA1'!$A$1:$AD$175,'LA1'!E$1,0)),
IF(LA!$H$6=2,(VLOOKUP($A106,'LA2'!$A$1:$AD$175,'LA2'!E$1,0)),
IF(LA!$H$6=3,(VLOOKUP($A106,'LA3'!$A$1:$AD$175,'LA3'!E$1,0)),
IF(LA!$H$6=4,(VLOOKUP($A106,'LA4'!$A$1:$AD$175,'LA4'!E$1,0)),
IF(LA!$H$6=5,(VLOOKUP($A106,'LA5'!$A$1:$AD$175,'LA5'!E$1,0)),
0))))),".")</f>
        <v>7.0000000000000007E-2</v>
      </c>
      <c r="H106" s="93" t="str">
        <f>IFERROR(IF(LA!$H$6=1,(VLOOKUP($A106,'LA1'!$A$1:$AD$175,'LA1'!F$1,0)),
IF(LA!$H$6=2,(VLOOKUP($A106,'LA2'!$A$1:$AD$175,'LA2'!F$1,0)),
IF(LA!$H$6=3,(VLOOKUP($A106,'LA3'!$A$1:$AD$175,'LA3'!F$1,0)),
IF(LA!$H$6=4,(VLOOKUP($A106,'LA4'!$A$1:$AD$175,'LA4'!F$1,0)),
IF(LA!$H$6=5,(VLOOKUP($A106,'LA5'!$A$1:$AD$175,'LA5'!F$1,0)),
0))))),".")</f>
        <v>-</v>
      </c>
      <c r="I106" s="93">
        <f>IFERROR(IF(LA!$H$6=1,(VLOOKUP($A106,'LA1'!$A$1:$AD$175,'LA1'!G$1,0)),
IF(LA!$H$6=2,(VLOOKUP($A106,'LA2'!$A$1:$AD$175,'LA2'!G$1,0)),
IF(LA!$H$6=3,(VLOOKUP($A106,'LA3'!$A$1:$AD$175,'LA3'!G$1,0)),
IF(LA!$H$6=4,(VLOOKUP($A106,'LA4'!$A$1:$AD$175,'LA4'!G$1,0)),
IF(LA!$H$6=5,(VLOOKUP($A106,'LA5'!$A$1:$AD$175,'LA5'!G$1,0)),
0))))),".")</f>
        <v>0.03</v>
      </c>
      <c r="J106" s="93">
        <f>IFERROR(IF(LA!$H$6=1,(VLOOKUP($A106,'LA1'!$A$1:$AD$175,'LA1'!H$1,0)),
IF(LA!$H$6=2,(VLOOKUP($A106,'LA2'!$A$1:$AD$175,'LA2'!H$1,0)),
IF(LA!$H$6=3,(VLOOKUP($A106,'LA3'!$A$1:$AD$175,'LA3'!H$1,0)),
IF(LA!$H$6=4,(VLOOKUP($A106,'LA4'!$A$1:$AD$175,'LA4'!H$1,0)),
IF(LA!$H$6=5,(VLOOKUP($A106,'LA5'!$A$1:$AD$175,'LA5'!H$1,0)),
0))))),".")</f>
        <v>0.03</v>
      </c>
      <c r="K106" s="93" t="str">
        <f>IFERROR(IF(LA!$H$6=1,(VLOOKUP($A106,'LA1'!$A$1:$AD$175,'LA1'!I$1,0)),
IF(LA!$H$6=2,(VLOOKUP($A106,'LA2'!$A$1:$AD$175,'LA2'!I$1,0)),
IF(LA!$H$6=3,(VLOOKUP($A106,'LA3'!$A$1:$AD$175,'LA3'!I$1,0)),
IF(LA!$H$6=4,(VLOOKUP($A106,'LA4'!$A$1:$AD$175,'LA4'!I$1,0)),
IF(LA!$H$6=5,(VLOOKUP($A106,'LA5'!$A$1:$AD$175,'LA5'!I$1,0)),
0))))),".")</f>
        <v>-</v>
      </c>
      <c r="L106" s="93">
        <f>IFERROR(IF(LA!$H$6=1,(VLOOKUP($A106,'LA1'!$A$1:$AD$175,'LA1'!J$1,0)),
IF(LA!$H$6=2,(VLOOKUP($A106,'LA2'!$A$1:$AD$175,'LA2'!J$1,0)),
IF(LA!$H$6=3,(VLOOKUP($A106,'LA3'!$A$1:$AD$175,'LA3'!J$1,0)),
IF(LA!$H$6=4,(VLOOKUP($A106,'LA4'!$A$1:$AD$175,'LA4'!J$1,0)),
IF(LA!$H$6=5,(VLOOKUP($A106,'LA5'!$A$1:$AD$175,'LA5'!J$1,0)),
0))))),".")</f>
        <v>0</v>
      </c>
      <c r="M106" s="93">
        <f>IFERROR(IF(LA!$H$6=1,(VLOOKUP($A106,'LA1'!$A$1:$AD$175,'LA1'!K$1,0)),
IF(LA!$H$6=2,(VLOOKUP($A106,'LA2'!$A$1:$AD$175,'LA2'!K$1,0)),
IF(LA!$H$6=3,(VLOOKUP($A106,'LA3'!$A$1:$AD$175,'LA3'!K$1,0)),
IF(LA!$H$6=4,(VLOOKUP($A106,'LA4'!$A$1:$AD$175,'LA4'!K$1,0)),
IF(LA!$H$6=5,(VLOOKUP($A106,'LA5'!$A$1:$AD$175,'LA5'!K$1,0)),
0))))),".")</f>
        <v>0.04</v>
      </c>
      <c r="N106" s="93">
        <f>IFERROR(IF(LA!$H$6=1,(VLOOKUP($A106,'LA1'!$A$1:$AD$175,'LA1'!L$1,0)),
IF(LA!$H$6=2,(VLOOKUP($A106,'LA2'!$A$1:$AD$175,'LA2'!L$1,0)),
IF(LA!$H$6=3,(VLOOKUP($A106,'LA3'!$A$1:$AD$175,'LA3'!L$1,0)),
IF(LA!$H$6=4,(VLOOKUP($A106,'LA4'!$A$1:$AD$175,'LA4'!L$1,0)),
IF(LA!$H$6=5,(VLOOKUP($A106,'LA5'!$A$1:$AD$175,'LA5'!L$1,0)),
0))))),".")</f>
        <v>0.57999999999999996</v>
      </c>
      <c r="O106" s="93">
        <f>IFERROR(IF(LA!$H$6=1,(VLOOKUP($A106,'LA1'!$A$1:$AD$175,'LA1'!M$1,0)),
IF(LA!$H$6=2,(VLOOKUP($A106,'LA2'!$A$1:$AD$175,'LA2'!M$1,0)),
IF(LA!$H$6=3,(VLOOKUP($A106,'LA3'!$A$1:$AD$175,'LA3'!M$1,0)),
IF(LA!$H$6=4,(VLOOKUP($A106,'LA4'!$A$1:$AD$175,'LA4'!M$1,0)),
IF(LA!$H$6=5,(VLOOKUP($A106,'LA5'!$A$1:$AD$175,'LA5'!M$1,0)),
0))))),".")</f>
        <v>0.26</v>
      </c>
      <c r="P106" s="93">
        <f>IFERROR(IF(LA!$H$6=1,(VLOOKUP($A106,'LA1'!$A$1:$AD$175,'LA1'!N$1,0)),
IF(LA!$H$6=2,(VLOOKUP($A106,'LA2'!$A$1:$AD$175,'LA2'!N$1,0)),
IF(LA!$H$6=3,(VLOOKUP($A106,'LA3'!$A$1:$AD$175,'LA3'!N$1,0)),
IF(LA!$H$6=4,(VLOOKUP($A106,'LA4'!$A$1:$AD$175,'LA4'!N$1,0)),
IF(LA!$H$6=5,(VLOOKUP($A106,'LA5'!$A$1:$AD$175,'LA5'!N$1,0)),
0))))),".")</f>
        <v>0.02</v>
      </c>
      <c r="Q106" s="93">
        <f>IFERROR(IF(LA!$H$6=1,(VLOOKUP($A106,'LA1'!$A$1:$AD$175,'LA1'!O$1,0)),
IF(LA!$H$6=2,(VLOOKUP($A106,'LA2'!$A$1:$AD$175,'LA2'!O$1,0)),
IF(LA!$H$6=3,(VLOOKUP($A106,'LA3'!$A$1:$AD$175,'LA3'!O$1,0)),
IF(LA!$H$6=4,(VLOOKUP($A106,'LA4'!$A$1:$AD$175,'LA4'!O$1,0)),
IF(LA!$H$6=5,(VLOOKUP($A106,'LA5'!$A$1:$AD$175,'LA5'!O$1,0)),
0))))),".")</f>
        <v>0.21</v>
      </c>
      <c r="R106" s="93">
        <f>IFERROR(IF(LA!$H$6=1,(VLOOKUP($A106,'LA1'!$A$1:$AD$175,'LA1'!P$1,0)),
IF(LA!$H$6=2,(VLOOKUP($A106,'LA2'!$A$1:$AD$175,'LA2'!P$1,0)),
IF(LA!$H$6=3,(VLOOKUP($A106,'LA3'!$A$1:$AD$175,'LA3'!P$1,0)),
IF(LA!$H$6=4,(VLOOKUP($A106,'LA4'!$A$1:$AD$175,'LA4'!P$1,0)),
IF(LA!$H$6=5,(VLOOKUP($A106,'LA5'!$A$1:$AD$175,'LA5'!P$1,0)),
0))))),".")</f>
        <v>0.3</v>
      </c>
      <c r="S106" s="93">
        <f>IFERROR(IF(LA!$H$6=1,(VLOOKUP($A106,'LA1'!$A$1:$AD$175,'LA1'!Q$1,0)),
IF(LA!$H$6=2,(VLOOKUP($A106,'LA2'!$A$1:$AD$175,'LA2'!Q$1,0)),
IF(LA!$H$6=3,(VLOOKUP($A106,'LA3'!$A$1:$AD$175,'LA3'!Q$1,0)),
IF(LA!$H$6=4,(VLOOKUP($A106,'LA4'!$A$1:$AD$175,'LA4'!Q$1,0)),
IF(LA!$H$6=5,(VLOOKUP($A106,'LA5'!$A$1:$AD$175,'LA5'!Q$1,0)),
0))))),".")</f>
        <v>0.01</v>
      </c>
      <c r="T106" s="93">
        <f>IFERROR(IF(LA!$H$6=1,(VLOOKUP($A106,'LA1'!$A$1:$AD$175,'LA1'!R$1,0)),
IF(LA!$H$6=2,(VLOOKUP($A106,'LA2'!$A$1:$AD$175,'LA2'!R$1,0)),
IF(LA!$H$6=3,(VLOOKUP($A106,'LA3'!$A$1:$AD$175,'LA3'!R$1,0)),
IF(LA!$H$6=4,(VLOOKUP($A106,'LA4'!$A$1:$AD$175,'LA4'!R$1,0)),
IF(LA!$H$6=5,(VLOOKUP($A106,'LA5'!$A$1:$AD$175,'LA5'!R$1,0)),
0))))),".")</f>
        <v>0</v>
      </c>
      <c r="U106" s="93">
        <f>IFERROR(IF(LA!$H$6=1,(VLOOKUP($A106,'LA1'!$A$1:$AD$175,'LA1'!S$1,0)),
IF(LA!$H$6=2,(VLOOKUP($A106,'LA2'!$A$1:$AD$175,'LA2'!S$1,0)),
IF(LA!$H$6=3,(VLOOKUP($A106,'LA3'!$A$1:$AD$175,'LA3'!S$1,0)),
IF(LA!$H$6=4,(VLOOKUP($A106,'LA4'!$A$1:$AD$175,'LA4'!S$1,0)),
IF(LA!$H$6=5,(VLOOKUP($A106,'LA5'!$A$1:$AD$175,'LA5'!S$1,0)),
0))))),".")</f>
        <v>0.05</v>
      </c>
      <c r="V106" s="93">
        <f>IFERROR(IF(LA!$H$6=1,(VLOOKUP($A106,'LA1'!$A$1:$AD$175,'LA1'!T$1,0)),
IF(LA!$H$6=2,(VLOOKUP($A106,'LA2'!$A$1:$AD$175,'LA2'!T$1,0)),
IF(LA!$H$6=3,(VLOOKUP($A106,'LA3'!$A$1:$AD$175,'LA3'!T$1,0)),
IF(LA!$H$6=4,(VLOOKUP($A106,'LA4'!$A$1:$AD$175,'LA4'!T$1,0)),
IF(LA!$H$6=5,(VLOOKUP($A106,'LA5'!$A$1:$AD$175,'LA5'!T$1,0)),
0))))),".")</f>
        <v>0.03</v>
      </c>
      <c r="W106" s="93">
        <f>IFERROR(IF(LA!$H$6=1,(VLOOKUP($A106,'LA1'!$A$1:$AD$175,'LA1'!U$1,0)),
IF(LA!$H$6=2,(VLOOKUP($A106,'LA2'!$A$1:$AD$175,'LA2'!U$1,0)),
IF(LA!$H$6=3,(VLOOKUP($A106,'LA3'!$A$1:$AD$175,'LA3'!U$1,0)),
IF(LA!$H$6=4,(VLOOKUP($A106,'LA4'!$A$1:$AD$175,'LA4'!U$1,0)),
IF(LA!$H$6=5,(VLOOKUP($A106,'LA5'!$A$1:$AD$175,'LA5'!U$1,0)),
0))))),".")</f>
        <v>0.03</v>
      </c>
      <c r="X106" s="93" t="str">
        <f>IFERROR(IF(LA!$H$6=1,(VLOOKUP($A106,'LA1'!$A$1:$AD$175,'LA1'!V$1,0)),
IF(LA!$H$6=2,(VLOOKUP($A106,'LA2'!$A$1:$AD$175,'LA2'!V$1,0)),
IF(LA!$H$6=3,(VLOOKUP($A106,'LA3'!$A$1:$AD$175,'LA3'!V$1,0)),
IF(LA!$H$6=4,(VLOOKUP($A106,'LA4'!$A$1:$AD$175,'LA4'!V$1,0)),
IF(LA!$H$6=5,(VLOOKUP($A106,'LA5'!$A$1:$AD$175,'LA5'!V$1,0)),
0))))),".")</f>
        <v>x</v>
      </c>
      <c r="Y106" s="93">
        <f>IFERROR(IF(LA!$H$6=1,(VLOOKUP($A106,'LA1'!$A$1:$AD$175,'LA1'!W$1,0)),
IF(LA!$H$6=2,(VLOOKUP($A106,'LA2'!$A$1:$AD$175,'LA2'!W$1,0)),
IF(LA!$H$6=3,(VLOOKUP($A106,'LA3'!$A$1:$AD$175,'LA3'!W$1,0)),
IF(LA!$H$6=4,(VLOOKUP($A106,'LA4'!$A$1:$AD$175,'LA4'!W$1,0)),
IF(LA!$H$6=5,(VLOOKUP($A106,'LA5'!$A$1:$AD$175,'LA5'!W$1,0)),
0))))),".")</f>
        <v>0.01</v>
      </c>
      <c r="Z106" s="93">
        <f>IFERROR(IF(LA!$H$6=1,(VLOOKUP($A106,'LA1'!$A$1:$AD$175,'LA1'!X$1,0)),
IF(LA!$H$6=2,(VLOOKUP($A106,'LA2'!$A$1:$AD$175,'LA2'!X$1,0)),
IF(LA!$H$6=3,(VLOOKUP($A106,'LA3'!$A$1:$AD$175,'LA3'!X$1,0)),
IF(LA!$H$6=4,(VLOOKUP($A106,'LA4'!$A$1:$AD$175,'LA4'!X$1,0)),
IF(LA!$H$6=5,(VLOOKUP($A106,'LA5'!$A$1:$AD$175,'LA5'!X$1,0)),
0))))),".")</f>
        <v>7.0000000000000007E-2</v>
      </c>
      <c r="AA106" s="93">
        <f>IFERROR(IF(LA!$H$6=1,(VLOOKUP($A106,'LA1'!$A$1:$AD$175,'LA1'!Y$1,0)),
IF(LA!$H$6=2,(VLOOKUP($A106,'LA2'!$A$1:$AD$175,'LA2'!Y$1,0)),
IF(LA!$H$6=3,(VLOOKUP($A106,'LA3'!$A$1:$AD$175,'LA3'!Y$1,0)),
IF(LA!$H$6=4,(VLOOKUP($A106,'LA4'!$A$1:$AD$175,'LA4'!Y$1,0)),
IF(LA!$H$6=5,(VLOOKUP($A106,'LA5'!$A$1:$AD$175,'LA5'!Y$1,0)),
0))))),".")</f>
        <v>0.02</v>
      </c>
      <c r="AB106" s="93">
        <f>IFERROR(IF(LA!$H$6=1,(VLOOKUP($A106,'LA1'!$A$1:$AD$175,'LA1'!Z$1,0)),
IF(LA!$H$6=2,(VLOOKUP($A106,'LA2'!$A$1:$AD$175,'LA2'!Z$1,0)),
IF(LA!$H$6=3,(VLOOKUP($A106,'LA3'!$A$1:$AD$175,'LA3'!Z$1,0)),
IF(LA!$H$6=4,(VLOOKUP($A106,'LA4'!$A$1:$AD$175,'LA4'!Z$1,0)),
IF(LA!$H$6=5,(VLOOKUP($A106,'LA5'!$A$1:$AD$175,'LA5'!Z$1,0)),
0))))),".")</f>
        <v>0.14000000000000001</v>
      </c>
      <c r="AC106" s="93">
        <f>IFERROR(IF(LA!$H$6=1,(VLOOKUP($A106,'LA1'!$A$1:$AD$175,'LA1'!AA$1,0)),
IF(LA!$H$6=2,(VLOOKUP($A106,'LA2'!$A$1:$AD$175,'LA2'!AA$1,0)),
IF(LA!$H$6=3,(VLOOKUP($A106,'LA3'!$A$1:$AD$175,'LA3'!AA$1,0)),
IF(LA!$H$6=4,(VLOOKUP($A106,'LA4'!$A$1:$AD$175,'LA4'!AA$1,0)),
IF(LA!$H$6=5,(VLOOKUP($A106,'LA5'!$A$1:$AD$175,'LA5'!AA$1,0)),
0))))),".")</f>
        <v>0.04</v>
      </c>
    </row>
    <row r="107" spans="1:29" x14ac:dyDescent="0.2">
      <c r="A107" s="55">
        <v>928</v>
      </c>
      <c r="B107" s="55" t="s">
        <v>290</v>
      </c>
      <c r="C107" s="88" t="s">
        <v>194</v>
      </c>
      <c r="D107" s="92">
        <f>IFERROR(IF(LA!$H$6=1,(VLOOKUP($A107,'LA1'!$A$1:$AD$175,'LA1'!B$1,0)),
IF(LA!$H$6=2,(VLOOKUP($A107,'LA2'!$A$1:$AD$175,'LA2'!B$1,0)),
IF(LA!$H$6=3,(VLOOKUP($A107,'LA3'!$A$1:$AD$175,'LA3'!B$1,0)),
IF(LA!$H$6=4,(VLOOKUP($A107,'LA4'!$A$1:$AD$175,'LA4'!B$1,0)),
IF(LA!$H$6=5,(VLOOKUP($A107,'LA5'!$A$1:$AD$175,'LA5'!B$1,0)),
0))))),".")</f>
        <v>2980</v>
      </c>
      <c r="E107" s="93">
        <f>IFERROR(IF(LA!$H$6=1,(VLOOKUP($A107,'LA1'!$A$1:$AD$175,'LA1'!C$1,0)),
IF(LA!$H$6=2,(VLOOKUP($A107,'LA2'!$A$1:$AD$175,'LA2'!C$1,0)),
IF(LA!$H$6=3,(VLOOKUP($A107,'LA3'!$A$1:$AD$175,'LA3'!C$1,0)),
IF(LA!$H$6=4,(VLOOKUP($A107,'LA4'!$A$1:$AD$175,'LA4'!C$1,0)),
IF(LA!$H$6=5,(VLOOKUP($A107,'LA5'!$A$1:$AD$175,'LA5'!C$1,0)),
0))))),".")</f>
        <v>0.75</v>
      </c>
      <c r="F107" s="93">
        <f>IFERROR(IF(LA!$H$6=1,(VLOOKUP($A107,'LA1'!$A$1:$AD$175,'LA1'!D$1,0)),
IF(LA!$H$6=2,(VLOOKUP($A107,'LA2'!$A$1:$AD$175,'LA2'!D$1,0)),
IF(LA!$H$6=3,(VLOOKUP($A107,'LA3'!$A$1:$AD$175,'LA3'!D$1,0)),
IF(LA!$H$6=4,(VLOOKUP($A107,'LA4'!$A$1:$AD$175,'LA4'!D$1,0)),
IF(LA!$H$6=5,(VLOOKUP($A107,'LA5'!$A$1:$AD$175,'LA5'!D$1,0)),
0))))),".")</f>
        <v>0.71</v>
      </c>
      <c r="G107" s="93">
        <f>IFERROR(IF(LA!$H$6=1,(VLOOKUP($A107,'LA1'!$A$1:$AD$175,'LA1'!E$1,0)),
IF(LA!$H$6=2,(VLOOKUP($A107,'LA2'!$A$1:$AD$175,'LA2'!E$1,0)),
IF(LA!$H$6=3,(VLOOKUP($A107,'LA3'!$A$1:$AD$175,'LA3'!E$1,0)),
IF(LA!$H$6=4,(VLOOKUP($A107,'LA4'!$A$1:$AD$175,'LA4'!E$1,0)),
IF(LA!$H$6=5,(VLOOKUP($A107,'LA5'!$A$1:$AD$175,'LA5'!E$1,0)),
0))))),".")</f>
        <v>0.09</v>
      </c>
      <c r="H107" s="93" t="str">
        <f>IFERROR(IF(LA!$H$6=1,(VLOOKUP($A107,'LA1'!$A$1:$AD$175,'LA1'!F$1,0)),
IF(LA!$H$6=2,(VLOOKUP($A107,'LA2'!$A$1:$AD$175,'LA2'!F$1,0)),
IF(LA!$H$6=3,(VLOOKUP($A107,'LA3'!$A$1:$AD$175,'LA3'!F$1,0)),
IF(LA!$H$6=4,(VLOOKUP($A107,'LA4'!$A$1:$AD$175,'LA4'!F$1,0)),
IF(LA!$H$6=5,(VLOOKUP($A107,'LA5'!$A$1:$AD$175,'LA5'!F$1,0)),
0))))),".")</f>
        <v>-</v>
      </c>
      <c r="I107" s="93">
        <f>IFERROR(IF(LA!$H$6=1,(VLOOKUP($A107,'LA1'!$A$1:$AD$175,'LA1'!G$1,0)),
IF(LA!$H$6=2,(VLOOKUP($A107,'LA2'!$A$1:$AD$175,'LA2'!G$1,0)),
IF(LA!$H$6=3,(VLOOKUP($A107,'LA3'!$A$1:$AD$175,'LA3'!G$1,0)),
IF(LA!$H$6=4,(VLOOKUP($A107,'LA4'!$A$1:$AD$175,'LA4'!G$1,0)),
IF(LA!$H$6=5,(VLOOKUP($A107,'LA5'!$A$1:$AD$175,'LA5'!G$1,0)),
0))))),".")</f>
        <v>0.03</v>
      </c>
      <c r="J107" s="93">
        <f>IFERROR(IF(LA!$H$6=1,(VLOOKUP($A107,'LA1'!$A$1:$AD$175,'LA1'!H$1,0)),
IF(LA!$H$6=2,(VLOOKUP($A107,'LA2'!$A$1:$AD$175,'LA2'!H$1,0)),
IF(LA!$H$6=3,(VLOOKUP($A107,'LA3'!$A$1:$AD$175,'LA3'!H$1,0)),
IF(LA!$H$6=4,(VLOOKUP($A107,'LA4'!$A$1:$AD$175,'LA4'!H$1,0)),
IF(LA!$H$6=5,(VLOOKUP($A107,'LA5'!$A$1:$AD$175,'LA5'!H$1,0)),
0))))),".")</f>
        <v>0.02</v>
      </c>
      <c r="K107" s="93">
        <f>IFERROR(IF(LA!$H$6=1,(VLOOKUP($A107,'LA1'!$A$1:$AD$175,'LA1'!I$1,0)),
IF(LA!$H$6=2,(VLOOKUP($A107,'LA2'!$A$1:$AD$175,'LA2'!I$1,0)),
IF(LA!$H$6=3,(VLOOKUP($A107,'LA3'!$A$1:$AD$175,'LA3'!I$1,0)),
IF(LA!$H$6=4,(VLOOKUP($A107,'LA4'!$A$1:$AD$175,'LA4'!I$1,0)),
IF(LA!$H$6=5,(VLOOKUP($A107,'LA5'!$A$1:$AD$175,'LA5'!I$1,0)),
0))))),".")</f>
        <v>0</v>
      </c>
      <c r="L107" s="93">
        <f>IFERROR(IF(LA!$H$6=1,(VLOOKUP($A107,'LA1'!$A$1:$AD$175,'LA1'!J$1,0)),
IF(LA!$H$6=2,(VLOOKUP($A107,'LA2'!$A$1:$AD$175,'LA2'!J$1,0)),
IF(LA!$H$6=3,(VLOOKUP($A107,'LA3'!$A$1:$AD$175,'LA3'!J$1,0)),
IF(LA!$H$6=4,(VLOOKUP($A107,'LA4'!$A$1:$AD$175,'LA4'!J$1,0)),
IF(LA!$H$6=5,(VLOOKUP($A107,'LA5'!$A$1:$AD$175,'LA5'!J$1,0)),
0))))),".")</f>
        <v>0</v>
      </c>
      <c r="M107" s="93">
        <f>IFERROR(IF(LA!$H$6=1,(VLOOKUP($A107,'LA1'!$A$1:$AD$175,'LA1'!K$1,0)),
IF(LA!$H$6=2,(VLOOKUP($A107,'LA2'!$A$1:$AD$175,'LA2'!K$1,0)),
IF(LA!$H$6=3,(VLOOKUP($A107,'LA3'!$A$1:$AD$175,'LA3'!K$1,0)),
IF(LA!$H$6=4,(VLOOKUP($A107,'LA4'!$A$1:$AD$175,'LA4'!K$1,0)),
IF(LA!$H$6=5,(VLOOKUP($A107,'LA5'!$A$1:$AD$175,'LA5'!K$1,0)),
0))))),".")</f>
        <v>0.04</v>
      </c>
      <c r="N107" s="93">
        <f>IFERROR(IF(LA!$H$6=1,(VLOOKUP($A107,'LA1'!$A$1:$AD$175,'LA1'!L$1,0)),
IF(LA!$H$6=2,(VLOOKUP($A107,'LA2'!$A$1:$AD$175,'LA2'!L$1,0)),
IF(LA!$H$6=3,(VLOOKUP($A107,'LA3'!$A$1:$AD$175,'LA3'!L$1,0)),
IF(LA!$H$6=4,(VLOOKUP($A107,'LA4'!$A$1:$AD$175,'LA4'!L$1,0)),
IF(LA!$H$6=5,(VLOOKUP($A107,'LA5'!$A$1:$AD$175,'LA5'!L$1,0)),
0))))),".")</f>
        <v>0.56999999999999995</v>
      </c>
      <c r="O107" s="93">
        <f>IFERROR(IF(LA!$H$6=1,(VLOOKUP($A107,'LA1'!$A$1:$AD$175,'LA1'!M$1,0)),
IF(LA!$H$6=2,(VLOOKUP($A107,'LA2'!$A$1:$AD$175,'LA2'!M$1,0)),
IF(LA!$H$6=3,(VLOOKUP($A107,'LA3'!$A$1:$AD$175,'LA3'!M$1,0)),
IF(LA!$H$6=4,(VLOOKUP($A107,'LA4'!$A$1:$AD$175,'LA4'!M$1,0)),
IF(LA!$H$6=5,(VLOOKUP($A107,'LA5'!$A$1:$AD$175,'LA5'!M$1,0)),
0))))),".")</f>
        <v>0.17</v>
      </c>
      <c r="P107" s="93">
        <f>IFERROR(IF(LA!$H$6=1,(VLOOKUP($A107,'LA1'!$A$1:$AD$175,'LA1'!N$1,0)),
IF(LA!$H$6=2,(VLOOKUP($A107,'LA2'!$A$1:$AD$175,'LA2'!N$1,0)),
IF(LA!$H$6=3,(VLOOKUP($A107,'LA3'!$A$1:$AD$175,'LA3'!N$1,0)),
IF(LA!$H$6=4,(VLOOKUP($A107,'LA4'!$A$1:$AD$175,'LA4'!N$1,0)),
IF(LA!$H$6=5,(VLOOKUP($A107,'LA5'!$A$1:$AD$175,'LA5'!N$1,0)),
0))))),".")</f>
        <v>0.01</v>
      </c>
      <c r="Q107" s="93">
        <f>IFERROR(IF(LA!$H$6=1,(VLOOKUP($A107,'LA1'!$A$1:$AD$175,'LA1'!O$1,0)),
IF(LA!$H$6=2,(VLOOKUP($A107,'LA2'!$A$1:$AD$175,'LA2'!O$1,0)),
IF(LA!$H$6=3,(VLOOKUP($A107,'LA3'!$A$1:$AD$175,'LA3'!O$1,0)),
IF(LA!$H$6=4,(VLOOKUP($A107,'LA4'!$A$1:$AD$175,'LA4'!O$1,0)),
IF(LA!$H$6=5,(VLOOKUP($A107,'LA5'!$A$1:$AD$175,'LA5'!O$1,0)),
0))))),".")</f>
        <v>0.11</v>
      </c>
      <c r="R107" s="93">
        <f>IFERROR(IF(LA!$H$6=1,(VLOOKUP($A107,'LA1'!$A$1:$AD$175,'LA1'!P$1,0)),
IF(LA!$H$6=2,(VLOOKUP($A107,'LA2'!$A$1:$AD$175,'LA2'!P$1,0)),
IF(LA!$H$6=3,(VLOOKUP($A107,'LA3'!$A$1:$AD$175,'LA3'!P$1,0)),
IF(LA!$H$6=4,(VLOOKUP($A107,'LA4'!$A$1:$AD$175,'LA4'!P$1,0)),
IF(LA!$H$6=5,(VLOOKUP($A107,'LA5'!$A$1:$AD$175,'LA5'!P$1,0)),
0))))),".")</f>
        <v>0.38</v>
      </c>
      <c r="S107" s="93">
        <f>IFERROR(IF(LA!$H$6=1,(VLOOKUP($A107,'LA1'!$A$1:$AD$175,'LA1'!Q$1,0)),
IF(LA!$H$6=2,(VLOOKUP($A107,'LA2'!$A$1:$AD$175,'LA2'!Q$1,0)),
IF(LA!$H$6=3,(VLOOKUP($A107,'LA3'!$A$1:$AD$175,'LA3'!Q$1,0)),
IF(LA!$H$6=4,(VLOOKUP($A107,'LA4'!$A$1:$AD$175,'LA4'!Q$1,0)),
IF(LA!$H$6=5,(VLOOKUP($A107,'LA5'!$A$1:$AD$175,'LA5'!Q$1,0)),
0))))),".")</f>
        <v>0.01</v>
      </c>
      <c r="T107" s="93" t="str">
        <f>IFERROR(IF(LA!$H$6=1,(VLOOKUP($A107,'LA1'!$A$1:$AD$175,'LA1'!R$1,0)),
IF(LA!$H$6=2,(VLOOKUP($A107,'LA2'!$A$1:$AD$175,'LA2'!R$1,0)),
IF(LA!$H$6=3,(VLOOKUP($A107,'LA3'!$A$1:$AD$175,'LA3'!R$1,0)),
IF(LA!$H$6=4,(VLOOKUP($A107,'LA4'!$A$1:$AD$175,'LA4'!R$1,0)),
IF(LA!$H$6=5,(VLOOKUP($A107,'LA5'!$A$1:$AD$175,'LA5'!R$1,0)),
0))))),".")</f>
        <v>x</v>
      </c>
      <c r="U107" s="93">
        <f>IFERROR(IF(LA!$H$6=1,(VLOOKUP($A107,'LA1'!$A$1:$AD$175,'LA1'!S$1,0)),
IF(LA!$H$6=2,(VLOOKUP($A107,'LA2'!$A$1:$AD$175,'LA2'!S$1,0)),
IF(LA!$H$6=3,(VLOOKUP($A107,'LA3'!$A$1:$AD$175,'LA3'!S$1,0)),
IF(LA!$H$6=4,(VLOOKUP($A107,'LA4'!$A$1:$AD$175,'LA4'!S$1,0)),
IF(LA!$H$6=5,(VLOOKUP($A107,'LA5'!$A$1:$AD$175,'LA5'!S$1,0)),
0))))),".")</f>
        <v>0.04</v>
      </c>
      <c r="V107" s="93">
        <f>IFERROR(IF(LA!$H$6=1,(VLOOKUP($A107,'LA1'!$A$1:$AD$175,'LA1'!T$1,0)),
IF(LA!$H$6=2,(VLOOKUP($A107,'LA2'!$A$1:$AD$175,'LA2'!T$1,0)),
IF(LA!$H$6=3,(VLOOKUP($A107,'LA3'!$A$1:$AD$175,'LA3'!T$1,0)),
IF(LA!$H$6=4,(VLOOKUP($A107,'LA4'!$A$1:$AD$175,'LA4'!T$1,0)),
IF(LA!$H$6=5,(VLOOKUP($A107,'LA5'!$A$1:$AD$175,'LA5'!T$1,0)),
0))))),".")</f>
        <v>0.03</v>
      </c>
      <c r="W107" s="93">
        <f>IFERROR(IF(LA!$H$6=1,(VLOOKUP($A107,'LA1'!$A$1:$AD$175,'LA1'!U$1,0)),
IF(LA!$H$6=2,(VLOOKUP($A107,'LA2'!$A$1:$AD$175,'LA2'!U$1,0)),
IF(LA!$H$6=3,(VLOOKUP($A107,'LA3'!$A$1:$AD$175,'LA3'!U$1,0)),
IF(LA!$H$6=4,(VLOOKUP($A107,'LA4'!$A$1:$AD$175,'LA4'!U$1,0)),
IF(LA!$H$6=5,(VLOOKUP($A107,'LA5'!$A$1:$AD$175,'LA5'!U$1,0)),
0))))),".")</f>
        <v>0.01</v>
      </c>
      <c r="X107" s="93" t="str">
        <f>IFERROR(IF(LA!$H$6=1,(VLOOKUP($A107,'LA1'!$A$1:$AD$175,'LA1'!V$1,0)),
IF(LA!$H$6=2,(VLOOKUP($A107,'LA2'!$A$1:$AD$175,'LA2'!V$1,0)),
IF(LA!$H$6=3,(VLOOKUP($A107,'LA3'!$A$1:$AD$175,'LA3'!V$1,0)),
IF(LA!$H$6=4,(VLOOKUP($A107,'LA4'!$A$1:$AD$175,'LA4'!V$1,0)),
IF(LA!$H$6=5,(VLOOKUP($A107,'LA5'!$A$1:$AD$175,'LA5'!V$1,0)),
0))))),".")</f>
        <v>x</v>
      </c>
      <c r="Y107" s="93">
        <f>IFERROR(IF(LA!$H$6=1,(VLOOKUP($A107,'LA1'!$A$1:$AD$175,'LA1'!W$1,0)),
IF(LA!$H$6=2,(VLOOKUP($A107,'LA2'!$A$1:$AD$175,'LA2'!W$1,0)),
IF(LA!$H$6=3,(VLOOKUP($A107,'LA3'!$A$1:$AD$175,'LA3'!W$1,0)),
IF(LA!$H$6=4,(VLOOKUP($A107,'LA4'!$A$1:$AD$175,'LA4'!W$1,0)),
IF(LA!$H$6=5,(VLOOKUP($A107,'LA5'!$A$1:$AD$175,'LA5'!W$1,0)),
0))))),".")</f>
        <v>0.01</v>
      </c>
      <c r="Z107" s="93">
        <f>IFERROR(IF(LA!$H$6=1,(VLOOKUP($A107,'LA1'!$A$1:$AD$175,'LA1'!X$1,0)),
IF(LA!$H$6=2,(VLOOKUP($A107,'LA2'!$A$1:$AD$175,'LA2'!X$1,0)),
IF(LA!$H$6=3,(VLOOKUP($A107,'LA3'!$A$1:$AD$175,'LA3'!X$1,0)),
IF(LA!$H$6=4,(VLOOKUP($A107,'LA4'!$A$1:$AD$175,'LA4'!X$1,0)),
IF(LA!$H$6=5,(VLOOKUP($A107,'LA5'!$A$1:$AD$175,'LA5'!X$1,0)),
0))))),".")</f>
        <v>0.13</v>
      </c>
      <c r="AA107" s="93">
        <f>IFERROR(IF(LA!$H$6=1,(VLOOKUP($A107,'LA1'!$A$1:$AD$175,'LA1'!Y$1,0)),
IF(LA!$H$6=2,(VLOOKUP($A107,'LA2'!$A$1:$AD$175,'LA2'!Y$1,0)),
IF(LA!$H$6=3,(VLOOKUP($A107,'LA3'!$A$1:$AD$175,'LA3'!Y$1,0)),
IF(LA!$H$6=4,(VLOOKUP($A107,'LA4'!$A$1:$AD$175,'LA4'!Y$1,0)),
IF(LA!$H$6=5,(VLOOKUP($A107,'LA5'!$A$1:$AD$175,'LA5'!Y$1,0)),
0))))),".")</f>
        <v>0.01</v>
      </c>
      <c r="AB107" s="93">
        <f>IFERROR(IF(LA!$H$6=1,(VLOOKUP($A107,'LA1'!$A$1:$AD$175,'LA1'!Z$1,0)),
IF(LA!$H$6=2,(VLOOKUP($A107,'LA2'!$A$1:$AD$175,'LA2'!Z$1,0)),
IF(LA!$H$6=3,(VLOOKUP($A107,'LA3'!$A$1:$AD$175,'LA3'!Z$1,0)),
IF(LA!$H$6=4,(VLOOKUP($A107,'LA4'!$A$1:$AD$175,'LA4'!Z$1,0)),
IF(LA!$H$6=5,(VLOOKUP($A107,'LA5'!$A$1:$AD$175,'LA5'!Z$1,0)),
0))))),".")</f>
        <v>0.11</v>
      </c>
      <c r="AC107" s="93">
        <f>IFERROR(IF(LA!$H$6=1,(VLOOKUP($A107,'LA1'!$A$1:$AD$175,'LA1'!AA$1,0)),
IF(LA!$H$6=2,(VLOOKUP($A107,'LA2'!$A$1:$AD$175,'LA2'!AA$1,0)),
IF(LA!$H$6=3,(VLOOKUP($A107,'LA3'!$A$1:$AD$175,'LA3'!AA$1,0)),
IF(LA!$H$6=4,(VLOOKUP($A107,'LA4'!$A$1:$AD$175,'LA4'!AA$1,0)),
IF(LA!$H$6=5,(VLOOKUP($A107,'LA5'!$A$1:$AD$175,'LA5'!AA$1,0)),
0))))),".")</f>
        <v>0.03</v>
      </c>
    </row>
    <row r="108" spans="1:29" x14ac:dyDescent="0.2">
      <c r="A108" s="55">
        <v>929</v>
      </c>
      <c r="B108" s="55" t="s">
        <v>291</v>
      </c>
      <c r="C108" s="88" t="s">
        <v>191</v>
      </c>
      <c r="D108" s="92">
        <f>IFERROR(IF(LA!$H$6=1,(VLOOKUP($A108,'LA1'!$A$1:$AD$175,'LA1'!B$1,0)),
IF(LA!$H$6=2,(VLOOKUP($A108,'LA2'!$A$1:$AD$175,'LA2'!B$1,0)),
IF(LA!$H$6=3,(VLOOKUP($A108,'LA3'!$A$1:$AD$175,'LA3'!B$1,0)),
IF(LA!$H$6=4,(VLOOKUP($A108,'LA4'!$A$1:$AD$175,'LA4'!B$1,0)),
IF(LA!$H$6=5,(VLOOKUP($A108,'LA5'!$A$1:$AD$175,'LA5'!B$1,0)),
0))))),".")</f>
        <v>1440</v>
      </c>
      <c r="E108" s="93">
        <f>IFERROR(IF(LA!$H$6=1,(VLOOKUP($A108,'LA1'!$A$1:$AD$175,'LA1'!C$1,0)),
IF(LA!$H$6=2,(VLOOKUP($A108,'LA2'!$A$1:$AD$175,'LA2'!C$1,0)),
IF(LA!$H$6=3,(VLOOKUP($A108,'LA3'!$A$1:$AD$175,'LA3'!C$1,0)),
IF(LA!$H$6=4,(VLOOKUP($A108,'LA4'!$A$1:$AD$175,'LA4'!C$1,0)),
IF(LA!$H$6=5,(VLOOKUP($A108,'LA5'!$A$1:$AD$175,'LA5'!C$1,0)),
0))))),".")</f>
        <v>0.75</v>
      </c>
      <c r="F108" s="93">
        <f>IFERROR(IF(LA!$H$6=1,(VLOOKUP($A108,'LA1'!$A$1:$AD$175,'LA1'!D$1,0)),
IF(LA!$H$6=2,(VLOOKUP($A108,'LA2'!$A$1:$AD$175,'LA2'!D$1,0)),
IF(LA!$H$6=3,(VLOOKUP($A108,'LA3'!$A$1:$AD$175,'LA3'!D$1,0)),
IF(LA!$H$6=4,(VLOOKUP($A108,'LA4'!$A$1:$AD$175,'LA4'!D$1,0)),
IF(LA!$H$6=5,(VLOOKUP($A108,'LA5'!$A$1:$AD$175,'LA5'!D$1,0)),
0))))),".")</f>
        <v>0.71</v>
      </c>
      <c r="G108" s="93">
        <f>IFERROR(IF(LA!$H$6=1,(VLOOKUP($A108,'LA1'!$A$1:$AD$175,'LA1'!E$1,0)),
IF(LA!$H$6=2,(VLOOKUP($A108,'LA2'!$A$1:$AD$175,'LA2'!E$1,0)),
IF(LA!$H$6=3,(VLOOKUP($A108,'LA3'!$A$1:$AD$175,'LA3'!E$1,0)),
IF(LA!$H$6=4,(VLOOKUP($A108,'LA4'!$A$1:$AD$175,'LA4'!E$1,0)),
IF(LA!$H$6=5,(VLOOKUP($A108,'LA5'!$A$1:$AD$175,'LA5'!E$1,0)),
0))))),".")</f>
        <v>0.08</v>
      </c>
      <c r="H108" s="93">
        <f>IFERROR(IF(LA!$H$6=1,(VLOOKUP($A108,'LA1'!$A$1:$AD$175,'LA1'!F$1,0)),
IF(LA!$H$6=2,(VLOOKUP($A108,'LA2'!$A$1:$AD$175,'LA2'!F$1,0)),
IF(LA!$H$6=3,(VLOOKUP($A108,'LA3'!$A$1:$AD$175,'LA3'!F$1,0)),
IF(LA!$H$6=4,(VLOOKUP($A108,'LA4'!$A$1:$AD$175,'LA4'!F$1,0)),
IF(LA!$H$6=5,(VLOOKUP($A108,'LA5'!$A$1:$AD$175,'LA5'!F$1,0)),
0))))),".")</f>
        <v>0</v>
      </c>
      <c r="I108" s="93">
        <f>IFERROR(IF(LA!$H$6=1,(VLOOKUP($A108,'LA1'!$A$1:$AD$175,'LA1'!G$1,0)),
IF(LA!$H$6=2,(VLOOKUP($A108,'LA2'!$A$1:$AD$175,'LA2'!G$1,0)),
IF(LA!$H$6=3,(VLOOKUP($A108,'LA3'!$A$1:$AD$175,'LA3'!G$1,0)),
IF(LA!$H$6=4,(VLOOKUP($A108,'LA4'!$A$1:$AD$175,'LA4'!G$1,0)),
IF(LA!$H$6=5,(VLOOKUP($A108,'LA5'!$A$1:$AD$175,'LA5'!G$1,0)),
0))))),".")</f>
        <v>0.04</v>
      </c>
      <c r="J108" s="93">
        <f>IFERROR(IF(LA!$H$6=1,(VLOOKUP($A108,'LA1'!$A$1:$AD$175,'LA1'!H$1,0)),
IF(LA!$H$6=2,(VLOOKUP($A108,'LA2'!$A$1:$AD$175,'LA2'!H$1,0)),
IF(LA!$H$6=3,(VLOOKUP($A108,'LA3'!$A$1:$AD$175,'LA3'!H$1,0)),
IF(LA!$H$6=4,(VLOOKUP($A108,'LA4'!$A$1:$AD$175,'LA4'!H$1,0)),
IF(LA!$H$6=5,(VLOOKUP($A108,'LA5'!$A$1:$AD$175,'LA5'!H$1,0)),
0))))),".")</f>
        <v>0.02</v>
      </c>
      <c r="K108" s="93">
        <f>IFERROR(IF(LA!$H$6=1,(VLOOKUP($A108,'LA1'!$A$1:$AD$175,'LA1'!I$1,0)),
IF(LA!$H$6=2,(VLOOKUP($A108,'LA2'!$A$1:$AD$175,'LA2'!I$1,0)),
IF(LA!$H$6=3,(VLOOKUP($A108,'LA3'!$A$1:$AD$175,'LA3'!I$1,0)),
IF(LA!$H$6=4,(VLOOKUP($A108,'LA4'!$A$1:$AD$175,'LA4'!I$1,0)),
IF(LA!$H$6=5,(VLOOKUP($A108,'LA5'!$A$1:$AD$175,'LA5'!I$1,0)),
0))))),".")</f>
        <v>0</v>
      </c>
      <c r="L108" s="93">
        <f>IFERROR(IF(LA!$H$6=1,(VLOOKUP($A108,'LA1'!$A$1:$AD$175,'LA1'!J$1,0)),
IF(LA!$H$6=2,(VLOOKUP($A108,'LA2'!$A$1:$AD$175,'LA2'!J$1,0)),
IF(LA!$H$6=3,(VLOOKUP($A108,'LA3'!$A$1:$AD$175,'LA3'!J$1,0)),
IF(LA!$H$6=4,(VLOOKUP($A108,'LA4'!$A$1:$AD$175,'LA4'!J$1,0)),
IF(LA!$H$6=5,(VLOOKUP($A108,'LA5'!$A$1:$AD$175,'LA5'!J$1,0)),
0))))),".")</f>
        <v>0</v>
      </c>
      <c r="M108" s="93">
        <f>IFERROR(IF(LA!$H$6=1,(VLOOKUP($A108,'LA1'!$A$1:$AD$175,'LA1'!K$1,0)),
IF(LA!$H$6=2,(VLOOKUP($A108,'LA2'!$A$1:$AD$175,'LA2'!K$1,0)),
IF(LA!$H$6=3,(VLOOKUP($A108,'LA3'!$A$1:$AD$175,'LA3'!K$1,0)),
IF(LA!$H$6=4,(VLOOKUP($A108,'LA4'!$A$1:$AD$175,'LA4'!K$1,0)),
IF(LA!$H$6=5,(VLOOKUP($A108,'LA5'!$A$1:$AD$175,'LA5'!K$1,0)),
0))))),".")</f>
        <v>0.06</v>
      </c>
      <c r="N108" s="93">
        <f>IFERROR(IF(LA!$H$6=1,(VLOOKUP($A108,'LA1'!$A$1:$AD$175,'LA1'!L$1,0)),
IF(LA!$H$6=2,(VLOOKUP($A108,'LA2'!$A$1:$AD$175,'LA2'!L$1,0)),
IF(LA!$H$6=3,(VLOOKUP($A108,'LA3'!$A$1:$AD$175,'LA3'!L$1,0)),
IF(LA!$H$6=4,(VLOOKUP($A108,'LA4'!$A$1:$AD$175,'LA4'!L$1,0)),
IF(LA!$H$6=5,(VLOOKUP($A108,'LA5'!$A$1:$AD$175,'LA5'!L$1,0)),
0))))),".")</f>
        <v>0.56000000000000005</v>
      </c>
      <c r="O108" s="93">
        <f>IFERROR(IF(LA!$H$6=1,(VLOOKUP($A108,'LA1'!$A$1:$AD$175,'LA1'!M$1,0)),
IF(LA!$H$6=2,(VLOOKUP($A108,'LA2'!$A$1:$AD$175,'LA2'!M$1,0)),
IF(LA!$H$6=3,(VLOOKUP($A108,'LA3'!$A$1:$AD$175,'LA3'!M$1,0)),
IF(LA!$H$6=4,(VLOOKUP($A108,'LA4'!$A$1:$AD$175,'LA4'!M$1,0)),
IF(LA!$H$6=5,(VLOOKUP($A108,'LA5'!$A$1:$AD$175,'LA5'!M$1,0)),
0))))),".")</f>
        <v>0.19</v>
      </c>
      <c r="P108" s="93">
        <f>IFERROR(IF(LA!$H$6=1,(VLOOKUP($A108,'LA1'!$A$1:$AD$175,'LA1'!N$1,0)),
IF(LA!$H$6=2,(VLOOKUP($A108,'LA2'!$A$1:$AD$175,'LA2'!N$1,0)),
IF(LA!$H$6=3,(VLOOKUP($A108,'LA3'!$A$1:$AD$175,'LA3'!N$1,0)),
IF(LA!$H$6=4,(VLOOKUP($A108,'LA4'!$A$1:$AD$175,'LA4'!N$1,0)),
IF(LA!$H$6=5,(VLOOKUP($A108,'LA5'!$A$1:$AD$175,'LA5'!N$1,0)),
0))))),".")</f>
        <v>0.01</v>
      </c>
      <c r="Q108" s="93">
        <f>IFERROR(IF(LA!$H$6=1,(VLOOKUP($A108,'LA1'!$A$1:$AD$175,'LA1'!O$1,0)),
IF(LA!$H$6=2,(VLOOKUP($A108,'LA2'!$A$1:$AD$175,'LA2'!O$1,0)),
IF(LA!$H$6=3,(VLOOKUP($A108,'LA3'!$A$1:$AD$175,'LA3'!O$1,0)),
IF(LA!$H$6=4,(VLOOKUP($A108,'LA4'!$A$1:$AD$175,'LA4'!O$1,0)),
IF(LA!$H$6=5,(VLOOKUP($A108,'LA5'!$A$1:$AD$175,'LA5'!O$1,0)),
0))))),".")</f>
        <v>0.16</v>
      </c>
      <c r="R108" s="93">
        <f>IFERROR(IF(LA!$H$6=1,(VLOOKUP($A108,'LA1'!$A$1:$AD$175,'LA1'!P$1,0)),
IF(LA!$H$6=2,(VLOOKUP($A108,'LA2'!$A$1:$AD$175,'LA2'!P$1,0)),
IF(LA!$H$6=3,(VLOOKUP($A108,'LA3'!$A$1:$AD$175,'LA3'!P$1,0)),
IF(LA!$H$6=4,(VLOOKUP($A108,'LA4'!$A$1:$AD$175,'LA4'!P$1,0)),
IF(LA!$H$6=5,(VLOOKUP($A108,'LA5'!$A$1:$AD$175,'LA5'!P$1,0)),
0))))),".")</f>
        <v>0.34</v>
      </c>
      <c r="S108" s="93">
        <f>IFERROR(IF(LA!$H$6=1,(VLOOKUP($A108,'LA1'!$A$1:$AD$175,'LA1'!Q$1,0)),
IF(LA!$H$6=2,(VLOOKUP($A108,'LA2'!$A$1:$AD$175,'LA2'!Q$1,0)),
IF(LA!$H$6=3,(VLOOKUP($A108,'LA3'!$A$1:$AD$175,'LA3'!Q$1,0)),
IF(LA!$H$6=4,(VLOOKUP($A108,'LA4'!$A$1:$AD$175,'LA4'!Q$1,0)),
IF(LA!$H$6=5,(VLOOKUP($A108,'LA5'!$A$1:$AD$175,'LA5'!Q$1,0)),
0))))),".")</f>
        <v>0.03</v>
      </c>
      <c r="T108" s="93" t="str">
        <f>IFERROR(IF(LA!$H$6=1,(VLOOKUP($A108,'LA1'!$A$1:$AD$175,'LA1'!R$1,0)),
IF(LA!$H$6=2,(VLOOKUP($A108,'LA2'!$A$1:$AD$175,'LA2'!R$1,0)),
IF(LA!$H$6=3,(VLOOKUP($A108,'LA3'!$A$1:$AD$175,'LA3'!R$1,0)),
IF(LA!$H$6=4,(VLOOKUP($A108,'LA4'!$A$1:$AD$175,'LA4'!R$1,0)),
IF(LA!$H$6=5,(VLOOKUP($A108,'LA5'!$A$1:$AD$175,'LA5'!R$1,0)),
0))))),".")</f>
        <v>x</v>
      </c>
      <c r="U108" s="93">
        <f>IFERROR(IF(LA!$H$6=1,(VLOOKUP($A108,'LA1'!$A$1:$AD$175,'LA1'!S$1,0)),
IF(LA!$H$6=2,(VLOOKUP($A108,'LA2'!$A$1:$AD$175,'LA2'!S$1,0)),
IF(LA!$H$6=3,(VLOOKUP($A108,'LA3'!$A$1:$AD$175,'LA3'!S$1,0)),
IF(LA!$H$6=4,(VLOOKUP($A108,'LA4'!$A$1:$AD$175,'LA4'!S$1,0)),
IF(LA!$H$6=5,(VLOOKUP($A108,'LA5'!$A$1:$AD$175,'LA5'!S$1,0)),
0))))),".")</f>
        <v>0.03</v>
      </c>
      <c r="V108" s="93">
        <f>IFERROR(IF(LA!$H$6=1,(VLOOKUP($A108,'LA1'!$A$1:$AD$175,'LA1'!T$1,0)),
IF(LA!$H$6=2,(VLOOKUP($A108,'LA2'!$A$1:$AD$175,'LA2'!T$1,0)),
IF(LA!$H$6=3,(VLOOKUP($A108,'LA3'!$A$1:$AD$175,'LA3'!T$1,0)),
IF(LA!$H$6=4,(VLOOKUP($A108,'LA4'!$A$1:$AD$175,'LA4'!T$1,0)),
IF(LA!$H$6=5,(VLOOKUP($A108,'LA5'!$A$1:$AD$175,'LA5'!T$1,0)),
0))))),".")</f>
        <v>0.02</v>
      </c>
      <c r="W108" s="93">
        <f>IFERROR(IF(LA!$H$6=1,(VLOOKUP($A108,'LA1'!$A$1:$AD$175,'LA1'!U$1,0)),
IF(LA!$H$6=2,(VLOOKUP($A108,'LA2'!$A$1:$AD$175,'LA2'!U$1,0)),
IF(LA!$H$6=3,(VLOOKUP($A108,'LA3'!$A$1:$AD$175,'LA3'!U$1,0)),
IF(LA!$H$6=4,(VLOOKUP($A108,'LA4'!$A$1:$AD$175,'LA4'!U$1,0)),
IF(LA!$H$6=5,(VLOOKUP($A108,'LA5'!$A$1:$AD$175,'LA5'!U$1,0)),
0))))),".")</f>
        <v>0.01</v>
      </c>
      <c r="X108" s="93">
        <f>IFERROR(IF(LA!$H$6=1,(VLOOKUP($A108,'LA1'!$A$1:$AD$175,'LA1'!V$1,0)),
IF(LA!$H$6=2,(VLOOKUP($A108,'LA2'!$A$1:$AD$175,'LA2'!V$1,0)),
IF(LA!$H$6=3,(VLOOKUP($A108,'LA3'!$A$1:$AD$175,'LA3'!V$1,0)),
IF(LA!$H$6=4,(VLOOKUP($A108,'LA4'!$A$1:$AD$175,'LA4'!V$1,0)),
IF(LA!$H$6=5,(VLOOKUP($A108,'LA5'!$A$1:$AD$175,'LA5'!V$1,0)),
0))))),".")</f>
        <v>0</v>
      </c>
      <c r="Y108" s="93">
        <f>IFERROR(IF(LA!$H$6=1,(VLOOKUP($A108,'LA1'!$A$1:$AD$175,'LA1'!W$1,0)),
IF(LA!$H$6=2,(VLOOKUP($A108,'LA2'!$A$1:$AD$175,'LA2'!W$1,0)),
IF(LA!$H$6=3,(VLOOKUP($A108,'LA3'!$A$1:$AD$175,'LA3'!W$1,0)),
IF(LA!$H$6=4,(VLOOKUP($A108,'LA4'!$A$1:$AD$175,'LA4'!W$1,0)),
IF(LA!$H$6=5,(VLOOKUP($A108,'LA5'!$A$1:$AD$175,'LA5'!W$1,0)),
0))))),".")</f>
        <v>0.01</v>
      </c>
      <c r="Z108" s="93">
        <f>IFERROR(IF(LA!$H$6=1,(VLOOKUP($A108,'LA1'!$A$1:$AD$175,'LA1'!X$1,0)),
IF(LA!$H$6=2,(VLOOKUP($A108,'LA2'!$A$1:$AD$175,'LA2'!X$1,0)),
IF(LA!$H$6=3,(VLOOKUP($A108,'LA3'!$A$1:$AD$175,'LA3'!X$1,0)),
IF(LA!$H$6=4,(VLOOKUP($A108,'LA4'!$A$1:$AD$175,'LA4'!X$1,0)),
IF(LA!$H$6=5,(VLOOKUP($A108,'LA5'!$A$1:$AD$175,'LA5'!X$1,0)),
0))))),".")</f>
        <v>0.12</v>
      </c>
      <c r="AA108" s="93">
        <f>IFERROR(IF(LA!$H$6=1,(VLOOKUP($A108,'LA1'!$A$1:$AD$175,'LA1'!Y$1,0)),
IF(LA!$H$6=2,(VLOOKUP($A108,'LA2'!$A$1:$AD$175,'LA2'!Y$1,0)),
IF(LA!$H$6=3,(VLOOKUP($A108,'LA3'!$A$1:$AD$175,'LA3'!Y$1,0)),
IF(LA!$H$6=4,(VLOOKUP($A108,'LA4'!$A$1:$AD$175,'LA4'!Y$1,0)),
IF(LA!$H$6=5,(VLOOKUP($A108,'LA5'!$A$1:$AD$175,'LA5'!Y$1,0)),
0))))),".")</f>
        <v>0.01</v>
      </c>
      <c r="AB108" s="93">
        <f>IFERROR(IF(LA!$H$6=1,(VLOOKUP($A108,'LA1'!$A$1:$AD$175,'LA1'!Z$1,0)),
IF(LA!$H$6=2,(VLOOKUP($A108,'LA2'!$A$1:$AD$175,'LA2'!Z$1,0)),
IF(LA!$H$6=3,(VLOOKUP($A108,'LA3'!$A$1:$AD$175,'LA3'!Z$1,0)),
IF(LA!$H$6=4,(VLOOKUP($A108,'LA4'!$A$1:$AD$175,'LA4'!Z$1,0)),
IF(LA!$H$6=5,(VLOOKUP($A108,'LA5'!$A$1:$AD$175,'LA5'!Z$1,0)),
0))))),".")</f>
        <v>0.12</v>
      </c>
      <c r="AC108" s="93">
        <f>IFERROR(IF(LA!$H$6=1,(VLOOKUP($A108,'LA1'!$A$1:$AD$175,'LA1'!AA$1,0)),
IF(LA!$H$6=2,(VLOOKUP($A108,'LA2'!$A$1:$AD$175,'LA2'!AA$1,0)),
IF(LA!$H$6=3,(VLOOKUP($A108,'LA3'!$A$1:$AD$175,'LA3'!AA$1,0)),
IF(LA!$H$6=4,(VLOOKUP($A108,'LA4'!$A$1:$AD$175,'LA4'!AA$1,0)),
IF(LA!$H$6=5,(VLOOKUP($A108,'LA5'!$A$1:$AD$175,'LA5'!AA$1,0)),
0))))),".")</f>
        <v>0.03</v>
      </c>
    </row>
    <row r="109" spans="1:29" x14ac:dyDescent="0.2">
      <c r="A109" s="55">
        <v>892</v>
      </c>
      <c r="B109" s="55" t="s">
        <v>292</v>
      </c>
      <c r="C109" s="88" t="s">
        <v>194</v>
      </c>
      <c r="D109" s="92">
        <f>IFERROR(IF(LA!$H$6=1,(VLOOKUP($A109,'LA1'!$A$1:$AD$175,'LA1'!B$1,0)),
IF(LA!$H$6=2,(VLOOKUP($A109,'LA2'!$A$1:$AD$175,'LA2'!B$1,0)),
IF(LA!$H$6=3,(VLOOKUP($A109,'LA3'!$A$1:$AD$175,'LA3'!B$1,0)),
IF(LA!$H$6=4,(VLOOKUP($A109,'LA4'!$A$1:$AD$175,'LA4'!B$1,0)),
IF(LA!$H$6=5,(VLOOKUP($A109,'LA5'!$A$1:$AD$175,'LA5'!B$1,0)),
0))))),".")</f>
        <v>440</v>
      </c>
      <c r="E109" s="93">
        <f>IFERROR(IF(LA!$H$6=1,(VLOOKUP($A109,'LA1'!$A$1:$AD$175,'LA1'!C$1,0)),
IF(LA!$H$6=2,(VLOOKUP($A109,'LA2'!$A$1:$AD$175,'LA2'!C$1,0)),
IF(LA!$H$6=3,(VLOOKUP($A109,'LA3'!$A$1:$AD$175,'LA3'!C$1,0)),
IF(LA!$H$6=4,(VLOOKUP($A109,'LA4'!$A$1:$AD$175,'LA4'!C$1,0)),
IF(LA!$H$6=5,(VLOOKUP($A109,'LA5'!$A$1:$AD$175,'LA5'!C$1,0)),
0))))),".")</f>
        <v>0.67</v>
      </c>
      <c r="F109" s="93">
        <f>IFERROR(IF(LA!$H$6=1,(VLOOKUP($A109,'LA1'!$A$1:$AD$175,'LA1'!D$1,0)),
IF(LA!$H$6=2,(VLOOKUP($A109,'LA2'!$A$1:$AD$175,'LA2'!D$1,0)),
IF(LA!$H$6=3,(VLOOKUP($A109,'LA3'!$A$1:$AD$175,'LA3'!D$1,0)),
IF(LA!$H$6=4,(VLOOKUP($A109,'LA4'!$A$1:$AD$175,'LA4'!D$1,0)),
IF(LA!$H$6=5,(VLOOKUP($A109,'LA5'!$A$1:$AD$175,'LA5'!D$1,0)),
0))))),".")</f>
        <v>0.65</v>
      </c>
      <c r="G109" s="93">
        <f>IFERROR(IF(LA!$H$6=1,(VLOOKUP($A109,'LA1'!$A$1:$AD$175,'LA1'!E$1,0)),
IF(LA!$H$6=2,(VLOOKUP($A109,'LA2'!$A$1:$AD$175,'LA2'!E$1,0)),
IF(LA!$H$6=3,(VLOOKUP($A109,'LA3'!$A$1:$AD$175,'LA3'!E$1,0)),
IF(LA!$H$6=4,(VLOOKUP($A109,'LA4'!$A$1:$AD$175,'LA4'!E$1,0)),
IF(LA!$H$6=5,(VLOOKUP($A109,'LA5'!$A$1:$AD$175,'LA5'!E$1,0)),
0))))),".")</f>
        <v>0.11</v>
      </c>
      <c r="H109" s="93">
        <f>IFERROR(IF(LA!$H$6=1,(VLOOKUP($A109,'LA1'!$A$1:$AD$175,'LA1'!F$1,0)),
IF(LA!$H$6=2,(VLOOKUP($A109,'LA2'!$A$1:$AD$175,'LA2'!F$1,0)),
IF(LA!$H$6=3,(VLOOKUP($A109,'LA3'!$A$1:$AD$175,'LA3'!F$1,0)),
IF(LA!$H$6=4,(VLOOKUP($A109,'LA4'!$A$1:$AD$175,'LA4'!F$1,0)),
IF(LA!$H$6=5,(VLOOKUP($A109,'LA5'!$A$1:$AD$175,'LA5'!F$1,0)),
0))))),".")</f>
        <v>0</v>
      </c>
      <c r="I109" s="93">
        <f>IFERROR(IF(LA!$H$6=1,(VLOOKUP($A109,'LA1'!$A$1:$AD$175,'LA1'!G$1,0)),
IF(LA!$H$6=2,(VLOOKUP($A109,'LA2'!$A$1:$AD$175,'LA2'!G$1,0)),
IF(LA!$H$6=3,(VLOOKUP($A109,'LA3'!$A$1:$AD$175,'LA3'!G$1,0)),
IF(LA!$H$6=4,(VLOOKUP($A109,'LA4'!$A$1:$AD$175,'LA4'!G$1,0)),
IF(LA!$H$6=5,(VLOOKUP($A109,'LA5'!$A$1:$AD$175,'LA5'!G$1,0)),
0))))),".")</f>
        <v>0.03</v>
      </c>
      <c r="J109" s="93">
        <f>IFERROR(IF(LA!$H$6=1,(VLOOKUP($A109,'LA1'!$A$1:$AD$175,'LA1'!H$1,0)),
IF(LA!$H$6=2,(VLOOKUP($A109,'LA2'!$A$1:$AD$175,'LA2'!H$1,0)),
IF(LA!$H$6=3,(VLOOKUP($A109,'LA3'!$A$1:$AD$175,'LA3'!H$1,0)),
IF(LA!$H$6=4,(VLOOKUP($A109,'LA4'!$A$1:$AD$175,'LA4'!H$1,0)),
IF(LA!$H$6=5,(VLOOKUP($A109,'LA5'!$A$1:$AD$175,'LA5'!H$1,0)),
0))))),".")</f>
        <v>0.03</v>
      </c>
      <c r="K109" s="93" t="str">
        <f>IFERROR(IF(LA!$H$6=1,(VLOOKUP($A109,'LA1'!$A$1:$AD$175,'LA1'!I$1,0)),
IF(LA!$H$6=2,(VLOOKUP($A109,'LA2'!$A$1:$AD$175,'LA2'!I$1,0)),
IF(LA!$H$6=3,(VLOOKUP($A109,'LA3'!$A$1:$AD$175,'LA3'!I$1,0)),
IF(LA!$H$6=4,(VLOOKUP($A109,'LA4'!$A$1:$AD$175,'LA4'!I$1,0)),
IF(LA!$H$6=5,(VLOOKUP($A109,'LA5'!$A$1:$AD$175,'LA5'!I$1,0)),
0))))),".")</f>
        <v>x</v>
      </c>
      <c r="L109" s="93">
        <f>IFERROR(IF(LA!$H$6=1,(VLOOKUP($A109,'LA1'!$A$1:$AD$175,'LA1'!J$1,0)),
IF(LA!$H$6=2,(VLOOKUP($A109,'LA2'!$A$1:$AD$175,'LA2'!J$1,0)),
IF(LA!$H$6=3,(VLOOKUP($A109,'LA3'!$A$1:$AD$175,'LA3'!J$1,0)),
IF(LA!$H$6=4,(VLOOKUP($A109,'LA4'!$A$1:$AD$175,'LA4'!J$1,0)),
IF(LA!$H$6=5,(VLOOKUP($A109,'LA5'!$A$1:$AD$175,'LA5'!J$1,0)),
0))))),".")</f>
        <v>0</v>
      </c>
      <c r="M109" s="93">
        <f>IFERROR(IF(LA!$H$6=1,(VLOOKUP($A109,'LA1'!$A$1:$AD$175,'LA1'!K$1,0)),
IF(LA!$H$6=2,(VLOOKUP($A109,'LA2'!$A$1:$AD$175,'LA2'!K$1,0)),
IF(LA!$H$6=3,(VLOOKUP($A109,'LA3'!$A$1:$AD$175,'LA3'!K$1,0)),
IF(LA!$H$6=4,(VLOOKUP($A109,'LA4'!$A$1:$AD$175,'LA4'!K$1,0)),
IF(LA!$H$6=5,(VLOOKUP($A109,'LA5'!$A$1:$AD$175,'LA5'!K$1,0)),
0))))),".")</f>
        <v>0.04</v>
      </c>
      <c r="N109" s="93">
        <f>IFERROR(IF(LA!$H$6=1,(VLOOKUP($A109,'LA1'!$A$1:$AD$175,'LA1'!L$1,0)),
IF(LA!$H$6=2,(VLOOKUP($A109,'LA2'!$A$1:$AD$175,'LA2'!L$1,0)),
IF(LA!$H$6=3,(VLOOKUP($A109,'LA3'!$A$1:$AD$175,'LA3'!L$1,0)),
IF(LA!$H$6=4,(VLOOKUP($A109,'LA4'!$A$1:$AD$175,'LA4'!L$1,0)),
IF(LA!$H$6=5,(VLOOKUP($A109,'LA5'!$A$1:$AD$175,'LA5'!L$1,0)),
0))))),".")</f>
        <v>0.48</v>
      </c>
      <c r="O109" s="93">
        <f>IFERROR(IF(LA!$H$6=1,(VLOOKUP($A109,'LA1'!$A$1:$AD$175,'LA1'!M$1,0)),
IF(LA!$H$6=2,(VLOOKUP($A109,'LA2'!$A$1:$AD$175,'LA2'!M$1,0)),
IF(LA!$H$6=3,(VLOOKUP($A109,'LA3'!$A$1:$AD$175,'LA3'!M$1,0)),
IF(LA!$H$6=4,(VLOOKUP($A109,'LA4'!$A$1:$AD$175,'LA4'!M$1,0)),
IF(LA!$H$6=5,(VLOOKUP($A109,'LA5'!$A$1:$AD$175,'LA5'!M$1,0)),
0))))),".")</f>
        <v>0.14000000000000001</v>
      </c>
      <c r="P109" s="93">
        <f>IFERROR(IF(LA!$H$6=1,(VLOOKUP($A109,'LA1'!$A$1:$AD$175,'LA1'!N$1,0)),
IF(LA!$H$6=2,(VLOOKUP($A109,'LA2'!$A$1:$AD$175,'LA2'!N$1,0)),
IF(LA!$H$6=3,(VLOOKUP($A109,'LA3'!$A$1:$AD$175,'LA3'!N$1,0)),
IF(LA!$H$6=4,(VLOOKUP($A109,'LA4'!$A$1:$AD$175,'LA4'!N$1,0)),
IF(LA!$H$6=5,(VLOOKUP($A109,'LA5'!$A$1:$AD$175,'LA5'!N$1,0)),
0))))),".")</f>
        <v>0.01</v>
      </c>
      <c r="Q109" s="93">
        <f>IFERROR(IF(LA!$H$6=1,(VLOOKUP($A109,'LA1'!$A$1:$AD$175,'LA1'!O$1,0)),
IF(LA!$H$6=2,(VLOOKUP($A109,'LA2'!$A$1:$AD$175,'LA2'!O$1,0)),
IF(LA!$H$6=3,(VLOOKUP($A109,'LA3'!$A$1:$AD$175,'LA3'!O$1,0)),
IF(LA!$H$6=4,(VLOOKUP($A109,'LA4'!$A$1:$AD$175,'LA4'!O$1,0)),
IF(LA!$H$6=5,(VLOOKUP($A109,'LA5'!$A$1:$AD$175,'LA5'!O$1,0)),
0))))),".")</f>
        <v>0.1</v>
      </c>
      <c r="R109" s="93">
        <f>IFERROR(IF(LA!$H$6=1,(VLOOKUP($A109,'LA1'!$A$1:$AD$175,'LA1'!P$1,0)),
IF(LA!$H$6=2,(VLOOKUP($A109,'LA2'!$A$1:$AD$175,'LA2'!P$1,0)),
IF(LA!$H$6=3,(VLOOKUP($A109,'LA3'!$A$1:$AD$175,'LA3'!P$1,0)),
IF(LA!$H$6=4,(VLOOKUP($A109,'LA4'!$A$1:$AD$175,'LA4'!P$1,0)),
IF(LA!$H$6=5,(VLOOKUP($A109,'LA5'!$A$1:$AD$175,'LA5'!P$1,0)),
0))))),".")</f>
        <v>0.32</v>
      </c>
      <c r="S109" s="93">
        <f>IFERROR(IF(LA!$H$6=1,(VLOOKUP($A109,'LA1'!$A$1:$AD$175,'LA1'!Q$1,0)),
IF(LA!$H$6=2,(VLOOKUP($A109,'LA2'!$A$1:$AD$175,'LA2'!Q$1,0)),
IF(LA!$H$6=3,(VLOOKUP($A109,'LA3'!$A$1:$AD$175,'LA3'!Q$1,0)),
IF(LA!$H$6=4,(VLOOKUP($A109,'LA4'!$A$1:$AD$175,'LA4'!Q$1,0)),
IF(LA!$H$6=5,(VLOOKUP($A109,'LA5'!$A$1:$AD$175,'LA5'!Q$1,0)),
0))))),".")</f>
        <v>0.02</v>
      </c>
      <c r="T109" s="93" t="str">
        <f>IFERROR(IF(LA!$H$6=1,(VLOOKUP($A109,'LA1'!$A$1:$AD$175,'LA1'!R$1,0)),
IF(LA!$H$6=2,(VLOOKUP($A109,'LA2'!$A$1:$AD$175,'LA2'!R$1,0)),
IF(LA!$H$6=3,(VLOOKUP($A109,'LA3'!$A$1:$AD$175,'LA3'!R$1,0)),
IF(LA!$H$6=4,(VLOOKUP($A109,'LA4'!$A$1:$AD$175,'LA4'!R$1,0)),
IF(LA!$H$6=5,(VLOOKUP($A109,'LA5'!$A$1:$AD$175,'LA5'!R$1,0)),
0))))),".")</f>
        <v>x</v>
      </c>
      <c r="U109" s="93">
        <f>IFERROR(IF(LA!$H$6=1,(VLOOKUP($A109,'LA1'!$A$1:$AD$175,'LA1'!S$1,0)),
IF(LA!$H$6=2,(VLOOKUP($A109,'LA2'!$A$1:$AD$175,'LA2'!S$1,0)),
IF(LA!$H$6=3,(VLOOKUP($A109,'LA3'!$A$1:$AD$175,'LA3'!S$1,0)),
IF(LA!$H$6=4,(VLOOKUP($A109,'LA4'!$A$1:$AD$175,'LA4'!S$1,0)),
IF(LA!$H$6=5,(VLOOKUP($A109,'LA5'!$A$1:$AD$175,'LA5'!S$1,0)),
0))))),".")</f>
        <v>0.01</v>
      </c>
      <c r="V109" s="93" t="str">
        <f>IFERROR(IF(LA!$H$6=1,(VLOOKUP($A109,'LA1'!$A$1:$AD$175,'LA1'!T$1,0)),
IF(LA!$H$6=2,(VLOOKUP($A109,'LA2'!$A$1:$AD$175,'LA2'!T$1,0)),
IF(LA!$H$6=3,(VLOOKUP($A109,'LA3'!$A$1:$AD$175,'LA3'!T$1,0)),
IF(LA!$H$6=4,(VLOOKUP($A109,'LA4'!$A$1:$AD$175,'LA4'!T$1,0)),
IF(LA!$H$6=5,(VLOOKUP($A109,'LA5'!$A$1:$AD$175,'LA5'!T$1,0)),
0))))),".")</f>
        <v>x</v>
      </c>
      <c r="W109" s="93">
        <f>IFERROR(IF(LA!$H$6=1,(VLOOKUP($A109,'LA1'!$A$1:$AD$175,'LA1'!U$1,0)),
IF(LA!$H$6=2,(VLOOKUP($A109,'LA2'!$A$1:$AD$175,'LA2'!U$1,0)),
IF(LA!$H$6=3,(VLOOKUP($A109,'LA3'!$A$1:$AD$175,'LA3'!U$1,0)),
IF(LA!$H$6=4,(VLOOKUP($A109,'LA4'!$A$1:$AD$175,'LA4'!U$1,0)),
IF(LA!$H$6=5,(VLOOKUP($A109,'LA5'!$A$1:$AD$175,'LA5'!U$1,0)),
0))))),".")</f>
        <v>0.01</v>
      </c>
      <c r="X109" s="93">
        <f>IFERROR(IF(LA!$H$6=1,(VLOOKUP($A109,'LA1'!$A$1:$AD$175,'LA1'!V$1,0)),
IF(LA!$H$6=2,(VLOOKUP($A109,'LA2'!$A$1:$AD$175,'LA2'!V$1,0)),
IF(LA!$H$6=3,(VLOOKUP($A109,'LA3'!$A$1:$AD$175,'LA3'!V$1,0)),
IF(LA!$H$6=4,(VLOOKUP($A109,'LA4'!$A$1:$AD$175,'LA4'!V$1,0)),
IF(LA!$H$6=5,(VLOOKUP($A109,'LA5'!$A$1:$AD$175,'LA5'!V$1,0)),
0))))),".")</f>
        <v>0</v>
      </c>
      <c r="Y109" s="93">
        <f>IFERROR(IF(LA!$H$6=1,(VLOOKUP($A109,'LA1'!$A$1:$AD$175,'LA1'!W$1,0)),
IF(LA!$H$6=2,(VLOOKUP($A109,'LA2'!$A$1:$AD$175,'LA2'!W$1,0)),
IF(LA!$H$6=3,(VLOOKUP($A109,'LA3'!$A$1:$AD$175,'LA3'!W$1,0)),
IF(LA!$H$6=4,(VLOOKUP($A109,'LA4'!$A$1:$AD$175,'LA4'!W$1,0)),
IF(LA!$H$6=5,(VLOOKUP($A109,'LA5'!$A$1:$AD$175,'LA5'!W$1,0)),
0))))),".")</f>
        <v>0.01</v>
      </c>
      <c r="Z109" s="93">
        <f>IFERROR(IF(LA!$H$6=1,(VLOOKUP($A109,'LA1'!$A$1:$AD$175,'LA1'!X$1,0)),
IF(LA!$H$6=2,(VLOOKUP($A109,'LA2'!$A$1:$AD$175,'LA2'!X$1,0)),
IF(LA!$H$6=3,(VLOOKUP($A109,'LA3'!$A$1:$AD$175,'LA3'!X$1,0)),
IF(LA!$H$6=4,(VLOOKUP($A109,'LA4'!$A$1:$AD$175,'LA4'!X$1,0)),
IF(LA!$H$6=5,(VLOOKUP($A109,'LA5'!$A$1:$AD$175,'LA5'!X$1,0)),
0))))),".")</f>
        <v>0.17</v>
      </c>
      <c r="AA109" s="93">
        <f>IFERROR(IF(LA!$H$6=1,(VLOOKUP($A109,'LA1'!$A$1:$AD$175,'LA1'!Y$1,0)),
IF(LA!$H$6=2,(VLOOKUP($A109,'LA2'!$A$1:$AD$175,'LA2'!Y$1,0)),
IF(LA!$H$6=3,(VLOOKUP($A109,'LA3'!$A$1:$AD$175,'LA3'!Y$1,0)),
IF(LA!$H$6=4,(VLOOKUP($A109,'LA4'!$A$1:$AD$175,'LA4'!Y$1,0)),
IF(LA!$H$6=5,(VLOOKUP($A109,'LA5'!$A$1:$AD$175,'LA5'!Y$1,0)),
0))))),".")</f>
        <v>0.02</v>
      </c>
      <c r="AB109" s="93">
        <f>IFERROR(IF(LA!$H$6=1,(VLOOKUP($A109,'LA1'!$A$1:$AD$175,'LA1'!Z$1,0)),
IF(LA!$H$6=2,(VLOOKUP($A109,'LA2'!$A$1:$AD$175,'LA2'!Z$1,0)),
IF(LA!$H$6=3,(VLOOKUP($A109,'LA3'!$A$1:$AD$175,'LA3'!Z$1,0)),
IF(LA!$H$6=4,(VLOOKUP($A109,'LA4'!$A$1:$AD$175,'LA4'!Z$1,0)),
IF(LA!$H$6=5,(VLOOKUP($A109,'LA5'!$A$1:$AD$175,'LA5'!Z$1,0)),
0))))),".")</f>
        <v>0.14000000000000001</v>
      </c>
      <c r="AC109" s="93">
        <f>IFERROR(IF(LA!$H$6=1,(VLOOKUP($A109,'LA1'!$A$1:$AD$175,'LA1'!AA$1,0)),
IF(LA!$H$6=2,(VLOOKUP($A109,'LA2'!$A$1:$AD$175,'LA2'!AA$1,0)),
IF(LA!$H$6=3,(VLOOKUP($A109,'LA3'!$A$1:$AD$175,'LA3'!AA$1,0)),
IF(LA!$H$6=4,(VLOOKUP($A109,'LA4'!$A$1:$AD$175,'LA4'!AA$1,0)),
IF(LA!$H$6=5,(VLOOKUP($A109,'LA5'!$A$1:$AD$175,'LA5'!AA$1,0)),
0))))),".")</f>
        <v>0.03</v>
      </c>
    </row>
    <row r="110" spans="1:29" x14ac:dyDescent="0.2">
      <c r="A110" s="55">
        <v>891</v>
      </c>
      <c r="B110" s="55" t="s">
        <v>293</v>
      </c>
      <c r="C110" s="88" t="s">
        <v>194</v>
      </c>
      <c r="D110" s="92">
        <f>IFERROR(IF(LA!$H$6=1,(VLOOKUP($A110,'LA1'!$A$1:$AD$175,'LA1'!B$1,0)),
IF(LA!$H$6=2,(VLOOKUP($A110,'LA2'!$A$1:$AD$175,'LA2'!B$1,0)),
IF(LA!$H$6=3,(VLOOKUP($A110,'LA3'!$A$1:$AD$175,'LA3'!B$1,0)),
IF(LA!$H$6=4,(VLOOKUP($A110,'LA4'!$A$1:$AD$175,'LA4'!B$1,0)),
IF(LA!$H$6=5,(VLOOKUP($A110,'LA5'!$A$1:$AD$175,'LA5'!B$1,0)),
0))))),".")</f>
        <v>2870</v>
      </c>
      <c r="E110" s="93">
        <f>IFERROR(IF(LA!$H$6=1,(VLOOKUP($A110,'LA1'!$A$1:$AD$175,'LA1'!C$1,0)),
IF(LA!$H$6=2,(VLOOKUP($A110,'LA2'!$A$1:$AD$175,'LA2'!C$1,0)),
IF(LA!$H$6=3,(VLOOKUP($A110,'LA3'!$A$1:$AD$175,'LA3'!C$1,0)),
IF(LA!$H$6=4,(VLOOKUP($A110,'LA4'!$A$1:$AD$175,'LA4'!C$1,0)),
IF(LA!$H$6=5,(VLOOKUP($A110,'LA5'!$A$1:$AD$175,'LA5'!C$1,0)),
0))))),".")</f>
        <v>0.73</v>
      </c>
      <c r="F110" s="93">
        <f>IFERROR(IF(LA!$H$6=1,(VLOOKUP($A110,'LA1'!$A$1:$AD$175,'LA1'!D$1,0)),
IF(LA!$H$6=2,(VLOOKUP($A110,'LA2'!$A$1:$AD$175,'LA2'!D$1,0)),
IF(LA!$H$6=3,(VLOOKUP($A110,'LA3'!$A$1:$AD$175,'LA3'!D$1,0)),
IF(LA!$H$6=4,(VLOOKUP($A110,'LA4'!$A$1:$AD$175,'LA4'!D$1,0)),
IF(LA!$H$6=5,(VLOOKUP($A110,'LA5'!$A$1:$AD$175,'LA5'!D$1,0)),
0))))),".")</f>
        <v>0.71</v>
      </c>
      <c r="G110" s="93">
        <f>IFERROR(IF(LA!$H$6=1,(VLOOKUP($A110,'LA1'!$A$1:$AD$175,'LA1'!E$1,0)),
IF(LA!$H$6=2,(VLOOKUP($A110,'LA2'!$A$1:$AD$175,'LA2'!E$1,0)),
IF(LA!$H$6=3,(VLOOKUP($A110,'LA3'!$A$1:$AD$175,'LA3'!E$1,0)),
IF(LA!$H$6=4,(VLOOKUP($A110,'LA4'!$A$1:$AD$175,'LA4'!E$1,0)),
IF(LA!$H$6=5,(VLOOKUP($A110,'LA5'!$A$1:$AD$175,'LA5'!E$1,0)),
0))))),".")</f>
        <v>0.09</v>
      </c>
      <c r="H110" s="93">
        <f>IFERROR(IF(LA!$H$6=1,(VLOOKUP($A110,'LA1'!$A$1:$AD$175,'LA1'!F$1,0)),
IF(LA!$H$6=2,(VLOOKUP($A110,'LA2'!$A$1:$AD$175,'LA2'!F$1,0)),
IF(LA!$H$6=3,(VLOOKUP($A110,'LA3'!$A$1:$AD$175,'LA3'!F$1,0)),
IF(LA!$H$6=4,(VLOOKUP($A110,'LA4'!$A$1:$AD$175,'LA4'!F$1,0)),
IF(LA!$H$6=5,(VLOOKUP($A110,'LA5'!$A$1:$AD$175,'LA5'!F$1,0)),
0))))),".")</f>
        <v>0</v>
      </c>
      <c r="I110" s="93">
        <f>IFERROR(IF(LA!$H$6=1,(VLOOKUP($A110,'LA1'!$A$1:$AD$175,'LA1'!G$1,0)),
IF(LA!$H$6=2,(VLOOKUP($A110,'LA2'!$A$1:$AD$175,'LA2'!G$1,0)),
IF(LA!$H$6=3,(VLOOKUP($A110,'LA3'!$A$1:$AD$175,'LA3'!G$1,0)),
IF(LA!$H$6=4,(VLOOKUP($A110,'LA4'!$A$1:$AD$175,'LA4'!G$1,0)),
IF(LA!$H$6=5,(VLOOKUP($A110,'LA5'!$A$1:$AD$175,'LA5'!G$1,0)),
0))))),".")</f>
        <v>0.03</v>
      </c>
      <c r="J110" s="93">
        <f>IFERROR(IF(LA!$H$6=1,(VLOOKUP($A110,'LA1'!$A$1:$AD$175,'LA1'!H$1,0)),
IF(LA!$H$6=2,(VLOOKUP($A110,'LA2'!$A$1:$AD$175,'LA2'!H$1,0)),
IF(LA!$H$6=3,(VLOOKUP($A110,'LA3'!$A$1:$AD$175,'LA3'!H$1,0)),
IF(LA!$H$6=4,(VLOOKUP($A110,'LA4'!$A$1:$AD$175,'LA4'!H$1,0)),
IF(LA!$H$6=5,(VLOOKUP($A110,'LA5'!$A$1:$AD$175,'LA5'!H$1,0)),
0))))),".")</f>
        <v>0.05</v>
      </c>
      <c r="K110" s="93" t="str">
        <f>IFERROR(IF(LA!$H$6=1,(VLOOKUP($A110,'LA1'!$A$1:$AD$175,'LA1'!I$1,0)),
IF(LA!$H$6=2,(VLOOKUP($A110,'LA2'!$A$1:$AD$175,'LA2'!I$1,0)),
IF(LA!$H$6=3,(VLOOKUP($A110,'LA3'!$A$1:$AD$175,'LA3'!I$1,0)),
IF(LA!$H$6=4,(VLOOKUP($A110,'LA4'!$A$1:$AD$175,'LA4'!I$1,0)),
IF(LA!$H$6=5,(VLOOKUP($A110,'LA5'!$A$1:$AD$175,'LA5'!I$1,0)),
0))))),".")</f>
        <v>x</v>
      </c>
      <c r="L110" s="93">
        <f>IFERROR(IF(LA!$H$6=1,(VLOOKUP($A110,'LA1'!$A$1:$AD$175,'LA1'!J$1,0)),
IF(LA!$H$6=2,(VLOOKUP($A110,'LA2'!$A$1:$AD$175,'LA2'!J$1,0)),
IF(LA!$H$6=3,(VLOOKUP($A110,'LA3'!$A$1:$AD$175,'LA3'!J$1,0)),
IF(LA!$H$6=4,(VLOOKUP($A110,'LA4'!$A$1:$AD$175,'LA4'!J$1,0)),
IF(LA!$H$6=5,(VLOOKUP($A110,'LA5'!$A$1:$AD$175,'LA5'!J$1,0)),
0))))),".")</f>
        <v>0</v>
      </c>
      <c r="M110" s="93">
        <f>IFERROR(IF(LA!$H$6=1,(VLOOKUP($A110,'LA1'!$A$1:$AD$175,'LA1'!K$1,0)),
IF(LA!$H$6=2,(VLOOKUP($A110,'LA2'!$A$1:$AD$175,'LA2'!K$1,0)),
IF(LA!$H$6=3,(VLOOKUP($A110,'LA3'!$A$1:$AD$175,'LA3'!K$1,0)),
IF(LA!$H$6=4,(VLOOKUP($A110,'LA4'!$A$1:$AD$175,'LA4'!K$1,0)),
IF(LA!$H$6=5,(VLOOKUP($A110,'LA5'!$A$1:$AD$175,'LA5'!K$1,0)),
0))))),".")</f>
        <v>0.05</v>
      </c>
      <c r="N110" s="93">
        <f>IFERROR(IF(LA!$H$6=1,(VLOOKUP($A110,'LA1'!$A$1:$AD$175,'LA1'!L$1,0)),
IF(LA!$H$6=2,(VLOOKUP($A110,'LA2'!$A$1:$AD$175,'LA2'!L$1,0)),
IF(LA!$H$6=3,(VLOOKUP($A110,'LA3'!$A$1:$AD$175,'LA3'!L$1,0)),
IF(LA!$H$6=4,(VLOOKUP($A110,'LA4'!$A$1:$AD$175,'LA4'!L$1,0)),
IF(LA!$H$6=5,(VLOOKUP($A110,'LA5'!$A$1:$AD$175,'LA5'!L$1,0)),
0))))),".")</f>
        <v>0.53</v>
      </c>
      <c r="O110" s="93">
        <f>IFERROR(IF(LA!$H$6=1,(VLOOKUP($A110,'LA1'!$A$1:$AD$175,'LA1'!M$1,0)),
IF(LA!$H$6=2,(VLOOKUP($A110,'LA2'!$A$1:$AD$175,'LA2'!M$1,0)),
IF(LA!$H$6=3,(VLOOKUP($A110,'LA3'!$A$1:$AD$175,'LA3'!M$1,0)),
IF(LA!$H$6=4,(VLOOKUP($A110,'LA4'!$A$1:$AD$175,'LA4'!M$1,0)),
IF(LA!$H$6=5,(VLOOKUP($A110,'LA5'!$A$1:$AD$175,'LA5'!M$1,0)),
0))))),".")</f>
        <v>0.17</v>
      </c>
      <c r="P110" s="93">
        <f>IFERROR(IF(LA!$H$6=1,(VLOOKUP($A110,'LA1'!$A$1:$AD$175,'LA1'!N$1,0)),
IF(LA!$H$6=2,(VLOOKUP($A110,'LA2'!$A$1:$AD$175,'LA2'!N$1,0)),
IF(LA!$H$6=3,(VLOOKUP($A110,'LA3'!$A$1:$AD$175,'LA3'!N$1,0)),
IF(LA!$H$6=4,(VLOOKUP($A110,'LA4'!$A$1:$AD$175,'LA4'!N$1,0)),
IF(LA!$H$6=5,(VLOOKUP($A110,'LA5'!$A$1:$AD$175,'LA5'!N$1,0)),
0))))),".")</f>
        <v>0.01</v>
      </c>
      <c r="Q110" s="93">
        <f>IFERROR(IF(LA!$H$6=1,(VLOOKUP($A110,'LA1'!$A$1:$AD$175,'LA1'!O$1,0)),
IF(LA!$H$6=2,(VLOOKUP($A110,'LA2'!$A$1:$AD$175,'LA2'!O$1,0)),
IF(LA!$H$6=3,(VLOOKUP($A110,'LA3'!$A$1:$AD$175,'LA3'!O$1,0)),
IF(LA!$H$6=4,(VLOOKUP($A110,'LA4'!$A$1:$AD$175,'LA4'!O$1,0)),
IF(LA!$H$6=5,(VLOOKUP($A110,'LA5'!$A$1:$AD$175,'LA5'!O$1,0)),
0))))),".")</f>
        <v>0.14000000000000001</v>
      </c>
      <c r="R110" s="93">
        <f>IFERROR(IF(LA!$H$6=1,(VLOOKUP($A110,'LA1'!$A$1:$AD$175,'LA1'!P$1,0)),
IF(LA!$H$6=2,(VLOOKUP($A110,'LA2'!$A$1:$AD$175,'LA2'!P$1,0)),
IF(LA!$H$6=3,(VLOOKUP($A110,'LA3'!$A$1:$AD$175,'LA3'!P$1,0)),
IF(LA!$H$6=4,(VLOOKUP($A110,'LA4'!$A$1:$AD$175,'LA4'!P$1,0)),
IF(LA!$H$6=5,(VLOOKUP($A110,'LA5'!$A$1:$AD$175,'LA5'!P$1,0)),
0))))),".")</f>
        <v>0.34</v>
      </c>
      <c r="S110" s="93">
        <f>IFERROR(IF(LA!$H$6=1,(VLOOKUP($A110,'LA1'!$A$1:$AD$175,'LA1'!Q$1,0)),
IF(LA!$H$6=2,(VLOOKUP($A110,'LA2'!$A$1:$AD$175,'LA2'!Q$1,0)),
IF(LA!$H$6=3,(VLOOKUP($A110,'LA3'!$A$1:$AD$175,'LA3'!Q$1,0)),
IF(LA!$H$6=4,(VLOOKUP($A110,'LA4'!$A$1:$AD$175,'LA4'!Q$1,0)),
IF(LA!$H$6=5,(VLOOKUP($A110,'LA5'!$A$1:$AD$175,'LA5'!Q$1,0)),
0))))),".")</f>
        <v>0.02</v>
      </c>
      <c r="T110" s="93" t="str">
        <f>IFERROR(IF(LA!$H$6=1,(VLOOKUP($A110,'LA1'!$A$1:$AD$175,'LA1'!R$1,0)),
IF(LA!$H$6=2,(VLOOKUP($A110,'LA2'!$A$1:$AD$175,'LA2'!R$1,0)),
IF(LA!$H$6=3,(VLOOKUP($A110,'LA3'!$A$1:$AD$175,'LA3'!R$1,0)),
IF(LA!$H$6=4,(VLOOKUP($A110,'LA4'!$A$1:$AD$175,'LA4'!R$1,0)),
IF(LA!$H$6=5,(VLOOKUP($A110,'LA5'!$A$1:$AD$175,'LA5'!R$1,0)),
0))))),".")</f>
        <v>x</v>
      </c>
      <c r="U110" s="93">
        <f>IFERROR(IF(LA!$H$6=1,(VLOOKUP($A110,'LA1'!$A$1:$AD$175,'LA1'!S$1,0)),
IF(LA!$H$6=2,(VLOOKUP($A110,'LA2'!$A$1:$AD$175,'LA2'!S$1,0)),
IF(LA!$H$6=3,(VLOOKUP($A110,'LA3'!$A$1:$AD$175,'LA3'!S$1,0)),
IF(LA!$H$6=4,(VLOOKUP($A110,'LA4'!$A$1:$AD$175,'LA4'!S$1,0)),
IF(LA!$H$6=5,(VLOOKUP($A110,'LA5'!$A$1:$AD$175,'LA5'!S$1,0)),
0))))),".")</f>
        <v>0.01</v>
      </c>
      <c r="V110" s="93">
        <f>IFERROR(IF(LA!$H$6=1,(VLOOKUP($A110,'LA1'!$A$1:$AD$175,'LA1'!T$1,0)),
IF(LA!$H$6=2,(VLOOKUP($A110,'LA2'!$A$1:$AD$175,'LA2'!T$1,0)),
IF(LA!$H$6=3,(VLOOKUP($A110,'LA3'!$A$1:$AD$175,'LA3'!T$1,0)),
IF(LA!$H$6=4,(VLOOKUP($A110,'LA4'!$A$1:$AD$175,'LA4'!T$1,0)),
IF(LA!$H$6=5,(VLOOKUP($A110,'LA5'!$A$1:$AD$175,'LA5'!T$1,0)),
0))))),".")</f>
        <v>0.01</v>
      </c>
      <c r="W110" s="93" t="str">
        <f>IFERROR(IF(LA!$H$6=1,(VLOOKUP($A110,'LA1'!$A$1:$AD$175,'LA1'!U$1,0)),
IF(LA!$H$6=2,(VLOOKUP($A110,'LA2'!$A$1:$AD$175,'LA2'!U$1,0)),
IF(LA!$H$6=3,(VLOOKUP($A110,'LA3'!$A$1:$AD$175,'LA3'!U$1,0)),
IF(LA!$H$6=4,(VLOOKUP($A110,'LA4'!$A$1:$AD$175,'LA4'!U$1,0)),
IF(LA!$H$6=5,(VLOOKUP($A110,'LA5'!$A$1:$AD$175,'LA5'!U$1,0)),
0))))),".")</f>
        <v>-</v>
      </c>
      <c r="X110" s="93">
        <f>IFERROR(IF(LA!$H$6=1,(VLOOKUP($A110,'LA1'!$A$1:$AD$175,'LA1'!V$1,0)),
IF(LA!$H$6=2,(VLOOKUP($A110,'LA2'!$A$1:$AD$175,'LA2'!V$1,0)),
IF(LA!$H$6=3,(VLOOKUP($A110,'LA3'!$A$1:$AD$175,'LA3'!V$1,0)),
IF(LA!$H$6=4,(VLOOKUP($A110,'LA4'!$A$1:$AD$175,'LA4'!V$1,0)),
IF(LA!$H$6=5,(VLOOKUP($A110,'LA5'!$A$1:$AD$175,'LA5'!V$1,0)),
0))))),".")</f>
        <v>0</v>
      </c>
      <c r="Y110" s="93" t="str">
        <f>IFERROR(IF(LA!$H$6=1,(VLOOKUP($A110,'LA1'!$A$1:$AD$175,'LA1'!W$1,0)),
IF(LA!$H$6=2,(VLOOKUP($A110,'LA2'!$A$1:$AD$175,'LA2'!W$1,0)),
IF(LA!$H$6=3,(VLOOKUP($A110,'LA3'!$A$1:$AD$175,'LA3'!W$1,0)),
IF(LA!$H$6=4,(VLOOKUP($A110,'LA4'!$A$1:$AD$175,'LA4'!W$1,0)),
IF(LA!$H$6=5,(VLOOKUP($A110,'LA5'!$A$1:$AD$175,'LA5'!W$1,0)),
0))))),".")</f>
        <v>-</v>
      </c>
      <c r="Z110" s="93">
        <f>IFERROR(IF(LA!$H$6=1,(VLOOKUP($A110,'LA1'!$A$1:$AD$175,'LA1'!X$1,0)),
IF(LA!$H$6=2,(VLOOKUP($A110,'LA2'!$A$1:$AD$175,'LA2'!X$1,0)),
IF(LA!$H$6=3,(VLOOKUP($A110,'LA3'!$A$1:$AD$175,'LA3'!X$1,0)),
IF(LA!$H$6=4,(VLOOKUP($A110,'LA4'!$A$1:$AD$175,'LA4'!X$1,0)),
IF(LA!$H$6=5,(VLOOKUP($A110,'LA5'!$A$1:$AD$175,'LA5'!X$1,0)),
0))))),".")</f>
        <v>0.1</v>
      </c>
      <c r="AA110" s="93">
        <f>IFERROR(IF(LA!$H$6=1,(VLOOKUP($A110,'LA1'!$A$1:$AD$175,'LA1'!Y$1,0)),
IF(LA!$H$6=2,(VLOOKUP($A110,'LA2'!$A$1:$AD$175,'LA2'!Y$1,0)),
IF(LA!$H$6=3,(VLOOKUP($A110,'LA3'!$A$1:$AD$175,'LA3'!Y$1,0)),
IF(LA!$H$6=4,(VLOOKUP($A110,'LA4'!$A$1:$AD$175,'LA4'!Y$1,0)),
IF(LA!$H$6=5,(VLOOKUP($A110,'LA5'!$A$1:$AD$175,'LA5'!Y$1,0)),
0))))),".")</f>
        <v>0.01</v>
      </c>
      <c r="AB110" s="93">
        <f>IFERROR(IF(LA!$H$6=1,(VLOOKUP($A110,'LA1'!$A$1:$AD$175,'LA1'!Z$1,0)),
IF(LA!$H$6=2,(VLOOKUP($A110,'LA2'!$A$1:$AD$175,'LA2'!Z$1,0)),
IF(LA!$H$6=3,(VLOOKUP($A110,'LA3'!$A$1:$AD$175,'LA3'!Z$1,0)),
IF(LA!$H$6=4,(VLOOKUP($A110,'LA4'!$A$1:$AD$175,'LA4'!Z$1,0)),
IF(LA!$H$6=5,(VLOOKUP($A110,'LA5'!$A$1:$AD$175,'LA5'!Z$1,0)),
0))))),".")</f>
        <v>0.17</v>
      </c>
      <c r="AC110" s="93">
        <f>IFERROR(IF(LA!$H$6=1,(VLOOKUP($A110,'LA1'!$A$1:$AD$175,'LA1'!AA$1,0)),
IF(LA!$H$6=2,(VLOOKUP($A110,'LA2'!$A$1:$AD$175,'LA2'!AA$1,0)),
IF(LA!$H$6=3,(VLOOKUP($A110,'LA3'!$A$1:$AD$175,'LA3'!AA$1,0)),
IF(LA!$H$6=4,(VLOOKUP($A110,'LA4'!$A$1:$AD$175,'LA4'!AA$1,0)),
IF(LA!$H$6=5,(VLOOKUP($A110,'LA5'!$A$1:$AD$175,'LA5'!AA$1,0)),
0))))),".")</f>
        <v>0.03</v>
      </c>
    </row>
    <row r="111" spans="1:29" x14ac:dyDescent="0.2">
      <c r="A111" s="55">
        <v>353</v>
      </c>
      <c r="B111" s="55" t="s">
        <v>294</v>
      </c>
      <c r="C111" s="88" t="s">
        <v>192</v>
      </c>
      <c r="D111" s="92">
        <f>IFERROR(IF(LA!$H$6=1,(VLOOKUP($A111,'LA1'!$A$1:$AD$175,'LA1'!B$1,0)),
IF(LA!$H$6=2,(VLOOKUP($A111,'LA2'!$A$1:$AD$175,'LA2'!B$1,0)),
IF(LA!$H$6=3,(VLOOKUP($A111,'LA3'!$A$1:$AD$175,'LA3'!B$1,0)),
IF(LA!$H$6=4,(VLOOKUP($A111,'LA4'!$A$1:$AD$175,'LA4'!B$1,0)),
IF(LA!$H$6=5,(VLOOKUP($A111,'LA5'!$A$1:$AD$175,'LA5'!B$1,0)),
0))))),".")</f>
        <v>390</v>
      </c>
      <c r="E111" s="93">
        <f>IFERROR(IF(LA!$H$6=1,(VLOOKUP($A111,'LA1'!$A$1:$AD$175,'LA1'!C$1,0)),
IF(LA!$H$6=2,(VLOOKUP($A111,'LA2'!$A$1:$AD$175,'LA2'!C$1,0)),
IF(LA!$H$6=3,(VLOOKUP($A111,'LA3'!$A$1:$AD$175,'LA3'!C$1,0)),
IF(LA!$H$6=4,(VLOOKUP($A111,'LA4'!$A$1:$AD$175,'LA4'!C$1,0)),
IF(LA!$H$6=5,(VLOOKUP($A111,'LA5'!$A$1:$AD$175,'LA5'!C$1,0)),
0))))),".")</f>
        <v>0.88</v>
      </c>
      <c r="F111" s="93">
        <f>IFERROR(IF(LA!$H$6=1,(VLOOKUP($A111,'LA1'!$A$1:$AD$175,'LA1'!D$1,0)),
IF(LA!$H$6=2,(VLOOKUP($A111,'LA2'!$A$1:$AD$175,'LA2'!D$1,0)),
IF(LA!$H$6=3,(VLOOKUP($A111,'LA3'!$A$1:$AD$175,'LA3'!D$1,0)),
IF(LA!$H$6=4,(VLOOKUP($A111,'LA4'!$A$1:$AD$175,'LA4'!D$1,0)),
IF(LA!$H$6=5,(VLOOKUP($A111,'LA5'!$A$1:$AD$175,'LA5'!D$1,0)),
0))))),".")</f>
        <v>0.85</v>
      </c>
      <c r="G111" s="93">
        <f>IFERROR(IF(LA!$H$6=1,(VLOOKUP($A111,'LA1'!$A$1:$AD$175,'LA1'!E$1,0)),
IF(LA!$H$6=2,(VLOOKUP($A111,'LA2'!$A$1:$AD$175,'LA2'!E$1,0)),
IF(LA!$H$6=3,(VLOOKUP($A111,'LA3'!$A$1:$AD$175,'LA3'!E$1,0)),
IF(LA!$H$6=4,(VLOOKUP($A111,'LA4'!$A$1:$AD$175,'LA4'!E$1,0)),
IF(LA!$H$6=5,(VLOOKUP($A111,'LA5'!$A$1:$AD$175,'LA5'!E$1,0)),
0))))),".")</f>
        <v>0.03</v>
      </c>
      <c r="H111" s="93">
        <f>IFERROR(IF(LA!$H$6=1,(VLOOKUP($A111,'LA1'!$A$1:$AD$175,'LA1'!F$1,0)),
IF(LA!$H$6=2,(VLOOKUP($A111,'LA2'!$A$1:$AD$175,'LA2'!F$1,0)),
IF(LA!$H$6=3,(VLOOKUP($A111,'LA3'!$A$1:$AD$175,'LA3'!F$1,0)),
IF(LA!$H$6=4,(VLOOKUP($A111,'LA4'!$A$1:$AD$175,'LA4'!F$1,0)),
IF(LA!$H$6=5,(VLOOKUP($A111,'LA5'!$A$1:$AD$175,'LA5'!F$1,0)),
0))))),".")</f>
        <v>0</v>
      </c>
      <c r="I111" s="93">
        <f>IFERROR(IF(LA!$H$6=1,(VLOOKUP($A111,'LA1'!$A$1:$AD$175,'LA1'!G$1,0)),
IF(LA!$H$6=2,(VLOOKUP($A111,'LA2'!$A$1:$AD$175,'LA2'!G$1,0)),
IF(LA!$H$6=3,(VLOOKUP($A111,'LA3'!$A$1:$AD$175,'LA3'!G$1,0)),
IF(LA!$H$6=4,(VLOOKUP($A111,'LA4'!$A$1:$AD$175,'LA4'!G$1,0)),
IF(LA!$H$6=5,(VLOOKUP($A111,'LA5'!$A$1:$AD$175,'LA5'!G$1,0)),
0))))),".")</f>
        <v>0.02</v>
      </c>
      <c r="J111" s="93">
        <f>IFERROR(IF(LA!$H$6=1,(VLOOKUP($A111,'LA1'!$A$1:$AD$175,'LA1'!H$1,0)),
IF(LA!$H$6=2,(VLOOKUP($A111,'LA2'!$A$1:$AD$175,'LA2'!H$1,0)),
IF(LA!$H$6=3,(VLOOKUP($A111,'LA3'!$A$1:$AD$175,'LA3'!H$1,0)),
IF(LA!$H$6=4,(VLOOKUP($A111,'LA4'!$A$1:$AD$175,'LA4'!H$1,0)),
IF(LA!$H$6=5,(VLOOKUP($A111,'LA5'!$A$1:$AD$175,'LA5'!H$1,0)),
0))))),".")</f>
        <v>0.04</v>
      </c>
      <c r="K111" s="93">
        <f>IFERROR(IF(LA!$H$6=1,(VLOOKUP($A111,'LA1'!$A$1:$AD$175,'LA1'!I$1,0)),
IF(LA!$H$6=2,(VLOOKUP($A111,'LA2'!$A$1:$AD$175,'LA2'!I$1,0)),
IF(LA!$H$6=3,(VLOOKUP($A111,'LA3'!$A$1:$AD$175,'LA3'!I$1,0)),
IF(LA!$H$6=4,(VLOOKUP($A111,'LA4'!$A$1:$AD$175,'LA4'!I$1,0)),
IF(LA!$H$6=5,(VLOOKUP($A111,'LA5'!$A$1:$AD$175,'LA5'!I$1,0)),
0))))),".")</f>
        <v>0.01</v>
      </c>
      <c r="L111" s="93">
        <f>IFERROR(IF(LA!$H$6=1,(VLOOKUP($A111,'LA1'!$A$1:$AD$175,'LA1'!J$1,0)),
IF(LA!$H$6=2,(VLOOKUP($A111,'LA2'!$A$1:$AD$175,'LA2'!J$1,0)),
IF(LA!$H$6=3,(VLOOKUP($A111,'LA3'!$A$1:$AD$175,'LA3'!J$1,0)),
IF(LA!$H$6=4,(VLOOKUP($A111,'LA4'!$A$1:$AD$175,'LA4'!J$1,0)),
IF(LA!$H$6=5,(VLOOKUP($A111,'LA5'!$A$1:$AD$175,'LA5'!J$1,0)),
0))))),".")</f>
        <v>0</v>
      </c>
      <c r="M111" s="93">
        <f>IFERROR(IF(LA!$H$6=1,(VLOOKUP($A111,'LA1'!$A$1:$AD$175,'LA1'!K$1,0)),
IF(LA!$H$6=2,(VLOOKUP($A111,'LA2'!$A$1:$AD$175,'LA2'!K$1,0)),
IF(LA!$H$6=3,(VLOOKUP($A111,'LA3'!$A$1:$AD$175,'LA3'!K$1,0)),
IF(LA!$H$6=4,(VLOOKUP($A111,'LA4'!$A$1:$AD$175,'LA4'!K$1,0)),
IF(LA!$H$6=5,(VLOOKUP($A111,'LA5'!$A$1:$AD$175,'LA5'!K$1,0)),
0))))),".")</f>
        <v>0.04</v>
      </c>
      <c r="N111" s="93">
        <f>IFERROR(IF(LA!$H$6=1,(VLOOKUP($A111,'LA1'!$A$1:$AD$175,'LA1'!L$1,0)),
IF(LA!$H$6=2,(VLOOKUP($A111,'LA2'!$A$1:$AD$175,'LA2'!L$1,0)),
IF(LA!$H$6=3,(VLOOKUP($A111,'LA3'!$A$1:$AD$175,'LA3'!L$1,0)),
IF(LA!$H$6=4,(VLOOKUP($A111,'LA4'!$A$1:$AD$175,'LA4'!L$1,0)),
IF(LA!$H$6=5,(VLOOKUP($A111,'LA5'!$A$1:$AD$175,'LA5'!L$1,0)),
0))))),".")</f>
        <v>0.75</v>
      </c>
      <c r="O111" s="93">
        <f>IFERROR(IF(LA!$H$6=1,(VLOOKUP($A111,'LA1'!$A$1:$AD$175,'LA1'!M$1,0)),
IF(LA!$H$6=2,(VLOOKUP($A111,'LA2'!$A$1:$AD$175,'LA2'!M$1,0)),
IF(LA!$H$6=3,(VLOOKUP($A111,'LA3'!$A$1:$AD$175,'LA3'!M$1,0)),
IF(LA!$H$6=4,(VLOOKUP($A111,'LA4'!$A$1:$AD$175,'LA4'!M$1,0)),
IF(LA!$H$6=5,(VLOOKUP($A111,'LA5'!$A$1:$AD$175,'LA5'!M$1,0)),
0))))),".")</f>
        <v>0.24</v>
      </c>
      <c r="P111" s="93">
        <f>IFERROR(IF(LA!$H$6=1,(VLOOKUP($A111,'LA1'!$A$1:$AD$175,'LA1'!N$1,0)),
IF(LA!$H$6=2,(VLOOKUP($A111,'LA2'!$A$1:$AD$175,'LA2'!N$1,0)),
IF(LA!$H$6=3,(VLOOKUP($A111,'LA3'!$A$1:$AD$175,'LA3'!N$1,0)),
IF(LA!$H$6=4,(VLOOKUP($A111,'LA4'!$A$1:$AD$175,'LA4'!N$1,0)),
IF(LA!$H$6=5,(VLOOKUP($A111,'LA5'!$A$1:$AD$175,'LA5'!N$1,0)),
0))))),".")</f>
        <v>0.01</v>
      </c>
      <c r="Q111" s="93">
        <f>IFERROR(IF(LA!$H$6=1,(VLOOKUP($A111,'LA1'!$A$1:$AD$175,'LA1'!O$1,0)),
IF(LA!$H$6=2,(VLOOKUP($A111,'LA2'!$A$1:$AD$175,'LA2'!O$1,0)),
IF(LA!$H$6=3,(VLOOKUP($A111,'LA3'!$A$1:$AD$175,'LA3'!O$1,0)),
IF(LA!$H$6=4,(VLOOKUP($A111,'LA4'!$A$1:$AD$175,'LA4'!O$1,0)),
IF(LA!$H$6=5,(VLOOKUP($A111,'LA5'!$A$1:$AD$175,'LA5'!O$1,0)),
0))))),".")</f>
        <v>0.21</v>
      </c>
      <c r="R111" s="93">
        <f>IFERROR(IF(LA!$H$6=1,(VLOOKUP($A111,'LA1'!$A$1:$AD$175,'LA1'!P$1,0)),
IF(LA!$H$6=2,(VLOOKUP($A111,'LA2'!$A$1:$AD$175,'LA2'!P$1,0)),
IF(LA!$H$6=3,(VLOOKUP($A111,'LA3'!$A$1:$AD$175,'LA3'!P$1,0)),
IF(LA!$H$6=4,(VLOOKUP($A111,'LA4'!$A$1:$AD$175,'LA4'!P$1,0)),
IF(LA!$H$6=5,(VLOOKUP($A111,'LA5'!$A$1:$AD$175,'LA5'!P$1,0)),
0))))),".")</f>
        <v>0.49</v>
      </c>
      <c r="S111" s="93">
        <f>IFERROR(IF(LA!$H$6=1,(VLOOKUP($A111,'LA1'!$A$1:$AD$175,'LA1'!Q$1,0)),
IF(LA!$H$6=2,(VLOOKUP($A111,'LA2'!$A$1:$AD$175,'LA2'!Q$1,0)),
IF(LA!$H$6=3,(VLOOKUP($A111,'LA3'!$A$1:$AD$175,'LA3'!Q$1,0)),
IF(LA!$H$6=4,(VLOOKUP($A111,'LA4'!$A$1:$AD$175,'LA4'!Q$1,0)),
IF(LA!$H$6=5,(VLOOKUP($A111,'LA5'!$A$1:$AD$175,'LA5'!Q$1,0)),
0))))),".")</f>
        <v>0.02</v>
      </c>
      <c r="T111" s="93">
        <f>IFERROR(IF(LA!$H$6=1,(VLOOKUP($A111,'LA1'!$A$1:$AD$175,'LA1'!R$1,0)),
IF(LA!$H$6=2,(VLOOKUP($A111,'LA2'!$A$1:$AD$175,'LA2'!R$1,0)),
IF(LA!$H$6=3,(VLOOKUP($A111,'LA3'!$A$1:$AD$175,'LA3'!R$1,0)),
IF(LA!$H$6=4,(VLOOKUP($A111,'LA4'!$A$1:$AD$175,'LA4'!R$1,0)),
IF(LA!$H$6=5,(VLOOKUP($A111,'LA5'!$A$1:$AD$175,'LA5'!R$1,0)),
0))))),".")</f>
        <v>0</v>
      </c>
      <c r="U111" s="93">
        <f>IFERROR(IF(LA!$H$6=1,(VLOOKUP($A111,'LA1'!$A$1:$AD$175,'LA1'!S$1,0)),
IF(LA!$H$6=2,(VLOOKUP($A111,'LA2'!$A$1:$AD$175,'LA2'!S$1,0)),
IF(LA!$H$6=3,(VLOOKUP($A111,'LA3'!$A$1:$AD$175,'LA3'!S$1,0)),
IF(LA!$H$6=4,(VLOOKUP($A111,'LA4'!$A$1:$AD$175,'LA4'!S$1,0)),
IF(LA!$H$6=5,(VLOOKUP($A111,'LA5'!$A$1:$AD$175,'LA5'!S$1,0)),
0))))),".")</f>
        <v>0.02</v>
      </c>
      <c r="V111" s="93" t="str">
        <f>IFERROR(IF(LA!$H$6=1,(VLOOKUP($A111,'LA1'!$A$1:$AD$175,'LA1'!T$1,0)),
IF(LA!$H$6=2,(VLOOKUP($A111,'LA2'!$A$1:$AD$175,'LA2'!T$1,0)),
IF(LA!$H$6=3,(VLOOKUP($A111,'LA3'!$A$1:$AD$175,'LA3'!T$1,0)),
IF(LA!$H$6=4,(VLOOKUP($A111,'LA4'!$A$1:$AD$175,'LA4'!T$1,0)),
IF(LA!$H$6=5,(VLOOKUP($A111,'LA5'!$A$1:$AD$175,'LA5'!T$1,0)),
0))))),".")</f>
        <v>x</v>
      </c>
      <c r="W111" s="93">
        <f>IFERROR(IF(LA!$H$6=1,(VLOOKUP($A111,'LA1'!$A$1:$AD$175,'LA1'!U$1,0)),
IF(LA!$H$6=2,(VLOOKUP($A111,'LA2'!$A$1:$AD$175,'LA2'!U$1,0)),
IF(LA!$H$6=3,(VLOOKUP($A111,'LA3'!$A$1:$AD$175,'LA3'!U$1,0)),
IF(LA!$H$6=4,(VLOOKUP($A111,'LA4'!$A$1:$AD$175,'LA4'!U$1,0)),
IF(LA!$H$6=5,(VLOOKUP($A111,'LA5'!$A$1:$AD$175,'LA5'!U$1,0)),
0))))),".")</f>
        <v>0.01</v>
      </c>
      <c r="X111" s="93">
        <f>IFERROR(IF(LA!$H$6=1,(VLOOKUP($A111,'LA1'!$A$1:$AD$175,'LA1'!V$1,0)),
IF(LA!$H$6=2,(VLOOKUP($A111,'LA2'!$A$1:$AD$175,'LA2'!V$1,0)),
IF(LA!$H$6=3,(VLOOKUP($A111,'LA3'!$A$1:$AD$175,'LA3'!V$1,0)),
IF(LA!$H$6=4,(VLOOKUP($A111,'LA4'!$A$1:$AD$175,'LA4'!V$1,0)),
IF(LA!$H$6=5,(VLOOKUP($A111,'LA5'!$A$1:$AD$175,'LA5'!V$1,0)),
0))))),".")</f>
        <v>0</v>
      </c>
      <c r="Y111" s="93">
        <f>IFERROR(IF(LA!$H$6=1,(VLOOKUP($A111,'LA1'!$A$1:$AD$175,'LA1'!W$1,0)),
IF(LA!$H$6=2,(VLOOKUP($A111,'LA2'!$A$1:$AD$175,'LA2'!W$1,0)),
IF(LA!$H$6=3,(VLOOKUP($A111,'LA3'!$A$1:$AD$175,'LA3'!W$1,0)),
IF(LA!$H$6=4,(VLOOKUP($A111,'LA4'!$A$1:$AD$175,'LA4'!W$1,0)),
IF(LA!$H$6=5,(VLOOKUP($A111,'LA5'!$A$1:$AD$175,'LA5'!W$1,0)),
0))))),".")</f>
        <v>0.01</v>
      </c>
      <c r="Z111" s="93">
        <f>IFERROR(IF(LA!$H$6=1,(VLOOKUP($A111,'LA1'!$A$1:$AD$175,'LA1'!X$1,0)),
IF(LA!$H$6=2,(VLOOKUP($A111,'LA2'!$A$1:$AD$175,'LA2'!X$1,0)),
IF(LA!$H$6=3,(VLOOKUP($A111,'LA3'!$A$1:$AD$175,'LA3'!X$1,0)),
IF(LA!$H$6=4,(VLOOKUP($A111,'LA4'!$A$1:$AD$175,'LA4'!X$1,0)),
IF(LA!$H$6=5,(VLOOKUP($A111,'LA5'!$A$1:$AD$175,'LA5'!X$1,0)),
0))))),".")</f>
        <v>0.05</v>
      </c>
      <c r="AA111" s="93" t="str">
        <f>IFERROR(IF(LA!$H$6=1,(VLOOKUP($A111,'LA1'!$A$1:$AD$175,'LA1'!Y$1,0)),
IF(LA!$H$6=2,(VLOOKUP($A111,'LA2'!$A$1:$AD$175,'LA2'!Y$1,0)),
IF(LA!$H$6=3,(VLOOKUP($A111,'LA3'!$A$1:$AD$175,'LA3'!Y$1,0)),
IF(LA!$H$6=4,(VLOOKUP($A111,'LA4'!$A$1:$AD$175,'LA4'!Y$1,0)),
IF(LA!$H$6=5,(VLOOKUP($A111,'LA5'!$A$1:$AD$175,'LA5'!Y$1,0)),
0))))),".")</f>
        <v>x</v>
      </c>
      <c r="AB111" s="93">
        <f>IFERROR(IF(LA!$H$6=1,(VLOOKUP($A111,'LA1'!$A$1:$AD$175,'LA1'!Z$1,0)),
IF(LA!$H$6=2,(VLOOKUP($A111,'LA2'!$A$1:$AD$175,'LA2'!Z$1,0)),
IF(LA!$H$6=3,(VLOOKUP($A111,'LA3'!$A$1:$AD$175,'LA3'!Z$1,0)),
IF(LA!$H$6=4,(VLOOKUP($A111,'LA4'!$A$1:$AD$175,'LA4'!Z$1,0)),
IF(LA!$H$6=5,(VLOOKUP($A111,'LA5'!$A$1:$AD$175,'LA5'!Z$1,0)),
0))))),".")</f>
        <v>7.0000000000000007E-2</v>
      </c>
      <c r="AC111" s="93">
        <f>IFERROR(IF(LA!$H$6=1,(VLOOKUP($A111,'LA1'!$A$1:$AD$175,'LA1'!AA$1,0)),
IF(LA!$H$6=2,(VLOOKUP($A111,'LA2'!$A$1:$AD$175,'LA2'!AA$1,0)),
IF(LA!$H$6=3,(VLOOKUP($A111,'LA3'!$A$1:$AD$175,'LA3'!AA$1,0)),
IF(LA!$H$6=4,(VLOOKUP($A111,'LA4'!$A$1:$AD$175,'LA4'!AA$1,0)),
IF(LA!$H$6=5,(VLOOKUP($A111,'LA5'!$A$1:$AD$175,'LA5'!AA$1,0)),
0))))),".")</f>
        <v>0.02</v>
      </c>
    </row>
    <row r="112" spans="1:29" x14ac:dyDescent="0.2">
      <c r="A112" s="55">
        <v>931</v>
      </c>
      <c r="B112" s="55" t="s">
        <v>295</v>
      </c>
      <c r="C112" s="88" t="s">
        <v>199</v>
      </c>
      <c r="D112" s="92">
        <f>IFERROR(IF(LA!$H$6=1,(VLOOKUP($A112,'LA1'!$A$1:$AD$175,'LA1'!B$1,0)),
IF(LA!$H$6=2,(VLOOKUP($A112,'LA2'!$A$1:$AD$175,'LA2'!B$1,0)),
IF(LA!$H$6=3,(VLOOKUP($A112,'LA3'!$A$1:$AD$175,'LA3'!B$1,0)),
IF(LA!$H$6=4,(VLOOKUP($A112,'LA4'!$A$1:$AD$175,'LA4'!B$1,0)),
IF(LA!$H$6=5,(VLOOKUP($A112,'LA5'!$A$1:$AD$175,'LA5'!B$1,0)),
0))))),".")</f>
        <v>2290</v>
      </c>
      <c r="E112" s="93">
        <f>IFERROR(IF(LA!$H$6=1,(VLOOKUP($A112,'LA1'!$A$1:$AD$175,'LA1'!C$1,0)),
IF(LA!$H$6=2,(VLOOKUP($A112,'LA2'!$A$1:$AD$175,'LA2'!C$1,0)),
IF(LA!$H$6=3,(VLOOKUP($A112,'LA3'!$A$1:$AD$175,'LA3'!C$1,0)),
IF(LA!$H$6=4,(VLOOKUP($A112,'LA4'!$A$1:$AD$175,'LA4'!C$1,0)),
IF(LA!$H$6=5,(VLOOKUP($A112,'LA5'!$A$1:$AD$175,'LA5'!C$1,0)),
0))))),".")</f>
        <v>0.63</v>
      </c>
      <c r="F112" s="93">
        <f>IFERROR(IF(LA!$H$6=1,(VLOOKUP($A112,'LA1'!$A$1:$AD$175,'LA1'!D$1,0)),
IF(LA!$H$6=2,(VLOOKUP($A112,'LA2'!$A$1:$AD$175,'LA2'!D$1,0)),
IF(LA!$H$6=3,(VLOOKUP($A112,'LA3'!$A$1:$AD$175,'LA3'!D$1,0)),
IF(LA!$H$6=4,(VLOOKUP($A112,'LA4'!$A$1:$AD$175,'LA4'!D$1,0)),
IF(LA!$H$6=5,(VLOOKUP($A112,'LA5'!$A$1:$AD$175,'LA5'!D$1,0)),
0))))),".")</f>
        <v>0.62</v>
      </c>
      <c r="G112" s="93">
        <f>IFERROR(IF(LA!$H$6=1,(VLOOKUP($A112,'LA1'!$A$1:$AD$175,'LA1'!E$1,0)),
IF(LA!$H$6=2,(VLOOKUP($A112,'LA2'!$A$1:$AD$175,'LA2'!E$1,0)),
IF(LA!$H$6=3,(VLOOKUP($A112,'LA3'!$A$1:$AD$175,'LA3'!E$1,0)),
IF(LA!$H$6=4,(VLOOKUP($A112,'LA4'!$A$1:$AD$175,'LA4'!E$1,0)),
IF(LA!$H$6=5,(VLOOKUP($A112,'LA5'!$A$1:$AD$175,'LA5'!E$1,0)),
0))))),".")</f>
        <v>0.09</v>
      </c>
      <c r="H112" s="93" t="str">
        <f>IFERROR(IF(LA!$H$6=1,(VLOOKUP($A112,'LA1'!$A$1:$AD$175,'LA1'!F$1,0)),
IF(LA!$H$6=2,(VLOOKUP($A112,'LA2'!$A$1:$AD$175,'LA2'!F$1,0)),
IF(LA!$H$6=3,(VLOOKUP($A112,'LA3'!$A$1:$AD$175,'LA3'!F$1,0)),
IF(LA!$H$6=4,(VLOOKUP($A112,'LA4'!$A$1:$AD$175,'LA4'!F$1,0)),
IF(LA!$H$6=5,(VLOOKUP($A112,'LA5'!$A$1:$AD$175,'LA5'!F$1,0)),
0))))),".")</f>
        <v>x</v>
      </c>
      <c r="I112" s="93">
        <f>IFERROR(IF(LA!$H$6=1,(VLOOKUP($A112,'LA1'!$A$1:$AD$175,'LA1'!G$1,0)),
IF(LA!$H$6=2,(VLOOKUP($A112,'LA2'!$A$1:$AD$175,'LA2'!G$1,0)),
IF(LA!$H$6=3,(VLOOKUP($A112,'LA3'!$A$1:$AD$175,'LA3'!G$1,0)),
IF(LA!$H$6=4,(VLOOKUP($A112,'LA4'!$A$1:$AD$175,'LA4'!G$1,0)),
IF(LA!$H$6=5,(VLOOKUP($A112,'LA5'!$A$1:$AD$175,'LA5'!G$1,0)),
0))))),".")</f>
        <v>0.02</v>
      </c>
      <c r="J112" s="93">
        <f>IFERROR(IF(LA!$H$6=1,(VLOOKUP($A112,'LA1'!$A$1:$AD$175,'LA1'!H$1,0)),
IF(LA!$H$6=2,(VLOOKUP($A112,'LA2'!$A$1:$AD$175,'LA2'!H$1,0)),
IF(LA!$H$6=3,(VLOOKUP($A112,'LA3'!$A$1:$AD$175,'LA3'!H$1,0)),
IF(LA!$H$6=4,(VLOOKUP($A112,'LA4'!$A$1:$AD$175,'LA4'!H$1,0)),
IF(LA!$H$6=5,(VLOOKUP($A112,'LA5'!$A$1:$AD$175,'LA5'!H$1,0)),
0))))),".")</f>
        <v>0.04</v>
      </c>
      <c r="K112" s="93" t="str">
        <f>IFERROR(IF(LA!$H$6=1,(VLOOKUP($A112,'LA1'!$A$1:$AD$175,'LA1'!I$1,0)),
IF(LA!$H$6=2,(VLOOKUP($A112,'LA2'!$A$1:$AD$175,'LA2'!I$1,0)),
IF(LA!$H$6=3,(VLOOKUP($A112,'LA3'!$A$1:$AD$175,'LA3'!I$1,0)),
IF(LA!$H$6=4,(VLOOKUP($A112,'LA4'!$A$1:$AD$175,'LA4'!I$1,0)),
IF(LA!$H$6=5,(VLOOKUP($A112,'LA5'!$A$1:$AD$175,'LA5'!I$1,0)),
0))))),".")</f>
        <v>x</v>
      </c>
      <c r="L112" s="93">
        <f>IFERROR(IF(LA!$H$6=1,(VLOOKUP($A112,'LA1'!$A$1:$AD$175,'LA1'!J$1,0)),
IF(LA!$H$6=2,(VLOOKUP($A112,'LA2'!$A$1:$AD$175,'LA2'!J$1,0)),
IF(LA!$H$6=3,(VLOOKUP($A112,'LA3'!$A$1:$AD$175,'LA3'!J$1,0)),
IF(LA!$H$6=4,(VLOOKUP($A112,'LA4'!$A$1:$AD$175,'LA4'!J$1,0)),
IF(LA!$H$6=5,(VLOOKUP($A112,'LA5'!$A$1:$AD$175,'LA5'!J$1,0)),
0))))),".")</f>
        <v>0</v>
      </c>
      <c r="M112" s="93">
        <f>IFERROR(IF(LA!$H$6=1,(VLOOKUP($A112,'LA1'!$A$1:$AD$175,'LA1'!K$1,0)),
IF(LA!$H$6=2,(VLOOKUP($A112,'LA2'!$A$1:$AD$175,'LA2'!K$1,0)),
IF(LA!$H$6=3,(VLOOKUP($A112,'LA3'!$A$1:$AD$175,'LA3'!K$1,0)),
IF(LA!$H$6=4,(VLOOKUP($A112,'LA4'!$A$1:$AD$175,'LA4'!K$1,0)),
IF(LA!$H$6=5,(VLOOKUP($A112,'LA5'!$A$1:$AD$175,'LA5'!K$1,0)),
0))))),".")</f>
        <v>0.04</v>
      </c>
      <c r="N112" s="93">
        <f>IFERROR(IF(LA!$H$6=1,(VLOOKUP($A112,'LA1'!$A$1:$AD$175,'LA1'!L$1,0)),
IF(LA!$H$6=2,(VLOOKUP($A112,'LA2'!$A$1:$AD$175,'LA2'!L$1,0)),
IF(LA!$H$6=3,(VLOOKUP($A112,'LA3'!$A$1:$AD$175,'LA3'!L$1,0)),
IF(LA!$H$6=4,(VLOOKUP($A112,'LA4'!$A$1:$AD$175,'LA4'!L$1,0)),
IF(LA!$H$6=5,(VLOOKUP($A112,'LA5'!$A$1:$AD$175,'LA5'!L$1,0)),
0))))),".")</f>
        <v>0.46</v>
      </c>
      <c r="O112" s="93">
        <f>IFERROR(IF(LA!$H$6=1,(VLOOKUP($A112,'LA1'!$A$1:$AD$175,'LA1'!M$1,0)),
IF(LA!$H$6=2,(VLOOKUP($A112,'LA2'!$A$1:$AD$175,'LA2'!M$1,0)),
IF(LA!$H$6=3,(VLOOKUP($A112,'LA3'!$A$1:$AD$175,'LA3'!M$1,0)),
IF(LA!$H$6=4,(VLOOKUP($A112,'LA4'!$A$1:$AD$175,'LA4'!M$1,0)),
IF(LA!$H$6=5,(VLOOKUP($A112,'LA5'!$A$1:$AD$175,'LA5'!M$1,0)),
0))))),".")</f>
        <v>0.21</v>
      </c>
      <c r="P112" s="93">
        <f>IFERROR(IF(LA!$H$6=1,(VLOOKUP($A112,'LA1'!$A$1:$AD$175,'LA1'!N$1,0)),
IF(LA!$H$6=2,(VLOOKUP($A112,'LA2'!$A$1:$AD$175,'LA2'!N$1,0)),
IF(LA!$H$6=3,(VLOOKUP($A112,'LA3'!$A$1:$AD$175,'LA3'!N$1,0)),
IF(LA!$H$6=4,(VLOOKUP($A112,'LA4'!$A$1:$AD$175,'LA4'!N$1,0)),
IF(LA!$H$6=5,(VLOOKUP($A112,'LA5'!$A$1:$AD$175,'LA5'!N$1,0)),
0))))),".")</f>
        <v>0.02</v>
      </c>
      <c r="Q112" s="93">
        <f>IFERROR(IF(LA!$H$6=1,(VLOOKUP($A112,'LA1'!$A$1:$AD$175,'LA1'!O$1,0)),
IF(LA!$H$6=2,(VLOOKUP($A112,'LA2'!$A$1:$AD$175,'LA2'!O$1,0)),
IF(LA!$H$6=3,(VLOOKUP($A112,'LA3'!$A$1:$AD$175,'LA3'!O$1,0)),
IF(LA!$H$6=4,(VLOOKUP($A112,'LA4'!$A$1:$AD$175,'LA4'!O$1,0)),
IF(LA!$H$6=5,(VLOOKUP($A112,'LA5'!$A$1:$AD$175,'LA5'!O$1,0)),
0))))),".")</f>
        <v>0.15</v>
      </c>
      <c r="R112" s="93">
        <f>IFERROR(IF(LA!$H$6=1,(VLOOKUP($A112,'LA1'!$A$1:$AD$175,'LA1'!P$1,0)),
IF(LA!$H$6=2,(VLOOKUP($A112,'LA2'!$A$1:$AD$175,'LA2'!P$1,0)),
IF(LA!$H$6=3,(VLOOKUP($A112,'LA3'!$A$1:$AD$175,'LA3'!P$1,0)),
IF(LA!$H$6=4,(VLOOKUP($A112,'LA4'!$A$1:$AD$175,'LA4'!P$1,0)),
IF(LA!$H$6=5,(VLOOKUP($A112,'LA5'!$A$1:$AD$175,'LA5'!P$1,0)),
0))))),".")</f>
        <v>0.24</v>
      </c>
      <c r="S112" s="93">
        <f>IFERROR(IF(LA!$H$6=1,(VLOOKUP($A112,'LA1'!$A$1:$AD$175,'LA1'!Q$1,0)),
IF(LA!$H$6=2,(VLOOKUP($A112,'LA2'!$A$1:$AD$175,'LA2'!Q$1,0)),
IF(LA!$H$6=3,(VLOOKUP($A112,'LA3'!$A$1:$AD$175,'LA3'!Q$1,0)),
IF(LA!$H$6=4,(VLOOKUP($A112,'LA4'!$A$1:$AD$175,'LA4'!Q$1,0)),
IF(LA!$H$6=5,(VLOOKUP($A112,'LA5'!$A$1:$AD$175,'LA5'!Q$1,0)),
0))))),".")</f>
        <v>0.01</v>
      </c>
      <c r="T112" s="93" t="str">
        <f>IFERROR(IF(LA!$H$6=1,(VLOOKUP($A112,'LA1'!$A$1:$AD$175,'LA1'!R$1,0)),
IF(LA!$H$6=2,(VLOOKUP($A112,'LA2'!$A$1:$AD$175,'LA2'!R$1,0)),
IF(LA!$H$6=3,(VLOOKUP($A112,'LA3'!$A$1:$AD$175,'LA3'!R$1,0)),
IF(LA!$H$6=4,(VLOOKUP($A112,'LA4'!$A$1:$AD$175,'LA4'!R$1,0)),
IF(LA!$H$6=5,(VLOOKUP($A112,'LA5'!$A$1:$AD$175,'LA5'!R$1,0)),
0))))),".")</f>
        <v>x</v>
      </c>
      <c r="U112" s="93">
        <f>IFERROR(IF(LA!$H$6=1,(VLOOKUP($A112,'LA1'!$A$1:$AD$175,'LA1'!S$1,0)),
IF(LA!$H$6=2,(VLOOKUP($A112,'LA2'!$A$1:$AD$175,'LA2'!S$1,0)),
IF(LA!$H$6=3,(VLOOKUP($A112,'LA3'!$A$1:$AD$175,'LA3'!S$1,0)),
IF(LA!$H$6=4,(VLOOKUP($A112,'LA4'!$A$1:$AD$175,'LA4'!S$1,0)),
IF(LA!$H$6=5,(VLOOKUP($A112,'LA5'!$A$1:$AD$175,'LA5'!S$1,0)),
0))))),".")</f>
        <v>0.02</v>
      </c>
      <c r="V112" s="93">
        <f>IFERROR(IF(LA!$H$6=1,(VLOOKUP($A112,'LA1'!$A$1:$AD$175,'LA1'!T$1,0)),
IF(LA!$H$6=2,(VLOOKUP($A112,'LA2'!$A$1:$AD$175,'LA2'!T$1,0)),
IF(LA!$H$6=3,(VLOOKUP($A112,'LA3'!$A$1:$AD$175,'LA3'!T$1,0)),
IF(LA!$H$6=4,(VLOOKUP($A112,'LA4'!$A$1:$AD$175,'LA4'!T$1,0)),
IF(LA!$H$6=5,(VLOOKUP($A112,'LA5'!$A$1:$AD$175,'LA5'!T$1,0)),
0))))),".")</f>
        <v>0.01</v>
      </c>
      <c r="W112" s="93">
        <f>IFERROR(IF(LA!$H$6=1,(VLOOKUP($A112,'LA1'!$A$1:$AD$175,'LA1'!U$1,0)),
IF(LA!$H$6=2,(VLOOKUP($A112,'LA2'!$A$1:$AD$175,'LA2'!U$1,0)),
IF(LA!$H$6=3,(VLOOKUP($A112,'LA3'!$A$1:$AD$175,'LA3'!U$1,0)),
IF(LA!$H$6=4,(VLOOKUP($A112,'LA4'!$A$1:$AD$175,'LA4'!U$1,0)),
IF(LA!$H$6=5,(VLOOKUP($A112,'LA5'!$A$1:$AD$175,'LA5'!U$1,0)),
0))))),".")</f>
        <v>0.01</v>
      </c>
      <c r="X112" s="93" t="str">
        <f>IFERROR(IF(LA!$H$6=1,(VLOOKUP($A112,'LA1'!$A$1:$AD$175,'LA1'!V$1,0)),
IF(LA!$H$6=2,(VLOOKUP($A112,'LA2'!$A$1:$AD$175,'LA2'!V$1,0)),
IF(LA!$H$6=3,(VLOOKUP($A112,'LA3'!$A$1:$AD$175,'LA3'!V$1,0)),
IF(LA!$H$6=4,(VLOOKUP($A112,'LA4'!$A$1:$AD$175,'LA4'!V$1,0)),
IF(LA!$H$6=5,(VLOOKUP($A112,'LA5'!$A$1:$AD$175,'LA5'!V$1,0)),
0))))),".")</f>
        <v>x</v>
      </c>
      <c r="Y112" s="93" t="str">
        <f>IFERROR(IF(LA!$H$6=1,(VLOOKUP($A112,'LA1'!$A$1:$AD$175,'LA1'!W$1,0)),
IF(LA!$H$6=2,(VLOOKUP($A112,'LA2'!$A$1:$AD$175,'LA2'!W$1,0)),
IF(LA!$H$6=3,(VLOOKUP($A112,'LA3'!$A$1:$AD$175,'LA3'!W$1,0)),
IF(LA!$H$6=4,(VLOOKUP($A112,'LA4'!$A$1:$AD$175,'LA4'!W$1,0)),
IF(LA!$H$6=5,(VLOOKUP($A112,'LA5'!$A$1:$AD$175,'LA5'!W$1,0)),
0))))),".")</f>
        <v>-</v>
      </c>
      <c r="Z112" s="93">
        <f>IFERROR(IF(LA!$H$6=1,(VLOOKUP($A112,'LA1'!$A$1:$AD$175,'LA1'!X$1,0)),
IF(LA!$H$6=2,(VLOOKUP($A112,'LA2'!$A$1:$AD$175,'LA2'!X$1,0)),
IF(LA!$H$6=3,(VLOOKUP($A112,'LA3'!$A$1:$AD$175,'LA3'!X$1,0)),
IF(LA!$H$6=4,(VLOOKUP($A112,'LA4'!$A$1:$AD$175,'LA4'!X$1,0)),
IF(LA!$H$6=5,(VLOOKUP($A112,'LA5'!$A$1:$AD$175,'LA5'!X$1,0)),
0))))),".")</f>
        <v>0.09</v>
      </c>
      <c r="AA112" s="93" t="str">
        <f>IFERROR(IF(LA!$H$6=1,(VLOOKUP($A112,'LA1'!$A$1:$AD$175,'LA1'!Y$1,0)),
IF(LA!$H$6=2,(VLOOKUP($A112,'LA2'!$A$1:$AD$175,'LA2'!Y$1,0)),
IF(LA!$H$6=3,(VLOOKUP($A112,'LA3'!$A$1:$AD$175,'LA3'!Y$1,0)),
IF(LA!$H$6=4,(VLOOKUP($A112,'LA4'!$A$1:$AD$175,'LA4'!Y$1,0)),
IF(LA!$H$6=5,(VLOOKUP($A112,'LA5'!$A$1:$AD$175,'LA5'!Y$1,0)),
0))))),".")</f>
        <v>-</v>
      </c>
      <c r="AB112" s="93">
        <f>IFERROR(IF(LA!$H$6=1,(VLOOKUP($A112,'LA1'!$A$1:$AD$175,'LA1'!Z$1,0)),
IF(LA!$H$6=2,(VLOOKUP($A112,'LA2'!$A$1:$AD$175,'LA2'!Z$1,0)),
IF(LA!$H$6=3,(VLOOKUP($A112,'LA3'!$A$1:$AD$175,'LA3'!Z$1,0)),
IF(LA!$H$6=4,(VLOOKUP($A112,'LA4'!$A$1:$AD$175,'LA4'!Z$1,0)),
IF(LA!$H$6=5,(VLOOKUP($A112,'LA5'!$A$1:$AD$175,'LA5'!Z$1,0)),
0))))),".")</f>
        <v>0.27</v>
      </c>
      <c r="AC112" s="93">
        <f>IFERROR(IF(LA!$H$6=1,(VLOOKUP($A112,'LA1'!$A$1:$AD$175,'LA1'!AA$1,0)),
IF(LA!$H$6=2,(VLOOKUP($A112,'LA2'!$A$1:$AD$175,'LA2'!AA$1,0)),
IF(LA!$H$6=3,(VLOOKUP($A112,'LA3'!$A$1:$AD$175,'LA3'!AA$1,0)),
IF(LA!$H$6=4,(VLOOKUP($A112,'LA4'!$A$1:$AD$175,'LA4'!AA$1,0)),
IF(LA!$H$6=5,(VLOOKUP($A112,'LA5'!$A$1:$AD$175,'LA5'!AA$1,0)),
0))))),".")</f>
        <v>0.06</v>
      </c>
    </row>
    <row r="113" spans="1:29" x14ac:dyDescent="0.2">
      <c r="A113" s="55">
        <v>874</v>
      </c>
      <c r="B113" s="55" t="s">
        <v>296</v>
      </c>
      <c r="C113" s="88" t="s">
        <v>196</v>
      </c>
      <c r="D113" s="92">
        <f>IFERROR(IF(LA!$H$6=1,(VLOOKUP($A113,'LA1'!$A$1:$AD$175,'LA1'!B$1,0)),
IF(LA!$H$6=2,(VLOOKUP($A113,'LA2'!$A$1:$AD$175,'LA2'!B$1,0)),
IF(LA!$H$6=3,(VLOOKUP($A113,'LA3'!$A$1:$AD$175,'LA3'!B$1,0)),
IF(LA!$H$6=4,(VLOOKUP($A113,'LA4'!$A$1:$AD$175,'LA4'!B$1,0)),
IF(LA!$H$6=5,(VLOOKUP($A113,'LA5'!$A$1:$AD$175,'LA5'!B$1,0)),
0))))),".")</f>
        <v>990</v>
      </c>
      <c r="E113" s="93">
        <f>IFERROR(IF(LA!$H$6=1,(VLOOKUP($A113,'LA1'!$A$1:$AD$175,'LA1'!C$1,0)),
IF(LA!$H$6=2,(VLOOKUP($A113,'LA2'!$A$1:$AD$175,'LA2'!C$1,0)),
IF(LA!$H$6=3,(VLOOKUP($A113,'LA3'!$A$1:$AD$175,'LA3'!C$1,0)),
IF(LA!$H$6=4,(VLOOKUP($A113,'LA4'!$A$1:$AD$175,'LA4'!C$1,0)),
IF(LA!$H$6=5,(VLOOKUP($A113,'LA5'!$A$1:$AD$175,'LA5'!C$1,0)),
0))))),".")</f>
        <v>0.83</v>
      </c>
      <c r="F113" s="93">
        <f>IFERROR(IF(LA!$H$6=1,(VLOOKUP($A113,'LA1'!$A$1:$AD$175,'LA1'!D$1,0)),
IF(LA!$H$6=2,(VLOOKUP($A113,'LA2'!$A$1:$AD$175,'LA2'!D$1,0)),
IF(LA!$H$6=3,(VLOOKUP($A113,'LA3'!$A$1:$AD$175,'LA3'!D$1,0)),
IF(LA!$H$6=4,(VLOOKUP($A113,'LA4'!$A$1:$AD$175,'LA4'!D$1,0)),
IF(LA!$H$6=5,(VLOOKUP($A113,'LA5'!$A$1:$AD$175,'LA5'!D$1,0)),
0))))),".")</f>
        <v>0.7</v>
      </c>
      <c r="G113" s="93">
        <f>IFERROR(IF(LA!$H$6=1,(VLOOKUP($A113,'LA1'!$A$1:$AD$175,'LA1'!E$1,0)),
IF(LA!$H$6=2,(VLOOKUP($A113,'LA2'!$A$1:$AD$175,'LA2'!E$1,0)),
IF(LA!$H$6=3,(VLOOKUP($A113,'LA3'!$A$1:$AD$175,'LA3'!E$1,0)),
IF(LA!$H$6=4,(VLOOKUP($A113,'LA4'!$A$1:$AD$175,'LA4'!E$1,0)),
IF(LA!$H$6=5,(VLOOKUP($A113,'LA5'!$A$1:$AD$175,'LA5'!E$1,0)),
0))))),".")</f>
        <v>7.0000000000000007E-2</v>
      </c>
      <c r="H113" s="93" t="str">
        <f>IFERROR(IF(LA!$H$6=1,(VLOOKUP($A113,'LA1'!$A$1:$AD$175,'LA1'!F$1,0)),
IF(LA!$H$6=2,(VLOOKUP($A113,'LA2'!$A$1:$AD$175,'LA2'!F$1,0)),
IF(LA!$H$6=3,(VLOOKUP($A113,'LA3'!$A$1:$AD$175,'LA3'!F$1,0)),
IF(LA!$H$6=4,(VLOOKUP($A113,'LA4'!$A$1:$AD$175,'LA4'!F$1,0)),
IF(LA!$H$6=5,(VLOOKUP($A113,'LA5'!$A$1:$AD$175,'LA5'!F$1,0)),
0))))),".")</f>
        <v>x</v>
      </c>
      <c r="I113" s="93">
        <f>IFERROR(IF(LA!$H$6=1,(VLOOKUP($A113,'LA1'!$A$1:$AD$175,'LA1'!G$1,0)),
IF(LA!$H$6=2,(VLOOKUP($A113,'LA2'!$A$1:$AD$175,'LA2'!G$1,0)),
IF(LA!$H$6=3,(VLOOKUP($A113,'LA3'!$A$1:$AD$175,'LA3'!G$1,0)),
IF(LA!$H$6=4,(VLOOKUP($A113,'LA4'!$A$1:$AD$175,'LA4'!G$1,0)),
IF(LA!$H$6=5,(VLOOKUP($A113,'LA5'!$A$1:$AD$175,'LA5'!G$1,0)),
0))))),".")</f>
        <v>0.02</v>
      </c>
      <c r="J113" s="93">
        <f>IFERROR(IF(LA!$H$6=1,(VLOOKUP($A113,'LA1'!$A$1:$AD$175,'LA1'!H$1,0)),
IF(LA!$H$6=2,(VLOOKUP($A113,'LA2'!$A$1:$AD$175,'LA2'!H$1,0)),
IF(LA!$H$6=3,(VLOOKUP($A113,'LA3'!$A$1:$AD$175,'LA3'!H$1,0)),
IF(LA!$H$6=4,(VLOOKUP($A113,'LA4'!$A$1:$AD$175,'LA4'!H$1,0)),
IF(LA!$H$6=5,(VLOOKUP($A113,'LA5'!$A$1:$AD$175,'LA5'!H$1,0)),
0))))),".")</f>
        <v>0.03</v>
      </c>
      <c r="K113" s="93">
        <f>IFERROR(IF(LA!$H$6=1,(VLOOKUP($A113,'LA1'!$A$1:$AD$175,'LA1'!I$1,0)),
IF(LA!$H$6=2,(VLOOKUP($A113,'LA2'!$A$1:$AD$175,'LA2'!I$1,0)),
IF(LA!$H$6=3,(VLOOKUP($A113,'LA3'!$A$1:$AD$175,'LA3'!I$1,0)),
IF(LA!$H$6=4,(VLOOKUP($A113,'LA4'!$A$1:$AD$175,'LA4'!I$1,0)),
IF(LA!$H$6=5,(VLOOKUP($A113,'LA5'!$A$1:$AD$175,'LA5'!I$1,0)),
0))))),".")</f>
        <v>0</v>
      </c>
      <c r="L113" s="93">
        <f>IFERROR(IF(LA!$H$6=1,(VLOOKUP($A113,'LA1'!$A$1:$AD$175,'LA1'!J$1,0)),
IF(LA!$H$6=2,(VLOOKUP($A113,'LA2'!$A$1:$AD$175,'LA2'!J$1,0)),
IF(LA!$H$6=3,(VLOOKUP($A113,'LA3'!$A$1:$AD$175,'LA3'!J$1,0)),
IF(LA!$H$6=4,(VLOOKUP($A113,'LA4'!$A$1:$AD$175,'LA4'!J$1,0)),
IF(LA!$H$6=5,(VLOOKUP($A113,'LA5'!$A$1:$AD$175,'LA5'!J$1,0)),
0))))),".")</f>
        <v>0</v>
      </c>
      <c r="M113" s="93">
        <f>IFERROR(IF(LA!$H$6=1,(VLOOKUP($A113,'LA1'!$A$1:$AD$175,'LA1'!K$1,0)),
IF(LA!$H$6=2,(VLOOKUP($A113,'LA2'!$A$1:$AD$175,'LA2'!K$1,0)),
IF(LA!$H$6=3,(VLOOKUP($A113,'LA3'!$A$1:$AD$175,'LA3'!K$1,0)),
IF(LA!$H$6=4,(VLOOKUP($A113,'LA4'!$A$1:$AD$175,'LA4'!K$1,0)),
IF(LA!$H$6=5,(VLOOKUP($A113,'LA5'!$A$1:$AD$175,'LA5'!K$1,0)),
0))))),".")</f>
        <v>0.04</v>
      </c>
      <c r="N113" s="93">
        <f>IFERROR(IF(LA!$H$6=1,(VLOOKUP($A113,'LA1'!$A$1:$AD$175,'LA1'!L$1,0)),
IF(LA!$H$6=2,(VLOOKUP($A113,'LA2'!$A$1:$AD$175,'LA2'!L$1,0)),
IF(LA!$H$6=3,(VLOOKUP($A113,'LA3'!$A$1:$AD$175,'LA3'!L$1,0)),
IF(LA!$H$6=4,(VLOOKUP($A113,'LA4'!$A$1:$AD$175,'LA4'!L$1,0)),
IF(LA!$H$6=5,(VLOOKUP($A113,'LA5'!$A$1:$AD$175,'LA5'!L$1,0)),
0))))),".")</f>
        <v>0.56999999999999995</v>
      </c>
      <c r="O113" s="93">
        <f>IFERROR(IF(LA!$H$6=1,(VLOOKUP($A113,'LA1'!$A$1:$AD$175,'LA1'!M$1,0)),
IF(LA!$H$6=2,(VLOOKUP($A113,'LA2'!$A$1:$AD$175,'LA2'!M$1,0)),
IF(LA!$H$6=3,(VLOOKUP($A113,'LA3'!$A$1:$AD$175,'LA3'!M$1,0)),
IF(LA!$H$6=4,(VLOOKUP($A113,'LA4'!$A$1:$AD$175,'LA4'!M$1,0)),
IF(LA!$H$6=5,(VLOOKUP($A113,'LA5'!$A$1:$AD$175,'LA5'!M$1,0)),
0))))),".")</f>
        <v>0.16</v>
      </c>
      <c r="P113" s="93">
        <f>IFERROR(IF(LA!$H$6=1,(VLOOKUP($A113,'LA1'!$A$1:$AD$175,'LA1'!N$1,0)),
IF(LA!$H$6=2,(VLOOKUP($A113,'LA2'!$A$1:$AD$175,'LA2'!N$1,0)),
IF(LA!$H$6=3,(VLOOKUP($A113,'LA3'!$A$1:$AD$175,'LA3'!N$1,0)),
IF(LA!$H$6=4,(VLOOKUP($A113,'LA4'!$A$1:$AD$175,'LA4'!N$1,0)),
IF(LA!$H$6=5,(VLOOKUP($A113,'LA5'!$A$1:$AD$175,'LA5'!N$1,0)),
0))))),".")</f>
        <v>0.01</v>
      </c>
      <c r="Q113" s="93">
        <f>IFERROR(IF(LA!$H$6=1,(VLOOKUP($A113,'LA1'!$A$1:$AD$175,'LA1'!O$1,0)),
IF(LA!$H$6=2,(VLOOKUP($A113,'LA2'!$A$1:$AD$175,'LA2'!O$1,0)),
IF(LA!$H$6=3,(VLOOKUP($A113,'LA3'!$A$1:$AD$175,'LA3'!O$1,0)),
IF(LA!$H$6=4,(VLOOKUP($A113,'LA4'!$A$1:$AD$175,'LA4'!O$1,0)),
IF(LA!$H$6=5,(VLOOKUP($A113,'LA5'!$A$1:$AD$175,'LA5'!O$1,0)),
0))))),".")</f>
        <v>0.11</v>
      </c>
      <c r="R113" s="93">
        <f>IFERROR(IF(LA!$H$6=1,(VLOOKUP($A113,'LA1'!$A$1:$AD$175,'LA1'!P$1,0)),
IF(LA!$H$6=2,(VLOOKUP($A113,'LA2'!$A$1:$AD$175,'LA2'!P$1,0)),
IF(LA!$H$6=3,(VLOOKUP($A113,'LA3'!$A$1:$AD$175,'LA3'!P$1,0)),
IF(LA!$H$6=4,(VLOOKUP($A113,'LA4'!$A$1:$AD$175,'LA4'!P$1,0)),
IF(LA!$H$6=5,(VLOOKUP($A113,'LA5'!$A$1:$AD$175,'LA5'!P$1,0)),
0))))),".")</f>
        <v>0.4</v>
      </c>
      <c r="S113" s="93">
        <f>IFERROR(IF(LA!$H$6=1,(VLOOKUP($A113,'LA1'!$A$1:$AD$175,'LA1'!Q$1,0)),
IF(LA!$H$6=2,(VLOOKUP($A113,'LA2'!$A$1:$AD$175,'LA2'!Q$1,0)),
IF(LA!$H$6=3,(VLOOKUP($A113,'LA3'!$A$1:$AD$175,'LA3'!Q$1,0)),
IF(LA!$H$6=4,(VLOOKUP($A113,'LA4'!$A$1:$AD$175,'LA4'!Q$1,0)),
IF(LA!$H$6=5,(VLOOKUP($A113,'LA5'!$A$1:$AD$175,'LA5'!Q$1,0)),
0))))),".")</f>
        <v>0.01</v>
      </c>
      <c r="T113" s="93">
        <f>IFERROR(IF(LA!$H$6=1,(VLOOKUP($A113,'LA1'!$A$1:$AD$175,'LA1'!R$1,0)),
IF(LA!$H$6=2,(VLOOKUP($A113,'LA2'!$A$1:$AD$175,'LA2'!R$1,0)),
IF(LA!$H$6=3,(VLOOKUP($A113,'LA3'!$A$1:$AD$175,'LA3'!R$1,0)),
IF(LA!$H$6=4,(VLOOKUP($A113,'LA4'!$A$1:$AD$175,'LA4'!R$1,0)),
IF(LA!$H$6=5,(VLOOKUP($A113,'LA5'!$A$1:$AD$175,'LA5'!R$1,0)),
0))))),".")</f>
        <v>0</v>
      </c>
      <c r="U113" s="93">
        <f>IFERROR(IF(LA!$H$6=1,(VLOOKUP($A113,'LA1'!$A$1:$AD$175,'LA1'!S$1,0)),
IF(LA!$H$6=2,(VLOOKUP($A113,'LA2'!$A$1:$AD$175,'LA2'!S$1,0)),
IF(LA!$H$6=3,(VLOOKUP($A113,'LA3'!$A$1:$AD$175,'LA3'!S$1,0)),
IF(LA!$H$6=4,(VLOOKUP($A113,'LA4'!$A$1:$AD$175,'LA4'!S$1,0)),
IF(LA!$H$6=5,(VLOOKUP($A113,'LA5'!$A$1:$AD$175,'LA5'!S$1,0)),
0))))),".")</f>
        <v>0.12</v>
      </c>
      <c r="V113" s="93">
        <f>IFERROR(IF(LA!$H$6=1,(VLOOKUP($A113,'LA1'!$A$1:$AD$175,'LA1'!T$1,0)),
IF(LA!$H$6=2,(VLOOKUP($A113,'LA2'!$A$1:$AD$175,'LA2'!T$1,0)),
IF(LA!$H$6=3,(VLOOKUP($A113,'LA3'!$A$1:$AD$175,'LA3'!T$1,0)),
IF(LA!$H$6=4,(VLOOKUP($A113,'LA4'!$A$1:$AD$175,'LA4'!T$1,0)),
IF(LA!$H$6=5,(VLOOKUP($A113,'LA5'!$A$1:$AD$175,'LA5'!T$1,0)),
0))))),".")</f>
        <v>0.06</v>
      </c>
      <c r="W113" s="93">
        <f>IFERROR(IF(LA!$H$6=1,(VLOOKUP($A113,'LA1'!$A$1:$AD$175,'LA1'!U$1,0)),
IF(LA!$H$6=2,(VLOOKUP($A113,'LA2'!$A$1:$AD$175,'LA2'!U$1,0)),
IF(LA!$H$6=3,(VLOOKUP($A113,'LA3'!$A$1:$AD$175,'LA3'!U$1,0)),
IF(LA!$H$6=4,(VLOOKUP($A113,'LA4'!$A$1:$AD$175,'LA4'!U$1,0)),
IF(LA!$H$6=5,(VLOOKUP($A113,'LA5'!$A$1:$AD$175,'LA5'!U$1,0)),
0))))),".")</f>
        <v>0.06</v>
      </c>
      <c r="X113" s="93">
        <f>IFERROR(IF(LA!$H$6=1,(VLOOKUP($A113,'LA1'!$A$1:$AD$175,'LA1'!V$1,0)),
IF(LA!$H$6=2,(VLOOKUP($A113,'LA2'!$A$1:$AD$175,'LA2'!V$1,0)),
IF(LA!$H$6=3,(VLOOKUP($A113,'LA3'!$A$1:$AD$175,'LA3'!V$1,0)),
IF(LA!$H$6=4,(VLOOKUP($A113,'LA4'!$A$1:$AD$175,'LA4'!V$1,0)),
IF(LA!$H$6=5,(VLOOKUP($A113,'LA5'!$A$1:$AD$175,'LA5'!V$1,0)),
0))))),".")</f>
        <v>0</v>
      </c>
      <c r="Y113" s="93">
        <f>IFERROR(IF(LA!$H$6=1,(VLOOKUP($A113,'LA1'!$A$1:$AD$175,'LA1'!W$1,0)),
IF(LA!$H$6=2,(VLOOKUP($A113,'LA2'!$A$1:$AD$175,'LA2'!W$1,0)),
IF(LA!$H$6=3,(VLOOKUP($A113,'LA3'!$A$1:$AD$175,'LA3'!W$1,0)),
IF(LA!$H$6=4,(VLOOKUP($A113,'LA4'!$A$1:$AD$175,'LA4'!W$1,0)),
IF(LA!$H$6=5,(VLOOKUP($A113,'LA5'!$A$1:$AD$175,'LA5'!W$1,0)),
0))))),".")</f>
        <v>0.01</v>
      </c>
      <c r="Z113" s="93">
        <f>IFERROR(IF(LA!$H$6=1,(VLOOKUP($A113,'LA1'!$A$1:$AD$175,'LA1'!X$1,0)),
IF(LA!$H$6=2,(VLOOKUP($A113,'LA2'!$A$1:$AD$175,'LA2'!X$1,0)),
IF(LA!$H$6=3,(VLOOKUP($A113,'LA3'!$A$1:$AD$175,'LA3'!X$1,0)),
IF(LA!$H$6=4,(VLOOKUP($A113,'LA4'!$A$1:$AD$175,'LA4'!X$1,0)),
IF(LA!$H$6=5,(VLOOKUP($A113,'LA5'!$A$1:$AD$175,'LA5'!X$1,0)),
0))))),".")</f>
        <v>0.04</v>
      </c>
      <c r="AA113" s="93">
        <f>IFERROR(IF(LA!$H$6=1,(VLOOKUP($A113,'LA1'!$A$1:$AD$175,'LA1'!Y$1,0)),
IF(LA!$H$6=2,(VLOOKUP($A113,'LA2'!$A$1:$AD$175,'LA2'!Y$1,0)),
IF(LA!$H$6=3,(VLOOKUP($A113,'LA3'!$A$1:$AD$175,'LA3'!Y$1,0)),
IF(LA!$H$6=4,(VLOOKUP($A113,'LA4'!$A$1:$AD$175,'LA4'!Y$1,0)),
IF(LA!$H$6=5,(VLOOKUP($A113,'LA5'!$A$1:$AD$175,'LA5'!Y$1,0)),
0))))),".")</f>
        <v>0.02</v>
      </c>
      <c r="AB113" s="93">
        <f>IFERROR(IF(LA!$H$6=1,(VLOOKUP($A113,'LA1'!$A$1:$AD$175,'LA1'!Z$1,0)),
IF(LA!$H$6=2,(VLOOKUP($A113,'LA2'!$A$1:$AD$175,'LA2'!Z$1,0)),
IF(LA!$H$6=3,(VLOOKUP($A113,'LA3'!$A$1:$AD$175,'LA3'!Z$1,0)),
IF(LA!$H$6=4,(VLOOKUP($A113,'LA4'!$A$1:$AD$175,'LA4'!Z$1,0)),
IF(LA!$H$6=5,(VLOOKUP($A113,'LA5'!$A$1:$AD$175,'LA5'!Z$1,0)),
0))))),".")</f>
        <v>0.12</v>
      </c>
      <c r="AC113" s="93">
        <f>IFERROR(IF(LA!$H$6=1,(VLOOKUP($A113,'LA1'!$A$1:$AD$175,'LA1'!AA$1,0)),
IF(LA!$H$6=2,(VLOOKUP($A113,'LA2'!$A$1:$AD$175,'LA2'!AA$1,0)),
IF(LA!$H$6=3,(VLOOKUP($A113,'LA3'!$A$1:$AD$175,'LA3'!AA$1,0)),
IF(LA!$H$6=4,(VLOOKUP($A113,'LA4'!$A$1:$AD$175,'LA4'!AA$1,0)),
IF(LA!$H$6=5,(VLOOKUP($A113,'LA5'!$A$1:$AD$175,'LA5'!AA$1,0)),
0))))),".")</f>
        <v>0.03</v>
      </c>
    </row>
    <row r="114" spans="1:29" x14ac:dyDescent="0.2">
      <c r="A114" s="55">
        <v>879</v>
      </c>
      <c r="B114" s="55" t="s">
        <v>297</v>
      </c>
      <c r="C114" s="88" t="s">
        <v>200</v>
      </c>
      <c r="D114" s="92">
        <f>IFERROR(IF(LA!$H$6=1,(VLOOKUP($A114,'LA1'!$A$1:$AD$175,'LA1'!B$1,0)),
IF(LA!$H$6=2,(VLOOKUP($A114,'LA2'!$A$1:$AD$175,'LA2'!B$1,0)),
IF(LA!$H$6=3,(VLOOKUP($A114,'LA3'!$A$1:$AD$175,'LA3'!B$1,0)),
IF(LA!$H$6=4,(VLOOKUP($A114,'LA4'!$A$1:$AD$175,'LA4'!B$1,0)),
IF(LA!$H$6=5,(VLOOKUP($A114,'LA5'!$A$1:$AD$175,'LA5'!B$1,0)),
0))))),".")</f>
        <v>1190</v>
      </c>
      <c r="E114" s="93">
        <f>IFERROR(IF(LA!$H$6=1,(VLOOKUP($A114,'LA1'!$A$1:$AD$175,'LA1'!C$1,0)),
IF(LA!$H$6=2,(VLOOKUP($A114,'LA2'!$A$1:$AD$175,'LA2'!C$1,0)),
IF(LA!$H$6=3,(VLOOKUP($A114,'LA3'!$A$1:$AD$175,'LA3'!C$1,0)),
IF(LA!$H$6=4,(VLOOKUP($A114,'LA4'!$A$1:$AD$175,'LA4'!C$1,0)),
IF(LA!$H$6=5,(VLOOKUP($A114,'LA5'!$A$1:$AD$175,'LA5'!C$1,0)),
0))))),".")</f>
        <v>0.79</v>
      </c>
      <c r="F114" s="93">
        <f>IFERROR(IF(LA!$H$6=1,(VLOOKUP($A114,'LA1'!$A$1:$AD$175,'LA1'!D$1,0)),
IF(LA!$H$6=2,(VLOOKUP($A114,'LA2'!$A$1:$AD$175,'LA2'!D$1,0)),
IF(LA!$H$6=3,(VLOOKUP($A114,'LA3'!$A$1:$AD$175,'LA3'!D$1,0)),
IF(LA!$H$6=4,(VLOOKUP($A114,'LA4'!$A$1:$AD$175,'LA4'!D$1,0)),
IF(LA!$H$6=5,(VLOOKUP($A114,'LA5'!$A$1:$AD$175,'LA5'!D$1,0)),
0))))),".")</f>
        <v>0.68</v>
      </c>
      <c r="G114" s="93">
        <f>IFERROR(IF(LA!$H$6=1,(VLOOKUP($A114,'LA1'!$A$1:$AD$175,'LA1'!E$1,0)),
IF(LA!$H$6=2,(VLOOKUP($A114,'LA2'!$A$1:$AD$175,'LA2'!E$1,0)),
IF(LA!$H$6=3,(VLOOKUP($A114,'LA3'!$A$1:$AD$175,'LA3'!E$1,0)),
IF(LA!$H$6=4,(VLOOKUP($A114,'LA4'!$A$1:$AD$175,'LA4'!E$1,0)),
IF(LA!$H$6=5,(VLOOKUP($A114,'LA5'!$A$1:$AD$175,'LA5'!E$1,0)),
0))))),".")</f>
        <v>7.0000000000000007E-2</v>
      </c>
      <c r="H114" s="93" t="str">
        <f>IFERROR(IF(LA!$H$6=1,(VLOOKUP($A114,'LA1'!$A$1:$AD$175,'LA1'!F$1,0)),
IF(LA!$H$6=2,(VLOOKUP($A114,'LA2'!$A$1:$AD$175,'LA2'!F$1,0)),
IF(LA!$H$6=3,(VLOOKUP($A114,'LA3'!$A$1:$AD$175,'LA3'!F$1,0)),
IF(LA!$H$6=4,(VLOOKUP($A114,'LA4'!$A$1:$AD$175,'LA4'!F$1,0)),
IF(LA!$H$6=5,(VLOOKUP($A114,'LA5'!$A$1:$AD$175,'LA5'!F$1,0)),
0))))),".")</f>
        <v>x</v>
      </c>
      <c r="I114" s="93">
        <f>IFERROR(IF(LA!$H$6=1,(VLOOKUP($A114,'LA1'!$A$1:$AD$175,'LA1'!G$1,0)),
IF(LA!$H$6=2,(VLOOKUP($A114,'LA2'!$A$1:$AD$175,'LA2'!G$1,0)),
IF(LA!$H$6=3,(VLOOKUP($A114,'LA3'!$A$1:$AD$175,'LA3'!G$1,0)),
IF(LA!$H$6=4,(VLOOKUP($A114,'LA4'!$A$1:$AD$175,'LA4'!G$1,0)),
IF(LA!$H$6=5,(VLOOKUP($A114,'LA5'!$A$1:$AD$175,'LA5'!G$1,0)),
0))))),".")</f>
        <v>0.04</v>
      </c>
      <c r="J114" s="93">
        <f>IFERROR(IF(LA!$H$6=1,(VLOOKUP($A114,'LA1'!$A$1:$AD$175,'LA1'!H$1,0)),
IF(LA!$H$6=2,(VLOOKUP($A114,'LA2'!$A$1:$AD$175,'LA2'!H$1,0)),
IF(LA!$H$6=3,(VLOOKUP($A114,'LA3'!$A$1:$AD$175,'LA3'!H$1,0)),
IF(LA!$H$6=4,(VLOOKUP($A114,'LA4'!$A$1:$AD$175,'LA4'!H$1,0)),
IF(LA!$H$6=5,(VLOOKUP($A114,'LA5'!$A$1:$AD$175,'LA5'!H$1,0)),
0))))),".")</f>
        <v>7.0000000000000007E-2</v>
      </c>
      <c r="K114" s="93">
        <f>IFERROR(IF(LA!$H$6=1,(VLOOKUP($A114,'LA1'!$A$1:$AD$175,'LA1'!I$1,0)),
IF(LA!$H$6=2,(VLOOKUP($A114,'LA2'!$A$1:$AD$175,'LA2'!I$1,0)),
IF(LA!$H$6=3,(VLOOKUP($A114,'LA3'!$A$1:$AD$175,'LA3'!I$1,0)),
IF(LA!$H$6=4,(VLOOKUP($A114,'LA4'!$A$1:$AD$175,'LA4'!I$1,0)),
IF(LA!$H$6=5,(VLOOKUP($A114,'LA5'!$A$1:$AD$175,'LA5'!I$1,0)),
0))))),".")</f>
        <v>0</v>
      </c>
      <c r="L114" s="93">
        <f>IFERROR(IF(LA!$H$6=1,(VLOOKUP($A114,'LA1'!$A$1:$AD$175,'LA1'!J$1,0)),
IF(LA!$H$6=2,(VLOOKUP($A114,'LA2'!$A$1:$AD$175,'LA2'!J$1,0)),
IF(LA!$H$6=3,(VLOOKUP($A114,'LA3'!$A$1:$AD$175,'LA3'!J$1,0)),
IF(LA!$H$6=4,(VLOOKUP($A114,'LA4'!$A$1:$AD$175,'LA4'!J$1,0)),
IF(LA!$H$6=5,(VLOOKUP($A114,'LA5'!$A$1:$AD$175,'LA5'!J$1,0)),
0))))),".")</f>
        <v>0</v>
      </c>
      <c r="M114" s="93">
        <f>IFERROR(IF(LA!$H$6=1,(VLOOKUP($A114,'LA1'!$A$1:$AD$175,'LA1'!K$1,0)),
IF(LA!$H$6=2,(VLOOKUP($A114,'LA2'!$A$1:$AD$175,'LA2'!K$1,0)),
IF(LA!$H$6=3,(VLOOKUP($A114,'LA3'!$A$1:$AD$175,'LA3'!K$1,0)),
IF(LA!$H$6=4,(VLOOKUP($A114,'LA4'!$A$1:$AD$175,'LA4'!K$1,0)),
IF(LA!$H$6=5,(VLOOKUP($A114,'LA5'!$A$1:$AD$175,'LA5'!K$1,0)),
0))))),".")</f>
        <v>7.0000000000000007E-2</v>
      </c>
      <c r="N114" s="93">
        <f>IFERROR(IF(LA!$H$6=1,(VLOOKUP($A114,'LA1'!$A$1:$AD$175,'LA1'!L$1,0)),
IF(LA!$H$6=2,(VLOOKUP($A114,'LA2'!$A$1:$AD$175,'LA2'!L$1,0)),
IF(LA!$H$6=3,(VLOOKUP($A114,'LA3'!$A$1:$AD$175,'LA3'!L$1,0)),
IF(LA!$H$6=4,(VLOOKUP($A114,'LA4'!$A$1:$AD$175,'LA4'!L$1,0)),
IF(LA!$H$6=5,(VLOOKUP($A114,'LA5'!$A$1:$AD$175,'LA5'!L$1,0)),
0))))),".")</f>
        <v>0.5</v>
      </c>
      <c r="O114" s="93">
        <f>IFERROR(IF(LA!$H$6=1,(VLOOKUP($A114,'LA1'!$A$1:$AD$175,'LA1'!M$1,0)),
IF(LA!$H$6=2,(VLOOKUP($A114,'LA2'!$A$1:$AD$175,'LA2'!M$1,0)),
IF(LA!$H$6=3,(VLOOKUP($A114,'LA3'!$A$1:$AD$175,'LA3'!M$1,0)),
IF(LA!$H$6=4,(VLOOKUP($A114,'LA4'!$A$1:$AD$175,'LA4'!M$1,0)),
IF(LA!$H$6=5,(VLOOKUP($A114,'LA5'!$A$1:$AD$175,'LA5'!M$1,0)),
0))))),".")</f>
        <v>0.15</v>
      </c>
      <c r="P114" s="93">
        <f>IFERROR(IF(LA!$H$6=1,(VLOOKUP($A114,'LA1'!$A$1:$AD$175,'LA1'!N$1,0)),
IF(LA!$H$6=2,(VLOOKUP($A114,'LA2'!$A$1:$AD$175,'LA2'!N$1,0)),
IF(LA!$H$6=3,(VLOOKUP($A114,'LA3'!$A$1:$AD$175,'LA3'!N$1,0)),
IF(LA!$H$6=4,(VLOOKUP($A114,'LA4'!$A$1:$AD$175,'LA4'!N$1,0)),
IF(LA!$H$6=5,(VLOOKUP($A114,'LA5'!$A$1:$AD$175,'LA5'!N$1,0)),
0))))),".")</f>
        <v>0.01</v>
      </c>
      <c r="Q114" s="93">
        <f>IFERROR(IF(LA!$H$6=1,(VLOOKUP($A114,'LA1'!$A$1:$AD$175,'LA1'!O$1,0)),
IF(LA!$H$6=2,(VLOOKUP($A114,'LA2'!$A$1:$AD$175,'LA2'!O$1,0)),
IF(LA!$H$6=3,(VLOOKUP($A114,'LA3'!$A$1:$AD$175,'LA3'!O$1,0)),
IF(LA!$H$6=4,(VLOOKUP($A114,'LA4'!$A$1:$AD$175,'LA4'!O$1,0)),
IF(LA!$H$6=5,(VLOOKUP($A114,'LA5'!$A$1:$AD$175,'LA5'!O$1,0)),
0))))),".")</f>
        <v>0.12</v>
      </c>
      <c r="R114" s="93">
        <f>IFERROR(IF(LA!$H$6=1,(VLOOKUP($A114,'LA1'!$A$1:$AD$175,'LA1'!P$1,0)),
IF(LA!$H$6=2,(VLOOKUP($A114,'LA2'!$A$1:$AD$175,'LA2'!P$1,0)),
IF(LA!$H$6=3,(VLOOKUP($A114,'LA3'!$A$1:$AD$175,'LA3'!P$1,0)),
IF(LA!$H$6=4,(VLOOKUP($A114,'LA4'!$A$1:$AD$175,'LA4'!P$1,0)),
IF(LA!$H$6=5,(VLOOKUP($A114,'LA5'!$A$1:$AD$175,'LA5'!P$1,0)),
0))))),".")</f>
        <v>0.33</v>
      </c>
      <c r="S114" s="93">
        <f>IFERROR(IF(LA!$H$6=1,(VLOOKUP($A114,'LA1'!$A$1:$AD$175,'LA1'!Q$1,0)),
IF(LA!$H$6=2,(VLOOKUP($A114,'LA2'!$A$1:$AD$175,'LA2'!Q$1,0)),
IF(LA!$H$6=3,(VLOOKUP($A114,'LA3'!$A$1:$AD$175,'LA3'!Q$1,0)),
IF(LA!$H$6=4,(VLOOKUP($A114,'LA4'!$A$1:$AD$175,'LA4'!Q$1,0)),
IF(LA!$H$6=5,(VLOOKUP($A114,'LA5'!$A$1:$AD$175,'LA5'!Q$1,0)),
0))))),".")</f>
        <v>0.02</v>
      </c>
      <c r="T114" s="93" t="str">
        <f>IFERROR(IF(LA!$H$6=1,(VLOOKUP($A114,'LA1'!$A$1:$AD$175,'LA1'!R$1,0)),
IF(LA!$H$6=2,(VLOOKUP($A114,'LA2'!$A$1:$AD$175,'LA2'!R$1,0)),
IF(LA!$H$6=3,(VLOOKUP($A114,'LA3'!$A$1:$AD$175,'LA3'!R$1,0)),
IF(LA!$H$6=4,(VLOOKUP($A114,'LA4'!$A$1:$AD$175,'LA4'!R$1,0)),
IF(LA!$H$6=5,(VLOOKUP($A114,'LA5'!$A$1:$AD$175,'LA5'!R$1,0)),
0))))),".")</f>
        <v>-</v>
      </c>
      <c r="U114" s="93">
        <f>IFERROR(IF(LA!$H$6=1,(VLOOKUP($A114,'LA1'!$A$1:$AD$175,'LA1'!S$1,0)),
IF(LA!$H$6=2,(VLOOKUP($A114,'LA2'!$A$1:$AD$175,'LA2'!S$1,0)),
IF(LA!$H$6=3,(VLOOKUP($A114,'LA3'!$A$1:$AD$175,'LA3'!S$1,0)),
IF(LA!$H$6=4,(VLOOKUP($A114,'LA4'!$A$1:$AD$175,'LA4'!S$1,0)),
IF(LA!$H$6=5,(VLOOKUP($A114,'LA5'!$A$1:$AD$175,'LA5'!S$1,0)),
0))))),".")</f>
        <v>0.1</v>
      </c>
      <c r="V114" s="93">
        <f>IFERROR(IF(LA!$H$6=1,(VLOOKUP($A114,'LA1'!$A$1:$AD$175,'LA1'!T$1,0)),
IF(LA!$H$6=2,(VLOOKUP($A114,'LA2'!$A$1:$AD$175,'LA2'!T$1,0)),
IF(LA!$H$6=3,(VLOOKUP($A114,'LA3'!$A$1:$AD$175,'LA3'!T$1,0)),
IF(LA!$H$6=4,(VLOOKUP($A114,'LA4'!$A$1:$AD$175,'LA4'!T$1,0)),
IF(LA!$H$6=5,(VLOOKUP($A114,'LA5'!$A$1:$AD$175,'LA5'!T$1,0)),
0))))),".")</f>
        <v>0.03</v>
      </c>
      <c r="W114" s="93">
        <f>IFERROR(IF(LA!$H$6=1,(VLOOKUP($A114,'LA1'!$A$1:$AD$175,'LA1'!U$1,0)),
IF(LA!$H$6=2,(VLOOKUP($A114,'LA2'!$A$1:$AD$175,'LA2'!U$1,0)),
IF(LA!$H$6=3,(VLOOKUP($A114,'LA3'!$A$1:$AD$175,'LA3'!U$1,0)),
IF(LA!$H$6=4,(VLOOKUP($A114,'LA4'!$A$1:$AD$175,'LA4'!U$1,0)),
IF(LA!$H$6=5,(VLOOKUP($A114,'LA5'!$A$1:$AD$175,'LA5'!U$1,0)),
0))))),".")</f>
        <v>7.0000000000000007E-2</v>
      </c>
      <c r="X114" s="93">
        <f>IFERROR(IF(LA!$H$6=1,(VLOOKUP($A114,'LA1'!$A$1:$AD$175,'LA1'!V$1,0)),
IF(LA!$H$6=2,(VLOOKUP($A114,'LA2'!$A$1:$AD$175,'LA2'!V$1,0)),
IF(LA!$H$6=3,(VLOOKUP($A114,'LA3'!$A$1:$AD$175,'LA3'!V$1,0)),
IF(LA!$H$6=4,(VLOOKUP($A114,'LA4'!$A$1:$AD$175,'LA4'!V$1,0)),
IF(LA!$H$6=5,(VLOOKUP($A114,'LA5'!$A$1:$AD$175,'LA5'!V$1,0)),
0))))),".")</f>
        <v>0</v>
      </c>
      <c r="Y114" s="93">
        <f>IFERROR(IF(LA!$H$6=1,(VLOOKUP($A114,'LA1'!$A$1:$AD$175,'LA1'!W$1,0)),
IF(LA!$H$6=2,(VLOOKUP($A114,'LA2'!$A$1:$AD$175,'LA2'!W$1,0)),
IF(LA!$H$6=3,(VLOOKUP($A114,'LA3'!$A$1:$AD$175,'LA3'!W$1,0)),
IF(LA!$H$6=4,(VLOOKUP($A114,'LA4'!$A$1:$AD$175,'LA4'!W$1,0)),
IF(LA!$H$6=5,(VLOOKUP($A114,'LA5'!$A$1:$AD$175,'LA5'!W$1,0)),
0))))),".")</f>
        <v>0.01</v>
      </c>
      <c r="Z114" s="93">
        <f>IFERROR(IF(LA!$H$6=1,(VLOOKUP($A114,'LA1'!$A$1:$AD$175,'LA1'!X$1,0)),
IF(LA!$H$6=2,(VLOOKUP($A114,'LA2'!$A$1:$AD$175,'LA2'!X$1,0)),
IF(LA!$H$6=3,(VLOOKUP($A114,'LA3'!$A$1:$AD$175,'LA3'!X$1,0)),
IF(LA!$H$6=4,(VLOOKUP($A114,'LA4'!$A$1:$AD$175,'LA4'!X$1,0)),
IF(LA!$H$6=5,(VLOOKUP($A114,'LA5'!$A$1:$AD$175,'LA5'!X$1,0)),
0))))),".")</f>
        <v>0.09</v>
      </c>
      <c r="AA114" s="93">
        <f>IFERROR(IF(LA!$H$6=1,(VLOOKUP($A114,'LA1'!$A$1:$AD$175,'LA1'!Y$1,0)),
IF(LA!$H$6=2,(VLOOKUP($A114,'LA2'!$A$1:$AD$175,'LA2'!Y$1,0)),
IF(LA!$H$6=3,(VLOOKUP($A114,'LA3'!$A$1:$AD$175,'LA3'!Y$1,0)),
IF(LA!$H$6=4,(VLOOKUP($A114,'LA4'!$A$1:$AD$175,'LA4'!Y$1,0)),
IF(LA!$H$6=5,(VLOOKUP($A114,'LA5'!$A$1:$AD$175,'LA5'!Y$1,0)),
0))))),".")</f>
        <v>0.02</v>
      </c>
      <c r="AB114" s="93">
        <f>IFERROR(IF(LA!$H$6=1,(VLOOKUP($A114,'LA1'!$A$1:$AD$175,'LA1'!Z$1,0)),
IF(LA!$H$6=2,(VLOOKUP($A114,'LA2'!$A$1:$AD$175,'LA2'!Z$1,0)),
IF(LA!$H$6=3,(VLOOKUP($A114,'LA3'!$A$1:$AD$175,'LA3'!Z$1,0)),
IF(LA!$H$6=4,(VLOOKUP($A114,'LA4'!$A$1:$AD$175,'LA4'!Z$1,0)),
IF(LA!$H$6=5,(VLOOKUP($A114,'LA5'!$A$1:$AD$175,'LA5'!Z$1,0)),
0))))),".")</f>
        <v>0.1</v>
      </c>
      <c r="AC114" s="93">
        <f>IFERROR(IF(LA!$H$6=1,(VLOOKUP($A114,'LA1'!$A$1:$AD$175,'LA1'!AA$1,0)),
IF(LA!$H$6=2,(VLOOKUP($A114,'LA2'!$A$1:$AD$175,'LA2'!AA$1,0)),
IF(LA!$H$6=3,(VLOOKUP($A114,'LA3'!$A$1:$AD$175,'LA3'!AA$1,0)),
IF(LA!$H$6=4,(VLOOKUP($A114,'LA4'!$A$1:$AD$175,'LA4'!AA$1,0)),
IF(LA!$H$6=5,(VLOOKUP($A114,'LA5'!$A$1:$AD$175,'LA5'!AA$1,0)),
0))))),".")</f>
        <v>0.03</v>
      </c>
    </row>
    <row r="115" spans="1:29" x14ac:dyDescent="0.2">
      <c r="A115" s="55">
        <v>836</v>
      </c>
      <c r="B115" s="55" t="s">
        <v>298</v>
      </c>
      <c r="C115" s="88" t="s">
        <v>200</v>
      </c>
      <c r="D115" s="92">
        <f>IFERROR(IF(LA!$H$6=1,(VLOOKUP($A115,'LA1'!$A$1:$AD$175,'LA1'!B$1,0)),
IF(LA!$H$6=2,(VLOOKUP($A115,'LA2'!$A$1:$AD$175,'LA2'!B$1,0)),
IF(LA!$H$6=3,(VLOOKUP($A115,'LA3'!$A$1:$AD$175,'LA3'!B$1,0)),
IF(LA!$H$6=4,(VLOOKUP($A115,'LA4'!$A$1:$AD$175,'LA4'!B$1,0)),
IF(LA!$H$6=5,(VLOOKUP($A115,'LA5'!$A$1:$AD$175,'LA5'!B$1,0)),
0))))),".")</f>
        <v>720</v>
      </c>
      <c r="E115" s="93">
        <f>IFERROR(IF(LA!$H$6=1,(VLOOKUP($A115,'LA1'!$A$1:$AD$175,'LA1'!C$1,0)),
IF(LA!$H$6=2,(VLOOKUP($A115,'LA2'!$A$1:$AD$175,'LA2'!C$1,0)),
IF(LA!$H$6=3,(VLOOKUP($A115,'LA3'!$A$1:$AD$175,'LA3'!C$1,0)),
IF(LA!$H$6=4,(VLOOKUP($A115,'LA4'!$A$1:$AD$175,'LA4'!C$1,0)),
IF(LA!$H$6=5,(VLOOKUP($A115,'LA5'!$A$1:$AD$175,'LA5'!C$1,0)),
0))))),".")</f>
        <v>0.67</v>
      </c>
      <c r="F115" s="93">
        <f>IFERROR(IF(LA!$H$6=1,(VLOOKUP($A115,'LA1'!$A$1:$AD$175,'LA1'!D$1,0)),
IF(LA!$H$6=2,(VLOOKUP($A115,'LA2'!$A$1:$AD$175,'LA2'!D$1,0)),
IF(LA!$H$6=3,(VLOOKUP($A115,'LA3'!$A$1:$AD$175,'LA3'!D$1,0)),
IF(LA!$H$6=4,(VLOOKUP($A115,'LA4'!$A$1:$AD$175,'LA4'!D$1,0)),
IF(LA!$H$6=5,(VLOOKUP($A115,'LA5'!$A$1:$AD$175,'LA5'!D$1,0)),
0))))),".")</f>
        <v>0.65</v>
      </c>
      <c r="G115" s="93">
        <f>IFERROR(IF(LA!$H$6=1,(VLOOKUP($A115,'LA1'!$A$1:$AD$175,'LA1'!E$1,0)),
IF(LA!$H$6=2,(VLOOKUP($A115,'LA2'!$A$1:$AD$175,'LA2'!E$1,0)),
IF(LA!$H$6=3,(VLOOKUP($A115,'LA3'!$A$1:$AD$175,'LA3'!E$1,0)),
IF(LA!$H$6=4,(VLOOKUP($A115,'LA4'!$A$1:$AD$175,'LA4'!E$1,0)),
IF(LA!$H$6=5,(VLOOKUP($A115,'LA5'!$A$1:$AD$175,'LA5'!E$1,0)),
0))))),".")</f>
        <v>0.06</v>
      </c>
      <c r="H115" s="93">
        <f>IFERROR(IF(LA!$H$6=1,(VLOOKUP($A115,'LA1'!$A$1:$AD$175,'LA1'!F$1,0)),
IF(LA!$H$6=2,(VLOOKUP($A115,'LA2'!$A$1:$AD$175,'LA2'!F$1,0)),
IF(LA!$H$6=3,(VLOOKUP($A115,'LA3'!$A$1:$AD$175,'LA3'!F$1,0)),
IF(LA!$H$6=4,(VLOOKUP($A115,'LA4'!$A$1:$AD$175,'LA4'!F$1,0)),
IF(LA!$H$6=5,(VLOOKUP($A115,'LA5'!$A$1:$AD$175,'LA5'!F$1,0)),
0))))),".")</f>
        <v>0</v>
      </c>
      <c r="I115" s="93">
        <f>IFERROR(IF(LA!$H$6=1,(VLOOKUP($A115,'LA1'!$A$1:$AD$175,'LA1'!G$1,0)),
IF(LA!$H$6=2,(VLOOKUP($A115,'LA2'!$A$1:$AD$175,'LA2'!G$1,0)),
IF(LA!$H$6=3,(VLOOKUP($A115,'LA3'!$A$1:$AD$175,'LA3'!G$1,0)),
IF(LA!$H$6=4,(VLOOKUP($A115,'LA4'!$A$1:$AD$175,'LA4'!G$1,0)),
IF(LA!$H$6=5,(VLOOKUP($A115,'LA5'!$A$1:$AD$175,'LA5'!G$1,0)),
0))))),".")</f>
        <v>0.02</v>
      </c>
      <c r="J115" s="93">
        <f>IFERROR(IF(LA!$H$6=1,(VLOOKUP($A115,'LA1'!$A$1:$AD$175,'LA1'!H$1,0)),
IF(LA!$H$6=2,(VLOOKUP($A115,'LA2'!$A$1:$AD$175,'LA2'!H$1,0)),
IF(LA!$H$6=3,(VLOOKUP($A115,'LA3'!$A$1:$AD$175,'LA3'!H$1,0)),
IF(LA!$H$6=4,(VLOOKUP($A115,'LA4'!$A$1:$AD$175,'LA4'!H$1,0)),
IF(LA!$H$6=5,(VLOOKUP($A115,'LA5'!$A$1:$AD$175,'LA5'!H$1,0)),
0))))),".")</f>
        <v>0.06</v>
      </c>
      <c r="K115" s="93">
        <f>IFERROR(IF(LA!$H$6=1,(VLOOKUP($A115,'LA1'!$A$1:$AD$175,'LA1'!I$1,0)),
IF(LA!$H$6=2,(VLOOKUP($A115,'LA2'!$A$1:$AD$175,'LA2'!I$1,0)),
IF(LA!$H$6=3,(VLOOKUP($A115,'LA3'!$A$1:$AD$175,'LA3'!I$1,0)),
IF(LA!$H$6=4,(VLOOKUP($A115,'LA4'!$A$1:$AD$175,'LA4'!I$1,0)),
IF(LA!$H$6=5,(VLOOKUP($A115,'LA5'!$A$1:$AD$175,'LA5'!I$1,0)),
0))))),".")</f>
        <v>0</v>
      </c>
      <c r="L115" s="93">
        <f>IFERROR(IF(LA!$H$6=1,(VLOOKUP($A115,'LA1'!$A$1:$AD$175,'LA1'!J$1,0)),
IF(LA!$H$6=2,(VLOOKUP($A115,'LA2'!$A$1:$AD$175,'LA2'!J$1,0)),
IF(LA!$H$6=3,(VLOOKUP($A115,'LA3'!$A$1:$AD$175,'LA3'!J$1,0)),
IF(LA!$H$6=4,(VLOOKUP($A115,'LA4'!$A$1:$AD$175,'LA4'!J$1,0)),
IF(LA!$H$6=5,(VLOOKUP($A115,'LA5'!$A$1:$AD$175,'LA5'!J$1,0)),
0))))),".")</f>
        <v>0</v>
      </c>
      <c r="M115" s="93">
        <f>IFERROR(IF(LA!$H$6=1,(VLOOKUP($A115,'LA1'!$A$1:$AD$175,'LA1'!K$1,0)),
IF(LA!$H$6=2,(VLOOKUP($A115,'LA2'!$A$1:$AD$175,'LA2'!K$1,0)),
IF(LA!$H$6=3,(VLOOKUP($A115,'LA3'!$A$1:$AD$175,'LA3'!K$1,0)),
IF(LA!$H$6=4,(VLOOKUP($A115,'LA4'!$A$1:$AD$175,'LA4'!K$1,0)),
IF(LA!$H$6=5,(VLOOKUP($A115,'LA5'!$A$1:$AD$175,'LA5'!K$1,0)),
0))))),".")</f>
        <v>0.05</v>
      </c>
      <c r="N115" s="93">
        <f>IFERROR(IF(LA!$H$6=1,(VLOOKUP($A115,'LA1'!$A$1:$AD$175,'LA1'!L$1,0)),
IF(LA!$H$6=2,(VLOOKUP($A115,'LA2'!$A$1:$AD$175,'LA2'!L$1,0)),
IF(LA!$H$6=3,(VLOOKUP($A115,'LA3'!$A$1:$AD$175,'LA3'!L$1,0)),
IF(LA!$H$6=4,(VLOOKUP($A115,'LA4'!$A$1:$AD$175,'LA4'!L$1,0)),
IF(LA!$H$6=5,(VLOOKUP($A115,'LA5'!$A$1:$AD$175,'LA5'!L$1,0)),
0))))),".")</f>
        <v>0.52</v>
      </c>
      <c r="O115" s="93">
        <f>IFERROR(IF(LA!$H$6=1,(VLOOKUP($A115,'LA1'!$A$1:$AD$175,'LA1'!M$1,0)),
IF(LA!$H$6=2,(VLOOKUP($A115,'LA2'!$A$1:$AD$175,'LA2'!M$1,0)),
IF(LA!$H$6=3,(VLOOKUP($A115,'LA3'!$A$1:$AD$175,'LA3'!M$1,0)),
IF(LA!$H$6=4,(VLOOKUP($A115,'LA4'!$A$1:$AD$175,'LA4'!M$1,0)),
IF(LA!$H$6=5,(VLOOKUP($A115,'LA5'!$A$1:$AD$175,'LA5'!M$1,0)),
0))))),".")</f>
        <v>0.22</v>
      </c>
      <c r="P115" s="93">
        <f>IFERROR(IF(LA!$H$6=1,(VLOOKUP($A115,'LA1'!$A$1:$AD$175,'LA1'!N$1,0)),
IF(LA!$H$6=2,(VLOOKUP($A115,'LA2'!$A$1:$AD$175,'LA2'!N$1,0)),
IF(LA!$H$6=3,(VLOOKUP($A115,'LA3'!$A$1:$AD$175,'LA3'!N$1,0)),
IF(LA!$H$6=4,(VLOOKUP($A115,'LA4'!$A$1:$AD$175,'LA4'!N$1,0)),
IF(LA!$H$6=5,(VLOOKUP($A115,'LA5'!$A$1:$AD$175,'LA5'!N$1,0)),
0))))),".")</f>
        <v>0.01</v>
      </c>
      <c r="Q115" s="93">
        <f>IFERROR(IF(LA!$H$6=1,(VLOOKUP($A115,'LA1'!$A$1:$AD$175,'LA1'!O$1,0)),
IF(LA!$H$6=2,(VLOOKUP($A115,'LA2'!$A$1:$AD$175,'LA2'!O$1,0)),
IF(LA!$H$6=3,(VLOOKUP($A115,'LA3'!$A$1:$AD$175,'LA3'!O$1,0)),
IF(LA!$H$6=4,(VLOOKUP($A115,'LA4'!$A$1:$AD$175,'LA4'!O$1,0)),
IF(LA!$H$6=5,(VLOOKUP($A115,'LA5'!$A$1:$AD$175,'LA5'!O$1,0)),
0))))),".")</f>
        <v>0.15</v>
      </c>
      <c r="R115" s="93">
        <f>IFERROR(IF(LA!$H$6=1,(VLOOKUP($A115,'LA1'!$A$1:$AD$175,'LA1'!P$1,0)),
IF(LA!$H$6=2,(VLOOKUP($A115,'LA2'!$A$1:$AD$175,'LA2'!P$1,0)),
IF(LA!$H$6=3,(VLOOKUP($A115,'LA3'!$A$1:$AD$175,'LA3'!P$1,0)),
IF(LA!$H$6=4,(VLOOKUP($A115,'LA4'!$A$1:$AD$175,'LA4'!P$1,0)),
IF(LA!$H$6=5,(VLOOKUP($A115,'LA5'!$A$1:$AD$175,'LA5'!P$1,0)),
0))))),".")</f>
        <v>0.26</v>
      </c>
      <c r="S115" s="93">
        <f>IFERROR(IF(LA!$H$6=1,(VLOOKUP($A115,'LA1'!$A$1:$AD$175,'LA1'!Q$1,0)),
IF(LA!$H$6=2,(VLOOKUP($A115,'LA2'!$A$1:$AD$175,'LA2'!Q$1,0)),
IF(LA!$H$6=3,(VLOOKUP($A115,'LA3'!$A$1:$AD$175,'LA3'!Q$1,0)),
IF(LA!$H$6=4,(VLOOKUP($A115,'LA4'!$A$1:$AD$175,'LA4'!Q$1,0)),
IF(LA!$H$6=5,(VLOOKUP($A115,'LA5'!$A$1:$AD$175,'LA5'!Q$1,0)),
0))))),".")</f>
        <v>0.03</v>
      </c>
      <c r="T115" s="93" t="str">
        <f>IFERROR(IF(LA!$H$6=1,(VLOOKUP($A115,'LA1'!$A$1:$AD$175,'LA1'!R$1,0)),
IF(LA!$H$6=2,(VLOOKUP($A115,'LA2'!$A$1:$AD$175,'LA2'!R$1,0)),
IF(LA!$H$6=3,(VLOOKUP($A115,'LA3'!$A$1:$AD$175,'LA3'!R$1,0)),
IF(LA!$H$6=4,(VLOOKUP($A115,'LA4'!$A$1:$AD$175,'LA4'!R$1,0)),
IF(LA!$H$6=5,(VLOOKUP($A115,'LA5'!$A$1:$AD$175,'LA5'!R$1,0)),
0))))),".")</f>
        <v>x</v>
      </c>
      <c r="U115" s="93">
        <f>IFERROR(IF(LA!$H$6=1,(VLOOKUP($A115,'LA1'!$A$1:$AD$175,'LA1'!S$1,0)),
IF(LA!$H$6=2,(VLOOKUP($A115,'LA2'!$A$1:$AD$175,'LA2'!S$1,0)),
IF(LA!$H$6=3,(VLOOKUP($A115,'LA3'!$A$1:$AD$175,'LA3'!S$1,0)),
IF(LA!$H$6=4,(VLOOKUP($A115,'LA4'!$A$1:$AD$175,'LA4'!S$1,0)),
IF(LA!$H$6=5,(VLOOKUP($A115,'LA5'!$A$1:$AD$175,'LA5'!S$1,0)),
0))))),".")</f>
        <v>0.01</v>
      </c>
      <c r="V115" s="93">
        <f>IFERROR(IF(LA!$H$6=1,(VLOOKUP($A115,'LA1'!$A$1:$AD$175,'LA1'!T$1,0)),
IF(LA!$H$6=2,(VLOOKUP($A115,'LA2'!$A$1:$AD$175,'LA2'!T$1,0)),
IF(LA!$H$6=3,(VLOOKUP($A115,'LA3'!$A$1:$AD$175,'LA3'!T$1,0)),
IF(LA!$H$6=4,(VLOOKUP($A115,'LA4'!$A$1:$AD$175,'LA4'!T$1,0)),
IF(LA!$H$6=5,(VLOOKUP($A115,'LA5'!$A$1:$AD$175,'LA5'!T$1,0)),
0))))),".")</f>
        <v>0.01</v>
      </c>
      <c r="W115" s="93" t="str">
        <f>IFERROR(IF(LA!$H$6=1,(VLOOKUP($A115,'LA1'!$A$1:$AD$175,'LA1'!U$1,0)),
IF(LA!$H$6=2,(VLOOKUP($A115,'LA2'!$A$1:$AD$175,'LA2'!U$1,0)),
IF(LA!$H$6=3,(VLOOKUP($A115,'LA3'!$A$1:$AD$175,'LA3'!U$1,0)),
IF(LA!$H$6=4,(VLOOKUP($A115,'LA4'!$A$1:$AD$175,'LA4'!U$1,0)),
IF(LA!$H$6=5,(VLOOKUP($A115,'LA5'!$A$1:$AD$175,'LA5'!U$1,0)),
0))))),".")</f>
        <v>-</v>
      </c>
      <c r="X115" s="93">
        <f>IFERROR(IF(LA!$H$6=1,(VLOOKUP($A115,'LA1'!$A$1:$AD$175,'LA1'!V$1,0)),
IF(LA!$H$6=2,(VLOOKUP($A115,'LA2'!$A$1:$AD$175,'LA2'!V$1,0)),
IF(LA!$H$6=3,(VLOOKUP($A115,'LA3'!$A$1:$AD$175,'LA3'!V$1,0)),
IF(LA!$H$6=4,(VLOOKUP($A115,'LA4'!$A$1:$AD$175,'LA4'!V$1,0)),
IF(LA!$H$6=5,(VLOOKUP($A115,'LA5'!$A$1:$AD$175,'LA5'!V$1,0)),
0))))),".")</f>
        <v>0</v>
      </c>
      <c r="Y115" s="93" t="str">
        <f>IFERROR(IF(LA!$H$6=1,(VLOOKUP($A115,'LA1'!$A$1:$AD$175,'LA1'!W$1,0)),
IF(LA!$H$6=2,(VLOOKUP($A115,'LA2'!$A$1:$AD$175,'LA2'!W$1,0)),
IF(LA!$H$6=3,(VLOOKUP($A115,'LA3'!$A$1:$AD$175,'LA3'!W$1,0)),
IF(LA!$H$6=4,(VLOOKUP($A115,'LA4'!$A$1:$AD$175,'LA4'!W$1,0)),
IF(LA!$H$6=5,(VLOOKUP($A115,'LA5'!$A$1:$AD$175,'LA5'!W$1,0)),
0))))),".")</f>
        <v>-</v>
      </c>
      <c r="Z115" s="93">
        <f>IFERROR(IF(LA!$H$6=1,(VLOOKUP($A115,'LA1'!$A$1:$AD$175,'LA1'!X$1,0)),
IF(LA!$H$6=2,(VLOOKUP($A115,'LA2'!$A$1:$AD$175,'LA2'!X$1,0)),
IF(LA!$H$6=3,(VLOOKUP($A115,'LA3'!$A$1:$AD$175,'LA3'!X$1,0)),
IF(LA!$H$6=4,(VLOOKUP($A115,'LA4'!$A$1:$AD$175,'LA4'!X$1,0)),
IF(LA!$H$6=5,(VLOOKUP($A115,'LA5'!$A$1:$AD$175,'LA5'!X$1,0)),
0))))),".")</f>
        <v>7.0000000000000007E-2</v>
      </c>
      <c r="AA115" s="93" t="str">
        <f>IFERROR(IF(LA!$H$6=1,(VLOOKUP($A115,'LA1'!$A$1:$AD$175,'LA1'!Y$1,0)),
IF(LA!$H$6=2,(VLOOKUP($A115,'LA2'!$A$1:$AD$175,'LA2'!Y$1,0)),
IF(LA!$H$6=3,(VLOOKUP($A115,'LA3'!$A$1:$AD$175,'LA3'!Y$1,0)),
IF(LA!$H$6=4,(VLOOKUP($A115,'LA4'!$A$1:$AD$175,'LA4'!Y$1,0)),
IF(LA!$H$6=5,(VLOOKUP($A115,'LA5'!$A$1:$AD$175,'LA5'!Y$1,0)),
0))))),".")</f>
        <v>x</v>
      </c>
      <c r="AB115" s="93">
        <f>IFERROR(IF(LA!$H$6=1,(VLOOKUP($A115,'LA1'!$A$1:$AD$175,'LA1'!Z$1,0)),
IF(LA!$H$6=2,(VLOOKUP($A115,'LA2'!$A$1:$AD$175,'LA2'!Z$1,0)),
IF(LA!$H$6=3,(VLOOKUP($A115,'LA3'!$A$1:$AD$175,'LA3'!Z$1,0)),
IF(LA!$H$6=4,(VLOOKUP($A115,'LA4'!$A$1:$AD$175,'LA4'!Z$1,0)),
IF(LA!$H$6=5,(VLOOKUP($A115,'LA5'!$A$1:$AD$175,'LA5'!Z$1,0)),
0))))),".")</f>
        <v>0.26</v>
      </c>
      <c r="AC115" s="93">
        <f>IFERROR(IF(LA!$H$6=1,(VLOOKUP($A115,'LA1'!$A$1:$AD$175,'LA1'!AA$1,0)),
IF(LA!$H$6=2,(VLOOKUP($A115,'LA2'!$A$1:$AD$175,'LA2'!AA$1,0)),
IF(LA!$H$6=3,(VLOOKUP($A115,'LA3'!$A$1:$AD$175,'LA3'!AA$1,0)),
IF(LA!$H$6=4,(VLOOKUP($A115,'LA4'!$A$1:$AD$175,'LA4'!AA$1,0)),
IF(LA!$H$6=5,(VLOOKUP($A115,'LA5'!$A$1:$AD$175,'LA5'!AA$1,0)),
0))))),".")</f>
        <v>0.05</v>
      </c>
    </row>
    <row r="116" spans="1:29" x14ac:dyDescent="0.2">
      <c r="A116" s="55">
        <v>851</v>
      </c>
      <c r="B116" s="55" t="s">
        <v>299</v>
      </c>
      <c r="C116" s="88" t="s">
        <v>199</v>
      </c>
      <c r="D116" s="92" t="str">
        <f>IFERROR(IF(LA!$H$6=1,(VLOOKUP($A116,'LA1'!$A$1:$AD$175,'LA1'!B$1,0)),
IF(LA!$H$6=2,(VLOOKUP($A116,'LA2'!$A$1:$AD$175,'LA2'!B$1,0)),
IF(LA!$H$6=3,(VLOOKUP($A116,'LA3'!$A$1:$AD$175,'LA3'!B$1,0)),
IF(LA!$H$6=4,(VLOOKUP($A116,'LA4'!$A$1:$AD$175,'LA4'!B$1,0)),
IF(LA!$H$6=5,(VLOOKUP($A116,'LA5'!$A$1:$AD$175,'LA5'!B$1,0)),
0))))),".")</f>
        <v>.</v>
      </c>
      <c r="E116" s="93" t="str">
        <f>IFERROR(IF(LA!$H$6=1,(VLOOKUP($A116,'LA1'!$A$1:$AD$175,'LA1'!C$1,0)),
IF(LA!$H$6=2,(VLOOKUP($A116,'LA2'!$A$1:$AD$175,'LA2'!C$1,0)),
IF(LA!$H$6=3,(VLOOKUP($A116,'LA3'!$A$1:$AD$175,'LA3'!C$1,0)),
IF(LA!$H$6=4,(VLOOKUP($A116,'LA4'!$A$1:$AD$175,'LA4'!C$1,0)),
IF(LA!$H$6=5,(VLOOKUP($A116,'LA5'!$A$1:$AD$175,'LA5'!C$1,0)),
0))))),".")</f>
        <v>.</v>
      </c>
      <c r="F116" s="93" t="str">
        <f>IFERROR(IF(LA!$H$6=1,(VLOOKUP($A116,'LA1'!$A$1:$AD$175,'LA1'!D$1,0)),
IF(LA!$H$6=2,(VLOOKUP($A116,'LA2'!$A$1:$AD$175,'LA2'!D$1,0)),
IF(LA!$H$6=3,(VLOOKUP($A116,'LA3'!$A$1:$AD$175,'LA3'!D$1,0)),
IF(LA!$H$6=4,(VLOOKUP($A116,'LA4'!$A$1:$AD$175,'LA4'!D$1,0)),
IF(LA!$H$6=5,(VLOOKUP($A116,'LA5'!$A$1:$AD$175,'LA5'!D$1,0)),
0))))),".")</f>
        <v>.</v>
      </c>
      <c r="G116" s="93" t="str">
        <f>IFERROR(IF(LA!$H$6=1,(VLOOKUP($A116,'LA1'!$A$1:$AD$175,'LA1'!E$1,0)),
IF(LA!$H$6=2,(VLOOKUP($A116,'LA2'!$A$1:$AD$175,'LA2'!E$1,0)),
IF(LA!$H$6=3,(VLOOKUP($A116,'LA3'!$A$1:$AD$175,'LA3'!E$1,0)),
IF(LA!$H$6=4,(VLOOKUP($A116,'LA4'!$A$1:$AD$175,'LA4'!E$1,0)),
IF(LA!$H$6=5,(VLOOKUP($A116,'LA5'!$A$1:$AD$175,'LA5'!E$1,0)),
0))))),".")</f>
        <v>.</v>
      </c>
      <c r="H116" s="93" t="str">
        <f>IFERROR(IF(LA!$H$6=1,(VLOOKUP($A116,'LA1'!$A$1:$AD$175,'LA1'!F$1,0)),
IF(LA!$H$6=2,(VLOOKUP($A116,'LA2'!$A$1:$AD$175,'LA2'!F$1,0)),
IF(LA!$H$6=3,(VLOOKUP($A116,'LA3'!$A$1:$AD$175,'LA3'!F$1,0)),
IF(LA!$H$6=4,(VLOOKUP($A116,'LA4'!$A$1:$AD$175,'LA4'!F$1,0)),
IF(LA!$H$6=5,(VLOOKUP($A116,'LA5'!$A$1:$AD$175,'LA5'!F$1,0)),
0))))),".")</f>
        <v>.</v>
      </c>
      <c r="I116" s="93" t="str">
        <f>IFERROR(IF(LA!$H$6=1,(VLOOKUP($A116,'LA1'!$A$1:$AD$175,'LA1'!G$1,0)),
IF(LA!$H$6=2,(VLOOKUP($A116,'LA2'!$A$1:$AD$175,'LA2'!G$1,0)),
IF(LA!$H$6=3,(VLOOKUP($A116,'LA3'!$A$1:$AD$175,'LA3'!G$1,0)),
IF(LA!$H$6=4,(VLOOKUP($A116,'LA4'!$A$1:$AD$175,'LA4'!G$1,0)),
IF(LA!$H$6=5,(VLOOKUP($A116,'LA5'!$A$1:$AD$175,'LA5'!G$1,0)),
0))))),".")</f>
        <v>.</v>
      </c>
      <c r="J116" s="93" t="str">
        <f>IFERROR(IF(LA!$H$6=1,(VLOOKUP($A116,'LA1'!$A$1:$AD$175,'LA1'!H$1,0)),
IF(LA!$H$6=2,(VLOOKUP($A116,'LA2'!$A$1:$AD$175,'LA2'!H$1,0)),
IF(LA!$H$6=3,(VLOOKUP($A116,'LA3'!$A$1:$AD$175,'LA3'!H$1,0)),
IF(LA!$H$6=4,(VLOOKUP($A116,'LA4'!$A$1:$AD$175,'LA4'!H$1,0)),
IF(LA!$H$6=5,(VLOOKUP($A116,'LA5'!$A$1:$AD$175,'LA5'!H$1,0)),
0))))),".")</f>
        <v>.</v>
      </c>
      <c r="K116" s="93" t="str">
        <f>IFERROR(IF(LA!$H$6=1,(VLOOKUP($A116,'LA1'!$A$1:$AD$175,'LA1'!I$1,0)),
IF(LA!$H$6=2,(VLOOKUP($A116,'LA2'!$A$1:$AD$175,'LA2'!I$1,0)),
IF(LA!$H$6=3,(VLOOKUP($A116,'LA3'!$A$1:$AD$175,'LA3'!I$1,0)),
IF(LA!$H$6=4,(VLOOKUP($A116,'LA4'!$A$1:$AD$175,'LA4'!I$1,0)),
IF(LA!$H$6=5,(VLOOKUP($A116,'LA5'!$A$1:$AD$175,'LA5'!I$1,0)),
0))))),".")</f>
        <v>.</v>
      </c>
      <c r="L116" s="93" t="str">
        <f>IFERROR(IF(LA!$H$6=1,(VLOOKUP($A116,'LA1'!$A$1:$AD$175,'LA1'!J$1,0)),
IF(LA!$H$6=2,(VLOOKUP($A116,'LA2'!$A$1:$AD$175,'LA2'!J$1,0)),
IF(LA!$H$6=3,(VLOOKUP($A116,'LA3'!$A$1:$AD$175,'LA3'!J$1,0)),
IF(LA!$H$6=4,(VLOOKUP($A116,'LA4'!$A$1:$AD$175,'LA4'!J$1,0)),
IF(LA!$H$6=5,(VLOOKUP($A116,'LA5'!$A$1:$AD$175,'LA5'!J$1,0)),
0))))),".")</f>
        <v>.</v>
      </c>
      <c r="M116" s="93" t="str">
        <f>IFERROR(IF(LA!$H$6=1,(VLOOKUP($A116,'LA1'!$A$1:$AD$175,'LA1'!K$1,0)),
IF(LA!$H$6=2,(VLOOKUP($A116,'LA2'!$A$1:$AD$175,'LA2'!K$1,0)),
IF(LA!$H$6=3,(VLOOKUP($A116,'LA3'!$A$1:$AD$175,'LA3'!K$1,0)),
IF(LA!$H$6=4,(VLOOKUP($A116,'LA4'!$A$1:$AD$175,'LA4'!K$1,0)),
IF(LA!$H$6=5,(VLOOKUP($A116,'LA5'!$A$1:$AD$175,'LA5'!K$1,0)),
0))))),".")</f>
        <v>.</v>
      </c>
      <c r="N116" s="93" t="str">
        <f>IFERROR(IF(LA!$H$6=1,(VLOOKUP($A116,'LA1'!$A$1:$AD$175,'LA1'!L$1,0)),
IF(LA!$H$6=2,(VLOOKUP($A116,'LA2'!$A$1:$AD$175,'LA2'!L$1,0)),
IF(LA!$H$6=3,(VLOOKUP($A116,'LA3'!$A$1:$AD$175,'LA3'!L$1,0)),
IF(LA!$H$6=4,(VLOOKUP($A116,'LA4'!$A$1:$AD$175,'LA4'!L$1,0)),
IF(LA!$H$6=5,(VLOOKUP($A116,'LA5'!$A$1:$AD$175,'LA5'!L$1,0)),
0))))),".")</f>
        <v>.</v>
      </c>
      <c r="O116" s="93" t="str">
        <f>IFERROR(IF(LA!$H$6=1,(VLOOKUP($A116,'LA1'!$A$1:$AD$175,'LA1'!M$1,0)),
IF(LA!$H$6=2,(VLOOKUP($A116,'LA2'!$A$1:$AD$175,'LA2'!M$1,0)),
IF(LA!$H$6=3,(VLOOKUP($A116,'LA3'!$A$1:$AD$175,'LA3'!M$1,0)),
IF(LA!$H$6=4,(VLOOKUP($A116,'LA4'!$A$1:$AD$175,'LA4'!M$1,0)),
IF(LA!$H$6=5,(VLOOKUP($A116,'LA5'!$A$1:$AD$175,'LA5'!M$1,0)),
0))))),".")</f>
        <v>.</v>
      </c>
      <c r="P116" s="93" t="str">
        <f>IFERROR(IF(LA!$H$6=1,(VLOOKUP($A116,'LA1'!$A$1:$AD$175,'LA1'!N$1,0)),
IF(LA!$H$6=2,(VLOOKUP($A116,'LA2'!$A$1:$AD$175,'LA2'!N$1,0)),
IF(LA!$H$6=3,(VLOOKUP($A116,'LA3'!$A$1:$AD$175,'LA3'!N$1,0)),
IF(LA!$H$6=4,(VLOOKUP($A116,'LA4'!$A$1:$AD$175,'LA4'!N$1,0)),
IF(LA!$H$6=5,(VLOOKUP($A116,'LA5'!$A$1:$AD$175,'LA5'!N$1,0)),
0))))),".")</f>
        <v>.</v>
      </c>
      <c r="Q116" s="93" t="str">
        <f>IFERROR(IF(LA!$H$6=1,(VLOOKUP($A116,'LA1'!$A$1:$AD$175,'LA1'!O$1,0)),
IF(LA!$H$6=2,(VLOOKUP($A116,'LA2'!$A$1:$AD$175,'LA2'!O$1,0)),
IF(LA!$H$6=3,(VLOOKUP($A116,'LA3'!$A$1:$AD$175,'LA3'!O$1,0)),
IF(LA!$H$6=4,(VLOOKUP($A116,'LA4'!$A$1:$AD$175,'LA4'!O$1,0)),
IF(LA!$H$6=5,(VLOOKUP($A116,'LA5'!$A$1:$AD$175,'LA5'!O$1,0)),
0))))),".")</f>
        <v>.</v>
      </c>
      <c r="R116" s="93" t="str">
        <f>IFERROR(IF(LA!$H$6=1,(VLOOKUP($A116,'LA1'!$A$1:$AD$175,'LA1'!P$1,0)),
IF(LA!$H$6=2,(VLOOKUP($A116,'LA2'!$A$1:$AD$175,'LA2'!P$1,0)),
IF(LA!$H$6=3,(VLOOKUP($A116,'LA3'!$A$1:$AD$175,'LA3'!P$1,0)),
IF(LA!$H$6=4,(VLOOKUP($A116,'LA4'!$A$1:$AD$175,'LA4'!P$1,0)),
IF(LA!$H$6=5,(VLOOKUP($A116,'LA5'!$A$1:$AD$175,'LA5'!P$1,0)),
0))))),".")</f>
        <v>.</v>
      </c>
      <c r="S116" s="93" t="str">
        <f>IFERROR(IF(LA!$H$6=1,(VLOOKUP($A116,'LA1'!$A$1:$AD$175,'LA1'!Q$1,0)),
IF(LA!$H$6=2,(VLOOKUP($A116,'LA2'!$A$1:$AD$175,'LA2'!Q$1,0)),
IF(LA!$H$6=3,(VLOOKUP($A116,'LA3'!$A$1:$AD$175,'LA3'!Q$1,0)),
IF(LA!$H$6=4,(VLOOKUP($A116,'LA4'!$A$1:$AD$175,'LA4'!Q$1,0)),
IF(LA!$H$6=5,(VLOOKUP($A116,'LA5'!$A$1:$AD$175,'LA5'!Q$1,0)),
0))))),".")</f>
        <v>.</v>
      </c>
      <c r="T116" s="93" t="str">
        <f>IFERROR(IF(LA!$H$6=1,(VLOOKUP($A116,'LA1'!$A$1:$AD$175,'LA1'!R$1,0)),
IF(LA!$H$6=2,(VLOOKUP($A116,'LA2'!$A$1:$AD$175,'LA2'!R$1,0)),
IF(LA!$H$6=3,(VLOOKUP($A116,'LA3'!$A$1:$AD$175,'LA3'!R$1,0)),
IF(LA!$H$6=4,(VLOOKUP($A116,'LA4'!$A$1:$AD$175,'LA4'!R$1,0)),
IF(LA!$H$6=5,(VLOOKUP($A116,'LA5'!$A$1:$AD$175,'LA5'!R$1,0)),
0))))),".")</f>
        <v>.</v>
      </c>
      <c r="U116" s="93" t="str">
        <f>IFERROR(IF(LA!$H$6=1,(VLOOKUP($A116,'LA1'!$A$1:$AD$175,'LA1'!S$1,0)),
IF(LA!$H$6=2,(VLOOKUP($A116,'LA2'!$A$1:$AD$175,'LA2'!S$1,0)),
IF(LA!$H$6=3,(VLOOKUP($A116,'LA3'!$A$1:$AD$175,'LA3'!S$1,0)),
IF(LA!$H$6=4,(VLOOKUP($A116,'LA4'!$A$1:$AD$175,'LA4'!S$1,0)),
IF(LA!$H$6=5,(VLOOKUP($A116,'LA5'!$A$1:$AD$175,'LA5'!S$1,0)),
0))))),".")</f>
        <v>.</v>
      </c>
      <c r="V116" s="93" t="str">
        <f>IFERROR(IF(LA!$H$6=1,(VLOOKUP($A116,'LA1'!$A$1:$AD$175,'LA1'!T$1,0)),
IF(LA!$H$6=2,(VLOOKUP($A116,'LA2'!$A$1:$AD$175,'LA2'!T$1,0)),
IF(LA!$H$6=3,(VLOOKUP($A116,'LA3'!$A$1:$AD$175,'LA3'!T$1,0)),
IF(LA!$H$6=4,(VLOOKUP($A116,'LA4'!$A$1:$AD$175,'LA4'!T$1,0)),
IF(LA!$H$6=5,(VLOOKUP($A116,'LA5'!$A$1:$AD$175,'LA5'!T$1,0)),
0))))),".")</f>
        <v>.</v>
      </c>
      <c r="W116" s="93" t="str">
        <f>IFERROR(IF(LA!$H$6=1,(VLOOKUP($A116,'LA1'!$A$1:$AD$175,'LA1'!U$1,0)),
IF(LA!$H$6=2,(VLOOKUP($A116,'LA2'!$A$1:$AD$175,'LA2'!U$1,0)),
IF(LA!$H$6=3,(VLOOKUP($A116,'LA3'!$A$1:$AD$175,'LA3'!U$1,0)),
IF(LA!$H$6=4,(VLOOKUP($A116,'LA4'!$A$1:$AD$175,'LA4'!U$1,0)),
IF(LA!$H$6=5,(VLOOKUP($A116,'LA5'!$A$1:$AD$175,'LA5'!U$1,0)),
0))))),".")</f>
        <v>.</v>
      </c>
      <c r="X116" s="93" t="str">
        <f>IFERROR(IF(LA!$H$6=1,(VLOOKUP($A116,'LA1'!$A$1:$AD$175,'LA1'!V$1,0)),
IF(LA!$H$6=2,(VLOOKUP($A116,'LA2'!$A$1:$AD$175,'LA2'!V$1,0)),
IF(LA!$H$6=3,(VLOOKUP($A116,'LA3'!$A$1:$AD$175,'LA3'!V$1,0)),
IF(LA!$H$6=4,(VLOOKUP($A116,'LA4'!$A$1:$AD$175,'LA4'!V$1,0)),
IF(LA!$H$6=5,(VLOOKUP($A116,'LA5'!$A$1:$AD$175,'LA5'!V$1,0)),
0))))),".")</f>
        <v>.</v>
      </c>
      <c r="Y116" s="93" t="str">
        <f>IFERROR(IF(LA!$H$6=1,(VLOOKUP($A116,'LA1'!$A$1:$AD$175,'LA1'!W$1,0)),
IF(LA!$H$6=2,(VLOOKUP($A116,'LA2'!$A$1:$AD$175,'LA2'!W$1,0)),
IF(LA!$H$6=3,(VLOOKUP($A116,'LA3'!$A$1:$AD$175,'LA3'!W$1,0)),
IF(LA!$H$6=4,(VLOOKUP($A116,'LA4'!$A$1:$AD$175,'LA4'!W$1,0)),
IF(LA!$H$6=5,(VLOOKUP($A116,'LA5'!$A$1:$AD$175,'LA5'!W$1,0)),
0))))),".")</f>
        <v>.</v>
      </c>
      <c r="Z116" s="93" t="str">
        <f>IFERROR(IF(LA!$H$6=1,(VLOOKUP($A116,'LA1'!$A$1:$AD$175,'LA1'!X$1,0)),
IF(LA!$H$6=2,(VLOOKUP($A116,'LA2'!$A$1:$AD$175,'LA2'!X$1,0)),
IF(LA!$H$6=3,(VLOOKUP($A116,'LA3'!$A$1:$AD$175,'LA3'!X$1,0)),
IF(LA!$H$6=4,(VLOOKUP($A116,'LA4'!$A$1:$AD$175,'LA4'!X$1,0)),
IF(LA!$H$6=5,(VLOOKUP($A116,'LA5'!$A$1:$AD$175,'LA5'!X$1,0)),
0))))),".")</f>
        <v>.</v>
      </c>
      <c r="AA116" s="93" t="str">
        <f>IFERROR(IF(LA!$H$6=1,(VLOOKUP($A116,'LA1'!$A$1:$AD$175,'LA1'!Y$1,0)),
IF(LA!$H$6=2,(VLOOKUP($A116,'LA2'!$A$1:$AD$175,'LA2'!Y$1,0)),
IF(LA!$H$6=3,(VLOOKUP($A116,'LA3'!$A$1:$AD$175,'LA3'!Y$1,0)),
IF(LA!$H$6=4,(VLOOKUP($A116,'LA4'!$A$1:$AD$175,'LA4'!Y$1,0)),
IF(LA!$H$6=5,(VLOOKUP($A116,'LA5'!$A$1:$AD$175,'LA5'!Y$1,0)),
0))))),".")</f>
        <v>.</v>
      </c>
      <c r="AB116" s="93" t="str">
        <f>IFERROR(IF(LA!$H$6=1,(VLOOKUP($A116,'LA1'!$A$1:$AD$175,'LA1'!Z$1,0)),
IF(LA!$H$6=2,(VLOOKUP($A116,'LA2'!$A$1:$AD$175,'LA2'!Z$1,0)),
IF(LA!$H$6=3,(VLOOKUP($A116,'LA3'!$A$1:$AD$175,'LA3'!Z$1,0)),
IF(LA!$H$6=4,(VLOOKUP($A116,'LA4'!$A$1:$AD$175,'LA4'!Z$1,0)),
IF(LA!$H$6=5,(VLOOKUP($A116,'LA5'!$A$1:$AD$175,'LA5'!Z$1,0)),
0))))),".")</f>
        <v>.</v>
      </c>
      <c r="AC116" s="93" t="str">
        <f>IFERROR(IF(LA!$H$6=1,(VLOOKUP($A116,'LA1'!$A$1:$AD$175,'LA1'!AA$1,0)),
IF(LA!$H$6=2,(VLOOKUP($A116,'LA2'!$A$1:$AD$175,'LA2'!AA$1,0)),
IF(LA!$H$6=3,(VLOOKUP($A116,'LA3'!$A$1:$AD$175,'LA3'!AA$1,0)),
IF(LA!$H$6=4,(VLOOKUP($A116,'LA4'!$A$1:$AD$175,'LA4'!AA$1,0)),
IF(LA!$H$6=5,(VLOOKUP($A116,'LA5'!$A$1:$AD$175,'LA5'!AA$1,0)),
0))))),".")</f>
        <v>.</v>
      </c>
    </row>
    <row r="117" spans="1:29" x14ac:dyDescent="0.2">
      <c r="A117" s="55">
        <v>870</v>
      </c>
      <c r="B117" s="55" t="s">
        <v>300</v>
      </c>
      <c r="C117" s="88" t="s">
        <v>199</v>
      </c>
      <c r="D117" s="92">
        <f>IFERROR(IF(LA!$H$6=1,(VLOOKUP($A117,'LA1'!$A$1:$AD$175,'LA1'!B$1,0)),
IF(LA!$H$6=2,(VLOOKUP($A117,'LA2'!$A$1:$AD$175,'LA2'!B$1,0)),
IF(LA!$H$6=3,(VLOOKUP($A117,'LA3'!$A$1:$AD$175,'LA3'!B$1,0)),
IF(LA!$H$6=4,(VLOOKUP($A117,'LA4'!$A$1:$AD$175,'LA4'!B$1,0)),
IF(LA!$H$6=5,(VLOOKUP($A117,'LA5'!$A$1:$AD$175,'LA5'!B$1,0)),
0))))),".")</f>
        <v>480</v>
      </c>
      <c r="E117" s="93">
        <f>IFERROR(IF(LA!$H$6=1,(VLOOKUP($A117,'LA1'!$A$1:$AD$175,'LA1'!C$1,0)),
IF(LA!$H$6=2,(VLOOKUP($A117,'LA2'!$A$1:$AD$175,'LA2'!C$1,0)),
IF(LA!$H$6=3,(VLOOKUP($A117,'LA3'!$A$1:$AD$175,'LA3'!C$1,0)),
IF(LA!$H$6=4,(VLOOKUP($A117,'LA4'!$A$1:$AD$175,'LA4'!C$1,0)),
IF(LA!$H$6=5,(VLOOKUP($A117,'LA5'!$A$1:$AD$175,'LA5'!C$1,0)),
0))))),".")</f>
        <v>0.82</v>
      </c>
      <c r="F117" s="93">
        <f>IFERROR(IF(LA!$H$6=1,(VLOOKUP($A117,'LA1'!$A$1:$AD$175,'LA1'!D$1,0)),
IF(LA!$H$6=2,(VLOOKUP($A117,'LA2'!$A$1:$AD$175,'LA2'!D$1,0)),
IF(LA!$H$6=3,(VLOOKUP($A117,'LA3'!$A$1:$AD$175,'LA3'!D$1,0)),
IF(LA!$H$6=4,(VLOOKUP($A117,'LA4'!$A$1:$AD$175,'LA4'!D$1,0)),
IF(LA!$H$6=5,(VLOOKUP($A117,'LA5'!$A$1:$AD$175,'LA5'!D$1,0)),
0))))),".")</f>
        <v>0.74</v>
      </c>
      <c r="G117" s="93">
        <f>IFERROR(IF(LA!$H$6=1,(VLOOKUP($A117,'LA1'!$A$1:$AD$175,'LA1'!E$1,0)),
IF(LA!$H$6=2,(VLOOKUP($A117,'LA2'!$A$1:$AD$175,'LA2'!E$1,0)),
IF(LA!$H$6=3,(VLOOKUP($A117,'LA3'!$A$1:$AD$175,'LA3'!E$1,0)),
IF(LA!$H$6=4,(VLOOKUP($A117,'LA4'!$A$1:$AD$175,'LA4'!E$1,0)),
IF(LA!$H$6=5,(VLOOKUP($A117,'LA5'!$A$1:$AD$175,'LA5'!E$1,0)),
0))))),".")</f>
        <v>0.04</v>
      </c>
      <c r="H117" s="93">
        <f>IFERROR(IF(LA!$H$6=1,(VLOOKUP($A117,'LA1'!$A$1:$AD$175,'LA1'!F$1,0)),
IF(LA!$H$6=2,(VLOOKUP($A117,'LA2'!$A$1:$AD$175,'LA2'!F$1,0)),
IF(LA!$H$6=3,(VLOOKUP($A117,'LA3'!$A$1:$AD$175,'LA3'!F$1,0)),
IF(LA!$H$6=4,(VLOOKUP($A117,'LA4'!$A$1:$AD$175,'LA4'!F$1,0)),
IF(LA!$H$6=5,(VLOOKUP($A117,'LA5'!$A$1:$AD$175,'LA5'!F$1,0)),
0))))),".")</f>
        <v>0</v>
      </c>
      <c r="I117" s="93">
        <f>IFERROR(IF(LA!$H$6=1,(VLOOKUP($A117,'LA1'!$A$1:$AD$175,'LA1'!G$1,0)),
IF(LA!$H$6=2,(VLOOKUP($A117,'LA2'!$A$1:$AD$175,'LA2'!G$1,0)),
IF(LA!$H$6=3,(VLOOKUP($A117,'LA3'!$A$1:$AD$175,'LA3'!G$1,0)),
IF(LA!$H$6=4,(VLOOKUP($A117,'LA4'!$A$1:$AD$175,'LA4'!G$1,0)),
IF(LA!$H$6=5,(VLOOKUP($A117,'LA5'!$A$1:$AD$175,'LA5'!G$1,0)),
0))))),".")</f>
        <v>0.04</v>
      </c>
      <c r="J117" s="93">
        <f>IFERROR(IF(LA!$H$6=1,(VLOOKUP($A117,'LA1'!$A$1:$AD$175,'LA1'!H$1,0)),
IF(LA!$H$6=2,(VLOOKUP($A117,'LA2'!$A$1:$AD$175,'LA2'!H$1,0)),
IF(LA!$H$6=3,(VLOOKUP($A117,'LA3'!$A$1:$AD$175,'LA3'!H$1,0)),
IF(LA!$H$6=4,(VLOOKUP($A117,'LA4'!$A$1:$AD$175,'LA4'!H$1,0)),
IF(LA!$H$6=5,(VLOOKUP($A117,'LA5'!$A$1:$AD$175,'LA5'!H$1,0)),
0))))),".")</f>
        <v>0.02</v>
      </c>
      <c r="K117" s="93" t="str">
        <f>IFERROR(IF(LA!$H$6=1,(VLOOKUP($A117,'LA1'!$A$1:$AD$175,'LA1'!I$1,0)),
IF(LA!$H$6=2,(VLOOKUP($A117,'LA2'!$A$1:$AD$175,'LA2'!I$1,0)),
IF(LA!$H$6=3,(VLOOKUP($A117,'LA3'!$A$1:$AD$175,'LA3'!I$1,0)),
IF(LA!$H$6=4,(VLOOKUP($A117,'LA4'!$A$1:$AD$175,'LA4'!I$1,0)),
IF(LA!$H$6=5,(VLOOKUP($A117,'LA5'!$A$1:$AD$175,'LA5'!I$1,0)),
0))))),".")</f>
        <v>x</v>
      </c>
      <c r="L117" s="93" t="str">
        <f>IFERROR(IF(LA!$H$6=1,(VLOOKUP($A117,'LA1'!$A$1:$AD$175,'LA1'!J$1,0)),
IF(LA!$H$6=2,(VLOOKUP($A117,'LA2'!$A$1:$AD$175,'LA2'!J$1,0)),
IF(LA!$H$6=3,(VLOOKUP($A117,'LA3'!$A$1:$AD$175,'LA3'!J$1,0)),
IF(LA!$H$6=4,(VLOOKUP($A117,'LA4'!$A$1:$AD$175,'LA4'!J$1,0)),
IF(LA!$H$6=5,(VLOOKUP($A117,'LA5'!$A$1:$AD$175,'LA5'!J$1,0)),
0))))),".")</f>
        <v>x</v>
      </c>
      <c r="M117" s="93">
        <f>IFERROR(IF(LA!$H$6=1,(VLOOKUP($A117,'LA1'!$A$1:$AD$175,'LA1'!K$1,0)),
IF(LA!$H$6=2,(VLOOKUP($A117,'LA2'!$A$1:$AD$175,'LA2'!K$1,0)),
IF(LA!$H$6=3,(VLOOKUP($A117,'LA3'!$A$1:$AD$175,'LA3'!K$1,0)),
IF(LA!$H$6=4,(VLOOKUP($A117,'LA4'!$A$1:$AD$175,'LA4'!K$1,0)),
IF(LA!$H$6=5,(VLOOKUP($A117,'LA5'!$A$1:$AD$175,'LA5'!K$1,0)),
0))))),".")</f>
        <v>0.05</v>
      </c>
      <c r="N117" s="93">
        <f>IFERROR(IF(LA!$H$6=1,(VLOOKUP($A117,'LA1'!$A$1:$AD$175,'LA1'!L$1,0)),
IF(LA!$H$6=2,(VLOOKUP($A117,'LA2'!$A$1:$AD$175,'LA2'!L$1,0)),
IF(LA!$H$6=3,(VLOOKUP($A117,'LA3'!$A$1:$AD$175,'LA3'!L$1,0)),
IF(LA!$H$6=4,(VLOOKUP($A117,'LA4'!$A$1:$AD$175,'LA4'!L$1,0)),
IF(LA!$H$6=5,(VLOOKUP($A117,'LA5'!$A$1:$AD$175,'LA5'!L$1,0)),
0))))),".")</f>
        <v>0.64</v>
      </c>
      <c r="O117" s="93">
        <f>IFERROR(IF(LA!$H$6=1,(VLOOKUP($A117,'LA1'!$A$1:$AD$175,'LA1'!M$1,0)),
IF(LA!$H$6=2,(VLOOKUP($A117,'LA2'!$A$1:$AD$175,'LA2'!M$1,0)),
IF(LA!$H$6=3,(VLOOKUP($A117,'LA3'!$A$1:$AD$175,'LA3'!M$1,0)),
IF(LA!$H$6=4,(VLOOKUP($A117,'LA4'!$A$1:$AD$175,'LA4'!M$1,0)),
IF(LA!$H$6=5,(VLOOKUP($A117,'LA5'!$A$1:$AD$175,'LA5'!M$1,0)),
0))))),".")</f>
        <v>0.46</v>
      </c>
      <c r="P117" s="93">
        <f>IFERROR(IF(LA!$H$6=1,(VLOOKUP($A117,'LA1'!$A$1:$AD$175,'LA1'!N$1,0)),
IF(LA!$H$6=2,(VLOOKUP($A117,'LA2'!$A$1:$AD$175,'LA2'!N$1,0)),
IF(LA!$H$6=3,(VLOOKUP($A117,'LA3'!$A$1:$AD$175,'LA3'!N$1,0)),
IF(LA!$H$6=4,(VLOOKUP($A117,'LA4'!$A$1:$AD$175,'LA4'!N$1,0)),
IF(LA!$H$6=5,(VLOOKUP($A117,'LA5'!$A$1:$AD$175,'LA5'!N$1,0)),
0))))),".")</f>
        <v>0.06</v>
      </c>
      <c r="Q117" s="93">
        <f>IFERROR(IF(LA!$H$6=1,(VLOOKUP($A117,'LA1'!$A$1:$AD$175,'LA1'!O$1,0)),
IF(LA!$H$6=2,(VLOOKUP($A117,'LA2'!$A$1:$AD$175,'LA2'!O$1,0)),
IF(LA!$H$6=3,(VLOOKUP($A117,'LA3'!$A$1:$AD$175,'LA3'!O$1,0)),
IF(LA!$H$6=4,(VLOOKUP($A117,'LA4'!$A$1:$AD$175,'LA4'!O$1,0)),
IF(LA!$H$6=5,(VLOOKUP($A117,'LA5'!$A$1:$AD$175,'LA5'!O$1,0)),
0))))),".")</f>
        <v>0.38</v>
      </c>
      <c r="R117" s="93">
        <f>IFERROR(IF(LA!$H$6=1,(VLOOKUP($A117,'LA1'!$A$1:$AD$175,'LA1'!P$1,0)),
IF(LA!$H$6=2,(VLOOKUP($A117,'LA2'!$A$1:$AD$175,'LA2'!P$1,0)),
IF(LA!$H$6=3,(VLOOKUP($A117,'LA3'!$A$1:$AD$175,'LA3'!P$1,0)),
IF(LA!$H$6=4,(VLOOKUP($A117,'LA4'!$A$1:$AD$175,'LA4'!P$1,0)),
IF(LA!$H$6=5,(VLOOKUP($A117,'LA5'!$A$1:$AD$175,'LA5'!P$1,0)),
0))))),".")</f>
        <v>0.17</v>
      </c>
      <c r="S117" s="93" t="str">
        <f>IFERROR(IF(LA!$H$6=1,(VLOOKUP($A117,'LA1'!$A$1:$AD$175,'LA1'!Q$1,0)),
IF(LA!$H$6=2,(VLOOKUP($A117,'LA2'!$A$1:$AD$175,'LA2'!Q$1,0)),
IF(LA!$H$6=3,(VLOOKUP($A117,'LA3'!$A$1:$AD$175,'LA3'!Q$1,0)),
IF(LA!$H$6=4,(VLOOKUP($A117,'LA4'!$A$1:$AD$175,'LA4'!Q$1,0)),
IF(LA!$H$6=5,(VLOOKUP($A117,'LA5'!$A$1:$AD$175,'LA5'!Q$1,0)),
0))))),".")</f>
        <v>x</v>
      </c>
      <c r="T117" s="93">
        <f>IFERROR(IF(LA!$H$6=1,(VLOOKUP($A117,'LA1'!$A$1:$AD$175,'LA1'!R$1,0)),
IF(LA!$H$6=2,(VLOOKUP($A117,'LA2'!$A$1:$AD$175,'LA2'!R$1,0)),
IF(LA!$H$6=3,(VLOOKUP($A117,'LA3'!$A$1:$AD$175,'LA3'!R$1,0)),
IF(LA!$H$6=4,(VLOOKUP($A117,'LA4'!$A$1:$AD$175,'LA4'!R$1,0)),
IF(LA!$H$6=5,(VLOOKUP($A117,'LA5'!$A$1:$AD$175,'LA5'!R$1,0)),
0))))),".")</f>
        <v>0</v>
      </c>
      <c r="U117" s="93">
        <f>IFERROR(IF(LA!$H$6=1,(VLOOKUP($A117,'LA1'!$A$1:$AD$175,'LA1'!S$1,0)),
IF(LA!$H$6=2,(VLOOKUP($A117,'LA2'!$A$1:$AD$175,'LA2'!S$1,0)),
IF(LA!$H$6=3,(VLOOKUP($A117,'LA3'!$A$1:$AD$175,'LA3'!S$1,0)),
IF(LA!$H$6=4,(VLOOKUP($A117,'LA4'!$A$1:$AD$175,'LA4'!S$1,0)),
IF(LA!$H$6=5,(VLOOKUP($A117,'LA5'!$A$1:$AD$175,'LA5'!S$1,0)),
0))))),".")</f>
        <v>0.08</v>
      </c>
      <c r="V117" s="93">
        <f>IFERROR(IF(LA!$H$6=1,(VLOOKUP($A117,'LA1'!$A$1:$AD$175,'LA1'!T$1,0)),
IF(LA!$H$6=2,(VLOOKUP($A117,'LA2'!$A$1:$AD$175,'LA2'!T$1,0)),
IF(LA!$H$6=3,(VLOOKUP($A117,'LA3'!$A$1:$AD$175,'LA3'!T$1,0)),
IF(LA!$H$6=4,(VLOOKUP($A117,'LA4'!$A$1:$AD$175,'LA4'!T$1,0)),
IF(LA!$H$6=5,(VLOOKUP($A117,'LA5'!$A$1:$AD$175,'LA5'!T$1,0)),
0))))),".")</f>
        <v>0.05</v>
      </c>
      <c r="W117" s="93">
        <f>IFERROR(IF(LA!$H$6=1,(VLOOKUP($A117,'LA1'!$A$1:$AD$175,'LA1'!U$1,0)),
IF(LA!$H$6=2,(VLOOKUP($A117,'LA2'!$A$1:$AD$175,'LA2'!U$1,0)),
IF(LA!$H$6=3,(VLOOKUP($A117,'LA3'!$A$1:$AD$175,'LA3'!U$1,0)),
IF(LA!$H$6=4,(VLOOKUP($A117,'LA4'!$A$1:$AD$175,'LA4'!U$1,0)),
IF(LA!$H$6=5,(VLOOKUP($A117,'LA5'!$A$1:$AD$175,'LA5'!U$1,0)),
0))))),".")</f>
        <v>0.03</v>
      </c>
      <c r="X117" s="93" t="str">
        <f>IFERROR(IF(LA!$H$6=1,(VLOOKUP($A117,'LA1'!$A$1:$AD$175,'LA1'!V$1,0)),
IF(LA!$H$6=2,(VLOOKUP($A117,'LA2'!$A$1:$AD$175,'LA2'!V$1,0)),
IF(LA!$H$6=3,(VLOOKUP($A117,'LA3'!$A$1:$AD$175,'LA3'!V$1,0)),
IF(LA!$H$6=4,(VLOOKUP($A117,'LA4'!$A$1:$AD$175,'LA4'!V$1,0)),
IF(LA!$H$6=5,(VLOOKUP($A117,'LA5'!$A$1:$AD$175,'LA5'!V$1,0)),
0))))),".")</f>
        <v>x</v>
      </c>
      <c r="Y117" s="93" t="str">
        <f>IFERROR(IF(LA!$H$6=1,(VLOOKUP($A117,'LA1'!$A$1:$AD$175,'LA1'!W$1,0)),
IF(LA!$H$6=2,(VLOOKUP($A117,'LA2'!$A$1:$AD$175,'LA2'!W$1,0)),
IF(LA!$H$6=3,(VLOOKUP($A117,'LA3'!$A$1:$AD$175,'LA3'!W$1,0)),
IF(LA!$H$6=4,(VLOOKUP($A117,'LA4'!$A$1:$AD$175,'LA4'!W$1,0)),
IF(LA!$H$6=5,(VLOOKUP($A117,'LA5'!$A$1:$AD$175,'LA5'!W$1,0)),
0))))),".")</f>
        <v>x</v>
      </c>
      <c r="Z117" s="93">
        <f>IFERROR(IF(LA!$H$6=1,(VLOOKUP($A117,'LA1'!$A$1:$AD$175,'LA1'!X$1,0)),
IF(LA!$H$6=2,(VLOOKUP($A117,'LA2'!$A$1:$AD$175,'LA2'!X$1,0)),
IF(LA!$H$6=3,(VLOOKUP($A117,'LA3'!$A$1:$AD$175,'LA3'!X$1,0)),
IF(LA!$H$6=4,(VLOOKUP($A117,'LA4'!$A$1:$AD$175,'LA4'!X$1,0)),
IF(LA!$H$6=5,(VLOOKUP($A117,'LA5'!$A$1:$AD$175,'LA5'!X$1,0)),
0))))),".")</f>
        <v>0.04</v>
      </c>
      <c r="AA117" s="93">
        <f>IFERROR(IF(LA!$H$6=1,(VLOOKUP($A117,'LA1'!$A$1:$AD$175,'LA1'!Y$1,0)),
IF(LA!$H$6=2,(VLOOKUP($A117,'LA2'!$A$1:$AD$175,'LA2'!Y$1,0)),
IF(LA!$H$6=3,(VLOOKUP($A117,'LA3'!$A$1:$AD$175,'LA3'!Y$1,0)),
IF(LA!$H$6=4,(VLOOKUP($A117,'LA4'!$A$1:$AD$175,'LA4'!Y$1,0)),
IF(LA!$H$6=5,(VLOOKUP($A117,'LA5'!$A$1:$AD$175,'LA5'!Y$1,0)),
0))))),".")</f>
        <v>0.01</v>
      </c>
      <c r="AB117" s="93">
        <f>IFERROR(IF(LA!$H$6=1,(VLOOKUP($A117,'LA1'!$A$1:$AD$175,'LA1'!Z$1,0)),
IF(LA!$H$6=2,(VLOOKUP($A117,'LA2'!$A$1:$AD$175,'LA2'!Z$1,0)),
IF(LA!$H$6=3,(VLOOKUP($A117,'LA3'!$A$1:$AD$175,'LA3'!Z$1,0)),
IF(LA!$H$6=4,(VLOOKUP($A117,'LA4'!$A$1:$AD$175,'LA4'!Z$1,0)),
IF(LA!$H$6=5,(VLOOKUP($A117,'LA5'!$A$1:$AD$175,'LA5'!Z$1,0)),
0))))),".")</f>
        <v>0.12</v>
      </c>
      <c r="AC117" s="93">
        <f>IFERROR(IF(LA!$H$6=1,(VLOOKUP($A117,'LA1'!$A$1:$AD$175,'LA1'!AA$1,0)),
IF(LA!$H$6=2,(VLOOKUP($A117,'LA2'!$A$1:$AD$175,'LA2'!AA$1,0)),
IF(LA!$H$6=3,(VLOOKUP($A117,'LA3'!$A$1:$AD$175,'LA3'!AA$1,0)),
IF(LA!$H$6=4,(VLOOKUP($A117,'LA4'!$A$1:$AD$175,'LA4'!AA$1,0)),
IF(LA!$H$6=5,(VLOOKUP($A117,'LA5'!$A$1:$AD$175,'LA5'!AA$1,0)),
0))))),".")</f>
        <v>0.05</v>
      </c>
    </row>
    <row r="118" spans="1:29" x14ac:dyDescent="0.2">
      <c r="A118" s="55">
        <v>317</v>
      </c>
      <c r="B118" s="55" t="s">
        <v>301</v>
      </c>
      <c r="C118" s="88" t="s">
        <v>198</v>
      </c>
      <c r="D118" s="92">
        <f>IFERROR(IF(LA!$H$6=1,(VLOOKUP($A118,'LA1'!$A$1:$AD$175,'LA1'!B$1,0)),
IF(LA!$H$6=2,(VLOOKUP($A118,'LA2'!$A$1:$AD$175,'LA2'!B$1,0)),
IF(LA!$H$6=3,(VLOOKUP($A118,'LA3'!$A$1:$AD$175,'LA3'!B$1,0)),
IF(LA!$H$6=4,(VLOOKUP($A118,'LA4'!$A$1:$AD$175,'LA4'!B$1,0)),
IF(LA!$H$6=5,(VLOOKUP($A118,'LA5'!$A$1:$AD$175,'LA5'!B$1,0)),
0))))),".")</f>
        <v>2300</v>
      </c>
      <c r="E118" s="93">
        <f>IFERROR(IF(LA!$H$6=1,(VLOOKUP($A118,'LA1'!$A$1:$AD$175,'LA1'!C$1,0)),
IF(LA!$H$6=2,(VLOOKUP($A118,'LA2'!$A$1:$AD$175,'LA2'!C$1,0)),
IF(LA!$H$6=3,(VLOOKUP($A118,'LA3'!$A$1:$AD$175,'LA3'!C$1,0)),
IF(LA!$H$6=4,(VLOOKUP($A118,'LA4'!$A$1:$AD$175,'LA4'!C$1,0)),
IF(LA!$H$6=5,(VLOOKUP($A118,'LA5'!$A$1:$AD$175,'LA5'!C$1,0)),
0))))),".")</f>
        <v>0.82</v>
      </c>
      <c r="F118" s="93">
        <f>IFERROR(IF(LA!$H$6=1,(VLOOKUP($A118,'LA1'!$A$1:$AD$175,'LA1'!D$1,0)),
IF(LA!$H$6=2,(VLOOKUP($A118,'LA2'!$A$1:$AD$175,'LA2'!D$1,0)),
IF(LA!$H$6=3,(VLOOKUP($A118,'LA3'!$A$1:$AD$175,'LA3'!D$1,0)),
IF(LA!$H$6=4,(VLOOKUP($A118,'LA4'!$A$1:$AD$175,'LA4'!D$1,0)),
IF(LA!$H$6=5,(VLOOKUP($A118,'LA5'!$A$1:$AD$175,'LA5'!D$1,0)),
0))))),".")</f>
        <v>0.77</v>
      </c>
      <c r="G118" s="93">
        <f>IFERROR(IF(LA!$H$6=1,(VLOOKUP($A118,'LA1'!$A$1:$AD$175,'LA1'!E$1,0)),
IF(LA!$H$6=2,(VLOOKUP($A118,'LA2'!$A$1:$AD$175,'LA2'!E$1,0)),
IF(LA!$H$6=3,(VLOOKUP($A118,'LA3'!$A$1:$AD$175,'LA3'!E$1,0)),
IF(LA!$H$6=4,(VLOOKUP($A118,'LA4'!$A$1:$AD$175,'LA4'!E$1,0)),
IF(LA!$H$6=5,(VLOOKUP($A118,'LA5'!$A$1:$AD$175,'LA5'!E$1,0)),
0))))),".")</f>
        <v>0.03</v>
      </c>
      <c r="H118" s="93">
        <f>IFERROR(IF(LA!$H$6=1,(VLOOKUP($A118,'LA1'!$A$1:$AD$175,'LA1'!F$1,0)),
IF(LA!$H$6=2,(VLOOKUP($A118,'LA2'!$A$1:$AD$175,'LA2'!F$1,0)),
IF(LA!$H$6=3,(VLOOKUP($A118,'LA3'!$A$1:$AD$175,'LA3'!F$1,0)),
IF(LA!$H$6=4,(VLOOKUP($A118,'LA4'!$A$1:$AD$175,'LA4'!F$1,0)),
IF(LA!$H$6=5,(VLOOKUP($A118,'LA5'!$A$1:$AD$175,'LA5'!F$1,0)),
0))))),".")</f>
        <v>0.01</v>
      </c>
      <c r="I118" s="93">
        <f>IFERROR(IF(LA!$H$6=1,(VLOOKUP($A118,'LA1'!$A$1:$AD$175,'LA1'!G$1,0)),
IF(LA!$H$6=2,(VLOOKUP($A118,'LA2'!$A$1:$AD$175,'LA2'!G$1,0)),
IF(LA!$H$6=3,(VLOOKUP($A118,'LA3'!$A$1:$AD$175,'LA3'!G$1,0)),
IF(LA!$H$6=4,(VLOOKUP($A118,'LA4'!$A$1:$AD$175,'LA4'!G$1,0)),
IF(LA!$H$6=5,(VLOOKUP($A118,'LA5'!$A$1:$AD$175,'LA5'!G$1,0)),
0))))),".")</f>
        <v>0.02</v>
      </c>
      <c r="J118" s="93">
        <f>IFERROR(IF(LA!$H$6=1,(VLOOKUP($A118,'LA1'!$A$1:$AD$175,'LA1'!H$1,0)),
IF(LA!$H$6=2,(VLOOKUP($A118,'LA2'!$A$1:$AD$175,'LA2'!H$1,0)),
IF(LA!$H$6=3,(VLOOKUP($A118,'LA3'!$A$1:$AD$175,'LA3'!H$1,0)),
IF(LA!$H$6=4,(VLOOKUP($A118,'LA4'!$A$1:$AD$175,'LA4'!H$1,0)),
IF(LA!$H$6=5,(VLOOKUP($A118,'LA5'!$A$1:$AD$175,'LA5'!H$1,0)),
0))))),".")</f>
        <v>0.02</v>
      </c>
      <c r="K118" s="93" t="str">
        <f>IFERROR(IF(LA!$H$6=1,(VLOOKUP($A118,'LA1'!$A$1:$AD$175,'LA1'!I$1,0)),
IF(LA!$H$6=2,(VLOOKUP($A118,'LA2'!$A$1:$AD$175,'LA2'!I$1,0)),
IF(LA!$H$6=3,(VLOOKUP($A118,'LA3'!$A$1:$AD$175,'LA3'!I$1,0)),
IF(LA!$H$6=4,(VLOOKUP($A118,'LA4'!$A$1:$AD$175,'LA4'!I$1,0)),
IF(LA!$H$6=5,(VLOOKUP($A118,'LA5'!$A$1:$AD$175,'LA5'!I$1,0)),
0))))),".")</f>
        <v>x</v>
      </c>
      <c r="L118" s="93">
        <f>IFERROR(IF(LA!$H$6=1,(VLOOKUP($A118,'LA1'!$A$1:$AD$175,'LA1'!J$1,0)),
IF(LA!$H$6=2,(VLOOKUP($A118,'LA2'!$A$1:$AD$175,'LA2'!J$1,0)),
IF(LA!$H$6=3,(VLOOKUP($A118,'LA3'!$A$1:$AD$175,'LA3'!J$1,0)),
IF(LA!$H$6=4,(VLOOKUP($A118,'LA4'!$A$1:$AD$175,'LA4'!J$1,0)),
IF(LA!$H$6=5,(VLOOKUP($A118,'LA5'!$A$1:$AD$175,'LA5'!J$1,0)),
0))))),".")</f>
        <v>0</v>
      </c>
      <c r="M118" s="93">
        <f>IFERROR(IF(LA!$H$6=1,(VLOOKUP($A118,'LA1'!$A$1:$AD$175,'LA1'!K$1,0)),
IF(LA!$H$6=2,(VLOOKUP($A118,'LA2'!$A$1:$AD$175,'LA2'!K$1,0)),
IF(LA!$H$6=3,(VLOOKUP($A118,'LA3'!$A$1:$AD$175,'LA3'!K$1,0)),
IF(LA!$H$6=4,(VLOOKUP($A118,'LA4'!$A$1:$AD$175,'LA4'!K$1,0)),
IF(LA!$H$6=5,(VLOOKUP($A118,'LA5'!$A$1:$AD$175,'LA5'!K$1,0)),
0))))),".")</f>
        <v>0.01</v>
      </c>
      <c r="N118" s="93">
        <f>IFERROR(IF(LA!$H$6=1,(VLOOKUP($A118,'LA1'!$A$1:$AD$175,'LA1'!L$1,0)),
IF(LA!$H$6=2,(VLOOKUP($A118,'LA2'!$A$1:$AD$175,'LA2'!L$1,0)),
IF(LA!$H$6=3,(VLOOKUP($A118,'LA3'!$A$1:$AD$175,'LA3'!L$1,0)),
IF(LA!$H$6=4,(VLOOKUP($A118,'LA4'!$A$1:$AD$175,'LA4'!L$1,0)),
IF(LA!$H$6=5,(VLOOKUP($A118,'LA5'!$A$1:$AD$175,'LA5'!L$1,0)),
0))))),".")</f>
        <v>0.69</v>
      </c>
      <c r="O118" s="93">
        <f>IFERROR(IF(LA!$H$6=1,(VLOOKUP($A118,'LA1'!$A$1:$AD$175,'LA1'!M$1,0)),
IF(LA!$H$6=2,(VLOOKUP($A118,'LA2'!$A$1:$AD$175,'LA2'!M$1,0)),
IF(LA!$H$6=3,(VLOOKUP($A118,'LA3'!$A$1:$AD$175,'LA3'!M$1,0)),
IF(LA!$H$6=4,(VLOOKUP($A118,'LA4'!$A$1:$AD$175,'LA4'!M$1,0)),
IF(LA!$H$6=5,(VLOOKUP($A118,'LA5'!$A$1:$AD$175,'LA5'!M$1,0)),
0))))),".")</f>
        <v>0.33</v>
      </c>
      <c r="P118" s="93">
        <f>IFERROR(IF(LA!$H$6=1,(VLOOKUP($A118,'LA1'!$A$1:$AD$175,'LA1'!N$1,0)),
IF(LA!$H$6=2,(VLOOKUP($A118,'LA2'!$A$1:$AD$175,'LA2'!N$1,0)),
IF(LA!$H$6=3,(VLOOKUP($A118,'LA3'!$A$1:$AD$175,'LA3'!N$1,0)),
IF(LA!$H$6=4,(VLOOKUP($A118,'LA4'!$A$1:$AD$175,'LA4'!N$1,0)),
IF(LA!$H$6=5,(VLOOKUP($A118,'LA5'!$A$1:$AD$175,'LA5'!N$1,0)),
0))))),".")</f>
        <v>0.01</v>
      </c>
      <c r="Q118" s="93">
        <f>IFERROR(IF(LA!$H$6=1,(VLOOKUP($A118,'LA1'!$A$1:$AD$175,'LA1'!O$1,0)),
IF(LA!$H$6=2,(VLOOKUP($A118,'LA2'!$A$1:$AD$175,'LA2'!O$1,0)),
IF(LA!$H$6=3,(VLOOKUP($A118,'LA3'!$A$1:$AD$175,'LA3'!O$1,0)),
IF(LA!$H$6=4,(VLOOKUP($A118,'LA4'!$A$1:$AD$175,'LA4'!O$1,0)),
IF(LA!$H$6=5,(VLOOKUP($A118,'LA5'!$A$1:$AD$175,'LA5'!O$1,0)),
0))))),".")</f>
        <v>0.2</v>
      </c>
      <c r="R118" s="93">
        <f>IFERROR(IF(LA!$H$6=1,(VLOOKUP($A118,'LA1'!$A$1:$AD$175,'LA1'!P$1,0)),
IF(LA!$H$6=2,(VLOOKUP($A118,'LA2'!$A$1:$AD$175,'LA2'!P$1,0)),
IF(LA!$H$6=3,(VLOOKUP($A118,'LA3'!$A$1:$AD$175,'LA3'!P$1,0)),
IF(LA!$H$6=4,(VLOOKUP($A118,'LA4'!$A$1:$AD$175,'LA4'!P$1,0)),
IF(LA!$H$6=5,(VLOOKUP($A118,'LA5'!$A$1:$AD$175,'LA5'!P$1,0)),
0))))),".")</f>
        <v>0.36</v>
      </c>
      <c r="S118" s="93">
        <f>IFERROR(IF(LA!$H$6=1,(VLOOKUP($A118,'LA1'!$A$1:$AD$175,'LA1'!Q$1,0)),
IF(LA!$H$6=2,(VLOOKUP($A118,'LA2'!$A$1:$AD$175,'LA2'!Q$1,0)),
IF(LA!$H$6=3,(VLOOKUP($A118,'LA3'!$A$1:$AD$175,'LA3'!Q$1,0)),
IF(LA!$H$6=4,(VLOOKUP($A118,'LA4'!$A$1:$AD$175,'LA4'!Q$1,0)),
IF(LA!$H$6=5,(VLOOKUP($A118,'LA5'!$A$1:$AD$175,'LA5'!Q$1,0)),
0))))),".")</f>
        <v>0.01</v>
      </c>
      <c r="T118" s="93" t="str">
        <f>IFERROR(IF(LA!$H$6=1,(VLOOKUP($A118,'LA1'!$A$1:$AD$175,'LA1'!R$1,0)),
IF(LA!$H$6=2,(VLOOKUP($A118,'LA2'!$A$1:$AD$175,'LA2'!R$1,0)),
IF(LA!$H$6=3,(VLOOKUP($A118,'LA3'!$A$1:$AD$175,'LA3'!R$1,0)),
IF(LA!$H$6=4,(VLOOKUP($A118,'LA4'!$A$1:$AD$175,'LA4'!R$1,0)),
IF(LA!$H$6=5,(VLOOKUP($A118,'LA5'!$A$1:$AD$175,'LA5'!R$1,0)),
0))))),".")</f>
        <v>x</v>
      </c>
      <c r="U118" s="93">
        <f>IFERROR(IF(LA!$H$6=1,(VLOOKUP($A118,'LA1'!$A$1:$AD$175,'LA1'!S$1,0)),
IF(LA!$H$6=2,(VLOOKUP($A118,'LA2'!$A$1:$AD$175,'LA2'!S$1,0)),
IF(LA!$H$6=3,(VLOOKUP($A118,'LA3'!$A$1:$AD$175,'LA3'!S$1,0)),
IF(LA!$H$6=4,(VLOOKUP($A118,'LA4'!$A$1:$AD$175,'LA4'!S$1,0)),
IF(LA!$H$6=5,(VLOOKUP($A118,'LA5'!$A$1:$AD$175,'LA5'!S$1,0)),
0))))),".")</f>
        <v>0.04</v>
      </c>
      <c r="V118" s="93">
        <f>IFERROR(IF(LA!$H$6=1,(VLOOKUP($A118,'LA1'!$A$1:$AD$175,'LA1'!T$1,0)),
IF(LA!$H$6=2,(VLOOKUP($A118,'LA2'!$A$1:$AD$175,'LA2'!T$1,0)),
IF(LA!$H$6=3,(VLOOKUP($A118,'LA3'!$A$1:$AD$175,'LA3'!T$1,0)),
IF(LA!$H$6=4,(VLOOKUP($A118,'LA4'!$A$1:$AD$175,'LA4'!T$1,0)),
IF(LA!$H$6=5,(VLOOKUP($A118,'LA5'!$A$1:$AD$175,'LA5'!T$1,0)),
0))))),".")</f>
        <v>0.03</v>
      </c>
      <c r="W118" s="93">
        <f>IFERROR(IF(LA!$H$6=1,(VLOOKUP($A118,'LA1'!$A$1:$AD$175,'LA1'!U$1,0)),
IF(LA!$H$6=2,(VLOOKUP($A118,'LA2'!$A$1:$AD$175,'LA2'!U$1,0)),
IF(LA!$H$6=3,(VLOOKUP($A118,'LA3'!$A$1:$AD$175,'LA3'!U$1,0)),
IF(LA!$H$6=4,(VLOOKUP($A118,'LA4'!$A$1:$AD$175,'LA4'!U$1,0)),
IF(LA!$H$6=5,(VLOOKUP($A118,'LA5'!$A$1:$AD$175,'LA5'!U$1,0)),
0))))),".")</f>
        <v>0.01</v>
      </c>
      <c r="X118" s="93">
        <f>IFERROR(IF(LA!$H$6=1,(VLOOKUP($A118,'LA1'!$A$1:$AD$175,'LA1'!V$1,0)),
IF(LA!$H$6=2,(VLOOKUP($A118,'LA2'!$A$1:$AD$175,'LA2'!V$1,0)),
IF(LA!$H$6=3,(VLOOKUP($A118,'LA3'!$A$1:$AD$175,'LA3'!V$1,0)),
IF(LA!$H$6=4,(VLOOKUP($A118,'LA4'!$A$1:$AD$175,'LA4'!V$1,0)),
IF(LA!$H$6=5,(VLOOKUP($A118,'LA5'!$A$1:$AD$175,'LA5'!V$1,0)),
0))))),".")</f>
        <v>0</v>
      </c>
      <c r="Y118" s="93" t="str">
        <f>IFERROR(IF(LA!$H$6=1,(VLOOKUP($A118,'LA1'!$A$1:$AD$175,'LA1'!W$1,0)),
IF(LA!$H$6=2,(VLOOKUP($A118,'LA2'!$A$1:$AD$175,'LA2'!W$1,0)),
IF(LA!$H$6=3,(VLOOKUP($A118,'LA3'!$A$1:$AD$175,'LA3'!W$1,0)),
IF(LA!$H$6=4,(VLOOKUP($A118,'LA4'!$A$1:$AD$175,'LA4'!W$1,0)),
IF(LA!$H$6=5,(VLOOKUP($A118,'LA5'!$A$1:$AD$175,'LA5'!W$1,0)),
0))))),".")</f>
        <v>-</v>
      </c>
      <c r="Z118" s="93">
        <f>IFERROR(IF(LA!$H$6=1,(VLOOKUP($A118,'LA1'!$A$1:$AD$175,'LA1'!X$1,0)),
IF(LA!$H$6=2,(VLOOKUP($A118,'LA2'!$A$1:$AD$175,'LA2'!X$1,0)),
IF(LA!$H$6=3,(VLOOKUP($A118,'LA3'!$A$1:$AD$175,'LA3'!X$1,0)),
IF(LA!$H$6=4,(VLOOKUP($A118,'LA4'!$A$1:$AD$175,'LA4'!X$1,0)),
IF(LA!$H$6=5,(VLOOKUP($A118,'LA5'!$A$1:$AD$175,'LA5'!X$1,0)),
0))))),".")</f>
        <v>0.04</v>
      </c>
      <c r="AA118" s="93">
        <f>IFERROR(IF(LA!$H$6=1,(VLOOKUP($A118,'LA1'!$A$1:$AD$175,'LA1'!Y$1,0)),
IF(LA!$H$6=2,(VLOOKUP($A118,'LA2'!$A$1:$AD$175,'LA2'!Y$1,0)),
IF(LA!$H$6=3,(VLOOKUP($A118,'LA3'!$A$1:$AD$175,'LA3'!Y$1,0)),
IF(LA!$H$6=4,(VLOOKUP($A118,'LA4'!$A$1:$AD$175,'LA4'!Y$1,0)),
IF(LA!$H$6=5,(VLOOKUP($A118,'LA5'!$A$1:$AD$175,'LA5'!Y$1,0)),
0))))),".")</f>
        <v>0.02</v>
      </c>
      <c r="AB118" s="93">
        <f>IFERROR(IF(LA!$H$6=1,(VLOOKUP($A118,'LA1'!$A$1:$AD$175,'LA1'!Z$1,0)),
IF(LA!$H$6=2,(VLOOKUP($A118,'LA2'!$A$1:$AD$175,'LA2'!Z$1,0)),
IF(LA!$H$6=3,(VLOOKUP($A118,'LA3'!$A$1:$AD$175,'LA3'!Z$1,0)),
IF(LA!$H$6=4,(VLOOKUP($A118,'LA4'!$A$1:$AD$175,'LA4'!Z$1,0)),
IF(LA!$H$6=5,(VLOOKUP($A118,'LA5'!$A$1:$AD$175,'LA5'!Z$1,0)),
0))))),".")</f>
        <v>0.12</v>
      </c>
      <c r="AC118" s="93">
        <f>IFERROR(IF(LA!$H$6=1,(VLOOKUP($A118,'LA1'!$A$1:$AD$175,'LA1'!AA$1,0)),
IF(LA!$H$6=2,(VLOOKUP($A118,'LA2'!$A$1:$AD$175,'LA2'!AA$1,0)),
IF(LA!$H$6=3,(VLOOKUP($A118,'LA3'!$A$1:$AD$175,'LA3'!AA$1,0)),
IF(LA!$H$6=4,(VLOOKUP($A118,'LA4'!$A$1:$AD$175,'LA4'!AA$1,0)),
IF(LA!$H$6=5,(VLOOKUP($A118,'LA5'!$A$1:$AD$175,'LA5'!AA$1,0)),
0))))),".")</f>
        <v>0.02</v>
      </c>
    </row>
    <row r="119" spans="1:29" x14ac:dyDescent="0.2">
      <c r="A119" s="55">
        <v>807</v>
      </c>
      <c r="B119" s="55" t="s">
        <v>302</v>
      </c>
      <c r="C119" s="88" t="s">
        <v>191</v>
      </c>
      <c r="D119" s="92">
        <f>IFERROR(IF(LA!$H$6=1,(VLOOKUP($A119,'LA1'!$A$1:$AD$175,'LA1'!B$1,0)),
IF(LA!$H$6=2,(VLOOKUP($A119,'LA2'!$A$1:$AD$175,'LA2'!B$1,0)),
IF(LA!$H$6=3,(VLOOKUP($A119,'LA3'!$A$1:$AD$175,'LA3'!B$1,0)),
IF(LA!$H$6=4,(VLOOKUP($A119,'LA4'!$A$1:$AD$175,'LA4'!B$1,0)),
IF(LA!$H$6=5,(VLOOKUP($A119,'LA5'!$A$1:$AD$175,'LA5'!B$1,0)),
0))))),".")</f>
        <v>140</v>
      </c>
      <c r="E119" s="93">
        <f>IFERROR(IF(LA!$H$6=1,(VLOOKUP($A119,'LA1'!$A$1:$AD$175,'LA1'!C$1,0)),
IF(LA!$H$6=2,(VLOOKUP($A119,'LA2'!$A$1:$AD$175,'LA2'!C$1,0)),
IF(LA!$H$6=3,(VLOOKUP($A119,'LA3'!$A$1:$AD$175,'LA3'!C$1,0)),
IF(LA!$H$6=4,(VLOOKUP($A119,'LA4'!$A$1:$AD$175,'LA4'!C$1,0)),
IF(LA!$H$6=5,(VLOOKUP($A119,'LA5'!$A$1:$AD$175,'LA5'!C$1,0)),
0))))),".")</f>
        <v>0.73</v>
      </c>
      <c r="F119" s="93">
        <f>IFERROR(IF(LA!$H$6=1,(VLOOKUP($A119,'LA1'!$A$1:$AD$175,'LA1'!D$1,0)),
IF(LA!$H$6=2,(VLOOKUP($A119,'LA2'!$A$1:$AD$175,'LA2'!D$1,0)),
IF(LA!$H$6=3,(VLOOKUP($A119,'LA3'!$A$1:$AD$175,'LA3'!D$1,0)),
IF(LA!$H$6=4,(VLOOKUP($A119,'LA4'!$A$1:$AD$175,'LA4'!D$1,0)),
IF(LA!$H$6=5,(VLOOKUP($A119,'LA5'!$A$1:$AD$175,'LA5'!D$1,0)),
0))))),".")</f>
        <v>0.7</v>
      </c>
      <c r="G119" s="93">
        <f>IFERROR(IF(LA!$H$6=1,(VLOOKUP($A119,'LA1'!$A$1:$AD$175,'LA1'!E$1,0)),
IF(LA!$H$6=2,(VLOOKUP($A119,'LA2'!$A$1:$AD$175,'LA2'!E$1,0)),
IF(LA!$H$6=3,(VLOOKUP($A119,'LA3'!$A$1:$AD$175,'LA3'!E$1,0)),
IF(LA!$H$6=4,(VLOOKUP($A119,'LA4'!$A$1:$AD$175,'LA4'!E$1,0)),
IF(LA!$H$6=5,(VLOOKUP($A119,'LA5'!$A$1:$AD$175,'LA5'!E$1,0)),
0))))),".")</f>
        <v>0.06</v>
      </c>
      <c r="H119" s="93">
        <f>IFERROR(IF(LA!$H$6=1,(VLOOKUP($A119,'LA1'!$A$1:$AD$175,'LA1'!F$1,0)),
IF(LA!$H$6=2,(VLOOKUP($A119,'LA2'!$A$1:$AD$175,'LA2'!F$1,0)),
IF(LA!$H$6=3,(VLOOKUP($A119,'LA3'!$A$1:$AD$175,'LA3'!F$1,0)),
IF(LA!$H$6=4,(VLOOKUP($A119,'LA4'!$A$1:$AD$175,'LA4'!F$1,0)),
IF(LA!$H$6=5,(VLOOKUP($A119,'LA5'!$A$1:$AD$175,'LA5'!F$1,0)),
0))))),".")</f>
        <v>0</v>
      </c>
      <c r="I119" s="93">
        <f>IFERROR(IF(LA!$H$6=1,(VLOOKUP($A119,'LA1'!$A$1:$AD$175,'LA1'!G$1,0)),
IF(LA!$H$6=2,(VLOOKUP($A119,'LA2'!$A$1:$AD$175,'LA2'!G$1,0)),
IF(LA!$H$6=3,(VLOOKUP($A119,'LA3'!$A$1:$AD$175,'LA3'!G$1,0)),
IF(LA!$H$6=4,(VLOOKUP($A119,'LA4'!$A$1:$AD$175,'LA4'!G$1,0)),
IF(LA!$H$6=5,(VLOOKUP($A119,'LA5'!$A$1:$AD$175,'LA5'!G$1,0)),
0))))),".")</f>
        <v>0.04</v>
      </c>
      <c r="J119" s="93">
        <f>IFERROR(IF(LA!$H$6=1,(VLOOKUP($A119,'LA1'!$A$1:$AD$175,'LA1'!H$1,0)),
IF(LA!$H$6=2,(VLOOKUP($A119,'LA2'!$A$1:$AD$175,'LA2'!H$1,0)),
IF(LA!$H$6=3,(VLOOKUP($A119,'LA3'!$A$1:$AD$175,'LA3'!H$1,0)),
IF(LA!$H$6=4,(VLOOKUP($A119,'LA4'!$A$1:$AD$175,'LA4'!H$1,0)),
IF(LA!$H$6=5,(VLOOKUP($A119,'LA5'!$A$1:$AD$175,'LA5'!H$1,0)),
0))))),".")</f>
        <v>7.0000000000000007E-2</v>
      </c>
      <c r="K119" s="93">
        <f>IFERROR(IF(LA!$H$6=1,(VLOOKUP($A119,'LA1'!$A$1:$AD$175,'LA1'!I$1,0)),
IF(LA!$H$6=2,(VLOOKUP($A119,'LA2'!$A$1:$AD$175,'LA2'!I$1,0)),
IF(LA!$H$6=3,(VLOOKUP($A119,'LA3'!$A$1:$AD$175,'LA3'!I$1,0)),
IF(LA!$H$6=4,(VLOOKUP($A119,'LA4'!$A$1:$AD$175,'LA4'!I$1,0)),
IF(LA!$H$6=5,(VLOOKUP($A119,'LA5'!$A$1:$AD$175,'LA5'!I$1,0)),
0))))),".")</f>
        <v>0</v>
      </c>
      <c r="L119" s="93">
        <f>IFERROR(IF(LA!$H$6=1,(VLOOKUP($A119,'LA1'!$A$1:$AD$175,'LA1'!J$1,0)),
IF(LA!$H$6=2,(VLOOKUP($A119,'LA2'!$A$1:$AD$175,'LA2'!J$1,0)),
IF(LA!$H$6=3,(VLOOKUP($A119,'LA3'!$A$1:$AD$175,'LA3'!J$1,0)),
IF(LA!$H$6=4,(VLOOKUP($A119,'LA4'!$A$1:$AD$175,'LA4'!J$1,0)),
IF(LA!$H$6=5,(VLOOKUP($A119,'LA5'!$A$1:$AD$175,'LA5'!J$1,0)),
0))))),".")</f>
        <v>0</v>
      </c>
      <c r="M119" s="93">
        <f>IFERROR(IF(LA!$H$6=1,(VLOOKUP($A119,'LA1'!$A$1:$AD$175,'LA1'!K$1,0)),
IF(LA!$H$6=2,(VLOOKUP($A119,'LA2'!$A$1:$AD$175,'LA2'!K$1,0)),
IF(LA!$H$6=3,(VLOOKUP($A119,'LA3'!$A$1:$AD$175,'LA3'!K$1,0)),
IF(LA!$H$6=4,(VLOOKUP($A119,'LA4'!$A$1:$AD$175,'LA4'!K$1,0)),
IF(LA!$H$6=5,(VLOOKUP($A119,'LA5'!$A$1:$AD$175,'LA5'!K$1,0)),
0))))),".")</f>
        <v>7.0000000000000007E-2</v>
      </c>
      <c r="N119" s="93">
        <f>IFERROR(IF(LA!$H$6=1,(VLOOKUP($A119,'LA1'!$A$1:$AD$175,'LA1'!L$1,0)),
IF(LA!$H$6=2,(VLOOKUP($A119,'LA2'!$A$1:$AD$175,'LA2'!L$1,0)),
IF(LA!$H$6=3,(VLOOKUP($A119,'LA3'!$A$1:$AD$175,'LA3'!L$1,0)),
IF(LA!$H$6=4,(VLOOKUP($A119,'LA4'!$A$1:$AD$175,'LA4'!L$1,0)),
IF(LA!$H$6=5,(VLOOKUP($A119,'LA5'!$A$1:$AD$175,'LA5'!L$1,0)),
0))))),".")</f>
        <v>0.53</v>
      </c>
      <c r="O119" s="93">
        <f>IFERROR(IF(LA!$H$6=1,(VLOOKUP($A119,'LA1'!$A$1:$AD$175,'LA1'!M$1,0)),
IF(LA!$H$6=2,(VLOOKUP($A119,'LA2'!$A$1:$AD$175,'LA2'!M$1,0)),
IF(LA!$H$6=3,(VLOOKUP($A119,'LA3'!$A$1:$AD$175,'LA3'!M$1,0)),
IF(LA!$H$6=4,(VLOOKUP($A119,'LA4'!$A$1:$AD$175,'LA4'!M$1,0)),
IF(LA!$H$6=5,(VLOOKUP($A119,'LA5'!$A$1:$AD$175,'LA5'!M$1,0)),
0))))),".")</f>
        <v>0.14000000000000001</v>
      </c>
      <c r="P119" s="93" t="str">
        <f>IFERROR(IF(LA!$H$6=1,(VLOOKUP($A119,'LA1'!$A$1:$AD$175,'LA1'!N$1,0)),
IF(LA!$H$6=2,(VLOOKUP($A119,'LA2'!$A$1:$AD$175,'LA2'!N$1,0)),
IF(LA!$H$6=3,(VLOOKUP($A119,'LA3'!$A$1:$AD$175,'LA3'!N$1,0)),
IF(LA!$H$6=4,(VLOOKUP($A119,'LA4'!$A$1:$AD$175,'LA4'!N$1,0)),
IF(LA!$H$6=5,(VLOOKUP($A119,'LA5'!$A$1:$AD$175,'LA5'!N$1,0)),
0))))),".")</f>
        <v>x</v>
      </c>
      <c r="Q119" s="93">
        <f>IFERROR(IF(LA!$H$6=1,(VLOOKUP($A119,'LA1'!$A$1:$AD$175,'LA1'!O$1,0)),
IF(LA!$H$6=2,(VLOOKUP($A119,'LA2'!$A$1:$AD$175,'LA2'!O$1,0)),
IF(LA!$H$6=3,(VLOOKUP($A119,'LA3'!$A$1:$AD$175,'LA3'!O$1,0)),
IF(LA!$H$6=4,(VLOOKUP($A119,'LA4'!$A$1:$AD$175,'LA4'!O$1,0)),
IF(LA!$H$6=5,(VLOOKUP($A119,'LA5'!$A$1:$AD$175,'LA5'!O$1,0)),
0))))),".")</f>
        <v>0.12</v>
      </c>
      <c r="R119" s="93">
        <f>IFERROR(IF(LA!$H$6=1,(VLOOKUP($A119,'LA1'!$A$1:$AD$175,'LA1'!P$1,0)),
IF(LA!$H$6=2,(VLOOKUP($A119,'LA2'!$A$1:$AD$175,'LA2'!P$1,0)),
IF(LA!$H$6=3,(VLOOKUP($A119,'LA3'!$A$1:$AD$175,'LA3'!P$1,0)),
IF(LA!$H$6=4,(VLOOKUP($A119,'LA4'!$A$1:$AD$175,'LA4'!P$1,0)),
IF(LA!$H$6=5,(VLOOKUP($A119,'LA5'!$A$1:$AD$175,'LA5'!P$1,0)),
0))))),".")</f>
        <v>0.39</v>
      </c>
      <c r="S119" s="93">
        <f>IFERROR(IF(LA!$H$6=1,(VLOOKUP($A119,'LA1'!$A$1:$AD$175,'LA1'!Q$1,0)),
IF(LA!$H$6=2,(VLOOKUP($A119,'LA2'!$A$1:$AD$175,'LA2'!Q$1,0)),
IF(LA!$H$6=3,(VLOOKUP($A119,'LA3'!$A$1:$AD$175,'LA3'!Q$1,0)),
IF(LA!$H$6=4,(VLOOKUP($A119,'LA4'!$A$1:$AD$175,'LA4'!Q$1,0)),
IF(LA!$H$6=5,(VLOOKUP($A119,'LA5'!$A$1:$AD$175,'LA5'!Q$1,0)),
0))))),".")</f>
        <v>0</v>
      </c>
      <c r="T119" s="93" t="str">
        <f>IFERROR(IF(LA!$H$6=1,(VLOOKUP($A119,'LA1'!$A$1:$AD$175,'LA1'!R$1,0)),
IF(LA!$H$6=2,(VLOOKUP($A119,'LA2'!$A$1:$AD$175,'LA2'!R$1,0)),
IF(LA!$H$6=3,(VLOOKUP($A119,'LA3'!$A$1:$AD$175,'LA3'!R$1,0)),
IF(LA!$H$6=4,(VLOOKUP($A119,'LA4'!$A$1:$AD$175,'LA4'!R$1,0)),
IF(LA!$H$6=5,(VLOOKUP($A119,'LA5'!$A$1:$AD$175,'LA5'!R$1,0)),
0))))),".")</f>
        <v>x</v>
      </c>
      <c r="U119" s="93">
        <f>IFERROR(IF(LA!$H$6=1,(VLOOKUP($A119,'LA1'!$A$1:$AD$175,'LA1'!S$1,0)),
IF(LA!$H$6=2,(VLOOKUP($A119,'LA2'!$A$1:$AD$175,'LA2'!S$1,0)),
IF(LA!$H$6=3,(VLOOKUP($A119,'LA3'!$A$1:$AD$175,'LA3'!S$1,0)),
IF(LA!$H$6=4,(VLOOKUP($A119,'LA4'!$A$1:$AD$175,'LA4'!S$1,0)),
IF(LA!$H$6=5,(VLOOKUP($A119,'LA5'!$A$1:$AD$175,'LA5'!S$1,0)),
0))))),".")</f>
        <v>0.03</v>
      </c>
      <c r="V119" s="93" t="str">
        <f>IFERROR(IF(LA!$H$6=1,(VLOOKUP($A119,'LA1'!$A$1:$AD$175,'LA1'!T$1,0)),
IF(LA!$H$6=2,(VLOOKUP($A119,'LA2'!$A$1:$AD$175,'LA2'!T$1,0)),
IF(LA!$H$6=3,(VLOOKUP($A119,'LA3'!$A$1:$AD$175,'LA3'!T$1,0)),
IF(LA!$H$6=4,(VLOOKUP($A119,'LA4'!$A$1:$AD$175,'LA4'!T$1,0)),
IF(LA!$H$6=5,(VLOOKUP($A119,'LA5'!$A$1:$AD$175,'LA5'!T$1,0)),
0))))),".")</f>
        <v>x</v>
      </c>
      <c r="W119" s="93">
        <f>IFERROR(IF(LA!$H$6=1,(VLOOKUP($A119,'LA1'!$A$1:$AD$175,'LA1'!U$1,0)),
IF(LA!$H$6=2,(VLOOKUP($A119,'LA2'!$A$1:$AD$175,'LA2'!U$1,0)),
IF(LA!$H$6=3,(VLOOKUP($A119,'LA3'!$A$1:$AD$175,'LA3'!U$1,0)),
IF(LA!$H$6=4,(VLOOKUP($A119,'LA4'!$A$1:$AD$175,'LA4'!U$1,0)),
IF(LA!$H$6=5,(VLOOKUP($A119,'LA5'!$A$1:$AD$175,'LA5'!U$1,0)),
0))))),".")</f>
        <v>0.02</v>
      </c>
      <c r="X119" s="93">
        <f>IFERROR(IF(LA!$H$6=1,(VLOOKUP($A119,'LA1'!$A$1:$AD$175,'LA1'!V$1,0)),
IF(LA!$H$6=2,(VLOOKUP($A119,'LA2'!$A$1:$AD$175,'LA2'!V$1,0)),
IF(LA!$H$6=3,(VLOOKUP($A119,'LA3'!$A$1:$AD$175,'LA3'!V$1,0)),
IF(LA!$H$6=4,(VLOOKUP($A119,'LA4'!$A$1:$AD$175,'LA4'!V$1,0)),
IF(LA!$H$6=5,(VLOOKUP($A119,'LA5'!$A$1:$AD$175,'LA5'!V$1,0)),
0))))),".")</f>
        <v>0</v>
      </c>
      <c r="Y119" s="93">
        <f>IFERROR(IF(LA!$H$6=1,(VLOOKUP($A119,'LA1'!$A$1:$AD$175,'LA1'!W$1,0)),
IF(LA!$H$6=2,(VLOOKUP($A119,'LA2'!$A$1:$AD$175,'LA2'!W$1,0)),
IF(LA!$H$6=3,(VLOOKUP($A119,'LA3'!$A$1:$AD$175,'LA3'!W$1,0)),
IF(LA!$H$6=4,(VLOOKUP($A119,'LA4'!$A$1:$AD$175,'LA4'!W$1,0)),
IF(LA!$H$6=5,(VLOOKUP($A119,'LA5'!$A$1:$AD$175,'LA5'!W$1,0)),
0))))),".")</f>
        <v>0</v>
      </c>
      <c r="Z119" s="93">
        <f>IFERROR(IF(LA!$H$6=1,(VLOOKUP($A119,'LA1'!$A$1:$AD$175,'LA1'!X$1,0)),
IF(LA!$H$6=2,(VLOOKUP($A119,'LA2'!$A$1:$AD$175,'LA2'!X$1,0)),
IF(LA!$H$6=3,(VLOOKUP($A119,'LA3'!$A$1:$AD$175,'LA3'!X$1,0)),
IF(LA!$H$6=4,(VLOOKUP($A119,'LA4'!$A$1:$AD$175,'LA4'!X$1,0)),
IF(LA!$H$6=5,(VLOOKUP($A119,'LA5'!$A$1:$AD$175,'LA5'!X$1,0)),
0))))),".")</f>
        <v>0.16</v>
      </c>
      <c r="AA119" s="93">
        <f>IFERROR(IF(LA!$H$6=1,(VLOOKUP($A119,'LA1'!$A$1:$AD$175,'LA1'!Y$1,0)),
IF(LA!$H$6=2,(VLOOKUP($A119,'LA2'!$A$1:$AD$175,'LA2'!Y$1,0)),
IF(LA!$H$6=3,(VLOOKUP($A119,'LA3'!$A$1:$AD$175,'LA3'!Y$1,0)),
IF(LA!$H$6=4,(VLOOKUP($A119,'LA4'!$A$1:$AD$175,'LA4'!Y$1,0)),
IF(LA!$H$6=5,(VLOOKUP($A119,'LA5'!$A$1:$AD$175,'LA5'!Y$1,0)),
0))))),".")</f>
        <v>0.03</v>
      </c>
      <c r="AB119" s="93">
        <f>IFERROR(IF(LA!$H$6=1,(VLOOKUP($A119,'LA1'!$A$1:$AD$175,'LA1'!Z$1,0)),
IF(LA!$H$6=2,(VLOOKUP($A119,'LA2'!$A$1:$AD$175,'LA2'!Z$1,0)),
IF(LA!$H$6=3,(VLOOKUP($A119,'LA3'!$A$1:$AD$175,'LA3'!Z$1,0)),
IF(LA!$H$6=4,(VLOOKUP($A119,'LA4'!$A$1:$AD$175,'LA4'!Z$1,0)),
IF(LA!$H$6=5,(VLOOKUP($A119,'LA5'!$A$1:$AD$175,'LA5'!Z$1,0)),
0))))),".")</f>
        <v>0.08</v>
      </c>
      <c r="AC119" s="93" t="str">
        <f>IFERROR(IF(LA!$H$6=1,(VLOOKUP($A119,'LA1'!$A$1:$AD$175,'LA1'!AA$1,0)),
IF(LA!$H$6=2,(VLOOKUP($A119,'LA2'!$A$1:$AD$175,'LA2'!AA$1,0)),
IF(LA!$H$6=3,(VLOOKUP($A119,'LA3'!$A$1:$AD$175,'LA3'!AA$1,0)),
IF(LA!$H$6=4,(VLOOKUP($A119,'LA4'!$A$1:$AD$175,'LA4'!AA$1,0)),
IF(LA!$H$6=5,(VLOOKUP($A119,'LA5'!$A$1:$AD$175,'LA5'!AA$1,0)),
0))))),".")</f>
        <v>*</v>
      </c>
    </row>
    <row r="120" spans="1:29" x14ac:dyDescent="0.2">
      <c r="A120" s="55">
        <v>318</v>
      </c>
      <c r="B120" s="55" t="s">
        <v>303</v>
      </c>
      <c r="C120" s="88" t="s">
        <v>198</v>
      </c>
      <c r="D120" s="92" t="str">
        <f>IFERROR(IF(LA!$H$6=1,(VLOOKUP($A120,'LA1'!$A$1:$AD$175,'LA1'!B$1,0)),
IF(LA!$H$6=2,(VLOOKUP($A120,'LA2'!$A$1:$AD$175,'LA2'!B$1,0)),
IF(LA!$H$6=3,(VLOOKUP($A120,'LA3'!$A$1:$AD$175,'LA3'!B$1,0)),
IF(LA!$H$6=4,(VLOOKUP($A120,'LA4'!$A$1:$AD$175,'LA4'!B$1,0)),
IF(LA!$H$6=5,(VLOOKUP($A120,'LA5'!$A$1:$AD$175,'LA5'!B$1,0)),
0))))),".")</f>
        <v>.</v>
      </c>
      <c r="E120" s="93" t="str">
        <f>IFERROR(IF(LA!$H$6=1,(VLOOKUP($A120,'LA1'!$A$1:$AD$175,'LA1'!C$1,0)),
IF(LA!$H$6=2,(VLOOKUP($A120,'LA2'!$A$1:$AD$175,'LA2'!C$1,0)),
IF(LA!$H$6=3,(VLOOKUP($A120,'LA3'!$A$1:$AD$175,'LA3'!C$1,0)),
IF(LA!$H$6=4,(VLOOKUP($A120,'LA4'!$A$1:$AD$175,'LA4'!C$1,0)),
IF(LA!$H$6=5,(VLOOKUP($A120,'LA5'!$A$1:$AD$175,'LA5'!C$1,0)),
0))))),".")</f>
        <v>.</v>
      </c>
      <c r="F120" s="93" t="str">
        <f>IFERROR(IF(LA!$H$6=1,(VLOOKUP($A120,'LA1'!$A$1:$AD$175,'LA1'!D$1,0)),
IF(LA!$H$6=2,(VLOOKUP($A120,'LA2'!$A$1:$AD$175,'LA2'!D$1,0)),
IF(LA!$H$6=3,(VLOOKUP($A120,'LA3'!$A$1:$AD$175,'LA3'!D$1,0)),
IF(LA!$H$6=4,(VLOOKUP($A120,'LA4'!$A$1:$AD$175,'LA4'!D$1,0)),
IF(LA!$H$6=5,(VLOOKUP($A120,'LA5'!$A$1:$AD$175,'LA5'!D$1,0)),
0))))),".")</f>
        <v>.</v>
      </c>
      <c r="G120" s="93" t="str">
        <f>IFERROR(IF(LA!$H$6=1,(VLOOKUP($A120,'LA1'!$A$1:$AD$175,'LA1'!E$1,0)),
IF(LA!$H$6=2,(VLOOKUP($A120,'LA2'!$A$1:$AD$175,'LA2'!E$1,0)),
IF(LA!$H$6=3,(VLOOKUP($A120,'LA3'!$A$1:$AD$175,'LA3'!E$1,0)),
IF(LA!$H$6=4,(VLOOKUP($A120,'LA4'!$A$1:$AD$175,'LA4'!E$1,0)),
IF(LA!$H$6=5,(VLOOKUP($A120,'LA5'!$A$1:$AD$175,'LA5'!E$1,0)),
0))))),".")</f>
        <v>.</v>
      </c>
      <c r="H120" s="93" t="str">
        <f>IFERROR(IF(LA!$H$6=1,(VLOOKUP($A120,'LA1'!$A$1:$AD$175,'LA1'!F$1,0)),
IF(LA!$H$6=2,(VLOOKUP($A120,'LA2'!$A$1:$AD$175,'LA2'!F$1,0)),
IF(LA!$H$6=3,(VLOOKUP($A120,'LA3'!$A$1:$AD$175,'LA3'!F$1,0)),
IF(LA!$H$6=4,(VLOOKUP($A120,'LA4'!$A$1:$AD$175,'LA4'!F$1,0)),
IF(LA!$H$6=5,(VLOOKUP($A120,'LA5'!$A$1:$AD$175,'LA5'!F$1,0)),
0))))),".")</f>
        <v>.</v>
      </c>
      <c r="I120" s="93" t="str">
        <f>IFERROR(IF(LA!$H$6=1,(VLOOKUP($A120,'LA1'!$A$1:$AD$175,'LA1'!G$1,0)),
IF(LA!$H$6=2,(VLOOKUP($A120,'LA2'!$A$1:$AD$175,'LA2'!G$1,0)),
IF(LA!$H$6=3,(VLOOKUP($A120,'LA3'!$A$1:$AD$175,'LA3'!G$1,0)),
IF(LA!$H$6=4,(VLOOKUP($A120,'LA4'!$A$1:$AD$175,'LA4'!G$1,0)),
IF(LA!$H$6=5,(VLOOKUP($A120,'LA5'!$A$1:$AD$175,'LA5'!G$1,0)),
0))))),".")</f>
        <v>.</v>
      </c>
      <c r="J120" s="93" t="str">
        <f>IFERROR(IF(LA!$H$6=1,(VLOOKUP($A120,'LA1'!$A$1:$AD$175,'LA1'!H$1,0)),
IF(LA!$H$6=2,(VLOOKUP($A120,'LA2'!$A$1:$AD$175,'LA2'!H$1,0)),
IF(LA!$H$6=3,(VLOOKUP($A120,'LA3'!$A$1:$AD$175,'LA3'!H$1,0)),
IF(LA!$H$6=4,(VLOOKUP($A120,'LA4'!$A$1:$AD$175,'LA4'!H$1,0)),
IF(LA!$H$6=5,(VLOOKUP($A120,'LA5'!$A$1:$AD$175,'LA5'!H$1,0)),
0))))),".")</f>
        <v>.</v>
      </c>
      <c r="K120" s="93" t="str">
        <f>IFERROR(IF(LA!$H$6=1,(VLOOKUP($A120,'LA1'!$A$1:$AD$175,'LA1'!I$1,0)),
IF(LA!$H$6=2,(VLOOKUP($A120,'LA2'!$A$1:$AD$175,'LA2'!I$1,0)),
IF(LA!$H$6=3,(VLOOKUP($A120,'LA3'!$A$1:$AD$175,'LA3'!I$1,0)),
IF(LA!$H$6=4,(VLOOKUP($A120,'LA4'!$A$1:$AD$175,'LA4'!I$1,0)),
IF(LA!$H$6=5,(VLOOKUP($A120,'LA5'!$A$1:$AD$175,'LA5'!I$1,0)),
0))))),".")</f>
        <v>.</v>
      </c>
      <c r="L120" s="93" t="str">
        <f>IFERROR(IF(LA!$H$6=1,(VLOOKUP($A120,'LA1'!$A$1:$AD$175,'LA1'!J$1,0)),
IF(LA!$H$6=2,(VLOOKUP($A120,'LA2'!$A$1:$AD$175,'LA2'!J$1,0)),
IF(LA!$H$6=3,(VLOOKUP($A120,'LA3'!$A$1:$AD$175,'LA3'!J$1,0)),
IF(LA!$H$6=4,(VLOOKUP($A120,'LA4'!$A$1:$AD$175,'LA4'!J$1,0)),
IF(LA!$H$6=5,(VLOOKUP($A120,'LA5'!$A$1:$AD$175,'LA5'!J$1,0)),
0))))),".")</f>
        <v>.</v>
      </c>
      <c r="M120" s="93" t="str">
        <f>IFERROR(IF(LA!$H$6=1,(VLOOKUP($A120,'LA1'!$A$1:$AD$175,'LA1'!K$1,0)),
IF(LA!$H$6=2,(VLOOKUP($A120,'LA2'!$A$1:$AD$175,'LA2'!K$1,0)),
IF(LA!$H$6=3,(VLOOKUP($A120,'LA3'!$A$1:$AD$175,'LA3'!K$1,0)),
IF(LA!$H$6=4,(VLOOKUP($A120,'LA4'!$A$1:$AD$175,'LA4'!K$1,0)),
IF(LA!$H$6=5,(VLOOKUP($A120,'LA5'!$A$1:$AD$175,'LA5'!K$1,0)),
0))))),".")</f>
        <v>.</v>
      </c>
      <c r="N120" s="93" t="str">
        <f>IFERROR(IF(LA!$H$6=1,(VLOOKUP($A120,'LA1'!$A$1:$AD$175,'LA1'!L$1,0)),
IF(LA!$H$6=2,(VLOOKUP($A120,'LA2'!$A$1:$AD$175,'LA2'!L$1,0)),
IF(LA!$H$6=3,(VLOOKUP($A120,'LA3'!$A$1:$AD$175,'LA3'!L$1,0)),
IF(LA!$H$6=4,(VLOOKUP($A120,'LA4'!$A$1:$AD$175,'LA4'!L$1,0)),
IF(LA!$H$6=5,(VLOOKUP($A120,'LA5'!$A$1:$AD$175,'LA5'!L$1,0)),
0))))),".")</f>
        <v>.</v>
      </c>
      <c r="O120" s="93" t="str">
        <f>IFERROR(IF(LA!$H$6=1,(VLOOKUP($A120,'LA1'!$A$1:$AD$175,'LA1'!M$1,0)),
IF(LA!$H$6=2,(VLOOKUP($A120,'LA2'!$A$1:$AD$175,'LA2'!M$1,0)),
IF(LA!$H$6=3,(VLOOKUP($A120,'LA3'!$A$1:$AD$175,'LA3'!M$1,0)),
IF(LA!$H$6=4,(VLOOKUP($A120,'LA4'!$A$1:$AD$175,'LA4'!M$1,0)),
IF(LA!$H$6=5,(VLOOKUP($A120,'LA5'!$A$1:$AD$175,'LA5'!M$1,0)),
0))))),".")</f>
        <v>.</v>
      </c>
      <c r="P120" s="93" t="str">
        <f>IFERROR(IF(LA!$H$6=1,(VLOOKUP($A120,'LA1'!$A$1:$AD$175,'LA1'!N$1,0)),
IF(LA!$H$6=2,(VLOOKUP($A120,'LA2'!$A$1:$AD$175,'LA2'!N$1,0)),
IF(LA!$H$6=3,(VLOOKUP($A120,'LA3'!$A$1:$AD$175,'LA3'!N$1,0)),
IF(LA!$H$6=4,(VLOOKUP($A120,'LA4'!$A$1:$AD$175,'LA4'!N$1,0)),
IF(LA!$H$6=5,(VLOOKUP($A120,'LA5'!$A$1:$AD$175,'LA5'!N$1,0)),
0))))),".")</f>
        <v>.</v>
      </c>
      <c r="Q120" s="93" t="str">
        <f>IFERROR(IF(LA!$H$6=1,(VLOOKUP($A120,'LA1'!$A$1:$AD$175,'LA1'!O$1,0)),
IF(LA!$H$6=2,(VLOOKUP($A120,'LA2'!$A$1:$AD$175,'LA2'!O$1,0)),
IF(LA!$H$6=3,(VLOOKUP($A120,'LA3'!$A$1:$AD$175,'LA3'!O$1,0)),
IF(LA!$H$6=4,(VLOOKUP($A120,'LA4'!$A$1:$AD$175,'LA4'!O$1,0)),
IF(LA!$H$6=5,(VLOOKUP($A120,'LA5'!$A$1:$AD$175,'LA5'!O$1,0)),
0))))),".")</f>
        <v>.</v>
      </c>
      <c r="R120" s="93" t="str">
        <f>IFERROR(IF(LA!$H$6=1,(VLOOKUP($A120,'LA1'!$A$1:$AD$175,'LA1'!P$1,0)),
IF(LA!$H$6=2,(VLOOKUP($A120,'LA2'!$A$1:$AD$175,'LA2'!P$1,0)),
IF(LA!$H$6=3,(VLOOKUP($A120,'LA3'!$A$1:$AD$175,'LA3'!P$1,0)),
IF(LA!$H$6=4,(VLOOKUP($A120,'LA4'!$A$1:$AD$175,'LA4'!P$1,0)),
IF(LA!$H$6=5,(VLOOKUP($A120,'LA5'!$A$1:$AD$175,'LA5'!P$1,0)),
0))))),".")</f>
        <v>.</v>
      </c>
      <c r="S120" s="93" t="str">
        <f>IFERROR(IF(LA!$H$6=1,(VLOOKUP($A120,'LA1'!$A$1:$AD$175,'LA1'!Q$1,0)),
IF(LA!$H$6=2,(VLOOKUP($A120,'LA2'!$A$1:$AD$175,'LA2'!Q$1,0)),
IF(LA!$H$6=3,(VLOOKUP($A120,'LA3'!$A$1:$AD$175,'LA3'!Q$1,0)),
IF(LA!$H$6=4,(VLOOKUP($A120,'LA4'!$A$1:$AD$175,'LA4'!Q$1,0)),
IF(LA!$H$6=5,(VLOOKUP($A120,'LA5'!$A$1:$AD$175,'LA5'!Q$1,0)),
0))))),".")</f>
        <v>.</v>
      </c>
      <c r="T120" s="93" t="str">
        <f>IFERROR(IF(LA!$H$6=1,(VLOOKUP($A120,'LA1'!$A$1:$AD$175,'LA1'!R$1,0)),
IF(LA!$H$6=2,(VLOOKUP($A120,'LA2'!$A$1:$AD$175,'LA2'!R$1,0)),
IF(LA!$H$6=3,(VLOOKUP($A120,'LA3'!$A$1:$AD$175,'LA3'!R$1,0)),
IF(LA!$H$6=4,(VLOOKUP($A120,'LA4'!$A$1:$AD$175,'LA4'!R$1,0)),
IF(LA!$H$6=5,(VLOOKUP($A120,'LA5'!$A$1:$AD$175,'LA5'!R$1,0)),
0))))),".")</f>
        <v>.</v>
      </c>
      <c r="U120" s="93" t="str">
        <f>IFERROR(IF(LA!$H$6=1,(VLOOKUP($A120,'LA1'!$A$1:$AD$175,'LA1'!S$1,0)),
IF(LA!$H$6=2,(VLOOKUP($A120,'LA2'!$A$1:$AD$175,'LA2'!S$1,0)),
IF(LA!$H$6=3,(VLOOKUP($A120,'LA3'!$A$1:$AD$175,'LA3'!S$1,0)),
IF(LA!$H$6=4,(VLOOKUP($A120,'LA4'!$A$1:$AD$175,'LA4'!S$1,0)),
IF(LA!$H$6=5,(VLOOKUP($A120,'LA5'!$A$1:$AD$175,'LA5'!S$1,0)),
0))))),".")</f>
        <v>.</v>
      </c>
      <c r="V120" s="93" t="str">
        <f>IFERROR(IF(LA!$H$6=1,(VLOOKUP($A120,'LA1'!$A$1:$AD$175,'LA1'!T$1,0)),
IF(LA!$H$6=2,(VLOOKUP($A120,'LA2'!$A$1:$AD$175,'LA2'!T$1,0)),
IF(LA!$H$6=3,(VLOOKUP($A120,'LA3'!$A$1:$AD$175,'LA3'!T$1,0)),
IF(LA!$H$6=4,(VLOOKUP($A120,'LA4'!$A$1:$AD$175,'LA4'!T$1,0)),
IF(LA!$H$6=5,(VLOOKUP($A120,'LA5'!$A$1:$AD$175,'LA5'!T$1,0)),
0))))),".")</f>
        <v>.</v>
      </c>
      <c r="W120" s="93" t="str">
        <f>IFERROR(IF(LA!$H$6=1,(VLOOKUP($A120,'LA1'!$A$1:$AD$175,'LA1'!U$1,0)),
IF(LA!$H$6=2,(VLOOKUP($A120,'LA2'!$A$1:$AD$175,'LA2'!U$1,0)),
IF(LA!$H$6=3,(VLOOKUP($A120,'LA3'!$A$1:$AD$175,'LA3'!U$1,0)),
IF(LA!$H$6=4,(VLOOKUP($A120,'LA4'!$A$1:$AD$175,'LA4'!U$1,0)),
IF(LA!$H$6=5,(VLOOKUP($A120,'LA5'!$A$1:$AD$175,'LA5'!U$1,0)),
0))))),".")</f>
        <v>.</v>
      </c>
      <c r="X120" s="93" t="str">
        <f>IFERROR(IF(LA!$H$6=1,(VLOOKUP($A120,'LA1'!$A$1:$AD$175,'LA1'!V$1,0)),
IF(LA!$H$6=2,(VLOOKUP($A120,'LA2'!$A$1:$AD$175,'LA2'!V$1,0)),
IF(LA!$H$6=3,(VLOOKUP($A120,'LA3'!$A$1:$AD$175,'LA3'!V$1,0)),
IF(LA!$H$6=4,(VLOOKUP($A120,'LA4'!$A$1:$AD$175,'LA4'!V$1,0)),
IF(LA!$H$6=5,(VLOOKUP($A120,'LA5'!$A$1:$AD$175,'LA5'!V$1,0)),
0))))),".")</f>
        <v>.</v>
      </c>
      <c r="Y120" s="93" t="str">
        <f>IFERROR(IF(LA!$H$6=1,(VLOOKUP($A120,'LA1'!$A$1:$AD$175,'LA1'!W$1,0)),
IF(LA!$H$6=2,(VLOOKUP($A120,'LA2'!$A$1:$AD$175,'LA2'!W$1,0)),
IF(LA!$H$6=3,(VLOOKUP($A120,'LA3'!$A$1:$AD$175,'LA3'!W$1,0)),
IF(LA!$H$6=4,(VLOOKUP($A120,'LA4'!$A$1:$AD$175,'LA4'!W$1,0)),
IF(LA!$H$6=5,(VLOOKUP($A120,'LA5'!$A$1:$AD$175,'LA5'!W$1,0)),
0))))),".")</f>
        <v>.</v>
      </c>
      <c r="Z120" s="93" t="str">
        <f>IFERROR(IF(LA!$H$6=1,(VLOOKUP($A120,'LA1'!$A$1:$AD$175,'LA1'!X$1,0)),
IF(LA!$H$6=2,(VLOOKUP($A120,'LA2'!$A$1:$AD$175,'LA2'!X$1,0)),
IF(LA!$H$6=3,(VLOOKUP($A120,'LA3'!$A$1:$AD$175,'LA3'!X$1,0)),
IF(LA!$H$6=4,(VLOOKUP($A120,'LA4'!$A$1:$AD$175,'LA4'!X$1,0)),
IF(LA!$H$6=5,(VLOOKUP($A120,'LA5'!$A$1:$AD$175,'LA5'!X$1,0)),
0))))),".")</f>
        <v>.</v>
      </c>
      <c r="AA120" s="93" t="str">
        <f>IFERROR(IF(LA!$H$6=1,(VLOOKUP($A120,'LA1'!$A$1:$AD$175,'LA1'!Y$1,0)),
IF(LA!$H$6=2,(VLOOKUP($A120,'LA2'!$A$1:$AD$175,'LA2'!Y$1,0)),
IF(LA!$H$6=3,(VLOOKUP($A120,'LA3'!$A$1:$AD$175,'LA3'!Y$1,0)),
IF(LA!$H$6=4,(VLOOKUP($A120,'LA4'!$A$1:$AD$175,'LA4'!Y$1,0)),
IF(LA!$H$6=5,(VLOOKUP($A120,'LA5'!$A$1:$AD$175,'LA5'!Y$1,0)),
0))))),".")</f>
        <v>.</v>
      </c>
      <c r="AB120" s="93" t="str">
        <f>IFERROR(IF(LA!$H$6=1,(VLOOKUP($A120,'LA1'!$A$1:$AD$175,'LA1'!Z$1,0)),
IF(LA!$H$6=2,(VLOOKUP($A120,'LA2'!$A$1:$AD$175,'LA2'!Z$1,0)),
IF(LA!$H$6=3,(VLOOKUP($A120,'LA3'!$A$1:$AD$175,'LA3'!Z$1,0)),
IF(LA!$H$6=4,(VLOOKUP($A120,'LA4'!$A$1:$AD$175,'LA4'!Z$1,0)),
IF(LA!$H$6=5,(VLOOKUP($A120,'LA5'!$A$1:$AD$175,'LA5'!Z$1,0)),
0))))),".")</f>
        <v>.</v>
      </c>
      <c r="AC120" s="93" t="str">
        <f>IFERROR(IF(LA!$H$6=1,(VLOOKUP($A120,'LA1'!$A$1:$AD$175,'LA1'!AA$1,0)),
IF(LA!$H$6=2,(VLOOKUP($A120,'LA2'!$A$1:$AD$175,'LA2'!AA$1,0)),
IF(LA!$H$6=3,(VLOOKUP($A120,'LA3'!$A$1:$AD$175,'LA3'!AA$1,0)),
IF(LA!$H$6=4,(VLOOKUP($A120,'LA4'!$A$1:$AD$175,'LA4'!AA$1,0)),
IF(LA!$H$6=5,(VLOOKUP($A120,'LA5'!$A$1:$AD$175,'LA5'!AA$1,0)),
0))))),".")</f>
        <v>.</v>
      </c>
    </row>
    <row r="121" spans="1:29" x14ac:dyDescent="0.2">
      <c r="A121" s="55">
        <v>354</v>
      </c>
      <c r="B121" s="55" t="s">
        <v>304</v>
      </c>
      <c r="C121" s="88" t="s">
        <v>192</v>
      </c>
      <c r="D121" s="92">
        <f>IFERROR(IF(LA!$H$6=1,(VLOOKUP($A121,'LA1'!$A$1:$AD$175,'LA1'!B$1,0)),
IF(LA!$H$6=2,(VLOOKUP($A121,'LA2'!$A$1:$AD$175,'LA2'!B$1,0)),
IF(LA!$H$6=3,(VLOOKUP($A121,'LA3'!$A$1:$AD$175,'LA3'!B$1,0)),
IF(LA!$H$6=4,(VLOOKUP($A121,'LA4'!$A$1:$AD$175,'LA4'!B$1,0)),
IF(LA!$H$6=5,(VLOOKUP($A121,'LA5'!$A$1:$AD$175,'LA5'!B$1,0)),
0))))),".")</f>
        <v>170</v>
      </c>
      <c r="E121" s="93">
        <f>IFERROR(IF(LA!$H$6=1,(VLOOKUP($A121,'LA1'!$A$1:$AD$175,'LA1'!C$1,0)),
IF(LA!$H$6=2,(VLOOKUP($A121,'LA2'!$A$1:$AD$175,'LA2'!C$1,0)),
IF(LA!$H$6=3,(VLOOKUP($A121,'LA3'!$A$1:$AD$175,'LA3'!C$1,0)),
IF(LA!$H$6=4,(VLOOKUP($A121,'LA4'!$A$1:$AD$175,'LA4'!C$1,0)),
IF(LA!$H$6=5,(VLOOKUP($A121,'LA5'!$A$1:$AD$175,'LA5'!C$1,0)),
0))))),".")</f>
        <v>0.73</v>
      </c>
      <c r="F121" s="93">
        <f>IFERROR(IF(LA!$H$6=1,(VLOOKUP($A121,'LA1'!$A$1:$AD$175,'LA1'!D$1,0)),
IF(LA!$H$6=2,(VLOOKUP($A121,'LA2'!$A$1:$AD$175,'LA2'!D$1,0)),
IF(LA!$H$6=3,(VLOOKUP($A121,'LA3'!$A$1:$AD$175,'LA3'!D$1,0)),
IF(LA!$H$6=4,(VLOOKUP($A121,'LA4'!$A$1:$AD$175,'LA4'!D$1,0)),
IF(LA!$H$6=5,(VLOOKUP($A121,'LA5'!$A$1:$AD$175,'LA5'!D$1,0)),
0))))),".")</f>
        <v>0.69</v>
      </c>
      <c r="G121" s="93">
        <f>IFERROR(IF(LA!$H$6=1,(VLOOKUP($A121,'LA1'!$A$1:$AD$175,'LA1'!E$1,0)),
IF(LA!$H$6=2,(VLOOKUP($A121,'LA2'!$A$1:$AD$175,'LA2'!E$1,0)),
IF(LA!$H$6=3,(VLOOKUP($A121,'LA3'!$A$1:$AD$175,'LA3'!E$1,0)),
IF(LA!$H$6=4,(VLOOKUP($A121,'LA4'!$A$1:$AD$175,'LA4'!E$1,0)),
IF(LA!$H$6=5,(VLOOKUP($A121,'LA5'!$A$1:$AD$175,'LA5'!E$1,0)),
0))))),".")</f>
        <v>0.11</v>
      </c>
      <c r="H121" s="93" t="str">
        <f>IFERROR(IF(LA!$H$6=1,(VLOOKUP($A121,'LA1'!$A$1:$AD$175,'LA1'!F$1,0)),
IF(LA!$H$6=2,(VLOOKUP($A121,'LA2'!$A$1:$AD$175,'LA2'!F$1,0)),
IF(LA!$H$6=3,(VLOOKUP($A121,'LA3'!$A$1:$AD$175,'LA3'!F$1,0)),
IF(LA!$H$6=4,(VLOOKUP($A121,'LA4'!$A$1:$AD$175,'LA4'!F$1,0)),
IF(LA!$H$6=5,(VLOOKUP($A121,'LA5'!$A$1:$AD$175,'LA5'!F$1,0)),
0))))),".")</f>
        <v>x</v>
      </c>
      <c r="I121" s="93">
        <f>IFERROR(IF(LA!$H$6=1,(VLOOKUP($A121,'LA1'!$A$1:$AD$175,'LA1'!G$1,0)),
IF(LA!$H$6=2,(VLOOKUP($A121,'LA2'!$A$1:$AD$175,'LA2'!G$1,0)),
IF(LA!$H$6=3,(VLOOKUP($A121,'LA3'!$A$1:$AD$175,'LA3'!G$1,0)),
IF(LA!$H$6=4,(VLOOKUP($A121,'LA4'!$A$1:$AD$175,'LA4'!G$1,0)),
IF(LA!$H$6=5,(VLOOKUP($A121,'LA5'!$A$1:$AD$175,'LA5'!G$1,0)),
0))))),".")</f>
        <v>0.05</v>
      </c>
      <c r="J121" s="93">
        <f>IFERROR(IF(LA!$H$6=1,(VLOOKUP($A121,'LA1'!$A$1:$AD$175,'LA1'!H$1,0)),
IF(LA!$H$6=2,(VLOOKUP($A121,'LA2'!$A$1:$AD$175,'LA2'!H$1,0)),
IF(LA!$H$6=3,(VLOOKUP($A121,'LA3'!$A$1:$AD$175,'LA3'!H$1,0)),
IF(LA!$H$6=4,(VLOOKUP($A121,'LA4'!$A$1:$AD$175,'LA4'!H$1,0)),
IF(LA!$H$6=5,(VLOOKUP($A121,'LA5'!$A$1:$AD$175,'LA5'!H$1,0)),
0))))),".")</f>
        <v>0.03</v>
      </c>
      <c r="K121" s="93" t="str">
        <f>IFERROR(IF(LA!$H$6=1,(VLOOKUP($A121,'LA1'!$A$1:$AD$175,'LA1'!I$1,0)),
IF(LA!$H$6=2,(VLOOKUP($A121,'LA2'!$A$1:$AD$175,'LA2'!I$1,0)),
IF(LA!$H$6=3,(VLOOKUP($A121,'LA3'!$A$1:$AD$175,'LA3'!I$1,0)),
IF(LA!$H$6=4,(VLOOKUP($A121,'LA4'!$A$1:$AD$175,'LA4'!I$1,0)),
IF(LA!$H$6=5,(VLOOKUP($A121,'LA5'!$A$1:$AD$175,'LA5'!I$1,0)),
0))))),".")</f>
        <v>x</v>
      </c>
      <c r="L121" s="93">
        <f>IFERROR(IF(LA!$H$6=1,(VLOOKUP($A121,'LA1'!$A$1:$AD$175,'LA1'!J$1,0)),
IF(LA!$H$6=2,(VLOOKUP($A121,'LA2'!$A$1:$AD$175,'LA2'!J$1,0)),
IF(LA!$H$6=3,(VLOOKUP($A121,'LA3'!$A$1:$AD$175,'LA3'!J$1,0)),
IF(LA!$H$6=4,(VLOOKUP($A121,'LA4'!$A$1:$AD$175,'LA4'!J$1,0)),
IF(LA!$H$6=5,(VLOOKUP($A121,'LA5'!$A$1:$AD$175,'LA5'!J$1,0)),
0))))),".")</f>
        <v>0</v>
      </c>
      <c r="M121" s="93">
        <f>IFERROR(IF(LA!$H$6=1,(VLOOKUP($A121,'LA1'!$A$1:$AD$175,'LA1'!K$1,0)),
IF(LA!$H$6=2,(VLOOKUP($A121,'LA2'!$A$1:$AD$175,'LA2'!K$1,0)),
IF(LA!$H$6=3,(VLOOKUP($A121,'LA3'!$A$1:$AD$175,'LA3'!K$1,0)),
IF(LA!$H$6=4,(VLOOKUP($A121,'LA4'!$A$1:$AD$175,'LA4'!K$1,0)),
IF(LA!$H$6=5,(VLOOKUP($A121,'LA5'!$A$1:$AD$175,'LA5'!K$1,0)),
0))))),".")</f>
        <v>0.08</v>
      </c>
      <c r="N121" s="93">
        <f>IFERROR(IF(LA!$H$6=1,(VLOOKUP($A121,'LA1'!$A$1:$AD$175,'LA1'!L$1,0)),
IF(LA!$H$6=2,(VLOOKUP($A121,'LA2'!$A$1:$AD$175,'LA2'!L$1,0)),
IF(LA!$H$6=3,(VLOOKUP($A121,'LA3'!$A$1:$AD$175,'LA3'!L$1,0)),
IF(LA!$H$6=4,(VLOOKUP($A121,'LA4'!$A$1:$AD$175,'LA4'!L$1,0)),
IF(LA!$H$6=5,(VLOOKUP($A121,'LA5'!$A$1:$AD$175,'LA5'!L$1,0)),
0))))),".")</f>
        <v>0.49</v>
      </c>
      <c r="O121" s="93">
        <f>IFERROR(IF(LA!$H$6=1,(VLOOKUP($A121,'LA1'!$A$1:$AD$175,'LA1'!M$1,0)),
IF(LA!$H$6=2,(VLOOKUP($A121,'LA2'!$A$1:$AD$175,'LA2'!M$1,0)),
IF(LA!$H$6=3,(VLOOKUP($A121,'LA3'!$A$1:$AD$175,'LA3'!M$1,0)),
IF(LA!$H$6=4,(VLOOKUP($A121,'LA4'!$A$1:$AD$175,'LA4'!M$1,0)),
IF(LA!$H$6=5,(VLOOKUP($A121,'LA5'!$A$1:$AD$175,'LA5'!M$1,0)),
0))))),".")</f>
        <v>0.1</v>
      </c>
      <c r="P121" s="93">
        <f>IFERROR(IF(LA!$H$6=1,(VLOOKUP($A121,'LA1'!$A$1:$AD$175,'LA1'!N$1,0)),
IF(LA!$H$6=2,(VLOOKUP($A121,'LA2'!$A$1:$AD$175,'LA2'!N$1,0)),
IF(LA!$H$6=3,(VLOOKUP($A121,'LA3'!$A$1:$AD$175,'LA3'!N$1,0)),
IF(LA!$H$6=4,(VLOOKUP($A121,'LA4'!$A$1:$AD$175,'LA4'!N$1,0)),
IF(LA!$H$6=5,(VLOOKUP($A121,'LA5'!$A$1:$AD$175,'LA5'!N$1,0)),
0))))),".")</f>
        <v>0</v>
      </c>
      <c r="Q121" s="93">
        <f>IFERROR(IF(LA!$H$6=1,(VLOOKUP($A121,'LA1'!$A$1:$AD$175,'LA1'!O$1,0)),
IF(LA!$H$6=2,(VLOOKUP($A121,'LA2'!$A$1:$AD$175,'LA2'!O$1,0)),
IF(LA!$H$6=3,(VLOOKUP($A121,'LA3'!$A$1:$AD$175,'LA3'!O$1,0)),
IF(LA!$H$6=4,(VLOOKUP($A121,'LA4'!$A$1:$AD$175,'LA4'!O$1,0)),
IF(LA!$H$6=5,(VLOOKUP($A121,'LA5'!$A$1:$AD$175,'LA5'!O$1,0)),
0))))),".")</f>
        <v>0.08</v>
      </c>
      <c r="R121" s="93">
        <f>IFERROR(IF(LA!$H$6=1,(VLOOKUP($A121,'LA1'!$A$1:$AD$175,'LA1'!P$1,0)),
IF(LA!$H$6=2,(VLOOKUP($A121,'LA2'!$A$1:$AD$175,'LA2'!P$1,0)),
IF(LA!$H$6=3,(VLOOKUP($A121,'LA3'!$A$1:$AD$175,'LA3'!P$1,0)),
IF(LA!$H$6=4,(VLOOKUP($A121,'LA4'!$A$1:$AD$175,'LA4'!P$1,0)),
IF(LA!$H$6=5,(VLOOKUP($A121,'LA5'!$A$1:$AD$175,'LA5'!P$1,0)),
0))))),".")</f>
        <v>0.37</v>
      </c>
      <c r="S121" s="93">
        <f>IFERROR(IF(LA!$H$6=1,(VLOOKUP($A121,'LA1'!$A$1:$AD$175,'LA1'!Q$1,0)),
IF(LA!$H$6=2,(VLOOKUP($A121,'LA2'!$A$1:$AD$175,'LA2'!Q$1,0)),
IF(LA!$H$6=3,(VLOOKUP($A121,'LA3'!$A$1:$AD$175,'LA3'!Q$1,0)),
IF(LA!$H$6=4,(VLOOKUP($A121,'LA4'!$A$1:$AD$175,'LA4'!Q$1,0)),
IF(LA!$H$6=5,(VLOOKUP($A121,'LA5'!$A$1:$AD$175,'LA5'!Q$1,0)),
0))))),".")</f>
        <v>0.02</v>
      </c>
      <c r="T121" s="93">
        <f>IFERROR(IF(LA!$H$6=1,(VLOOKUP($A121,'LA1'!$A$1:$AD$175,'LA1'!R$1,0)),
IF(LA!$H$6=2,(VLOOKUP($A121,'LA2'!$A$1:$AD$175,'LA2'!R$1,0)),
IF(LA!$H$6=3,(VLOOKUP($A121,'LA3'!$A$1:$AD$175,'LA3'!R$1,0)),
IF(LA!$H$6=4,(VLOOKUP($A121,'LA4'!$A$1:$AD$175,'LA4'!R$1,0)),
IF(LA!$H$6=5,(VLOOKUP($A121,'LA5'!$A$1:$AD$175,'LA5'!R$1,0)),
0))))),".")</f>
        <v>0</v>
      </c>
      <c r="U121" s="93">
        <f>IFERROR(IF(LA!$H$6=1,(VLOOKUP($A121,'LA1'!$A$1:$AD$175,'LA1'!S$1,0)),
IF(LA!$H$6=2,(VLOOKUP($A121,'LA2'!$A$1:$AD$175,'LA2'!S$1,0)),
IF(LA!$H$6=3,(VLOOKUP($A121,'LA3'!$A$1:$AD$175,'LA3'!S$1,0)),
IF(LA!$H$6=4,(VLOOKUP($A121,'LA4'!$A$1:$AD$175,'LA4'!S$1,0)),
IF(LA!$H$6=5,(VLOOKUP($A121,'LA5'!$A$1:$AD$175,'LA5'!S$1,0)),
0))))),".")</f>
        <v>0.04</v>
      </c>
      <c r="V121" s="93">
        <f>IFERROR(IF(LA!$H$6=1,(VLOOKUP($A121,'LA1'!$A$1:$AD$175,'LA1'!T$1,0)),
IF(LA!$H$6=2,(VLOOKUP($A121,'LA2'!$A$1:$AD$175,'LA2'!T$1,0)),
IF(LA!$H$6=3,(VLOOKUP($A121,'LA3'!$A$1:$AD$175,'LA3'!T$1,0)),
IF(LA!$H$6=4,(VLOOKUP($A121,'LA4'!$A$1:$AD$175,'LA4'!T$1,0)),
IF(LA!$H$6=5,(VLOOKUP($A121,'LA5'!$A$1:$AD$175,'LA5'!T$1,0)),
0))))),".")</f>
        <v>0.02</v>
      </c>
      <c r="W121" s="93" t="str">
        <f>IFERROR(IF(LA!$H$6=1,(VLOOKUP($A121,'LA1'!$A$1:$AD$175,'LA1'!U$1,0)),
IF(LA!$H$6=2,(VLOOKUP($A121,'LA2'!$A$1:$AD$175,'LA2'!U$1,0)),
IF(LA!$H$6=3,(VLOOKUP($A121,'LA3'!$A$1:$AD$175,'LA3'!U$1,0)),
IF(LA!$H$6=4,(VLOOKUP($A121,'LA4'!$A$1:$AD$175,'LA4'!U$1,0)),
IF(LA!$H$6=5,(VLOOKUP($A121,'LA5'!$A$1:$AD$175,'LA5'!U$1,0)),
0))))),".")</f>
        <v>x</v>
      </c>
      <c r="X121" s="93">
        <f>IFERROR(IF(LA!$H$6=1,(VLOOKUP($A121,'LA1'!$A$1:$AD$175,'LA1'!V$1,0)),
IF(LA!$H$6=2,(VLOOKUP($A121,'LA2'!$A$1:$AD$175,'LA2'!V$1,0)),
IF(LA!$H$6=3,(VLOOKUP($A121,'LA3'!$A$1:$AD$175,'LA3'!V$1,0)),
IF(LA!$H$6=4,(VLOOKUP($A121,'LA4'!$A$1:$AD$175,'LA4'!V$1,0)),
IF(LA!$H$6=5,(VLOOKUP($A121,'LA5'!$A$1:$AD$175,'LA5'!V$1,0)),
0))))),".")</f>
        <v>0</v>
      </c>
      <c r="Y121" s="93" t="str">
        <f>IFERROR(IF(LA!$H$6=1,(VLOOKUP($A121,'LA1'!$A$1:$AD$175,'LA1'!W$1,0)),
IF(LA!$H$6=2,(VLOOKUP($A121,'LA2'!$A$1:$AD$175,'LA2'!W$1,0)),
IF(LA!$H$6=3,(VLOOKUP($A121,'LA3'!$A$1:$AD$175,'LA3'!W$1,0)),
IF(LA!$H$6=4,(VLOOKUP($A121,'LA4'!$A$1:$AD$175,'LA4'!W$1,0)),
IF(LA!$H$6=5,(VLOOKUP($A121,'LA5'!$A$1:$AD$175,'LA5'!W$1,0)),
0))))),".")</f>
        <v>x</v>
      </c>
      <c r="Z121" s="93">
        <f>IFERROR(IF(LA!$H$6=1,(VLOOKUP($A121,'LA1'!$A$1:$AD$175,'LA1'!X$1,0)),
IF(LA!$H$6=2,(VLOOKUP($A121,'LA2'!$A$1:$AD$175,'LA2'!X$1,0)),
IF(LA!$H$6=3,(VLOOKUP($A121,'LA3'!$A$1:$AD$175,'LA3'!X$1,0)),
IF(LA!$H$6=4,(VLOOKUP($A121,'LA4'!$A$1:$AD$175,'LA4'!X$1,0)),
IF(LA!$H$6=5,(VLOOKUP($A121,'LA5'!$A$1:$AD$175,'LA5'!X$1,0)),
0))))),".")</f>
        <v>0.12</v>
      </c>
      <c r="AA121" s="93">
        <f>IFERROR(IF(LA!$H$6=1,(VLOOKUP($A121,'LA1'!$A$1:$AD$175,'LA1'!Y$1,0)),
IF(LA!$H$6=2,(VLOOKUP($A121,'LA2'!$A$1:$AD$175,'LA2'!Y$1,0)),
IF(LA!$H$6=3,(VLOOKUP($A121,'LA3'!$A$1:$AD$175,'LA3'!Y$1,0)),
IF(LA!$H$6=4,(VLOOKUP($A121,'LA4'!$A$1:$AD$175,'LA4'!Y$1,0)),
IF(LA!$H$6=5,(VLOOKUP($A121,'LA5'!$A$1:$AD$175,'LA5'!Y$1,0)),
0))))),".")</f>
        <v>0</v>
      </c>
      <c r="AB121" s="93">
        <f>IFERROR(IF(LA!$H$6=1,(VLOOKUP($A121,'LA1'!$A$1:$AD$175,'LA1'!Z$1,0)),
IF(LA!$H$6=2,(VLOOKUP($A121,'LA2'!$A$1:$AD$175,'LA2'!Z$1,0)),
IF(LA!$H$6=3,(VLOOKUP($A121,'LA3'!$A$1:$AD$175,'LA3'!Z$1,0)),
IF(LA!$H$6=4,(VLOOKUP($A121,'LA4'!$A$1:$AD$175,'LA4'!Z$1,0)),
IF(LA!$H$6=5,(VLOOKUP($A121,'LA5'!$A$1:$AD$175,'LA5'!Z$1,0)),
0))))),".")</f>
        <v>0.15</v>
      </c>
      <c r="AC121" s="93" t="str">
        <f>IFERROR(IF(LA!$H$6=1,(VLOOKUP($A121,'LA1'!$A$1:$AD$175,'LA1'!AA$1,0)),
IF(LA!$H$6=2,(VLOOKUP($A121,'LA2'!$A$1:$AD$175,'LA2'!AA$1,0)),
IF(LA!$H$6=3,(VLOOKUP($A121,'LA3'!$A$1:$AD$175,'LA3'!AA$1,0)),
IF(LA!$H$6=4,(VLOOKUP($A121,'LA4'!$A$1:$AD$175,'LA4'!AA$1,0)),
IF(LA!$H$6=5,(VLOOKUP($A121,'LA5'!$A$1:$AD$175,'LA5'!AA$1,0)),
0))))),".")</f>
        <v>*</v>
      </c>
    </row>
    <row r="122" spans="1:29" x14ac:dyDescent="0.2">
      <c r="A122" s="55">
        <v>372</v>
      </c>
      <c r="B122" s="55" t="s">
        <v>305</v>
      </c>
      <c r="C122" s="88" t="s">
        <v>193</v>
      </c>
      <c r="D122" s="92">
        <f>IFERROR(IF(LA!$H$6=1,(VLOOKUP($A122,'LA1'!$A$1:$AD$175,'LA1'!B$1,0)),
IF(LA!$H$6=2,(VLOOKUP($A122,'LA2'!$A$1:$AD$175,'LA2'!B$1,0)),
IF(LA!$H$6=3,(VLOOKUP($A122,'LA3'!$A$1:$AD$175,'LA3'!B$1,0)),
IF(LA!$H$6=4,(VLOOKUP($A122,'LA4'!$A$1:$AD$175,'LA4'!B$1,0)),
IF(LA!$H$6=5,(VLOOKUP($A122,'LA5'!$A$1:$AD$175,'LA5'!B$1,0)),
0))))),".")</f>
        <v>830</v>
      </c>
      <c r="E122" s="93">
        <f>IFERROR(IF(LA!$H$6=1,(VLOOKUP($A122,'LA1'!$A$1:$AD$175,'LA1'!C$1,0)),
IF(LA!$H$6=2,(VLOOKUP($A122,'LA2'!$A$1:$AD$175,'LA2'!C$1,0)),
IF(LA!$H$6=3,(VLOOKUP($A122,'LA3'!$A$1:$AD$175,'LA3'!C$1,0)),
IF(LA!$H$6=4,(VLOOKUP($A122,'LA4'!$A$1:$AD$175,'LA4'!C$1,0)),
IF(LA!$H$6=5,(VLOOKUP($A122,'LA5'!$A$1:$AD$175,'LA5'!C$1,0)),
0))))),".")</f>
        <v>0.85</v>
      </c>
      <c r="F122" s="93">
        <f>IFERROR(IF(LA!$H$6=1,(VLOOKUP($A122,'LA1'!$A$1:$AD$175,'LA1'!D$1,0)),
IF(LA!$H$6=2,(VLOOKUP($A122,'LA2'!$A$1:$AD$175,'LA2'!D$1,0)),
IF(LA!$H$6=3,(VLOOKUP($A122,'LA3'!$A$1:$AD$175,'LA3'!D$1,0)),
IF(LA!$H$6=4,(VLOOKUP($A122,'LA4'!$A$1:$AD$175,'LA4'!D$1,0)),
IF(LA!$H$6=5,(VLOOKUP($A122,'LA5'!$A$1:$AD$175,'LA5'!D$1,0)),
0))))),".")</f>
        <v>0.74</v>
      </c>
      <c r="G122" s="93">
        <f>IFERROR(IF(LA!$H$6=1,(VLOOKUP($A122,'LA1'!$A$1:$AD$175,'LA1'!E$1,0)),
IF(LA!$H$6=2,(VLOOKUP($A122,'LA2'!$A$1:$AD$175,'LA2'!E$1,0)),
IF(LA!$H$6=3,(VLOOKUP($A122,'LA3'!$A$1:$AD$175,'LA3'!E$1,0)),
IF(LA!$H$6=4,(VLOOKUP($A122,'LA4'!$A$1:$AD$175,'LA4'!E$1,0)),
IF(LA!$H$6=5,(VLOOKUP($A122,'LA5'!$A$1:$AD$175,'LA5'!E$1,0)),
0))))),".")</f>
        <v>0.06</v>
      </c>
      <c r="H122" s="93">
        <f>IFERROR(IF(LA!$H$6=1,(VLOOKUP($A122,'LA1'!$A$1:$AD$175,'LA1'!F$1,0)),
IF(LA!$H$6=2,(VLOOKUP($A122,'LA2'!$A$1:$AD$175,'LA2'!F$1,0)),
IF(LA!$H$6=3,(VLOOKUP($A122,'LA3'!$A$1:$AD$175,'LA3'!F$1,0)),
IF(LA!$H$6=4,(VLOOKUP($A122,'LA4'!$A$1:$AD$175,'LA4'!F$1,0)),
IF(LA!$H$6=5,(VLOOKUP($A122,'LA5'!$A$1:$AD$175,'LA5'!F$1,0)),
0))))),".")</f>
        <v>0</v>
      </c>
      <c r="I122" s="93">
        <f>IFERROR(IF(LA!$H$6=1,(VLOOKUP($A122,'LA1'!$A$1:$AD$175,'LA1'!G$1,0)),
IF(LA!$H$6=2,(VLOOKUP($A122,'LA2'!$A$1:$AD$175,'LA2'!G$1,0)),
IF(LA!$H$6=3,(VLOOKUP($A122,'LA3'!$A$1:$AD$175,'LA3'!G$1,0)),
IF(LA!$H$6=4,(VLOOKUP($A122,'LA4'!$A$1:$AD$175,'LA4'!G$1,0)),
IF(LA!$H$6=5,(VLOOKUP($A122,'LA5'!$A$1:$AD$175,'LA5'!G$1,0)),
0))))),".")</f>
        <v>0.03</v>
      </c>
      <c r="J122" s="93">
        <f>IFERROR(IF(LA!$H$6=1,(VLOOKUP($A122,'LA1'!$A$1:$AD$175,'LA1'!H$1,0)),
IF(LA!$H$6=2,(VLOOKUP($A122,'LA2'!$A$1:$AD$175,'LA2'!H$1,0)),
IF(LA!$H$6=3,(VLOOKUP($A122,'LA3'!$A$1:$AD$175,'LA3'!H$1,0)),
IF(LA!$H$6=4,(VLOOKUP($A122,'LA4'!$A$1:$AD$175,'LA4'!H$1,0)),
IF(LA!$H$6=5,(VLOOKUP($A122,'LA5'!$A$1:$AD$175,'LA5'!H$1,0)),
0))))),".")</f>
        <v>0.04</v>
      </c>
      <c r="K122" s="93" t="str">
        <f>IFERROR(IF(LA!$H$6=1,(VLOOKUP($A122,'LA1'!$A$1:$AD$175,'LA1'!I$1,0)),
IF(LA!$H$6=2,(VLOOKUP($A122,'LA2'!$A$1:$AD$175,'LA2'!I$1,0)),
IF(LA!$H$6=3,(VLOOKUP($A122,'LA3'!$A$1:$AD$175,'LA3'!I$1,0)),
IF(LA!$H$6=4,(VLOOKUP($A122,'LA4'!$A$1:$AD$175,'LA4'!I$1,0)),
IF(LA!$H$6=5,(VLOOKUP($A122,'LA5'!$A$1:$AD$175,'LA5'!I$1,0)),
0))))),".")</f>
        <v>x</v>
      </c>
      <c r="L122" s="93">
        <f>IFERROR(IF(LA!$H$6=1,(VLOOKUP($A122,'LA1'!$A$1:$AD$175,'LA1'!J$1,0)),
IF(LA!$H$6=2,(VLOOKUP($A122,'LA2'!$A$1:$AD$175,'LA2'!J$1,0)),
IF(LA!$H$6=3,(VLOOKUP($A122,'LA3'!$A$1:$AD$175,'LA3'!J$1,0)),
IF(LA!$H$6=4,(VLOOKUP($A122,'LA4'!$A$1:$AD$175,'LA4'!J$1,0)),
IF(LA!$H$6=5,(VLOOKUP($A122,'LA5'!$A$1:$AD$175,'LA5'!J$1,0)),
0))))),".")</f>
        <v>0</v>
      </c>
      <c r="M122" s="93">
        <f>IFERROR(IF(LA!$H$6=1,(VLOOKUP($A122,'LA1'!$A$1:$AD$175,'LA1'!K$1,0)),
IF(LA!$H$6=2,(VLOOKUP($A122,'LA2'!$A$1:$AD$175,'LA2'!K$1,0)),
IF(LA!$H$6=3,(VLOOKUP($A122,'LA3'!$A$1:$AD$175,'LA3'!K$1,0)),
IF(LA!$H$6=4,(VLOOKUP($A122,'LA4'!$A$1:$AD$175,'LA4'!K$1,0)),
IF(LA!$H$6=5,(VLOOKUP($A122,'LA5'!$A$1:$AD$175,'LA5'!K$1,0)),
0))))),".")</f>
        <v>0.06</v>
      </c>
      <c r="N122" s="93">
        <f>IFERROR(IF(LA!$H$6=1,(VLOOKUP($A122,'LA1'!$A$1:$AD$175,'LA1'!L$1,0)),
IF(LA!$H$6=2,(VLOOKUP($A122,'LA2'!$A$1:$AD$175,'LA2'!L$1,0)),
IF(LA!$H$6=3,(VLOOKUP($A122,'LA3'!$A$1:$AD$175,'LA3'!L$1,0)),
IF(LA!$H$6=4,(VLOOKUP($A122,'LA4'!$A$1:$AD$175,'LA4'!L$1,0)),
IF(LA!$H$6=5,(VLOOKUP($A122,'LA5'!$A$1:$AD$175,'LA5'!L$1,0)),
0))))),".")</f>
        <v>0.61</v>
      </c>
      <c r="O122" s="93">
        <f>IFERROR(IF(LA!$H$6=1,(VLOOKUP($A122,'LA1'!$A$1:$AD$175,'LA1'!M$1,0)),
IF(LA!$H$6=2,(VLOOKUP($A122,'LA2'!$A$1:$AD$175,'LA2'!M$1,0)),
IF(LA!$H$6=3,(VLOOKUP($A122,'LA3'!$A$1:$AD$175,'LA3'!M$1,0)),
IF(LA!$H$6=4,(VLOOKUP($A122,'LA4'!$A$1:$AD$175,'LA4'!M$1,0)),
IF(LA!$H$6=5,(VLOOKUP($A122,'LA5'!$A$1:$AD$175,'LA5'!M$1,0)),
0))))),".")</f>
        <v>0.16</v>
      </c>
      <c r="P122" s="93" t="str">
        <f>IFERROR(IF(LA!$H$6=1,(VLOOKUP($A122,'LA1'!$A$1:$AD$175,'LA1'!N$1,0)),
IF(LA!$H$6=2,(VLOOKUP($A122,'LA2'!$A$1:$AD$175,'LA2'!N$1,0)),
IF(LA!$H$6=3,(VLOOKUP($A122,'LA3'!$A$1:$AD$175,'LA3'!N$1,0)),
IF(LA!$H$6=4,(VLOOKUP($A122,'LA4'!$A$1:$AD$175,'LA4'!N$1,0)),
IF(LA!$H$6=5,(VLOOKUP($A122,'LA5'!$A$1:$AD$175,'LA5'!N$1,0)),
0))))),".")</f>
        <v>-</v>
      </c>
      <c r="Q122" s="93">
        <f>IFERROR(IF(LA!$H$6=1,(VLOOKUP($A122,'LA1'!$A$1:$AD$175,'LA1'!O$1,0)),
IF(LA!$H$6=2,(VLOOKUP($A122,'LA2'!$A$1:$AD$175,'LA2'!O$1,0)),
IF(LA!$H$6=3,(VLOOKUP($A122,'LA3'!$A$1:$AD$175,'LA3'!O$1,0)),
IF(LA!$H$6=4,(VLOOKUP($A122,'LA4'!$A$1:$AD$175,'LA4'!O$1,0)),
IF(LA!$H$6=5,(VLOOKUP($A122,'LA5'!$A$1:$AD$175,'LA5'!O$1,0)),
0))))),".")</f>
        <v>0.14000000000000001</v>
      </c>
      <c r="R122" s="93">
        <f>IFERROR(IF(LA!$H$6=1,(VLOOKUP($A122,'LA1'!$A$1:$AD$175,'LA1'!P$1,0)),
IF(LA!$H$6=2,(VLOOKUP($A122,'LA2'!$A$1:$AD$175,'LA2'!P$1,0)),
IF(LA!$H$6=3,(VLOOKUP($A122,'LA3'!$A$1:$AD$175,'LA3'!P$1,0)),
IF(LA!$H$6=4,(VLOOKUP($A122,'LA4'!$A$1:$AD$175,'LA4'!P$1,0)),
IF(LA!$H$6=5,(VLOOKUP($A122,'LA5'!$A$1:$AD$175,'LA5'!P$1,0)),
0))))),".")</f>
        <v>0.42</v>
      </c>
      <c r="S122" s="93">
        <f>IFERROR(IF(LA!$H$6=1,(VLOOKUP($A122,'LA1'!$A$1:$AD$175,'LA1'!Q$1,0)),
IF(LA!$H$6=2,(VLOOKUP($A122,'LA2'!$A$1:$AD$175,'LA2'!Q$1,0)),
IF(LA!$H$6=3,(VLOOKUP($A122,'LA3'!$A$1:$AD$175,'LA3'!Q$1,0)),
IF(LA!$H$6=4,(VLOOKUP($A122,'LA4'!$A$1:$AD$175,'LA4'!Q$1,0)),
IF(LA!$H$6=5,(VLOOKUP($A122,'LA5'!$A$1:$AD$175,'LA5'!Q$1,0)),
0))))),".")</f>
        <v>0.02</v>
      </c>
      <c r="T122" s="93">
        <f>IFERROR(IF(LA!$H$6=1,(VLOOKUP($A122,'LA1'!$A$1:$AD$175,'LA1'!R$1,0)),
IF(LA!$H$6=2,(VLOOKUP($A122,'LA2'!$A$1:$AD$175,'LA2'!R$1,0)),
IF(LA!$H$6=3,(VLOOKUP($A122,'LA3'!$A$1:$AD$175,'LA3'!R$1,0)),
IF(LA!$H$6=4,(VLOOKUP($A122,'LA4'!$A$1:$AD$175,'LA4'!R$1,0)),
IF(LA!$H$6=5,(VLOOKUP($A122,'LA5'!$A$1:$AD$175,'LA5'!R$1,0)),
0))))),".")</f>
        <v>0</v>
      </c>
      <c r="U122" s="93">
        <f>IFERROR(IF(LA!$H$6=1,(VLOOKUP($A122,'LA1'!$A$1:$AD$175,'LA1'!S$1,0)),
IF(LA!$H$6=2,(VLOOKUP($A122,'LA2'!$A$1:$AD$175,'LA2'!S$1,0)),
IF(LA!$H$6=3,(VLOOKUP($A122,'LA3'!$A$1:$AD$175,'LA3'!S$1,0)),
IF(LA!$H$6=4,(VLOOKUP($A122,'LA4'!$A$1:$AD$175,'LA4'!S$1,0)),
IF(LA!$H$6=5,(VLOOKUP($A122,'LA5'!$A$1:$AD$175,'LA5'!S$1,0)),
0))))),".")</f>
        <v>0.09</v>
      </c>
      <c r="V122" s="93">
        <f>IFERROR(IF(LA!$H$6=1,(VLOOKUP($A122,'LA1'!$A$1:$AD$175,'LA1'!T$1,0)),
IF(LA!$H$6=2,(VLOOKUP($A122,'LA2'!$A$1:$AD$175,'LA2'!T$1,0)),
IF(LA!$H$6=3,(VLOOKUP($A122,'LA3'!$A$1:$AD$175,'LA3'!T$1,0)),
IF(LA!$H$6=4,(VLOOKUP($A122,'LA4'!$A$1:$AD$175,'LA4'!T$1,0)),
IF(LA!$H$6=5,(VLOOKUP($A122,'LA5'!$A$1:$AD$175,'LA5'!T$1,0)),
0))))),".")</f>
        <v>7.0000000000000007E-2</v>
      </c>
      <c r="W122" s="93">
        <f>IFERROR(IF(LA!$H$6=1,(VLOOKUP($A122,'LA1'!$A$1:$AD$175,'LA1'!U$1,0)),
IF(LA!$H$6=2,(VLOOKUP($A122,'LA2'!$A$1:$AD$175,'LA2'!U$1,0)),
IF(LA!$H$6=3,(VLOOKUP($A122,'LA3'!$A$1:$AD$175,'LA3'!U$1,0)),
IF(LA!$H$6=4,(VLOOKUP($A122,'LA4'!$A$1:$AD$175,'LA4'!U$1,0)),
IF(LA!$H$6=5,(VLOOKUP($A122,'LA5'!$A$1:$AD$175,'LA5'!U$1,0)),
0))))),".")</f>
        <v>0.02</v>
      </c>
      <c r="X122" s="93">
        <f>IFERROR(IF(LA!$H$6=1,(VLOOKUP($A122,'LA1'!$A$1:$AD$175,'LA1'!V$1,0)),
IF(LA!$H$6=2,(VLOOKUP($A122,'LA2'!$A$1:$AD$175,'LA2'!V$1,0)),
IF(LA!$H$6=3,(VLOOKUP($A122,'LA3'!$A$1:$AD$175,'LA3'!V$1,0)),
IF(LA!$H$6=4,(VLOOKUP($A122,'LA4'!$A$1:$AD$175,'LA4'!V$1,0)),
IF(LA!$H$6=5,(VLOOKUP($A122,'LA5'!$A$1:$AD$175,'LA5'!V$1,0)),
0))))),".")</f>
        <v>0</v>
      </c>
      <c r="Y122" s="93">
        <f>IFERROR(IF(LA!$H$6=1,(VLOOKUP($A122,'LA1'!$A$1:$AD$175,'LA1'!W$1,0)),
IF(LA!$H$6=2,(VLOOKUP($A122,'LA2'!$A$1:$AD$175,'LA2'!W$1,0)),
IF(LA!$H$6=3,(VLOOKUP($A122,'LA3'!$A$1:$AD$175,'LA3'!W$1,0)),
IF(LA!$H$6=4,(VLOOKUP($A122,'LA4'!$A$1:$AD$175,'LA4'!W$1,0)),
IF(LA!$H$6=5,(VLOOKUP($A122,'LA5'!$A$1:$AD$175,'LA5'!W$1,0)),
0))))),".")</f>
        <v>0.02</v>
      </c>
      <c r="Z122" s="93">
        <f>IFERROR(IF(LA!$H$6=1,(VLOOKUP($A122,'LA1'!$A$1:$AD$175,'LA1'!X$1,0)),
IF(LA!$H$6=2,(VLOOKUP($A122,'LA2'!$A$1:$AD$175,'LA2'!X$1,0)),
IF(LA!$H$6=3,(VLOOKUP($A122,'LA3'!$A$1:$AD$175,'LA3'!X$1,0)),
IF(LA!$H$6=4,(VLOOKUP($A122,'LA4'!$A$1:$AD$175,'LA4'!X$1,0)),
IF(LA!$H$6=5,(VLOOKUP($A122,'LA5'!$A$1:$AD$175,'LA5'!X$1,0)),
0))))),".")</f>
        <v>0.06</v>
      </c>
      <c r="AA122" s="93">
        <f>IFERROR(IF(LA!$H$6=1,(VLOOKUP($A122,'LA1'!$A$1:$AD$175,'LA1'!Y$1,0)),
IF(LA!$H$6=2,(VLOOKUP($A122,'LA2'!$A$1:$AD$175,'LA2'!Y$1,0)),
IF(LA!$H$6=3,(VLOOKUP($A122,'LA3'!$A$1:$AD$175,'LA3'!Y$1,0)),
IF(LA!$H$6=4,(VLOOKUP($A122,'LA4'!$A$1:$AD$175,'LA4'!Y$1,0)),
IF(LA!$H$6=5,(VLOOKUP($A122,'LA5'!$A$1:$AD$175,'LA5'!Y$1,0)),
0))))),".")</f>
        <v>0.02</v>
      </c>
      <c r="AB122" s="93">
        <f>IFERROR(IF(LA!$H$6=1,(VLOOKUP($A122,'LA1'!$A$1:$AD$175,'LA1'!Z$1,0)),
IF(LA!$H$6=2,(VLOOKUP($A122,'LA2'!$A$1:$AD$175,'LA2'!Z$1,0)),
IF(LA!$H$6=3,(VLOOKUP($A122,'LA3'!$A$1:$AD$175,'LA3'!Z$1,0)),
IF(LA!$H$6=4,(VLOOKUP($A122,'LA4'!$A$1:$AD$175,'LA4'!Z$1,0)),
IF(LA!$H$6=5,(VLOOKUP($A122,'LA5'!$A$1:$AD$175,'LA5'!Z$1,0)),
0))))),".")</f>
        <v>0.08</v>
      </c>
      <c r="AC122" s="93">
        <f>IFERROR(IF(LA!$H$6=1,(VLOOKUP($A122,'LA1'!$A$1:$AD$175,'LA1'!AA$1,0)),
IF(LA!$H$6=2,(VLOOKUP($A122,'LA2'!$A$1:$AD$175,'LA2'!AA$1,0)),
IF(LA!$H$6=3,(VLOOKUP($A122,'LA3'!$A$1:$AD$175,'LA3'!AA$1,0)),
IF(LA!$H$6=4,(VLOOKUP($A122,'LA4'!$A$1:$AD$175,'LA4'!AA$1,0)),
IF(LA!$H$6=5,(VLOOKUP($A122,'LA5'!$A$1:$AD$175,'LA5'!AA$1,0)),
0))))),".")</f>
        <v>0.01</v>
      </c>
    </row>
    <row r="123" spans="1:29" x14ac:dyDescent="0.2">
      <c r="A123" s="55">
        <v>857</v>
      </c>
      <c r="B123" s="55" t="s">
        <v>306</v>
      </c>
      <c r="C123" s="88" t="s">
        <v>194</v>
      </c>
      <c r="D123" s="92">
        <f>IFERROR(IF(LA!$H$6=1,(VLOOKUP($A123,'LA1'!$A$1:$AD$175,'LA1'!B$1,0)),
IF(LA!$H$6=2,(VLOOKUP($A123,'LA2'!$A$1:$AD$175,'LA2'!B$1,0)),
IF(LA!$H$6=3,(VLOOKUP($A123,'LA3'!$A$1:$AD$175,'LA3'!B$1,0)),
IF(LA!$H$6=4,(VLOOKUP($A123,'LA4'!$A$1:$AD$175,'LA4'!B$1,0)),
IF(LA!$H$6=5,(VLOOKUP($A123,'LA5'!$A$1:$AD$175,'LA5'!B$1,0)),
0))))),".")</f>
        <v>50</v>
      </c>
      <c r="E123" s="93">
        <f>IFERROR(IF(LA!$H$6=1,(VLOOKUP($A123,'LA1'!$A$1:$AD$175,'LA1'!C$1,0)),
IF(LA!$H$6=2,(VLOOKUP($A123,'LA2'!$A$1:$AD$175,'LA2'!C$1,0)),
IF(LA!$H$6=3,(VLOOKUP($A123,'LA3'!$A$1:$AD$175,'LA3'!C$1,0)),
IF(LA!$H$6=4,(VLOOKUP($A123,'LA4'!$A$1:$AD$175,'LA4'!C$1,0)),
IF(LA!$H$6=5,(VLOOKUP($A123,'LA5'!$A$1:$AD$175,'LA5'!C$1,0)),
0))))),".")</f>
        <v>0.84</v>
      </c>
      <c r="F123" s="93">
        <f>IFERROR(IF(LA!$H$6=1,(VLOOKUP($A123,'LA1'!$A$1:$AD$175,'LA1'!D$1,0)),
IF(LA!$H$6=2,(VLOOKUP($A123,'LA2'!$A$1:$AD$175,'LA2'!D$1,0)),
IF(LA!$H$6=3,(VLOOKUP($A123,'LA3'!$A$1:$AD$175,'LA3'!D$1,0)),
IF(LA!$H$6=4,(VLOOKUP($A123,'LA4'!$A$1:$AD$175,'LA4'!D$1,0)),
IF(LA!$H$6=5,(VLOOKUP($A123,'LA5'!$A$1:$AD$175,'LA5'!D$1,0)),
0))))),".")</f>
        <v>0.71</v>
      </c>
      <c r="G123" s="93">
        <f>IFERROR(IF(LA!$H$6=1,(VLOOKUP($A123,'LA1'!$A$1:$AD$175,'LA1'!E$1,0)),
IF(LA!$H$6=2,(VLOOKUP($A123,'LA2'!$A$1:$AD$175,'LA2'!E$1,0)),
IF(LA!$H$6=3,(VLOOKUP($A123,'LA3'!$A$1:$AD$175,'LA3'!E$1,0)),
IF(LA!$H$6=4,(VLOOKUP($A123,'LA4'!$A$1:$AD$175,'LA4'!E$1,0)),
IF(LA!$H$6=5,(VLOOKUP($A123,'LA5'!$A$1:$AD$175,'LA5'!E$1,0)),
0))))),".")</f>
        <v>0.18</v>
      </c>
      <c r="H123" s="93">
        <f>IFERROR(IF(LA!$H$6=1,(VLOOKUP($A123,'LA1'!$A$1:$AD$175,'LA1'!F$1,0)),
IF(LA!$H$6=2,(VLOOKUP($A123,'LA2'!$A$1:$AD$175,'LA2'!F$1,0)),
IF(LA!$H$6=3,(VLOOKUP($A123,'LA3'!$A$1:$AD$175,'LA3'!F$1,0)),
IF(LA!$H$6=4,(VLOOKUP($A123,'LA4'!$A$1:$AD$175,'LA4'!F$1,0)),
IF(LA!$H$6=5,(VLOOKUP($A123,'LA5'!$A$1:$AD$175,'LA5'!F$1,0)),
0))))),".")</f>
        <v>0</v>
      </c>
      <c r="I123" s="93" t="str">
        <f>IFERROR(IF(LA!$H$6=1,(VLOOKUP($A123,'LA1'!$A$1:$AD$175,'LA1'!G$1,0)),
IF(LA!$H$6=2,(VLOOKUP($A123,'LA2'!$A$1:$AD$175,'LA2'!G$1,0)),
IF(LA!$H$6=3,(VLOOKUP($A123,'LA3'!$A$1:$AD$175,'LA3'!G$1,0)),
IF(LA!$H$6=4,(VLOOKUP($A123,'LA4'!$A$1:$AD$175,'LA4'!G$1,0)),
IF(LA!$H$6=5,(VLOOKUP($A123,'LA5'!$A$1:$AD$175,'LA5'!G$1,0)),
0))))),".")</f>
        <v>x</v>
      </c>
      <c r="J123" s="93">
        <f>IFERROR(IF(LA!$H$6=1,(VLOOKUP($A123,'LA1'!$A$1:$AD$175,'LA1'!H$1,0)),
IF(LA!$H$6=2,(VLOOKUP($A123,'LA2'!$A$1:$AD$175,'LA2'!H$1,0)),
IF(LA!$H$6=3,(VLOOKUP($A123,'LA3'!$A$1:$AD$175,'LA3'!H$1,0)),
IF(LA!$H$6=4,(VLOOKUP($A123,'LA4'!$A$1:$AD$175,'LA4'!H$1,0)),
IF(LA!$H$6=5,(VLOOKUP($A123,'LA5'!$A$1:$AD$175,'LA5'!H$1,0)),
0))))),".")</f>
        <v>0.2</v>
      </c>
      <c r="K123" s="93">
        <f>IFERROR(IF(LA!$H$6=1,(VLOOKUP($A123,'LA1'!$A$1:$AD$175,'LA1'!I$1,0)),
IF(LA!$H$6=2,(VLOOKUP($A123,'LA2'!$A$1:$AD$175,'LA2'!I$1,0)),
IF(LA!$H$6=3,(VLOOKUP($A123,'LA3'!$A$1:$AD$175,'LA3'!I$1,0)),
IF(LA!$H$6=4,(VLOOKUP($A123,'LA4'!$A$1:$AD$175,'LA4'!I$1,0)),
IF(LA!$H$6=5,(VLOOKUP($A123,'LA5'!$A$1:$AD$175,'LA5'!I$1,0)),
0))))),".")</f>
        <v>0</v>
      </c>
      <c r="L123" s="93">
        <f>IFERROR(IF(LA!$H$6=1,(VLOOKUP($A123,'LA1'!$A$1:$AD$175,'LA1'!J$1,0)),
IF(LA!$H$6=2,(VLOOKUP($A123,'LA2'!$A$1:$AD$175,'LA2'!J$1,0)),
IF(LA!$H$6=3,(VLOOKUP($A123,'LA3'!$A$1:$AD$175,'LA3'!J$1,0)),
IF(LA!$H$6=4,(VLOOKUP($A123,'LA4'!$A$1:$AD$175,'LA4'!J$1,0)),
IF(LA!$H$6=5,(VLOOKUP($A123,'LA5'!$A$1:$AD$175,'LA5'!J$1,0)),
0))))),".")</f>
        <v>0</v>
      </c>
      <c r="M123" s="93">
        <f>IFERROR(IF(LA!$H$6=1,(VLOOKUP($A123,'LA1'!$A$1:$AD$175,'LA1'!K$1,0)),
IF(LA!$H$6=2,(VLOOKUP($A123,'LA2'!$A$1:$AD$175,'LA2'!K$1,0)),
IF(LA!$H$6=3,(VLOOKUP($A123,'LA3'!$A$1:$AD$175,'LA3'!K$1,0)),
IF(LA!$H$6=4,(VLOOKUP($A123,'LA4'!$A$1:$AD$175,'LA4'!K$1,0)),
IF(LA!$H$6=5,(VLOOKUP($A123,'LA5'!$A$1:$AD$175,'LA5'!K$1,0)),
0))))),".")</f>
        <v>0.1</v>
      </c>
      <c r="N123" s="93">
        <f>IFERROR(IF(LA!$H$6=1,(VLOOKUP($A123,'LA1'!$A$1:$AD$175,'LA1'!L$1,0)),
IF(LA!$H$6=2,(VLOOKUP($A123,'LA2'!$A$1:$AD$175,'LA2'!L$1,0)),
IF(LA!$H$6=3,(VLOOKUP($A123,'LA3'!$A$1:$AD$175,'LA3'!L$1,0)),
IF(LA!$H$6=4,(VLOOKUP($A123,'LA4'!$A$1:$AD$175,'LA4'!L$1,0)),
IF(LA!$H$6=5,(VLOOKUP($A123,'LA5'!$A$1:$AD$175,'LA5'!L$1,0)),
0))))),".")</f>
        <v>0.28999999999999998</v>
      </c>
      <c r="O123" s="93">
        <f>IFERROR(IF(LA!$H$6=1,(VLOOKUP($A123,'LA1'!$A$1:$AD$175,'LA1'!M$1,0)),
IF(LA!$H$6=2,(VLOOKUP($A123,'LA2'!$A$1:$AD$175,'LA2'!M$1,0)),
IF(LA!$H$6=3,(VLOOKUP($A123,'LA3'!$A$1:$AD$175,'LA3'!M$1,0)),
IF(LA!$H$6=4,(VLOOKUP($A123,'LA4'!$A$1:$AD$175,'LA4'!M$1,0)),
IF(LA!$H$6=5,(VLOOKUP($A123,'LA5'!$A$1:$AD$175,'LA5'!M$1,0)),
0))))),".")</f>
        <v>0</v>
      </c>
      <c r="P123" s="93">
        <f>IFERROR(IF(LA!$H$6=1,(VLOOKUP($A123,'LA1'!$A$1:$AD$175,'LA1'!N$1,0)),
IF(LA!$H$6=2,(VLOOKUP($A123,'LA2'!$A$1:$AD$175,'LA2'!N$1,0)),
IF(LA!$H$6=3,(VLOOKUP($A123,'LA3'!$A$1:$AD$175,'LA3'!N$1,0)),
IF(LA!$H$6=4,(VLOOKUP($A123,'LA4'!$A$1:$AD$175,'LA4'!N$1,0)),
IF(LA!$H$6=5,(VLOOKUP($A123,'LA5'!$A$1:$AD$175,'LA5'!N$1,0)),
0))))),".")</f>
        <v>0</v>
      </c>
      <c r="Q123" s="93">
        <f>IFERROR(IF(LA!$H$6=1,(VLOOKUP($A123,'LA1'!$A$1:$AD$175,'LA1'!O$1,0)),
IF(LA!$H$6=2,(VLOOKUP($A123,'LA2'!$A$1:$AD$175,'LA2'!O$1,0)),
IF(LA!$H$6=3,(VLOOKUP($A123,'LA3'!$A$1:$AD$175,'LA3'!O$1,0)),
IF(LA!$H$6=4,(VLOOKUP($A123,'LA4'!$A$1:$AD$175,'LA4'!O$1,0)),
IF(LA!$H$6=5,(VLOOKUP($A123,'LA5'!$A$1:$AD$175,'LA5'!O$1,0)),
0))))),".")</f>
        <v>0</v>
      </c>
      <c r="R123" s="93">
        <f>IFERROR(IF(LA!$H$6=1,(VLOOKUP($A123,'LA1'!$A$1:$AD$175,'LA1'!P$1,0)),
IF(LA!$H$6=2,(VLOOKUP($A123,'LA2'!$A$1:$AD$175,'LA2'!P$1,0)),
IF(LA!$H$6=3,(VLOOKUP($A123,'LA3'!$A$1:$AD$175,'LA3'!P$1,0)),
IF(LA!$H$6=4,(VLOOKUP($A123,'LA4'!$A$1:$AD$175,'LA4'!P$1,0)),
IF(LA!$H$6=5,(VLOOKUP($A123,'LA5'!$A$1:$AD$175,'LA5'!P$1,0)),
0))))),".")</f>
        <v>0.28999999999999998</v>
      </c>
      <c r="S123" s="93">
        <f>IFERROR(IF(LA!$H$6=1,(VLOOKUP($A123,'LA1'!$A$1:$AD$175,'LA1'!Q$1,0)),
IF(LA!$H$6=2,(VLOOKUP($A123,'LA2'!$A$1:$AD$175,'LA2'!Q$1,0)),
IF(LA!$H$6=3,(VLOOKUP($A123,'LA3'!$A$1:$AD$175,'LA3'!Q$1,0)),
IF(LA!$H$6=4,(VLOOKUP($A123,'LA4'!$A$1:$AD$175,'LA4'!Q$1,0)),
IF(LA!$H$6=5,(VLOOKUP($A123,'LA5'!$A$1:$AD$175,'LA5'!Q$1,0)),
0))))),".")</f>
        <v>0</v>
      </c>
      <c r="T123" s="93">
        <f>IFERROR(IF(LA!$H$6=1,(VLOOKUP($A123,'LA1'!$A$1:$AD$175,'LA1'!R$1,0)),
IF(LA!$H$6=2,(VLOOKUP($A123,'LA2'!$A$1:$AD$175,'LA2'!R$1,0)),
IF(LA!$H$6=3,(VLOOKUP($A123,'LA3'!$A$1:$AD$175,'LA3'!R$1,0)),
IF(LA!$H$6=4,(VLOOKUP($A123,'LA4'!$A$1:$AD$175,'LA4'!R$1,0)),
IF(LA!$H$6=5,(VLOOKUP($A123,'LA5'!$A$1:$AD$175,'LA5'!R$1,0)),
0))))),".")</f>
        <v>0</v>
      </c>
      <c r="U123" s="93">
        <f>IFERROR(IF(LA!$H$6=1,(VLOOKUP($A123,'LA1'!$A$1:$AD$175,'LA1'!S$1,0)),
IF(LA!$H$6=2,(VLOOKUP($A123,'LA2'!$A$1:$AD$175,'LA2'!S$1,0)),
IF(LA!$H$6=3,(VLOOKUP($A123,'LA3'!$A$1:$AD$175,'LA3'!S$1,0)),
IF(LA!$H$6=4,(VLOOKUP($A123,'LA4'!$A$1:$AD$175,'LA4'!S$1,0)),
IF(LA!$H$6=5,(VLOOKUP($A123,'LA5'!$A$1:$AD$175,'LA5'!S$1,0)),
0))))),".")</f>
        <v>0.12</v>
      </c>
      <c r="V123" s="93">
        <f>IFERROR(IF(LA!$H$6=1,(VLOOKUP($A123,'LA1'!$A$1:$AD$175,'LA1'!T$1,0)),
IF(LA!$H$6=2,(VLOOKUP($A123,'LA2'!$A$1:$AD$175,'LA2'!T$1,0)),
IF(LA!$H$6=3,(VLOOKUP($A123,'LA3'!$A$1:$AD$175,'LA3'!T$1,0)),
IF(LA!$H$6=4,(VLOOKUP($A123,'LA4'!$A$1:$AD$175,'LA4'!T$1,0)),
IF(LA!$H$6=5,(VLOOKUP($A123,'LA5'!$A$1:$AD$175,'LA5'!T$1,0)),
0))))),".")</f>
        <v>0.08</v>
      </c>
      <c r="W123" s="93" t="str">
        <f>IFERROR(IF(LA!$H$6=1,(VLOOKUP($A123,'LA1'!$A$1:$AD$175,'LA1'!U$1,0)),
IF(LA!$H$6=2,(VLOOKUP($A123,'LA2'!$A$1:$AD$175,'LA2'!U$1,0)),
IF(LA!$H$6=3,(VLOOKUP($A123,'LA3'!$A$1:$AD$175,'LA3'!U$1,0)),
IF(LA!$H$6=4,(VLOOKUP($A123,'LA4'!$A$1:$AD$175,'LA4'!U$1,0)),
IF(LA!$H$6=5,(VLOOKUP($A123,'LA5'!$A$1:$AD$175,'LA5'!U$1,0)),
0))))),".")</f>
        <v>x</v>
      </c>
      <c r="X123" s="93">
        <f>IFERROR(IF(LA!$H$6=1,(VLOOKUP($A123,'LA1'!$A$1:$AD$175,'LA1'!V$1,0)),
IF(LA!$H$6=2,(VLOOKUP($A123,'LA2'!$A$1:$AD$175,'LA2'!V$1,0)),
IF(LA!$H$6=3,(VLOOKUP($A123,'LA3'!$A$1:$AD$175,'LA3'!V$1,0)),
IF(LA!$H$6=4,(VLOOKUP($A123,'LA4'!$A$1:$AD$175,'LA4'!V$1,0)),
IF(LA!$H$6=5,(VLOOKUP($A123,'LA5'!$A$1:$AD$175,'LA5'!V$1,0)),
0))))),".")</f>
        <v>0</v>
      </c>
      <c r="Y123" s="93" t="str">
        <f>IFERROR(IF(LA!$H$6=1,(VLOOKUP($A123,'LA1'!$A$1:$AD$175,'LA1'!W$1,0)),
IF(LA!$H$6=2,(VLOOKUP($A123,'LA2'!$A$1:$AD$175,'LA2'!W$1,0)),
IF(LA!$H$6=3,(VLOOKUP($A123,'LA3'!$A$1:$AD$175,'LA3'!W$1,0)),
IF(LA!$H$6=4,(VLOOKUP($A123,'LA4'!$A$1:$AD$175,'LA4'!W$1,0)),
IF(LA!$H$6=5,(VLOOKUP($A123,'LA5'!$A$1:$AD$175,'LA5'!W$1,0)),
0))))),".")</f>
        <v>x</v>
      </c>
      <c r="Z123" s="93">
        <f>IFERROR(IF(LA!$H$6=1,(VLOOKUP($A123,'LA1'!$A$1:$AD$175,'LA1'!X$1,0)),
IF(LA!$H$6=2,(VLOOKUP($A123,'LA2'!$A$1:$AD$175,'LA2'!X$1,0)),
IF(LA!$H$6=3,(VLOOKUP($A123,'LA3'!$A$1:$AD$175,'LA3'!X$1,0)),
IF(LA!$H$6=4,(VLOOKUP($A123,'LA4'!$A$1:$AD$175,'LA4'!X$1,0)),
IF(LA!$H$6=5,(VLOOKUP($A123,'LA5'!$A$1:$AD$175,'LA5'!X$1,0)),
0))))),".")</f>
        <v>0.08</v>
      </c>
      <c r="AA123" s="93">
        <f>IFERROR(IF(LA!$H$6=1,(VLOOKUP($A123,'LA1'!$A$1:$AD$175,'LA1'!Y$1,0)),
IF(LA!$H$6=2,(VLOOKUP($A123,'LA2'!$A$1:$AD$175,'LA2'!Y$1,0)),
IF(LA!$H$6=3,(VLOOKUP($A123,'LA3'!$A$1:$AD$175,'LA3'!Y$1,0)),
IF(LA!$H$6=4,(VLOOKUP($A123,'LA4'!$A$1:$AD$175,'LA4'!Y$1,0)),
IF(LA!$H$6=5,(VLOOKUP($A123,'LA5'!$A$1:$AD$175,'LA5'!Y$1,0)),
0))))),".")</f>
        <v>0</v>
      </c>
      <c r="AB123" s="93">
        <f>IFERROR(IF(LA!$H$6=1,(VLOOKUP($A123,'LA1'!$A$1:$AD$175,'LA1'!Z$1,0)),
IF(LA!$H$6=2,(VLOOKUP($A123,'LA2'!$A$1:$AD$175,'LA2'!Z$1,0)),
IF(LA!$H$6=3,(VLOOKUP($A123,'LA3'!$A$1:$AD$175,'LA3'!Z$1,0)),
IF(LA!$H$6=4,(VLOOKUP($A123,'LA4'!$A$1:$AD$175,'LA4'!Z$1,0)),
IF(LA!$H$6=5,(VLOOKUP($A123,'LA5'!$A$1:$AD$175,'LA5'!Z$1,0)),
0))))),".")</f>
        <v>0.08</v>
      </c>
      <c r="AC123" s="93" t="str">
        <f>IFERROR(IF(LA!$H$6=1,(VLOOKUP($A123,'LA1'!$A$1:$AD$175,'LA1'!AA$1,0)),
IF(LA!$H$6=2,(VLOOKUP($A123,'LA2'!$A$1:$AD$175,'LA2'!AA$1,0)),
IF(LA!$H$6=3,(VLOOKUP($A123,'LA3'!$A$1:$AD$175,'LA3'!AA$1,0)),
IF(LA!$H$6=4,(VLOOKUP($A123,'LA4'!$A$1:$AD$175,'LA4'!AA$1,0)),
IF(LA!$H$6=5,(VLOOKUP($A123,'LA5'!$A$1:$AD$175,'LA5'!AA$1,0)),
0))))),".")</f>
        <v>*</v>
      </c>
    </row>
    <row r="124" spans="1:29" x14ac:dyDescent="0.2">
      <c r="A124" s="55">
        <v>355</v>
      </c>
      <c r="B124" s="55" t="s">
        <v>307</v>
      </c>
      <c r="C124" s="88" t="s">
        <v>192</v>
      </c>
      <c r="D124" s="92">
        <f>IFERROR(IF(LA!$H$6=1,(VLOOKUP($A124,'LA1'!$A$1:$AD$175,'LA1'!B$1,0)),
IF(LA!$H$6=2,(VLOOKUP($A124,'LA2'!$A$1:$AD$175,'LA2'!B$1,0)),
IF(LA!$H$6=3,(VLOOKUP($A124,'LA3'!$A$1:$AD$175,'LA3'!B$1,0)),
IF(LA!$H$6=4,(VLOOKUP($A124,'LA4'!$A$1:$AD$175,'LA4'!B$1,0)),
IF(LA!$H$6=5,(VLOOKUP($A124,'LA5'!$A$1:$AD$175,'LA5'!B$1,0)),
0))))),".")</f>
        <v>40</v>
      </c>
      <c r="E124" s="93">
        <f>IFERROR(IF(LA!$H$6=1,(VLOOKUP($A124,'LA1'!$A$1:$AD$175,'LA1'!C$1,0)),
IF(LA!$H$6=2,(VLOOKUP($A124,'LA2'!$A$1:$AD$175,'LA2'!C$1,0)),
IF(LA!$H$6=3,(VLOOKUP($A124,'LA3'!$A$1:$AD$175,'LA3'!C$1,0)),
IF(LA!$H$6=4,(VLOOKUP($A124,'LA4'!$A$1:$AD$175,'LA4'!C$1,0)),
IF(LA!$H$6=5,(VLOOKUP($A124,'LA5'!$A$1:$AD$175,'LA5'!C$1,0)),
0))))),".")</f>
        <v>0.74</v>
      </c>
      <c r="F124" s="93">
        <f>IFERROR(IF(LA!$H$6=1,(VLOOKUP($A124,'LA1'!$A$1:$AD$175,'LA1'!D$1,0)),
IF(LA!$H$6=2,(VLOOKUP($A124,'LA2'!$A$1:$AD$175,'LA2'!D$1,0)),
IF(LA!$H$6=3,(VLOOKUP($A124,'LA3'!$A$1:$AD$175,'LA3'!D$1,0)),
IF(LA!$H$6=4,(VLOOKUP($A124,'LA4'!$A$1:$AD$175,'LA4'!D$1,0)),
IF(LA!$H$6=5,(VLOOKUP($A124,'LA5'!$A$1:$AD$175,'LA5'!D$1,0)),
0))))),".")</f>
        <v>0.37</v>
      </c>
      <c r="G124" s="93" t="str">
        <f>IFERROR(IF(LA!$H$6=1,(VLOOKUP($A124,'LA1'!$A$1:$AD$175,'LA1'!E$1,0)),
IF(LA!$H$6=2,(VLOOKUP($A124,'LA2'!$A$1:$AD$175,'LA2'!E$1,0)),
IF(LA!$H$6=3,(VLOOKUP($A124,'LA3'!$A$1:$AD$175,'LA3'!E$1,0)),
IF(LA!$H$6=4,(VLOOKUP($A124,'LA4'!$A$1:$AD$175,'LA4'!E$1,0)),
IF(LA!$H$6=5,(VLOOKUP($A124,'LA5'!$A$1:$AD$175,'LA5'!E$1,0)),
0))))),".")</f>
        <v>x</v>
      </c>
      <c r="H124" s="93">
        <f>IFERROR(IF(LA!$H$6=1,(VLOOKUP($A124,'LA1'!$A$1:$AD$175,'LA1'!F$1,0)),
IF(LA!$H$6=2,(VLOOKUP($A124,'LA2'!$A$1:$AD$175,'LA2'!F$1,0)),
IF(LA!$H$6=3,(VLOOKUP($A124,'LA3'!$A$1:$AD$175,'LA3'!F$1,0)),
IF(LA!$H$6=4,(VLOOKUP($A124,'LA4'!$A$1:$AD$175,'LA4'!F$1,0)),
IF(LA!$H$6=5,(VLOOKUP($A124,'LA5'!$A$1:$AD$175,'LA5'!F$1,0)),
0))))),".")</f>
        <v>0</v>
      </c>
      <c r="I124" s="93">
        <f>IFERROR(IF(LA!$H$6=1,(VLOOKUP($A124,'LA1'!$A$1:$AD$175,'LA1'!G$1,0)),
IF(LA!$H$6=2,(VLOOKUP($A124,'LA2'!$A$1:$AD$175,'LA2'!G$1,0)),
IF(LA!$H$6=3,(VLOOKUP($A124,'LA3'!$A$1:$AD$175,'LA3'!G$1,0)),
IF(LA!$H$6=4,(VLOOKUP($A124,'LA4'!$A$1:$AD$175,'LA4'!G$1,0)),
IF(LA!$H$6=5,(VLOOKUP($A124,'LA5'!$A$1:$AD$175,'LA5'!G$1,0)),
0))))),".")</f>
        <v>0</v>
      </c>
      <c r="J124" s="93">
        <f>IFERROR(IF(LA!$H$6=1,(VLOOKUP($A124,'LA1'!$A$1:$AD$175,'LA1'!H$1,0)),
IF(LA!$H$6=2,(VLOOKUP($A124,'LA2'!$A$1:$AD$175,'LA2'!H$1,0)),
IF(LA!$H$6=3,(VLOOKUP($A124,'LA3'!$A$1:$AD$175,'LA3'!H$1,0)),
IF(LA!$H$6=4,(VLOOKUP($A124,'LA4'!$A$1:$AD$175,'LA4'!H$1,0)),
IF(LA!$H$6=5,(VLOOKUP($A124,'LA5'!$A$1:$AD$175,'LA5'!H$1,0)),
0))))),".")</f>
        <v>0</v>
      </c>
      <c r="K124" s="93">
        <f>IFERROR(IF(LA!$H$6=1,(VLOOKUP($A124,'LA1'!$A$1:$AD$175,'LA1'!I$1,0)),
IF(LA!$H$6=2,(VLOOKUP($A124,'LA2'!$A$1:$AD$175,'LA2'!I$1,0)),
IF(LA!$H$6=3,(VLOOKUP($A124,'LA3'!$A$1:$AD$175,'LA3'!I$1,0)),
IF(LA!$H$6=4,(VLOOKUP($A124,'LA4'!$A$1:$AD$175,'LA4'!I$1,0)),
IF(LA!$H$6=5,(VLOOKUP($A124,'LA5'!$A$1:$AD$175,'LA5'!I$1,0)),
0))))),".")</f>
        <v>0</v>
      </c>
      <c r="L124" s="93">
        <f>IFERROR(IF(LA!$H$6=1,(VLOOKUP($A124,'LA1'!$A$1:$AD$175,'LA1'!J$1,0)),
IF(LA!$H$6=2,(VLOOKUP($A124,'LA2'!$A$1:$AD$175,'LA2'!J$1,0)),
IF(LA!$H$6=3,(VLOOKUP($A124,'LA3'!$A$1:$AD$175,'LA3'!J$1,0)),
IF(LA!$H$6=4,(VLOOKUP($A124,'LA4'!$A$1:$AD$175,'LA4'!J$1,0)),
IF(LA!$H$6=5,(VLOOKUP($A124,'LA5'!$A$1:$AD$175,'LA5'!J$1,0)),
0))))),".")</f>
        <v>0</v>
      </c>
      <c r="M124" s="93" t="str">
        <f>IFERROR(IF(LA!$H$6=1,(VLOOKUP($A124,'LA1'!$A$1:$AD$175,'LA1'!K$1,0)),
IF(LA!$H$6=2,(VLOOKUP($A124,'LA2'!$A$1:$AD$175,'LA2'!K$1,0)),
IF(LA!$H$6=3,(VLOOKUP($A124,'LA3'!$A$1:$AD$175,'LA3'!K$1,0)),
IF(LA!$H$6=4,(VLOOKUP($A124,'LA4'!$A$1:$AD$175,'LA4'!K$1,0)),
IF(LA!$H$6=5,(VLOOKUP($A124,'LA5'!$A$1:$AD$175,'LA5'!K$1,0)),
0))))),".")</f>
        <v>x</v>
      </c>
      <c r="N124" s="93">
        <f>IFERROR(IF(LA!$H$6=1,(VLOOKUP($A124,'LA1'!$A$1:$AD$175,'LA1'!L$1,0)),
IF(LA!$H$6=2,(VLOOKUP($A124,'LA2'!$A$1:$AD$175,'LA2'!L$1,0)),
IF(LA!$H$6=3,(VLOOKUP($A124,'LA3'!$A$1:$AD$175,'LA3'!L$1,0)),
IF(LA!$H$6=4,(VLOOKUP($A124,'LA4'!$A$1:$AD$175,'LA4'!L$1,0)),
IF(LA!$H$6=5,(VLOOKUP($A124,'LA5'!$A$1:$AD$175,'LA5'!L$1,0)),
0))))),".")</f>
        <v>0.34</v>
      </c>
      <c r="O124" s="93">
        <f>IFERROR(IF(LA!$H$6=1,(VLOOKUP($A124,'LA1'!$A$1:$AD$175,'LA1'!M$1,0)),
IF(LA!$H$6=2,(VLOOKUP($A124,'LA2'!$A$1:$AD$175,'LA2'!M$1,0)),
IF(LA!$H$6=3,(VLOOKUP($A124,'LA3'!$A$1:$AD$175,'LA3'!M$1,0)),
IF(LA!$H$6=4,(VLOOKUP($A124,'LA4'!$A$1:$AD$175,'LA4'!M$1,0)),
IF(LA!$H$6=5,(VLOOKUP($A124,'LA5'!$A$1:$AD$175,'LA5'!M$1,0)),
0))))),".")</f>
        <v>0</v>
      </c>
      <c r="P124" s="93">
        <f>IFERROR(IF(LA!$H$6=1,(VLOOKUP($A124,'LA1'!$A$1:$AD$175,'LA1'!N$1,0)),
IF(LA!$H$6=2,(VLOOKUP($A124,'LA2'!$A$1:$AD$175,'LA2'!N$1,0)),
IF(LA!$H$6=3,(VLOOKUP($A124,'LA3'!$A$1:$AD$175,'LA3'!N$1,0)),
IF(LA!$H$6=4,(VLOOKUP($A124,'LA4'!$A$1:$AD$175,'LA4'!N$1,0)),
IF(LA!$H$6=5,(VLOOKUP($A124,'LA5'!$A$1:$AD$175,'LA5'!N$1,0)),
0))))),".")</f>
        <v>0</v>
      </c>
      <c r="Q124" s="93">
        <f>IFERROR(IF(LA!$H$6=1,(VLOOKUP($A124,'LA1'!$A$1:$AD$175,'LA1'!O$1,0)),
IF(LA!$H$6=2,(VLOOKUP($A124,'LA2'!$A$1:$AD$175,'LA2'!O$1,0)),
IF(LA!$H$6=3,(VLOOKUP($A124,'LA3'!$A$1:$AD$175,'LA3'!O$1,0)),
IF(LA!$H$6=4,(VLOOKUP($A124,'LA4'!$A$1:$AD$175,'LA4'!O$1,0)),
IF(LA!$H$6=5,(VLOOKUP($A124,'LA5'!$A$1:$AD$175,'LA5'!O$1,0)),
0))))),".")</f>
        <v>0</v>
      </c>
      <c r="R124" s="93">
        <f>IFERROR(IF(LA!$H$6=1,(VLOOKUP($A124,'LA1'!$A$1:$AD$175,'LA1'!P$1,0)),
IF(LA!$H$6=2,(VLOOKUP($A124,'LA2'!$A$1:$AD$175,'LA2'!P$1,0)),
IF(LA!$H$6=3,(VLOOKUP($A124,'LA3'!$A$1:$AD$175,'LA3'!P$1,0)),
IF(LA!$H$6=4,(VLOOKUP($A124,'LA4'!$A$1:$AD$175,'LA4'!P$1,0)),
IF(LA!$H$6=5,(VLOOKUP($A124,'LA5'!$A$1:$AD$175,'LA5'!P$1,0)),
0))))),".")</f>
        <v>0.34</v>
      </c>
      <c r="S124" s="93">
        <f>IFERROR(IF(LA!$H$6=1,(VLOOKUP($A124,'LA1'!$A$1:$AD$175,'LA1'!Q$1,0)),
IF(LA!$H$6=2,(VLOOKUP($A124,'LA2'!$A$1:$AD$175,'LA2'!Q$1,0)),
IF(LA!$H$6=3,(VLOOKUP($A124,'LA3'!$A$1:$AD$175,'LA3'!Q$1,0)),
IF(LA!$H$6=4,(VLOOKUP($A124,'LA4'!$A$1:$AD$175,'LA4'!Q$1,0)),
IF(LA!$H$6=5,(VLOOKUP($A124,'LA5'!$A$1:$AD$175,'LA5'!Q$1,0)),
0))))),".")</f>
        <v>0</v>
      </c>
      <c r="T124" s="93">
        <f>IFERROR(IF(LA!$H$6=1,(VLOOKUP($A124,'LA1'!$A$1:$AD$175,'LA1'!R$1,0)),
IF(LA!$H$6=2,(VLOOKUP($A124,'LA2'!$A$1:$AD$175,'LA2'!R$1,0)),
IF(LA!$H$6=3,(VLOOKUP($A124,'LA3'!$A$1:$AD$175,'LA3'!R$1,0)),
IF(LA!$H$6=4,(VLOOKUP($A124,'LA4'!$A$1:$AD$175,'LA4'!R$1,0)),
IF(LA!$H$6=5,(VLOOKUP($A124,'LA5'!$A$1:$AD$175,'LA5'!R$1,0)),
0))))),".")</f>
        <v>0</v>
      </c>
      <c r="U124" s="93">
        <f>IFERROR(IF(LA!$H$6=1,(VLOOKUP($A124,'LA1'!$A$1:$AD$175,'LA1'!S$1,0)),
IF(LA!$H$6=2,(VLOOKUP($A124,'LA2'!$A$1:$AD$175,'LA2'!S$1,0)),
IF(LA!$H$6=3,(VLOOKUP($A124,'LA3'!$A$1:$AD$175,'LA3'!S$1,0)),
IF(LA!$H$6=4,(VLOOKUP($A124,'LA4'!$A$1:$AD$175,'LA4'!S$1,0)),
IF(LA!$H$6=5,(VLOOKUP($A124,'LA5'!$A$1:$AD$175,'LA5'!S$1,0)),
0))))),".")</f>
        <v>0.37</v>
      </c>
      <c r="V124" s="93">
        <f>IFERROR(IF(LA!$H$6=1,(VLOOKUP($A124,'LA1'!$A$1:$AD$175,'LA1'!T$1,0)),
IF(LA!$H$6=2,(VLOOKUP($A124,'LA2'!$A$1:$AD$175,'LA2'!T$1,0)),
IF(LA!$H$6=3,(VLOOKUP($A124,'LA3'!$A$1:$AD$175,'LA3'!T$1,0)),
IF(LA!$H$6=4,(VLOOKUP($A124,'LA4'!$A$1:$AD$175,'LA4'!T$1,0)),
IF(LA!$H$6=5,(VLOOKUP($A124,'LA5'!$A$1:$AD$175,'LA5'!T$1,0)),
0))))),".")</f>
        <v>0.32</v>
      </c>
      <c r="W124" s="93" t="str">
        <f>IFERROR(IF(LA!$H$6=1,(VLOOKUP($A124,'LA1'!$A$1:$AD$175,'LA1'!U$1,0)),
IF(LA!$H$6=2,(VLOOKUP($A124,'LA2'!$A$1:$AD$175,'LA2'!U$1,0)),
IF(LA!$H$6=3,(VLOOKUP($A124,'LA3'!$A$1:$AD$175,'LA3'!U$1,0)),
IF(LA!$H$6=4,(VLOOKUP($A124,'LA4'!$A$1:$AD$175,'LA4'!U$1,0)),
IF(LA!$H$6=5,(VLOOKUP($A124,'LA5'!$A$1:$AD$175,'LA5'!U$1,0)),
0))))),".")</f>
        <v>x</v>
      </c>
      <c r="X124" s="93">
        <f>IFERROR(IF(LA!$H$6=1,(VLOOKUP($A124,'LA1'!$A$1:$AD$175,'LA1'!V$1,0)),
IF(LA!$H$6=2,(VLOOKUP($A124,'LA2'!$A$1:$AD$175,'LA2'!V$1,0)),
IF(LA!$H$6=3,(VLOOKUP($A124,'LA3'!$A$1:$AD$175,'LA3'!V$1,0)),
IF(LA!$H$6=4,(VLOOKUP($A124,'LA4'!$A$1:$AD$175,'LA4'!V$1,0)),
IF(LA!$H$6=5,(VLOOKUP($A124,'LA5'!$A$1:$AD$175,'LA5'!V$1,0)),
0))))),".")</f>
        <v>0</v>
      </c>
      <c r="Y124" s="93">
        <f>IFERROR(IF(LA!$H$6=1,(VLOOKUP($A124,'LA1'!$A$1:$AD$175,'LA1'!W$1,0)),
IF(LA!$H$6=2,(VLOOKUP($A124,'LA2'!$A$1:$AD$175,'LA2'!W$1,0)),
IF(LA!$H$6=3,(VLOOKUP($A124,'LA3'!$A$1:$AD$175,'LA3'!W$1,0)),
IF(LA!$H$6=4,(VLOOKUP($A124,'LA4'!$A$1:$AD$175,'LA4'!W$1,0)),
IF(LA!$H$6=5,(VLOOKUP($A124,'LA5'!$A$1:$AD$175,'LA5'!W$1,0)),
0))))),".")</f>
        <v>0</v>
      </c>
      <c r="Z124" s="93">
        <f>IFERROR(IF(LA!$H$6=1,(VLOOKUP($A124,'LA1'!$A$1:$AD$175,'LA1'!X$1,0)),
IF(LA!$H$6=2,(VLOOKUP($A124,'LA2'!$A$1:$AD$175,'LA2'!X$1,0)),
IF(LA!$H$6=3,(VLOOKUP($A124,'LA3'!$A$1:$AD$175,'LA3'!X$1,0)),
IF(LA!$H$6=4,(VLOOKUP($A124,'LA4'!$A$1:$AD$175,'LA4'!X$1,0)),
IF(LA!$H$6=5,(VLOOKUP($A124,'LA5'!$A$1:$AD$175,'LA5'!X$1,0)),
0))))),".")</f>
        <v>0.08</v>
      </c>
      <c r="AA124" s="93" t="str">
        <f>IFERROR(IF(LA!$H$6=1,(VLOOKUP($A124,'LA1'!$A$1:$AD$175,'LA1'!Y$1,0)),
IF(LA!$H$6=2,(VLOOKUP($A124,'LA2'!$A$1:$AD$175,'LA2'!Y$1,0)),
IF(LA!$H$6=3,(VLOOKUP($A124,'LA3'!$A$1:$AD$175,'LA3'!Y$1,0)),
IF(LA!$H$6=4,(VLOOKUP($A124,'LA4'!$A$1:$AD$175,'LA4'!Y$1,0)),
IF(LA!$H$6=5,(VLOOKUP($A124,'LA5'!$A$1:$AD$175,'LA5'!Y$1,0)),
0))))),".")</f>
        <v>x</v>
      </c>
      <c r="AB124" s="93">
        <f>IFERROR(IF(LA!$H$6=1,(VLOOKUP($A124,'LA1'!$A$1:$AD$175,'LA1'!Z$1,0)),
IF(LA!$H$6=2,(VLOOKUP($A124,'LA2'!$A$1:$AD$175,'LA2'!Z$1,0)),
IF(LA!$H$6=3,(VLOOKUP($A124,'LA3'!$A$1:$AD$175,'LA3'!Z$1,0)),
IF(LA!$H$6=4,(VLOOKUP($A124,'LA4'!$A$1:$AD$175,'LA4'!Z$1,0)),
IF(LA!$H$6=5,(VLOOKUP($A124,'LA5'!$A$1:$AD$175,'LA5'!Z$1,0)),
0))))),".")</f>
        <v>0.16</v>
      </c>
      <c r="AC124" s="93" t="str">
        <f>IFERROR(IF(LA!$H$6=1,(VLOOKUP($A124,'LA1'!$A$1:$AD$175,'LA1'!AA$1,0)),
IF(LA!$H$6=2,(VLOOKUP($A124,'LA2'!$A$1:$AD$175,'LA2'!AA$1,0)),
IF(LA!$H$6=3,(VLOOKUP($A124,'LA3'!$A$1:$AD$175,'LA3'!AA$1,0)),
IF(LA!$H$6=4,(VLOOKUP($A124,'LA4'!$A$1:$AD$175,'LA4'!AA$1,0)),
IF(LA!$H$6=5,(VLOOKUP($A124,'LA5'!$A$1:$AD$175,'LA5'!AA$1,0)),
0))))),".")</f>
        <v>*</v>
      </c>
    </row>
    <row r="125" spans="1:29" x14ac:dyDescent="0.2">
      <c r="A125" s="55">
        <v>333</v>
      </c>
      <c r="B125" s="55" t="s">
        <v>308</v>
      </c>
      <c r="C125" s="88" t="s">
        <v>195</v>
      </c>
      <c r="D125" s="92">
        <f>IFERROR(IF(LA!$H$6=1,(VLOOKUP($A125,'LA1'!$A$1:$AD$175,'LA1'!B$1,0)),
IF(LA!$H$6=2,(VLOOKUP($A125,'LA2'!$A$1:$AD$175,'LA2'!B$1,0)),
IF(LA!$H$6=3,(VLOOKUP($A125,'LA3'!$A$1:$AD$175,'LA3'!B$1,0)),
IF(LA!$H$6=4,(VLOOKUP($A125,'LA4'!$A$1:$AD$175,'LA4'!B$1,0)),
IF(LA!$H$6=5,(VLOOKUP($A125,'LA5'!$A$1:$AD$175,'LA5'!B$1,0)),
0))))),".")</f>
        <v>870</v>
      </c>
      <c r="E125" s="93">
        <f>IFERROR(IF(LA!$H$6=1,(VLOOKUP($A125,'LA1'!$A$1:$AD$175,'LA1'!C$1,0)),
IF(LA!$H$6=2,(VLOOKUP($A125,'LA2'!$A$1:$AD$175,'LA2'!C$1,0)),
IF(LA!$H$6=3,(VLOOKUP($A125,'LA3'!$A$1:$AD$175,'LA3'!C$1,0)),
IF(LA!$H$6=4,(VLOOKUP($A125,'LA4'!$A$1:$AD$175,'LA4'!C$1,0)),
IF(LA!$H$6=5,(VLOOKUP($A125,'LA5'!$A$1:$AD$175,'LA5'!C$1,0)),
0))))),".")</f>
        <v>0.8</v>
      </c>
      <c r="F125" s="93">
        <f>IFERROR(IF(LA!$H$6=1,(VLOOKUP($A125,'LA1'!$A$1:$AD$175,'LA1'!D$1,0)),
IF(LA!$H$6=2,(VLOOKUP($A125,'LA2'!$A$1:$AD$175,'LA2'!D$1,0)),
IF(LA!$H$6=3,(VLOOKUP($A125,'LA3'!$A$1:$AD$175,'LA3'!D$1,0)),
IF(LA!$H$6=4,(VLOOKUP($A125,'LA4'!$A$1:$AD$175,'LA4'!D$1,0)),
IF(LA!$H$6=5,(VLOOKUP($A125,'LA5'!$A$1:$AD$175,'LA5'!D$1,0)),
0))))),".")</f>
        <v>0.72</v>
      </c>
      <c r="G125" s="93">
        <f>IFERROR(IF(LA!$H$6=1,(VLOOKUP($A125,'LA1'!$A$1:$AD$175,'LA1'!E$1,0)),
IF(LA!$H$6=2,(VLOOKUP($A125,'LA2'!$A$1:$AD$175,'LA2'!E$1,0)),
IF(LA!$H$6=3,(VLOOKUP($A125,'LA3'!$A$1:$AD$175,'LA3'!E$1,0)),
IF(LA!$H$6=4,(VLOOKUP($A125,'LA4'!$A$1:$AD$175,'LA4'!E$1,0)),
IF(LA!$H$6=5,(VLOOKUP($A125,'LA5'!$A$1:$AD$175,'LA5'!E$1,0)),
0))))),".")</f>
        <v>7.0000000000000007E-2</v>
      </c>
      <c r="H125" s="93">
        <f>IFERROR(IF(LA!$H$6=1,(VLOOKUP($A125,'LA1'!$A$1:$AD$175,'LA1'!F$1,0)),
IF(LA!$H$6=2,(VLOOKUP($A125,'LA2'!$A$1:$AD$175,'LA2'!F$1,0)),
IF(LA!$H$6=3,(VLOOKUP($A125,'LA3'!$A$1:$AD$175,'LA3'!F$1,0)),
IF(LA!$H$6=4,(VLOOKUP($A125,'LA4'!$A$1:$AD$175,'LA4'!F$1,0)),
IF(LA!$H$6=5,(VLOOKUP($A125,'LA5'!$A$1:$AD$175,'LA5'!F$1,0)),
0))))),".")</f>
        <v>0</v>
      </c>
      <c r="I125" s="93">
        <f>IFERROR(IF(LA!$H$6=1,(VLOOKUP($A125,'LA1'!$A$1:$AD$175,'LA1'!G$1,0)),
IF(LA!$H$6=2,(VLOOKUP($A125,'LA2'!$A$1:$AD$175,'LA2'!G$1,0)),
IF(LA!$H$6=3,(VLOOKUP($A125,'LA3'!$A$1:$AD$175,'LA3'!G$1,0)),
IF(LA!$H$6=4,(VLOOKUP($A125,'LA4'!$A$1:$AD$175,'LA4'!G$1,0)),
IF(LA!$H$6=5,(VLOOKUP($A125,'LA5'!$A$1:$AD$175,'LA5'!G$1,0)),
0))))),".")</f>
        <v>0.04</v>
      </c>
      <c r="J125" s="93">
        <f>IFERROR(IF(LA!$H$6=1,(VLOOKUP($A125,'LA1'!$A$1:$AD$175,'LA1'!H$1,0)),
IF(LA!$H$6=2,(VLOOKUP($A125,'LA2'!$A$1:$AD$175,'LA2'!H$1,0)),
IF(LA!$H$6=3,(VLOOKUP($A125,'LA3'!$A$1:$AD$175,'LA3'!H$1,0)),
IF(LA!$H$6=4,(VLOOKUP($A125,'LA4'!$A$1:$AD$175,'LA4'!H$1,0)),
IF(LA!$H$6=5,(VLOOKUP($A125,'LA5'!$A$1:$AD$175,'LA5'!H$1,0)),
0))))),".")</f>
        <v>0.1</v>
      </c>
      <c r="K125" s="93">
        <f>IFERROR(IF(LA!$H$6=1,(VLOOKUP($A125,'LA1'!$A$1:$AD$175,'LA1'!I$1,0)),
IF(LA!$H$6=2,(VLOOKUP($A125,'LA2'!$A$1:$AD$175,'LA2'!I$1,0)),
IF(LA!$H$6=3,(VLOOKUP($A125,'LA3'!$A$1:$AD$175,'LA3'!I$1,0)),
IF(LA!$H$6=4,(VLOOKUP($A125,'LA4'!$A$1:$AD$175,'LA4'!I$1,0)),
IF(LA!$H$6=5,(VLOOKUP($A125,'LA5'!$A$1:$AD$175,'LA5'!I$1,0)),
0))))),".")</f>
        <v>0</v>
      </c>
      <c r="L125" s="93">
        <f>IFERROR(IF(LA!$H$6=1,(VLOOKUP($A125,'LA1'!$A$1:$AD$175,'LA1'!J$1,0)),
IF(LA!$H$6=2,(VLOOKUP($A125,'LA2'!$A$1:$AD$175,'LA2'!J$1,0)),
IF(LA!$H$6=3,(VLOOKUP($A125,'LA3'!$A$1:$AD$175,'LA3'!J$1,0)),
IF(LA!$H$6=4,(VLOOKUP($A125,'LA4'!$A$1:$AD$175,'LA4'!J$1,0)),
IF(LA!$H$6=5,(VLOOKUP($A125,'LA5'!$A$1:$AD$175,'LA5'!J$1,0)),
0))))),".")</f>
        <v>0</v>
      </c>
      <c r="M125" s="93">
        <f>IFERROR(IF(LA!$H$6=1,(VLOOKUP($A125,'LA1'!$A$1:$AD$175,'LA1'!K$1,0)),
IF(LA!$H$6=2,(VLOOKUP($A125,'LA2'!$A$1:$AD$175,'LA2'!K$1,0)),
IF(LA!$H$6=3,(VLOOKUP($A125,'LA3'!$A$1:$AD$175,'LA3'!K$1,0)),
IF(LA!$H$6=4,(VLOOKUP($A125,'LA4'!$A$1:$AD$175,'LA4'!K$1,0)),
IF(LA!$H$6=5,(VLOOKUP($A125,'LA5'!$A$1:$AD$175,'LA5'!K$1,0)),
0))))),".")</f>
        <v>7.0000000000000007E-2</v>
      </c>
      <c r="N125" s="93">
        <f>IFERROR(IF(LA!$H$6=1,(VLOOKUP($A125,'LA1'!$A$1:$AD$175,'LA1'!L$1,0)),
IF(LA!$H$6=2,(VLOOKUP($A125,'LA2'!$A$1:$AD$175,'LA2'!L$1,0)),
IF(LA!$H$6=3,(VLOOKUP($A125,'LA3'!$A$1:$AD$175,'LA3'!L$1,0)),
IF(LA!$H$6=4,(VLOOKUP($A125,'LA4'!$A$1:$AD$175,'LA4'!L$1,0)),
IF(LA!$H$6=5,(VLOOKUP($A125,'LA5'!$A$1:$AD$175,'LA5'!L$1,0)),
0))))),".")</f>
        <v>0.51</v>
      </c>
      <c r="O125" s="93">
        <f>IFERROR(IF(LA!$H$6=1,(VLOOKUP($A125,'LA1'!$A$1:$AD$175,'LA1'!M$1,0)),
IF(LA!$H$6=2,(VLOOKUP($A125,'LA2'!$A$1:$AD$175,'LA2'!M$1,0)),
IF(LA!$H$6=3,(VLOOKUP($A125,'LA3'!$A$1:$AD$175,'LA3'!M$1,0)),
IF(LA!$H$6=4,(VLOOKUP($A125,'LA4'!$A$1:$AD$175,'LA4'!M$1,0)),
IF(LA!$H$6=5,(VLOOKUP($A125,'LA5'!$A$1:$AD$175,'LA5'!M$1,0)),
0))))),".")</f>
        <v>0.11</v>
      </c>
      <c r="P125" s="93">
        <f>IFERROR(IF(LA!$H$6=1,(VLOOKUP($A125,'LA1'!$A$1:$AD$175,'LA1'!N$1,0)),
IF(LA!$H$6=2,(VLOOKUP($A125,'LA2'!$A$1:$AD$175,'LA2'!N$1,0)),
IF(LA!$H$6=3,(VLOOKUP($A125,'LA3'!$A$1:$AD$175,'LA3'!N$1,0)),
IF(LA!$H$6=4,(VLOOKUP($A125,'LA4'!$A$1:$AD$175,'LA4'!N$1,0)),
IF(LA!$H$6=5,(VLOOKUP($A125,'LA5'!$A$1:$AD$175,'LA5'!N$1,0)),
0))))),".")</f>
        <v>0</v>
      </c>
      <c r="Q125" s="93">
        <f>IFERROR(IF(LA!$H$6=1,(VLOOKUP($A125,'LA1'!$A$1:$AD$175,'LA1'!O$1,0)),
IF(LA!$H$6=2,(VLOOKUP($A125,'LA2'!$A$1:$AD$175,'LA2'!O$1,0)),
IF(LA!$H$6=3,(VLOOKUP($A125,'LA3'!$A$1:$AD$175,'LA3'!O$1,0)),
IF(LA!$H$6=4,(VLOOKUP($A125,'LA4'!$A$1:$AD$175,'LA4'!O$1,0)),
IF(LA!$H$6=5,(VLOOKUP($A125,'LA5'!$A$1:$AD$175,'LA5'!O$1,0)),
0))))),".")</f>
        <v>0.05</v>
      </c>
      <c r="R125" s="93">
        <f>IFERROR(IF(LA!$H$6=1,(VLOOKUP($A125,'LA1'!$A$1:$AD$175,'LA1'!P$1,0)),
IF(LA!$H$6=2,(VLOOKUP($A125,'LA2'!$A$1:$AD$175,'LA2'!P$1,0)),
IF(LA!$H$6=3,(VLOOKUP($A125,'LA3'!$A$1:$AD$175,'LA3'!P$1,0)),
IF(LA!$H$6=4,(VLOOKUP($A125,'LA4'!$A$1:$AD$175,'LA4'!P$1,0)),
IF(LA!$H$6=5,(VLOOKUP($A125,'LA5'!$A$1:$AD$175,'LA5'!P$1,0)),
0))))),".")</f>
        <v>0.4</v>
      </c>
      <c r="S125" s="93">
        <f>IFERROR(IF(LA!$H$6=1,(VLOOKUP($A125,'LA1'!$A$1:$AD$175,'LA1'!Q$1,0)),
IF(LA!$H$6=2,(VLOOKUP($A125,'LA2'!$A$1:$AD$175,'LA2'!Q$1,0)),
IF(LA!$H$6=3,(VLOOKUP($A125,'LA3'!$A$1:$AD$175,'LA3'!Q$1,0)),
IF(LA!$H$6=4,(VLOOKUP($A125,'LA4'!$A$1:$AD$175,'LA4'!Q$1,0)),
IF(LA!$H$6=5,(VLOOKUP($A125,'LA5'!$A$1:$AD$175,'LA5'!Q$1,0)),
0))))),".")</f>
        <v>0.01</v>
      </c>
      <c r="T125" s="93" t="str">
        <f>IFERROR(IF(LA!$H$6=1,(VLOOKUP($A125,'LA1'!$A$1:$AD$175,'LA1'!R$1,0)),
IF(LA!$H$6=2,(VLOOKUP($A125,'LA2'!$A$1:$AD$175,'LA2'!R$1,0)),
IF(LA!$H$6=3,(VLOOKUP($A125,'LA3'!$A$1:$AD$175,'LA3'!R$1,0)),
IF(LA!$H$6=4,(VLOOKUP($A125,'LA4'!$A$1:$AD$175,'LA4'!R$1,0)),
IF(LA!$H$6=5,(VLOOKUP($A125,'LA5'!$A$1:$AD$175,'LA5'!R$1,0)),
0))))),".")</f>
        <v>-</v>
      </c>
      <c r="U125" s="93">
        <f>IFERROR(IF(LA!$H$6=1,(VLOOKUP($A125,'LA1'!$A$1:$AD$175,'LA1'!S$1,0)),
IF(LA!$H$6=2,(VLOOKUP($A125,'LA2'!$A$1:$AD$175,'LA2'!S$1,0)),
IF(LA!$H$6=3,(VLOOKUP($A125,'LA3'!$A$1:$AD$175,'LA3'!S$1,0)),
IF(LA!$H$6=4,(VLOOKUP($A125,'LA4'!$A$1:$AD$175,'LA4'!S$1,0)),
IF(LA!$H$6=5,(VLOOKUP($A125,'LA5'!$A$1:$AD$175,'LA5'!S$1,0)),
0))))),".")</f>
        <v>0.06</v>
      </c>
      <c r="V125" s="93">
        <f>IFERROR(IF(LA!$H$6=1,(VLOOKUP($A125,'LA1'!$A$1:$AD$175,'LA1'!T$1,0)),
IF(LA!$H$6=2,(VLOOKUP($A125,'LA2'!$A$1:$AD$175,'LA2'!T$1,0)),
IF(LA!$H$6=3,(VLOOKUP($A125,'LA3'!$A$1:$AD$175,'LA3'!T$1,0)),
IF(LA!$H$6=4,(VLOOKUP($A125,'LA4'!$A$1:$AD$175,'LA4'!T$1,0)),
IF(LA!$H$6=5,(VLOOKUP($A125,'LA5'!$A$1:$AD$175,'LA5'!T$1,0)),
0))))),".")</f>
        <v>0.03</v>
      </c>
      <c r="W125" s="93">
        <f>IFERROR(IF(LA!$H$6=1,(VLOOKUP($A125,'LA1'!$A$1:$AD$175,'LA1'!U$1,0)),
IF(LA!$H$6=2,(VLOOKUP($A125,'LA2'!$A$1:$AD$175,'LA2'!U$1,0)),
IF(LA!$H$6=3,(VLOOKUP($A125,'LA3'!$A$1:$AD$175,'LA3'!U$1,0)),
IF(LA!$H$6=4,(VLOOKUP($A125,'LA4'!$A$1:$AD$175,'LA4'!U$1,0)),
IF(LA!$H$6=5,(VLOOKUP($A125,'LA5'!$A$1:$AD$175,'LA5'!U$1,0)),
0))))),".")</f>
        <v>0.03</v>
      </c>
      <c r="X125" s="93">
        <f>IFERROR(IF(LA!$H$6=1,(VLOOKUP($A125,'LA1'!$A$1:$AD$175,'LA1'!V$1,0)),
IF(LA!$H$6=2,(VLOOKUP($A125,'LA2'!$A$1:$AD$175,'LA2'!V$1,0)),
IF(LA!$H$6=3,(VLOOKUP($A125,'LA3'!$A$1:$AD$175,'LA3'!V$1,0)),
IF(LA!$H$6=4,(VLOOKUP($A125,'LA4'!$A$1:$AD$175,'LA4'!V$1,0)),
IF(LA!$H$6=5,(VLOOKUP($A125,'LA5'!$A$1:$AD$175,'LA5'!V$1,0)),
0))))),".")</f>
        <v>0.01</v>
      </c>
      <c r="Y125" s="93">
        <f>IFERROR(IF(LA!$H$6=1,(VLOOKUP($A125,'LA1'!$A$1:$AD$175,'LA1'!W$1,0)),
IF(LA!$H$6=2,(VLOOKUP($A125,'LA2'!$A$1:$AD$175,'LA2'!W$1,0)),
IF(LA!$H$6=3,(VLOOKUP($A125,'LA3'!$A$1:$AD$175,'LA3'!W$1,0)),
IF(LA!$H$6=4,(VLOOKUP($A125,'LA4'!$A$1:$AD$175,'LA4'!W$1,0)),
IF(LA!$H$6=5,(VLOOKUP($A125,'LA5'!$A$1:$AD$175,'LA5'!W$1,0)),
0))))),".")</f>
        <v>0.02</v>
      </c>
      <c r="Z125" s="93">
        <f>IFERROR(IF(LA!$H$6=1,(VLOOKUP($A125,'LA1'!$A$1:$AD$175,'LA1'!X$1,0)),
IF(LA!$H$6=2,(VLOOKUP($A125,'LA2'!$A$1:$AD$175,'LA2'!X$1,0)),
IF(LA!$H$6=3,(VLOOKUP($A125,'LA3'!$A$1:$AD$175,'LA3'!X$1,0)),
IF(LA!$H$6=4,(VLOOKUP($A125,'LA4'!$A$1:$AD$175,'LA4'!X$1,0)),
IF(LA!$H$6=5,(VLOOKUP($A125,'LA5'!$A$1:$AD$175,'LA5'!X$1,0)),
0))))),".")</f>
        <v>7.0000000000000007E-2</v>
      </c>
      <c r="AA125" s="93">
        <f>IFERROR(IF(LA!$H$6=1,(VLOOKUP($A125,'LA1'!$A$1:$AD$175,'LA1'!Y$1,0)),
IF(LA!$H$6=2,(VLOOKUP($A125,'LA2'!$A$1:$AD$175,'LA2'!Y$1,0)),
IF(LA!$H$6=3,(VLOOKUP($A125,'LA3'!$A$1:$AD$175,'LA3'!Y$1,0)),
IF(LA!$H$6=4,(VLOOKUP($A125,'LA4'!$A$1:$AD$175,'LA4'!Y$1,0)),
IF(LA!$H$6=5,(VLOOKUP($A125,'LA5'!$A$1:$AD$175,'LA5'!Y$1,0)),
0))))),".")</f>
        <v>0.04</v>
      </c>
      <c r="AB125" s="93">
        <f>IFERROR(IF(LA!$H$6=1,(VLOOKUP($A125,'LA1'!$A$1:$AD$175,'LA1'!Z$1,0)),
IF(LA!$H$6=2,(VLOOKUP($A125,'LA2'!$A$1:$AD$175,'LA2'!Z$1,0)),
IF(LA!$H$6=3,(VLOOKUP($A125,'LA3'!$A$1:$AD$175,'LA3'!Z$1,0)),
IF(LA!$H$6=4,(VLOOKUP($A125,'LA4'!$A$1:$AD$175,'LA4'!Z$1,0)),
IF(LA!$H$6=5,(VLOOKUP($A125,'LA5'!$A$1:$AD$175,'LA5'!Z$1,0)),
0))))),".")</f>
        <v>0.09</v>
      </c>
      <c r="AC125" s="93">
        <f>IFERROR(IF(LA!$H$6=1,(VLOOKUP($A125,'LA1'!$A$1:$AD$175,'LA1'!AA$1,0)),
IF(LA!$H$6=2,(VLOOKUP($A125,'LA2'!$A$1:$AD$175,'LA2'!AA$1,0)),
IF(LA!$H$6=3,(VLOOKUP($A125,'LA3'!$A$1:$AD$175,'LA3'!AA$1,0)),
IF(LA!$H$6=4,(VLOOKUP($A125,'LA4'!$A$1:$AD$175,'LA4'!AA$1,0)),
IF(LA!$H$6=5,(VLOOKUP($A125,'LA5'!$A$1:$AD$175,'LA5'!AA$1,0)),
0))))),".")</f>
        <v>0.01</v>
      </c>
    </row>
    <row r="126" spans="1:29" x14ac:dyDescent="0.2">
      <c r="A126" s="55">
        <v>343</v>
      </c>
      <c r="B126" s="55" t="s">
        <v>309</v>
      </c>
      <c r="C126" s="88" t="s">
        <v>192</v>
      </c>
      <c r="D126" s="92">
        <f>IFERROR(IF(LA!$H$6=1,(VLOOKUP($A126,'LA1'!$A$1:$AD$175,'LA1'!B$1,0)),
IF(LA!$H$6=2,(VLOOKUP($A126,'LA2'!$A$1:$AD$175,'LA2'!B$1,0)),
IF(LA!$H$6=3,(VLOOKUP($A126,'LA3'!$A$1:$AD$175,'LA3'!B$1,0)),
IF(LA!$H$6=4,(VLOOKUP($A126,'LA4'!$A$1:$AD$175,'LA4'!B$1,0)),
IF(LA!$H$6=5,(VLOOKUP($A126,'LA5'!$A$1:$AD$175,'LA5'!B$1,0)),
0))))),".")</f>
        <v>910</v>
      </c>
      <c r="E126" s="93">
        <f>IFERROR(IF(LA!$H$6=1,(VLOOKUP($A126,'LA1'!$A$1:$AD$175,'LA1'!C$1,0)),
IF(LA!$H$6=2,(VLOOKUP($A126,'LA2'!$A$1:$AD$175,'LA2'!C$1,0)),
IF(LA!$H$6=3,(VLOOKUP($A126,'LA3'!$A$1:$AD$175,'LA3'!C$1,0)),
IF(LA!$H$6=4,(VLOOKUP($A126,'LA4'!$A$1:$AD$175,'LA4'!C$1,0)),
IF(LA!$H$6=5,(VLOOKUP($A126,'LA5'!$A$1:$AD$175,'LA5'!C$1,0)),
0))))),".")</f>
        <v>0.84</v>
      </c>
      <c r="F126" s="93">
        <f>IFERROR(IF(LA!$H$6=1,(VLOOKUP($A126,'LA1'!$A$1:$AD$175,'LA1'!D$1,0)),
IF(LA!$H$6=2,(VLOOKUP($A126,'LA2'!$A$1:$AD$175,'LA2'!D$1,0)),
IF(LA!$H$6=3,(VLOOKUP($A126,'LA3'!$A$1:$AD$175,'LA3'!D$1,0)),
IF(LA!$H$6=4,(VLOOKUP($A126,'LA4'!$A$1:$AD$175,'LA4'!D$1,0)),
IF(LA!$H$6=5,(VLOOKUP($A126,'LA5'!$A$1:$AD$175,'LA5'!D$1,0)),
0))))),".")</f>
        <v>0.72</v>
      </c>
      <c r="G126" s="93">
        <f>IFERROR(IF(LA!$H$6=1,(VLOOKUP($A126,'LA1'!$A$1:$AD$175,'LA1'!E$1,0)),
IF(LA!$H$6=2,(VLOOKUP($A126,'LA2'!$A$1:$AD$175,'LA2'!E$1,0)),
IF(LA!$H$6=3,(VLOOKUP($A126,'LA3'!$A$1:$AD$175,'LA3'!E$1,0)),
IF(LA!$H$6=4,(VLOOKUP($A126,'LA4'!$A$1:$AD$175,'LA4'!E$1,0)),
IF(LA!$H$6=5,(VLOOKUP($A126,'LA5'!$A$1:$AD$175,'LA5'!E$1,0)),
0))))),".")</f>
        <v>7.0000000000000007E-2</v>
      </c>
      <c r="H126" s="93" t="str">
        <f>IFERROR(IF(LA!$H$6=1,(VLOOKUP($A126,'LA1'!$A$1:$AD$175,'LA1'!F$1,0)),
IF(LA!$H$6=2,(VLOOKUP($A126,'LA2'!$A$1:$AD$175,'LA2'!F$1,0)),
IF(LA!$H$6=3,(VLOOKUP($A126,'LA3'!$A$1:$AD$175,'LA3'!F$1,0)),
IF(LA!$H$6=4,(VLOOKUP($A126,'LA4'!$A$1:$AD$175,'LA4'!F$1,0)),
IF(LA!$H$6=5,(VLOOKUP($A126,'LA5'!$A$1:$AD$175,'LA5'!F$1,0)),
0))))),".")</f>
        <v>x</v>
      </c>
      <c r="I126" s="93">
        <f>IFERROR(IF(LA!$H$6=1,(VLOOKUP($A126,'LA1'!$A$1:$AD$175,'LA1'!G$1,0)),
IF(LA!$H$6=2,(VLOOKUP($A126,'LA2'!$A$1:$AD$175,'LA2'!G$1,0)),
IF(LA!$H$6=3,(VLOOKUP($A126,'LA3'!$A$1:$AD$175,'LA3'!G$1,0)),
IF(LA!$H$6=4,(VLOOKUP($A126,'LA4'!$A$1:$AD$175,'LA4'!G$1,0)),
IF(LA!$H$6=5,(VLOOKUP($A126,'LA5'!$A$1:$AD$175,'LA5'!G$1,0)),
0))))),".")</f>
        <v>0.03</v>
      </c>
      <c r="J126" s="93">
        <f>IFERROR(IF(LA!$H$6=1,(VLOOKUP($A126,'LA1'!$A$1:$AD$175,'LA1'!H$1,0)),
IF(LA!$H$6=2,(VLOOKUP($A126,'LA2'!$A$1:$AD$175,'LA2'!H$1,0)),
IF(LA!$H$6=3,(VLOOKUP($A126,'LA3'!$A$1:$AD$175,'LA3'!H$1,0)),
IF(LA!$H$6=4,(VLOOKUP($A126,'LA4'!$A$1:$AD$175,'LA4'!H$1,0)),
IF(LA!$H$6=5,(VLOOKUP($A126,'LA5'!$A$1:$AD$175,'LA5'!H$1,0)),
0))))),".")</f>
        <v>0.04</v>
      </c>
      <c r="K126" s="93" t="str">
        <f>IFERROR(IF(LA!$H$6=1,(VLOOKUP($A126,'LA1'!$A$1:$AD$175,'LA1'!I$1,0)),
IF(LA!$H$6=2,(VLOOKUP($A126,'LA2'!$A$1:$AD$175,'LA2'!I$1,0)),
IF(LA!$H$6=3,(VLOOKUP($A126,'LA3'!$A$1:$AD$175,'LA3'!I$1,0)),
IF(LA!$H$6=4,(VLOOKUP($A126,'LA4'!$A$1:$AD$175,'LA4'!I$1,0)),
IF(LA!$H$6=5,(VLOOKUP($A126,'LA5'!$A$1:$AD$175,'LA5'!I$1,0)),
0))))),".")</f>
        <v>x</v>
      </c>
      <c r="L126" s="93">
        <f>IFERROR(IF(LA!$H$6=1,(VLOOKUP($A126,'LA1'!$A$1:$AD$175,'LA1'!J$1,0)),
IF(LA!$H$6=2,(VLOOKUP($A126,'LA2'!$A$1:$AD$175,'LA2'!J$1,0)),
IF(LA!$H$6=3,(VLOOKUP($A126,'LA3'!$A$1:$AD$175,'LA3'!J$1,0)),
IF(LA!$H$6=4,(VLOOKUP($A126,'LA4'!$A$1:$AD$175,'LA4'!J$1,0)),
IF(LA!$H$6=5,(VLOOKUP($A126,'LA5'!$A$1:$AD$175,'LA5'!J$1,0)),
0))))),".")</f>
        <v>0</v>
      </c>
      <c r="M126" s="93">
        <f>IFERROR(IF(LA!$H$6=1,(VLOOKUP($A126,'LA1'!$A$1:$AD$175,'LA1'!K$1,0)),
IF(LA!$H$6=2,(VLOOKUP($A126,'LA2'!$A$1:$AD$175,'LA2'!K$1,0)),
IF(LA!$H$6=3,(VLOOKUP($A126,'LA3'!$A$1:$AD$175,'LA3'!K$1,0)),
IF(LA!$H$6=4,(VLOOKUP($A126,'LA4'!$A$1:$AD$175,'LA4'!K$1,0)),
IF(LA!$H$6=5,(VLOOKUP($A126,'LA5'!$A$1:$AD$175,'LA5'!K$1,0)),
0))))),".")</f>
        <v>0.06</v>
      </c>
      <c r="N126" s="93">
        <f>IFERROR(IF(LA!$H$6=1,(VLOOKUP($A126,'LA1'!$A$1:$AD$175,'LA1'!L$1,0)),
IF(LA!$H$6=2,(VLOOKUP($A126,'LA2'!$A$1:$AD$175,'LA2'!L$1,0)),
IF(LA!$H$6=3,(VLOOKUP($A126,'LA3'!$A$1:$AD$175,'LA3'!L$1,0)),
IF(LA!$H$6=4,(VLOOKUP($A126,'LA4'!$A$1:$AD$175,'LA4'!L$1,0)),
IF(LA!$H$6=5,(VLOOKUP($A126,'LA5'!$A$1:$AD$175,'LA5'!L$1,0)),
0))))),".")</f>
        <v>0.57999999999999996</v>
      </c>
      <c r="O126" s="93">
        <f>IFERROR(IF(LA!$H$6=1,(VLOOKUP($A126,'LA1'!$A$1:$AD$175,'LA1'!M$1,0)),
IF(LA!$H$6=2,(VLOOKUP($A126,'LA2'!$A$1:$AD$175,'LA2'!M$1,0)),
IF(LA!$H$6=3,(VLOOKUP($A126,'LA3'!$A$1:$AD$175,'LA3'!M$1,0)),
IF(LA!$H$6=4,(VLOOKUP($A126,'LA4'!$A$1:$AD$175,'LA4'!M$1,0)),
IF(LA!$H$6=5,(VLOOKUP($A126,'LA5'!$A$1:$AD$175,'LA5'!M$1,0)),
0))))),".")</f>
        <v>0.17</v>
      </c>
      <c r="P126" s="93" t="str">
        <f>IFERROR(IF(LA!$H$6=1,(VLOOKUP($A126,'LA1'!$A$1:$AD$175,'LA1'!N$1,0)),
IF(LA!$H$6=2,(VLOOKUP($A126,'LA2'!$A$1:$AD$175,'LA2'!N$1,0)),
IF(LA!$H$6=3,(VLOOKUP($A126,'LA3'!$A$1:$AD$175,'LA3'!N$1,0)),
IF(LA!$H$6=4,(VLOOKUP($A126,'LA4'!$A$1:$AD$175,'LA4'!N$1,0)),
IF(LA!$H$6=5,(VLOOKUP($A126,'LA5'!$A$1:$AD$175,'LA5'!N$1,0)),
0))))),".")</f>
        <v>-</v>
      </c>
      <c r="Q126" s="93">
        <f>IFERROR(IF(LA!$H$6=1,(VLOOKUP($A126,'LA1'!$A$1:$AD$175,'LA1'!O$1,0)),
IF(LA!$H$6=2,(VLOOKUP($A126,'LA2'!$A$1:$AD$175,'LA2'!O$1,0)),
IF(LA!$H$6=3,(VLOOKUP($A126,'LA3'!$A$1:$AD$175,'LA3'!O$1,0)),
IF(LA!$H$6=4,(VLOOKUP($A126,'LA4'!$A$1:$AD$175,'LA4'!O$1,0)),
IF(LA!$H$6=5,(VLOOKUP($A126,'LA5'!$A$1:$AD$175,'LA5'!O$1,0)),
0))))),".")</f>
        <v>0.15</v>
      </c>
      <c r="R126" s="93">
        <f>IFERROR(IF(LA!$H$6=1,(VLOOKUP($A126,'LA1'!$A$1:$AD$175,'LA1'!P$1,0)),
IF(LA!$H$6=2,(VLOOKUP($A126,'LA2'!$A$1:$AD$175,'LA2'!P$1,0)),
IF(LA!$H$6=3,(VLOOKUP($A126,'LA3'!$A$1:$AD$175,'LA3'!P$1,0)),
IF(LA!$H$6=4,(VLOOKUP($A126,'LA4'!$A$1:$AD$175,'LA4'!P$1,0)),
IF(LA!$H$6=5,(VLOOKUP($A126,'LA5'!$A$1:$AD$175,'LA5'!P$1,0)),
0))))),".")</f>
        <v>0.4</v>
      </c>
      <c r="S126" s="93">
        <f>IFERROR(IF(LA!$H$6=1,(VLOOKUP($A126,'LA1'!$A$1:$AD$175,'LA1'!Q$1,0)),
IF(LA!$H$6=2,(VLOOKUP($A126,'LA2'!$A$1:$AD$175,'LA2'!Q$1,0)),
IF(LA!$H$6=3,(VLOOKUP($A126,'LA3'!$A$1:$AD$175,'LA3'!Q$1,0)),
IF(LA!$H$6=4,(VLOOKUP($A126,'LA4'!$A$1:$AD$175,'LA4'!Q$1,0)),
IF(LA!$H$6=5,(VLOOKUP($A126,'LA5'!$A$1:$AD$175,'LA5'!Q$1,0)),
0))))),".")</f>
        <v>0.01</v>
      </c>
      <c r="T126" s="93" t="str">
        <f>IFERROR(IF(LA!$H$6=1,(VLOOKUP($A126,'LA1'!$A$1:$AD$175,'LA1'!R$1,0)),
IF(LA!$H$6=2,(VLOOKUP($A126,'LA2'!$A$1:$AD$175,'LA2'!R$1,0)),
IF(LA!$H$6=3,(VLOOKUP($A126,'LA3'!$A$1:$AD$175,'LA3'!R$1,0)),
IF(LA!$H$6=4,(VLOOKUP($A126,'LA4'!$A$1:$AD$175,'LA4'!R$1,0)),
IF(LA!$H$6=5,(VLOOKUP($A126,'LA5'!$A$1:$AD$175,'LA5'!R$1,0)),
0))))),".")</f>
        <v>x</v>
      </c>
      <c r="U126" s="93">
        <f>IFERROR(IF(LA!$H$6=1,(VLOOKUP($A126,'LA1'!$A$1:$AD$175,'LA1'!S$1,0)),
IF(LA!$H$6=2,(VLOOKUP($A126,'LA2'!$A$1:$AD$175,'LA2'!S$1,0)),
IF(LA!$H$6=3,(VLOOKUP($A126,'LA3'!$A$1:$AD$175,'LA3'!S$1,0)),
IF(LA!$H$6=4,(VLOOKUP($A126,'LA4'!$A$1:$AD$175,'LA4'!S$1,0)),
IF(LA!$H$6=5,(VLOOKUP($A126,'LA5'!$A$1:$AD$175,'LA5'!S$1,0)),
0))))),".")</f>
        <v>0.1</v>
      </c>
      <c r="V126" s="93">
        <f>IFERROR(IF(LA!$H$6=1,(VLOOKUP($A126,'LA1'!$A$1:$AD$175,'LA1'!T$1,0)),
IF(LA!$H$6=2,(VLOOKUP($A126,'LA2'!$A$1:$AD$175,'LA2'!T$1,0)),
IF(LA!$H$6=3,(VLOOKUP($A126,'LA3'!$A$1:$AD$175,'LA3'!T$1,0)),
IF(LA!$H$6=4,(VLOOKUP($A126,'LA4'!$A$1:$AD$175,'LA4'!T$1,0)),
IF(LA!$H$6=5,(VLOOKUP($A126,'LA5'!$A$1:$AD$175,'LA5'!T$1,0)),
0))))),".")</f>
        <v>0.04</v>
      </c>
      <c r="W126" s="93">
        <f>IFERROR(IF(LA!$H$6=1,(VLOOKUP($A126,'LA1'!$A$1:$AD$175,'LA1'!U$1,0)),
IF(LA!$H$6=2,(VLOOKUP($A126,'LA2'!$A$1:$AD$175,'LA2'!U$1,0)),
IF(LA!$H$6=3,(VLOOKUP($A126,'LA3'!$A$1:$AD$175,'LA3'!U$1,0)),
IF(LA!$H$6=4,(VLOOKUP($A126,'LA4'!$A$1:$AD$175,'LA4'!U$1,0)),
IF(LA!$H$6=5,(VLOOKUP($A126,'LA5'!$A$1:$AD$175,'LA5'!U$1,0)),
0))))),".")</f>
        <v>0.06</v>
      </c>
      <c r="X126" s="93" t="str">
        <f>IFERROR(IF(LA!$H$6=1,(VLOOKUP($A126,'LA1'!$A$1:$AD$175,'LA1'!V$1,0)),
IF(LA!$H$6=2,(VLOOKUP($A126,'LA2'!$A$1:$AD$175,'LA2'!V$1,0)),
IF(LA!$H$6=3,(VLOOKUP($A126,'LA3'!$A$1:$AD$175,'LA3'!V$1,0)),
IF(LA!$H$6=4,(VLOOKUP($A126,'LA4'!$A$1:$AD$175,'LA4'!V$1,0)),
IF(LA!$H$6=5,(VLOOKUP($A126,'LA5'!$A$1:$AD$175,'LA5'!V$1,0)),
0))))),".")</f>
        <v>-</v>
      </c>
      <c r="Y126" s="93">
        <f>IFERROR(IF(LA!$H$6=1,(VLOOKUP($A126,'LA1'!$A$1:$AD$175,'LA1'!W$1,0)),
IF(LA!$H$6=2,(VLOOKUP($A126,'LA2'!$A$1:$AD$175,'LA2'!W$1,0)),
IF(LA!$H$6=3,(VLOOKUP($A126,'LA3'!$A$1:$AD$175,'LA3'!W$1,0)),
IF(LA!$H$6=4,(VLOOKUP($A126,'LA4'!$A$1:$AD$175,'LA4'!W$1,0)),
IF(LA!$H$6=5,(VLOOKUP($A126,'LA5'!$A$1:$AD$175,'LA5'!W$1,0)),
0))))),".")</f>
        <v>0.02</v>
      </c>
      <c r="Z126" s="93">
        <f>IFERROR(IF(LA!$H$6=1,(VLOOKUP($A126,'LA1'!$A$1:$AD$175,'LA1'!X$1,0)),
IF(LA!$H$6=2,(VLOOKUP($A126,'LA2'!$A$1:$AD$175,'LA2'!X$1,0)),
IF(LA!$H$6=3,(VLOOKUP($A126,'LA3'!$A$1:$AD$175,'LA3'!X$1,0)),
IF(LA!$H$6=4,(VLOOKUP($A126,'LA4'!$A$1:$AD$175,'LA4'!X$1,0)),
IF(LA!$H$6=5,(VLOOKUP($A126,'LA5'!$A$1:$AD$175,'LA5'!X$1,0)),
0))))),".")</f>
        <v>0.05</v>
      </c>
      <c r="AA126" s="93">
        <f>IFERROR(IF(LA!$H$6=1,(VLOOKUP($A126,'LA1'!$A$1:$AD$175,'LA1'!Y$1,0)),
IF(LA!$H$6=2,(VLOOKUP($A126,'LA2'!$A$1:$AD$175,'LA2'!Y$1,0)),
IF(LA!$H$6=3,(VLOOKUP($A126,'LA3'!$A$1:$AD$175,'LA3'!Y$1,0)),
IF(LA!$H$6=4,(VLOOKUP($A126,'LA4'!$A$1:$AD$175,'LA4'!Y$1,0)),
IF(LA!$H$6=5,(VLOOKUP($A126,'LA5'!$A$1:$AD$175,'LA5'!Y$1,0)),
0))))),".")</f>
        <v>0.04</v>
      </c>
      <c r="AB126" s="93">
        <f>IFERROR(IF(LA!$H$6=1,(VLOOKUP($A126,'LA1'!$A$1:$AD$175,'LA1'!Z$1,0)),
IF(LA!$H$6=2,(VLOOKUP($A126,'LA2'!$A$1:$AD$175,'LA2'!Z$1,0)),
IF(LA!$H$6=3,(VLOOKUP($A126,'LA3'!$A$1:$AD$175,'LA3'!Z$1,0)),
IF(LA!$H$6=4,(VLOOKUP($A126,'LA4'!$A$1:$AD$175,'LA4'!Z$1,0)),
IF(LA!$H$6=5,(VLOOKUP($A126,'LA5'!$A$1:$AD$175,'LA5'!Z$1,0)),
0))))),".")</f>
        <v>0.06</v>
      </c>
      <c r="AC126" s="93">
        <f>IFERROR(IF(LA!$H$6=1,(VLOOKUP($A126,'LA1'!$A$1:$AD$175,'LA1'!AA$1,0)),
IF(LA!$H$6=2,(VLOOKUP($A126,'LA2'!$A$1:$AD$175,'LA2'!AA$1,0)),
IF(LA!$H$6=3,(VLOOKUP($A126,'LA3'!$A$1:$AD$175,'LA3'!AA$1,0)),
IF(LA!$H$6=4,(VLOOKUP($A126,'LA4'!$A$1:$AD$175,'LA4'!AA$1,0)),
IF(LA!$H$6=5,(VLOOKUP($A126,'LA5'!$A$1:$AD$175,'LA5'!AA$1,0)),
0))))),".")</f>
        <v>0.01</v>
      </c>
    </row>
    <row r="127" spans="1:29" x14ac:dyDescent="0.2">
      <c r="A127" s="55">
        <v>373</v>
      </c>
      <c r="B127" s="55" t="s">
        <v>310</v>
      </c>
      <c r="C127" s="88" t="s">
        <v>193</v>
      </c>
      <c r="D127" s="92">
        <f>IFERROR(IF(LA!$H$6=1,(VLOOKUP($A127,'LA1'!$A$1:$AD$175,'LA1'!B$1,0)),
IF(LA!$H$6=2,(VLOOKUP($A127,'LA2'!$A$1:$AD$175,'LA2'!B$1,0)),
IF(LA!$H$6=3,(VLOOKUP($A127,'LA3'!$A$1:$AD$175,'LA3'!B$1,0)),
IF(LA!$H$6=4,(VLOOKUP($A127,'LA4'!$A$1:$AD$175,'LA4'!B$1,0)),
IF(LA!$H$6=5,(VLOOKUP($A127,'LA5'!$A$1:$AD$175,'LA5'!B$1,0)),
0))))),".")</f>
        <v>1290</v>
      </c>
      <c r="E127" s="93">
        <f>IFERROR(IF(LA!$H$6=1,(VLOOKUP($A127,'LA1'!$A$1:$AD$175,'LA1'!C$1,0)),
IF(LA!$H$6=2,(VLOOKUP($A127,'LA2'!$A$1:$AD$175,'LA2'!C$1,0)),
IF(LA!$H$6=3,(VLOOKUP($A127,'LA3'!$A$1:$AD$175,'LA3'!C$1,0)),
IF(LA!$H$6=4,(VLOOKUP($A127,'LA4'!$A$1:$AD$175,'LA4'!C$1,0)),
IF(LA!$H$6=5,(VLOOKUP($A127,'LA5'!$A$1:$AD$175,'LA5'!C$1,0)),
0))))),".")</f>
        <v>0.75</v>
      </c>
      <c r="F127" s="93">
        <f>IFERROR(IF(LA!$H$6=1,(VLOOKUP($A127,'LA1'!$A$1:$AD$175,'LA1'!D$1,0)),
IF(LA!$H$6=2,(VLOOKUP($A127,'LA2'!$A$1:$AD$175,'LA2'!D$1,0)),
IF(LA!$H$6=3,(VLOOKUP($A127,'LA3'!$A$1:$AD$175,'LA3'!D$1,0)),
IF(LA!$H$6=4,(VLOOKUP($A127,'LA4'!$A$1:$AD$175,'LA4'!D$1,0)),
IF(LA!$H$6=5,(VLOOKUP($A127,'LA5'!$A$1:$AD$175,'LA5'!D$1,0)),
0))))),".")</f>
        <v>0.7</v>
      </c>
      <c r="G127" s="93">
        <f>IFERROR(IF(LA!$H$6=1,(VLOOKUP($A127,'LA1'!$A$1:$AD$175,'LA1'!E$1,0)),
IF(LA!$H$6=2,(VLOOKUP($A127,'LA2'!$A$1:$AD$175,'LA2'!E$1,0)),
IF(LA!$H$6=3,(VLOOKUP($A127,'LA3'!$A$1:$AD$175,'LA3'!E$1,0)),
IF(LA!$H$6=4,(VLOOKUP($A127,'LA4'!$A$1:$AD$175,'LA4'!E$1,0)),
IF(LA!$H$6=5,(VLOOKUP($A127,'LA5'!$A$1:$AD$175,'LA5'!E$1,0)),
0))))),".")</f>
        <v>0.06</v>
      </c>
      <c r="H127" s="93" t="str">
        <f>IFERROR(IF(LA!$H$6=1,(VLOOKUP($A127,'LA1'!$A$1:$AD$175,'LA1'!F$1,0)),
IF(LA!$H$6=2,(VLOOKUP($A127,'LA2'!$A$1:$AD$175,'LA2'!F$1,0)),
IF(LA!$H$6=3,(VLOOKUP($A127,'LA3'!$A$1:$AD$175,'LA3'!F$1,0)),
IF(LA!$H$6=4,(VLOOKUP($A127,'LA4'!$A$1:$AD$175,'LA4'!F$1,0)),
IF(LA!$H$6=5,(VLOOKUP($A127,'LA5'!$A$1:$AD$175,'LA5'!F$1,0)),
0))))),".")</f>
        <v>x</v>
      </c>
      <c r="I127" s="93">
        <f>IFERROR(IF(LA!$H$6=1,(VLOOKUP($A127,'LA1'!$A$1:$AD$175,'LA1'!G$1,0)),
IF(LA!$H$6=2,(VLOOKUP($A127,'LA2'!$A$1:$AD$175,'LA2'!G$1,0)),
IF(LA!$H$6=3,(VLOOKUP($A127,'LA3'!$A$1:$AD$175,'LA3'!G$1,0)),
IF(LA!$H$6=4,(VLOOKUP($A127,'LA4'!$A$1:$AD$175,'LA4'!G$1,0)),
IF(LA!$H$6=5,(VLOOKUP($A127,'LA5'!$A$1:$AD$175,'LA5'!G$1,0)),
0))))),".")</f>
        <v>0.02</v>
      </c>
      <c r="J127" s="93">
        <f>IFERROR(IF(LA!$H$6=1,(VLOOKUP($A127,'LA1'!$A$1:$AD$175,'LA1'!H$1,0)),
IF(LA!$H$6=2,(VLOOKUP($A127,'LA2'!$A$1:$AD$175,'LA2'!H$1,0)),
IF(LA!$H$6=3,(VLOOKUP($A127,'LA3'!$A$1:$AD$175,'LA3'!H$1,0)),
IF(LA!$H$6=4,(VLOOKUP($A127,'LA4'!$A$1:$AD$175,'LA4'!H$1,0)),
IF(LA!$H$6=5,(VLOOKUP($A127,'LA5'!$A$1:$AD$175,'LA5'!H$1,0)),
0))))),".")</f>
        <v>0.04</v>
      </c>
      <c r="K127" s="93" t="str">
        <f>IFERROR(IF(LA!$H$6=1,(VLOOKUP($A127,'LA1'!$A$1:$AD$175,'LA1'!I$1,0)),
IF(LA!$H$6=2,(VLOOKUP($A127,'LA2'!$A$1:$AD$175,'LA2'!I$1,0)),
IF(LA!$H$6=3,(VLOOKUP($A127,'LA3'!$A$1:$AD$175,'LA3'!I$1,0)),
IF(LA!$H$6=4,(VLOOKUP($A127,'LA4'!$A$1:$AD$175,'LA4'!I$1,0)),
IF(LA!$H$6=5,(VLOOKUP($A127,'LA5'!$A$1:$AD$175,'LA5'!I$1,0)),
0))))),".")</f>
        <v>-</v>
      </c>
      <c r="L127" s="93">
        <f>IFERROR(IF(LA!$H$6=1,(VLOOKUP($A127,'LA1'!$A$1:$AD$175,'LA1'!J$1,0)),
IF(LA!$H$6=2,(VLOOKUP($A127,'LA2'!$A$1:$AD$175,'LA2'!J$1,0)),
IF(LA!$H$6=3,(VLOOKUP($A127,'LA3'!$A$1:$AD$175,'LA3'!J$1,0)),
IF(LA!$H$6=4,(VLOOKUP($A127,'LA4'!$A$1:$AD$175,'LA4'!J$1,0)),
IF(LA!$H$6=5,(VLOOKUP($A127,'LA5'!$A$1:$AD$175,'LA5'!J$1,0)),
0))))),".")</f>
        <v>0</v>
      </c>
      <c r="M127" s="93">
        <f>IFERROR(IF(LA!$H$6=1,(VLOOKUP($A127,'LA1'!$A$1:$AD$175,'LA1'!K$1,0)),
IF(LA!$H$6=2,(VLOOKUP($A127,'LA2'!$A$1:$AD$175,'LA2'!K$1,0)),
IF(LA!$H$6=3,(VLOOKUP($A127,'LA3'!$A$1:$AD$175,'LA3'!K$1,0)),
IF(LA!$H$6=4,(VLOOKUP($A127,'LA4'!$A$1:$AD$175,'LA4'!K$1,0)),
IF(LA!$H$6=5,(VLOOKUP($A127,'LA5'!$A$1:$AD$175,'LA5'!K$1,0)),
0))))),".")</f>
        <v>0.03</v>
      </c>
      <c r="N127" s="93">
        <f>IFERROR(IF(LA!$H$6=1,(VLOOKUP($A127,'LA1'!$A$1:$AD$175,'LA1'!L$1,0)),
IF(LA!$H$6=2,(VLOOKUP($A127,'LA2'!$A$1:$AD$175,'LA2'!L$1,0)),
IF(LA!$H$6=3,(VLOOKUP($A127,'LA3'!$A$1:$AD$175,'LA3'!L$1,0)),
IF(LA!$H$6=4,(VLOOKUP($A127,'LA4'!$A$1:$AD$175,'LA4'!L$1,0)),
IF(LA!$H$6=5,(VLOOKUP($A127,'LA5'!$A$1:$AD$175,'LA5'!L$1,0)),
0))))),".")</f>
        <v>0.57999999999999996</v>
      </c>
      <c r="O127" s="93">
        <f>IFERROR(IF(LA!$H$6=1,(VLOOKUP($A127,'LA1'!$A$1:$AD$175,'LA1'!M$1,0)),
IF(LA!$H$6=2,(VLOOKUP($A127,'LA2'!$A$1:$AD$175,'LA2'!M$1,0)),
IF(LA!$H$6=3,(VLOOKUP($A127,'LA3'!$A$1:$AD$175,'LA3'!M$1,0)),
IF(LA!$H$6=4,(VLOOKUP($A127,'LA4'!$A$1:$AD$175,'LA4'!M$1,0)),
IF(LA!$H$6=5,(VLOOKUP($A127,'LA5'!$A$1:$AD$175,'LA5'!M$1,0)),
0))))),".")</f>
        <v>0.26</v>
      </c>
      <c r="P127" s="93">
        <f>IFERROR(IF(LA!$H$6=1,(VLOOKUP($A127,'LA1'!$A$1:$AD$175,'LA1'!N$1,0)),
IF(LA!$H$6=2,(VLOOKUP($A127,'LA2'!$A$1:$AD$175,'LA2'!N$1,0)),
IF(LA!$H$6=3,(VLOOKUP($A127,'LA3'!$A$1:$AD$175,'LA3'!N$1,0)),
IF(LA!$H$6=4,(VLOOKUP($A127,'LA4'!$A$1:$AD$175,'LA4'!N$1,0)),
IF(LA!$H$6=5,(VLOOKUP($A127,'LA5'!$A$1:$AD$175,'LA5'!N$1,0)),
0))))),".")</f>
        <v>0.02</v>
      </c>
      <c r="Q127" s="93">
        <f>IFERROR(IF(LA!$H$6=1,(VLOOKUP($A127,'LA1'!$A$1:$AD$175,'LA1'!O$1,0)),
IF(LA!$H$6=2,(VLOOKUP($A127,'LA2'!$A$1:$AD$175,'LA2'!O$1,0)),
IF(LA!$H$6=3,(VLOOKUP($A127,'LA3'!$A$1:$AD$175,'LA3'!O$1,0)),
IF(LA!$H$6=4,(VLOOKUP($A127,'LA4'!$A$1:$AD$175,'LA4'!O$1,0)),
IF(LA!$H$6=5,(VLOOKUP($A127,'LA5'!$A$1:$AD$175,'LA5'!O$1,0)),
0))))),".")</f>
        <v>0.24</v>
      </c>
      <c r="R127" s="93">
        <f>IFERROR(IF(LA!$H$6=1,(VLOOKUP($A127,'LA1'!$A$1:$AD$175,'LA1'!P$1,0)),
IF(LA!$H$6=2,(VLOOKUP($A127,'LA2'!$A$1:$AD$175,'LA2'!P$1,0)),
IF(LA!$H$6=3,(VLOOKUP($A127,'LA3'!$A$1:$AD$175,'LA3'!P$1,0)),
IF(LA!$H$6=4,(VLOOKUP($A127,'LA4'!$A$1:$AD$175,'LA4'!P$1,0)),
IF(LA!$H$6=5,(VLOOKUP($A127,'LA5'!$A$1:$AD$175,'LA5'!P$1,0)),
0))))),".")</f>
        <v>0.31</v>
      </c>
      <c r="S127" s="93">
        <f>IFERROR(IF(LA!$H$6=1,(VLOOKUP($A127,'LA1'!$A$1:$AD$175,'LA1'!Q$1,0)),
IF(LA!$H$6=2,(VLOOKUP($A127,'LA2'!$A$1:$AD$175,'LA2'!Q$1,0)),
IF(LA!$H$6=3,(VLOOKUP($A127,'LA3'!$A$1:$AD$175,'LA3'!Q$1,0)),
IF(LA!$H$6=4,(VLOOKUP($A127,'LA4'!$A$1:$AD$175,'LA4'!Q$1,0)),
IF(LA!$H$6=5,(VLOOKUP($A127,'LA5'!$A$1:$AD$175,'LA5'!Q$1,0)),
0))))),".")</f>
        <v>0.01</v>
      </c>
      <c r="T127" s="93">
        <f>IFERROR(IF(LA!$H$6=1,(VLOOKUP($A127,'LA1'!$A$1:$AD$175,'LA1'!R$1,0)),
IF(LA!$H$6=2,(VLOOKUP($A127,'LA2'!$A$1:$AD$175,'LA2'!R$1,0)),
IF(LA!$H$6=3,(VLOOKUP($A127,'LA3'!$A$1:$AD$175,'LA3'!R$1,0)),
IF(LA!$H$6=4,(VLOOKUP($A127,'LA4'!$A$1:$AD$175,'LA4'!R$1,0)),
IF(LA!$H$6=5,(VLOOKUP($A127,'LA5'!$A$1:$AD$175,'LA5'!R$1,0)),
0))))),".")</f>
        <v>0</v>
      </c>
      <c r="U127" s="93">
        <f>IFERROR(IF(LA!$H$6=1,(VLOOKUP($A127,'LA1'!$A$1:$AD$175,'LA1'!S$1,0)),
IF(LA!$H$6=2,(VLOOKUP($A127,'LA2'!$A$1:$AD$175,'LA2'!S$1,0)),
IF(LA!$H$6=3,(VLOOKUP($A127,'LA3'!$A$1:$AD$175,'LA3'!S$1,0)),
IF(LA!$H$6=4,(VLOOKUP($A127,'LA4'!$A$1:$AD$175,'LA4'!S$1,0)),
IF(LA!$H$6=5,(VLOOKUP($A127,'LA5'!$A$1:$AD$175,'LA5'!S$1,0)),
0))))),".")</f>
        <v>0.04</v>
      </c>
      <c r="V127" s="93">
        <f>IFERROR(IF(LA!$H$6=1,(VLOOKUP($A127,'LA1'!$A$1:$AD$175,'LA1'!T$1,0)),
IF(LA!$H$6=2,(VLOOKUP($A127,'LA2'!$A$1:$AD$175,'LA2'!T$1,0)),
IF(LA!$H$6=3,(VLOOKUP($A127,'LA3'!$A$1:$AD$175,'LA3'!T$1,0)),
IF(LA!$H$6=4,(VLOOKUP($A127,'LA4'!$A$1:$AD$175,'LA4'!T$1,0)),
IF(LA!$H$6=5,(VLOOKUP($A127,'LA5'!$A$1:$AD$175,'LA5'!T$1,0)),
0))))),".")</f>
        <v>0.02</v>
      </c>
      <c r="W127" s="93">
        <f>IFERROR(IF(LA!$H$6=1,(VLOOKUP($A127,'LA1'!$A$1:$AD$175,'LA1'!U$1,0)),
IF(LA!$H$6=2,(VLOOKUP($A127,'LA2'!$A$1:$AD$175,'LA2'!U$1,0)),
IF(LA!$H$6=3,(VLOOKUP($A127,'LA3'!$A$1:$AD$175,'LA3'!U$1,0)),
IF(LA!$H$6=4,(VLOOKUP($A127,'LA4'!$A$1:$AD$175,'LA4'!U$1,0)),
IF(LA!$H$6=5,(VLOOKUP($A127,'LA5'!$A$1:$AD$175,'LA5'!U$1,0)),
0))))),".")</f>
        <v>0.02</v>
      </c>
      <c r="X127" s="93" t="str">
        <f>IFERROR(IF(LA!$H$6=1,(VLOOKUP($A127,'LA1'!$A$1:$AD$175,'LA1'!V$1,0)),
IF(LA!$H$6=2,(VLOOKUP($A127,'LA2'!$A$1:$AD$175,'LA2'!V$1,0)),
IF(LA!$H$6=3,(VLOOKUP($A127,'LA3'!$A$1:$AD$175,'LA3'!V$1,0)),
IF(LA!$H$6=4,(VLOOKUP($A127,'LA4'!$A$1:$AD$175,'LA4'!V$1,0)),
IF(LA!$H$6=5,(VLOOKUP($A127,'LA5'!$A$1:$AD$175,'LA5'!V$1,0)),
0))))),".")</f>
        <v>x</v>
      </c>
      <c r="Y127" s="93">
        <f>IFERROR(IF(LA!$H$6=1,(VLOOKUP($A127,'LA1'!$A$1:$AD$175,'LA1'!W$1,0)),
IF(LA!$H$6=2,(VLOOKUP($A127,'LA2'!$A$1:$AD$175,'LA2'!W$1,0)),
IF(LA!$H$6=3,(VLOOKUP($A127,'LA3'!$A$1:$AD$175,'LA3'!W$1,0)),
IF(LA!$H$6=4,(VLOOKUP($A127,'LA4'!$A$1:$AD$175,'LA4'!W$1,0)),
IF(LA!$H$6=5,(VLOOKUP($A127,'LA5'!$A$1:$AD$175,'LA5'!W$1,0)),
0))))),".")</f>
        <v>0.01</v>
      </c>
      <c r="Z127" s="93">
        <f>IFERROR(IF(LA!$H$6=1,(VLOOKUP($A127,'LA1'!$A$1:$AD$175,'LA1'!X$1,0)),
IF(LA!$H$6=2,(VLOOKUP($A127,'LA2'!$A$1:$AD$175,'LA2'!X$1,0)),
IF(LA!$H$6=3,(VLOOKUP($A127,'LA3'!$A$1:$AD$175,'LA3'!X$1,0)),
IF(LA!$H$6=4,(VLOOKUP($A127,'LA4'!$A$1:$AD$175,'LA4'!X$1,0)),
IF(LA!$H$6=5,(VLOOKUP($A127,'LA5'!$A$1:$AD$175,'LA5'!X$1,0)),
0))))),".")</f>
        <v>0.11</v>
      </c>
      <c r="AA127" s="93">
        <f>IFERROR(IF(LA!$H$6=1,(VLOOKUP($A127,'LA1'!$A$1:$AD$175,'LA1'!Y$1,0)),
IF(LA!$H$6=2,(VLOOKUP($A127,'LA2'!$A$1:$AD$175,'LA2'!Y$1,0)),
IF(LA!$H$6=3,(VLOOKUP($A127,'LA3'!$A$1:$AD$175,'LA3'!Y$1,0)),
IF(LA!$H$6=4,(VLOOKUP($A127,'LA4'!$A$1:$AD$175,'LA4'!Y$1,0)),
IF(LA!$H$6=5,(VLOOKUP($A127,'LA5'!$A$1:$AD$175,'LA5'!Y$1,0)),
0))))),".")</f>
        <v>0.02</v>
      </c>
      <c r="AB127" s="93">
        <f>IFERROR(IF(LA!$H$6=1,(VLOOKUP($A127,'LA1'!$A$1:$AD$175,'LA1'!Z$1,0)),
IF(LA!$H$6=2,(VLOOKUP($A127,'LA2'!$A$1:$AD$175,'LA2'!Z$1,0)),
IF(LA!$H$6=3,(VLOOKUP($A127,'LA3'!$A$1:$AD$175,'LA3'!Z$1,0)),
IF(LA!$H$6=4,(VLOOKUP($A127,'LA4'!$A$1:$AD$175,'LA4'!Z$1,0)),
IF(LA!$H$6=5,(VLOOKUP($A127,'LA5'!$A$1:$AD$175,'LA5'!Z$1,0)),
0))))),".")</f>
        <v>0.12</v>
      </c>
      <c r="AC127" s="93">
        <f>IFERROR(IF(LA!$H$6=1,(VLOOKUP($A127,'LA1'!$A$1:$AD$175,'LA1'!AA$1,0)),
IF(LA!$H$6=2,(VLOOKUP($A127,'LA2'!$A$1:$AD$175,'LA2'!AA$1,0)),
IF(LA!$H$6=3,(VLOOKUP($A127,'LA3'!$A$1:$AD$175,'LA3'!AA$1,0)),
IF(LA!$H$6=4,(VLOOKUP($A127,'LA4'!$A$1:$AD$175,'LA4'!AA$1,0)),
IF(LA!$H$6=5,(VLOOKUP($A127,'LA5'!$A$1:$AD$175,'LA5'!AA$1,0)),
0))))),".")</f>
        <v>0.04</v>
      </c>
    </row>
    <row r="128" spans="1:29" x14ac:dyDescent="0.2">
      <c r="A128" s="55">
        <v>893</v>
      </c>
      <c r="B128" s="55" t="s">
        <v>311</v>
      </c>
      <c r="C128" s="88" t="s">
        <v>195</v>
      </c>
      <c r="D128" s="92">
        <f>IFERROR(IF(LA!$H$6=1,(VLOOKUP($A128,'LA1'!$A$1:$AD$175,'LA1'!B$1,0)),
IF(LA!$H$6=2,(VLOOKUP($A128,'LA2'!$A$1:$AD$175,'LA2'!B$1,0)),
IF(LA!$H$6=3,(VLOOKUP($A128,'LA3'!$A$1:$AD$175,'LA3'!B$1,0)),
IF(LA!$H$6=4,(VLOOKUP($A128,'LA4'!$A$1:$AD$175,'LA4'!B$1,0)),
IF(LA!$H$6=5,(VLOOKUP($A128,'LA5'!$A$1:$AD$175,'LA5'!B$1,0)),
0))))),".")</f>
        <v>480</v>
      </c>
      <c r="E128" s="93">
        <f>IFERROR(IF(LA!$H$6=1,(VLOOKUP($A128,'LA1'!$A$1:$AD$175,'LA1'!C$1,0)),
IF(LA!$H$6=2,(VLOOKUP($A128,'LA2'!$A$1:$AD$175,'LA2'!C$1,0)),
IF(LA!$H$6=3,(VLOOKUP($A128,'LA3'!$A$1:$AD$175,'LA3'!C$1,0)),
IF(LA!$H$6=4,(VLOOKUP($A128,'LA4'!$A$1:$AD$175,'LA4'!C$1,0)),
IF(LA!$H$6=5,(VLOOKUP($A128,'LA5'!$A$1:$AD$175,'LA5'!C$1,0)),
0))))),".")</f>
        <v>0.78</v>
      </c>
      <c r="F128" s="93">
        <f>IFERROR(IF(LA!$H$6=1,(VLOOKUP($A128,'LA1'!$A$1:$AD$175,'LA1'!D$1,0)),
IF(LA!$H$6=2,(VLOOKUP($A128,'LA2'!$A$1:$AD$175,'LA2'!D$1,0)),
IF(LA!$H$6=3,(VLOOKUP($A128,'LA3'!$A$1:$AD$175,'LA3'!D$1,0)),
IF(LA!$H$6=4,(VLOOKUP($A128,'LA4'!$A$1:$AD$175,'LA4'!D$1,0)),
IF(LA!$H$6=5,(VLOOKUP($A128,'LA5'!$A$1:$AD$175,'LA5'!D$1,0)),
0))))),".")</f>
        <v>0.7</v>
      </c>
      <c r="G128" s="93">
        <f>IFERROR(IF(LA!$H$6=1,(VLOOKUP($A128,'LA1'!$A$1:$AD$175,'LA1'!E$1,0)),
IF(LA!$H$6=2,(VLOOKUP($A128,'LA2'!$A$1:$AD$175,'LA2'!E$1,0)),
IF(LA!$H$6=3,(VLOOKUP($A128,'LA3'!$A$1:$AD$175,'LA3'!E$1,0)),
IF(LA!$H$6=4,(VLOOKUP($A128,'LA4'!$A$1:$AD$175,'LA4'!E$1,0)),
IF(LA!$H$6=5,(VLOOKUP($A128,'LA5'!$A$1:$AD$175,'LA5'!E$1,0)),
0))))),".")</f>
        <v>0.06</v>
      </c>
      <c r="H128" s="93" t="str">
        <f>IFERROR(IF(LA!$H$6=1,(VLOOKUP($A128,'LA1'!$A$1:$AD$175,'LA1'!F$1,0)),
IF(LA!$H$6=2,(VLOOKUP($A128,'LA2'!$A$1:$AD$175,'LA2'!F$1,0)),
IF(LA!$H$6=3,(VLOOKUP($A128,'LA3'!$A$1:$AD$175,'LA3'!F$1,0)),
IF(LA!$H$6=4,(VLOOKUP($A128,'LA4'!$A$1:$AD$175,'LA4'!F$1,0)),
IF(LA!$H$6=5,(VLOOKUP($A128,'LA5'!$A$1:$AD$175,'LA5'!F$1,0)),
0))))),".")</f>
        <v>x</v>
      </c>
      <c r="I128" s="93">
        <f>IFERROR(IF(LA!$H$6=1,(VLOOKUP($A128,'LA1'!$A$1:$AD$175,'LA1'!G$1,0)),
IF(LA!$H$6=2,(VLOOKUP($A128,'LA2'!$A$1:$AD$175,'LA2'!G$1,0)),
IF(LA!$H$6=3,(VLOOKUP($A128,'LA3'!$A$1:$AD$175,'LA3'!G$1,0)),
IF(LA!$H$6=4,(VLOOKUP($A128,'LA4'!$A$1:$AD$175,'LA4'!G$1,0)),
IF(LA!$H$6=5,(VLOOKUP($A128,'LA5'!$A$1:$AD$175,'LA5'!G$1,0)),
0))))),".")</f>
        <v>0.04</v>
      </c>
      <c r="J128" s="93">
        <f>IFERROR(IF(LA!$H$6=1,(VLOOKUP($A128,'LA1'!$A$1:$AD$175,'LA1'!H$1,0)),
IF(LA!$H$6=2,(VLOOKUP($A128,'LA2'!$A$1:$AD$175,'LA2'!H$1,0)),
IF(LA!$H$6=3,(VLOOKUP($A128,'LA3'!$A$1:$AD$175,'LA3'!H$1,0)),
IF(LA!$H$6=4,(VLOOKUP($A128,'LA4'!$A$1:$AD$175,'LA4'!H$1,0)),
IF(LA!$H$6=5,(VLOOKUP($A128,'LA5'!$A$1:$AD$175,'LA5'!H$1,0)),
0))))),".")</f>
        <v>7.0000000000000007E-2</v>
      </c>
      <c r="K128" s="93">
        <f>IFERROR(IF(LA!$H$6=1,(VLOOKUP($A128,'LA1'!$A$1:$AD$175,'LA1'!I$1,0)),
IF(LA!$H$6=2,(VLOOKUP($A128,'LA2'!$A$1:$AD$175,'LA2'!I$1,0)),
IF(LA!$H$6=3,(VLOOKUP($A128,'LA3'!$A$1:$AD$175,'LA3'!I$1,0)),
IF(LA!$H$6=4,(VLOOKUP($A128,'LA4'!$A$1:$AD$175,'LA4'!I$1,0)),
IF(LA!$H$6=5,(VLOOKUP($A128,'LA5'!$A$1:$AD$175,'LA5'!I$1,0)),
0))))),".")</f>
        <v>0.01</v>
      </c>
      <c r="L128" s="93">
        <f>IFERROR(IF(LA!$H$6=1,(VLOOKUP($A128,'LA1'!$A$1:$AD$175,'LA1'!J$1,0)),
IF(LA!$H$6=2,(VLOOKUP($A128,'LA2'!$A$1:$AD$175,'LA2'!J$1,0)),
IF(LA!$H$6=3,(VLOOKUP($A128,'LA3'!$A$1:$AD$175,'LA3'!J$1,0)),
IF(LA!$H$6=4,(VLOOKUP($A128,'LA4'!$A$1:$AD$175,'LA4'!J$1,0)),
IF(LA!$H$6=5,(VLOOKUP($A128,'LA5'!$A$1:$AD$175,'LA5'!J$1,0)),
0))))),".")</f>
        <v>0</v>
      </c>
      <c r="M128" s="93">
        <f>IFERROR(IF(LA!$H$6=1,(VLOOKUP($A128,'LA1'!$A$1:$AD$175,'LA1'!K$1,0)),
IF(LA!$H$6=2,(VLOOKUP($A128,'LA2'!$A$1:$AD$175,'LA2'!K$1,0)),
IF(LA!$H$6=3,(VLOOKUP($A128,'LA3'!$A$1:$AD$175,'LA3'!K$1,0)),
IF(LA!$H$6=4,(VLOOKUP($A128,'LA4'!$A$1:$AD$175,'LA4'!K$1,0)),
IF(LA!$H$6=5,(VLOOKUP($A128,'LA5'!$A$1:$AD$175,'LA5'!K$1,0)),
0))))),".")</f>
        <v>0.06</v>
      </c>
      <c r="N128" s="93">
        <f>IFERROR(IF(LA!$H$6=1,(VLOOKUP($A128,'LA1'!$A$1:$AD$175,'LA1'!L$1,0)),
IF(LA!$H$6=2,(VLOOKUP($A128,'LA2'!$A$1:$AD$175,'LA2'!L$1,0)),
IF(LA!$H$6=3,(VLOOKUP($A128,'LA3'!$A$1:$AD$175,'LA3'!L$1,0)),
IF(LA!$H$6=4,(VLOOKUP($A128,'LA4'!$A$1:$AD$175,'LA4'!L$1,0)),
IF(LA!$H$6=5,(VLOOKUP($A128,'LA5'!$A$1:$AD$175,'LA5'!L$1,0)),
0))))),".")</f>
        <v>0.52</v>
      </c>
      <c r="O128" s="93">
        <f>IFERROR(IF(LA!$H$6=1,(VLOOKUP($A128,'LA1'!$A$1:$AD$175,'LA1'!M$1,0)),
IF(LA!$H$6=2,(VLOOKUP($A128,'LA2'!$A$1:$AD$175,'LA2'!M$1,0)),
IF(LA!$H$6=3,(VLOOKUP($A128,'LA3'!$A$1:$AD$175,'LA3'!M$1,0)),
IF(LA!$H$6=4,(VLOOKUP($A128,'LA4'!$A$1:$AD$175,'LA4'!M$1,0)),
IF(LA!$H$6=5,(VLOOKUP($A128,'LA5'!$A$1:$AD$175,'LA5'!M$1,0)),
0))))),".")</f>
        <v>0.14000000000000001</v>
      </c>
      <c r="P128" s="93">
        <f>IFERROR(IF(LA!$H$6=1,(VLOOKUP($A128,'LA1'!$A$1:$AD$175,'LA1'!N$1,0)),
IF(LA!$H$6=2,(VLOOKUP($A128,'LA2'!$A$1:$AD$175,'LA2'!N$1,0)),
IF(LA!$H$6=3,(VLOOKUP($A128,'LA3'!$A$1:$AD$175,'LA3'!N$1,0)),
IF(LA!$H$6=4,(VLOOKUP($A128,'LA4'!$A$1:$AD$175,'LA4'!N$1,0)),
IF(LA!$H$6=5,(VLOOKUP($A128,'LA5'!$A$1:$AD$175,'LA5'!N$1,0)),
0))))),".")</f>
        <v>0.01</v>
      </c>
      <c r="Q128" s="93">
        <f>IFERROR(IF(LA!$H$6=1,(VLOOKUP($A128,'LA1'!$A$1:$AD$175,'LA1'!O$1,0)),
IF(LA!$H$6=2,(VLOOKUP($A128,'LA2'!$A$1:$AD$175,'LA2'!O$1,0)),
IF(LA!$H$6=3,(VLOOKUP($A128,'LA3'!$A$1:$AD$175,'LA3'!O$1,0)),
IF(LA!$H$6=4,(VLOOKUP($A128,'LA4'!$A$1:$AD$175,'LA4'!O$1,0)),
IF(LA!$H$6=5,(VLOOKUP($A128,'LA5'!$A$1:$AD$175,'LA5'!O$1,0)),
0))))),".")</f>
        <v>0.1</v>
      </c>
      <c r="R128" s="93">
        <f>IFERROR(IF(LA!$H$6=1,(VLOOKUP($A128,'LA1'!$A$1:$AD$175,'LA1'!P$1,0)),
IF(LA!$H$6=2,(VLOOKUP($A128,'LA2'!$A$1:$AD$175,'LA2'!P$1,0)),
IF(LA!$H$6=3,(VLOOKUP($A128,'LA3'!$A$1:$AD$175,'LA3'!P$1,0)),
IF(LA!$H$6=4,(VLOOKUP($A128,'LA4'!$A$1:$AD$175,'LA4'!P$1,0)),
IF(LA!$H$6=5,(VLOOKUP($A128,'LA5'!$A$1:$AD$175,'LA5'!P$1,0)),
0))))),".")</f>
        <v>0.37</v>
      </c>
      <c r="S128" s="93">
        <f>IFERROR(IF(LA!$H$6=1,(VLOOKUP($A128,'LA1'!$A$1:$AD$175,'LA1'!Q$1,0)),
IF(LA!$H$6=2,(VLOOKUP($A128,'LA2'!$A$1:$AD$175,'LA2'!Q$1,0)),
IF(LA!$H$6=3,(VLOOKUP($A128,'LA3'!$A$1:$AD$175,'LA3'!Q$1,0)),
IF(LA!$H$6=4,(VLOOKUP($A128,'LA4'!$A$1:$AD$175,'LA4'!Q$1,0)),
IF(LA!$H$6=5,(VLOOKUP($A128,'LA5'!$A$1:$AD$175,'LA5'!Q$1,0)),
0))))),".")</f>
        <v>0.01</v>
      </c>
      <c r="T128" s="93">
        <f>IFERROR(IF(LA!$H$6=1,(VLOOKUP($A128,'LA1'!$A$1:$AD$175,'LA1'!R$1,0)),
IF(LA!$H$6=2,(VLOOKUP($A128,'LA2'!$A$1:$AD$175,'LA2'!R$1,0)),
IF(LA!$H$6=3,(VLOOKUP($A128,'LA3'!$A$1:$AD$175,'LA3'!R$1,0)),
IF(LA!$H$6=4,(VLOOKUP($A128,'LA4'!$A$1:$AD$175,'LA4'!R$1,0)),
IF(LA!$H$6=5,(VLOOKUP($A128,'LA5'!$A$1:$AD$175,'LA5'!R$1,0)),
0))))),".")</f>
        <v>0</v>
      </c>
      <c r="U128" s="93">
        <f>IFERROR(IF(LA!$H$6=1,(VLOOKUP($A128,'LA1'!$A$1:$AD$175,'LA1'!S$1,0)),
IF(LA!$H$6=2,(VLOOKUP($A128,'LA2'!$A$1:$AD$175,'LA2'!S$1,0)),
IF(LA!$H$6=3,(VLOOKUP($A128,'LA3'!$A$1:$AD$175,'LA3'!S$1,0)),
IF(LA!$H$6=4,(VLOOKUP($A128,'LA4'!$A$1:$AD$175,'LA4'!S$1,0)),
IF(LA!$H$6=5,(VLOOKUP($A128,'LA5'!$A$1:$AD$175,'LA5'!S$1,0)),
0))))),".")</f>
        <v>0.06</v>
      </c>
      <c r="V128" s="93">
        <f>IFERROR(IF(LA!$H$6=1,(VLOOKUP($A128,'LA1'!$A$1:$AD$175,'LA1'!T$1,0)),
IF(LA!$H$6=2,(VLOOKUP($A128,'LA2'!$A$1:$AD$175,'LA2'!T$1,0)),
IF(LA!$H$6=3,(VLOOKUP($A128,'LA3'!$A$1:$AD$175,'LA3'!T$1,0)),
IF(LA!$H$6=4,(VLOOKUP($A128,'LA4'!$A$1:$AD$175,'LA4'!T$1,0)),
IF(LA!$H$6=5,(VLOOKUP($A128,'LA5'!$A$1:$AD$175,'LA5'!T$1,0)),
0))))),".")</f>
        <v>0.02</v>
      </c>
      <c r="W128" s="93">
        <f>IFERROR(IF(LA!$H$6=1,(VLOOKUP($A128,'LA1'!$A$1:$AD$175,'LA1'!U$1,0)),
IF(LA!$H$6=2,(VLOOKUP($A128,'LA2'!$A$1:$AD$175,'LA2'!U$1,0)),
IF(LA!$H$6=3,(VLOOKUP($A128,'LA3'!$A$1:$AD$175,'LA3'!U$1,0)),
IF(LA!$H$6=4,(VLOOKUP($A128,'LA4'!$A$1:$AD$175,'LA4'!U$1,0)),
IF(LA!$H$6=5,(VLOOKUP($A128,'LA5'!$A$1:$AD$175,'LA5'!U$1,0)),
0))))),".")</f>
        <v>0.05</v>
      </c>
      <c r="X128" s="93">
        <f>IFERROR(IF(LA!$H$6=1,(VLOOKUP($A128,'LA1'!$A$1:$AD$175,'LA1'!V$1,0)),
IF(LA!$H$6=2,(VLOOKUP($A128,'LA2'!$A$1:$AD$175,'LA2'!V$1,0)),
IF(LA!$H$6=3,(VLOOKUP($A128,'LA3'!$A$1:$AD$175,'LA3'!V$1,0)),
IF(LA!$H$6=4,(VLOOKUP($A128,'LA4'!$A$1:$AD$175,'LA4'!V$1,0)),
IF(LA!$H$6=5,(VLOOKUP($A128,'LA5'!$A$1:$AD$175,'LA5'!V$1,0)),
0))))),".")</f>
        <v>0</v>
      </c>
      <c r="Y128" s="93">
        <f>IFERROR(IF(LA!$H$6=1,(VLOOKUP($A128,'LA1'!$A$1:$AD$175,'LA1'!W$1,0)),
IF(LA!$H$6=2,(VLOOKUP($A128,'LA2'!$A$1:$AD$175,'LA2'!W$1,0)),
IF(LA!$H$6=3,(VLOOKUP($A128,'LA3'!$A$1:$AD$175,'LA3'!W$1,0)),
IF(LA!$H$6=4,(VLOOKUP($A128,'LA4'!$A$1:$AD$175,'LA4'!W$1,0)),
IF(LA!$H$6=5,(VLOOKUP($A128,'LA5'!$A$1:$AD$175,'LA5'!W$1,0)),
0))))),".")</f>
        <v>0.01</v>
      </c>
      <c r="Z128" s="93">
        <f>IFERROR(IF(LA!$H$6=1,(VLOOKUP($A128,'LA1'!$A$1:$AD$175,'LA1'!X$1,0)),
IF(LA!$H$6=2,(VLOOKUP($A128,'LA2'!$A$1:$AD$175,'LA2'!X$1,0)),
IF(LA!$H$6=3,(VLOOKUP($A128,'LA3'!$A$1:$AD$175,'LA3'!X$1,0)),
IF(LA!$H$6=4,(VLOOKUP($A128,'LA4'!$A$1:$AD$175,'LA4'!X$1,0)),
IF(LA!$H$6=5,(VLOOKUP($A128,'LA5'!$A$1:$AD$175,'LA5'!X$1,0)),
0))))),".")</f>
        <v>0.09</v>
      </c>
      <c r="AA128" s="93">
        <f>IFERROR(IF(LA!$H$6=1,(VLOOKUP($A128,'LA1'!$A$1:$AD$175,'LA1'!Y$1,0)),
IF(LA!$H$6=2,(VLOOKUP($A128,'LA2'!$A$1:$AD$175,'LA2'!Y$1,0)),
IF(LA!$H$6=3,(VLOOKUP($A128,'LA3'!$A$1:$AD$175,'LA3'!Y$1,0)),
IF(LA!$H$6=4,(VLOOKUP($A128,'LA4'!$A$1:$AD$175,'LA4'!Y$1,0)),
IF(LA!$H$6=5,(VLOOKUP($A128,'LA5'!$A$1:$AD$175,'LA5'!Y$1,0)),
0))))),".")</f>
        <v>0.02</v>
      </c>
      <c r="AB128" s="93">
        <f>IFERROR(IF(LA!$H$6=1,(VLOOKUP($A128,'LA1'!$A$1:$AD$175,'LA1'!Z$1,0)),
IF(LA!$H$6=2,(VLOOKUP($A128,'LA2'!$A$1:$AD$175,'LA2'!Z$1,0)),
IF(LA!$H$6=3,(VLOOKUP($A128,'LA3'!$A$1:$AD$175,'LA3'!Z$1,0)),
IF(LA!$H$6=4,(VLOOKUP($A128,'LA4'!$A$1:$AD$175,'LA4'!Z$1,0)),
IF(LA!$H$6=5,(VLOOKUP($A128,'LA5'!$A$1:$AD$175,'LA5'!Z$1,0)),
0))))),".")</f>
        <v>0.11</v>
      </c>
      <c r="AC128" s="93">
        <f>IFERROR(IF(LA!$H$6=1,(VLOOKUP($A128,'LA1'!$A$1:$AD$175,'LA1'!AA$1,0)),
IF(LA!$H$6=2,(VLOOKUP($A128,'LA2'!$A$1:$AD$175,'LA2'!AA$1,0)),
IF(LA!$H$6=3,(VLOOKUP($A128,'LA3'!$A$1:$AD$175,'LA3'!AA$1,0)),
IF(LA!$H$6=4,(VLOOKUP($A128,'LA4'!$A$1:$AD$175,'LA4'!AA$1,0)),
IF(LA!$H$6=5,(VLOOKUP($A128,'LA5'!$A$1:$AD$175,'LA5'!AA$1,0)),
0))))),".")</f>
        <v>0.02</v>
      </c>
    </row>
    <row r="129" spans="1:29" x14ac:dyDescent="0.2">
      <c r="A129" s="55">
        <v>871</v>
      </c>
      <c r="B129" s="55" t="s">
        <v>312</v>
      </c>
      <c r="C129" s="88" t="s">
        <v>199</v>
      </c>
      <c r="D129" s="92">
        <f>IFERROR(IF(LA!$H$6=1,(VLOOKUP($A129,'LA1'!$A$1:$AD$175,'LA1'!B$1,0)),
IF(LA!$H$6=2,(VLOOKUP($A129,'LA2'!$A$1:$AD$175,'LA2'!B$1,0)),
IF(LA!$H$6=3,(VLOOKUP($A129,'LA3'!$A$1:$AD$175,'LA3'!B$1,0)),
IF(LA!$H$6=4,(VLOOKUP($A129,'LA4'!$A$1:$AD$175,'LA4'!B$1,0)),
IF(LA!$H$6=5,(VLOOKUP($A129,'LA5'!$A$1:$AD$175,'LA5'!B$1,0)),
0))))),".")</f>
        <v>860</v>
      </c>
      <c r="E129" s="93">
        <f>IFERROR(IF(LA!$H$6=1,(VLOOKUP($A129,'LA1'!$A$1:$AD$175,'LA1'!C$1,0)),
IF(LA!$H$6=2,(VLOOKUP($A129,'LA2'!$A$1:$AD$175,'LA2'!C$1,0)),
IF(LA!$H$6=3,(VLOOKUP($A129,'LA3'!$A$1:$AD$175,'LA3'!C$1,0)),
IF(LA!$H$6=4,(VLOOKUP($A129,'LA4'!$A$1:$AD$175,'LA4'!C$1,0)),
IF(LA!$H$6=5,(VLOOKUP($A129,'LA5'!$A$1:$AD$175,'LA5'!C$1,0)),
0))))),".")</f>
        <v>0.82</v>
      </c>
      <c r="F129" s="93">
        <f>IFERROR(IF(LA!$H$6=1,(VLOOKUP($A129,'LA1'!$A$1:$AD$175,'LA1'!D$1,0)),
IF(LA!$H$6=2,(VLOOKUP($A129,'LA2'!$A$1:$AD$175,'LA2'!D$1,0)),
IF(LA!$H$6=3,(VLOOKUP($A129,'LA3'!$A$1:$AD$175,'LA3'!D$1,0)),
IF(LA!$H$6=4,(VLOOKUP($A129,'LA4'!$A$1:$AD$175,'LA4'!D$1,0)),
IF(LA!$H$6=5,(VLOOKUP($A129,'LA5'!$A$1:$AD$175,'LA5'!D$1,0)),
0))))),".")</f>
        <v>0.77</v>
      </c>
      <c r="G129" s="93">
        <f>IFERROR(IF(LA!$H$6=1,(VLOOKUP($A129,'LA1'!$A$1:$AD$175,'LA1'!E$1,0)),
IF(LA!$H$6=2,(VLOOKUP($A129,'LA2'!$A$1:$AD$175,'LA2'!E$1,0)),
IF(LA!$H$6=3,(VLOOKUP($A129,'LA3'!$A$1:$AD$175,'LA3'!E$1,0)),
IF(LA!$H$6=4,(VLOOKUP($A129,'LA4'!$A$1:$AD$175,'LA4'!E$1,0)),
IF(LA!$H$6=5,(VLOOKUP($A129,'LA5'!$A$1:$AD$175,'LA5'!E$1,0)),
0))))),".")</f>
        <v>0.03</v>
      </c>
      <c r="H129" s="93">
        <f>IFERROR(IF(LA!$H$6=1,(VLOOKUP($A129,'LA1'!$A$1:$AD$175,'LA1'!F$1,0)),
IF(LA!$H$6=2,(VLOOKUP($A129,'LA2'!$A$1:$AD$175,'LA2'!F$1,0)),
IF(LA!$H$6=3,(VLOOKUP($A129,'LA3'!$A$1:$AD$175,'LA3'!F$1,0)),
IF(LA!$H$6=4,(VLOOKUP($A129,'LA4'!$A$1:$AD$175,'LA4'!F$1,0)),
IF(LA!$H$6=5,(VLOOKUP($A129,'LA5'!$A$1:$AD$175,'LA5'!F$1,0)),
0))))),".")</f>
        <v>0.01</v>
      </c>
      <c r="I129" s="93">
        <f>IFERROR(IF(LA!$H$6=1,(VLOOKUP($A129,'LA1'!$A$1:$AD$175,'LA1'!G$1,0)),
IF(LA!$H$6=2,(VLOOKUP($A129,'LA2'!$A$1:$AD$175,'LA2'!G$1,0)),
IF(LA!$H$6=3,(VLOOKUP($A129,'LA3'!$A$1:$AD$175,'LA3'!G$1,0)),
IF(LA!$H$6=4,(VLOOKUP($A129,'LA4'!$A$1:$AD$175,'LA4'!G$1,0)),
IF(LA!$H$6=5,(VLOOKUP($A129,'LA5'!$A$1:$AD$175,'LA5'!G$1,0)),
0))))),".")</f>
        <v>0.03</v>
      </c>
      <c r="J129" s="93">
        <f>IFERROR(IF(LA!$H$6=1,(VLOOKUP($A129,'LA1'!$A$1:$AD$175,'LA1'!H$1,0)),
IF(LA!$H$6=2,(VLOOKUP($A129,'LA2'!$A$1:$AD$175,'LA2'!H$1,0)),
IF(LA!$H$6=3,(VLOOKUP($A129,'LA3'!$A$1:$AD$175,'LA3'!H$1,0)),
IF(LA!$H$6=4,(VLOOKUP($A129,'LA4'!$A$1:$AD$175,'LA4'!H$1,0)),
IF(LA!$H$6=5,(VLOOKUP($A129,'LA5'!$A$1:$AD$175,'LA5'!H$1,0)),
0))))),".")</f>
        <v>0.01</v>
      </c>
      <c r="K129" s="93" t="str">
        <f>IFERROR(IF(LA!$H$6=1,(VLOOKUP($A129,'LA1'!$A$1:$AD$175,'LA1'!I$1,0)),
IF(LA!$H$6=2,(VLOOKUP($A129,'LA2'!$A$1:$AD$175,'LA2'!I$1,0)),
IF(LA!$H$6=3,(VLOOKUP($A129,'LA3'!$A$1:$AD$175,'LA3'!I$1,0)),
IF(LA!$H$6=4,(VLOOKUP($A129,'LA4'!$A$1:$AD$175,'LA4'!I$1,0)),
IF(LA!$H$6=5,(VLOOKUP($A129,'LA5'!$A$1:$AD$175,'LA5'!I$1,0)),
0))))),".")</f>
        <v>x</v>
      </c>
      <c r="L129" s="93">
        <f>IFERROR(IF(LA!$H$6=1,(VLOOKUP($A129,'LA1'!$A$1:$AD$175,'LA1'!J$1,0)),
IF(LA!$H$6=2,(VLOOKUP($A129,'LA2'!$A$1:$AD$175,'LA2'!J$1,0)),
IF(LA!$H$6=3,(VLOOKUP($A129,'LA3'!$A$1:$AD$175,'LA3'!J$1,0)),
IF(LA!$H$6=4,(VLOOKUP($A129,'LA4'!$A$1:$AD$175,'LA4'!J$1,0)),
IF(LA!$H$6=5,(VLOOKUP($A129,'LA5'!$A$1:$AD$175,'LA5'!J$1,0)),
0))))),".")</f>
        <v>0</v>
      </c>
      <c r="M129" s="93">
        <f>IFERROR(IF(LA!$H$6=1,(VLOOKUP($A129,'LA1'!$A$1:$AD$175,'LA1'!K$1,0)),
IF(LA!$H$6=2,(VLOOKUP($A129,'LA2'!$A$1:$AD$175,'LA2'!K$1,0)),
IF(LA!$H$6=3,(VLOOKUP($A129,'LA3'!$A$1:$AD$175,'LA3'!K$1,0)),
IF(LA!$H$6=4,(VLOOKUP($A129,'LA4'!$A$1:$AD$175,'LA4'!K$1,0)),
IF(LA!$H$6=5,(VLOOKUP($A129,'LA5'!$A$1:$AD$175,'LA5'!K$1,0)),
0))))),".")</f>
        <v>0.03</v>
      </c>
      <c r="N129" s="93">
        <f>IFERROR(IF(LA!$H$6=1,(VLOOKUP($A129,'LA1'!$A$1:$AD$175,'LA1'!L$1,0)),
IF(LA!$H$6=2,(VLOOKUP($A129,'LA2'!$A$1:$AD$175,'LA2'!L$1,0)),
IF(LA!$H$6=3,(VLOOKUP($A129,'LA3'!$A$1:$AD$175,'LA3'!L$1,0)),
IF(LA!$H$6=4,(VLOOKUP($A129,'LA4'!$A$1:$AD$175,'LA4'!L$1,0)),
IF(LA!$H$6=5,(VLOOKUP($A129,'LA5'!$A$1:$AD$175,'LA5'!L$1,0)),
0))))),".")</f>
        <v>0.69</v>
      </c>
      <c r="O129" s="93">
        <f>IFERROR(IF(LA!$H$6=1,(VLOOKUP($A129,'LA1'!$A$1:$AD$175,'LA1'!M$1,0)),
IF(LA!$H$6=2,(VLOOKUP($A129,'LA2'!$A$1:$AD$175,'LA2'!M$1,0)),
IF(LA!$H$6=3,(VLOOKUP($A129,'LA3'!$A$1:$AD$175,'LA3'!M$1,0)),
IF(LA!$H$6=4,(VLOOKUP($A129,'LA4'!$A$1:$AD$175,'LA4'!M$1,0)),
IF(LA!$H$6=5,(VLOOKUP($A129,'LA5'!$A$1:$AD$175,'LA5'!M$1,0)),
0))))),".")</f>
        <v>0.32</v>
      </c>
      <c r="P129" s="93">
        <f>IFERROR(IF(LA!$H$6=1,(VLOOKUP($A129,'LA1'!$A$1:$AD$175,'LA1'!N$1,0)),
IF(LA!$H$6=2,(VLOOKUP($A129,'LA2'!$A$1:$AD$175,'LA2'!N$1,0)),
IF(LA!$H$6=3,(VLOOKUP($A129,'LA3'!$A$1:$AD$175,'LA3'!N$1,0)),
IF(LA!$H$6=4,(VLOOKUP($A129,'LA4'!$A$1:$AD$175,'LA4'!N$1,0)),
IF(LA!$H$6=5,(VLOOKUP($A129,'LA5'!$A$1:$AD$175,'LA5'!N$1,0)),
0))))),".")</f>
        <v>0.01</v>
      </c>
      <c r="Q129" s="93">
        <f>IFERROR(IF(LA!$H$6=1,(VLOOKUP($A129,'LA1'!$A$1:$AD$175,'LA1'!O$1,0)),
IF(LA!$H$6=2,(VLOOKUP($A129,'LA2'!$A$1:$AD$175,'LA2'!O$1,0)),
IF(LA!$H$6=3,(VLOOKUP($A129,'LA3'!$A$1:$AD$175,'LA3'!O$1,0)),
IF(LA!$H$6=4,(VLOOKUP($A129,'LA4'!$A$1:$AD$175,'LA4'!O$1,0)),
IF(LA!$H$6=5,(VLOOKUP($A129,'LA5'!$A$1:$AD$175,'LA5'!O$1,0)),
0))))),".")</f>
        <v>0.19</v>
      </c>
      <c r="R129" s="93">
        <f>IFERROR(IF(LA!$H$6=1,(VLOOKUP($A129,'LA1'!$A$1:$AD$175,'LA1'!P$1,0)),
IF(LA!$H$6=2,(VLOOKUP($A129,'LA2'!$A$1:$AD$175,'LA2'!P$1,0)),
IF(LA!$H$6=3,(VLOOKUP($A129,'LA3'!$A$1:$AD$175,'LA3'!P$1,0)),
IF(LA!$H$6=4,(VLOOKUP($A129,'LA4'!$A$1:$AD$175,'LA4'!P$1,0)),
IF(LA!$H$6=5,(VLOOKUP($A129,'LA5'!$A$1:$AD$175,'LA5'!P$1,0)),
0))))),".")</f>
        <v>0.36</v>
      </c>
      <c r="S129" s="93">
        <f>IFERROR(IF(LA!$H$6=1,(VLOOKUP($A129,'LA1'!$A$1:$AD$175,'LA1'!Q$1,0)),
IF(LA!$H$6=2,(VLOOKUP($A129,'LA2'!$A$1:$AD$175,'LA2'!Q$1,0)),
IF(LA!$H$6=3,(VLOOKUP($A129,'LA3'!$A$1:$AD$175,'LA3'!Q$1,0)),
IF(LA!$H$6=4,(VLOOKUP($A129,'LA4'!$A$1:$AD$175,'LA4'!Q$1,0)),
IF(LA!$H$6=5,(VLOOKUP($A129,'LA5'!$A$1:$AD$175,'LA5'!Q$1,0)),
0))))),".")</f>
        <v>0.01</v>
      </c>
      <c r="T129" s="93">
        <f>IFERROR(IF(LA!$H$6=1,(VLOOKUP($A129,'LA1'!$A$1:$AD$175,'LA1'!R$1,0)),
IF(LA!$H$6=2,(VLOOKUP($A129,'LA2'!$A$1:$AD$175,'LA2'!R$1,0)),
IF(LA!$H$6=3,(VLOOKUP($A129,'LA3'!$A$1:$AD$175,'LA3'!R$1,0)),
IF(LA!$H$6=4,(VLOOKUP($A129,'LA4'!$A$1:$AD$175,'LA4'!R$1,0)),
IF(LA!$H$6=5,(VLOOKUP($A129,'LA5'!$A$1:$AD$175,'LA5'!R$1,0)),
0))))),".")</f>
        <v>0</v>
      </c>
      <c r="U129" s="93">
        <f>IFERROR(IF(LA!$H$6=1,(VLOOKUP($A129,'LA1'!$A$1:$AD$175,'LA1'!S$1,0)),
IF(LA!$H$6=2,(VLOOKUP($A129,'LA2'!$A$1:$AD$175,'LA2'!S$1,0)),
IF(LA!$H$6=3,(VLOOKUP($A129,'LA3'!$A$1:$AD$175,'LA3'!S$1,0)),
IF(LA!$H$6=4,(VLOOKUP($A129,'LA4'!$A$1:$AD$175,'LA4'!S$1,0)),
IF(LA!$H$6=5,(VLOOKUP($A129,'LA5'!$A$1:$AD$175,'LA5'!S$1,0)),
0))))),".")</f>
        <v>0.05</v>
      </c>
      <c r="V129" s="93">
        <f>IFERROR(IF(LA!$H$6=1,(VLOOKUP($A129,'LA1'!$A$1:$AD$175,'LA1'!T$1,0)),
IF(LA!$H$6=2,(VLOOKUP($A129,'LA2'!$A$1:$AD$175,'LA2'!T$1,0)),
IF(LA!$H$6=3,(VLOOKUP($A129,'LA3'!$A$1:$AD$175,'LA3'!T$1,0)),
IF(LA!$H$6=4,(VLOOKUP($A129,'LA4'!$A$1:$AD$175,'LA4'!T$1,0)),
IF(LA!$H$6=5,(VLOOKUP($A129,'LA5'!$A$1:$AD$175,'LA5'!T$1,0)),
0))))),".")</f>
        <v>0.02</v>
      </c>
      <c r="W129" s="93">
        <f>IFERROR(IF(LA!$H$6=1,(VLOOKUP($A129,'LA1'!$A$1:$AD$175,'LA1'!U$1,0)),
IF(LA!$H$6=2,(VLOOKUP($A129,'LA2'!$A$1:$AD$175,'LA2'!U$1,0)),
IF(LA!$H$6=3,(VLOOKUP($A129,'LA3'!$A$1:$AD$175,'LA3'!U$1,0)),
IF(LA!$H$6=4,(VLOOKUP($A129,'LA4'!$A$1:$AD$175,'LA4'!U$1,0)),
IF(LA!$H$6=5,(VLOOKUP($A129,'LA5'!$A$1:$AD$175,'LA5'!U$1,0)),
0))))),".")</f>
        <v>0.03</v>
      </c>
      <c r="X129" s="93">
        <f>IFERROR(IF(LA!$H$6=1,(VLOOKUP($A129,'LA1'!$A$1:$AD$175,'LA1'!V$1,0)),
IF(LA!$H$6=2,(VLOOKUP($A129,'LA2'!$A$1:$AD$175,'LA2'!V$1,0)),
IF(LA!$H$6=3,(VLOOKUP($A129,'LA3'!$A$1:$AD$175,'LA3'!V$1,0)),
IF(LA!$H$6=4,(VLOOKUP($A129,'LA4'!$A$1:$AD$175,'LA4'!V$1,0)),
IF(LA!$H$6=5,(VLOOKUP($A129,'LA5'!$A$1:$AD$175,'LA5'!V$1,0)),
0))))),".")</f>
        <v>0</v>
      </c>
      <c r="Y129" s="93" t="str">
        <f>IFERROR(IF(LA!$H$6=1,(VLOOKUP($A129,'LA1'!$A$1:$AD$175,'LA1'!W$1,0)),
IF(LA!$H$6=2,(VLOOKUP($A129,'LA2'!$A$1:$AD$175,'LA2'!W$1,0)),
IF(LA!$H$6=3,(VLOOKUP($A129,'LA3'!$A$1:$AD$175,'LA3'!W$1,0)),
IF(LA!$H$6=4,(VLOOKUP($A129,'LA4'!$A$1:$AD$175,'LA4'!W$1,0)),
IF(LA!$H$6=5,(VLOOKUP($A129,'LA5'!$A$1:$AD$175,'LA5'!W$1,0)),
0))))),".")</f>
        <v>-</v>
      </c>
      <c r="Z129" s="93">
        <f>IFERROR(IF(LA!$H$6=1,(VLOOKUP($A129,'LA1'!$A$1:$AD$175,'LA1'!X$1,0)),
IF(LA!$H$6=2,(VLOOKUP($A129,'LA2'!$A$1:$AD$175,'LA2'!X$1,0)),
IF(LA!$H$6=3,(VLOOKUP($A129,'LA3'!$A$1:$AD$175,'LA3'!X$1,0)),
IF(LA!$H$6=4,(VLOOKUP($A129,'LA4'!$A$1:$AD$175,'LA4'!X$1,0)),
IF(LA!$H$6=5,(VLOOKUP($A129,'LA5'!$A$1:$AD$175,'LA5'!X$1,0)),
0))))),".")</f>
        <v>0.05</v>
      </c>
      <c r="AA129" s="93">
        <f>IFERROR(IF(LA!$H$6=1,(VLOOKUP($A129,'LA1'!$A$1:$AD$175,'LA1'!Y$1,0)),
IF(LA!$H$6=2,(VLOOKUP($A129,'LA2'!$A$1:$AD$175,'LA2'!Y$1,0)),
IF(LA!$H$6=3,(VLOOKUP($A129,'LA3'!$A$1:$AD$175,'LA3'!Y$1,0)),
IF(LA!$H$6=4,(VLOOKUP($A129,'LA4'!$A$1:$AD$175,'LA4'!Y$1,0)),
IF(LA!$H$6=5,(VLOOKUP($A129,'LA5'!$A$1:$AD$175,'LA5'!Y$1,0)),
0))))),".")</f>
        <v>0.01</v>
      </c>
      <c r="AB129" s="93">
        <f>IFERROR(IF(LA!$H$6=1,(VLOOKUP($A129,'LA1'!$A$1:$AD$175,'LA1'!Z$1,0)),
IF(LA!$H$6=2,(VLOOKUP($A129,'LA2'!$A$1:$AD$175,'LA2'!Z$1,0)),
IF(LA!$H$6=3,(VLOOKUP($A129,'LA3'!$A$1:$AD$175,'LA3'!Z$1,0)),
IF(LA!$H$6=4,(VLOOKUP($A129,'LA4'!$A$1:$AD$175,'LA4'!Z$1,0)),
IF(LA!$H$6=5,(VLOOKUP($A129,'LA5'!$A$1:$AD$175,'LA5'!Z$1,0)),
0))))),".")</f>
        <v>0.12</v>
      </c>
      <c r="AC129" s="93">
        <f>IFERROR(IF(LA!$H$6=1,(VLOOKUP($A129,'LA1'!$A$1:$AD$175,'LA1'!AA$1,0)),
IF(LA!$H$6=2,(VLOOKUP($A129,'LA2'!$A$1:$AD$175,'LA2'!AA$1,0)),
IF(LA!$H$6=3,(VLOOKUP($A129,'LA3'!$A$1:$AD$175,'LA3'!AA$1,0)),
IF(LA!$H$6=4,(VLOOKUP($A129,'LA4'!$A$1:$AD$175,'LA4'!AA$1,0)),
IF(LA!$H$6=5,(VLOOKUP($A129,'LA5'!$A$1:$AD$175,'LA5'!AA$1,0)),
0))))),".")</f>
        <v>0.02</v>
      </c>
    </row>
    <row r="130" spans="1:29" x14ac:dyDescent="0.2">
      <c r="A130" s="55">
        <v>334</v>
      </c>
      <c r="B130" s="55" t="s">
        <v>313</v>
      </c>
      <c r="C130" s="88" t="s">
        <v>195</v>
      </c>
      <c r="D130" s="92">
        <f>IFERROR(IF(LA!$H$6=1,(VLOOKUP($A130,'LA1'!$A$1:$AD$175,'LA1'!B$1,0)),
IF(LA!$H$6=2,(VLOOKUP($A130,'LA2'!$A$1:$AD$175,'LA2'!B$1,0)),
IF(LA!$H$6=3,(VLOOKUP($A130,'LA3'!$A$1:$AD$175,'LA3'!B$1,0)),
IF(LA!$H$6=4,(VLOOKUP($A130,'LA4'!$A$1:$AD$175,'LA4'!B$1,0)),
IF(LA!$H$6=5,(VLOOKUP($A130,'LA5'!$A$1:$AD$175,'LA5'!B$1,0)),
0))))),".")</f>
        <v>650</v>
      </c>
      <c r="E130" s="93">
        <f>IFERROR(IF(LA!$H$6=1,(VLOOKUP($A130,'LA1'!$A$1:$AD$175,'LA1'!C$1,0)),
IF(LA!$H$6=2,(VLOOKUP($A130,'LA2'!$A$1:$AD$175,'LA2'!C$1,0)),
IF(LA!$H$6=3,(VLOOKUP($A130,'LA3'!$A$1:$AD$175,'LA3'!C$1,0)),
IF(LA!$H$6=4,(VLOOKUP($A130,'LA4'!$A$1:$AD$175,'LA4'!C$1,0)),
IF(LA!$H$6=5,(VLOOKUP($A130,'LA5'!$A$1:$AD$175,'LA5'!C$1,0)),
0))))),".")</f>
        <v>0.72</v>
      </c>
      <c r="F130" s="93">
        <f>IFERROR(IF(LA!$H$6=1,(VLOOKUP($A130,'LA1'!$A$1:$AD$175,'LA1'!D$1,0)),
IF(LA!$H$6=2,(VLOOKUP($A130,'LA2'!$A$1:$AD$175,'LA2'!D$1,0)),
IF(LA!$H$6=3,(VLOOKUP($A130,'LA3'!$A$1:$AD$175,'LA3'!D$1,0)),
IF(LA!$H$6=4,(VLOOKUP($A130,'LA4'!$A$1:$AD$175,'LA4'!D$1,0)),
IF(LA!$H$6=5,(VLOOKUP($A130,'LA5'!$A$1:$AD$175,'LA5'!D$1,0)),
0))))),".")</f>
        <v>0.68</v>
      </c>
      <c r="G130" s="93">
        <f>IFERROR(IF(LA!$H$6=1,(VLOOKUP($A130,'LA1'!$A$1:$AD$175,'LA1'!E$1,0)),
IF(LA!$H$6=2,(VLOOKUP($A130,'LA2'!$A$1:$AD$175,'LA2'!E$1,0)),
IF(LA!$H$6=3,(VLOOKUP($A130,'LA3'!$A$1:$AD$175,'LA3'!E$1,0)),
IF(LA!$H$6=4,(VLOOKUP($A130,'LA4'!$A$1:$AD$175,'LA4'!E$1,0)),
IF(LA!$H$6=5,(VLOOKUP($A130,'LA5'!$A$1:$AD$175,'LA5'!E$1,0)),
0))))),".")</f>
        <v>7.0000000000000007E-2</v>
      </c>
      <c r="H130" s="93" t="str">
        <f>IFERROR(IF(LA!$H$6=1,(VLOOKUP($A130,'LA1'!$A$1:$AD$175,'LA1'!F$1,0)),
IF(LA!$H$6=2,(VLOOKUP($A130,'LA2'!$A$1:$AD$175,'LA2'!F$1,0)),
IF(LA!$H$6=3,(VLOOKUP($A130,'LA3'!$A$1:$AD$175,'LA3'!F$1,0)),
IF(LA!$H$6=4,(VLOOKUP($A130,'LA4'!$A$1:$AD$175,'LA4'!F$1,0)),
IF(LA!$H$6=5,(VLOOKUP($A130,'LA5'!$A$1:$AD$175,'LA5'!F$1,0)),
0))))),".")</f>
        <v>x</v>
      </c>
      <c r="I130" s="93">
        <f>IFERROR(IF(LA!$H$6=1,(VLOOKUP($A130,'LA1'!$A$1:$AD$175,'LA1'!G$1,0)),
IF(LA!$H$6=2,(VLOOKUP($A130,'LA2'!$A$1:$AD$175,'LA2'!G$1,0)),
IF(LA!$H$6=3,(VLOOKUP($A130,'LA3'!$A$1:$AD$175,'LA3'!G$1,0)),
IF(LA!$H$6=4,(VLOOKUP($A130,'LA4'!$A$1:$AD$175,'LA4'!G$1,0)),
IF(LA!$H$6=5,(VLOOKUP($A130,'LA5'!$A$1:$AD$175,'LA5'!G$1,0)),
0))))),".")</f>
        <v>0.04</v>
      </c>
      <c r="J130" s="93">
        <f>IFERROR(IF(LA!$H$6=1,(VLOOKUP($A130,'LA1'!$A$1:$AD$175,'LA1'!H$1,0)),
IF(LA!$H$6=2,(VLOOKUP($A130,'LA2'!$A$1:$AD$175,'LA2'!H$1,0)),
IF(LA!$H$6=3,(VLOOKUP($A130,'LA3'!$A$1:$AD$175,'LA3'!H$1,0)),
IF(LA!$H$6=4,(VLOOKUP($A130,'LA4'!$A$1:$AD$175,'LA4'!H$1,0)),
IF(LA!$H$6=5,(VLOOKUP($A130,'LA5'!$A$1:$AD$175,'LA5'!H$1,0)),
0))))),".")</f>
        <v>0.03</v>
      </c>
      <c r="K130" s="93">
        <f>IFERROR(IF(LA!$H$6=1,(VLOOKUP($A130,'LA1'!$A$1:$AD$175,'LA1'!I$1,0)),
IF(LA!$H$6=2,(VLOOKUP($A130,'LA2'!$A$1:$AD$175,'LA2'!I$1,0)),
IF(LA!$H$6=3,(VLOOKUP($A130,'LA3'!$A$1:$AD$175,'LA3'!I$1,0)),
IF(LA!$H$6=4,(VLOOKUP($A130,'LA4'!$A$1:$AD$175,'LA4'!I$1,0)),
IF(LA!$H$6=5,(VLOOKUP($A130,'LA5'!$A$1:$AD$175,'LA5'!I$1,0)),
0))))),".")</f>
        <v>0</v>
      </c>
      <c r="L130" s="93">
        <f>IFERROR(IF(LA!$H$6=1,(VLOOKUP($A130,'LA1'!$A$1:$AD$175,'LA1'!J$1,0)),
IF(LA!$H$6=2,(VLOOKUP($A130,'LA2'!$A$1:$AD$175,'LA2'!J$1,0)),
IF(LA!$H$6=3,(VLOOKUP($A130,'LA3'!$A$1:$AD$175,'LA3'!J$1,0)),
IF(LA!$H$6=4,(VLOOKUP($A130,'LA4'!$A$1:$AD$175,'LA4'!J$1,0)),
IF(LA!$H$6=5,(VLOOKUP($A130,'LA5'!$A$1:$AD$175,'LA5'!J$1,0)),
0))))),".")</f>
        <v>0</v>
      </c>
      <c r="M130" s="93">
        <f>IFERROR(IF(LA!$H$6=1,(VLOOKUP($A130,'LA1'!$A$1:$AD$175,'LA1'!K$1,0)),
IF(LA!$H$6=2,(VLOOKUP($A130,'LA2'!$A$1:$AD$175,'LA2'!K$1,0)),
IF(LA!$H$6=3,(VLOOKUP($A130,'LA3'!$A$1:$AD$175,'LA3'!K$1,0)),
IF(LA!$H$6=4,(VLOOKUP($A130,'LA4'!$A$1:$AD$175,'LA4'!K$1,0)),
IF(LA!$H$6=5,(VLOOKUP($A130,'LA5'!$A$1:$AD$175,'LA5'!K$1,0)),
0))))),".")</f>
        <v>0.06</v>
      </c>
      <c r="N130" s="93">
        <f>IFERROR(IF(LA!$H$6=1,(VLOOKUP($A130,'LA1'!$A$1:$AD$175,'LA1'!L$1,0)),
IF(LA!$H$6=2,(VLOOKUP($A130,'LA2'!$A$1:$AD$175,'LA2'!L$1,0)),
IF(LA!$H$6=3,(VLOOKUP($A130,'LA3'!$A$1:$AD$175,'LA3'!L$1,0)),
IF(LA!$H$6=4,(VLOOKUP($A130,'LA4'!$A$1:$AD$175,'LA4'!L$1,0)),
IF(LA!$H$6=5,(VLOOKUP($A130,'LA5'!$A$1:$AD$175,'LA5'!L$1,0)),
0))))),".")</f>
        <v>0.54</v>
      </c>
      <c r="O130" s="93">
        <f>IFERROR(IF(LA!$H$6=1,(VLOOKUP($A130,'LA1'!$A$1:$AD$175,'LA1'!M$1,0)),
IF(LA!$H$6=2,(VLOOKUP($A130,'LA2'!$A$1:$AD$175,'LA2'!M$1,0)),
IF(LA!$H$6=3,(VLOOKUP($A130,'LA3'!$A$1:$AD$175,'LA3'!M$1,0)),
IF(LA!$H$6=4,(VLOOKUP($A130,'LA4'!$A$1:$AD$175,'LA4'!M$1,0)),
IF(LA!$H$6=5,(VLOOKUP($A130,'LA5'!$A$1:$AD$175,'LA5'!M$1,0)),
0))))),".")</f>
        <v>0.22</v>
      </c>
      <c r="P130" s="93" t="str">
        <f>IFERROR(IF(LA!$H$6=1,(VLOOKUP($A130,'LA1'!$A$1:$AD$175,'LA1'!N$1,0)),
IF(LA!$H$6=2,(VLOOKUP($A130,'LA2'!$A$1:$AD$175,'LA2'!N$1,0)),
IF(LA!$H$6=3,(VLOOKUP($A130,'LA3'!$A$1:$AD$175,'LA3'!N$1,0)),
IF(LA!$H$6=4,(VLOOKUP($A130,'LA4'!$A$1:$AD$175,'LA4'!N$1,0)),
IF(LA!$H$6=5,(VLOOKUP($A130,'LA5'!$A$1:$AD$175,'LA5'!N$1,0)),
0))))),".")</f>
        <v>-</v>
      </c>
      <c r="Q130" s="93">
        <f>IFERROR(IF(LA!$H$6=1,(VLOOKUP($A130,'LA1'!$A$1:$AD$175,'LA1'!O$1,0)),
IF(LA!$H$6=2,(VLOOKUP($A130,'LA2'!$A$1:$AD$175,'LA2'!O$1,0)),
IF(LA!$H$6=3,(VLOOKUP($A130,'LA3'!$A$1:$AD$175,'LA3'!O$1,0)),
IF(LA!$H$6=4,(VLOOKUP($A130,'LA4'!$A$1:$AD$175,'LA4'!O$1,0)),
IF(LA!$H$6=5,(VLOOKUP($A130,'LA5'!$A$1:$AD$175,'LA5'!O$1,0)),
0))))),".")</f>
        <v>0.17</v>
      </c>
      <c r="R130" s="93">
        <f>IFERROR(IF(LA!$H$6=1,(VLOOKUP($A130,'LA1'!$A$1:$AD$175,'LA1'!P$1,0)),
IF(LA!$H$6=2,(VLOOKUP($A130,'LA2'!$A$1:$AD$175,'LA2'!P$1,0)),
IF(LA!$H$6=3,(VLOOKUP($A130,'LA3'!$A$1:$AD$175,'LA3'!P$1,0)),
IF(LA!$H$6=4,(VLOOKUP($A130,'LA4'!$A$1:$AD$175,'LA4'!P$1,0)),
IF(LA!$H$6=5,(VLOOKUP($A130,'LA5'!$A$1:$AD$175,'LA5'!P$1,0)),
0))))),".")</f>
        <v>0.31</v>
      </c>
      <c r="S130" s="93">
        <f>IFERROR(IF(LA!$H$6=1,(VLOOKUP($A130,'LA1'!$A$1:$AD$175,'LA1'!Q$1,0)),
IF(LA!$H$6=2,(VLOOKUP($A130,'LA2'!$A$1:$AD$175,'LA2'!Q$1,0)),
IF(LA!$H$6=3,(VLOOKUP($A130,'LA3'!$A$1:$AD$175,'LA3'!Q$1,0)),
IF(LA!$H$6=4,(VLOOKUP($A130,'LA4'!$A$1:$AD$175,'LA4'!Q$1,0)),
IF(LA!$H$6=5,(VLOOKUP($A130,'LA5'!$A$1:$AD$175,'LA5'!Q$1,0)),
0))))),".")</f>
        <v>0.01</v>
      </c>
      <c r="T130" s="93">
        <f>IFERROR(IF(LA!$H$6=1,(VLOOKUP($A130,'LA1'!$A$1:$AD$175,'LA1'!R$1,0)),
IF(LA!$H$6=2,(VLOOKUP($A130,'LA2'!$A$1:$AD$175,'LA2'!R$1,0)),
IF(LA!$H$6=3,(VLOOKUP($A130,'LA3'!$A$1:$AD$175,'LA3'!R$1,0)),
IF(LA!$H$6=4,(VLOOKUP($A130,'LA4'!$A$1:$AD$175,'LA4'!R$1,0)),
IF(LA!$H$6=5,(VLOOKUP($A130,'LA5'!$A$1:$AD$175,'LA5'!R$1,0)),
0))))),".")</f>
        <v>0</v>
      </c>
      <c r="U130" s="93">
        <f>IFERROR(IF(LA!$H$6=1,(VLOOKUP($A130,'LA1'!$A$1:$AD$175,'LA1'!S$1,0)),
IF(LA!$H$6=2,(VLOOKUP($A130,'LA2'!$A$1:$AD$175,'LA2'!S$1,0)),
IF(LA!$H$6=3,(VLOOKUP($A130,'LA3'!$A$1:$AD$175,'LA3'!S$1,0)),
IF(LA!$H$6=4,(VLOOKUP($A130,'LA4'!$A$1:$AD$175,'LA4'!S$1,0)),
IF(LA!$H$6=5,(VLOOKUP($A130,'LA5'!$A$1:$AD$175,'LA5'!S$1,0)),
0))))),".")</f>
        <v>0.04</v>
      </c>
      <c r="V130" s="93">
        <f>IFERROR(IF(LA!$H$6=1,(VLOOKUP($A130,'LA1'!$A$1:$AD$175,'LA1'!T$1,0)),
IF(LA!$H$6=2,(VLOOKUP($A130,'LA2'!$A$1:$AD$175,'LA2'!T$1,0)),
IF(LA!$H$6=3,(VLOOKUP($A130,'LA3'!$A$1:$AD$175,'LA3'!T$1,0)),
IF(LA!$H$6=4,(VLOOKUP($A130,'LA4'!$A$1:$AD$175,'LA4'!T$1,0)),
IF(LA!$H$6=5,(VLOOKUP($A130,'LA5'!$A$1:$AD$175,'LA5'!T$1,0)),
0))))),".")</f>
        <v>0.03</v>
      </c>
      <c r="W130" s="93">
        <f>IFERROR(IF(LA!$H$6=1,(VLOOKUP($A130,'LA1'!$A$1:$AD$175,'LA1'!U$1,0)),
IF(LA!$H$6=2,(VLOOKUP($A130,'LA2'!$A$1:$AD$175,'LA2'!U$1,0)),
IF(LA!$H$6=3,(VLOOKUP($A130,'LA3'!$A$1:$AD$175,'LA3'!U$1,0)),
IF(LA!$H$6=4,(VLOOKUP($A130,'LA4'!$A$1:$AD$175,'LA4'!U$1,0)),
IF(LA!$H$6=5,(VLOOKUP($A130,'LA5'!$A$1:$AD$175,'LA5'!U$1,0)),
0))))),".")</f>
        <v>0.01</v>
      </c>
      <c r="X130" s="93">
        <f>IFERROR(IF(LA!$H$6=1,(VLOOKUP($A130,'LA1'!$A$1:$AD$175,'LA1'!V$1,0)),
IF(LA!$H$6=2,(VLOOKUP($A130,'LA2'!$A$1:$AD$175,'LA2'!V$1,0)),
IF(LA!$H$6=3,(VLOOKUP($A130,'LA3'!$A$1:$AD$175,'LA3'!V$1,0)),
IF(LA!$H$6=4,(VLOOKUP($A130,'LA4'!$A$1:$AD$175,'LA4'!V$1,0)),
IF(LA!$H$6=5,(VLOOKUP($A130,'LA5'!$A$1:$AD$175,'LA5'!V$1,0)),
0))))),".")</f>
        <v>0</v>
      </c>
      <c r="Y130" s="93" t="str">
        <f>IFERROR(IF(LA!$H$6=1,(VLOOKUP($A130,'LA1'!$A$1:$AD$175,'LA1'!W$1,0)),
IF(LA!$H$6=2,(VLOOKUP($A130,'LA2'!$A$1:$AD$175,'LA2'!W$1,0)),
IF(LA!$H$6=3,(VLOOKUP($A130,'LA3'!$A$1:$AD$175,'LA3'!W$1,0)),
IF(LA!$H$6=4,(VLOOKUP($A130,'LA4'!$A$1:$AD$175,'LA4'!W$1,0)),
IF(LA!$H$6=5,(VLOOKUP($A130,'LA5'!$A$1:$AD$175,'LA5'!W$1,0)),
0))))),".")</f>
        <v>x</v>
      </c>
      <c r="Z130" s="93">
        <f>IFERROR(IF(LA!$H$6=1,(VLOOKUP($A130,'LA1'!$A$1:$AD$175,'LA1'!X$1,0)),
IF(LA!$H$6=2,(VLOOKUP($A130,'LA2'!$A$1:$AD$175,'LA2'!X$1,0)),
IF(LA!$H$6=3,(VLOOKUP($A130,'LA3'!$A$1:$AD$175,'LA3'!X$1,0)),
IF(LA!$H$6=4,(VLOOKUP($A130,'LA4'!$A$1:$AD$175,'LA4'!X$1,0)),
IF(LA!$H$6=5,(VLOOKUP($A130,'LA5'!$A$1:$AD$175,'LA5'!X$1,0)),
0))))),".")</f>
        <v>0.14000000000000001</v>
      </c>
      <c r="AA130" s="93">
        <f>IFERROR(IF(LA!$H$6=1,(VLOOKUP($A130,'LA1'!$A$1:$AD$175,'LA1'!Y$1,0)),
IF(LA!$H$6=2,(VLOOKUP($A130,'LA2'!$A$1:$AD$175,'LA2'!Y$1,0)),
IF(LA!$H$6=3,(VLOOKUP($A130,'LA3'!$A$1:$AD$175,'LA3'!Y$1,0)),
IF(LA!$H$6=4,(VLOOKUP($A130,'LA4'!$A$1:$AD$175,'LA4'!Y$1,0)),
IF(LA!$H$6=5,(VLOOKUP($A130,'LA5'!$A$1:$AD$175,'LA5'!Y$1,0)),
0))))),".")</f>
        <v>0.02</v>
      </c>
      <c r="AB130" s="93">
        <f>IFERROR(IF(LA!$H$6=1,(VLOOKUP($A130,'LA1'!$A$1:$AD$175,'LA1'!Z$1,0)),
IF(LA!$H$6=2,(VLOOKUP($A130,'LA2'!$A$1:$AD$175,'LA2'!Z$1,0)),
IF(LA!$H$6=3,(VLOOKUP($A130,'LA3'!$A$1:$AD$175,'LA3'!Z$1,0)),
IF(LA!$H$6=4,(VLOOKUP($A130,'LA4'!$A$1:$AD$175,'LA4'!Z$1,0)),
IF(LA!$H$6=5,(VLOOKUP($A130,'LA5'!$A$1:$AD$175,'LA5'!Z$1,0)),
0))))),".")</f>
        <v>0.12</v>
      </c>
      <c r="AC130" s="93">
        <f>IFERROR(IF(LA!$H$6=1,(VLOOKUP($A130,'LA1'!$A$1:$AD$175,'LA1'!AA$1,0)),
IF(LA!$H$6=2,(VLOOKUP($A130,'LA2'!$A$1:$AD$175,'LA2'!AA$1,0)),
IF(LA!$H$6=3,(VLOOKUP($A130,'LA3'!$A$1:$AD$175,'LA3'!AA$1,0)),
IF(LA!$H$6=4,(VLOOKUP($A130,'LA4'!$A$1:$AD$175,'LA4'!AA$1,0)),
IF(LA!$H$6=5,(VLOOKUP($A130,'LA5'!$A$1:$AD$175,'LA5'!AA$1,0)),
0))))),".")</f>
        <v>0.01</v>
      </c>
    </row>
    <row r="131" spans="1:29" x14ac:dyDescent="0.2">
      <c r="A131" s="55">
        <v>933</v>
      </c>
      <c r="B131" s="55" t="s">
        <v>314</v>
      </c>
      <c r="C131" s="88" t="s">
        <v>200</v>
      </c>
      <c r="D131" s="92">
        <f>IFERROR(IF(LA!$H$6=1,(VLOOKUP($A131,'LA1'!$A$1:$AD$175,'LA1'!B$1,0)),
IF(LA!$H$6=2,(VLOOKUP($A131,'LA2'!$A$1:$AD$175,'LA2'!B$1,0)),
IF(LA!$H$6=3,(VLOOKUP($A131,'LA3'!$A$1:$AD$175,'LA3'!B$1,0)),
IF(LA!$H$6=4,(VLOOKUP($A131,'LA4'!$A$1:$AD$175,'LA4'!B$1,0)),
IF(LA!$H$6=5,(VLOOKUP($A131,'LA5'!$A$1:$AD$175,'LA5'!B$1,0)),
0))))),".")</f>
        <v>810</v>
      </c>
      <c r="E131" s="93">
        <f>IFERROR(IF(LA!$H$6=1,(VLOOKUP($A131,'LA1'!$A$1:$AD$175,'LA1'!C$1,0)),
IF(LA!$H$6=2,(VLOOKUP($A131,'LA2'!$A$1:$AD$175,'LA2'!C$1,0)),
IF(LA!$H$6=3,(VLOOKUP($A131,'LA3'!$A$1:$AD$175,'LA3'!C$1,0)),
IF(LA!$H$6=4,(VLOOKUP($A131,'LA4'!$A$1:$AD$175,'LA4'!C$1,0)),
IF(LA!$H$6=5,(VLOOKUP($A131,'LA5'!$A$1:$AD$175,'LA5'!C$1,0)),
0))))),".")</f>
        <v>0.66</v>
      </c>
      <c r="F131" s="93">
        <f>IFERROR(IF(LA!$H$6=1,(VLOOKUP($A131,'LA1'!$A$1:$AD$175,'LA1'!D$1,0)),
IF(LA!$H$6=2,(VLOOKUP($A131,'LA2'!$A$1:$AD$175,'LA2'!D$1,0)),
IF(LA!$H$6=3,(VLOOKUP($A131,'LA3'!$A$1:$AD$175,'LA3'!D$1,0)),
IF(LA!$H$6=4,(VLOOKUP($A131,'LA4'!$A$1:$AD$175,'LA4'!D$1,0)),
IF(LA!$H$6=5,(VLOOKUP($A131,'LA5'!$A$1:$AD$175,'LA5'!D$1,0)),
0))))),".")</f>
        <v>0.61</v>
      </c>
      <c r="G131" s="93">
        <f>IFERROR(IF(LA!$H$6=1,(VLOOKUP($A131,'LA1'!$A$1:$AD$175,'LA1'!E$1,0)),
IF(LA!$H$6=2,(VLOOKUP($A131,'LA2'!$A$1:$AD$175,'LA2'!E$1,0)),
IF(LA!$H$6=3,(VLOOKUP($A131,'LA3'!$A$1:$AD$175,'LA3'!E$1,0)),
IF(LA!$H$6=4,(VLOOKUP($A131,'LA4'!$A$1:$AD$175,'LA4'!E$1,0)),
IF(LA!$H$6=5,(VLOOKUP($A131,'LA5'!$A$1:$AD$175,'LA5'!E$1,0)),
0))))),".")</f>
        <v>0.09</v>
      </c>
      <c r="H131" s="93" t="str">
        <f>IFERROR(IF(LA!$H$6=1,(VLOOKUP($A131,'LA1'!$A$1:$AD$175,'LA1'!F$1,0)),
IF(LA!$H$6=2,(VLOOKUP($A131,'LA2'!$A$1:$AD$175,'LA2'!F$1,0)),
IF(LA!$H$6=3,(VLOOKUP($A131,'LA3'!$A$1:$AD$175,'LA3'!F$1,0)),
IF(LA!$H$6=4,(VLOOKUP($A131,'LA4'!$A$1:$AD$175,'LA4'!F$1,0)),
IF(LA!$H$6=5,(VLOOKUP($A131,'LA5'!$A$1:$AD$175,'LA5'!F$1,0)),
0))))),".")</f>
        <v>-</v>
      </c>
      <c r="I131" s="93">
        <f>IFERROR(IF(LA!$H$6=1,(VLOOKUP($A131,'LA1'!$A$1:$AD$175,'LA1'!G$1,0)),
IF(LA!$H$6=2,(VLOOKUP($A131,'LA2'!$A$1:$AD$175,'LA2'!G$1,0)),
IF(LA!$H$6=3,(VLOOKUP($A131,'LA3'!$A$1:$AD$175,'LA3'!G$1,0)),
IF(LA!$H$6=4,(VLOOKUP($A131,'LA4'!$A$1:$AD$175,'LA4'!G$1,0)),
IF(LA!$H$6=5,(VLOOKUP($A131,'LA5'!$A$1:$AD$175,'LA5'!G$1,0)),
0))))),".")</f>
        <v>0.03</v>
      </c>
      <c r="J131" s="93">
        <f>IFERROR(IF(LA!$H$6=1,(VLOOKUP($A131,'LA1'!$A$1:$AD$175,'LA1'!H$1,0)),
IF(LA!$H$6=2,(VLOOKUP($A131,'LA2'!$A$1:$AD$175,'LA2'!H$1,0)),
IF(LA!$H$6=3,(VLOOKUP($A131,'LA3'!$A$1:$AD$175,'LA3'!H$1,0)),
IF(LA!$H$6=4,(VLOOKUP($A131,'LA4'!$A$1:$AD$175,'LA4'!H$1,0)),
IF(LA!$H$6=5,(VLOOKUP($A131,'LA5'!$A$1:$AD$175,'LA5'!H$1,0)),
0))))),".")</f>
        <v>0.04</v>
      </c>
      <c r="K131" s="93">
        <f>IFERROR(IF(LA!$H$6=1,(VLOOKUP($A131,'LA1'!$A$1:$AD$175,'LA1'!I$1,0)),
IF(LA!$H$6=2,(VLOOKUP($A131,'LA2'!$A$1:$AD$175,'LA2'!I$1,0)),
IF(LA!$H$6=3,(VLOOKUP($A131,'LA3'!$A$1:$AD$175,'LA3'!I$1,0)),
IF(LA!$H$6=4,(VLOOKUP($A131,'LA4'!$A$1:$AD$175,'LA4'!I$1,0)),
IF(LA!$H$6=5,(VLOOKUP($A131,'LA5'!$A$1:$AD$175,'LA5'!I$1,0)),
0))))),".")</f>
        <v>0.01</v>
      </c>
      <c r="L131" s="93">
        <f>IFERROR(IF(LA!$H$6=1,(VLOOKUP($A131,'LA1'!$A$1:$AD$175,'LA1'!J$1,0)),
IF(LA!$H$6=2,(VLOOKUP($A131,'LA2'!$A$1:$AD$175,'LA2'!J$1,0)),
IF(LA!$H$6=3,(VLOOKUP($A131,'LA3'!$A$1:$AD$175,'LA3'!J$1,0)),
IF(LA!$H$6=4,(VLOOKUP($A131,'LA4'!$A$1:$AD$175,'LA4'!J$1,0)),
IF(LA!$H$6=5,(VLOOKUP($A131,'LA5'!$A$1:$AD$175,'LA5'!J$1,0)),
0))))),".")</f>
        <v>0</v>
      </c>
      <c r="M131" s="93">
        <f>IFERROR(IF(LA!$H$6=1,(VLOOKUP($A131,'LA1'!$A$1:$AD$175,'LA1'!K$1,0)),
IF(LA!$H$6=2,(VLOOKUP($A131,'LA2'!$A$1:$AD$175,'LA2'!K$1,0)),
IF(LA!$H$6=3,(VLOOKUP($A131,'LA3'!$A$1:$AD$175,'LA3'!K$1,0)),
IF(LA!$H$6=4,(VLOOKUP($A131,'LA4'!$A$1:$AD$175,'LA4'!K$1,0)),
IF(LA!$H$6=5,(VLOOKUP($A131,'LA5'!$A$1:$AD$175,'LA5'!K$1,0)),
0))))),".")</f>
        <v>0.05</v>
      </c>
      <c r="N131" s="93">
        <f>IFERROR(IF(LA!$H$6=1,(VLOOKUP($A131,'LA1'!$A$1:$AD$175,'LA1'!L$1,0)),
IF(LA!$H$6=2,(VLOOKUP($A131,'LA2'!$A$1:$AD$175,'LA2'!L$1,0)),
IF(LA!$H$6=3,(VLOOKUP($A131,'LA3'!$A$1:$AD$175,'LA3'!L$1,0)),
IF(LA!$H$6=4,(VLOOKUP($A131,'LA4'!$A$1:$AD$175,'LA4'!L$1,0)),
IF(LA!$H$6=5,(VLOOKUP($A131,'LA5'!$A$1:$AD$175,'LA5'!L$1,0)),
0))))),".")</f>
        <v>0.44</v>
      </c>
      <c r="O131" s="93">
        <f>IFERROR(IF(LA!$H$6=1,(VLOOKUP($A131,'LA1'!$A$1:$AD$175,'LA1'!M$1,0)),
IF(LA!$H$6=2,(VLOOKUP($A131,'LA2'!$A$1:$AD$175,'LA2'!M$1,0)),
IF(LA!$H$6=3,(VLOOKUP($A131,'LA3'!$A$1:$AD$175,'LA3'!M$1,0)),
IF(LA!$H$6=4,(VLOOKUP($A131,'LA4'!$A$1:$AD$175,'LA4'!M$1,0)),
IF(LA!$H$6=5,(VLOOKUP($A131,'LA5'!$A$1:$AD$175,'LA5'!M$1,0)),
0))))),".")</f>
        <v>0.19</v>
      </c>
      <c r="P131" s="93">
        <f>IFERROR(IF(LA!$H$6=1,(VLOOKUP($A131,'LA1'!$A$1:$AD$175,'LA1'!N$1,0)),
IF(LA!$H$6=2,(VLOOKUP($A131,'LA2'!$A$1:$AD$175,'LA2'!N$1,0)),
IF(LA!$H$6=3,(VLOOKUP($A131,'LA3'!$A$1:$AD$175,'LA3'!N$1,0)),
IF(LA!$H$6=4,(VLOOKUP($A131,'LA4'!$A$1:$AD$175,'LA4'!N$1,0)),
IF(LA!$H$6=5,(VLOOKUP($A131,'LA5'!$A$1:$AD$175,'LA5'!N$1,0)),
0))))),".")</f>
        <v>0.01</v>
      </c>
      <c r="Q131" s="93">
        <f>IFERROR(IF(LA!$H$6=1,(VLOOKUP($A131,'LA1'!$A$1:$AD$175,'LA1'!O$1,0)),
IF(LA!$H$6=2,(VLOOKUP($A131,'LA2'!$A$1:$AD$175,'LA2'!O$1,0)),
IF(LA!$H$6=3,(VLOOKUP($A131,'LA3'!$A$1:$AD$175,'LA3'!O$1,0)),
IF(LA!$H$6=4,(VLOOKUP($A131,'LA4'!$A$1:$AD$175,'LA4'!O$1,0)),
IF(LA!$H$6=5,(VLOOKUP($A131,'LA5'!$A$1:$AD$175,'LA5'!O$1,0)),
0))))),".")</f>
        <v>0.14000000000000001</v>
      </c>
      <c r="R131" s="93">
        <f>IFERROR(IF(LA!$H$6=1,(VLOOKUP($A131,'LA1'!$A$1:$AD$175,'LA1'!P$1,0)),
IF(LA!$H$6=2,(VLOOKUP($A131,'LA2'!$A$1:$AD$175,'LA2'!P$1,0)),
IF(LA!$H$6=3,(VLOOKUP($A131,'LA3'!$A$1:$AD$175,'LA3'!P$1,0)),
IF(LA!$H$6=4,(VLOOKUP($A131,'LA4'!$A$1:$AD$175,'LA4'!P$1,0)),
IF(LA!$H$6=5,(VLOOKUP($A131,'LA5'!$A$1:$AD$175,'LA5'!P$1,0)),
0))))),".")</f>
        <v>0.23</v>
      </c>
      <c r="S131" s="93">
        <f>IFERROR(IF(LA!$H$6=1,(VLOOKUP($A131,'LA1'!$A$1:$AD$175,'LA1'!Q$1,0)),
IF(LA!$H$6=2,(VLOOKUP($A131,'LA2'!$A$1:$AD$175,'LA2'!Q$1,0)),
IF(LA!$H$6=3,(VLOOKUP($A131,'LA3'!$A$1:$AD$175,'LA3'!Q$1,0)),
IF(LA!$H$6=4,(VLOOKUP($A131,'LA4'!$A$1:$AD$175,'LA4'!Q$1,0)),
IF(LA!$H$6=5,(VLOOKUP($A131,'LA5'!$A$1:$AD$175,'LA5'!Q$1,0)),
0))))),".")</f>
        <v>0.02</v>
      </c>
      <c r="T131" s="93" t="str">
        <f>IFERROR(IF(LA!$H$6=1,(VLOOKUP($A131,'LA1'!$A$1:$AD$175,'LA1'!R$1,0)),
IF(LA!$H$6=2,(VLOOKUP($A131,'LA2'!$A$1:$AD$175,'LA2'!R$1,0)),
IF(LA!$H$6=3,(VLOOKUP($A131,'LA3'!$A$1:$AD$175,'LA3'!R$1,0)),
IF(LA!$H$6=4,(VLOOKUP($A131,'LA4'!$A$1:$AD$175,'LA4'!R$1,0)),
IF(LA!$H$6=5,(VLOOKUP($A131,'LA5'!$A$1:$AD$175,'LA5'!R$1,0)),
0))))),".")</f>
        <v>x</v>
      </c>
      <c r="U131" s="93">
        <f>IFERROR(IF(LA!$H$6=1,(VLOOKUP($A131,'LA1'!$A$1:$AD$175,'LA1'!S$1,0)),
IF(LA!$H$6=2,(VLOOKUP($A131,'LA2'!$A$1:$AD$175,'LA2'!S$1,0)),
IF(LA!$H$6=3,(VLOOKUP($A131,'LA3'!$A$1:$AD$175,'LA3'!S$1,0)),
IF(LA!$H$6=4,(VLOOKUP($A131,'LA4'!$A$1:$AD$175,'LA4'!S$1,0)),
IF(LA!$H$6=5,(VLOOKUP($A131,'LA5'!$A$1:$AD$175,'LA5'!S$1,0)),
0))))),".")</f>
        <v>0.04</v>
      </c>
      <c r="V131" s="93">
        <f>IFERROR(IF(LA!$H$6=1,(VLOOKUP($A131,'LA1'!$A$1:$AD$175,'LA1'!T$1,0)),
IF(LA!$H$6=2,(VLOOKUP($A131,'LA2'!$A$1:$AD$175,'LA2'!T$1,0)),
IF(LA!$H$6=3,(VLOOKUP($A131,'LA3'!$A$1:$AD$175,'LA3'!T$1,0)),
IF(LA!$H$6=4,(VLOOKUP($A131,'LA4'!$A$1:$AD$175,'LA4'!T$1,0)),
IF(LA!$H$6=5,(VLOOKUP($A131,'LA5'!$A$1:$AD$175,'LA5'!T$1,0)),
0))))),".")</f>
        <v>0.03</v>
      </c>
      <c r="W131" s="93">
        <f>IFERROR(IF(LA!$H$6=1,(VLOOKUP($A131,'LA1'!$A$1:$AD$175,'LA1'!U$1,0)),
IF(LA!$H$6=2,(VLOOKUP($A131,'LA2'!$A$1:$AD$175,'LA2'!U$1,0)),
IF(LA!$H$6=3,(VLOOKUP($A131,'LA3'!$A$1:$AD$175,'LA3'!U$1,0)),
IF(LA!$H$6=4,(VLOOKUP($A131,'LA4'!$A$1:$AD$175,'LA4'!U$1,0)),
IF(LA!$H$6=5,(VLOOKUP($A131,'LA5'!$A$1:$AD$175,'LA5'!U$1,0)),
0))))),".")</f>
        <v>0.01</v>
      </c>
      <c r="X131" s="93">
        <f>IFERROR(IF(LA!$H$6=1,(VLOOKUP($A131,'LA1'!$A$1:$AD$175,'LA1'!V$1,0)),
IF(LA!$H$6=2,(VLOOKUP($A131,'LA2'!$A$1:$AD$175,'LA2'!V$1,0)),
IF(LA!$H$6=3,(VLOOKUP($A131,'LA3'!$A$1:$AD$175,'LA3'!V$1,0)),
IF(LA!$H$6=4,(VLOOKUP($A131,'LA4'!$A$1:$AD$175,'LA4'!V$1,0)),
IF(LA!$H$6=5,(VLOOKUP($A131,'LA5'!$A$1:$AD$175,'LA5'!V$1,0)),
0))))),".")</f>
        <v>0</v>
      </c>
      <c r="Y131" s="93" t="str">
        <f>IFERROR(IF(LA!$H$6=1,(VLOOKUP($A131,'LA1'!$A$1:$AD$175,'LA1'!W$1,0)),
IF(LA!$H$6=2,(VLOOKUP($A131,'LA2'!$A$1:$AD$175,'LA2'!W$1,0)),
IF(LA!$H$6=3,(VLOOKUP($A131,'LA3'!$A$1:$AD$175,'LA3'!W$1,0)),
IF(LA!$H$6=4,(VLOOKUP($A131,'LA4'!$A$1:$AD$175,'LA4'!W$1,0)),
IF(LA!$H$6=5,(VLOOKUP($A131,'LA5'!$A$1:$AD$175,'LA5'!W$1,0)),
0))))),".")</f>
        <v>-</v>
      </c>
      <c r="Z131" s="93">
        <f>IFERROR(IF(LA!$H$6=1,(VLOOKUP($A131,'LA1'!$A$1:$AD$175,'LA1'!X$1,0)),
IF(LA!$H$6=2,(VLOOKUP($A131,'LA2'!$A$1:$AD$175,'LA2'!X$1,0)),
IF(LA!$H$6=3,(VLOOKUP($A131,'LA3'!$A$1:$AD$175,'LA3'!X$1,0)),
IF(LA!$H$6=4,(VLOOKUP($A131,'LA4'!$A$1:$AD$175,'LA4'!X$1,0)),
IF(LA!$H$6=5,(VLOOKUP($A131,'LA5'!$A$1:$AD$175,'LA5'!X$1,0)),
0))))),".")</f>
        <v>0.14000000000000001</v>
      </c>
      <c r="AA131" s="93">
        <f>IFERROR(IF(LA!$H$6=1,(VLOOKUP($A131,'LA1'!$A$1:$AD$175,'LA1'!Y$1,0)),
IF(LA!$H$6=2,(VLOOKUP($A131,'LA2'!$A$1:$AD$175,'LA2'!Y$1,0)),
IF(LA!$H$6=3,(VLOOKUP($A131,'LA3'!$A$1:$AD$175,'LA3'!Y$1,0)),
IF(LA!$H$6=4,(VLOOKUP($A131,'LA4'!$A$1:$AD$175,'LA4'!Y$1,0)),
IF(LA!$H$6=5,(VLOOKUP($A131,'LA5'!$A$1:$AD$175,'LA5'!Y$1,0)),
0))))),".")</f>
        <v>0.01</v>
      </c>
      <c r="AB131" s="93">
        <f>IFERROR(IF(LA!$H$6=1,(VLOOKUP($A131,'LA1'!$A$1:$AD$175,'LA1'!Z$1,0)),
IF(LA!$H$6=2,(VLOOKUP($A131,'LA2'!$A$1:$AD$175,'LA2'!Z$1,0)),
IF(LA!$H$6=3,(VLOOKUP($A131,'LA3'!$A$1:$AD$175,'LA3'!Z$1,0)),
IF(LA!$H$6=4,(VLOOKUP($A131,'LA4'!$A$1:$AD$175,'LA4'!Z$1,0)),
IF(LA!$H$6=5,(VLOOKUP($A131,'LA5'!$A$1:$AD$175,'LA5'!Z$1,0)),
0))))),".")</f>
        <v>0.2</v>
      </c>
      <c r="AC131" s="93">
        <f>IFERROR(IF(LA!$H$6=1,(VLOOKUP($A131,'LA1'!$A$1:$AD$175,'LA1'!AA$1,0)),
IF(LA!$H$6=2,(VLOOKUP($A131,'LA2'!$A$1:$AD$175,'LA2'!AA$1,0)),
IF(LA!$H$6=3,(VLOOKUP($A131,'LA3'!$A$1:$AD$175,'LA3'!AA$1,0)),
IF(LA!$H$6=4,(VLOOKUP($A131,'LA4'!$A$1:$AD$175,'LA4'!AA$1,0)),
IF(LA!$H$6=5,(VLOOKUP($A131,'LA5'!$A$1:$AD$175,'LA5'!AA$1,0)),
0))))),".")</f>
        <v>0.05</v>
      </c>
    </row>
    <row r="132" spans="1:29" x14ac:dyDescent="0.2">
      <c r="A132" s="55">
        <v>803</v>
      </c>
      <c r="B132" s="55" t="s">
        <v>315</v>
      </c>
      <c r="C132" s="88" t="s">
        <v>200</v>
      </c>
      <c r="D132" s="92">
        <f>IFERROR(IF(LA!$H$6=1,(VLOOKUP($A132,'LA1'!$A$1:$AD$175,'LA1'!B$1,0)),
IF(LA!$H$6=2,(VLOOKUP($A132,'LA2'!$A$1:$AD$175,'LA2'!B$1,0)),
IF(LA!$H$6=3,(VLOOKUP($A132,'LA3'!$A$1:$AD$175,'LA3'!B$1,0)),
IF(LA!$H$6=4,(VLOOKUP($A132,'LA4'!$A$1:$AD$175,'LA4'!B$1,0)),
IF(LA!$H$6=5,(VLOOKUP($A132,'LA5'!$A$1:$AD$175,'LA5'!B$1,0)),
0))))),".")</f>
        <v>1190</v>
      </c>
      <c r="E132" s="93">
        <f>IFERROR(IF(LA!$H$6=1,(VLOOKUP($A132,'LA1'!$A$1:$AD$175,'LA1'!C$1,0)),
IF(LA!$H$6=2,(VLOOKUP($A132,'LA2'!$A$1:$AD$175,'LA2'!C$1,0)),
IF(LA!$H$6=3,(VLOOKUP($A132,'LA3'!$A$1:$AD$175,'LA3'!C$1,0)),
IF(LA!$H$6=4,(VLOOKUP($A132,'LA4'!$A$1:$AD$175,'LA4'!C$1,0)),
IF(LA!$H$6=5,(VLOOKUP($A132,'LA5'!$A$1:$AD$175,'LA5'!C$1,0)),
0))))),".")</f>
        <v>0.82</v>
      </c>
      <c r="F132" s="93">
        <f>IFERROR(IF(LA!$H$6=1,(VLOOKUP($A132,'LA1'!$A$1:$AD$175,'LA1'!D$1,0)),
IF(LA!$H$6=2,(VLOOKUP($A132,'LA2'!$A$1:$AD$175,'LA2'!D$1,0)),
IF(LA!$H$6=3,(VLOOKUP($A132,'LA3'!$A$1:$AD$175,'LA3'!D$1,0)),
IF(LA!$H$6=4,(VLOOKUP($A132,'LA4'!$A$1:$AD$175,'LA4'!D$1,0)),
IF(LA!$H$6=5,(VLOOKUP($A132,'LA5'!$A$1:$AD$175,'LA5'!D$1,0)),
0))))),".")</f>
        <v>0.65</v>
      </c>
      <c r="G132" s="93">
        <f>IFERROR(IF(LA!$H$6=1,(VLOOKUP($A132,'LA1'!$A$1:$AD$175,'LA1'!E$1,0)),
IF(LA!$H$6=2,(VLOOKUP($A132,'LA2'!$A$1:$AD$175,'LA2'!E$1,0)),
IF(LA!$H$6=3,(VLOOKUP($A132,'LA3'!$A$1:$AD$175,'LA3'!E$1,0)),
IF(LA!$H$6=4,(VLOOKUP($A132,'LA4'!$A$1:$AD$175,'LA4'!E$1,0)),
IF(LA!$H$6=5,(VLOOKUP($A132,'LA5'!$A$1:$AD$175,'LA5'!E$1,0)),
0))))),".")</f>
        <v>0.09</v>
      </c>
      <c r="H132" s="93">
        <f>IFERROR(IF(LA!$H$6=1,(VLOOKUP($A132,'LA1'!$A$1:$AD$175,'LA1'!F$1,0)),
IF(LA!$H$6=2,(VLOOKUP($A132,'LA2'!$A$1:$AD$175,'LA2'!F$1,0)),
IF(LA!$H$6=3,(VLOOKUP($A132,'LA3'!$A$1:$AD$175,'LA3'!F$1,0)),
IF(LA!$H$6=4,(VLOOKUP($A132,'LA4'!$A$1:$AD$175,'LA4'!F$1,0)),
IF(LA!$H$6=5,(VLOOKUP($A132,'LA5'!$A$1:$AD$175,'LA5'!F$1,0)),
0))))),".")</f>
        <v>0</v>
      </c>
      <c r="I132" s="93">
        <f>IFERROR(IF(LA!$H$6=1,(VLOOKUP($A132,'LA1'!$A$1:$AD$175,'LA1'!G$1,0)),
IF(LA!$H$6=2,(VLOOKUP($A132,'LA2'!$A$1:$AD$175,'LA2'!G$1,0)),
IF(LA!$H$6=3,(VLOOKUP($A132,'LA3'!$A$1:$AD$175,'LA3'!G$1,0)),
IF(LA!$H$6=4,(VLOOKUP($A132,'LA4'!$A$1:$AD$175,'LA4'!G$1,0)),
IF(LA!$H$6=5,(VLOOKUP($A132,'LA5'!$A$1:$AD$175,'LA5'!G$1,0)),
0))))),".")</f>
        <v>0.03</v>
      </c>
      <c r="J132" s="93">
        <f>IFERROR(IF(LA!$H$6=1,(VLOOKUP($A132,'LA1'!$A$1:$AD$175,'LA1'!H$1,0)),
IF(LA!$H$6=2,(VLOOKUP($A132,'LA2'!$A$1:$AD$175,'LA2'!H$1,0)),
IF(LA!$H$6=3,(VLOOKUP($A132,'LA3'!$A$1:$AD$175,'LA3'!H$1,0)),
IF(LA!$H$6=4,(VLOOKUP($A132,'LA4'!$A$1:$AD$175,'LA4'!H$1,0)),
IF(LA!$H$6=5,(VLOOKUP($A132,'LA5'!$A$1:$AD$175,'LA5'!H$1,0)),
0))))),".")</f>
        <v>0.05</v>
      </c>
      <c r="K132" s="93">
        <f>IFERROR(IF(LA!$H$6=1,(VLOOKUP($A132,'LA1'!$A$1:$AD$175,'LA1'!I$1,0)),
IF(LA!$H$6=2,(VLOOKUP($A132,'LA2'!$A$1:$AD$175,'LA2'!I$1,0)),
IF(LA!$H$6=3,(VLOOKUP($A132,'LA3'!$A$1:$AD$175,'LA3'!I$1,0)),
IF(LA!$H$6=4,(VLOOKUP($A132,'LA4'!$A$1:$AD$175,'LA4'!I$1,0)),
IF(LA!$H$6=5,(VLOOKUP($A132,'LA5'!$A$1:$AD$175,'LA5'!I$1,0)),
0))))),".")</f>
        <v>0</v>
      </c>
      <c r="L132" s="93">
        <f>IFERROR(IF(LA!$H$6=1,(VLOOKUP($A132,'LA1'!$A$1:$AD$175,'LA1'!J$1,0)),
IF(LA!$H$6=2,(VLOOKUP($A132,'LA2'!$A$1:$AD$175,'LA2'!J$1,0)),
IF(LA!$H$6=3,(VLOOKUP($A132,'LA3'!$A$1:$AD$175,'LA3'!J$1,0)),
IF(LA!$H$6=4,(VLOOKUP($A132,'LA4'!$A$1:$AD$175,'LA4'!J$1,0)),
IF(LA!$H$6=5,(VLOOKUP($A132,'LA5'!$A$1:$AD$175,'LA5'!J$1,0)),
0))))),".")</f>
        <v>0</v>
      </c>
      <c r="M132" s="93">
        <f>IFERROR(IF(LA!$H$6=1,(VLOOKUP($A132,'LA1'!$A$1:$AD$175,'LA1'!K$1,0)),
IF(LA!$H$6=2,(VLOOKUP($A132,'LA2'!$A$1:$AD$175,'LA2'!K$1,0)),
IF(LA!$H$6=3,(VLOOKUP($A132,'LA3'!$A$1:$AD$175,'LA3'!K$1,0)),
IF(LA!$H$6=4,(VLOOKUP($A132,'LA4'!$A$1:$AD$175,'LA4'!K$1,0)),
IF(LA!$H$6=5,(VLOOKUP($A132,'LA5'!$A$1:$AD$175,'LA5'!K$1,0)),
0))))),".")</f>
        <v>7.0000000000000007E-2</v>
      </c>
      <c r="N132" s="93">
        <f>IFERROR(IF(LA!$H$6=1,(VLOOKUP($A132,'LA1'!$A$1:$AD$175,'LA1'!L$1,0)),
IF(LA!$H$6=2,(VLOOKUP($A132,'LA2'!$A$1:$AD$175,'LA2'!L$1,0)),
IF(LA!$H$6=3,(VLOOKUP($A132,'LA3'!$A$1:$AD$175,'LA3'!L$1,0)),
IF(LA!$H$6=4,(VLOOKUP($A132,'LA4'!$A$1:$AD$175,'LA4'!L$1,0)),
IF(LA!$H$6=5,(VLOOKUP($A132,'LA5'!$A$1:$AD$175,'LA5'!L$1,0)),
0))))),".")</f>
        <v>0.47</v>
      </c>
      <c r="O132" s="93">
        <f>IFERROR(IF(LA!$H$6=1,(VLOOKUP($A132,'LA1'!$A$1:$AD$175,'LA1'!M$1,0)),
IF(LA!$H$6=2,(VLOOKUP($A132,'LA2'!$A$1:$AD$175,'LA2'!M$1,0)),
IF(LA!$H$6=3,(VLOOKUP($A132,'LA3'!$A$1:$AD$175,'LA3'!M$1,0)),
IF(LA!$H$6=4,(VLOOKUP($A132,'LA4'!$A$1:$AD$175,'LA4'!M$1,0)),
IF(LA!$H$6=5,(VLOOKUP($A132,'LA5'!$A$1:$AD$175,'LA5'!M$1,0)),
0))))),".")</f>
        <v>0.14000000000000001</v>
      </c>
      <c r="P132" s="93">
        <f>IFERROR(IF(LA!$H$6=1,(VLOOKUP($A132,'LA1'!$A$1:$AD$175,'LA1'!N$1,0)),
IF(LA!$H$6=2,(VLOOKUP($A132,'LA2'!$A$1:$AD$175,'LA2'!N$1,0)),
IF(LA!$H$6=3,(VLOOKUP($A132,'LA3'!$A$1:$AD$175,'LA3'!N$1,0)),
IF(LA!$H$6=4,(VLOOKUP($A132,'LA4'!$A$1:$AD$175,'LA4'!N$1,0)),
IF(LA!$H$6=5,(VLOOKUP($A132,'LA5'!$A$1:$AD$175,'LA5'!N$1,0)),
0))))),".")</f>
        <v>0.01</v>
      </c>
      <c r="Q132" s="93">
        <f>IFERROR(IF(LA!$H$6=1,(VLOOKUP($A132,'LA1'!$A$1:$AD$175,'LA1'!O$1,0)),
IF(LA!$H$6=2,(VLOOKUP($A132,'LA2'!$A$1:$AD$175,'LA2'!O$1,0)),
IF(LA!$H$6=3,(VLOOKUP($A132,'LA3'!$A$1:$AD$175,'LA3'!O$1,0)),
IF(LA!$H$6=4,(VLOOKUP($A132,'LA4'!$A$1:$AD$175,'LA4'!O$1,0)),
IF(LA!$H$6=5,(VLOOKUP($A132,'LA5'!$A$1:$AD$175,'LA5'!O$1,0)),
0))))),".")</f>
        <v>0.1</v>
      </c>
      <c r="R132" s="93">
        <f>IFERROR(IF(LA!$H$6=1,(VLOOKUP($A132,'LA1'!$A$1:$AD$175,'LA1'!P$1,0)),
IF(LA!$H$6=2,(VLOOKUP($A132,'LA2'!$A$1:$AD$175,'LA2'!P$1,0)),
IF(LA!$H$6=3,(VLOOKUP($A132,'LA3'!$A$1:$AD$175,'LA3'!P$1,0)),
IF(LA!$H$6=4,(VLOOKUP($A132,'LA4'!$A$1:$AD$175,'LA4'!P$1,0)),
IF(LA!$H$6=5,(VLOOKUP($A132,'LA5'!$A$1:$AD$175,'LA5'!P$1,0)),
0))))),".")</f>
        <v>0.31</v>
      </c>
      <c r="S132" s="93">
        <f>IFERROR(IF(LA!$H$6=1,(VLOOKUP($A132,'LA1'!$A$1:$AD$175,'LA1'!Q$1,0)),
IF(LA!$H$6=2,(VLOOKUP($A132,'LA2'!$A$1:$AD$175,'LA2'!Q$1,0)),
IF(LA!$H$6=3,(VLOOKUP($A132,'LA3'!$A$1:$AD$175,'LA3'!Q$1,0)),
IF(LA!$H$6=4,(VLOOKUP($A132,'LA4'!$A$1:$AD$175,'LA4'!Q$1,0)),
IF(LA!$H$6=5,(VLOOKUP($A132,'LA5'!$A$1:$AD$175,'LA5'!Q$1,0)),
0))))),".")</f>
        <v>0.02</v>
      </c>
      <c r="T132" s="93" t="str">
        <f>IFERROR(IF(LA!$H$6=1,(VLOOKUP($A132,'LA1'!$A$1:$AD$175,'LA1'!R$1,0)),
IF(LA!$H$6=2,(VLOOKUP($A132,'LA2'!$A$1:$AD$175,'LA2'!R$1,0)),
IF(LA!$H$6=3,(VLOOKUP($A132,'LA3'!$A$1:$AD$175,'LA3'!R$1,0)),
IF(LA!$H$6=4,(VLOOKUP($A132,'LA4'!$A$1:$AD$175,'LA4'!R$1,0)),
IF(LA!$H$6=5,(VLOOKUP($A132,'LA5'!$A$1:$AD$175,'LA5'!R$1,0)),
0))))),".")</f>
        <v>x</v>
      </c>
      <c r="U132" s="93">
        <f>IFERROR(IF(LA!$H$6=1,(VLOOKUP($A132,'LA1'!$A$1:$AD$175,'LA1'!S$1,0)),
IF(LA!$H$6=2,(VLOOKUP($A132,'LA2'!$A$1:$AD$175,'LA2'!S$1,0)),
IF(LA!$H$6=3,(VLOOKUP($A132,'LA3'!$A$1:$AD$175,'LA3'!S$1,0)),
IF(LA!$H$6=4,(VLOOKUP($A132,'LA4'!$A$1:$AD$175,'LA4'!S$1,0)),
IF(LA!$H$6=5,(VLOOKUP($A132,'LA5'!$A$1:$AD$175,'LA5'!S$1,0)),
0))))),".")</f>
        <v>0.15</v>
      </c>
      <c r="V132" s="93">
        <f>IFERROR(IF(LA!$H$6=1,(VLOOKUP($A132,'LA1'!$A$1:$AD$175,'LA1'!T$1,0)),
IF(LA!$H$6=2,(VLOOKUP($A132,'LA2'!$A$1:$AD$175,'LA2'!T$1,0)),
IF(LA!$H$6=3,(VLOOKUP($A132,'LA3'!$A$1:$AD$175,'LA3'!T$1,0)),
IF(LA!$H$6=4,(VLOOKUP($A132,'LA4'!$A$1:$AD$175,'LA4'!T$1,0)),
IF(LA!$H$6=5,(VLOOKUP($A132,'LA5'!$A$1:$AD$175,'LA5'!T$1,0)),
0))))),".")</f>
        <v>0.13</v>
      </c>
      <c r="W132" s="93">
        <f>IFERROR(IF(LA!$H$6=1,(VLOOKUP($A132,'LA1'!$A$1:$AD$175,'LA1'!U$1,0)),
IF(LA!$H$6=2,(VLOOKUP($A132,'LA2'!$A$1:$AD$175,'LA2'!U$1,0)),
IF(LA!$H$6=3,(VLOOKUP($A132,'LA3'!$A$1:$AD$175,'LA3'!U$1,0)),
IF(LA!$H$6=4,(VLOOKUP($A132,'LA4'!$A$1:$AD$175,'LA4'!U$1,0)),
IF(LA!$H$6=5,(VLOOKUP($A132,'LA5'!$A$1:$AD$175,'LA5'!U$1,0)),
0))))),".")</f>
        <v>0.02</v>
      </c>
      <c r="X132" s="93">
        <f>IFERROR(IF(LA!$H$6=1,(VLOOKUP($A132,'LA1'!$A$1:$AD$175,'LA1'!V$1,0)),
IF(LA!$H$6=2,(VLOOKUP($A132,'LA2'!$A$1:$AD$175,'LA2'!V$1,0)),
IF(LA!$H$6=3,(VLOOKUP($A132,'LA3'!$A$1:$AD$175,'LA3'!V$1,0)),
IF(LA!$H$6=4,(VLOOKUP($A132,'LA4'!$A$1:$AD$175,'LA4'!V$1,0)),
IF(LA!$H$6=5,(VLOOKUP($A132,'LA5'!$A$1:$AD$175,'LA5'!V$1,0)),
0))))),".")</f>
        <v>0</v>
      </c>
      <c r="Y132" s="93">
        <f>IFERROR(IF(LA!$H$6=1,(VLOOKUP($A132,'LA1'!$A$1:$AD$175,'LA1'!W$1,0)),
IF(LA!$H$6=2,(VLOOKUP($A132,'LA2'!$A$1:$AD$175,'LA2'!W$1,0)),
IF(LA!$H$6=3,(VLOOKUP($A132,'LA3'!$A$1:$AD$175,'LA3'!W$1,0)),
IF(LA!$H$6=4,(VLOOKUP($A132,'LA4'!$A$1:$AD$175,'LA4'!W$1,0)),
IF(LA!$H$6=5,(VLOOKUP($A132,'LA5'!$A$1:$AD$175,'LA5'!W$1,0)),
0))))),".")</f>
        <v>0.02</v>
      </c>
      <c r="Z132" s="93">
        <f>IFERROR(IF(LA!$H$6=1,(VLOOKUP($A132,'LA1'!$A$1:$AD$175,'LA1'!X$1,0)),
IF(LA!$H$6=2,(VLOOKUP($A132,'LA2'!$A$1:$AD$175,'LA2'!X$1,0)),
IF(LA!$H$6=3,(VLOOKUP($A132,'LA3'!$A$1:$AD$175,'LA3'!X$1,0)),
IF(LA!$H$6=4,(VLOOKUP($A132,'LA4'!$A$1:$AD$175,'LA4'!X$1,0)),
IF(LA!$H$6=5,(VLOOKUP($A132,'LA5'!$A$1:$AD$175,'LA5'!X$1,0)),
0))))),".")</f>
        <v>0.06</v>
      </c>
      <c r="AA132" s="93">
        <f>IFERROR(IF(LA!$H$6=1,(VLOOKUP($A132,'LA1'!$A$1:$AD$175,'LA1'!Y$1,0)),
IF(LA!$H$6=2,(VLOOKUP($A132,'LA2'!$A$1:$AD$175,'LA2'!Y$1,0)),
IF(LA!$H$6=3,(VLOOKUP($A132,'LA3'!$A$1:$AD$175,'LA3'!Y$1,0)),
IF(LA!$H$6=4,(VLOOKUP($A132,'LA4'!$A$1:$AD$175,'LA4'!Y$1,0)),
IF(LA!$H$6=5,(VLOOKUP($A132,'LA5'!$A$1:$AD$175,'LA5'!Y$1,0)),
0))))),".")</f>
        <v>0.03</v>
      </c>
      <c r="AB132" s="93">
        <f>IFERROR(IF(LA!$H$6=1,(VLOOKUP($A132,'LA1'!$A$1:$AD$175,'LA1'!Z$1,0)),
IF(LA!$H$6=2,(VLOOKUP($A132,'LA2'!$A$1:$AD$175,'LA2'!Z$1,0)),
IF(LA!$H$6=3,(VLOOKUP($A132,'LA3'!$A$1:$AD$175,'LA3'!Z$1,0)),
IF(LA!$H$6=4,(VLOOKUP($A132,'LA4'!$A$1:$AD$175,'LA4'!Z$1,0)),
IF(LA!$H$6=5,(VLOOKUP($A132,'LA5'!$A$1:$AD$175,'LA5'!Z$1,0)),
0))))),".")</f>
        <v>0.09</v>
      </c>
      <c r="AC132" s="93">
        <f>IFERROR(IF(LA!$H$6=1,(VLOOKUP($A132,'LA1'!$A$1:$AD$175,'LA1'!AA$1,0)),
IF(LA!$H$6=2,(VLOOKUP($A132,'LA2'!$A$1:$AD$175,'LA2'!AA$1,0)),
IF(LA!$H$6=3,(VLOOKUP($A132,'LA3'!$A$1:$AD$175,'LA3'!AA$1,0)),
IF(LA!$H$6=4,(VLOOKUP($A132,'LA4'!$A$1:$AD$175,'LA4'!AA$1,0)),
IF(LA!$H$6=5,(VLOOKUP($A132,'LA5'!$A$1:$AD$175,'LA5'!AA$1,0)),
0))))),".")</f>
        <v>0.02</v>
      </c>
    </row>
    <row r="133" spans="1:29" x14ac:dyDescent="0.2">
      <c r="A133" s="55">
        <v>393</v>
      </c>
      <c r="B133" s="55" t="s">
        <v>316</v>
      </c>
      <c r="C133" s="88" t="s">
        <v>191</v>
      </c>
      <c r="D133" s="92">
        <f>IFERROR(IF(LA!$H$6=1,(VLOOKUP($A133,'LA1'!$A$1:$AD$175,'LA1'!B$1,0)),
IF(LA!$H$6=2,(VLOOKUP($A133,'LA2'!$A$1:$AD$175,'LA2'!B$1,0)),
IF(LA!$H$6=3,(VLOOKUP($A133,'LA3'!$A$1:$AD$175,'LA3'!B$1,0)),
IF(LA!$H$6=4,(VLOOKUP($A133,'LA4'!$A$1:$AD$175,'LA4'!B$1,0)),
IF(LA!$H$6=5,(VLOOKUP($A133,'LA5'!$A$1:$AD$175,'LA5'!B$1,0)),
0))))),".")</f>
        <v>270</v>
      </c>
      <c r="E133" s="93">
        <f>IFERROR(IF(LA!$H$6=1,(VLOOKUP($A133,'LA1'!$A$1:$AD$175,'LA1'!C$1,0)),
IF(LA!$H$6=2,(VLOOKUP($A133,'LA2'!$A$1:$AD$175,'LA2'!C$1,0)),
IF(LA!$H$6=3,(VLOOKUP($A133,'LA3'!$A$1:$AD$175,'LA3'!C$1,0)),
IF(LA!$H$6=4,(VLOOKUP($A133,'LA4'!$A$1:$AD$175,'LA4'!C$1,0)),
IF(LA!$H$6=5,(VLOOKUP($A133,'LA5'!$A$1:$AD$175,'LA5'!C$1,0)),
0))))),".")</f>
        <v>0.9</v>
      </c>
      <c r="F133" s="93">
        <f>IFERROR(IF(LA!$H$6=1,(VLOOKUP($A133,'LA1'!$A$1:$AD$175,'LA1'!D$1,0)),
IF(LA!$H$6=2,(VLOOKUP($A133,'LA2'!$A$1:$AD$175,'LA2'!D$1,0)),
IF(LA!$H$6=3,(VLOOKUP($A133,'LA3'!$A$1:$AD$175,'LA3'!D$1,0)),
IF(LA!$H$6=4,(VLOOKUP($A133,'LA4'!$A$1:$AD$175,'LA4'!D$1,0)),
IF(LA!$H$6=5,(VLOOKUP($A133,'LA5'!$A$1:$AD$175,'LA5'!D$1,0)),
0))))),".")</f>
        <v>0.85</v>
      </c>
      <c r="G133" s="93">
        <f>IFERROR(IF(LA!$H$6=1,(VLOOKUP($A133,'LA1'!$A$1:$AD$175,'LA1'!E$1,0)),
IF(LA!$H$6=2,(VLOOKUP($A133,'LA2'!$A$1:$AD$175,'LA2'!E$1,0)),
IF(LA!$H$6=3,(VLOOKUP($A133,'LA3'!$A$1:$AD$175,'LA3'!E$1,0)),
IF(LA!$H$6=4,(VLOOKUP($A133,'LA4'!$A$1:$AD$175,'LA4'!E$1,0)),
IF(LA!$H$6=5,(VLOOKUP($A133,'LA5'!$A$1:$AD$175,'LA5'!E$1,0)),
0))))),".")</f>
        <v>0.1</v>
      </c>
      <c r="H133" s="93">
        <f>IFERROR(IF(LA!$H$6=1,(VLOOKUP($A133,'LA1'!$A$1:$AD$175,'LA1'!F$1,0)),
IF(LA!$H$6=2,(VLOOKUP($A133,'LA2'!$A$1:$AD$175,'LA2'!F$1,0)),
IF(LA!$H$6=3,(VLOOKUP($A133,'LA3'!$A$1:$AD$175,'LA3'!F$1,0)),
IF(LA!$H$6=4,(VLOOKUP($A133,'LA4'!$A$1:$AD$175,'LA4'!F$1,0)),
IF(LA!$H$6=5,(VLOOKUP($A133,'LA5'!$A$1:$AD$175,'LA5'!F$1,0)),
0))))),".")</f>
        <v>0</v>
      </c>
      <c r="I133" s="93">
        <f>IFERROR(IF(LA!$H$6=1,(VLOOKUP($A133,'LA1'!$A$1:$AD$175,'LA1'!G$1,0)),
IF(LA!$H$6=2,(VLOOKUP($A133,'LA2'!$A$1:$AD$175,'LA2'!G$1,0)),
IF(LA!$H$6=3,(VLOOKUP($A133,'LA3'!$A$1:$AD$175,'LA3'!G$1,0)),
IF(LA!$H$6=4,(VLOOKUP($A133,'LA4'!$A$1:$AD$175,'LA4'!G$1,0)),
IF(LA!$H$6=5,(VLOOKUP($A133,'LA5'!$A$1:$AD$175,'LA5'!G$1,0)),
0))))),".")</f>
        <v>0.05</v>
      </c>
      <c r="J133" s="93">
        <f>IFERROR(IF(LA!$H$6=1,(VLOOKUP($A133,'LA1'!$A$1:$AD$175,'LA1'!H$1,0)),
IF(LA!$H$6=2,(VLOOKUP($A133,'LA2'!$A$1:$AD$175,'LA2'!H$1,0)),
IF(LA!$H$6=3,(VLOOKUP($A133,'LA3'!$A$1:$AD$175,'LA3'!H$1,0)),
IF(LA!$H$6=4,(VLOOKUP($A133,'LA4'!$A$1:$AD$175,'LA4'!H$1,0)),
IF(LA!$H$6=5,(VLOOKUP($A133,'LA5'!$A$1:$AD$175,'LA5'!H$1,0)),
0))))),".")</f>
        <v>0.01</v>
      </c>
      <c r="K133" s="93">
        <f>IFERROR(IF(LA!$H$6=1,(VLOOKUP($A133,'LA1'!$A$1:$AD$175,'LA1'!I$1,0)),
IF(LA!$H$6=2,(VLOOKUP($A133,'LA2'!$A$1:$AD$175,'LA2'!I$1,0)),
IF(LA!$H$6=3,(VLOOKUP($A133,'LA3'!$A$1:$AD$175,'LA3'!I$1,0)),
IF(LA!$H$6=4,(VLOOKUP($A133,'LA4'!$A$1:$AD$175,'LA4'!I$1,0)),
IF(LA!$H$6=5,(VLOOKUP($A133,'LA5'!$A$1:$AD$175,'LA5'!I$1,0)),
0))))),".")</f>
        <v>0</v>
      </c>
      <c r="L133" s="93">
        <f>IFERROR(IF(LA!$H$6=1,(VLOOKUP($A133,'LA1'!$A$1:$AD$175,'LA1'!J$1,0)),
IF(LA!$H$6=2,(VLOOKUP($A133,'LA2'!$A$1:$AD$175,'LA2'!J$1,0)),
IF(LA!$H$6=3,(VLOOKUP($A133,'LA3'!$A$1:$AD$175,'LA3'!J$1,0)),
IF(LA!$H$6=4,(VLOOKUP($A133,'LA4'!$A$1:$AD$175,'LA4'!J$1,0)),
IF(LA!$H$6=5,(VLOOKUP($A133,'LA5'!$A$1:$AD$175,'LA5'!J$1,0)),
0))))),".")</f>
        <v>0</v>
      </c>
      <c r="M133" s="93">
        <f>IFERROR(IF(LA!$H$6=1,(VLOOKUP($A133,'LA1'!$A$1:$AD$175,'LA1'!K$1,0)),
IF(LA!$H$6=2,(VLOOKUP($A133,'LA2'!$A$1:$AD$175,'LA2'!K$1,0)),
IF(LA!$H$6=3,(VLOOKUP($A133,'LA3'!$A$1:$AD$175,'LA3'!K$1,0)),
IF(LA!$H$6=4,(VLOOKUP($A133,'LA4'!$A$1:$AD$175,'LA4'!K$1,0)),
IF(LA!$H$6=5,(VLOOKUP($A133,'LA5'!$A$1:$AD$175,'LA5'!K$1,0)),
0))))),".")</f>
        <v>7.0000000000000007E-2</v>
      </c>
      <c r="N133" s="93">
        <f>IFERROR(IF(LA!$H$6=1,(VLOOKUP($A133,'LA1'!$A$1:$AD$175,'LA1'!L$1,0)),
IF(LA!$H$6=2,(VLOOKUP($A133,'LA2'!$A$1:$AD$175,'LA2'!L$1,0)),
IF(LA!$H$6=3,(VLOOKUP($A133,'LA3'!$A$1:$AD$175,'LA3'!L$1,0)),
IF(LA!$H$6=4,(VLOOKUP($A133,'LA4'!$A$1:$AD$175,'LA4'!L$1,0)),
IF(LA!$H$6=5,(VLOOKUP($A133,'LA5'!$A$1:$AD$175,'LA5'!L$1,0)),
0))))),".")</f>
        <v>0.68</v>
      </c>
      <c r="O133" s="93">
        <f>IFERROR(IF(LA!$H$6=1,(VLOOKUP($A133,'LA1'!$A$1:$AD$175,'LA1'!M$1,0)),
IF(LA!$H$6=2,(VLOOKUP($A133,'LA2'!$A$1:$AD$175,'LA2'!M$1,0)),
IF(LA!$H$6=3,(VLOOKUP($A133,'LA3'!$A$1:$AD$175,'LA3'!M$1,0)),
IF(LA!$H$6=4,(VLOOKUP($A133,'LA4'!$A$1:$AD$175,'LA4'!M$1,0)),
IF(LA!$H$6=5,(VLOOKUP($A133,'LA5'!$A$1:$AD$175,'LA5'!M$1,0)),
0))))),".")</f>
        <v>0.15</v>
      </c>
      <c r="P133" s="93" t="str">
        <f>IFERROR(IF(LA!$H$6=1,(VLOOKUP($A133,'LA1'!$A$1:$AD$175,'LA1'!N$1,0)),
IF(LA!$H$6=2,(VLOOKUP($A133,'LA2'!$A$1:$AD$175,'LA2'!N$1,0)),
IF(LA!$H$6=3,(VLOOKUP($A133,'LA3'!$A$1:$AD$175,'LA3'!N$1,0)),
IF(LA!$H$6=4,(VLOOKUP($A133,'LA4'!$A$1:$AD$175,'LA4'!N$1,0)),
IF(LA!$H$6=5,(VLOOKUP($A133,'LA5'!$A$1:$AD$175,'LA5'!N$1,0)),
0))))),".")</f>
        <v>x</v>
      </c>
      <c r="Q133" s="93">
        <f>IFERROR(IF(LA!$H$6=1,(VLOOKUP($A133,'LA1'!$A$1:$AD$175,'LA1'!O$1,0)),
IF(LA!$H$6=2,(VLOOKUP($A133,'LA2'!$A$1:$AD$175,'LA2'!O$1,0)),
IF(LA!$H$6=3,(VLOOKUP($A133,'LA3'!$A$1:$AD$175,'LA3'!O$1,0)),
IF(LA!$H$6=4,(VLOOKUP($A133,'LA4'!$A$1:$AD$175,'LA4'!O$1,0)),
IF(LA!$H$6=5,(VLOOKUP($A133,'LA5'!$A$1:$AD$175,'LA5'!O$1,0)),
0))))),".")</f>
        <v>0.14000000000000001</v>
      </c>
      <c r="R133" s="93">
        <f>IFERROR(IF(LA!$H$6=1,(VLOOKUP($A133,'LA1'!$A$1:$AD$175,'LA1'!P$1,0)),
IF(LA!$H$6=2,(VLOOKUP($A133,'LA2'!$A$1:$AD$175,'LA2'!P$1,0)),
IF(LA!$H$6=3,(VLOOKUP($A133,'LA3'!$A$1:$AD$175,'LA3'!P$1,0)),
IF(LA!$H$6=4,(VLOOKUP($A133,'LA4'!$A$1:$AD$175,'LA4'!P$1,0)),
IF(LA!$H$6=5,(VLOOKUP($A133,'LA5'!$A$1:$AD$175,'LA5'!P$1,0)),
0))))),".")</f>
        <v>0.5</v>
      </c>
      <c r="S133" s="93">
        <f>IFERROR(IF(LA!$H$6=1,(VLOOKUP($A133,'LA1'!$A$1:$AD$175,'LA1'!Q$1,0)),
IF(LA!$H$6=2,(VLOOKUP($A133,'LA2'!$A$1:$AD$175,'LA2'!Q$1,0)),
IF(LA!$H$6=3,(VLOOKUP($A133,'LA3'!$A$1:$AD$175,'LA3'!Q$1,0)),
IF(LA!$H$6=4,(VLOOKUP($A133,'LA4'!$A$1:$AD$175,'LA4'!Q$1,0)),
IF(LA!$H$6=5,(VLOOKUP($A133,'LA5'!$A$1:$AD$175,'LA5'!Q$1,0)),
0))))),".")</f>
        <v>0.03</v>
      </c>
      <c r="T133" s="93">
        <f>IFERROR(IF(LA!$H$6=1,(VLOOKUP($A133,'LA1'!$A$1:$AD$175,'LA1'!R$1,0)),
IF(LA!$H$6=2,(VLOOKUP($A133,'LA2'!$A$1:$AD$175,'LA2'!R$1,0)),
IF(LA!$H$6=3,(VLOOKUP($A133,'LA3'!$A$1:$AD$175,'LA3'!R$1,0)),
IF(LA!$H$6=4,(VLOOKUP($A133,'LA4'!$A$1:$AD$175,'LA4'!R$1,0)),
IF(LA!$H$6=5,(VLOOKUP($A133,'LA5'!$A$1:$AD$175,'LA5'!R$1,0)),
0))))),".")</f>
        <v>0</v>
      </c>
      <c r="U133" s="93">
        <f>IFERROR(IF(LA!$H$6=1,(VLOOKUP($A133,'LA1'!$A$1:$AD$175,'LA1'!S$1,0)),
IF(LA!$H$6=2,(VLOOKUP($A133,'LA2'!$A$1:$AD$175,'LA2'!S$1,0)),
IF(LA!$H$6=3,(VLOOKUP($A133,'LA3'!$A$1:$AD$175,'LA3'!S$1,0)),
IF(LA!$H$6=4,(VLOOKUP($A133,'LA4'!$A$1:$AD$175,'LA4'!S$1,0)),
IF(LA!$H$6=5,(VLOOKUP($A133,'LA5'!$A$1:$AD$175,'LA5'!S$1,0)),
0))))),".")</f>
        <v>0.04</v>
      </c>
      <c r="V133" s="93">
        <f>IFERROR(IF(LA!$H$6=1,(VLOOKUP($A133,'LA1'!$A$1:$AD$175,'LA1'!T$1,0)),
IF(LA!$H$6=2,(VLOOKUP($A133,'LA2'!$A$1:$AD$175,'LA2'!T$1,0)),
IF(LA!$H$6=3,(VLOOKUP($A133,'LA3'!$A$1:$AD$175,'LA3'!T$1,0)),
IF(LA!$H$6=4,(VLOOKUP($A133,'LA4'!$A$1:$AD$175,'LA4'!T$1,0)),
IF(LA!$H$6=5,(VLOOKUP($A133,'LA5'!$A$1:$AD$175,'LA5'!T$1,0)),
0))))),".")</f>
        <v>0.03</v>
      </c>
      <c r="W133" s="93">
        <f>IFERROR(IF(LA!$H$6=1,(VLOOKUP($A133,'LA1'!$A$1:$AD$175,'LA1'!U$1,0)),
IF(LA!$H$6=2,(VLOOKUP($A133,'LA2'!$A$1:$AD$175,'LA2'!U$1,0)),
IF(LA!$H$6=3,(VLOOKUP($A133,'LA3'!$A$1:$AD$175,'LA3'!U$1,0)),
IF(LA!$H$6=4,(VLOOKUP($A133,'LA4'!$A$1:$AD$175,'LA4'!U$1,0)),
IF(LA!$H$6=5,(VLOOKUP($A133,'LA5'!$A$1:$AD$175,'LA5'!U$1,0)),
0))))),".")</f>
        <v>0.01</v>
      </c>
      <c r="X133" s="93">
        <f>IFERROR(IF(LA!$H$6=1,(VLOOKUP($A133,'LA1'!$A$1:$AD$175,'LA1'!V$1,0)),
IF(LA!$H$6=2,(VLOOKUP($A133,'LA2'!$A$1:$AD$175,'LA2'!V$1,0)),
IF(LA!$H$6=3,(VLOOKUP($A133,'LA3'!$A$1:$AD$175,'LA3'!V$1,0)),
IF(LA!$H$6=4,(VLOOKUP($A133,'LA4'!$A$1:$AD$175,'LA4'!V$1,0)),
IF(LA!$H$6=5,(VLOOKUP($A133,'LA5'!$A$1:$AD$175,'LA5'!V$1,0)),
0))))),".")</f>
        <v>0</v>
      </c>
      <c r="Y133" s="93">
        <f>IFERROR(IF(LA!$H$6=1,(VLOOKUP($A133,'LA1'!$A$1:$AD$175,'LA1'!W$1,0)),
IF(LA!$H$6=2,(VLOOKUP($A133,'LA2'!$A$1:$AD$175,'LA2'!W$1,0)),
IF(LA!$H$6=3,(VLOOKUP($A133,'LA3'!$A$1:$AD$175,'LA3'!W$1,0)),
IF(LA!$H$6=4,(VLOOKUP($A133,'LA4'!$A$1:$AD$175,'LA4'!W$1,0)),
IF(LA!$H$6=5,(VLOOKUP($A133,'LA5'!$A$1:$AD$175,'LA5'!W$1,0)),
0))))),".")</f>
        <v>0.01</v>
      </c>
      <c r="Z133" s="93">
        <f>IFERROR(IF(LA!$H$6=1,(VLOOKUP($A133,'LA1'!$A$1:$AD$175,'LA1'!X$1,0)),
IF(LA!$H$6=2,(VLOOKUP($A133,'LA2'!$A$1:$AD$175,'LA2'!X$1,0)),
IF(LA!$H$6=3,(VLOOKUP($A133,'LA3'!$A$1:$AD$175,'LA3'!X$1,0)),
IF(LA!$H$6=4,(VLOOKUP($A133,'LA4'!$A$1:$AD$175,'LA4'!X$1,0)),
IF(LA!$H$6=5,(VLOOKUP($A133,'LA5'!$A$1:$AD$175,'LA5'!X$1,0)),
0))))),".")</f>
        <v>0.06</v>
      </c>
      <c r="AA133" s="93" t="str">
        <f>IFERROR(IF(LA!$H$6=1,(VLOOKUP($A133,'LA1'!$A$1:$AD$175,'LA1'!Y$1,0)),
IF(LA!$H$6=2,(VLOOKUP($A133,'LA2'!$A$1:$AD$175,'LA2'!Y$1,0)),
IF(LA!$H$6=3,(VLOOKUP($A133,'LA3'!$A$1:$AD$175,'LA3'!Y$1,0)),
IF(LA!$H$6=4,(VLOOKUP($A133,'LA4'!$A$1:$AD$175,'LA4'!Y$1,0)),
IF(LA!$H$6=5,(VLOOKUP($A133,'LA5'!$A$1:$AD$175,'LA5'!Y$1,0)),
0))))),".")</f>
        <v>x</v>
      </c>
      <c r="AB133" s="93">
        <f>IFERROR(IF(LA!$H$6=1,(VLOOKUP($A133,'LA1'!$A$1:$AD$175,'LA1'!Z$1,0)),
IF(LA!$H$6=2,(VLOOKUP($A133,'LA2'!$A$1:$AD$175,'LA2'!Z$1,0)),
IF(LA!$H$6=3,(VLOOKUP($A133,'LA3'!$A$1:$AD$175,'LA3'!Z$1,0)),
IF(LA!$H$6=4,(VLOOKUP($A133,'LA4'!$A$1:$AD$175,'LA4'!Z$1,0)),
IF(LA!$H$6=5,(VLOOKUP($A133,'LA5'!$A$1:$AD$175,'LA5'!Z$1,0)),
0))))),".")</f>
        <v>0.03</v>
      </c>
      <c r="AC133" s="93">
        <f>IFERROR(IF(LA!$H$6=1,(VLOOKUP($A133,'LA1'!$A$1:$AD$175,'LA1'!AA$1,0)),
IF(LA!$H$6=2,(VLOOKUP($A133,'LA2'!$A$1:$AD$175,'LA2'!AA$1,0)),
IF(LA!$H$6=3,(VLOOKUP($A133,'LA3'!$A$1:$AD$175,'LA3'!AA$1,0)),
IF(LA!$H$6=4,(VLOOKUP($A133,'LA4'!$A$1:$AD$175,'LA4'!AA$1,0)),
IF(LA!$H$6=5,(VLOOKUP($A133,'LA5'!$A$1:$AD$175,'LA5'!AA$1,0)),
0))))),".")</f>
        <v>0.01</v>
      </c>
    </row>
    <row r="134" spans="1:29" x14ac:dyDescent="0.2">
      <c r="A134" s="55">
        <v>852</v>
      </c>
      <c r="B134" s="55" t="s">
        <v>317</v>
      </c>
      <c r="C134" s="88" t="s">
        <v>199</v>
      </c>
      <c r="D134" s="92">
        <f>IFERROR(IF(LA!$H$6=1,(VLOOKUP($A134,'LA1'!$A$1:$AD$175,'LA1'!B$1,0)),
IF(LA!$H$6=2,(VLOOKUP($A134,'LA2'!$A$1:$AD$175,'LA2'!B$1,0)),
IF(LA!$H$6=3,(VLOOKUP($A134,'LA3'!$A$1:$AD$175,'LA3'!B$1,0)),
IF(LA!$H$6=4,(VLOOKUP($A134,'LA4'!$A$1:$AD$175,'LA4'!B$1,0)),
IF(LA!$H$6=5,(VLOOKUP($A134,'LA5'!$A$1:$AD$175,'LA5'!B$1,0)),
0))))),".")</f>
        <v>50</v>
      </c>
      <c r="E134" s="93">
        <f>IFERROR(IF(LA!$H$6=1,(VLOOKUP($A134,'LA1'!$A$1:$AD$175,'LA1'!C$1,0)),
IF(LA!$H$6=2,(VLOOKUP($A134,'LA2'!$A$1:$AD$175,'LA2'!C$1,0)),
IF(LA!$H$6=3,(VLOOKUP($A134,'LA3'!$A$1:$AD$175,'LA3'!C$1,0)),
IF(LA!$H$6=4,(VLOOKUP($A134,'LA4'!$A$1:$AD$175,'LA4'!C$1,0)),
IF(LA!$H$6=5,(VLOOKUP($A134,'LA5'!$A$1:$AD$175,'LA5'!C$1,0)),
0))))),".")</f>
        <v>0.81</v>
      </c>
      <c r="F134" s="93">
        <f>IFERROR(IF(LA!$H$6=1,(VLOOKUP($A134,'LA1'!$A$1:$AD$175,'LA1'!D$1,0)),
IF(LA!$H$6=2,(VLOOKUP($A134,'LA2'!$A$1:$AD$175,'LA2'!D$1,0)),
IF(LA!$H$6=3,(VLOOKUP($A134,'LA3'!$A$1:$AD$175,'LA3'!D$1,0)),
IF(LA!$H$6=4,(VLOOKUP($A134,'LA4'!$A$1:$AD$175,'LA4'!D$1,0)),
IF(LA!$H$6=5,(VLOOKUP($A134,'LA5'!$A$1:$AD$175,'LA5'!D$1,0)),
0))))),".")</f>
        <v>0.81</v>
      </c>
      <c r="G134" s="93" t="str">
        <f>IFERROR(IF(LA!$H$6=1,(VLOOKUP($A134,'LA1'!$A$1:$AD$175,'LA1'!E$1,0)),
IF(LA!$H$6=2,(VLOOKUP($A134,'LA2'!$A$1:$AD$175,'LA2'!E$1,0)),
IF(LA!$H$6=3,(VLOOKUP($A134,'LA3'!$A$1:$AD$175,'LA3'!E$1,0)),
IF(LA!$H$6=4,(VLOOKUP($A134,'LA4'!$A$1:$AD$175,'LA4'!E$1,0)),
IF(LA!$H$6=5,(VLOOKUP($A134,'LA5'!$A$1:$AD$175,'LA5'!E$1,0)),
0))))),".")</f>
        <v>x</v>
      </c>
      <c r="H134" s="93">
        <f>IFERROR(IF(LA!$H$6=1,(VLOOKUP($A134,'LA1'!$A$1:$AD$175,'LA1'!F$1,0)),
IF(LA!$H$6=2,(VLOOKUP($A134,'LA2'!$A$1:$AD$175,'LA2'!F$1,0)),
IF(LA!$H$6=3,(VLOOKUP($A134,'LA3'!$A$1:$AD$175,'LA3'!F$1,0)),
IF(LA!$H$6=4,(VLOOKUP($A134,'LA4'!$A$1:$AD$175,'LA4'!F$1,0)),
IF(LA!$H$6=5,(VLOOKUP($A134,'LA5'!$A$1:$AD$175,'LA5'!F$1,0)),
0))))),".")</f>
        <v>0</v>
      </c>
      <c r="I134" s="93">
        <f>IFERROR(IF(LA!$H$6=1,(VLOOKUP($A134,'LA1'!$A$1:$AD$175,'LA1'!G$1,0)),
IF(LA!$H$6=2,(VLOOKUP($A134,'LA2'!$A$1:$AD$175,'LA2'!G$1,0)),
IF(LA!$H$6=3,(VLOOKUP($A134,'LA3'!$A$1:$AD$175,'LA3'!G$1,0)),
IF(LA!$H$6=4,(VLOOKUP($A134,'LA4'!$A$1:$AD$175,'LA4'!G$1,0)),
IF(LA!$H$6=5,(VLOOKUP($A134,'LA5'!$A$1:$AD$175,'LA5'!G$1,0)),
0))))),".")</f>
        <v>0</v>
      </c>
      <c r="J134" s="93" t="str">
        <f>IFERROR(IF(LA!$H$6=1,(VLOOKUP($A134,'LA1'!$A$1:$AD$175,'LA1'!H$1,0)),
IF(LA!$H$6=2,(VLOOKUP($A134,'LA2'!$A$1:$AD$175,'LA2'!H$1,0)),
IF(LA!$H$6=3,(VLOOKUP($A134,'LA3'!$A$1:$AD$175,'LA3'!H$1,0)),
IF(LA!$H$6=4,(VLOOKUP($A134,'LA4'!$A$1:$AD$175,'LA4'!H$1,0)),
IF(LA!$H$6=5,(VLOOKUP($A134,'LA5'!$A$1:$AD$175,'LA5'!H$1,0)),
0))))),".")</f>
        <v>x</v>
      </c>
      <c r="K134" s="93" t="str">
        <f>IFERROR(IF(LA!$H$6=1,(VLOOKUP($A134,'LA1'!$A$1:$AD$175,'LA1'!I$1,0)),
IF(LA!$H$6=2,(VLOOKUP($A134,'LA2'!$A$1:$AD$175,'LA2'!I$1,0)),
IF(LA!$H$6=3,(VLOOKUP($A134,'LA3'!$A$1:$AD$175,'LA3'!I$1,0)),
IF(LA!$H$6=4,(VLOOKUP($A134,'LA4'!$A$1:$AD$175,'LA4'!I$1,0)),
IF(LA!$H$6=5,(VLOOKUP($A134,'LA5'!$A$1:$AD$175,'LA5'!I$1,0)),
0))))),".")</f>
        <v>x</v>
      </c>
      <c r="L134" s="93">
        <f>IFERROR(IF(LA!$H$6=1,(VLOOKUP($A134,'LA1'!$A$1:$AD$175,'LA1'!J$1,0)),
IF(LA!$H$6=2,(VLOOKUP($A134,'LA2'!$A$1:$AD$175,'LA2'!J$1,0)),
IF(LA!$H$6=3,(VLOOKUP($A134,'LA3'!$A$1:$AD$175,'LA3'!J$1,0)),
IF(LA!$H$6=4,(VLOOKUP($A134,'LA4'!$A$1:$AD$175,'LA4'!J$1,0)),
IF(LA!$H$6=5,(VLOOKUP($A134,'LA5'!$A$1:$AD$175,'LA5'!J$1,0)),
0))))),".")</f>
        <v>0</v>
      </c>
      <c r="M134" s="93">
        <f>IFERROR(IF(LA!$H$6=1,(VLOOKUP($A134,'LA1'!$A$1:$AD$175,'LA1'!K$1,0)),
IF(LA!$H$6=2,(VLOOKUP($A134,'LA2'!$A$1:$AD$175,'LA2'!K$1,0)),
IF(LA!$H$6=3,(VLOOKUP($A134,'LA3'!$A$1:$AD$175,'LA3'!K$1,0)),
IF(LA!$H$6=4,(VLOOKUP($A134,'LA4'!$A$1:$AD$175,'LA4'!K$1,0)),
IF(LA!$H$6=5,(VLOOKUP($A134,'LA5'!$A$1:$AD$175,'LA5'!K$1,0)),
0))))),".")</f>
        <v>0</v>
      </c>
      <c r="N134" s="93">
        <f>IFERROR(IF(LA!$H$6=1,(VLOOKUP($A134,'LA1'!$A$1:$AD$175,'LA1'!L$1,0)),
IF(LA!$H$6=2,(VLOOKUP($A134,'LA2'!$A$1:$AD$175,'LA2'!L$1,0)),
IF(LA!$H$6=3,(VLOOKUP($A134,'LA3'!$A$1:$AD$175,'LA3'!L$1,0)),
IF(LA!$H$6=4,(VLOOKUP($A134,'LA4'!$A$1:$AD$175,'LA4'!L$1,0)),
IF(LA!$H$6=5,(VLOOKUP($A134,'LA5'!$A$1:$AD$175,'LA5'!L$1,0)),
0))))),".")</f>
        <v>0.73</v>
      </c>
      <c r="O134" s="93">
        <f>IFERROR(IF(LA!$H$6=1,(VLOOKUP($A134,'LA1'!$A$1:$AD$175,'LA1'!M$1,0)),
IF(LA!$H$6=2,(VLOOKUP($A134,'LA2'!$A$1:$AD$175,'LA2'!M$1,0)),
IF(LA!$H$6=3,(VLOOKUP($A134,'LA3'!$A$1:$AD$175,'LA3'!M$1,0)),
IF(LA!$H$6=4,(VLOOKUP($A134,'LA4'!$A$1:$AD$175,'LA4'!M$1,0)),
IF(LA!$H$6=5,(VLOOKUP($A134,'LA5'!$A$1:$AD$175,'LA5'!M$1,0)),
0))))),".")</f>
        <v>0.4</v>
      </c>
      <c r="P134" s="93">
        <f>IFERROR(IF(LA!$H$6=1,(VLOOKUP($A134,'LA1'!$A$1:$AD$175,'LA1'!N$1,0)),
IF(LA!$H$6=2,(VLOOKUP($A134,'LA2'!$A$1:$AD$175,'LA2'!N$1,0)),
IF(LA!$H$6=3,(VLOOKUP($A134,'LA3'!$A$1:$AD$175,'LA3'!N$1,0)),
IF(LA!$H$6=4,(VLOOKUP($A134,'LA4'!$A$1:$AD$175,'LA4'!N$1,0)),
IF(LA!$H$6=5,(VLOOKUP($A134,'LA5'!$A$1:$AD$175,'LA5'!N$1,0)),
0))))),".")</f>
        <v>0</v>
      </c>
      <c r="Q134" s="93">
        <f>IFERROR(IF(LA!$H$6=1,(VLOOKUP($A134,'LA1'!$A$1:$AD$175,'LA1'!O$1,0)),
IF(LA!$H$6=2,(VLOOKUP($A134,'LA2'!$A$1:$AD$175,'LA2'!O$1,0)),
IF(LA!$H$6=3,(VLOOKUP($A134,'LA3'!$A$1:$AD$175,'LA3'!O$1,0)),
IF(LA!$H$6=4,(VLOOKUP($A134,'LA4'!$A$1:$AD$175,'LA4'!O$1,0)),
IF(LA!$H$6=5,(VLOOKUP($A134,'LA5'!$A$1:$AD$175,'LA5'!O$1,0)),
0))))),".")</f>
        <v>0.31</v>
      </c>
      <c r="R134" s="93">
        <f>IFERROR(IF(LA!$H$6=1,(VLOOKUP($A134,'LA1'!$A$1:$AD$175,'LA1'!P$1,0)),
IF(LA!$H$6=2,(VLOOKUP($A134,'LA2'!$A$1:$AD$175,'LA2'!P$1,0)),
IF(LA!$H$6=3,(VLOOKUP($A134,'LA3'!$A$1:$AD$175,'LA3'!P$1,0)),
IF(LA!$H$6=4,(VLOOKUP($A134,'LA4'!$A$1:$AD$175,'LA4'!P$1,0)),
IF(LA!$H$6=5,(VLOOKUP($A134,'LA5'!$A$1:$AD$175,'LA5'!P$1,0)),
0))))),".")</f>
        <v>0.33</v>
      </c>
      <c r="S134" s="93">
        <f>IFERROR(IF(LA!$H$6=1,(VLOOKUP($A134,'LA1'!$A$1:$AD$175,'LA1'!Q$1,0)),
IF(LA!$H$6=2,(VLOOKUP($A134,'LA2'!$A$1:$AD$175,'LA2'!Q$1,0)),
IF(LA!$H$6=3,(VLOOKUP($A134,'LA3'!$A$1:$AD$175,'LA3'!Q$1,0)),
IF(LA!$H$6=4,(VLOOKUP($A134,'LA4'!$A$1:$AD$175,'LA4'!Q$1,0)),
IF(LA!$H$6=5,(VLOOKUP($A134,'LA5'!$A$1:$AD$175,'LA5'!Q$1,0)),
0))))),".")</f>
        <v>0</v>
      </c>
      <c r="T134" s="93">
        <f>IFERROR(IF(LA!$H$6=1,(VLOOKUP($A134,'LA1'!$A$1:$AD$175,'LA1'!R$1,0)),
IF(LA!$H$6=2,(VLOOKUP($A134,'LA2'!$A$1:$AD$175,'LA2'!R$1,0)),
IF(LA!$H$6=3,(VLOOKUP($A134,'LA3'!$A$1:$AD$175,'LA3'!R$1,0)),
IF(LA!$H$6=4,(VLOOKUP($A134,'LA4'!$A$1:$AD$175,'LA4'!R$1,0)),
IF(LA!$H$6=5,(VLOOKUP($A134,'LA5'!$A$1:$AD$175,'LA5'!R$1,0)),
0))))),".")</f>
        <v>0</v>
      </c>
      <c r="U134" s="93">
        <f>IFERROR(IF(LA!$H$6=1,(VLOOKUP($A134,'LA1'!$A$1:$AD$175,'LA1'!S$1,0)),
IF(LA!$H$6=2,(VLOOKUP($A134,'LA2'!$A$1:$AD$175,'LA2'!S$1,0)),
IF(LA!$H$6=3,(VLOOKUP($A134,'LA3'!$A$1:$AD$175,'LA3'!S$1,0)),
IF(LA!$H$6=4,(VLOOKUP($A134,'LA4'!$A$1:$AD$175,'LA4'!S$1,0)),
IF(LA!$H$6=5,(VLOOKUP($A134,'LA5'!$A$1:$AD$175,'LA5'!S$1,0)),
0))))),".")</f>
        <v>0</v>
      </c>
      <c r="V134" s="93">
        <f>IFERROR(IF(LA!$H$6=1,(VLOOKUP($A134,'LA1'!$A$1:$AD$175,'LA1'!T$1,0)),
IF(LA!$H$6=2,(VLOOKUP($A134,'LA2'!$A$1:$AD$175,'LA2'!T$1,0)),
IF(LA!$H$6=3,(VLOOKUP($A134,'LA3'!$A$1:$AD$175,'LA3'!T$1,0)),
IF(LA!$H$6=4,(VLOOKUP($A134,'LA4'!$A$1:$AD$175,'LA4'!T$1,0)),
IF(LA!$H$6=5,(VLOOKUP($A134,'LA5'!$A$1:$AD$175,'LA5'!T$1,0)),
0))))),".")</f>
        <v>0</v>
      </c>
      <c r="W134" s="93">
        <f>IFERROR(IF(LA!$H$6=1,(VLOOKUP($A134,'LA1'!$A$1:$AD$175,'LA1'!U$1,0)),
IF(LA!$H$6=2,(VLOOKUP($A134,'LA2'!$A$1:$AD$175,'LA2'!U$1,0)),
IF(LA!$H$6=3,(VLOOKUP($A134,'LA3'!$A$1:$AD$175,'LA3'!U$1,0)),
IF(LA!$H$6=4,(VLOOKUP($A134,'LA4'!$A$1:$AD$175,'LA4'!U$1,0)),
IF(LA!$H$6=5,(VLOOKUP($A134,'LA5'!$A$1:$AD$175,'LA5'!U$1,0)),
0))))),".")</f>
        <v>0</v>
      </c>
      <c r="X134" s="93">
        <f>IFERROR(IF(LA!$H$6=1,(VLOOKUP($A134,'LA1'!$A$1:$AD$175,'LA1'!V$1,0)),
IF(LA!$H$6=2,(VLOOKUP($A134,'LA2'!$A$1:$AD$175,'LA2'!V$1,0)),
IF(LA!$H$6=3,(VLOOKUP($A134,'LA3'!$A$1:$AD$175,'LA3'!V$1,0)),
IF(LA!$H$6=4,(VLOOKUP($A134,'LA4'!$A$1:$AD$175,'LA4'!V$1,0)),
IF(LA!$H$6=5,(VLOOKUP($A134,'LA5'!$A$1:$AD$175,'LA5'!V$1,0)),
0))))),".")</f>
        <v>0</v>
      </c>
      <c r="Y134" s="93">
        <f>IFERROR(IF(LA!$H$6=1,(VLOOKUP($A134,'LA1'!$A$1:$AD$175,'LA1'!W$1,0)),
IF(LA!$H$6=2,(VLOOKUP($A134,'LA2'!$A$1:$AD$175,'LA2'!W$1,0)),
IF(LA!$H$6=3,(VLOOKUP($A134,'LA3'!$A$1:$AD$175,'LA3'!W$1,0)),
IF(LA!$H$6=4,(VLOOKUP($A134,'LA4'!$A$1:$AD$175,'LA4'!W$1,0)),
IF(LA!$H$6=5,(VLOOKUP($A134,'LA5'!$A$1:$AD$175,'LA5'!W$1,0)),
0))))),".")</f>
        <v>0</v>
      </c>
      <c r="Z134" s="93">
        <f>IFERROR(IF(LA!$H$6=1,(VLOOKUP($A134,'LA1'!$A$1:$AD$175,'LA1'!X$1,0)),
IF(LA!$H$6=2,(VLOOKUP($A134,'LA2'!$A$1:$AD$175,'LA2'!X$1,0)),
IF(LA!$H$6=3,(VLOOKUP($A134,'LA3'!$A$1:$AD$175,'LA3'!X$1,0)),
IF(LA!$H$6=4,(VLOOKUP($A134,'LA4'!$A$1:$AD$175,'LA4'!X$1,0)),
IF(LA!$H$6=5,(VLOOKUP($A134,'LA5'!$A$1:$AD$175,'LA5'!X$1,0)),
0))))),".")</f>
        <v>0.1</v>
      </c>
      <c r="AA134" s="93">
        <f>IFERROR(IF(LA!$H$6=1,(VLOOKUP($A134,'LA1'!$A$1:$AD$175,'LA1'!Y$1,0)),
IF(LA!$H$6=2,(VLOOKUP($A134,'LA2'!$A$1:$AD$175,'LA2'!Y$1,0)),
IF(LA!$H$6=3,(VLOOKUP($A134,'LA3'!$A$1:$AD$175,'LA3'!Y$1,0)),
IF(LA!$H$6=4,(VLOOKUP($A134,'LA4'!$A$1:$AD$175,'LA4'!Y$1,0)),
IF(LA!$H$6=5,(VLOOKUP($A134,'LA5'!$A$1:$AD$175,'LA5'!Y$1,0)),
0))))),".")</f>
        <v>0</v>
      </c>
      <c r="AB134" s="93">
        <f>IFERROR(IF(LA!$H$6=1,(VLOOKUP($A134,'LA1'!$A$1:$AD$175,'LA1'!Z$1,0)),
IF(LA!$H$6=2,(VLOOKUP($A134,'LA2'!$A$1:$AD$175,'LA2'!Z$1,0)),
IF(LA!$H$6=3,(VLOOKUP($A134,'LA3'!$A$1:$AD$175,'LA3'!Z$1,0)),
IF(LA!$H$6=4,(VLOOKUP($A134,'LA4'!$A$1:$AD$175,'LA4'!Z$1,0)),
IF(LA!$H$6=5,(VLOOKUP($A134,'LA5'!$A$1:$AD$175,'LA5'!Z$1,0)),
0))))),".")</f>
        <v>0.08</v>
      </c>
      <c r="AC134" s="93" t="str">
        <f>IFERROR(IF(LA!$H$6=1,(VLOOKUP($A134,'LA1'!$A$1:$AD$175,'LA1'!AA$1,0)),
IF(LA!$H$6=2,(VLOOKUP($A134,'LA2'!$A$1:$AD$175,'LA2'!AA$1,0)),
IF(LA!$H$6=3,(VLOOKUP($A134,'LA3'!$A$1:$AD$175,'LA3'!AA$1,0)),
IF(LA!$H$6=4,(VLOOKUP($A134,'LA4'!$A$1:$AD$175,'LA4'!AA$1,0)),
IF(LA!$H$6=5,(VLOOKUP($A134,'LA5'!$A$1:$AD$175,'LA5'!AA$1,0)),
0))))),".")</f>
        <v>*</v>
      </c>
    </row>
    <row r="135" spans="1:29" x14ac:dyDescent="0.2">
      <c r="A135" s="55">
        <v>882</v>
      </c>
      <c r="B135" s="55" t="s">
        <v>318</v>
      </c>
      <c r="C135" s="88" t="s">
        <v>196</v>
      </c>
      <c r="D135" s="92">
        <f>IFERROR(IF(LA!$H$6=1,(VLOOKUP($A135,'LA1'!$A$1:$AD$175,'LA1'!B$1,0)),
IF(LA!$H$6=2,(VLOOKUP($A135,'LA2'!$A$1:$AD$175,'LA2'!B$1,0)),
IF(LA!$H$6=3,(VLOOKUP($A135,'LA3'!$A$1:$AD$175,'LA3'!B$1,0)),
IF(LA!$H$6=4,(VLOOKUP($A135,'LA4'!$A$1:$AD$175,'LA4'!B$1,0)),
IF(LA!$H$6=5,(VLOOKUP($A135,'LA5'!$A$1:$AD$175,'LA5'!B$1,0)),
0))))),".")</f>
        <v>1000</v>
      </c>
      <c r="E135" s="93">
        <f>IFERROR(IF(LA!$H$6=1,(VLOOKUP($A135,'LA1'!$A$1:$AD$175,'LA1'!C$1,0)),
IF(LA!$H$6=2,(VLOOKUP($A135,'LA2'!$A$1:$AD$175,'LA2'!C$1,0)),
IF(LA!$H$6=3,(VLOOKUP($A135,'LA3'!$A$1:$AD$175,'LA3'!C$1,0)),
IF(LA!$H$6=4,(VLOOKUP($A135,'LA4'!$A$1:$AD$175,'LA4'!C$1,0)),
IF(LA!$H$6=5,(VLOOKUP($A135,'LA5'!$A$1:$AD$175,'LA5'!C$1,0)),
0))))),".")</f>
        <v>0.73</v>
      </c>
      <c r="F135" s="93">
        <f>IFERROR(IF(LA!$H$6=1,(VLOOKUP($A135,'LA1'!$A$1:$AD$175,'LA1'!D$1,0)),
IF(LA!$H$6=2,(VLOOKUP($A135,'LA2'!$A$1:$AD$175,'LA2'!D$1,0)),
IF(LA!$H$6=3,(VLOOKUP($A135,'LA3'!$A$1:$AD$175,'LA3'!D$1,0)),
IF(LA!$H$6=4,(VLOOKUP($A135,'LA4'!$A$1:$AD$175,'LA4'!D$1,0)),
IF(LA!$H$6=5,(VLOOKUP($A135,'LA5'!$A$1:$AD$175,'LA5'!D$1,0)),
0))))),".")</f>
        <v>0.71</v>
      </c>
      <c r="G135" s="93">
        <f>IFERROR(IF(LA!$H$6=1,(VLOOKUP($A135,'LA1'!$A$1:$AD$175,'LA1'!E$1,0)),
IF(LA!$H$6=2,(VLOOKUP($A135,'LA2'!$A$1:$AD$175,'LA2'!E$1,0)),
IF(LA!$H$6=3,(VLOOKUP($A135,'LA3'!$A$1:$AD$175,'LA3'!E$1,0)),
IF(LA!$H$6=4,(VLOOKUP($A135,'LA4'!$A$1:$AD$175,'LA4'!E$1,0)),
IF(LA!$H$6=5,(VLOOKUP($A135,'LA5'!$A$1:$AD$175,'LA5'!E$1,0)),
0))))),".")</f>
        <v>0.03</v>
      </c>
      <c r="H135" s="93" t="str">
        <f>IFERROR(IF(LA!$H$6=1,(VLOOKUP($A135,'LA1'!$A$1:$AD$175,'LA1'!F$1,0)),
IF(LA!$H$6=2,(VLOOKUP($A135,'LA2'!$A$1:$AD$175,'LA2'!F$1,0)),
IF(LA!$H$6=3,(VLOOKUP($A135,'LA3'!$A$1:$AD$175,'LA3'!F$1,0)),
IF(LA!$H$6=4,(VLOOKUP($A135,'LA4'!$A$1:$AD$175,'LA4'!F$1,0)),
IF(LA!$H$6=5,(VLOOKUP($A135,'LA5'!$A$1:$AD$175,'LA5'!F$1,0)),
0))))),".")</f>
        <v>-</v>
      </c>
      <c r="I135" s="93">
        <f>IFERROR(IF(LA!$H$6=1,(VLOOKUP($A135,'LA1'!$A$1:$AD$175,'LA1'!G$1,0)),
IF(LA!$H$6=2,(VLOOKUP($A135,'LA2'!$A$1:$AD$175,'LA2'!G$1,0)),
IF(LA!$H$6=3,(VLOOKUP($A135,'LA3'!$A$1:$AD$175,'LA3'!G$1,0)),
IF(LA!$H$6=4,(VLOOKUP($A135,'LA4'!$A$1:$AD$175,'LA4'!G$1,0)),
IF(LA!$H$6=5,(VLOOKUP($A135,'LA5'!$A$1:$AD$175,'LA5'!G$1,0)),
0))))),".")</f>
        <v>0.02</v>
      </c>
      <c r="J135" s="93">
        <f>IFERROR(IF(LA!$H$6=1,(VLOOKUP($A135,'LA1'!$A$1:$AD$175,'LA1'!H$1,0)),
IF(LA!$H$6=2,(VLOOKUP($A135,'LA2'!$A$1:$AD$175,'LA2'!H$1,0)),
IF(LA!$H$6=3,(VLOOKUP($A135,'LA3'!$A$1:$AD$175,'LA3'!H$1,0)),
IF(LA!$H$6=4,(VLOOKUP($A135,'LA4'!$A$1:$AD$175,'LA4'!H$1,0)),
IF(LA!$H$6=5,(VLOOKUP($A135,'LA5'!$A$1:$AD$175,'LA5'!H$1,0)),
0))))),".")</f>
        <v>0.04</v>
      </c>
      <c r="K135" s="93" t="str">
        <f>IFERROR(IF(LA!$H$6=1,(VLOOKUP($A135,'LA1'!$A$1:$AD$175,'LA1'!I$1,0)),
IF(LA!$H$6=2,(VLOOKUP($A135,'LA2'!$A$1:$AD$175,'LA2'!I$1,0)),
IF(LA!$H$6=3,(VLOOKUP($A135,'LA3'!$A$1:$AD$175,'LA3'!I$1,0)),
IF(LA!$H$6=4,(VLOOKUP($A135,'LA4'!$A$1:$AD$175,'LA4'!I$1,0)),
IF(LA!$H$6=5,(VLOOKUP($A135,'LA5'!$A$1:$AD$175,'LA5'!I$1,0)),
0))))),".")</f>
        <v>-</v>
      </c>
      <c r="L135" s="93">
        <f>IFERROR(IF(LA!$H$6=1,(VLOOKUP($A135,'LA1'!$A$1:$AD$175,'LA1'!J$1,0)),
IF(LA!$H$6=2,(VLOOKUP($A135,'LA2'!$A$1:$AD$175,'LA2'!J$1,0)),
IF(LA!$H$6=3,(VLOOKUP($A135,'LA3'!$A$1:$AD$175,'LA3'!J$1,0)),
IF(LA!$H$6=4,(VLOOKUP($A135,'LA4'!$A$1:$AD$175,'LA4'!J$1,0)),
IF(LA!$H$6=5,(VLOOKUP($A135,'LA5'!$A$1:$AD$175,'LA5'!J$1,0)),
0))))),".")</f>
        <v>0</v>
      </c>
      <c r="M135" s="93">
        <f>IFERROR(IF(LA!$H$6=1,(VLOOKUP($A135,'LA1'!$A$1:$AD$175,'LA1'!K$1,0)),
IF(LA!$H$6=2,(VLOOKUP($A135,'LA2'!$A$1:$AD$175,'LA2'!K$1,0)),
IF(LA!$H$6=3,(VLOOKUP($A135,'LA3'!$A$1:$AD$175,'LA3'!K$1,0)),
IF(LA!$H$6=4,(VLOOKUP($A135,'LA4'!$A$1:$AD$175,'LA4'!K$1,0)),
IF(LA!$H$6=5,(VLOOKUP($A135,'LA5'!$A$1:$AD$175,'LA5'!K$1,0)),
0))))),".")</f>
        <v>0.01</v>
      </c>
      <c r="N135" s="93">
        <f>IFERROR(IF(LA!$H$6=1,(VLOOKUP($A135,'LA1'!$A$1:$AD$175,'LA1'!L$1,0)),
IF(LA!$H$6=2,(VLOOKUP($A135,'LA2'!$A$1:$AD$175,'LA2'!L$1,0)),
IF(LA!$H$6=3,(VLOOKUP($A135,'LA3'!$A$1:$AD$175,'LA3'!L$1,0)),
IF(LA!$H$6=4,(VLOOKUP($A135,'LA4'!$A$1:$AD$175,'LA4'!L$1,0)),
IF(LA!$H$6=5,(VLOOKUP($A135,'LA5'!$A$1:$AD$175,'LA5'!L$1,0)),
0))))),".")</f>
        <v>0.62</v>
      </c>
      <c r="O135" s="93">
        <f>IFERROR(IF(LA!$H$6=1,(VLOOKUP($A135,'LA1'!$A$1:$AD$175,'LA1'!M$1,0)),
IF(LA!$H$6=2,(VLOOKUP($A135,'LA2'!$A$1:$AD$175,'LA2'!M$1,0)),
IF(LA!$H$6=3,(VLOOKUP($A135,'LA3'!$A$1:$AD$175,'LA3'!M$1,0)),
IF(LA!$H$6=4,(VLOOKUP($A135,'LA4'!$A$1:$AD$175,'LA4'!M$1,0)),
IF(LA!$H$6=5,(VLOOKUP($A135,'LA5'!$A$1:$AD$175,'LA5'!M$1,0)),
0))))),".")</f>
        <v>0.37</v>
      </c>
      <c r="P135" s="93">
        <f>IFERROR(IF(LA!$H$6=1,(VLOOKUP($A135,'LA1'!$A$1:$AD$175,'LA1'!N$1,0)),
IF(LA!$H$6=2,(VLOOKUP($A135,'LA2'!$A$1:$AD$175,'LA2'!N$1,0)),
IF(LA!$H$6=3,(VLOOKUP($A135,'LA3'!$A$1:$AD$175,'LA3'!N$1,0)),
IF(LA!$H$6=4,(VLOOKUP($A135,'LA4'!$A$1:$AD$175,'LA4'!N$1,0)),
IF(LA!$H$6=5,(VLOOKUP($A135,'LA5'!$A$1:$AD$175,'LA5'!N$1,0)),
0))))),".")</f>
        <v>0.02</v>
      </c>
      <c r="Q135" s="93">
        <f>IFERROR(IF(LA!$H$6=1,(VLOOKUP($A135,'LA1'!$A$1:$AD$175,'LA1'!O$1,0)),
IF(LA!$H$6=2,(VLOOKUP($A135,'LA2'!$A$1:$AD$175,'LA2'!O$1,0)),
IF(LA!$H$6=3,(VLOOKUP($A135,'LA3'!$A$1:$AD$175,'LA3'!O$1,0)),
IF(LA!$H$6=4,(VLOOKUP($A135,'LA4'!$A$1:$AD$175,'LA4'!O$1,0)),
IF(LA!$H$6=5,(VLOOKUP($A135,'LA5'!$A$1:$AD$175,'LA5'!O$1,0)),
0))))),".")</f>
        <v>0.19</v>
      </c>
      <c r="R135" s="93">
        <f>IFERROR(IF(LA!$H$6=1,(VLOOKUP($A135,'LA1'!$A$1:$AD$175,'LA1'!P$1,0)),
IF(LA!$H$6=2,(VLOOKUP($A135,'LA2'!$A$1:$AD$175,'LA2'!P$1,0)),
IF(LA!$H$6=3,(VLOOKUP($A135,'LA3'!$A$1:$AD$175,'LA3'!P$1,0)),
IF(LA!$H$6=4,(VLOOKUP($A135,'LA4'!$A$1:$AD$175,'LA4'!P$1,0)),
IF(LA!$H$6=5,(VLOOKUP($A135,'LA5'!$A$1:$AD$175,'LA5'!P$1,0)),
0))))),".")</f>
        <v>0.23</v>
      </c>
      <c r="S135" s="93">
        <f>IFERROR(IF(LA!$H$6=1,(VLOOKUP($A135,'LA1'!$A$1:$AD$175,'LA1'!Q$1,0)),
IF(LA!$H$6=2,(VLOOKUP($A135,'LA2'!$A$1:$AD$175,'LA2'!Q$1,0)),
IF(LA!$H$6=3,(VLOOKUP($A135,'LA3'!$A$1:$AD$175,'LA3'!Q$1,0)),
IF(LA!$H$6=4,(VLOOKUP($A135,'LA4'!$A$1:$AD$175,'LA4'!Q$1,0)),
IF(LA!$H$6=5,(VLOOKUP($A135,'LA5'!$A$1:$AD$175,'LA5'!Q$1,0)),
0))))),".")</f>
        <v>0.01</v>
      </c>
      <c r="T135" s="93">
        <f>IFERROR(IF(LA!$H$6=1,(VLOOKUP($A135,'LA1'!$A$1:$AD$175,'LA1'!R$1,0)),
IF(LA!$H$6=2,(VLOOKUP($A135,'LA2'!$A$1:$AD$175,'LA2'!R$1,0)),
IF(LA!$H$6=3,(VLOOKUP($A135,'LA3'!$A$1:$AD$175,'LA3'!R$1,0)),
IF(LA!$H$6=4,(VLOOKUP($A135,'LA4'!$A$1:$AD$175,'LA4'!R$1,0)),
IF(LA!$H$6=5,(VLOOKUP($A135,'LA5'!$A$1:$AD$175,'LA5'!R$1,0)),
0))))),".")</f>
        <v>0</v>
      </c>
      <c r="U135" s="93">
        <f>IFERROR(IF(LA!$H$6=1,(VLOOKUP($A135,'LA1'!$A$1:$AD$175,'LA1'!S$1,0)),
IF(LA!$H$6=2,(VLOOKUP($A135,'LA2'!$A$1:$AD$175,'LA2'!S$1,0)),
IF(LA!$H$6=3,(VLOOKUP($A135,'LA3'!$A$1:$AD$175,'LA3'!S$1,0)),
IF(LA!$H$6=4,(VLOOKUP($A135,'LA4'!$A$1:$AD$175,'LA4'!S$1,0)),
IF(LA!$H$6=5,(VLOOKUP($A135,'LA5'!$A$1:$AD$175,'LA5'!S$1,0)),
0))))),".")</f>
        <v>0.02</v>
      </c>
      <c r="V135" s="93">
        <f>IFERROR(IF(LA!$H$6=1,(VLOOKUP($A135,'LA1'!$A$1:$AD$175,'LA1'!T$1,0)),
IF(LA!$H$6=2,(VLOOKUP($A135,'LA2'!$A$1:$AD$175,'LA2'!T$1,0)),
IF(LA!$H$6=3,(VLOOKUP($A135,'LA3'!$A$1:$AD$175,'LA3'!T$1,0)),
IF(LA!$H$6=4,(VLOOKUP($A135,'LA4'!$A$1:$AD$175,'LA4'!T$1,0)),
IF(LA!$H$6=5,(VLOOKUP($A135,'LA5'!$A$1:$AD$175,'LA5'!T$1,0)),
0))))),".")</f>
        <v>0.01</v>
      </c>
      <c r="W135" s="93" t="str">
        <f>IFERROR(IF(LA!$H$6=1,(VLOOKUP($A135,'LA1'!$A$1:$AD$175,'LA1'!U$1,0)),
IF(LA!$H$6=2,(VLOOKUP($A135,'LA2'!$A$1:$AD$175,'LA2'!U$1,0)),
IF(LA!$H$6=3,(VLOOKUP($A135,'LA3'!$A$1:$AD$175,'LA3'!U$1,0)),
IF(LA!$H$6=4,(VLOOKUP($A135,'LA4'!$A$1:$AD$175,'LA4'!U$1,0)),
IF(LA!$H$6=5,(VLOOKUP($A135,'LA5'!$A$1:$AD$175,'LA5'!U$1,0)),
0))))),".")</f>
        <v>x</v>
      </c>
      <c r="X135" s="93">
        <f>IFERROR(IF(LA!$H$6=1,(VLOOKUP($A135,'LA1'!$A$1:$AD$175,'LA1'!V$1,0)),
IF(LA!$H$6=2,(VLOOKUP($A135,'LA2'!$A$1:$AD$175,'LA2'!V$1,0)),
IF(LA!$H$6=3,(VLOOKUP($A135,'LA3'!$A$1:$AD$175,'LA3'!V$1,0)),
IF(LA!$H$6=4,(VLOOKUP($A135,'LA4'!$A$1:$AD$175,'LA4'!V$1,0)),
IF(LA!$H$6=5,(VLOOKUP($A135,'LA5'!$A$1:$AD$175,'LA5'!V$1,0)),
0))))),".")</f>
        <v>0</v>
      </c>
      <c r="Y135" s="93" t="str">
        <f>IFERROR(IF(LA!$H$6=1,(VLOOKUP($A135,'LA1'!$A$1:$AD$175,'LA1'!W$1,0)),
IF(LA!$H$6=2,(VLOOKUP($A135,'LA2'!$A$1:$AD$175,'LA2'!W$1,0)),
IF(LA!$H$6=3,(VLOOKUP($A135,'LA3'!$A$1:$AD$175,'LA3'!W$1,0)),
IF(LA!$H$6=4,(VLOOKUP($A135,'LA4'!$A$1:$AD$175,'LA4'!W$1,0)),
IF(LA!$H$6=5,(VLOOKUP($A135,'LA5'!$A$1:$AD$175,'LA5'!W$1,0)),
0))))),".")</f>
        <v>x</v>
      </c>
      <c r="Z135" s="93">
        <f>IFERROR(IF(LA!$H$6=1,(VLOOKUP($A135,'LA1'!$A$1:$AD$175,'LA1'!X$1,0)),
IF(LA!$H$6=2,(VLOOKUP($A135,'LA2'!$A$1:$AD$175,'LA2'!X$1,0)),
IF(LA!$H$6=3,(VLOOKUP($A135,'LA3'!$A$1:$AD$175,'LA3'!X$1,0)),
IF(LA!$H$6=4,(VLOOKUP($A135,'LA4'!$A$1:$AD$175,'LA4'!X$1,0)),
IF(LA!$H$6=5,(VLOOKUP($A135,'LA5'!$A$1:$AD$175,'LA5'!X$1,0)),
0))))),".")</f>
        <v>0.06</v>
      </c>
      <c r="AA135" s="93">
        <f>IFERROR(IF(LA!$H$6=1,(VLOOKUP($A135,'LA1'!$A$1:$AD$175,'LA1'!Y$1,0)),
IF(LA!$H$6=2,(VLOOKUP($A135,'LA2'!$A$1:$AD$175,'LA2'!Y$1,0)),
IF(LA!$H$6=3,(VLOOKUP($A135,'LA3'!$A$1:$AD$175,'LA3'!Y$1,0)),
IF(LA!$H$6=4,(VLOOKUP($A135,'LA4'!$A$1:$AD$175,'LA4'!Y$1,0)),
IF(LA!$H$6=5,(VLOOKUP($A135,'LA5'!$A$1:$AD$175,'LA5'!Y$1,0)),
0))))),".")</f>
        <v>0.01</v>
      </c>
      <c r="AB135" s="93">
        <f>IFERROR(IF(LA!$H$6=1,(VLOOKUP($A135,'LA1'!$A$1:$AD$175,'LA1'!Z$1,0)),
IF(LA!$H$6=2,(VLOOKUP($A135,'LA2'!$A$1:$AD$175,'LA2'!Z$1,0)),
IF(LA!$H$6=3,(VLOOKUP($A135,'LA3'!$A$1:$AD$175,'LA3'!Z$1,0)),
IF(LA!$H$6=4,(VLOOKUP($A135,'LA4'!$A$1:$AD$175,'LA4'!Z$1,0)),
IF(LA!$H$6=5,(VLOOKUP($A135,'LA5'!$A$1:$AD$175,'LA5'!Z$1,0)),
0))))),".")</f>
        <v>0.2</v>
      </c>
      <c r="AC135" s="93">
        <f>IFERROR(IF(LA!$H$6=1,(VLOOKUP($A135,'LA1'!$A$1:$AD$175,'LA1'!AA$1,0)),
IF(LA!$H$6=2,(VLOOKUP($A135,'LA2'!$A$1:$AD$175,'LA2'!AA$1,0)),
IF(LA!$H$6=3,(VLOOKUP($A135,'LA3'!$A$1:$AD$175,'LA3'!AA$1,0)),
IF(LA!$H$6=4,(VLOOKUP($A135,'LA4'!$A$1:$AD$175,'LA4'!AA$1,0)),
IF(LA!$H$6=5,(VLOOKUP($A135,'LA5'!$A$1:$AD$175,'LA5'!AA$1,0)),
0))))),".")</f>
        <v>0.04</v>
      </c>
    </row>
    <row r="136" spans="1:29" x14ac:dyDescent="0.2">
      <c r="A136" s="55">
        <v>210</v>
      </c>
      <c r="B136" s="55" t="s">
        <v>319</v>
      </c>
      <c r="C136" s="88" t="s">
        <v>197</v>
      </c>
      <c r="D136" s="92">
        <f>IFERROR(IF(LA!$H$6=1,(VLOOKUP($A136,'LA1'!$A$1:$AD$175,'LA1'!B$1,0)),
IF(LA!$H$6=2,(VLOOKUP($A136,'LA2'!$A$1:$AD$175,'LA2'!B$1,0)),
IF(LA!$H$6=3,(VLOOKUP($A136,'LA3'!$A$1:$AD$175,'LA3'!B$1,0)),
IF(LA!$H$6=4,(VLOOKUP($A136,'LA4'!$A$1:$AD$175,'LA4'!B$1,0)),
IF(LA!$H$6=5,(VLOOKUP($A136,'LA5'!$A$1:$AD$175,'LA5'!B$1,0)),
0))))),".")</f>
        <v>430</v>
      </c>
      <c r="E136" s="93">
        <f>IFERROR(IF(LA!$H$6=1,(VLOOKUP($A136,'LA1'!$A$1:$AD$175,'LA1'!C$1,0)),
IF(LA!$H$6=2,(VLOOKUP($A136,'LA2'!$A$1:$AD$175,'LA2'!C$1,0)),
IF(LA!$H$6=3,(VLOOKUP($A136,'LA3'!$A$1:$AD$175,'LA3'!C$1,0)),
IF(LA!$H$6=4,(VLOOKUP($A136,'LA4'!$A$1:$AD$175,'LA4'!C$1,0)),
IF(LA!$H$6=5,(VLOOKUP($A136,'LA5'!$A$1:$AD$175,'LA5'!C$1,0)),
0))))),".")</f>
        <v>0.7</v>
      </c>
      <c r="F136" s="93">
        <f>IFERROR(IF(LA!$H$6=1,(VLOOKUP($A136,'LA1'!$A$1:$AD$175,'LA1'!D$1,0)),
IF(LA!$H$6=2,(VLOOKUP($A136,'LA2'!$A$1:$AD$175,'LA2'!D$1,0)),
IF(LA!$H$6=3,(VLOOKUP($A136,'LA3'!$A$1:$AD$175,'LA3'!D$1,0)),
IF(LA!$H$6=4,(VLOOKUP($A136,'LA4'!$A$1:$AD$175,'LA4'!D$1,0)),
IF(LA!$H$6=5,(VLOOKUP($A136,'LA5'!$A$1:$AD$175,'LA5'!D$1,0)),
0))))),".")</f>
        <v>0.68</v>
      </c>
      <c r="G136" s="93">
        <f>IFERROR(IF(LA!$H$6=1,(VLOOKUP($A136,'LA1'!$A$1:$AD$175,'LA1'!E$1,0)),
IF(LA!$H$6=2,(VLOOKUP($A136,'LA2'!$A$1:$AD$175,'LA2'!E$1,0)),
IF(LA!$H$6=3,(VLOOKUP($A136,'LA3'!$A$1:$AD$175,'LA3'!E$1,0)),
IF(LA!$H$6=4,(VLOOKUP($A136,'LA4'!$A$1:$AD$175,'LA4'!E$1,0)),
IF(LA!$H$6=5,(VLOOKUP($A136,'LA5'!$A$1:$AD$175,'LA5'!E$1,0)),
0))))),".")</f>
        <v>0.04</v>
      </c>
      <c r="H136" s="93">
        <f>IFERROR(IF(LA!$H$6=1,(VLOOKUP($A136,'LA1'!$A$1:$AD$175,'LA1'!F$1,0)),
IF(LA!$H$6=2,(VLOOKUP($A136,'LA2'!$A$1:$AD$175,'LA2'!F$1,0)),
IF(LA!$H$6=3,(VLOOKUP($A136,'LA3'!$A$1:$AD$175,'LA3'!F$1,0)),
IF(LA!$H$6=4,(VLOOKUP($A136,'LA4'!$A$1:$AD$175,'LA4'!F$1,0)),
IF(LA!$H$6=5,(VLOOKUP($A136,'LA5'!$A$1:$AD$175,'LA5'!F$1,0)),
0))))),".")</f>
        <v>0.01</v>
      </c>
      <c r="I136" s="93">
        <f>IFERROR(IF(LA!$H$6=1,(VLOOKUP($A136,'LA1'!$A$1:$AD$175,'LA1'!G$1,0)),
IF(LA!$H$6=2,(VLOOKUP($A136,'LA2'!$A$1:$AD$175,'LA2'!G$1,0)),
IF(LA!$H$6=3,(VLOOKUP($A136,'LA3'!$A$1:$AD$175,'LA3'!G$1,0)),
IF(LA!$H$6=4,(VLOOKUP($A136,'LA4'!$A$1:$AD$175,'LA4'!G$1,0)),
IF(LA!$H$6=5,(VLOOKUP($A136,'LA5'!$A$1:$AD$175,'LA5'!G$1,0)),
0))))),".")</f>
        <v>0.06</v>
      </c>
      <c r="J136" s="93">
        <f>IFERROR(IF(LA!$H$6=1,(VLOOKUP($A136,'LA1'!$A$1:$AD$175,'LA1'!H$1,0)),
IF(LA!$H$6=2,(VLOOKUP($A136,'LA2'!$A$1:$AD$175,'LA2'!H$1,0)),
IF(LA!$H$6=3,(VLOOKUP($A136,'LA3'!$A$1:$AD$175,'LA3'!H$1,0)),
IF(LA!$H$6=4,(VLOOKUP($A136,'LA4'!$A$1:$AD$175,'LA4'!H$1,0)),
IF(LA!$H$6=5,(VLOOKUP($A136,'LA5'!$A$1:$AD$175,'LA5'!H$1,0)),
0))))),".")</f>
        <v>0.02</v>
      </c>
      <c r="K136" s="93">
        <f>IFERROR(IF(LA!$H$6=1,(VLOOKUP($A136,'LA1'!$A$1:$AD$175,'LA1'!I$1,0)),
IF(LA!$H$6=2,(VLOOKUP($A136,'LA2'!$A$1:$AD$175,'LA2'!I$1,0)),
IF(LA!$H$6=3,(VLOOKUP($A136,'LA3'!$A$1:$AD$175,'LA3'!I$1,0)),
IF(LA!$H$6=4,(VLOOKUP($A136,'LA4'!$A$1:$AD$175,'LA4'!I$1,0)),
IF(LA!$H$6=5,(VLOOKUP($A136,'LA5'!$A$1:$AD$175,'LA5'!I$1,0)),
0))))),".")</f>
        <v>0</v>
      </c>
      <c r="L136" s="93">
        <f>IFERROR(IF(LA!$H$6=1,(VLOOKUP($A136,'LA1'!$A$1:$AD$175,'LA1'!J$1,0)),
IF(LA!$H$6=2,(VLOOKUP($A136,'LA2'!$A$1:$AD$175,'LA2'!J$1,0)),
IF(LA!$H$6=3,(VLOOKUP($A136,'LA3'!$A$1:$AD$175,'LA3'!J$1,0)),
IF(LA!$H$6=4,(VLOOKUP($A136,'LA4'!$A$1:$AD$175,'LA4'!J$1,0)),
IF(LA!$H$6=5,(VLOOKUP($A136,'LA5'!$A$1:$AD$175,'LA5'!J$1,0)),
0))))),".")</f>
        <v>0</v>
      </c>
      <c r="M136" s="93">
        <f>IFERROR(IF(LA!$H$6=1,(VLOOKUP($A136,'LA1'!$A$1:$AD$175,'LA1'!K$1,0)),
IF(LA!$H$6=2,(VLOOKUP($A136,'LA2'!$A$1:$AD$175,'LA2'!K$1,0)),
IF(LA!$H$6=3,(VLOOKUP($A136,'LA3'!$A$1:$AD$175,'LA3'!K$1,0)),
IF(LA!$H$6=4,(VLOOKUP($A136,'LA4'!$A$1:$AD$175,'LA4'!K$1,0)),
IF(LA!$H$6=5,(VLOOKUP($A136,'LA5'!$A$1:$AD$175,'LA5'!K$1,0)),
0))))),".")</f>
        <v>0.04</v>
      </c>
      <c r="N136" s="93">
        <f>IFERROR(IF(LA!$H$6=1,(VLOOKUP($A136,'LA1'!$A$1:$AD$175,'LA1'!L$1,0)),
IF(LA!$H$6=2,(VLOOKUP($A136,'LA2'!$A$1:$AD$175,'LA2'!L$1,0)),
IF(LA!$H$6=3,(VLOOKUP($A136,'LA3'!$A$1:$AD$175,'LA3'!L$1,0)),
IF(LA!$H$6=4,(VLOOKUP($A136,'LA4'!$A$1:$AD$175,'LA4'!L$1,0)),
IF(LA!$H$6=5,(VLOOKUP($A136,'LA5'!$A$1:$AD$175,'LA5'!L$1,0)),
0))))),".")</f>
        <v>0.55000000000000004</v>
      </c>
      <c r="O136" s="93">
        <f>IFERROR(IF(LA!$H$6=1,(VLOOKUP($A136,'LA1'!$A$1:$AD$175,'LA1'!M$1,0)),
IF(LA!$H$6=2,(VLOOKUP($A136,'LA2'!$A$1:$AD$175,'LA2'!M$1,0)),
IF(LA!$H$6=3,(VLOOKUP($A136,'LA3'!$A$1:$AD$175,'LA3'!M$1,0)),
IF(LA!$H$6=4,(VLOOKUP($A136,'LA4'!$A$1:$AD$175,'LA4'!M$1,0)),
IF(LA!$H$6=5,(VLOOKUP($A136,'LA5'!$A$1:$AD$175,'LA5'!M$1,0)),
0))))),".")</f>
        <v>0.22</v>
      </c>
      <c r="P136" s="93">
        <f>IFERROR(IF(LA!$H$6=1,(VLOOKUP($A136,'LA1'!$A$1:$AD$175,'LA1'!N$1,0)),
IF(LA!$H$6=2,(VLOOKUP($A136,'LA2'!$A$1:$AD$175,'LA2'!N$1,0)),
IF(LA!$H$6=3,(VLOOKUP($A136,'LA3'!$A$1:$AD$175,'LA3'!N$1,0)),
IF(LA!$H$6=4,(VLOOKUP($A136,'LA4'!$A$1:$AD$175,'LA4'!N$1,0)),
IF(LA!$H$6=5,(VLOOKUP($A136,'LA5'!$A$1:$AD$175,'LA5'!N$1,0)),
0))))),".")</f>
        <v>0.01</v>
      </c>
      <c r="Q136" s="93">
        <f>IFERROR(IF(LA!$H$6=1,(VLOOKUP($A136,'LA1'!$A$1:$AD$175,'LA1'!O$1,0)),
IF(LA!$H$6=2,(VLOOKUP($A136,'LA2'!$A$1:$AD$175,'LA2'!O$1,0)),
IF(LA!$H$6=3,(VLOOKUP($A136,'LA3'!$A$1:$AD$175,'LA3'!O$1,0)),
IF(LA!$H$6=4,(VLOOKUP($A136,'LA4'!$A$1:$AD$175,'LA4'!O$1,0)),
IF(LA!$H$6=5,(VLOOKUP($A136,'LA5'!$A$1:$AD$175,'LA5'!O$1,0)),
0))))),".")</f>
        <v>0.12</v>
      </c>
      <c r="R136" s="93">
        <f>IFERROR(IF(LA!$H$6=1,(VLOOKUP($A136,'LA1'!$A$1:$AD$175,'LA1'!P$1,0)),
IF(LA!$H$6=2,(VLOOKUP($A136,'LA2'!$A$1:$AD$175,'LA2'!P$1,0)),
IF(LA!$H$6=3,(VLOOKUP($A136,'LA3'!$A$1:$AD$175,'LA3'!P$1,0)),
IF(LA!$H$6=4,(VLOOKUP($A136,'LA4'!$A$1:$AD$175,'LA4'!P$1,0)),
IF(LA!$H$6=5,(VLOOKUP($A136,'LA5'!$A$1:$AD$175,'LA5'!P$1,0)),
0))))),".")</f>
        <v>0.32</v>
      </c>
      <c r="S136" s="93" t="str">
        <f>IFERROR(IF(LA!$H$6=1,(VLOOKUP($A136,'LA1'!$A$1:$AD$175,'LA1'!Q$1,0)),
IF(LA!$H$6=2,(VLOOKUP($A136,'LA2'!$A$1:$AD$175,'LA2'!Q$1,0)),
IF(LA!$H$6=3,(VLOOKUP($A136,'LA3'!$A$1:$AD$175,'LA3'!Q$1,0)),
IF(LA!$H$6=4,(VLOOKUP($A136,'LA4'!$A$1:$AD$175,'LA4'!Q$1,0)),
IF(LA!$H$6=5,(VLOOKUP($A136,'LA5'!$A$1:$AD$175,'LA5'!Q$1,0)),
0))))),".")</f>
        <v>x</v>
      </c>
      <c r="T136" s="93">
        <f>IFERROR(IF(LA!$H$6=1,(VLOOKUP($A136,'LA1'!$A$1:$AD$175,'LA1'!R$1,0)),
IF(LA!$H$6=2,(VLOOKUP($A136,'LA2'!$A$1:$AD$175,'LA2'!R$1,0)),
IF(LA!$H$6=3,(VLOOKUP($A136,'LA3'!$A$1:$AD$175,'LA3'!R$1,0)),
IF(LA!$H$6=4,(VLOOKUP($A136,'LA4'!$A$1:$AD$175,'LA4'!R$1,0)),
IF(LA!$H$6=5,(VLOOKUP($A136,'LA5'!$A$1:$AD$175,'LA5'!R$1,0)),
0))))),".")</f>
        <v>0</v>
      </c>
      <c r="U136" s="93">
        <f>IFERROR(IF(LA!$H$6=1,(VLOOKUP($A136,'LA1'!$A$1:$AD$175,'LA1'!S$1,0)),
IF(LA!$H$6=2,(VLOOKUP($A136,'LA2'!$A$1:$AD$175,'LA2'!S$1,0)),
IF(LA!$H$6=3,(VLOOKUP($A136,'LA3'!$A$1:$AD$175,'LA3'!S$1,0)),
IF(LA!$H$6=4,(VLOOKUP($A136,'LA4'!$A$1:$AD$175,'LA4'!S$1,0)),
IF(LA!$H$6=5,(VLOOKUP($A136,'LA5'!$A$1:$AD$175,'LA5'!S$1,0)),
0))))),".")</f>
        <v>0.01</v>
      </c>
      <c r="V136" s="93">
        <f>IFERROR(IF(LA!$H$6=1,(VLOOKUP($A136,'LA1'!$A$1:$AD$175,'LA1'!T$1,0)),
IF(LA!$H$6=2,(VLOOKUP($A136,'LA2'!$A$1:$AD$175,'LA2'!T$1,0)),
IF(LA!$H$6=3,(VLOOKUP($A136,'LA3'!$A$1:$AD$175,'LA3'!T$1,0)),
IF(LA!$H$6=4,(VLOOKUP($A136,'LA4'!$A$1:$AD$175,'LA4'!T$1,0)),
IF(LA!$H$6=5,(VLOOKUP($A136,'LA5'!$A$1:$AD$175,'LA5'!T$1,0)),
0))))),".")</f>
        <v>0</v>
      </c>
      <c r="W136" s="93" t="str">
        <f>IFERROR(IF(LA!$H$6=1,(VLOOKUP($A136,'LA1'!$A$1:$AD$175,'LA1'!U$1,0)),
IF(LA!$H$6=2,(VLOOKUP($A136,'LA2'!$A$1:$AD$175,'LA2'!U$1,0)),
IF(LA!$H$6=3,(VLOOKUP($A136,'LA3'!$A$1:$AD$175,'LA3'!U$1,0)),
IF(LA!$H$6=4,(VLOOKUP($A136,'LA4'!$A$1:$AD$175,'LA4'!U$1,0)),
IF(LA!$H$6=5,(VLOOKUP($A136,'LA5'!$A$1:$AD$175,'LA5'!U$1,0)),
0))))),".")</f>
        <v>x</v>
      </c>
      <c r="X136" s="93" t="str">
        <f>IFERROR(IF(LA!$H$6=1,(VLOOKUP($A136,'LA1'!$A$1:$AD$175,'LA1'!V$1,0)),
IF(LA!$H$6=2,(VLOOKUP($A136,'LA2'!$A$1:$AD$175,'LA2'!V$1,0)),
IF(LA!$H$6=3,(VLOOKUP($A136,'LA3'!$A$1:$AD$175,'LA3'!V$1,0)),
IF(LA!$H$6=4,(VLOOKUP($A136,'LA4'!$A$1:$AD$175,'LA4'!V$1,0)),
IF(LA!$H$6=5,(VLOOKUP($A136,'LA5'!$A$1:$AD$175,'LA5'!V$1,0)),
0))))),".")</f>
        <v>x</v>
      </c>
      <c r="Y136" s="93">
        <f>IFERROR(IF(LA!$H$6=1,(VLOOKUP($A136,'LA1'!$A$1:$AD$175,'LA1'!W$1,0)),
IF(LA!$H$6=2,(VLOOKUP($A136,'LA2'!$A$1:$AD$175,'LA2'!W$1,0)),
IF(LA!$H$6=3,(VLOOKUP($A136,'LA3'!$A$1:$AD$175,'LA3'!W$1,0)),
IF(LA!$H$6=4,(VLOOKUP($A136,'LA4'!$A$1:$AD$175,'LA4'!W$1,0)),
IF(LA!$H$6=5,(VLOOKUP($A136,'LA5'!$A$1:$AD$175,'LA5'!W$1,0)),
0))))),".")</f>
        <v>0.01</v>
      </c>
      <c r="Z136" s="93">
        <f>IFERROR(IF(LA!$H$6=1,(VLOOKUP($A136,'LA1'!$A$1:$AD$175,'LA1'!X$1,0)),
IF(LA!$H$6=2,(VLOOKUP($A136,'LA2'!$A$1:$AD$175,'LA2'!X$1,0)),
IF(LA!$H$6=3,(VLOOKUP($A136,'LA3'!$A$1:$AD$175,'LA3'!X$1,0)),
IF(LA!$H$6=4,(VLOOKUP($A136,'LA4'!$A$1:$AD$175,'LA4'!X$1,0)),
IF(LA!$H$6=5,(VLOOKUP($A136,'LA5'!$A$1:$AD$175,'LA5'!X$1,0)),
0))))),".")</f>
        <v>7.0000000000000007E-2</v>
      </c>
      <c r="AA136" s="93">
        <f>IFERROR(IF(LA!$H$6=1,(VLOOKUP($A136,'LA1'!$A$1:$AD$175,'LA1'!Y$1,0)),
IF(LA!$H$6=2,(VLOOKUP($A136,'LA2'!$A$1:$AD$175,'LA2'!Y$1,0)),
IF(LA!$H$6=3,(VLOOKUP($A136,'LA3'!$A$1:$AD$175,'LA3'!Y$1,0)),
IF(LA!$H$6=4,(VLOOKUP($A136,'LA4'!$A$1:$AD$175,'LA4'!Y$1,0)),
IF(LA!$H$6=5,(VLOOKUP($A136,'LA5'!$A$1:$AD$175,'LA5'!Y$1,0)),
0))))),".")</f>
        <v>7.0000000000000007E-2</v>
      </c>
      <c r="AB136" s="93">
        <f>IFERROR(IF(LA!$H$6=1,(VLOOKUP($A136,'LA1'!$A$1:$AD$175,'LA1'!Z$1,0)),
IF(LA!$H$6=2,(VLOOKUP($A136,'LA2'!$A$1:$AD$175,'LA2'!Z$1,0)),
IF(LA!$H$6=3,(VLOOKUP($A136,'LA3'!$A$1:$AD$175,'LA3'!Z$1,0)),
IF(LA!$H$6=4,(VLOOKUP($A136,'LA4'!$A$1:$AD$175,'LA4'!Z$1,0)),
IF(LA!$H$6=5,(VLOOKUP($A136,'LA5'!$A$1:$AD$175,'LA5'!Z$1,0)),
0))))),".")</f>
        <v>0.16</v>
      </c>
      <c r="AC136" s="93">
        <f>IFERROR(IF(LA!$H$6=1,(VLOOKUP($A136,'LA1'!$A$1:$AD$175,'LA1'!AA$1,0)),
IF(LA!$H$6=2,(VLOOKUP($A136,'LA2'!$A$1:$AD$175,'LA2'!AA$1,0)),
IF(LA!$H$6=3,(VLOOKUP($A136,'LA3'!$A$1:$AD$175,'LA3'!AA$1,0)),
IF(LA!$H$6=4,(VLOOKUP($A136,'LA4'!$A$1:$AD$175,'LA4'!AA$1,0)),
IF(LA!$H$6=5,(VLOOKUP($A136,'LA5'!$A$1:$AD$175,'LA5'!AA$1,0)),
0))))),".")</f>
        <v>0.05</v>
      </c>
    </row>
    <row r="137" spans="1:29" x14ac:dyDescent="0.2">
      <c r="A137" s="55">
        <v>342</v>
      </c>
      <c r="B137" s="55" t="s">
        <v>320</v>
      </c>
      <c r="C137" s="88" t="s">
        <v>192</v>
      </c>
      <c r="D137" s="92">
        <f>IFERROR(IF(LA!$H$6=1,(VLOOKUP($A137,'LA1'!$A$1:$AD$175,'LA1'!B$1,0)),
IF(LA!$H$6=2,(VLOOKUP($A137,'LA2'!$A$1:$AD$175,'LA2'!B$1,0)),
IF(LA!$H$6=3,(VLOOKUP($A137,'LA3'!$A$1:$AD$175,'LA3'!B$1,0)),
IF(LA!$H$6=4,(VLOOKUP($A137,'LA4'!$A$1:$AD$175,'LA4'!B$1,0)),
IF(LA!$H$6=5,(VLOOKUP($A137,'LA5'!$A$1:$AD$175,'LA5'!B$1,0)),
0))))),".")</f>
        <v>400</v>
      </c>
      <c r="E137" s="93">
        <f>IFERROR(IF(LA!$H$6=1,(VLOOKUP($A137,'LA1'!$A$1:$AD$175,'LA1'!C$1,0)),
IF(LA!$H$6=2,(VLOOKUP($A137,'LA2'!$A$1:$AD$175,'LA2'!C$1,0)),
IF(LA!$H$6=3,(VLOOKUP($A137,'LA3'!$A$1:$AD$175,'LA3'!C$1,0)),
IF(LA!$H$6=4,(VLOOKUP($A137,'LA4'!$A$1:$AD$175,'LA4'!C$1,0)),
IF(LA!$H$6=5,(VLOOKUP($A137,'LA5'!$A$1:$AD$175,'LA5'!C$1,0)),
0))))),".")</f>
        <v>0.84</v>
      </c>
      <c r="F137" s="93">
        <f>IFERROR(IF(LA!$H$6=1,(VLOOKUP($A137,'LA1'!$A$1:$AD$175,'LA1'!D$1,0)),
IF(LA!$H$6=2,(VLOOKUP($A137,'LA2'!$A$1:$AD$175,'LA2'!D$1,0)),
IF(LA!$H$6=3,(VLOOKUP($A137,'LA3'!$A$1:$AD$175,'LA3'!D$1,0)),
IF(LA!$H$6=4,(VLOOKUP($A137,'LA4'!$A$1:$AD$175,'LA4'!D$1,0)),
IF(LA!$H$6=5,(VLOOKUP($A137,'LA5'!$A$1:$AD$175,'LA5'!D$1,0)),
0))))),".")</f>
        <v>0.69</v>
      </c>
      <c r="G137" s="93">
        <f>IFERROR(IF(LA!$H$6=1,(VLOOKUP($A137,'LA1'!$A$1:$AD$175,'LA1'!E$1,0)),
IF(LA!$H$6=2,(VLOOKUP($A137,'LA2'!$A$1:$AD$175,'LA2'!E$1,0)),
IF(LA!$H$6=3,(VLOOKUP($A137,'LA3'!$A$1:$AD$175,'LA3'!E$1,0)),
IF(LA!$H$6=4,(VLOOKUP($A137,'LA4'!$A$1:$AD$175,'LA4'!E$1,0)),
IF(LA!$H$6=5,(VLOOKUP($A137,'LA5'!$A$1:$AD$175,'LA5'!E$1,0)),
0))))),".")</f>
        <v>0.09</v>
      </c>
      <c r="H137" s="93">
        <f>IFERROR(IF(LA!$H$6=1,(VLOOKUP($A137,'LA1'!$A$1:$AD$175,'LA1'!F$1,0)),
IF(LA!$H$6=2,(VLOOKUP($A137,'LA2'!$A$1:$AD$175,'LA2'!F$1,0)),
IF(LA!$H$6=3,(VLOOKUP($A137,'LA3'!$A$1:$AD$175,'LA3'!F$1,0)),
IF(LA!$H$6=4,(VLOOKUP($A137,'LA4'!$A$1:$AD$175,'LA4'!F$1,0)),
IF(LA!$H$6=5,(VLOOKUP($A137,'LA5'!$A$1:$AD$175,'LA5'!F$1,0)),
0))))),".")</f>
        <v>0</v>
      </c>
      <c r="I137" s="93">
        <f>IFERROR(IF(LA!$H$6=1,(VLOOKUP($A137,'LA1'!$A$1:$AD$175,'LA1'!G$1,0)),
IF(LA!$H$6=2,(VLOOKUP($A137,'LA2'!$A$1:$AD$175,'LA2'!G$1,0)),
IF(LA!$H$6=3,(VLOOKUP($A137,'LA3'!$A$1:$AD$175,'LA3'!G$1,0)),
IF(LA!$H$6=4,(VLOOKUP($A137,'LA4'!$A$1:$AD$175,'LA4'!G$1,0)),
IF(LA!$H$6=5,(VLOOKUP($A137,'LA5'!$A$1:$AD$175,'LA5'!G$1,0)),
0))))),".")</f>
        <v>0.05</v>
      </c>
      <c r="J137" s="93">
        <f>IFERROR(IF(LA!$H$6=1,(VLOOKUP($A137,'LA1'!$A$1:$AD$175,'LA1'!H$1,0)),
IF(LA!$H$6=2,(VLOOKUP($A137,'LA2'!$A$1:$AD$175,'LA2'!H$1,0)),
IF(LA!$H$6=3,(VLOOKUP($A137,'LA3'!$A$1:$AD$175,'LA3'!H$1,0)),
IF(LA!$H$6=4,(VLOOKUP($A137,'LA4'!$A$1:$AD$175,'LA4'!H$1,0)),
IF(LA!$H$6=5,(VLOOKUP($A137,'LA5'!$A$1:$AD$175,'LA5'!H$1,0)),
0))))),".")</f>
        <v>0.02</v>
      </c>
      <c r="K137" s="93" t="str">
        <f>IFERROR(IF(LA!$H$6=1,(VLOOKUP($A137,'LA1'!$A$1:$AD$175,'LA1'!I$1,0)),
IF(LA!$H$6=2,(VLOOKUP($A137,'LA2'!$A$1:$AD$175,'LA2'!I$1,0)),
IF(LA!$H$6=3,(VLOOKUP($A137,'LA3'!$A$1:$AD$175,'LA3'!I$1,0)),
IF(LA!$H$6=4,(VLOOKUP($A137,'LA4'!$A$1:$AD$175,'LA4'!I$1,0)),
IF(LA!$H$6=5,(VLOOKUP($A137,'LA5'!$A$1:$AD$175,'LA5'!I$1,0)),
0))))),".")</f>
        <v>x</v>
      </c>
      <c r="L137" s="93">
        <f>IFERROR(IF(LA!$H$6=1,(VLOOKUP($A137,'LA1'!$A$1:$AD$175,'LA1'!J$1,0)),
IF(LA!$H$6=2,(VLOOKUP($A137,'LA2'!$A$1:$AD$175,'LA2'!J$1,0)),
IF(LA!$H$6=3,(VLOOKUP($A137,'LA3'!$A$1:$AD$175,'LA3'!J$1,0)),
IF(LA!$H$6=4,(VLOOKUP($A137,'LA4'!$A$1:$AD$175,'LA4'!J$1,0)),
IF(LA!$H$6=5,(VLOOKUP($A137,'LA5'!$A$1:$AD$175,'LA5'!J$1,0)),
0))))),".")</f>
        <v>0</v>
      </c>
      <c r="M137" s="93">
        <f>IFERROR(IF(LA!$H$6=1,(VLOOKUP($A137,'LA1'!$A$1:$AD$175,'LA1'!K$1,0)),
IF(LA!$H$6=2,(VLOOKUP($A137,'LA2'!$A$1:$AD$175,'LA2'!K$1,0)),
IF(LA!$H$6=3,(VLOOKUP($A137,'LA3'!$A$1:$AD$175,'LA3'!K$1,0)),
IF(LA!$H$6=4,(VLOOKUP($A137,'LA4'!$A$1:$AD$175,'LA4'!K$1,0)),
IF(LA!$H$6=5,(VLOOKUP($A137,'LA5'!$A$1:$AD$175,'LA5'!K$1,0)),
0))))),".")</f>
        <v>0.08</v>
      </c>
      <c r="N137" s="93">
        <f>IFERROR(IF(LA!$H$6=1,(VLOOKUP($A137,'LA1'!$A$1:$AD$175,'LA1'!L$1,0)),
IF(LA!$H$6=2,(VLOOKUP($A137,'LA2'!$A$1:$AD$175,'LA2'!L$1,0)),
IF(LA!$H$6=3,(VLOOKUP($A137,'LA3'!$A$1:$AD$175,'LA3'!L$1,0)),
IF(LA!$H$6=4,(VLOOKUP($A137,'LA4'!$A$1:$AD$175,'LA4'!L$1,0)),
IF(LA!$H$6=5,(VLOOKUP($A137,'LA5'!$A$1:$AD$175,'LA5'!L$1,0)),
0))))),".")</f>
        <v>0.52</v>
      </c>
      <c r="O137" s="93">
        <f>IFERROR(IF(LA!$H$6=1,(VLOOKUP($A137,'LA1'!$A$1:$AD$175,'LA1'!M$1,0)),
IF(LA!$H$6=2,(VLOOKUP($A137,'LA2'!$A$1:$AD$175,'LA2'!M$1,0)),
IF(LA!$H$6=3,(VLOOKUP($A137,'LA3'!$A$1:$AD$175,'LA3'!M$1,0)),
IF(LA!$H$6=4,(VLOOKUP($A137,'LA4'!$A$1:$AD$175,'LA4'!M$1,0)),
IF(LA!$H$6=5,(VLOOKUP($A137,'LA5'!$A$1:$AD$175,'LA5'!M$1,0)),
0))))),".")</f>
        <v>0.09</v>
      </c>
      <c r="P137" s="93" t="str">
        <f>IFERROR(IF(LA!$H$6=1,(VLOOKUP($A137,'LA1'!$A$1:$AD$175,'LA1'!N$1,0)),
IF(LA!$H$6=2,(VLOOKUP($A137,'LA2'!$A$1:$AD$175,'LA2'!N$1,0)),
IF(LA!$H$6=3,(VLOOKUP($A137,'LA3'!$A$1:$AD$175,'LA3'!N$1,0)),
IF(LA!$H$6=4,(VLOOKUP($A137,'LA4'!$A$1:$AD$175,'LA4'!N$1,0)),
IF(LA!$H$6=5,(VLOOKUP($A137,'LA5'!$A$1:$AD$175,'LA5'!N$1,0)),
0))))),".")</f>
        <v>x</v>
      </c>
      <c r="Q137" s="93">
        <f>IFERROR(IF(LA!$H$6=1,(VLOOKUP($A137,'LA1'!$A$1:$AD$175,'LA1'!O$1,0)),
IF(LA!$H$6=2,(VLOOKUP($A137,'LA2'!$A$1:$AD$175,'LA2'!O$1,0)),
IF(LA!$H$6=3,(VLOOKUP($A137,'LA3'!$A$1:$AD$175,'LA3'!O$1,0)),
IF(LA!$H$6=4,(VLOOKUP($A137,'LA4'!$A$1:$AD$175,'LA4'!O$1,0)),
IF(LA!$H$6=5,(VLOOKUP($A137,'LA5'!$A$1:$AD$175,'LA5'!O$1,0)),
0))))),".")</f>
        <v>7.0000000000000007E-2</v>
      </c>
      <c r="R137" s="93">
        <f>IFERROR(IF(LA!$H$6=1,(VLOOKUP($A137,'LA1'!$A$1:$AD$175,'LA1'!P$1,0)),
IF(LA!$H$6=2,(VLOOKUP($A137,'LA2'!$A$1:$AD$175,'LA2'!P$1,0)),
IF(LA!$H$6=3,(VLOOKUP($A137,'LA3'!$A$1:$AD$175,'LA3'!P$1,0)),
IF(LA!$H$6=4,(VLOOKUP($A137,'LA4'!$A$1:$AD$175,'LA4'!P$1,0)),
IF(LA!$H$6=5,(VLOOKUP($A137,'LA5'!$A$1:$AD$175,'LA5'!P$1,0)),
0))))),".")</f>
        <v>0.42</v>
      </c>
      <c r="S137" s="93">
        <f>IFERROR(IF(LA!$H$6=1,(VLOOKUP($A137,'LA1'!$A$1:$AD$175,'LA1'!Q$1,0)),
IF(LA!$H$6=2,(VLOOKUP($A137,'LA2'!$A$1:$AD$175,'LA2'!Q$1,0)),
IF(LA!$H$6=3,(VLOOKUP($A137,'LA3'!$A$1:$AD$175,'LA3'!Q$1,0)),
IF(LA!$H$6=4,(VLOOKUP($A137,'LA4'!$A$1:$AD$175,'LA4'!Q$1,0)),
IF(LA!$H$6=5,(VLOOKUP($A137,'LA5'!$A$1:$AD$175,'LA5'!Q$1,0)),
0))))),".")</f>
        <v>0.01</v>
      </c>
      <c r="T137" s="93">
        <f>IFERROR(IF(LA!$H$6=1,(VLOOKUP($A137,'LA1'!$A$1:$AD$175,'LA1'!R$1,0)),
IF(LA!$H$6=2,(VLOOKUP($A137,'LA2'!$A$1:$AD$175,'LA2'!R$1,0)),
IF(LA!$H$6=3,(VLOOKUP($A137,'LA3'!$A$1:$AD$175,'LA3'!R$1,0)),
IF(LA!$H$6=4,(VLOOKUP($A137,'LA4'!$A$1:$AD$175,'LA4'!R$1,0)),
IF(LA!$H$6=5,(VLOOKUP($A137,'LA5'!$A$1:$AD$175,'LA5'!R$1,0)),
0))))),".")</f>
        <v>0</v>
      </c>
      <c r="U137" s="93">
        <f>IFERROR(IF(LA!$H$6=1,(VLOOKUP($A137,'LA1'!$A$1:$AD$175,'LA1'!S$1,0)),
IF(LA!$H$6=2,(VLOOKUP($A137,'LA2'!$A$1:$AD$175,'LA2'!S$1,0)),
IF(LA!$H$6=3,(VLOOKUP($A137,'LA3'!$A$1:$AD$175,'LA3'!S$1,0)),
IF(LA!$H$6=4,(VLOOKUP($A137,'LA4'!$A$1:$AD$175,'LA4'!S$1,0)),
IF(LA!$H$6=5,(VLOOKUP($A137,'LA5'!$A$1:$AD$175,'LA5'!S$1,0)),
0))))),".")</f>
        <v>0.13</v>
      </c>
      <c r="V137" s="93">
        <f>IFERROR(IF(LA!$H$6=1,(VLOOKUP($A137,'LA1'!$A$1:$AD$175,'LA1'!T$1,0)),
IF(LA!$H$6=2,(VLOOKUP($A137,'LA2'!$A$1:$AD$175,'LA2'!T$1,0)),
IF(LA!$H$6=3,(VLOOKUP($A137,'LA3'!$A$1:$AD$175,'LA3'!T$1,0)),
IF(LA!$H$6=4,(VLOOKUP($A137,'LA4'!$A$1:$AD$175,'LA4'!T$1,0)),
IF(LA!$H$6=5,(VLOOKUP($A137,'LA5'!$A$1:$AD$175,'LA5'!T$1,0)),
0))))),".")</f>
        <v>7.0000000000000007E-2</v>
      </c>
      <c r="W137" s="93">
        <f>IFERROR(IF(LA!$H$6=1,(VLOOKUP($A137,'LA1'!$A$1:$AD$175,'LA1'!U$1,0)),
IF(LA!$H$6=2,(VLOOKUP($A137,'LA2'!$A$1:$AD$175,'LA2'!U$1,0)),
IF(LA!$H$6=3,(VLOOKUP($A137,'LA3'!$A$1:$AD$175,'LA3'!U$1,0)),
IF(LA!$H$6=4,(VLOOKUP($A137,'LA4'!$A$1:$AD$175,'LA4'!U$1,0)),
IF(LA!$H$6=5,(VLOOKUP($A137,'LA5'!$A$1:$AD$175,'LA5'!U$1,0)),
0))))),".")</f>
        <v>0.06</v>
      </c>
      <c r="X137" s="93" t="str">
        <f>IFERROR(IF(LA!$H$6=1,(VLOOKUP($A137,'LA1'!$A$1:$AD$175,'LA1'!V$1,0)),
IF(LA!$H$6=2,(VLOOKUP($A137,'LA2'!$A$1:$AD$175,'LA2'!V$1,0)),
IF(LA!$H$6=3,(VLOOKUP($A137,'LA3'!$A$1:$AD$175,'LA3'!V$1,0)),
IF(LA!$H$6=4,(VLOOKUP($A137,'LA4'!$A$1:$AD$175,'LA4'!V$1,0)),
IF(LA!$H$6=5,(VLOOKUP($A137,'LA5'!$A$1:$AD$175,'LA5'!V$1,0)),
0))))),".")</f>
        <v>x</v>
      </c>
      <c r="Y137" s="93">
        <f>IFERROR(IF(LA!$H$6=1,(VLOOKUP($A137,'LA1'!$A$1:$AD$175,'LA1'!W$1,0)),
IF(LA!$H$6=2,(VLOOKUP($A137,'LA2'!$A$1:$AD$175,'LA2'!W$1,0)),
IF(LA!$H$6=3,(VLOOKUP($A137,'LA3'!$A$1:$AD$175,'LA3'!W$1,0)),
IF(LA!$H$6=4,(VLOOKUP($A137,'LA4'!$A$1:$AD$175,'LA4'!W$1,0)),
IF(LA!$H$6=5,(VLOOKUP($A137,'LA5'!$A$1:$AD$175,'LA5'!W$1,0)),
0))))),".")</f>
        <v>0.01</v>
      </c>
      <c r="Z137" s="93">
        <f>IFERROR(IF(LA!$H$6=1,(VLOOKUP($A137,'LA1'!$A$1:$AD$175,'LA1'!X$1,0)),
IF(LA!$H$6=2,(VLOOKUP($A137,'LA2'!$A$1:$AD$175,'LA2'!X$1,0)),
IF(LA!$H$6=3,(VLOOKUP($A137,'LA3'!$A$1:$AD$175,'LA3'!X$1,0)),
IF(LA!$H$6=4,(VLOOKUP($A137,'LA4'!$A$1:$AD$175,'LA4'!X$1,0)),
IF(LA!$H$6=5,(VLOOKUP($A137,'LA5'!$A$1:$AD$175,'LA5'!X$1,0)),
0))))),".")</f>
        <v>7.0000000000000007E-2</v>
      </c>
      <c r="AA137" s="93">
        <f>IFERROR(IF(LA!$H$6=1,(VLOOKUP($A137,'LA1'!$A$1:$AD$175,'LA1'!Y$1,0)),
IF(LA!$H$6=2,(VLOOKUP($A137,'LA2'!$A$1:$AD$175,'LA2'!Y$1,0)),
IF(LA!$H$6=3,(VLOOKUP($A137,'LA3'!$A$1:$AD$175,'LA3'!Y$1,0)),
IF(LA!$H$6=4,(VLOOKUP($A137,'LA4'!$A$1:$AD$175,'LA4'!Y$1,0)),
IF(LA!$H$6=5,(VLOOKUP($A137,'LA5'!$A$1:$AD$175,'LA5'!Y$1,0)),
0))))),".")</f>
        <v>0.04</v>
      </c>
      <c r="AB137" s="93">
        <f>IFERROR(IF(LA!$H$6=1,(VLOOKUP($A137,'LA1'!$A$1:$AD$175,'LA1'!Z$1,0)),
IF(LA!$H$6=2,(VLOOKUP($A137,'LA2'!$A$1:$AD$175,'LA2'!Z$1,0)),
IF(LA!$H$6=3,(VLOOKUP($A137,'LA3'!$A$1:$AD$175,'LA3'!Z$1,0)),
IF(LA!$H$6=4,(VLOOKUP($A137,'LA4'!$A$1:$AD$175,'LA4'!Z$1,0)),
IF(LA!$H$6=5,(VLOOKUP($A137,'LA5'!$A$1:$AD$175,'LA5'!Z$1,0)),
0))))),".")</f>
        <v>0.05</v>
      </c>
      <c r="AC137" s="93">
        <f>IFERROR(IF(LA!$H$6=1,(VLOOKUP($A137,'LA1'!$A$1:$AD$175,'LA1'!AA$1,0)),
IF(LA!$H$6=2,(VLOOKUP($A137,'LA2'!$A$1:$AD$175,'LA2'!AA$1,0)),
IF(LA!$H$6=3,(VLOOKUP($A137,'LA3'!$A$1:$AD$175,'LA3'!AA$1,0)),
IF(LA!$H$6=4,(VLOOKUP($A137,'LA4'!$A$1:$AD$175,'LA4'!AA$1,0)),
IF(LA!$H$6=5,(VLOOKUP($A137,'LA5'!$A$1:$AD$175,'LA5'!AA$1,0)),
0))))),".")</f>
        <v>0.01</v>
      </c>
    </row>
    <row r="138" spans="1:29" x14ac:dyDescent="0.2">
      <c r="A138" s="55">
        <v>860</v>
      </c>
      <c r="B138" s="55" t="s">
        <v>321</v>
      </c>
      <c r="C138" s="88" t="s">
        <v>195</v>
      </c>
      <c r="D138" s="92">
        <f>IFERROR(IF(LA!$H$6=1,(VLOOKUP($A138,'LA1'!$A$1:$AD$175,'LA1'!B$1,0)),
IF(LA!$H$6=2,(VLOOKUP($A138,'LA2'!$A$1:$AD$175,'LA2'!B$1,0)),
IF(LA!$H$6=3,(VLOOKUP($A138,'LA3'!$A$1:$AD$175,'LA3'!B$1,0)),
IF(LA!$H$6=4,(VLOOKUP($A138,'LA4'!$A$1:$AD$175,'LA4'!B$1,0)),
IF(LA!$H$6=5,(VLOOKUP($A138,'LA5'!$A$1:$AD$175,'LA5'!B$1,0)),
0))))),".")</f>
        <v>2950</v>
      </c>
      <c r="E138" s="93">
        <f>IFERROR(IF(LA!$H$6=1,(VLOOKUP($A138,'LA1'!$A$1:$AD$175,'LA1'!C$1,0)),
IF(LA!$H$6=2,(VLOOKUP($A138,'LA2'!$A$1:$AD$175,'LA2'!C$1,0)),
IF(LA!$H$6=3,(VLOOKUP($A138,'LA3'!$A$1:$AD$175,'LA3'!C$1,0)),
IF(LA!$H$6=4,(VLOOKUP($A138,'LA4'!$A$1:$AD$175,'LA4'!C$1,0)),
IF(LA!$H$6=5,(VLOOKUP($A138,'LA5'!$A$1:$AD$175,'LA5'!C$1,0)),
0))))),".")</f>
        <v>0.84</v>
      </c>
      <c r="F138" s="93">
        <f>IFERROR(IF(LA!$H$6=1,(VLOOKUP($A138,'LA1'!$A$1:$AD$175,'LA1'!D$1,0)),
IF(LA!$H$6=2,(VLOOKUP($A138,'LA2'!$A$1:$AD$175,'LA2'!D$1,0)),
IF(LA!$H$6=3,(VLOOKUP($A138,'LA3'!$A$1:$AD$175,'LA3'!D$1,0)),
IF(LA!$H$6=4,(VLOOKUP($A138,'LA4'!$A$1:$AD$175,'LA4'!D$1,0)),
IF(LA!$H$6=5,(VLOOKUP($A138,'LA5'!$A$1:$AD$175,'LA5'!D$1,0)),
0))))),".")</f>
        <v>0.72</v>
      </c>
      <c r="G138" s="93">
        <f>IFERROR(IF(LA!$H$6=1,(VLOOKUP($A138,'LA1'!$A$1:$AD$175,'LA1'!E$1,0)),
IF(LA!$H$6=2,(VLOOKUP($A138,'LA2'!$A$1:$AD$175,'LA2'!E$1,0)),
IF(LA!$H$6=3,(VLOOKUP($A138,'LA3'!$A$1:$AD$175,'LA3'!E$1,0)),
IF(LA!$H$6=4,(VLOOKUP($A138,'LA4'!$A$1:$AD$175,'LA4'!E$1,0)),
IF(LA!$H$6=5,(VLOOKUP($A138,'LA5'!$A$1:$AD$175,'LA5'!E$1,0)),
0))))),".")</f>
        <v>0.08</v>
      </c>
      <c r="H138" s="93" t="str">
        <f>IFERROR(IF(LA!$H$6=1,(VLOOKUP($A138,'LA1'!$A$1:$AD$175,'LA1'!F$1,0)),
IF(LA!$H$6=2,(VLOOKUP($A138,'LA2'!$A$1:$AD$175,'LA2'!F$1,0)),
IF(LA!$H$6=3,(VLOOKUP($A138,'LA3'!$A$1:$AD$175,'LA3'!F$1,0)),
IF(LA!$H$6=4,(VLOOKUP($A138,'LA4'!$A$1:$AD$175,'LA4'!F$1,0)),
IF(LA!$H$6=5,(VLOOKUP($A138,'LA5'!$A$1:$AD$175,'LA5'!F$1,0)),
0))))),".")</f>
        <v>x</v>
      </c>
      <c r="I138" s="93">
        <f>IFERROR(IF(LA!$H$6=1,(VLOOKUP($A138,'LA1'!$A$1:$AD$175,'LA1'!G$1,0)),
IF(LA!$H$6=2,(VLOOKUP($A138,'LA2'!$A$1:$AD$175,'LA2'!G$1,0)),
IF(LA!$H$6=3,(VLOOKUP($A138,'LA3'!$A$1:$AD$175,'LA3'!G$1,0)),
IF(LA!$H$6=4,(VLOOKUP($A138,'LA4'!$A$1:$AD$175,'LA4'!G$1,0)),
IF(LA!$H$6=5,(VLOOKUP($A138,'LA5'!$A$1:$AD$175,'LA5'!G$1,0)),
0))))),".")</f>
        <v>0.03</v>
      </c>
      <c r="J138" s="93">
        <f>IFERROR(IF(LA!$H$6=1,(VLOOKUP($A138,'LA1'!$A$1:$AD$175,'LA1'!H$1,0)),
IF(LA!$H$6=2,(VLOOKUP($A138,'LA2'!$A$1:$AD$175,'LA2'!H$1,0)),
IF(LA!$H$6=3,(VLOOKUP($A138,'LA3'!$A$1:$AD$175,'LA3'!H$1,0)),
IF(LA!$H$6=4,(VLOOKUP($A138,'LA4'!$A$1:$AD$175,'LA4'!H$1,0)),
IF(LA!$H$6=5,(VLOOKUP($A138,'LA5'!$A$1:$AD$175,'LA5'!H$1,0)),
0))))),".")</f>
        <v>0.04</v>
      </c>
      <c r="K138" s="93" t="str">
        <f>IFERROR(IF(LA!$H$6=1,(VLOOKUP($A138,'LA1'!$A$1:$AD$175,'LA1'!I$1,0)),
IF(LA!$H$6=2,(VLOOKUP($A138,'LA2'!$A$1:$AD$175,'LA2'!I$1,0)),
IF(LA!$H$6=3,(VLOOKUP($A138,'LA3'!$A$1:$AD$175,'LA3'!I$1,0)),
IF(LA!$H$6=4,(VLOOKUP($A138,'LA4'!$A$1:$AD$175,'LA4'!I$1,0)),
IF(LA!$H$6=5,(VLOOKUP($A138,'LA5'!$A$1:$AD$175,'LA5'!I$1,0)),
0))))),".")</f>
        <v>x</v>
      </c>
      <c r="L138" s="93">
        <f>IFERROR(IF(LA!$H$6=1,(VLOOKUP($A138,'LA1'!$A$1:$AD$175,'LA1'!J$1,0)),
IF(LA!$H$6=2,(VLOOKUP($A138,'LA2'!$A$1:$AD$175,'LA2'!J$1,0)),
IF(LA!$H$6=3,(VLOOKUP($A138,'LA3'!$A$1:$AD$175,'LA3'!J$1,0)),
IF(LA!$H$6=4,(VLOOKUP($A138,'LA4'!$A$1:$AD$175,'LA4'!J$1,0)),
IF(LA!$H$6=5,(VLOOKUP($A138,'LA5'!$A$1:$AD$175,'LA5'!J$1,0)),
0))))),".")</f>
        <v>0</v>
      </c>
      <c r="M138" s="93">
        <f>IFERROR(IF(LA!$H$6=1,(VLOOKUP($A138,'LA1'!$A$1:$AD$175,'LA1'!K$1,0)),
IF(LA!$H$6=2,(VLOOKUP($A138,'LA2'!$A$1:$AD$175,'LA2'!K$1,0)),
IF(LA!$H$6=3,(VLOOKUP($A138,'LA3'!$A$1:$AD$175,'LA3'!K$1,0)),
IF(LA!$H$6=4,(VLOOKUP($A138,'LA4'!$A$1:$AD$175,'LA4'!K$1,0)),
IF(LA!$H$6=5,(VLOOKUP($A138,'LA5'!$A$1:$AD$175,'LA5'!K$1,0)),
0))))),".")</f>
        <v>0.06</v>
      </c>
      <c r="N138" s="93">
        <f>IFERROR(IF(LA!$H$6=1,(VLOOKUP($A138,'LA1'!$A$1:$AD$175,'LA1'!L$1,0)),
IF(LA!$H$6=2,(VLOOKUP($A138,'LA2'!$A$1:$AD$175,'LA2'!L$1,0)),
IF(LA!$H$6=3,(VLOOKUP($A138,'LA3'!$A$1:$AD$175,'LA3'!L$1,0)),
IF(LA!$H$6=4,(VLOOKUP($A138,'LA4'!$A$1:$AD$175,'LA4'!L$1,0)),
IF(LA!$H$6=5,(VLOOKUP($A138,'LA5'!$A$1:$AD$175,'LA5'!L$1,0)),
0))))),".")</f>
        <v>0.56999999999999995</v>
      </c>
      <c r="O138" s="93">
        <f>IFERROR(IF(LA!$H$6=1,(VLOOKUP($A138,'LA1'!$A$1:$AD$175,'LA1'!M$1,0)),
IF(LA!$H$6=2,(VLOOKUP($A138,'LA2'!$A$1:$AD$175,'LA2'!M$1,0)),
IF(LA!$H$6=3,(VLOOKUP($A138,'LA3'!$A$1:$AD$175,'LA3'!M$1,0)),
IF(LA!$H$6=4,(VLOOKUP($A138,'LA4'!$A$1:$AD$175,'LA4'!M$1,0)),
IF(LA!$H$6=5,(VLOOKUP($A138,'LA5'!$A$1:$AD$175,'LA5'!M$1,0)),
0))))),".")</f>
        <v>0.15</v>
      </c>
      <c r="P138" s="93">
        <f>IFERROR(IF(LA!$H$6=1,(VLOOKUP($A138,'LA1'!$A$1:$AD$175,'LA1'!N$1,0)),
IF(LA!$H$6=2,(VLOOKUP($A138,'LA2'!$A$1:$AD$175,'LA2'!N$1,0)),
IF(LA!$H$6=3,(VLOOKUP($A138,'LA3'!$A$1:$AD$175,'LA3'!N$1,0)),
IF(LA!$H$6=4,(VLOOKUP($A138,'LA4'!$A$1:$AD$175,'LA4'!N$1,0)),
IF(LA!$H$6=5,(VLOOKUP($A138,'LA5'!$A$1:$AD$175,'LA5'!N$1,0)),
0))))),".")</f>
        <v>0.01</v>
      </c>
      <c r="Q138" s="93">
        <f>IFERROR(IF(LA!$H$6=1,(VLOOKUP($A138,'LA1'!$A$1:$AD$175,'LA1'!O$1,0)),
IF(LA!$H$6=2,(VLOOKUP($A138,'LA2'!$A$1:$AD$175,'LA2'!O$1,0)),
IF(LA!$H$6=3,(VLOOKUP($A138,'LA3'!$A$1:$AD$175,'LA3'!O$1,0)),
IF(LA!$H$6=4,(VLOOKUP($A138,'LA4'!$A$1:$AD$175,'LA4'!O$1,0)),
IF(LA!$H$6=5,(VLOOKUP($A138,'LA5'!$A$1:$AD$175,'LA5'!O$1,0)),
0))))),".")</f>
        <v>0.11</v>
      </c>
      <c r="R138" s="93">
        <f>IFERROR(IF(LA!$H$6=1,(VLOOKUP($A138,'LA1'!$A$1:$AD$175,'LA1'!P$1,0)),
IF(LA!$H$6=2,(VLOOKUP($A138,'LA2'!$A$1:$AD$175,'LA2'!P$1,0)),
IF(LA!$H$6=3,(VLOOKUP($A138,'LA3'!$A$1:$AD$175,'LA3'!P$1,0)),
IF(LA!$H$6=4,(VLOOKUP($A138,'LA4'!$A$1:$AD$175,'LA4'!P$1,0)),
IF(LA!$H$6=5,(VLOOKUP($A138,'LA5'!$A$1:$AD$175,'LA5'!P$1,0)),
0))))),".")</f>
        <v>0.41</v>
      </c>
      <c r="S138" s="93" t="str">
        <f>IFERROR(IF(LA!$H$6=1,(VLOOKUP($A138,'LA1'!$A$1:$AD$175,'LA1'!Q$1,0)),
IF(LA!$H$6=2,(VLOOKUP($A138,'LA2'!$A$1:$AD$175,'LA2'!Q$1,0)),
IF(LA!$H$6=3,(VLOOKUP($A138,'LA3'!$A$1:$AD$175,'LA3'!Q$1,0)),
IF(LA!$H$6=4,(VLOOKUP($A138,'LA4'!$A$1:$AD$175,'LA4'!Q$1,0)),
IF(LA!$H$6=5,(VLOOKUP($A138,'LA5'!$A$1:$AD$175,'LA5'!Q$1,0)),
0))))),".")</f>
        <v>-</v>
      </c>
      <c r="T138" s="93" t="str">
        <f>IFERROR(IF(LA!$H$6=1,(VLOOKUP($A138,'LA1'!$A$1:$AD$175,'LA1'!R$1,0)),
IF(LA!$H$6=2,(VLOOKUP($A138,'LA2'!$A$1:$AD$175,'LA2'!R$1,0)),
IF(LA!$H$6=3,(VLOOKUP($A138,'LA3'!$A$1:$AD$175,'LA3'!R$1,0)),
IF(LA!$H$6=4,(VLOOKUP($A138,'LA4'!$A$1:$AD$175,'LA4'!R$1,0)),
IF(LA!$H$6=5,(VLOOKUP($A138,'LA5'!$A$1:$AD$175,'LA5'!R$1,0)),
0))))),".")</f>
        <v>-</v>
      </c>
      <c r="U138" s="93">
        <f>IFERROR(IF(LA!$H$6=1,(VLOOKUP($A138,'LA1'!$A$1:$AD$175,'LA1'!S$1,0)),
IF(LA!$H$6=2,(VLOOKUP($A138,'LA2'!$A$1:$AD$175,'LA2'!S$1,0)),
IF(LA!$H$6=3,(VLOOKUP($A138,'LA3'!$A$1:$AD$175,'LA3'!S$1,0)),
IF(LA!$H$6=4,(VLOOKUP($A138,'LA4'!$A$1:$AD$175,'LA4'!S$1,0)),
IF(LA!$H$6=5,(VLOOKUP($A138,'LA5'!$A$1:$AD$175,'LA5'!S$1,0)),
0))))),".")</f>
        <v>0.1</v>
      </c>
      <c r="V138" s="93">
        <f>IFERROR(IF(LA!$H$6=1,(VLOOKUP($A138,'LA1'!$A$1:$AD$175,'LA1'!T$1,0)),
IF(LA!$H$6=2,(VLOOKUP($A138,'LA2'!$A$1:$AD$175,'LA2'!T$1,0)),
IF(LA!$H$6=3,(VLOOKUP($A138,'LA3'!$A$1:$AD$175,'LA3'!T$1,0)),
IF(LA!$H$6=4,(VLOOKUP($A138,'LA4'!$A$1:$AD$175,'LA4'!T$1,0)),
IF(LA!$H$6=5,(VLOOKUP($A138,'LA5'!$A$1:$AD$175,'LA5'!T$1,0)),
0))))),".")</f>
        <v>0.06</v>
      </c>
      <c r="W138" s="93">
        <f>IFERROR(IF(LA!$H$6=1,(VLOOKUP($A138,'LA1'!$A$1:$AD$175,'LA1'!U$1,0)),
IF(LA!$H$6=2,(VLOOKUP($A138,'LA2'!$A$1:$AD$175,'LA2'!U$1,0)),
IF(LA!$H$6=3,(VLOOKUP($A138,'LA3'!$A$1:$AD$175,'LA3'!U$1,0)),
IF(LA!$H$6=4,(VLOOKUP($A138,'LA4'!$A$1:$AD$175,'LA4'!U$1,0)),
IF(LA!$H$6=5,(VLOOKUP($A138,'LA5'!$A$1:$AD$175,'LA5'!U$1,0)),
0))))),".")</f>
        <v>0.04</v>
      </c>
      <c r="X138" s="93" t="str">
        <f>IFERROR(IF(LA!$H$6=1,(VLOOKUP($A138,'LA1'!$A$1:$AD$175,'LA1'!V$1,0)),
IF(LA!$H$6=2,(VLOOKUP($A138,'LA2'!$A$1:$AD$175,'LA2'!V$1,0)),
IF(LA!$H$6=3,(VLOOKUP($A138,'LA3'!$A$1:$AD$175,'LA3'!V$1,0)),
IF(LA!$H$6=4,(VLOOKUP($A138,'LA4'!$A$1:$AD$175,'LA4'!V$1,0)),
IF(LA!$H$6=5,(VLOOKUP($A138,'LA5'!$A$1:$AD$175,'LA5'!V$1,0)),
0))))),".")</f>
        <v>-</v>
      </c>
      <c r="Y138" s="93">
        <f>IFERROR(IF(LA!$H$6=1,(VLOOKUP($A138,'LA1'!$A$1:$AD$175,'LA1'!W$1,0)),
IF(LA!$H$6=2,(VLOOKUP($A138,'LA2'!$A$1:$AD$175,'LA2'!W$1,0)),
IF(LA!$H$6=3,(VLOOKUP($A138,'LA3'!$A$1:$AD$175,'LA3'!W$1,0)),
IF(LA!$H$6=4,(VLOOKUP($A138,'LA4'!$A$1:$AD$175,'LA4'!W$1,0)),
IF(LA!$H$6=5,(VLOOKUP($A138,'LA5'!$A$1:$AD$175,'LA5'!W$1,0)),
0))))),".")</f>
        <v>0.02</v>
      </c>
      <c r="Z138" s="93">
        <f>IFERROR(IF(LA!$H$6=1,(VLOOKUP($A138,'LA1'!$A$1:$AD$175,'LA1'!X$1,0)),
IF(LA!$H$6=2,(VLOOKUP($A138,'LA2'!$A$1:$AD$175,'LA2'!X$1,0)),
IF(LA!$H$6=3,(VLOOKUP($A138,'LA3'!$A$1:$AD$175,'LA3'!X$1,0)),
IF(LA!$H$6=4,(VLOOKUP($A138,'LA4'!$A$1:$AD$175,'LA4'!X$1,0)),
IF(LA!$H$6=5,(VLOOKUP($A138,'LA5'!$A$1:$AD$175,'LA5'!X$1,0)),
0))))),".")</f>
        <v>7.0000000000000007E-2</v>
      </c>
      <c r="AA138" s="93">
        <f>IFERROR(IF(LA!$H$6=1,(VLOOKUP($A138,'LA1'!$A$1:$AD$175,'LA1'!Y$1,0)),
IF(LA!$H$6=2,(VLOOKUP($A138,'LA2'!$A$1:$AD$175,'LA2'!Y$1,0)),
IF(LA!$H$6=3,(VLOOKUP($A138,'LA3'!$A$1:$AD$175,'LA3'!Y$1,0)),
IF(LA!$H$6=4,(VLOOKUP($A138,'LA4'!$A$1:$AD$175,'LA4'!Y$1,0)),
IF(LA!$H$6=5,(VLOOKUP($A138,'LA5'!$A$1:$AD$175,'LA5'!Y$1,0)),
0))))),".")</f>
        <v>0.02</v>
      </c>
      <c r="AB138" s="93">
        <f>IFERROR(IF(LA!$H$6=1,(VLOOKUP($A138,'LA1'!$A$1:$AD$175,'LA1'!Z$1,0)),
IF(LA!$H$6=2,(VLOOKUP($A138,'LA2'!$A$1:$AD$175,'LA2'!Z$1,0)),
IF(LA!$H$6=3,(VLOOKUP($A138,'LA3'!$A$1:$AD$175,'LA3'!Z$1,0)),
IF(LA!$H$6=4,(VLOOKUP($A138,'LA4'!$A$1:$AD$175,'LA4'!Z$1,0)),
IF(LA!$H$6=5,(VLOOKUP($A138,'LA5'!$A$1:$AD$175,'LA5'!Z$1,0)),
0))))),".")</f>
        <v>7.0000000000000007E-2</v>
      </c>
      <c r="AC138" s="93">
        <f>IFERROR(IF(LA!$H$6=1,(VLOOKUP($A138,'LA1'!$A$1:$AD$175,'LA1'!AA$1,0)),
IF(LA!$H$6=2,(VLOOKUP($A138,'LA2'!$A$1:$AD$175,'LA2'!AA$1,0)),
IF(LA!$H$6=3,(VLOOKUP($A138,'LA3'!$A$1:$AD$175,'LA3'!AA$1,0)),
IF(LA!$H$6=4,(VLOOKUP($A138,'LA4'!$A$1:$AD$175,'LA4'!AA$1,0)),
IF(LA!$H$6=5,(VLOOKUP($A138,'LA5'!$A$1:$AD$175,'LA5'!AA$1,0)),
0))))),".")</f>
        <v>0.02</v>
      </c>
    </row>
    <row r="139" spans="1:29" x14ac:dyDescent="0.2">
      <c r="A139" s="55">
        <v>356</v>
      </c>
      <c r="B139" s="55" t="s">
        <v>322</v>
      </c>
      <c r="C139" s="88" t="s">
        <v>192</v>
      </c>
      <c r="D139" s="92">
        <f>IFERROR(IF(LA!$H$6=1,(VLOOKUP($A139,'LA1'!$A$1:$AD$175,'LA1'!B$1,0)),
IF(LA!$H$6=2,(VLOOKUP($A139,'LA2'!$A$1:$AD$175,'LA2'!B$1,0)),
IF(LA!$H$6=3,(VLOOKUP($A139,'LA3'!$A$1:$AD$175,'LA3'!B$1,0)),
IF(LA!$H$6=4,(VLOOKUP($A139,'LA4'!$A$1:$AD$175,'LA4'!B$1,0)),
IF(LA!$H$6=5,(VLOOKUP($A139,'LA5'!$A$1:$AD$175,'LA5'!B$1,0)),
0))))),".")</f>
        <v>30</v>
      </c>
      <c r="E139" s="93">
        <f>IFERROR(IF(LA!$H$6=1,(VLOOKUP($A139,'LA1'!$A$1:$AD$175,'LA1'!C$1,0)),
IF(LA!$H$6=2,(VLOOKUP($A139,'LA2'!$A$1:$AD$175,'LA2'!C$1,0)),
IF(LA!$H$6=3,(VLOOKUP($A139,'LA3'!$A$1:$AD$175,'LA3'!C$1,0)),
IF(LA!$H$6=4,(VLOOKUP($A139,'LA4'!$A$1:$AD$175,'LA4'!C$1,0)),
IF(LA!$H$6=5,(VLOOKUP($A139,'LA5'!$A$1:$AD$175,'LA5'!C$1,0)),
0))))),".")</f>
        <v>0.81</v>
      </c>
      <c r="F139" s="93">
        <f>IFERROR(IF(LA!$H$6=1,(VLOOKUP($A139,'LA1'!$A$1:$AD$175,'LA1'!D$1,0)),
IF(LA!$H$6=2,(VLOOKUP($A139,'LA2'!$A$1:$AD$175,'LA2'!D$1,0)),
IF(LA!$H$6=3,(VLOOKUP($A139,'LA3'!$A$1:$AD$175,'LA3'!D$1,0)),
IF(LA!$H$6=4,(VLOOKUP($A139,'LA4'!$A$1:$AD$175,'LA4'!D$1,0)),
IF(LA!$H$6=5,(VLOOKUP($A139,'LA5'!$A$1:$AD$175,'LA5'!D$1,0)),
0))))),".")</f>
        <v>0.74</v>
      </c>
      <c r="G139" s="93">
        <f>IFERROR(IF(LA!$H$6=1,(VLOOKUP($A139,'LA1'!$A$1:$AD$175,'LA1'!E$1,0)),
IF(LA!$H$6=2,(VLOOKUP($A139,'LA2'!$A$1:$AD$175,'LA2'!E$1,0)),
IF(LA!$H$6=3,(VLOOKUP($A139,'LA3'!$A$1:$AD$175,'LA3'!E$1,0)),
IF(LA!$H$6=4,(VLOOKUP($A139,'LA4'!$A$1:$AD$175,'LA4'!E$1,0)),
IF(LA!$H$6=5,(VLOOKUP($A139,'LA5'!$A$1:$AD$175,'LA5'!E$1,0)),
0))))),".")</f>
        <v>0.1</v>
      </c>
      <c r="H139" s="93">
        <f>IFERROR(IF(LA!$H$6=1,(VLOOKUP($A139,'LA1'!$A$1:$AD$175,'LA1'!F$1,0)),
IF(LA!$H$6=2,(VLOOKUP($A139,'LA2'!$A$1:$AD$175,'LA2'!F$1,0)),
IF(LA!$H$6=3,(VLOOKUP($A139,'LA3'!$A$1:$AD$175,'LA3'!F$1,0)),
IF(LA!$H$6=4,(VLOOKUP($A139,'LA4'!$A$1:$AD$175,'LA4'!F$1,0)),
IF(LA!$H$6=5,(VLOOKUP($A139,'LA5'!$A$1:$AD$175,'LA5'!F$1,0)),
0))))),".")</f>
        <v>0</v>
      </c>
      <c r="I139" s="93">
        <f>IFERROR(IF(LA!$H$6=1,(VLOOKUP($A139,'LA1'!$A$1:$AD$175,'LA1'!G$1,0)),
IF(LA!$H$6=2,(VLOOKUP($A139,'LA2'!$A$1:$AD$175,'LA2'!G$1,0)),
IF(LA!$H$6=3,(VLOOKUP($A139,'LA3'!$A$1:$AD$175,'LA3'!G$1,0)),
IF(LA!$H$6=4,(VLOOKUP($A139,'LA4'!$A$1:$AD$175,'LA4'!G$1,0)),
IF(LA!$H$6=5,(VLOOKUP($A139,'LA5'!$A$1:$AD$175,'LA5'!G$1,0)),
0))))),".")</f>
        <v>0.1</v>
      </c>
      <c r="J139" s="93">
        <f>IFERROR(IF(LA!$H$6=1,(VLOOKUP($A139,'LA1'!$A$1:$AD$175,'LA1'!H$1,0)),
IF(LA!$H$6=2,(VLOOKUP($A139,'LA2'!$A$1:$AD$175,'LA2'!H$1,0)),
IF(LA!$H$6=3,(VLOOKUP($A139,'LA3'!$A$1:$AD$175,'LA3'!H$1,0)),
IF(LA!$H$6=4,(VLOOKUP($A139,'LA4'!$A$1:$AD$175,'LA4'!H$1,0)),
IF(LA!$H$6=5,(VLOOKUP($A139,'LA5'!$A$1:$AD$175,'LA5'!H$1,0)),
0))))),".")</f>
        <v>0</v>
      </c>
      <c r="K139" s="93" t="str">
        <f>IFERROR(IF(LA!$H$6=1,(VLOOKUP($A139,'LA1'!$A$1:$AD$175,'LA1'!I$1,0)),
IF(LA!$H$6=2,(VLOOKUP($A139,'LA2'!$A$1:$AD$175,'LA2'!I$1,0)),
IF(LA!$H$6=3,(VLOOKUP($A139,'LA3'!$A$1:$AD$175,'LA3'!I$1,0)),
IF(LA!$H$6=4,(VLOOKUP($A139,'LA4'!$A$1:$AD$175,'LA4'!I$1,0)),
IF(LA!$H$6=5,(VLOOKUP($A139,'LA5'!$A$1:$AD$175,'LA5'!I$1,0)),
0))))),".")</f>
        <v>x</v>
      </c>
      <c r="L139" s="93">
        <f>IFERROR(IF(LA!$H$6=1,(VLOOKUP($A139,'LA1'!$A$1:$AD$175,'LA1'!J$1,0)),
IF(LA!$H$6=2,(VLOOKUP($A139,'LA2'!$A$1:$AD$175,'LA2'!J$1,0)),
IF(LA!$H$6=3,(VLOOKUP($A139,'LA3'!$A$1:$AD$175,'LA3'!J$1,0)),
IF(LA!$H$6=4,(VLOOKUP($A139,'LA4'!$A$1:$AD$175,'LA4'!J$1,0)),
IF(LA!$H$6=5,(VLOOKUP($A139,'LA5'!$A$1:$AD$175,'LA5'!J$1,0)),
0))))),".")</f>
        <v>0</v>
      </c>
      <c r="M139" s="93">
        <f>IFERROR(IF(LA!$H$6=1,(VLOOKUP($A139,'LA1'!$A$1:$AD$175,'LA1'!K$1,0)),
IF(LA!$H$6=2,(VLOOKUP($A139,'LA2'!$A$1:$AD$175,'LA2'!K$1,0)),
IF(LA!$H$6=3,(VLOOKUP($A139,'LA3'!$A$1:$AD$175,'LA3'!K$1,0)),
IF(LA!$H$6=4,(VLOOKUP($A139,'LA4'!$A$1:$AD$175,'LA4'!K$1,0)),
IF(LA!$H$6=5,(VLOOKUP($A139,'LA5'!$A$1:$AD$175,'LA5'!K$1,0)),
0))))),".")</f>
        <v>0.13</v>
      </c>
      <c r="N139" s="93">
        <f>IFERROR(IF(LA!$H$6=1,(VLOOKUP($A139,'LA1'!$A$1:$AD$175,'LA1'!L$1,0)),
IF(LA!$H$6=2,(VLOOKUP($A139,'LA2'!$A$1:$AD$175,'LA2'!L$1,0)),
IF(LA!$H$6=3,(VLOOKUP($A139,'LA3'!$A$1:$AD$175,'LA3'!L$1,0)),
IF(LA!$H$6=4,(VLOOKUP($A139,'LA4'!$A$1:$AD$175,'LA4'!L$1,0)),
IF(LA!$H$6=5,(VLOOKUP($A139,'LA5'!$A$1:$AD$175,'LA5'!L$1,0)),
0))))),".")</f>
        <v>0.52</v>
      </c>
      <c r="O139" s="93">
        <f>IFERROR(IF(LA!$H$6=1,(VLOOKUP($A139,'LA1'!$A$1:$AD$175,'LA1'!M$1,0)),
IF(LA!$H$6=2,(VLOOKUP($A139,'LA2'!$A$1:$AD$175,'LA2'!M$1,0)),
IF(LA!$H$6=3,(VLOOKUP($A139,'LA3'!$A$1:$AD$175,'LA3'!M$1,0)),
IF(LA!$H$6=4,(VLOOKUP($A139,'LA4'!$A$1:$AD$175,'LA4'!M$1,0)),
IF(LA!$H$6=5,(VLOOKUP($A139,'LA5'!$A$1:$AD$175,'LA5'!M$1,0)),
0))))),".")</f>
        <v>0</v>
      </c>
      <c r="P139" s="93">
        <f>IFERROR(IF(LA!$H$6=1,(VLOOKUP($A139,'LA1'!$A$1:$AD$175,'LA1'!N$1,0)),
IF(LA!$H$6=2,(VLOOKUP($A139,'LA2'!$A$1:$AD$175,'LA2'!N$1,0)),
IF(LA!$H$6=3,(VLOOKUP($A139,'LA3'!$A$1:$AD$175,'LA3'!N$1,0)),
IF(LA!$H$6=4,(VLOOKUP($A139,'LA4'!$A$1:$AD$175,'LA4'!N$1,0)),
IF(LA!$H$6=5,(VLOOKUP($A139,'LA5'!$A$1:$AD$175,'LA5'!N$1,0)),
0))))),".")</f>
        <v>0</v>
      </c>
      <c r="Q139" s="93">
        <f>IFERROR(IF(LA!$H$6=1,(VLOOKUP($A139,'LA1'!$A$1:$AD$175,'LA1'!O$1,0)),
IF(LA!$H$6=2,(VLOOKUP($A139,'LA2'!$A$1:$AD$175,'LA2'!O$1,0)),
IF(LA!$H$6=3,(VLOOKUP($A139,'LA3'!$A$1:$AD$175,'LA3'!O$1,0)),
IF(LA!$H$6=4,(VLOOKUP($A139,'LA4'!$A$1:$AD$175,'LA4'!O$1,0)),
IF(LA!$H$6=5,(VLOOKUP($A139,'LA5'!$A$1:$AD$175,'LA5'!O$1,0)),
0))))),".")</f>
        <v>0</v>
      </c>
      <c r="R139" s="93">
        <f>IFERROR(IF(LA!$H$6=1,(VLOOKUP($A139,'LA1'!$A$1:$AD$175,'LA1'!P$1,0)),
IF(LA!$H$6=2,(VLOOKUP($A139,'LA2'!$A$1:$AD$175,'LA2'!P$1,0)),
IF(LA!$H$6=3,(VLOOKUP($A139,'LA3'!$A$1:$AD$175,'LA3'!P$1,0)),
IF(LA!$H$6=4,(VLOOKUP($A139,'LA4'!$A$1:$AD$175,'LA4'!P$1,0)),
IF(LA!$H$6=5,(VLOOKUP($A139,'LA5'!$A$1:$AD$175,'LA5'!P$1,0)),
0))))),".")</f>
        <v>0.48</v>
      </c>
      <c r="S139" s="93" t="str">
        <f>IFERROR(IF(LA!$H$6=1,(VLOOKUP($A139,'LA1'!$A$1:$AD$175,'LA1'!Q$1,0)),
IF(LA!$H$6=2,(VLOOKUP($A139,'LA2'!$A$1:$AD$175,'LA2'!Q$1,0)),
IF(LA!$H$6=3,(VLOOKUP($A139,'LA3'!$A$1:$AD$175,'LA3'!Q$1,0)),
IF(LA!$H$6=4,(VLOOKUP($A139,'LA4'!$A$1:$AD$175,'LA4'!Q$1,0)),
IF(LA!$H$6=5,(VLOOKUP($A139,'LA5'!$A$1:$AD$175,'LA5'!Q$1,0)),
0))))),".")</f>
        <v>x</v>
      </c>
      <c r="T139" s="93">
        <f>IFERROR(IF(LA!$H$6=1,(VLOOKUP($A139,'LA1'!$A$1:$AD$175,'LA1'!R$1,0)),
IF(LA!$H$6=2,(VLOOKUP($A139,'LA2'!$A$1:$AD$175,'LA2'!R$1,0)),
IF(LA!$H$6=3,(VLOOKUP($A139,'LA3'!$A$1:$AD$175,'LA3'!R$1,0)),
IF(LA!$H$6=4,(VLOOKUP($A139,'LA4'!$A$1:$AD$175,'LA4'!R$1,0)),
IF(LA!$H$6=5,(VLOOKUP($A139,'LA5'!$A$1:$AD$175,'LA5'!R$1,0)),
0))))),".")</f>
        <v>0</v>
      </c>
      <c r="U139" s="93" t="str">
        <f>IFERROR(IF(LA!$H$6=1,(VLOOKUP($A139,'LA1'!$A$1:$AD$175,'LA1'!S$1,0)),
IF(LA!$H$6=2,(VLOOKUP($A139,'LA2'!$A$1:$AD$175,'LA2'!S$1,0)),
IF(LA!$H$6=3,(VLOOKUP($A139,'LA3'!$A$1:$AD$175,'LA3'!S$1,0)),
IF(LA!$H$6=4,(VLOOKUP($A139,'LA4'!$A$1:$AD$175,'LA4'!S$1,0)),
IF(LA!$H$6=5,(VLOOKUP($A139,'LA5'!$A$1:$AD$175,'LA5'!S$1,0)),
0))))),".")</f>
        <v>x</v>
      </c>
      <c r="V139" s="93" t="str">
        <f>IFERROR(IF(LA!$H$6=1,(VLOOKUP($A139,'LA1'!$A$1:$AD$175,'LA1'!T$1,0)),
IF(LA!$H$6=2,(VLOOKUP($A139,'LA2'!$A$1:$AD$175,'LA2'!T$1,0)),
IF(LA!$H$6=3,(VLOOKUP($A139,'LA3'!$A$1:$AD$175,'LA3'!T$1,0)),
IF(LA!$H$6=4,(VLOOKUP($A139,'LA4'!$A$1:$AD$175,'LA4'!T$1,0)),
IF(LA!$H$6=5,(VLOOKUP($A139,'LA5'!$A$1:$AD$175,'LA5'!T$1,0)),
0))))),".")</f>
        <v>x</v>
      </c>
      <c r="W139" s="93" t="str">
        <f>IFERROR(IF(LA!$H$6=1,(VLOOKUP($A139,'LA1'!$A$1:$AD$175,'LA1'!U$1,0)),
IF(LA!$H$6=2,(VLOOKUP($A139,'LA2'!$A$1:$AD$175,'LA2'!U$1,0)),
IF(LA!$H$6=3,(VLOOKUP($A139,'LA3'!$A$1:$AD$175,'LA3'!U$1,0)),
IF(LA!$H$6=4,(VLOOKUP($A139,'LA4'!$A$1:$AD$175,'LA4'!U$1,0)),
IF(LA!$H$6=5,(VLOOKUP($A139,'LA5'!$A$1:$AD$175,'LA5'!U$1,0)),
0))))),".")</f>
        <v>x</v>
      </c>
      <c r="X139" s="93">
        <f>IFERROR(IF(LA!$H$6=1,(VLOOKUP($A139,'LA1'!$A$1:$AD$175,'LA1'!V$1,0)),
IF(LA!$H$6=2,(VLOOKUP($A139,'LA2'!$A$1:$AD$175,'LA2'!V$1,0)),
IF(LA!$H$6=3,(VLOOKUP($A139,'LA3'!$A$1:$AD$175,'LA3'!V$1,0)),
IF(LA!$H$6=4,(VLOOKUP($A139,'LA4'!$A$1:$AD$175,'LA4'!V$1,0)),
IF(LA!$H$6=5,(VLOOKUP($A139,'LA5'!$A$1:$AD$175,'LA5'!V$1,0)),
0))))),".")</f>
        <v>0</v>
      </c>
      <c r="Y139" s="93">
        <f>IFERROR(IF(LA!$H$6=1,(VLOOKUP($A139,'LA1'!$A$1:$AD$175,'LA1'!W$1,0)),
IF(LA!$H$6=2,(VLOOKUP($A139,'LA2'!$A$1:$AD$175,'LA2'!W$1,0)),
IF(LA!$H$6=3,(VLOOKUP($A139,'LA3'!$A$1:$AD$175,'LA3'!W$1,0)),
IF(LA!$H$6=4,(VLOOKUP($A139,'LA4'!$A$1:$AD$175,'LA4'!W$1,0)),
IF(LA!$H$6=5,(VLOOKUP($A139,'LA5'!$A$1:$AD$175,'LA5'!W$1,0)),
0))))),".")</f>
        <v>0</v>
      </c>
      <c r="Z139" s="93">
        <f>IFERROR(IF(LA!$H$6=1,(VLOOKUP($A139,'LA1'!$A$1:$AD$175,'LA1'!X$1,0)),
IF(LA!$H$6=2,(VLOOKUP($A139,'LA2'!$A$1:$AD$175,'LA2'!X$1,0)),
IF(LA!$H$6=3,(VLOOKUP($A139,'LA3'!$A$1:$AD$175,'LA3'!X$1,0)),
IF(LA!$H$6=4,(VLOOKUP($A139,'LA4'!$A$1:$AD$175,'LA4'!X$1,0)),
IF(LA!$H$6=5,(VLOOKUP($A139,'LA5'!$A$1:$AD$175,'LA5'!X$1,0)),
0))))),".")</f>
        <v>0.13</v>
      </c>
      <c r="AA139" s="93">
        <f>IFERROR(IF(LA!$H$6=1,(VLOOKUP($A139,'LA1'!$A$1:$AD$175,'LA1'!Y$1,0)),
IF(LA!$H$6=2,(VLOOKUP($A139,'LA2'!$A$1:$AD$175,'LA2'!Y$1,0)),
IF(LA!$H$6=3,(VLOOKUP($A139,'LA3'!$A$1:$AD$175,'LA3'!Y$1,0)),
IF(LA!$H$6=4,(VLOOKUP($A139,'LA4'!$A$1:$AD$175,'LA4'!Y$1,0)),
IF(LA!$H$6=5,(VLOOKUP($A139,'LA5'!$A$1:$AD$175,'LA5'!Y$1,0)),
0))))),".")</f>
        <v>0</v>
      </c>
      <c r="AB139" s="93" t="str">
        <f>IFERROR(IF(LA!$H$6=1,(VLOOKUP($A139,'LA1'!$A$1:$AD$175,'LA1'!Z$1,0)),
IF(LA!$H$6=2,(VLOOKUP($A139,'LA2'!$A$1:$AD$175,'LA2'!Z$1,0)),
IF(LA!$H$6=3,(VLOOKUP($A139,'LA3'!$A$1:$AD$175,'LA3'!Z$1,0)),
IF(LA!$H$6=4,(VLOOKUP($A139,'LA4'!$A$1:$AD$175,'LA4'!Z$1,0)),
IF(LA!$H$6=5,(VLOOKUP($A139,'LA5'!$A$1:$AD$175,'LA5'!Z$1,0)),
0))))),".")</f>
        <v>x</v>
      </c>
      <c r="AC139" s="93" t="str">
        <f>IFERROR(IF(LA!$H$6=1,(VLOOKUP($A139,'LA1'!$A$1:$AD$175,'LA1'!AA$1,0)),
IF(LA!$H$6=2,(VLOOKUP($A139,'LA2'!$A$1:$AD$175,'LA2'!AA$1,0)),
IF(LA!$H$6=3,(VLOOKUP($A139,'LA3'!$A$1:$AD$175,'LA3'!AA$1,0)),
IF(LA!$H$6=4,(VLOOKUP($A139,'LA4'!$A$1:$AD$175,'LA4'!AA$1,0)),
IF(LA!$H$6=5,(VLOOKUP($A139,'LA5'!$A$1:$AD$175,'LA5'!AA$1,0)),
0))))),".")</f>
        <v>*</v>
      </c>
    </row>
    <row r="140" spans="1:29" x14ac:dyDescent="0.2">
      <c r="A140" s="55">
        <v>808</v>
      </c>
      <c r="B140" s="55" t="s">
        <v>323</v>
      </c>
      <c r="C140" s="88" t="s">
        <v>191</v>
      </c>
      <c r="D140" s="92">
        <f>IFERROR(IF(LA!$H$6=1,(VLOOKUP($A140,'LA1'!$A$1:$AD$175,'LA1'!B$1,0)),
IF(LA!$H$6=2,(VLOOKUP($A140,'LA2'!$A$1:$AD$175,'LA2'!B$1,0)),
IF(LA!$H$6=3,(VLOOKUP($A140,'LA3'!$A$1:$AD$175,'LA3'!B$1,0)),
IF(LA!$H$6=4,(VLOOKUP($A140,'LA4'!$A$1:$AD$175,'LA4'!B$1,0)),
IF(LA!$H$6=5,(VLOOKUP($A140,'LA5'!$A$1:$AD$175,'LA5'!B$1,0)),
0))))),".")</f>
        <v>230</v>
      </c>
      <c r="E140" s="93">
        <f>IFERROR(IF(LA!$H$6=1,(VLOOKUP($A140,'LA1'!$A$1:$AD$175,'LA1'!C$1,0)),
IF(LA!$H$6=2,(VLOOKUP($A140,'LA2'!$A$1:$AD$175,'LA2'!C$1,0)),
IF(LA!$H$6=3,(VLOOKUP($A140,'LA3'!$A$1:$AD$175,'LA3'!C$1,0)),
IF(LA!$H$6=4,(VLOOKUP($A140,'LA4'!$A$1:$AD$175,'LA4'!C$1,0)),
IF(LA!$H$6=5,(VLOOKUP($A140,'LA5'!$A$1:$AD$175,'LA5'!C$1,0)),
0))))),".")</f>
        <v>0.82</v>
      </c>
      <c r="F140" s="93">
        <f>IFERROR(IF(LA!$H$6=1,(VLOOKUP($A140,'LA1'!$A$1:$AD$175,'LA1'!D$1,0)),
IF(LA!$H$6=2,(VLOOKUP($A140,'LA2'!$A$1:$AD$175,'LA2'!D$1,0)),
IF(LA!$H$6=3,(VLOOKUP($A140,'LA3'!$A$1:$AD$175,'LA3'!D$1,0)),
IF(LA!$H$6=4,(VLOOKUP($A140,'LA4'!$A$1:$AD$175,'LA4'!D$1,0)),
IF(LA!$H$6=5,(VLOOKUP($A140,'LA5'!$A$1:$AD$175,'LA5'!D$1,0)),
0))))),".")</f>
        <v>0.81</v>
      </c>
      <c r="G140" s="93">
        <f>IFERROR(IF(LA!$H$6=1,(VLOOKUP($A140,'LA1'!$A$1:$AD$175,'LA1'!E$1,0)),
IF(LA!$H$6=2,(VLOOKUP($A140,'LA2'!$A$1:$AD$175,'LA2'!E$1,0)),
IF(LA!$H$6=3,(VLOOKUP($A140,'LA3'!$A$1:$AD$175,'LA3'!E$1,0)),
IF(LA!$H$6=4,(VLOOKUP($A140,'LA4'!$A$1:$AD$175,'LA4'!E$1,0)),
IF(LA!$H$6=5,(VLOOKUP($A140,'LA5'!$A$1:$AD$175,'LA5'!E$1,0)),
0))))),".")</f>
        <v>0.04</v>
      </c>
      <c r="H140" s="93" t="str">
        <f>IFERROR(IF(LA!$H$6=1,(VLOOKUP($A140,'LA1'!$A$1:$AD$175,'LA1'!F$1,0)),
IF(LA!$H$6=2,(VLOOKUP($A140,'LA2'!$A$1:$AD$175,'LA2'!F$1,0)),
IF(LA!$H$6=3,(VLOOKUP($A140,'LA3'!$A$1:$AD$175,'LA3'!F$1,0)),
IF(LA!$H$6=4,(VLOOKUP($A140,'LA4'!$A$1:$AD$175,'LA4'!F$1,0)),
IF(LA!$H$6=5,(VLOOKUP($A140,'LA5'!$A$1:$AD$175,'LA5'!F$1,0)),
0))))),".")</f>
        <v>x</v>
      </c>
      <c r="I140" s="93">
        <f>IFERROR(IF(LA!$H$6=1,(VLOOKUP($A140,'LA1'!$A$1:$AD$175,'LA1'!G$1,0)),
IF(LA!$H$6=2,(VLOOKUP($A140,'LA2'!$A$1:$AD$175,'LA2'!G$1,0)),
IF(LA!$H$6=3,(VLOOKUP($A140,'LA3'!$A$1:$AD$175,'LA3'!G$1,0)),
IF(LA!$H$6=4,(VLOOKUP($A140,'LA4'!$A$1:$AD$175,'LA4'!G$1,0)),
IF(LA!$H$6=5,(VLOOKUP($A140,'LA5'!$A$1:$AD$175,'LA5'!G$1,0)),
0))))),".")</f>
        <v>0.03</v>
      </c>
      <c r="J140" s="93">
        <f>IFERROR(IF(LA!$H$6=1,(VLOOKUP($A140,'LA1'!$A$1:$AD$175,'LA1'!H$1,0)),
IF(LA!$H$6=2,(VLOOKUP($A140,'LA2'!$A$1:$AD$175,'LA2'!H$1,0)),
IF(LA!$H$6=3,(VLOOKUP($A140,'LA3'!$A$1:$AD$175,'LA3'!H$1,0)),
IF(LA!$H$6=4,(VLOOKUP($A140,'LA4'!$A$1:$AD$175,'LA4'!H$1,0)),
IF(LA!$H$6=5,(VLOOKUP($A140,'LA5'!$A$1:$AD$175,'LA5'!H$1,0)),
0))))),".")</f>
        <v>0.04</v>
      </c>
      <c r="K140" s="93" t="str">
        <f>IFERROR(IF(LA!$H$6=1,(VLOOKUP($A140,'LA1'!$A$1:$AD$175,'LA1'!I$1,0)),
IF(LA!$H$6=2,(VLOOKUP($A140,'LA2'!$A$1:$AD$175,'LA2'!I$1,0)),
IF(LA!$H$6=3,(VLOOKUP($A140,'LA3'!$A$1:$AD$175,'LA3'!I$1,0)),
IF(LA!$H$6=4,(VLOOKUP($A140,'LA4'!$A$1:$AD$175,'LA4'!I$1,0)),
IF(LA!$H$6=5,(VLOOKUP($A140,'LA5'!$A$1:$AD$175,'LA5'!I$1,0)),
0))))),".")</f>
        <v>x</v>
      </c>
      <c r="L140" s="93">
        <f>IFERROR(IF(LA!$H$6=1,(VLOOKUP($A140,'LA1'!$A$1:$AD$175,'LA1'!J$1,0)),
IF(LA!$H$6=2,(VLOOKUP($A140,'LA2'!$A$1:$AD$175,'LA2'!J$1,0)),
IF(LA!$H$6=3,(VLOOKUP($A140,'LA3'!$A$1:$AD$175,'LA3'!J$1,0)),
IF(LA!$H$6=4,(VLOOKUP($A140,'LA4'!$A$1:$AD$175,'LA4'!J$1,0)),
IF(LA!$H$6=5,(VLOOKUP($A140,'LA5'!$A$1:$AD$175,'LA5'!J$1,0)),
0))))),".")</f>
        <v>0</v>
      </c>
      <c r="M140" s="93">
        <f>IFERROR(IF(LA!$H$6=1,(VLOOKUP($A140,'LA1'!$A$1:$AD$175,'LA1'!K$1,0)),
IF(LA!$H$6=2,(VLOOKUP($A140,'LA2'!$A$1:$AD$175,'LA2'!K$1,0)),
IF(LA!$H$6=3,(VLOOKUP($A140,'LA3'!$A$1:$AD$175,'LA3'!K$1,0)),
IF(LA!$H$6=4,(VLOOKUP($A140,'LA4'!$A$1:$AD$175,'LA4'!K$1,0)),
IF(LA!$H$6=5,(VLOOKUP($A140,'LA5'!$A$1:$AD$175,'LA5'!K$1,0)),
0))))),".")</f>
        <v>0.03</v>
      </c>
      <c r="N140" s="93">
        <f>IFERROR(IF(LA!$H$6=1,(VLOOKUP($A140,'LA1'!$A$1:$AD$175,'LA1'!L$1,0)),
IF(LA!$H$6=2,(VLOOKUP($A140,'LA2'!$A$1:$AD$175,'LA2'!L$1,0)),
IF(LA!$H$6=3,(VLOOKUP($A140,'LA3'!$A$1:$AD$175,'LA3'!L$1,0)),
IF(LA!$H$6=4,(VLOOKUP($A140,'LA4'!$A$1:$AD$175,'LA4'!L$1,0)),
IF(LA!$H$6=5,(VLOOKUP($A140,'LA5'!$A$1:$AD$175,'LA5'!L$1,0)),
0))))),".")</f>
        <v>0.69</v>
      </c>
      <c r="O140" s="93">
        <f>IFERROR(IF(LA!$H$6=1,(VLOOKUP($A140,'LA1'!$A$1:$AD$175,'LA1'!M$1,0)),
IF(LA!$H$6=2,(VLOOKUP($A140,'LA2'!$A$1:$AD$175,'LA2'!M$1,0)),
IF(LA!$H$6=3,(VLOOKUP($A140,'LA3'!$A$1:$AD$175,'LA3'!M$1,0)),
IF(LA!$H$6=4,(VLOOKUP($A140,'LA4'!$A$1:$AD$175,'LA4'!M$1,0)),
IF(LA!$H$6=5,(VLOOKUP($A140,'LA5'!$A$1:$AD$175,'LA5'!M$1,0)),
0))))),".")</f>
        <v>0.26</v>
      </c>
      <c r="P140" s="93">
        <f>IFERROR(IF(LA!$H$6=1,(VLOOKUP($A140,'LA1'!$A$1:$AD$175,'LA1'!N$1,0)),
IF(LA!$H$6=2,(VLOOKUP($A140,'LA2'!$A$1:$AD$175,'LA2'!N$1,0)),
IF(LA!$H$6=3,(VLOOKUP($A140,'LA3'!$A$1:$AD$175,'LA3'!N$1,0)),
IF(LA!$H$6=4,(VLOOKUP($A140,'LA4'!$A$1:$AD$175,'LA4'!N$1,0)),
IF(LA!$H$6=5,(VLOOKUP($A140,'LA5'!$A$1:$AD$175,'LA5'!N$1,0)),
0))))),".")</f>
        <v>0.02</v>
      </c>
      <c r="Q140" s="93">
        <f>IFERROR(IF(LA!$H$6=1,(VLOOKUP($A140,'LA1'!$A$1:$AD$175,'LA1'!O$1,0)),
IF(LA!$H$6=2,(VLOOKUP($A140,'LA2'!$A$1:$AD$175,'LA2'!O$1,0)),
IF(LA!$H$6=3,(VLOOKUP($A140,'LA3'!$A$1:$AD$175,'LA3'!O$1,0)),
IF(LA!$H$6=4,(VLOOKUP($A140,'LA4'!$A$1:$AD$175,'LA4'!O$1,0)),
IF(LA!$H$6=5,(VLOOKUP($A140,'LA5'!$A$1:$AD$175,'LA5'!O$1,0)),
0))))),".")</f>
        <v>0.21</v>
      </c>
      <c r="R140" s="93">
        <f>IFERROR(IF(LA!$H$6=1,(VLOOKUP($A140,'LA1'!$A$1:$AD$175,'LA1'!P$1,0)),
IF(LA!$H$6=2,(VLOOKUP($A140,'LA2'!$A$1:$AD$175,'LA2'!P$1,0)),
IF(LA!$H$6=3,(VLOOKUP($A140,'LA3'!$A$1:$AD$175,'LA3'!P$1,0)),
IF(LA!$H$6=4,(VLOOKUP($A140,'LA4'!$A$1:$AD$175,'LA4'!P$1,0)),
IF(LA!$H$6=5,(VLOOKUP($A140,'LA5'!$A$1:$AD$175,'LA5'!P$1,0)),
0))))),".")</f>
        <v>0.43</v>
      </c>
      <c r="S140" s="93" t="str">
        <f>IFERROR(IF(LA!$H$6=1,(VLOOKUP($A140,'LA1'!$A$1:$AD$175,'LA1'!Q$1,0)),
IF(LA!$H$6=2,(VLOOKUP($A140,'LA2'!$A$1:$AD$175,'LA2'!Q$1,0)),
IF(LA!$H$6=3,(VLOOKUP($A140,'LA3'!$A$1:$AD$175,'LA3'!Q$1,0)),
IF(LA!$H$6=4,(VLOOKUP($A140,'LA4'!$A$1:$AD$175,'LA4'!Q$1,0)),
IF(LA!$H$6=5,(VLOOKUP($A140,'LA5'!$A$1:$AD$175,'LA5'!Q$1,0)),
0))))),".")</f>
        <v>x</v>
      </c>
      <c r="T140" s="93">
        <f>IFERROR(IF(LA!$H$6=1,(VLOOKUP($A140,'LA1'!$A$1:$AD$175,'LA1'!R$1,0)),
IF(LA!$H$6=2,(VLOOKUP($A140,'LA2'!$A$1:$AD$175,'LA2'!R$1,0)),
IF(LA!$H$6=3,(VLOOKUP($A140,'LA3'!$A$1:$AD$175,'LA3'!R$1,0)),
IF(LA!$H$6=4,(VLOOKUP($A140,'LA4'!$A$1:$AD$175,'LA4'!R$1,0)),
IF(LA!$H$6=5,(VLOOKUP($A140,'LA5'!$A$1:$AD$175,'LA5'!R$1,0)),
0))))),".")</f>
        <v>0</v>
      </c>
      <c r="U140" s="93">
        <f>IFERROR(IF(LA!$H$6=1,(VLOOKUP($A140,'LA1'!$A$1:$AD$175,'LA1'!S$1,0)),
IF(LA!$H$6=2,(VLOOKUP($A140,'LA2'!$A$1:$AD$175,'LA2'!S$1,0)),
IF(LA!$H$6=3,(VLOOKUP($A140,'LA3'!$A$1:$AD$175,'LA3'!S$1,0)),
IF(LA!$H$6=4,(VLOOKUP($A140,'LA4'!$A$1:$AD$175,'LA4'!S$1,0)),
IF(LA!$H$6=5,(VLOOKUP($A140,'LA5'!$A$1:$AD$175,'LA5'!S$1,0)),
0))))),".")</f>
        <v>0</v>
      </c>
      <c r="V140" s="93">
        <f>IFERROR(IF(LA!$H$6=1,(VLOOKUP($A140,'LA1'!$A$1:$AD$175,'LA1'!T$1,0)),
IF(LA!$H$6=2,(VLOOKUP($A140,'LA2'!$A$1:$AD$175,'LA2'!T$1,0)),
IF(LA!$H$6=3,(VLOOKUP($A140,'LA3'!$A$1:$AD$175,'LA3'!T$1,0)),
IF(LA!$H$6=4,(VLOOKUP($A140,'LA4'!$A$1:$AD$175,'LA4'!T$1,0)),
IF(LA!$H$6=5,(VLOOKUP($A140,'LA5'!$A$1:$AD$175,'LA5'!T$1,0)),
0))))),".")</f>
        <v>0</v>
      </c>
      <c r="W140" s="93">
        <f>IFERROR(IF(LA!$H$6=1,(VLOOKUP($A140,'LA1'!$A$1:$AD$175,'LA1'!U$1,0)),
IF(LA!$H$6=2,(VLOOKUP($A140,'LA2'!$A$1:$AD$175,'LA2'!U$1,0)),
IF(LA!$H$6=3,(VLOOKUP($A140,'LA3'!$A$1:$AD$175,'LA3'!U$1,0)),
IF(LA!$H$6=4,(VLOOKUP($A140,'LA4'!$A$1:$AD$175,'LA4'!U$1,0)),
IF(LA!$H$6=5,(VLOOKUP($A140,'LA5'!$A$1:$AD$175,'LA5'!U$1,0)),
0))))),".")</f>
        <v>0</v>
      </c>
      <c r="X140" s="93">
        <f>IFERROR(IF(LA!$H$6=1,(VLOOKUP($A140,'LA1'!$A$1:$AD$175,'LA1'!V$1,0)),
IF(LA!$H$6=2,(VLOOKUP($A140,'LA2'!$A$1:$AD$175,'LA2'!V$1,0)),
IF(LA!$H$6=3,(VLOOKUP($A140,'LA3'!$A$1:$AD$175,'LA3'!V$1,0)),
IF(LA!$H$6=4,(VLOOKUP($A140,'LA4'!$A$1:$AD$175,'LA4'!V$1,0)),
IF(LA!$H$6=5,(VLOOKUP($A140,'LA5'!$A$1:$AD$175,'LA5'!V$1,0)),
0))))),".")</f>
        <v>0</v>
      </c>
      <c r="Y140" s="93" t="str">
        <f>IFERROR(IF(LA!$H$6=1,(VLOOKUP($A140,'LA1'!$A$1:$AD$175,'LA1'!W$1,0)),
IF(LA!$H$6=2,(VLOOKUP($A140,'LA2'!$A$1:$AD$175,'LA2'!W$1,0)),
IF(LA!$H$6=3,(VLOOKUP($A140,'LA3'!$A$1:$AD$175,'LA3'!W$1,0)),
IF(LA!$H$6=4,(VLOOKUP($A140,'LA4'!$A$1:$AD$175,'LA4'!W$1,0)),
IF(LA!$H$6=5,(VLOOKUP($A140,'LA5'!$A$1:$AD$175,'LA5'!W$1,0)),
0))))),".")</f>
        <v>x</v>
      </c>
      <c r="Z140" s="93">
        <f>IFERROR(IF(LA!$H$6=1,(VLOOKUP($A140,'LA1'!$A$1:$AD$175,'LA1'!X$1,0)),
IF(LA!$H$6=2,(VLOOKUP($A140,'LA2'!$A$1:$AD$175,'LA2'!X$1,0)),
IF(LA!$H$6=3,(VLOOKUP($A140,'LA3'!$A$1:$AD$175,'LA3'!X$1,0)),
IF(LA!$H$6=4,(VLOOKUP($A140,'LA4'!$A$1:$AD$175,'LA4'!X$1,0)),
IF(LA!$H$6=5,(VLOOKUP($A140,'LA5'!$A$1:$AD$175,'LA5'!X$1,0)),
0))))),".")</f>
        <v>0.13</v>
      </c>
      <c r="AA140" s="93">
        <f>IFERROR(IF(LA!$H$6=1,(VLOOKUP($A140,'LA1'!$A$1:$AD$175,'LA1'!Y$1,0)),
IF(LA!$H$6=2,(VLOOKUP($A140,'LA2'!$A$1:$AD$175,'LA2'!Y$1,0)),
IF(LA!$H$6=3,(VLOOKUP($A140,'LA3'!$A$1:$AD$175,'LA3'!Y$1,0)),
IF(LA!$H$6=4,(VLOOKUP($A140,'LA4'!$A$1:$AD$175,'LA4'!Y$1,0)),
IF(LA!$H$6=5,(VLOOKUP($A140,'LA5'!$A$1:$AD$175,'LA5'!Y$1,0)),
0))))),".")</f>
        <v>0.01</v>
      </c>
      <c r="AB140" s="93">
        <f>IFERROR(IF(LA!$H$6=1,(VLOOKUP($A140,'LA1'!$A$1:$AD$175,'LA1'!Z$1,0)),
IF(LA!$H$6=2,(VLOOKUP($A140,'LA2'!$A$1:$AD$175,'LA2'!Z$1,0)),
IF(LA!$H$6=3,(VLOOKUP($A140,'LA3'!$A$1:$AD$175,'LA3'!Z$1,0)),
IF(LA!$H$6=4,(VLOOKUP($A140,'LA4'!$A$1:$AD$175,'LA4'!Z$1,0)),
IF(LA!$H$6=5,(VLOOKUP($A140,'LA5'!$A$1:$AD$175,'LA5'!Z$1,0)),
0))))),".")</f>
        <v>0.03</v>
      </c>
      <c r="AC140" s="93" t="str">
        <f>IFERROR(IF(LA!$H$6=1,(VLOOKUP($A140,'LA1'!$A$1:$AD$175,'LA1'!AA$1,0)),
IF(LA!$H$6=2,(VLOOKUP($A140,'LA2'!$A$1:$AD$175,'LA2'!AA$1,0)),
IF(LA!$H$6=3,(VLOOKUP($A140,'LA3'!$A$1:$AD$175,'LA3'!AA$1,0)),
IF(LA!$H$6=4,(VLOOKUP($A140,'LA4'!$A$1:$AD$175,'LA4'!AA$1,0)),
IF(LA!$H$6=5,(VLOOKUP($A140,'LA5'!$A$1:$AD$175,'LA5'!AA$1,0)),
0))))),".")</f>
        <v>*</v>
      </c>
    </row>
    <row r="141" spans="1:29" x14ac:dyDescent="0.2">
      <c r="A141" s="55">
        <v>861</v>
      </c>
      <c r="B141" s="55" t="s">
        <v>324</v>
      </c>
      <c r="C141" s="88" t="s">
        <v>195</v>
      </c>
      <c r="D141" s="92">
        <f>IFERROR(IF(LA!$H$6=1,(VLOOKUP($A141,'LA1'!$A$1:$AD$175,'LA1'!B$1,0)),
IF(LA!$H$6=2,(VLOOKUP($A141,'LA2'!$A$1:$AD$175,'LA2'!B$1,0)),
IF(LA!$H$6=3,(VLOOKUP($A141,'LA3'!$A$1:$AD$175,'LA3'!B$1,0)),
IF(LA!$H$6=4,(VLOOKUP($A141,'LA4'!$A$1:$AD$175,'LA4'!B$1,0)),
IF(LA!$H$6=5,(VLOOKUP($A141,'LA5'!$A$1:$AD$175,'LA5'!B$1,0)),
0))))),".")</f>
        <v>280</v>
      </c>
      <c r="E141" s="93">
        <f>IFERROR(IF(LA!$H$6=1,(VLOOKUP($A141,'LA1'!$A$1:$AD$175,'LA1'!C$1,0)),
IF(LA!$H$6=2,(VLOOKUP($A141,'LA2'!$A$1:$AD$175,'LA2'!C$1,0)),
IF(LA!$H$6=3,(VLOOKUP($A141,'LA3'!$A$1:$AD$175,'LA3'!C$1,0)),
IF(LA!$H$6=4,(VLOOKUP($A141,'LA4'!$A$1:$AD$175,'LA4'!C$1,0)),
IF(LA!$H$6=5,(VLOOKUP($A141,'LA5'!$A$1:$AD$175,'LA5'!C$1,0)),
0))))),".")</f>
        <v>0.82</v>
      </c>
      <c r="F141" s="93">
        <f>IFERROR(IF(LA!$H$6=1,(VLOOKUP($A141,'LA1'!$A$1:$AD$175,'LA1'!D$1,0)),
IF(LA!$H$6=2,(VLOOKUP($A141,'LA2'!$A$1:$AD$175,'LA2'!D$1,0)),
IF(LA!$H$6=3,(VLOOKUP($A141,'LA3'!$A$1:$AD$175,'LA3'!D$1,0)),
IF(LA!$H$6=4,(VLOOKUP($A141,'LA4'!$A$1:$AD$175,'LA4'!D$1,0)),
IF(LA!$H$6=5,(VLOOKUP($A141,'LA5'!$A$1:$AD$175,'LA5'!D$1,0)),
0))))),".")</f>
        <v>0.79</v>
      </c>
      <c r="G141" s="93">
        <f>IFERROR(IF(LA!$H$6=1,(VLOOKUP($A141,'LA1'!$A$1:$AD$175,'LA1'!E$1,0)),
IF(LA!$H$6=2,(VLOOKUP($A141,'LA2'!$A$1:$AD$175,'LA2'!E$1,0)),
IF(LA!$H$6=3,(VLOOKUP($A141,'LA3'!$A$1:$AD$175,'LA3'!E$1,0)),
IF(LA!$H$6=4,(VLOOKUP($A141,'LA4'!$A$1:$AD$175,'LA4'!E$1,0)),
IF(LA!$H$6=5,(VLOOKUP($A141,'LA5'!$A$1:$AD$175,'LA5'!E$1,0)),
0))))),".")</f>
        <v>0.05</v>
      </c>
      <c r="H141" s="93">
        <f>IFERROR(IF(LA!$H$6=1,(VLOOKUP($A141,'LA1'!$A$1:$AD$175,'LA1'!F$1,0)),
IF(LA!$H$6=2,(VLOOKUP($A141,'LA2'!$A$1:$AD$175,'LA2'!F$1,0)),
IF(LA!$H$6=3,(VLOOKUP($A141,'LA3'!$A$1:$AD$175,'LA3'!F$1,0)),
IF(LA!$H$6=4,(VLOOKUP($A141,'LA4'!$A$1:$AD$175,'LA4'!F$1,0)),
IF(LA!$H$6=5,(VLOOKUP($A141,'LA5'!$A$1:$AD$175,'LA5'!F$1,0)),
0))))),".")</f>
        <v>0</v>
      </c>
      <c r="I141" s="93">
        <f>IFERROR(IF(LA!$H$6=1,(VLOOKUP($A141,'LA1'!$A$1:$AD$175,'LA1'!G$1,0)),
IF(LA!$H$6=2,(VLOOKUP($A141,'LA2'!$A$1:$AD$175,'LA2'!G$1,0)),
IF(LA!$H$6=3,(VLOOKUP($A141,'LA3'!$A$1:$AD$175,'LA3'!G$1,0)),
IF(LA!$H$6=4,(VLOOKUP($A141,'LA4'!$A$1:$AD$175,'LA4'!G$1,0)),
IF(LA!$H$6=5,(VLOOKUP($A141,'LA5'!$A$1:$AD$175,'LA5'!G$1,0)),
0))))),".")</f>
        <v>0.02</v>
      </c>
      <c r="J141" s="93">
        <f>IFERROR(IF(LA!$H$6=1,(VLOOKUP($A141,'LA1'!$A$1:$AD$175,'LA1'!H$1,0)),
IF(LA!$H$6=2,(VLOOKUP($A141,'LA2'!$A$1:$AD$175,'LA2'!H$1,0)),
IF(LA!$H$6=3,(VLOOKUP($A141,'LA3'!$A$1:$AD$175,'LA3'!H$1,0)),
IF(LA!$H$6=4,(VLOOKUP($A141,'LA4'!$A$1:$AD$175,'LA4'!H$1,0)),
IF(LA!$H$6=5,(VLOOKUP($A141,'LA5'!$A$1:$AD$175,'LA5'!H$1,0)),
0))))),".")</f>
        <v>0.03</v>
      </c>
      <c r="K141" s="93" t="str">
        <f>IFERROR(IF(LA!$H$6=1,(VLOOKUP($A141,'LA1'!$A$1:$AD$175,'LA1'!I$1,0)),
IF(LA!$H$6=2,(VLOOKUP($A141,'LA2'!$A$1:$AD$175,'LA2'!I$1,0)),
IF(LA!$H$6=3,(VLOOKUP($A141,'LA3'!$A$1:$AD$175,'LA3'!I$1,0)),
IF(LA!$H$6=4,(VLOOKUP($A141,'LA4'!$A$1:$AD$175,'LA4'!I$1,0)),
IF(LA!$H$6=5,(VLOOKUP($A141,'LA5'!$A$1:$AD$175,'LA5'!I$1,0)),
0))))),".")</f>
        <v>x</v>
      </c>
      <c r="L141" s="93">
        <f>IFERROR(IF(LA!$H$6=1,(VLOOKUP($A141,'LA1'!$A$1:$AD$175,'LA1'!J$1,0)),
IF(LA!$H$6=2,(VLOOKUP($A141,'LA2'!$A$1:$AD$175,'LA2'!J$1,0)),
IF(LA!$H$6=3,(VLOOKUP($A141,'LA3'!$A$1:$AD$175,'LA3'!J$1,0)),
IF(LA!$H$6=4,(VLOOKUP($A141,'LA4'!$A$1:$AD$175,'LA4'!J$1,0)),
IF(LA!$H$6=5,(VLOOKUP($A141,'LA5'!$A$1:$AD$175,'LA5'!J$1,0)),
0))))),".")</f>
        <v>0</v>
      </c>
      <c r="M141" s="93">
        <f>IFERROR(IF(LA!$H$6=1,(VLOOKUP($A141,'LA1'!$A$1:$AD$175,'LA1'!K$1,0)),
IF(LA!$H$6=2,(VLOOKUP($A141,'LA2'!$A$1:$AD$175,'LA2'!K$1,0)),
IF(LA!$H$6=3,(VLOOKUP($A141,'LA3'!$A$1:$AD$175,'LA3'!K$1,0)),
IF(LA!$H$6=4,(VLOOKUP($A141,'LA4'!$A$1:$AD$175,'LA4'!K$1,0)),
IF(LA!$H$6=5,(VLOOKUP($A141,'LA5'!$A$1:$AD$175,'LA5'!K$1,0)),
0))))),".")</f>
        <v>0.06</v>
      </c>
      <c r="N141" s="93">
        <f>IFERROR(IF(LA!$H$6=1,(VLOOKUP($A141,'LA1'!$A$1:$AD$175,'LA1'!L$1,0)),
IF(LA!$H$6=2,(VLOOKUP($A141,'LA2'!$A$1:$AD$175,'LA2'!L$1,0)),
IF(LA!$H$6=3,(VLOOKUP($A141,'LA3'!$A$1:$AD$175,'LA3'!L$1,0)),
IF(LA!$H$6=4,(VLOOKUP($A141,'LA4'!$A$1:$AD$175,'LA4'!L$1,0)),
IF(LA!$H$6=5,(VLOOKUP($A141,'LA5'!$A$1:$AD$175,'LA5'!L$1,0)),
0))))),".")</f>
        <v>0.67</v>
      </c>
      <c r="O141" s="93">
        <f>IFERROR(IF(LA!$H$6=1,(VLOOKUP($A141,'LA1'!$A$1:$AD$175,'LA1'!M$1,0)),
IF(LA!$H$6=2,(VLOOKUP($A141,'LA2'!$A$1:$AD$175,'LA2'!M$1,0)),
IF(LA!$H$6=3,(VLOOKUP($A141,'LA3'!$A$1:$AD$175,'LA3'!M$1,0)),
IF(LA!$H$6=4,(VLOOKUP($A141,'LA4'!$A$1:$AD$175,'LA4'!M$1,0)),
IF(LA!$H$6=5,(VLOOKUP($A141,'LA5'!$A$1:$AD$175,'LA5'!M$1,0)),
0))))),".")</f>
        <v>0.27</v>
      </c>
      <c r="P141" s="93">
        <f>IFERROR(IF(LA!$H$6=1,(VLOOKUP($A141,'LA1'!$A$1:$AD$175,'LA1'!N$1,0)),
IF(LA!$H$6=2,(VLOOKUP($A141,'LA2'!$A$1:$AD$175,'LA2'!N$1,0)),
IF(LA!$H$6=3,(VLOOKUP($A141,'LA3'!$A$1:$AD$175,'LA3'!N$1,0)),
IF(LA!$H$6=4,(VLOOKUP($A141,'LA4'!$A$1:$AD$175,'LA4'!N$1,0)),
IF(LA!$H$6=5,(VLOOKUP($A141,'LA5'!$A$1:$AD$175,'LA5'!N$1,0)),
0))))),".")</f>
        <v>0.01</v>
      </c>
      <c r="Q141" s="93">
        <f>IFERROR(IF(LA!$H$6=1,(VLOOKUP($A141,'LA1'!$A$1:$AD$175,'LA1'!O$1,0)),
IF(LA!$H$6=2,(VLOOKUP($A141,'LA2'!$A$1:$AD$175,'LA2'!O$1,0)),
IF(LA!$H$6=3,(VLOOKUP($A141,'LA3'!$A$1:$AD$175,'LA3'!O$1,0)),
IF(LA!$H$6=4,(VLOOKUP($A141,'LA4'!$A$1:$AD$175,'LA4'!O$1,0)),
IF(LA!$H$6=5,(VLOOKUP($A141,'LA5'!$A$1:$AD$175,'LA5'!O$1,0)),
0))))),".")</f>
        <v>0.21</v>
      </c>
      <c r="R141" s="93">
        <f>IFERROR(IF(LA!$H$6=1,(VLOOKUP($A141,'LA1'!$A$1:$AD$175,'LA1'!P$1,0)),
IF(LA!$H$6=2,(VLOOKUP($A141,'LA2'!$A$1:$AD$175,'LA2'!P$1,0)),
IF(LA!$H$6=3,(VLOOKUP($A141,'LA3'!$A$1:$AD$175,'LA3'!P$1,0)),
IF(LA!$H$6=4,(VLOOKUP($A141,'LA4'!$A$1:$AD$175,'LA4'!P$1,0)),
IF(LA!$H$6=5,(VLOOKUP($A141,'LA5'!$A$1:$AD$175,'LA5'!P$1,0)),
0))))),".")</f>
        <v>0.39</v>
      </c>
      <c r="S141" s="93" t="str">
        <f>IFERROR(IF(LA!$H$6=1,(VLOOKUP($A141,'LA1'!$A$1:$AD$175,'LA1'!Q$1,0)),
IF(LA!$H$6=2,(VLOOKUP($A141,'LA2'!$A$1:$AD$175,'LA2'!Q$1,0)),
IF(LA!$H$6=3,(VLOOKUP($A141,'LA3'!$A$1:$AD$175,'LA3'!Q$1,0)),
IF(LA!$H$6=4,(VLOOKUP($A141,'LA4'!$A$1:$AD$175,'LA4'!Q$1,0)),
IF(LA!$H$6=5,(VLOOKUP($A141,'LA5'!$A$1:$AD$175,'LA5'!Q$1,0)),
0))))),".")</f>
        <v>x</v>
      </c>
      <c r="T141" s="93" t="str">
        <f>IFERROR(IF(LA!$H$6=1,(VLOOKUP($A141,'LA1'!$A$1:$AD$175,'LA1'!R$1,0)),
IF(LA!$H$6=2,(VLOOKUP($A141,'LA2'!$A$1:$AD$175,'LA2'!R$1,0)),
IF(LA!$H$6=3,(VLOOKUP($A141,'LA3'!$A$1:$AD$175,'LA3'!R$1,0)),
IF(LA!$H$6=4,(VLOOKUP($A141,'LA4'!$A$1:$AD$175,'LA4'!R$1,0)),
IF(LA!$H$6=5,(VLOOKUP($A141,'LA5'!$A$1:$AD$175,'LA5'!R$1,0)),
0))))),".")</f>
        <v>x</v>
      </c>
      <c r="U141" s="93">
        <f>IFERROR(IF(LA!$H$6=1,(VLOOKUP($A141,'LA1'!$A$1:$AD$175,'LA1'!S$1,0)),
IF(LA!$H$6=2,(VLOOKUP($A141,'LA2'!$A$1:$AD$175,'LA2'!S$1,0)),
IF(LA!$H$6=3,(VLOOKUP($A141,'LA3'!$A$1:$AD$175,'LA3'!S$1,0)),
IF(LA!$H$6=4,(VLOOKUP($A141,'LA4'!$A$1:$AD$175,'LA4'!S$1,0)),
IF(LA!$H$6=5,(VLOOKUP($A141,'LA5'!$A$1:$AD$175,'LA5'!S$1,0)),
0))))),".")</f>
        <v>0.03</v>
      </c>
      <c r="V141" s="93">
        <f>IFERROR(IF(LA!$H$6=1,(VLOOKUP($A141,'LA1'!$A$1:$AD$175,'LA1'!T$1,0)),
IF(LA!$H$6=2,(VLOOKUP($A141,'LA2'!$A$1:$AD$175,'LA2'!T$1,0)),
IF(LA!$H$6=3,(VLOOKUP($A141,'LA3'!$A$1:$AD$175,'LA3'!T$1,0)),
IF(LA!$H$6=4,(VLOOKUP($A141,'LA4'!$A$1:$AD$175,'LA4'!T$1,0)),
IF(LA!$H$6=5,(VLOOKUP($A141,'LA5'!$A$1:$AD$175,'LA5'!T$1,0)),
0))))),".")</f>
        <v>0.02</v>
      </c>
      <c r="W141" s="93" t="str">
        <f>IFERROR(IF(LA!$H$6=1,(VLOOKUP($A141,'LA1'!$A$1:$AD$175,'LA1'!U$1,0)),
IF(LA!$H$6=2,(VLOOKUP($A141,'LA2'!$A$1:$AD$175,'LA2'!U$1,0)),
IF(LA!$H$6=3,(VLOOKUP($A141,'LA3'!$A$1:$AD$175,'LA3'!U$1,0)),
IF(LA!$H$6=4,(VLOOKUP($A141,'LA4'!$A$1:$AD$175,'LA4'!U$1,0)),
IF(LA!$H$6=5,(VLOOKUP($A141,'LA5'!$A$1:$AD$175,'LA5'!U$1,0)),
0))))),".")</f>
        <v>x</v>
      </c>
      <c r="X141" s="93">
        <f>IFERROR(IF(LA!$H$6=1,(VLOOKUP($A141,'LA1'!$A$1:$AD$175,'LA1'!V$1,0)),
IF(LA!$H$6=2,(VLOOKUP($A141,'LA2'!$A$1:$AD$175,'LA2'!V$1,0)),
IF(LA!$H$6=3,(VLOOKUP($A141,'LA3'!$A$1:$AD$175,'LA3'!V$1,0)),
IF(LA!$H$6=4,(VLOOKUP($A141,'LA4'!$A$1:$AD$175,'LA4'!V$1,0)),
IF(LA!$H$6=5,(VLOOKUP($A141,'LA5'!$A$1:$AD$175,'LA5'!V$1,0)),
0))))),".")</f>
        <v>0</v>
      </c>
      <c r="Y141" s="93" t="str">
        <f>IFERROR(IF(LA!$H$6=1,(VLOOKUP($A141,'LA1'!$A$1:$AD$175,'LA1'!W$1,0)),
IF(LA!$H$6=2,(VLOOKUP($A141,'LA2'!$A$1:$AD$175,'LA2'!W$1,0)),
IF(LA!$H$6=3,(VLOOKUP($A141,'LA3'!$A$1:$AD$175,'LA3'!W$1,0)),
IF(LA!$H$6=4,(VLOOKUP($A141,'LA4'!$A$1:$AD$175,'LA4'!W$1,0)),
IF(LA!$H$6=5,(VLOOKUP($A141,'LA5'!$A$1:$AD$175,'LA5'!W$1,0)),
0))))),".")</f>
        <v>x</v>
      </c>
      <c r="Z141" s="93">
        <f>IFERROR(IF(LA!$H$6=1,(VLOOKUP($A141,'LA1'!$A$1:$AD$175,'LA1'!X$1,0)),
IF(LA!$H$6=2,(VLOOKUP($A141,'LA2'!$A$1:$AD$175,'LA2'!X$1,0)),
IF(LA!$H$6=3,(VLOOKUP($A141,'LA3'!$A$1:$AD$175,'LA3'!X$1,0)),
IF(LA!$H$6=4,(VLOOKUP($A141,'LA4'!$A$1:$AD$175,'LA4'!X$1,0)),
IF(LA!$H$6=5,(VLOOKUP($A141,'LA5'!$A$1:$AD$175,'LA5'!X$1,0)),
0))))),".")</f>
        <v>0.03</v>
      </c>
      <c r="AA141" s="93">
        <f>IFERROR(IF(LA!$H$6=1,(VLOOKUP($A141,'LA1'!$A$1:$AD$175,'LA1'!Y$1,0)),
IF(LA!$H$6=2,(VLOOKUP($A141,'LA2'!$A$1:$AD$175,'LA2'!Y$1,0)),
IF(LA!$H$6=3,(VLOOKUP($A141,'LA3'!$A$1:$AD$175,'LA3'!Y$1,0)),
IF(LA!$H$6=4,(VLOOKUP($A141,'LA4'!$A$1:$AD$175,'LA4'!Y$1,0)),
IF(LA!$H$6=5,(VLOOKUP($A141,'LA5'!$A$1:$AD$175,'LA5'!Y$1,0)),
0))))),".")</f>
        <v>0.01</v>
      </c>
      <c r="AB141" s="93">
        <f>IFERROR(IF(LA!$H$6=1,(VLOOKUP($A141,'LA1'!$A$1:$AD$175,'LA1'!Z$1,0)),
IF(LA!$H$6=2,(VLOOKUP($A141,'LA2'!$A$1:$AD$175,'LA2'!Z$1,0)),
IF(LA!$H$6=3,(VLOOKUP($A141,'LA3'!$A$1:$AD$175,'LA3'!Z$1,0)),
IF(LA!$H$6=4,(VLOOKUP($A141,'LA4'!$A$1:$AD$175,'LA4'!Z$1,0)),
IF(LA!$H$6=5,(VLOOKUP($A141,'LA5'!$A$1:$AD$175,'LA5'!Z$1,0)),
0))))),".")</f>
        <v>0.14000000000000001</v>
      </c>
      <c r="AC141" s="93">
        <f>IFERROR(IF(LA!$H$6=1,(VLOOKUP($A141,'LA1'!$A$1:$AD$175,'LA1'!AA$1,0)),
IF(LA!$H$6=2,(VLOOKUP($A141,'LA2'!$A$1:$AD$175,'LA2'!AA$1,0)),
IF(LA!$H$6=3,(VLOOKUP($A141,'LA3'!$A$1:$AD$175,'LA3'!AA$1,0)),
IF(LA!$H$6=4,(VLOOKUP($A141,'LA4'!$A$1:$AD$175,'LA4'!AA$1,0)),
IF(LA!$H$6=5,(VLOOKUP($A141,'LA5'!$A$1:$AD$175,'LA5'!AA$1,0)),
0))))),".")</f>
        <v>0.01</v>
      </c>
    </row>
    <row r="142" spans="1:29" x14ac:dyDescent="0.2">
      <c r="A142" s="55">
        <v>935</v>
      </c>
      <c r="B142" s="55" t="s">
        <v>325</v>
      </c>
      <c r="C142" s="88" t="s">
        <v>196</v>
      </c>
      <c r="D142" s="92">
        <f>IFERROR(IF(LA!$H$6=1,(VLOOKUP($A142,'LA1'!$A$1:$AD$175,'LA1'!B$1,0)),
IF(LA!$H$6=2,(VLOOKUP($A142,'LA2'!$A$1:$AD$175,'LA2'!B$1,0)),
IF(LA!$H$6=3,(VLOOKUP($A142,'LA3'!$A$1:$AD$175,'LA3'!B$1,0)),
IF(LA!$H$6=4,(VLOOKUP($A142,'LA4'!$A$1:$AD$175,'LA4'!B$1,0)),
IF(LA!$H$6=5,(VLOOKUP($A142,'LA5'!$A$1:$AD$175,'LA5'!B$1,0)),
0))))),".")</f>
        <v>2630</v>
      </c>
      <c r="E142" s="93">
        <f>IFERROR(IF(LA!$H$6=1,(VLOOKUP($A142,'LA1'!$A$1:$AD$175,'LA1'!C$1,0)),
IF(LA!$H$6=2,(VLOOKUP($A142,'LA2'!$A$1:$AD$175,'LA2'!C$1,0)),
IF(LA!$H$6=3,(VLOOKUP($A142,'LA3'!$A$1:$AD$175,'LA3'!C$1,0)),
IF(LA!$H$6=4,(VLOOKUP($A142,'LA4'!$A$1:$AD$175,'LA4'!C$1,0)),
IF(LA!$H$6=5,(VLOOKUP($A142,'LA5'!$A$1:$AD$175,'LA5'!C$1,0)),
0))))),".")</f>
        <v>0.78</v>
      </c>
      <c r="F142" s="93">
        <f>IFERROR(IF(LA!$H$6=1,(VLOOKUP($A142,'LA1'!$A$1:$AD$175,'LA1'!D$1,0)),
IF(LA!$H$6=2,(VLOOKUP($A142,'LA2'!$A$1:$AD$175,'LA2'!D$1,0)),
IF(LA!$H$6=3,(VLOOKUP($A142,'LA3'!$A$1:$AD$175,'LA3'!D$1,0)),
IF(LA!$H$6=4,(VLOOKUP($A142,'LA4'!$A$1:$AD$175,'LA4'!D$1,0)),
IF(LA!$H$6=5,(VLOOKUP($A142,'LA5'!$A$1:$AD$175,'LA5'!D$1,0)),
0))))),".")</f>
        <v>0.64</v>
      </c>
      <c r="G142" s="93">
        <f>IFERROR(IF(LA!$H$6=1,(VLOOKUP($A142,'LA1'!$A$1:$AD$175,'LA1'!E$1,0)),
IF(LA!$H$6=2,(VLOOKUP($A142,'LA2'!$A$1:$AD$175,'LA2'!E$1,0)),
IF(LA!$H$6=3,(VLOOKUP($A142,'LA3'!$A$1:$AD$175,'LA3'!E$1,0)),
IF(LA!$H$6=4,(VLOOKUP($A142,'LA4'!$A$1:$AD$175,'LA4'!E$1,0)),
IF(LA!$H$6=5,(VLOOKUP($A142,'LA5'!$A$1:$AD$175,'LA5'!E$1,0)),
0))))),".")</f>
        <v>0.09</v>
      </c>
      <c r="H142" s="93" t="str">
        <f>IFERROR(IF(LA!$H$6=1,(VLOOKUP($A142,'LA1'!$A$1:$AD$175,'LA1'!F$1,0)),
IF(LA!$H$6=2,(VLOOKUP($A142,'LA2'!$A$1:$AD$175,'LA2'!F$1,0)),
IF(LA!$H$6=3,(VLOOKUP($A142,'LA3'!$A$1:$AD$175,'LA3'!F$1,0)),
IF(LA!$H$6=4,(VLOOKUP($A142,'LA4'!$A$1:$AD$175,'LA4'!F$1,0)),
IF(LA!$H$6=5,(VLOOKUP($A142,'LA5'!$A$1:$AD$175,'LA5'!F$1,0)),
0))))),".")</f>
        <v>x</v>
      </c>
      <c r="I142" s="93">
        <f>IFERROR(IF(LA!$H$6=1,(VLOOKUP($A142,'LA1'!$A$1:$AD$175,'LA1'!G$1,0)),
IF(LA!$H$6=2,(VLOOKUP($A142,'LA2'!$A$1:$AD$175,'LA2'!G$1,0)),
IF(LA!$H$6=3,(VLOOKUP($A142,'LA3'!$A$1:$AD$175,'LA3'!G$1,0)),
IF(LA!$H$6=4,(VLOOKUP($A142,'LA4'!$A$1:$AD$175,'LA4'!G$1,0)),
IF(LA!$H$6=5,(VLOOKUP($A142,'LA5'!$A$1:$AD$175,'LA5'!G$1,0)),
0))))),".")</f>
        <v>0.04</v>
      </c>
      <c r="J142" s="93">
        <f>IFERROR(IF(LA!$H$6=1,(VLOOKUP($A142,'LA1'!$A$1:$AD$175,'LA1'!H$1,0)),
IF(LA!$H$6=2,(VLOOKUP($A142,'LA2'!$A$1:$AD$175,'LA2'!H$1,0)),
IF(LA!$H$6=3,(VLOOKUP($A142,'LA3'!$A$1:$AD$175,'LA3'!H$1,0)),
IF(LA!$H$6=4,(VLOOKUP($A142,'LA4'!$A$1:$AD$175,'LA4'!H$1,0)),
IF(LA!$H$6=5,(VLOOKUP($A142,'LA5'!$A$1:$AD$175,'LA5'!H$1,0)),
0))))),".")</f>
        <v>0.02</v>
      </c>
      <c r="K142" s="93" t="str">
        <f>IFERROR(IF(LA!$H$6=1,(VLOOKUP($A142,'LA1'!$A$1:$AD$175,'LA1'!I$1,0)),
IF(LA!$H$6=2,(VLOOKUP($A142,'LA2'!$A$1:$AD$175,'LA2'!I$1,0)),
IF(LA!$H$6=3,(VLOOKUP($A142,'LA3'!$A$1:$AD$175,'LA3'!I$1,0)),
IF(LA!$H$6=4,(VLOOKUP($A142,'LA4'!$A$1:$AD$175,'LA4'!I$1,0)),
IF(LA!$H$6=5,(VLOOKUP($A142,'LA5'!$A$1:$AD$175,'LA5'!I$1,0)),
0))))),".")</f>
        <v>x</v>
      </c>
      <c r="L142" s="93">
        <f>IFERROR(IF(LA!$H$6=1,(VLOOKUP($A142,'LA1'!$A$1:$AD$175,'LA1'!J$1,0)),
IF(LA!$H$6=2,(VLOOKUP($A142,'LA2'!$A$1:$AD$175,'LA2'!J$1,0)),
IF(LA!$H$6=3,(VLOOKUP($A142,'LA3'!$A$1:$AD$175,'LA3'!J$1,0)),
IF(LA!$H$6=4,(VLOOKUP($A142,'LA4'!$A$1:$AD$175,'LA4'!J$1,0)),
IF(LA!$H$6=5,(VLOOKUP($A142,'LA5'!$A$1:$AD$175,'LA5'!J$1,0)),
0))))),".")</f>
        <v>0</v>
      </c>
      <c r="M142" s="93">
        <f>IFERROR(IF(LA!$H$6=1,(VLOOKUP($A142,'LA1'!$A$1:$AD$175,'LA1'!K$1,0)),
IF(LA!$H$6=2,(VLOOKUP($A142,'LA2'!$A$1:$AD$175,'LA2'!K$1,0)),
IF(LA!$H$6=3,(VLOOKUP($A142,'LA3'!$A$1:$AD$175,'LA3'!K$1,0)),
IF(LA!$H$6=4,(VLOOKUP($A142,'LA4'!$A$1:$AD$175,'LA4'!K$1,0)),
IF(LA!$H$6=5,(VLOOKUP($A142,'LA5'!$A$1:$AD$175,'LA5'!K$1,0)),
0))))),".")</f>
        <v>0.06</v>
      </c>
      <c r="N142" s="93">
        <f>IFERROR(IF(LA!$H$6=1,(VLOOKUP($A142,'LA1'!$A$1:$AD$175,'LA1'!L$1,0)),
IF(LA!$H$6=2,(VLOOKUP($A142,'LA2'!$A$1:$AD$175,'LA2'!L$1,0)),
IF(LA!$H$6=3,(VLOOKUP($A142,'LA3'!$A$1:$AD$175,'LA3'!L$1,0)),
IF(LA!$H$6=4,(VLOOKUP($A142,'LA4'!$A$1:$AD$175,'LA4'!L$1,0)),
IF(LA!$H$6=5,(VLOOKUP($A142,'LA5'!$A$1:$AD$175,'LA5'!L$1,0)),
0))))),".")</f>
        <v>0.49</v>
      </c>
      <c r="O142" s="93">
        <f>IFERROR(IF(LA!$H$6=1,(VLOOKUP($A142,'LA1'!$A$1:$AD$175,'LA1'!M$1,0)),
IF(LA!$H$6=2,(VLOOKUP($A142,'LA2'!$A$1:$AD$175,'LA2'!M$1,0)),
IF(LA!$H$6=3,(VLOOKUP($A142,'LA3'!$A$1:$AD$175,'LA3'!M$1,0)),
IF(LA!$H$6=4,(VLOOKUP($A142,'LA4'!$A$1:$AD$175,'LA4'!M$1,0)),
IF(LA!$H$6=5,(VLOOKUP($A142,'LA5'!$A$1:$AD$175,'LA5'!M$1,0)),
0))))),".")</f>
        <v>0.2</v>
      </c>
      <c r="P142" s="93">
        <f>IFERROR(IF(LA!$H$6=1,(VLOOKUP($A142,'LA1'!$A$1:$AD$175,'LA1'!N$1,0)),
IF(LA!$H$6=2,(VLOOKUP($A142,'LA2'!$A$1:$AD$175,'LA2'!N$1,0)),
IF(LA!$H$6=3,(VLOOKUP($A142,'LA3'!$A$1:$AD$175,'LA3'!N$1,0)),
IF(LA!$H$6=4,(VLOOKUP($A142,'LA4'!$A$1:$AD$175,'LA4'!N$1,0)),
IF(LA!$H$6=5,(VLOOKUP($A142,'LA5'!$A$1:$AD$175,'LA5'!N$1,0)),
0))))),".")</f>
        <v>0.01</v>
      </c>
      <c r="Q142" s="93">
        <f>IFERROR(IF(LA!$H$6=1,(VLOOKUP($A142,'LA1'!$A$1:$AD$175,'LA1'!O$1,0)),
IF(LA!$H$6=2,(VLOOKUP($A142,'LA2'!$A$1:$AD$175,'LA2'!O$1,0)),
IF(LA!$H$6=3,(VLOOKUP($A142,'LA3'!$A$1:$AD$175,'LA3'!O$1,0)),
IF(LA!$H$6=4,(VLOOKUP($A142,'LA4'!$A$1:$AD$175,'LA4'!O$1,0)),
IF(LA!$H$6=5,(VLOOKUP($A142,'LA5'!$A$1:$AD$175,'LA5'!O$1,0)),
0))))),".")</f>
        <v>0.12</v>
      </c>
      <c r="R142" s="93">
        <f>IFERROR(IF(LA!$H$6=1,(VLOOKUP($A142,'LA1'!$A$1:$AD$175,'LA1'!P$1,0)),
IF(LA!$H$6=2,(VLOOKUP($A142,'LA2'!$A$1:$AD$175,'LA2'!P$1,0)),
IF(LA!$H$6=3,(VLOOKUP($A142,'LA3'!$A$1:$AD$175,'LA3'!P$1,0)),
IF(LA!$H$6=4,(VLOOKUP($A142,'LA4'!$A$1:$AD$175,'LA4'!P$1,0)),
IF(LA!$H$6=5,(VLOOKUP($A142,'LA5'!$A$1:$AD$175,'LA5'!P$1,0)),
0))))),".")</f>
        <v>0.28000000000000003</v>
      </c>
      <c r="S142" s="93" t="str">
        <f>IFERROR(IF(LA!$H$6=1,(VLOOKUP($A142,'LA1'!$A$1:$AD$175,'LA1'!Q$1,0)),
IF(LA!$H$6=2,(VLOOKUP($A142,'LA2'!$A$1:$AD$175,'LA2'!Q$1,0)),
IF(LA!$H$6=3,(VLOOKUP($A142,'LA3'!$A$1:$AD$175,'LA3'!Q$1,0)),
IF(LA!$H$6=4,(VLOOKUP($A142,'LA4'!$A$1:$AD$175,'LA4'!Q$1,0)),
IF(LA!$H$6=5,(VLOOKUP($A142,'LA5'!$A$1:$AD$175,'LA5'!Q$1,0)),
0))))),".")</f>
        <v>-</v>
      </c>
      <c r="T142" s="93">
        <f>IFERROR(IF(LA!$H$6=1,(VLOOKUP($A142,'LA1'!$A$1:$AD$175,'LA1'!R$1,0)),
IF(LA!$H$6=2,(VLOOKUP($A142,'LA2'!$A$1:$AD$175,'LA2'!R$1,0)),
IF(LA!$H$6=3,(VLOOKUP($A142,'LA3'!$A$1:$AD$175,'LA3'!R$1,0)),
IF(LA!$H$6=4,(VLOOKUP($A142,'LA4'!$A$1:$AD$175,'LA4'!R$1,0)),
IF(LA!$H$6=5,(VLOOKUP($A142,'LA5'!$A$1:$AD$175,'LA5'!R$1,0)),
0))))),".")</f>
        <v>0</v>
      </c>
      <c r="U142" s="93">
        <f>IFERROR(IF(LA!$H$6=1,(VLOOKUP($A142,'LA1'!$A$1:$AD$175,'LA1'!S$1,0)),
IF(LA!$H$6=2,(VLOOKUP($A142,'LA2'!$A$1:$AD$175,'LA2'!S$1,0)),
IF(LA!$H$6=3,(VLOOKUP($A142,'LA3'!$A$1:$AD$175,'LA3'!S$1,0)),
IF(LA!$H$6=4,(VLOOKUP($A142,'LA4'!$A$1:$AD$175,'LA4'!S$1,0)),
IF(LA!$H$6=5,(VLOOKUP($A142,'LA5'!$A$1:$AD$175,'LA5'!S$1,0)),
0))))),".")</f>
        <v>0.12</v>
      </c>
      <c r="V142" s="93">
        <f>IFERROR(IF(LA!$H$6=1,(VLOOKUP($A142,'LA1'!$A$1:$AD$175,'LA1'!T$1,0)),
IF(LA!$H$6=2,(VLOOKUP($A142,'LA2'!$A$1:$AD$175,'LA2'!T$1,0)),
IF(LA!$H$6=3,(VLOOKUP($A142,'LA3'!$A$1:$AD$175,'LA3'!T$1,0)),
IF(LA!$H$6=4,(VLOOKUP($A142,'LA4'!$A$1:$AD$175,'LA4'!T$1,0)),
IF(LA!$H$6=5,(VLOOKUP($A142,'LA5'!$A$1:$AD$175,'LA5'!T$1,0)),
0))))),".")</f>
        <v>0.04</v>
      </c>
      <c r="W142" s="93">
        <f>IFERROR(IF(LA!$H$6=1,(VLOOKUP($A142,'LA1'!$A$1:$AD$175,'LA1'!U$1,0)),
IF(LA!$H$6=2,(VLOOKUP($A142,'LA2'!$A$1:$AD$175,'LA2'!U$1,0)),
IF(LA!$H$6=3,(VLOOKUP($A142,'LA3'!$A$1:$AD$175,'LA3'!U$1,0)),
IF(LA!$H$6=4,(VLOOKUP($A142,'LA4'!$A$1:$AD$175,'LA4'!U$1,0)),
IF(LA!$H$6=5,(VLOOKUP($A142,'LA5'!$A$1:$AD$175,'LA5'!U$1,0)),
0))))),".")</f>
        <v>0.08</v>
      </c>
      <c r="X142" s="93">
        <f>IFERROR(IF(LA!$H$6=1,(VLOOKUP($A142,'LA1'!$A$1:$AD$175,'LA1'!V$1,0)),
IF(LA!$H$6=2,(VLOOKUP($A142,'LA2'!$A$1:$AD$175,'LA2'!V$1,0)),
IF(LA!$H$6=3,(VLOOKUP($A142,'LA3'!$A$1:$AD$175,'LA3'!V$1,0)),
IF(LA!$H$6=4,(VLOOKUP($A142,'LA4'!$A$1:$AD$175,'LA4'!V$1,0)),
IF(LA!$H$6=5,(VLOOKUP($A142,'LA5'!$A$1:$AD$175,'LA5'!V$1,0)),
0))))),".")</f>
        <v>0</v>
      </c>
      <c r="Y142" s="93">
        <f>IFERROR(IF(LA!$H$6=1,(VLOOKUP($A142,'LA1'!$A$1:$AD$175,'LA1'!W$1,0)),
IF(LA!$H$6=2,(VLOOKUP($A142,'LA2'!$A$1:$AD$175,'LA2'!W$1,0)),
IF(LA!$H$6=3,(VLOOKUP($A142,'LA3'!$A$1:$AD$175,'LA3'!W$1,0)),
IF(LA!$H$6=4,(VLOOKUP($A142,'LA4'!$A$1:$AD$175,'LA4'!W$1,0)),
IF(LA!$H$6=5,(VLOOKUP($A142,'LA5'!$A$1:$AD$175,'LA5'!W$1,0)),
0))))),".")</f>
        <v>0.02</v>
      </c>
      <c r="Z142" s="93">
        <f>IFERROR(IF(LA!$H$6=1,(VLOOKUP($A142,'LA1'!$A$1:$AD$175,'LA1'!X$1,0)),
IF(LA!$H$6=2,(VLOOKUP($A142,'LA2'!$A$1:$AD$175,'LA2'!X$1,0)),
IF(LA!$H$6=3,(VLOOKUP($A142,'LA3'!$A$1:$AD$175,'LA3'!X$1,0)),
IF(LA!$H$6=4,(VLOOKUP($A142,'LA4'!$A$1:$AD$175,'LA4'!X$1,0)),
IF(LA!$H$6=5,(VLOOKUP($A142,'LA5'!$A$1:$AD$175,'LA5'!X$1,0)),
0))))),".")</f>
        <v>0.06</v>
      </c>
      <c r="AA142" s="93">
        <f>IFERROR(IF(LA!$H$6=1,(VLOOKUP($A142,'LA1'!$A$1:$AD$175,'LA1'!Y$1,0)),
IF(LA!$H$6=2,(VLOOKUP($A142,'LA2'!$A$1:$AD$175,'LA2'!Y$1,0)),
IF(LA!$H$6=3,(VLOOKUP($A142,'LA3'!$A$1:$AD$175,'LA3'!Y$1,0)),
IF(LA!$H$6=4,(VLOOKUP($A142,'LA4'!$A$1:$AD$175,'LA4'!Y$1,0)),
IF(LA!$H$6=5,(VLOOKUP($A142,'LA5'!$A$1:$AD$175,'LA5'!Y$1,0)),
0))))),".")</f>
        <v>0.03</v>
      </c>
      <c r="AB142" s="93">
        <f>IFERROR(IF(LA!$H$6=1,(VLOOKUP($A142,'LA1'!$A$1:$AD$175,'LA1'!Z$1,0)),
IF(LA!$H$6=2,(VLOOKUP($A142,'LA2'!$A$1:$AD$175,'LA2'!Z$1,0)),
IF(LA!$H$6=3,(VLOOKUP($A142,'LA3'!$A$1:$AD$175,'LA3'!Z$1,0)),
IF(LA!$H$6=4,(VLOOKUP($A142,'LA4'!$A$1:$AD$175,'LA4'!Z$1,0)),
IF(LA!$H$6=5,(VLOOKUP($A142,'LA5'!$A$1:$AD$175,'LA5'!Z$1,0)),
0))))),".")</f>
        <v>0.13</v>
      </c>
      <c r="AC142" s="93">
        <f>IFERROR(IF(LA!$H$6=1,(VLOOKUP($A142,'LA1'!$A$1:$AD$175,'LA1'!AA$1,0)),
IF(LA!$H$6=2,(VLOOKUP($A142,'LA2'!$A$1:$AD$175,'LA2'!AA$1,0)),
IF(LA!$H$6=3,(VLOOKUP($A142,'LA3'!$A$1:$AD$175,'LA3'!AA$1,0)),
IF(LA!$H$6=4,(VLOOKUP($A142,'LA4'!$A$1:$AD$175,'LA4'!AA$1,0)),
IF(LA!$H$6=5,(VLOOKUP($A142,'LA5'!$A$1:$AD$175,'LA5'!AA$1,0)),
0))))),".")</f>
        <v>0.03</v>
      </c>
    </row>
    <row r="143" spans="1:29" x14ac:dyDescent="0.2">
      <c r="A143" s="55">
        <v>394</v>
      </c>
      <c r="B143" s="55" t="s">
        <v>326</v>
      </c>
      <c r="C143" s="88" t="s">
        <v>191</v>
      </c>
      <c r="D143" s="92">
        <f>IFERROR(IF(LA!$H$6=1,(VLOOKUP($A143,'LA1'!$A$1:$AD$175,'LA1'!B$1,0)),
IF(LA!$H$6=2,(VLOOKUP($A143,'LA2'!$A$1:$AD$175,'LA2'!B$1,0)),
IF(LA!$H$6=3,(VLOOKUP($A143,'LA3'!$A$1:$AD$175,'LA3'!B$1,0)),
IF(LA!$H$6=4,(VLOOKUP($A143,'LA4'!$A$1:$AD$175,'LA4'!B$1,0)),
IF(LA!$H$6=5,(VLOOKUP($A143,'LA5'!$A$1:$AD$175,'LA5'!B$1,0)),
0))))),".")</f>
        <v>490</v>
      </c>
      <c r="E143" s="93">
        <f>IFERROR(IF(LA!$H$6=1,(VLOOKUP($A143,'LA1'!$A$1:$AD$175,'LA1'!C$1,0)),
IF(LA!$H$6=2,(VLOOKUP($A143,'LA2'!$A$1:$AD$175,'LA2'!C$1,0)),
IF(LA!$H$6=3,(VLOOKUP($A143,'LA3'!$A$1:$AD$175,'LA3'!C$1,0)),
IF(LA!$H$6=4,(VLOOKUP($A143,'LA4'!$A$1:$AD$175,'LA4'!C$1,0)),
IF(LA!$H$6=5,(VLOOKUP($A143,'LA5'!$A$1:$AD$175,'LA5'!C$1,0)),
0))))),".")</f>
        <v>0.87</v>
      </c>
      <c r="F143" s="93">
        <f>IFERROR(IF(LA!$H$6=1,(VLOOKUP($A143,'LA1'!$A$1:$AD$175,'LA1'!D$1,0)),
IF(LA!$H$6=2,(VLOOKUP($A143,'LA2'!$A$1:$AD$175,'LA2'!D$1,0)),
IF(LA!$H$6=3,(VLOOKUP($A143,'LA3'!$A$1:$AD$175,'LA3'!D$1,0)),
IF(LA!$H$6=4,(VLOOKUP($A143,'LA4'!$A$1:$AD$175,'LA4'!D$1,0)),
IF(LA!$H$6=5,(VLOOKUP($A143,'LA5'!$A$1:$AD$175,'LA5'!D$1,0)),
0))))),".")</f>
        <v>0.79</v>
      </c>
      <c r="G143" s="93">
        <f>IFERROR(IF(LA!$H$6=1,(VLOOKUP($A143,'LA1'!$A$1:$AD$175,'LA1'!E$1,0)),
IF(LA!$H$6=2,(VLOOKUP($A143,'LA2'!$A$1:$AD$175,'LA2'!E$1,0)),
IF(LA!$H$6=3,(VLOOKUP($A143,'LA3'!$A$1:$AD$175,'LA3'!E$1,0)),
IF(LA!$H$6=4,(VLOOKUP($A143,'LA4'!$A$1:$AD$175,'LA4'!E$1,0)),
IF(LA!$H$6=5,(VLOOKUP($A143,'LA5'!$A$1:$AD$175,'LA5'!E$1,0)),
0))))),".")</f>
        <v>0.04</v>
      </c>
      <c r="H143" s="93">
        <f>IFERROR(IF(LA!$H$6=1,(VLOOKUP($A143,'LA1'!$A$1:$AD$175,'LA1'!F$1,0)),
IF(LA!$H$6=2,(VLOOKUP($A143,'LA2'!$A$1:$AD$175,'LA2'!F$1,0)),
IF(LA!$H$6=3,(VLOOKUP($A143,'LA3'!$A$1:$AD$175,'LA3'!F$1,0)),
IF(LA!$H$6=4,(VLOOKUP($A143,'LA4'!$A$1:$AD$175,'LA4'!F$1,0)),
IF(LA!$H$6=5,(VLOOKUP($A143,'LA5'!$A$1:$AD$175,'LA5'!F$1,0)),
0))))),".")</f>
        <v>0</v>
      </c>
      <c r="I143" s="93">
        <f>IFERROR(IF(LA!$H$6=1,(VLOOKUP($A143,'LA1'!$A$1:$AD$175,'LA1'!G$1,0)),
IF(LA!$H$6=2,(VLOOKUP($A143,'LA2'!$A$1:$AD$175,'LA2'!G$1,0)),
IF(LA!$H$6=3,(VLOOKUP($A143,'LA3'!$A$1:$AD$175,'LA3'!G$1,0)),
IF(LA!$H$6=4,(VLOOKUP($A143,'LA4'!$A$1:$AD$175,'LA4'!G$1,0)),
IF(LA!$H$6=5,(VLOOKUP($A143,'LA5'!$A$1:$AD$175,'LA5'!G$1,0)),
0))))),".")</f>
        <v>0.04</v>
      </c>
      <c r="J143" s="93">
        <f>IFERROR(IF(LA!$H$6=1,(VLOOKUP($A143,'LA1'!$A$1:$AD$175,'LA1'!H$1,0)),
IF(LA!$H$6=2,(VLOOKUP($A143,'LA2'!$A$1:$AD$175,'LA2'!H$1,0)),
IF(LA!$H$6=3,(VLOOKUP($A143,'LA3'!$A$1:$AD$175,'LA3'!H$1,0)),
IF(LA!$H$6=4,(VLOOKUP($A143,'LA4'!$A$1:$AD$175,'LA4'!H$1,0)),
IF(LA!$H$6=5,(VLOOKUP($A143,'LA5'!$A$1:$AD$175,'LA5'!H$1,0)),
0))))),".")</f>
        <v>0.05</v>
      </c>
      <c r="K143" s="93">
        <f>IFERROR(IF(LA!$H$6=1,(VLOOKUP($A143,'LA1'!$A$1:$AD$175,'LA1'!I$1,0)),
IF(LA!$H$6=2,(VLOOKUP($A143,'LA2'!$A$1:$AD$175,'LA2'!I$1,0)),
IF(LA!$H$6=3,(VLOOKUP($A143,'LA3'!$A$1:$AD$175,'LA3'!I$1,0)),
IF(LA!$H$6=4,(VLOOKUP($A143,'LA4'!$A$1:$AD$175,'LA4'!I$1,0)),
IF(LA!$H$6=5,(VLOOKUP($A143,'LA5'!$A$1:$AD$175,'LA5'!I$1,0)),
0))))),".")</f>
        <v>0</v>
      </c>
      <c r="L143" s="93">
        <f>IFERROR(IF(LA!$H$6=1,(VLOOKUP($A143,'LA1'!$A$1:$AD$175,'LA1'!J$1,0)),
IF(LA!$H$6=2,(VLOOKUP($A143,'LA2'!$A$1:$AD$175,'LA2'!J$1,0)),
IF(LA!$H$6=3,(VLOOKUP($A143,'LA3'!$A$1:$AD$175,'LA3'!J$1,0)),
IF(LA!$H$6=4,(VLOOKUP($A143,'LA4'!$A$1:$AD$175,'LA4'!J$1,0)),
IF(LA!$H$6=5,(VLOOKUP($A143,'LA5'!$A$1:$AD$175,'LA5'!J$1,0)),
0))))),".")</f>
        <v>0</v>
      </c>
      <c r="M143" s="93">
        <f>IFERROR(IF(LA!$H$6=1,(VLOOKUP($A143,'LA1'!$A$1:$AD$175,'LA1'!K$1,0)),
IF(LA!$H$6=2,(VLOOKUP($A143,'LA2'!$A$1:$AD$175,'LA2'!K$1,0)),
IF(LA!$H$6=3,(VLOOKUP($A143,'LA3'!$A$1:$AD$175,'LA3'!K$1,0)),
IF(LA!$H$6=4,(VLOOKUP($A143,'LA4'!$A$1:$AD$175,'LA4'!K$1,0)),
IF(LA!$H$6=5,(VLOOKUP($A143,'LA5'!$A$1:$AD$175,'LA5'!K$1,0)),
0))))),".")</f>
        <v>0.06</v>
      </c>
      <c r="N143" s="93">
        <f>IFERROR(IF(LA!$H$6=1,(VLOOKUP($A143,'LA1'!$A$1:$AD$175,'LA1'!L$1,0)),
IF(LA!$H$6=2,(VLOOKUP($A143,'LA2'!$A$1:$AD$175,'LA2'!L$1,0)),
IF(LA!$H$6=3,(VLOOKUP($A143,'LA3'!$A$1:$AD$175,'LA3'!L$1,0)),
IF(LA!$H$6=4,(VLOOKUP($A143,'LA4'!$A$1:$AD$175,'LA4'!L$1,0)),
IF(LA!$H$6=5,(VLOOKUP($A143,'LA5'!$A$1:$AD$175,'LA5'!L$1,0)),
0))))),".")</f>
        <v>0.67</v>
      </c>
      <c r="O143" s="93">
        <f>IFERROR(IF(LA!$H$6=1,(VLOOKUP($A143,'LA1'!$A$1:$AD$175,'LA1'!M$1,0)),
IF(LA!$H$6=2,(VLOOKUP($A143,'LA2'!$A$1:$AD$175,'LA2'!M$1,0)),
IF(LA!$H$6=3,(VLOOKUP($A143,'LA3'!$A$1:$AD$175,'LA3'!M$1,0)),
IF(LA!$H$6=4,(VLOOKUP($A143,'LA4'!$A$1:$AD$175,'LA4'!M$1,0)),
IF(LA!$H$6=5,(VLOOKUP($A143,'LA5'!$A$1:$AD$175,'LA5'!M$1,0)),
0))))),".")</f>
        <v>0.2</v>
      </c>
      <c r="P143" s="93">
        <f>IFERROR(IF(LA!$H$6=1,(VLOOKUP($A143,'LA1'!$A$1:$AD$175,'LA1'!N$1,0)),
IF(LA!$H$6=2,(VLOOKUP($A143,'LA2'!$A$1:$AD$175,'LA2'!N$1,0)),
IF(LA!$H$6=3,(VLOOKUP($A143,'LA3'!$A$1:$AD$175,'LA3'!N$1,0)),
IF(LA!$H$6=4,(VLOOKUP($A143,'LA4'!$A$1:$AD$175,'LA4'!N$1,0)),
IF(LA!$H$6=5,(VLOOKUP($A143,'LA5'!$A$1:$AD$175,'LA5'!N$1,0)),
0))))),".")</f>
        <v>0.01</v>
      </c>
      <c r="Q143" s="93">
        <f>IFERROR(IF(LA!$H$6=1,(VLOOKUP($A143,'LA1'!$A$1:$AD$175,'LA1'!O$1,0)),
IF(LA!$H$6=2,(VLOOKUP($A143,'LA2'!$A$1:$AD$175,'LA2'!O$1,0)),
IF(LA!$H$6=3,(VLOOKUP($A143,'LA3'!$A$1:$AD$175,'LA3'!O$1,0)),
IF(LA!$H$6=4,(VLOOKUP($A143,'LA4'!$A$1:$AD$175,'LA4'!O$1,0)),
IF(LA!$H$6=5,(VLOOKUP($A143,'LA5'!$A$1:$AD$175,'LA5'!O$1,0)),
0))))),".")</f>
        <v>0.18</v>
      </c>
      <c r="R143" s="93">
        <f>IFERROR(IF(LA!$H$6=1,(VLOOKUP($A143,'LA1'!$A$1:$AD$175,'LA1'!P$1,0)),
IF(LA!$H$6=2,(VLOOKUP($A143,'LA2'!$A$1:$AD$175,'LA2'!P$1,0)),
IF(LA!$H$6=3,(VLOOKUP($A143,'LA3'!$A$1:$AD$175,'LA3'!P$1,0)),
IF(LA!$H$6=4,(VLOOKUP($A143,'LA4'!$A$1:$AD$175,'LA4'!P$1,0)),
IF(LA!$H$6=5,(VLOOKUP($A143,'LA5'!$A$1:$AD$175,'LA5'!P$1,0)),
0))))),".")</f>
        <v>0.46</v>
      </c>
      <c r="S143" s="93">
        <f>IFERROR(IF(LA!$H$6=1,(VLOOKUP($A143,'LA1'!$A$1:$AD$175,'LA1'!Q$1,0)),
IF(LA!$H$6=2,(VLOOKUP($A143,'LA2'!$A$1:$AD$175,'LA2'!Q$1,0)),
IF(LA!$H$6=3,(VLOOKUP($A143,'LA3'!$A$1:$AD$175,'LA3'!Q$1,0)),
IF(LA!$H$6=4,(VLOOKUP($A143,'LA4'!$A$1:$AD$175,'LA4'!Q$1,0)),
IF(LA!$H$6=5,(VLOOKUP($A143,'LA5'!$A$1:$AD$175,'LA5'!Q$1,0)),
0))))),".")</f>
        <v>0.01</v>
      </c>
      <c r="T143" s="93">
        <f>IFERROR(IF(LA!$H$6=1,(VLOOKUP($A143,'LA1'!$A$1:$AD$175,'LA1'!R$1,0)),
IF(LA!$H$6=2,(VLOOKUP($A143,'LA2'!$A$1:$AD$175,'LA2'!R$1,0)),
IF(LA!$H$6=3,(VLOOKUP($A143,'LA3'!$A$1:$AD$175,'LA3'!R$1,0)),
IF(LA!$H$6=4,(VLOOKUP($A143,'LA4'!$A$1:$AD$175,'LA4'!R$1,0)),
IF(LA!$H$6=5,(VLOOKUP($A143,'LA5'!$A$1:$AD$175,'LA5'!R$1,0)),
0))))),".")</f>
        <v>0</v>
      </c>
      <c r="U143" s="93">
        <f>IFERROR(IF(LA!$H$6=1,(VLOOKUP($A143,'LA1'!$A$1:$AD$175,'LA1'!S$1,0)),
IF(LA!$H$6=2,(VLOOKUP($A143,'LA2'!$A$1:$AD$175,'LA2'!S$1,0)),
IF(LA!$H$6=3,(VLOOKUP($A143,'LA3'!$A$1:$AD$175,'LA3'!S$1,0)),
IF(LA!$H$6=4,(VLOOKUP($A143,'LA4'!$A$1:$AD$175,'LA4'!S$1,0)),
IF(LA!$H$6=5,(VLOOKUP($A143,'LA5'!$A$1:$AD$175,'LA5'!S$1,0)),
0))))),".")</f>
        <v>0.06</v>
      </c>
      <c r="V143" s="93">
        <f>IFERROR(IF(LA!$H$6=1,(VLOOKUP($A143,'LA1'!$A$1:$AD$175,'LA1'!T$1,0)),
IF(LA!$H$6=2,(VLOOKUP($A143,'LA2'!$A$1:$AD$175,'LA2'!T$1,0)),
IF(LA!$H$6=3,(VLOOKUP($A143,'LA3'!$A$1:$AD$175,'LA3'!T$1,0)),
IF(LA!$H$6=4,(VLOOKUP($A143,'LA4'!$A$1:$AD$175,'LA4'!T$1,0)),
IF(LA!$H$6=5,(VLOOKUP($A143,'LA5'!$A$1:$AD$175,'LA5'!T$1,0)),
0))))),".")</f>
        <v>0.04</v>
      </c>
      <c r="W143" s="93">
        <f>IFERROR(IF(LA!$H$6=1,(VLOOKUP($A143,'LA1'!$A$1:$AD$175,'LA1'!U$1,0)),
IF(LA!$H$6=2,(VLOOKUP($A143,'LA2'!$A$1:$AD$175,'LA2'!U$1,0)),
IF(LA!$H$6=3,(VLOOKUP($A143,'LA3'!$A$1:$AD$175,'LA3'!U$1,0)),
IF(LA!$H$6=4,(VLOOKUP($A143,'LA4'!$A$1:$AD$175,'LA4'!U$1,0)),
IF(LA!$H$6=5,(VLOOKUP($A143,'LA5'!$A$1:$AD$175,'LA5'!U$1,0)),
0))))),".")</f>
        <v>0.01</v>
      </c>
      <c r="X143" s="93">
        <f>IFERROR(IF(LA!$H$6=1,(VLOOKUP($A143,'LA1'!$A$1:$AD$175,'LA1'!V$1,0)),
IF(LA!$H$6=2,(VLOOKUP($A143,'LA2'!$A$1:$AD$175,'LA2'!V$1,0)),
IF(LA!$H$6=3,(VLOOKUP($A143,'LA3'!$A$1:$AD$175,'LA3'!V$1,0)),
IF(LA!$H$6=4,(VLOOKUP($A143,'LA4'!$A$1:$AD$175,'LA4'!V$1,0)),
IF(LA!$H$6=5,(VLOOKUP($A143,'LA5'!$A$1:$AD$175,'LA5'!V$1,0)),
0))))),".")</f>
        <v>0</v>
      </c>
      <c r="Y143" s="93">
        <f>IFERROR(IF(LA!$H$6=1,(VLOOKUP($A143,'LA1'!$A$1:$AD$175,'LA1'!W$1,0)),
IF(LA!$H$6=2,(VLOOKUP($A143,'LA2'!$A$1:$AD$175,'LA2'!W$1,0)),
IF(LA!$H$6=3,(VLOOKUP($A143,'LA3'!$A$1:$AD$175,'LA3'!W$1,0)),
IF(LA!$H$6=4,(VLOOKUP($A143,'LA4'!$A$1:$AD$175,'LA4'!W$1,0)),
IF(LA!$H$6=5,(VLOOKUP($A143,'LA5'!$A$1:$AD$175,'LA5'!W$1,0)),
0))))),".")</f>
        <v>0.02</v>
      </c>
      <c r="Z143" s="93">
        <f>IFERROR(IF(LA!$H$6=1,(VLOOKUP($A143,'LA1'!$A$1:$AD$175,'LA1'!X$1,0)),
IF(LA!$H$6=2,(VLOOKUP($A143,'LA2'!$A$1:$AD$175,'LA2'!X$1,0)),
IF(LA!$H$6=3,(VLOOKUP($A143,'LA3'!$A$1:$AD$175,'LA3'!X$1,0)),
IF(LA!$H$6=4,(VLOOKUP($A143,'LA4'!$A$1:$AD$175,'LA4'!X$1,0)),
IF(LA!$H$6=5,(VLOOKUP($A143,'LA5'!$A$1:$AD$175,'LA5'!X$1,0)),
0))))),".")</f>
        <v>0.06</v>
      </c>
      <c r="AA143" s="93" t="str">
        <f>IFERROR(IF(LA!$H$6=1,(VLOOKUP($A143,'LA1'!$A$1:$AD$175,'LA1'!Y$1,0)),
IF(LA!$H$6=2,(VLOOKUP($A143,'LA2'!$A$1:$AD$175,'LA2'!Y$1,0)),
IF(LA!$H$6=3,(VLOOKUP($A143,'LA3'!$A$1:$AD$175,'LA3'!Y$1,0)),
IF(LA!$H$6=4,(VLOOKUP($A143,'LA4'!$A$1:$AD$175,'LA4'!Y$1,0)),
IF(LA!$H$6=5,(VLOOKUP($A143,'LA5'!$A$1:$AD$175,'LA5'!Y$1,0)),
0))))),".")</f>
        <v>x</v>
      </c>
      <c r="AB143" s="93">
        <f>IFERROR(IF(LA!$H$6=1,(VLOOKUP($A143,'LA1'!$A$1:$AD$175,'LA1'!Z$1,0)),
IF(LA!$H$6=2,(VLOOKUP($A143,'LA2'!$A$1:$AD$175,'LA2'!Z$1,0)),
IF(LA!$H$6=3,(VLOOKUP($A143,'LA3'!$A$1:$AD$175,'LA3'!Z$1,0)),
IF(LA!$H$6=4,(VLOOKUP($A143,'LA4'!$A$1:$AD$175,'LA4'!Z$1,0)),
IF(LA!$H$6=5,(VLOOKUP($A143,'LA5'!$A$1:$AD$175,'LA5'!Z$1,0)),
0))))),".")</f>
        <v>0.06</v>
      </c>
      <c r="AC143" s="93">
        <f>IFERROR(IF(LA!$H$6=1,(VLOOKUP($A143,'LA1'!$A$1:$AD$175,'LA1'!AA$1,0)),
IF(LA!$H$6=2,(VLOOKUP($A143,'LA2'!$A$1:$AD$175,'LA2'!AA$1,0)),
IF(LA!$H$6=3,(VLOOKUP($A143,'LA3'!$A$1:$AD$175,'LA3'!AA$1,0)),
IF(LA!$H$6=4,(VLOOKUP($A143,'LA4'!$A$1:$AD$175,'LA4'!AA$1,0)),
IF(LA!$H$6=5,(VLOOKUP($A143,'LA5'!$A$1:$AD$175,'LA5'!AA$1,0)),
0))))),".")</f>
        <v>0.01</v>
      </c>
    </row>
    <row r="144" spans="1:29" x14ac:dyDescent="0.2">
      <c r="A144" s="55">
        <v>936</v>
      </c>
      <c r="B144" s="55" t="s">
        <v>327</v>
      </c>
      <c r="C144" s="88" t="s">
        <v>199</v>
      </c>
      <c r="D144" s="92">
        <f>IFERROR(IF(LA!$H$6=1,(VLOOKUP($A144,'LA1'!$A$1:$AD$175,'LA1'!B$1,0)),
IF(LA!$H$6=2,(VLOOKUP($A144,'LA2'!$A$1:$AD$175,'LA2'!B$1,0)),
IF(LA!$H$6=3,(VLOOKUP($A144,'LA3'!$A$1:$AD$175,'LA3'!B$1,0)),
IF(LA!$H$6=4,(VLOOKUP($A144,'LA4'!$A$1:$AD$175,'LA4'!B$1,0)),
IF(LA!$H$6=5,(VLOOKUP($A144,'LA5'!$A$1:$AD$175,'LA5'!B$1,0)),
0))))),".")</f>
        <v>2960</v>
      </c>
      <c r="E144" s="93">
        <f>IFERROR(IF(LA!$H$6=1,(VLOOKUP($A144,'LA1'!$A$1:$AD$175,'LA1'!C$1,0)),
IF(LA!$H$6=2,(VLOOKUP($A144,'LA2'!$A$1:$AD$175,'LA2'!C$1,0)),
IF(LA!$H$6=3,(VLOOKUP($A144,'LA3'!$A$1:$AD$175,'LA3'!C$1,0)),
IF(LA!$H$6=4,(VLOOKUP($A144,'LA4'!$A$1:$AD$175,'LA4'!C$1,0)),
IF(LA!$H$6=5,(VLOOKUP($A144,'LA5'!$A$1:$AD$175,'LA5'!C$1,0)),
0))))),".")</f>
        <v>0.66</v>
      </c>
      <c r="F144" s="93">
        <f>IFERROR(IF(LA!$H$6=1,(VLOOKUP($A144,'LA1'!$A$1:$AD$175,'LA1'!D$1,0)),
IF(LA!$H$6=2,(VLOOKUP($A144,'LA2'!$A$1:$AD$175,'LA2'!D$1,0)),
IF(LA!$H$6=3,(VLOOKUP($A144,'LA3'!$A$1:$AD$175,'LA3'!D$1,0)),
IF(LA!$H$6=4,(VLOOKUP($A144,'LA4'!$A$1:$AD$175,'LA4'!D$1,0)),
IF(LA!$H$6=5,(VLOOKUP($A144,'LA5'!$A$1:$AD$175,'LA5'!D$1,0)),
0))))),".")</f>
        <v>0.65</v>
      </c>
      <c r="G144" s="93">
        <f>IFERROR(IF(LA!$H$6=1,(VLOOKUP($A144,'LA1'!$A$1:$AD$175,'LA1'!E$1,0)),
IF(LA!$H$6=2,(VLOOKUP($A144,'LA2'!$A$1:$AD$175,'LA2'!E$1,0)),
IF(LA!$H$6=3,(VLOOKUP($A144,'LA3'!$A$1:$AD$175,'LA3'!E$1,0)),
IF(LA!$H$6=4,(VLOOKUP($A144,'LA4'!$A$1:$AD$175,'LA4'!E$1,0)),
IF(LA!$H$6=5,(VLOOKUP($A144,'LA5'!$A$1:$AD$175,'LA5'!E$1,0)),
0))))),".")</f>
        <v>0.05</v>
      </c>
      <c r="H144" s="93" t="str">
        <f>IFERROR(IF(LA!$H$6=1,(VLOOKUP($A144,'LA1'!$A$1:$AD$175,'LA1'!F$1,0)),
IF(LA!$H$6=2,(VLOOKUP($A144,'LA2'!$A$1:$AD$175,'LA2'!F$1,0)),
IF(LA!$H$6=3,(VLOOKUP($A144,'LA3'!$A$1:$AD$175,'LA3'!F$1,0)),
IF(LA!$H$6=4,(VLOOKUP($A144,'LA4'!$A$1:$AD$175,'LA4'!F$1,0)),
IF(LA!$H$6=5,(VLOOKUP($A144,'LA5'!$A$1:$AD$175,'LA5'!F$1,0)),
0))))),".")</f>
        <v>-</v>
      </c>
      <c r="I144" s="93">
        <f>IFERROR(IF(LA!$H$6=1,(VLOOKUP($A144,'LA1'!$A$1:$AD$175,'LA1'!G$1,0)),
IF(LA!$H$6=2,(VLOOKUP($A144,'LA2'!$A$1:$AD$175,'LA2'!G$1,0)),
IF(LA!$H$6=3,(VLOOKUP($A144,'LA3'!$A$1:$AD$175,'LA3'!G$1,0)),
IF(LA!$H$6=4,(VLOOKUP($A144,'LA4'!$A$1:$AD$175,'LA4'!G$1,0)),
IF(LA!$H$6=5,(VLOOKUP($A144,'LA5'!$A$1:$AD$175,'LA5'!G$1,0)),
0))))),".")</f>
        <v>0.04</v>
      </c>
      <c r="J144" s="93">
        <f>IFERROR(IF(LA!$H$6=1,(VLOOKUP($A144,'LA1'!$A$1:$AD$175,'LA1'!H$1,0)),
IF(LA!$H$6=2,(VLOOKUP($A144,'LA2'!$A$1:$AD$175,'LA2'!H$1,0)),
IF(LA!$H$6=3,(VLOOKUP($A144,'LA3'!$A$1:$AD$175,'LA3'!H$1,0)),
IF(LA!$H$6=4,(VLOOKUP($A144,'LA4'!$A$1:$AD$175,'LA4'!H$1,0)),
IF(LA!$H$6=5,(VLOOKUP($A144,'LA5'!$A$1:$AD$175,'LA5'!H$1,0)),
0))))),".")</f>
        <v>0.02</v>
      </c>
      <c r="K144" s="93">
        <f>IFERROR(IF(LA!$H$6=1,(VLOOKUP($A144,'LA1'!$A$1:$AD$175,'LA1'!I$1,0)),
IF(LA!$H$6=2,(VLOOKUP($A144,'LA2'!$A$1:$AD$175,'LA2'!I$1,0)),
IF(LA!$H$6=3,(VLOOKUP($A144,'LA3'!$A$1:$AD$175,'LA3'!I$1,0)),
IF(LA!$H$6=4,(VLOOKUP($A144,'LA4'!$A$1:$AD$175,'LA4'!I$1,0)),
IF(LA!$H$6=5,(VLOOKUP($A144,'LA5'!$A$1:$AD$175,'LA5'!I$1,0)),
0))))),".")</f>
        <v>0</v>
      </c>
      <c r="L144" s="93" t="str">
        <f>IFERROR(IF(LA!$H$6=1,(VLOOKUP($A144,'LA1'!$A$1:$AD$175,'LA1'!J$1,0)),
IF(LA!$H$6=2,(VLOOKUP($A144,'LA2'!$A$1:$AD$175,'LA2'!J$1,0)),
IF(LA!$H$6=3,(VLOOKUP($A144,'LA3'!$A$1:$AD$175,'LA3'!J$1,0)),
IF(LA!$H$6=4,(VLOOKUP($A144,'LA4'!$A$1:$AD$175,'LA4'!J$1,0)),
IF(LA!$H$6=5,(VLOOKUP($A144,'LA5'!$A$1:$AD$175,'LA5'!J$1,0)),
0))))),".")</f>
        <v>x</v>
      </c>
      <c r="M144" s="93">
        <f>IFERROR(IF(LA!$H$6=1,(VLOOKUP($A144,'LA1'!$A$1:$AD$175,'LA1'!K$1,0)),
IF(LA!$H$6=2,(VLOOKUP($A144,'LA2'!$A$1:$AD$175,'LA2'!K$1,0)),
IF(LA!$H$6=3,(VLOOKUP($A144,'LA3'!$A$1:$AD$175,'LA3'!K$1,0)),
IF(LA!$H$6=4,(VLOOKUP($A144,'LA4'!$A$1:$AD$175,'LA4'!K$1,0)),
IF(LA!$H$6=5,(VLOOKUP($A144,'LA5'!$A$1:$AD$175,'LA5'!K$1,0)),
0))))),".")</f>
        <v>0.03</v>
      </c>
      <c r="N144" s="93">
        <f>IFERROR(IF(LA!$H$6=1,(VLOOKUP($A144,'LA1'!$A$1:$AD$175,'LA1'!L$1,0)),
IF(LA!$H$6=2,(VLOOKUP($A144,'LA2'!$A$1:$AD$175,'LA2'!L$1,0)),
IF(LA!$H$6=3,(VLOOKUP($A144,'LA3'!$A$1:$AD$175,'LA3'!L$1,0)),
IF(LA!$H$6=4,(VLOOKUP($A144,'LA4'!$A$1:$AD$175,'LA4'!L$1,0)),
IF(LA!$H$6=5,(VLOOKUP($A144,'LA5'!$A$1:$AD$175,'LA5'!L$1,0)),
0))))),".")</f>
        <v>0.53</v>
      </c>
      <c r="O144" s="93">
        <f>IFERROR(IF(LA!$H$6=1,(VLOOKUP($A144,'LA1'!$A$1:$AD$175,'LA1'!M$1,0)),
IF(LA!$H$6=2,(VLOOKUP($A144,'LA2'!$A$1:$AD$175,'LA2'!M$1,0)),
IF(LA!$H$6=3,(VLOOKUP($A144,'LA3'!$A$1:$AD$175,'LA3'!M$1,0)),
IF(LA!$H$6=4,(VLOOKUP($A144,'LA4'!$A$1:$AD$175,'LA4'!M$1,0)),
IF(LA!$H$6=5,(VLOOKUP($A144,'LA5'!$A$1:$AD$175,'LA5'!M$1,0)),
0))))),".")</f>
        <v>0.25</v>
      </c>
      <c r="P144" s="93">
        <f>IFERROR(IF(LA!$H$6=1,(VLOOKUP($A144,'LA1'!$A$1:$AD$175,'LA1'!N$1,0)),
IF(LA!$H$6=2,(VLOOKUP($A144,'LA2'!$A$1:$AD$175,'LA2'!N$1,0)),
IF(LA!$H$6=3,(VLOOKUP($A144,'LA3'!$A$1:$AD$175,'LA3'!N$1,0)),
IF(LA!$H$6=4,(VLOOKUP($A144,'LA4'!$A$1:$AD$175,'LA4'!N$1,0)),
IF(LA!$H$6=5,(VLOOKUP($A144,'LA5'!$A$1:$AD$175,'LA5'!N$1,0)),
0))))),".")</f>
        <v>0.01</v>
      </c>
      <c r="Q144" s="93">
        <f>IFERROR(IF(LA!$H$6=1,(VLOOKUP($A144,'LA1'!$A$1:$AD$175,'LA1'!O$1,0)),
IF(LA!$H$6=2,(VLOOKUP($A144,'LA2'!$A$1:$AD$175,'LA2'!O$1,0)),
IF(LA!$H$6=3,(VLOOKUP($A144,'LA3'!$A$1:$AD$175,'LA3'!O$1,0)),
IF(LA!$H$6=4,(VLOOKUP($A144,'LA4'!$A$1:$AD$175,'LA4'!O$1,0)),
IF(LA!$H$6=5,(VLOOKUP($A144,'LA5'!$A$1:$AD$175,'LA5'!O$1,0)),
0))))),".")</f>
        <v>0.15</v>
      </c>
      <c r="R144" s="93">
        <f>IFERROR(IF(LA!$H$6=1,(VLOOKUP($A144,'LA1'!$A$1:$AD$175,'LA1'!P$1,0)),
IF(LA!$H$6=2,(VLOOKUP($A144,'LA2'!$A$1:$AD$175,'LA2'!P$1,0)),
IF(LA!$H$6=3,(VLOOKUP($A144,'LA3'!$A$1:$AD$175,'LA3'!P$1,0)),
IF(LA!$H$6=4,(VLOOKUP($A144,'LA4'!$A$1:$AD$175,'LA4'!P$1,0)),
IF(LA!$H$6=5,(VLOOKUP($A144,'LA5'!$A$1:$AD$175,'LA5'!P$1,0)),
0))))),".")</f>
        <v>0.27</v>
      </c>
      <c r="S144" s="93">
        <f>IFERROR(IF(LA!$H$6=1,(VLOOKUP($A144,'LA1'!$A$1:$AD$175,'LA1'!Q$1,0)),
IF(LA!$H$6=2,(VLOOKUP($A144,'LA2'!$A$1:$AD$175,'LA2'!Q$1,0)),
IF(LA!$H$6=3,(VLOOKUP($A144,'LA3'!$A$1:$AD$175,'LA3'!Q$1,0)),
IF(LA!$H$6=4,(VLOOKUP($A144,'LA4'!$A$1:$AD$175,'LA4'!Q$1,0)),
IF(LA!$H$6=5,(VLOOKUP($A144,'LA5'!$A$1:$AD$175,'LA5'!Q$1,0)),
0))))),".")</f>
        <v>0.01</v>
      </c>
      <c r="T144" s="93" t="str">
        <f>IFERROR(IF(LA!$H$6=1,(VLOOKUP($A144,'LA1'!$A$1:$AD$175,'LA1'!R$1,0)),
IF(LA!$H$6=2,(VLOOKUP($A144,'LA2'!$A$1:$AD$175,'LA2'!R$1,0)),
IF(LA!$H$6=3,(VLOOKUP($A144,'LA3'!$A$1:$AD$175,'LA3'!R$1,0)),
IF(LA!$H$6=4,(VLOOKUP($A144,'LA4'!$A$1:$AD$175,'LA4'!R$1,0)),
IF(LA!$H$6=5,(VLOOKUP($A144,'LA5'!$A$1:$AD$175,'LA5'!R$1,0)),
0))))),".")</f>
        <v>x</v>
      </c>
      <c r="U144" s="93">
        <f>IFERROR(IF(LA!$H$6=1,(VLOOKUP($A144,'LA1'!$A$1:$AD$175,'LA1'!S$1,0)),
IF(LA!$H$6=2,(VLOOKUP($A144,'LA2'!$A$1:$AD$175,'LA2'!S$1,0)),
IF(LA!$H$6=3,(VLOOKUP($A144,'LA3'!$A$1:$AD$175,'LA3'!S$1,0)),
IF(LA!$H$6=4,(VLOOKUP($A144,'LA4'!$A$1:$AD$175,'LA4'!S$1,0)),
IF(LA!$H$6=5,(VLOOKUP($A144,'LA5'!$A$1:$AD$175,'LA5'!S$1,0)),
0))))),".")</f>
        <v>0.01</v>
      </c>
      <c r="V144" s="93">
        <f>IFERROR(IF(LA!$H$6=1,(VLOOKUP($A144,'LA1'!$A$1:$AD$175,'LA1'!T$1,0)),
IF(LA!$H$6=2,(VLOOKUP($A144,'LA2'!$A$1:$AD$175,'LA2'!T$1,0)),
IF(LA!$H$6=3,(VLOOKUP($A144,'LA3'!$A$1:$AD$175,'LA3'!T$1,0)),
IF(LA!$H$6=4,(VLOOKUP($A144,'LA4'!$A$1:$AD$175,'LA4'!T$1,0)),
IF(LA!$H$6=5,(VLOOKUP($A144,'LA5'!$A$1:$AD$175,'LA5'!T$1,0)),
0))))),".")</f>
        <v>0.01</v>
      </c>
      <c r="W144" s="93" t="str">
        <f>IFERROR(IF(LA!$H$6=1,(VLOOKUP($A144,'LA1'!$A$1:$AD$175,'LA1'!U$1,0)),
IF(LA!$H$6=2,(VLOOKUP($A144,'LA2'!$A$1:$AD$175,'LA2'!U$1,0)),
IF(LA!$H$6=3,(VLOOKUP($A144,'LA3'!$A$1:$AD$175,'LA3'!U$1,0)),
IF(LA!$H$6=4,(VLOOKUP($A144,'LA4'!$A$1:$AD$175,'LA4'!U$1,0)),
IF(LA!$H$6=5,(VLOOKUP($A144,'LA5'!$A$1:$AD$175,'LA5'!U$1,0)),
0))))),".")</f>
        <v>-</v>
      </c>
      <c r="X144" s="93" t="str">
        <f>IFERROR(IF(LA!$H$6=1,(VLOOKUP($A144,'LA1'!$A$1:$AD$175,'LA1'!V$1,0)),
IF(LA!$H$6=2,(VLOOKUP($A144,'LA2'!$A$1:$AD$175,'LA2'!V$1,0)),
IF(LA!$H$6=3,(VLOOKUP($A144,'LA3'!$A$1:$AD$175,'LA3'!V$1,0)),
IF(LA!$H$6=4,(VLOOKUP($A144,'LA4'!$A$1:$AD$175,'LA4'!V$1,0)),
IF(LA!$H$6=5,(VLOOKUP($A144,'LA5'!$A$1:$AD$175,'LA5'!V$1,0)),
0))))),".")</f>
        <v>x</v>
      </c>
      <c r="Y144" s="93" t="str">
        <f>IFERROR(IF(LA!$H$6=1,(VLOOKUP($A144,'LA1'!$A$1:$AD$175,'LA1'!W$1,0)),
IF(LA!$H$6=2,(VLOOKUP($A144,'LA2'!$A$1:$AD$175,'LA2'!W$1,0)),
IF(LA!$H$6=3,(VLOOKUP($A144,'LA3'!$A$1:$AD$175,'LA3'!W$1,0)),
IF(LA!$H$6=4,(VLOOKUP($A144,'LA4'!$A$1:$AD$175,'LA4'!W$1,0)),
IF(LA!$H$6=5,(VLOOKUP($A144,'LA5'!$A$1:$AD$175,'LA5'!W$1,0)),
0))))),".")</f>
        <v>-</v>
      </c>
      <c r="Z144" s="93">
        <f>IFERROR(IF(LA!$H$6=1,(VLOOKUP($A144,'LA1'!$A$1:$AD$175,'LA1'!X$1,0)),
IF(LA!$H$6=2,(VLOOKUP($A144,'LA2'!$A$1:$AD$175,'LA2'!X$1,0)),
IF(LA!$H$6=3,(VLOOKUP($A144,'LA3'!$A$1:$AD$175,'LA3'!X$1,0)),
IF(LA!$H$6=4,(VLOOKUP($A144,'LA4'!$A$1:$AD$175,'LA4'!X$1,0)),
IF(LA!$H$6=5,(VLOOKUP($A144,'LA5'!$A$1:$AD$175,'LA5'!X$1,0)),
0))))),".")</f>
        <v>0.13</v>
      </c>
      <c r="AA144" s="93">
        <f>IFERROR(IF(LA!$H$6=1,(VLOOKUP($A144,'LA1'!$A$1:$AD$175,'LA1'!Y$1,0)),
IF(LA!$H$6=2,(VLOOKUP($A144,'LA2'!$A$1:$AD$175,'LA2'!Y$1,0)),
IF(LA!$H$6=3,(VLOOKUP($A144,'LA3'!$A$1:$AD$175,'LA3'!Y$1,0)),
IF(LA!$H$6=4,(VLOOKUP($A144,'LA4'!$A$1:$AD$175,'LA4'!Y$1,0)),
IF(LA!$H$6=5,(VLOOKUP($A144,'LA5'!$A$1:$AD$175,'LA5'!Y$1,0)),
0))))),".")</f>
        <v>0.01</v>
      </c>
      <c r="AB144" s="93">
        <f>IFERROR(IF(LA!$H$6=1,(VLOOKUP($A144,'LA1'!$A$1:$AD$175,'LA1'!Z$1,0)),
IF(LA!$H$6=2,(VLOOKUP($A144,'LA2'!$A$1:$AD$175,'LA2'!Z$1,0)),
IF(LA!$H$6=3,(VLOOKUP($A144,'LA3'!$A$1:$AD$175,'LA3'!Z$1,0)),
IF(LA!$H$6=4,(VLOOKUP($A144,'LA4'!$A$1:$AD$175,'LA4'!Z$1,0)),
IF(LA!$H$6=5,(VLOOKUP($A144,'LA5'!$A$1:$AD$175,'LA5'!Z$1,0)),
0))))),".")</f>
        <v>0.2</v>
      </c>
      <c r="AC144" s="93">
        <f>IFERROR(IF(LA!$H$6=1,(VLOOKUP($A144,'LA1'!$A$1:$AD$175,'LA1'!AA$1,0)),
IF(LA!$H$6=2,(VLOOKUP($A144,'LA2'!$A$1:$AD$175,'LA2'!AA$1,0)),
IF(LA!$H$6=3,(VLOOKUP($A144,'LA3'!$A$1:$AD$175,'LA3'!AA$1,0)),
IF(LA!$H$6=4,(VLOOKUP($A144,'LA4'!$A$1:$AD$175,'LA4'!AA$1,0)),
IF(LA!$H$6=5,(VLOOKUP($A144,'LA5'!$A$1:$AD$175,'LA5'!AA$1,0)),
0))))),".")</f>
        <v>0.05</v>
      </c>
    </row>
    <row r="145" spans="1:29" x14ac:dyDescent="0.2">
      <c r="A145" s="55">
        <v>319</v>
      </c>
      <c r="B145" s="55" t="s">
        <v>328</v>
      </c>
      <c r="C145" s="88" t="s">
        <v>198</v>
      </c>
      <c r="D145" s="92">
        <f>IFERROR(IF(LA!$H$6=1,(VLOOKUP($A145,'LA1'!$A$1:$AD$175,'LA1'!B$1,0)),
IF(LA!$H$6=2,(VLOOKUP($A145,'LA2'!$A$1:$AD$175,'LA2'!B$1,0)),
IF(LA!$H$6=3,(VLOOKUP($A145,'LA3'!$A$1:$AD$175,'LA3'!B$1,0)),
IF(LA!$H$6=4,(VLOOKUP($A145,'LA4'!$A$1:$AD$175,'LA4'!B$1,0)),
IF(LA!$H$6=5,(VLOOKUP($A145,'LA5'!$A$1:$AD$175,'LA5'!B$1,0)),
0))))),".")</f>
        <v>1730</v>
      </c>
      <c r="E145" s="93">
        <f>IFERROR(IF(LA!$H$6=1,(VLOOKUP($A145,'LA1'!$A$1:$AD$175,'LA1'!C$1,0)),
IF(LA!$H$6=2,(VLOOKUP($A145,'LA2'!$A$1:$AD$175,'LA2'!C$1,0)),
IF(LA!$H$6=3,(VLOOKUP($A145,'LA3'!$A$1:$AD$175,'LA3'!C$1,0)),
IF(LA!$H$6=4,(VLOOKUP($A145,'LA4'!$A$1:$AD$175,'LA4'!C$1,0)),
IF(LA!$H$6=5,(VLOOKUP($A145,'LA5'!$A$1:$AD$175,'LA5'!C$1,0)),
0))))),".")</f>
        <v>0.81</v>
      </c>
      <c r="F145" s="93">
        <f>IFERROR(IF(LA!$H$6=1,(VLOOKUP($A145,'LA1'!$A$1:$AD$175,'LA1'!D$1,0)),
IF(LA!$H$6=2,(VLOOKUP($A145,'LA2'!$A$1:$AD$175,'LA2'!D$1,0)),
IF(LA!$H$6=3,(VLOOKUP($A145,'LA3'!$A$1:$AD$175,'LA3'!D$1,0)),
IF(LA!$H$6=4,(VLOOKUP($A145,'LA4'!$A$1:$AD$175,'LA4'!D$1,0)),
IF(LA!$H$6=5,(VLOOKUP($A145,'LA5'!$A$1:$AD$175,'LA5'!D$1,0)),
0))))),".")</f>
        <v>0.76</v>
      </c>
      <c r="G145" s="93">
        <f>IFERROR(IF(LA!$H$6=1,(VLOOKUP($A145,'LA1'!$A$1:$AD$175,'LA1'!E$1,0)),
IF(LA!$H$6=2,(VLOOKUP($A145,'LA2'!$A$1:$AD$175,'LA2'!E$1,0)),
IF(LA!$H$6=3,(VLOOKUP($A145,'LA3'!$A$1:$AD$175,'LA3'!E$1,0)),
IF(LA!$H$6=4,(VLOOKUP($A145,'LA4'!$A$1:$AD$175,'LA4'!E$1,0)),
IF(LA!$H$6=5,(VLOOKUP($A145,'LA5'!$A$1:$AD$175,'LA5'!E$1,0)),
0))))),".")</f>
        <v>0.02</v>
      </c>
      <c r="H145" s="93" t="str">
        <f>IFERROR(IF(LA!$H$6=1,(VLOOKUP($A145,'LA1'!$A$1:$AD$175,'LA1'!F$1,0)),
IF(LA!$H$6=2,(VLOOKUP($A145,'LA2'!$A$1:$AD$175,'LA2'!F$1,0)),
IF(LA!$H$6=3,(VLOOKUP($A145,'LA3'!$A$1:$AD$175,'LA3'!F$1,0)),
IF(LA!$H$6=4,(VLOOKUP($A145,'LA4'!$A$1:$AD$175,'LA4'!F$1,0)),
IF(LA!$H$6=5,(VLOOKUP($A145,'LA5'!$A$1:$AD$175,'LA5'!F$1,0)),
0))))),".")</f>
        <v>-</v>
      </c>
      <c r="I145" s="93">
        <f>IFERROR(IF(LA!$H$6=1,(VLOOKUP($A145,'LA1'!$A$1:$AD$175,'LA1'!G$1,0)),
IF(LA!$H$6=2,(VLOOKUP($A145,'LA2'!$A$1:$AD$175,'LA2'!G$1,0)),
IF(LA!$H$6=3,(VLOOKUP($A145,'LA3'!$A$1:$AD$175,'LA3'!G$1,0)),
IF(LA!$H$6=4,(VLOOKUP($A145,'LA4'!$A$1:$AD$175,'LA4'!G$1,0)),
IF(LA!$H$6=5,(VLOOKUP($A145,'LA5'!$A$1:$AD$175,'LA5'!G$1,0)),
0))))),".")</f>
        <v>0.04</v>
      </c>
      <c r="J145" s="93">
        <f>IFERROR(IF(LA!$H$6=1,(VLOOKUP($A145,'LA1'!$A$1:$AD$175,'LA1'!H$1,0)),
IF(LA!$H$6=2,(VLOOKUP($A145,'LA2'!$A$1:$AD$175,'LA2'!H$1,0)),
IF(LA!$H$6=3,(VLOOKUP($A145,'LA3'!$A$1:$AD$175,'LA3'!H$1,0)),
IF(LA!$H$6=4,(VLOOKUP($A145,'LA4'!$A$1:$AD$175,'LA4'!H$1,0)),
IF(LA!$H$6=5,(VLOOKUP($A145,'LA5'!$A$1:$AD$175,'LA5'!H$1,0)),
0))))),".")</f>
        <v>0.03</v>
      </c>
      <c r="K145" s="93" t="str">
        <f>IFERROR(IF(LA!$H$6=1,(VLOOKUP($A145,'LA1'!$A$1:$AD$175,'LA1'!I$1,0)),
IF(LA!$H$6=2,(VLOOKUP($A145,'LA2'!$A$1:$AD$175,'LA2'!I$1,0)),
IF(LA!$H$6=3,(VLOOKUP($A145,'LA3'!$A$1:$AD$175,'LA3'!I$1,0)),
IF(LA!$H$6=4,(VLOOKUP($A145,'LA4'!$A$1:$AD$175,'LA4'!I$1,0)),
IF(LA!$H$6=5,(VLOOKUP($A145,'LA5'!$A$1:$AD$175,'LA5'!I$1,0)),
0))))),".")</f>
        <v>x</v>
      </c>
      <c r="L145" s="93">
        <f>IFERROR(IF(LA!$H$6=1,(VLOOKUP($A145,'LA1'!$A$1:$AD$175,'LA1'!J$1,0)),
IF(LA!$H$6=2,(VLOOKUP($A145,'LA2'!$A$1:$AD$175,'LA2'!J$1,0)),
IF(LA!$H$6=3,(VLOOKUP($A145,'LA3'!$A$1:$AD$175,'LA3'!J$1,0)),
IF(LA!$H$6=4,(VLOOKUP($A145,'LA4'!$A$1:$AD$175,'LA4'!J$1,0)),
IF(LA!$H$6=5,(VLOOKUP($A145,'LA5'!$A$1:$AD$175,'LA5'!J$1,0)),
0))))),".")</f>
        <v>0</v>
      </c>
      <c r="M145" s="93">
        <f>IFERROR(IF(LA!$H$6=1,(VLOOKUP($A145,'LA1'!$A$1:$AD$175,'LA1'!K$1,0)),
IF(LA!$H$6=2,(VLOOKUP($A145,'LA2'!$A$1:$AD$175,'LA2'!K$1,0)),
IF(LA!$H$6=3,(VLOOKUP($A145,'LA3'!$A$1:$AD$175,'LA3'!K$1,0)),
IF(LA!$H$6=4,(VLOOKUP($A145,'LA4'!$A$1:$AD$175,'LA4'!K$1,0)),
IF(LA!$H$6=5,(VLOOKUP($A145,'LA5'!$A$1:$AD$175,'LA5'!K$1,0)),
0))))),".")</f>
        <v>0.03</v>
      </c>
      <c r="N145" s="93">
        <f>IFERROR(IF(LA!$H$6=1,(VLOOKUP($A145,'LA1'!$A$1:$AD$175,'LA1'!L$1,0)),
IF(LA!$H$6=2,(VLOOKUP($A145,'LA2'!$A$1:$AD$175,'LA2'!L$1,0)),
IF(LA!$H$6=3,(VLOOKUP($A145,'LA3'!$A$1:$AD$175,'LA3'!L$1,0)),
IF(LA!$H$6=4,(VLOOKUP($A145,'LA4'!$A$1:$AD$175,'LA4'!L$1,0)),
IF(LA!$H$6=5,(VLOOKUP($A145,'LA5'!$A$1:$AD$175,'LA5'!L$1,0)),
0))))),".")</f>
        <v>0.66</v>
      </c>
      <c r="O145" s="93">
        <f>IFERROR(IF(LA!$H$6=1,(VLOOKUP($A145,'LA1'!$A$1:$AD$175,'LA1'!M$1,0)),
IF(LA!$H$6=2,(VLOOKUP($A145,'LA2'!$A$1:$AD$175,'LA2'!M$1,0)),
IF(LA!$H$6=3,(VLOOKUP($A145,'LA3'!$A$1:$AD$175,'LA3'!M$1,0)),
IF(LA!$H$6=4,(VLOOKUP($A145,'LA4'!$A$1:$AD$175,'LA4'!M$1,0)),
IF(LA!$H$6=5,(VLOOKUP($A145,'LA5'!$A$1:$AD$175,'LA5'!M$1,0)),
0))))),".")</f>
        <v>0.43</v>
      </c>
      <c r="P145" s="93">
        <f>IFERROR(IF(LA!$H$6=1,(VLOOKUP($A145,'LA1'!$A$1:$AD$175,'LA1'!N$1,0)),
IF(LA!$H$6=2,(VLOOKUP($A145,'LA2'!$A$1:$AD$175,'LA2'!N$1,0)),
IF(LA!$H$6=3,(VLOOKUP($A145,'LA3'!$A$1:$AD$175,'LA3'!N$1,0)),
IF(LA!$H$6=4,(VLOOKUP($A145,'LA4'!$A$1:$AD$175,'LA4'!N$1,0)),
IF(LA!$H$6=5,(VLOOKUP($A145,'LA5'!$A$1:$AD$175,'LA5'!N$1,0)),
0))))),".")</f>
        <v>0.02</v>
      </c>
      <c r="Q145" s="93">
        <f>IFERROR(IF(LA!$H$6=1,(VLOOKUP($A145,'LA1'!$A$1:$AD$175,'LA1'!O$1,0)),
IF(LA!$H$6=2,(VLOOKUP($A145,'LA2'!$A$1:$AD$175,'LA2'!O$1,0)),
IF(LA!$H$6=3,(VLOOKUP($A145,'LA3'!$A$1:$AD$175,'LA3'!O$1,0)),
IF(LA!$H$6=4,(VLOOKUP($A145,'LA4'!$A$1:$AD$175,'LA4'!O$1,0)),
IF(LA!$H$6=5,(VLOOKUP($A145,'LA5'!$A$1:$AD$175,'LA5'!O$1,0)),
0))))),".")</f>
        <v>0.28999999999999998</v>
      </c>
      <c r="R145" s="93">
        <f>IFERROR(IF(LA!$H$6=1,(VLOOKUP($A145,'LA1'!$A$1:$AD$175,'LA1'!P$1,0)),
IF(LA!$H$6=2,(VLOOKUP($A145,'LA2'!$A$1:$AD$175,'LA2'!P$1,0)),
IF(LA!$H$6=3,(VLOOKUP($A145,'LA3'!$A$1:$AD$175,'LA3'!P$1,0)),
IF(LA!$H$6=4,(VLOOKUP($A145,'LA4'!$A$1:$AD$175,'LA4'!P$1,0)),
IF(LA!$H$6=5,(VLOOKUP($A145,'LA5'!$A$1:$AD$175,'LA5'!P$1,0)),
0))))),".")</f>
        <v>0.23</v>
      </c>
      <c r="S145" s="93" t="str">
        <f>IFERROR(IF(LA!$H$6=1,(VLOOKUP($A145,'LA1'!$A$1:$AD$175,'LA1'!Q$1,0)),
IF(LA!$H$6=2,(VLOOKUP($A145,'LA2'!$A$1:$AD$175,'LA2'!Q$1,0)),
IF(LA!$H$6=3,(VLOOKUP($A145,'LA3'!$A$1:$AD$175,'LA3'!Q$1,0)),
IF(LA!$H$6=4,(VLOOKUP($A145,'LA4'!$A$1:$AD$175,'LA4'!Q$1,0)),
IF(LA!$H$6=5,(VLOOKUP($A145,'LA5'!$A$1:$AD$175,'LA5'!Q$1,0)),
0))))),".")</f>
        <v>-</v>
      </c>
      <c r="T145" s="93" t="str">
        <f>IFERROR(IF(LA!$H$6=1,(VLOOKUP($A145,'LA1'!$A$1:$AD$175,'LA1'!R$1,0)),
IF(LA!$H$6=2,(VLOOKUP($A145,'LA2'!$A$1:$AD$175,'LA2'!R$1,0)),
IF(LA!$H$6=3,(VLOOKUP($A145,'LA3'!$A$1:$AD$175,'LA3'!R$1,0)),
IF(LA!$H$6=4,(VLOOKUP($A145,'LA4'!$A$1:$AD$175,'LA4'!R$1,0)),
IF(LA!$H$6=5,(VLOOKUP($A145,'LA5'!$A$1:$AD$175,'LA5'!R$1,0)),
0))))),".")</f>
        <v>x</v>
      </c>
      <c r="U145" s="93">
        <f>IFERROR(IF(LA!$H$6=1,(VLOOKUP($A145,'LA1'!$A$1:$AD$175,'LA1'!S$1,0)),
IF(LA!$H$6=2,(VLOOKUP($A145,'LA2'!$A$1:$AD$175,'LA2'!S$1,0)),
IF(LA!$H$6=3,(VLOOKUP($A145,'LA3'!$A$1:$AD$175,'LA3'!S$1,0)),
IF(LA!$H$6=4,(VLOOKUP($A145,'LA4'!$A$1:$AD$175,'LA4'!S$1,0)),
IF(LA!$H$6=5,(VLOOKUP($A145,'LA5'!$A$1:$AD$175,'LA5'!S$1,0)),
0))))),".")</f>
        <v>0.05</v>
      </c>
      <c r="V145" s="93">
        <f>IFERROR(IF(LA!$H$6=1,(VLOOKUP($A145,'LA1'!$A$1:$AD$175,'LA1'!T$1,0)),
IF(LA!$H$6=2,(VLOOKUP($A145,'LA2'!$A$1:$AD$175,'LA2'!T$1,0)),
IF(LA!$H$6=3,(VLOOKUP($A145,'LA3'!$A$1:$AD$175,'LA3'!T$1,0)),
IF(LA!$H$6=4,(VLOOKUP($A145,'LA4'!$A$1:$AD$175,'LA4'!T$1,0)),
IF(LA!$H$6=5,(VLOOKUP($A145,'LA5'!$A$1:$AD$175,'LA5'!T$1,0)),
0))))),".")</f>
        <v>0.01</v>
      </c>
      <c r="W145" s="93">
        <f>IFERROR(IF(LA!$H$6=1,(VLOOKUP($A145,'LA1'!$A$1:$AD$175,'LA1'!U$1,0)),
IF(LA!$H$6=2,(VLOOKUP($A145,'LA2'!$A$1:$AD$175,'LA2'!U$1,0)),
IF(LA!$H$6=3,(VLOOKUP($A145,'LA3'!$A$1:$AD$175,'LA3'!U$1,0)),
IF(LA!$H$6=4,(VLOOKUP($A145,'LA4'!$A$1:$AD$175,'LA4'!U$1,0)),
IF(LA!$H$6=5,(VLOOKUP($A145,'LA5'!$A$1:$AD$175,'LA5'!U$1,0)),
0))))),".")</f>
        <v>0.04</v>
      </c>
      <c r="X145" s="93" t="str">
        <f>IFERROR(IF(LA!$H$6=1,(VLOOKUP($A145,'LA1'!$A$1:$AD$175,'LA1'!V$1,0)),
IF(LA!$H$6=2,(VLOOKUP($A145,'LA2'!$A$1:$AD$175,'LA2'!V$1,0)),
IF(LA!$H$6=3,(VLOOKUP($A145,'LA3'!$A$1:$AD$175,'LA3'!V$1,0)),
IF(LA!$H$6=4,(VLOOKUP($A145,'LA4'!$A$1:$AD$175,'LA4'!V$1,0)),
IF(LA!$H$6=5,(VLOOKUP($A145,'LA5'!$A$1:$AD$175,'LA5'!V$1,0)),
0))))),".")</f>
        <v>x</v>
      </c>
      <c r="Y145" s="93" t="str">
        <f>IFERROR(IF(LA!$H$6=1,(VLOOKUP($A145,'LA1'!$A$1:$AD$175,'LA1'!W$1,0)),
IF(LA!$H$6=2,(VLOOKUP($A145,'LA2'!$A$1:$AD$175,'LA2'!W$1,0)),
IF(LA!$H$6=3,(VLOOKUP($A145,'LA3'!$A$1:$AD$175,'LA3'!W$1,0)),
IF(LA!$H$6=4,(VLOOKUP($A145,'LA4'!$A$1:$AD$175,'LA4'!W$1,0)),
IF(LA!$H$6=5,(VLOOKUP($A145,'LA5'!$A$1:$AD$175,'LA5'!W$1,0)),
0))))),".")</f>
        <v>-</v>
      </c>
      <c r="Z145" s="93">
        <f>IFERROR(IF(LA!$H$6=1,(VLOOKUP($A145,'LA1'!$A$1:$AD$175,'LA1'!X$1,0)),
IF(LA!$H$6=2,(VLOOKUP($A145,'LA2'!$A$1:$AD$175,'LA2'!X$1,0)),
IF(LA!$H$6=3,(VLOOKUP($A145,'LA3'!$A$1:$AD$175,'LA3'!X$1,0)),
IF(LA!$H$6=4,(VLOOKUP($A145,'LA4'!$A$1:$AD$175,'LA4'!X$1,0)),
IF(LA!$H$6=5,(VLOOKUP($A145,'LA5'!$A$1:$AD$175,'LA5'!X$1,0)),
0))))),".")</f>
        <v>0.05</v>
      </c>
      <c r="AA145" s="93">
        <f>IFERROR(IF(LA!$H$6=1,(VLOOKUP($A145,'LA1'!$A$1:$AD$175,'LA1'!Y$1,0)),
IF(LA!$H$6=2,(VLOOKUP($A145,'LA2'!$A$1:$AD$175,'LA2'!Y$1,0)),
IF(LA!$H$6=3,(VLOOKUP($A145,'LA3'!$A$1:$AD$175,'LA3'!Y$1,0)),
IF(LA!$H$6=4,(VLOOKUP($A145,'LA4'!$A$1:$AD$175,'LA4'!Y$1,0)),
IF(LA!$H$6=5,(VLOOKUP($A145,'LA5'!$A$1:$AD$175,'LA5'!Y$1,0)),
0))))),".")</f>
        <v>0.01</v>
      </c>
      <c r="AB145" s="93">
        <f>IFERROR(IF(LA!$H$6=1,(VLOOKUP($A145,'LA1'!$A$1:$AD$175,'LA1'!Z$1,0)),
IF(LA!$H$6=2,(VLOOKUP($A145,'LA2'!$A$1:$AD$175,'LA2'!Z$1,0)),
IF(LA!$H$6=3,(VLOOKUP($A145,'LA3'!$A$1:$AD$175,'LA3'!Z$1,0)),
IF(LA!$H$6=4,(VLOOKUP($A145,'LA4'!$A$1:$AD$175,'LA4'!Z$1,0)),
IF(LA!$H$6=5,(VLOOKUP($A145,'LA5'!$A$1:$AD$175,'LA5'!Z$1,0)),
0))))),".")</f>
        <v>0.13</v>
      </c>
      <c r="AC145" s="93">
        <f>IFERROR(IF(LA!$H$6=1,(VLOOKUP($A145,'LA1'!$A$1:$AD$175,'LA1'!AA$1,0)),
IF(LA!$H$6=2,(VLOOKUP($A145,'LA2'!$A$1:$AD$175,'LA2'!AA$1,0)),
IF(LA!$H$6=3,(VLOOKUP($A145,'LA3'!$A$1:$AD$175,'LA3'!AA$1,0)),
IF(LA!$H$6=4,(VLOOKUP($A145,'LA4'!$A$1:$AD$175,'LA4'!AA$1,0)),
IF(LA!$H$6=5,(VLOOKUP($A145,'LA5'!$A$1:$AD$175,'LA5'!AA$1,0)),
0))))),".")</f>
        <v>0.02</v>
      </c>
    </row>
    <row r="146" spans="1:29" x14ac:dyDescent="0.2">
      <c r="A146" s="55">
        <v>866</v>
      </c>
      <c r="B146" s="55" t="s">
        <v>329</v>
      </c>
      <c r="C146" s="88" t="s">
        <v>200</v>
      </c>
      <c r="D146" s="92">
        <f>IFERROR(IF(LA!$H$6=1,(VLOOKUP($A146,'LA1'!$A$1:$AD$175,'LA1'!B$1,0)),
IF(LA!$H$6=2,(VLOOKUP($A146,'LA2'!$A$1:$AD$175,'LA2'!B$1,0)),
IF(LA!$H$6=3,(VLOOKUP($A146,'LA3'!$A$1:$AD$175,'LA3'!B$1,0)),
IF(LA!$H$6=4,(VLOOKUP($A146,'LA4'!$A$1:$AD$175,'LA4'!B$1,0)),
IF(LA!$H$6=5,(VLOOKUP($A146,'LA5'!$A$1:$AD$175,'LA5'!B$1,0)),
0))))),".")</f>
        <v>240</v>
      </c>
      <c r="E146" s="93">
        <f>IFERROR(IF(LA!$H$6=1,(VLOOKUP($A146,'LA1'!$A$1:$AD$175,'LA1'!C$1,0)),
IF(LA!$H$6=2,(VLOOKUP($A146,'LA2'!$A$1:$AD$175,'LA2'!C$1,0)),
IF(LA!$H$6=3,(VLOOKUP($A146,'LA3'!$A$1:$AD$175,'LA3'!C$1,0)),
IF(LA!$H$6=4,(VLOOKUP($A146,'LA4'!$A$1:$AD$175,'LA4'!C$1,0)),
IF(LA!$H$6=5,(VLOOKUP($A146,'LA5'!$A$1:$AD$175,'LA5'!C$1,0)),
0))))),".")</f>
        <v>0.73</v>
      </c>
      <c r="F146" s="93">
        <f>IFERROR(IF(LA!$H$6=1,(VLOOKUP($A146,'LA1'!$A$1:$AD$175,'LA1'!D$1,0)),
IF(LA!$H$6=2,(VLOOKUP($A146,'LA2'!$A$1:$AD$175,'LA2'!D$1,0)),
IF(LA!$H$6=3,(VLOOKUP($A146,'LA3'!$A$1:$AD$175,'LA3'!D$1,0)),
IF(LA!$H$6=4,(VLOOKUP($A146,'LA4'!$A$1:$AD$175,'LA4'!D$1,0)),
IF(LA!$H$6=5,(VLOOKUP($A146,'LA5'!$A$1:$AD$175,'LA5'!D$1,0)),
0))))),".")</f>
        <v>0.63</v>
      </c>
      <c r="G146" s="93">
        <f>IFERROR(IF(LA!$H$6=1,(VLOOKUP($A146,'LA1'!$A$1:$AD$175,'LA1'!E$1,0)),
IF(LA!$H$6=2,(VLOOKUP($A146,'LA2'!$A$1:$AD$175,'LA2'!E$1,0)),
IF(LA!$H$6=3,(VLOOKUP($A146,'LA3'!$A$1:$AD$175,'LA3'!E$1,0)),
IF(LA!$H$6=4,(VLOOKUP($A146,'LA4'!$A$1:$AD$175,'LA4'!E$1,0)),
IF(LA!$H$6=5,(VLOOKUP($A146,'LA5'!$A$1:$AD$175,'LA5'!E$1,0)),
0))))),".")</f>
        <v>0.12</v>
      </c>
      <c r="H146" s="93">
        <f>IFERROR(IF(LA!$H$6=1,(VLOOKUP($A146,'LA1'!$A$1:$AD$175,'LA1'!F$1,0)),
IF(LA!$H$6=2,(VLOOKUP($A146,'LA2'!$A$1:$AD$175,'LA2'!F$1,0)),
IF(LA!$H$6=3,(VLOOKUP($A146,'LA3'!$A$1:$AD$175,'LA3'!F$1,0)),
IF(LA!$H$6=4,(VLOOKUP($A146,'LA4'!$A$1:$AD$175,'LA4'!F$1,0)),
IF(LA!$H$6=5,(VLOOKUP($A146,'LA5'!$A$1:$AD$175,'LA5'!F$1,0)),
0))))),".")</f>
        <v>0</v>
      </c>
      <c r="I146" s="93">
        <f>IFERROR(IF(LA!$H$6=1,(VLOOKUP($A146,'LA1'!$A$1:$AD$175,'LA1'!G$1,0)),
IF(LA!$H$6=2,(VLOOKUP($A146,'LA2'!$A$1:$AD$175,'LA2'!G$1,0)),
IF(LA!$H$6=3,(VLOOKUP($A146,'LA3'!$A$1:$AD$175,'LA3'!G$1,0)),
IF(LA!$H$6=4,(VLOOKUP($A146,'LA4'!$A$1:$AD$175,'LA4'!G$1,0)),
IF(LA!$H$6=5,(VLOOKUP($A146,'LA5'!$A$1:$AD$175,'LA5'!G$1,0)),
0))))),".")</f>
        <v>0.01</v>
      </c>
      <c r="J146" s="93">
        <f>IFERROR(IF(LA!$H$6=1,(VLOOKUP($A146,'LA1'!$A$1:$AD$175,'LA1'!H$1,0)),
IF(LA!$H$6=2,(VLOOKUP($A146,'LA2'!$A$1:$AD$175,'LA2'!H$1,0)),
IF(LA!$H$6=3,(VLOOKUP($A146,'LA3'!$A$1:$AD$175,'LA3'!H$1,0)),
IF(LA!$H$6=4,(VLOOKUP($A146,'LA4'!$A$1:$AD$175,'LA4'!H$1,0)),
IF(LA!$H$6=5,(VLOOKUP($A146,'LA5'!$A$1:$AD$175,'LA5'!H$1,0)),
0))))),".")</f>
        <v>0.03</v>
      </c>
      <c r="K146" s="93" t="str">
        <f>IFERROR(IF(LA!$H$6=1,(VLOOKUP($A146,'LA1'!$A$1:$AD$175,'LA1'!I$1,0)),
IF(LA!$H$6=2,(VLOOKUP($A146,'LA2'!$A$1:$AD$175,'LA2'!I$1,0)),
IF(LA!$H$6=3,(VLOOKUP($A146,'LA3'!$A$1:$AD$175,'LA3'!I$1,0)),
IF(LA!$H$6=4,(VLOOKUP($A146,'LA4'!$A$1:$AD$175,'LA4'!I$1,0)),
IF(LA!$H$6=5,(VLOOKUP($A146,'LA5'!$A$1:$AD$175,'LA5'!I$1,0)),
0))))),".")</f>
        <v>x</v>
      </c>
      <c r="L146" s="93">
        <f>IFERROR(IF(LA!$H$6=1,(VLOOKUP($A146,'LA1'!$A$1:$AD$175,'LA1'!J$1,0)),
IF(LA!$H$6=2,(VLOOKUP($A146,'LA2'!$A$1:$AD$175,'LA2'!J$1,0)),
IF(LA!$H$6=3,(VLOOKUP($A146,'LA3'!$A$1:$AD$175,'LA3'!J$1,0)),
IF(LA!$H$6=4,(VLOOKUP($A146,'LA4'!$A$1:$AD$175,'LA4'!J$1,0)),
IF(LA!$H$6=5,(VLOOKUP($A146,'LA5'!$A$1:$AD$175,'LA5'!J$1,0)),
0))))),".")</f>
        <v>0</v>
      </c>
      <c r="M146" s="93">
        <f>IFERROR(IF(LA!$H$6=1,(VLOOKUP($A146,'LA1'!$A$1:$AD$175,'LA1'!K$1,0)),
IF(LA!$H$6=2,(VLOOKUP($A146,'LA2'!$A$1:$AD$175,'LA2'!K$1,0)),
IF(LA!$H$6=3,(VLOOKUP($A146,'LA3'!$A$1:$AD$175,'LA3'!K$1,0)),
IF(LA!$H$6=4,(VLOOKUP($A146,'LA4'!$A$1:$AD$175,'LA4'!K$1,0)),
IF(LA!$H$6=5,(VLOOKUP($A146,'LA5'!$A$1:$AD$175,'LA5'!K$1,0)),
0))))),".")</f>
        <v>0.04</v>
      </c>
      <c r="N146" s="93">
        <f>IFERROR(IF(LA!$H$6=1,(VLOOKUP($A146,'LA1'!$A$1:$AD$175,'LA1'!L$1,0)),
IF(LA!$H$6=2,(VLOOKUP($A146,'LA2'!$A$1:$AD$175,'LA2'!L$1,0)),
IF(LA!$H$6=3,(VLOOKUP($A146,'LA3'!$A$1:$AD$175,'LA3'!L$1,0)),
IF(LA!$H$6=4,(VLOOKUP($A146,'LA4'!$A$1:$AD$175,'LA4'!L$1,0)),
IF(LA!$H$6=5,(VLOOKUP($A146,'LA5'!$A$1:$AD$175,'LA5'!L$1,0)),
0))))),".")</f>
        <v>0.47</v>
      </c>
      <c r="O146" s="93">
        <f>IFERROR(IF(LA!$H$6=1,(VLOOKUP($A146,'LA1'!$A$1:$AD$175,'LA1'!M$1,0)),
IF(LA!$H$6=2,(VLOOKUP($A146,'LA2'!$A$1:$AD$175,'LA2'!M$1,0)),
IF(LA!$H$6=3,(VLOOKUP($A146,'LA3'!$A$1:$AD$175,'LA3'!M$1,0)),
IF(LA!$H$6=4,(VLOOKUP($A146,'LA4'!$A$1:$AD$175,'LA4'!M$1,0)),
IF(LA!$H$6=5,(VLOOKUP($A146,'LA5'!$A$1:$AD$175,'LA5'!M$1,0)),
0))))),".")</f>
        <v>0.14000000000000001</v>
      </c>
      <c r="P146" s="93">
        <f>IFERROR(IF(LA!$H$6=1,(VLOOKUP($A146,'LA1'!$A$1:$AD$175,'LA1'!N$1,0)),
IF(LA!$H$6=2,(VLOOKUP($A146,'LA2'!$A$1:$AD$175,'LA2'!N$1,0)),
IF(LA!$H$6=3,(VLOOKUP($A146,'LA3'!$A$1:$AD$175,'LA3'!N$1,0)),
IF(LA!$H$6=4,(VLOOKUP($A146,'LA4'!$A$1:$AD$175,'LA4'!N$1,0)),
IF(LA!$H$6=5,(VLOOKUP($A146,'LA5'!$A$1:$AD$175,'LA5'!N$1,0)),
0))))),".")</f>
        <v>0.01</v>
      </c>
      <c r="Q146" s="93">
        <f>IFERROR(IF(LA!$H$6=1,(VLOOKUP($A146,'LA1'!$A$1:$AD$175,'LA1'!O$1,0)),
IF(LA!$H$6=2,(VLOOKUP($A146,'LA2'!$A$1:$AD$175,'LA2'!O$1,0)),
IF(LA!$H$6=3,(VLOOKUP($A146,'LA3'!$A$1:$AD$175,'LA3'!O$1,0)),
IF(LA!$H$6=4,(VLOOKUP($A146,'LA4'!$A$1:$AD$175,'LA4'!O$1,0)),
IF(LA!$H$6=5,(VLOOKUP($A146,'LA5'!$A$1:$AD$175,'LA5'!O$1,0)),
0))))),".")</f>
        <v>0.1</v>
      </c>
      <c r="R146" s="93">
        <f>IFERROR(IF(LA!$H$6=1,(VLOOKUP($A146,'LA1'!$A$1:$AD$175,'LA1'!P$1,0)),
IF(LA!$H$6=2,(VLOOKUP($A146,'LA2'!$A$1:$AD$175,'LA2'!P$1,0)),
IF(LA!$H$6=3,(VLOOKUP($A146,'LA3'!$A$1:$AD$175,'LA3'!P$1,0)),
IF(LA!$H$6=4,(VLOOKUP($A146,'LA4'!$A$1:$AD$175,'LA4'!P$1,0)),
IF(LA!$H$6=5,(VLOOKUP($A146,'LA5'!$A$1:$AD$175,'LA5'!P$1,0)),
0))))),".")</f>
        <v>0.31</v>
      </c>
      <c r="S146" s="93" t="str">
        <f>IFERROR(IF(LA!$H$6=1,(VLOOKUP($A146,'LA1'!$A$1:$AD$175,'LA1'!Q$1,0)),
IF(LA!$H$6=2,(VLOOKUP($A146,'LA2'!$A$1:$AD$175,'LA2'!Q$1,0)),
IF(LA!$H$6=3,(VLOOKUP($A146,'LA3'!$A$1:$AD$175,'LA3'!Q$1,0)),
IF(LA!$H$6=4,(VLOOKUP($A146,'LA4'!$A$1:$AD$175,'LA4'!Q$1,0)),
IF(LA!$H$6=5,(VLOOKUP($A146,'LA5'!$A$1:$AD$175,'LA5'!Q$1,0)),
0))))),".")</f>
        <v>x</v>
      </c>
      <c r="T146" s="93">
        <f>IFERROR(IF(LA!$H$6=1,(VLOOKUP($A146,'LA1'!$A$1:$AD$175,'LA1'!R$1,0)),
IF(LA!$H$6=2,(VLOOKUP($A146,'LA2'!$A$1:$AD$175,'LA2'!R$1,0)),
IF(LA!$H$6=3,(VLOOKUP($A146,'LA3'!$A$1:$AD$175,'LA3'!R$1,0)),
IF(LA!$H$6=4,(VLOOKUP($A146,'LA4'!$A$1:$AD$175,'LA4'!R$1,0)),
IF(LA!$H$6=5,(VLOOKUP($A146,'LA5'!$A$1:$AD$175,'LA5'!R$1,0)),
0))))),".")</f>
        <v>0</v>
      </c>
      <c r="U146" s="93">
        <f>IFERROR(IF(LA!$H$6=1,(VLOOKUP($A146,'LA1'!$A$1:$AD$175,'LA1'!S$1,0)),
IF(LA!$H$6=2,(VLOOKUP($A146,'LA2'!$A$1:$AD$175,'LA2'!S$1,0)),
IF(LA!$H$6=3,(VLOOKUP($A146,'LA3'!$A$1:$AD$175,'LA3'!S$1,0)),
IF(LA!$H$6=4,(VLOOKUP($A146,'LA4'!$A$1:$AD$175,'LA4'!S$1,0)),
IF(LA!$H$6=5,(VLOOKUP($A146,'LA5'!$A$1:$AD$175,'LA5'!S$1,0)),
0))))),".")</f>
        <v>0.08</v>
      </c>
      <c r="V146" s="93">
        <f>IFERROR(IF(LA!$H$6=1,(VLOOKUP($A146,'LA1'!$A$1:$AD$175,'LA1'!T$1,0)),
IF(LA!$H$6=2,(VLOOKUP($A146,'LA2'!$A$1:$AD$175,'LA2'!T$1,0)),
IF(LA!$H$6=3,(VLOOKUP($A146,'LA3'!$A$1:$AD$175,'LA3'!T$1,0)),
IF(LA!$H$6=4,(VLOOKUP($A146,'LA4'!$A$1:$AD$175,'LA4'!T$1,0)),
IF(LA!$H$6=5,(VLOOKUP($A146,'LA5'!$A$1:$AD$175,'LA5'!T$1,0)),
0))))),".")</f>
        <v>0.04</v>
      </c>
      <c r="W146" s="93">
        <f>IFERROR(IF(LA!$H$6=1,(VLOOKUP($A146,'LA1'!$A$1:$AD$175,'LA1'!U$1,0)),
IF(LA!$H$6=2,(VLOOKUP($A146,'LA2'!$A$1:$AD$175,'LA2'!U$1,0)),
IF(LA!$H$6=3,(VLOOKUP($A146,'LA3'!$A$1:$AD$175,'LA3'!U$1,0)),
IF(LA!$H$6=4,(VLOOKUP($A146,'LA4'!$A$1:$AD$175,'LA4'!U$1,0)),
IF(LA!$H$6=5,(VLOOKUP($A146,'LA5'!$A$1:$AD$175,'LA5'!U$1,0)),
0))))),".")</f>
        <v>0.04</v>
      </c>
      <c r="X146" s="93">
        <f>IFERROR(IF(LA!$H$6=1,(VLOOKUP($A146,'LA1'!$A$1:$AD$175,'LA1'!V$1,0)),
IF(LA!$H$6=2,(VLOOKUP($A146,'LA2'!$A$1:$AD$175,'LA2'!V$1,0)),
IF(LA!$H$6=3,(VLOOKUP($A146,'LA3'!$A$1:$AD$175,'LA3'!V$1,0)),
IF(LA!$H$6=4,(VLOOKUP($A146,'LA4'!$A$1:$AD$175,'LA4'!V$1,0)),
IF(LA!$H$6=5,(VLOOKUP($A146,'LA5'!$A$1:$AD$175,'LA5'!V$1,0)),
0))))),".")</f>
        <v>0</v>
      </c>
      <c r="Y146" s="93">
        <f>IFERROR(IF(LA!$H$6=1,(VLOOKUP($A146,'LA1'!$A$1:$AD$175,'LA1'!W$1,0)),
IF(LA!$H$6=2,(VLOOKUP($A146,'LA2'!$A$1:$AD$175,'LA2'!W$1,0)),
IF(LA!$H$6=3,(VLOOKUP($A146,'LA3'!$A$1:$AD$175,'LA3'!W$1,0)),
IF(LA!$H$6=4,(VLOOKUP($A146,'LA4'!$A$1:$AD$175,'LA4'!W$1,0)),
IF(LA!$H$6=5,(VLOOKUP($A146,'LA5'!$A$1:$AD$175,'LA5'!W$1,0)),
0))))),".")</f>
        <v>0.02</v>
      </c>
      <c r="Z146" s="93">
        <f>IFERROR(IF(LA!$H$6=1,(VLOOKUP($A146,'LA1'!$A$1:$AD$175,'LA1'!X$1,0)),
IF(LA!$H$6=2,(VLOOKUP($A146,'LA2'!$A$1:$AD$175,'LA2'!X$1,0)),
IF(LA!$H$6=3,(VLOOKUP($A146,'LA3'!$A$1:$AD$175,'LA3'!X$1,0)),
IF(LA!$H$6=4,(VLOOKUP($A146,'LA4'!$A$1:$AD$175,'LA4'!X$1,0)),
IF(LA!$H$6=5,(VLOOKUP($A146,'LA5'!$A$1:$AD$175,'LA5'!X$1,0)),
0))))),".")</f>
        <v>7.0000000000000007E-2</v>
      </c>
      <c r="AA146" s="93">
        <f>IFERROR(IF(LA!$H$6=1,(VLOOKUP($A146,'LA1'!$A$1:$AD$175,'LA1'!Y$1,0)),
IF(LA!$H$6=2,(VLOOKUP($A146,'LA2'!$A$1:$AD$175,'LA2'!Y$1,0)),
IF(LA!$H$6=3,(VLOOKUP($A146,'LA3'!$A$1:$AD$175,'LA3'!Y$1,0)),
IF(LA!$H$6=4,(VLOOKUP($A146,'LA4'!$A$1:$AD$175,'LA4'!Y$1,0)),
IF(LA!$H$6=5,(VLOOKUP($A146,'LA5'!$A$1:$AD$175,'LA5'!Y$1,0)),
0))))),".")</f>
        <v>0.01</v>
      </c>
      <c r="AB146" s="93">
        <f>IFERROR(IF(LA!$H$6=1,(VLOOKUP($A146,'LA1'!$A$1:$AD$175,'LA1'!Z$1,0)),
IF(LA!$H$6=2,(VLOOKUP($A146,'LA2'!$A$1:$AD$175,'LA2'!Z$1,0)),
IF(LA!$H$6=3,(VLOOKUP($A146,'LA3'!$A$1:$AD$175,'LA3'!Z$1,0)),
IF(LA!$H$6=4,(VLOOKUP($A146,'LA4'!$A$1:$AD$175,'LA4'!Z$1,0)),
IF(LA!$H$6=5,(VLOOKUP($A146,'LA5'!$A$1:$AD$175,'LA5'!Z$1,0)),
0))))),".")</f>
        <v>0.19</v>
      </c>
      <c r="AC146" s="93">
        <f>IFERROR(IF(LA!$H$6=1,(VLOOKUP($A146,'LA1'!$A$1:$AD$175,'LA1'!AA$1,0)),
IF(LA!$H$6=2,(VLOOKUP($A146,'LA2'!$A$1:$AD$175,'LA2'!AA$1,0)),
IF(LA!$H$6=3,(VLOOKUP($A146,'LA3'!$A$1:$AD$175,'LA3'!AA$1,0)),
IF(LA!$H$6=4,(VLOOKUP($A146,'LA4'!$A$1:$AD$175,'LA4'!AA$1,0)),
IF(LA!$H$6=5,(VLOOKUP($A146,'LA5'!$A$1:$AD$175,'LA5'!AA$1,0)),
0))))),".")</f>
        <v>0.02</v>
      </c>
    </row>
    <row r="147" spans="1:29" x14ac:dyDescent="0.2">
      <c r="A147" s="55">
        <v>357</v>
      </c>
      <c r="B147" s="55" t="s">
        <v>330</v>
      </c>
      <c r="C147" s="88" t="s">
        <v>192</v>
      </c>
      <c r="D147" s="92">
        <f>IFERROR(IF(LA!$H$6=1,(VLOOKUP($A147,'LA1'!$A$1:$AD$175,'LA1'!B$1,0)),
IF(LA!$H$6=2,(VLOOKUP($A147,'LA2'!$A$1:$AD$175,'LA2'!B$1,0)),
IF(LA!$H$6=3,(VLOOKUP($A147,'LA3'!$A$1:$AD$175,'LA3'!B$1,0)),
IF(LA!$H$6=4,(VLOOKUP($A147,'LA4'!$A$1:$AD$175,'LA4'!B$1,0)),
IF(LA!$H$6=5,(VLOOKUP($A147,'LA5'!$A$1:$AD$175,'LA5'!B$1,0)),
0))))),".")</f>
        <v>180</v>
      </c>
      <c r="E147" s="93">
        <f>IFERROR(IF(LA!$H$6=1,(VLOOKUP($A147,'LA1'!$A$1:$AD$175,'LA1'!C$1,0)),
IF(LA!$H$6=2,(VLOOKUP($A147,'LA2'!$A$1:$AD$175,'LA2'!C$1,0)),
IF(LA!$H$6=3,(VLOOKUP($A147,'LA3'!$A$1:$AD$175,'LA3'!C$1,0)),
IF(LA!$H$6=4,(VLOOKUP($A147,'LA4'!$A$1:$AD$175,'LA4'!C$1,0)),
IF(LA!$H$6=5,(VLOOKUP($A147,'LA5'!$A$1:$AD$175,'LA5'!C$1,0)),
0))))),".")</f>
        <v>0.84</v>
      </c>
      <c r="F147" s="93">
        <f>IFERROR(IF(LA!$H$6=1,(VLOOKUP($A147,'LA1'!$A$1:$AD$175,'LA1'!D$1,0)),
IF(LA!$H$6=2,(VLOOKUP($A147,'LA2'!$A$1:$AD$175,'LA2'!D$1,0)),
IF(LA!$H$6=3,(VLOOKUP($A147,'LA3'!$A$1:$AD$175,'LA3'!D$1,0)),
IF(LA!$H$6=4,(VLOOKUP($A147,'LA4'!$A$1:$AD$175,'LA4'!D$1,0)),
IF(LA!$H$6=5,(VLOOKUP($A147,'LA5'!$A$1:$AD$175,'LA5'!D$1,0)),
0))))),".")</f>
        <v>0.83</v>
      </c>
      <c r="G147" s="93">
        <f>IFERROR(IF(LA!$H$6=1,(VLOOKUP($A147,'LA1'!$A$1:$AD$175,'LA1'!E$1,0)),
IF(LA!$H$6=2,(VLOOKUP($A147,'LA2'!$A$1:$AD$175,'LA2'!E$1,0)),
IF(LA!$H$6=3,(VLOOKUP($A147,'LA3'!$A$1:$AD$175,'LA3'!E$1,0)),
IF(LA!$H$6=4,(VLOOKUP($A147,'LA4'!$A$1:$AD$175,'LA4'!E$1,0)),
IF(LA!$H$6=5,(VLOOKUP($A147,'LA5'!$A$1:$AD$175,'LA5'!E$1,0)),
0))))),".")</f>
        <v>0.05</v>
      </c>
      <c r="H147" s="93">
        <f>IFERROR(IF(LA!$H$6=1,(VLOOKUP($A147,'LA1'!$A$1:$AD$175,'LA1'!F$1,0)),
IF(LA!$H$6=2,(VLOOKUP($A147,'LA2'!$A$1:$AD$175,'LA2'!F$1,0)),
IF(LA!$H$6=3,(VLOOKUP($A147,'LA3'!$A$1:$AD$175,'LA3'!F$1,0)),
IF(LA!$H$6=4,(VLOOKUP($A147,'LA4'!$A$1:$AD$175,'LA4'!F$1,0)),
IF(LA!$H$6=5,(VLOOKUP($A147,'LA5'!$A$1:$AD$175,'LA5'!F$1,0)),
0))))),".")</f>
        <v>0</v>
      </c>
      <c r="I147" s="93">
        <f>IFERROR(IF(LA!$H$6=1,(VLOOKUP($A147,'LA1'!$A$1:$AD$175,'LA1'!G$1,0)),
IF(LA!$H$6=2,(VLOOKUP($A147,'LA2'!$A$1:$AD$175,'LA2'!G$1,0)),
IF(LA!$H$6=3,(VLOOKUP($A147,'LA3'!$A$1:$AD$175,'LA3'!G$1,0)),
IF(LA!$H$6=4,(VLOOKUP($A147,'LA4'!$A$1:$AD$175,'LA4'!G$1,0)),
IF(LA!$H$6=5,(VLOOKUP($A147,'LA5'!$A$1:$AD$175,'LA5'!G$1,0)),
0))))),".")</f>
        <v>0.03</v>
      </c>
      <c r="J147" s="93" t="str">
        <f>IFERROR(IF(LA!$H$6=1,(VLOOKUP($A147,'LA1'!$A$1:$AD$175,'LA1'!H$1,0)),
IF(LA!$H$6=2,(VLOOKUP($A147,'LA2'!$A$1:$AD$175,'LA2'!H$1,0)),
IF(LA!$H$6=3,(VLOOKUP($A147,'LA3'!$A$1:$AD$175,'LA3'!H$1,0)),
IF(LA!$H$6=4,(VLOOKUP($A147,'LA4'!$A$1:$AD$175,'LA4'!H$1,0)),
IF(LA!$H$6=5,(VLOOKUP($A147,'LA5'!$A$1:$AD$175,'LA5'!H$1,0)),
0))))),".")</f>
        <v>x</v>
      </c>
      <c r="K147" s="93" t="str">
        <f>IFERROR(IF(LA!$H$6=1,(VLOOKUP($A147,'LA1'!$A$1:$AD$175,'LA1'!I$1,0)),
IF(LA!$H$6=2,(VLOOKUP($A147,'LA2'!$A$1:$AD$175,'LA2'!I$1,0)),
IF(LA!$H$6=3,(VLOOKUP($A147,'LA3'!$A$1:$AD$175,'LA3'!I$1,0)),
IF(LA!$H$6=4,(VLOOKUP($A147,'LA4'!$A$1:$AD$175,'LA4'!I$1,0)),
IF(LA!$H$6=5,(VLOOKUP($A147,'LA5'!$A$1:$AD$175,'LA5'!I$1,0)),
0))))),".")</f>
        <v>x</v>
      </c>
      <c r="L147" s="93">
        <f>IFERROR(IF(LA!$H$6=1,(VLOOKUP($A147,'LA1'!$A$1:$AD$175,'LA1'!J$1,0)),
IF(LA!$H$6=2,(VLOOKUP($A147,'LA2'!$A$1:$AD$175,'LA2'!J$1,0)),
IF(LA!$H$6=3,(VLOOKUP($A147,'LA3'!$A$1:$AD$175,'LA3'!J$1,0)),
IF(LA!$H$6=4,(VLOOKUP($A147,'LA4'!$A$1:$AD$175,'LA4'!J$1,0)),
IF(LA!$H$6=5,(VLOOKUP($A147,'LA5'!$A$1:$AD$175,'LA5'!J$1,0)),
0))))),".")</f>
        <v>0</v>
      </c>
      <c r="M147" s="93">
        <f>IFERROR(IF(LA!$H$6=1,(VLOOKUP($A147,'LA1'!$A$1:$AD$175,'LA1'!K$1,0)),
IF(LA!$H$6=2,(VLOOKUP($A147,'LA2'!$A$1:$AD$175,'LA2'!K$1,0)),
IF(LA!$H$6=3,(VLOOKUP($A147,'LA3'!$A$1:$AD$175,'LA3'!K$1,0)),
IF(LA!$H$6=4,(VLOOKUP($A147,'LA4'!$A$1:$AD$175,'LA4'!K$1,0)),
IF(LA!$H$6=5,(VLOOKUP($A147,'LA5'!$A$1:$AD$175,'LA5'!K$1,0)),
0))))),".")</f>
        <v>0.04</v>
      </c>
      <c r="N147" s="93">
        <f>IFERROR(IF(LA!$H$6=1,(VLOOKUP($A147,'LA1'!$A$1:$AD$175,'LA1'!L$1,0)),
IF(LA!$H$6=2,(VLOOKUP($A147,'LA2'!$A$1:$AD$175,'LA2'!L$1,0)),
IF(LA!$H$6=3,(VLOOKUP($A147,'LA3'!$A$1:$AD$175,'LA3'!L$1,0)),
IF(LA!$H$6=4,(VLOOKUP($A147,'LA4'!$A$1:$AD$175,'LA4'!L$1,0)),
IF(LA!$H$6=5,(VLOOKUP($A147,'LA5'!$A$1:$AD$175,'LA5'!L$1,0)),
0))))),".")</f>
        <v>0.74</v>
      </c>
      <c r="O147" s="93">
        <f>IFERROR(IF(LA!$H$6=1,(VLOOKUP($A147,'LA1'!$A$1:$AD$175,'LA1'!M$1,0)),
IF(LA!$H$6=2,(VLOOKUP($A147,'LA2'!$A$1:$AD$175,'LA2'!M$1,0)),
IF(LA!$H$6=3,(VLOOKUP($A147,'LA3'!$A$1:$AD$175,'LA3'!M$1,0)),
IF(LA!$H$6=4,(VLOOKUP($A147,'LA4'!$A$1:$AD$175,'LA4'!M$1,0)),
IF(LA!$H$6=5,(VLOOKUP($A147,'LA5'!$A$1:$AD$175,'LA5'!M$1,0)),
0))))),".")</f>
        <v>0.27</v>
      </c>
      <c r="P147" s="93" t="str">
        <f>IFERROR(IF(LA!$H$6=1,(VLOOKUP($A147,'LA1'!$A$1:$AD$175,'LA1'!N$1,0)),
IF(LA!$H$6=2,(VLOOKUP($A147,'LA2'!$A$1:$AD$175,'LA2'!N$1,0)),
IF(LA!$H$6=3,(VLOOKUP($A147,'LA3'!$A$1:$AD$175,'LA3'!N$1,0)),
IF(LA!$H$6=4,(VLOOKUP($A147,'LA4'!$A$1:$AD$175,'LA4'!N$1,0)),
IF(LA!$H$6=5,(VLOOKUP($A147,'LA5'!$A$1:$AD$175,'LA5'!N$1,0)),
0))))),".")</f>
        <v>x</v>
      </c>
      <c r="Q147" s="93">
        <f>IFERROR(IF(LA!$H$6=1,(VLOOKUP($A147,'LA1'!$A$1:$AD$175,'LA1'!O$1,0)),
IF(LA!$H$6=2,(VLOOKUP($A147,'LA2'!$A$1:$AD$175,'LA2'!O$1,0)),
IF(LA!$H$6=3,(VLOOKUP($A147,'LA3'!$A$1:$AD$175,'LA3'!O$1,0)),
IF(LA!$H$6=4,(VLOOKUP($A147,'LA4'!$A$1:$AD$175,'LA4'!O$1,0)),
IF(LA!$H$6=5,(VLOOKUP($A147,'LA5'!$A$1:$AD$175,'LA5'!O$1,0)),
0))))),".")</f>
        <v>0.25</v>
      </c>
      <c r="R147" s="93">
        <f>IFERROR(IF(LA!$H$6=1,(VLOOKUP($A147,'LA1'!$A$1:$AD$175,'LA1'!P$1,0)),
IF(LA!$H$6=2,(VLOOKUP($A147,'LA2'!$A$1:$AD$175,'LA2'!P$1,0)),
IF(LA!$H$6=3,(VLOOKUP($A147,'LA3'!$A$1:$AD$175,'LA3'!P$1,0)),
IF(LA!$H$6=4,(VLOOKUP($A147,'LA4'!$A$1:$AD$175,'LA4'!P$1,0)),
IF(LA!$H$6=5,(VLOOKUP($A147,'LA5'!$A$1:$AD$175,'LA5'!P$1,0)),
0))))),".")</f>
        <v>0.47</v>
      </c>
      <c r="S147" s="93" t="str">
        <f>IFERROR(IF(LA!$H$6=1,(VLOOKUP($A147,'LA1'!$A$1:$AD$175,'LA1'!Q$1,0)),
IF(LA!$H$6=2,(VLOOKUP($A147,'LA2'!$A$1:$AD$175,'LA2'!Q$1,0)),
IF(LA!$H$6=3,(VLOOKUP($A147,'LA3'!$A$1:$AD$175,'LA3'!Q$1,0)),
IF(LA!$H$6=4,(VLOOKUP($A147,'LA4'!$A$1:$AD$175,'LA4'!Q$1,0)),
IF(LA!$H$6=5,(VLOOKUP($A147,'LA5'!$A$1:$AD$175,'LA5'!Q$1,0)),
0))))),".")</f>
        <v>x</v>
      </c>
      <c r="T147" s="93">
        <f>IFERROR(IF(LA!$H$6=1,(VLOOKUP($A147,'LA1'!$A$1:$AD$175,'LA1'!R$1,0)),
IF(LA!$H$6=2,(VLOOKUP($A147,'LA2'!$A$1:$AD$175,'LA2'!R$1,0)),
IF(LA!$H$6=3,(VLOOKUP($A147,'LA3'!$A$1:$AD$175,'LA3'!R$1,0)),
IF(LA!$H$6=4,(VLOOKUP($A147,'LA4'!$A$1:$AD$175,'LA4'!R$1,0)),
IF(LA!$H$6=5,(VLOOKUP($A147,'LA5'!$A$1:$AD$175,'LA5'!R$1,0)),
0))))),".")</f>
        <v>0</v>
      </c>
      <c r="U147" s="93">
        <f>IFERROR(IF(LA!$H$6=1,(VLOOKUP($A147,'LA1'!$A$1:$AD$175,'LA1'!S$1,0)),
IF(LA!$H$6=2,(VLOOKUP($A147,'LA2'!$A$1:$AD$175,'LA2'!S$1,0)),
IF(LA!$H$6=3,(VLOOKUP($A147,'LA3'!$A$1:$AD$175,'LA3'!S$1,0)),
IF(LA!$H$6=4,(VLOOKUP($A147,'LA4'!$A$1:$AD$175,'LA4'!S$1,0)),
IF(LA!$H$6=5,(VLOOKUP($A147,'LA5'!$A$1:$AD$175,'LA5'!S$1,0)),
0))))),".")</f>
        <v>0</v>
      </c>
      <c r="V147" s="93">
        <f>IFERROR(IF(LA!$H$6=1,(VLOOKUP($A147,'LA1'!$A$1:$AD$175,'LA1'!T$1,0)),
IF(LA!$H$6=2,(VLOOKUP($A147,'LA2'!$A$1:$AD$175,'LA2'!T$1,0)),
IF(LA!$H$6=3,(VLOOKUP($A147,'LA3'!$A$1:$AD$175,'LA3'!T$1,0)),
IF(LA!$H$6=4,(VLOOKUP($A147,'LA4'!$A$1:$AD$175,'LA4'!T$1,0)),
IF(LA!$H$6=5,(VLOOKUP($A147,'LA5'!$A$1:$AD$175,'LA5'!T$1,0)),
0))))),".")</f>
        <v>0</v>
      </c>
      <c r="W147" s="93">
        <f>IFERROR(IF(LA!$H$6=1,(VLOOKUP($A147,'LA1'!$A$1:$AD$175,'LA1'!U$1,0)),
IF(LA!$H$6=2,(VLOOKUP($A147,'LA2'!$A$1:$AD$175,'LA2'!U$1,0)),
IF(LA!$H$6=3,(VLOOKUP($A147,'LA3'!$A$1:$AD$175,'LA3'!U$1,0)),
IF(LA!$H$6=4,(VLOOKUP($A147,'LA4'!$A$1:$AD$175,'LA4'!U$1,0)),
IF(LA!$H$6=5,(VLOOKUP($A147,'LA5'!$A$1:$AD$175,'LA5'!U$1,0)),
0))))),".")</f>
        <v>0</v>
      </c>
      <c r="X147" s="93">
        <f>IFERROR(IF(LA!$H$6=1,(VLOOKUP($A147,'LA1'!$A$1:$AD$175,'LA1'!V$1,0)),
IF(LA!$H$6=2,(VLOOKUP($A147,'LA2'!$A$1:$AD$175,'LA2'!V$1,0)),
IF(LA!$H$6=3,(VLOOKUP($A147,'LA3'!$A$1:$AD$175,'LA3'!V$1,0)),
IF(LA!$H$6=4,(VLOOKUP($A147,'LA4'!$A$1:$AD$175,'LA4'!V$1,0)),
IF(LA!$H$6=5,(VLOOKUP($A147,'LA5'!$A$1:$AD$175,'LA5'!V$1,0)),
0))))),".")</f>
        <v>0</v>
      </c>
      <c r="Y147" s="93" t="str">
        <f>IFERROR(IF(LA!$H$6=1,(VLOOKUP($A147,'LA1'!$A$1:$AD$175,'LA1'!W$1,0)),
IF(LA!$H$6=2,(VLOOKUP($A147,'LA2'!$A$1:$AD$175,'LA2'!W$1,0)),
IF(LA!$H$6=3,(VLOOKUP($A147,'LA3'!$A$1:$AD$175,'LA3'!W$1,0)),
IF(LA!$H$6=4,(VLOOKUP($A147,'LA4'!$A$1:$AD$175,'LA4'!W$1,0)),
IF(LA!$H$6=5,(VLOOKUP($A147,'LA5'!$A$1:$AD$175,'LA5'!W$1,0)),
0))))),".")</f>
        <v>x</v>
      </c>
      <c r="Z147" s="93">
        <f>IFERROR(IF(LA!$H$6=1,(VLOOKUP($A147,'LA1'!$A$1:$AD$175,'LA1'!X$1,0)),
IF(LA!$H$6=2,(VLOOKUP($A147,'LA2'!$A$1:$AD$175,'LA2'!X$1,0)),
IF(LA!$H$6=3,(VLOOKUP($A147,'LA3'!$A$1:$AD$175,'LA3'!X$1,0)),
IF(LA!$H$6=4,(VLOOKUP($A147,'LA4'!$A$1:$AD$175,'LA4'!X$1,0)),
IF(LA!$H$6=5,(VLOOKUP($A147,'LA5'!$A$1:$AD$175,'LA5'!X$1,0)),
0))))),".")</f>
        <v>0.04</v>
      </c>
      <c r="AA147" s="93" t="str">
        <f>IFERROR(IF(LA!$H$6=1,(VLOOKUP($A147,'LA1'!$A$1:$AD$175,'LA1'!Y$1,0)),
IF(LA!$H$6=2,(VLOOKUP($A147,'LA2'!$A$1:$AD$175,'LA2'!Y$1,0)),
IF(LA!$H$6=3,(VLOOKUP($A147,'LA3'!$A$1:$AD$175,'LA3'!Y$1,0)),
IF(LA!$H$6=4,(VLOOKUP($A147,'LA4'!$A$1:$AD$175,'LA4'!Y$1,0)),
IF(LA!$H$6=5,(VLOOKUP($A147,'LA5'!$A$1:$AD$175,'LA5'!Y$1,0)),
0))))),".")</f>
        <v>x</v>
      </c>
      <c r="AB147" s="93">
        <f>IFERROR(IF(LA!$H$6=1,(VLOOKUP($A147,'LA1'!$A$1:$AD$175,'LA1'!Z$1,0)),
IF(LA!$H$6=2,(VLOOKUP($A147,'LA2'!$A$1:$AD$175,'LA2'!Z$1,0)),
IF(LA!$H$6=3,(VLOOKUP($A147,'LA3'!$A$1:$AD$175,'LA3'!Z$1,0)),
IF(LA!$H$6=4,(VLOOKUP($A147,'LA4'!$A$1:$AD$175,'LA4'!Z$1,0)),
IF(LA!$H$6=5,(VLOOKUP($A147,'LA5'!$A$1:$AD$175,'LA5'!Z$1,0)),
0))))),".")</f>
        <v>0.12</v>
      </c>
      <c r="AC147" s="93" t="str">
        <f>IFERROR(IF(LA!$H$6=1,(VLOOKUP($A147,'LA1'!$A$1:$AD$175,'LA1'!AA$1,0)),
IF(LA!$H$6=2,(VLOOKUP($A147,'LA2'!$A$1:$AD$175,'LA2'!AA$1,0)),
IF(LA!$H$6=3,(VLOOKUP($A147,'LA3'!$A$1:$AD$175,'LA3'!AA$1,0)),
IF(LA!$H$6=4,(VLOOKUP($A147,'LA4'!$A$1:$AD$175,'LA4'!AA$1,0)),
IF(LA!$H$6=5,(VLOOKUP($A147,'LA5'!$A$1:$AD$175,'LA5'!AA$1,0)),
0))))),".")</f>
        <v>*</v>
      </c>
    </row>
    <row r="148" spans="1:29" x14ac:dyDescent="0.2">
      <c r="A148" s="55">
        <v>894</v>
      </c>
      <c r="B148" s="55" t="s">
        <v>331</v>
      </c>
      <c r="C148" s="88" t="s">
        <v>195</v>
      </c>
      <c r="D148" s="92">
        <f>IFERROR(IF(LA!$H$6=1,(VLOOKUP($A148,'LA1'!$A$1:$AD$175,'LA1'!B$1,0)),
IF(LA!$H$6=2,(VLOOKUP($A148,'LA2'!$A$1:$AD$175,'LA2'!B$1,0)),
IF(LA!$H$6=3,(VLOOKUP($A148,'LA3'!$A$1:$AD$175,'LA3'!B$1,0)),
IF(LA!$H$6=4,(VLOOKUP($A148,'LA4'!$A$1:$AD$175,'LA4'!B$1,0)),
IF(LA!$H$6=5,(VLOOKUP($A148,'LA5'!$A$1:$AD$175,'LA5'!B$1,0)),
0))))),".")</f>
        <v>440</v>
      </c>
      <c r="E148" s="93">
        <f>IFERROR(IF(LA!$H$6=1,(VLOOKUP($A148,'LA1'!$A$1:$AD$175,'LA1'!C$1,0)),
IF(LA!$H$6=2,(VLOOKUP($A148,'LA2'!$A$1:$AD$175,'LA2'!C$1,0)),
IF(LA!$H$6=3,(VLOOKUP($A148,'LA3'!$A$1:$AD$175,'LA3'!C$1,0)),
IF(LA!$H$6=4,(VLOOKUP($A148,'LA4'!$A$1:$AD$175,'LA4'!C$1,0)),
IF(LA!$H$6=5,(VLOOKUP($A148,'LA5'!$A$1:$AD$175,'LA5'!C$1,0)),
0))))),".")</f>
        <v>0.81</v>
      </c>
      <c r="F148" s="93">
        <f>IFERROR(IF(LA!$H$6=1,(VLOOKUP($A148,'LA1'!$A$1:$AD$175,'LA1'!D$1,0)),
IF(LA!$H$6=2,(VLOOKUP($A148,'LA2'!$A$1:$AD$175,'LA2'!D$1,0)),
IF(LA!$H$6=3,(VLOOKUP($A148,'LA3'!$A$1:$AD$175,'LA3'!D$1,0)),
IF(LA!$H$6=4,(VLOOKUP($A148,'LA4'!$A$1:$AD$175,'LA4'!D$1,0)),
IF(LA!$H$6=5,(VLOOKUP($A148,'LA5'!$A$1:$AD$175,'LA5'!D$1,0)),
0))))),".")</f>
        <v>0.76</v>
      </c>
      <c r="G148" s="93">
        <f>IFERROR(IF(LA!$H$6=1,(VLOOKUP($A148,'LA1'!$A$1:$AD$175,'LA1'!E$1,0)),
IF(LA!$H$6=2,(VLOOKUP($A148,'LA2'!$A$1:$AD$175,'LA2'!E$1,0)),
IF(LA!$H$6=3,(VLOOKUP($A148,'LA3'!$A$1:$AD$175,'LA3'!E$1,0)),
IF(LA!$H$6=4,(VLOOKUP($A148,'LA4'!$A$1:$AD$175,'LA4'!E$1,0)),
IF(LA!$H$6=5,(VLOOKUP($A148,'LA5'!$A$1:$AD$175,'LA5'!E$1,0)),
0))))),".")</f>
        <v>0.05</v>
      </c>
      <c r="H148" s="93">
        <f>IFERROR(IF(LA!$H$6=1,(VLOOKUP($A148,'LA1'!$A$1:$AD$175,'LA1'!F$1,0)),
IF(LA!$H$6=2,(VLOOKUP($A148,'LA2'!$A$1:$AD$175,'LA2'!F$1,0)),
IF(LA!$H$6=3,(VLOOKUP($A148,'LA3'!$A$1:$AD$175,'LA3'!F$1,0)),
IF(LA!$H$6=4,(VLOOKUP($A148,'LA4'!$A$1:$AD$175,'LA4'!F$1,0)),
IF(LA!$H$6=5,(VLOOKUP($A148,'LA5'!$A$1:$AD$175,'LA5'!F$1,0)),
0))))),".")</f>
        <v>0</v>
      </c>
      <c r="I148" s="93">
        <f>IFERROR(IF(LA!$H$6=1,(VLOOKUP($A148,'LA1'!$A$1:$AD$175,'LA1'!G$1,0)),
IF(LA!$H$6=2,(VLOOKUP($A148,'LA2'!$A$1:$AD$175,'LA2'!G$1,0)),
IF(LA!$H$6=3,(VLOOKUP($A148,'LA3'!$A$1:$AD$175,'LA3'!G$1,0)),
IF(LA!$H$6=4,(VLOOKUP($A148,'LA4'!$A$1:$AD$175,'LA4'!G$1,0)),
IF(LA!$H$6=5,(VLOOKUP($A148,'LA5'!$A$1:$AD$175,'LA5'!G$1,0)),
0))))),".")</f>
        <v>0.02</v>
      </c>
      <c r="J148" s="93">
        <f>IFERROR(IF(LA!$H$6=1,(VLOOKUP($A148,'LA1'!$A$1:$AD$175,'LA1'!H$1,0)),
IF(LA!$H$6=2,(VLOOKUP($A148,'LA2'!$A$1:$AD$175,'LA2'!H$1,0)),
IF(LA!$H$6=3,(VLOOKUP($A148,'LA3'!$A$1:$AD$175,'LA3'!H$1,0)),
IF(LA!$H$6=4,(VLOOKUP($A148,'LA4'!$A$1:$AD$175,'LA4'!H$1,0)),
IF(LA!$H$6=5,(VLOOKUP($A148,'LA5'!$A$1:$AD$175,'LA5'!H$1,0)),
0))))),".")</f>
        <v>0.01</v>
      </c>
      <c r="K148" s="93">
        <f>IFERROR(IF(LA!$H$6=1,(VLOOKUP($A148,'LA1'!$A$1:$AD$175,'LA1'!I$1,0)),
IF(LA!$H$6=2,(VLOOKUP($A148,'LA2'!$A$1:$AD$175,'LA2'!I$1,0)),
IF(LA!$H$6=3,(VLOOKUP($A148,'LA3'!$A$1:$AD$175,'LA3'!I$1,0)),
IF(LA!$H$6=4,(VLOOKUP($A148,'LA4'!$A$1:$AD$175,'LA4'!I$1,0)),
IF(LA!$H$6=5,(VLOOKUP($A148,'LA5'!$A$1:$AD$175,'LA5'!I$1,0)),
0))))),".")</f>
        <v>0.01</v>
      </c>
      <c r="L148" s="93">
        <f>IFERROR(IF(LA!$H$6=1,(VLOOKUP($A148,'LA1'!$A$1:$AD$175,'LA1'!J$1,0)),
IF(LA!$H$6=2,(VLOOKUP($A148,'LA2'!$A$1:$AD$175,'LA2'!J$1,0)),
IF(LA!$H$6=3,(VLOOKUP($A148,'LA3'!$A$1:$AD$175,'LA3'!J$1,0)),
IF(LA!$H$6=4,(VLOOKUP($A148,'LA4'!$A$1:$AD$175,'LA4'!J$1,0)),
IF(LA!$H$6=5,(VLOOKUP($A148,'LA5'!$A$1:$AD$175,'LA5'!J$1,0)),
0))))),".")</f>
        <v>0</v>
      </c>
      <c r="M148" s="93">
        <f>IFERROR(IF(LA!$H$6=1,(VLOOKUP($A148,'LA1'!$A$1:$AD$175,'LA1'!K$1,0)),
IF(LA!$H$6=2,(VLOOKUP($A148,'LA2'!$A$1:$AD$175,'LA2'!K$1,0)),
IF(LA!$H$6=3,(VLOOKUP($A148,'LA3'!$A$1:$AD$175,'LA3'!K$1,0)),
IF(LA!$H$6=4,(VLOOKUP($A148,'LA4'!$A$1:$AD$175,'LA4'!K$1,0)),
IF(LA!$H$6=5,(VLOOKUP($A148,'LA5'!$A$1:$AD$175,'LA5'!K$1,0)),
0))))),".")</f>
        <v>0.05</v>
      </c>
      <c r="N148" s="93">
        <f>IFERROR(IF(LA!$H$6=1,(VLOOKUP($A148,'LA1'!$A$1:$AD$175,'LA1'!L$1,0)),
IF(LA!$H$6=2,(VLOOKUP($A148,'LA2'!$A$1:$AD$175,'LA2'!L$1,0)),
IF(LA!$H$6=3,(VLOOKUP($A148,'LA3'!$A$1:$AD$175,'LA3'!L$1,0)),
IF(LA!$H$6=4,(VLOOKUP($A148,'LA4'!$A$1:$AD$175,'LA4'!L$1,0)),
IF(LA!$H$6=5,(VLOOKUP($A148,'LA5'!$A$1:$AD$175,'LA5'!L$1,0)),
0))))),".")</f>
        <v>0.67</v>
      </c>
      <c r="O148" s="93">
        <f>IFERROR(IF(LA!$H$6=1,(VLOOKUP($A148,'LA1'!$A$1:$AD$175,'LA1'!M$1,0)),
IF(LA!$H$6=2,(VLOOKUP($A148,'LA2'!$A$1:$AD$175,'LA2'!M$1,0)),
IF(LA!$H$6=3,(VLOOKUP($A148,'LA3'!$A$1:$AD$175,'LA3'!M$1,0)),
IF(LA!$H$6=4,(VLOOKUP($A148,'LA4'!$A$1:$AD$175,'LA4'!M$1,0)),
IF(LA!$H$6=5,(VLOOKUP($A148,'LA5'!$A$1:$AD$175,'LA5'!M$1,0)),
0))))),".")</f>
        <v>0.33</v>
      </c>
      <c r="P148" s="93">
        <f>IFERROR(IF(LA!$H$6=1,(VLOOKUP($A148,'LA1'!$A$1:$AD$175,'LA1'!N$1,0)),
IF(LA!$H$6=2,(VLOOKUP($A148,'LA2'!$A$1:$AD$175,'LA2'!N$1,0)),
IF(LA!$H$6=3,(VLOOKUP($A148,'LA3'!$A$1:$AD$175,'LA3'!N$1,0)),
IF(LA!$H$6=4,(VLOOKUP($A148,'LA4'!$A$1:$AD$175,'LA4'!N$1,0)),
IF(LA!$H$6=5,(VLOOKUP($A148,'LA5'!$A$1:$AD$175,'LA5'!N$1,0)),
0))))),".")</f>
        <v>0.03</v>
      </c>
      <c r="Q148" s="93">
        <f>IFERROR(IF(LA!$H$6=1,(VLOOKUP($A148,'LA1'!$A$1:$AD$175,'LA1'!O$1,0)),
IF(LA!$H$6=2,(VLOOKUP($A148,'LA2'!$A$1:$AD$175,'LA2'!O$1,0)),
IF(LA!$H$6=3,(VLOOKUP($A148,'LA3'!$A$1:$AD$175,'LA3'!O$1,0)),
IF(LA!$H$6=4,(VLOOKUP($A148,'LA4'!$A$1:$AD$175,'LA4'!O$1,0)),
IF(LA!$H$6=5,(VLOOKUP($A148,'LA5'!$A$1:$AD$175,'LA5'!O$1,0)),
0))))),".")</f>
        <v>0.24</v>
      </c>
      <c r="R148" s="93">
        <f>IFERROR(IF(LA!$H$6=1,(VLOOKUP($A148,'LA1'!$A$1:$AD$175,'LA1'!P$1,0)),
IF(LA!$H$6=2,(VLOOKUP($A148,'LA2'!$A$1:$AD$175,'LA2'!P$1,0)),
IF(LA!$H$6=3,(VLOOKUP($A148,'LA3'!$A$1:$AD$175,'LA3'!P$1,0)),
IF(LA!$H$6=4,(VLOOKUP($A148,'LA4'!$A$1:$AD$175,'LA4'!P$1,0)),
IF(LA!$H$6=5,(VLOOKUP($A148,'LA5'!$A$1:$AD$175,'LA5'!P$1,0)),
0))))),".")</f>
        <v>0.34</v>
      </c>
      <c r="S148" s="93">
        <f>IFERROR(IF(LA!$H$6=1,(VLOOKUP($A148,'LA1'!$A$1:$AD$175,'LA1'!Q$1,0)),
IF(LA!$H$6=2,(VLOOKUP($A148,'LA2'!$A$1:$AD$175,'LA2'!Q$1,0)),
IF(LA!$H$6=3,(VLOOKUP($A148,'LA3'!$A$1:$AD$175,'LA3'!Q$1,0)),
IF(LA!$H$6=4,(VLOOKUP($A148,'LA4'!$A$1:$AD$175,'LA4'!Q$1,0)),
IF(LA!$H$6=5,(VLOOKUP($A148,'LA5'!$A$1:$AD$175,'LA5'!Q$1,0)),
0))))),".")</f>
        <v>0</v>
      </c>
      <c r="T148" s="93">
        <f>IFERROR(IF(LA!$H$6=1,(VLOOKUP($A148,'LA1'!$A$1:$AD$175,'LA1'!R$1,0)),
IF(LA!$H$6=2,(VLOOKUP($A148,'LA2'!$A$1:$AD$175,'LA2'!R$1,0)),
IF(LA!$H$6=3,(VLOOKUP($A148,'LA3'!$A$1:$AD$175,'LA3'!R$1,0)),
IF(LA!$H$6=4,(VLOOKUP($A148,'LA4'!$A$1:$AD$175,'LA4'!R$1,0)),
IF(LA!$H$6=5,(VLOOKUP($A148,'LA5'!$A$1:$AD$175,'LA5'!R$1,0)),
0))))),".")</f>
        <v>0</v>
      </c>
      <c r="U148" s="93">
        <f>IFERROR(IF(LA!$H$6=1,(VLOOKUP($A148,'LA1'!$A$1:$AD$175,'LA1'!S$1,0)),
IF(LA!$H$6=2,(VLOOKUP($A148,'LA2'!$A$1:$AD$175,'LA2'!S$1,0)),
IF(LA!$H$6=3,(VLOOKUP($A148,'LA3'!$A$1:$AD$175,'LA3'!S$1,0)),
IF(LA!$H$6=4,(VLOOKUP($A148,'LA4'!$A$1:$AD$175,'LA4'!S$1,0)),
IF(LA!$H$6=5,(VLOOKUP($A148,'LA5'!$A$1:$AD$175,'LA5'!S$1,0)),
0))))),".")</f>
        <v>0.04</v>
      </c>
      <c r="V148" s="93">
        <f>IFERROR(IF(LA!$H$6=1,(VLOOKUP($A148,'LA1'!$A$1:$AD$175,'LA1'!T$1,0)),
IF(LA!$H$6=2,(VLOOKUP($A148,'LA2'!$A$1:$AD$175,'LA2'!T$1,0)),
IF(LA!$H$6=3,(VLOOKUP($A148,'LA3'!$A$1:$AD$175,'LA3'!T$1,0)),
IF(LA!$H$6=4,(VLOOKUP($A148,'LA4'!$A$1:$AD$175,'LA4'!T$1,0)),
IF(LA!$H$6=5,(VLOOKUP($A148,'LA5'!$A$1:$AD$175,'LA5'!T$1,0)),
0))))),".")</f>
        <v>0.01</v>
      </c>
      <c r="W148" s="93">
        <f>IFERROR(IF(LA!$H$6=1,(VLOOKUP($A148,'LA1'!$A$1:$AD$175,'LA1'!U$1,0)),
IF(LA!$H$6=2,(VLOOKUP($A148,'LA2'!$A$1:$AD$175,'LA2'!U$1,0)),
IF(LA!$H$6=3,(VLOOKUP($A148,'LA3'!$A$1:$AD$175,'LA3'!U$1,0)),
IF(LA!$H$6=4,(VLOOKUP($A148,'LA4'!$A$1:$AD$175,'LA4'!U$1,0)),
IF(LA!$H$6=5,(VLOOKUP($A148,'LA5'!$A$1:$AD$175,'LA5'!U$1,0)),
0))))),".")</f>
        <v>0.02</v>
      </c>
      <c r="X148" s="93">
        <f>IFERROR(IF(LA!$H$6=1,(VLOOKUP($A148,'LA1'!$A$1:$AD$175,'LA1'!V$1,0)),
IF(LA!$H$6=2,(VLOOKUP($A148,'LA2'!$A$1:$AD$175,'LA2'!V$1,0)),
IF(LA!$H$6=3,(VLOOKUP($A148,'LA3'!$A$1:$AD$175,'LA3'!V$1,0)),
IF(LA!$H$6=4,(VLOOKUP($A148,'LA4'!$A$1:$AD$175,'LA4'!V$1,0)),
IF(LA!$H$6=5,(VLOOKUP($A148,'LA5'!$A$1:$AD$175,'LA5'!V$1,0)),
0))))),".")</f>
        <v>0</v>
      </c>
      <c r="Y148" s="93">
        <f>IFERROR(IF(LA!$H$6=1,(VLOOKUP($A148,'LA1'!$A$1:$AD$175,'LA1'!W$1,0)),
IF(LA!$H$6=2,(VLOOKUP($A148,'LA2'!$A$1:$AD$175,'LA2'!W$1,0)),
IF(LA!$H$6=3,(VLOOKUP($A148,'LA3'!$A$1:$AD$175,'LA3'!W$1,0)),
IF(LA!$H$6=4,(VLOOKUP($A148,'LA4'!$A$1:$AD$175,'LA4'!W$1,0)),
IF(LA!$H$6=5,(VLOOKUP($A148,'LA5'!$A$1:$AD$175,'LA5'!W$1,0)),
0))))),".")</f>
        <v>0.01</v>
      </c>
      <c r="Z148" s="93">
        <f>IFERROR(IF(LA!$H$6=1,(VLOOKUP($A148,'LA1'!$A$1:$AD$175,'LA1'!X$1,0)),
IF(LA!$H$6=2,(VLOOKUP($A148,'LA2'!$A$1:$AD$175,'LA2'!X$1,0)),
IF(LA!$H$6=3,(VLOOKUP($A148,'LA3'!$A$1:$AD$175,'LA3'!X$1,0)),
IF(LA!$H$6=4,(VLOOKUP($A148,'LA4'!$A$1:$AD$175,'LA4'!X$1,0)),
IF(LA!$H$6=5,(VLOOKUP($A148,'LA5'!$A$1:$AD$175,'LA5'!X$1,0)),
0))))),".")</f>
        <v>0.05</v>
      </c>
      <c r="AA148" s="93">
        <f>IFERROR(IF(LA!$H$6=1,(VLOOKUP($A148,'LA1'!$A$1:$AD$175,'LA1'!Y$1,0)),
IF(LA!$H$6=2,(VLOOKUP($A148,'LA2'!$A$1:$AD$175,'LA2'!Y$1,0)),
IF(LA!$H$6=3,(VLOOKUP($A148,'LA3'!$A$1:$AD$175,'LA3'!Y$1,0)),
IF(LA!$H$6=4,(VLOOKUP($A148,'LA4'!$A$1:$AD$175,'LA4'!Y$1,0)),
IF(LA!$H$6=5,(VLOOKUP($A148,'LA5'!$A$1:$AD$175,'LA5'!Y$1,0)),
0))))),".")</f>
        <v>0.01</v>
      </c>
      <c r="AB148" s="93">
        <f>IFERROR(IF(LA!$H$6=1,(VLOOKUP($A148,'LA1'!$A$1:$AD$175,'LA1'!Z$1,0)),
IF(LA!$H$6=2,(VLOOKUP($A148,'LA2'!$A$1:$AD$175,'LA2'!Z$1,0)),
IF(LA!$H$6=3,(VLOOKUP($A148,'LA3'!$A$1:$AD$175,'LA3'!Z$1,0)),
IF(LA!$H$6=4,(VLOOKUP($A148,'LA4'!$A$1:$AD$175,'LA4'!Z$1,0)),
IF(LA!$H$6=5,(VLOOKUP($A148,'LA5'!$A$1:$AD$175,'LA5'!Z$1,0)),
0))))),".")</f>
        <v>0.13</v>
      </c>
      <c r="AC148" s="93">
        <f>IFERROR(IF(LA!$H$6=1,(VLOOKUP($A148,'LA1'!$A$1:$AD$175,'LA1'!AA$1,0)),
IF(LA!$H$6=2,(VLOOKUP($A148,'LA2'!$A$1:$AD$175,'LA2'!AA$1,0)),
IF(LA!$H$6=3,(VLOOKUP($A148,'LA3'!$A$1:$AD$175,'LA3'!AA$1,0)),
IF(LA!$H$6=4,(VLOOKUP($A148,'LA4'!$A$1:$AD$175,'LA4'!AA$1,0)),
IF(LA!$H$6=5,(VLOOKUP($A148,'LA5'!$A$1:$AD$175,'LA5'!AA$1,0)),
0))))),".")</f>
        <v>0.02</v>
      </c>
    </row>
    <row r="149" spans="1:29" x14ac:dyDescent="0.2">
      <c r="A149" s="55">
        <v>883</v>
      </c>
      <c r="B149" s="55" t="s">
        <v>332</v>
      </c>
      <c r="C149" s="88" t="s">
        <v>196</v>
      </c>
      <c r="D149" s="92">
        <f>IFERROR(IF(LA!$H$6=1,(VLOOKUP($A149,'LA1'!$A$1:$AD$175,'LA1'!B$1,0)),
IF(LA!$H$6=2,(VLOOKUP($A149,'LA2'!$A$1:$AD$175,'LA2'!B$1,0)),
IF(LA!$H$6=3,(VLOOKUP($A149,'LA3'!$A$1:$AD$175,'LA3'!B$1,0)),
IF(LA!$H$6=4,(VLOOKUP($A149,'LA4'!$A$1:$AD$175,'LA4'!B$1,0)),
IF(LA!$H$6=5,(VLOOKUP($A149,'LA5'!$A$1:$AD$175,'LA5'!B$1,0)),
0))))),".")</f>
        <v>40</v>
      </c>
      <c r="E149" s="93">
        <f>IFERROR(IF(LA!$H$6=1,(VLOOKUP($A149,'LA1'!$A$1:$AD$175,'LA1'!C$1,0)),
IF(LA!$H$6=2,(VLOOKUP($A149,'LA2'!$A$1:$AD$175,'LA2'!C$1,0)),
IF(LA!$H$6=3,(VLOOKUP($A149,'LA3'!$A$1:$AD$175,'LA3'!C$1,0)),
IF(LA!$H$6=4,(VLOOKUP($A149,'LA4'!$A$1:$AD$175,'LA4'!C$1,0)),
IF(LA!$H$6=5,(VLOOKUP($A149,'LA5'!$A$1:$AD$175,'LA5'!C$1,0)),
0))))),".")</f>
        <v>0.71</v>
      </c>
      <c r="F149" s="93">
        <f>IFERROR(IF(LA!$H$6=1,(VLOOKUP($A149,'LA1'!$A$1:$AD$175,'LA1'!D$1,0)),
IF(LA!$H$6=2,(VLOOKUP($A149,'LA2'!$A$1:$AD$175,'LA2'!D$1,0)),
IF(LA!$H$6=3,(VLOOKUP($A149,'LA3'!$A$1:$AD$175,'LA3'!D$1,0)),
IF(LA!$H$6=4,(VLOOKUP($A149,'LA4'!$A$1:$AD$175,'LA4'!D$1,0)),
IF(LA!$H$6=5,(VLOOKUP($A149,'LA5'!$A$1:$AD$175,'LA5'!D$1,0)),
0))))),".")</f>
        <v>0.54</v>
      </c>
      <c r="G149" s="93">
        <f>IFERROR(IF(LA!$H$6=1,(VLOOKUP($A149,'LA1'!$A$1:$AD$175,'LA1'!E$1,0)),
IF(LA!$H$6=2,(VLOOKUP($A149,'LA2'!$A$1:$AD$175,'LA2'!E$1,0)),
IF(LA!$H$6=3,(VLOOKUP($A149,'LA3'!$A$1:$AD$175,'LA3'!E$1,0)),
IF(LA!$H$6=4,(VLOOKUP($A149,'LA4'!$A$1:$AD$175,'LA4'!E$1,0)),
IF(LA!$H$6=5,(VLOOKUP($A149,'LA5'!$A$1:$AD$175,'LA5'!E$1,0)),
0))))),".")</f>
        <v>7.0000000000000007E-2</v>
      </c>
      <c r="H149" s="93">
        <f>IFERROR(IF(LA!$H$6=1,(VLOOKUP($A149,'LA1'!$A$1:$AD$175,'LA1'!F$1,0)),
IF(LA!$H$6=2,(VLOOKUP($A149,'LA2'!$A$1:$AD$175,'LA2'!F$1,0)),
IF(LA!$H$6=3,(VLOOKUP($A149,'LA3'!$A$1:$AD$175,'LA3'!F$1,0)),
IF(LA!$H$6=4,(VLOOKUP($A149,'LA4'!$A$1:$AD$175,'LA4'!F$1,0)),
IF(LA!$H$6=5,(VLOOKUP($A149,'LA5'!$A$1:$AD$175,'LA5'!F$1,0)),
0))))),".")</f>
        <v>0</v>
      </c>
      <c r="I149" s="93" t="str">
        <f>IFERROR(IF(LA!$H$6=1,(VLOOKUP($A149,'LA1'!$A$1:$AD$175,'LA1'!G$1,0)),
IF(LA!$H$6=2,(VLOOKUP($A149,'LA2'!$A$1:$AD$175,'LA2'!G$1,0)),
IF(LA!$H$6=3,(VLOOKUP($A149,'LA3'!$A$1:$AD$175,'LA3'!G$1,0)),
IF(LA!$H$6=4,(VLOOKUP($A149,'LA4'!$A$1:$AD$175,'LA4'!G$1,0)),
IF(LA!$H$6=5,(VLOOKUP($A149,'LA5'!$A$1:$AD$175,'LA5'!G$1,0)),
0))))),".")</f>
        <v>x</v>
      </c>
      <c r="J149" s="93">
        <f>IFERROR(IF(LA!$H$6=1,(VLOOKUP($A149,'LA1'!$A$1:$AD$175,'LA1'!H$1,0)),
IF(LA!$H$6=2,(VLOOKUP($A149,'LA2'!$A$1:$AD$175,'LA2'!H$1,0)),
IF(LA!$H$6=3,(VLOOKUP($A149,'LA3'!$A$1:$AD$175,'LA3'!H$1,0)),
IF(LA!$H$6=4,(VLOOKUP($A149,'LA4'!$A$1:$AD$175,'LA4'!H$1,0)),
IF(LA!$H$6=5,(VLOOKUP($A149,'LA5'!$A$1:$AD$175,'LA5'!H$1,0)),
0))))),".")</f>
        <v>0.2</v>
      </c>
      <c r="K149" s="93">
        <f>IFERROR(IF(LA!$H$6=1,(VLOOKUP($A149,'LA1'!$A$1:$AD$175,'LA1'!I$1,0)),
IF(LA!$H$6=2,(VLOOKUP($A149,'LA2'!$A$1:$AD$175,'LA2'!I$1,0)),
IF(LA!$H$6=3,(VLOOKUP($A149,'LA3'!$A$1:$AD$175,'LA3'!I$1,0)),
IF(LA!$H$6=4,(VLOOKUP($A149,'LA4'!$A$1:$AD$175,'LA4'!I$1,0)),
IF(LA!$H$6=5,(VLOOKUP($A149,'LA5'!$A$1:$AD$175,'LA5'!I$1,0)),
0))))),".")</f>
        <v>0</v>
      </c>
      <c r="L149" s="93">
        <f>IFERROR(IF(LA!$H$6=1,(VLOOKUP($A149,'LA1'!$A$1:$AD$175,'LA1'!J$1,0)),
IF(LA!$H$6=2,(VLOOKUP($A149,'LA2'!$A$1:$AD$175,'LA2'!J$1,0)),
IF(LA!$H$6=3,(VLOOKUP($A149,'LA3'!$A$1:$AD$175,'LA3'!J$1,0)),
IF(LA!$H$6=4,(VLOOKUP($A149,'LA4'!$A$1:$AD$175,'LA4'!J$1,0)),
IF(LA!$H$6=5,(VLOOKUP($A149,'LA5'!$A$1:$AD$175,'LA5'!J$1,0)),
0))))),".")</f>
        <v>0</v>
      </c>
      <c r="M149" s="93">
        <f>IFERROR(IF(LA!$H$6=1,(VLOOKUP($A149,'LA1'!$A$1:$AD$175,'LA1'!K$1,0)),
IF(LA!$H$6=2,(VLOOKUP($A149,'LA2'!$A$1:$AD$175,'LA2'!K$1,0)),
IF(LA!$H$6=3,(VLOOKUP($A149,'LA3'!$A$1:$AD$175,'LA3'!K$1,0)),
IF(LA!$H$6=4,(VLOOKUP($A149,'LA4'!$A$1:$AD$175,'LA4'!K$1,0)),
IF(LA!$H$6=5,(VLOOKUP($A149,'LA5'!$A$1:$AD$175,'LA5'!K$1,0)),
0))))),".")</f>
        <v>7.0000000000000007E-2</v>
      </c>
      <c r="N149" s="93">
        <f>IFERROR(IF(LA!$H$6=1,(VLOOKUP($A149,'LA1'!$A$1:$AD$175,'LA1'!L$1,0)),
IF(LA!$H$6=2,(VLOOKUP($A149,'LA2'!$A$1:$AD$175,'LA2'!L$1,0)),
IF(LA!$H$6=3,(VLOOKUP($A149,'LA3'!$A$1:$AD$175,'LA3'!L$1,0)),
IF(LA!$H$6=4,(VLOOKUP($A149,'LA4'!$A$1:$AD$175,'LA4'!L$1,0)),
IF(LA!$H$6=5,(VLOOKUP($A149,'LA5'!$A$1:$AD$175,'LA5'!L$1,0)),
0))))),".")</f>
        <v>0.24</v>
      </c>
      <c r="O149" s="93">
        <f>IFERROR(IF(LA!$H$6=1,(VLOOKUP($A149,'LA1'!$A$1:$AD$175,'LA1'!M$1,0)),
IF(LA!$H$6=2,(VLOOKUP($A149,'LA2'!$A$1:$AD$175,'LA2'!M$1,0)),
IF(LA!$H$6=3,(VLOOKUP($A149,'LA3'!$A$1:$AD$175,'LA3'!M$1,0)),
IF(LA!$H$6=4,(VLOOKUP($A149,'LA4'!$A$1:$AD$175,'LA4'!M$1,0)),
IF(LA!$H$6=5,(VLOOKUP($A149,'LA5'!$A$1:$AD$175,'LA5'!M$1,0)),
0))))),".")</f>
        <v>0</v>
      </c>
      <c r="P149" s="93">
        <f>IFERROR(IF(LA!$H$6=1,(VLOOKUP($A149,'LA1'!$A$1:$AD$175,'LA1'!N$1,0)),
IF(LA!$H$6=2,(VLOOKUP($A149,'LA2'!$A$1:$AD$175,'LA2'!N$1,0)),
IF(LA!$H$6=3,(VLOOKUP($A149,'LA3'!$A$1:$AD$175,'LA3'!N$1,0)),
IF(LA!$H$6=4,(VLOOKUP($A149,'LA4'!$A$1:$AD$175,'LA4'!N$1,0)),
IF(LA!$H$6=5,(VLOOKUP($A149,'LA5'!$A$1:$AD$175,'LA5'!N$1,0)),
0))))),".")</f>
        <v>0</v>
      </c>
      <c r="Q149" s="93">
        <f>IFERROR(IF(LA!$H$6=1,(VLOOKUP($A149,'LA1'!$A$1:$AD$175,'LA1'!O$1,0)),
IF(LA!$H$6=2,(VLOOKUP($A149,'LA2'!$A$1:$AD$175,'LA2'!O$1,0)),
IF(LA!$H$6=3,(VLOOKUP($A149,'LA3'!$A$1:$AD$175,'LA3'!O$1,0)),
IF(LA!$H$6=4,(VLOOKUP($A149,'LA4'!$A$1:$AD$175,'LA4'!O$1,0)),
IF(LA!$H$6=5,(VLOOKUP($A149,'LA5'!$A$1:$AD$175,'LA5'!O$1,0)),
0))))),".")</f>
        <v>0</v>
      </c>
      <c r="R149" s="93">
        <f>IFERROR(IF(LA!$H$6=1,(VLOOKUP($A149,'LA1'!$A$1:$AD$175,'LA1'!P$1,0)),
IF(LA!$H$6=2,(VLOOKUP($A149,'LA2'!$A$1:$AD$175,'LA2'!P$1,0)),
IF(LA!$H$6=3,(VLOOKUP($A149,'LA3'!$A$1:$AD$175,'LA3'!P$1,0)),
IF(LA!$H$6=4,(VLOOKUP($A149,'LA4'!$A$1:$AD$175,'LA4'!P$1,0)),
IF(LA!$H$6=5,(VLOOKUP($A149,'LA5'!$A$1:$AD$175,'LA5'!P$1,0)),
0))))),".")</f>
        <v>0.24</v>
      </c>
      <c r="S149" s="93">
        <f>IFERROR(IF(LA!$H$6=1,(VLOOKUP($A149,'LA1'!$A$1:$AD$175,'LA1'!Q$1,0)),
IF(LA!$H$6=2,(VLOOKUP($A149,'LA2'!$A$1:$AD$175,'LA2'!Q$1,0)),
IF(LA!$H$6=3,(VLOOKUP($A149,'LA3'!$A$1:$AD$175,'LA3'!Q$1,0)),
IF(LA!$H$6=4,(VLOOKUP($A149,'LA4'!$A$1:$AD$175,'LA4'!Q$1,0)),
IF(LA!$H$6=5,(VLOOKUP($A149,'LA5'!$A$1:$AD$175,'LA5'!Q$1,0)),
0))))),".")</f>
        <v>0</v>
      </c>
      <c r="T149" s="93">
        <f>IFERROR(IF(LA!$H$6=1,(VLOOKUP($A149,'LA1'!$A$1:$AD$175,'LA1'!R$1,0)),
IF(LA!$H$6=2,(VLOOKUP($A149,'LA2'!$A$1:$AD$175,'LA2'!R$1,0)),
IF(LA!$H$6=3,(VLOOKUP($A149,'LA3'!$A$1:$AD$175,'LA3'!R$1,0)),
IF(LA!$H$6=4,(VLOOKUP($A149,'LA4'!$A$1:$AD$175,'LA4'!R$1,0)),
IF(LA!$H$6=5,(VLOOKUP($A149,'LA5'!$A$1:$AD$175,'LA5'!R$1,0)),
0))))),".")</f>
        <v>0</v>
      </c>
      <c r="U149" s="93">
        <f>IFERROR(IF(LA!$H$6=1,(VLOOKUP($A149,'LA1'!$A$1:$AD$175,'LA1'!S$1,0)),
IF(LA!$H$6=2,(VLOOKUP($A149,'LA2'!$A$1:$AD$175,'LA2'!S$1,0)),
IF(LA!$H$6=3,(VLOOKUP($A149,'LA3'!$A$1:$AD$175,'LA3'!S$1,0)),
IF(LA!$H$6=4,(VLOOKUP($A149,'LA4'!$A$1:$AD$175,'LA4'!S$1,0)),
IF(LA!$H$6=5,(VLOOKUP($A149,'LA5'!$A$1:$AD$175,'LA5'!S$1,0)),
0))))),".")</f>
        <v>0.15</v>
      </c>
      <c r="V149" s="93">
        <f>IFERROR(IF(LA!$H$6=1,(VLOOKUP($A149,'LA1'!$A$1:$AD$175,'LA1'!T$1,0)),
IF(LA!$H$6=2,(VLOOKUP($A149,'LA2'!$A$1:$AD$175,'LA2'!T$1,0)),
IF(LA!$H$6=3,(VLOOKUP($A149,'LA3'!$A$1:$AD$175,'LA3'!T$1,0)),
IF(LA!$H$6=4,(VLOOKUP($A149,'LA4'!$A$1:$AD$175,'LA4'!T$1,0)),
IF(LA!$H$6=5,(VLOOKUP($A149,'LA5'!$A$1:$AD$175,'LA5'!T$1,0)),
0))))),".")</f>
        <v>7.0000000000000007E-2</v>
      </c>
      <c r="W149" s="93">
        <f>IFERROR(IF(LA!$H$6=1,(VLOOKUP($A149,'LA1'!$A$1:$AD$175,'LA1'!U$1,0)),
IF(LA!$H$6=2,(VLOOKUP($A149,'LA2'!$A$1:$AD$175,'LA2'!U$1,0)),
IF(LA!$H$6=3,(VLOOKUP($A149,'LA3'!$A$1:$AD$175,'LA3'!U$1,0)),
IF(LA!$H$6=4,(VLOOKUP($A149,'LA4'!$A$1:$AD$175,'LA4'!U$1,0)),
IF(LA!$H$6=5,(VLOOKUP($A149,'LA5'!$A$1:$AD$175,'LA5'!U$1,0)),
0))))),".")</f>
        <v>7.0000000000000007E-2</v>
      </c>
      <c r="X149" s="93">
        <f>IFERROR(IF(LA!$H$6=1,(VLOOKUP($A149,'LA1'!$A$1:$AD$175,'LA1'!V$1,0)),
IF(LA!$H$6=2,(VLOOKUP($A149,'LA2'!$A$1:$AD$175,'LA2'!V$1,0)),
IF(LA!$H$6=3,(VLOOKUP($A149,'LA3'!$A$1:$AD$175,'LA3'!V$1,0)),
IF(LA!$H$6=4,(VLOOKUP($A149,'LA4'!$A$1:$AD$175,'LA4'!V$1,0)),
IF(LA!$H$6=5,(VLOOKUP($A149,'LA5'!$A$1:$AD$175,'LA5'!V$1,0)),
0))))),".")</f>
        <v>0</v>
      </c>
      <c r="Y149" s="93" t="str">
        <f>IFERROR(IF(LA!$H$6=1,(VLOOKUP($A149,'LA1'!$A$1:$AD$175,'LA1'!W$1,0)),
IF(LA!$H$6=2,(VLOOKUP($A149,'LA2'!$A$1:$AD$175,'LA2'!W$1,0)),
IF(LA!$H$6=3,(VLOOKUP($A149,'LA3'!$A$1:$AD$175,'LA3'!W$1,0)),
IF(LA!$H$6=4,(VLOOKUP($A149,'LA4'!$A$1:$AD$175,'LA4'!W$1,0)),
IF(LA!$H$6=5,(VLOOKUP($A149,'LA5'!$A$1:$AD$175,'LA5'!W$1,0)),
0))))),".")</f>
        <v>x</v>
      </c>
      <c r="Z149" s="93" t="str">
        <f>IFERROR(IF(LA!$H$6=1,(VLOOKUP($A149,'LA1'!$A$1:$AD$175,'LA1'!X$1,0)),
IF(LA!$H$6=2,(VLOOKUP($A149,'LA2'!$A$1:$AD$175,'LA2'!X$1,0)),
IF(LA!$H$6=3,(VLOOKUP($A149,'LA3'!$A$1:$AD$175,'LA3'!X$1,0)),
IF(LA!$H$6=4,(VLOOKUP($A149,'LA4'!$A$1:$AD$175,'LA4'!X$1,0)),
IF(LA!$H$6=5,(VLOOKUP($A149,'LA5'!$A$1:$AD$175,'LA5'!X$1,0)),
0))))),".")</f>
        <v>x</v>
      </c>
      <c r="AA149" s="93" t="str">
        <f>IFERROR(IF(LA!$H$6=1,(VLOOKUP($A149,'LA1'!$A$1:$AD$175,'LA1'!Y$1,0)),
IF(LA!$H$6=2,(VLOOKUP($A149,'LA2'!$A$1:$AD$175,'LA2'!Y$1,0)),
IF(LA!$H$6=3,(VLOOKUP($A149,'LA3'!$A$1:$AD$175,'LA3'!Y$1,0)),
IF(LA!$H$6=4,(VLOOKUP($A149,'LA4'!$A$1:$AD$175,'LA4'!Y$1,0)),
IF(LA!$H$6=5,(VLOOKUP($A149,'LA5'!$A$1:$AD$175,'LA5'!Y$1,0)),
0))))),".")</f>
        <v>x</v>
      </c>
      <c r="AB149" s="93">
        <f>IFERROR(IF(LA!$H$6=1,(VLOOKUP($A149,'LA1'!$A$1:$AD$175,'LA1'!Z$1,0)),
IF(LA!$H$6=2,(VLOOKUP($A149,'LA2'!$A$1:$AD$175,'LA2'!Z$1,0)),
IF(LA!$H$6=3,(VLOOKUP($A149,'LA3'!$A$1:$AD$175,'LA3'!Z$1,0)),
IF(LA!$H$6=4,(VLOOKUP($A149,'LA4'!$A$1:$AD$175,'LA4'!Z$1,0)),
IF(LA!$H$6=5,(VLOOKUP($A149,'LA5'!$A$1:$AD$175,'LA5'!Z$1,0)),
0))))),".")</f>
        <v>0.2</v>
      </c>
      <c r="AC149" s="93" t="str">
        <f>IFERROR(IF(LA!$H$6=1,(VLOOKUP($A149,'LA1'!$A$1:$AD$175,'LA1'!AA$1,0)),
IF(LA!$H$6=2,(VLOOKUP($A149,'LA2'!$A$1:$AD$175,'LA2'!AA$1,0)),
IF(LA!$H$6=3,(VLOOKUP($A149,'LA3'!$A$1:$AD$175,'LA3'!AA$1,0)),
IF(LA!$H$6=4,(VLOOKUP($A149,'LA4'!$A$1:$AD$175,'LA4'!AA$1,0)),
IF(LA!$H$6=5,(VLOOKUP($A149,'LA5'!$A$1:$AD$175,'LA5'!AA$1,0)),
0))))),".")</f>
        <v>*</v>
      </c>
    </row>
    <row r="150" spans="1:29" x14ac:dyDescent="0.2">
      <c r="A150" s="55">
        <v>880</v>
      </c>
      <c r="B150" s="55" t="s">
        <v>333</v>
      </c>
      <c r="C150" s="88" t="s">
        <v>200</v>
      </c>
      <c r="D150" s="92">
        <f>IFERROR(IF(LA!$H$6=1,(VLOOKUP($A150,'LA1'!$A$1:$AD$175,'LA1'!B$1,0)),
IF(LA!$H$6=2,(VLOOKUP($A150,'LA2'!$A$1:$AD$175,'LA2'!B$1,0)),
IF(LA!$H$6=3,(VLOOKUP($A150,'LA3'!$A$1:$AD$175,'LA3'!B$1,0)),
IF(LA!$H$6=4,(VLOOKUP($A150,'LA4'!$A$1:$AD$175,'LA4'!B$1,0)),
IF(LA!$H$6=5,(VLOOKUP($A150,'LA5'!$A$1:$AD$175,'LA5'!B$1,0)),
0))))),".")</f>
        <v>630</v>
      </c>
      <c r="E150" s="93">
        <f>IFERROR(IF(LA!$H$6=1,(VLOOKUP($A150,'LA1'!$A$1:$AD$175,'LA1'!C$1,0)),
IF(LA!$H$6=2,(VLOOKUP($A150,'LA2'!$A$1:$AD$175,'LA2'!C$1,0)),
IF(LA!$H$6=3,(VLOOKUP($A150,'LA3'!$A$1:$AD$175,'LA3'!C$1,0)),
IF(LA!$H$6=4,(VLOOKUP($A150,'LA4'!$A$1:$AD$175,'LA4'!C$1,0)),
IF(LA!$H$6=5,(VLOOKUP($A150,'LA5'!$A$1:$AD$175,'LA5'!C$1,0)),
0))))),".")</f>
        <v>0.75</v>
      </c>
      <c r="F150" s="93">
        <f>IFERROR(IF(LA!$H$6=1,(VLOOKUP($A150,'LA1'!$A$1:$AD$175,'LA1'!D$1,0)),
IF(LA!$H$6=2,(VLOOKUP($A150,'LA2'!$A$1:$AD$175,'LA2'!D$1,0)),
IF(LA!$H$6=3,(VLOOKUP($A150,'LA3'!$A$1:$AD$175,'LA3'!D$1,0)),
IF(LA!$H$6=4,(VLOOKUP($A150,'LA4'!$A$1:$AD$175,'LA4'!D$1,0)),
IF(LA!$H$6=5,(VLOOKUP($A150,'LA5'!$A$1:$AD$175,'LA5'!D$1,0)),
0))))),".")</f>
        <v>0.66</v>
      </c>
      <c r="G150" s="93">
        <f>IFERROR(IF(LA!$H$6=1,(VLOOKUP($A150,'LA1'!$A$1:$AD$175,'LA1'!E$1,0)),
IF(LA!$H$6=2,(VLOOKUP($A150,'LA2'!$A$1:$AD$175,'LA2'!E$1,0)),
IF(LA!$H$6=3,(VLOOKUP($A150,'LA3'!$A$1:$AD$175,'LA3'!E$1,0)),
IF(LA!$H$6=4,(VLOOKUP($A150,'LA4'!$A$1:$AD$175,'LA4'!E$1,0)),
IF(LA!$H$6=5,(VLOOKUP($A150,'LA5'!$A$1:$AD$175,'LA5'!E$1,0)),
0))))),".")</f>
        <v>0.06</v>
      </c>
      <c r="H150" s="93" t="str">
        <f>IFERROR(IF(LA!$H$6=1,(VLOOKUP($A150,'LA1'!$A$1:$AD$175,'LA1'!F$1,0)),
IF(LA!$H$6=2,(VLOOKUP($A150,'LA2'!$A$1:$AD$175,'LA2'!F$1,0)),
IF(LA!$H$6=3,(VLOOKUP($A150,'LA3'!$A$1:$AD$175,'LA3'!F$1,0)),
IF(LA!$H$6=4,(VLOOKUP($A150,'LA4'!$A$1:$AD$175,'LA4'!F$1,0)),
IF(LA!$H$6=5,(VLOOKUP($A150,'LA5'!$A$1:$AD$175,'LA5'!F$1,0)),
0))))),".")</f>
        <v>x</v>
      </c>
      <c r="I150" s="93">
        <f>IFERROR(IF(LA!$H$6=1,(VLOOKUP($A150,'LA1'!$A$1:$AD$175,'LA1'!G$1,0)),
IF(LA!$H$6=2,(VLOOKUP($A150,'LA2'!$A$1:$AD$175,'LA2'!G$1,0)),
IF(LA!$H$6=3,(VLOOKUP($A150,'LA3'!$A$1:$AD$175,'LA3'!G$1,0)),
IF(LA!$H$6=4,(VLOOKUP($A150,'LA4'!$A$1:$AD$175,'LA4'!G$1,0)),
IF(LA!$H$6=5,(VLOOKUP($A150,'LA5'!$A$1:$AD$175,'LA5'!G$1,0)),
0))))),".")</f>
        <v>0.03</v>
      </c>
      <c r="J150" s="93">
        <f>IFERROR(IF(LA!$H$6=1,(VLOOKUP($A150,'LA1'!$A$1:$AD$175,'LA1'!H$1,0)),
IF(LA!$H$6=2,(VLOOKUP($A150,'LA2'!$A$1:$AD$175,'LA2'!H$1,0)),
IF(LA!$H$6=3,(VLOOKUP($A150,'LA3'!$A$1:$AD$175,'LA3'!H$1,0)),
IF(LA!$H$6=4,(VLOOKUP($A150,'LA4'!$A$1:$AD$175,'LA4'!H$1,0)),
IF(LA!$H$6=5,(VLOOKUP($A150,'LA5'!$A$1:$AD$175,'LA5'!H$1,0)),
0))))),".")</f>
        <v>0.05</v>
      </c>
      <c r="K150" s="93">
        <f>IFERROR(IF(LA!$H$6=1,(VLOOKUP($A150,'LA1'!$A$1:$AD$175,'LA1'!I$1,0)),
IF(LA!$H$6=2,(VLOOKUP($A150,'LA2'!$A$1:$AD$175,'LA2'!I$1,0)),
IF(LA!$H$6=3,(VLOOKUP($A150,'LA3'!$A$1:$AD$175,'LA3'!I$1,0)),
IF(LA!$H$6=4,(VLOOKUP($A150,'LA4'!$A$1:$AD$175,'LA4'!I$1,0)),
IF(LA!$H$6=5,(VLOOKUP($A150,'LA5'!$A$1:$AD$175,'LA5'!I$1,0)),
0))))),".")</f>
        <v>0</v>
      </c>
      <c r="L150" s="93">
        <f>IFERROR(IF(LA!$H$6=1,(VLOOKUP($A150,'LA1'!$A$1:$AD$175,'LA1'!J$1,0)),
IF(LA!$H$6=2,(VLOOKUP($A150,'LA2'!$A$1:$AD$175,'LA2'!J$1,0)),
IF(LA!$H$6=3,(VLOOKUP($A150,'LA3'!$A$1:$AD$175,'LA3'!J$1,0)),
IF(LA!$H$6=4,(VLOOKUP($A150,'LA4'!$A$1:$AD$175,'LA4'!J$1,0)),
IF(LA!$H$6=5,(VLOOKUP($A150,'LA5'!$A$1:$AD$175,'LA5'!J$1,0)),
0))))),".")</f>
        <v>0</v>
      </c>
      <c r="M150" s="93">
        <f>IFERROR(IF(LA!$H$6=1,(VLOOKUP($A150,'LA1'!$A$1:$AD$175,'LA1'!K$1,0)),
IF(LA!$H$6=2,(VLOOKUP($A150,'LA2'!$A$1:$AD$175,'LA2'!K$1,0)),
IF(LA!$H$6=3,(VLOOKUP($A150,'LA3'!$A$1:$AD$175,'LA3'!K$1,0)),
IF(LA!$H$6=4,(VLOOKUP($A150,'LA4'!$A$1:$AD$175,'LA4'!K$1,0)),
IF(LA!$H$6=5,(VLOOKUP($A150,'LA5'!$A$1:$AD$175,'LA5'!K$1,0)),
0))))),".")</f>
        <v>0.04</v>
      </c>
      <c r="N150" s="93">
        <f>IFERROR(IF(LA!$H$6=1,(VLOOKUP($A150,'LA1'!$A$1:$AD$175,'LA1'!L$1,0)),
IF(LA!$H$6=2,(VLOOKUP($A150,'LA2'!$A$1:$AD$175,'LA2'!L$1,0)),
IF(LA!$H$6=3,(VLOOKUP($A150,'LA3'!$A$1:$AD$175,'LA3'!L$1,0)),
IF(LA!$H$6=4,(VLOOKUP($A150,'LA4'!$A$1:$AD$175,'LA4'!L$1,0)),
IF(LA!$H$6=5,(VLOOKUP($A150,'LA5'!$A$1:$AD$175,'LA5'!L$1,0)),
0))))),".")</f>
        <v>0.52</v>
      </c>
      <c r="O150" s="93">
        <f>IFERROR(IF(LA!$H$6=1,(VLOOKUP($A150,'LA1'!$A$1:$AD$175,'LA1'!M$1,0)),
IF(LA!$H$6=2,(VLOOKUP($A150,'LA2'!$A$1:$AD$175,'LA2'!M$1,0)),
IF(LA!$H$6=3,(VLOOKUP($A150,'LA3'!$A$1:$AD$175,'LA3'!M$1,0)),
IF(LA!$H$6=4,(VLOOKUP($A150,'LA4'!$A$1:$AD$175,'LA4'!M$1,0)),
IF(LA!$H$6=5,(VLOOKUP($A150,'LA5'!$A$1:$AD$175,'LA5'!M$1,0)),
0))))),".")</f>
        <v>0.3</v>
      </c>
      <c r="P150" s="93">
        <f>IFERROR(IF(LA!$H$6=1,(VLOOKUP($A150,'LA1'!$A$1:$AD$175,'LA1'!N$1,0)),
IF(LA!$H$6=2,(VLOOKUP($A150,'LA2'!$A$1:$AD$175,'LA2'!N$1,0)),
IF(LA!$H$6=3,(VLOOKUP($A150,'LA3'!$A$1:$AD$175,'LA3'!N$1,0)),
IF(LA!$H$6=4,(VLOOKUP($A150,'LA4'!$A$1:$AD$175,'LA4'!N$1,0)),
IF(LA!$H$6=5,(VLOOKUP($A150,'LA5'!$A$1:$AD$175,'LA5'!N$1,0)),
0))))),".")</f>
        <v>0.02</v>
      </c>
      <c r="Q150" s="93">
        <f>IFERROR(IF(LA!$H$6=1,(VLOOKUP($A150,'LA1'!$A$1:$AD$175,'LA1'!O$1,0)),
IF(LA!$H$6=2,(VLOOKUP($A150,'LA2'!$A$1:$AD$175,'LA2'!O$1,0)),
IF(LA!$H$6=3,(VLOOKUP($A150,'LA3'!$A$1:$AD$175,'LA3'!O$1,0)),
IF(LA!$H$6=4,(VLOOKUP($A150,'LA4'!$A$1:$AD$175,'LA4'!O$1,0)),
IF(LA!$H$6=5,(VLOOKUP($A150,'LA5'!$A$1:$AD$175,'LA5'!O$1,0)),
0))))),".")</f>
        <v>0.23</v>
      </c>
      <c r="R150" s="93">
        <f>IFERROR(IF(LA!$H$6=1,(VLOOKUP($A150,'LA1'!$A$1:$AD$175,'LA1'!P$1,0)),
IF(LA!$H$6=2,(VLOOKUP($A150,'LA2'!$A$1:$AD$175,'LA2'!P$1,0)),
IF(LA!$H$6=3,(VLOOKUP($A150,'LA3'!$A$1:$AD$175,'LA3'!P$1,0)),
IF(LA!$H$6=4,(VLOOKUP($A150,'LA4'!$A$1:$AD$175,'LA4'!P$1,0)),
IF(LA!$H$6=5,(VLOOKUP($A150,'LA5'!$A$1:$AD$175,'LA5'!P$1,0)),
0))))),".")</f>
        <v>0.22</v>
      </c>
      <c r="S150" s="93">
        <f>IFERROR(IF(LA!$H$6=1,(VLOOKUP($A150,'LA1'!$A$1:$AD$175,'LA1'!Q$1,0)),
IF(LA!$H$6=2,(VLOOKUP($A150,'LA2'!$A$1:$AD$175,'LA2'!Q$1,0)),
IF(LA!$H$6=3,(VLOOKUP($A150,'LA3'!$A$1:$AD$175,'LA3'!Q$1,0)),
IF(LA!$H$6=4,(VLOOKUP($A150,'LA4'!$A$1:$AD$175,'LA4'!Q$1,0)),
IF(LA!$H$6=5,(VLOOKUP($A150,'LA5'!$A$1:$AD$175,'LA5'!Q$1,0)),
0))))),".")</f>
        <v>0.01</v>
      </c>
      <c r="T150" s="93">
        <f>IFERROR(IF(LA!$H$6=1,(VLOOKUP($A150,'LA1'!$A$1:$AD$175,'LA1'!R$1,0)),
IF(LA!$H$6=2,(VLOOKUP($A150,'LA2'!$A$1:$AD$175,'LA2'!R$1,0)),
IF(LA!$H$6=3,(VLOOKUP($A150,'LA3'!$A$1:$AD$175,'LA3'!R$1,0)),
IF(LA!$H$6=4,(VLOOKUP($A150,'LA4'!$A$1:$AD$175,'LA4'!R$1,0)),
IF(LA!$H$6=5,(VLOOKUP($A150,'LA5'!$A$1:$AD$175,'LA5'!R$1,0)),
0))))),".")</f>
        <v>0</v>
      </c>
      <c r="U150" s="93">
        <f>IFERROR(IF(LA!$H$6=1,(VLOOKUP($A150,'LA1'!$A$1:$AD$175,'LA1'!S$1,0)),
IF(LA!$H$6=2,(VLOOKUP($A150,'LA2'!$A$1:$AD$175,'LA2'!S$1,0)),
IF(LA!$H$6=3,(VLOOKUP($A150,'LA3'!$A$1:$AD$175,'LA3'!S$1,0)),
IF(LA!$H$6=4,(VLOOKUP($A150,'LA4'!$A$1:$AD$175,'LA4'!S$1,0)),
IF(LA!$H$6=5,(VLOOKUP($A150,'LA5'!$A$1:$AD$175,'LA5'!S$1,0)),
0))))),".")</f>
        <v>0.08</v>
      </c>
      <c r="V150" s="93">
        <f>IFERROR(IF(LA!$H$6=1,(VLOOKUP($A150,'LA1'!$A$1:$AD$175,'LA1'!T$1,0)),
IF(LA!$H$6=2,(VLOOKUP($A150,'LA2'!$A$1:$AD$175,'LA2'!T$1,0)),
IF(LA!$H$6=3,(VLOOKUP($A150,'LA3'!$A$1:$AD$175,'LA3'!T$1,0)),
IF(LA!$H$6=4,(VLOOKUP($A150,'LA4'!$A$1:$AD$175,'LA4'!T$1,0)),
IF(LA!$H$6=5,(VLOOKUP($A150,'LA5'!$A$1:$AD$175,'LA5'!T$1,0)),
0))))),".")</f>
        <v>0.03</v>
      </c>
      <c r="W150" s="93">
        <f>IFERROR(IF(LA!$H$6=1,(VLOOKUP($A150,'LA1'!$A$1:$AD$175,'LA1'!U$1,0)),
IF(LA!$H$6=2,(VLOOKUP($A150,'LA2'!$A$1:$AD$175,'LA2'!U$1,0)),
IF(LA!$H$6=3,(VLOOKUP($A150,'LA3'!$A$1:$AD$175,'LA3'!U$1,0)),
IF(LA!$H$6=4,(VLOOKUP($A150,'LA4'!$A$1:$AD$175,'LA4'!U$1,0)),
IF(LA!$H$6=5,(VLOOKUP($A150,'LA5'!$A$1:$AD$175,'LA5'!U$1,0)),
0))))),".")</f>
        <v>0.06</v>
      </c>
      <c r="X150" s="93">
        <f>IFERROR(IF(LA!$H$6=1,(VLOOKUP($A150,'LA1'!$A$1:$AD$175,'LA1'!V$1,0)),
IF(LA!$H$6=2,(VLOOKUP($A150,'LA2'!$A$1:$AD$175,'LA2'!V$1,0)),
IF(LA!$H$6=3,(VLOOKUP($A150,'LA3'!$A$1:$AD$175,'LA3'!V$1,0)),
IF(LA!$H$6=4,(VLOOKUP($A150,'LA4'!$A$1:$AD$175,'LA4'!V$1,0)),
IF(LA!$H$6=5,(VLOOKUP($A150,'LA5'!$A$1:$AD$175,'LA5'!V$1,0)),
0))))),".")</f>
        <v>0</v>
      </c>
      <c r="Y150" s="93" t="str">
        <f>IFERROR(IF(LA!$H$6=1,(VLOOKUP($A150,'LA1'!$A$1:$AD$175,'LA1'!W$1,0)),
IF(LA!$H$6=2,(VLOOKUP($A150,'LA2'!$A$1:$AD$175,'LA2'!W$1,0)),
IF(LA!$H$6=3,(VLOOKUP($A150,'LA3'!$A$1:$AD$175,'LA3'!W$1,0)),
IF(LA!$H$6=4,(VLOOKUP($A150,'LA4'!$A$1:$AD$175,'LA4'!W$1,0)),
IF(LA!$H$6=5,(VLOOKUP($A150,'LA5'!$A$1:$AD$175,'LA5'!W$1,0)),
0))))),".")</f>
        <v>-</v>
      </c>
      <c r="Z150" s="93">
        <f>IFERROR(IF(LA!$H$6=1,(VLOOKUP($A150,'LA1'!$A$1:$AD$175,'LA1'!X$1,0)),
IF(LA!$H$6=2,(VLOOKUP($A150,'LA2'!$A$1:$AD$175,'LA2'!X$1,0)),
IF(LA!$H$6=3,(VLOOKUP($A150,'LA3'!$A$1:$AD$175,'LA3'!X$1,0)),
IF(LA!$H$6=4,(VLOOKUP($A150,'LA4'!$A$1:$AD$175,'LA4'!X$1,0)),
IF(LA!$H$6=5,(VLOOKUP($A150,'LA5'!$A$1:$AD$175,'LA5'!X$1,0)),
0))))),".")</f>
        <v>0.05</v>
      </c>
      <c r="AA150" s="93">
        <f>IFERROR(IF(LA!$H$6=1,(VLOOKUP($A150,'LA1'!$A$1:$AD$175,'LA1'!Y$1,0)),
IF(LA!$H$6=2,(VLOOKUP($A150,'LA2'!$A$1:$AD$175,'LA2'!Y$1,0)),
IF(LA!$H$6=3,(VLOOKUP($A150,'LA3'!$A$1:$AD$175,'LA3'!Y$1,0)),
IF(LA!$H$6=4,(VLOOKUP($A150,'LA4'!$A$1:$AD$175,'LA4'!Y$1,0)),
IF(LA!$H$6=5,(VLOOKUP($A150,'LA5'!$A$1:$AD$175,'LA5'!Y$1,0)),
0))))),".")</f>
        <v>0.01</v>
      </c>
      <c r="AB150" s="93">
        <f>IFERROR(IF(LA!$H$6=1,(VLOOKUP($A150,'LA1'!$A$1:$AD$175,'LA1'!Z$1,0)),
IF(LA!$H$6=2,(VLOOKUP($A150,'LA2'!$A$1:$AD$175,'LA2'!Z$1,0)),
IF(LA!$H$6=3,(VLOOKUP($A150,'LA3'!$A$1:$AD$175,'LA3'!Z$1,0)),
IF(LA!$H$6=4,(VLOOKUP($A150,'LA4'!$A$1:$AD$175,'LA4'!Z$1,0)),
IF(LA!$H$6=5,(VLOOKUP($A150,'LA5'!$A$1:$AD$175,'LA5'!Z$1,0)),
0))))),".")</f>
        <v>0.19</v>
      </c>
      <c r="AC150" s="93">
        <f>IFERROR(IF(LA!$H$6=1,(VLOOKUP($A150,'LA1'!$A$1:$AD$175,'LA1'!AA$1,0)),
IF(LA!$H$6=2,(VLOOKUP($A150,'LA2'!$A$1:$AD$175,'LA2'!AA$1,0)),
IF(LA!$H$6=3,(VLOOKUP($A150,'LA3'!$A$1:$AD$175,'LA3'!AA$1,0)),
IF(LA!$H$6=4,(VLOOKUP($A150,'LA4'!$A$1:$AD$175,'LA4'!AA$1,0)),
IF(LA!$H$6=5,(VLOOKUP($A150,'LA5'!$A$1:$AD$175,'LA5'!AA$1,0)),
0))))),".")</f>
        <v>0.04</v>
      </c>
    </row>
    <row r="151" spans="1:29" x14ac:dyDescent="0.2">
      <c r="A151" s="55">
        <v>211</v>
      </c>
      <c r="B151" s="55" t="s">
        <v>334</v>
      </c>
      <c r="C151" s="88" t="s">
        <v>197</v>
      </c>
      <c r="D151" s="92">
        <f>IFERROR(IF(LA!$H$6=1,(VLOOKUP($A151,'LA1'!$A$1:$AD$175,'LA1'!B$1,0)),
IF(LA!$H$6=2,(VLOOKUP($A151,'LA2'!$A$1:$AD$175,'LA2'!B$1,0)),
IF(LA!$H$6=3,(VLOOKUP($A151,'LA3'!$A$1:$AD$175,'LA3'!B$1,0)),
IF(LA!$H$6=4,(VLOOKUP($A151,'LA4'!$A$1:$AD$175,'LA4'!B$1,0)),
IF(LA!$H$6=5,(VLOOKUP($A151,'LA5'!$A$1:$AD$175,'LA5'!B$1,0)),
0))))),".")</f>
        <v>710</v>
      </c>
      <c r="E151" s="93">
        <f>IFERROR(IF(LA!$H$6=1,(VLOOKUP($A151,'LA1'!$A$1:$AD$175,'LA1'!C$1,0)),
IF(LA!$H$6=2,(VLOOKUP($A151,'LA2'!$A$1:$AD$175,'LA2'!C$1,0)),
IF(LA!$H$6=3,(VLOOKUP($A151,'LA3'!$A$1:$AD$175,'LA3'!C$1,0)),
IF(LA!$H$6=4,(VLOOKUP($A151,'LA4'!$A$1:$AD$175,'LA4'!C$1,0)),
IF(LA!$H$6=5,(VLOOKUP($A151,'LA5'!$A$1:$AD$175,'LA5'!C$1,0)),
0))))),".")</f>
        <v>0.8</v>
      </c>
      <c r="F151" s="93">
        <f>IFERROR(IF(LA!$H$6=1,(VLOOKUP($A151,'LA1'!$A$1:$AD$175,'LA1'!D$1,0)),
IF(LA!$H$6=2,(VLOOKUP($A151,'LA2'!$A$1:$AD$175,'LA2'!D$1,0)),
IF(LA!$H$6=3,(VLOOKUP($A151,'LA3'!$A$1:$AD$175,'LA3'!D$1,0)),
IF(LA!$H$6=4,(VLOOKUP($A151,'LA4'!$A$1:$AD$175,'LA4'!D$1,0)),
IF(LA!$H$6=5,(VLOOKUP($A151,'LA5'!$A$1:$AD$175,'LA5'!D$1,0)),
0))))),".")</f>
        <v>0.76</v>
      </c>
      <c r="G151" s="93">
        <f>IFERROR(IF(LA!$H$6=1,(VLOOKUP($A151,'LA1'!$A$1:$AD$175,'LA1'!E$1,0)),
IF(LA!$H$6=2,(VLOOKUP($A151,'LA2'!$A$1:$AD$175,'LA2'!E$1,0)),
IF(LA!$H$6=3,(VLOOKUP($A151,'LA3'!$A$1:$AD$175,'LA3'!E$1,0)),
IF(LA!$H$6=4,(VLOOKUP($A151,'LA4'!$A$1:$AD$175,'LA4'!E$1,0)),
IF(LA!$H$6=5,(VLOOKUP($A151,'LA5'!$A$1:$AD$175,'LA5'!E$1,0)),
0))))),".")</f>
        <v>0.02</v>
      </c>
      <c r="H151" s="93" t="str">
        <f>IFERROR(IF(LA!$H$6=1,(VLOOKUP($A151,'LA1'!$A$1:$AD$175,'LA1'!F$1,0)),
IF(LA!$H$6=2,(VLOOKUP($A151,'LA2'!$A$1:$AD$175,'LA2'!F$1,0)),
IF(LA!$H$6=3,(VLOOKUP($A151,'LA3'!$A$1:$AD$175,'LA3'!F$1,0)),
IF(LA!$H$6=4,(VLOOKUP($A151,'LA4'!$A$1:$AD$175,'LA4'!F$1,0)),
IF(LA!$H$6=5,(VLOOKUP($A151,'LA5'!$A$1:$AD$175,'LA5'!F$1,0)),
0))))),".")</f>
        <v>x</v>
      </c>
      <c r="I151" s="93">
        <f>IFERROR(IF(LA!$H$6=1,(VLOOKUP($A151,'LA1'!$A$1:$AD$175,'LA1'!G$1,0)),
IF(LA!$H$6=2,(VLOOKUP($A151,'LA2'!$A$1:$AD$175,'LA2'!G$1,0)),
IF(LA!$H$6=3,(VLOOKUP($A151,'LA3'!$A$1:$AD$175,'LA3'!G$1,0)),
IF(LA!$H$6=4,(VLOOKUP($A151,'LA4'!$A$1:$AD$175,'LA4'!G$1,0)),
IF(LA!$H$6=5,(VLOOKUP($A151,'LA5'!$A$1:$AD$175,'LA5'!G$1,0)),
0))))),".")</f>
        <v>0.04</v>
      </c>
      <c r="J151" s="93">
        <f>IFERROR(IF(LA!$H$6=1,(VLOOKUP($A151,'LA1'!$A$1:$AD$175,'LA1'!H$1,0)),
IF(LA!$H$6=2,(VLOOKUP($A151,'LA2'!$A$1:$AD$175,'LA2'!H$1,0)),
IF(LA!$H$6=3,(VLOOKUP($A151,'LA3'!$A$1:$AD$175,'LA3'!H$1,0)),
IF(LA!$H$6=4,(VLOOKUP($A151,'LA4'!$A$1:$AD$175,'LA4'!H$1,0)),
IF(LA!$H$6=5,(VLOOKUP($A151,'LA5'!$A$1:$AD$175,'LA5'!H$1,0)),
0))))),".")</f>
        <v>0.05</v>
      </c>
      <c r="K151" s="93">
        <f>IFERROR(IF(LA!$H$6=1,(VLOOKUP($A151,'LA1'!$A$1:$AD$175,'LA1'!I$1,0)),
IF(LA!$H$6=2,(VLOOKUP($A151,'LA2'!$A$1:$AD$175,'LA2'!I$1,0)),
IF(LA!$H$6=3,(VLOOKUP($A151,'LA3'!$A$1:$AD$175,'LA3'!I$1,0)),
IF(LA!$H$6=4,(VLOOKUP($A151,'LA4'!$A$1:$AD$175,'LA4'!I$1,0)),
IF(LA!$H$6=5,(VLOOKUP($A151,'LA5'!$A$1:$AD$175,'LA5'!I$1,0)),
0))))),".")</f>
        <v>0</v>
      </c>
      <c r="L151" s="93">
        <f>IFERROR(IF(LA!$H$6=1,(VLOOKUP($A151,'LA1'!$A$1:$AD$175,'LA1'!J$1,0)),
IF(LA!$H$6=2,(VLOOKUP($A151,'LA2'!$A$1:$AD$175,'LA2'!J$1,0)),
IF(LA!$H$6=3,(VLOOKUP($A151,'LA3'!$A$1:$AD$175,'LA3'!J$1,0)),
IF(LA!$H$6=4,(VLOOKUP($A151,'LA4'!$A$1:$AD$175,'LA4'!J$1,0)),
IF(LA!$H$6=5,(VLOOKUP($A151,'LA5'!$A$1:$AD$175,'LA5'!J$1,0)),
0))))),".")</f>
        <v>0</v>
      </c>
      <c r="M151" s="93">
        <f>IFERROR(IF(LA!$H$6=1,(VLOOKUP($A151,'LA1'!$A$1:$AD$175,'LA1'!K$1,0)),
IF(LA!$H$6=2,(VLOOKUP($A151,'LA2'!$A$1:$AD$175,'LA2'!K$1,0)),
IF(LA!$H$6=3,(VLOOKUP($A151,'LA3'!$A$1:$AD$175,'LA3'!K$1,0)),
IF(LA!$H$6=4,(VLOOKUP($A151,'LA4'!$A$1:$AD$175,'LA4'!K$1,0)),
IF(LA!$H$6=5,(VLOOKUP($A151,'LA5'!$A$1:$AD$175,'LA5'!K$1,0)),
0))))),".")</f>
        <v>0.04</v>
      </c>
      <c r="N151" s="93">
        <f>IFERROR(IF(LA!$H$6=1,(VLOOKUP($A151,'LA1'!$A$1:$AD$175,'LA1'!L$1,0)),
IF(LA!$H$6=2,(VLOOKUP($A151,'LA2'!$A$1:$AD$175,'LA2'!L$1,0)),
IF(LA!$H$6=3,(VLOOKUP($A151,'LA3'!$A$1:$AD$175,'LA3'!L$1,0)),
IF(LA!$H$6=4,(VLOOKUP($A151,'LA4'!$A$1:$AD$175,'LA4'!L$1,0)),
IF(LA!$H$6=5,(VLOOKUP($A151,'LA5'!$A$1:$AD$175,'LA5'!L$1,0)),
0))))),".")</f>
        <v>0.65</v>
      </c>
      <c r="O151" s="93">
        <f>IFERROR(IF(LA!$H$6=1,(VLOOKUP($A151,'LA1'!$A$1:$AD$175,'LA1'!M$1,0)),
IF(LA!$H$6=2,(VLOOKUP($A151,'LA2'!$A$1:$AD$175,'LA2'!M$1,0)),
IF(LA!$H$6=3,(VLOOKUP($A151,'LA3'!$A$1:$AD$175,'LA3'!M$1,0)),
IF(LA!$H$6=4,(VLOOKUP($A151,'LA4'!$A$1:$AD$175,'LA4'!M$1,0)),
IF(LA!$H$6=5,(VLOOKUP($A151,'LA5'!$A$1:$AD$175,'LA5'!M$1,0)),
0))))),".")</f>
        <v>0.21</v>
      </c>
      <c r="P151" s="93" t="str">
        <f>IFERROR(IF(LA!$H$6=1,(VLOOKUP($A151,'LA1'!$A$1:$AD$175,'LA1'!N$1,0)),
IF(LA!$H$6=2,(VLOOKUP($A151,'LA2'!$A$1:$AD$175,'LA2'!N$1,0)),
IF(LA!$H$6=3,(VLOOKUP($A151,'LA3'!$A$1:$AD$175,'LA3'!N$1,0)),
IF(LA!$H$6=4,(VLOOKUP($A151,'LA4'!$A$1:$AD$175,'LA4'!N$1,0)),
IF(LA!$H$6=5,(VLOOKUP($A151,'LA5'!$A$1:$AD$175,'LA5'!N$1,0)),
0))))),".")</f>
        <v>x</v>
      </c>
      <c r="Q151" s="93">
        <f>IFERROR(IF(LA!$H$6=1,(VLOOKUP($A151,'LA1'!$A$1:$AD$175,'LA1'!O$1,0)),
IF(LA!$H$6=2,(VLOOKUP($A151,'LA2'!$A$1:$AD$175,'LA2'!O$1,0)),
IF(LA!$H$6=3,(VLOOKUP($A151,'LA3'!$A$1:$AD$175,'LA3'!O$1,0)),
IF(LA!$H$6=4,(VLOOKUP($A151,'LA4'!$A$1:$AD$175,'LA4'!O$1,0)),
IF(LA!$H$6=5,(VLOOKUP($A151,'LA5'!$A$1:$AD$175,'LA5'!O$1,0)),
0))))),".")</f>
        <v>0.11</v>
      </c>
      <c r="R151" s="93">
        <f>IFERROR(IF(LA!$H$6=1,(VLOOKUP($A151,'LA1'!$A$1:$AD$175,'LA1'!P$1,0)),
IF(LA!$H$6=2,(VLOOKUP($A151,'LA2'!$A$1:$AD$175,'LA2'!P$1,0)),
IF(LA!$H$6=3,(VLOOKUP($A151,'LA3'!$A$1:$AD$175,'LA3'!P$1,0)),
IF(LA!$H$6=4,(VLOOKUP($A151,'LA4'!$A$1:$AD$175,'LA4'!P$1,0)),
IF(LA!$H$6=5,(VLOOKUP($A151,'LA5'!$A$1:$AD$175,'LA5'!P$1,0)),
0))))),".")</f>
        <v>0.43</v>
      </c>
      <c r="S151" s="93">
        <f>IFERROR(IF(LA!$H$6=1,(VLOOKUP($A151,'LA1'!$A$1:$AD$175,'LA1'!Q$1,0)),
IF(LA!$H$6=2,(VLOOKUP($A151,'LA2'!$A$1:$AD$175,'LA2'!Q$1,0)),
IF(LA!$H$6=3,(VLOOKUP($A151,'LA3'!$A$1:$AD$175,'LA3'!Q$1,0)),
IF(LA!$H$6=4,(VLOOKUP($A151,'LA4'!$A$1:$AD$175,'LA4'!Q$1,0)),
IF(LA!$H$6=5,(VLOOKUP($A151,'LA5'!$A$1:$AD$175,'LA5'!Q$1,0)),
0))))),".")</f>
        <v>0.01</v>
      </c>
      <c r="T151" s="93" t="str">
        <f>IFERROR(IF(LA!$H$6=1,(VLOOKUP($A151,'LA1'!$A$1:$AD$175,'LA1'!R$1,0)),
IF(LA!$H$6=2,(VLOOKUP($A151,'LA2'!$A$1:$AD$175,'LA2'!R$1,0)),
IF(LA!$H$6=3,(VLOOKUP($A151,'LA3'!$A$1:$AD$175,'LA3'!R$1,0)),
IF(LA!$H$6=4,(VLOOKUP($A151,'LA4'!$A$1:$AD$175,'LA4'!R$1,0)),
IF(LA!$H$6=5,(VLOOKUP($A151,'LA5'!$A$1:$AD$175,'LA5'!R$1,0)),
0))))),".")</f>
        <v>x</v>
      </c>
      <c r="U151" s="93">
        <f>IFERROR(IF(LA!$H$6=1,(VLOOKUP($A151,'LA1'!$A$1:$AD$175,'LA1'!S$1,0)),
IF(LA!$H$6=2,(VLOOKUP($A151,'LA2'!$A$1:$AD$175,'LA2'!S$1,0)),
IF(LA!$H$6=3,(VLOOKUP($A151,'LA3'!$A$1:$AD$175,'LA3'!S$1,0)),
IF(LA!$H$6=4,(VLOOKUP($A151,'LA4'!$A$1:$AD$175,'LA4'!S$1,0)),
IF(LA!$H$6=5,(VLOOKUP($A151,'LA5'!$A$1:$AD$175,'LA5'!S$1,0)),
0))))),".")</f>
        <v>0.03</v>
      </c>
      <c r="V151" s="93">
        <f>IFERROR(IF(LA!$H$6=1,(VLOOKUP($A151,'LA1'!$A$1:$AD$175,'LA1'!T$1,0)),
IF(LA!$H$6=2,(VLOOKUP($A151,'LA2'!$A$1:$AD$175,'LA2'!T$1,0)),
IF(LA!$H$6=3,(VLOOKUP($A151,'LA3'!$A$1:$AD$175,'LA3'!T$1,0)),
IF(LA!$H$6=4,(VLOOKUP($A151,'LA4'!$A$1:$AD$175,'LA4'!T$1,0)),
IF(LA!$H$6=5,(VLOOKUP($A151,'LA5'!$A$1:$AD$175,'LA5'!T$1,0)),
0))))),".")</f>
        <v>0.03</v>
      </c>
      <c r="W151" s="93" t="str">
        <f>IFERROR(IF(LA!$H$6=1,(VLOOKUP($A151,'LA1'!$A$1:$AD$175,'LA1'!U$1,0)),
IF(LA!$H$6=2,(VLOOKUP($A151,'LA2'!$A$1:$AD$175,'LA2'!U$1,0)),
IF(LA!$H$6=3,(VLOOKUP($A151,'LA3'!$A$1:$AD$175,'LA3'!U$1,0)),
IF(LA!$H$6=4,(VLOOKUP($A151,'LA4'!$A$1:$AD$175,'LA4'!U$1,0)),
IF(LA!$H$6=5,(VLOOKUP($A151,'LA5'!$A$1:$AD$175,'LA5'!U$1,0)),
0))))),".")</f>
        <v>x</v>
      </c>
      <c r="X151" s="93" t="str">
        <f>IFERROR(IF(LA!$H$6=1,(VLOOKUP($A151,'LA1'!$A$1:$AD$175,'LA1'!V$1,0)),
IF(LA!$H$6=2,(VLOOKUP($A151,'LA2'!$A$1:$AD$175,'LA2'!V$1,0)),
IF(LA!$H$6=3,(VLOOKUP($A151,'LA3'!$A$1:$AD$175,'LA3'!V$1,0)),
IF(LA!$H$6=4,(VLOOKUP($A151,'LA4'!$A$1:$AD$175,'LA4'!V$1,0)),
IF(LA!$H$6=5,(VLOOKUP($A151,'LA5'!$A$1:$AD$175,'LA5'!V$1,0)),
0))))),".")</f>
        <v>x</v>
      </c>
      <c r="Y151" s="93">
        <f>IFERROR(IF(LA!$H$6=1,(VLOOKUP($A151,'LA1'!$A$1:$AD$175,'LA1'!W$1,0)),
IF(LA!$H$6=2,(VLOOKUP($A151,'LA2'!$A$1:$AD$175,'LA2'!W$1,0)),
IF(LA!$H$6=3,(VLOOKUP($A151,'LA3'!$A$1:$AD$175,'LA3'!W$1,0)),
IF(LA!$H$6=4,(VLOOKUP($A151,'LA4'!$A$1:$AD$175,'LA4'!W$1,0)),
IF(LA!$H$6=5,(VLOOKUP($A151,'LA5'!$A$1:$AD$175,'LA5'!W$1,0)),
0))))),".")</f>
        <v>0.01</v>
      </c>
      <c r="Z151" s="93">
        <f>IFERROR(IF(LA!$H$6=1,(VLOOKUP($A151,'LA1'!$A$1:$AD$175,'LA1'!X$1,0)),
IF(LA!$H$6=2,(VLOOKUP($A151,'LA2'!$A$1:$AD$175,'LA2'!X$1,0)),
IF(LA!$H$6=3,(VLOOKUP($A151,'LA3'!$A$1:$AD$175,'LA3'!X$1,0)),
IF(LA!$H$6=4,(VLOOKUP($A151,'LA4'!$A$1:$AD$175,'LA4'!X$1,0)),
IF(LA!$H$6=5,(VLOOKUP($A151,'LA5'!$A$1:$AD$175,'LA5'!X$1,0)),
0))))),".")</f>
        <v>0.11</v>
      </c>
      <c r="AA151" s="93">
        <f>IFERROR(IF(LA!$H$6=1,(VLOOKUP($A151,'LA1'!$A$1:$AD$175,'LA1'!Y$1,0)),
IF(LA!$H$6=2,(VLOOKUP($A151,'LA2'!$A$1:$AD$175,'LA2'!Y$1,0)),
IF(LA!$H$6=3,(VLOOKUP($A151,'LA3'!$A$1:$AD$175,'LA3'!Y$1,0)),
IF(LA!$H$6=4,(VLOOKUP($A151,'LA4'!$A$1:$AD$175,'LA4'!Y$1,0)),
IF(LA!$H$6=5,(VLOOKUP($A151,'LA5'!$A$1:$AD$175,'LA5'!Y$1,0)),
0))))),".")</f>
        <v>0.02</v>
      </c>
      <c r="AB151" s="93">
        <f>IFERROR(IF(LA!$H$6=1,(VLOOKUP($A151,'LA1'!$A$1:$AD$175,'LA1'!Z$1,0)),
IF(LA!$H$6=2,(VLOOKUP($A151,'LA2'!$A$1:$AD$175,'LA2'!Z$1,0)),
IF(LA!$H$6=3,(VLOOKUP($A151,'LA3'!$A$1:$AD$175,'LA3'!Z$1,0)),
IF(LA!$H$6=4,(VLOOKUP($A151,'LA4'!$A$1:$AD$175,'LA4'!Z$1,0)),
IF(LA!$H$6=5,(VLOOKUP($A151,'LA5'!$A$1:$AD$175,'LA5'!Z$1,0)),
0))))),".")</f>
        <v>7.0000000000000007E-2</v>
      </c>
      <c r="AC151" s="93">
        <f>IFERROR(IF(LA!$H$6=1,(VLOOKUP($A151,'LA1'!$A$1:$AD$175,'LA1'!AA$1,0)),
IF(LA!$H$6=2,(VLOOKUP($A151,'LA2'!$A$1:$AD$175,'LA2'!AA$1,0)),
IF(LA!$H$6=3,(VLOOKUP($A151,'LA3'!$A$1:$AD$175,'LA3'!AA$1,0)),
IF(LA!$H$6=4,(VLOOKUP($A151,'LA4'!$A$1:$AD$175,'LA4'!AA$1,0)),
IF(LA!$H$6=5,(VLOOKUP($A151,'LA5'!$A$1:$AD$175,'LA5'!AA$1,0)),
0))))),".")</f>
        <v>0.01</v>
      </c>
    </row>
    <row r="152" spans="1:29" x14ac:dyDescent="0.2">
      <c r="A152" s="55">
        <v>358</v>
      </c>
      <c r="B152" s="55" t="s">
        <v>335</v>
      </c>
      <c r="C152" s="88" t="s">
        <v>192</v>
      </c>
      <c r="D152" s="92">
        <f>IFERROR(IF(LA!$H$6=1,(VLOOKUP($A152,'LA1'!$A$1:$AD$175,'LA1'!B$1,0)),
IF(LA!$H$6=2,(VLOOKUP($A152,'LA2'!$A$1:$AD$175,'LA2'!B$1,0)),
IF(LA!$H$6=3,(VLOOKUP($A152,'LA3'!$A$1:$AD$175,'LA3'!B$1,0)),
IF(LA!$H$6=4,(VLOOKUP($A152,'LA4'!$A$1:$AD$175,'LA4'!B$1,0)),
IF(LA!$H$6=5,(VLOOKUP($A152,'LA5'!$A$1:$AD$175,'LA5'!B$1,0)),
0))))),".")</f>
        <v>1070</v>
      </c>
      <c r="E152" s="93">
        <f>IFERROR(IF(LA!$H$6=1,(VLOOKUP($A152,'LA1'!$A$1:$AD$175,'LA1'!C$1,0)),
IF(LA!$H$6=2,(VLOOKUP($A152,'LA2'!$A$1:$AD$175,'LA2'!C$1,0)),
IF(LA!$H$6=3,(VLOOKUP($A152,'LA3'!$A$1:$AD$175,'LA3'!C$1,0)),
IF(LA!$H$6=4,(VLOOKUP($A152,'LA4'!$A$1:$AD$175,'LA4'!C$1,0)),
IF(LA!$H$6=5,(VLOOKUP($A152,'LA5'!$A$1:$AD$175,'LA5'!C$1,0)),
0))))),".")</f>
        <v>0.8</v>
      </c>
      <c r="F152" s="93">
        <f>IFERROR(IF(LA!$H$6=1,(VLOOKUP($A152,'LA1'!$A$1:$AD$175,'LA1'!D$1,0)),
IF(LA!$H$6=2,(VLOOKUP($A152,'LA2'!$A$1:$AD$175,'LA2'!D$1,0)),
IF(LA!$H$6=3,(VLOOKUP($A152,'LA3'!$A$1:$AD$175,'LA3'!D$1,0)),
IF(LA!$H$6=4,(VLOOKUP($A152,'LA4'!$A$1:$AD$175,'LA4'!D$1,0)),
IF(LA!$H$6=5,(VLOOKUP($A152,'LA5'!$A$1:$AD$175,'LA5'!D$1,0)),
0))))),".")</f>
        <v>0.78</v>
      </c>
      <c r="G152" s="93">
        <f>IFERROR(IF(LA!$H$6=1,(VLOOKUP($A152,'LA1'!$A$1:$AD$175,'LA1'!E$1,0)),
IF(LA!$H$6=2,(VLOOKUP($A152,'LA2'!$A$1:$AD$175,'LA2'!E$1,0)),
IF(LA!$H$6=3,(VLOOKUP($A152,'LA3'!$A$1:$AD$175,'LA3'!E$1,0)),
IF(LA!$H$6=4,(VLOOKUP($A152,'LA4'!$A$1:$AD$175,'LA4'!E$1,0)),
IF(LA!$H$6=5,(VLOOKUP($A152,'LA5'!$A$1:$AD$175,'LA5'!E$1,0)),
0))))),".")</f>
        <v>0.02</v>
      </c>
      <c r="H152" s="93" t="str">
        <f>IFERROR(IF(LA!$H$6=1,(VLOOKUP($A152,'LA1'!$A$1:$AD$175,'LA1'!F$1,0)),
IF(LA!$H$6=2,(VLOOKUP($A152,'LA2'!$A$1:$AD$175,'LA2'!F$1,0)),
IF(LA!$H$6=3,(VLOOKUP($A152,'LA3'!$A$1:$AD$175,'LA3'!F$1,0)),
IF(LA!$H$6=4,(VLOOKUP($A152,'LA4'!$A$1:$AD$175,'LA4'!F$1,0)),
IF(LA!$H$6=5,(VLOOKUP($A152,'LA5'!$A$1:$AD$175,'LA5'!F$1,0)),
0))))),".")</f>
        <v>-</v>
      </c>
      <c r="I152" s="93">
        <f>IFERROR(IF(LA!$H$6=1,(VLOOKUP($A152,'LA1'!$A$1:$AD$175,'LA1'!G$1,0)),
IF(LA!$H$6=2,(VLOOKUP($A152,'LA2'!$A$1:$AD$175,'LA2'!G$1,0)),
IF(LA!$H$6=3,(VLOOKUP($A152,'LA3'!$A$1:$AD$175,'LA3'!G$1,0)),
IF(LA!$H$6=4,(VLOOKUP($A152,'LA4'!$A$1:$AD$175,'LA4'!G$1,0)),
IF(LA!$H$6=5,(VLOOKUP($A152,'LA5'!$A$1:$AD$175,'LA5'!G$1,0)),
0))))),".")</f>
        <v>0.03</v>
      </c>
      <c r="J152" s="93">
        <f>IFERROR(IF(LA!$H$6=1,(VLOOKUP($A152,'LA1'!$A$1:$AD$175,'LA1'!H$1,0)),
IF(LA!$H$6=2,(VLOOKUP($A152,'LA2'!$A$1:$AD$175,'LA2'!H$1,0)),
IF(LA!$H$6=3,(VLOOKUP($A152,'LA3'!$A$1:$AD$175,'LA3'!H$1,0)),
IF(LA!$H$6=4,(VLOOKUP($A152,'LA4'!$A$1:$AD$175,'LA4'!H$1,0)),
IF(LA!$H$6=5,(VLOOKUP($A152,'LA5'!$A$1:$AD$175,'LA5'!H$1,0)),
0))))),".")</f>
        <v>0.01</v>
      </c>
      <c r="K152" s="93" t="str">
        <f>IFERROR(IF(LA!$H$6=1,(VLOOKUP($A152,'LA1'!$A$1:$AD$175,'LA1'!I$1,0)),
IF(LA!$H$6=2,(VLOOKUP($A152,'LA2'!$A$1:$AD$175,'LA2'!I$1,0)),
IF(LA!$H$6=3,(VLOOKUP($A152,'LA3'!$A$1:$AD$175,'LA3'!I$1,0)),
IF(LA!$H$6=4,(VLOOKUP($A152,'LA4'!$A$1:$AD$175,'LA4'!I$1,0)),
IF(LA!$H$6=5,(VLOOKUP($A152,'LA5'!$A$1:$AD$175,'LA5'!I$1,0)),
0))))),".")</f>
        <v>x</v>
      </c>
      <c r="L152" s="93">
        <f>IFERROR(IF(LA!$H$6=1,(VLOOKUP($A152,'LA1'!$A$1:$AD$175,'LA1'!J$1,0)),
IF(LA!$H$6=2,(VLOOKUP($A152,'LA2'!$A$1:$AD$175,'LA2'!J$1,0)),
IF(LA!$H$6=3,(VLOOKUP($A152,'LA3'!$A$1:$AD$175,'LA3'!J$1,0)),
IF(LA!$H$6=4,(VLOOKUP($A152,'LA4'!$A$1:$AD$175,'LA4'!J$1,0)),
IF(LA!$H$6=5,(VLOOKUP($A152,'LA5'!$A$1:$AD$175,'LA5'!J$1,0)),
0))))),".")</f>
        <v>0</v>
      </c>
      <c r="M152" s="93">
        <f>IFERROR(IF(LA!$H$6=1,(VLOOKUP($A152,'LA1'!$A$1:$AD$175,'LA1'!K$1,0)),
IF(LA!$H$6=2,(VLOOKUP($A152,'LA2'!$A$1:$AD$175,'LA2'!K$1,0)),
IF(LA!$H$6=3,(VLOOKUP($A152,'LA3'!$A$1:$AD$175,'LA3'!K$1,0)),
IF(LA!$H$6=4,(VLOOKUP($A152,'LA4'!$A$1:$AD$175,'LA4'!K$1,0)),
IF(LA!$H$6=5,(VLOOKUP($A152,'LA5'!$A$1:$AD$175,'LA5'!K$1,0)),
0))))),".")</f>
        <v>0.03</v>
      </c>
      <c r="N152" s="93">
        <f>IFERROR(IF(LA!$H$6=1,(VLOOKUP($A152,'LA1'!$A$1:$AD$175,'LA1'!L$1,0)),
IF(LA!$H$6=2,(VLOOKUP($A152,'LA2'!$A$1:$AD$175,'LA2'!L$1,0)),
IF(LA!$H$6=3,(VLOOKUP($A152,'LA3'!$A$1:$AD$175,'LA3'!L$1,0)),
IF(LA!$H$6=4,(VLOOKUP($A152,'LA4'!$A$1:$AD$175,'LA4'!L$1,0)),
IF(LA!$H$6=5,(VLOOKUP($A152,'LA5'!$A$1:$AD$175,'LA5'!L$1,0)),
0))))),".")</f>
        <v>0.72</v>
      </c>
      <c r="O152" s="93">
        <f>IFERROR(IF(LA!$H$6=1,(VLOOKUP($A152,'LA1'!$A$1:$AD$175,'LA1'!M$1,0)),
IF(LA!$H$6=2,(VLOOKUP($A152,'LA2'!$A$1:$AD$175,'LA2'!M$1,0)),
IF(LA!$H$6=3,(VLOOKUP($A152,'LA3'!$A$1:$AD$175,'LA3'!M$1,0)),
IF(LA!$H$6=4,(VLOOKUP($A152,'LA4'!$A$1:$AD$175,'LA4'!M$1,0)),
IF(LA!$H$6=5,(VLOOKUP($A152,'LA5'!$A$1:$AD$175,'LA5'!M$1,0)),
0))))),".")</f>
        <v>0.45</v>
      </c>
      <c r="P152" s="93">
        <f>IFERROR(IF(LA!$H$6=1,(VLOOKUP($A152,'LA1'!$A$1:$AD$175,'LA1'!N$1,0)),
IF(LA!$H$6=2,(VLOOKUP($A152,'LA2'!$A$1:$AD$175,'LA2'!N$1,0)),
IF(LA!$H$6=3,(VLOOKUP($A152,'LA3'!$A$1:$AD$175,'LA3'!N$1,0)),
IF(LA!$H$6=4,(VLOOKUP($A152,'LA4'!$A$1:$AD$175,'LA4'!N$1,0)),
IF(LA!$H$6=5,(VLOOKUP($A152,'LA5'!$A$1:$AD$175,'LA5'!N$1,0)),
0))))),".")</f>
        <v>0.03</v>
      </c>
      <c r="Q152" s="93">
        <f>IFERROR(IF(LA!$H$6=1,(VLOOKUP($A152,'LA1'!$A$1:$AD$175,'LA1'!O$1,0)),
IF(LA!$H$6=2,(VLOOKUP($A152,'LA2'!$A$1:$AD$175,'LA2'!O$1,0)),
IF(LA!$H$6=3,(VLOOKUP($A152,'LA3'!$A$1:$AD$175,'LA3'!O$1,0)),
IF(LA!$H$6=4,(VLOOKUP($A152,'LA4'!$A$1:$AD$175,'LA4'!O$1,0)),
IF(LA!$H$6=5,(VLOOKUP($A152,'LA5'!$A$1:$AD$175,'LA5'!O$1,0)),
0))))),".")</f>
        <v>0.39</v>
      </c>
      <c r="R152" s="93">
        <f>IFERROR(IF(LA!$H$6=1,(VLOOKUP($A152,'LA1'!$A$1:$AD$175,'LA1'!P$1,0)),
IF(LA!$H$6=2,(VLOOKUP($A152,'LA2'!$A$1:$AD$175,'LA2'!P$1,0)),
IF(LA!$H$6=3,(VLOOKUP($A152,'LA3'!$A$1:$AD$175,'LA3'!P$1,0)),
IF(LA!$H$6=4,(VLOOKUP($A152,'LA4'!$A$1:$AD$175,'LA4'!P$1,0)),
IF(LA!$H$6=5,(VLOOKUP($A152,'LA5'!$A$1:$AD$175,'LA5'!P$1,0)),
0))))),".")</f>
        <v>0.26</v>
      </c>
      <c r="S152" s="93" t="str">
        <f>IFERROR(IF(LA!$H$6=1,(VLOOKUP($A152,'LA1'!$A$1:$AD$175,'LA1'!Q$1,0)),
IF(LA!$H$6=2,(VLOOKUP($A152,'LA2'!$A$1:$AD$175,'LA2'!Q$1,0)),
IF(LA!$H$6=3,(VLOOKUP($A152,'LA3'!$A$1:$AD$175,'LA3'!Q$1,0)),
IF(LA!$H$6=4,(VLOOKUP($A152,'LA4'!$A$1:$AD$175,'LA4'!Q$1,0)),
IF(LA!$H$6=5,(VLOOKUP($A152,'LA5'!$A$1:$AD$175,'LA5'!Q$1,0)),
0))))),".")</f>
        <v>-</v>
      </c>
      <c r="T152" s="93" t="str">
        <f>IFERROR(IF(LA!$H$6=1,(VLOOKUP($A152,'LA1'!$A$1:$AD$175,'LA1'!R$1,0)),
IF(LA!$H$6=2,(VLOOKUP($A152,'LA2'!$A$1:$AD$175,'LA2'!R$1,0)),
IF(LA!$H$6=3,(VLOOKUP($A152,'LA3'!$A$1:$AD$175,'LA3'!R$1,0)),
IF(LA!$H$6=4,(VLOOKUP($A152,'LA4'!$A$1:$AD$175,'LA4'!R$1,0)),
IF(LA!$H$6=5,(VLOOKUP($A152,'LA5'!$A$1:$AD$175,'LA5'!R$1,0)),
0))))),".")</f>
        <v>x</v>
      </c>
      <c r="U152" s="93">
        <f>IFERROR(IF(LA!$H$6=1,(VLOOKUP($A152,'LA1'!$A$1:$AD$175,'LA1'!S$1,0)),
IF(LA!$H$6=2,(VLOOKUP($A152,'LA2'!$A$1:$AD$175,'LA2'!S$1,0)),
IF(LA!$H$6=3,(VLOOKUP($A152,'LA3'!$A$1:$AD$175,'LA3'!S$1,0)),
IF(LA!$H$6=4,(VLOOKUP($A152,'LA4'!$A$1:$AD$175,'LA4'!S$1,0)),
IF(LA!$H$6=5,(VLOOKUP($A152,'LA5'!$A$1:$AD$175,'LA5'!S$1,0)),
0))))),".")</f>
        <v>0.02</v>
      </c>
      <c r="V152" s="93">
        <f>IFERROR(IF(LA!$H$6=1,(VLOOKUP($A152,'LA1'!$A$1:$AD$175,'LA1'!T$1,0)),
IF(LA!$H$6=2,(VLOOKUP($A152,'LA2'!$A$1:$AD$175,'LA2'!T$1,0)),
IF(LA!$H$6=3,(VLOOKUP($A152,'LA3'!$A$1:$AD$175,'LA3'!T$1,0)),
IF(LA!$H$6=4,(VLOOKUP($A152,'LA4'!$A$1:$AD$175,'LA4'!T$1,0)),
IF(LA!$H$6=5,(VLOOKUP($A152,'LA5'!$A$1:$AD$175,'LA5'!T$1,0)),
0))))),".")</f>
        <v>0.02</v>
      </c>
      <c r="W152" s="93">
        <f>IFERROR(IF(LA!$H$6=1,(VLOOKUP($A152,'LA1'!$A$1:$AD$175,'LA1'!U$1,0)),
IF(LA!$H$6=2,(VLOOKUP($A152,'LA2'!$A$1:$AD$175,'LA2'!U$1,0)),
IF(LA!$H$6=3,(VLOOKUP($A152,'LA3'!$A$1:$AD$175,'LA3'!U$1,0)),
IF(LA!$H$6=4,(VLOOKUP($A152,'LA4'!$A$1:$AD$175,'LA4'!U$1,0)),
IF(LA!$H$6=5,(VLOOKUP($A152,'LA5'!$A$1:$AD$175,'LA5'!U$1,0)),
0))))),".")</f>
        <v>0</v>
      </c>
      <c r="X152" s="93" t="str">
        <f>IFERROR(IF(LA!$H$6=1,(VLOOKUP($A152,'LA1'!$A$1:$AD$175,'LA1'!V$1,0)),
IF(LA!$H$6=2,(VLOOKUP($A152,'LA2'!$A$1:$AD$175,'LA2'!V$1,0)),
IF(LA!$H$6=3,(VLOOKUP($A152,'LA3'!$A$1:$AD$175,'LA3'!V$1,0)),
IF(LA!$H$6=4,(VLOOKUP($A152,'LA4'!$A$1:$AD$175,'LA4'!V$1,0)),
IF(LA!$H$6=5,(VLOOKUP($A152,'LA5'!$A$1:$AD$175,'LA5'!V$1,0)),
0))))),".")</f>
        <v>x</v>
      </c>
      <c r="Y152" s="93" t="str">
        <f>IFERROR(IF(LA!$H$6=1,(VLOOKUP($A152,'LA1'!$A$1:$AD$175,'LA1'!W$1,0)),
IF(LA!$H$6=2,(VLOOKUP($A152,'LA2'!$A$1:$AD$175,'LA2'!W$1,0)),
IF(LA!$H$6=3,(VLOOKUP($A152,'LA3'!$A$1:$AD$175,'LA3'!W$1,0)),
IF(LA!$H$6=4,(VLOOKUP($A152,'LA4'!$A$1:$AD$175,'LA4'!W$1,0)),
IF(LA!$H$6=5,(VLOOKUP($A152,'LA5'!$A$1:$AD$175,'LA5'!W$1,0)),
0))))),".")</f>
        <v>-</v>
      </c>
      <c r="Z152" s="93">
        <f>IFERROR(IF(LA!$H$6=1,(VLOOKUP($A152,'LA1'!$A$1:$AD$175,'LA1'!X$1,0)),
IF(LA!$H$6=2,(VLOOKUP($A152,'LA2'!$A$1:$AD$175,'LA2'!X$1,0)),
IF(LA!$H$6=3,(VLOOKUP($A152,'LA3'!$A$1:$AD$175,'LA3'!X$1,0)),
IF(LA!$H$6=4,(VLOOKUP($A152,'LA4'!$A$1:$AD$175,'LA4'!X$1,0)),
IF(LA!$H$6=5,(VLOOKUP($A152,'LA5'!$A$1:$AD$175,'LA5'!X$1,0)),
0))))),".")</f>
        <v>0.05</v>
      </c>
      <c r="AA152" s="93">
        <f>IFERROR(IF(LA!$H$6=1,(VLOOKUP($A152,'LA1'!$A$1:$AD$175,'LA1'!Y$1,0)),
IF(LA!$H$6=2,(VLOOKUP($A152,'LA2'!$A$1:$AD$175,'LA2'!Y$1,0)),
IF(LA!$H$6=3,(VLOOKUP($A152,'LA3'!$A$1:$AD$175,'LA3'!Y$1,0)),
IF(LA!$H$6=4,(VLOOKUP($A152,'LA4'!$A$1:$AD$175,'LA4'!Y$1,0)),
IF(LA!$H$6=5,(VLOOKUP($A152,'LA5'!$A$1:$AD$175,'LA5'!Y$1,0)),
0))))),".")</f>
        <v>0.01</v>
      </c>
      <c r="AB152" s="93">
        <f>IFERROR(IF(LA!$H$6=1,(VLOOKUP($A152,'LA1'!$A$1:$AD$175,'LA1'!Z$1,0)),
IF(LA!$H$6=2,(VLOOKUP($A152,'LA2'!$A$1:$AD$175,'LA2'!Z$1,0)),
IF(LA!$H$6=3,(VLOOKUP($A152,'LA3'!$A$1:$AD$175,'LA3'!Z$1,0)),
IF(LA!$H$6=4,(VLOOKUP($A152,'LA4'!$A$1:$AD$175,'LA4'!Z$1,0)),
IF(LA!$H$6=5,(VLOOKUP($A152,'LA5'!$A$1:$AD$175,'LA5'!Z$1,0)),
0))))),".")</f>
        <v>0.14000000000000001</v>
      </c>
      <c r="AC152" s="93">
        <f>IFERROR(IF(LA!$H$6=1,(VLOOKUP($A152,'LA1'!$A$1:$AD$175,'LA1'!AA$1,0)),
IF(LA!$H$6=2,(VLOOKUP($A152,'LA2'!$A$1:$AD$175,'LA2'!AA$1,0)),
IF(LA!$H$6=3,(VLOOKUP($A152,'LA3'!$A$1:$AD$175,'LA3'!AA$1,0)),
IF(LA!$H$6=4,(VLOOKUP($A152,'LA4'!$A$1:$AD$175,'LA4'!AA$1,0)),
IF(LA!$H$6=5,(VLOOKUP($A152,'LA5'!$A$1:$AD$175,'LA5'!AA$1,0)),
0))))),".")</f>
        <v>0.05</v>
      </c>
    </row>
    <row r="153" spans="1:29" x14ac:dyDescent="0.2">
      <c r="A153" s="55">
        <v>384</v>
      </c>
      <c r="B153" s="55" t="s">
        <v>336</v>
      </c>
      <c r="C153" s="88" t="s">
        <v>193</v>
      </c>
      <c r="D153" s="92">
        <f>IFERROR(IF(LA!$H$6=1,(VLOOKUP($A153,'LA1'!$A$1:$AD$175,'LA1'!B$1,0)),
IF(LA!$H$6=2,(VLOOKUP($A153,'LA2'!$A$1:$AD$175,'LA2'!B$1,0)),
IF(LA!$H$6=3,(VLOOKUP($A153,'LA3'!$A$1:$AD$175,'LA3'!B$1,0)),
IF(LA!$H$6=4,(VLOOKUP($A153,'LA4'!$A$1:$AD$175,'LA4'!B$1,0)),
IF(LA!$H$6=5,(VLOOKUP($A153,'LA5'!$A$1:$AD$175,'LA5'!B$1,0)),
0))))),".")</f>
        <v>650</v>
      </c>
      <c r="E153" s="93">
        <f>IFERROR(IF(LA!$H$6=1,(VLOOKUP($A153,'LA1'!$A$1:$AD$175,'LA1'!C$1,0)),
IF(LA!$H$6=2,(VLOOKUP($A153,'LA2'!$A$1:$AD$175,'LA2'!C$1,0)),
IF(LA!$H$6=3,(VLOOKUP($A153,'LA3'!$A$1:$AD$175,'LA3'!C$1,0)),
IF(LA!$H$6=4,(VLOOKUP($A153,'LA4'!$A$1:$AD$175,'LA4'!C$1,0)),
IF(LA!$H$6=5,(VLOOKUP($A153,'LA5'!$A$1:$AD$175,'LA5'!C$1,0)),
0))))),".")</f>
        <v>0.77</v>
      </c>
      <c r="F153" s="93">
        <f>IFERROR(IF(LA!$H$6=1,(VLOOKUP($A153,'LA1'!$A$1:$AD$175,'LA1'!D$1,0)),
IF(LA!$H$6=2,(VLOOKUP($A153,'LA2'!$A$1:$AD$175,'LA2'!D$1,0)),
IF(LA!$H$6=3,(VLOOKUP($A153,'LA3'!$A$1:$AD$175,'LA3'!D$1,0)),
IF(LA!$H$6=4,(VLOOKUP($A153,'LA4'!$A$1:$AD$175,'LA4'!D$1,0)),
IF(LA!$H$6=5,(VLOOKUP($A153,'LA5'!$A$1:$AD$175,'LA5'!D$1,0)),
0))))),".")</f>
        <v>0.69</v>
      </c>
      <c r="G153" s="93">
        <f>IFERROR(IF(LA!$H$6=1,(VLOOKUP($A153,'LA1'!$A$1:$AD$175,'LA1'!E$1,0)),
IF(LA!$H$6=2,(VLOOKUP($A153,'LA2'!$A$1:$AD$175,'LA2'!E$1,0)),
IF(LA!$H$6=3,(VLOOKUP($A153,'LA3'!$A$1:$AD$175,'LA3'!E$1,0)),
IF(LA!$H$6=4,(VLOOKUP($A153,'LA4'!$A$1:$AD$175,'LA4'!E$1,0)),
IF(LA!$H$6=5,(VLOOKUP($A153,'LA5'!$A$1:$AD$175,'LA5'!E$1,0)),
0))))),".")</f>
        <v>0.08</v>
      </c>
      <c r="H153" s="93">
        <f>IFERROR(IF(LA!$H$6=1,(VLOOKUP($A153,'LA1'!$A$1:$AD$175,'LA1'!F$1,0)),
IF(LA!$H$6=2,(VLOOKUP($A153,'LA2'!$A$1:$AD$175,'LA2'!F$1,0)),
IF(LA!$H$6=3,(VLOOKUP($A153,'LA3'!$A$1:$AD$175,'LA3'!F$1,0)),
IF(LA!$H$6=4,(VLOOKUP($A153,'LA4'!$A$1:$AD$175,'LA4'!F$1,0)),
IF(LA!$H$6=5,(VLOOKUP($A153,'LA5'!$A$1:$AD$175,'LA5'!F$1,0)),
0))))),".")</f>
        <v>0</v>
      </c>
      <c r="I153" s="93">
        <f>IFERROR(IF(LA!$H$6=1,(VLOOKUP($A153,'LA1'!$A$1:$AD$175,'LA1'!G$1,0)),
IF(LA!$H$6=2,(VLOOKUP($A153,'LA2'!$A$1:$AD$175,'LA2'!G$1,0)),
IF(LA!$H$6=3,(VLOOKUP($A153,'LA3'!$A$1:$AD$175,'LA3'!G$1,0)),
IF(LA!$H$6=4,(VLOOKUP($A153,'LA4'!$A$1:$AD$175,'LA4'!G$1,0)),
IF(LA!$H$6=5,(VLOOKUP($A153,'LA5'!$A$1:$AD$175,'LA5'!G$1,0)),
0))))),".")</f>
        <v>0.05</v>
      </c>
      <c r="J153" s="93">
        <f>IFERROR(IF(LA!$H$6=1,(VLOOKUP($A153,'LA1'!$A$1:$AD$175,'LA1'!H$1,0)),
IF(LA!$H$6=2,(VLOOKUP($A153,'LA2'!$A$1:$AD$175,'LA2'!H$1,0)),
IF(LA!$H$6=3,(VLOOKUP($A153,'LA3'!$A$1:$AD$175,'LA3'!H$1,0)),
IF(LA!$H$6=4,(VLOOKUP($A153,'LA4'!$A$1:$AD$175,'LA4'!H$1,0)),
IF(LA!$H$6=5,(VLOOKUP($A153,'LA5'!$A$1:$AD$175,'LA5'!H$1,0)),
0))))),".")</f>
        <v>0.03</v>
      </c>
      <c r="K153" s="93">
        <f>IFERROR(IF(LA!$H$6=1,(VLOOKUP($A153,'LA1'!$A$1:$AD$175,'LA1'!I$1,0)),
IF(LA!$H$6=2,(VLOOKUP($A153,'LA2'!$A$1:$AD$175,'LA2'!I$1,0)),
IF(LA!$H$6=3,(VLOOKUP($A153,'LA3'!$A$1:$AD$175,'LA3'!I$1,0)),
IF(LA!$H$6=4,(VLOOKUP($A153,'LA4'!$A$1:$AD$175,'LA4'!I$1,0)),
IF(LA!$H$6=5,(VLOOKUP($A153,'LA5'!$A$1:$AD$175,'LA5'!I$1,0)),
0))))),".")</f>
        <v>0</v>
      </c>
      <c r="L153" s="93">
        <f>IFERROR(IF(LA!$H$6=1,(VLOOKUP($A153,'LA1'!$A$1:$AD$175,'LA1'!J$1,0)),
IF(LA!$H$6=2,(VLOOKUP($A153,'LA2'!$A$1:$AD$175,'LA2'!J$1,0)),
IF(LA!$H$6=3,(VLOOKUP($A153,'LA3'!$A$1:$AD$175,'LA3'!J$1,0)),
IF(LA!$H$6=4,(VLOOKUP($A153,'LA4'!$A$1:$AD$175,'LA4'!J$1,0)),
IF(LA!$H$6=5,(VLOOKUP($A153,'LA5'!$A$1:$AD$175,'LA5'!J$1,0)),
0))))),".")</f>
        <v>0</v>
      </c>
      <c r="M153" s="93">
        <f>IFERROR(IF(LA!$H$6=1,(VLOOKUP($A153,'LA1'!$A$1:$AD$175,'LA1'!K$1,0)),
IF(LA!$H$6=2,(VLOOKUP($A153,'LA2'!$A$1:$AD$175,'LA2'!K$1,0)),
IF(LA!$H$6=3,(VLOOKUP($A153,'LA3'!$A$1:$AD$175,'LA3'!K$1,0)),
IF(LA!$H$6=4,(VLOOKUP($A153,'LA4'!$A$1:$AD$175,'LA4'!K$1,0)),
IF(LA!$H$6=5,(VLOOKUP($A153,'LA5'!$A$1:$AD$175,'LA5'!K$1,0)),
0))))),".")</f>
        <v>7.0000000000000007E-2</v>
      </c>
      <c r="N153" s="93">
        <f>IFERROR(IF(LA!$H$6=1,(VLOOKUP($A153,'LA1'!$A$1:$AD$175,'LA1'!L$1,0)),
IF(LA!$H$6=2,(VLOOKUP($A153,'LA2'!$A$1:$AD$175,'LA2'!L$1,0)),
IF(LA!$H$6=3,(VLOOKUP($A153,'LA3'!$A$1:$AD$175,'LA3'!L$1,0)),
IF(LA!$H$6=4,(VLOOKUP($A153,'LA4'!$A$1:$AD$175,'LA4'!L$1,0)),
IF(LA!$H$6=5,(VLOOKUP($A153,'LA5'!$A$1:$AD$175,'LA5'!L$1,0)),
0))))),".")</f>
        <v>0.53</v>
      </c>
      <c r="O153" s="93">
        <f>IFERROR(IF(LA!$H$6=1,(VLOOKUP($A153,'LA1'!$A$1:$AD$175,'LA1'!M$1,0)),
IF(LA!$H$6=2,(VLOOKUP($A153,'LA2'!$A$1:$AD$175,'LA2'!M$1,0)),
IF(LA!$H$6=3,(VLOOKUP($A153,'LA3'!$A$1:$AD$175,'LA3'!M$1,0)),
IF(LA!$H$6=4,(VLOOKUP($A153,'LA4'!$A$1:$AD$175,'LA4'!M$1,0)),
IF(LA!$H$6=5,(VLOOKUP($A153,'LA5'!$A$1:$AD$175,'LA5'!M$1,0)),
0))))),".")</f>
        <v>0.13</v>
      </c>
      <c r="P153" s="93" t="str">
        <f>IFERROR(IF(LA!$H$6=1,(VLOOKUP($A153,'LA1'!$A$1:$AD$175,'LA1'!N$1,0)),
IF(LA!$H$6=2,(VLOOKUP($A153,'LA2'!$A$1:$AD$175,'LA2'!N$1,0)),
IF(LA!$H$6=3,(VLOOKUP($A153,'LA3'!$A$1:$AD$175,'LA3'!N$1,0)),
IF(LA!$H$6=4,(VLOOKUP($A153,'LA4'!$A$1:$AD$175,'LA4'!N$1,0)),
IF(LA!$H$6=5,(VLOOKUP($A153,'LA5'!$A$1:$AD$175,'LA5'!N$1,0)),
0))))),".")</f>
        <v>-</v>
      </c>
      <c r="Q153" s="93">
        <f>IFERROR(IF(LA!$H$6=1,(VLOOKUP($A153,'LA1'!$A$1:$AD$175,'LA1'!O$1,0)),
IF(LA!$H$6=2,(VLOOKUP($A153,'LA2'!$A$1:$AD$175,'LA2'!O$1,0)),
IF(LA!$H$6=3,(VLOOKUP($A153,'LA3'!$A$1:$AD$175,'LA3'!O$1,0)),
IF(LA!$H$6=4,(VLOOKUP($A153,'LA4'!$A$1:$AD$175,'LA4'!O$1,0)),
IF(LA!$H$6=5,(VLOOKUP($A153,'LA5'!$A$1:$AD$175,'LA5'!O$1,0)),
0))))),".")</f>
        <v>0.1</v>
      </c>
      <c r="R153" s="93">
        <f>IFERROR(IF(LA!$H$6=1,(VLOOKUP($A153,'LA1'!$A$1:$AD$175,'LA1'!P$1,0)),
IF(LA!$H$6=2,(VLOOKUP($A153,'LA2'!$A$1:$AD$175,'LA2'!P$1,0)),
IF(LA!$H$6=3,(VLOOKUP($A153,'LA3'!$A$1:$AD$175,'LA3'!P$1,0)),
IF(LA!$H$6=4,(VLOOKUP($A153,'LA4'!$A$1:$AD$175,'LA4'!P$1,0)),
IF(LA!$H$6=5,(VLOOKUP($A153,'LA5'!$A$1:$AD$175,'LA5'!P$1,0)),
0))))),".")</f>
        <v>0.39</v>
      </c>
      <c r="S153" s="93">
        <f>IFERROR(IF(LA!$H$6=1,(VLOOKUP($A153,'LA1'!$A$1:$AD$175,'LA1'!Q$1,0)),
IF(LA!$H$6=2,(VLOOKUP($A153,'LA2'!$A$1:$AD$175,'LA2'!Q$1,0)),
IF(LA!$H$6=3,(VLOOKUP($A153,'LA3'!$A$1:$AD$175,'LA3'!Q$1,0)),
IF(LA!$H$6=4,(VLOOKUP($A153,'LA4'!$A$1:$AD$175,'LA4'!Q$1,0)),
IF(LA!$H$6=5,(VLOOKUP($A153,'LA5'!$A$1:$AD$175,'LA5'!Q$1,0)),
0))))),".")</f>
        <v>0.02</v>
      </c>
      <c r="T153" s="93" t="str">
        <f>IFERROR(IF(LA!$H$6=1,(VLOOKUP($A153,'LA1'!$A$1:$AD$175,'LA1'!R$1,0)),
IF(LA!$H$6=2,(VLOOKUP($A153,'LA2'!$A$1:$AD$175,'LA2'!R$1,0)),
IF(LA!$H$6=3,(VLOOKUP($A153,'LA3'!$A$1:$AD$175,'LA3'!R$1,0)),
IF(LA!$H$6=4,(VLOOKUP($A153,'LA4'!$A$1:$AD$175,'LA4'!R$1,0)),
IF(LA!$H$6=5,(VLOOKUP($A153,'LA5'!$A$1:$AD$175,'LA5'!R$1,0)),
0))))),".")</f>
        <v>-</v>
      </c>
      <c r="U153" s="93">
        <f>IFERROR(IF(LA!$H$6=1,(VLOOKUP($A153,'LA1'!$A$1:$AD$175,'LA1'!S$1,0)),
IF(LA!$H$6=2,(VLOOKUP($A153,'LA2'!$A$1:$AD$175,'LA2'!S$1,0)),
IF(LA!$H$6=3,(VLOOKUP($A153,'LA3'!$A$1:$AD$175,'LA3'!S$1,0)),
IF(LA!$H$6=4,(VLOOKUP($A153,'LA4'!$A$1:$AD$175,'LA4'!S$1,0)),
IF(LA!$H$6=5,(VLOOKUP($A153,'LA5'!$A$1:$AD$175,'LA5'!S$1,0)),
0))))),".")</f>
        <v>7.0000000000000007E-2</v>
      </c>
      <c r="V153" s="93">
        <f>IFERROR(IF(LA!$H$6=1,(VLOOKUP($A153,'LA1'!$A$1:$AD$175,'LA1'!T$1,0)),
IF(LA!$H$6=2,(VLOOKUP($A153,'LA2'!$A$1:$AD$175,'LA2'!T$1,0)),
IF(LA!$H$6=3,(VLOOKUP($A153,'LA3'!$A$1:$AD$175,'LA3'!T$1,0)),
IF(LA!$H$6=4,(VLOOKUP($A153,'LA4'!$A$1:$AD$175,'LA4'!T$1,0)),
IF(LA!$H$6=5,(VLOOKUP($A153,'LA5'!$A$1:$AD$175,'LA5'!T$1,0)),
0))))),".")</f>
        <v>0.03</v>
      </c>
      <c r="W153" s="93">
        <f>IFERROR(IF(LA!$H$6=1,(VLOOKUP($A153,'LA1'!$A$1:$AD$175,'LA1'!U$1,0)),
IF(LA!$H$6=2,(VLOOKUP($A153,'LA2'!$A$1:$AD$175,'LA2'!U$1,0)),
IF(LA!$H$6=3,(VLOOKUP($A153,'LA3'!$A$1:$AD$175,'LA3'!U$1,0)),
IF(LA!$H$6=4,(VLOOKUP($A153,'LA4'!$A$1:$AD$175,'LA4'!U$1,0)),
IF(LA!$H$6=5,(VLOOKUP($A153,'LA5'!$A$1:$AD$175,'LA5'!U$1,0)),
0))))),".")</f>
        <v>0.04</v>
      </c>
      <c r="X153" s="93">
        <f>IFERROR(IF(LA!$H$6=1,(VLOOKUP($A153,'LA1'!$A$1:$AD$175,'LA1'!V$1,0)),
IF(LA!$H$6=2,(VLOOKUP($A153,'LA2'!$A$1:$AD$175,'LA2'!V$1,0)),
IF(LA!$H$6=3,(VLOOKUP($A153,'LA3'!$A$1:$AD$175,'LA3'!V$1,0)),
IF(LA!$H$6=4,(VLOOKUP($A153,'LA4'!$A$1:$AD$175,'LA4'!V$1,0)),
IF(LA!$H$6=5,(VLOOKUP($A153,'LA5'!$A$1:$AD$175,'LA5'!V$1,0)),
0))))),".")</f>
        <v>0</v>
      </c>
      <c r="Y153" s="93">
        <f>IFERROR(IF(LA!$H$6=1,(VLOOKUP($A153,'LA1'!$A$1:$AD$175,'LA1'!W$1,0)),
IF(LA!$H$6=2,(VLOOKUP($A153,'LA2'!$A$1:$AD$175,'LA2'!W$1,0)),
IF(LA!$H$6=3,(VLOOKUP($A153,'LA3'!$A$1:$AD$175,'LA3'!W$1,0)),
IF(LA!$H$6=4,(VLOOKUP($A153,'LA4'!$A$1:$AD$175,'LA4'!W$1,0)),
IF(LA!$H$6=5,(VLOOKUP($A153,'LA5'!$A$1:$AD$175,'LA5'!W$1,0)),
0))))),".")</f>
        <v>0.01</v>
      </c>
      <c r="Z153" s="93">
        <f>IFERROR(IF(LA!$H$6=1,(VLOOKUP($A153,'LA1'!$A$1:$AD$175,'LA1'!X$1,0)),
IF(LA!$H$6=2,(VLOOKUP($A153,'LA2'!$A$1:$AD$175,'LA2'!X$1,0)),
IF(LA!$H$6=3,(VLOOKUP($A153,'LA3'!$A$1:$AD$175,'LA3'!X$1,0)),
IF(LA!$H$6=4,(VLOOKUP($A153,'LA4'!$A$1:$AD$175,'LA4'!X$1,0)),
IF(LA!$H$6=5,(VLOOKUP($A153,'LA5'!$A$1:$AD$175,'LA5'!X$1,0)),
0))))),".")</f>
        <v>0.11</v>
      </c>
      <c r="AA153" s="93">
        <f>IFERROR(IF(LA!$H$6=1,(VLOOKUP($A153,'LA1'!$A$1:$AD$175,'LA1'!Y$1,0)),
IF(LA!$H$6=2,(VLOOKUP($A153,'LA2'!$A$1:$AD$175,'LA2'!Y$1,0)),
IF(LA!$H$6=3,(VLOOKUP($A153,'LA3'!$A$1:$AD$175,'LA3'!Y$1,0)),
IF(LA!$H$6=4,(VLOOKUP($A153,'LA4'!$A$1:$AD$175,'LA4'!Y$1,0)),
IF(LA!$H$6=5,(VLOOKUP($A153,'LA5'!$A$1:$AD$175,'LA5'!Y$1,0)),
0))))),".")</f>
        <v>0.02</v>
      </c>
      <c r="AB153" s="93">
        <f>IFERROR(IF(LA!$H$6=1,(VLOOKUP($A153,'LA1'!$A$1:$AD$175,'LA1'!Z$1,0)),
IF(LA!$H$6=2,(VLOOKUP($A153,'LA2'!$A$1:$AD$175,'LA2'!Z$1,0)),
IF(LA!$H$6=3,(VLOOKUP($A153,'LA3'!$A$1:$AD$175,'LA3'!Z$1,0)),
IF(LA!$H$6=4,(VLOOKUP($A153,'LA4'!$A$1:$AD$175,'LA4'!Z$1,0)),
IF(LA!$H$6=5,(VLOOKUP($A153,'LA5'!$A$1:$AD$175,'LA5'!Z$1,0)),
0))))),".")</f>
        <v>0.1</v>
      </c>
      <c r="AC153" s="93">
        <f>IFERROR(IF(LA!$H$6=1,(VLOOKUP($A153,'LA1'!$A$1:$AD$175,'LA1'!AA$1,0)),
IF(LA!$H$6=2,(VLOOKUP($A153,'LA2'!$A$1:$AD$175,'LA2'!AA$1,0)),
IF(LA!$H$6=3,(VLOOKUP($A153,'LA3'!$A$1:$AD$175,'LA3'!AA$1,0)),
IF(LA!$H$6=4,(VLOOKUP($A153,'LA4'!$A$1:$AD$175,'LA4'!AA$1,0)),
IF(LA!$H$6=5,(VLOOKUP($A153,'LA5'!$A$1:$AD$175,'LA5'!AA$1,0)),
0))))),".")</f>
        <v>0.01</v>
      </c>
    </row>
    <row r="154" spans="1:29" x14ac:dyDescent="0.2">
      <c r="A154" s="55">
        <v>335</v>
      </c>
      <c r="B154" s="55" t="s">
        <v>337</v>
      </c>
      <c r="C154" s="88" t="s">
        <v>195</v>
      </c>
      <c r="D154" s="92">
        <f>IFERROR(IF(LA!$H$6=1,(VLOOKUP($A154,'LA1'!$A$1:$AD$175,'LA1'!B$1,0)),
IF(LA!$H$6=2,(VLOOKUP($A154,'LA2'!$A$1:$AD$175,'LA2'!B$1,0)),
IF(LA!$H$6=3,(VLOOKUP($A154,'LA3'!$A$1:$AD$175,'LA3'!B$1,0)),
IF(LA!$H$6=4,(VLOOKUP($A154,'LA4'!$A$1:$AD$175,'LA4'!B$1,0)),
IF(LA!$H$6=5,(VLOOKUP($A154,'LA5'!$A$1:$AD$175,'LA5'!B$1,0)),
0))))),".")</f>
        <v>1310</v>
      </c>
      <c r="E154" s="93">
        <f>IFERROR(IF(LA!$H$6=1,(VLOOKUP($A154,'LA1'!$A$1:$AD$175,'LA1'!C$1,0)),
IF(LA!$H$6=2,(VLOOKUP($A154,'LA2'!$A$1:$AD$175,'LA2'!C$1,0)),
IF(LA!$H$6=3,(VLOOKUP($A154,'LA3'!$A$1:$AD$175,'LA3'!C$1,0)),
IF(LA!$H$6=4,(VLOOKUP($A154,'LA4'!$A$1:$AD$175,'LA4'!C$1,0)),
IF(LA!$H$6=5,(VLOOKUP($A154,'LA5'!$A$1:$AD$175,'LA5'!C$1,0)),
0))))),".")</f>
        <v>0.82</v>
      </c>
      <c r="F154" s="93">
        <f>IFERROR(IF(LA!$H$6=1,(VLOOKUP($A154,'LA1'!$A$1:$AD$175,'LA1'!D$1,0)),
IF(LA!$H$6=2,(VLOOKUP($A154,'LA2'!$A$1:$AD$175,'LA2'!D$1,0)),
IF(LA!$H$6=3,(VLOOKUP($A154,'LA3'!$A$1:$AD$175,'LA3'!D$1,0)),
IF(LA!$H$6=4,(VLOOKUP($A154,'LA4'!$A$1:$AD$175,'LA4'!D$1,0)),
IF(LA!$H$6=5,(VLOOKUP($A154,'LA5'!$A$1:$AD$175,'LA5'!D$1,0)),
0))))),".")</f>
        <v>0.75</v>
      </c>
      <c r="G154" s="93">
        <f>IFERROR(IF(LA!$H$6=1,(VLOOKUP($A154,'LA1'!$A$1:$AD$175,'LA1'!E$1,0)),
IF(LA!$H$6=2,(VLOOKUP($A154,'LA2'!$A$1:$AD$175,'LA2'!E$1,0)),
IF(LA!$H$6=3,(VLOOKUP($A154,'LA3'!$A$1:$AD$175,'LA3'!E$1,0)),
IF(LA!$H$6=4,(VLOOKUP($A154,'LA4'!$A$1:$AD$175,'LA4'!E$1,0)),
IF(LA!$H$6=5,(VLOOKUP($A154,'LA5'!$A$1:$AD$175,'LA5'!E$1,0)),
0))))),".")</f>
        <v>7.0000000000000007E-2</v>
      </c>
      <c r="H154" s="93" t="str">
        <f>IFERROR(IF(LA!$H$6=1,(VLOOKUP($A154,'LA1'!$A$1:$AD$175,'LA1'!F$1,0)),
IF(LA!$H$6=2,(VLOOKUP($A154,'LA2'!$A$1:$AD$175,'LA2'!F$1,0)),
IF(LA!$H$6=3,(VLOOKUP($A154,'LA3'!$A$1:$AD$175,'LA3'!F$1,0)),
IF(LA!$H$6=4,(VLOOKUP($A154,'LA4'!$A$1:$AD$175,'LA4'!F$1,0)),
IF(LA!$H$6=5,(VLOOKUP($A154,'LA5'!$A$1:$AD$175,'LA5'!F$1,0)),
0))))),".")</f>
        <v>-</v>
      </c>
      <c r="I154" s="93">
        <f>IFERROR(IF(LA!$H$6=1,(VLOOKUP($A154,'LA1'!$A$1:$AD$175,'LA1'!G$1,0)),
IF(LA!$H$6=2,(VLOOKUP($A154,'LA2'!$A$1:$AD$175,'LA2'!G$1,0)),
IF(LA!$H$6=3,(VLOOKUP($A154,'LA3'!$A$1:$AD$175,'LA3'!G$1,0)),
IF(LA!$H$6=4,(VLOOKUP($A154,'LA4'!$A$1:$AD$175,'LA4'!G$1,0)),
IF(LA!$H$6=5,(VLOOKUP($A154,'LA5'!$A$1:$AD$175,'LA5'!G$1,0)),
0))))),".")</f>
        <v>0.03</v>
      </c>
      <c r="J154" s="93">
        <f>IFERROR(IF(LA!$H$6=1,(VLOOKUP($A154,'LA1'!$A$1:$AD$175,'LA1'!H$1,0)),
IF(LA!$H$6=2,(VLOOKUP($A154,'LA2'!$A$1:$AD$175,'LA2'!H$1,0)),
IF(LA!$H$6=3,(VLOOKUP($A154,'LA3'!$A$1:$AD$175,'LA3'!H$1,0)),
IF(LA!$H$6=4,(VLOOKUP($A154,'LA4'!$A$1:$AD$175,'LA4'!H$1,0)),
IF(LA!$H$6=5,(VLOOKUP($A154,'LA5'!$A$1:$AD$175,'LA5'!H$1,0)),
0))))),".")</f>
        <v>0.02</v>
      </c>
      <c r="K154" s="93">
        <f>IFERROR(IF(LA!$H$6=1,(VLOOKUP($A154,'LA1'!$A$1:$AD$175,'LA1'!I$1,0)),
IF(LA!$H$6=2,(VLOOKUP($A154,'LA2'!$A$1:$AD$175,'LA2'!I$1,0)),
IF(LA!$H$6=3,(VLOOKUP($A154,'LA3'!$A$1:$AD$175,'LA3'!I$1,0)),
IF(LA!$H$6=4,(VLOOKUP($A154,'LA4'!$A$1:$AD$175,'LA4'!I$1,0)),
IF(LA!$H$6=5,(VLOOKUP($A154,'LA5'!$A$1:$AD$175,'LA5'!I$1,0)),
0))))),".")</f>
        <v>0</v>
      </c>
      <c r="L154" s="93">
        <f>IFERROR(IF(LA!$H$6=1,(VLOOKUP($A154,'LA1'!$A$1:$AD$175,'LA1'!J$1,0)),
IF(LA!$H$6=2,(VLOOKUP($A154,'LA2'!$A$1:$AD$175,'LA2'!J$1,0)),
IF(LA!$H$6=3,(VLOOKUP($A154,'LA3'!$A$1:$AD$175,'LA3'!J$1,0)),
IF(LA!$H$6=4,(VLOOKUP($A154,'LA4'!$A$1:$AD$175,'LA4'!J$1,0)),
IF(LA!$H$6=5,(VLOOKUP($A154,'LA5'!$A$1:$AD$175,'LA5'!J$1,0)),
0))))),".")</f>
        <v>0</v>
      </c>
      <c r="M154" s="93">
        <f>IFERROR(IF(LA!$H$6=1,(VLOOKUP($A154,'LA1'!$A$1:$AD$175,'LA1'!K$1,0)),
IF(LA!$H$6=2,(VLOOKUP($A154,'LA2'!$A$1:$AD$175,'LA2'!K$1,0)),
IF(LA!$H$6=3,(VLOOKUP($A154,'LA3'!$A$1:$AD$175,'LA3'!K$1,0)),
IF(LA!$H$6=4,(VLOOKUP($A154,'LA4'!$A$1:$AD$175,'LA4'!K$1,0)),
IF(LA!$H$6=5,(VLOOKUP($A154,'LA5'!$A$1:$AD$175,'LA5'!K$1,0)),
0))))),".")</f>
        <v>0.05</v>
      </c>
      <c r="N154" s="93">
        <f>IFERROR(IF(LA!$H$6=1,(VLOOKUP($A154,'LA1'!$A$1:$AD$175,'LA1'!L$1,0)),
IF(LA!$H$6=2,(VLOOKUP($A154,'LA2'!$A$1:$AD$175,'LA2'!L$1,0)),
IF(LA!$H$6=3,(VLOOKUP($A154,'LA3'!$A$1:$AD$175,'LA3'!L$1,0)),
IF(LA!$H$6=4,(VLOOKUP($A154,'LA4'!$A$1:$AD$175,'LA4'!L$1,0)),
IF(LA!$H$6=5,(VLOOKUP($A154,'LA5'!$A$1:$AD$175,'LA5'!L$1,0)),
0))))),".")</f>
        <v>0.64</v>
      </c>
      <c r="O154" s="93">
        <f>IFERROR(IF(LA!$H$6=1,(VLOOKUP($A154,'LA1'!$A$1:$AD$175,'LA1'!M$1,0)),
IF(LA!$H$6=2,(VLOOKUP($A154,'LA2'!$A$1:$AD$175,'LA2'!M$1,0)),
IF(LA!$H$6=3,(VLOOKUP($A154,'LA3'!$A$1:$AD$175,'LA3'!M$1,0)),
IF(LA!$H$6=4,(VLOOKUP($A154,'LA4'!$A$1:$AD$175,'LA4'!M$1,0)),
IF(LA!$H$6=5,(VLOOKUP($A154,'LA5'!$A$1:$AD$175,'LA5'!M$1,0)),
0))))),".")</f>
        <v>0.19</v>
      </c>
      <c r="P154" s="93">
        <f>IFERROR(IF(LA!$H$6=1,(VLOOKUP($A154,'LA1'!$A$1:$AD$175,'LA1'!N$1,0)),
IF(LA!$H$6=2,(VLOOKUP($A154,'LA2'!$A$1:$AD$175,'LA2'!N$1,0)),
IF(LA!$H$6=3,(VLOOKUP($A154,'LA3'!$A$1:$AD$175,'LA3'!N$1,0)),
IF(LA!$H$6=4,(VLOOKUP($A154,'LA4'!$A$1:$AD$175,'LA4'!N$1,0)),
IF(LA!$H$6=5,(VLOOKUP($A154,'LA5'!$A$1:$AD$175,'LA5'!N$1,0)),
0))))),".")</f>
        <v>0.01</v>
      </c>
      <c r="Q154" s="93">
        <f>IFERROR(IF(LA!$H$6=1,(VLOOKUP($A154,'LA1'!$A$1:$AD$175,'LA1'!O$1,0)),
IF(LA!$H$6=2,(VLOOKUP($A154,'LA2'!$A$1:$AD$175,'LA2'!O$1,0)),
IF(LA!$H$6=3,(VLOOKUP($A154,'LA3'!$A$1:$AD$175,'LA3'!O$1,0)),
IF(LA!$H$6=4,(VLOOKUP($A154,'LA4'!$A$1:$AD$175,'LA4'!O$1,0)),
IF(LA!$H$6=5,(VLOOKUP($A154,'LA5'!$A$1:$AD$175,'LA5'!O$1,0)),
0))))),".")</f>
        <v>0.13</v>
      </c>
      <c r="R154" s="93">
        <f>IFERROR(IF(LA!$H$6=1,(VLOOKUP($A154,'LA1'!$A$1:$AD$175,'LA1'!P$1,0)),
IF(LA!$H$6=2,(VLOOKUP($A154,'LA2'!$A$1:$AD$175,'LA2'!P$1,0)),
IF(LA!$H$6=3,(VLOOKUP($A154,'LA3'!$A$1:$AD$175,'LA3'!P$1,0)),
IF(LA!$H$6=4,(VLOOKUP($A154,'LA4'!$A$1:$AD$175,'LA4'!P$1,0)),
IF(LA!$H$6=5,(VLOOKUP($A154,'LA5'!$A$1:$AD$175,'LA5'!P$1,0)),
0))))),".")</f>
        <v>0.44</v>
      </c>
      <c r="S154" s="93" t="str">
        <f>IFERROR(IF(LA!$H$6=1,(VLOOKUP($A154,'LA1'!$A$1:$AD$175,'LA1'!Q$1,0)),
IF(LA!$H$6=2,(VLOOKUP($A154,'LA2'!$A$1:$AD$175,'LA2'!Q$1,0)),
IF(LA!$H$6=3,(VLOOKUP($A154,'LA3'!$A$1:$AD$175,'LA3'!Q$1,0)),
IF(LA!$H$6=4,(VLOOKUP($A154,'LA4'!$A$1:$AD$175,'LA4'!Q$1,0)),
IF(LA!$H$6=5,(VLOOKUP($A154,'LA5'!$A$1:$AD$175,'LA5'!Q$1,0)),
0))))),".")</f>
        <v>-</v>
      </c>
      <c r="T154" s="93">
        <f>IFERROR(IF(LA!$H$6=1,(VLOOKUP($A154,'LA1'!$A$1:$AD$175,'LA1'!R$1,0)),
IF(LA!$H$6=2,(VLOOKUP($A154,'LA2'!$A$1:$AD$175,'LA2'!R$1,0)),
IF(LA!$H$6=3,(VLOOKUP($A154,'LA3'!$A$1:$AD$175,'LA3'!R$1,0)),
IF(LA!$H$6=4,(VLOOKUP($A154,'LA4'!$A$1:$AD$175,'LA4'!R$1,0)),
IF(LA!$H$6=5,(VLOOKUP($A154,'LA5'!$A$1:$AD$175,'LA5'!R$1,0)),
0))))),".")</f>
        <v>0</v>
      </c>
      <c r="U154" s="93">
        <f>IFERROR(IF(LA!$H$6=1,(VLOOKUP($A154,'LA1'!$A$1:$AD$175,'LA1'!S$1,0)),
IF(LA!$H$6=2,(VLOOKUP($A154,'LA2'!$A$1:$AD$175,'LA2'!S$1,0)),
IF(LA!$H$6=3,(VLOOKUP($A154,'LA3'!$A$1:$AD$175,'LA3'!S$1,0)),
IF(LA!$H$6=4,(VLOOKUP($A154,'LA4'!$A$1:$AD$175,'LA4'!S$1,0)),
IF(LA!$H$6=5,(VLOOKUP($A154,'LA5'!$A$1:$AD$175,'LA5'!S$1,0)),
0))))),".")</f>
        <v>0.06</v>
      </c>
      <c r="V154" s="93">
        <f>IFERROR(IF(LA!$H$6=1,(VLOOKUP($A154,'LA1'!$A$1:$AD$175,'LA1'!T$1,0)),
IF(LA!$H$6=2,(VLOOKUP($A154,'LA2'!$A$1:$AD$175,'LA2'!T$1,0)),
IF(LA!$H$6=3,(VLOOKUP($A154,'LA3'!$A$1:$AD$175,'LA3'!T$1,0)),
IF(LA!$H$6=4,(VLOOKUP($A154,'LA4'!$A$1:$AD$175,'LA4'!T$1,0)),
IF(LA!$H$6=5,(VLOOKUP($A154,'LA5'!$A$1:$AD$175,'LA5'!T$1,0)),
0))))),".")</f>
        <v>0.03</v>
      </c>
      <c r="W154" s="93">
        <f>IFERROR(IF(LA!$H$6=1,(VLOOKUP($A154,'LA1'!$A$1:$AD$175,'LA1'!U$1,0)),
IF(LA!$H$6=2,(VLOOKUP($A154,'LA2'!$A$1:$AD$175,'LA2'!U$1,0)),
IF(LA!$H$6=3,(VLOOKUP($A154,'LA3'!$A$1:$AD$175,'LA3'!U$1,0)),
IF(LA!$H$6=4,(VLOOKUP($A154,'LA4'!$A$1:$AD$175,'LA4'!U$1,0)),
IF(LA!$H$6=5,(VLOOKUP($A154,'LA5'!$A$1:$AD$175,'LA5'!U$1,0)),
0))))),".")</f>
        <v>0.03</v>
      </c>
      <c r="X154" s="93">
        <f>IFERROR(IF(LA!$H$6=1,(VLOOKUP($A154,'LA1'!$A$1:$AD$175,'LA1'!V$1,0)),
IF(LA!$H$6=2,(VLOOKUP($A154,'LA2'!$A$1:$AD$175,'LA2'!V$1,0)),
IF(LA!$H$6=3,(VLOOKUP($A154,'LA3'!$A$1:$AD$175,'LA3'!V$1,0)),
IF(LA!$H$6=4,(VLOOKUP($A154,'LA4'!$A$1:$AD$175,'LA4'!V$1,0)),
IF(LA!$H$6=5,(VLOOKUP($A154,'LA5'!$A$1:$AD$175,'LA5'!V$1,0)),
0))))),".")</f>
        <v>0</v>
      </c>
      <c r="Y154" s="93">
        <f>IFERROR(IF(LA!$H$6=1,(VLOOKUP($A154,'LA1'!$A$1:$AD$175,'LA1'!W$1,0)),
IF(LA!$H$6=2,(VLOOKUP($A154,'LA2'!$A$1:$AD$175,'LA2'!W$1,0)),
IF(LA!$H$6=3,(VLOOKUP($A154,'LA3'!$A$1:$AD$175,'LA3'!W$1,0)),
IF(LA!$H$6=4,(VLOOKUP($A154,'LA4'!$A$1:$AD$175,'LA4'!W$1,0)),
IF(LA!$H$6=5,(VLOOKUP($A154,'LA5'!$A$1:$AD$175,'LA5'!W$1,0)),
0))))),".")</f>
        <v>0.01</v>
      </c>
      <c r="Z154" s="93">
        <f>IFERROR(IF(LA!$H$6=1,(VLOOKUP($A154,'LA1'!$A$1:$AD$175,'LA1'!X$1,0)),
IF(LA!$H$6=2,(VLOOKUP($A154,'LA2'!$A$1:$AD$175,'LA2'!X$1,0)),
IF(LA!$H$6=3,(VLOOKUP($A154,'LA3'!$A$1:$AD$175,'LA3'!X$1,0)),
IF(LA!$H$6=4,(VLOOKUP($A154,'LA4'!$A$1:$AD$175,'LA4'!X$1,0)),
IF(LA!$H$6=5,(VLOOKUP($A154,'LA5'!$A$1:$AD$175,'LA5'!X$1,0)),
0))))),".")</f>
        <v>0.06</v>
      </c>
      <c r="AA154" s="93">
        <f>IFERROR(IF(LA!$H$6=1,(VLOOKUP($A154,'LA1'!$A$1:$AD$175,'LA1'!Y$1,0)),
IF(LA!$H$6=2,(VLOOKUP($A154,'LA2'!$A$1:$AD$175,'LA2'!Y$1,0)),
IF(LA!$H$6=3,(VLOOKUP($A154,'LA3'!$A$1:$AD$175,'LA3'!Y$1,0)),
IF(LA!$H$6=4,(VLOOKUP($A154,'LA4'!$A$1:$AD$175,'LA4'!Y$1,0)),
IF(LA!$H$6=5,(VLOOKUP($A154,'LA5'!$A$1:$AD$175,'LA5'!Y$1,0)),
0))))),".")</f>
        <v>0.02</v>
      </c>
      <c r="AB154" s="93">
        <f>IFERROR(IF(LA!$H$6=1,(VLOOKUP($A154,'LA1'!$A$1:$AD$175,'LA1'!Z$1,0)),
IF(LA!$H$6=2,(VLOOKUP($A154,'LA2'!$A$1:$AD$175,'LA2'!Z$1,0)),
IF(LA!$H$6=3,(VLOOKUP($A154,'LA3'!$A$1:$AD$175,'LA3'!Z$1,0)),
IF(LA!$H$6=4,(VLOOKUP($A154,'LA4'!$A$1:$AD$175,'LA4'!Z$1,0)),
IF(LA!$H$6=5,(VLOOKUP($A154,'LA5'!$A$1:$AD$175,'LA5'!Z$1,0)),
0))))),".")</f>
        <v>0.1</v>
      </c>
      <c r="AC154" s="93">
        <f>IFERROR(IF(LA!$H$6=1,(VLOOKUP($A154,'LA1'!$A$1:$AD$175,'LA1'!AA$1,0)),
IF(LA!$H$6=2,(VLOOKUP($A154,'LA2'!$A$1:$AD$175,'LA2'!AA$1,0)),
IF(LA!$H$6=3,(VLOOKUP($A154,'LA3'!$A$1:$AD$175,'LA3'!AA$1,0)),
IF(LA!$H$6=4,(VLOOKUP($A154,'LA4'!$A$1:$AD$175,'LA4'!AA$1,0)),
IF(LA!$H$6=5,(VLOOKUP($A154,'LA5'!$A$1:$AD$175,'LA5'!AA$1,0)),
0))))),".")</f>
        <v>0.02</v>
      </c>
    </row>
    <row r="155" spans="1:29" x14ac:dyDescent="0.2">
      <c r="A155" s="55">
        <v>320</v>
      </c>
      <c r="B155" s="55" t="s">
        <v>338</v>
      </c>
      <c r="C155" s="88" t="s">
        <v>198</v>
      </c>
      <c r="D155" s="92">
        <f>IFERROR(IF(LA!$H$6=1,(VLOOKUP($A155,'LA1'!$A$1:$AD$175,'LA1'!B$1,0)),
IF(LA!$H$6=2,(VLOOKUP($A155,'LA2'!$A$1:$AD$175,'LA2'!B$1,0)),
IF(LA!$H$6=3,(VLOOKUP($A155,'LA3'!$A$1:$AD$175,'LA3'!B$1,0)),
IF(LA!$H$6=4,(VLOOKUP($A155,'LA4'!$A$1:$AD$175,'LA4'!B$1,0)),
IF(LA!$H$6=5,(VLOOKUP($A155,'LA5'!$A$1:$AD$175,'LA5'!B$1,0)),
0))))),".")</f>
        <v>440</v>
      </c>
      <c r="E155" s="93">
        <f>IFERROR(IF(LA!$H$6=1,(VLOOKUP($A155,'LA1'!$A$1:$AD$175,'LA1'!C$1,0)),
IF(LA!$H$6=2,(VLOOKUP($A155,'LA2'!$A$1:$AD$175,'LA2'!C$1,0)),
IF(LA!$H$6=3,(VLOOKUP($A155,'LA3'!$A$1:$AD$175,'LA3'!C$1,0)),
IF(LA!$H$6=4,(VLOOKUP($A155,'LA4'!$A$1:$AD$175,'LA4'!C$1,0)),
IF(LA!$H$6=5,(VLOOKUP($A155,'LA5'!$A$1:$AD$175,'LA5'!C$1,0)),
0))))),".")</f>
        <v>0.75</v>
      </c>
      <c r="F155" s="93">
        <f>IFERROR(IF(LA!$H$6=1,(VLOOKUP($A155,'LA1'!$A$1:$AD$175,'LA1'!D$1,0)),
IF(LA!$H$6=2,(VLOOKUP($A155,'LA2'!$A$1:$AD$175,'LA2'!D$1,0)),
IF(LA!$H$6=3,(VLOOKUP($A155,'LA3'!$A$1:$AD$175,'LA3'!D$1,0)),
IF(LA!$H$6=4,(VLOOKUP($A155,'LA4'!$A$1:$AD$175,'LA4'!D$1,0)),
IF(LA!$H$6=5,(VLOOKUP($A155,'LA5'!$A$1:$AD$175,'LA5'!D$1,0)),
0))))),".")</f>
        <v>0.74</v>
      </c>
      <c r="G155" s="93">
        <f>IFERROR(IF(LA!$H$6=1,(VLOOKUP($A155,'LA1'!$A$1:$AD$175,'LA1'!E$1,0)),
IF(LA!$H$6=2,(VLOOKUP($A155,'LA2'!$A$1:$AD$175,'LA2'!E$1,0)),
IF(LA!$H$6=3,(VLOOKUP($A155,'LA3'!$A$1:$AD$175,'LA3'!E$1,0)),
IF(LA!$H$6=4,(VLOOKUP($A155,'LA4'!$A$1:$AD$175,'LA4'!E$1,0)),
IF(LA!$H$6=5,(VLOOKUP($A155,'LA5'!$A$1:$AD$175,'LA5'!E$1,0)),
0))))),".")</f>
        <v>0.03</v>
      </c>
      <c r="H155" s="93">
        <f>IFERROR(IF(LA!$H$6=1,(VLOOKUP($A155,'LA1'!$A$1:$AD$175,'LA1'!F$1,0)),
IF(LA!$H$6=2,(VLOOKUP($A155,'LA2'!$A$1:$AD$175,'LA2'!F$1,0)),
IF(LA!$H$6=3,(VLOOKUP($A155,'LA3'!$A$1:$AD$175,'LA3'!F$1,0)),
IF(LA!$H$6=4,(VLOOKUP($A155,'LA4'!$A$1:$AD$175,'LA4'!F$1,0)),
IF(LA!$H$6=5,(VLOOKUP($A155,'LA5'!$A$1:$AD$175,'LA5'!F$1,0)),
0))))),".")</f>
        <v>0</v>
      </c>
      <c r="I155" s="93">
        <f>IFERROR(IF(LA!$H$6=1,(VLOOKUP($A155,'LA1'!$A$1:$AD$175,'LA1'!G$1,0)),
IF(LA!$H$6=2,(VLOOKUP($A155,'LA2'!$A$1:$AD$175,'LA2'!G$1,0)),
IF(LA!$H$6=3,(VLOOKUP($A155,'LA3'!$A$1:$AD$175,'LA3'!G$1,0)),
IF(LA!$H$6=4,(VLOOKUP($A155,'LA4'!$A$1:$AD$175,'LA4'!G$1,0)),
IF(LA!$H$6=5,(VLOOKUP($A155,'LA5'!$A$1:$AD$175,'LA5'!G$1,0)),
0))))),".")</f>
        <v>0.04</v>
      </c>
      <c r="J155" s="93">
        <f>IFERROR(IF(LA!$H$6=1,(VLOOKUP($A155,'LA1'!$A$1:$AD$175,'LA1'!H$1,0)),
IF(LA!$H$6=2,(VLOOKUP($A155,'LA2'!$A$1:$AD$175,'LA2'!H$1,0)),
IF(LA!$H$6=3,(VLOOKUP($A155,'LA3'!$A$1:$AD$175,'LA3'!H$1,0)),
IF(LA!$H$6=4,(VLOOKUP($A155,'LA4'!$A$1:$AD$175,'LA4'!H$1,0)),
IF(LA!$H$6=5,(VLOOKUP($A155,'LA5'!$A$1:$AD$175,'LA5'!H$1,0)),
0))))),".")</f>
        <v>0.04</v>
      </c>
      <c r="K155" s="93" t="str">
        <f>IFERROR(IF(LA!$H$6=1,(VLOOKUP($A155,'LA1'!$A$1:$AD$175,'LA1'!I$1,0)),
IF(LA!$H$6=2,(VLOOKUP($A155,'LA2'!$A$1:$AD$175,'LA2'!I$1,0)),
IF(LA!$H$6=3,(VLOOKUP($A155,'LA3'!$A$1:$AD$175,'LA3'!I$1,0)),
IF(LA!$H$6=4,(VLOOKUP($A155,'LA4'!$A$1:$AD$175,'LA4'!I$1,0)),
IF(LA!$H$6=5,(VLOOKUP($A155,'LA5'!$A$1:$AD$175,'LA5'!I$1,0)),
0))))),".")</f>
        <v>x</v>
      </c>
      <c r="L155" s="93">
        <f>IFERROR(IF(LA!$H$6=1,(VLOOKUP($A155,'LA1'!$A$1:$AD$175,'LA1'!J$1,0)),
IF(LA!$H$6=2,(VLOOKUP($A155,'LA2'!$A$1:$AD$175,'LA2'!J$1,0)),
IF(LA!$H$6=3,(VLOOKUP($A155,'LA3'!$A$1:$AD$175,'LA3'!J$1,0)),
IF(LA!$H$6=4,(VLOOKUP($A155,'LA4'!$A$1:$AD$175,'LA4'!J$1,0)),
IF(LA!$H$6=5,(VLOOKUP($A155,'LA5'!$A$1:$AD$175,'LA5'!J$1,0)),
0))))),".")</f>
        <v>0</v>
      </c>
      <c r="M155" s="93">
        <f>IFERROR(IF(LA!$H$6=1,(VLOOKUP($A155,'LA1'!$A$1:$AD$175,'LA1'!K$1,0)),
IF(LA!$H$6=2,(VLOOKUP($A155,'LA2'!$A$1:$AD$175,'LA2'!K$1,0)),
IF(LA!$H$6=3,(VLOOKUP($A155,'LA3'!$A$1:$AD$175,'LA3'!K$1,0)),
IF(LA!$H$6=4,(VLOOKUP($A155,'LA4'!$A$1:$AD$175,'LA4'!K$1,0)),
IF(LA!$H$6=5,(VLOOKUP($A155,'LA5'!$A$1:$AD$175,'LA5'!K$1,0)),
0))))),".")</f>
        <v>0.03</v>
      </c>
      <c r="N155" s="93">
        <f>IFERROR(IF(LA!$H$6=1,(VLOOKUP($A155,'LA1'!$A$1:$AD$175,'LA1'!L$1,0)),
IF(LA!$H$6=2,(VLOOKUP($A155,'LA2'!$A$1:$AD$175,'LA2'!L$1,0)),
IF(LA!$H$6=3,(VLOOKUP($A155,'LA3'!$A$1:$AD$175,'LA3'!L$1,0)),
IF(LA!$H$6=4,(VLOOKUP($A155,'LA4'!$A$1:$AD$175,'LA4'!L$1,0)),
IF(LA!$H$6=5,(VLOOKUP($A155,'LA5'!$A$1:$AD$175,'LA5'!L$1,0)),
0))))),".")</f>
        <v>0.63</v>
      </c>
      <c r="O155" s="93">
        <f>IFERROR(IF(LA!$H$6=1,(VLOOKUP($A155,'LA1'!$A$1:$AD$175,'LA1'!M$1,0)),
IF(LA!$H$6=2,(VLOOKUP($A155,'LA2'!$A$1:$AD$175,'LA2'!M$1,0)),
IF(LA!$H$6=3,(VLOOKUP($A155,'LA3'!$A$1:$AD$175,'LA3'!M$1,0)),
IF(LA!$H$6=4,(VLOOKUP($A155,'LA4'!$A$1:$AD$175,'LA4'!M$1,0)),
IF(LA!$H$6=5,(VLOOKUP($A155,'LA5'!$A$1:$AD$175,'LA5'!M$1,0)),
0))))),".")</f>
        <v>0.16</v>
      </c>
      <c r="P155" s="93" t="str">
        <f>IFERROR(IF(LA!$H$6=1,(VLOOKUP($A155,'LA1'!$A$1:$AD$175,'LA1'!N$1,0)),
IF(LA!$H$6=2,(VLOOKUP($A155,'LA2'!$A$1:$AD$175,'LA2'!N$1,0)),
IF(LA!$H$6=3,(VLOOKUP($A155,'LA3'!$A$1:$AD$175,'LA3'!N$1,0)),
IF(LA!$H$6=4,(VLOOKUP($A155,'LA4'!$A$1:$AD$175,'LA4'!N$1,0)),
IF(LA!$H$6=5,(VLOOKUP($A155,'LA5'!$A$1:$AD$175,'LA5'!N$1,0)),
0))))),".")</f>
        <v>x</v>
      </c>
      <c r="Q155" s="93">
        <f>IFERROR(IF(LA!$H$6=1,(VLOOKUP($A155,'LA1'!$A$1:$AD$175,'LA1'!O$1,0)),
IF(LA!$H$6=2,(VLOOKUP($A155,'LA2'!$A$1:$AD$175,'LA2'!O$1,0)),
IF(LA!$H$6=3,(VLOOKUP($A155,'LA3'!$A$1:$AD$175,'LA3'!O$1,0)),
IF(LA!$H$6=4,(VLOOKUP($A155,'LA4'!$A$1:$AD$175,'LA4'!O$1,0)),
IF(LA!$H$6=5,(VLOOKUP($A155,'LA5'!$A$1:$AD$175,'LA5'!O$1,0)),
0))))),".")</f>
        <v>0.09</v>
      </c>
      <c r="R155" s="93">
        <f>IFERROR(IF(LA!$H$6=1,(VLOOKUP($A155,'LA1'!$A$1:$AD$175,'LA1'!P$1,0)),
IF(LA!$H$6=2,(VLOOKUP($A155,'LA2'!$A$1:$AD$175,'LA2'!P$1,0)),
IF(LA!$H$6=3,(VLOOKUP($A155,'LA3'!$A$1:$AD$175,'LA3'!P$1,0)),
IF(LA!$H$6=4,(VLOOKUP($A155,'LA4'!$A$1:$AD$175,'LA4'!P$1,0)),
IF(LA!$H$6=5,(VLOOKUP($A155,'LA5'!$A$1:$AD$175,'LA5'!P$1,0)),
0))))),".")</f>
        <v>0.47</v>
      </c>
      <c r="S155" s="93">
        <f>IFERROR(IF(LA!$H$6=1,(VLOOKUP($A155,'LA1'!$A$1:$AD$175,'LA1'!Q$1,0)),
IF(LA!$H$6=2,(VLOOKUP($A155,'LA2'!$A$1:$AD$175,'LA2'!Q$1,0)),
IF(LA!$H$6=3,(VLOOKUP($A155,'LA3'!$A$1:$AD$175,'LA3'!Q$1,0)),
IF(LA!$H$6=4,(VLOOKUP($A155,'LA4'!$A$1:$AD$175,'LA4'!Q$1,0)),
IF(LA!$H$6=5,(VLOOKUP($A155,'LA5'!$A$1:$AD$175,'LA5'!Q$1,0)),
0))))),".")</f>
        <v>0.01</v>
      </c>
      <c r="T155" s="93">
        <f>IFERROR(IF(LA!$H$6=1,(VLOOKUP($A155,'LA1'!$A$1:$AD$175,'LA1'!R$1,0)),
IF(LA!$H$6=2,(VLOOKUP($A155,'LA2'!$A$1:$AD$175,'LA2'!R$1,0)),
IF(LA!$H$6=3,(VLOOKUP($A155,'LA3'!$A$1:$AD$175,'LA3'!R$1,0)),
IF(LA!$H$6=4,(VLOOKUP($A155,'LA4'!$A$1:$AD$175,'LA4'!R$1,0)),
IF(LA!$H$6=5,(VLOOKUP($A155,'LA5'!$A$1:$AD$175,'LA5'!R$1,0)),
0))))),".")</f>
        <v>0</v>
      </c>
      <c r="U155" s="93">
        <f>IFERROR(IF(LA!$H$6=1,(VLOOKUP($A155,'LA1'!$A$1:$AD$175,'LA1'!S$1,0)),
IF(LA!$H$6=2,(VLOOKUP($A155,'LA2'!$A$1:$AD$175,'LA2'!S$1,0)),
IF(LA!$H$6=3,(VLOOKUP($A155,'LA3'!$A$1:$AD$175,'LA3'!S$1,0)),
IF(LA!$H$6=4,(VLOOKUP($A155,'LA4'!$A$1:$AD$175,'LA4'!S$1,0)),
IF(LA!$H$6=5,(VLOOKUP($A155,'LA5'!$A$1:$AD$175,'LA5'!S$1,0)),
0))))),".")</f>
        <v>0.01</v>
      </c>
      <c r="V155" s="93" t="str">
        <f>IFERROR(IF(LA!$H$6=1,(VLOOKUP($A155,'LA1'!$A$1:$AD$175,'LA1'!T$1,0)),
IF(LA!$H$6=2,(VLOOKUP($A155,'LA2'!$A$1:$AD$175,'LA2'!T$1,0)),
IF(LA!$H$6=3,(VLOOKUP($A155,'LA3'!$A$1:$AD$175,'LA3'!T$1,0)),
IF(LA!$H$6=4,(VLOOKUP($A155,'LA4'!$A$1:$AD$175,'LA4'!T$1,0)),
IF(LA!$H$6=5,(VLOOKUP($A155,'LA5'!$A$1:$AD$175,'LA5'!T$1,0)),
0))))),".")</f>
        <v>x</v>
      </c>
      <c r="W155" s="93">
        <f>IFERROR(IF(LA!$H$6=1,(VLOOKUP($A155,'LA1'!$A$1:$AD$175,'LA1'!U$1,0)),
IF(LA!$H$6=2,(VLOOKUP($A155,'LA2'!$A$1:$AD$175,'LA2'!U$1,0)),
IF(LA!$H$6=3,(VLOOKUP($A155,'LA3'!$A$1:$AD$175,'LA3'!U$1,0)),
IF(LA!$H$6=4,(VLOOKUP($A155,'LA4'!$A$1:$AD$175,'LA4'!U$1,0)),
IF(LA!$H$6=5,(VLOOKUP($A155,'LA5'!$A$1:$AD$175,'LA5'!U$1,0)),
0))))),".")</f>
        <v>0.01</v>
      </c>
      <c r="X155" s="93">
        <f>IFERROR(IF(LA!$H$6=1,(VLOOKUP($A155,'LA1'!$A$1:$AD$175,'LA1'!V$1,0)),
IF(LA!$H$6=2,(VLOOKUP($A155,'LA2'!$A$1:$AD$175,'LA2'!V$1,0)),
IF(LA!$H$6=3,(VLOOKUP($A155,'LA3'!$A$1:$AD$175,'LA3'!V$1,0)),
IF(LA!$H$6=4,(VLOOKUP($A155,'LA4'!$A$1:$AD$175,'LA4'!V$1,0)),
IF(LA!$H$6=5,(VLOOKUP($A155,'LA5'!$A$1:$AD$175,'LA5'!V$1,0)),
0))))),".")</f>
        <v>0</v>
      </c>
      <c r="Y155" s="93" t="str">
        <f>IFERROR(IF(LA!$H$6=1,(VLOOKUP($A155,'LA1'!$A$1:$AD$175,'LA1'!W$1,0)),
IF(LA!$H$6=2,(VLOOKUP($A155,'LA2'!$A$1:$AD$175,'LA2'!W$1,0)),
IF(LA!$H$6=3,(VLOOKUP($A155,'LA3'!$A$1:$AD$175,'LA3'!W$1,0)),
IF(LA!$H$6=4,(VLOOKUP($A155,'LA4'!$A$1:$AD$175,'LA4'!W$1,0)),
IF(LA!$H$6=5,(VLOOKUP($A155,'LA5'!$A$1:$AD$175,'LA5'!W$1,0)),
0))))),".")</f>
        <v>x</v>
      </c>
      <c r="Z155" s="93">
        <f>IFERROR(IF(LA!$H$6=1,(VLOOKUP($A155,'LA1'!$A$1:$AD$175,'LA1'!X$1,0)),
IF(LA!$H$6=2,(VLOOKUP($A155,'LA2'!$A$1:$AD$175,'LA2'!X$1,0)),
IF(LA!$H$6=3,(VLOOKUP($A155,'LA3'!$A$1:$AD$175,'LA3'!X$1,0)),
IF(LA!$H$6=4,(VLOOKUP($A155,'LA4'!$A$1:$AD$175,'LA4'!X$1,0)),
IF(LA!$H$6=5,(VLOOKUP($A155,'LA5'!$A$1:$AD$175,'LA5'!X$1,0)),
0))))),".")</f>
        <v>0.1</v>
      </c>
      <c r="AA155" s="93">
        <f>IFERROR(IF(LA!$H$6=1,(VLOOKUP($A155,'LA1'!$A$1:$AD$175,'LA1'!Y$1,0)),
IF(LA!$H$6=2,(VLOOKUP($A155,'LA2'!$A$1:$AD$175,'LA2'!Y$1,0)),
IF(LA!$H$6=3,(VLOOKUP($A155,'LA3'!$A$1:$AD$175,'LA3'!Y$1,0)),
IF(LA!$H$6=4,(VLOOKUP($A155,'LA4'!$A$1:$AD$175,'LA4'!Y$1,0)),
IF(LA!$H$6=5,(VLOOKUP($A155,'LA5'!$A$1:$AD$175,'LA5'!Y$1,0)),
0))))),".")</f>
        <v>0</v>
      </c>
      <c r="AB155" s="93">
        <f>IFERROR(IF(LA!$H$6=1,(VLOOKUP($A155,'LA1'!$A$1:$AD$175,'LA1'!Z$1,0)),
IF(LA!$H$6=2,(VLOOKUP($A155,'LA2'!$A$1:$AD$175,'LA2'!Z$1,0)),
IF(LA!$H$6=3,(VLOOKUP($A155,'LA3'!$A$1:$AD$175,'LA3'!Z$1,0)),
IF(LA!$H$6=4,(VLOOKUP($A155,'LA4'!$A$1:$AD$175,'LA4'!Z$1,0)),
IF(LA!$H$6=5,(VLOOKUP($A155,'LA5'!$A$1:$AD$175,'LA5'!Z$1,0)),
0))))),".")</f>
        <v>0.14000000000000001</v>
      </c>
      <c r="AC155" s="93">
        <f>IFERROR(IF(LA!$H$6=1,(VLOOKUP($A155,'LA1'!$A$1:$AD$175,'LA1'!AA$1,0)),
IF(LA!$H$6=2,(VLOOKUP($A155,'LA2'!$A$1:$AD$175,'LA2'!AA$1,0)),
IF(LA!$H$6=3,(VLOOKUP($A155,'LA3'!$A$1:$AD$175,'LA3'!AA$1,0)),
IF(LA!$H$6=4,(VLOOKUP($A155,'LA4'!$A$1:$AD$175,'LA4'!AA$1,0)),
IF(LA!$H$6=5,(VLOOKUP($A155,'LA5'!$A$1:$AD$175,'LA5'!AA$1,0)),
0))))),".")</f>
        <v>0.02</v>
      </c>
    </row>
    <row r="156" spans="1:29" x14ac:dyDescent="0.2">
      <c r="A156" s="55">
        <v>212</v>
      </c>
      <c r="B156" s="55" t="s">
        <v>339</v>
      </c>
      <c r="C156" s="88" t="s">
        <v>197</v>
      </c>
      <c r="D156" s="92">
        <f>IFERROR(IF(LA!$H$6=1,(VLOOKUP($A156,'LA1'!$A$1:$AD$175,'LA1'!B$1,0)),
IF(LA!$H$6=2,(VLOOKUP($A156,'LA2'!$A$1:$AD$175,'LA2'!B$1,0)),
IF(LA!$H$6=3,(VLOOKUP($A156,'LA3'!$A$1:$AD$175,'LA3'!B$1,0)),
IF(LA!$H$6=4,(VLOOKUP($A156,'LA4'!$A$1:$AD$175,'LA4'!B$1,0)),
IF(LA!$H$6=5,(VLOOKUP($A156,'LA5'!$A$1:$AD$175,'LA5'!B$1,0)),
0))))),".")</f>
        <v>980</v>
      </c>
      <c r="E156" s="93">
        <f>IFERROR(IF(LA!$H$6=1,(VLOOKUP($A156,'LA1'!$A$1:$AD$175,'LA1'!C$1,0)),
IF(LA!$H$6=2,(VLOOKUP($A156,'LA2'!$A$1:$AD$175,'LA2'!C$1,0)),
IF(LA!$H$6=3,(VLOOKUP($A156,'LA3'!$A$1:$AD$175,'LA3'!C$1,0)),
IF(LA!$H$6=4,(VLOOKUP($A156,'LA4'!$A$1:$AD$175,'LA4'!C$1,0)),
IF(LA!$H$6=5,(VLOOKUP($A156,'LA5'!$A$1:$AD$175,'LA5'!C$1,0)),
0))))),".")</f>
        <v>0.74</v>
      </c>
      <c r="F156" s="93">
        <f>IFERROR(IF(LA!$H$6=1,(VLOOKUP($A156,'LA1'!$A$1:$AD$175,'LA1'!D$1,0)),
IF(LA!$H$6=2,(VLOOKUP($A156,'LA2'!$A$1:$AD$175,'LA2'!D$1,0)),
IF(LA!$H$6=3,(VLOOKUP($A156,'LA3'!$A$1:$AD$175,'LA3'!D$1,0)),
IF(LA!$H$6=4,(VLOOKUP($A156,'LA4'!$A$1:$AD$175,'LA4'!D$1,0)),
IF(LA!$H$6=5,(VLOOKUP($A156,'LA5'!$A$1:$AD$175,'LA5'!D$1,0)),
0))))),".")</f>
        <v>0.71</v>
      </c>
      <c r="G156" s="93">
        <f>IFERROR(IF(LA!$H$6=1,(VLOOKUP($A156,'LA1'!$A$1:$AD$175,'LA1'!E$1,0)),
IF(LA!$H$6=2,(VLOOKUP($A156,'LA2'!$A$1:$AD$175,'LA2'!E$1,0)),
IF(LA!$H$6=3,(VLOOKUP($A156,'LA3'!$A$1:$AD$175,'LA3'!E$1,0)),
IF(LA!$H$6=4,(VLOOKUP($A156,'LA4'!$A$1:$AD$175,'LA4'!E$1,0)),
IF(LA!$H$6=5,(VLOOKUP($A156,'LA5'!$A$1:$AD$175,'LA5'!E$1,0)),
0))))),".")</f>
        <v>0.03</v>
      </c>
      <c r="H156" s="93">
        <f>IFERROR(IF(LA!$H$6=1,(VLOOKUP($A156,'LA1'!$A$1:$AD$175,'LA1'!F$1,0)),
IF(LA!$H$6=2,(VLOOKUP($A156,'LA2'!$A$1:$AD$175,'LA2'!F$1,0)),
IF(LA!$H$6=3,(VLOOKUP($A156,'LA3'!$A$1:$AD$175,'LA3'!F$1,0)),
IF(LA!$H$6=4,(VLOOKUP($A156,'LA4'!$A$1:$AD$175,'LA4'!F$1,0)),
IF(LA!$H$6=5,(VLOOKUP($A156,'LA5'!$A$1:$AD$175,'LA5'!F$1,0)),
0))))),".")</f>
        <v>0.01</v>
      </c>
      <c r="I156" s="93">
        <f>IFERROR(IF(LA!$H$6=1,(VLOOKUP($A156,'LA1'!$A$1:$AD$175,'LA1'!G$1,0)),
IF(LA!$H$6=2,(VLOOKUP($A156,'LA2'!$A$1:$AD$175,'LA2'!G$1,0)),
IF(LA!$H$6=3,(VLOOKUP($A156,'LA3'!$A$1:$AD$175,'LA3'!G$1,0)),
IF(LA!$H$6=4,(VLOOKUP($A156,'LA4'!$A$1:$AD$175,'LA4'!G$1,0)),
IF(LA!$H$6=5,(VLOOKUP($A156,'LA5'!$A$1:$AD$175,'LA5'!G$1,0)),
0))))),".")</f>
        <v>0.04</v>
      </c>
      <c r="J156" s="93">
        <f>IFERROR(IF(LA!$H$6=1,(VLOOKUP($A156,'LA1'!$A$1:$AD$175,'LA1'!H$1,0)),
IF(LA!$H$6=2,(VLOOKUP($A156,'LA2'!$A$1:$AD$175,'LA2'!H$1,0)),
IF(LA!$H$6=3,(VLOOKUP($A156,'LA3'!$A$1:$AD$175,'LA3'!H$1,0)),
IF(LA!$H$6=4,(VLOOKUP($A156,'LA4'!$A$1:$AD$175,'LA4'!H$1,0)),
IF(LA!$H$6=5,(VLOOKUP($A156,'LA5'!$A$1:$AD$175,'LA5'!H$1,0)),
0))))),".")</f>
        <v>0.04</v>
      </c>
      <c r="K156" s="93" t="str">
        <f>IFERROR(IF(LA!$H$6=1,(VLOOKUP($A156,'LA1'!$A$1:$AD$175,'LA1'!I$1,0)),
IF(LA!$H$6=2,(VLOOKUP($A156,'LA2'!$A$1:$AD$175,'LA2'!I$1,0)),
IF(LA!$H$6=3,(VLOOKUP($A156,'LA3'!$A$1:$AD$175,'LA3'!I$1,0)),
IF(LA!$H$6=4,(VLOOKUP($A156,'LA4'!$A$1:$AD$175,'LA4'!I$1,0)),
IF(LA!$H$6=5,(VLOOKUP($A156,'LA5'!$A$1:$AD$175,'LA5'!I$1,0)),
0))))),".")</f>
        <v>x</v>
      </c>
      <c r="L156" s="93">
        <f>IFERROR(IF(LA!$H$6=1,(VLOOKUP($A156,'LA1'!$A$1:$AD$175,'LA1'!J$1,0)),
IF(LA!$H$6=2,(VLOOKUP($A156,'LA2'!$A$1:$AD$175,'LA2'!J$1,0)),
IF(LA!$H$6=3,(VLOOKUP($A156,'LA3'!$A$1:$AD$175,'LA3'!J$1,0)),
IF(LA!$H$6=4,(VLOOKUP($A156,'LA4'!$A$1:$AD$175,'LA4'!J$1,0)),
IF(LA!$H$6=5,(VLOOKUP($A156,'LA5'!$A$1:$AD$175,'LA5'!J$1,0)),
0))))),".")</f>
        <v>0</v>
      </c>
      <c r="M156" s="93">
        <f>IFERROR(IF(LA!$H$6=1,(VLOOKUP($A156,'LA1'!$A$1:$AD$175,'LA1'!K$1,0)),
IF(LA!$H$6=2,(VLOOKUP($A156,'LA2'!$A$1:$AD$175,'LA2'!K$1,0)),
IF(LA!$H$6=3,(VLOOKUP($A156,'LA3'!$A$1:$AD$175,'LA3'!K$1,0)),
IF(LA!$H$6=4,(VLOOKUP($A156,'LA4'!$A$1:$AD$175,'LA4'!K$1,0)),
IF(LA!$H$6=5,(VLOOKUP($A156,'LA5'!$A$1:$AD$175,'LA5'!K$1,0)),
0))))),".")</f>
        <v>0.01</v>
      </c>
      <c r="N156" s="93">
        <f>IFERROR(IF(LA!$H$6=1,(VLOOKUP($A156,'LA1'!$A$1:$AD$175,'LA1'!L$1,0)),
IF(LA!$H$6=2,(VLOOKUP($A156,'LA2'!$A$1:$AD$175,'LA2'!L$1,0)),
IF(LA!$H$6=3,(VLOOKUP($A156,'LA3'!$A$1:$AD$175,'LA3'!L$1,0)),
IF(LA!$H$6=4,(VLOOKUP($A156,'LA4'!$A$1:$AD$175,'LA4'!L$1,0)),
IF(LA!$H$6=5,(VLOOKUP($A156,'LA5'!$A$1:$AD$175,'LA5'!L$1,0)),
0))))),".")</f>
        <v>0.57999999999999996</v>
      </c>
      <c r="O156" s="93">
        <f>IFERROR(IF(LA!$H$6=1,(VLOOKUP($A156,'LA1'!$A$1:$AD$175,'LA1'!M$1,0)),
IF(LA!$H$6=2,(VLOOKUP($A156,'LA2'!$A$1:$AD$175,'LA2'!M$1,0)),
IF(LA!$H$6=3,(VLOOKUP($A156,'LA3'!$A$1:$AD$175,'LA3'!M$1,0)),
IF(LA!$H$6=4,(VLOOKUP($A156,'LA4'!$A$1:$AD$175,'LA4'!M$1,0)),
IF(LA!$H$6=5,(VLOOKUP($A156,'LA5'!$A$1:$AD$175,'LA5'!M$1,0)),
0))))),".")</f>
        <v>0.23</v>
      </c>
      <c r="P156" s="93">
        <f>IFERROR(IF(LA!$H$6=1,(VLOOKUP($A156,'LA1'!$A$1:$AD$175,'LA1'!N$1,0)),
IF(LA!$H$6=2,(VLOOKUP($A156,'LA2'!$A$1:$AD$175,'LA2'!N$1,0)),
IF(LA!$H$6=3,(VLOOKUP($A156,'LA3'!$A$1:$AD$175,'LA3'!N$1,0)),
IF(LA!$H$6=4,(VLOOKUP($A156,'LA4'!$A$1:$AD$175,'LA4'!N$1,0)),
IF(LA!$H$6=5,(VLOOKUP($A156,'LA5'!$A$1:$AD$175,'LA5'!N$1,0)),
0))))),".")</f>
        <v>0.01</v>
      </c>
      <c r="Q156" s="93">
        <f>IFERROR(IF(LA!$H$6=1,(VLOOKUP($A156,'LA1'!$A$1:$AD$175,'LA1'!O$1,0)),
IF(LA!$H$6=2,(VLOOKUP($A156,'LA2'!$A$1:$AD$175,'LA2'!O$1,0)),
IF(LA!$H$6=3,(VLOOKUP($A156,'LA3'!$A$1:$AD$175,'LA3'!O$1,0)),
IF(LA!$H$6=4,(VLOOKUP($A156,'LA4'!$A$1:$AD$175,'LA4'!O$1,0)),
IF(LA!$H$6=5,(VLOOKUP($A156,'LA5'!$A$1:$AD$175,'LA5'!O$1,0)),
0))))),".")</f>
        <v>0.16</v>
      </c>
      <c r="R156" s="93">
        <f>IFERROR(IF(LA!$H$6=1,(VLOOKUP($A156,'LA1'!$A$1:$AD$175,'LA1'!P$1,0)),
IF(LA!$H$6=2,(VLOOKUP($A156,'LA2'!$A$1:$AD$175,'LA2'!P$1,0)),
IF(LA!$H$6=3,(VLOOKUP($A156,'LA3'!$A$1:$AD$175,'LA3'!P$1,0)),
IF(LA!$H$6=4,(VLOOKUP($A156,'LA4'!$A$1:$AD$175,'LA4'!P$1,0)),
IF(LA!$H$6=5,(VLOOKUP($A156,'LA5'!$A$1:$AD$175,'LA5'!P$1,0)),
0))))),".")</f>
        <v>0.34</v>
      </c>
      <c r="S156" s="93">
        <f>IFERROR(IF(LA!$H$6=1,(VLOOKUP($A156,'LA1'!$A$1:$AD$175,'LA1'!Q$1,0)),
IF(LA!$H$6=2,(VLOOKUP($A156,'LA2'!$A$1:$AD$175,'LA2'!Q$1,0)),
IF(LA!$H$6=3,(VLOOKUP($A156,'LA3'!$A$1:$AD$175,'LA3'!Q$1,0)),
IF(LA!$H$6=4,(VLOOKUP($A156,'LA4'!$A$1:$AD$175,'LA4'!Q$1,0)),
IF(LA!$H$6=5,(VLOOKUP($A156,'LA5'!$A$1:$AD$175,'LA5'!Q$1,0)),
0))))),".")</f>
        <v>0.01</v>
      </c>
      <c r="T156" s="93">
        <f>IFERROR(IF(LA!$H$6=1,(VLOOKUP($A156,'LA1'!$A$1:$AD$175,'LA1'!R$1,0)),
IF(LA!$H$6=2,(VLOOKUP($A156,'LA2'!$A$1:$AD$175,'LA2'!R$1,0)),
IF(LA!$H$6=3,(VLOOKUP($A156,'LA3'!$A$1:$AD$175,'LA3'!R$1,0)),
IF(LA!$H$6=4,(VLOOKUP($A156,'LA4'!$A$1:$AD$175,'LA4'!R$1,0)),
IF(LA!$H$6=5,(VLOOKUP($A156,'LA5'!$A$1:$AD$175,'LA5'!R$1,0)),
0))))),".")</f>
        <v>0</v>
      </c>
      <c r="U156" s="93">
        <f>IFERROR(IF(LA!$H$6=1,(VLOOKUP($A156,'LA1'!$A$1:$AD$175,'LA1'!S$1,0)),
IF(LA!$H$6=2,(VLOOKUP($A156,'LA2'!$A$1:$AD$175,'LA2'!S$1,0)),
IF(LA!$H$6=3,(VLOOKUP($A156,'LA3'!$A$1:$AD$175,'LA3'!S$1,0)),
IF(LA!$H$6=4,(VLOOKUP($A156,'LA4'!$A$1:$AD$175,'LA4'!S$1,0)),
IF(LA!$H$6=5,(VLOOKUP($A156,'LA5'!$A$1:$AD$175,'LA5'!S$1,0)),
0))))),".")</f>
        <v>0.02</v>
      </c>
      <c r="V156" s="93">
        <f>IFERROR(IF(LA!$H$6=1,(VLOOKUP($A156,'LA1'!$A$1:$AD$175,'LA1'!T$1,0)),
IF(LA!$H$6=2,(VLOOKUP($A156,'LA2'!$A$1:$AD$175,'LA2'!T$1,0)),
IF(LA!$H$6=3,(VLOOKUP($A156,'LA3'!$A$1:$AD$175,'LA3'!T$1,0)),
IF(LA!$H$6=4,(VLOOKUP($A156,'LA4'!$A$1:$AD$175,'LA4'!T$1,0)),
IF(LA!$H$6=5,(VLOOKUP($A156,'LA5'!$A$1:$AD$175,'LA5'!T$1,0)),
0))))),".")</f>
        <v>0.01</v>
      </c>
      <c r="W156" s="93">
        <f>IFERROR(IF(LA!$H$6=1,(VLOOKUP($A156,'LA1'!$A$1:$AD$175,'LA1'!U$1,0)),
IF(LA!$H$6=2,(VLOOKUP($A156,'LA2'!$A$1:$AD$175,'LA2'!U$1,0)),
IF(LA!$H$6=3,(VLOOKUP($A156,'LA3'!$A$1:$AD$175,'LA3'!U$1,0)),
IF(LA!$H$6=4,(VLOOKUP($A156,'LA4'!$A$1:$AD$175,'LA4'!U$1,0)),
IF(LA!$H$6=5,(VLOOKUP($A156,'LA5'!$A$1:$AD$175,'LA5'!U$1,0)),
0))))),".")</f>
        <v>0.02</v>
      </c>
      <c r="X156" s="93">
        <f>IFERROR(IF(LA!$H$6=1,(VLOOKUP($A156,'LA1'!$A$1:$AD$175,'LA1'!V$1,0)),
IF(LA!$H$6=2,(VLOOKUP($A156,'LA2'!$A$1:$AD$175,'LA2'!V$1,0)),
IF(LA!$H$6=3,(VLOOKUP($A156,'LA3'!$A$1:$AD$175,'LA3'!V$1,0)),
IF(LA!$H$6=4,(VLOOKUP($A156,'LA4'!$A$1:$AD$175,'LA4'!V$1,0)),
IF(LA!$H$6=5,(VLOOKUP($A156,'LA5'!$A$1:$AD$175,'LA5'!V$1,0)),
0))))),".")</f>
        <v>0</v>
      </c>
      <c r="Y156" s="93" t="str">
        <f>IFERROR(IF(LA!$H$6=1,(VLOOKUP($A156,'LA1'!$A$1:$AD$175,'LA1'!W$1,0)),
IF(LA!$H$6=2,(VLOOKUP($A156,'LA2'!$A$1:$AD$175,'LA2'!W$1,0)),
IF(LA!$H$6=3,(VLOOKUP($A156,'LA3'!$A$1:$AD$175,'LA3'!W$1,0)),
IF(LA!$H$6=4,(VLOOKUP($A156,'LA4'!$A$1:$AD$175,'LA4'!W$1,0)),
IF(LA!$H$6=5,(VLOOKUP($A156,'LA5'!$A$1:$AD$175,'LA5'!W$1,0)),
0))))),".")</f>
        <v>-</v>
      </c>
      <c r="Z156" s="93">
        <f>IFERROR(IF(LA!$H$6=1,(VLOOKUP($A156,'LA1'!$A$1:$AD$175,'LA1'!X$1,0)),
IF(LA!$H$6=2,(VLOOKUP($A156,'LA2'!$A$1:$AD$175,'LA2'!X$1,0)),
IF(LA!$H$6=3,(VLOOKUP($A156,'LA3'!$A$1:$AD$175,'LA3'!X$1,0)),
IF(LA!$H$6=4,(VLOOKUP($A156,'LA4'!$A$1:$AD$175,'LA4'!X$1,0)),
IF(LA!$H$6=5,(VLOOKUP($A156,'LA5'!$A$1:$AD$175,'LA5'!X$1,0)),
0))))),".")</f>
        <v>0.06</v>
      </c>
      <c r="AA156" s="93">
        <f>IFERROR(IF(LA!$H$6=1,(VLOOKUP($A156,'LA1'!$A$1:$AD$175,'LA1'!Y$1,0)),
IF(LA!$H$6=2,(VLOOKUP($A156,'LA2'!$A$1:$AD$175,'LA2'!Y$1,0)),
IF(LA!$H$6=3,(VLOOKUP($A156,'LA3'!$A$1:$AD$175,'LA3'!Y$1,0)),
IF(LA!$H$6=4,(VLOOKUP($A156,'LA4'!$A$1:$AD$175,'LA4'!Y$1,0)),
IF(LA!$H$6=5,(VLOOKUP($A156,'LA5'!$A$1:$AD$175,'LA5'!Y$1,0)),
0))))),".")</f>
        <v>0.04</v>
      </c>
      <c r="AB156" s="93">
        <f>IFERROR(IF(LA!$H$6=1,(VLOOKUP($A156,'LA1'!$A$1:$AD$175,'LA1'!Z$1,0)),
IF(LA!$H$6=2,(VLOOKUP($A156,'LA2'!$A$1:$AD$175,'LA2'!Z$1,0)),
IF(LA!$H$6=3,(VLOOKUP($A156,'LA3'!$A$1:$AD$175,'LA3'!Z$1,0)),
IF(LA!$H$6=4,(VLOOKUP($A156,'LA4'!$A$1:$AD$175,'LA4'!Z$1,0)),
IF(LA!$H$6=5,(VLOOKUP($A156,'LA5'!$A$1:$AD$175,'LA5'!Z$1,0)),
0))))),".")</f>
        <v>0.16</v>
      </c>
      <c r="AC156" s="93">
        <f>IFERROR(IF(LA!$H$6=1,(VLOOKUP($A156,'LA1'!$A$1:$AD$175,'LA1'!AA$1,0)),
IF(LA!$H$6=2,(VLOOKUP($A156,'LA2'!$A$1:$AD$175,'LA2'!AA$1,0)),
IF(LA!$H$6=3,(VLOOKUP($A156,'LA3'!$A$1:$AD$175,'LA3'!AA$1,0)),
IF(LA!$H$6=4,(VLOOKUP($A156,'LA4'!$A$1:$AD$175,'LA4'!AA$1,0)),
IF(LA!$H$6=5,(VLOOKUP($A156,'LA5'!$A$1:$AD$175,'LA5'!AA$1,0)),
0))))),".")</f>
        <v>0.03</v>
      </c>
    </row>
    <row r="157" spans="1:29" x14ac:dyDescent="0.2">
      <c r="A157" s="55">
        <v>877</v>
      </c>
      <c r="B157" s="55" t="s">
        <v>340</v>
      </c>
      <c r="C157" s="88" t="s">
        <v>192</v>
      </c>
      <c r="D157" s="92">
        <f>IFERROR(IF(LA!$H$6=1,(VLOOKUP($A157,'LA1'!$A$1:$AD$175,'LA1'!B$1,0)),
IF(LA!$H$6=2,(VLOOKUP($A157,'LA2'!$A$1:$AD$175,'LA2'!B$1,0)),
IF(LA!$H$6=3,(VLOOKUP($A157,'LA3'!$A$1:$AD$175,'LA3'!B$1,0)),
IF(LA!$H$6=4,(VLOOKUP($A157,'LA4'!$A$1:$AD$175,'LA4'!B$1,0)),
IF(LA!$H$6=5,(VLOOKUP($A157,'LA5'!$A$1:$AD$175,'LA5'!B$1,0)),
0))))),".")</f>
        <v>590</v>
      </c>
      <c r="E157" s="93">
        <f>IFERROR(IF(LA!$H$6=1,(VLOOKUP($A157,'LA1'!$A$1:$AD$175,'LA1'!C$1,0)),
IF(LA!$H$6=2,(VLOOKUP($A157,'LA2'!$A$1:$AD$175,'LA2'!C$1,0)),
IF(LA!$H$6=3,(VLOOKUP($A157,'LA3'!$A$1:$AD$175,'LA3'!C$1,0)),
IF(LA!$H$6=4,(VLOOKUP($A157,'LA4'!$A$1:$AD$175,'LA4'!C$1,0)),
IF(LA!$H$6=5,(VLOOKUP($A157,'LA5'!$A$1:$AD$175,'LA5'!C$1,0)),
0))))),".")</f>
        <v>0.82</v>
      </c>
      <c r="F157" s="93">
        <f>IFERROR(IF(LA!$H$6=1,(VLOOKUP($A157,'LA1'!$A$1:$AD$175,'LA1'!D$1,0)),
IF(LA!$H$6=2,(VLOOKUP($A157,'LA2'!$A$1:$AD$175,'LA2'!D$1,0)),
IF(LA!$H$6=3,(VLOOKUP($A157,'LA3'!$A$1:$AD$175,'LA3'!D$1,0)),
IF(LA!$H$6=4,(VLOOKUP($A157,'LA4'!$A$1:$AD$175,'LA4'!D$1,0)),
IF(LA!$H$6=5,(VLOOKUP($A157,'LA5'!$A$1:$AD$175,'LA5'!D$1,0)),
0))))),".")</f>
        <v>0.69</v>
      </c>
      <c r="G157" s="93">
        <f>IFERROR(IF(LA!$H$6=1,(VLOOKUP($A157,'LA1'!$A$1:$AD$175,'LA1'!E$1,0)),
IF(LA!$H$6=2,(VLOOKUP($A157,'LA2'!$A$1:$AD$175,'LA2'!E$1,0)),
IF(LA!$H$6=3,(VLOOKUP($A157,'LA3'!$A$1:$AD$175,'LA3'!E$1,0)),
IF(LA!$H$6=4,(VLOOKUP($A157,'LA4'!$A$1:$AD$175,'LA4'!E$1,0)),
IF(LA!$H$6=5,(VLOOKUP($A157,'LA5'!$A$1:$AD$175,'LA5'!E$1,0)),
0))))),".")</f>
        <v>7.0000000000000007E-2</v>
      </c>
      <c r="H157" s="93">
        <f>IFERROR(IF(LA!$H$6=1,(VLOOKUP($A157,'LA1'!$A$1:$AD$175,'LA1'!F$1,0)),
IF(LA!$H$6=2,(VLOOKUP($A157,'LA2'!$A$1:$AD$175,'LA2'!F$1,0)),
IF(LA!$H$6=3,(VLOOKUP($A157,'LA3'!$A$1:$AD$175,'LA3'!F$1,0)),
IF(LA!$H$6=4,(VLOOKUP($A157,'LA4'!$A$1:$AD$175,'LA4'!F$1,0)),
IF(LA!$H$6=5,(VLOOKUP($A157,'LA5'!$A$1:$AD$175,'LA5'!F$1,0)),
0))))),".")</f>
        <v>0</v>
      </c>
      <c r="I157" s="93">
        <f>IFERROR(IF(LA!$H$6=1,(VLOOKUP($A157,'LA1'!$A$1:$AD$175,'LA1'!G$1,0)),
IF(LA!$H$6=2,(VLOOKUP($A157,'LA2'!$A$1:$AD$175,'LA2'!G$1,0)),
IF(LA!$H$6=3,(VLOOKUP($A157,'LA3'!$A$1:$AD$175,'LA3'!G$1,0)),
IF(LA!$H$6=4,(VLOOKUP($A157,'LA4'!$A$1:$AD$175,'LA4'!G$1,0)),
IF(LA!$H$6=5,(VLOOKUP($A157,'LA5'!$A$1:$AD$175,'LA5'!G$1,0)),
0))))),".")</f>
        <v>0.02</v>
      </c>
      <c r="J157" s="93">
        <f>IFERROR(IF(LA!$H$6=1,(VLOOKUP($A157,'LA1'!$A$1:$AD$175,'LA1'!H$1,0)),
IF(LA!$H$6=2,(VLOOKUP($A157,'LA2'!$A$1:$AD$175,'LA2'!H$1,0)),
IF(LA!$H$6=3,(VLOOKUP($A157,'LA3'!$A$1:$AD$175,'LA3'!H$1,0)),
IF(LA!$H$6=4,(VLOOKUP($A157,'LA4'!$A$1:$AD$175,'LA4'!H$1,0)),
IF(LA!$H$6=5,(VLOOKUP($A157,'LA5'!$A$1:$AD$175,'LA5'!H$1,0)),
0))))),".")</f>
        <v>0.04</v>
      </c>
      <c r="K157" s="93">
        <f>IFERROR(IF(LA!$H$6=1,(VLOOKUP($A157,'LA1'!$A$1:$AD$175,'LA1'!I$1,0)),
IF(LA!$H$6=2,(VLOOKUP($A157,'LA2'!$A$1:$AD$175,'LA2'!I$1,0)),
IF(LA!$H$6=3,(VLOOKUP($A157,'LA3'!$A$1:$AD$175,'LA3'!I$1,0)),
IF(LA!$H$6=4,(VLOOKUP($A157,'LA4'!$A$1:$AD$175,'LA4'!I$1,0)),
IF(LA!$H$6=5,(VLOOKUP($A157,'LA5'!$A$1:$AD$175,'LA5'!I$1,0)),
0))))),".")</f>
        <v>0.02</v>
      </c>
      <c r="L157" s="93">
        <f>IFERROR(IF(LA!$H$6=1,(VLOOKUP($A157,'LA1'!$A$1:$AD$175,'LA1'!J$1,0)),
IF(LA!$H$6=2,(VLOOKUP($A157,'LA2'!$A$1:$AD$175,'LA2'!J$1,0)),
IF(LA!$H$6=3,(VLOOKUP($A157,'LA3'!$A$1:$AD$175,'LA3'!J$1,0)),
IF(LA!$H$6=4,(VLOOKUP($A157,'LA4'!$A$1:$AD$175,'LA4'!J$1,0)),
IF(LA!$H$6=5,(VLOOKUP($A157,'LA5'!$A$1:$AD$175,'LA5'!J$1,0)),
0))))),".")</f>
        <v>0</v>
      </c>
      <c r="M157" s="93">
        <f>IFERROR(IF(LA!$H$6=1,(VLOOKUP($A157,'LA1'!$A$1:$AD$175,'LA1'!K$1,0)),
IF(LA!$H$6=2,(VLOOKUP($A157,'LA2'!$A$1:$AD$175,'LA2'!K$1,0)),
IF(LA!$H$6=3,(VLOOKUP($A157,'LA3'!$A$1:$AD$175,'LA3'!K$1,0)),
IF(LA!$H$6=4,(VLOOKUP($A157,'LA4'!$A$1:$AD$175,'LA4'!K$1,0)),
IF(LA!$H$6=5,(VLOOKUP($A157,'LA5'!$A$1:$AD$175,'LA5'!K$1,0)),
0))))),".")</f>
        <v>0.05</v>
      </c>
      <c r="N157" s="93">
        <f>IFERROR(IF(LA!$H$6=1,(VLOOKUP($A157,'LA1'!$A$1:$AD$175,'LA1'!L$1,0)),
IF(LA!$H$6=2,(VLOOKUP($A157,'LA2'!$A$1:$AD$175,'LA2'!L$1,0)),
IF(LA!$H$6=3,(VLOOKUP($A157,'LA3'!$A$1:$AD$175,'LA3'!L$1,0)),
IF(LA!$H$6=4,(VLOOKUP($A157,'LA4'!$A$1:$AD$175,'LA4'!L$1,0)),
IF(LA!$H$6=5,(VLOOKUP($A157,'LA5'!$A$1:$AD$175,'LA5'!L$1,0)),
0))))),".")</f>
        <v>0.54</v>
      </c>
      <c r="O157" s="93">
        <f>IFERROR(IF(LA!$H$6=1,(VLOOKUP($A157,'LA1'!$A$1:$AD$175,'LA1'!M$1,0)),
IF(LA!$H$6=2,(VLOOKUP($A157,'LA2'!$A$1:$AD$175,'LA2'!M$1,0)),
IF(LA!$H$6=3,(VLOOKUP($A157,'LA3'!$A$1:$AD$175,'LA3'!M$1,0)),
IF(LA!$H$6=4,(VLOOKUP($A157,'LA4'!$A$1:$AD$175,'LA4'!M$1,0)),
IF(LA!$H$6=5,(VLOOKUP($A157,'LA5'!$A$1:$AD$175,'LA5'!M$1,0)),
0))))),".")</f>
        <v>0.19</v>
      </c>
      <c r="P157" s="93" t="str">
        <f>IFERROR(IF(LA!$H$6=1,(VLOOKUP($A157,'LA1'!$A$1:$AD$175,'LA1'!N$1,0)),
IF(LA!$H$6=2,(VLOOKUP($A157,'LA2'!$A$1:$AD$175,'LA2'!N$1,0)),
IF(LA!$H$6=3,(VLOOKUP($A157,'LA3'!$A$1:$AD$175,'LA3'!N$1,0)),
IF(LA!$H$6=4,(VLOOKUP($A157,'LA4'!$A$1:$AD$175,'LA4'!N$1,0)),
IF(LA!$H$6=5,(VLOOKUP($A157,'LA5'!$A$1:$AD$175,'LA5'!N$1,0)),
0))))),".")</f>
        <v>x</v>
      </c>
      <c r="Q157" s="93">
        <f>IFERROR(IF(LA!$H$6=1,(VLOOKUP($A157,'LA1'!$A$1:$AD$175,'LA1'!O$1,0)),
IF(LA!$H$6=2,(VLOOKUP($A157,'LA2'!$A$1:$AD$175,'LA2'!O$1,0)),
IF(LA!$H$6=3,(VLOOKUP($A157,'LA3'!$A$1:$AD$175,'LA3'!O$1,0)),
IF(LA!$H$6=4,(VLOOKUP($A157,'LA4'!$A$1:$AD$175,'LA4'!O$1,0)),
IF(LA!$H$6=5,(VLOOKUP($A157,'LA5'!$A$1:$AD$175,'LA5'!O$1,0)),
0))))),".")</f>
        <v>0.16</v>
      </c>
      <c r="R157" s="93">
        <f>IFERROR(IF(LA!$H$6=1,(VLOOKUP($A157,'LA1'!$A$1:$AD$175,'LA1'!P$1,0)),
IF(LA!$H$6=2,(VLOOKUP($A157,'LA2'!$A$1:$AD$175,'LA2'!P$1,0)),
IF(LA!$H$6=3,(VLOOKUP($A157,'LA3'!$A$1:$AD$175,'LA3'!P$1,0)),
IF(LA!$H$6=4,(VLOOKUP($A157,'LA4'!$A$1:$AD$175,'LA4'!P$1,0)),
IF(LA!$H$6=5,(VLOOKUP($A157,'LA5'!$A$1:$AD$175,'LA5'!P$1,0)),
0))))),".")</f>
        <v>0.33</v>
      </c>
      <c r="S157" s="93">
        <f>IFERROR(IF(LA!$H$6=1,(VLOOKUP($A157,'LA1'!$A$1:$AD$175,'LA1'!Q$1,0)),
IF(LA!$H$6=2,(VLOOKUP($A157,'LA2'!$A$1:$AD$175,'LA2'!Q$1,0)),
IF(LA!$H$6=3,(VLOOKUP($A157,'LA3'!$A$1:$AD$175,'LA3'!Q$1,0)),
IF(LA!$H$6=4,(VLOOKUP($A157,'LA4'!$A$1:$AD$175,'LA4'!Q$1,0)),
IF(LA!$H$6=5,(VLOOKUP($A157,'LA5'!$A$1:$AD$175,'LA5'!Q$1,0)),
0))))),".")</f>
        <v>0.02</v>
      </c>
      <c r="T157" s="93">
        <f>IFERROR(IF(LA!$H$6=1,(VLOOKUP($A157,'LA1'!$A$1:$AD$175,'LA1'!R$1,0)),
IF(LA!$H$6=2,(VLOOKUP($A157,'LA2'!$A$1:$AD$175,'LA2'!R$1,0)),
IF(LA!$H$6=3,(VLOOKUP($A157,'LA3'!$A$1:$AD$175,'LA3'!R$1,0)),
IF(LA!$H$6=4,(VLOOKUP($A157,'LA4'!$A$1:$AD$175,'LA4'!R$1,0)),
IF(LA!$H$6=5,(VLOOKUP($A157,'LA5'!$A$1:$AD$175,'LA5'!R$1,0)),
0))))),".")</f>
        <v>0</v>
      </c>
      <c r="U157" s="93">
        <f>IFERROR(IF(LA!$H$6=1,(VLOOKUP($A157,'LA1'!$A$1:$AD$175,'LA1'!S$1,0)),
IF(LA!$H$6=2,(VLOOKUP($A157,'LA2'!$A$1:$AD$175,'LA2'!S$1,0)),
IF(LA!$H$6=3,(VLOOKUP($A157,'LA3'!$A$1:$AD$175,'LA3'!S$1,0)),
IF(LA!$H$6=4,(VLOOKUP($A157,'LA4'!$A$1:$AD$175,'LA4'!S$1,0)),
IF(LA!$H$6=5,(VLOOKUP($A157,'LA5'!$A$1:$AD$175,'LA5'!S$1,0)),
0))))),".")</f>
        <v>0.12</v>
      </c>
      <c r="V157" s="93">
        <f>IFERROR(IF(LA!$H$6=1,(VLOOKUP($A157,'LA1'!$A$1:$AD$175,'LA1'!T$1,0)),
IF(LA!$H$6=2,(VLOOKUP($A157,'LA2'!$A$1:$AD$175,'LA2'!T$1,0)),
IF(LA!$H$6=3,(VLOOKUP($A157,'LA3'!$A$1:$AD$175,'LA3'!T$1,0)),
IF(LA!$H$6=4,(VLOOKUP($A157,'LA4'!$A$1:$AD$175,'LA4'!T$1,0)),
IF(LA!$H$6=5,(VLOOKUP($A157,'LA5'!$A$1:$AD$175,'LA5'!T$1,0)),
0))))),".")</f>
        <v>0.09</v>
      </c>
      <c r="W157" s="93">
        <f>IFERROR(IF(LA!$H$6=1,(VLOOKUP($A157,'LA1'!$A$1:$AD$175,'LA1'!U$1,0)),
IF(LA!$H$6=2,(VLOOKUP($A157,'LA2'!$A$1:$AD$175,'LA2'!U$1,0)),
IF(LA!$H$6=3,(VLOOKUP($A157,'LA3'!$A$1:$AD$175,'LA3'!U$1,0)),
IF(LA!$H$6=4,(VLOOKUP($A157,'LA4'!$A$1:$AD$175,'LA4'!U$1,0)),
IF(LA!$H$6=5,(VLOOKUP($A157,'LA5'!$A$1:$AD$175,'LA5'!U$1,0)),
0))))),".")</f>
        <v>0.03</v>
      </c>
      <c r="X157" s="93">
        <f>IFERROR(IF(LA!$H$6=1,(VLOOKUP($A157,'LA1'!$A$1:$AD$175,'LA1'!V$1,0)),
IF(LA!$H$6=2,(VLOOKUP($A157,'LA2'!$A$1:$AD$175,'LA2'!V$1,0)),
IF(LA!$H$6=3,(VLOOKUP($A157,'LA3'!$A$1:$AD$175,'LA3'!V$1,0)),
IF(LA!$H$6=4,(VLOOKUP($A157,'LA4'!$A$1:$AD$175,'LA4'!V$1,0)),
IF(LA!$H$6=5,(VLOOKUP($A157,'LA5'!$A$1:$AD$175,'LA5'!V$1,0)),
0))))),".")</f>
        <v>0</v>
      </c>
      <c r="Y157" s="93">
        <f>IFERROR(IF(LA!$H$6=1,(VLOOKUP($A157,'LA1'!$A$1:$AD$175,'LA1'!W$1,0)),
IF(LA!$H$6=2,(VLOOKUP($A157,'LA2'!$A$1:$AD$175,'LA2'!W$1,0)),
IF(LA!$H$6=3,(VLOOKUP($A157,'LA3'!$A$1:$AD$175,'LA3'!W$1,0)),
IF(LA!$H$6=4,(VLOOKUP($A157,'LA4'!$A$1:$AD$175,'LA4'!W$1,0)),
IF(LA!$H$6=5,(VLOOKUP($A157,'LA5'!$A$1:$AD$175,'LA5'!W$1,0)),
0))))),".")</f>
        <v>0.01</v>
      </c>
      <c r="Z157" s="93">
        <f>IFERROR(IF(LA!$H$6=1,(VLOOKUP($A157,'LA1'!$A$1:$AD$175,'LA1'!X$1,0)),
IF(LA!$H$6=2,(VLOOKUP($A157,'LA2'!$A$1:$AD$175,'LA2'!X$1,0)),
IF(LA!$H$6=3,(VLOOKUP($A157,'LA3'!$A$1:$AD$175,'LA3'!X$1,0)),
IF(LA!$H$6=4,(VLOOKUP($A157,'LA4'!$A$1:$AD$175,'LA4'!X$1,0)),
IF(LA!$H$6=5,(VLOOKUP($A157,'LA5'!$A$1:$AD$175,'LA5'!X$1,0)),
0))))),".")</f>
        <v>0.08</v>
      </c>
      <c r="AA157" s="93">
        <f>IFERROR(IF(LA!$H$6=1,(VLOOKUP($A157,'LA1'!$A$1:$AD$175,'LA1'!Y$1,0)),
IF(LA!$H$6=2,(VLOOKUP($A157,'LA2'!$A$1:$AD$175,'LA2'!Y$1,0)),
IF(LA!$H$6=3,(VLOOKUP($A157,'LA3'!$A$1:$AD$175,'LA3'!Y$1,0)),
IF(LA!$H$6=4,(VLOOKUP($A157,'LA4'!$A$1:$AD$175,'LA4'!Y$1,0)),
IF(LA!$H$6=5,(VLOOKUP($A157,'LA5'!$A$1:$AD$175,'LA5'!Y$1,0)),
0))))),".")</f>
        <v>0.02</v>
      </c>
      <c r="AB157" s="93">
        <f>IFERROR(IF(LA!$H$6=1,(VLOOKUP($A157,'LA1'!$A$1:$AD$175,'LA1'!Z$1,0)),
IF(LA!$H$6=2,(VLOOKUP($A157,'LA2'!$A$1:$AD$175,'LA2'!Z$1,0)),
IF(LA!$H$6=3,(VLOOKUP($A157,'LA3'!$A$1:$AD$175,'LA3'!Z$1,0)),
IF(LA!$H$6=4,(VLOOKUP($A157,'LA4'!$A$1:$AD$175,'LA4'!Z$1,0)),
IF(LA!$H$6=5,(VLOOKUP($A157,'LA5'!$A$1:$AD$175,'LA5'!Z$1,0)),
0))))),".")</f>
        <v>0.08</v>
      </c>
      <c r="AC157" s="93">
        <f>IFERROR(IF(LA!$H$6=1,(VLOOKUP($A157,'LA1'!$A$1:$AD$175,'LA1'!AA$1,0)),
IF(LA!$H$6=2,(VLOOKUP($A157,'LA2'!$A$1:$AD$175,'LA2'!AA$1,0)),
IF(LA!$H$6=3,(VLOOKUP($A157,'LA3'!$A$1:$AD$175,'LA3'!AA$1,0)),
IF(LA!$H$6=4,(VLOOKUP($A157,'LA4'!$A$1:$AD$175,'LA4'!AA$1,0)),
IF(LA!$H$6=5,(VLOOKUP($A157,'LA5'!$A$1:$AD$175,'LA5'!AA$1,0)),
0))))),".")</f>
        <v>0.02</v>
      </c>
    </row>
    <row r="158" spans="1:29" x14ac:dyDescent="0.2">
      <c r="A158" s="55">
        <v>937</v>
      </c>
      <c r="B158" s="55" t="s">
        <v>341</v>
      </c>
      <c r="C158" s="88" t="s">
        <v>195</v>
      </c>
      <c r="D158" s="92">
        <f>IFERROR(IF(LA!$H$6=1,(VLOOKUP($A158,'LA1'!$A$1:$AD$175,'LA1'!B$1,0)),
IF(LA!$H$6=2,(VLOOKUP($A158,'LA2'!$A$1:$AD$175,'LA2'!B$1,0)),
IF(LA!$H$6=3,(VLOOKUP($A158,'LA3'!$A$1:$AD$175,'LA3'!B$1,0)),
IF(LA!$H$6=4,(VLOOKUP($A158,'LA4'!$A$1:$AD$175,'LA4'!B$1,0)),
IF(LA!$H$6=5,(VLOOKUP($A158,'LA5'!$A$1:$AD$175,'LA5'!B$1,0)),
0))))),".")</f>
        <v>1990</v>
      </c>
      <c r="E158" s="93">
        <f>IFERROR(IF(LA!$H$6=1,(VLOOKUP($A158,'LA1'!$A$1:$AD$175,'LA1'!C$1,0)),
IF(LA!$H$6=2,(VLOOKUP($A158,'LA2'!$A$1:$AD$175,'LA2'!C$1,0)),
IF(LA!$H$6=3,(VLOOKUP($A158,'LA3'!$A$1:$AD$175,'LA3'!C$1,0)),
IF(LA!$H$6=4,(VLOOKUP($A158,'LA4'!$A$1:$AD$175,'LA4'!C$1,0)),
IF(LA!$H$6=5,(VLOOKUP($A158,'LA5'!$A$1:$AD$175,'LA5'!C$1,0)),
0))))),".")</f>
        <v>0.77</v>
      </c>
      <c r="F158" s="93">
        <f>IFERROR(IF(LA!$H$6=1,(VLOOKUP($A158,'LA1'!$A$1:$AD$175,'LA1'!D$1,0)),
IF(LA!$H$6=2,(VLOOKUP($A158,'LA2'!$A$1:$AD$175,'LA2'!D$1,0)),
IF(LA!$H$6=3,(VLOOKUP($A158,'LA3'!$A$1:$AD$175,'LA3'!D$1,0)),
IF(LA!$H$6=4,(VLOOKUP($A158,'LA4'!$A$1:$AD$175,'LA4'!D$1,0)),
IF(LA!$H$6=5,(VLOOKUP($A158,'LA5'!$A$1:$AD$175,'LA5'!D$1,0)),
0))))),".")</f>
        <v>0.73</v>
      </c>
      <c r="G158" s="93">
        <f>IFERROR(IF(LA!$H$6=1,(VLOOKUP($A158,'LA1'!$A$1:$AD$175,'LA1'!E$1,0)),
IF(LA!$H$6=2,(VLOOKUP($A158,'LA2'!$A$1:$AD$175,'LA2'!E$1,0)),
IF(LA!$H$6=3,(VLOOKUP($A158,'LA3'!$A$1:$AD$175,'LA3'!E$1,0)),
IF(LA!$H$6=4,(VLOOKUP($A158,'LA4'!$A$1:$AD$175,'LA4'!E$1,0)),
IF(LA!$H$6=5,(VLOOKUP($A158,'LA5'!$A$1:$AD$175,'LA5'!E$1,0)),
0))))),".")</f>
        <v>0.08</v>
      </c>
      <c r="H158" s="93" t="str">
        <f>IFERROR(IF(LA!$H$6=1,(VLOOKUP($A158,'LA1'!$A$1:$AD$175,'LA1'!F$1,0)),
IF(LA!$H$6=2,(VLOOKUP($A158,'LA2'!$A$1:$AD$175,'LA2'!F$1,0)),
IF(LA!$H$6=3,(VLOOKUP($A158,'LA3'!$A$1:$AD$175,'LA3'!F$1,0)),
IF(LA!$H$6=4,(VLOOKUP($A158,'LA4'!$A$1:$AD$175,'LA4'!F$1,0)),
IF(LA!$H$6=5,(VLOOKUP($A158,'LA5'!$A$1:$AD$175,'LA5'!F$1,0)),
0))))),".")</f>
        <v>x</v>
      </c>
      <c r="I158" s="93">
        <f>IFERROR(IF(LA!$H$6=1,(VLOOKUP($A158,'LA1'!$A$1:$AD$175,'LA1'!G$1,0)),
IF(LA!$H$6=2,(VLOOKUP($A158,'LA2'!$A$1:$AD$175,'LA2'!G$1,0)),
IF(LA!$H$6=3,(VLOOKUP($A158,'LA3'!$A$1:$AD$175,'LA3'!G$1,0)),
IF(LA!$H$6=4,(VLOOKUP($A158,'LA4'!$A$1:$AD$175,'LA4'!G$1,0)),
IF(LA!$H$6=5,(VLOOKUP($A158,'LA5'!$A$1:$AD$175,'LA5'!G$1,0)),
0))))),".")</f>
        <v>0.02</v>
      </c>
      <c r="J158" s="93">
        <f>IFERROR(IF(LA!$H$6=1,(VLOOKUP($A158,'LA1'!$A$1:$AD$175,'LA1'!H$1,0)),
IF(LA!$H$6=2,(VLOOKUP($A158,'LA2'!$A$1:$AD$175,'LA2'!H$1,0)),
IF(LA!$H$6=3,(VLOOKUP($A158,'LA3'!$A$1:$AD$175,'LA3'!H$1,0)),
IF(LA!$H$6=4,(VLOOKUP($A158,'LA4'!$A$1:$AD$175,'LA4'!H$1,0)),
IF(LA!$H$6=5,(VLOOKUP($A158,'LA5'!$A$1:$AD$175,'LA5'!H$1,0)),
0))))),".")</f>
        <v>0.02</v>
      </c>
      <c r="K158" s="93" t="str">
        <f>IFERROR(IF(LA!$H$6=1,(VLOOKUP($A158,'LA1'!$A$1:$AD$175,'LA1'!I$1,0)),
IF(LA!$H$6=2,(VLOOKUP($A158,'LA2'!$A$1:$AD$175,'LA2'!I$1,0)),
IF(LA!$H$6=3,(VLOOKUP($A158,'LA3'!$A$1:$AD$175,'LA3'!I$1,0)),
IF(LA!$H$6=4,(VLOOKUP($A158,'LA4'!$A$1:$AD$175,'LA4'!I$1,0)),
IF(LA!$H$6=5,(VLOOKUP($A158,'LA5'!$A$1:$AD$175,'LA5'!I$1,0)),
0))))),".")</f>
        <v>x</v>
      </c>
      <c r="L158" s="93">
        <f>IFERROR(IF(LA!$H$6=1,(VLOOKUP($A158,'LA1'!$A$1:$AD$175,'LA1'!J$1,0)),
IF(LA!$H$6=2,(VLOOKUP($A158,'LA2'!$A$1:$AD$175,'LA2'!J$1,0)),
IF(LA!$H$6=3,(VLOOKUP($A158,'LA3'!$A$1:$AD$175,'LA3'!J$1,0)),
IF(LA!$H$6=4,(VLOOKUP($A158,'LA4'!$A$1:$AD$175,'LA4'!J$1,0)),
IF(LA!$H$6=5,(VLOOKUP($A158,'LA5'!$A$1:$AD$175,'LA5'!J$1,0)),
0))))),".")</f>
        <v>0</v>
      </c>
      <c r="M158" s="93">
        <f>IFERROR(IF(LA!$H$6=1,(VLOOKUP($A158,'LA1'!$A$1:$AD$175,'LA1'!K$1,0)),
IF(LA!$H$6=2,(VLOOKUP($A158,'LA2'!$A$1:$AD$175,'LA2'!K$1,0)),
IF(LA!$H$6=3,(VLOOKUP($A158,'LA3'!$A$1:$AD$175,'LA3'!K$1,0)),
IF(LA!$H$6=4,(VLOOKUP($A158,'LA4'!$A$1:$AD$175,'LA4'!K$1,0)),
IF(LA!$H$6=5,(VLOOKUP($A158,'LA5'!$A$1:$AD$175,'LA5'!K$1,0)),
0))))),".")</f>
        <v>0.04</v>
      </c>
      <c r="N158" s="93">
        <f>IFERROR(IF(LA!$H$6=1,(VLOOKUP($A158,'LA1'!$A$1:$AD$175,'LA1'!L$1,0)),
IF(LA!$H$6=2,(VLOOKUP($A158,'LA2'!$A$1:$AD$175,'LA2'!L$1,0)),
IF(LA!$H$6=3,(VLOOKUP($A158,'LA3'!$A$1:$AD$175,'LA3'!L$1,0)),
IF(LA!$H$6=4,(VLOOKUP($A158,'LA4'!$A$1:$AD$175,'LA4'!L$1,0)),
IF(LA!$H$6=5,(VLOOKUP($A158,'LA5'!$A$1:$AD$175,'LA5'!L$1,0)),
0))))),".")</f>
        <v>0.61</v>
      </c>
      <c r="O158" s="93">
        <f>IFERROR(IF(LA!$H$6=1,(VLOOKUP($A158,'LA1'!$A$1:$AD$175,'LA1'!M$1,0)),
IF(LA!$H$6=2,(VLOOKUP($A158,'LA2'!$A$1:$AD$175,'LA2'!M$1,0)),
IF(LA!$H$6=3,(VLOOKUP($A158,'LA3'!$A$1:$AD$175,'LA3'!M$1,0)),
IF(LA!$H$6=4,(VLOOKUP($A158,'LA4'!$A$1:$AD$175,'LA4'!M$1,0)),
IF(LA!$H$6=5,(VLOOKUP($A158,'LA5'!$A$1:$AD$175,'LA5'!M$1,0)),
0))))),".")</f>
        <v>0.28999999999999998</v>
      </c>
      <c r="P158" s="93">
        <f>IFERROR(IF(LA!$H$6=1,(VLOOKUP($A158,'LA1'!$A$1:$AD$175,'LA1'!N$1,0)),
IF(LA!$H$6=2,(VLOOKUP($A158,'LA2'!$A$1:$AD$175,'LA2'!N$1,0)),
IF(LA!$H$6=3,(VLOOKUP($A158,'LA3'!$A$1:$AD$175,'LA3'!N$1,0)),
IF(LA!$H$6=4,(VLOOKUP($A158,'LA4'!$A$1:$AD$175,'LA4'!N$1,0)),
IF(LA!$H$6=5,(VLOOKUP($A158,'LA5'!$A$1:$AD$175,'LA5'!N$1,0)),
0))))),".")</f>
        <v>0.02</v>
      </c>
      <c r="Q158" s="93">
        <f>IFERROR(IF(LA!$H$6=1,(VLOOKUP($A158,'LA1'!$A$1:$AD$175,'LA1'!O$1,0)),
IF(LA!$H$6=2,(VLOOKUP($A158,'LA2'!$A$1:$AD$175,'LA2'!O$1,0)),
IF(LA!$H$6=3,(VLOOKUP($A158,'LA3'!$A$1:$AD$175,'LA3'!O$1,0)),
IF(LA!$H$6=4,(VLOOKUP($A158,'LA4'!$A$1:$AD$175,'LA4'!O$1,0)),
IF(LA!$H$6=5,(VLOOKUP($A158,'LA5'!$A$1:$AD$175,'LA5'!O$1,0)),
0))))),".")</f>
        <v>0.22</v>
      </c>
      <c r="R158" s="93">
        <f>IFERROR(IF(LA!$H$6=1,(VLOOKUP($A158,'LA1'!$A$1:$AD$175,'LA1'!P$1,0)),
IF(LA!$H$6=2,(VLOOKUP($A158,'LA2'!$A$1:$AD$175,'LA2'!P$1,0)),
IF(LA!$H$6=3,(VLOOKUP($A158,'LA3'!$A$1:$AD$175,'LA3'!P$1,0)),
IF(LA!$H$6=4,(VLOOKUP($A158,'LA4'!$A$1:$AD$175,'LA4'!P$1,0)),
IF(LA!$H$6=5,(VLOOKUP($A158,'LA5'!$A$1:$AD$175,'LA5'!P$1,0)),
0))))),".")</f>
        <v>0.31</v>
      </c>
      <c r="S158" s="93">
        <f>IFERROR(IF(LA!$H$6=1,(VLOOKUP($A158,'LA1'!$A$1:$AD$175,'LA1'!Q$1,0)),
IF(LA!$H$6=2,(VLOOKUP($A158,'LA2'!$A$1:$AD$175,'LA2'!Q$1,0)),
IF(LA!$H$6=3,(VLOOKUP($A158,'LA3'!$A$1:$AD$175,'LA3'!Q$1,0)),
IF(LA!$H$6=4,(VLOOKUP($A158,'LA4'!$A$1:$AD$175,'LA4'!Q$1,0)),
IF(LA!$H$6=5,(VLOOKUP($A158,'LA5'!$A$1:$AD$175,'LA5'!Q$1,0)),
0))))),".")</f>
        <v>0.01</v>
      </c>
      <c r="T158" s="93" t="str">
        <f>IFERROR(IF(LA!$H$6=1,(VLOOKUP($A158,'LA1'!$A$1:$AD$175,'LA1'!R$1,0)),
IF(LA!$H$6=2,(VLOOKUP($A158,'LA2'!$A$1:$AD$175,'LA2'!R$1,0)),
IF(LA!$H$6=3,(VLOOKUP($A158,'LA3'!$A$1:$AD$175,'LA3'!R$1,0)),
IF(LA!$H$6=4,(VLOOKUP($A158,'LA4'!$A$1:$AD$175,'LA4'!R$1,0)),
IF(LA!$H$6=5,(VLOOKUP($A158,'LA5'!$A$1:$AD$175,'LA5'!R$1,0)),
0))))),".")</f>
        <v>x</v>
      </c>
      <c r="U158" s="93">
        <f>IFERROR(IF(LA!$H$6=1,(VLOOKUP($A158,'LA1'!$A$1:$AD$175,'LA1'!S$1,0)),
IF(LA!$H$6=2,(VLOOKUP($A158,'LA2'!$A$1:$AD$175,'LA2'!S$1,0)),
IF(LA!$H$6=3,(VLOOKUP($A158,'LA3'!$A$1:$AD$175,'LA3'!S$1,0)),
IF(LA!$H$6=4,(VLOOKUP($A158,'LA4'!$A$1:$AD$175,'LA4'!S$1,0)),
IF(LA!$H$6=5,(VLOOKUP($A158,'LA5'!$A$1:$AD$175,'LA5'!S$1,0)),
0))))),".")</f>
        <v>0.04</v>
      </c>
      <c r="V158" s="93">
        <f>IFERROR(IF(LA!$H$6=1,(VLOOKUP($A158,'LA1'!$A$1:$AD$175,'LA1'!T$1,0)),
IF(LA!$H$6=2,(VLOOKUP($A158,'LA2'!$A$1:$AD$175,'LA2'!T$1,0)),
IF(LA!$H$6=3,(VLOOKUP($A158,'LA3'!$A$1:$AD$175,'LA3'!T$1,0)),
IF(LA!$H$6=4,(VLOOKUP($A158,'LA4'!$A$1:$AD$175,'LA4'!T$1,0)),
IF(LA!$H$6=5,(VLOOKUP($A158,'LA5'!$A$1:$AD$175,'LA5'!T$1,0)),
0))))),".")</f>
        <v>0.03</v>
      </c>
      <c r="W158" s="93">
        <f>IFERROR(IF(LA!$H$6=1,(VLOOKUP($A158,'LA1'!$A$1:$AD$175,'LA1'!U$1,0)),
IF(LA!$H$6=2,(VLOOKUP($A158,'LA2'!$A$1:$AD$175,'LA2'!U$1,0)),
IF(LA!$H$6=3,(VLOOKUP($A158,'LA3'!$A$1:$AD$175,'LA3'!U$1,0)),
IF(LA!$H$6=4,(VLOOKUP($A158,'LA4'!$A$1:$AD$175,'LA4'!U$1,0)),
IF(LA!$H$6=5,(VLOOKUP($A158,'LA5'!$A$1:$AD$175,'LA5'!U$1,0)),
0))))),".")</f>
        <v>0.01</v>
      </c>
      <c r="X158" s="93">
        <f>IFERROR(IF(LA!$H$6=1,(VLOOKUP($A158,'LA1'!$A$1:$AD$175,'LA1'!V$1,0)),
IF(LA!$H$6=2,(VLOOKUP($A158,'LA2'!$A$1:$AD$175,'LA2'!V$1,0)),
IF(LA!$H$6=3,(VLOOKUP($A158,'LA3'!$A$1:$AD$175,'LA3'!V$1,0)),
IF(LA!$H$6=4,(VLOOKUP($A158,'LA4'!$A$1:$AD$175,'LA4'!V$1,0)),
IF(LA!$H$6=5,(VLOOKUP($A158,'LA5'!$A$1:$AD$175,'LA5'!V$1,0)),
0))))),".")</f>
        <v>0</v>
      </c>
      <c r="Y158" s="93" t="str">
        <f>IFERROR(IF(LA!$H$6=1,(VLOOKUP($A158,'LA1'!$A$1:$AD$175,'LA1'!W$1,0)),
IF(LA!$H$6=2,(VLOOKUP($A158,'LA2'!$A$1:$AD$175,'LA2'!W$1,0)),
IF(LA!$H$6=3,(VLOOKUP($A158,'LA3'!$A$1:$AD$175,'LA3'!W$1,0)),
IF(LA!$H$6=4,(VLOOKUP($A158,'LA4'!$A$1:$AD$175,'LA4'!W$1,0)),
IF(LA!$H$6=5,(VLOOKUP($A158,'LA5'!$A$1:$AD$175,'LA5'!W$1,0)),
0))))),".")</f>
        <v>-</v>
      </c>
      <c r="Z158" s="93">
        <f>IFERROR(IF(LA!$H$6=1,(VLOOKUP($A158,'LA1'!$A$1:$AD$175,'LA1'!X$1,0)),
IF(LA!$H$6=2,(VLOOKUP($A158,'LA2'!$A$1:$AD$175,'LA2'!X$1,0)),
IF(LA!$H$6=3,(VLOOKUP($A158,'LA3'!$A$1:$AD$175,'LA3'!X$1,0)),
IF(LA!$H$6=4,(VLOOKUP($A158,'LA4'!$A$1:$AD$175,'LA4'!X$1,0)),
IF(LA!$H$6=5,(VLOOKUP($A158,'LA5'!$A$1:$AD$175,'LA5'!X$1,0)),
0))))),".")</f>
        <v>0.09</v>
      </c>
      <c r="AA158" s="93">
        <f>IFERROR(IF(LA!$H$6=1,(VLOOKUP($A158,'LA1'!$A$1:$AD$175,'LA1'!Y$1,0)),
IF(LA!$H$6=2,(VLOOKUP($A158,'LA2'!$A$1:$AD$175,'LA2'!Y$1,0)),
IF(LA!$H$6=3,(VLOOKUP($A158,'LA3'!$A$1:$AD$175,'LA3'!Y$1,0)),
IF(LA!$H$6=4,(VLOOKUP($A158,'LA4'!$A$1:$AD$175,'LA4'!Y$1,0)),
IF(LA!$H$6=5,(VLOOKUP($A158,'LA5'!$A$1:$AD$175,'LA5'!Y$1,0)),
0))))),".")</f>
        <v>0.01</v>
      </c>
      <c r="AB158" s="93">
        <f>IFERROR(IF(LA!$H$6=1,(VLOOKUP($A158,'LA1'!$A$1:$AD$175,'LA1'!Z$1,0)),
IF(LA!$H$6=2,(VLOOKUP($A158,'LA2'!$A$1:$AD$175,'LA2'!Z$1,0)),
IF(LA!$H$6=3,(VLOOKUP($A158,'LA3'!$A$1:$AD$175,'LA3'!Z$1,0)),
IF(LA!$H$6=4,(VLOOKUP($A158,'LA4'!$A$1:$AD$175,'LA4'!Z$1,0)),
IF(LA!$H$6=5,(VLOOKUP($A158,'LA5'!$A$1:$AD$175,'LA5'!Z$1,0)),
0))))),".")</f>
        <v>0.12</v>
      </c>
      <c r="AC158" s="93">
        <f>IFERROR(IF(LA!$H$6=1,(VLOOKUP($A158,'LA1'!$A$1:$AD$175,'LA1'!AA$1,0)),
IF(LA!$H$6=2,(VLOOKUP($A158,'LA2'!$A$1:$AD$175,'LA2'!AA$1,0)),
IF(LA!$H$6=3,(VLOOKUP($A158,'LA3'!$A$1:$AD$175,'LA3'!AA$1,0)),
IF(LA!$H$6=4,(VLOOKUP($A158,'LA4'!$A$1:$AD$175,'LA4'!AA$1,0)),
IF(LA!$H$6=5,(VLOOKUP($A158,'LA5'!$A$1:$AD$175,'LA5'!AA$1,0)),
0))))),".")</f>
        <v>0.04</v>
      </c>
    </row>
    <row r="159" spans="1:29" x14ac:dyDescent="0.2">
      <c r="A159" s="55">
        <v>869</v>
      </c>
      <c r="B159" s="55" t="s">
        <v>342</v>
      </c>
      <c r="C159" s="88" t="s">
        <v>199</v>
      </c>
      <c r="D159" s="92">
        <f>IFERROR(IF(LA!$H$6=1,(VLOOKUP($A159,'LA1'!$A$1:$AD$175,'LA1'!B$1,0)),
IF(LA!$H$6=2,(VLOOKUP($A159,'LA2'!$A$1:$AD$175,'LA2'!B$1,0)),
IF(LA!$H$6=3,(VLOOKUP($A159,'LA3'!$A$1:$AD$175,'LA3'!B$1,0)),
IF(LA!$H$6=4,(VLOOKUP($A159,'LA4'!$A$1:$AD$175,'LA4'!B$1,0)),
IF(LA!$H$6=5,(VLOOKUP($A159,'LA5'!$A$1:$AD$175,'LA5'!B$1,0)),
0))))),".")</f>
        <v>1000</v>
      </c>
      <c r="E159" s="93">
        <f>IFERROR(IF(LA!$H$6=1,(VLOOKUP($A159,'LA1'!$A$1:$AD$175,'LA1'!C$1,0)),
IF(LA!$H$6=2,(VLOOKUP($A159,'LA2'!$A$1:$AD$175,'LA2'!C$1,0)),
IF(LA!$H$6=3,(VLOOKUP($A159,'LA3'!$A$1:$AD$175,'LA3'!C$1,0)),
IF(LA!$H$6=4,(VLOOKUP($A159,'LA4'!$A$1:$AD$175,'LA4'!C$1,0)),
IF(LA!$H$6=5,(VLOOKUP($A159,'LA5'!$A$1:$AD$175,'LA5'!C$1,0)),
0))))),".")</f>
        <v>0.8</v>
      </c>
      <c r="F159" s="93">
        <f>IFERROR(IF(LA!$H$6=1,(VLOOKUP($A159,'LA1'!$A$1:$AD$175,'LA1'!D$1,0)),
IF(LA!$H$6=2,(VLOOKUP($A159,'LA2'!$A$1:$AD$175,'LA2'!D$1,0)),
IF(LA!$H$6=3,(VLOOKUP($A159,'LA3'!$A$1:$AD$175,'LA3'!D$1,0)),
IF(LA!$H$6=4,(VLOOKUP($A159,'LA4'!$A$1:$AD$175,'LA4'!D$1,0)),
IF(LA!$H$6=5,(VLOOKUP($A159,'LA5'!$A$1:$AD$175,'LA5'!D$1,0)),
0))))),".")</f>
        <v>0.65</v>
      </c>
      <c r="G159" s="93">
        <f>IFERROR(IF(LA!$H$6=1,(VLOOKUP($A159,'LA1'!$A$1:$AD$175,'LA1'!E$1,0)),
IF(LA!$H$6=2,(VLOOKUP($A159,'LA2'!$A$1:$AD$175,'LA2'!E$1,0)),
IF(LA!$H$6=3,(VLOOKUP($A159,'LA3'!$A$1:$AD$175,'LA3'!E$1,0)),
IF(LA!$H$6=4,(VLOOKUP($A159,'LA4'!$A$1:$AD$175,'LA4'!E$1,0)),
IF(LA!$H$6=5,(VLOOKUP($A159,'LA5'!$A$1:$AD$175,'LA5'!E$1,0)),
0))))),".")</f>
        <v>0.05</v>
      </c>
      <c r="H159" s="93" t="str">
        <f>IFERROR(IF(LA!$H$6=1,(VLOOKUP($A159,'LA1'!$A$1:$AD$175,'LA1'!F$1,0)),
IF(LA!$H$6=2,(VLOOKUP($A159,'LA2'!$A$1:$AD$175,'LA2'!F$1,0)),
IF(LA!$H$6=3,(VLOOKUP($A159,'LA3'!$A$1:$AD$175,'LA3'!F$1,0)),
IF(LA!$H$6=4,(VLOOKUP($A159,'LA4'!$A$1:$AD$175,'LA4'!F$1,0)),
IF(LA!$H$6=5,(VLOOKUP($A159,'LA5'!$A$1:$AD$175,'LA5'!F$1,0)),
0))))),".")</f>
        <v>x</v>
      </c>
      <c r="I159" s="93">
        <f>IFERROR(IF(LA!$H$6=1,(VLOOKUP($A159,'LA1'!$A$1:$AD$175,'LA1'!G$1,0)),
IF(LA!$H$6=2,(VLOOKUP($A159,'LA2'!$A$1:$AD$175,'LA2'!G$1,0)),
IF(LA!$H$6=3,(VLOOKUP($A159,'LA3'!$A$1:$AD$175,'LA3'!G$1,0)),
IF(LA!$H$6=4,(VLOOKUP($A159,'LA4'!$A$1:$AD$175,'LA4'!G$1,0)),
IF(LA!$H$6=5,(VLOOKUP($A159,'LA5'!$A$1:$AD$175,'LA5'!G$1,0)),
0))))),".")</f>
        <v>0.03</v>
      </c>
      <c r="J159" s="93">
        <f>IFERROR(IF(LA!$H$6=1,(VLOOKUP($A159,'LA1'!$A$1:$AD$175,'LA1'!H$1,0)),
IF(LA!$H$6=2,(VLOOKUP($A159,'LA2'!$A$1:$AD$175,'LA2'!H$1,0)),
IF(LA!$H$6=3,(VLOOKUP($A159,'LA3'!$A$1:$AD$175,'LA3'!H$1,0)),
IF(LA!$H$6=4,(VLOOKUP($A159,'LA4'!$A$1:$AD$175,'LA4'!H$1,0)),
IF(LA!$H$6=5,(VLOOKUP($A159,'LA5'!$A$1:$AD$175,'LA5'!H$1,0)),
0))))),".")</f>
        <v>0.06</v>
      </c>
      <c r="K159" s="93">
        <f>IFERROR(IF(LA!$H$6=1,(VLOOKUP($A159,'LA1'!$A$1:$AD$175,'LA1'!I$1,0)),
IF(LA!$H$6=2,(VLOOKUP($A159,'LA2'!$A$1:$AD$175,'LA2'!I$1,0)),
IF(LA!$H$6=3,(VLOOKUP($A159,'LA3'!$A$1:$AD$175,'LA3'!I$1,0)),
IF(LA!$H$6=4,(VLOOKUP($A159,'LA4'!$A$1:$AD$175,'LA4'!I$1,0)),
IF(LA!$H$6=5,(VLOOKUP($A159,'LA5'!$A$1:$AD$175,'LA5'!I$1,0)),
0))))),".")</f>
        <v>0</v>
      </c>
      <c r="L159" s="93">
        <f>IFERROR(IF(LA!$H$6=1,(VLOOKUP($A159,'LA1'!$A$1:$AD$175,'LA1'!J$1,0)),
IF(LA!$H$6=2,(VLOOKUP($A159,'LA2'!$A$1:$AD$175,'LA2'!J$1,0)),
IF(LA!$H$6=3,(VLOOKUP($A159,'LA3'!$A$1:$AD$175,'LA3'!J$1,0)),
IF(LA!$H$6=4,(VLOOKUP($A159,'LA4'!$A$1:$AD$175,'LA4'!J$1,0)),
IF(LA!$H$6=5,(VLOOKUP($A159,'LA5'!$A$1:$AD$175,'LA5'!J$1,0)),
0))))),".")</f>
        <v>0</v>
      </c>
      <c r="M159" s="93">
        <f>IFERROR(IF(LA!$H$6=1,(VLOOKUP($A159,'LA1'!$A$1:$AD$175,'LA1'!K$1,0)),
IF(LA!$H$6=2,(VLOOKUP($A159,'LA2'!$A$1:$AD$175,'LA2'!K$1,0)),
IF(LA!$H$6=3,(VLOOKUP($A159,'LA3'!$A$1:$AD$175,'LA3'!K$1,0)),
IF(LA!$H$6=4,(VLOOKUP($A159,'LA4'!$A$1:$AD$175,'LA4'!K$1,0)),
IF(LA!$H$6=5,(VLOOKUP($A159,'LA5'!$A$1:$AD$175,'LA5'!K$1,0)),
0))))),".")</f>
        <v>0.05</v>
      </c>
      <c r="N159" s="93">
        <f>IFERROR(IF(LA!$H$6=1,(VLOOKUP($A159,'LA1'!$A$1:$AD$175,'LA1'!L$1,0)),
IF(LA!$H$6=2,(VLOOKUP($A159,'LA2'!$A$1:$AD$175,'LA2'!L$1,0)),
IF(LA!$H$6=3,(VLOOKUP($A159,'LA3'!$A$1:$AD$175,'LA3'!L$1,0)),
IF(LA!$H$6=4,(VLOOKUP($A159,'LA4'!$A$1:$AD$175,'LA4'!L$1,0)),
IF(LA!$H$6=5,(VLOOKUP($A159,'LA5'!$A$1:$AD$175,'LA5'!L$1,0)),
0))))),".")</f>
        <v>0.5</v>
      </c>
      <c r="O159" s="93">
        <f>IFERROR(IF(LA!$H$6=1,(VLOOKUP($A159,'LA1'!$A$1:$AD$175,'LA1'!M$1,0)),
IF(LA!$H$6=2,(VLOOKUP($A159,'LA2'!$A$1:$AD$175,'LA2'!M$1,0)),
IF(LA!$H$6=3,(VLOOKUP($A159,'LA3'!$A$1:$AD$175,'LA3'!M$1,0)),
IF(LA!$H$6=4,(VLOOKUP($A159,'LA4'!$A$1:$AD$175,'LA4'!M$1,0)),
IF(LA!$H$6=5,(VLOOKUP($A159,'LA5'!$A$1:$AD$175,'LA5'!M$1,0)),
0))))),".")</f>
        <v>0.23</v>
      </c>
      <c r="P159" s="93">
        <f>IFERROR(IF(LA!$H$6=1,(VLOOKUP($A159,'LA1'!$A$1:$AD$175,'LA1'!N$1,0)),
IF(LA!$H$6=2,(VLOOKUP($A159,'LA2'!$A$1:$AD$175,'LA2'!N$1,0)),
IF(LA!$H$6=3,(VLOOKUP($A159,'LA3'!$A$1:$AD$175,'LA3'!N$1,0)),
IF(LA!$H$6=4,(VLOOKUP($A159,'LA4'!$A$1:$AD$175,'LA4'!N$1,0)),
IF(LA!$H$6=5,(VLOOKUP($A159,'LA5'!$A$1:$AD$175,'LA5'!N$1,0)),
0))))),".")</f>
        <v>0.01</v>
      </c>
      <c r="Q159" s="93">
        <f>IFERROR(IF(LA!$H$6=1,(VLOOKUP($A159,'LA1'!$A$1:$AD$175,'LA1'!O$1,0)),
IF(LA!$H$6=2,(VLOOKUP($A159,'LA2'!$A$1:$AD$175,'LA2'!O$1,0)),
IF(LA!$H$6=3,(VLOOKUP($A159,'LA3'!$A$1:$AD$175,'LA3'!O$1,0)),
IF(LA!$H$6=4,(VLOOKUP($A159,'LA4'!$A$1:$AD$175,'LA4'!O$1,0)),
IF(LA!$H$6=5,(VLOOKUP($A159,'LA5'!$A$1:$AD$175,'LA5'!O$1,0)),
0))))),".")</f>
        <v>0.17</v>
      </c>
      <c r="R159" s="93">
        <f>IFERROR(IF(LA!$H$6=1,(VLOOKUP($A159,'LA1'!$A$1:$AD$175,'LA1'!P$1,0)),
IF(LA!$H$6=2,(VLOOKUP($A159,'LA2'!$A$1:$AD$175,'LA2'!P$1,0)),
IF(LA!$H$6=3,(VLOOKUP($A159,'LA3'!$A$1:$AD$175,'LA3'!P$1,0)),
IF(LA!$H$6=4,(VLOOKUP($A159,'LA4'!$A$1:$AD$175,'LA4'!P$1,0)),
IF(LA!$H$6=5,(VLOOKUP($A159,'LA5'!$A$1:$AD$175,'LA5'!P$1,0)),
0))))),".")</f>
        <v>0.26</v>
      </c>
      <c r="S159" s="93">
        <f>IFERROR(IF(LA!$H$6=1,(VLOOKUP($A159,'LA1'!$A$1:$AD$175,'LA1'!Q$1,0)),
IF(LA!$H$6=2,(VLOOKUP($A159,'LA2'!$A$1:$AD$175,'LA2'!Q$1,0)),
IF(LA!$H$6=3,(VLOOKUP($A159,'LA3'!$A$1:$AD$175,'LA3'!Q$1,0)),
IF(LA!$H$6=4,(VLOOKUP($A159,'LA4'!$A$1:$AD$175,'LA4'!Q$1,0)),
IF(LA!$H$6=5,(VLOOKUP($A159,'LA5'!$A$1:$AD$175,'LA5'!Q$1,0)),
0))))),".")</f>
        <v>0.01</v>
      </c>
      <c r="T159" s="93" t="str">
        <f>IFERROR(IF(LA!$H$6=1,(VLOOKUP($A159,'LA1'!$A$1:$AD$175,'LA1'!R$1,0)),
IF(LA!$H$6=2,(VLOOKUP($A159,'LA2'!$A$1:$AD$175,'LA2'!R$1,0)),
IF(LA!$H$6=3,(VLOOKUP($A159,'LA3'!$A$1:$AD$175,'LA3'!R$1,0)),
IF(LA!$H$6=4,(VLOOKUP($A159,'LA4'!$A$1:$AD$175,'LA4'!R$1,0)),
IF(LA!$H$6=5,(VLOOKUP($A159,'LA5'!$A$1:$AD$175,'LA5'!R$1,0)),
0))))),".")</f>
        <v>x</v>
      </c>
      <c r="U159" s="93">
        <f>IFERROR(IF(LA!$H$6=1,(VLOOKUP($A159,'LA1'!$A$1:$AD$175,'LA1'!S$1,0)),
IF(LA!$H$6=2,(VLOOKUP($A159,'LA2'!$A$1:$AD$175,'LA2'!S$1,0)),
IF(LA!$H$6=3,(VLOOKUP($A159,'LA3'!$A$1:$AD$175,'LA3'!S$1,0)),
IF(LA!$H$6=4,(VLOOKUP($A159,'LA4'!$A$1:$AD$175,'LA4'!S$1,0)),
IF(LA!$H$6=5,(VLOOKUP($A159,'LA5'!$A$1:$AD$175,'LA5'!S$1,0)),
0))))),".")</f>
        <v>0.14000000000000001</v>
      </c>
      <c r="V159" s="93">
        <f>IFERROR(IF(LA!$H$6=1,(VLOOKUP($A159,'LA1'!$A$1:$AD$175,'LA1'!T$1,0)),
IF(LA!$H$6=2,(VLOOKUP($A159,'LA2'!$A$1:$AD$175,'LA2'!T$1,0)),
IF(LA!$H$6=3,(VLOOKUP($A159,'LA3'!$A$1:$AD$175,'LA3'!T$1,0)),
IF(LA!$H$6=4,(VLOOKUP($A159,'LA4'!$A$1:$AD$175,'LA4'!T$1,0)),
IF(LA!$H$6=5,(VLOOKUP($A159,'LA5'!$A$1:$AD$175,'LA5'!T$1,0)),
0))))),".")</f>
        <v>0.12</v>
      </c>
      <c r="W159" s="93">
        <f>IFERROR(IF(LA!$H$6=1,(VLOOKUP($A159,'LA1'!$A$1:$AD$175,'LA1'!U$1,0)),
IF(LA!$H$6=2,(VLOOKUP($A159,'LA2'!$A$1:$AD$175,'LA2'!U$1,0)),
IF(LA!$H$6=3,(VLOOKUP($A159,'LA3'!$A$1:$AD$175,'LA3'!U$1,0)),
IF(LA!$H$6=4,(VLOOKUP($A159,'LA4'!$A$1:$AD$175,'LA4'!U$1,0)),
IF(LA!$H$6=5,(VLOOKUP($A159,'LA5'!$A$1:$AD$175,'LA5'!U$1,0)),
0))))),".")</f>
        <v>0.02</v>
      </c>
      <c r="X159" s="93" t="str">
        <f>IFERROR(IF(LA!$H$6=1,(VLOOKUP($A159,'LA1'!$A$1:$AD$175,'LA1'!V$1,0)),
IF(LA!$H$6=2,(VLOOKUP($A159,'LA2'!$A$1:$AD$175,'LA2'!V$1,0)),
IF(LA!$H$6=3,(VLOOKUP($A159,'LA3'!$A$1:$AD$175,'LA3'!V$1,0)),
IF(LA!$H$6=4,(VLOOKUP($A159,'LA4'!$A$1:$AD$175,'LA4'!V$1,0)),
IF(LA!$H$6=5,(VLOOKUP($A159,'LA5'!$A$1:$AD$175,'LA5'!V$1,0)),
0))))),".")</f>
        <v>x</v>
      </c>
      <c r="Y159" s="93">
        <f>IFERROR(IF(LA!$H$6=1,(VLOOKUP($A159,'LA1'!$A$1:$AD$175,'LA1'!W$1,0)),
IF(LA!$H$6=2,(VLOOKUP($A159,'LA2'!$A$1:$AD$175,'LA2'!W$1,0)),
IF(LA!$H$6=3,(VLOOKUP($A159,'LA3'!$A$1:$AD$175,'LA3'!W$1,0)),
IF(LA!$H$6=4,(VLOOKUP($A159,'LA4'!$A$1:$AD$175,'LA4'!W$1,0)),
IF(LA!$H$6=5,(VLOOKUP($A159,'LA5'!$A$1:$AD$175,'LA5'!W$1,0)),
0))))),".")</f>
        <v>0.01</v>
      </c>
      <c r="Z159" s="93">
        <f>IFERROR(IF(LA!$H$6=1,(VLOOKUP($A159,'LA1'!$A$1:$AD$175,'LA1'!X$1,0)),
IF(LA!$H$6=2,(VLOOKUP($A159,'LA2'!$A$1:$AD$175,'LA2'!X$1,0)),
IF(LA!$H$6=3,(VLOOKUP($A159,'LA3'!$A$1:$AD$175,'LA3'!X$1,0)),
IF(LA!$H$6=4,(VLOOKUP($A159,'LA4'!$A$1:$AD$175,'LA4'!X$1,0)),
IF(LA!$H$6=5,(VLOOKUP($A159,'LA5'!$A$1:$AD$175,'LA5'!X$1,0)),
0))))),".")</f>
        <v>0.06</v>
      </c>
      <c r="AA159" s="93">
        <f>IFERROR(IF(LA!$H$6=1,(VLOOKUP($A159,'LA1'!$A$1:$AD$175,'LA1'!Y$1,0)),
IF(LA!$H$6=2,(VLOOKUP($A159,'LA2'!$A$1:$AD$175,'LA2'!Y$1,0)),
IF(LA!$H$6=3,(VLOOKUP($A159,'LA3'!$A$1:$AD$175,'LA3'!Y$1,0)),
IF(LA!$H$6=4,(VLOOKUP($A159,'LA4'!$A$1:$AD$175,'LA4'!Y$1,0)),
IF(LA!$H$6=5,(VLOOKUP($A159,'LA5'!$A$1:$AD$175,'LA5'!Y$1,0)),
0))))),".")</f>
        <v>0.01</v>
      </c>
      <c r="AB159" s="93">
        <f>IFERROR(IF(LA!$H$6=1,(VLOOKUP($A159,'LA1'!$A$1:$AD$175,'LA1'!Z$1,0)),
IF(LA!$H$6=2,(VLOOKUP($A159,'LA2'!$A$1:$AD$175,'LA2'!Z$1,0)),
IF(LA!$H$6=3,(VLOOKUP($A159,'LA3'!$A$1:$AD$175,'LA3'!Z$1,0)),
IF(LA!$H$6=4,(VLOOKUP($A159,'LA4'!$A$1:$AD$175,'LA4'!Z$1,0)),
IF(LA!$H$6=5,(VLOOKUP($A159,'LA5'!$A$1:$AD$175,'LA5'!Z$1,0)),
0))))),".")</f>
        <v>0.14000000000000001</v>
      </c>
      <c r="AC159" s="93">
        <f>IFERROR(IF(LA!$H$6=1,(VLOOKUP($A159,'LA1'!$A$1:$AD$175,'LA1'!AA$1,0)),
IF(LA!$H$6=2,(VLOOKUP($A159,'LA2'!$A$1:$AD$175,'LA2'!AA$1,0)),
IF(LA!$H$6=3,(VLOOKUP($A159,'LA3'!$A$1:$AD$175,'LA3'!AA$1,0)),
IF(LA!$H$6=4,(VLOOKUP($A159,'LA4'!$A$1:$AD$175,'LA4'!AA$1,0)),
IF(LA!$H$6=5,(VLOOKUP($A159,'LA5'!$A$1:$AD$175,'LA5'!AA$1,0)),
0))))),".")</f>
        <v>0.03</v>
      </c>
    </row>
    <row r="160" spans="1:29" x14ac:dyDescent="0.2">
      <c r="A160" s="55">
        <v>938</v>
      </c>
      <c r="B160" s="55" t="s">
        <v>343</v>
      </c>
      <c r="C160" s="88" t="s">
        <v>199</v>
      </c>
      <c r="D160" s="92">
        <f>IFERROR(IF(LA!$H$6=1,(VLOOKUP($A160,'LA1'!$A$1:$AD$175,'LA1'!B$1,0)),
IF(LA!$H$6=2,(VLOOKUP($A160,'LA2'!$A$1:$AD$175,'LA2'!B$1,0)),
IF(LA!$H$6=3,(VLOOKUP($A160,'LA3'!$A$1:$AD$175,'LA3'!B$1,0)),
IF(LA!$H$6=4,(VLOOKUP($A160,'LA4'!$A$1:$AD$175,'LA4'!B$1,0)),
IF(LA!$H$6=5,(VLOOKUP($A160,'LA5'!$A$1:$AD$175,'LA5'!B$1,0)),
0))))),".")</f>
        <v>2090</v>
      </c>
      <c r="E160" s="93">
        <f>IFERROR(IF(LA!$H$6=1,(VLOOKUP($A160,'LA1'!$A$1:$AD$175,'LA1'!C$1,0)),
IF(LA!$H$6=2,(VLOOKUP($A160,'LA2'!$A$1:$AD$175,'LA2'!C$1,0)),
IF(LA!$H$6=3,(VLOOKUP($A160,'LA3'!$A$1:$AD$175,'LA3'!C$1,0)),
IF(LA!$H$6=4,(VLOOKUP($A160,'LA4'!$A$1:$AD$175,'LA4'!C$1,0)),
IF(LA!$H$6=5,(VLOOKUP($A160,'LA5'!$A$1:$AD$175,'LA5'!C$1,0)),
0))))),".")</f>
        <v>0.63</v>
      </c>
      <c r="F160" s="93">
        <f>IFERROR(IF(LA!$H$6=1,(VLOOKUP($A160,'LA1'!$A$1:$AD$175,'LA1'!D$1,0)),
IF(LA!$H$6=2,(VLOOKUP($A160,'LA2'!$A$1:$AD$175,'LA2'!D$1,0)),
IF(LA!$H$6=3,(VLOOKUP($A160,'LA3'!$A$1:$AD$175,'LA3'!D$1,0)),
IF(LA!$H$6=4,(VLOOKUP($A160,'LA4'!$A$1:$AD$175,'LA4'!D$1,0)),
IF(LA!$H$6=5,(VLOOKUP($A160,'LA5'!$A$1:$AD$175,'LA5'!D$1,0)),
0))))),".")</f>
        <v>0.62</v>
      </c>
      <c r="G160" s="93">
        <f>IFERROR(IF(LA!$H$6=1,(VLOOKUP($A160,'LA1'!$A$1:$AD$175,'LA1'!E$1,0)),
IF(LA!$H$6=2,(VLOOKUP($A160,'LA2'!$A$1:$AD$175,'LA2'!E$1,0)),
IF(LA!$H$6=3,(VLOOKUP($A160,'LA3'!$A$1:$AD$175,'LA3'!E$1,0)),
IF(LA!$H$6=4,(VLOOKUP($A160,'LA4'!$A$1:$AD$175,'LA4'!E$1,0)),
IF(LA!$H$6=5,(VLOOKUP($A160,'LA5'!$A$1:$AD$175,'LA5'!E$1,0)),
0))))),".")</f>
        <v>0.09</v>
      </c>
      <c r="H160" s="93">
        <f>IFERROR(IF(LA!$H$6=1,(VLOOKUP($A160,'LA1'!$A$1:$AD$175,'LA1'!F$1,0)),
IF(LA!$H$6=2,(VLOOKUP($A160,'LA2'!$A$1:$AD$175,'LA2'!F$1,0)),
IF(LA!$H$6=3,(VLOOKUP($A160,'LA3'!$A$1:$AD$175,'LA3'!F$1,0)),
IF(LA!$H$6=4,(VLOOKUP($A160,'LA4'!$A$1:$AD$175,'LA4'!F$1,0)),
IF(LA!$H$6=5,(VLOOKUP($A160,'LA5'!$A$1:$AD$175,'LA5'!F$1,0)),
0))))),".")</f>
        <v>0</v>
      </c>
      <c r="I160" s="93">
        <f>IFERROR(IF(LA!$H$6=1,(VLOOKUP($A160,'LA1'!$A$1:$AD$175,'LA1'!G$1,0)),
IF(LA!$H$6=2,(VLOOKUP($A160,'LA2'!$A$1:$AD$175,'LA2'!G$1,0)),
IF(LA!$H$6=3,(VLOOKUP($A160,'LA3'!$A$1:$AD$175,'LA3'!G$1,0)),
IF(LA!$H$6=4,(VLOOKUP($A160,'LA4'!$A$1:$AD$175,'LA4'!G$1,0)),
IF(LA!$H$6=5,(VLOOKUP($A160,'LA5'!$A$1:$AD$175,'LA5'!G$1,0)),
0))))),".")</f>
        <v>0.01</v>
      </c>
      <c r="J160" s="93">
        <f>IFERROR(IF(LA!$H$6=1,(VLOOKUP($A160,'LA1'!$A$1:$AD$175,'LA1'!H$1,0)),
IF(LA!$H$6=2,(VLOOKUP($A160,'LA2'!$A$1:$AD$175,'LA2'!H$1,0)),
IF(LA!$H$6=3,(VLOOKUP($A160,'LA3'!$A$1:$AD$175,'LA3'!H$1,0)),
IF(LA!$H$6=4,(VLOOKUP($A160,'LA4'!$A$1:$AD$175,'LA4'!H$1,0)),
IF(LA!$H$6=5,(VLOOKUP($A160,'LA5'!$A$1:$AD$175,'LA5'!H$1,0)),
0))))),".")</f>
        <v>7.0000000000000007E-2</v>
      </c>
      <c r="K160" s="93" t="str">
        <f>IFERROR(IF(LA!$H$6=1,(VLOOKUP($A160,'LA1'!$A$1:$AD$175,'LA1'!I$1,0)),
IF(LA!$H$6=2,(VLOOKUP($A160,'LA2'!$A$1:$AD$175,'LA2'!I$1,0)),
IF(LA!$H$6=3,(VLOOKUP($A160,'LA3'!$A$1:$AD$175,'LA3'!I$1,0)),
IF(LA!$H$6=4,(VLOOKUP($A160,'LA4'!$A$1:$AD$175,'LA4'!I$1,0)),
IF(LA!$H$6=5,(VLOOKUP($A160,'LA5'!$A$1:$AD$175,'LA5'!I$1,0)),
0))))),".")</f>
        <v>-</v>
      </c>
      <c r="L160" s="93">
        <f>IFERROR(IF(LA!$H$6=1,(VLOOKUP($A160,'LA1'!$A$1:$AD$175,'LA1'!J$1,0)),
IF(LA!$H$6=2,(VLOOKUP($A160,'LA2'!$A$1:$AD$175,'LA2'!J$1,0)),
IF(LA!$H$6=3,(VLOOKUP($A160,'LA3'!$A$1:$AD$175,'LA3'!J$1,0)),
IF(LA!$H$6=4,(VLOOKUP($A160,'LA4'!$A$1:$AD$175,'LA4'!J$1,0)),
IF(LA!$H$6=5,(VLOOKUP($A160,'LA5'!$A$1:$AD$175,'LA5'!J$1,0)),
0))))),".")</f>
        <v>0</v>
      </c>
      <c r="M160" s="93">
        <f>IFERROR(IF(LA!$H$6=1,(VLOOKUP($A160,'LA1'!$A$1:$AD$175,'LA1'!K$1,0)),
IF(LA!$H$6=2,(VLOOKUP($A160,'LA2'!$A$1:$AD$175,'LA2'!K$1,0)),
IF(LA!$H$6=3,(VLOOKUP($A160,'LA3'!$A$1:$AD$175,'LA3'!K$1,0)),
IF(LA!$H$6=4,(VLOOKUP($A160,'LA4'!$A$1:$AD$175,'LA4'!K$1,0)),
IF(LA!$H$6=5,(VLOOKUP($A160,'LA5'!$A$1:$AD$175,'LA5'!K$1,0)),
0))))),".")</f>
        <v>0.03</v>
      </c>
      <c r="N160" s="93">
        <f>IFERROR(IF(LA!$H$6=1,(VLOOKUP($A160,'LA1'!$A$1:$AD$175,'LA1'!L$1,0)),
IF(LA!$H$6=2,(VLOOKUP($A160,'LA2'!$A$1:$AD$175,'LA2'!L$1,0)),
IF(LA!$H$6=3,(VLOOKUP($A160,'LA3'!$A$1:$AD$175,'LA3'!L$1,0)),
IF(LA!$H$6=4,(VLOOKUP($A160,'LA4'!$A$1:$AD$175,'LA4'!L$1,0)),
IF(LA!$H$6=5,(VLOOKUP($A160,'LA5'!$A$1:$AD$175,'LA5'!L$1,0)),
0))))),".")</f>
        <v>0.45</v>
      </c>
      <c r="O160" s="93">
        <f>IFERROR(IF(LA!$H$6=1,(VLOOKUP($A160,'LA1'!$A$1:$AD$175,'LA1'!M$1,0)),
IF(LA!$H$6=2,(VLOOKUP($A160,'LA2'!$A$1:$AD$175,'LA2'!M$1,0)),
IF(LA!$H$6=3,(VLOOKUP($A160,'LA3'!$A$1:$AD$175,'LA3'!M$1,0)),
IF(LA!$H$6=4,(VLOOKUP($A160,'LA4'!$A$1:$AD$175,'LA4'!M$1,0)),
IF(LA!$H$6=5,(VLOOKUP($A160,'LA5'!$A$1:$AD$175,'LA5'!M$1,0)),
0))))),".")</f>
        <v>0.2</v>
      </c>
      <c r="P160" s="93">
        <f>IFERROR(IF(LA!$H$6=1,(VLOOKUP($A160,'LA1'!$A$1:$AD$175,'LA1'!N$1,0)),
IF(LA!$H$6=2,(VLOOKUP($A160,'LA2'!$A$1:$AD$175,'LA2'!N$1,0)),
IF(LA!$H$6=3,(VLOOKUP($A160,'LA3'!$A$1:$AD$175,'LA3'!N$1,0)),
IF(LA!$H$6=4,(VLOOKUP($A160,'LA4'!$A$1:$AD$175,'LA4'!N$1,0)),
IF(LA!$H$6=5,(VLOOKUP($A160,'LA5'!$A$1:$AD$175,'LA5'!N$1,0)),
0))))),".")</f>
        <v>0.01</v>
      </c>
      <c r="Q160" s="93">
        <f>IFERROR(IF(LA!$H$6=1,(VLOOKUP($A160,'LA1'!$A$1:$AD$175,'LA1'!O$1,0)),
IF(LA!$H$6=2,(VLOOKUP($A160,'LA2'!$A$1:$AD$175,'LA2'!O$1,0)),
IF(LA!$H$6=3,(VLOOKUP($A160,'LA3'!$A$1:$AD$175,'LA3'!O$1,0)),
IF(LA!$H$6=4,(VLOOKUP($A160,'LA4'!$A$1:$AD$175,'LA4'!O$1,0)),
IF(LA!$H$6=5,(VLOOKUP($A160,'LA5'!$A$1:$AD$175,'LA5'!O$1,0)),
0))))),".")</f>
        <v>0.11</v>
      </c>
      <c r="R160" s="93">
        <f>IFERROR(IF(LA!$H$6=1,(VLOOKUP($A160,'LA1'!$A$1:$AD$175,'LA1'!P$1,0)),
IF(LA!$H$6=2,(VLOOKUP($A160,'LA2'!$A$1:$AD$175,'LA2'!P$1,0)),
IF(LA!$H$6=3,(VLOOKUP($A160,'LA3'!$A$1:$AD$175,'LA3'!P$1,0)),
IF(LA!$H$6=4,(VLOOKUP($A160,'LA4'!$A$1:$AD$175,'LA4'!P$1,0)),
IF(LA!$H$6=5,(VLOOKUP($A160,'LA5'!$A$1:$AD$175,'LA5'!P$1,0)),
0))))),".")</f>
        <v>0.24</v>
      </c>
      <c r="S160" s="93">
        <f>IFERROR(IF(LA!$H$6=1,(VLOOKUP($A160,'LA1'!$A$1:$AD$175,'LA1'!Q$1,0)),
IF(LA!$H$6=2,(VLOOKUP($A160,'LA2'!$A$1:$AD$175,'LA2'!Q$1,0)),
IF(LA!$H$6=3,(VLOOKUP($A160,'LA3'!$A$1:$AD$175,'LA3'!Q$1,0)),
IF(LA!$H$6=4,(VLOOKUP($A160,'LA4'!$A$1:$AD$175,'LA4'!Q$1,0)),
IF(LA!$H$6=5,(VLOOKUP($A160,'LA5'!$A$1:$AD$175,'LA5'!Q$1,0)),
0))))),".")</f>
        <v>0.01</v>
      </c>
      <c r="T160" s="93">
        <f>IFERROR(IF(LA!$H$6=1,(VLOOKUP($A160,'LA1'!$A$1:$AD$175,'LA1'!R$1,0)),
IF(LA!$H$6=2,(VLOOKUP($A160,'LA2'!$A$1:$AD$175,'LA2'!R$1,0)),
IF(LA!$H$6=3,(VLOOKUP($A160,'LA3'!$A$1:$AD$175,'LA3'!R$1,0)),
IF(LA!$H$6=4,(VLOOKUP($A160,'LA4'!$A$1:$AD$175,'LA4'!R$1,0)),
IF(LA!$H$6=5,(VLOOKUP($A160,'LA5'!$A$1:$AD$175,'LA5'!R$1,0)),
0))))),".")</f>
        <v>0</v>
      </c>
      <c r="U160" s="93">
        <f>IFERROR(IF(LA!$H$6=1,(VLOOKUP($A160,'LA1'!$A$1:$AD$175,'LA1'!S$1,0)),
IF(LA!$H$6=2,(VLOOKUP($A160,'LA2'!$A$1:$AD$175,'LA2'!S$1,0)),
IF(LA!$H$6=3,(VLOOKUP($A160,'LA3'!$A$1:$AD$175,'LA3'!S$1,0)),
IF(LA!$H$6=4,(VLOOKUP($A160,'LA4'!$A$1:$AD$175,'LA4'!S$1,0)),
IF(LA!$H$6=5,(VLOOKUP($A160,'LA5'!$A$1:$AD$175,'LA5'!S$1,0)),
0))))),".")</f>
        <v>0.01</v>
      </c>
      <c r="V160" s="93">
        <f>IFERROR(IF(LA!$H$6=1,(VLOOKUP($A160,'LA1'!$A$1:$AD$175,'LA1'!T$1,0)),
IF(LA!$H$6=2,(VLOOKUP($A160,'LA2'!$A$1:$AD$175,'LA2'!T$1,0)),
IF(LA!$H$6=3,(VLOOKUP($A160,'LA3'!$A$1:$AD$175,'LA3'!T$1,0)),
IF(LA!$H$6=4,(VLOOKUP($A160,'LA4'!$A$1:$AD$175,'LA4'!T$1,0)),
IF(LA!$H$6=5,(VLOOKUP($A160,'LA5'!$A$1:$AD$175,'LA5'!T$1,0)),
0))))),".")</f>
        <v>0.01</v>
      </c>
      <c r="W160" s="93" t="str">
        <f>IFERROR(IF(LA!$H$6=1,(VLOOKUP($A160,'LA1'!$A$1:$AD$175,'LA1'!U$1,0)),
IF(LA!$H$6=2,(VLOOKUP($A160,'LA2'!$A$1:$AD$175,'LA2'!U$1,0)),
IF(LA!$H$6=3,(VLOOKUP($A160,'LA3'!$A$1:$AD$175,'LA3'!U$1,0)),
IF(LA!$H$6=4,(VLOOKUP($A160,'LA4'!$A$1:$AD$175,'LA4'!U$1,0)),
IF(LA!$H$6=5,(VLOOKUP($A160,'LA5'!$A$1:$AD$175,'LA5'!U$1,0)),
0))))),".")</f>
        <v>-</v>
      </c>
      <c r="X160" s="93">
        <f>IFERROR(IF(LA!$H$6=1,(VLOOKUP($A160,'LA1'!$A$1:$AD$175,'LA1'!V$1,0)),
IF(LA!$H$6=2,(VLOOKUP($A160,'LA2'!$A$1:$AD$175,'LA2'!V$1,0)),
IF(LA!$H$6=3,(VLOOKUP($A160,'LA3'!$A$1:$AD$175,'LA3'!V$1,0)),
IF(LA!$H$6=4,(VLOOKUP($A160,'LA4'!$A$1:$AD$175,'LA4'!V$1,0)),
IF(LA!$H$6=5,(VLOOKUP($A160,'LA5'!$A$1:$AD$175,'LA5'!V$1,0)),
0))))),".")</f>
        <v>0</v>
      </c>
      <c r="Y160" s="93" t="str">
        <f>IFERROR(IF(LA!$H$6=1,(VLOOKUP($A160,'LA1'!$A$1:$AD$175,'LA1'!W$1,0)),
IF(LA!$H$6=2,(VLOOKUP($A160,'LA2'!$A$1:$AD$175,'LA2'!W$1,0)),
IF(LA!$H$6=3,(VLOOKUP($A160,'LA3'!$A$1:$AD$175,'LA3'!W$1,0)),
IF(LA!$H$6=4,(VLOOKUP($A160,'LA4'!$A$1:$AD$175,'LA4'!W$1,0)),
IF(LA!$H$6=5,(VLOOKUP($A160,'LA5'!$A$1:$AD$175,'LA5'!W$1,0)),
0))))),".")</f>
        <v>x</v>
      </c>
      <c r="Z160" s="93">
        <f>IFERROR(IF(LA!$H$6=1,(VLOOKUP($A160,'LA1'!$A$1:$AD$175,'LA1'!X$1,0)),
IF(LA!$H$6=2,(VLOOKUP($A160,'LA2'!$A$1:$AD$175,'LA2'!X$1,0)),
IF(LA!$H$6=3,(VLOOKUP($A160,'LA3'!$A$1:$AD$175,'LA3'!X$1,0)),
IF(LA!$H$6=4,(VLOOKUP($A160,'LA4'!$A$1:$AD$175,'LA4'!X$1,0)),
IF(LA!$H$6=5,(VLOOKUP($A160,'LA5'!$A$1:$AD$175,'LA5'!X$1,0)),
0))))),".")</f>
        <v>0.13</v>
      </c>
      <c r="AA160" s="93">
        <f>IFERROR(IF(LA!$H$6=1,(VLOOKUP($A160,'LA1'!$A$1:$AD$175,'LA1'!Y$1,0)),
IF(LA!$H$6=2,(VLOOKUP($A160,'LA2'!$A$1:$AD$175,'LA2'!Y$1,0)),
IF(LA!$H$6=3,(VLOOKUP($A160,'LA3'!$A$1:$AD$175,'LA3'!Y$1,0)),
IF(LA!$H$6=4,(VLOOKUP($A160,'LA4'!$A$1:$AD$175,'LA4'!Y$1,0)),
IF(LA!$H$6=5,(VLOOKUP($A160,'LA5'!$A$1:$AD$175,'LA5'!Y$1,0)),
0))))),".")</f>
        <v>0.01</v>
      </c>
      <c r="AB160" s="93">
        <f>IFERROR(IF(LA!$H$6=1,(VLOOKUP($A160,'LA1'!$A$1:$AD$175,'LA1'!Z$1,0)),
IF(LA!$H$6=2,(VLOOKUP($A160,'LA2'!$A$1:$AD$175,'LA2'!Z$1,0)),
IF(LA!$H$6=3,(VLOOKUP($A160,'LA3'!$A$1:$AD$175,'LA3'!Z$1,0)),
IF(LA!$H$6=4,(VLOOKUP($A160,'LA4'!$A$1:$AD$175,'LA4'!Z$1,0)),
IF(LA!$H$6=5,(VLOOKUP($A160,'LA5'!$A$1:$AD$175,'LA5'!Z$1,0)),
0))))),".")</f>
        <v>0.22</v>
      </c>
      <c r="AC160" s="93">
        <f>IFERROR(IF(LA!$H$6=1,(VLOOKUP($A160,'LA1'!$A$1:$AD$175,'LA1'!AA$1,0)),
IF(LA!$H$6=2,(VLOOKUP($A160,'LA2'!$A$1:$AD$175,'LA2'!AA$1,0)),
IF(LA!$H$6=3,(VLOOKUP($A160,'LA3'!$A$1:$AD$175,'LA3'!AA$1,0)),
IF(LA!$H$6=4,(VLOOKUP($A160,'LA4'!$A$1:$AD$175,'LA4'!AA$1,0)),
IF(LA!$H$6=5,(VLOOKUP($A160,'LA5'!$A$1:$AD$175,'LA5'!AA$1,0)),
0))))),".")</f>
        <v>0.04</v>
      </c>
    </row>
    <row r="161" spans="1:29" x14ac:dyDescent="0.2">
      <c r="A161" s="55">
        <v>213</v>
      </c>
      <c r="B161" s="55" t="s">
        <v>344</v>
      </c>
      <c r="C161" s="88" t="s">
        <v>197</v>
      </c>
      <c r="D161" s="92">
        <f>IFERROR(IF(LA!$H$6=1,(VLOOKUP($A161,'LA1'!$A$1:$AD$175,'LA1'!B$1,0)),
IF(LA!$H$6=2,(VLOOKUP($A161,'LA2'!$A$1:$AD$175,'LA2'!B$1,0)),
IF(LA!$H$6=3,(VLOOKUP($A161,'LA3'!$A$1:$AD$175,'LA3'!B$1,0)),
IF(LA!$H$6=4,(VLOOKUP($A161,'LA4'!$A$1:$AD$175,'LA4'!B$1,0)),
IF(LA!$H$6=5,(VLOOKUP($A161,'LA5'!$A$1:$AD$175,'LA5'!B$1,0)),
0))))),".")</f>
        <v>700</v>
      </c>
      <c r="E161" s="93">
        <f>IFERROR(IF(LA!$H$6=1,(VLOOKUP($A161,'LA1'!$A$1:$AD$175,'LA1'!C$1,0)),
IF(LA!$H$6=2,(VLOOKUP($A161,'LA2'!$A$1:$AD$175,'LA2'!C$1,0)),
IF(LA!$H$6=3,(VLOOKUP($A161,'LA3'!$A$1:$AD$175,'LA3'!C$1,0)),
IF(LA!$H$6=4,(VLOOKUP($A161,'LA4'!$A$1:$AD$175,'LA4'!C$1,0)),
IF(LA!$H$6=5,(VLOOKUP($A161,'LA5'!$A$1:$AD$175,'LA5'!C$1,0)),
0))))),".")</f>
        <v>0.76</v>
      </c>
      <c r="F161" s="93">
        <f>IFERROR(IF(LA!$H$6=1,(VLOOKUP($A161,'LA1'!$A$1:$AD$175,'LA1'!D$1,0)),
IF(LA!$H$6=2,(VLOOKUP($A161,'LA2'!$A$1:$AD$175,'LA2'!D$1,0)),
IF(LA!$H$6=3,(VLOOKUP($A161,'LA3'!$A$1:$AD$175,'LA3'!D$1,0)),
IF(LA!$H$6=4,(VLOOKUP($A161,'LA4'!$A$1:$AD$175,'LA4'!D$1,0)),
IF(LA!$H$6=5,(VLOOKUP($A161,'LA5'!$A$1:$AD$175,'LA5'!D$1,0)),
0))))),".")</f>
        <v>0.76</v>
      </c>
      <c r="G161" s="93">
        <f>IFERROR(IF(LA!$H$6=1,(VLOOKUP($A161,'LA1'!$A$1:$AD$175,'LA1'!E$1,0)),
IF(LA!$H$6=2,(VLOOKUP($A161,'LA2'!$A$1:$AD$175,'LA2'!E$1,0)),
IF(LA!$H$6=3,(VLOOKUP($A161,'LA3'!$A$1:$AD$175,'LA3'!E$1,0)),
IF(LA!$H$6=4,(VLOOKUP($A161,'LA4'!$A$1:$AD$175,'LA4'!E$1,0)),
IF(LA!$H$6=5,(VLOOKUP($A161,'LA5'!$A$1:$AD$175,'LA5'!E$1,0)),
0))))),".")</f>
        <v>0.05</v>
      </c>
      <c r="H161" s="93">
        <f>IFERROR(IF(LA!$H$6=1,(VLOOKUP($A161,'LA1'!$A$1:$AD$175,'LA1'!F$1,0)),
IF(LA!$H$6=2,(VLOOKUP($A161,'LA2'!$A$1:$AD$175,'LA2'!F$1,0)),
IF(LA!$H$6=3,(VLOOKUP($A161,'LA3'!$A$1:$AD$175,'LA3'!F$1,0)),
IF(LA!$H$6=4,(VLOOKUP($A161,'LA4'!$A$1:$AD$175,'LA4'!F$1,0)),
IF(LA!$H$6=5,(VLOOKUP($A161,'LA5'!$A$1:$AD$175,'LA5'!F$1,0)),
0))))),".")</f>
        <v>0.01</v>
      </c>
      <c r="I161" s="93">
        <f>IFERROR(IF(LA!$H$6=1,(VLOOKUP($A161,'LA1'!$A$1:$AD$175,'LA1'!G$1,0)),
IF(LA!$H$6=2,(VLOOKUP($A161,'LA2'!$A$1:$AD$175,'LA2'!G$1,0)),
IF(LA!$H$6=3,(VLOOKUP($A161,'LA3'!$A$1:$AD$175,'LA3'!G$1,0)),
IF(LA!$H$6=4,(VLOOKUP($A161,'LA4'!$A$1:$AD$175,'LA4'!G$1,0)),
IF(LA!$H$6=5,(VLOOKUP($A161,'LA5'!$A$1:$AD$175,'LA5'!G$1,0)),
0))))),".")</f>
        <v>0.04</v>
      </c>
      <c r="J161" s="93">
        <f>IFERROR(IF(LA!$H$6=1,(VLOOKUP($A161,'LA1'!$A$1:$AD$175,'LA1'!H$1,0)),
IF(LA!$H$6=2,(VLOOKUP($A161,'LA2'!$A$1:$AD$175,'LA2'!H$1,0)),
IF(LA!$H$6=3,(VLOOKUP($A161,'LA3'!$A$1:$AD$175,'LA3'!H$1,0)),
IF(LA!$H$6=4,(VLOOKUP($A161,'LA4'!$A$1:$AD$175,'LA4'!H$1,0)),
IF(LA!$H$6=5,(VLOOKUP($A161,'LA5'!$A$1:$AD$175,'LA5'!H$1,0)),
0))))),".")</f>
        <v>0.03</v>
      </c>
      <c r="K161" s="93" t="str">
        <f>IFERROR(IF(LA!$H$6=1,(VLOOKUP($A161,'LA1'!$A$1:$AD$175,'LA1'!I$1,0)),
IF(LA!$H$6=2,(VLOOKUP($A161,'LA2'!$A$1:$AD$175,'LA2'!I$1,0)),
IF(LA!$H$6=3,(VLOOKUP($A161,'LA3'!$A$1:$AD$175,'LA3'!I$1,0)),
IF(LA!$H$6=4,(VLOOKUP($A161,'LA4'!$A$1:$AD$175,'LA4'!I$1,0)),
IF(LA!$H$6=5,(VLOOKUP($A161,'LA5'!$A$1:$AD$175,'LA5'!I$1,0)),
0))))),".")</f>
        <v>x</v>
      </c>
      <c r="L161" s="93">
        <f>IFERROR(IF(LA!$H$6=1,(VLOOKUP($A161,'LA1'!$A$1:$AD$175,'LA1'!J$1,0)),
IF(LA!$H$6=2,(VLOOKUP($A161,'LA2'!$A$1:$AD$175,'LA2'!J$1,0)),
IF(LA!$H$6=3,(VLOOKUP($A161,'LA3'!$A$1:$AD$175,'LA3'!J$1,0)),
IF(LA!$H$6=4,(VLOOKUP($A161,'LA4'!$A$1:$AD$175,'LA4'!J$1,0)),
IF(LA!$H$6=5,(VLOOKUP($A161,'LA5'!$A$1:$AD$175,'LA5'!J$1,0)),
0))))),".")</f>
        <v>0</v>
      </c>
      <c r="M161" s="93">
        <f>IFERROR(IF(LA!$H$6=1,(VLOOKUP($A161,'LA1'!$A$1:$AD$175,'LA1'!K$1,0)),
IF(LA!$H$6=2,(VLOOKUP($A161,'LA2'!$A$1:$AD$175,'LA2'!K$1,0)),
IF(LA!$H$6=3,(VLOOKUP($A161,'LA3'!$A$1:$AD$175,'LA3'!K$1,0)),
IF(LA!$H$6=4,(VLOOKUP($A161,'LA4'!$A$1:$AD$175,'LA4'!K$1,0)),
IF(LA!$H$6=5,(VLOOKUP($A161,'LA5'!$A$1:$AD$175,'LA5'!K$1,0)),
0))))),".")</f>
        <v>0.01</v>
      </c>
      <c r="N161" s="93">
        <f>IFERROR(IF(LA!$H$6=1,(VLOOKUP($A161,'LA1'!$A$1:$AD$175,'LA1'!L$1,0)),
IF(LA!$H$6=2,(VLOOKUP($A161,'LA2'!$A$1:$AD$175,'LA2'!L$1,0)),
IF(LA!$H$6=3,(VLOOKUP($A161,'LA3'!$A$1:$AD$175,'LA3'!L$1,0)),
IF(LA!$H$6=4,(VLOOKUP($A161,'LA4'!$A$1:$AD$175,'LA4'!L$1,0)),
IF(LA!$H$6=5,(VLOOKUP($A161,'LA5'!$A$1:$AD$175,'LA5'!L$1,0)),
0))))),".")</f>
        <v>0.63</v>
      </c>
      <c r="O161" s="93">
        <f>IFERROR(IF(LA!$H$6=1,(VLOOKUP($A161,'LA1'!$A$1:$AD$175,'LA1'!M$1,0)),
IF(LA!$H$6=2,(VLOOKUP($A161,'LA2'!$A$1:$AD$175,'LA2'!M$1,0)),
IF(LA!$H$6=3,(VLOOKUP($A161,'LA3'!$A$1:$AD$175,'LA3'!M$1,0)),
IF(LA!$H$6=4,(VLOOKUP($A161,'LA4'!$A$1:$AD$175,'LA4'!M$1,0)),
IF(LA!$H$6=5,(VLOOKUP($A161,'LA5'!$A$1:$AD$175,'LA5'!M$1,0)),
0))))),".")</f>
        <v>0.28000000000000003</v>
      </c>
      <c r="P161" s="93">
        <f>IFERROR(IF(LA!$H$6=1,(VLOOKUP($A161,'LA1'!$A$1:$AD$175,'LA1'!N$1,0)),
IF(LA!$H$6=2,(VLOOKUP($A161,'LA2'!$A$1:$AD$175,'LA2'!N$1,0)),
IF(LA!$H$6=3,(VLOOKUP($A161,'LA3'!$A$1:$AD$175,'LA3'!N$1,0)),
IF(LA!$H$6=4,(VLOOKUP($A161,'LA4'!$A$1:$AD$175,'LA4'!N$1,0)),
IF(LA!$H$6=5,(VLOOKUP($A161,'LA5'!$A$1:$AD$175,'LA5'!N$1,0)),
0))))),".")</f>
        <v>0.01</v>
      </c>
      <c r="Q161" s="93">
        <f>IFERROR(IF(LA!$H$6=1,(VLOOKUP($A161,'LA1'!$A$1:$AD$175,'LA1'!O$1,0)),
IF(LA!$H$6=2,(VLOOKUP($A161,'LA2'!$A$1:$AD$175,'LA2'!O$1,0)),
IF(LA!$H$6=3,(VLOOKUP($A161,'LA3'!$A$1:$AD$175,'LA3'!O$1,0)),
IF(LA!$H$6=4,(VLOOKUP($A161,'LA4'!$A$1:$AD$175,'LA4'!O$1,0)),
IF(LA!$H$6=5,(VLOOKUP($A161,'LA5'!$A$1:$AD$175,'LA5'!O$1,0)),
0))))),".")</f>
        <v>0.17</v>
      </c>
      <c r="R161" s="93">
        <f>IFERROR(IF(LA!$H$6=1,(VLOOKUP($A161,'LA1'!$A$1:$AD$175,'LA1'!P$1,0)),
IF(LA!$H$6=2,(VLOOKUP($A161,'LA2'!$A$1:$AD$175,'LA2'!P$1,0)),
IF(LA!$H$6=3,(VLOOKUP($A161,'LA3'!$A$1:$AD$175,'LA3'!P$1,0)),
IF(LA!$H$6=4,(VLOOKUP($A161,'LA4'!$A$1:$AD$175,'LA4'!P$1,0)),
IF(LA!$H$6=5,(VLOOKUP($A161,'LA5'!$A$1:$AD$175,'LA5'!P$1,0)),
0))))),".")</f>
        <v>0.34</v>
      </c>
      <c r="S161" s="93">
        <f>IFERROR(IF(LA!$H$6=1,(VLOOKUP($A161,'LA1'!$A$1:$AD$175,'LA1'!Q$1,0)),
IF(LA!$H$6=2,(VLOOKUP($A161,'LA2'!$A$1:$AD$175,'LA2'!Q$1,0)),
IF(LA!$H$6=3,(VLOOKUP($A161,'LA3'!$A$1:$AD$175,'LA3'!Q$1,0)),
IF(LA!$H$6=4,(VLOOKUP($A161,'LA4'!$A$1:$AD$175,'LA4'!Q$1,0)),
IF(LA!$H$6=5,(VLOOKUP($A161,'LA5'!$A$1:$AD$175,'LA5'!Q$1,0)),
0))))),".")</f>
        <v>0.01</v>
      </c>
      <c r="T161" s="93">
        <f>IFERROR(IF(LA!$H$6=1,(VLOOKUP($A161,'LA1'!$A$1:$AD$175,'LA1'!R$1,0)),
IF(LA!$H$6=2,(VLOOKUP($A161,'LA2'!$A$1:$AD$175,'LA2'!R$1,0)),
IF(LA!$H$6=3,(VLOOKUP($A161,'LA3'!$A$1:$AD$175,'LA3'!R$1,0)),
IF(LA!$H$6=4,(VLOOKUP($A161,'LA4'!$A$1:$AD$175,'LA4'!R$1,0)),
IF(LA!$H$6=5,(VLOOKUP($A161,'LA5'!$A$1:$AD$175,'LA5'!R$1,0)),
0))))),".")</f>
        <v>0</v>
      </c>
      <c r="U161" s="93">
        <f>IFERROR(IF(LA!$H$6=1,(VLOOKUP($A161,'LA1'!$A$1:$AD$175,'LA1'!S$1,0)),
IF(LA!$H$6=2,(VLOOKUP($A161,'LA2'!$A$1:$AD$175,'LA2'!S$1,0)),
IF(LA!$H$6=3,(VLOOKUP($A161,'LA3'!$A$1:$AD$175,'LA3'!S$1,0)),
IF(LA!$H$6=4,(VLOOKUP($A161,'LA4'!$A$1:$AD$175,'LA4'!S$1,0)),
IF(LA!$H$6=5,(VLOOKUP($A161,'LA5'!$A$1:$AD$175,'LA5'!S$1,0)),
0))))),".")</f>
        <v>0.01</v>
      </c>
      <c r="V161" s="93" t="str">
        <f>IFERROR(IF(LA!$H$6=1,(VLOOKUP($A161,'LA1'!$A$1:$AD$175,'LA1'!T$1,0)),
IF(LA!$H$6=2,(VLOOKUP($A161,'LA2'!$A$1:$AD$175,'LA2'!T$1,0)),
IF(LA!$H$6=3,(VLOOKUP($A161,'LA3'!$A$1:$AD$175,'LA3'!T$1,0)),
IF(LA!$H$6=4,(VLOOKUP($A161,'LA4'!$A$1:$AD$175,'LA4'!T$1,0)),
IF(LA!$H$6=5,(VLOOKUP($A161,'LA5'!$A$1:$AD$175,'LA5'!T$1,0)),
0))))),".")</f>
        <v>x</v>
      </c>
      <c r="W161" s="93" t="str">
        <f>IFERROR(IF(LA!$H$6=1,(VLOOKUP($A161,'LA1'!$A$1:$AD$175,'LA1'!U$1,0)),
IF(LA!$H$6=2,(VLOOKUP($A161,'LA2'!$A$1:$AD$175,'LA2'!U$1,0)),
IF(LA!$H$6=3,(VLOOKUP($A161,'LA3'!$A$1:$AD$175,'LA3'!U$1,0)),
IF(LA!$H$6=4,(VLOOKUP($A161,'LA4'!$A$1:$AD$175,'LA4'!U$1,0)),
IF(LA!$H$6=5,(VLOOKUP($A161,'LA5'!$A$1:$AD$175,'LA5'!U$1,0)),
0))))),".")</f>
        <v>-</v>
      </c>
      <c r="X161" s="93">
        <f>IFERROR(IF(LA!$H$6=1,(VLOOKUP($A161,'LA1'!$A$1:$AD$175,'LA1'!V$1,0)),
IF(LA!$H$6=2,(VLOOKUP($A161,'LA2'!$A$1:$AD$175,'LA2'!V$1,0)),
IF(LA!$H$6=3,(VLOOKUP($A161,'LA3'!$A$1:$AD$175,'LA3'!V$1,0)),
IF(LA!$H$6=4,(VLOOKUP($A161,'LA4'!$A$1:$AD$175,'LA4'!V$1,0)),
IF(LA!$H$6=5,(VLOOKUP($A161,'LA5'!$A$1:$AD$175,'LA5'!V$1,0)),
0))))),".")</f>
        <v>0</v>
      </c>
      <c r="Y161" s="93" t="str">
        <f>IFERROR(IF(LA!$H$6=1,(VLOOKUP($A161,'LA1'!$A$1:$AD$175,'LA1'!W$1,0)),
IF(LA!$H$6=2,(VLOOKUP($A161,'LA2'!$A$1:$AD$175,'LA2'!W$1,0)),
IF(LA!$H$6=3,(VLOOKUP($A161,'LA3'!$A$1:$AD$175,'LA3'!W$1,0)),
IF(LA!$H$6=4,(VLOOKUP($A161,'LA4'!$A$1:$AD$175,'LA4'!W$1,0)),
IF(LA!$H$6=5,(VLOOKUP($A161,'LA5'!$A$1:$AD$175,'LA5'!W$1,0)),
0))))),".")</f>
        <v>x</v>
      </c>
      <c r="Z161" s="93">
        <f>IFERROR(IF(LA!$H$6=1,(VLOOKUP($A161,'LA1'!$A$1:$AD$175,'LA1'!X$1,0)),
IF(LA!$H$6=2,(VLOOKUP($A161,'LA2'!$A$1:$AD$175,'LA2'!X$1,0)),
IF(LA!$H$6=3,(VLOOKUP($A161,'LA3'!$A$1:$AD$175,'LA3'!X$1,0)),
IF(LA!$H$6=4,(VLOOKUP($A161,'LA4'!$A$1:$AD$175,'LA4'!X$1,0)),
IF(LA!$H$6=5,(VLOOKUP($A161,'LA5'!$A$1:$AD$175,'LA5'!X$1,0)),
0))))),".")</f>
        <v>0.04</v>
      </c>
      <c r="AA161" s="93">
        <f>IFERROR(IF(LA!$H$6=1,(VLOOKUP($A161,'LA1'!$A$1:$AD$175,'LA1'!Y$1,0)),
IF(LA!$H$6=2,(VLOOKUP($A161,'LA2'!$A$1:$AD$175,'LA2'!Y$1,0)),
IF(LA!$H$6=3,(VLOOKUP($A161,'LA3'!$A$1:$AD$175,'LA3'!Y$1,0)),
IF(LA!$H$6=4,(VLOOKUP($A161,'LA4'!$A$1:$AD$175,'LA4'!Y$1,0)),
IF(LA!$H$6=5,(VLOOKUP($A161,'LA5'!$A$1:$AD$175,'LA5'!Y$1,0)),
0))))),".")</f>
        <v>0.04</v>
      </c>
      <c r="AB161" s="93">
        <f>IFERROR(IF(LA!$H$6=1,(VLOOKUP($A161,'LA1'!$A$1:$AD$175,'LA1'!Z$1,0)),
IF(LA!$H$6=2,(VLOOKUP($A161,'LA2'!$A$1:$AD$175,'LA2'!Z$1,0)),
IF(LA!$H$6=3,(VLOOKUP($A161,'LA3'!$A$1:$AD$175,'LA3'!Z$1,0)),
IF(LA!$H$6=4,(VLOOKUP($A161,'LA4'!$A$1:$AD$175,'LA4'!Z$1,0)),
IF(LA!$H$6=5,(VLOOKUP($A161,'LA5'!$A$1:$AD$175,'LA5'!Z$1,0)),
0))))),".")</f>
        <v>0.15</v>
      </c>
      <c r="AC161" s="93">
        <f>IFERROR(IF(LA!$H$6=1,(VLOOKUP($A161,'LA1'!$A$1:$AD$175,'LA1'!AA$1,0)),
IF(LA!$H$6=2,(VLOOKUP($A161,'LA2'!$A$1:$AD$175,'LA2'!AA$1,0)),
IF(LA!$H$6=3,(VLOOKUP($A161,'LA3'!$A$1:$AD$175,'LA3'!AA$1,0)),
IF(LA!$H$6=4,(VLOOKUP($A161,'LA4'!$A$1:$AD$175,'LA4'!AA$1,0)),
IF(LA!$H$6=5,(VLOOKUP($A161,'LA5'!$A$1:$AD$175,'LA5'!AA$1,0)),
0))))),".")</f>
        <v>0.03</v>
      </c>
    </row>
    <row r="162" spans="1:29" x14ac:dyDescent="0.2">
      <c r="A162" s="55">
        <v>359</v>
      </c>
      <c r="B162" s="55" t="s">
        <v>345</v>
      </c>
      <c r="C162" s="88" t="s">
        <v>192</v>
      </c>
      <c r="D162" s="92">
        <f>IFERROR(IF(LA!$H$6=1,(VLOOKUP($A162,'LA1'!$A$1:$AD$175,'LA1'!B$1,0)),
IF(LA!$H$6=2,(VLOOKUP($A162,'LA2'!$A$1:$AD$175,'LA2'!B$1,0)),
IF(LA!$H$6=3,(VLOOKUP($A162,'LA3'!$A$1:$AD$175,'LA3'!B$1,0)),
IF(LA!$H$6=4,(VLOOKUP($A162,'LA4'!$A$1:$AD$175,'LA4'!B$1,0)),
IF(LA!$H$6=5,(VLOOKUP($A162,'LA5'!$A$1:$AD$175,'LA5'!B$1,0)),
0))))),".")</f>
        <v>220</v>
      </c>
      <c r="E162" s="93">
        <f>IFERROR(IF(LA!$H$6=1,(VLOOKUP($A162,'LA1'!$A$1:$AD$175,'LA1'!C$1,0)),
IF(LA!$H$6=2,(VLOOKUP($A162,'LA2'!$A$1:$AD$175,'LA2'!C$1,0)),
IF(LA!$H$6=3,(VLOOKUP($A162,'LA3'!$A$1:$AD$175,'LA3'!C$1,0)),
IF(LA!$H$6=4,(VLOOKUP($A162,'LA4'!$A$1:$AD$175,'LA4'!C$1,0)),
IF(LA!$H$6=5,(VLOOKUP($A162,'LA5'!$A$1:$AD$175,'LA5'!C$1,0)),
0))))),".")</f>
        <v>0.77</v>
      </c>
      <c r="F162" s="93">
        <f>IFERROR(IF(LA!$H$6=1,(VLOOKUP($A162,'LA1'!$A$1:$AD$175,'LA1'!D$1,0)),
IF(LA!$H$6=2,(VLOOKUP($A162,'LA2'!$A$1:$AD$175,'LA2'!D$1,0)),
IF(LA!$H$6=3,(VLOOKUP($A162,'LA3'!$A$1:$AD$175,'LA3'!D$1,0)),
IF(LA!$H$6=4,(VLOOKUP($A162,'LA4'!$A$1:$AD$175,'LA4'!D$1,0)),
IF(LA!$H$6=5,(VLOOKUP($A162,'LA5'!$A$1:$AD$175,'LA5'!D$1,0)),
0))))),".")</f>
        <v>0.68</v>
      </c>
      <c r="G162" s="93">
        <f>IFERROR(IF(LA!$H$6=1,(VLOOKUP($A162,'LA1'!$A$1:$AD$175,'LA1'!E$1,0)),
IF(LA!$H$6=2,(VLOOKUP($A162,'LA2'!$A$1:$AD$175,'LA2'!E$1,0)),
IF(LA!$H$6=3,(VLOOKUP($A162,'LA3'!$A$1:$AD$175,'LA3'!E$1,0)),
IF(LA!$H$6=4,(VLOOKUP($A162,'LA4'!$A$1:$AD$175,'LA4'!E$1,0)),
IF(LA!$H$6=5,(VLOOKUP($A162,'LA5'!$A$1:$AD$175,'LA5'!E$1,0)),
0))))),".")</f>
        <v>7.0000000000000007E-2</v>
      </c>
      <c r="H162" s="93">
        <f>IFERROR(IF(LA!$H$6=1,(VLOOKUP($A162,'LA1'!$A$1:$AD$175,'LA1'!F$1,0)),
IF(LA!$H$6=2,(VLOOKUP($A162,'LA2'!$A$1:$AD$175,'LA2'!F$1,0)),
IF(LA!$H$6=3,(VLOOKUP($A162,'LA3'!$A$1:$AD$175,'LA3'!F$1,0)),
IF(LA!$H$6=4,(VLOOKUP($A162,'LA4'!$A$1:$AD$175,'LA4'!F$1,0)),
IF(LA!$H$6=5,(VLOOKUP($A162,'LA5'!$A$1:$AD$175,'LA5'!F$1,0)),
0))))),".")</f>
        <v>0</v>
      </c>
      <c r="I162" s="93">
        <f>IFERROR(IF(LA!$H$6=1,(VLOOKUP($A162,'LA1'!$A$1:$AD$175,'LA1'!G$1,0)),
IF(LA!$H$6=2,(VLOOKUP($A162,'LA2'!$A$1:$AD$175,'LA2'!G$1,0)),
IF(LA!$H$6=3,(VLOOKUP($A162,'LA3'!$A$1:$AD$175,'LA3'!G$1,0)),
IF(LA!$H$6=4,(VLOOKUP($A162,'LA4'!$A$1:$AD$175,'LA4'!G$1,0)),
IF(LA!$H$6=5,(VLOOKUP($A162,'LA5'!$A$1:$AD$175,'LA5'!G$1,0)),
0))))),".")</f>
        <v>0.05</v>
      </c>
      <c r="J162" s="93">
        <f>IFERROR(IF(LA!$H$6=1,(VLOOKUP($A162,'LA1'!$A$1:$AD$175,'LA1'!H$1,0)),
IF(LA!$H$6=2,(VLOOKUP($A162,'LA2'!$A$1:$AD$175,'LA2'!H$1,0)),
IF(LA!$H$6=3,(VLOOKUP($A162,'LA3'!$A$1:$AD$175,'LA3'!H$1,0)),
IF(LA!$H$6=4,(VLOOKUP($A162,'LA4'!$A$1:$AD$175,'LA4'!H$1,0)),
IF(LA!$H$6=5,(VLOOKUP($A162,'LA5'!$A$1:$AD$175,'LA5'!H$1,0)),
0))))),".")</f>
        <v>0.02</v>
      </c>
      <c r="K162" s="93" t="str">
        <f>IFERROR(IF(LA!$H$6=1,(VLOOKUP($A162,'LA1'!$A$1:$AD$175,'LA1'!I$1,0)),
IF(LA!$H$6=2,(VLOOKUP($A162,'LA2'!$A$1:$AD$175,'LA2'!I$1,0)),
IF(LA!$H$6=3,(VLOOKUP($A162,'LA3'!$A$1:$AD$175,'LA3'!I$1,0)),
IF(LA!$H$6=4,(VLOOKUP($A162,'LA4'!$A$1:$AD$175,'LA4'!I$1,0)),
IF(LA!$H$6=5,(VLOOKUP($A162,'LA5'!$A$1:$AD$175,'LA5'!I$1,0)),
0))))),".")</f>
        <v>x</v>
      </c>
      <c r="L162" s="93">
        <f>IFERROR(IF(LA!$H$6=1,(VLOOKUP($A162,'LA1'!$A$1:$AD$175,'LA1'!J$1,0)),
IF(LA!$H$6=2,(VLOOKUP($A162,'LA2'!$A$1:$AD$175,'LA2'!J$1,0)),
IF(LA!$H$6=3,(VLOOKUP($A162,'LA3'!$A$1:$AD$175,'LA3'!J$1,0)),
IF(LA!$H$6=4,(VLOOKUP($A162,'LA4'!$A$1:$AD$175,'LA4'!J$1,0)),
IF(LA!$H$6=5,(VLOOKUP($A162,'LA5'!$A$1:$AD$175,'LA5'!J$1,0)),
0))))),".")</f>
        <v>0</v>
      </c>
      <c r="M162" s="93">
        <f>IFERROR(IF(LA!$H$6=1,(VLOOKUP($A162,'LA1'!$A$1:$AD$175,'LA1'!K$1,0)),
IF(LA!$H$6=2,(VLOOKUP($A162,'LA2'!$A$1:$AD$175,'LA2'!K$1,0)),
IF(LA!$H$6=3,(VLOOKUP($A162,'LA3'!$A$1:$AD$175,'LA3'!K$1,0)),
IF(LA!$H$6=4,(VLOOKUP($A162,'LA4'!$A$1:$AD$175,'LA4'!K$1,0)),
IF(LA!$H$6=5,(VLOOKUP($A162,'LA5'!$A$1:$AD$175,'LA5'!K$1,0)),
0))))),".")</f>
        <v>0.08</v>
      </c>
      <c r="N162" s="93">
        <f>IFERROR(IF(LA!$H$6=1,(VLOOKUP($A162,'LA1'!$A$1:$AD$175,'LA1'!L$1,0)),
IF(LA!$H$6=2,(VLOOKUP($A162,'LA2'!$A$1:$AD$175,'LA2'!L$1,0)),
IF(LA!$H$6=3,(VLOOKUP($A162,'LA3'!$A$1:$AD$175,'LA3'!L$1,0)),
IF(LA!$H$6=4,(VLOOKUP($A162,'LA4'!$A$1:$AD$175,'LA4'!L$1,0)),
IF(LA!$H$6=5,(VLOOKUP($A162,'LA5'!$A$1:$AD$175,'LA5'!L$1,0)),
0))))),".")</f>
        <v>0.54</v>
      </c>
      <c r="O162" s="93">
        <f>IFERROR(IF(LA!$H$6=1,(VLOOKUP($A162,'LA1'!$A$1:$AD$175,'LA1'!M$1,0)),
IF(LA!$H$6=2,(VLOOKUP($A162,'LA2'!$A$1:$AD$175,'LA2'!M$1,0)),
IF(LA!$H$6=3,(VLOOKUP($A162,'LA3'!$A$1:$AD$175,'LA3'!M$1,0)),
IF(LA!$H$6=4,(VLOOKUP($A162,'LA4'!$A$1:$AD$175,'LA4'!M$1,0)),
IF(LA!$H$6=5,(VLOOKUP($A162,'LA5'!$A$1:$AD$175,'LA5'!M$1,0)),
0))))),".")</f>
        <v>0.12</v>
      </c>
      <c r="P162" s="93">
        <f>IFERROR(IF(LA!$H$6=1,(VLOOKUP($A162,'LA1'!$A$1:$AD$175,'LA1'!N$1,0)),
IF(LA!$H$6=2,(VLOOKUP($A162,'LA2'!$A$1:$AD$175,'LA2'!N$1,0)),
IF(LA!$H$6=3,(VLOOKUP($A162,'LA3'!$A$1:$AD$175,'LA3'!N$1,0)),
IF(LA!$H$6=4,(VLOOKUP($A162,'LA4'!$A$1:$AD$175,'LA4'!N$1,0)),
IF(LA!$H$6=5,(VLOOKUP($A162,'LA5'!$A$1:$AD$175,'LA5'!N$1,0)),
0))))),".")</f>
        <v>0</v>
      </c>
      <c r="Q162" s="93">
        <f>IFERROR(IF(LA!$H$6=1,(VLOOKUP($A162,'LA1'!$A$1:$AD$175,'LA1'!O$1,0)),
IF(LA!$H$6=2,(VLOOKUP($A162,'LA2'!$A$1:$AD$175,'LA2'!O$1,0)),
IF(LA!$H$6=3,(VLOOKUP($A162,'LA3'!$A$1:$AD$175,'LA3'!O$1,0)),
IF(LA!$H$6=4,(VLOOKUP($A162,'LA4'!$A$1:$AD$175,'LA4'!O$1,0)),
IF(LA!$H$6=5,(VLOOKUP($A162,'LA5'!$A$1:$AD$175,'LA5'!O$1,0)),
0))))),".")</f>
        <v>0.09</v>
      </c>
      <c r="R162" s="93">
        <f>IFERROR(IF(LA!$H$6=1,(VLOOKUP($A162,'LA1'!$A$1:$AD$175,'LA1'!P$1,0)),
IF(LA!$H$6=2,(VLOOKUP($A162,'LA2'!$A$1:$AD$175,'LA2'!P$1,0)),
IF(LA!$H$6=3,(VLOOKUP($A162,'LA3'!$A$1:$AD$175,'LA3'!P$1,0)),
IF(LA!$H$6=4,(VLOOKUP($A162,'LA4'!$A$1:$AD$175,'LA4'!P$1,0)),
IF(LA!$H$6=5,(VLOOKUP($A162,'LA5'!$A$1:$AD$175,'LA5'!P$1,0)),
0))))),".")</f>
        <v>0.43</v>
      </c>
      <c r="S162" s="93">
        <f>IFERROR(IF(LA!$H$6=1,(VLOOKUP($A162,'LA1'!$A$1:$AD$175,'LA1'!Q$1,0)),
IF(LA!$H$6=2,(VLOOKUP($A162,'LA2'!$A$1:$AD$175,'LA2'!Q$1,0)),
IF(LA!$H$6=3,(VLOOKUP($A162,'LA3'!$A$1:$AD$175,'LA3'!Q$1,0)),
IF(LA!$H$6=4,(VLOOKUP($A162,'LA4'!$A$1:$AD$175,'LA4'!Q$1,0)),
IF(LA!$H$6=5,(VLOOKUP($A162,'LA5'!$A$1:$AD$175,'LA5'!Q$1,0)),
0))))),".")</f>
        <v>0</v>
      </c>
      <c r="T162" s="93" t="str">
        <f>IFERROR(IF(LA!$H$6=1,(VLOOKUP($A162,'LA1'!$A$1:$AD$175,'LA1'!R$1,0)),
IF(LA!$H$6=2,(VLOOKUP($A162,'LA2'!$A$1:$AD$175,'LA2'!R$1,0)),
IF(LA!$H$6=3,(VLOOKUP($A162,'LA3'!$A$1:$AD$175,'LA3'!R$1,0)),
IF(LA!$H$6=4,(VLOOKUP($A162,'LA4'!$A$1:$AD$175,'LA4'!R$1,0)),
IF(LA!$H$6=5,(VLOOKUP($A162,'LA5'!$A$1:$AD$175,'LA5'!R$1,0)),
0))))),".")</f>
        <v>x</v>
      </c>
      <c r="U162" s="93">
        <f>IFERROR(IF(LA!$H$6=1,(VLOOKUP($A162,'LA1'!$A$1:$AD$175,'LA1'!S$1,0)),
IF(LA!$H$6=2,(VLOOKUP($A162,'LA2'!$A$1:$AD$175,'LA2'!S$1,0)),
IF(LA!$H$6=3,(VLOOKUP($A162,'LA3'!$A$1:$AD$175,'LA3'!S$1,0)),
IF(LA!$H$6=4,(VLOOKUP($A162,'LA4'!$A$1:$AD$175,'LA4'!S$1,0)),
IF(LA!$H$6=5,(VLOOKUP($A162,'LA5'!$A$1:$AD$175,'LA5'!S$1,0)),
0))))),".")</f>
        <v>7.0000000000000007E-2</v>
      </c>
      <c r="V162" s="93">
        <f>IFERROR(IF(LA!$H$6=1,(VLOOKUP($A162,'LA1'!$A$1:$AD$175,'LA1'!T$1,0)),
IF(LA!$H$6=2,(VLOOKUP($A162,'LA2'!$A$1:$AD$175,'LA2'!T$1,0)),
IF(LA!$H$6=3,(VLOOKUP($A162,'LA3'!$A$1:$AD$175,'LA3'!T$1,0)),
IF(LA!$H$6=4,(VLOOKUP($A162,'LA4'!$A$1:$AD$175,'LA4'!T$1,0)),
IF(LA!$H$6=5,(VLOOKUP($A162,'LA5'!$A$1:$AD$175,'LA5'!T$1,0)),
0))))),".")</f>
        <v>0.04</v>
      </c>
      <c r="W162" s="93">
        <f>IFERROR(IF(LA!$H$6=1,(VLOOKUP($A162,'LA1'!$A$1:$AD$175,'LA1'!U$1,0)),
IF(LA!$H$6=2,(VLOOKUP($A162,'LA2'!$A$1:$AD$175,'LA2'!U$1,0)),
IF(LA!$H$6=3,(VLOOKUP($A162,'LA3'!$A$1:$AD$175,'LA3'!U$1,0)),
IF(LA!$H$6=4,(VLOOKUP($A162,'LA4'!$A$1:$AD$175,'LA4'!U$1,0)),
IF(LA!$H$6=5,(VLOOKUP($A162,'LA5'!$A$1:$AD$175,'LA5'!U$1,0)),
0))))),".")</f>
        <v>0.03</v>
      </c>
      <c r="X162" s="93">
        <f>IFERROR(IF(LA!$H$6=1,(VLOOKUP($A162,'LA1'!$A$1:$AD$175,'LA1'!V$1,0)),
IF(LA!$H$6=2,(VLOOKUP($A162,'LA2'!$A$1:$AD$175,'LA2'!V$1,0)),
IF(LA!$H$6=3,(VLOOKUP($A162,'LA3'!$A$1:$AD$175,'LA3'!V$1,0)),
IF(LA!$H$6=4,(VLOOKUP($A162,'LA4'!$A$1:$AD$175,'LA4'!V$1,0)),
IF(LA!$H$6=5,(VLOOKUP($A162,'LA5'!$A$1:$AD$175,'LA5'!V$1,0)),
0))))),".")</f>
        <v>0</v>
      </c>
      <c r="Y162" s="93">
        <f>IFERROR(IF(LA!$H$6=1,(VLOOKUP($A162,'LA1'!$A$1:$AD$175,'LA1'!W$1,0)),
IF(LA!$H$6=2,(VLOOKUP($A162,'LA2'!$A$1:$AD$175,'LA2'!W$1,0)),
IF(LA!$H$6=3,(VLOOKUP($A162,'LA3'!$A$1:$AD$175,'LA3'!W$1,0)),
IF(LA!$H$6=4,(VLOOKUP($A162,'LA4'!$A$1:$AD$175,'LA4'!W$1,0)),
IF(LA!$H$6=5,(VLOOKUP($A162,'LA5'!$A$1:$AD$175,'LA5'!W$1,0)),
0))))),".")</f>
        <v>0.01</v>
      </c>
      <c r="Z162" s="93">
        <f>IFERROR(IF(LA!$H$6=1,(VLOOKUP($A162,'LA1'!$A$1:$AD$175,'LA1'!X$1,0)),
IF(LA!$H$6=2,(VLOOKUP($A162,'LA2'!$A$1:$AD$175,'LA2'!X$1,0)),
IF(LA!$H$6=3,(VLOOKUP($A162,'LA3'!$A$1:$AD$175,'LA3'!X$1,0)),
IF(LA!$H$6=4,(VLOOKUP($A162,'LA4'!$A$1:$AD$175,'LA4'!X$1,0)),
IF(LA!$H$6=5,(VLOOKUP($A162,'LA5'!$A$1:$AD$175,'LA5'!X$1,0)),
0))))),".")</f>
        <v>0.11</v>
      </c>
      <c r="AA162" s="93">
        <f>IFERROR(IF(LA!$H$6=1,(VLOOKUP($A162,'LA1'!$A$1:$AD$175,'LA1'!Y$1,0)),
IF(LA!$H$6=2,(VLOOKUP($A162,'LA2'!$A$1:$AD$175,'LA2'!Y$1,0)),
IF(LA!$H$6=3,(VLOOKUP($A162,'LA3'!$A$1:$AD$175,'LA3'!Y$1,0)),
IF(LA!$H$6=4,(VLOOKUP($A162,'LA4'!$A$1:$AD$175,'LA4'!Y$1,0)),
IF(LA!$H$6=5,(VLOOKUP($A162,'LA5'!$A$1:$AD$175,'LA5'!Y$1,0)),
0))))),".")</f>
        <v>0.01</v>
      </c>
      <c r="AB162" s="93">
        <f>IFERROR(IF(LA!$H$6=1,(VLOOKUP($A162,'LA1'!$A$1:$AD$175,'LA1'!Z$1,0)),
IF(LA!$H$6=2,(VLOOKUP($A162,'LA2'!$A$1:$AD$175,'LA2'!Z$1,0)),
IF(LA!$H$6=3,(VLOOKUP($A162,'LA3'!$A$1:$AD$175,'LA3'!Z$1,0)),
IF(LA!$H$6=4,(VLOOKUP($A162,'LA4'!$A$1:$AD$175,'LA4'!Z$1,0)),
IF(LA!$H$6=5,(VLOOKUP($A162,'LA5'!$A$1:$AD$175,'LA5'!Z$1,0)),
0))))),".")</f>
        <v>0.11</v>
      </c>
      <c r="AC162" s="93" t="str">
        <f>IFERROR(IF(LA!$H$6=1,(VLOOKUP($A162,'LA1'!$A$1:$AD$175,'LA1'!AA$1,0)),
IF(LA!$H$6=2,(VLOOKUP($A162,'LA2'!$A$1:$AD$175,'LA2'!AA$1,0)),
IF(LA!$H$6=3,(VLOOKUP($A162,'LA3'!$A$1:$AD$175,'LA3'!AA$1,0)),
IF(LA!$H$6=4,(VLOOKUP($A162,'LA4'!$A$1:$AD$175,'LA4'!AA$1,0)),
IF(LA!$H$6=5,(VLOOKUP($A162,'LA5'!$A$1:$AD$175,'LA5'!AA$1,0)),
0))))),".")</f>
        <v>*</v>
      </c>
    </row>
    <row r="163" spans="1:29" x14ac:dyDescent="0.2">
      <c r="A163" s="55">
        <v>865</v>
      </c>
      <c r="B163" s="55" t="s">
        <v>346</v>
      </c>
      <c r="C163" s="88" t="s">
        <v>200</v>
      </c>
      <c r="D163" s="92">
        <f>IFERROR(IF(LA!$H$6=1,(VLOOKUP($A163,'LA1'!$A$1:$AD$175,'LA1'!B$1,0)),
IF(LA!$H$6=2,(VLOOKUP($A163,'LA2'!$A$1:$AD$175,'LA2'!B$1,0)),
IF(LA!$H$6=3,(VLOOKUP($A163,'LA3'!$A$1:$AD$175,'LA3'!B$1,0)),
IF(LA!$H$6=4,(VLOOKUP($A163,'LA4'!$A$1:$AD$175,'LA4'!B$1,0)),
IF(LA!$H$6=5,(VLOOKUP($A163,'LA5'!$A$1:$AD$175,'LA5'!B$1,0)),
0))))),".")</f>
        <v>1980</v>
      </c>
      <c r="E163" s="93">
        <f>IFERROR(IF(LA!$H$6=1,(VLOOKUP($A163,'LA1'!$A$1:$AD$175,'LA1'!C$1,0)),
IF(LA!$H$6=2,(VLOOKUP($A163,'LA2'!$A$1:$AD$175,'LA2'!C$1,0)),
IF(LA!$H$6=3,(VLOOKUP($A163,'LA3'!$A$1:$AD$175,'LA3'!C$1,0)),
IF(LA!$H$6=4,(VLOOKUP($A163,'LA4'!$A$1:$AD$175,'LA4'!C$1,0)),
IF(LA!$H$6=5,(VLOOKUP($A163,'LA5'!$A$1:$AD$175,'LA5'!C$1,0)),
0))))),".")</f>
        <v>0.65</v>
      </c>
      <c r="F163" s="93">
        <f>IFERROR(IF(LA!$H$6=1,(VLOOKUP($A163,'LA1'!$A$1:$AD$175,'LA1'!D$1,0)),
IF(LA!$H$6=2,(VLOOKUP($A163,'LA2'!$A$1:$AD$175,'LA2'!D$1,0)),
IF(LA!$H$6=3,(VLOOKUP($A163,'LA3'!$A$1:$AD$175,'LA3'!D$1,0)),
IF(LA!$H$6=4,(VLOOKUP($A163,'LA4'!$A$1:$AD$175,'LA4'!D$1,0)),
IF(LA!$H$6=5,(VLOOKUP($A163,'LA5'!$A$1:$AD$175,'LA5'!D$1,0)),
0))))),".")</f>
        <v>0.64</v>
      </c>
      <c r="G163" s="93">
        <f>IFERROR(IF(LA!$H$6=1,(VLOOKUP($A163,'LA1'!$A$1:$AD$175,'LA1'!E$1,0)),
IF(LA!$H$6=2,(VLOOKUP($A163,'LA2'!$A$1:$AD$175,'LA2'!E$1,0)),
IF(LA!$H$6=3,(VLOOKUP($A163,'LA3'!$A$1:$AD$175,'LA3'!E$1,0)),
IF(LA!$H$6=4,(VLOOKUP($A163,'LA4'!$A$1:$AD$175,'LA4'!E$1,0)),
IF(LA!$H$6=5,(VLOOKUP($A163,'LA5'!$A$1:$AD$175,'LA5'!E$1,0)),
0))))),".")</f>
        <v>0.08</v>
      </c>
      <c r="H163" s="93" t="str">
        <f>IFERROR(IF(LA!$H$6=1,(VLOOKUP($A163,'LA1'!$A$1:$AD$175,'LA1'!F$1,0)),
IF(LA!$H$6=2,(VLOOKUP($A163,'LA2'!$A$1:$AD$175,'LA2'!F$1,0)),
IF(LA!$H$6=3,(VLOOKUP($A163,'LA3'!$A$1:$AD$175,'LA3'!F$1,0)),
IF(LA!$H$6=4,(VLOOKUP($A163,'LA4'!$A$1:$AD$175,'LA4'!F$1,0)),
IF(LA!$H$6=5,(VLOOKUP($A163,'LA5'!$A$1:$AD$175,'LA5'!F$1,0)),
0))))),".")</f>
        <v>x</v>
      </c>
      <c r="I163" s="93">
        <f>IFERROR(IF(LA!$H$6=1,(VLOOKUP($A163,'LA1'!$A$1:$AD$175,'LA1'!G$1,0)),
IF(LA!$H$6=2,(VLOOKUP($A163,'LA2'!$A$1:$AD$175,'LA2'!G$1,0)),
IF(LA!$H$6=3,(VLOOKUP($A163,'LA3'!$A$1:$AD$175,'LA3'!G$1,0)),
IF(LA!$H$6=4,(VLOOKUP($A163,'LA4'!$A$1:$AD$175,'LA4'!G$1,0)),
IF(LA!$H$6=5,(VLOOKUP($A163,'LA5'!$A$1:$AD$175,'LA5'!G$1,0)),
0))))),".")</f>
        <v>0.02</v>
      </c>
      <c r="J163" s="93">
        <f>IFERROR(IF(LA!$H$6=1,(VLOOKUP($A163,'LA1'!$A$1:$AD$175,'LA1'!H$1,0)),
IF(LA!$H$6=2,(VLOOKUP($A163,'LA2'!$A$1:$AD$175,'LA2'!H$1,0)),
IF(LA!$H$6=3,(VLOOKUP($A163,'LA3'!$A$1:$AD$175,'LA3'!H$1,0)),
IF(LA!$H$6=4,(VLOOKUP($A163,'LA4'!$A$1:$AD$175,'LA4'!H$1,0)),
IF(LA!$H$6=5,(VLOOKUP($A163,'LA5'!$A$1:$AD$175,'LA5'!H$1,0)),
0))))),".")</f>
        <v>0.02</v>
      </c>
      <c r="K163" s="93" t="str">
        <f>IFERROR(IF(LA!$H$6=1,(VLOOKUP($A163,'LA1'!$A$1:$AD$175,'LA1'!I$1,0)),
IF(LA!$H$6=2,(VLOOKUP($A163,'LA2'!$A$1:$AD$175,'LA2'!I$1,0)),
IF(LA!$H$6=3,(VLOOKUP($A163,'LA3'!$A$1:$AD$175,'LA3'!I$1,0)),
IF(LA!$H$6=4,(VLOOKUP($A163,'LA4'!$A$1:$AD$175,'LA4'!I$1,0)),
IF(LA!$H$6=5,(VLOOKUP($A163,'LA5'!$A$1:$AD$175,'LA5'!I$1,0)),
0))))),".")</f>
        <v>x</v>
      </c>
      <c r="L163" s="93">
        <f>IFERROR(IF(LA!$H$6=1,(VLOOKUP($A163,'LA1'!$A$1:$AD$175,'LA1'!J$1,0)),
IF(LA!$H$6=2,(VLOOKUP($A163,'LA2'!$A$1:$AD$175,'LA2'!J$1,0)),
IF(LA!$H$6=3,(VLOOKUP($A163,'LA3'!$A$1:$AD$175,'LA3'!J$1,0)),
IF(LA!$H$6=4,(VLOOKUP($A163,'LA4'!$A$1:$AD$175,'LA4'!J$1,0)),
IF(LA!$H$6=5,(VLOOKUP($A163,'LA5'!$A$1:$AD$175,'LA5'!J$1,0)),
0))))),".")</f>
        <v>0</v>
      </c>
      <c r="M163" s="93">
        <f>IFERROR(IF(LA!$H$6=1,(VLOOKUP($A163,'LA1'!$A$1:$AD$175,'LA1'!K$1,0)),
IF(LA!$H$6=2,(VLOOKUP($A163,'LA2'!$A$1:$AD$175,'LA2'!K$1,0)),
IF(LA!$H$6=3,(VLOOKUP($A163,'LA3'!$A$1:$AD$175,'LA3'!K$1,0)),
IF(LA!$H$6=4,(VLOOKUP($A163,'LA4'!$A$1:$AD$175,'LA4'!K$1,0)),
IF(LA!$H$6=5,(VLOOKUP($A163,'LA5'!$A$1:$AD$175,'LA5'!K$1,0)),
0))))),".")</f>
        <v>0.02</v>
      </c>
      <c r="N163" s="93">
        <f>IFERROR(IF(LA!$H$6=1,(VLOOKUP($A163,'LA1'!$A$1:$AD$175,'LA1'!L$1,0)),
IF(LA!$H$6=2,(VLOOKUP($A163,'LA2'!$A$1:$AD$175,'LA2'!L$1,0)),
IF(LA!$H$6=3,(VLOOKUP($A163,'LA3'!$A$1:$AD$175,'LA3'!L$1,0)),
IF(LA!$H$6=4,(VLOOKUP($A163,'LA4'!$A$1:$AD$175,'LA4'!L$1,0)),
IF(LA!$H$6=5,(VLOOKUP($A163,'LA5'!$A$1:$AD$175,'LA5'!L$1,0)),
0))))),".")</f>
        <v>0.52</v>
      </c>
      <c r="O163" s="93">
        <f>IFERROR(IF(LA!$H$6=1,(VLOOKUP($A163,'LA1'!$A$1:$AD$175,'LA1'!M$1,0)),
IF(LA!$H$6=2,(VLOOKUP($A163,'LA2'!$A$1:$AD$175,'LA2'!M$1,0)),
IF(LA!$H$6=3,(VLOOKUP($A163,'LA3'!$A$1:$AD$175,'LA3'!M$1,0)),
IF(LA!$H$6=4,(VLOOKUP($A163,'LA4'!$A$1:$AD$175,'LA4'!M$1,0)),
IF(LA!$H$6=5,(VLOOKUP($A163,'LA5'!$A$1:$AD$175,'LA5'!M$1,0)),
0))))),".")</f>
        <v>0.26</v>
      </c>
      <c r="P163" s="93">
        <f>IFERROR(IF(LA!$H$6=1,(VLOOKUP($A163,'LA1'!$A$1:$AD$175,'LA1'!N$1,0)),
IF(LA!$H$6=2,(VLOOKUP($A163,'LA2'!$A$1:$AD$175,'LA2'!N$1,0)),
IF(LA!$H$6=3,(VLOOKUP($A163,'LA3'!$A$1:$AD$175,'LA3'!N$1,0)),
IF(LA!$H$6=4,(VLOOKUP($A163,'LA4'!$A$1:$AD$175,'LA4'!N$1,0)),
IF(LA!$H$6=5,(VLOOKUP($A163,'LA5'!$A$1:$AD$175,'LA5'!N$1,0)),
0))))),".")</f>
        <v>0.02</v>
      </c>
      <c r="Q163" s="93">
        <f>IFERROR(IF(LA!$H$6=1,(VLOOKUP($A163,'LA1'!$A$1:$AD$175,'LA1'!O$1,0)),
IF(LA!$H$6=2,(VLOOKUP($A163,'LA2'!$A$1:$AD$175,'LA2'!O$1,0)),
IF(LA!$H$6=3,(VLOOKUP($A163,'LA3'!$A$1:$AD$175,'LA3'!O$1,0)),
IF(LA!$H$6=4,(VLOOKUP($A163,'LA4'!$A$1:$AD$175,'LA4'!O$1,0)),
IF(LA!$H$6=5,(VLOOKUP($A163,'LA5'!$A$1:$AD$175,'LA5'!O$1,0)),
0))))),".")</f>
        <v>0.2</v>
      </c>
      <c r="R163" s="93">
        <f>IFERROR(IF(LA!$H$6=1,(VLOOKUP($A163,'LA1'!$A$1:$AD$175,'LA1'!P$1,0)),
IF(LA!$H$6=2,(VLOOKUP($A163,'LA2'!$A$1:$AD$175,'LA2'!P$1,0)),
IF(LA!$H$6=3,(VLOOKUP($A163,'LA3'!$A$1:$AD$175,'LA3'!P$1,0)),
IF(LA!$H$6=4,(VLOOKUP($A163,'LA4'!$A$1:$AD$175,'LA4'!P$1,0)),
IF(LA!$H$6=5,(VLOOKUP($A163,'LA5'!$A$1:$AD$175,'LA5'!P$1,0)),
0))))),".")</f>
        <v>0.25</v>
      </c>
      <c r="S163" s="93">
        <f>IFERROR(IF(LA!$H$6=1,(VLOOKUP($A163,'LA1'!$A$1:$AD$175,'LA1'!Q$1,0)),
IF(LA!$H$6=2,(VLOOKUP($A163,'LA2'!$A$1:$AD$175,'LA2'!Q$1,0)),
IF(LA!$H$6=3,(VLOOKUP($A163,'LA3'!$A$1:$AD$175,'LA3'!Q$1,0)),
IF(LA!$H$6=4,(VLOOKUP($A163,'LA4'!$A$1:$AD$175,'LA4'!Q$1,0)),
IF(LA!$H$6=5,(VLOOKUP($A163,'LA5'!$A$1:$AD$175,'LA5'!Q$1,0)),
0))))),".")</f>
        <v>0.01</v>
      </c>
      <c r="T163" s="93" t="str">
        <f>IFERROR(IF(LA!$H$6=1,(VLOOKUP($A163,'LA1'!$A$1:$AD$175,'LA1'!R$1,0)),
IF(LA!$H$6=2,(VLOOKUP($A163,'LA2'!$A$1:$AD$175,'LA2'!R$1,0)),
IF(LA!$H$6=3,(VLOOKUP($A163,'LA3'!$A$1:$AD$175,'LA3'!R$1,0)),
IF(LA!$H$6=4,(VLOOKUP($A163,'LA4'!$A$1:$AD$175,'LA4'!R$1,0)),
IF(LA!$H$6=5,(VLOOKUP($A163,'LA5'!$A$1:$AD$175,'LA5'!R$1,0)),
0))))),".")</f>
        <v>x</v>
      </c>
      <c r="U163" s="93">
        <f>IFERROR(IF(LA!$H$6=1,(VLOOKUP($A163,'LA1'!$A$1:$AD$175,'LA1'!S$1,0)),
IF(LA!$H$6=2,(VLOOKUP($A163,'LA2'!$A$1:$AD$175,'LA2'!S$1,0)),
IF(LA!$H$6=3,(VLOOKUP($A163,'LA3'!$A$1:$AD$175,'LA3'!S$1,0)),
IF(LA!$H$6=4,(VLOOKUP($A163,'LA4'!$A$1:$AD$175,'LA4'!S$1,0)),
IF(LA!$H$6=5,(VLOOKUP($A163,'LA5'!$A$1:$AD$175,'LA5'!S$1,0)),
0))))),".")</f>
        <v>0.01</v>
      </c>
      <c r="V163" s="93" t="str">
        <f>IFERROR(IF(LA!$H$6=1,(VLOOKUP($A163,'LA1'!$A$1:$AD$175,'LA1'!T$1,0)),
IF(LA!$H$6=2,(VLOOKUP($A163,'LA2'!$A$1:$AD$175,'LA2'!T$1,0)),
IF(LA!$H$6=3,(VLOOKUP($A163,'LA3'!$A$1:$AD$175,'LA3'!T$1,0)),
IF(LA!$H$6=4,(VLOOKUP($A163,'LA4'!$A$1:$AD$175,'LA4'!T$1,0)),
IF(LA!$H$6=5,(VLOOKUP($A163,'LA5'!$A$1:$AD$175,'LA5'!T$1,0)),
0))))),".")</f>
        <v>-</v>
      </c>
      <c r="W163" s="93">
        <f>IFERROR(IF(LA!$H$6=1,(VLOOKUP($A163,'LA1'!$A$1:$AD$175,'LA1'!U$1,0)),
IF(LA!$H$6=2,(VLOOKUP($A163,'LA2'!$A$1:$AD$175,'LA2'!U$1,0)),
IF(LA!$H$6=3,(VLOOKUP($A163,'LA3'!$A$1:$AD$175,'LA3'!U$1,0)),
IF(LA!$H$6=4,(VLOOKUP($A163,'LA4'!$A$1:$AD$175,'LA4'!U$1,0)),
IF(LA!$H$6=5,(VLOOKUP($A163,'LA5'!$A$1:$AD$175,'LA5'!U$1,0)),
0))))),".")</f>
        <v>0.01</v>
      </c>
      <c r="X163" s="93">
        <f>IFERROR(IF(LA!$H$6=1,(VLOOKUP($A163,'LA1'!$A$1:$AD$175,'LA1'!V$1,0)),
IF(LA!$H$6=2,(VLOOKUP($A163,'LA2'!$A$1:$AD$175,'LA2'!V$1,0)),
IF(LA!$H$6=3,(VLOOKUP($A163,'LA3'!$A$1:$AD$175,'LA3'!V$1,0)),
IF(LA!$H$6=4,(VLOOKUP($A163,'LA4'!$A$1:$AD$175,'LA4'!V$1,0)),
IF(LA!$H$6=5,(VLOOKUP($A163,'LA5'!$A$1:$AD$175,'LA5'!V$1,0)),
0))))),".")</f>
        <v>0</v>
      </c>
      <c r="Y163" s="93" t="str">
        <f>IFERROR(IF(LA!$H$6=1,(VLOOKUP($A163,'LA1'!$A$1:$AD$175,'LA1'!W$1,0)),
IF(LA!$H$6=2,(VLOOKUP($A163,'LA2'!$A$1:$AD$175,'LA2'!W$1,0)),
IF(LA!$H$6=3,(VLOOKUP($A163,'LA3'!$A$1:$AD$175,'LA3'!W$1,0)),
IF(LA!$H$6=4,(VLOOKUP($A163,'LA4'!$A$1:$AD$175,'LA4'!W$1,0)),
IF(LA!$H$6=5,(VLOOKUP($A163,'LA5'!$A$1:$AD$175,'LA5'!W$1,0)),
0))))),".")</f>
        <v>x</v>
      </c>
      <c r="Z163" s="93">
        <f>IFERROR(IF(LA!$H$6=1,(VLOOKUP($A163,'LA1'!$A$1:$AD$175,'LA1'!X$1,0)),
IF(LA!$H$6=2,(VLOOKUP($A163,'LA2'!$A$1:$AD$175,'LA2'!X$1,0)),
IF(LA!$H$6=3,(VLOOKUP($A163,'LA3'!$A$1:$AD$175,'LA3'!X$1,0)),
IF(LA!$H$6=4,(VLOOKUP($A163,'LA4'!$A$1:$AD$175,'LA4'!X$1,0)),
IF(LA!$H$6=5,(VLOOKUP($A163,'LA5'!$A$1:$AD$175,'LA5'!X$1,0)),
0))))),".")</f>
        <v>0.15</v>
      </c>
      <c r="AA163" s="93">
        <f>IFERROR(IF(LA!$H$6=1,(VLOOKUP($A163,'LA1'!$A$1:$AD$175,'LA1'!Y$1,0)),
IF(LA!$H$6=2,(VLOOKUP($A163,'LA2'!$A$1:$AD$175,'LA2'!Y$1,0)),
IF(LA!$H$6=3,(VLOOKUP($A163,'LA3'!$A$1:$AD$175,'LA3'!Y$1,0)),
IF(LA!$H$6=4,(VLOOKUP($A163,'LA4'!$A$1:$AD$175,'LA4'!Y$1,0)),
IF(LA!$H$6=5,(VLOOKUP($A163,'LA5'!$A$1:$AD$175,'LA5'!Y$1,0)),
0))))),".")</f>
        <v>0.01</v>
      </c>
      <c r="AB163" s="93">
        <f>IFERROR(IF(LA!$H$6=1,(VLOOKUP($A163,'LA1'!$A$1:$AD$175,'LA1'!Z$1,0)),
IF(LA!$H$6=2,(VLOOKUP($A163,'LA2'!$A$1:$AD$175,'LA2'!Z$1,0)),
IF(LA!$H$6=3,(VLOOKUP($A163,'LA3'!$A$1:$AD$175,'LA3'!Z$1,0)),
IF(LA!$H$6=4,(VLOOKUP($A163,'LA4'!$A$1:$AD$175,'LA4'!Z$1,0)),
IF(LA!$H$6=5,(VLOOKUP($A163,'LA5'!$A$1:$AD$175,'LA5'!Z$1,0)),
0))))),".")</f>
        <v>0.19</v>
      </c>
      <c r="AC163" s="93">
        <f>IFERROR(IF(LA!$H$6=1,(VLOOKUP($A163,'LA1'!$A$1:$AD$175,'LA1'!AA$1,0)),
IF(LA!$H$6=2,(VLOOKUP($A163,'LA2'!$A$1:$AD$175,'LA2'!AA$1,0)),
IF(LA!$H$6=3,(VLOOKUP($A163,'LA3'!$A$1:$AD$175,'LA3'!AA$1,0)),
IF(LA!$H$6=4,(VLOOKUP($A163,'LA4'!$A$1:$AD$175,'LA4'!AA$1,0)),
IF(LA!$H$6=5,(VLOOKUP($A163,'LA5'!$A$1:$AD$175,'LA5'!AA$1,0)),
0))))),".")</f>
        <v>0.06</v>
      </c>
    </row>
    <row r="164" spans="1:29" x14ac:dyDescent="0.2">
      <c r="A164" s="55">
        <v>868</v>
      </c>
      <c r="B164" s="55" t="s">
        <v>347</v>
      </c>
      <c r="C164" s="88" t="s">
        <v>199</v>
      </c>
      <c r="D164" s="92">
        <f>IFERROR(IF(LA!$H$6=1,(VLOOKUP($A164,'LA1'!$A$1:$AD$175,'LA1'!B$1,0)),
IF(LA!$H$6=2,(VLOOKUP($A164,'LA2'!$A$1:$AD$175,'LA2'!B$1,0)),
IF(LA!$H$6=3,(VLOOKUP($A164,'LA3'!$A$1:$AD$175,'LA3'!B$1,0)),
IF(LA!$H$6=4,(VLOOKUP($A164,'LA4'!$A$1:$AD$175,'LA4'!B$1,0)),
IF(LA!$H$6=5,(VLOOKUP($A164,'LA5'!$A$1:$AD$175,'LA5'!B$1,0)),
0))))),".")</f>
        <v>710</v>
      </c>
      <c r="E164" s="93">
        <f>IFERROR(IF(LA!$H$6=1,(VLOOKUP($A164,'LA1'!$A$1:$AD$175,'LA1'!C$1,0)),
IF(LA!$H$6=2,(VLOOKUP($A164,'LA2'!$A$1:$AD$175,'LA2'!C$1,0)),
IF(LA!$H$6=3,(VLOOKUP($A164,'LA3'!$A$1:$AD$175,'LA3'!C$1,0)),
IF(LA!$H$6=4,(VLOOKUP($A164,'LA4'!$A$1:$AD$175,'LA4'!C$1,0)),
IF(LA!$H$6=5,(VLOOKUP($A164,'LA5'!$A$1:$AD$175,'LA5'!C$1,0)),
0))))),".")</f>
        <v>0.77</v>
      </c>
      <c r="F164" s="93">
        <f>IFERROR(IF(LA!$H$6=1,(VLOOKUP($A164,'LA1'!$A$1:$AD$175,'LA1'!D$1,0)),
IF(LA!$H$6=2,(VLOOKUP($A164,'LA2'!$A$1:$AD$175,'LA2'!D$1,0)),
IF(LA!$H$6=3,(VLOOKUP($A164,'LA3'!$A$1:$AD$175,'LA3'!D$1,0)),
IF(LA!$H$6=4,(VLOOKUP($A164,'LA4'!$A$1:$AD$175,'LA4'!D$1,0)),
IF(LA!$H$6=5,(VLOOKUP($A164,'LA5'!$A$1:$AD$175,'LA5'!D$1,0)),
0))))),".")</f>
        <v>0.66</v>
      </c>
      <c r="G164" s="93">
        <f>IFERROR(IF(LA!$H$6=1,(VLOOKUP($A164,'LA1'!$A$1:$AD$175,'LA1'!E$1,0)),
IF(LA!$H$6=2,(VLOOKUP($A164,'LA2'!$A$1:$AD$175,'LA2'!E$1,0)),
IF(LA!$H$6=3,(VLOOKUP($A164,'LA3'!$A$1:$AD$175,'LA3'!E$1,0)),
IF(LA!$H$6=4,(VLOOKUP($A164,'LA4'!$A$1:$AD$175,'LA4'!E$1,0)),
IF(LA!$H$6=5,(VLOOKUP($A164,'LA5'!$A$1:$AD$175,'LA5'!E$1,0)),
0))))),".")</f>
        <v>0.06</v>
      </c>
      <c r="H164" s="93">
        <f>IFERROR(IF(LA!$H$6=1,(VLOOKUP($A164,'LA1'!$A$1:$AD$175,'LA1'!F$1,0)),
IF(LA!$H$6=2,(VLOOKUP($A164,'LA2'!$A$1:$AD$175,'LA2'!F$1,0)),
IF(LA!$H$6=3,(VLOOKUP($A164,'LA3'!$A$1:$AD$175,'LA3'!F$1,0)),
IF(LA!$H$6=4,(VLOOKUP($A164,'LA4'!$A$1:$AD$175,'LA4'!F$1,0)),
IF(LA!$H$6=5,(VLOOKUP($A164,'LA5'!$A$1:$AD$175,'LA5'!F$1,0)),
0))))),".")</f>
        <v>0</v>
      </c>
      <c r="I164" s="93">
        <f>IFERROR(IF(LA!$H$6=1,(VLOOKUP($A164,'LA1'!$A$1:$AD$175,'LA1'!G$1,0)),
IF(LA!$H$6=2,(VLOOKUP($A164,'LA2'!$A$1:$AD$175,'LA2'!G$1,0)),
IF(LA!$H$6=3,(VLOOKUP($A164,'LA3'!$A$1:$AD$175,'LA3'!G$1,0)),
IF(LA!$H$6=4,(VLOOKUP($A164,'LA4'!$A$1:$AD$175,'LA4'!G$1,0)),
IF(LA!$H$6=5,(VLOOKUP($A164,'LA5'!$A$1:$AD$175,'LA5'!G$1,0)),
0))))),".")</f>
        <v>0.04</v>
      </c>
      <c r="J164" s="93">
        <f>IFERROR(IF(LA!$H$6=1,(VLOOKUP($A164,'LA1'!$A$1:$AD$175,'LA1'!H$1,0)),
IF(LA!$H$6=2,(VLOOKUP($A164,'LA2'!$A$1:$AD$175,'LA2'!H$1,0)),
IF(LA!$H$6=3,(VLOOKUP($A164,'LA3'!$A$1:$AD$175,'LA3'!H$1,0)),
IF(LA!$H$6=4,(VLOOKUP($A164,'LA4'!$A$1:$AD$175,'LA4'!H$1,0)),
IF(LA!$H$6=5,(VLOOKUP($A164,'LA5'!$A$1:$AD$175,'LA5'!H$1,0)),
0))))),".")</f>
        <v>0.04</v>
      </c>
      <c r="K164" s="93" t="str">
        <f>IFERROR(IF(LA!$H$6=1,(VLOOKUP($A164,'LA1'!$A$1:$AD$175,'LA1'!I$1,0)),
IF(LA!$H$6=2,(VLOOKUP($A164,'LA2'!$A$1:$AD$175,'LA2'!I$1,0)),
IF(LA!$H$6=3,(VLOOKUP($A164,'LA3'!$A$1:$AD$175,'LA3'!I$1,0)),
IF(LA!$H$6=4,(VLOOKUP($A164,'LA4'!$A$1:$AD$175,'LA4'!I$1,0)),
IF(LA!$H$6=5,(VLOOKUP($A164,'LA5'!$A$1:$AD$175,'LA5'!I$1,0)),
0))))),".")</f>
        <v>-</v>
      </c>
      <c r="L164" s="93">
        <f>IFERROR(IF(LA!$H$6=1,(VLOOKUP($A164,'LA1'!$A$1:$AD$175,'LA1'!J$1,0)),
IF(LA!$H$6=2,(VLOOKUP($A164,'LA2'!$A$1:$AD$175,'LA2'!J$1,0)),
IF(LA!$H$6=3,(VLOOKUP($A164,'LA3'!$A$1:$AD$175,'LA3'!J$1,0)),
IF(LA!$H$6=4,(VLOOKUP($A164,'LA4'!$A$1:$AD$175,'LA4'!J$1,0)),
IF(LA!$H$6=5,(VLOOKUP($A164,'LA5'!$A$1:$AD$175,'LA5'!J$1,0)),
0))))),".")</f>
        <v>0</v>
      </c>
      <c r="M164" s="93">
        <f>IFERROR(IF(LA!$H$6=1,(VLOOKUP($A164,'LA1'!$A$1:$AD$175,'LA1'!K$1,0)),
IF(LA!$H$6=2,(VLOOKUP($A164,'LA2'!$A$1:$AD$175,'LA2'!K$1,0)),
IF(LA!$H$6=3,(VLOOKUP($A164,'LA3'!$A$1:$AD$175,'LA3'!K$1,0)),
IF(LA!$H$6=4,(VLOOKUP($A164,'LA4'!$A$1:$AD$175,'LA4'!K$1,0)),
IF(LA!$H$6=5,(VLOOKUP($A164,'LA5'!$A$1:$AD$175,'LA5'!K$1,0)),
0))))),".")</f>
        <v>0.04</v>
      </c>
      <c r="N164" s="93">
        <f>IFERROR(IF(LA!$H$6=1,(VLOOKUP($A164,'LA1'!$A$1:$AD$175,'LA1'!L$1,0)),
IF(LA!$H$6=2,(VLOOKUP($A164,'LA2'!$A$1:$AD$175,'LA2'!L$1,0)),
IF(LA!$H$6=3,(VLOOKUP($A164,'LA3'!$A$1:$AD$175,'LA3'!L$1,0)),
IF(LA!$H$6=4,(VLOOKUP($A164,'LA4'!$A$1:$AD$175,'LA4'!L$1,0)),
IF(LA!$H$6=5,(VLOOKUP($A164,'LA5'!$A$1:$AD$175,'LA5'!L$1,0)),
0))))),".")</f>
        <v>0.52</v>
      </c>
      <c r="O164" s="93">
        <f>IFERROR(IF(LA!$H$6=1,(VLOOKUP($A164,'LA1'!$A$1:$AD$175,'LA1'!M$1,0)),
IF(LA!$H$6=2,(VLOOKUP($A164,'LA2'!$A$1:$AD$175,'LA2'!M$1,0)),
IF(LA!$H$6=3,(VLOOKUP($A164,'LA3'!$A$1:$AD$175,'LA3'!M$1,0)),
IF(LA!$H$6=4,(VLOOKUP($A164,'LA4'!$A$1:$AD$175,'LA4'!M$1,0)),
IF(LA!$H$6=5,(VLOOKUP($A164,'LA5'!$A$1:$AD$175,'LA5'!M$1,0)),
0))))),".")</f>
        <v>0.2</v>
      </c>
      <c r="P164" s="93">
        <f>IFERROR(IF(LA!$H$6=1,(VLOOKUP($A164,'LA1'!$A$1:$AD$175,'LA1'!N$1,0)),
IF(LA!$H$6=2,(VLOOKUP($A164,'LA2'!$A$1:$AD$175,'LA2'!N$1,0)),
IF(LA!$H$6=3,(VLOOKUP($A164,'LA3'!$A$1:$AD$175,'LA3'!N$1,0)),
IF(LA!$H$6=4,(VLOOKUP($A164,'LA4'!$A$1:$AD$175,'LA4'!N$1,0)),
IF(LA!$H$6=5,(VLOOKUP($A164,'LA5'!$A$1:$AD$175,'LA5'!N$1,0)),
0))))),".")</f>
        <v>0.01</v>
      </c>
      <c r="Q164" s="93">
        <f>IFERROR(IF(LA!$H$6=1,(VLOOKUP($A164,'LA1'!$A$1:$AD$175,'LA1'!O$1,0)),
IF(LA!$H$6=2,(VLOOKUP($A164,'LA2'!$A$1:$AD$175,'LA2'!O$1,0)),
IF(LA!$H$6=3,(VLOOKUP($A164,'LA3'!$A$1:$AD$175,'LA3'!O$1,0)),
IF(LA!$H$6=4,(VLOOKUP($A164,'LA4'!$A$1:$AD$175,'LA4'!O$1,0)),
IF(LA!$H$6=5,(VLOOKUP($A164,'LA5'!$A$1:$AD$175,'LA5'!O$1,0)),
0))))),".")</f>
        <v>0.12</v>
      </c>
      <c r="R164" s="93">
        <f>IFERROR(IF(LA!$H$6=1,(VLOOKUP($A164,'LA1'!$A$1:$AD$175,'LA1'!P$1,0)),
IF(LA!$H$6=2,(VLOOKUP($A164,'LA2'!$A$1:$AD$175,'LA2'!P$1,0)),
IF(LA!$H$6=3,(VLOOKUP($A164,'LA3'!$A$1:$AD$175,'LA3'!P$1,0)),
IF(LA!$H$6=4,(VLOOKUP($A164,'LA4'!$A$1:$AD$175,'LA4'!P$1,0)),
IF(LA!$H$6=5,(VLOOKUP($A164,'LA5'!$A$1:$AD$175,'LA5'!P$1,0)),
0))))),".")</f>
        <v>0.32</v>
      </c>
      <c r="S164" s="93">
        <f>IFERROR(IF(LA!$H$6=1,(VLOOKUP($A164,'LA1'!$A$1:$AD$175,'LA1'!Q$1,0)),
IF(LA!$H$6=2,(VLOOKUP($A164,'LA2'!$A$1:$AD$175,'LA2'!Q$1,0)),
IF(LA!$H$6=3,(VLOOKUP($A164,'LA3'!$A$1:$AD$175,'LA3'!Q$1,0)),
IF(LA!$H$6=4,(VLOOKUP($A164,'LA4'!$A$1:$AD$175,'LA4'!Q$1,0)),
IF(LA!$H$6=5,(VLOOKUP($A164,'LA5'!$A$1:$AD$175,'LA5'!Q$1,0)),
0))))),".")</f>
        <v>0.01</v>
      </c>
      <c r="T164" s="93" t="str">
        <f>IFERROR(IF(LA!$H$6=1,(VLOOKUP($A164,'LA1'!$A$1:$AD$175,'LA1'!R$1,0)),
IF(LA!$H$6=2,(VLOOKUP($A164,'LA2'!$A$1:$AD$175,'LA2'!R$1,0)),
IF(LA!$H$6=3,(VLOOKUP($A164,'LA3'!$A$1:$AD$175,'LA3'!R$1,0)),
IF(LA!$H$6=4,(VLOOKUP($A164,'LA4'!$A$1:$AD$175,'LA4'!R$1,0)),
IF(LA!$H$6=5,(VLOOKUP($A164,'LA5'!$A$1:$AD$175,'LA5'!R$1,0)),
0))))),".")</f>
        <v>x</v>
      </c>
      <c r="U164" s="93">
        <f>IFERROR(IF(LA!$H$6=1,(VLOOKUP($A164,'LA1'!$A$1:$AD$175,'LA1'!S$1,0)),
IF(LA!$H$6=2,(VLOOKUP($A164,'LA2'!$A$1:$AD$175,'LA2'!S$1,0)),
IF(LA!$H$6=3,(VLOOKUP($A164,'LA3'!$A$1:$AD$175,'LA3'!S$1,0)),
IF(LA!$H$6=4,(VLOOKUP($A164,'LA4'!$A$1:$AD$175,'LA4'!S$1,0)),
IF(LA!$H$6=5,(VLOOKUP($A164,'LA5'!$A$1:$AD$175,'LA5'!S$1,0)),
0))))),".")</f>
        <v>0.1</v>
      </c>
      <c r="V164" s="93">
        <f>IFERROR(IF(LA!$H$6=1,(VLOOKUP($A164,'LA1'!$A$1:$AD$175,'LA1'!T$1,0)),
IF(LA!$H$6=2,(VLOOKUP($A164,'LA2'!$A$1:$AD$175,'LA2'!T$1,0)),
IF(LA!$H$6=3,(VLOOKUP($A164,'LA3'!$A$1:$AD$175,'LA3'!T$1,0)),
IF(LA!$H$6=4,(VLOOKUP($A164,'LA4'!$A$1:$AD$175,'LA4'!T$1,0)),
IF(LA!$H$6=5,(VLOOKUP($A164,'LA5'!$A$1:$AD$175,'LA5'!T$1,0)),
0))))),".")</f>
        <v>0.03</v>
      </c>
      <c r="W164" s="93">
        <f>IFERROR(IF(LA!$H$6=1,(VLOOKUP($A164,'LA1'!$A$1:$AD$175,'LA1'!U$1,0)),
IF(LA!$H$6=2,(VLOOKUP($A164,'LA2'!$A$1:$AD$175,'LA2'!U$1,0)),
IF(LA!$H$6=3,(VLOOKUP($A164,'LA3'!$A$1:$AD$175,'LA3'!U$1,0)),
IF(LA!$H$6=4,(VLOOKUP($A164,'LA4'!$A$1:$AD$175,'LA4'!U$1,0)),
IF(LA!$H$6=5,(VLOOKUP($A164,'LA5'!$A$1:$AD$175,'LA5'!U$1,0)),
0))))),".")</f>
        <v>0.06</v>
      </c>
      <c r="X164" s="93">
        <f>IFERROR(IF(LA!$H$6=1,(VLOOKUP($A164,'LA1'!$A$1:$AD$175,'LA1'!V$1,0)),
IF(LA!$H$6=2,(VLOOKUP($A164,'LA2'!$A$1:$AD$175,'LA2'!V$1,0)),
IF(LA!$H$6=3,(VLOOKUP($A164,'LA3'!$A$1:$AD$175,'LA3'!V$1,0)),
IF(LA!$H$6=4,(VLOOKUP($A164,'LA4'!$A$1:$AD$175,'LA4'!V$1,0)),
IF(LA!$H$6=5,(VLOOKUP($A164,'LA5'!$A$1:$AD$175,'LA5'!V$1,0)),
0))))),".")</f>
        <v>0</v>
      </c>
      <c r="Y164" s="93">
        <f>IFERROR(IF(LA!$H$6=1,(VLOOKUP($A164,'LA1'!$A$1:$AD$175,'LA1'!W$1,0)),
IF(LA!$H$6=2,(VLOOKUP($A164,'LA2'!$A$1:$AD$175,'LA2'!W$1,0)),
IF(LA!$H$6=3,(VLOOKUP($A164,'LA3'!$A$1:$AD$175,'LA3'!W$1,0)),
IF(LA!$H$6=4,(VLOOKUP($A164,'LA4'!$A$1:$AD$175,'LA4'!W$1,0)),
IF(LA!$H$6=5,(VLOOKUP($A164,'LA5'!$A$1:$AD$175,'LA5'!W$1,0)),
0))))),".")</f>
        <v>0.01</v>
      </c>
      <c r="Z164" s="93">
        <f>IFERROR(IF(LA!$H$6=1,(VLOOKUP($A164,'LA1'!$A$1:$AD$175,'LA1'!X$1,0)),
IF(LA!$H$6=2,(VLOOKUP($A164,'LA2'!$A$1:$AD$175,'LA2'!X$1,0)),
IF(LA!$H$6=3,(VLOOKUP($A164,'LA3'!$A$1:$AD$175,'LA3'!X$1,0)),
IF(LA!$H$6=4,(VLOOKUP($A164,'LA4'!$A$1:$AD$175,'LA4'!X$1,0)),
IF(LA!$H$6=5,(VLOOKUP($A164,'LA5'!$A$1:$AD$175,'LA5'!X$1,0)),
0))))),".")</f>
        <v>0.05</v>
      </c>
      <c r="AA164" s="93">
        <f>IFERROR(IF(LA!$H$6=1,(VLOOKUP($A164,'LA1'!$A$1:$AD$175,'LA1'!Y$1,0)),
IF(LA!$H$6=2,(VLOOKUP($A164,'LA2'!$A$1:$AD$175,'LA2'!Y$1,0)),
IF(LA!$H$6=3,(VLOOKUP($A164,'LA3'!$A$1:$AD$175,'LA3'!Y$1,0)),
IF(LA!$H$6=4,(VLOOKUP($A164,'LA4'!$A$1:$AD$175,'LA4'!Y$1,0)),
IF(LA!$H$6=5,(VLOOKUP($A164,'LA5'!$A$1:$AD$175,'LA5'!Y$1,0)),
0))))),".")</f>
        <v>0.02</v>
      </c>
      <c r="AB164" s="93">
        <f>IFERROR(IF(LA!$H$6=1,(VLOOKUP($A164,'LA1'!$A$1:$AD$175,'LA1'!Z$1,0)),
IF(LA!$H$6=2,(VLOOKUP($A164,'LA2'!$A$1:$AD$175,'LA2'!Z$1,0)),
IF(LA!$H$6=3,(VLOOKUP($A164,'LA3'!$A$1:$AD$175,'LA3'!Z$1,0)),
IF(LA!$H$6=4,(VLOOKUP($A164,'LA4'!$A$1:$AD$175,'LA4'!Z$1,0)),
IF(LA!$H$6=5,(VLOOKUP($A164,'LA5'!$A$1:$AD$175,'LA5'!Z$1,0)),
0))))),".")</f>
        <v>0.16</v>
      </c>
      <c r="AC164" s="93">
        <f>IFERROR(IF(LA!$H$6=1,(VLOOKUP($A164,'LA1'!$A$1:$AD$175,'LA1'!AA$1,0)),
IF(LA!$H$6=2,(VLOOKUP($A164,'LA2'!$A$1:$AD$175,'LA2'!AA$1,0)),
IF(LA!$H$6=3,(VLOOKUP($A164,'LA3'!$A$1:$AD$175,'LA3'!AA$1,0)),
IF(LA!$H$6=4,(VLOOKUP($A164,'LA4'!$A$1:$AD$175,'LA4'!AA$1,0)),
IF(LA!$H$6=5,(VLOOKUP($A164,'LA5'!$A$1:$AD$175,'LA5'!AA$1,0)),
0))))),".")</f>
        <v>0.05</v>
      </c>
    </row>
    <row r="165" spans="1:29" x14ac:dyDescent="0.2">
      <c r="A165" s="55">
        <v>344</v>
      </c>
      <c r="B165" s="55" t="s">
        <v>348</v>
      </c>
      <c r="C165" s="88" t="s">
        <v>192</v>
      </c>
      <c r="D165" s="92">
        <f>IFERROR(IF(LA!$H$6=1,(VLOOKUP($A165,'LA1'!$A$1:$AD$175,'LA1'!B$1,0)),
IF(LA!$H$6=2,(VLOOKUP($A165,'LA2'!$A$1:$AD$175,'LA2'!B$1,0)),
IF(LA!$H$6=3,(VLOOKUP($A165,'LA3'!$A$1:$AD$175,'LA3'!B$1,0)),
IF(LA!$H$6=4,(VLOOKUP($A165,'LA4'!$A$1:$AD$175,'LA4'!B$1,0)),
IF(LA!$H$6=5,(VLOOKUP($A165,'LA5'!$A$1:$AD$175,'LA5'!B$1,0)),
0))))),".")</f>
        <v>1640</v>
      </c>
      <c r="E165" s="93">
        <f>IFERROR(IF(LA!$H$6=1,(VLOOKUP($A165,'LA1'!$A$1:$AD$175,'LA1'!C$1,0)),
IF(LA!$H$6=2,(VLOOKUP($A165,'LA2'!$A$1:$AD$175,'LA2'!C$1,0)),
IF(LA!$H$6=3,(VLOOKUP($A165,'LA3'!$A$1:$AD$175,'LA3'!C$1,0)),
IF(LA!$H$6=4,(VLOOKUP($A165,'LA4'!$A$1:$AD$175,'LA4'!C$1,0)),
IF(LA!$H$6=5,(VLOOKUP($A165,'LA5'!$A$1:$AD$175,'LA5'!C$1,0)),
0))))),".")</f>
        <v>0.84</v>
      </c>
      <c r="F165" s="93">
        <f>IFERROR(IF(LA!$H$6=1,(VLOOKUP($A165,'LA1'!$A$1:$AD$175,'LA1'!D$1,0)),
IF(LA!$H$6=2,(VLOOKUP($A165,'LA2'!$A$1:$AD$175,'LA2'!D$1,0)),
IF(LA!$H$6=3,(VLOOKUP($A165,'LA3'!$A$1:$AD$175,'LA3'!D$1,0)),
IF(LA!$H$6=4,(VLOOKUP($A165,'LA4'!$A$1:$AD$175,'LA4'!D$1,0)),
IF(LA!$H$6=5,(VLOOKUP($A165,'LA5'!$A$1:$AD$175,'LA5'!D$1,0)),
0))))),".")</f>
        <v>0.79</v>
      </c>
      <c r="G165" s="93">
        <f>IFERROR(IF(LA!$H$6=1,(VLOOKUP($A165,'LA1'!$A$1:$AD$175,'LA1'!E$1,0)),
IF(LA!$H$6=2,(VLOOKUP($A165,'LA2'!$A$1:$AD$175,'LA2'!E$1,0)),
IF(LA!$H$6=3,(VLOOKUP($A165,'LA3'!$A$1:$AD$175,'LA3'!E$1,0)),
IF(LA!$H$6=4,(VLOOKUP($A165,'LA4'!$A$1:$AD$175,'LA4'!E$1,0)),
IF(LA!$H$6=5,(VLOOKUP($A165,'LA5'!$A$1:$AD$175,'LA5'!E$1,0)),
0))))),".")</f>
        <v>7.0000000000000007E-2</v>
      </c>
      <c r="H165" s="93" t="str">
        <f>IFERROR(IF(LA!$H$6=1,(VLOOKUP($A165,'LA1'!$A$1:$AD$175,'LA1'!F$1,0)),
IF(LA!$H$6=2,(VLOOKUP($A165,'LA2'!$A$1:$AD$175,'LA2'!F$1,0)),
IF(LA!$H$6=3,(VLOOKUP($A165,'LA3'!$A$1:$AD$175,'LA3'!F$1,0)),
IF(LA!$H$6=4,(VLOOKUP($A165,'LA4'!$A$1:$AD$175,'LA4'!F$1,0)),
IF(LA!$H$6=5,(VLOOKUP($A165,'LA5'!$A$1:$AD$175,'LA5'!F$1,0)),
0))))),".")</f>
        <v>x</v>
      </c>
      <c r="I165" s="93">
        <f>IFERROR(IF(LA!$H$6=1,(VLOOKUP($A165,'LA1'!$A$1:$AD$175,'LA1'!G$1,0)),
IF(LA!$H$6=2,(VLOOKUP($A165,'LA2'!$A$1:$AD$175,'LA2'!G$1,0)),
IF(LA!$H$6=3,(VLOOKUP($A165,'LA3'!$A$1:$AD$175,'LA3'!G$1,0)),
IF(LA!$H$6=4,(VLOOKUP($A165,'LA4'!$A$1:$AD$175,'LA4'!G$1,0)),
IF(LA!$H$6=5,(VLOOKUP($A165,'LA5'!$A$1:$AD$175,'LA5'!G$1,0)),
0))))),".")</f>
        <v>0.02</v>
      </c>
      <c r="J165" s="93">
        <f>IFERROR(IF(LA!$H$6=1,(VLOOKUP($A165,'LA1'!$A$1:$AD$175,'LA1'!H$1,0)),
IF(LA!$H$6=2,(VLOOKUP($A165,'LA2'!$A$1:$AD$175,'LA2'!H$1,0)),
IF(LA!$H$6=3,(VLOOKUP($A165,'LA3'!$A$1:$AD$175,'LA3'!H$1,0)),
IF(LA!$H$6=4,(VLOOKUP($A165,'LA4'!$A$1:$AD$175,'LA4'!H$1,0)),
IF(LA!$H$6=5,(VLOOKUP($A165,'LA5'!$A$1:$AD$175,'LA5'!H$1,0)),
0))))),".")</f>
        <v>0.04</v>
      </c>
      <c r="K165" s="93" t="str">
        <f>IFERROR(IF(LA!$H$6=1,(VLOOKUP($A165,'LA1'!$A$1:$AD$175,'LA1'!I$1,0)),
IF(LA!$H$6=2,(VLOOKUP($A165,'LA2'!$A$1:$AD$175,'LA2'!I$1,0)),
IF(LA!$H$6=3,(VLOOKUP($A165,'LA3'!$A$1:$AD$175,'LA3'!I$1,0)),
IF(LA!$H$6=4,(VLOOKUP($A165,'LA4'!$A$1:$AD$175,'LA4'!I$1,0)),
IF(LA!$H$6=5,(VLOOKUP($A165,'LA5'!$A$1:$AD$175,'LA5'!I$1,0)),
0))))),".")</f>
        <v>-</v>
      </c>
      <c r="L165" s="93">
        <f>IFERROR(IF(LA!$H$6=1,(VLOOKUP($A165,'LA1'!$A$1:$AD$175,'LA1'!J$1,0)),
IF(LA!$H$6=2,(VLOOKUP($A165,'LA2'!$A$1:$AD$175,'LA2'!J$1,0)),
IF(LA!$H$6=3,(VLOOKUP($A165,'LA3'!$A$1:$AD$175,'LA3'!J$1,0)),
IF(LA!$H$6=4,(VLOOKUP($A165,'LA4'!$A$1:$AD$175,'LA4'!J$1,0)),
IF(LA!$H$6=5,(VLOOKUP($A165,'LA5'!$A$1:$AD$175,'LA5'!J$1,0)),
0))))),".")</f>
        <v>0</v>
      </c>
      <c r="M165" s="93">
        <f>IFERROR(IF(LA!$H$6=1,(VLOOKUP($A165,'LA1'!$A$1:$AD$175,'LA1'!K$1,0)),
IF(LA!$H$6=2,(VLOOKUP($A165,'LA2'!$A$1:$AD$175,'LA2'!K$1,0)),
IF(LA!$H$6=3,(VLOOKUP($A165,'LA3'!$A$1:$AD$175,'LA3'!K$1,0)),
IF(LA!$H$6=4,(VLOOKUP($A165,'LA4'!$A$1:$AD$175,'LA4'!K$1,0)),
IF(LA!$H$6=5,(VLOOKUP($A165,'LA5'!$A$1:$AD$175,'LA5'!K$1,0)),
0))))),".")</f>
        <v>0.04</v>
      </c>
      <c r="N165" s="93">
        <f>IFERROR(IF(LA!$H$6=1,(VLOOKUP($A165,'LA1'!$A$1:$AD$175,'LA1'!L$1,0)),
IF(LA!$H$6=2,(VLOOKUP($A165,'LA2'!$A$1:$AD$175,'LA2'!L$1,0)),
IF(LA!$H$6=3,(VLOOKUP($A165,'LA3'!$A$1:$AD$175,'LA3'!L$1,0)),
IF(LA!$H$6=4,(VLOOKUP($A165,'LA4'!$A$1:$AD$175,'LA4'!L$1,0)),
IF(LA!$H$6=5,(VLOOKUP($A165,'LA5'!$A$1:$AD$175,'LA5'!L$1,0)),
0))))),".")</f>
        <v>0.65</v>
      </c>
      <c r="O165" s="93">
        <f>IFERROR(IF(LA!$H$6=1,(VLOOKUP($A165,'LA1'!$A$1:$AD$175,'LA1'!M$1,0)),
IF(LA!$H$6=2,(VLOOKUP($A165,'LA2'!$A$1:$AD$175,'LA2'!M$1,0)),
IF(LA!$H$6=3,(VLOOKUP($A165,'LA3'!$A$1:$AD$175,'LA3'!M$1,0)),
IF(LA!$H$6=4,(VLOOKUP($A165,'LA4'!$A$1:$AD$175,'LA4'!M$1,0)),
IF(LA!$H$6=5,(VLOOKUP($A165,'LA5'!$A$1:$AD$175,'LA5'!M$1,0)),
0))))),".")</f>
        <v>0.27</v>
      </c>
      <c r="P165" s="93">
        <f>IFERROR(IF(LA!$H$6=1,(VLOOKUP($A165,'LA1'!$A$1:$AD$175,'LA1'!N$1,0)),
IF(LA!$H$6=2,(VLOOKUP($A165,'LA2'!$A$1:$AD$175,'LA2'!N$1,0)),
IF(LA!$H$6=3,(VLOOKUP($A165,'LA3'!$A$1:$AD$175,'LA3'!N$1,0)),
IF(LA!$H$6=4,(VLOOKUP($A165,'LA4'!$A$1:$AD$175,'LA4'!N$1,0)),
IF(LA!$H$6=5,(VLOOKUP($A165,'LA5'!$A$1:$AD$175,'LA5'!N$1,0)),
0))))),".")</f>
        <v>0.01</v>
      </c>
      <c r="Q165" s="93">
        <f>IFERROR(IF(LA!$H$6=1,(VLOOKUP($A165,'LA1'!$A$1:$AD$175,'LA1'!O$1,0)),
IF(LA!$H$6=2,(VLOOKUP($A165,'LA2'!$A$1:$AD$175,'LA2'!O$1,0)),
IF(LA!$H$6=3,(VLOOKUP($A165,'LA3'!$A$1:$AD$175,'LA3'!O$1,0)),
IF(LA!$H$6=4,(VLOOKUP($A165,'LA4'!$A$1:$AD$175,'LA4'!O$1,0)),
IF(LA!$H$6=5,(VLOOKUP($A165,'LA5'!$A$1:$AD$175,'LA5'!O$1,0)),
0))))),".")</f>
        <v>0.23</v>
      </c>
      <c r="R165" s="93">
        <f>IFERROR(IF(LA!$H$6=1,(VLOOKUP($A165,'LA1'!$A$1:$AD$175,'LA1'!P$1,0)),
IF(LA!$H$6=2,(VLOOKUP($A165,'LA2'!$A$1:$AD$175,'LA2'!P$1,0)),
IF(LA!$H$6=3,(VLOOKUP($A165,'LA3'!$A$1:$AD$175,'LA3'!P$1,0)),
IF(LA!$H$6=4,(VLOOKUP($A165,'LA4'!$A$1:$AD$175,'LA4'!P$1,0)),
IF(LA!$H$6=5,(VLOOKUP($A165,'LA5'!$A$1:$AD$175,'LA5'!P$1,0)),
0))))),".")</f>
        <v>0.36</v>
      </c>
      <c r="S165" s="93">
        <f>IFERROR(IF(LA!$H$6=1,(VLOOKUP($A165,'LA1'!$A$1:$AD$175,'LA1'!Q$1,0)),
IF(LA!$H$6=2,(VLOOKUP($A165,'LA2'!$A$1:$AD$175,'LA2'!Q$1,0)),
IF(LA!$H$6=3,(VLOOKUP($A165,'LA3'!$A$1:$AD$175,'LA3'!Q$1,0)),
IF(LA!$H$6=4,(VLOOKUP($A165,'LA4'!$A$1:$AD$175,'LA4'!Q$1,0)),
IF(LA!$H$6=5,(VLOOKUP($A165,'LA5'!$A$1:$AD$175,'LA5'!Q$1,0)),
0))))),".")</f>
        <v>0.01</v>
      </c>
      <c r="T165" s="93" t="str">
        <f>IFERROR(IF(LA!$H$6=1,(VLOOKUP($A165,'LA1'!$A$1:$AD$175,'LA1'!R$1,0)),
IF(LA!$H$6=2,(VLOOKUP($A165,'LA2'!$A$1:$AD$175,'LA2'!R$1,0)),
IF(LA!$H$6=3,(VLOOKUP($A165,'LA3'!$A$1:$AD$175,'LA3'!R$1,0)),
IF(LA!$H$6=4,(VLOOKUP($A165,'LA4'!$A$1:$AD$175,'LA4'!R$1,0)),
IF(LA!$H$6=5,(VLOOKUP($A165,'LA5'!$A$1:$AD$175,'LA5'!R$1,0)),
0))))),".")</f>
        <v>x</v>
      </c>
      <c r="U165" s="93">
        <f>IFERROR(IF(LA!$H$6=1,(VLOOKUP($A165,'LA1'!$A$1:$AD$175,'LA1'!S$1,0)),
IF(LA!$H$6=2,(VLOOKUP($A165,'LA2'!$A$1:$AD$175,'LA2'!S$1,0)),
IF(LA!$H$6=3,(VLOOKUP($A165,'LA3'!$A$1:$AD$175,'LA3'!S$1,0)),
IF(LA!$H$6=4,(VLOOKUP($A165,'LA4'!$A$1:$AD$175,'LA4'!S$1,0)),
IF(LA!$H$6=5,(VLOOKUP($A165,'LA5'!$A$1:$AD$175,'LA5'!S$1,0)),
0))))),".")</f>
        <v>0.05</v>
      </c>
      <c r="V165" s="93">
        <f>IFERROR(IF(LA!$H$6=1,(VLOOKUP($A165,'LA1'!$A$1:$AD$175,'LA1'!T$1,0)),
IF(LA!$H$6=2,(VLOOKUP($A165,'LA2'!$A$1:$AD$175,'LA2'!T$1,0)),
IF(LA!$H$6=3,(VLOOKUP($A165,'LA3'!$A$1:$AD$175,'LA3'!T$1,0)),
IF(LA!$H$6=4,(VLOOKUP($A165,'LA4'!$A$1:$AD$175,'LA4'!T$1,0)),
IF(LA!$H$6=5,(VLOOKUP($A165,'LA5'!$A$1:$AD$175,'LA5'!T$1,0)),
0))))),".")</f>
        <v>0.03</v>
      </c>
      <c r="W165" s="93">
        <f>IFERROR(IF(LA!$H$6=1,(VLOOKUP($A165,'LA1'!$A$1:$AD$175,'LA1'!U$1,0)),
IF(LA!$H$6=2,(VLOOKUP($A165,'LA2'!$A$1:$AD$175,'LA2'!U$1,0)),
IF(LA!$H$6=3,(VLOOKUP($A165,'LA3'!$A$1:$AD$175,'LA3'!U$1,0)),
IF(LA!$H$6=4,(VLOOKUP($A165,'LA4'!$A$1:$AD$175,'LA4'!U$1,0)),
IF(LA!$H$6=5,(VLOOKUP($A165,'LA5'!$A$1:$AD$175,'LA5'!U$1,0)),
0))))),".")</f>
        <v>0.02</v>
      </c>
      <c r="X165" s="93">
        <f>IFERROR(IF(LA!$H$6=1,(VLOOKUP($A165,'LA1'!$A$1:$AD$175,'LA1'!V$1,0)),
IF(LA!$H$6=2,(VLOOKUP($A165,'LA2'!$A$1:$AD$175,'LA2'!V$1,0)),
IF(LA!$H$6=3,(VLOOKUP($A165,'LA3'!$A$1:$AD$175,'LA3'!V$1,0)),
IF(LA!$H$6=4,(VLOOKUP($A165,'LA4'!$A$1:$AD$175,'LA4'!V$1,0)),
IF(LA!$H$6=5,(VLOOKUP($A165,'LA5'!$A$1:$AD$175,'LA5'!V$1,0)),
0))))),".")</f>
        <v>0</v>
      </c>
      <c r="Y165" s="93">
        <f>IFERROR(IF(LA!$H$6=1,(VLOOKUP($A165,'LA1'!$A$1:$AD$175,'LA1'!W$1,0)),
IF(LA!$H$6=2,(VLOOKUP($A165,'LA2'!$A$1:$AD$175,'LA2'!W$1,0)),
IF(LA!$H$6=3,(VLOOKUP($A165,'LA3'!$A$1:$AD$175,'LA3'!W$1,0)),
IF(LA!$H$6=4,(VLOOKUP($A165,'LA4'!$A$1:$AD$175,'LA4'!W$1,0)),
IF(LA!$H$6=5,(VLOOKUP($A165,'LA5'!$A$1:$AD$175,'LA5'!W$1,0)),
0))))),".")</f>
        <v>0.01</v>
      </c>
      <c r="Z165" s="93">
        <f>IFERROR(IF(LA!$H$6=1,(VLOOKUP($A165,'LA1'!$A$1:$AD$175,'LA1'!X$1,0)),
IF(LA!$H$6=2,(VLOOKUP($A165,'LA2'!$A$1:$AD$175,'LA2'!X$1,0)),
IF(LA!$H$6=3,(VLOOKUP($A165,'LA3'!$A$1:$AD$175,'LA3'!X$1,0)),
IF(LA!$H$6=4,(VLOOKUP($A165,'LA4'!$A$1:$AD$175,'LA4'!X$1,0)),
IF(LA!$H$6=5,(VLOOKUP($A165,'LA5'!$A$1:$AD$175,'LA5'!X$1,0)),
0))))),".")</f>
        <v>0.04</v>
      </c>
      <c r="AA165" s="93">
        <f>IFERROR(IF(LA!$H$6=1,(VLOOKUP($A165,'LA1'!$A$1:$AD$175,'LA1'!Y$1,0)),
IF(LA!$H$6=2,(VLOOKUP($A165,'LA2'!$A$1:$AD$175,'LA2'!Y$1,0)),
IF(LA!$H$6=3,(VLOOKUP($A165,'LA3'!$A$1:$AD$175,'LA3'!Y$1,0)),
IF(LA!$H$6=4,(VLOOKUP($A165,'LA4'!$A$1:$AD$175,'LA4'!Y$1,0)),
IF(LA!$H$6=5,(VLOOKUP($A165,'LA5'!$A$1:$AD$175,'LA5'!Y$1,0)),
0))))),".")</f>
        <v>0.03</v>
      </c>
      <c r="AB165" s="93">
        <f>IFERROR(IF(LA!$H$6=1,(VLOOKUP($A165,'LA1'!$A$1:$AD$175,'LA1'!Z$1,0)),
IF(LA!$H$6=2,(VLOOKUP($A165,'LA2'!$A$1:$AD$175,'LA2'!Z$1,0)),
IF(LA!$H$6=3,(VLOOKUP($A165,'LA3'!$A$1:$AD$175,'LA3'!Z$1,0)),
IF(LA!$H$6=4,(VLOOKUP($A165,'LA4'!$A$1:$AD$175,'LA4'!Z$1,0)),
IF(LA!$H$6=5,(VLOOKUP($A165,'LA5'!$A$1:$AD$175,'LA5'!Z$1,0)),
0))))),".")</f>
        <v>0.09</v>
      </c>
      <c r="AC165" s="93">
        <f>IFERROR(IF(LA!$H$6=1,(VLOOKUP($A165,'LA1'!$A$1:$AD$175,'LA1'!AA$1,0)),
IF(LA!$H$6=2,(VLOOKUP($A165,'LA2'!$A$1:$AD$175,'LA2'!AA$1,0)),
IF(LA!$H$6=3,(VLOOKUP($A165,'LA3'!$A$1:$AD$175,'LA3'!AA$1,0)),
IF(LA!$H$6=4,(VLOOKUP($A165,'LA4'!$A$1:$AD$175,'LA4'!AA$1,0)),
IF(LA!$H$6=5,(VLOOKUP($A165,'LA5'!$A$1:$AD$175,'LA5'!AA$1,0)),
0))))),".")</f>
        <v>0.02</v>
      </c>
    </row>
    <row r="166" spans="1:29" x14ac:dyDescent="0.2">
      <c r="A166" s="55">
        <v>872</v>
      </c>
      <c r="B166" s="55" t="s">
        <v>349</v>
      </c>
      <c r="C166" s="88" t="s">
        <v>199</v>
      </c>
      <c r="D166" s="92">
        <f>IFERROR(IF(LA!$H$6=1,(VLOOKUP($A166,'LA1'!$A$1:$AD$175,'LA1'!B$1,0)),
IF(LA!$H$6=2,(VLOOKUP($A166,'LA2'!$A$1:$AD$175,'LA2'!B$1,0)),
IF(LA!$H$6=3,(VLOOKUP($A166,'LA3'!$A$1:$AD$175,'LA3'!B$1,0)),
IF(LA!$H$6=4,(VLOOKUP($A166,'LA4'!$A$1:$AD$175,'LA4'!B$1,0)),
IF(LA!$H$6=5,(VLOOKUP($A166,'LA5'!$A$1:$AD$175,'LA5'!B$1,0)),
0))))),".")</f>
        <v>940</v>
      </c>
      <c r="E166" s="93">
        <f>IFERROR(IF(LA!$H$6=1,(VLOOKUP($A166,'LA1'!$A$1:$AD$175,'LA1'!C$1,0)),
IF(LA!$H$6=2,(VLOOKUP($A166,'LA2'!$A$1:$AD$175,'LA2'!C$1,0)),
IF(LA!$H$6=3,(VLOOKUP($A166,'LA3'!$A$1:$AD$175,'LA3'!C$1,0)),
IF(LA!$H$6=4,(VLOOKUP($A166,'LA4'!$A$1:$AD$175,'LA4'!C$1,0)),
IF(LA!$H$6=5,(VLOOKUP($A166,'LA5'!$A$1:$AD$175,'LA5'!C$1,0)),
0))))),".")</f>
        <v>0.8</v>
      </c>
      <c r="F166" s="93">
        <f>IFERROR(IF(LA!$H$6=1,(VLOOKUP($A166,'LA1'!$A$1:$AD$175,'LA1'!D$1,0)),
IF(LA!$H$6=2,(VLOOKUP($A166,'LA2'!$A$1:$AD$175,'LA2'!D$1,0)),
IF(LA!$H$6=3,(VLOOKUP($A166,'LA3'!$A$1:$AD$175,'LA3'!D$1,0)),
IF(LA!$H$6=4,(VLOOKUP($A166,'LA4'!$A$1:$AD$175,'LA4'!D$1,0)),
IF(LA!$H$6=5,(VLOOKUP($A166,'LA5'!$A$1:$AD$175,'LA5'!D$1,0)),
0))))),".")</f>
        <v>0.68</v>
      </c>
      <c r="G166" s="93">
        <f>IFERROR(IF(LA!$H$6=1,(VLOOKUP($A166,'LA1'!$A$1:$AD$175,'LA1'!E$1,0)),
IF(LA!$H$6=2,(VLOOKUP($A166,'LA2'!$A$1:$AD$175,'LA2'!E$1,0)),
IF(LA!$H$6=3,(VLOOKUP($A166,'LA3'!$A$1:$AD$175,'LA3'!E$1,0)),
IF(LA!$H$6=4,(VLOOKUP($A166,'LA4'!$A$1:$AD$175,'LA4'!E$1,0)),
IF(LA!$H$6=5,(VLOOKUP($A166,'LA5'!$A$1:$AD$175,'LA5'!E$1,0)),
0))))),".")</f>
        <v>0.06</v>
      </c>
      <c r="H166" s="93">
        <f>IFERROR(IF(LA!$H$6=1,(VLOOKUP($A166,'LA1'!$A$1:$AD$175,'LA1'!F$1,0)),
IF(LA!$H$6=2,(VLOOKUP($A166,'LA2'!$A$1:$AD$175,'LA2'!F$1,0)),
IF(LA!$H$6=3,(VLOOKUP($A166,'LA3'!$A$1:$AD$175,'LA3'!F$1,0)),
IF(LA!$H$6=4,(VLOOKUP($A166,'LA4'!$A$1:$AD$175,'LA4'!F$1,0)),
IF(LA!$H$6=5,(VLOOKUP($A166,'LA5'!$A$1:$AD$175,'LA5'!F$1,0)),
0))))),".")</f>
        <v>0</v>
      </c>
      <c r="I166" s="93">
        <f>IFERROR(IF(LA!$H$6=1,(VLOOKUP($A166,'LA1'!$A$1:$AD$175,'LA1'!G$1,0)),
IF(LA!$H$6=2,(VLOOKUP($A166,'LA2'!$A$1:$AD$175,'LA2'!G$1,0)),
IF(LA!$H$6=3,(VLOOKUP($A166,'LA3'!$A$1:$AD$175,'LA3'!G$1,0)),
IF(LA!$H$6=4,(VLOOKUP($A166,'LA4'!$A$1:$AD$175,'LA4'!G$1,0)),
IF(LA!$H$6=5,(VLOOKUP($A166,'LA5'!$A$1:$AD$175,'LA5'!G$1,0)),
0))))),".")</f>
        <v>0.03</v>
      </c>
      <c r="J166" s="93">
        <f>IFERROR(IF(LA!$H$6=1,(VLOOKUP($A166,'LA1'!$A$1:$AD$175,'LA1'!H$1,0)),
IF(LA!$H$6=2,(VLOOKUP($A166,'LA2'!$A$1:$AD$175,'LA2'!H$1,0)),
IF(LA!$H$6=3,(VLOOKUP($A166,'LA3'!$A$1:$AD$175,'LA3'!H$1,0)),
IF(LA!$H$6=4,(VLOOKUP($A166,'LA4'!$A$1:$AD$175,'LA4'!H$1,0)),
IF(LA!$H$6=5,(VLOOKUP($A166,'LA5'!$A$1:$AD$175,'LA5'!H$1,0)),
0))))),".")</f>
        <v>0.02</v>
      </c>
      <c r="K166" s="93">
        <f>IFERROR(IF(LA!$H$6=1,(VLOOKUP($A166,'LA1'!$A$1:$AD$175,'LA1'!I$1,0)),
IF(LA!$H$6=2,(VLOOKUP($A166,'LA2'!$A$1:$AD$175,'LA2'!I$1,0)),
IF(LA!$H$6=3,(VLOOKUP($A166,'LA3'!$A$1:$AD$175,'LA3'!I$1,0)),
IF(LA!$H$6=4,(VLOOKUP($A166,'LA4'!$A$1:$AD$175,'LA4'!I$1,0)),
IF(LA!$H$6=5,(VLOOKUP($A166,'LA5'!$A$1:$AD$175,'LA5'!I$1,0)),
0))))),".")</f>
        <v>0.01</v>
      </c>
      <c r="L166" s="93">
        <f>IFERROR(IF(LA!$H$6=1,(VLOOKUP($A166,'LA1'!$A$1:$AD$175,'LA1'!J$1,0)),
IF(LA!$H$6=2,(VLOOKUP($A166,'LA2'!$A$1:$AD$175,'LA2'!J$1,0)),
IF(LA!$H$6=3,(VLOOKUP($A166,'LA3'!$A$1:$AD$175,'LA3'!J$1,0)),
IF(LA!$H$6=4,(VLOOKUP($A166,'LA4'!$A$1:$AD$175,'LA4'!J$1,0)),
IF(LA!$H$6=5,(VLOOKUP($A166,'LA5'!$A$1:$AD$175,'LA5'!J$1,0)),
0))))),".")</f>
        <v>0</v>
      </c>
      <c r="M166" s="93">
        <f>IFERROR(IF(LA!$H$6=1,(VLOOKUP($A166,'LA1'!$A$1:$AD$175,'LA1'!K$1,0)),
IF(LA!$H$6=2,(VLOOKUP($A166,'LA2'!$A$1:$AD$175,'LA2'!K$1,0)),
IF(LA!$H$6=3,(VLOOKUP($A166,'LA3'!$A$1:$AD$175,'LA3'!K$1,0)),
IF(LA!$H$6=4,(VLOOKUP($A166,'LA4'!$A$1:$AD$175,'LA4'!K$1,0)),
IF(LA!$H$6=5,(VLOOKUP($A166,'LA5'!$A$1:$AD$175,'LA5'!K$1,0)),
0))))),".")</f>
        <v>0.04</v>
      </c>
      <c r="N166" s="93">
        <f>IFERROR(IF(LA!$H$6=1,(VLOOKUP($A166,'LA1'!$A$1:$AD$175,'LA1'!L$1,0)),
IF(LA!$H$6=2,(VLOOKUP($A166,'LA2'!$A$1:$AD$175,'LA2'!L$1,0)),
IF(LA!$H$6=3,(VLOOKUP($A166,'LA3'!$A$1:$AD$175,'LA3'!L$1,0)),
IF(LA!$H$6=4,(VLOOKUP($A166,'LA4'!$A$1:$AD$175,'LA4'!L$1,0)),
IF(LA!$H$6=5,(VLOOKUP($A166,'LA5'!$A$1:$AD$175,'LA5'!L$1,0)),
0))))),".")</f>
        <v>0.56999999999999995</v>
      </c>
      <c r="O166" s="93">
        <f>IFERROR(IF(LA!$H$6=1,(VLOOKUP($A166,'LA1'!$A$1:$AD$175,'LA1'!M$1,0)),
IF(LA!$H$6=2,(VLOOKUP($A166,'LA2'!$A$1:$AD$175,'LA2'!M$1,0)),
IF(LA!$H$6=3,(VLOOKUP($A166,'LA3'!$A$1:$AD$175,'LA3'!M$1,0)),
IF(LA!$H$6=4,(VLOOKUP($A166,'LA4'!$A$1:$AD$175,'LA4'!M$1,0)),
IF(LA!$H$6=5,(VLOOKUP($A166,'LA5'!$A$1:$AD$175,'LA5'!M$1,0)),
0))))),".")</f>
        <v>0.27</v>
      </c>
      <c r="P166" s="93">
        <f>IFERROR(IF(LA!$H$6=1,(VLOOKUP($A166,'LA1'!$A$1:$AD$175,'LA1'!N$1,0)),
IF(LA!$H$6=2,(VLOOKUP($A166,'LA2'!$A$1:$AD$175,'LA2'!N$1,0)),
IF(LA!$H$6=3,(VLOOKUP($A166,'LA3'!$A$1:$AD$175,'LA3'!N$1,0)),
IF(LA!$H$6=4,(VLOOKUP($A166,'LA4'!$A$1:$AD$175,'LA4'!N$1,0)),
IF(LA!$H$6=5,(VLOOKUP($A166,'LA5'!$A$1:$AD$175,'LA5'!N$1,0)),
0))))),".")</f>
        <v>0.01</v>
      </c>
      <c r="Q166" s="93">
        <f>IFERROR(IF(LA!$H$6=1,(VLOOKUP($A166,'LA1'!$A$1:$AD$175,'LA1'!O$1,0)),
IF(LA!$H$6=2,(VLOOKUP($A166,'LA2'!$A$1:$AD$175,'LA2'!O$1,0)),
IF(LA!$H$6=3,(VLOOKUP($A166,'LA3'!$A$1:$AD$175,'LA3'!O$1,0)),
IF(LA!$H$6=4,(VLOOKUP($A166,'LA4'!$A$1:$AD$175,'LA4'!O$1,0)),
IF(LA!$H$6=5,(VLOOKUP($A166,'LA5'!$A$1:$AD$175,'LA5'!O$1,0)),
0))))),".")</f>
        <v>0.15</v>
      </c>
      <c r="R166" s="93">
        <f>IFERROR(IF(LA!$H$6=1,(VLOOKUP($A166,'LA1'!$A$1:$AD$175,'LA1'!P$1,0)),
IF(LA!$H$6=2,(VLOOKUP($A166,'LA2'!$A$1:$AD$175,'LA2'!P$1,0)),
IF(LA!$H$6=3,(VLOOKUP($A166,'LA3'!$A$1:$AD$175,'LA3'!P$1,0)),
IF(LA!$H$6=4,(VLOOKUP($A166,'LA4'!$A$1:$AD$175,'LA4'!P$1,0)),
IF(LA!$H$6=5,(VLOOKUP($A166,'LA5'!$A$1:$AD$175,'LA5'!P$1,0)),
0))))),".")</f>
        <v>0.28999999999999998</v>
      </c>
      <c r="S166" s="93">
        <f>IFERROR(IF(LA!$H$6=1,(VLOOKUP($A166,'LA1'!$A$1:$AD$175,'LA1'!Q$1,0)),
IF(LA!$H$6=2,(VLOOKUP($A166,'LA2'!$A$1:$AD$175,'LA2'!Q$1,0)),
IF(LA!$H$6=3,(VLOOKUP($A166,'LA3'!$A$1:$AD$175,'LA3'!Q$1,0)),
IF(LA!$H$6=4,(VLOOKUP($A166,'LA4'!$A$1:$AD$175,'LA4'!Q$1,0)),
IF(LA!$H$6=5,(VLOOKUP($A166,'LA5'!$A$1:$AD$175,'LA5'!Q$1,0)),
0))))),".")</f>
        <v>0.01</v>
      </c>
      <c r="T166" s="93">
        <f>IFERROR(IF(LA!$H$6=1,(VLOOKUP($A166,'LA1'!$A$1:$AD$175,'LA1'!R$1,0)),
IF(LA!$H$6=2,(VLOOKUP($A166,'LA2'!$A$1:$AD$175,'LA2'!R$1,0)),
IF(LA!$H$6=3,(VLOOKUP($A166,'LA3'!$A$1:$AD$175,'LA3'!R$1,0)),
IF(LA!$H$6=4,(VLOOKUP($A166,'LA4'!$A$1:$AD$175,'LA4'!R$1,0)),
IF(LA!$H$6=5,(VLOOKUP($A166,'LA5'!$A$1:$AD$175,'LA5'!R$1,0)),
0))))),".")</f>
        <v>0</v>
      </c>
      <c r="U166" s="93">
        <f>IFERROR(IF(LA!$H$6=1,(VLOOKUP($A166,'LA1'!$A$1:$AD$175,'LA1'!S$1,0)),
IF(LA!$H$6=2,(VLOOKUP($A166,'LA2'!$A$1:$AD$175,'LA2'!S$1,0)),
IF(LA!$H$6=3,(VLOOKUP($A166,'LA3'!$A$1:$AD$175,'LA3'!S$1,0)),
IF(LA!$H$6=4,(VLOOKUP($A166,'LA4'!$A$1:$AD$175,'LA4'!S$1,0)),
IF(LA!$H$6=5,(VLOOKUP($A166,'LA5'!$A$1:$AD$175,'LA5'!S$1,0)),
0))))),".")</f>
        <v>0.11</v>
      </c>
      <c r="V166" s="93">
        <f>IFERROR(IF(LA!$H$6=1,(VLOOKUP($A166,'LA1'!$A$1:$AD$175,'LA1'!T$1,0)),
IF(LA!$H$6=2,(VLOOKUP($A166,'LA2'!$A$1:$AD$175,'LA2'!T$1,0)),
IF(LA!$H$6=3,(VLOOKUP($A166,'LA3'!$A$1:$AD$175,'LA3'!T$1,0)),
IF(LA!$H$6=4,(VLOOKUP($A166,'LA4'!$A$1:$AD$175,'LA4'!T$1,0)),
IF(LA!$H$6=5,(VLOOKUP($A166,'LA5'!$A$1:$AD$175,'LA5'!T$1,0)),
0))))),".")</f>
        <v>0.06</v>
      </c>
      <c r="W166" s="93">
        <f>IFERROR(IF(LA!$H$6=1,(VLOOKUP($A166,'LA1'!$A$1:$AD$175,'LA1'!U$1,0)),
IF(LA!$H$6=2,(VLOOKUP($A166,'LA2'!$A$1:$AD$175,'LA2'!U$1,0)),
IF(LA!$H$6=3,(VLOOKUP($A166,'LA3'!$A$1:$AD$175,'LA3'!U$1,0)),
IF(LA!$H$6=4,(VLOOKUP($A166,'LA4'!$A$1:$AD$175,'LA4'!U$1,0)),
IF(LA!$H$6=5,(VLOOKUP($A166,'LA5'!$A$1:$AD$175,'LA5'!U$1,0)),
0))))),".")</f>
        <v>0.04</v>
      </c>
      <c r="X166" s="93" t="str">
        <f>IFERROR(IF(LA!$H$6=1,(VLOOKUP($A166,'LA1'!$A$1:$AD$175,'LA1'!V$1,0)),
IF(LA!$H$6=2,(VLOOKUP($A166,'LA2'!$A$1:$AD$175,'LA2'!V$1,0)),
IF(LA!$H$6=3,(VLOOKUP($A166,'LA3'!$A$1:$AD$175,'LA3'!V$1,0)),
IF(LA!$H$6=4,(VLOOKUP($A166,'LA4'!$A$1:$AD$175,'LA4'!V$1,0)),
IF(LA!$H$6=5,(VLOOKUP($A166,'LA5'!$A$1:$AD$175,'LA5'!V$1,0)),
0))))),".")</f>
        <v>x</v>
      </c>
      <c r="Y166" s="93">
        <f>IFERROR(IF(LA!$H$6=1,(VLOOKUP($A166,'LA1'!$A$1:$AD$175,'LA1'!W$1,0)),
IF(LA!$H$6=2,(VLOOKUP($A166,'LA2'!$A$1:$AD$175,'LA2'!W$1,0)),
IF(LA!$H$6=3,(VLOOKUP($A166,'LA3'!$A$1:$AD$175,'LA3'!W$1,0)),
IF(LA!$H$6=4,(VLOOKUP($A166,'LA4'!$A$1:$AD$175,'LA4'!W$1,0)),
IF(LA!$H$6=5,(VLOOKUP($A166,'LA5'!$A$1:$AD$175,'LA5'!W$1,0)),
0))))),".")</f>
        <v>0.01</v>
      </c>
      <c r="Z166" s="93">
        <f>IFERROR(IF(LA!$H$6=1,(VLOOKUP($A166,'LA1'!$A$1:$AD$175,'LA1'!X$1,0)),
IF(LA!$H$6=2,(VLOOKUP($A166,'LA2'!$A$1:$AD$175,'LA2'!X$1,0)),
IF(LA!$H$6=3,(VLOOKUP($A166,'LA3'!$A$1:$AD$175,'LA3'!X$1,0)),
IF(LA!$H$6=4,(VLOOKUP($A166,'LA4'!$A$1:$AD$175,'LA4'!X$1,0)),
IF(LA!$H$6=5,(VLOOKUP($A166,'LA5'!$A$1:$AD$175,'LA5'!X$1,0)),
0))))),".")</f>
        <v>0.06</v>
      </c>
      <c r="AA166" s="93">
        <f>IFERROR(IF(LA!$H$6=1,(VLOOKUP($A166,'LA1'!$A$1:$AD$175,'LA1'!Y$1,0)),
IF(LA!$H$6=2,(VLOOKUP($A166,'LA2'!$A$1:$AD$175,'LA2'!Y$1,0)),
IF(LA!$H$6=3,(VLOOKUP($A166,'LA3'!$A$1:$AD$175,'LA3'!Y$1,0)),
IF(LA!$H$6=4,(VLOOKUP($A166,'LA4'!$A$1:$AD$175,'LA4'!Y$1,0)),
IF(LA!$H$6=5,(VLOOKUP($A166,'LA5'!$A$1:$AD$175,'LA5'!Y$1,0)),
0))))),".")</f>
        <v>0.02</v>
      </c>
      <c r="AB166" s="93">
        <f>IFERROR(IF(LA!$H$6=1,(VLOOKUP($A166,'LA1'!$A$1:$AD$175,'LA1'!Z$1,0)),
IF(LA!$H$6=2,(VLOOKUP($A166,'LA2'!$A$1:$AD$175,'LA2'!Z$1,0)),
IF(LA!$H$6=3,(VLOOKUP($A166,'LA3'!$A$1:$AD$175,'LA3'!Z$1,0)),
IF(LA!$H$6=4,(VLOOKUP($A166,'LA4'!$A$1:$AD$175,'LA4'!Z$1,0)),
IF(LA!$H$6=5,(VLOOKUP($A166,'LA5'!$A$1:$AD$175,'LA5'!Z$1,0)),
0))))),".")</f>
        <v>0.12</v>
      </c>
      <c r="AC166" s="93">
        <f>IFERROR(IF(LA!$H$6=1,(VLOOKUP($A166,'LA1'!$A$1:$AD$175,'LA1'!AA$1,0)),
IF(LA!$H$6=2,(VLOOKUP($A166,'LA2'!$A$1:$AD$175,'LA2'!AA$1,0)),
IF(LA!$H$6=3,(VLOOKUP($A166,'LA3'!$A$1:$AD$175,'LA3'!AA$1,0)),
IF(LA!$H$6=4,(VLOOKUP($A166,'LA4'!$A$1:$AD$175,'LA4'!AA$1,0)),
IF(LA!$H$6=5,(VLOOKUP($A166,'LA5'!$A$1:$AD$175,'LA5'!AA$1,0)),
0))))),".")</f>
        <v>0.05</v>
      </c>
    </row>
    <row r="167" spans="1:29" x14ac:dyDescent="0.2">
      <c r="A167" s="55">
        <v>336</v>
      </c>
      <c r="B167" s="55" t="s">
        <v>350</v>
      </c>
      <c r="C167" s="88" t="s">
        <v>195</v>
      </c>
      <c r="D167" s="92">
        <f>IFERROR(IF(LA!$H$6=1,(VLOOKUP($A167,'LA1'!$A$1:$AD$175,'LA1'!B$1,0)),
IF(LA!$H$6=2,(VLOOKUP($A167,'LA2'!$A$1:$AD$175,'LA2'!B$1,0)),
IF(LA!$H$6=3,(VLOOKUP($A167,'LA3'!$A$1:$AD$175,'LA3'!B$1,0)),
IF(LA!$H$6=4,(VLOOKUP($A167,'LA4'!$A$1:$AD$175,'LA4'!B$1,0)),
IF(LA!$H$6=5,(VLOOKUP($A167,'LA5'!$A$1:$AD$175,'LA5'!B$1,0)),
0))))),".")</f>
        <v>1010</v>
      </c>
      <c r="E167" s="93">
        <f>IFERROR(IF(LA!$H$6=1,(VLOOKUP($A167,'LA1'!$A$1:$AD$175,'LA1'!C$1,0)),
IF(LA!$H$6=2,(VLOOKUP($A167,'LA2'!$A$1:$AD$175,'LA2'!C$1,0)),
IF(LA!$H$6=3,(VLOOKUP($A167,'LA3'!$A$1:$AD$175,'LA3'!C$1,0)),
IF(LA!$H$6=4,(VLOOKUP($A167,'LA4'!$A$1:$AD$175,'LA4'!C$1,0)),
IF(LA!$H$6=5,(VLOOKUP($A167,'LA5'!$A$1:$AD$175,'LA5'!C$1,0)),
0))))),".")</f>
        <v>0.85</v>
      </c>
      <c r="F167" s="93">
        <f>IFERROR(IF(LA!$H$6=1,(VLOOKUP($A167,'LA1'!$A$1:$AD$175,'LA1'!D$1,0)),
IF(LA!$H$6=2,(VLOOKUP($A167,'LA2'!$A$1:$AD$175,'LA2'!D$1,0)),
IF(LA!$H$6=3,(VLOOKUP($A167,'LA3'!$A$1:$AD$175,'LA3'!D$1,0)),
IF(LA!$H$6=4,(VLOOKUP($A167,'LA4'!$A$1:$AD$175,'LA4'!D$1,0)),
IF(LA!$H$6=5,(VLOOKUP($A167,'LA5'!$A$1:$AD$175,'LA5'!D$1,0)),
0))))),".")</f>
        <v>0.78</v>
      </c>
      <c r="G167" s="93">
        <f>IFERROR(IF(LA!$H$6=1,(VLOOKUP($A167,'LA1'!$A$1:$AD$175,'LA1'!E$1,0)),
IF(LA!$H$6=2,(VLOOKUP($A167,'LA2'!$A$1:$AD$175,'LA2'!E$1,0)),
IF(LA!$H$6=3,(VLOOKUP($A167,'LA3'!$A$1:$AD$175,'LA3'!E$1,0)),
IF(LA!$H$6=4,(VLOOKUP($A167,'LA4'!$A$1:$AD$175,'LA4'!E$1,0)),
IF(LA!$H$6=5,(VLOOKUP($A167,'LA5'!$A$1:$AD$175,'LA5'!E$1,0)),
0))))),".")</f>
        <v>7.0000000000000007E-2</v>
      </c>
      <c r="H167" s="93" t="str">
        <f>IFERROR(IF(LA!$H$6=1,(VLOOKUP($A167,'LA1'!$A$1:$AD$175,'LA1'!F$1,0)),
IF(LA!$H$6=2,(VLOOKUP($A167,'LA2'!$A$1:$AD$175,'LA2'!F$1,0)),
IF(LA!$H$6=3,(VLOOKUP($A167,'LA3'!$A$1:$AD$175,'LA3'!F$1,0)),
IF(LA!$H$6=4,(VLOOKUP($A167,'LA4'!$A$1:$AD$175,'LA4'!F$1,0)),
IF(LA!$H$6=5,(VLOOKUP($A167,'LA5'!$A$1:$AD$175,'LA5'!F$1,0)),
0))))),".")</f>
        <v>x</v>
      </c>
      <c r="I167" s="93">
        <f>IFERROR(IF(LA!$H$6=1,(VLOOKUP($A167,'LA1'!$A$1:$AD$175,'LA1'!G$1,0)),
IF(LA!$H$6=2,(VLOOKUP($A167,'LA2'!$A$1:$AD$175,'LA2'!G$1,0)),
IF(LA!$H$6=3,(VLOOKUP($A167,'LA3'!$A$1:$AD$175,'LA3'!G$1,0)),
IF(LA!$H$6=4,(VLOOKUP($A167,'LA4'!$A$1:$AD$175,'LA4'!G$1,0)),
IF(LA!$H$6=5,(VLOOKUP($A167,'LA5'!$A$1:$AD$175,'LA5'!G$1,0)),
0))))),".")</f>
        <v>0.02</v>
      </c>
      <c r="J167" s="93">
        <f>IFERROR(IF(LA!$H$6=1,(VLOOKUP($A167,'LA1'!$A$1:$AD$175,'LA1'!H$1,0)),
IF(LA!$H$6=2,(VLOOKUP($A167,'LA2'!$A$1:$AD$175,'LA2'!H$1,0)),
IF(LA!$H$6=3,(VLOOKUP($A167,'LA3'!$A$1:$AD$175,'LA3'!H$1,0)),
IF(LA!$H$6=4,(VLOOKUP($A167,'LA4'!$A$1:$AD$175,'LA4'!H$1,0)),
IF(LA!$H$6=5,(VLOOKUP($A167,'LA5'!$A$1:$AD$175,'LA5'!H$1,0)),
0))))),".")</f>
        <v>0.04</v>
      </c>
      <c r="K167" s="93">
        <f>IFERROR(IF(LA!$H$6=1,(VLOOKUP($A167,'LA1'!$A$1:$AD$175,'LA1'!I$1,0)),
IF(LA!$H$6=2,(VLOOKUP($A167,'LA2'!$A$1:$AD$175,'LA2'!I$1,0)),
IF(LA!$H$6=3,(VLOOKUP($A167,'LA3'!$A$1:$AD$175,'LA3'!I$1,0)),
IF(LA!$H$6=4,(VLOOKUP($A167,'LA4'!$A$1:$AD$175,'LA4'!I$1,0)),
IF(LA!$H$6=5,(VLOOKUP($A167,'LA5'!$A$1:$AD$175,'LA5'!I$1,0)),
0))))),".")</f>
        <v>0</v>
      </c>
      <c r="L167" s="93">
        <f>IFERROR(IF(LA!$H$6=1,(VLOOKUP($A167,'LA1'!$A$1:$AD$175,'LA1'!J$1,0)),
IF(LA!$H$6=2,(VLOOKUP($A167,'LA2'!$A$1:$AD$175,'LA2'!J$1,0)),
IF(LA!$H$6=3,(VLOOKUP($A167,'LA3'!$A$1:$AD$175,'LA3'!J$1,0)),
IF(LA!$H$6=4,(VLOOKUP($A167,'LA4'!$A$1:$AD$175,'LA4'!J$1,0)),
IF(LA!$H$6=5,(VLOOKUP($A167,'LA5'!$A$1:$AD$175,'LA5'!J$1,0)),
0))))),".")</f>
        <v>0</v>
      </c>
      <c r="M167" s="93">
        <f>IFERROR(IF(LA!$H$6=1,(VLOOKUP($A167,'LA1'!$A$1:$AD$175,'LA1'!K$1,0)),
IF(LA!$H$6=2,(VLOOKUP($A167,'LA2'!$A$1:$AD$175,'LA2'!K$1,0)),
IF(LA!$H$6=3,(VLOOKUP($A167,'LA3'!$A$1:$AD$175,'LA3'!K$1,0)),
IF(LA!$H$6=4,(VLOOKUP($A167,'LA4'!$A$1:$AD$175,'LA4'!K$1,0)),
IF(LA!$H$6=5,(VLOOKUP($A167,'LA5'!$A$1:$AD$175,'LA5'!K$1,0)),
0))))),".")</f>
        <v>0.04</v>
      </c>
      <c r="N167" s="93">
        <f>IFERROR(IF(LA!$H$6=1,(VLOOKUP($A167,'LA1'!$A$1:$AD$175,'LA1'!L$1,0)),
IF(LA!$H$6=2,(VLOOKUP($A167,'LA2'!$A$1:$AD$175,'LA2'!L$1,0)),
IF(LA!$H$6=3,(VLOOKUP($A167,'LA3'!$A$1:$AD$175,'LA3'!L$1,0)),
IF(LA!$H$6=4,(VLOOKUP($A167,'LA4'!$A$1:$AD$175,'LA4'!L$1,0)),
IF(LA!$H$6=5,(VLOOKUP($A167,'LA5'!$A$1:$AD$175,'LA5'!L$1,0)),
0))))),".")</f>
        <v>0.65</v>
      </c>
      <c r="O167" s="93">
        <f>IFERROR(IF(LA!$H$6=1,(VLOOKUP($A167,'LA1'!$A$1:$AD$175,'LA1'!M$1,0)),
IF(LA!$H$6=2,(VLOOKUP($A167,'LA2'!$A$1:$AD$175,'LA2'!M$1,0)),
IF(LA!$H$6=3,(VLOOKUP($A167,'LA3'!$A$1:$AD$175,'LA3'!M$1,0)),
IF(LA!$H$6=4,(VLOOKUP($A167,'LA4'!$A$1:$AD$175,'LA4'!M$1,0)),
IF(LA!$H$6=5,(VLOOKUP($A167,'LA5'!$A$1:$AD$175,'LA5'!M$1,0)),
0))))),".")</f>
        <v>0.16</v>
      </c>
      <c r="P167" s="93">
        <f>IFERROR(IF(LA!$H$6=1,(VLOOKUP($A167,'LA1'!$A$1:$AD$175,'LA1'!N$1,0)),
IF(LA!$H$6=2,(VLOOKUP($A167,'LA2'!$A$1:$AD$175,'LA2'!N$1,0)),
IF(LA!$H$6=3,(VLOOKUP($A167,'LA3'!$A$1:$AD$175,'LA3'!N$1,0)),
IF(LA!$H$6=4,(VLOOKUP($A167,'LA4'!$A$1:$AD$175,'LA4'!N$1,0)),
IF(LA!$H$6=5,(VLOOKUP($A167,'LA5'!$A$1:$AD$175,'LA5'!N$1,0)),
0))))),".")</f>
        <v>0.01</v>
      </c>
      <c r="Q167" s="93">
        <f>IFERROR(IF(LA!$H$6=1,(VLOOKUP($A167,'LA1'!$A$1:$AD$175,'LA1'!O$1,0)),
IF(LA!$H$6=2,(VLOOKUP($A167,'LA2'!$A$1:$AD$175,'LA2'!O$1,0)),
IF(LA!$H$6=3,(VLOOKUP($A167,'LA3'!$A$1:$AD$175,'LA3'!O$1,0)),
IF(LA!$H$6=4,(VLOOKUP($A167,'LA4'!$A$1:$AD$175,'LA4'!O$1,0)),
IF(LA!$H$6=5,(VLOOKUP($A167,'LA5'!$A$1:$AD$175,'LA5'!O$1,0)),
0))))),".")</f>
        <v>0.11</v>
      </c>
      <c r="R167" s="93">
        <f>IFERROR(IF(LA!$H$6=1,(VLOOKUP($A167,'LA1'!$A$1:$AD$175,'LA1'!P$1,0)),
IF(LA!$H$6=2,(VLOOKUP($A167,'LA2'!$A$1:$AD$175,'LA2'!P$1,0)),
IF(LA!$H$6=3,(VLOOKUP($A167,'LA3'!$A$1:$AD$175,'LA3'!P$1,0)),
IF(LA!$H$6=4,(VLOOKUP($A167,'LA4'!$A$1:$AD$175,'LA4'!P$1,0)),
IF(LA!$H$6=5,(VLOOKUP($A167,'LA5'!$A$1:$AD$175,'LA5'!P$1,0)),
0))))),".")</f>
        <v>0.48</v>
      </c>
      <c r="S167" s="93">
        <f>IFERROR(IF(LA!$H$6=1,(VLOOKUP($A167,'LA1'!$A$1:$AD$175,'LA1'!Q$1,0)),
IF(LA!$H$6=2,(VLOOKUP($A167,'LA2'!$A$1:$AD$175,'LA2'!Q$1,0)),
IF(LA!$H$6=3,(VLOOKUP($A167,'LA3'!$A$1:$AD$175,'LA3'!Q$1,0)),
IF(LA!$H$6=4,(VLOOKUP($A167,'LA4'!$A$1:$AD$175,'LA4'!Q$1,0)),
IF(LA!$H$6=5,(VLOOKUP($A167,'LA5'!$A$1:$AD$175,'LA5'!Q$1,0)),
0))))),".")</f>
        <v>0.01</v>
      </c>
      <c r="T167" s="93" t="str">
        <f>IFERROR(IF(LA!$H$6=1,(VLOOKUP($A167,'LA1'!$A$1:$AD$175,'LA1'!R$1,0)),
IF(LA!$H$6=2,(VLOOKUP($A167,'LA2'!$A$1:$AD$175,'LA2'!R$1,0)),
IF(LA!$H$6=3,(VLOOKUP($A167,'LA3'!$A$1:$AD$175,'LA3'!R$1,0)),
IF(LA!$H$6=4,(VLOOKUP($A167,'LA4'!$A$1:$AD$175,'LA4'!R$1,0)),
IF(LA!$H$6=5,(VLOOKUP($A167,'LA5'!$A$1:$AD$175,'LA5'!R$1,0)),
0))))),".")</f>
        <v>x</v>
      </c>
      <c r="U167" s="93">
        <f>IFERROR(IF(LA!$H$6=1,(VLOOKUP($A167,'LA1'!$A$1:$AD$175,'LA1'!S$1,0)),
IF(LA!$H$6=2,(VLOOKUP($A167,'LA2'!$A$1:$AD$175,'LA2'!S$1,0)),
IF(LA!$H$6=3,(VLOOKUP($A167,'LA3'!$A$1:$AD$175,'LA3'!S$1,0)),
IF(LA!$H$6=4,(VLOOKUP($A167,'LA4'!$A$1:$AD$175,'LA4'!S$1,0)),
IF(LA!$H$6=5,(VLOOKUP($A167,'LA5'!$A$1:$AD$175,'LA5'!S$1,0)),
0))))),".")</f>
        <v>0.06</v>
      </c>
      <c r="V167" s="93">
        <f>IFERROR(IF(LA!$H$6=1,(VLOOKUP($A167,'LA1'!$A$1:$AD$175,'LA1'!T$1,0)),
IF(LA!$H$6=2,(VLOOKUP($A167,'LA2'!$A$1:$AD$175,'LA2'!T$1,0)),
IF(LA!$H$6=3,(VLOOKUP($A167,'LA3'!$A$1:$AD$175,'LA3'!T$1,0)),
IF(LA!$H$6=4,(VLOOKUP($A167,'LA4'!$A$1:$AD$175,'LA4'!T$1,0)),
IF(LA!$H$6=5,(VLOOKUP($A167,'LA5'!$A$1:$AD$175,'LA5'!T$1,0)),
0))))),".")</f>
        <v>0.04</v>
      </c>
      <c r="W167" s="93">
        <f>IFERROR(IF(LA!$H$6=1,(VLOOKUP($A167,'LA1'!$A$1:$AD$175,'LA1'!U$1,0)),
IF(LA!$H$6=2,(VLOOKUP($A167,'LA2'!$A$1:$AD$175,'LA2'!U$1,0)),
IF(LA!$H$6=3,(VLOOKUP($A167,'LA3'!$A$1:$AD$175,'LA3'!U$1,0)),
IF(LA!$H$6=4,(VLOOKUP($A167,'LA4'!$A$1:$AD$175,'LA4'!U$1,0)),
IF(LA!$H$6=5,(VLOOKUP($A167,'LA5'!$A$1:$AD$175,'LA5'!U$1,0)),
0))))),".")</f>
        <v>0.02</v>
      </c>
      <c r="X167" s="93">
        <f>IFERROR(IF(LA!$H$6=1,(VLOOKUP($A167,'LA1'!$A$1:$AD$175,'LA1'!V$1,0)),
IF(LA!$H$6=2,(VLOOKUP($A167,'LA2'!$A$1:$AD$175,'LA2'!V$1,0)),
IF(LA!$H$6=3,(VLOOKUP($A167,'LA3'!$A$1:$AD$175,'LA3'!V$1,0)),
IF(LA!$H$6=4,(VLOOKUP($A167,'LA4'!$A$1:$AD$175,'LA4'!V$1,0)),
IF(LA!$H$6=5,(VLOOKUP($A167,'LA5'!$A$1:$AD$175,'LA5'!V$1,0)),
0))))),".")</f>
        <v>0</v>
      </c>
      <c r="Y167" s="93">
        <f>IFERROR(IF(LA!$H$6=1,(VLOOKUP($A167,'LA1'!$A$1:$AD$175,'LA1'!W$1,0)),
IF(LA!$H$6=2,(VLOOKUP($A167,'LA2'!$A$1:$AD$175,'LA2'!W$1,0)),
IF(LA!$H$6=3,(VLOOKUP($A167,'LA3'!$A$1:$AD$175,'LA3'!W$1,0)),
IF(LA!$H$6=4,(VLOOKUP($A167,'LA4'!$A$1:$AD$175,'LA4'!W$1,0)),
IF(LA!$H$6=5,(VLOOKUP($A167,'LA5'!$A$1:$AD$175,'LA5'!W$1,0)),
0))))),".")</f>
        <v>0.01</v>
      </c>
      <c r="Z167" s="93">
        <f>IFERROR(IF(LA!$H$6=1,(VLOOKUP($A167,'LA1'!$A$1:$AD$175,'LA1'!X$1,0)),
IF(LA!$H$6=2,(VLOOKUP($A167,'LA2'!$A$1:$AD$175,'LA2'!X$1,0)),
IF(LA!$H$6=3,(VLOOKUP($A167,'LA3'!$A$1:$AD$175,'LA3'!X$1,0)),
IF(LA!$H$6=4,(VLOOKUP($A167,'LA4'!$A$1:$AD$175,'LA4'!X$1,0)),
IF(LA!$H$6=5,(VLOOKUP($A167,'LA5'!$A$1:$AD$175,'LA5'!X$1,0)),
0))))),".")</f>
        <v>0.06</v>
      </c>
      <c r="AA167" s="93">
        <f>IFERROR(IF(LA!$H$6=1,(VLOOKUP($A167,'LA1'!$A$1:$AD$175,'LA1'!Y$1,0)),
IF(LA!$H$6=2,(VLOOKUP($A167,'LA2'!$A$1:$AD$175,'LA2'!Y$1,0)),
IF(LA!$H$6=3,(VLOOKUP($A167,'LA3'!$A$1:$AD$175,'LA3'!Y$1,0)),
IF(LA!$H$6=4,(VLOOKUP($A167,'LA4'!$A$1:$AD$175,'LA4'!Y$1,0)),
IF(LA!$H$6=5,(VLOOKUP($A167,'LA5'!$A$1:$AD$175,'LA5'!Y$1,0)),
0))))),".")</f>
        <v>0.01</v>
      </c>
      <c r="AB167" s="93">
        <f>IFERROR(IF(LA!$H$6=1,(VLOOKUP($A167,'LA1'!$A$1:$AD$175,'LA1'!Z$1,0)),
IF(LA!$H$6=2,(VLOOKUP($A167,'LA2'!$A$1:$AD$175,'LA2'!Z$1,0)),
IF(LA!$H$6=3,(VLOOKUP($A167,'LA3'!$A$1:$AD$175,'LA3'!Z$1,0)),
IF(LA!$H$6=4,(VLOOKUP($A167,'LA4'!$A$1:$AD$175,'LA4'!Z$1,0)),
IF(LA!$H$6=5,(VLOOKUP($A167,'LA5'!$A$1:$AD$175,'LA5'!Z$1,0)),
0))))),".")</f>
        <v>0.08</v>
      </c>
      <c r="AC167" s="93">
        <f>IFERROR(IF(LA!$H$6=1,(VLOOKUP($A167,'LA1'!$A$1:$AD$175,'LA1'!AA$1,0)),
IF(LA!$H$6=2,(VLOOKUP($A167,'LA2'!$A$1:$AD$175,'LA2'!AA$1,0)),
IF(LA!$H$6=3,(VLOOKUP($A167,'LA3'!$A$1:$AD$175,'LA3'!AA$1,0)),
IF(LA!$H$6=4,(VLOOKUP($A167,'LA4'!$A$1:$AD$175,'LA4'!AA$1,0)),
IF(LA!$H$6=5,(VLOOKUP($A167,'LA5'!$A$1:$AD$175,'LA5'!AA$1,0)),
0))))),".")</f>
        <v>0.01</v>
      </c>
    </row>
    <row r="168" spans="1:29" x14ac:dyDescent="0.2">
      <c r="A168" s="55">
        <v>885</v>
      </c>
      <c r="B168" s="55" t="s">
        <v>351</v>
      </c>
      <c r="C168" s="88" t="s">
        <v>195</v>
      </c>
      <c r="D168" s="92">
        <f>IFERROR(IF(LA!$H$6=1,(VLOOKUP($A168,'LA1'!$A$1:$AD$175,'LA1'!B$1,0)),
IF(LA!$H$6=2,(VLOOKUP($A168,'LA2'!$A$1:$AD$175,'LA2'!B$1,0)),
IF(LA!$H$6=3,(VLOOKUP($A168,'LA3'!$A$1:$AD$175,'LA3'!B$1,0)),
IF(LA!$H$6=4,(VLOOKUP($A168,'LA4'!$A$1:$AD$175,'LA4'!B$1,0)),
IF(LA!$H$6=5,(VLOOKUP($A168,'LA5'!$A$1:$AD$175,'LA5'!B$1,0)),
0))))),".")</f>
        <v>1780</v>
      </c>
      <c r="E168" s="93">
        <f>IFERROR(IF(LA!$H$6=1,(VLOOKUP($A168,'LA1'!$A$1:$AD$175,'LA1'!C$1,0)),
IF(LA!$H$6=2,(VLOOKUP($A168,'LA2'!$A$1:$AD$175,'LA2'!C$1,0)),
IF(LA!$H$6=3,(VLOOKUP($A168,'LA3'!$A$1:$AD$175,'LA3'!C$1,0)),
IF(LA!$H$6=4,(VLOOKUP($A168,'LA4'!$A$1:$AD$175,'LA4'!C$1,0)),
IF(LA!$H$6=5,(VLOOKUP($A168,'LA5'!$A$1:$AD$175,'LA5'!C$1,0)),
0))))),".")</f>
        <v>0.78</v>
      </c>
      <c r="F168" s="93">
        <f>IFERROR(IF(LA!$H$6=1,(VLOOKUP($A168,'LA1'!$A$1:$AD$175,'LA1'!D$1,0)),
IF(LA!$H$6=2,(VLOOKUP($A168,'LA2'!$A$1:$AD$175,'LA2'!D$1,0)),
IF(LA!$H$6=3,(VLOOKUP($A168,'LA3'!$A$1:$AD$175,'LA3'!D$1,0)),
IF(LA!$H$6=4,(VLOOKUP($A168,'LA4'!$A$1:$AD$175,'LA4'!D$1,0)),
IF(LA!$H$6=5,(VLOOKUP($A168,'LA5'!$A$1:$AD$175,'LA5'!D$1,0)),
0))))),".")</f>
        <v>0.69</v>
      </c>
      <c r="G168" s="93">
        <f>IFERROR(IF(LA!$H$6=1,(VLOOKUP($A168,'LA1'!$A$1:$AD$175,'LA1'!E$1,0)),
IF(LA!$H$6=2,(VLOOKUP($A168,'LA2'!$A$1:$AD$175,'LA2'!E$1,0)),
IF(LA!$H$6=3,(VLOOKUP($A168,'LA3'!$A$1:$AD$175,'LA3'!E$1,0)),
IF(LA!$H$6=4,(VLOOKUP($A168,'LA4'!$A$1:$AD$175,'LA4'!E$1,0)),
IF(LA!$H$6=5,(VLOOKUP($A168,'LA5'!$A$1:$AD$175,'LA5'!E$1,0)),
0))))),".")</f>
        <v>0.09</v>
      </c>
      <c r="H168" s="93" t="str">
        <f>IFERROR(IF(LA!$H$6=1,(VLOOKUP($A168,'LA1'!$A$1:$AD$175,'LA1'!F$1,0)),
IF(LA!$H$6=2,(VLOOKUP($A168,'LA2'!$A$1:$AD$175,'LA2'!F$1,0)),
IF(LA!$H$6=3,(VLOOKUP($A168,'LA3'!$A$1:$AD$175,'LA3'!F$1,0)),
IF(LA!$H$6=4,(VLOOKUP($A168,'LA4'!$A$1:$AD$175,'LA4'!F$1,0)),
IF(LA!$H$6=5,(VLOOKUP($A168,'LA5'!$A$1:$AD$175,'LA5'!F$1,0)),
0))))),".")</f>
        <v>x</v>
      </c>
      <c r="I168" s="93">
        <f>IFERROR(IF(LA!$H$6=1,(VLOOKUP($A168,'LA1'!$A$1:$AD$175,'LA1'!G$1,0)),
IF(LA!$H$6=2,(VLOOKUP($A168,'LA2'!$A$1:$AD$175,'LA2'!G$1,0)),
IF(LA!$H$6=3,(VLOOKUP($A168,'LA3'!$A$1:$AD$175,'LA3'!G$1,0)),
IF(LA!$H$6=4,(VLOOKUP($A168,'LA4'!$A$1:$AD$175,'LA4'!G$1,0)),
IF(LA!$H$6=5,(VLOOKUP($A168,'LA5'!$A$1:$AD$175,'LA5'!G$1,0)),
0))))),".")</f>
        <v>0.03</v>
      </c>
      <c r="J168" s="93">
        <f>IFERROR(IF(LA!$H$6=1,(VLOOKUP($A168,'LA1'!$A$1:$AD$175,'LA1'!H$1,0)),
IF(LA!$H$6=2,(VLOOKUP($A168,'LA2'!$A$1:$AD$175,'LA2'!H$1,0)),
IF(LA!$H$6=3,(VLOOKUP($A168,'LA3'!$A$1:$AD$175,'LA3'!H$1,0)),
IF(LA!$H$6=4,(VLOOKUP($A168,'LA4'!$A$1:$AD$175,'LA4'!H$1,0)),
IF(LA!$H$6=5,(VLOOKUP($A168,'LA5'!$A$1:$AD$175,'LA5'!H$1,0)),
0))))),".")</f>
        <v>0.02</v>
      </c>
      <c r="K168" s="93" t="str">
        <f>IFERROR(IF(LA!$H$6=1,(VLOOKUP($A168,'LA1'!$A$1:$AD$175,'LA1'!I$1,0)),
IF(LA!$H$6=2,(VLOOKUP($A168,'LA2'!$A$1:$AD$175,'LA2'!I$1,0)),
IF(LA!$H$6=3,(VLOOKUP($A168,'LA3'!$A$1:$AD$175,'LA3'!I$1,0)),
IF(LA!$H$6=4,(VLOOKUP($A168,'LA4'!$A$1:$AD$175,'LA4'!I$1,0)),
IF(LA!$H$6=5,(VLOOKUP($A168,'LA5'!$A$1:$AD$175,'LA5'!I$1,0)),
0))))),".")</f>
        <v>-</v>
      </c>
      <c r="L168" s="93">
        <f>IFERROR(IF(LA!$H$6=1,(VLOOKUP($A168,'LA1'!$A$1:$AD$175,'LA1'!J$1,0)),
IF(LA!$H$6=2,(VLOOKUP($A168,'LA2'!$A$1:$AD$175,'LA2'!J$1,0)),
IF(LA!$H$6=3,(VLOOKUP($A168,'LA3'!$A$1:$AD$175,'LA3'!J$1,0)),
IF(LA!$H$6=4,(VLOOKUP($A168,'LA4'!$A$1:$AD$175,'LA4'!J$1,0)),
IF(LA!$H$6=5,(VLOOKUP($A168,'LA5'!$A$1:$AD$175,'LA5'!J$1,0)),
0))))),".")</f>
        <v>0</v>
      </c>
      <c r="M168" s="93">
        <f>IFERROR(IF(LA!$H$6=1,(VLOOKUP($A168,'LA1'!$A$1:$AD$175,'LA1'!K$1,0)),
IF(LA!$H$6=2,(VLOOKUP($A168,'LA2'!$A$1:$AD$175,'LA2'!K$1,0)),
IF(LA!$H$6=3,(VLOOKUP($A168,'LA3'!$A$1:$AD$175,'LA3'!K$1,0)),
IF(LA!$H$6=4,(VLOOKUP($A168,'LA4'!$A$1:$AD$175,'LA4'!K$1,0)),
IF(LA!$H$6=5,(VLOOKUP($A168,'LA5'!$A$1:$AD$175,'LA5'!K$1,0)),
0))))),".")</f>
        <v>0.06</v>
      </c>
      <c r="N168" s="93">
        <f>IFERROR(IF(LA!$H$6=1,(VLOOKUP($A168,'LA1'!$A$1:$AD$175,'LA1'!L$1,0)),
IF(LA!$H$6=2,(VLOOKUP($A168,'LA2'!$A$1:$AD$175,'LA2'!L$1,0)),
IF(LA!$H$6=3,(VLOOKUP($A168,'LA3'!$A$1:$AD$175,'LA3'!L$1,0)),
IF(LA!$H$6=4,(VLOOKUP($A168,'LA4'!$A$1:$AD$175,'LA4'!L$1,0)),
IF(LA!$H$6=5,(VLOOKUP($A168,'LA5'!$A$1:$AD$175,'LA5'!L$1,0)),
0))))),".")</f>
        <v>0.55000000000000004</v>
      </c>
      <c r="O168" s="93">
        <f>IFERROR(IF(LA!$H$6=1,(VLOOKUP($A168,'LA1'!$A$1:$AD$175,'LA1'!M$1,0)),
IF(LA!$H$6=2,(VLOOKUP($A168,'LA2'!$A$1:$AD$175,'LA2'!M$1,0)),
IF(LA!$H$6=3,(VLOOKUP($A168,'LA3'!$A$1:$AD$175,'LA3'!M$1,0)),
IF(LA!$H$6=4,(VLOOKUP($A168,'LA4'!$A$1:$AD$175,'LA4'!M$1,0)),
IF(LA!$H$6=5,(VLOOKUP($A168,'LA5'!$A$1:$AD$175,'LA5'!M$1,0)),
0))))),".")</f>
        <v>0.19</v>
      </c>
      <c r="P168" s="93">
        <f>IFERROR(IF(LA!$H$6=1,(VLOOKUP($A168,'LA1'!$A$1:$AD$175,'LA1'!N$1,0)),
IF(LA!$H$6=2,(VLOOKUP($A168,'LA2'!$A$1:$AD$175,'LA2'!N$1,0)),
IF(LA!$H$6=3,(VLOOKUP($A168,'LA3'!$A$1:$AD$175,'LA3'!N$1,0)),
IF(LA!$H$6=4,(VLOOKUP($A168,'LA4'!$A$1:$AD$175,'LA4'!N$1,0)),
IF(LA!$H$6=5,(VLOOKUP($A168,'LA5'!$A$1:$AD$175,'LA5'!N$1,0)),
0))))),".")</f>
        <v>0.01</v>
      </c>
      <c r="Q168" s="93">
        <f>IFERROR(IF(LA!$H$6=1,(VLOOKUP($A168,'LA1'!$A$1:$AD$175,'LA1'!O$1,0)),
IF(LA!$H$6=2,(VLOOKUP($A168,'LA2'!$A$1:$AD$175,'LA2'!O$1,0)),
IF(LA!$H$6=3,(VLOOKUP($A168,'LA3'!$A$1:$AD$175,'LA3'!O$1,0)),
IF(LA!$H$6=4,(VLOOKUP($A168,'LA4'!$A$1:$AD$175,'LA4'!O$1,0)),
IF(LA!$H$6=5,(VLOOKUP($A168,'LA5'!$A$1:$AD$175,'LA5'!O$1,0)),
0))))),".")</f>
        <v>0.14000000000000001</v>
      </c>
      <c r="R168" s="93">
        <f>IFERROR(IF(LA!$H$6=1,(VLOOKUP($A168,'LA1'!$A$1:$AD$175,'LA1'!P$1,0)),
IF(LA!$H$6=2,(VLOOKUP($A168,'LA2'!$A$1:$AD$175,'LA2'!P$1,0)),
IF(LA!$H$6=3,(VLOOKUP($A168,'LA3'!$A$1:$AD$175,'LA3'!P$1,0)),
IF(LA!$H$6=4,(VLOOKUP($A168,'LA4'!$A$1:$AD$175,'LA4'!P$1,0)),
IF(LA!$H$6=5,(VLOOKUP($A168,'LA5'!$A$1:$AD$175,'LA5'!P$1,0)),
0))))),".")</f>
        <v>0.35</v>
      </c>
      <c r="S168" s="93">
        <f>IFERROR(IF(LA!$H$6=1,(VLOOKUP($A168,'LA1'!$A$1:$AD$175,'LA1'!Q$1,0)),
IF(LA!$H$6=2,(VLOOKUP($A168,'LA2'!$A$1:$AD$175,'LA2'!Q$1,0)),
IF(LA!$H$6=3,(VLOOKUP($A168,'LA3'!$A$1:$AD$175,'LA3'!Q$1,0)),
IF(LA!$H$6=4,(VLOOKUP($A168,'LA4'!$A$1:$AD$175,'LA4'!Q$1,0)),
IF(LA!$H$6=5,(VLOOKUP($A168,'LA5'!$A$1:$AD$175,'LA5'!Q$1,0)),
0))))),".")</f>
        <v>0.01</v>
      </c>
      <c r="T168" s="93">
        <f>IFERROR(IF(LA!$H$6=1,(VLOOKUP($A168,'LA1'!$A$1:$AD$175,'LA1'!R$1,0)),
IF(LA!$H$6=2,(VLOOKUP($A168,'LA2'!$A$1:$AD$175,'LA2'!R$1,0)),
IF(LA!$H$6=3,(VLOOKUP($A168,'LA3'!$A$1:$AD$175,'LA3'!R$1,0)),
IF(LA!$H$6=4,(VLOOKUP($A168,'LA4'!$A$1:$AD$175,'LA4'!R$1,0)),
IF(LA!$H$6=5,(VLOOKUP($A168,'LA5'!$A$1:$AD$175,'LA5'!R$1,0)),
0))))),".")</f>
        <v>0</v>
      </c>
      <c r="U168" s="93">
        <f>IFERROR(IF(LA!$H$6=1,(VLOOKUP($A168,'LA1'!$A$1:$AD$175,'LA1'!S$1,0)),
IF(LA!$H$6=2,(VLOOKUP($A168,'LA2'!$A$1:$AD$175,'LA2'!S$1,0)),
IF(LA!$H$6=3,(VLOOKUP($A168,'LA3'!$A$1:$AD$175,'LA3'!S$1,0)),
IF(LA!$H$6=4,(VLOOKUP($A168,'LA4'!$A$1:$AD$175,'LA4'!S$1,0)),
IF(LA!$H$6=5,(VLOOKUP($A168,'LA5'!$A$1:$AD$175,'LA5'!S$1,0)),
0))))),".")</f>
        <v>0.08</v>
      </c>
      <c r="V168" s="93">
        <f>IFERROR(IF(LA!$H$6=1,(VLOOKUP($A168,'LA1'!$A$1:$AD$175,'LA1'!T$1,0)),
IF(LA!$H$6=2,(VLOOKUP($A168,'LA2'!$A$1:$AD$175,'LA2'!T$1,0)),
IF(LA!$H$6=3,(VLOOKUP($A168,'LA3'!$A$1:$AD$175,'LA3'!T$1,0)),
IF(LA!$H$6=4,(VLOOKUP($A168,'LA4'!$A$1:$AD$175,'LA4'!T$1,0)),
IF(LA!$H$6=5,(VLOOKUP($A168,'LA5'!$A$1:$AD$175,'LA5'!T$1,0)),
0))))),".")</f>
        <v>0.05</v>
      </c>
      <c r="W168" s="93">
        <f>IFERROR(IF(LA!$H$6=1,(VLOOKUP($A168,'LA1'!$A$1:$AD$175,'LA1'!U$1,0)),
IF(LA!$H$6=2,(VLOOKUP($A168,'LA2'!$A$1:$AD$175,'LA2'!U$1,0)),
IF(LA!$H$6=3,(VLOOKUP($A168,'LA3'!$A$1:$AD$175,'LA3'!U$1,0)),
IF(LA!$H$6=4,(VLOOKUP($A168,'LA4'!$A$1:$AD$175,'LA4'!U$1,0)),
IF(LA!$H$6=5,(VLOOKUP($A168,'LA5'!$A$1:$AD$175,'LA5'!U$1,0)),
0))))),".")</f>
        <v>0.03</v>
      </c>
      <c r="X168" s="93" t="str">
        <f>IFERROR(IF(LA!$H$6=1,(VLOOKUP($A168,'LA1'!$A$1:$AD$175,'LA1'!V$1,0)),
IF(LA!$H$6=2,(VLOOKUP($A168,'LA2'!$A$1:$AD$175,'LA2'!V$1,0)),
IF(LA!$H$6=3,(VLOOKUP($A168,'LA3'!$A$1:$AD$175,'LA3'!V$1,0)),
IF(LA!$H$6=4,(VLOOKUP($A168,'LA4'!$A$1:$AD$175,'LA4'!V$1,0)),
IF(LA!$H$6=5,(VLOOKUP($A168,'LA5'!$A$1:$AD$175,'LA5'!V$1,0)),
0))))),".")</f>
        <v>-</v>
      </c>
      <c r="Y168" s="93">
        <f>IFERROR(IF(LA!$H$6=1,(VLOOKUP($A168,'LA1'!$A$1:$AD$175,'LA1'!W$1,0)),
IF(LA!$H$6=2,(VLOOKUP($A168,'LA2'!$A$1:$AD$175,'LA2'!W$1,0)),
IF(LA!$H$6=3,(VLOOKUP($A168,'LA3'!$A$1:$AD$175,'LA3'!W$1,0)),
IF(LA!$H$6=4,(VLOOKUP($A168,'LA4'!$A$1:$AD$175,'LA4'!W$1,0)),
IF(LA!$H$6=5,(VLOOKUP($A168,'LA5'!$A$1:$AD$175,'LA5'!W$1,0)),
0))))),".")</f>
        <v>0.01</v>
      </c>
      <c r="Z168" s="93">
        <f>IFERROR(IF(LA!$H$6=1,(VLOOKUP($A168,'LA1'!$A$1:$AD$175,'LA1'!X$1,0)),
IF(LA!$H$6=2,(VLOOKUP($A168,'LA2'!$A$1:$AD$175,'LA2'!X$1,0)),
IF(LA!$H$6=3,(VLOOKUP($A168,'LA3'!$A$1:$AD$175,'LA3'!X$1,0)),
IF(LA!$H$6=4,(VLOOKUP($A168,'LA4'!$A$1:$AD$175,'LA4'!X$1,0)),
IF(LA!$H$6=5,(VLOOKUP($A168,'LA5'!$A$1:$AD$175,'LA5'!X$1,0)),
0))))),".")</f>
        <v>0.08</v>
      </c>
      <c r="AA168" s="93">
        <f>IFERROR(IF(LA!$H$6=1,(VLOOKUP($A168,'LA1'!$A$1:$AD$175,'LA1'!Y$1,0)),
IF(LA!$H$6=2,(VLOOKUP($A168,'LA2'!$A$1:$AD$175,'LA2'!Y$1,0)),
IF(LA!$H$6=3,(VLOOKUP($A168,'LA3'!$A$1:$AD$175,'LA3'!Y$1,0)),
IF(LA!$H$6=4,(VLOOKUP($A168,'LA4'!$A$1:$AD$175,'LA4'!Y$1,0)),
IF(LA!$H$6=5,(VLOOKUP($A168,'LA5'!$A$1:$AD$175,'LA5'!Y$1,0)),
0))))),".")</f>
        <v>0.01</v>
      </c>
      <c r="AB168" s="93">
        <f>IFERROR(IF(LA!$H$6=1,(VLOOKUP($A168,'LA1'!$A$1:$AD$175,'LA1'!Z$1,0)),
IF(LA!$H$6=2,(VLOOKUP($A168,'LA2'!$A$1:$AD$175,'LA2'!Z$1,0)),
IF(LA!$H$6=3,(VLOOKUP($A168,'LA3'!$A$1:$AD$175,'LA3'!Z$1,0)),
IF(LA!$H$6=4,(VLOOKUP($A168,'LA4'!$A$1:$AD$175,'LA4'!Z$1,0)),
IF(LA!$H$6=5,(VLOOKUP($A168,'LA5'!$A$1:$AD$175,'LA5'!Z$1,0)),
0))))),".")</f>
        <v>0.12</v>
      </c>
      <c r="AC168" s="93">
        <f>IFERROR(IF(LA!$H$6=1,(VLOOKUP($A168,'LA1'!$A$1:$AD$175,'LA1'!AA$1,0)),
IF(LA!$H$6=2,(VLOOKUP($A168,'LA2'!$A$1:$AD$175,'LA2'!AA$1,0)),
IF(LA!$H$6=3,(VLOOKUP($A168,'LA3'!$A$1:$AD$175,'LA3'!AA$1,0)),
IF(LA!$H$6=4,(VLOOKUP($A168,'LA4'!$A$1:$AD$175,'LA4'!AA$1,0)),
IF(LA!$H$6=5,(VLOOKUP($A168,'LA5'!$A$1:$AD$175,'LA5'!AA$1,0)),
0))))),".")</f>
        <v>0.03</v>
      </c>
    </row>
    <row r="169" spans="1:29" x14ac:dyDescent="0.2">
      <c r="A169" s="56">
        <v>816</v>
      </c>
      <c r="B169" s="56" t="s">
        <v>352</v>
      </c>
      <c r="C169" s="94" t="s">
        <v>193</v>
      </c>
      <c r="D169" s="92">
        <f>IFERROR(IF(LA!$H$6=1,(VLOOKUP($A169,'LA1'!$A$1:$AD$175,'LA1'!B$1,0)),
IF(LA!$H$6=2,(VLOOKUP($A169,'LA2'!$A$1:$AD$175,'LA2'!B$1,0)),
IF(LA!$H$6=3,(VLOOKUP($A169,'LA3'!$A$1:$AD$175,'LA3'!B$1,0)),
IF(LA!$H$6=4,(VLOOKUP($A169,'LA4'!$A$1:$AD$175,'LA4'!B$1,0)),
IF(LA!$H$6=5,(VLOOKUP($A169,'LA5'!$A$1:$AD$175,'LA5'!B$1,0)),
0))))),".")</f>
        <v>570</v>
      </c>
      <c r="E169" s="93">
        <f>IFERROR(IF(LA!$H$6=1,(VLOOKUP($A169,'LA1'!$A$1:$AD$175,'LA1'!C$1,0)),
IF(LA!$H$6=2,(VLOOKUP($A169,'LA2'!$A$1:$AD$175,'LA2'!C$1,0)),
IF(LA!$H$6=3,(VLOOKUP($A169,'LA3'!$A$1:$AD$175,'LA3'!C$1,0)),
IF(LA!$H$6=4,(VLOOKUP($A169,'LA4'!$A$1:$AD$175,'LA4'!C$1,0)),
IF(LA!$H$6=5,(VLOOKUP($A169,'LA5'!$A$1:$AD$175,'LA5'!C$1,0)),
0))))),".")</f>
        <v>0.77</v>
      </c>
      <c r="F169" s="93">
        <f>IFERROR(IF(LA!$H$6=1,(VLOOKUP($A169,'LA1'!$A$1:$AD$175,'LA1'!D$1,0)),
IF(LA!$H$6=2,(VLOOKUP($A169,'LA2'!$A$1:$AD$175,'LA2'!D$1,0)),
IF(LA!$H$6=3,(VLOOKUP($A169,'LA3'!$A$1:$AD$175,'LA3'!D$1,0)),
IF(LA!$H$6=4,(VLOOKUP($A169,'LA4'!$A$1:$AD$175,'LA4'!D$1,0)),
IF(LA!$H$6=5,(VLOOKUP($A169,'LA5'!$A$1:$AD$175,'LA5'!D$1,0)),
0))))),".")</f>
        <v>0.7</v>
      </c>
      <c r="G169" s="93">
        <f>IFERROR(IF(LA!$H$6=1,(VLOOKUP($A169,'LA1'!$A$1:$AD$175,'LA1'!E$1,0)),
IF(LA!$H$6=2,(VLOOKUP($A169,'LA2'!$A$1:$AD$175,'LA2'!E$1,0)),
IF(LA!$H$6=3,(VLOOKUP($A169,'LA3'!$A$1:$AD$175,'LA3'!E$1,0)),
IF(LA!$H$6=4,(VLOOKUP($A169,'LA4'!$A$1:$AD$175,'LA4'!E$1,0)),
IF(LA!$H$6=5,(VLOOKUP($A169,'LA5'!$A$1:$AD$175,'LA5'!E$1,0)),
0))))),".")</f>
        <v>0.1</v>
      </c>
      <c r="H169" s="93">
        <f>IFERROR(IF(LA!$H$6=1,(VLOOKUP($A169,'LA1'!$A$1:$AD$175,'LA1'!F$1,0)),
IF(LA!$H$6=2,(VLOOKUP($A169,'LA2'!$A$1:$AD$175,'LA2'!F$1,0)),
IF(LA!$H$6=3,(VLOOKUP($A169,'LA3'!$A$1:$AD$175,'LA3'!F$1,0)),
IF(LA!$H$6=4,(VLOOKUP($A169,'LA4'!$A$1:$AD$175,'LA4'!F$1,0)),
IF(LA!$H$6=5,(VLOOKUP($A169,'LA5'!$A$1:$AD$175,'LA5'!F$1,0)),
0))))),".")</f>
        <v>0</v>
      </c>
      <c r="I169" s="93">
        <f>IFERROR(IF(LA!$H$6=1,(VLOOKUP($A169,'LA1'!$A$1:$AD$175,'LA1'!G$1,0)),
IF(LA!$H$6=2,(VLOOKUP($A169,'LA2'!$A$1:$AD$175,'LA2'!G$1,0)),
IF(LA!$H$6=3,(VLOOKUP($A169,'LA3'!$A$1:$AD$175,'LA3'!G$1,0)),
IF(LA!$H$6=4,(VLOOKUP($A169,'LA4'!$A$1:$AD$175,'LA4'!G$1,0)),
IF(LA!$H$6=5,(VLOOKUP($A169,'LA5'!$A$1:$AD$175,'LA5'!G$1,0)),
0))))),".")</f>
        <v>0.03</v>
      </c>
      <c r="J169" s="93" t="str">
        <f>IFERROR(IF(LA!$H$6=1,(VLOOKUP($A169,'LA1'!$A$1:$AD$175,'LA1'!H$1,0)),
IF(LA!$H$6=2,(VLOOKUP($A169,'LA2'!$A$1:$AD$175,'LA2'!H$1,0)),
IF(LA!$H$6=3,(VLOOKUP($A169,'LA3'!$A$1:$AD$175,'LA3'!H$1,0)),
IF(LA!$H$6=4,(VLOOKUP($A169,'LA4'!$A$1:$AD$175,'LA4'!H$1,0)),
IF(LA!$H$6=5,(VLOOKUP($A169,'LA5'!$A$1:$AD$175,'LA5'!H$1,0)),
0))))),".")</f>
        <v>x</v>
      </c>
      <c r="K169" s="93">
        <f>IFERROR(IF(LA!$H$6=1,(VLOOKUP($A169,'LA1'!$A$1:$AD$175,'LA1'!I$1,0)),
IF(LA!$H$6=2,(VLOOKUP($A169,'LA2'!$A$1:$AD$175,'LA2'!I$1,0)),
IF(LA!$H$6=3,(VLOOKUP($A169,'LA3'!$A$1:$AD$175,'LA3'!I$1,0)),
IF(LA!$H$6=4,(VLOOKUP($A169,'LA4'!$A$1:$AD$175,'LA4'!I$1,0)),
IF(LA!$H$6=5,(VLOOKUP($A169,'LA5'!$A$1:$AD$175,'LA5'!I$1,0)),
0))))),".")</f>
        <v>0</v>
      </c>
      <c r="L169" s="93">
        <f>IFERROR(IF(LA!$H$6=1,(VLOOKUP($A169,'LA1'!$A$1:$AD$175,'LA1'!J$1,0)),
IF(LA!$H$6=2,(VLOOKUP($A169,'LA2'!$A$1:$AD$175,'LA2'!J$1,0)),
IF(LA!$H$6=3,(VLOOKUP($A169,'LA3'!$A$1:$AD$175,'LA3'!J$1,0)),
IF(LA!$H$6=4,(VLOOKUP($A169,'LA4'!$A$1:$AD$175,'LA4'!J$1,0)),
IF(LA!$H$6=5,(VLOOKUP($A169,'LA5'!$A$1:$AD$175,'LA5'!J$1,0)),
0))))),".")</f>
        <v>0</v>
      </c>
      <c r="M169" s="93">
        <f>IFERROR(IF(LA!$H$6=1,(VLOOKUP($A169,'LA1'!$A$1:$AD$175,'LA1'!K$1,0)),
IF(LA!$H$6=2,(VLOOKUP($A169,'LA2'!$A$1:$AD$175,'LA2'!K$1,0)),
IF(LA!$H$6=3,(VLOOKUP($A169,'LA3'!$A$1:$AD$175,'LA3'!K$1,0)),
IF(LA!$H$6=4,(VLOOKUP($A169,'LA4'!$A$1:$AD$175,'LA4'!K$1,0)),
IF(LA!$H$6=5,(VLOOKUP($A169,'LA5'!$A$1:$AD$175,'LA5'!K$1,0)),
0))))),".")</f>
        <v>0.05</v>
      </c>
      <c r="N169" s="93">
        <f>IFERROR(IF(LA!$H$6=1,(VLOOKUP($A169,'LA1'!$A$1:$AD$175,'LA1'!L$1,0)),
IF(LA!$H$6=2,(VLOOKUP($A169,'LA2'!$A$1:$AD$175,'LA2'!L$1,0)),
IF(LA!$H$6=3,(VLOOKUP($A169,'LA3'!$A$1:$AD$175,'LA3'!L$1,0)),
IF(LA!$H$6=4,(VLOOKUP($A169,'LA4'!$A$1:$AD$175,'LA4'!L$1,0)),
IF(LA!$H$6=5,(VLOOKUP($A169,'LA5'!$A$1:$AD$175,'LA5'!L$1,0)),
0))))),".")</f>
        <v>0.56999999999999995</v>
      </c>
      <c r="O169" s="93">
        <f>IFERROR(IF(LA!$H$6=1,(VLOOKUP($A169,'LA1'!$A$1:$AD$175,'LA1'!M$1,0)),
IF(LA!$H$6=2,(VLOOKUP($A169,'LA2'!$A$1:$AD$175,'LA2'!M$1,0)),
IF(LA!$H$6=3,(VLOOKUP($A169,'LA3'!$A$1:$AD$175,'LA3'!M$1,0)),
IF(LA!$H$6=4,(VLOOKUP($A169,'LA4'!$A$1:$AD$175,'LA4'!M$1,0)),
IF(LA!$H$6=5,(VLOOKUP($A169,'LA5'!$A$1:$AD$175,'LA5'!M$1,0)),
0))))),".")</f>
        <v>0.28000000000000003</v>
      </c>
      <c r="P169" s="93">
        <f>IFERROR(IF(LA!$H$6=1,(VLOOKUP($A169,'LA1'!$A$1:$AD$175,'LA1'!N$1,0)),
IF(LA!$H$6=2,(VLOOKUP($A169,'LA2'!$A$1:$AD$175,'LA2'!N$1,0)),
IF(LA!$H$6=3,(VLOOKUP($A169,'LA3'!$A$1:$AD$175,'LA3'!N$1,0)),
IF(LA!$H$6=4,(VLOOKUP($A169,'LA4'!$A$1:$AD$175,'LA4'!N$1,0)),
IF(LA!$H$6=5,(VLOOKUP($A169,'LA5'!$A$1:$AD$175,'LA5'!N$1,0)),
0))))),".")</f>
        <v>0.01</v>
      </c>
      <c r="Q169" s="93">
        <f>IFERROR(IF(LA!$H$6=1,(VLOOKUP($A169,'LA1'!$A$1:$AD$175,'LA1'!O$1,0)),
IF(LA!$H$6=2,(VLOOKUP($A169,'LA2'!$A$1:$AD$175,'LA2'!O$1,0)),
IF(LA!$H$6=3,(VLOOKUP($A169,'LA3'!$A$1:$AD$175,'LA3'!O$1,0)),
IF(LA!$H$6=4,(VLOOKUP($A169,'LA4'!$A$1:$AD$175,'LA4'!O$1,0)),
IF(LA!$H$6=5,(VLOOKUP($A169,'LA5'!$A$1:$AD$175,'LA5'!O$1,0)),
0))))),".")</f>
        <v>0.23</v>
      </c>
      <c r="R169" s="93">
        <f>IFERROR(IF(LA!$H$6=1,(VLOOKUP($A169,'LA1'!$A$1:$AD$175,'LA1'!P$1,0)),
IF(LA!$H$6=2,(VLOOKUP($A169,'LA2'!$A$1:$AD$175,'LA2'!P$1,0)),
IF(LA!$H$6=3,(VLOOKUP($A169,'LA3'!$A$1:$AD$175,'LA3'!P$1,0)),
IF(LA!$H$6=4,(VLOOKUP($A169,'LA4'!$A$1:$AD$175,'LA4'!P$1,0)),
IF(LA!$H$6=5,(VLOOKUP($A169,'LA5'!$A$1:$AD$175,'LA5'!P$1,0)),
0))))),".")</f>
        <v>0.28000000000000003</v>
      </c>
      <c r="S169" s="93">
        <f>IFERROR(IF(LA!$H$6=1,(VLOOKUP($A169,'LA1'!$A$1:$AD$175,'LA1'!Q$1,0)),
IF(LA!$H$6=2,(VLOOKUP($A169,'LA2'!$A$1:$AD$175,'LA2'!Q$1,0)),
IF(LA!$H$6=3,(VLOOKUP($A169,'LA3'!$A$1:$AD$175,'LA3'!Q$1,0)),
IF(LA!$H$6=4,(VLOOKUP($A169,'LA4'!$A$1:$AD$175,'LA4'!Q$1,0)),
IF(LA!$H$6=5,(VLOOKUP($A169,'LA5'!$A$1:$AD$175,'LA5'!Q$1,0)),
0))))),".")</f>
        <v>0.01</v>
      </c>
      <c r="T169" s="93">
        <f>IFERROR(IF(LA!$H$6=1,(VLOOKUP($A169,'LA1'!$A$1:$AD$175,'LA1'!R$1,0)),
IF(LA!$H$6=2,(VLOOKUP($A169,'LA2'!$A$1:$AD$175,'LA2'!R$1,0)),
IF(LA!$H$6=3,(VLOOKUP($A169,'LA3'!$A$1:$AD$175,'LA3'!R$1,0)),
IF(LA!$H$6=4,(VLOOKUP($A169,'LA4'!$A$1:$AD$175,'LA4'!R$1,0)),
IF(LA!$H$6=5,(VLOOKUP($A169,'LA5'!$A$1:$AD$175,'LA5'!R$1,0)),
0))))),".")</f>
        <v>0</v>
      </c>
      <c r="U169" s="93">
        <f>IFERROR(IF(LA!$H$6=1,(VLOOKUP($A169,'LA1'!$A$1:$AD$175,'LA1'!S$1,0)),
IF(LA!$H$6=2,(VLOOKUP($A169,'LA2'!$A$1:$AD$175,'LA2'!S$1,0)),
IF(LA!$H$6=3,(VLOOKUP($A169,'LA3'!$A$1:$AD$175,'LA3'!S$1,0)),
IF(LA!$H$6=4,(VLOOKUP($A169,'LA4'!$A$1:$AD$175,'LA4'!S$1,0)),
IF(LA!$H$6=5,(VLOOKUP($A169,'LA5'!$A$1:$AD$175,'LA5'!S$1,0)),
0))))),".")</f>
        <v>0.06</v>
      </c>
      <c r="V169" s="93">
        <f>IFERROR(IF(LA!$H$6=1,(VLOOKUP($A169,'LA1'!$A$1:$AD$175,'LA1'!T$1,0)),
IF(LA!$H$6=2,(VLOOKUP($A169,'LA2'!$A$1:$AD$175,'LA2'!T$1,0)),
IF(LA!$H$6=3,(VLOOKUP($A169,'LA3'!$A$1:$AD$175,'LA3'!T$1,0)),
IF(LA!$H$6=4,(VLOOKUP($A169,'LA4'!$A$1:$AD$175,'LA4'!T$1,0)),
IF(LA!$H$6=5,(VLOOKUP($A169,'LA5'!$A$1:$AD$175,'LA5'!T$1,0)),
0))))),".")</f>
        <v>0.06</v>
      </c>
      <c r="W169" s="93">
        <f>IFERROR(IF(LA!$H$6=1,(VLOOKUP($A169,'LA1'!$A$1:$AD$175,'LA1'!U$1,0)),
IF(LA!$H$6=2,(VLOOKUP($A169,'LA2'!$A$1:$AD$175,'LA2'!U$1,0)),
IF(LA!$H$6=3,(VLOOKUP($A169,'LA3'!$A$1:$AD$175,'LA3'!U$1,0)),
IF(LA!$H$6=4,(VLOOKUP($A169,'LA4'!$A$1:$AD$175,'LA4'!U$1,0)),
IF(LA!$H$6=5,(VLOOKUP($A169,'LA5'!$A$1:$AD$175,'LA5'!U$1,0)),
0))))),".")</f>
        <v>0</v>
      </c>
      <c r="X169" s="93">
        <f>IFERROR(IF(LA!$H$6=1,(VLOOKUP($A169,'LA1'!$A$1:$AD$175,'LA1'!V$1,0)),
IF(LA!$H$6=2,(VLOOKUP($A169,'LA2'!$A$1:$AD$175,'LA2'!V$1,0)),
IF(LA!$H$6=3,(VLOOKUP($A169,'LA3'!$A$1:$AD$175,'LA3'!V$1,0)),
IF(LA!$H$6=4,(VLOOKUP($A169,'LA4'!$A$1:$AD$175,'LA4'!V$1,0)),
IF(LA!$H$6=5,(VLOOKUP($A169,'LA5'!$A$1:$AD$175,'LA5'!V$1,0)),
0))))),".")</f>
        <v>0</v>
      </c>
      <c r="Y169" s="93">
        <f>IFERROR(IF(LA!$H$6=1,(VLOOKUP($A169,'LA1'!$A$1:$AD$175,'LA1'!W$1,0)),
IF(LA!$H$6=2,(VLOOKUP($A169,'LA2'!$A$1:$AD$175,'LA2'!W$1,0)),
IF(LA!$H$6=3,(VLOOKUP($A169,'LA3'!$A$1:$AD$175,'LA3'!W$1,0)),
IF(LA!$H$6=4,(VLOOKUP($A169,'LA4'!$A$1:$AD$175,'LA4'!W$1,0)),
IF(LA!$H$6=5,(VLOOKUP($A169,'LA5'!$A$1:$AD$175,'LA5'!W$1,0)),
0))))),".")</f>
        <v>0.01</v>
      </c>
      <c r="Z169" s="93">
        <f>IFERROR(IF(LA!$H$6=1,(VLOOKUP($A169,'LA1'!$A$1:$AD$175,'LA1'!X$1,0)),
IF(LA!$H$6=2,(VLOOKUP($A169,'LA2'!$A$1:$AD$175,'LA2'!X$1,0)),
IF(LA!$H$6=3,(VLOOKUP($A169,'LA3'!$A$1:$AD$175,'LA3'!X$1,0)),
IF(LA!$H$6=4,(VLOOKUP($A169,'LA4'!$A$1:$AD$175,'LA4'!X$1,0)),
IF(LA!$H$6=5,(VLOOKUP($A169,'LA5'!$A$1:$AD$175,'LA5'!X$1,0)),
0))))),".")</f>
        <v>0.02</v>
      </c>
      <c r="AA169" s="93">
        <f>IFERROR(IF(LA!$H$6=1,(VLOOKUP($A169,'LA1'!$A$1:$AD$175,'LA1'!Y$1,0)),
IF(LA!$H$6=2,(VLOOKUP($A169,'LA2'!$A$1:$AD$175,'LA2'!Y$1,0)),
IF(LA!$H$6=3,(VLOOKUP($A169,'LA3'!$A$1:$AD$175,'LA3'!Y$1,0)),
IF(LA!$H$6=4,(VLOOKUP($A169,'LA4'!$A$1:$AD$175,'LA4'!Y$1,0)),
IF(LA!$H$6=5,(VLOOKUP($A169,'LA5'!$A$1:$AD$175,'LA5'!Y$1,0)),
0))))),".")</f>
        <v>0.02</v>
      </c>
      <c r="AB169" s="95">
        <f>IFERROR(IF(LA!$H$6=1,(VLOOKUP($A169,'LA1'!$A$1:$AD$175,'LA1'!Z$1,0)),
IF(LA!$H$6=2,(VLOOKUP($A169,'LA2'!$A$1:$AD$175,'LA2'!Z$1,0)),
IF(LA!$H$6=3,(VLOOKUP($A169,'LA3'!$A$1:$AD$175,'LA3'!Z$1,0)),
IF(LA!$H$6=4,(VLOOKUP($A169,'LA4'!$A$1:$AD$175,'LA4'!Z$1,0)),
IF(LA!$H$6=5,(VLOOKUP($A169,'LA5'!$A$1:$AD$175,'LA5'!Z$1,0)),
0))))),".")</f>
        <v>0.19</v>
      </c>
      <c r="AC169" s="93" t="str">
        <f>IFERROR(IF(LA!$H$6=1,(VLOOKUP($A169,'LA1'!$A$1:$AD$175,'LA1'!AA$1,0)),
IF(LA!$H$6=2,(VLOOKUP($A169,'LA2'!$A$1:$AD$175,'LA2'!AA$1,0)),
IF(LA!$H$6=3,(VLOOKUP($A169,'LA3'!$A$1:$AD$175,'LA3'!AA$1,0)),
IF(LA!$H$6=4,(VLOOKUP($A169,'LA4'!$A$1:$AD$175,'LA4'!AA$1,0)),
IF(LA!$H$6=5,(VLOOKUP($A169,'LA5'!$A$1:$AD$175,'LA5'!AA$1,0)),
0))))),".")</f>
        <v>*</v>
      </c>
    </row>
    <row r="170" spans="1:29" x14ac:dyDescent="0.2">
      <c r="B170" s="64" t="s">
        <v>72</v>
      </c>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C170" s="65" t="s">
        <v>73</v>
      </c>
    </row>
  </sheetData>
  <sheetProtection password="FB27" sheet="1" formatCells="0" formatColumns="0" formatRows="0" insertColumns="0" insertRows="0" insertHyperlinks="0" deleteColumns="0" deleteRows="0" sort="0" autoFilter="0" pivotTables="0"/>
  <mergeCells count="5">
    <mergeCell ref="F4:T4"/>
    <mergeCell ref="P5:R5"/>
    <mergeCell ref="Z4:AC4"/>
    <mergeCell ref="U4:X4"/>
    <mergeCell ref="A1:J1"/>
  </mergeCells>
  <pageMargins left="0.7" right="0.7" top="0.75" bottom="0.75" header="0.3" footer="0.3"/>
  <pageSetup paperSize="9" scale="28"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0</xdr:col>
                    <xdr:colOff>447675</xdr:colOff>
                    <xdr:row>3</xdr:row>
                    <xdr:rowOff>104775</xdr:rowOff>
                  </from>
                  <to>
                    <xdr:col>2</xdr:col>
                    <xdr:colOff>1266825</xdr:colOff>
                    <xdr:row>4</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C171"/>
  <sheetViews>
    <sheetView workbookViewId="0">
      <pane xSplit="3" ySplit="7" topLeftCell="D8" activePane="bottomRight" state="frozen"/>
      <selection pane="topRight" activeCell="D1" sqref="D1"/>
      <selection pane="bottomLeft" activeCell="A8" sqref="A8"/>
      <selection pane="bottomRight" activeCell="A4" sqref="A4"/>
    </sheetView>
  </sheetViews>
  <sheetFormatPr defaultRowHeight="11.25" x14ac:dyDescent="0.2"/>
  <cols>
    <col min="1" max="1" width="9.140625" style="50"/>
    <col min="2" max="2" width="22.140625" style="50" bestFit="1" customWidth="1"/>
    <col min="3" max="3" width="20.5703125" style="50" customWidth="1"/>
    <col min="4" max="8" width="9.140625" style="50"/>
    <col min="9" max="12" width="9.140625" style="50" customWidth="1"/>
    <col min="13" max="53" width="9.140625" style="50"/>
    <col min="54" max="54" width="9.85546875" style="50" customWidth="1"/>
    <col min="55" max="57" width="9.140625" style="50"/>
    <col min="58" max="62" width="10.5703125" style="50" customWidth="1"/>
    <col min="63" max="65" width="9.140625" style="50"/>
    <col min="66" max="66" width="9.140625" style="50" customWidth="1"/>
    <col min="67" max="16384" width="9.140625" style="50"/>
  </cols>
  <sheetData>
    <row r="1" spans="1:81" ht="25.5" customHeight="1" x14ac:dyDescent="0.2">
      <c r="A1" s="146" t="s">
        <v>384</v>
      </c>
      <c r="B1" s="146"/>
      <c r="C1" s="146"/>
      <c r="D1" s="146"/>
      <c r="E1" s="146"/>
      <c r="F1" s="146"/>
      <c r="G1" s="146"/>
      <c r="H1" s="146"/>
      <c r="I1" s="146"/>
      <c r="J1" s="146"/>
      <c r="K1" s="67"/>
      <c r="L1" s="67"/>
    </row>
    <row r="2" spans="1:81" ht="12.75" x14ac:dyDescent="0.2">
      <c r="A2" s="51" t="s">
        <v>174</v>
      </c>
      <c r="C2" s="78"/>
    </row>
    <row r="3" spans="1:81" ht="13.5" thickBot="1" x14ac:dyDescent="0.25">
      <c r="A3" s="51" t="s">
        <v>519</v>
      </c>
      <c r="C3" s="55"/>
    </row>
    <row r="4" spans="1:81" ht="12" thickBot="1" x14ac:dyDescent="0.25">
      <c r="C4" s="55"/>
      <c r="J4" s="153" t="s">
        <v>176</v>
      </c>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6" t="s">
        <v>177</v>
      </c>
      <c r="BD4" s="156"/>
      <c r="BE4" s="156"/>
      <c r="BF4" s="156"/>
      <c r="BG4" s="156"/>
      <c r="BH4" s="156"/>
      <c r="BI4" s="156"/>
      <c r="BJ4" s="156"/>
      <c r="BK4" s="156"/>
      <c r="BL4" s="156"/>
      <c r="BM4" s="156"/>
      <c r="BN4" s="156"/>
      <c r="BO4" s="96"/>
      <c r="BP4" s="96"/>
      <c r="BQ4" s="96"/>
      <c r="BR4" s="155" t="s">
        <v>67</v>
      </c>
      <c r="BS4" s="155"/>
      <c r="BT4" s="155"/>
      <c r="BU4" s="155"/>
      <c r="BV4" s="155"/>
      <c r="BW4" s="155"/>
      <c r="BX4" s="155"/>
      <c r="BY4" s="155"/>
      <c r="BZ4" s="155"/>
    </row>
    <row r="5" spans="1:81" x14ac:dyDescent="0.2">
      <c r="AN5" s="154" t="s">
        <v>178</v>
      </c>
      <c r="AO5" s="154"/>
      <c r="AP5" s="154"/>
      <c r="AQ5" s="154"/>
      <c r="AR5" s="154"/>
      <c r="AS5" s="154"/>
      <c r="AT5" s="154"/>
      <c r="AU5" s="154"/>
      <c r="AV5" s="154"/>
    </row>
    <row r="6" spans="1:81" ht="27" customHeight="1" thickBot="1" x14ac:dyDescent="0.25">
      <c r="A6" s="56"/>
      <c r="B6" s="56"/>
      <c r="C6" s="94"/>
      <c r="D6" s="162" t="s">
        <v>45</v>
      </c>
      <c r="E6" s="157"/>
      <c r="F6" s="157"/>
      <c r="G6" s="158" t="s">
        <v>565</v>
      </c>
      <c r="H6" s="158"/>
      <c r="I6" s="158"/>
      <c r="J6" s="163" t="s">
        <v>182</v>
      </c>
      <c r="K6" s="163"/>
      <c r="L6" s="163"/>
      <c r="M6" s="159" t="s">
        <v>48</v>
      </c>
      <c r="N6" s="159"/>
      <c r="O6" s="159"/>
      <c r="P6" s="157" t="s">
        <v>49</v>
      </c>
      <c r="Q6" s="157"/>
      <c r="R6" s="157"/>
      <c r="S6" s="159" t="s">
        <v>50</v>
      </c>
      <c r="T6" s="159"/>
      <c r="U6" s="159"/>
      <c r="V6" s="157" t="s">
        <v>51</v>
      </c>
      <c r="W6" s="157"/>
      <c r="X6" s="157"/>
      <c r="Y6" s="159" t="s">
        <v>52</v>
      </c>
      <c r="Z6" s="159"/>
      <c r="AA6" s="159"/>
      <c r="AB6" s="157" t="s">
        <v>53</v>
      </c>
      <c r="AC6" s="157"/>
      <c r="AD6" s="157"/>
      <c r="AE6" s="161" t="s">
        <v>366</v>
      </c>
      <c r="AF6" s="161"/>
      <c r="AG6" s="161"/>
      <c r="AH6" s="157" t="s">
        <v>55</v>
      </c>
      <c r="AI6" s="157"/>
      <c r="AJ6" s="157"/>
      <c r="AK6" s="161" t="s">
        <v>184</v>
      </c>
      <c r="AL6" s="161"/>
      <c r="AM6" s="161"/>
      <c r="AN6" s="160" t="s">
        <v>185</v>
      </c>
      <c r="AO6" s="160"/>
      <c r="AP6" s="160"/>
      <c r="AQ6" s="160" t="s">
        <v>186</v>
      </c>
      <c r="AR6" s="160"/>
      <c r="AS6" s="160"/>
      <c r="AT6" s="161" t="s">
        <v>187</v>
      </c>
      <c r="AU6" s="161"/>
      <c r="AV6" s="161"/>
      <c r="AW6" s="161" t="s">
        <v>188</v>
      </c>
      <c r="AX6" s="161"/>
      <c r="AY6" s="161"/>
      <c r="AZ6" s="157" t="s">
        <v>189</v>
      </c>
      <c r="BA6" s="157"/>
      <c r="BB6" s="157"/>
      <c r="BC6" s="158" t="s">
        <v>375</v>
      </c>
      <c r="BD6" s="158"/>
      <c r="BE6" s="158"/>
      <c r="BF6" s="157" t="s">
        <v>63</v>
      </c>
      <c r="BG6" s="157"/>
      <c r="BH6" s="157"/>
      <c r="BI6" s="159" t="s">
        <v>64</v>
      </c>
      <c r="BJ6" s="159"/>
      <c r="BK6" s="159"/>
      <c r="BL6" s="157" t="s">
        <v>65</v>
      </c>
      <c r="BM6" s="157"/>
      <c r="BN6" s="157"/>
      <c r="BO6" s="158" t="s">
        <v>190</v>
      </c>
      <c r="BP6" s="158"/>
      <c r="BQ6" s="158"/>
      <c r="BR6" s="157" t="s">
        <v>68</v>
      </c>
      <c r="BS6" s="157"/>
      <c r="BT6" s="157"/>
      <c r="BU6" s="159" t="s">
        <v>376</v>
      </c>
      <c r="BV6" s="159"/>
      <c r="BW6" s="159"/>
      <c r="BX6" s="157" t="s">
        <v>70</v>
      </c>
      <c r="BY6" s="157"/>
      <c r="BZ6" s="157"/>
      <c r="CA6" s="97"/>
      <c r="CB6" s="97"/>
      <c r="CC6" s="97"/>
    </row>
    <row r="7" spans="1:81" x14ac:dyDescent="0.2">
      <c r="A7" s="81" t="s">
        <v>179</v>
      </c>
      <c r="B7" s="81" t="s">
        <v>180</v>
      </c>
      <c r="C7" s="98" t="s">
        <v>181</v>
      </c>
      <c r="D7" s="99" t="s">
        <v>367</v>
      </c>
      <c r="E7" s="68" t="s">
        <v>368</v>
      </c>
      <c r="F7" s="68" t="s">
        <v>369</v>
      </c>
      <c r="G7" s="57" t="s">
        <v>367</v>
      </c>
      <c r="H7" s="57" t="s">
        <v>368</v>
      </c>
      <c r="I7" s="57" t="s">
        <v>369</v>
      </c>
      <c r="J7" s="68" t="s">
        <v>367</v>
      </c>
      <c r="K7" s="68" t="s">
        <v>368</v>
      </c>
      <c r="L7" s="68" t="s">
        <v>369</v>
      </c>
      <c r="M7" s="57" t="s">
        <v>367</v>
      </c>
      <c r="N7" s="57" t="s">
        <v>368</v>
      </c>
      <c r="O7" s="57" t="s">
        <v>369</v>
      </c>
      <c r="P7" s="68" t="s">
        <v>367</v>
      </c>
      <c r="Q7" s="68" t="s">
        <v>368</v>
      </c>
      <c r="R7" s="68" t="s">
        <v>369</v>
      </c>
      <c r="S7" s="57" t="s">
        <v>367</v>
      </c>
      <c r="T7" s="57" t="s">
        <v>368</v>
      </c>
      <c r="U7" s="57" t="s">
        <v>369</v>
      </c>
      <c r="V7" s="68" t="s">
        <v>367</v>
      </c>
      <c r="W7" s="68" t="s">
        <v>368</v>
      </c>
      <c r="X7" s="68" t="s">
        <v>369</v>
      </c>
      <c r="Y7" s="57" t="s">
        <v>367</v>
      </c>
      <c r="Z7" s="57" t="s">
        <v>368</v>
      </c>
      <c r="AA7" s="57" t="s">
        <v>369</v>
      </c>
      <c r="AB7" s="68" t="s">
        <v>367</v>
      </c>
      <c r="AC7" s="68" t="s">
        <v>368</v>
      </c>
      <c r="AD7" s="68" t="s">
        <v>369</v>
      </c>
      <c r="AE7" s="57" t="s">
        <v>367</v>
      </c>
      <c r="AF7" s="57" t="s">
        <v>368</v>
      </c>
      <c r="AG7" s="57" t="s">
        <v>369</v>
      </c>
      <c r="AH7" s="68" t="s">
        <v>367</v>
      </c>
      <c r="AI7" s="68" t="s">
        <v>368</v>
      </c>
      <c r="AJ7" s="68" t="s">
        <v>369</v>
      </c>
      <c r="AK7" s="57" t="s">
        <v>367</v>
      </c>
      <c r="AL7" s="57" t="s">
        <v>368</v>
      </c>
      <c r="AM7" s="57" t="s">
        <v>369</v>
      </c>
      <c r="AN7" s="57" t="s">
        <v>367</v>
      </c>
      <c r="AO7" s="57" t="s">
        <v>368</v>
      </c>
      <c r="AP7" s="57" t="s">
        <v>369</v>
      </c>
      <c r="AQ7" s="57" t="s">
        <v>367</v>
      </c>
      <c r="AR7" s="57" t="s">
        <v>368</v>
      </c>
      <c r="AS7" s="57" t="s">
        <v>369</v>
      </c>
      <c r="AT7" s="57" t="s">
        <v>367</v>
      </c>
      <c r="AU7" s="57" t="s">
        <v>368</v>
      </c>
      <c r="AV7" s="57" t="s">
        <v>369</v>
      </c>
      <c r="AW7" s="57" t="s">
        <v>367</v>
      </c>
      <c r="AX7" s="57" t="s">
        <v>368</v>
      </c>
      <c r="AY7" s="57" t="s">
        <v>369</v>
      </c>
      <c r="AZ7" s="68" t="s">
        <v>367</v>
      </c>
      <c r="BA7" s="68" t="s">
        <v>368</v>
      </c>
      <c r="BB7" s="68" t="s">
        <v>369</v>
      </c>
      <c r="BC7" s="57" t="s">
        <v>367</v>
      </c>
      <c r="BD7" s="57" t="s">
        <v>368</v>
      </c>
      <c r="BE7" s="57" t="s">
        <v>369</v>
      </c>
      <c r="BF7" s="68" t="s">
        <v>367</v>
      </c>
      <c r="BG7" s="68" t="s">
        <v>368</v>
      </c>
      <c r="BH7" s="68" t="s">
        <v>369</v>
      </c>
      <c r="BI7" s="57" t="s">
        <v>367</v>
      </c>
      <c r="BJ7" s="57" t="s">
        <v>368</v>
      </c>
      <c r="BK7" s="57" t="s">
        <v>369</v>
      </c>
      <c r="BL7" s="68" t="s">
        <v>367</v>
      </c>
      <c r="BM7" s="68" t="s">
        <v>368</v>
      </c>
      <c r="BN7" s="68" t="s">
        <v>369</v>
      </c>
      <c r="BO7" s="57" t="s">
        <v>367</v>
      </c>
      <c r="BP7" s="57" t="s">
        <v>368</v>
      </c>
      <c r="BQ7" s="57" t="s">
        <v>369</v>
      </c>
      <c r="BR7" s="68" t="s">
        <v>367</v>
      </c>
      <c r="BS7" s="68" t="s">
        <v>368</v>
      </c>
      <c r="BT7" s="68" t="s">
        <v>369</v>
      </c>
      <c r="BU7" s="57" t="s">
        <v>367</v>
      </c>
      <c r="BV7" s="57" t="s">
        <v>368</v>
      </c>
      <c r="BW7" s="57" t="s">
        <v>369</v>
      </c>
      <c r="BX7" s="57" t="s">
        <v>367</v>
      </c>
      <c r="BY7" s="57" t="s">
        <v>368</v>
      </c>
      <c r="BZ7" s="57" t="s">
        <v>369</v>
      </c>
    </row>
    <row r="8" spans="1:81" x14ac:dyDescent="0.2">
      <c r="A8" s="100" t="s">
        <v>86</v>
      </c>
      <c r="B8" s="101" t="str">
        <f>"ENGLAND  -  "&amp;
IF(LA!$H$11=1,LA!$J$8,
IF(LA!$H$11=2,LA!$J$9,
IF(LA!$H$11=3,LA!$J$10,
"ERROR")))</f>
        <v>ENGLAND  -  Mainstream schools (state-funded only)</v>
      </c>
      <c r="C8" s="102"/>
      <c r="D8" s="103">
        <f>IFERROR(
IF(LA!$H$11=1,(VLOOKUP($A8,'LA31'!$B$1:$BZ$201,'LA31'!C$1,0)),
IF(LA!$H$11=2,(VLOOKUP($A8,'LA32'!$B$1:$BZ$201,'LA32'!C$1,0)),
IF(LA!$H$11=3,(VLOOKUP($A8,'LA33'!$B$1:$BZ$201,'LA33'!C$1,0)),
0))),".")</f>
        <v>12090</v>
      </c>
      <c r="E8" s="103">
        <f>IFERROR(
IF(LA!$H$11=1,(VLOOKUP($A8,'LA31'!$B$1:$BZ$201,'LA31'!D$1,0)),
IF(LA!$H$11=2,(VLOOKUP($A8,'LA32'!$B$1:$BZ$201,'LA32'!D$1,0)),
IF(LA!$H$11=3,(VLOOKUP($A8,'LA33'!$B$1:$BZ$201,'LA33'!D$1,0)),
0))),".")</f>
        <v>157310</v>
      </c>
      <c r="F8" s="103">
        <f>IFERROR(
IF(LA!$H$11=1,(VLOOKUP($A8,'LA31'!$B$1:$BZ$201,'LA31'!E$1,0)),
IF(LA!$H$11=2,(VLOOKUP($A8,'LA32'!$B$1:$BZ$201,'LA32'!E$1,0)),
IF(LA!$H$11=3,(VLOOKUP($A8,'LA33'!$B$1:$BZ$201,'LA33'!E$1,0)),
0))),".")</f>
        <v>169400</v>
      </c>
      <c r="G8" s="104">
        <f>IFERROR(
IF(LA!$H$11=1,(VLOOKUP($A8,'LA31'!$B$1:$BZ$201,'LA31'!F$1,0)),
IF(LA!$H$11=2,(VLOOKUP($A8,'LA32'!$B$1:$BZ$201,'LA32'!F$1,0)),
IF(LA!$H$11=3,(VLOOKUP($A8,'LA33'!$B$1:$BZ$201,'LA33'!F$1,0)),
0))),".")</f>
        <v>0.77</v>
      </c>
      <c r="H8" s="104">
        <f>IFERROR(
IF(LA!$H$11=1,(VLOOKUP($A8,'LA31'!$B$1:$BZ$201,'LA31'!G$1,0)),
IF(LA!$H$11=2,(VLOOKUP($A8,'LA32'!$B$1:$BZ$201,'LA32'!G$1,0)),
IF(LA!$H$11=3,(VLOOKUP($A8,'LA33'!$B$1:$BZ$201,'LA33'!G$1,0)),
0))),".")</f>
        <v>0.77</v>
      </c>
      <c r="I8" s="104">
        <f>IFERROR(
IF(LA!$H$11=1,(VLOOKUP($A8,'LA31'!$B$1:$BZ$201,'LA31'!H$1,0)),
IF(LA!$H$11=2,(VLOOKUP($A8,'LA32'!$B$1:$BZ$201,'LA32'!H$1,0)),
IF(LA!$H$11=3,(VLOOKUP($A8,'LA33'!$B$1:$BZ$201,'LA33'!H$1,0)),
0))),".")</f>
        <v>0.77</v>
      </c>
      <c r="J8" s="104">
        <f>IFERROR(
IF(LA!$H$11=1,(VLOOKUP($A8,'LA31'!$B$1:$BZ$201,'LA31'!I$1,0)),
IF(LA!$H$11=2,(VLOOKUP($A8,'LA32'!$B$1:$BZ$201,'LA32'!I$1,0)),
IF(LA!$H$11=3,(VLOOKUP($A8,'LA33'!$B$1:$BZ$201,'LA33'!I$1,0)),
0))),".")</f>
        <v>0.71</v>
      </c>
      <c r="K8" s="104">
        <f>IFERROR(
IF(LA!$H$11=1,(VLOOKUP($A8,'LA31'!$B$1:$BZ$201,'LA31'!J$1,0)),
IF(LA!$H$11=2,(VLOOKUP($A8,'LA32'!$B$1:$BZ$201,'LA32'!J$1,0)),
IF(LA!$H$11=3,(VLOOKUP($A8,'LA33'!$B$1:$BZ$201,'LA33'!J$1,0)),
0))),".")</f>
        <v>0.7</v>
      </c>
      <c r="L8" s="104">
        <f>IFERROR(
IF(LA!$H$11=1,(VLOOKUP($A8,'LA31'!$B$1:$BZ$201,'LA31'!K$1,0)),
IF(LA!$H$11=2,(VLOOKUP($A8,'LA32'!$B$1:$BZ$201,'LA32'!K$1,0)),
IF(LA!$H$11=3,(VLOOKUP($A8,'LA33'!$B$1:$BZ$201,'LA33'!K$1,0)),
0))),".")</f>
        <v>0.7</v>
      </c>
      <c r="M8" s="104">
        <f>IFERROR(
IF(LA!$H$11=1,(VLOOKUP($A8,'LA31'!$B$1:$BZ$201,'LA31'!L$1,0)),
IF(LA!$H$11=2,(VLOOKUP($A8,'LA32'!$B$1:$BZ$201,'LA32'!L$1,0)),
IF(LA!$H$11=3,(VLOOKUP($A8,'LA33'!$B$1:$BZ$201,'LA33'!L$1,0)),
0))),".")</f>
        <v>0.08</v>
      </c>
      <c r="N8" s="104">
        <f>IFERROR(
IF(LA!$H$11=1,(VLOOKUP($A8,'LA31'!$B$1:$BZ$201,'LA31'!M$1,0)),
IF(LA!$H$11=2,(VLOOKUP($A8,'LA32'!$B$1:$BZ$201,'LA32'!M$1,0)),
IF(LA!$H$11=3,(VLOOKUP($A8,'LA33'!$B$1:$BZ$201,'LA33'!M$1,0)),
0))),".")</f>
        <v>0.06</v>
      </c>
      <c r="O8" s="104">
        <f>IFERROR(
IF(LA!$H$11=1,(VLOOKUP($A8,'LA31'!$B$1:$BZ$201,'LA31'!N$1,0)),
IF(LA!$H$11=2,(VLOOKUP($A8,'LA32'!$B$1:$BZ$201,'LA32'!N$1,0)),
IF(LA!$H$11=3,(VLOOKUP($A8,'LA33'!$B$1:$BZ$201,'LA33'!N$1,0)),
0))),".")</f>
        <v>7.0000000000000007E-2</v>
      </c>
      <c r="P8" s="104" t="str">
        <f>IFERROR(
IF(LA!$H$11=1,(VLOOKUP($A8,'LA31'!$B$1:$BZ$201,'LA31'!O$1,0)),
IF(LA!$H$11=2,(VLOOKUP($A8,'LA32'!$B$1:$BZ$201,'LA32'!O$1,0)),
IF(LA!$H$11=3,(VLOOKUP($A8,'LA33'!$B$1:$BZ$201,'LA33'!O$1,0)),
0))),".")</f>
        <v>-</v>
      </c>
      <c r="Q8" s="104" t="str">
        <f>IFERROR(
IF(LA!$H$11=1,(VLOOKUP($A8,'LA31'!$B$1:$BZ$201,'LA31'!P$1,0)),
IF(LA!$H$11=2,(VLOOKUP($A8,'LA32'!$B$1:$BZ$201,'LA32'!P$1,0)),
IF(LA!$H$11=3,(VLOOKUP($A8,'LA33'!$B$1:$BZ$201,'LA33'!P$1,0)),
0))),".")</f>
        <v>-</v>
      </c>
      <c r="R8" s="104" t="str">
        <f>IFERROR(
IF(LA!$H$11=1,(VLOOKUP($A8,'LA31'!$B$1:$BZ$201,'LA31'!Q$1,0)),
IF(LA!$H$11=2,(VLOOKUP($A8,'LA32'!$B$1:$BZ$201,'LA32'!Q$1,0)),
IF(LA!$H$11=3,(VLOOKUP($A8,'LA33'!$B$1:$BZ$201,'LA33'!Q$1,0)),
0))),".")</f>
        <v>-</v>
      </c>
      <c r="S8" s="104">
        <f>IFERROR(
IF(LA!$H$11=1,(VLOOKUP($A8,'LA31'!$B$1:$BZ$201,'LA31'!R$1,0)),
IF(LA!$H$11=2,(VLOOKUP($A8,'LA32'!$B$1:$BZ$201,'LA32'!R$1,0)),
IF(LA!$H$11=3,(VLOOKUP($A8,'LA33'!$B$1:$BZ$201,'LA33'!R$1,0)),
0))),".")</f>
        <v>0.03</v>
      </c>
      <c r="T8" s="104">
        <f>IFERROR(
IF(LA!$H$11=1,(VLOOKUP($A8,'LA31'!$B$1:$BZ$201,'LA31'!S$1,0)),
IF(LA!$H$11=2,(VLOOKUP($A8,'LA32'!$B$1:$BZ$201,'LA32'!S$1,0)),
IF(LA!$H$11=3,(VLOOKUP($A8,'LA33'!$B$1:$BZ$201,'LA33'!S$1,0)),
0))),".")</f>
        <v>0.03</v>
      </c>
      <c r="U8" s="104">
        <f>IFERROR(
IF(LA!$H$11=1,(VLOOKUP($A8,'LA31'!$B$1:$BZ$201,'LA31'!T$1,0)),
IF(LA!$H$11=2,(VLOOKUP($A8,'LA32'!$B$1:$BZ$201,'LA32'!T$1,0)),
IF(LA!$H$11=3,(VLOOKUP($A8,'LA33'!$B$1:$BZ$201,'LA33'!T$1,0)),
0))),".")</f>
        <v>0.03</v>
      </c>
      <c r="V8" s="104">
        <f>IFERROR(
IF(LA!$H$11=1,(VLOOKUP($A8,'LA31'!$B$1:$BZ$201,'LA31'!U$1,0)),
IF(LA!$H$11=2,(VLOOKUP($A8,'LA32'!$B$1:$BZ$201,'LA32'!U$1,0)),
IF(LA!$H$11=3,(VLOOKUP($A8,'LA33'!$B$1:$BZ$201,'LA33'!U$1,0)),
0))),".")</f>
        <v>0.05</v>
      </c>
      <c r="W8" s="104">
        <f>IFERROR(
IF(LA!$H$11=1,(VLOOKUP($A8,'LA31'!$B$1:$BZ$201,'LA31'!V$1,0)),
IF(LA!$H$11=2,(VLOOKUP($A8,'LA32'!$B$1:$BZ$201,'LA32'!V$1,0)),
IF(LA!$H$11=3,(VLOOKUP($A8,'LA33'!$B$1:$BZ$201,'LA33'!V$1,0)),
0))),".")</f>
        <v>0.03</v>
      </c>
      <c r="X8" s="104">
        <f>IFERROR(
IF(LA!$H$11=1,(VLOOKUP($A8,'LA31'!$B$1:$BZ$201,'LA31'!W$1,0)),
IF(LA!$H$11=2,(VLOOKUP($A8,'LA32'!$B$1:$BZ$201,'LA32'!W$1,0)),
IF(LA!$H$11=3,(VLOOKUP($A8,'LA33'!$B$1:$BZ$201,'LA33'!W$1,0)),
0))),".")</f>
        <v>0.03</v>
      </c>
      <c r="Y8" s="104" t="str">
        <f>IFERROR(
IF(LA!$H$11=1,(VLOOKUP($A8,'LA31'!$B$1:$BZ$201,'LA31'!X$1,0)),
IF(LA!$H$11=2,(VLOOKUP($A8,'LA32'!$B$1:$BZ$201,'LA32'!X$1,0)),
IF(LA!$H$11=3,(VLOOKUP($A8,'LA33'!$B$1:$BZ$201,'LA33'!X$1,0)),
0))),".")</f>
        <v>-</v>
      </c>
      <c r="Z8" s="104" t="str">
        <f>IFERROR(
IF(LA!$H$11=1,(VLOOKUP($A8,'LA31'!$B$1:$BZ$201,'LA31'!Y$1,0)),
IF(LA!$H$11=2,(VLOOKUP($A8,'LA32'!$B$1:$BZ$201,'LA32'!Y$1,0)),
IF(LA!$H$11=3,(VLOOKUP($A8,'LA33'!$B$1:$BZ$201,'LA33'!Y$1,0)),
0))),".")</f>
        <v>-</v>
      </c>
      <c r="AA8" s="104" t="str">
        <f>IFERROR(
IF(LA!$H$11=1,(VLOOKUP($A8,'LA31'!$B$1:$BZ$201,'LA31'!Z$1,0)),
IF(LA!$H$11=2,(VLOOKUP($A8,'LA32'!$B$1:$BZ$201,'LA32'!Z$1,0)),
IF(LA!$H$11=3,(VLOOKUP($A8,'LA33'!$B$1:$BZ$201,'LA33'!Z$1,0)),
0))),".")</f>
        <v>-</v>
      </c>
      <c r="AB8" s="104" t="str">
        <f>IFERROR(
IF(LA!$H$11=1,(VLOOKUP($A8,'LA31'!$B$1:$BZ$201,'LA31'!AA$1,0)),
IF(LA!$H$11=2,(VLOOKUP($A8,'LA32'!$B$1:$BZ$201,'LA32'!AA$1,0)),
IF(LA!$H$11=3,(VLOOKUP($A8,'LA33'!$B$1:$BZ$201,'LA33'!AA$1,0)),
0))),".")</f>
        <v>x</v>
      </c>
      <c r="AC8" s="104" t="str">
        <f>IFERROR(
IF(LA!$H$11=1,(VLOOKUP($A8,'LA31'!$B$1:$BZ$201,'LA31'!AB$1,0)),
IF(LA!$H$11=2,(VLOOKUP($A8,'LA32'!$B$1:$BZ$201,'LA32'!AB$1,0)),
IF(LA!$H$11=3,(VLOOKUP($A8,'LA33'!$B$1:$BZ$201,'LA33'!AB$1,0)),
0))),".")</f>
        <v>-</v>
      </c>
      <c r="AD8" s="104" t="str">
        <f>IFERROR(
IF(LA!$H$11=1,(VLOOKUP($A8,'LA31'!$B$1:$BZ$201,'LA31'!AC$1,0)),
IF(LA!$H$11=2,(VLOOKUP($A8,'LA32'!$B$1:$BZ$201,'LA32'!AC$1,0)),
IF(LA!$H$11=3,(VLOOKUP($A8,'LA33'!$B$1:$BZ$201,'LA33'!AC$1,0)),
0))),".")</f>
        <v>-</v>
      </c>
      <c r="AE8" s="104">
        <f>IFERROR(
IF(LA!$H$11=1,(VLOOKUP($A8,'LA31'!$B$1:$BZ$201,'LA31'!AD$1,0)),
IF(LA!$H$11=2,(VLOOKUP($A8,'LA32'!$B$1:$BZ$201,'LA32'!AD$1,0)),
IF(LA!$H$11=3,(VLOOKUP($A8,'LA33'!$B$1:$BZ$201,'LA33'!AD$1,0)),
0))),".")</f>
        <v>0.03</v>
      </c>
      <c r="AF8" s="104">
        <f>IFERROR(
IF(LA!$H$11=1,(VLOOKUP($A8,'LA31'!$B$1:$BZ$201,'LA31'!AE$1,0)),
IF(LA!$H$11=2,(VLOOKUP($A8,'LA32'!$B$1:$BZ$201,'LA32'!AE$1,0)),
IF(LA!$H$11=3,(VLOOKUP($A8,'LA33'!$B$1:$BZ$201,'LA33'!AE$1,0)),
0))),".")</f>
        <v>0.04</v>
      </c>
      <c r="AG8" s="104">
        <f>IFERROR(
IF(LA!$H$11=1,(VLOOKUP($A8,'LA31'!$B$1:$BZ$201,'LA31'!AF$1,0)),
IF(LA!$H$11=2,(VLOOKUP($A8,'LA32'!$B$1:$BZ$201,'LA32'!AF$1,0)),
IF(LA!$H$11=3,(VLOOKUP($A8,'LA33'!$B$1:$BZ$201,'LA33'!AF$1,0)),
0))),".")</f>
        <v>0.04</v>
      </c>
      <c r="AH8" s="104">
        <f>IFERROR(
IF(LA!$H$11=1,(VLOOKUP($A8,'LA31'!$B$1:$BZ$201,'LA31'!AG$1,0)),
IF(LA!$H$11=2,(VLOOKUP($A8,'LA32'!$B$1:$BZ$201,'LA32'!AG$1,0)),
IF(LA!$H$11=3,(VLOOKUP($A8,'LA33'!$B$1:$BZ$201,'LA33'!AG$1,0)),
0))),".")</f>
        <v>0.54</v>
      </c>
      <c r="AI8" s="104">
        <f>IFERROR(
IF(LA!$H$11=1,(VLOOKUP($A8,'LA31'!$B$1:$BZ$201,'LA31'!AH$1,0)),
IF(LA!$H$11=2,(VLOOKUP($A8,'LA32'!$B$1:$BZ$201,'LA32'!AH$1,0)),
IF(LA!$H$11=3,(VLOOKUP($A8,'LA33'!$B$1:$BZ$201,'LA33'!AH$1,0)),
0))),".")</f>
        <v>0.56000000000000005</v>
      </c>
      <c r="AJ8" s="104">
        <f>IFERROR(
IF(LA!$H$11=1,(VLOOKUP($A8,'LA31'!$B$1:$BZ$201,'LA31'!AI$1,0)),
IF(LA!$H$11=2,(VLOOKUP($A8,'LA32'!$B$1:$BZ$201,'LA32'!AI$1,0)),
IF(LA!$H$11=3,(VLOOKUP($A8,'LA33'!$B$1:$BZ$201,'LA33'!AI$1,0)),
0))),".")</f>
        <v>0.56000000000000005</v>
      </c>
      <c r="AK8" s="104">
        <f>IFERROR(
IF(LA!$H$11=1,(VLOOKUP($A8,'LA31'!$B$1:$BZ$201,'LA31'!AJ$1,0)),
IF(LA!$H$11=2,(VLOOKUP($A8,'LA32'!$B$1:$BZ$201,'LA32'!AJ$1,0)),
IF(LA!$H$11=3,(VLOOKUP($A8,'LA33'!$B$1:$BZ$201,'LA33'!AJ$1,0)),
0))),".")</f>
        <v>0.13</v>
      </c>
      <c r="AL8" s="104">
        <f>IFERROR(
IF(LA!$H$11=1,(VLOOKUP($A8,'LA31'!$B$1:$BZ$201,'LA31'!AK$1,0)),
IF(LA!$H$11=2,(VLOOKUP($A8,'LA32'!$B$1:$BZ$201,'LA32'!AK$1,0)),
IF(LA!$H$11=3,(VLOOKUP($A8,'LA33'!$B$1:$BZ$201,'LA33'!AK$1,0)),
0))),".")</f>
        <v>0.23</v>
      </c>
      <c r="AM8" s="104">
        <f>IFERROR(
IF(LA!$H$11=1,(VLOOKUP($A8,'LA31'!$B$1:$BZ$201,'LA31'!AL$1,0)),
IF(LA!$H$11=2,(VLOOKUP($A8,'LA32'!$B$1:$BZ$201,'LA32'!AL$1,0)),
IF(LA!$H$11=3,(VLOOKUP($A8,'LA33'!$B$1:$BZ$201,'LA33'!AL$1,0)),
0))),".")</f>
        <v>0.23</v>
      </c>
      <c r="AN8" s="104" t="str">
        <f>IFERROR(
IF(LA!$H$11=1,(VLOOKUP($A8,'LA31'!$B$1:$BZ$201,'LA31'!AM$1,0)),
IF(LA!$H$11=2,(VLOOKUP($A8,'LA32'!$B$1:$BZ$201,'LA32'!AM$1,0)),
IF(LA!$H$11=3,(VLOOKUP($A8,'LA33'!$B$1:$BZ$201,'LA33'!AM$1,0)),
0))),".")</f>
        <v>-</v>
      </c>
      <c r="AO8" s="104">
        <f>IFERROR(
IF(LA!$H$11=1,(VLOOKUP($A8,'LA31'!$B$1:$BZ$201,'LA31'!AN$1,0)),
IF(LA!$H$11=2,(VLOOKUP($A8,'LA32'!$B$1:$BZ$201,'LA32'!AN$1,0)),
IF(LA!$H$11=3,(VLOOKUP($A8,'LA33'!$B$1:$BZ$201,'LA33'!AN$1,0)),
0))),".")</f>
        <v>0.01</v>
      </c>
      <c r="AP8" s="104">
        <f>IFERROR(
IF(LA!$H$11=1,(VLOOKUP($A8,'LA31'!$B$1:$BZ$201,'LA31'!AO$1,0)),
IF(LA!$H$11=2,(VLOOKUP($A8,'LA32'!$B$1:$BZ$201,'LA32'!AO$1,0)),
IF(LA!$H$11=3,(VLOOKUP($A8,'LA33'!$B$1:$BZ$201,'LA33'!AO$1,0)),
0))),".")</f>
        <v>0.01</v>
      </c>
      <c r="AQ8" s="104">
        <f>IFERROR(
IF(LA!$H$11=1,(VLOOKUP($A8,'LA31'!$B$1:$BZ$201,'LA31'!AP$1,0)),
IF(LA!$H$11=2,(VLOOKUP($A8,'LA32'!$B$1:$BZ$201,'LA32'!AP$1,0)),
IF(LA!$H$11=3,(VLOOKUP($A8,'LA33'!$B$1:$BZ$201,'LA33'!AP$1,0)),
0))),".")</f>
        <v>0.08</v>
      </c>
      <c r="AR8" s="104">
        <f>IFERROR(
IF(LA!$H$11=1,(VLOOKUP($A8,'LA31'!$B$1:$BZ$201,'LA31'!AQ$1,0)),
IF(LA!$H$11=2,(VLOOKUP($A8,'LA32'!$B$1:$BZ$201,'LA32'!AQ$1,0)),
IF(LA!$H$11=3,(VLOOKUP($A8,'LA33'!$B$1:$BZ$201,'LA33'!AQ$1,0)),
0))),".")</f>
        <v>0.16</v>
      </c>
      <c r="AS8" s="104">
        <f>IFERROR(
IF(LA!$H$11=1,(VLOOKUP($A8,'LA31'!$B$1:$BZ$201,'LA31'!AR$1,0)),
IF(LA!$H$11=2,(VLOOKUP($A8,'LA32'!$B$1:$BZ$201,'LA32'!AR$1,0)),
IF(LA!$H$11=3,(VLOOKUP($A8,'LA33'!$B$1:$BZ$201,'LA33'!AR$1,0)),
0))),".")</f>
        <v>0.15</v>
      </c>
      <c r="AT8" s="104">
        <f>IFERROR(
IF(LA!$H$11=1,(VLOOKUP($A8,'LA31'!$B$1:$BZ$201,'LA31'!AS$1,0)),
IF(LA!$H$11=2,(VLOOKUP($A8,'LA32'!$B$1:$BZ$201,'LA32'!AS$1,0)),
IF(LA!$H$11=3,(VLOOKUP($A8,'LA33'!$B$1:$BZ$201,'LA33'!AS$1,0)),
0))),".")</f>
        <v>0.4</v>
      </c>
      <c r="AU8" s="104">
        <f>IFERROR(
IF(LA!$H$11=1,(VLOOKUP($A8,'LA31'!$B$1:$BZ$201,'LA31'!AT$1,0)),
IF(LA!$H$11=2,(VLOOKUP($A8,'LA32'!$B$1:$BZ$201,'LA32'!AT$1,0)),
IF(LA!$H$11=3,(VLOOKUP($A8,'LA33'!$B$1:$BZ$201,'LA33'!AT$1,0)),
0))),".")</f>
        <v>0.32</v>
      </c>
      <c r="AV8" s="104">
        <f>IFERROR(
IF(LA!$H$11=1,(VLOOKUP($A8,'LA31'!$B$1:$BZ$201,'LA31'!AU$1,0)),
IF(LA!$H$11=2,(VLOOKUP($A8,'LA32'!$B$1:$BZ$201,'LA32'!AU$1,0)),
IF(LA!$H$11=3,(VLOOKUP($A8,'LA33'!$B$1:$BZ$201,'LA33'!AU$1,0)),
0))),".")</f>
        <v>0.33</v>
      </c>
      <c r="AW8" s="104">
        <f>IFERROR(
IF(LA!$H$11=1,(VLOOKUP($A8,'LA31'!$B$1:$BZ$201,'LA31'!AV$1,0)),
IF(LA!$H$11=2,(VLOOKUP($A8,'LA32'!$B$1:$BZ$201,'LA32'!AV$1,0)),
IF(LA!$H$11=3,(VLOOKUP($A8,'LA33'!$B$1:$BZ$201,'LA33'!AV$1,0)),
0))),".")</f>
        <v>0.02</v>
      </c>
      <c r="AX8" s="104">
        <f>IFERROR(
IF(LA!$H$11=1,(VLOOKUP($A8,'LA31'!$B$1:$BZ$201,'LA31'!AW$1,0)),
IF(LA!$H$11=2,(VLOOKUP($A8,'LA32'!$B$1:$BZ$201,'LA32'!AW$1,0)),
IF(LA!$H$11=3,(VLOOKUP($A8,'LA33'!$B$1:$BZ$201,'LA33'!AW$1,0)),
0))),".")</f>
        <v>0.01</v>
      </c>
      <c r="AY8" s="104">
        <f>IFERROR(
IF(LA!$H$11=1,(VLOOKUP($A8,'LA31'!$B$1:$BZ$201,'LA31'!AX$1,0)),
IF(LA!$H$11=2,(VLOOKUP($A8,'LA32'!$B$1:$BZ$201,'LA32'!AX$1,0)),
IF(LA!$H$11=3,(VLOOKUP($A8,'LA33'!$B$1:$BZ$201,'LA33'!AX$1,0)),
0))),".")</f>
        <v>0.01</v>
      </c>
      <c r="AZ8" s="104" t="str">
        <f>IFERROR(
IF(LA!$H$11=1,(VLOOKUP($A8,'LA31'!$B$1:$BZ$201,'LA31'!AY$1,0)),
IF(LA!$H$11=2,(VLOOKUP($A8,'LA32'!$B$1:$BZ$201,'LA32'!AY$1,0)),
IF(LA!$H$11=3,(VLOOKUP($A8,'LA33'!$B$1:$BZ$201,'LA33'!AY$1,0)),
0))),".")</f>
        <v>x</v>
      </c>
      <c r="BA8" s="104" t="str">
        <f>IFERROR(
IF(LA!$H$11=1,(VLOOKUP($A8,'LA31'!$B$1:$BZ$201,'LA31'!AZ$1,0)),
IF(LA!$H$11=2,(VLOOKUP($A8,'LA32'!$B$1:$BZ$201,'LA32'!AZ$1,0)),
IF(LA!$H$11=3,(VLOOKUP($A8,'LA33'!$B$1:$BZ$201,'LA33'!AZ$1,0)),
0))),".")</f>
        <v>-</v>
      </c>
      <c r="BB8" s="104" t="str">
        <f>IFERROR(
IF(LA!$H$11=1,(VLOOKUP($A8,'LA31'!$B$1:$BZ$201,'LA31'!BA$1,0)),
IF(LA!$H$11=2,(VLOOKUP($A8,'LA32'!$B$1:$BZ$201,'LA32'!BA$1,0)),
IF(LA!$H$11=3,(VLOOKUP($A8,'LA33'!$B$1:$BZ$201,'LA33'!BA$1,0)),
0))),".")</f>
        <v>-</v>
      </c>
      <c r="BC8" s="104">
        <f>IFERROR(
IF(LA!$H$11=1,(VLOOKUP($A8,'LA31'!$B$1:$BZ$201,'LA31'!BB$1,0)),
IF(LA!$H$11=2,(VLOOKUP($A8,'LA32'!$B$1:$BZ$201,'LA32'!BB$1,0)),
IF(LA!$H$11=3,(VLOOKUP($A8,'LA33'!$B$1:$BZ$201,'LA33'!BB$1,0)),
0))),".")</f>
        <v>0.05</v>
      </c>
      <c r="BD8" s="104">
        <f>IFERROR(
IF(LA!$H$11=1,(VLOOKUP($A8,'LA31'!$B$1:$BZ$201,'LA31'!BC$1,0)),
IF(LA!$H$11=2,(VLOOKUP($A8,'LA32'!$B$1:$BZ$201,'LA32'!BC$1,0)),
IF(LA!$H$11=3,(VLOOKUP($A8,'LA33'!$B$1:$BZ$201,'LA33'!BC$1,0)),
0))),".")</f>
        <v>0.06</v>
      </c>
      <c r="BE8" s="104">
        <f>IFERROR(
IF(LA!$H$11=1,(VLOOKUP($A8,'LA31'!$B$1:$BZ$201,'LA31'!BD$1,0)),
IF(LA!$H$11=2,(VLOOKUP($A8,'LA32'!$B$1:$BZ$201,'LA32'!BD$1,0)),
IF(LA!$H$11=3,(VLOOKUP($A8,'LA33'!$B$1:$BZ$201,'LA33'!BD$1,0)),
0))),".")</f>
        <v>0.06</v>
      </c>
      <c r="BF8" s="104">
        <f>IFERROR(
IF(LA!$H$11=1,(VLOOKUP($A8,'LA31'!$B$1:$BZ$201,'LA31'!BE$1,0)),
IF(LA!$H$11=2,(VLOOKUP($A8,'LA32'!$B$1:$BZ$201,'LA32'!BE$1,0)),
IF(LA!$H$11=3,(VLOOKUP($A8,'LA33'!$B$1:$BZ$201,'LA33'!BE$1,0)),
0))),".")</f>
        <v>0.03</v>
      </c>
      <c r="BG8" s="104">
        <f>IFERROR(
IF(LA!$H$11=1,(VLOOKUP($A8,'LA31'!$B$1:$BZ$201,'LA31'!BF$1,0)),
IF(LA!$H$11=2,(VLOOKUP($A8,'LA32'!$B$1:$BZ$201,'LA32'!BF$1,0)),
IF(LA!$H$11=3,(VLOOKUP($A8,'LA33'!$B$1:$BZ$201,'LA33'!BF$1,0)),
0))),".")</f>
        <v>0.04</v>
      </c>
      <c r="BH8" s="104">
        <f>IFERROR(
IF(LA!$H$11=1,(VLOOKUP($A8,'LA31'!$B$1:$BZ$201,'LA31'!BG$1,0)),
IF(LA!$H$11=2,(VLOOKUP($A8,'LA32'!$B$1:$BZ$201,'LA32'!BG$1,0)),
IF(LA!$H$11=3,(VLOOKUP($A8,'LA33'!$B$1:$BZ$201,'LA33'!BG$1,0)),
0))),".")</f>
        <v>0.03</v>
      </c>
      <c r="BI8" s="104">
        <f>IFERROR(
IF(LA!$H$11=1,(VLOOKUP($A8,'LA31'!$B$1:$BZ$201,'LA31'!BH$1,0)),
IF(LA!$H$11=2,(VLOOKUP($A8,'LA32'!$B$1:$BZ$201,'LA32'!BH$1,0)),
IF(LA!$H$11=3,(VLOOKUP($A8,'LA33'!$B$1:$BZ$201,'LA33'!BH$1,0)),
0))),".")</f>
        <v>0.02</v>
      </c>
      <c r="BJ8" s="104">
        <f>IFERROR(
IF(LA!$H$11=1,(VLOOKUP($A8,'LA31'!$B$1:$BZ$201,'LA31'!BI$1,0)),
IF(LA!$H$11=2,(VLOOKUP($A8,'LA32'!$B$1:$BZ$201,'LA32'!BI$1,0)),
IF(LA!$H$11=3,(VLOOKUP($A8,'LA33'!$B$1:$BZ$201,'LA33'!BI$1,0)),
0))),".")</f>
        <v>0.03</v>
      </c>
      <c r="BK8" s="104">
        <f>IFERROR(
IF(LA!$H$11=1,(VLOOKUP($A8,'LA31'!$B$1:$BZ$201,'LA31'!BJ$1,0)),
IF(LA!$H$11=2,(VLOOKUP($A8,'LA32'!$B$1:$BZ$201,'LA32'!BJ$1,0)),
IF(LA!$H$11=3,(VLOOKUP($A8,'LA33'!$B$1:$BZ$201,'LA33'!BJ$1,0)),
0))),".")</f>
        <v>0.03</v>
      </c>
      <c r="BL8" s="104" t="str">
        <f>IFERROR(
IF(LA!$H$11=1,(VLOOKUP($A8,'LA31'!$B$1:$BZ$201,'LA31'!BK$1,0)),
IF(LA!$H$11=2,(VLOOKUP($A8,'LA32'!$B$1:$BZ$201,'LA32'!BK$1,0)),
IF(LA!$H$11=3,(VLOOKUP($A8,'LA33'!$B$1:$BZ$201,'LA33'!BK$1,0)),
0))),".")</f>
        <v>-</v>
      </c>
      <c r="BM8" s="104" t="str">
        <f>IFERROR(
IF(LA!$H$11=1,(VLOOKUP($A8,'LA31'!$B$1:$BZ$201,'LA31'!BL$1,0)),
IF(LA!$H$11=2,(VLOOKUP($A8,'LA32'!$B$1:$BZ$201,'LA32'!BL$1,0)),
IF(LA!$H$11=3,(VLOOKUP($A8,'LA33'!$B$1:$BZ$201,'LA33'!BL$1,0)),
0))),".")</f>
        <v>-</v>
      </c>
      <c r="BN8" s="104" t="str">
        <f>IFERROR(
IF(LA!$H$11=1,(VLOOKUP($A8,'LA31'!$B$1:$BZ$201,'LA31'!BM$1,0)),
IF(LA!$H$11=2,(VLOOKUP($A8,'LA32'!$B$1:$BZ$201,'LA32'!BM$1,0)),
IF(LA!$H$11=3,(VLOOKUP($A8,'LA33'!$B$1:$BZ$201,'LA33'!BM$1,0)),
0))),".")</f>
        <v>-</v>
      </c>
      <c r="BO8" s="104">
        <f>IFERROR(
IF(LA!$H$11=1,(VLOOKUP($A8,'LA31'!$B$1:$BZ$201,'LA31'!BN$1,0)),
IF(LA!$H$11=2,(VLOOKUP($A8,'LA32'!$B$1:$BZ$201,'LA32'!BN$1,0)),
IF(LA!$H$11=3,(VLOOKUP($A8,'LA33'!$B$1:$BZ$201,'LA33'!BN$1,0)),
0))),".")</f>
        <v>0.01</v>
      </c>
      <c r="BP8" s="104">
        <f>IFERROR(
IF(LA!$H$11=1,(VLOOKUP($A8,'LA31'!$B$1:$BZ$201,'LA31'!BO$1,0)),
IF(LA!$H$11=2,(VLOOKUP($A8,'LA32'!$B$1:$BZ$201,'LA32'!BO$1,0)),
IF(LA!$H$11=3,(VLOOKUP($A8,'LA33'!$B$1:$BZ$201,'LA33'!BO$1,0)),
0))),".")</f>
        <v>0.01</v>
      </c>
      <c r="BQ8" s="104">
        <f>IFERROR(
IF(LA!$H$11=1,(VLOOKUP($A8,'LA31'!$B$1:$BZ$201,'LA31'!BP$1,0)),
IF(LA!$H$11=2,(VLOOKUP($A8,'LA32'!$B$1:$BZ$201,'LA32'!BP$1,0)),
IF(LA!$H$11=3,(VLOOKUP($A8,'LA33'!$B$1:$BZ$201,'LA33'!BP$1,0)),
0))),".")</f>
        <v>0.01</v>
      </c>
      <c r="BR8" s="104">
        <f>IFERROR(
IF(LA!$H$11=1,(VLOOKUP($A8,'LA31'!$B$1:$BZ$201,'LA31'!BQ$1,0)),
IF(LA!$H$11=2,(VLOOKUP($A8,'LA32'!$B$1:$BZ$201,'LA32'!BQ$1,0)),
IF(LA!$H$11=3,(VLOOKUP($A8,'LA33'!$B$1:$BZ$201,'LA33'!BQ$1,0)),
0))),".")</f>
        <v>0.08</v>
      </c>
      <c r="BS8" s="104">
        <f>IFERROR(
IF(LA!$H$11=1,(VLOOKUP($A8,'LA31'!$B$1:$BZ$201,'LA31'!BR$1,0)),
IF(LA!$H$11=2,(VLOOKUP($A8,'LA32'!$B$1:$BZ$201,'LA32'!BR$1,0)),
IF(LA!$H$11=3,(VLOOKUP($A8,'LA33'!$B$1:$BZ$201,'LA33'!BR$1,0)),
0))),".")</f>
        <v>0.08</v>
      </c>
      <c r="BT8" s="104">
        <f>IFERROR(
IF(LA!$H$11=1,(VLOOKUP($A8,'LA31'!$B$1:$BZ$201,'LA31'!BS$1,0)),
IF(LA!$H$11=2,(VLOOKUP($A8,'LA32'!$B$1:$BZ$201,'LA32'!BS$1,0)),
IF(LA!$H$11=3,(VLOOKUP($A8,'LA33'!$B$1:$BZ$201,'LA33'!BS$1,0)),
0))),".")</f>
        <v>0.08</v>
      </c>
      <c r="BU8" s="104">
        <f>IFERROR(
IF(LA!$H$11=1,(VLOOKUP($A8,'LA31'!$B$1:$BZ$201,'LA31'!BT$1,0)),
IF(LA!$H$11=2,(VLOOKUP($A8,'LA32'!$B$1:$BZ$201,'LA32'!BT$1,0)),
IF(LA!$H$11=3,(VLOOKUP($A8,'LA33'!$B$1:$BZ$201,'LA33'!BT$1,0)),
0))),".")</f>
        <v>0.03</v>
      </c>
      <c r="BV8" s="104">
        <f>IFERROR(
IF(LA!$H$11=1,(VLOOKUP($A8,'LA31'!$B$1:$BZ$201,'LA31'!BU$1,0)),
IF(LA!$H$11=2,(VLOOKUP($A8,'LA32'!$B$1:$BZ$201,'LA32'!BU$1,0)),
IF(LA!$H$11=3,(VLOOKUP($A8,'LA33'!$B$1:$BZ$201,'LA33'!BU$1,0)),
0))),".")</f>
        <v>0.02</v>
      </c>
      <c r="BW8" s="104">
        <f>IFERROR(
IF(LA!$H$11=1,(VLOOKUP($A8,'LA31'!$B$1:$BZ$201,'LA31'!BV$1,0)),
IF(LA!$H$11=2,(VLOOKUP($A8,'LA32'!$B$1:$BZ$201,'LA32'!BV$1,0)),
IF(LA!$H$11=3,(VLOOKUP($A8,'LA33'!$B$1:$BZ$201,'LA33'!BV$1,0)),
0))),".")</f>
        <v>0.02</v>
      </c>
      <c r="BX8" s="104">
        <f>IFERROR(
IF(LA!$H$11=1,(VLOOKUP($A8,'LA31'!$B$1:$BZ$201,'LA31'!BW$1,0)),
IF(LA!$H$11=2,(VLOOKUP($A8,'LA32'!$B$1:$BZ$201,'LA32'!BW$1,0)),
IF(LA!$H$11=3,(VLOOKUP($A8,'LA33'!$B$1:$BZ$201,'LA33'!BW$1,0)),
0))),".")</f>
        <v>0.12</v>
      </c>
      <c r="BY8" s="104">
        <f>IFERROR(
IF(LA!$H$11=1,(VLOOKUP($A8,'LA31'!$B$1:$BZ$201,'LA31'!BX$1,0)),
IF(LA!$H$11=2,(VLOOKUP($A8,'LA32'!$B$1:$BZ$201,'LA32'!BX$1,0)),
IF(LA!$H$11=3,(VLOOKUP($A8,'LA33'!$B$1:$BZ$201,'LA33'!BX$1,0)),
0))),".")</f>
        <v>0.14000000000000001</v>
      </c>
      <c r="BZ8" s="104">
        <f>IFERROR(
IF(LA!$H$11=1,(VLOOKUP($A8,'LA31'!$B$1:$BZ$201,'LA31'!BY$1,0)),
IF(LA!$H$11=2,(VLOOKUP($A8,'LA32'!$B$1:$BZ$201,'LA32'!BY$1,0)),
IF(LA!$H$11=3,(VLOOKUP($A8,'LA33'!$B$1:$BZ$201,'LA33'!BY$1,0)),
0))),".")</f>
        <v>0.14000000000000001</v>
      </c>
    </row>
    <row r="9" spans="1:81" x14ac:dyDescent="0.2">
      <c r="A9" s="72" t="s">
        <v>90</v>
      </c>
      <c r="B9" s="91" t="s">
        <v>191</v>
      </c>
      <c r="C9" s="88"/>
      <c r="D9" s="71">
        <f>IFERROR(
IF(LA!$H$11=1,(VLOOKUP($A9,'LA31'!$B$1:$BZ$201,'LA31'!C$1,0)),
IF(LA!$H$11=2,(VLOOKUP($A9,'LA32'!$B$1:$BZ$201,'LA32'!C$1,0)),
IF(LA!$H$11=3,(VLOOKUP($A9,'LA33'!$B$1:$BZ$201,'LA33'!C$1,0)),
0))),".")</f>
        <v>470</v>
      </c>
      <c r="E9" s="71">
        <f>IFERROR(
IF(LA!$H$11=1,(VLOOKUP($A9,'LA31'!$B$1:$BZ$201,'LA31'!D$1,0)),
IF(LA!$H$11=2,(VLOOKUP($A9,'LA32'!$B$1:$BZ$201,'LA32'!D$1,0)),
IF(LA!$H$11=3,(VLOOKUP($A9,'LA33'!$B$1:$BZ$201,'LA33'!D$1,0)),
0))),".")</f>
        <v>6670</v>
      </c>
      <c r="F9" s="71">
        <f>IFERROR(
IF(LA!$H$11=1,(VLOOKUP($A9,'LA31'!$B$1:$BZ$201,'LA31'!E$1,0)),
IF(LA!$H$11=2,(VLOOKUP($A9,'LA32'!$B$1:$BZ$201,'LA32'!E$1,0)),
IF(LA!$H$11=3,(VLOOKUP($A9,'LA33'!$B$1:$BZ$201,'LA33'!E$1,0)),
0))),".")</f>
        <v>7140</v>
      </c>
      <c r="G9" s="105">
        <f>IFERROR(
IF(LA!$H$11=1,(VLOOKUP($A9,'LA31'!$B$1:$BZ$201,'LA31'!F$1,0)),
IF(LA!$H$11=2,(VLOOKUP($A9,'LA32'!$B$1:$BZ$201,'LA32'!F$1,0)),
IF(LA!$H$11=3,(VLOOKUP($A9,'LA33'!$B$1:$BZ$201,'LA33'!F$1,0)),
0))),".")</f>
        <v>0.77</v>
      </c>
      <c r="H9" s="105">
        <f>IFERROR(
IF(LA!$H$11=1,(VLOOKUP($A9,'LA31'!$B$1:$BZ$201,'LA31'!G$1,0)),
IF(LA!$H$11=2,(VLOOKUP($A9,'LA32'!$B$1:$BZ$201,'LA32'!G$1,0)),
IF(LA!$H$11=3,(VLOOKUP($A9,'LA33'!$B$1:$BZ$201,'LA33'!G$1,0)),
0))),".")</f>
        <v>0.8</v>
      </c>
      <c r="I9" s="105">
        <f>IFERROR(
IF(LA!$H$11=1,(VLOOKUP($A9,'LA31'!$B$1:$BZ$201,'LA31'!H$1,0)),
IF(LA!$H$11=2,(VLOOKUP($A9,'LA32'!$B$1:$BZ$201,'LA32'!H$1,0)),
IF(LA!$H$11=3,(VLOOKUP($A9,'LA33'!$B$1:$BZ$201,'LA33'!H$1,0)),
0))),".")</f>
        <v>0.8</v>
      </c>
      <c r="J9" s="105">
        <f>IFERROR(
IF(LA!$H$11=1,(VLOOKUP($A9,'LA31'!$B$1:$BZ$201,'LA31'!I$1,0)),
IF(LA!$H$11=2,(VLOOKUP($A9,'LA32'!$B$1:$BZ$201,'LA32'!I$1,0)),
IF(LA!$H$11=3,(VLOOKUP($A9,'LA33'!$B$1:$BZ$201,'LA33'!I$1,0)),
0))),".")</f>
        <v>0.72</v>
      </c>
      <c r="K9" s="105">
        <f>IFERROR(
IF(LA!$H$11=1,(VLOOKUP($A9,'LA31'!$B$1:$BZ$201,'LA31'!J$1,0)),
IF(LA!$H$11=2,(VLOOKUP($A9,'LA32'!$B$1:$BZ$201,'LA32'!J$1,0)),
IF(LA!$H$11=3,(VLOOKUP($A9,'LA33'!$B$1:$BZ$201,'LA33'!J$1,0)),
0))),".")</f>
        <v>0.74</v>
      </c>
      <c r="L9" s="105">
        <f>IFERROR(
IF(LA!$H$11=1,(VLOOKUP($A9,'LA31'!$B$1:$BZ$201,'LA31'!K$1,0)),
IF(LA!$H$11=2,(VLOOKUP($A9,'LA32'!$B$1:$BZ$201,'LA32'!K$1,0)),
IF(LA!$H$11=3,(VLOOKUP($A9,'LA33'!$B$1:$BZ$201,'LA33'!K$1,0)),
0))),".")</f>
        <v>0.74</v>
      </c>
      <c r="M9" s="105">
        <f>IFERROR(
IF(LA!$H$11=1,(VLOOKUP($A9,'LA31'!$B$1:$BZ$201,'LA31'!L$1,0)),
IF(LA!$H$11=2,(VLOOKUP($A9,'LA32'!$B$1:$BZ$201,'LA32'!L$1,0)),
IF(LA!$H$11=3,(VLOOKUP($A9,'LA33'!$B$1:$BZ$201,'LA33'!L$1,0)),
0))),".")</f>
        <v>0.14000000000000001</v>
      </c>
      <c r="N9" s="105">
        <f>IFERROR(
IF(LA!$H$11=1,(VLOOKUP($A9,'LA31'!$B$1:$BZ$201,'LA31'!M$1,0)),
IF(LA!$H$11=2,(VLOOKUP($A9,'LA32'!$B$1:$BZ$201,'LA32'!M$1,0)),
IF(LA!$H$11=3,(VLOOKUP($A9,'LA33'!$B$1:$BZ$201,'LA33'!M$1,0)),
0))),".")</f>
        <v>0.08</v>
      </c>
      <c r="O9" s="105">
        <f>IFERROR(
IF(LA!$H$11=1,(VLOOKUP($A9,'LA31'!$B$1:$BZ$201,'LA31'!N$1,0)),
IF(LA!$H$11=2,(VLOOKUP($A9,'LA32'!$B$1:$BZ$201,'LA32'!N$1,0)),
IF(LA!$H$11=3,(VLOOKUP($A9,'LA33'!$B$1:$BZ$201,'LA33'!N$1,0)),
0))),".")</f>
        <v>0.08</v>
      </c>
      <c r="P9" s="105">
        <f>IFERROR(
IF(LA!$H$11=1,(VLOOKUP($A9,'LA31'!$B$1:$BZ$201,'LA31'!O$1,0)),
IF(LA!$H$11=2,(VLOOKUP($A9,'LA32'!$B$1:$BZ$201,'LA32'!O$1,0)),
IF(LA!$H$11=3,(VLOOKUP($A9,'LA33'!$B$1:$BZ$201,'LA33'!O$1,0)),
0))),".")</f>
        <v>0</v>
      </c>
      <c r="Q9" s="105" t="str">
        <f>IFERROR(
IF(LA!$H$11=1,(VLOOKUP($A9,'LA31'!$B$1:$BZ$201,'LA31'!P$1,0)),
IF(LA!$H$11=2,(VLOOKUP($A9,'LA32'!$B$1:$BZ$201,'LA32'!P$1,0)),
IF(LA!$H$11=3,(VLOOKUP($A9,'LA33'!$B$1:$BZ$201,'LA33'!P$1,0)),
0))),".")</f>
        <v>x</v>
      </c>
      <c r="R9" s="105" t="str">
        <f>IFERROR(
IF(LA!$H$11=1,(VLOOKUP($A9,'LA31'!$B$1:$BZ$201,'LA31'!Q$1,0)),
IF(LA!$H$11=2,(VLOOKUP($A9,'LA32'!$B$1:$BZ$201,'LA32'!Q$1,0)),
IF(LA!$H$11=3,(VLOOKUP($A9,'LA33'!$B$1:$BZ$201,'LA33'!Q$1,0)),
0))),".")</f>
        <v>x</v>
      </c>
      <c r="S9" s="105">
        <f>IFERROR(
IF(LA!$H$11=1,(VLOOKUP($A9,'LA31'!$B$1:$BZ$201,'LA31'!R$1,0)),
IF(LA!$H$11=2,(VLOOKUP($A9,'LA32'!$B$1:$BZ$201,'LA32'!R$1,0)),
IF(LA!$H$11=3,(VLOOKUP($A9,'LA33'!$B$1:$BZ$201,'LA33'!R$1,0)),
0))),".")</f>
        <v>0.04</v>
      </c>
      <c r="T9" s="105">
        <f>IFERROR(
IF(LA!$H$11=1,(VLOOKUP($A9,'LA31'!$B$1:$BZ$201,'LA31'!S$1,0)),
IF(LA!$H$11=2,(VLOOKUP($A9,'LA32'!$B$1:$BZ$201,'LA32'!S$1,0)),
IF(LA!$H$11=3,(VLOOKUP($A9,'LA33'!$B$1:$BZ$201,'LA33'!S$1,0)),
0))),".")</f>
        <v>0.04</v>
      </c>
      <c r="U9" s="105">
        <f>IFERROR(
IF(LA!$H$11=1,(VLOOKUP($A9,'LA31'!$B$1:$BZ$201,'LA31'!T$1,0)),
IF(LA!$H$11=2,(VLOOKUP($A9,'LA32'!$B$1:$BZ$201,'LA32'!T$1,0)),
IF(LA!$H$11=3,(VLOOKUP($A9,'LA33'!$B$1:$BZ$201,'LA33'!T$1,0)),
0))),".")</f>
        <v>0.04</v>
      </c>
      <c r="V9" s="105">
        <f>IFERROR(
IF(LA!$H$11=1,(VLOOKUP($A9,'LA31'!$B$1:$BZ$201,'LA31'!U$1,0)),
IF(LA!$H$11=2,(VLOOKUP($A9,'LA32'!$B$1:$BZ$201,'LA32'!U$1,0)),
IF(LA!$H$11=3,(VLOOKUP($A9,'LA33'!$B$1:$BZ$201,'LA33'!U$1,0)),
0))),".")</f>
        <v>0.06</v>
      </c>
      <c r="W9" s="105">
        <f>IFERROR(
IF(LA!$H$11=1,(VLOOKUP($A9,'LA31'!$B$1:$BZ$201,'LA31'!V$1,0)),
IF(LA!$H$11=2,(VLOOKUP($A9,'LA32'!$B$1:$BZ$201,'LA32'!V$1,0)),
IF(LA!$H$11=3,(VLOOKUP($A9,'LA33'!$B$1:$BZ$201,'LA33'!V$1,0)),
0))),".")</f>
        <v>0.04</v>
      </c>
      <c r="X9" s="105">
        <f>IFERROR(
IF(LA!$H$11=1,(VLOOKUP($A9,'LA31'!$B$1:$BZ$201,'LA31'!W$1,0)),
IF(LA!$H$11=2,(VLOOKUP($A9,'LA32'!$B$1:$BZ$201,'LA32'!W$1,0)),
IF(LA!$H$11=3,(VLOOKUP($A9,'LA33'!$B$1:$BZ$201,'LA33'!W$1,0)),
0))),".")</f>
        <v>0.04</v>
      </c>
      <c r="Y9" s="105">
        <f>IFERROR(
IF(LA!$H$11=1,(VLOOKUP($A9,'LA31'!$B$1:$BZ$201,'LA31'!X$1,0)),
IF(LA!$H$11=2,(VLOOKUP($A9,'LA32'!$B$1:$BZ$201,'LA32'!X$1,0)),
IF(LA!$H$11=3,(VLOOKUP($A9,'LA33'!$B$1:$BZ$201,'LA33'!X$1,0)),
0))),".")</f>
        <v>0</v>
      </c>
      <c r="Z9" s="105" t="str">
        <f>IFERROR(
IF(LA!$H$11=1,(VLOOKUP($A9,'LA31'!$B$1:$BZ$201,'LA31'!Y$1,0)),
IF(LA!$H$11=2,(VLOOKUP($A9,'LA32'!$B$1:$BZ$201,'LA32'!Y$1,0)),
IF(LA!$H$11=3,(VLOOKUP($A9,'LA33'!$B$1:$BZ$201,'LA33'!Y$1,0)),
0))),".")</f>
        <v>x</v>
      </c>
      <c r="AA9" s="105" t="str">
        <f>IFERROR(
IF(LA!$H$11=1,(VLOOKUP($A9,'LA31'!$B$1:$BZ$201,'LA31'!Z$1,0)),
IF(LA!$H$11=2,(VLOOKUP($A9,'LA32'!$B$1:$BZ$201,'LA32'!Z$1,0)),
IF(LA!$H$11=3,(VLOOKUP($A9,'LA33'!$B$1:$BZ$201,'LA33'!Z$1,0)),
0))),".")</f>
        <v>x</v>
      </c>
      <c r="AB9" s="105">
        <f>IFERROR(
IF(LA!$H$11=1,(VLOOKUP($A9,'LA31'!$B$1:$BZ$201,'LA31'!AA$1,0)),
IF(LA!$H$11=2,(VLOOKUP($A9,'LA32'!$B$1:$BZ$201,'LA32'!AA$1,0)),
IF(LA!$H$11=3,(VLOOKUP($A9,'LA33'!$B$1:$BZ$201,'LA33'!AA$1,0)),
0))),".")</f>
        <v>0</v>
      </c>
      <c r="AC9" s="105">
        <f>IFERROR(
IF(LA!$H$11=1,(VLOOKUP($A9,'LA31'!$B$1:$BZ$201,'LA31'!AB$1,0)),
IF(LA!$H$11=2,(VLOOKUP($A9,'LA32'!$B$1:$BZ$201,'LA32'!AB$1,0)),
IF(LA!$H$11=3,(VLOOKUP($A9,'LA33'!$B$1:$BZ$201,'LA33'!AB$1,0)),
0))),".")</f>
        <v>0</v>
      </c>
      <c r="AD9" s="105">
        <f>IFERROR(
IF(LA!$H$11=1,(VLOOKUP($A9,'LA31'!$B$1:$BZ$201,'LA31'!AC$1,0)),
IF(LA!$H$11=2,(VLOOKUP($A9,'LA32'!$B$1:$BZ$201,'LA32'!AC$1,0)),
IF(LA!$H$11=3,(VLOOKUP($A9,'LA33'!$B$1:$BZ$201,'LA33'!AC$1,0)),
0))),".")</f>
        <v>0</v>
      </c>
      <c r="AE9" s="105">
        <f>IFERROR(
IF(LA!$H$11=1,(VLOOKUP($A9,'LA31'!$B$1:$BZ$201,'LA31'!AD$1,0)),
IF(LA!$H$11=2,(VLOOKUP($A9,'LA32'!$B$1:$BZ$201,'LA32'!AD$1,0)),
IF(LA!$H$11=3,(VLOOKUP($A9,'LA33'!$B$1:$BZ$201,'LA33'!AD$1,0)),
0))),".")</f>
        <v>0.06</v>
      </c>
      <c r="AF9" s="105">
        <f>IFERROR(
IF(LA!$H$11=1,(VLOOKUP($A9,'LA31'!$B$1:$BZ$201,'LA31'!AE$1,0)),
IF(LA!$H$11=2,(VLOOKUP($A9,'LA32'!$B$1:$BZ$201,'LA32'!AE$1,0)),
IF(LA!$H$11=3,(VLOOKUP($A9,'LA33'!$B$1:$BZ$201,'LA33'!AE$1,0)),
0))),".")</f>
        <v>0.06</v>
      </c>
      <c r="AG9" s="105">
        <f>IFERROR(
IF(LA!$H$11=1,(VLOOKUP($A9,'LA31'!$B$1:$BZ$201,'LA31'!AF$1,0)),
IF(LA!$H$11=2,(VLOOKUP($A9,'LA32'!$B$1:$BZ$201,'LA32'!AF$1,0)),
IF(LA!$H$11=3,(VLOOKUP($A9,'LA33'!$B$1:$BZ$201,'LA33'!AF$1,0)),
0))),".")</f>
        <v>0.06</v>
      </c>
      <c r="AH9" s="105">
        <f>IFERROR(
IF(LA!$H$11=1,(VLOOKUP($A9,'LA31'!$B$1:$BZ$201,'LA31'!AG$1,0)),
IF(LA!$H$11=2,(VLOOKUP($A9,'LA32'!$B$1:$BZ$201,'LA32'!AG$1,0)),
IF(LA!$H$11=3,(VLOOKUP($A9,'LA33'!$B$1:$BZ$201,'LA33'!AG$1,0)),
0))),".")</f>
        <v>0.47</v>
      </c>
      <c r="AI9" s="105">
        <f>IFERROR(
IF(LA!$H$11=1,(VLOOKUP($A9,'LA31'!$B$1:$BZ$201,'LA31'!AH$1,0)),
IF(LA!$H$11=2,(VLOOKUP($A9,'LA32'!$B$1:$BZ$201,'LA32'!AH$1,0)),
IF(LA!$H$11=3,(VLOOKUP($A9,'LA33'!$B$1:$BZ$201,'LA33'!AH$1,0)),
0))),".")</f>
        <v>0.59</v>
      </c>
      <c r="AJ9" s="105">
        <f>IFERROR(
IF(LA!$H$11=1,(VLOOKUP($A9,'LA31'!$B$1:$BZ$201,'LA31'!AI$1,0)),
IF(LA!$H$11=2,(VLOOKUP($A9,'LA32'!$B$1:$BZ$201,'LA32'!AI$1,0)),
IF(LA!$H$11=3,(VLOOKUP($A9,'LA33'!$B$1:$BZ$201,'LA33'!AI$1,0)),
0))),".")</f>
        <v>0.57999999999999996</v>
      </c>
      <c r="AK9" s="105">
        <f>IFERROR(
IF(LA!$H$11=1,(VLOOKUP($A9,'LA31'!$B$1:$BZ$201,'LA31'!AJ$1,0)),
IF(LA!$H$11=2,(VLOOKUP($A9,'LA32'!$B$1:$BZ$201,'LA32'!AJ$1,0)),
IF(LA!$H$11=3,(VLOOKUP($A9,'LA33'!$B$1:$BZ$201,'LA33'!AJ$1,0)),
0))),".")</f>
        <v>0.09</v>
      </c>
      <c r="AL9" s="105">
        <f>IFERROR(
IF(LA!$H$11=1,(VLOOKUP($A9,'LA31'!$B$1:$BZ$201,'LA31'!AK$1,0)),
IF(LA!$H$11=2,(VLOOKUP($A9,'LA32'!$B$1:$BZ$201,'LA32'!AK$1,0)),
IF(LA!$H$11=3,(VLOOKUP($A9,'LA33'!$B$1:$BZ$201,'LA33'!AK$1,0)),
0))),".")</f>
        <v>0.18</v>
      </c>
      <c r="AM9" s="105">
        <f>IFERROR(
IF(LA!$H$11=1,(VLOOKUP($A9,'LA31'!$B$1:$BZ$201,'LA31'!AL$1,0)),
IF(LA!$H$11=2,(VLOOKUP($A9,'LA32'!$B$1:$BZ$201,'LA32'!AL$1,0)),
IF(LA!$H$11=3,(VLOOKUP($A9,'LA33'!$B$1:$BZ$201,'LA33'!AL$1,0)),
0))),".")</f>
        <v>0.17</v>
      </c>
      <c r="AN9" s="105">
        <f>IFERROR(
IF(LA!$H$11=1,(VLOOKUP($A9,'LA31'!$B$1:$BZ$201,'LA31'!AM$1,0)),
IF(LA!$H$11=2,(VLOOKUP($A9,'LA32'!$B$1:$BZ$201,'LA32'!AM$1,0)),
IF(LA!$H$11=3,(VLOOKUP($A9,'LA33'!$B$1:$BZ$201,'LA33'!AM$1,0)),
0))),".")</f>
        <v>0</v>
      </c>
      <c r="AO9" s="105">
        <f>IFERROR(
IF(LA!$H$11=1,(VLOOKUP($A9,'LA31'!$B$1:$BZ$201,'LA31'!AN$1,0)),
IF(LA!$H$11=2,(VLOOKUP($A9,'LA32'!$B$1:$BZ$201,'LA32'!AN$1,0)),
IF(LA!$H$11=3,(VLOOKUP($A9,'LA33'!$B$1:$BZ$201,'LA33'!AN$1,0)),
0))),".")</f>
        <v>0.01</v>
      </c>
      <c r="AP9" s="105">
        <f>IFERROR(
IF(LA!$H$11=1,(VLOOKUP($A9,'LA31'!$B$1:$BZ$201,'LA31'!AO$1,0)),
IF(LA!$H$11=2,(VLOOKUP($A9,'LA32'!$B$1:$BZ$201,'LA32'!AO$1,0)),
IF(LA!$H$11=3,(VLOOKUP($A9,'LA33'!$B$1:$BZ$201,'LA33'!AO$1,0)),
0))),".")</f>
        <v>0.01</v>
      </c>
      <c r="AQ9" s="105">
        <f>IFERROR(
IF(LA!$H$11=1,(VLOOKUP($A9,'LA31'!$B$1:$BZ$201,'LA31'!AP$1,0)),
IF(LA!$H$11=2,(VLOOKUP($A9,'LA32'!$B$1:$BZ$201,'LA32'!AP$1,0)),
IF(LA!$H$11=3,(VLOOKUP($A9,'LA33'!$B$1:$BZ$201,'LA33'!AP$1,0)),
0))),".")</f>
        <v>0.08</v>
      </c>
      <c r="AR9" s="105">
        <f>IFERROR(
IF(LA!$H$11=1,(VLOOKUP($A9,'LA31'!$B$1:$BZ$201,'LA31'!AQ$1,0)),
IF(LA!$H$11=2,(VLOOKUP($A9,'LA32'!$B$1:$BZ$201,'LA32'!AQ$1,0)),
IF(LA!$H$11=3,(VLOOKUP($A9,'LA33'!$B$1:$BZ$201,'LA33'!AQ$1,0)),
0))),".")</f>
        <v>0.16</v>
      </c>
      <c r="AS9" s="105">
        <f>IFERROR(
IF(LA!$H$11=1,(VLOOKUP($A9,'LA31'!$B$1:$BZ$201,'LA31'!AR$1,0)),
IF(LA!$H$11=2,(VLOOKUP($A9,'LA32'!$B$1:$BZ$201,'LA32'!AR$1,0)),
IF(LA!$H$11=3,(VLOOKUP($A9,'LA33'!$B$1:$BZ$201,'LA33'!AR$1,0)),
0))),".")</f>
        <v>0.15</v>
      </c>
      <c r="AT9" s="105">
        <f>IFERROR(
IF(LA!$H$11=1,(VLOOKUP($A9,'LA31'!$B$1:$BZ$201,'LA31'!AS$1,0)),
IF(LA!$H$11=2,(VLOOKUP($A9,'LA32'!$B$1:$BZ$201,'LA32'!AS$1,0)),
IF(LA!$H$11=3,(VLOOKUP($A9,'LA33'!$B$1:$BZ$201,'LA33'!AS$1,0)),
0))),".")</f>
        <v>0.33</v>
      </c>
      <c r="AU9" s="105">
        <f>IFERROR(
IF(LA!$H$11=1,(VLOOKUP($A9,'LA31'!$B$1:$BZ$201,'LA31'!AT$1,0)),
IF(LA!$H$11=2,(VLOOKUP($A9,'LA32'!$B$1:$BZ$201,'LA32'!AT$1,0)),
IF(LA!$H$11=3,(VLOOKUP($A9,'LA33'!$B$1:$BZ$201,'LA33'!AT$1,0)),
0))),".")</f>
        <v>0.38</v>
      </c>
      <c r="AV9" s="105">
        <f>IFERROR(
IF(LA!$H$11=1,(VLOOKUP($A9,'LA31'!$B$1:$BZ$201,'LA31'!AU$1,0)),
IF(LA!$H$11=2,(VLOOKUP($A9,'LA32'!$B$1:$BZ$201,'LA32'!AU$1,0)),
IF(LA!$H$11=3,(VLOOKUP($A9,'LA33'!$B$1:$BZ$201,'LA33'!AU$1,0)),
0))),".")</f>
        <v>0.37</v>
      </c>
      <c r="AW9" s="105">
        <f>IFERROR(
IF(LA!$H$11=1,(VLOOKUP($A9,'LA31'!$B$1:$BZ$201,'LA31'!AV$1,0)),
IF(LA!$H$11=2,(VLOOKUP($A9,'LA32'!$B$1:$BZ$201,'LA32'!AV$1,0)),
IF(LA!$H$11=3,(VLOOKUP($A9,'LA33'!$B$1:$BZ$201,'LA33'!AV$1,0)),
0))),".")</f>
        <v>0.04</v>
      </c>
      <c r="AX9" s="105">
        <f>IFERROR(
IF(LA!$H$11=1,(VLOOKUP($A9,'LA31'!$B$1:$BZ$201,'LA31'!AW$1,0)),
IF(LA!$H$11=2,(VLOOKUP($A9,'LA32'!$B$1:$BZ$201,'LA32'!AW$1,0)),
IF(LA!$H$11=3,(VLOOKUP($A9,'LA33'!$B$1:$BZ$201,'LA33'!AW$1,0)),
0))),".")</f>
        <v>0.03</v>
      </c>
      <c r="AY9" s="105">
        <f>IFERROR(
IF(LA!$H$11=1,(VLOOKUP($A9,'LA31'!$B$1:$BZ$201,'LA31'!AX$1,0)),
IF(LA!$H$11=2,(VLOOKUP($A9,'LA32'!$B$1:$BZ$201,'LA32'!AX$1,0)),
IF(LA!$H$11=3,(VLOOKUP($A9,'LA33'!$B$1:$BZ$201,'LA33'!AX$1,0)),
0))),".")</f>
        <v>0.03</v>
      </c>
      <c r="AZ9" s="105">
        <f>IFERROR(
IF(LA!$H$11=1,(VLOOKUP($A9,'LA31'!$B$1:$BZ$201,'LA31'!AY$1,0)),
IF(LA!$H$11=2,(VLOOKUP($A9,'LA32'!$B$1:$BZ$201,'LA32'!AY$1,0)),
IF(LA!$H$11=3,(VLOOKUP($A9,'LA33'!$B$1:$BZ$201,'LA33'!AY$1,0)),
0))),".")</f>
        <v>0</v>
      </c>
      <c r="BA9" s="105" t="str">
        <f>IFERROR(
IF(LA!$H$11=1,(VLOOKUP($A9,'LA31'!$B$1:$BZ$201,'LA31'!AZ$1,0)),
IF(LA!$H$11=2,(VLOOKUP($A9,'LA32'!$B$1:$BZ$201,'LA32'!AZ$1,0)),
IF(LA!$H$11=3,(VLOOKUP($A9,'LA33'!$B$1:$BZ$201,'LA33'!AZ$1,0)),
0))),".")</f>
        <v>-</v>
      </c>
      <c r="BB9" s="105" t="str">
        <f>IFERROR(
IF(LA!$H$11=1,(VLOOKUP($A9,'LA31'!$B$1:$BZ$201,'LA31'!BA$1,0)),
IF(LA!$H$11=2,(VLOOKUP($A9,'LA32'!$B$1:$BZ$201,'LA32'!BA$1,0)),
IF(LA!$H$11=3,(VLOOKUP($A9,'LA33'!$B$1:$BZ$201,'LA33'!BA$1,0)),
0))),".")</f>
        <v>-</v>
      </c>
      <c r="BC9" s="105">
        <f>IFERROR(
IF(LA!$H$11=1,(VLOOKUP($A9,'LA31'!$B$1:$BZ$201,'LA31'!BB$1,0)),
IF(LA!$H$11=2,(VLOOKUP($A9,'LA32'!$B$1:$BZ$201,'LA32'!BB$1,0)),
IF(LA!$H$11=3,(VLOOKUP($A9,'LA33'!$B$1:$BZ$201,'LA33'!BB$1,0)),
0))),".")</f>
        <v>0.05</v>
      </c>
      <c r="BD9" s="105">
        <f>IFERROR(
IF(LA!$H$11=1,(VLOOKUP($A9,'LA31'!$B$1:$BZ$201,'LA31'!BC$1,0)),
IF(LA!$H$11=2,(VLOOKUP($A9,'LA32'!$B$1:$BZ$201,'LA32'!BC$1,0)),
IF(LA!$H$11=3,(VLOOKUP($A9,'LA33'!$B$1:$BZ$201,'LA33'!BC$1,0)),
0))),".")</f>
        <v>0.05</v>
      </c>
      <c r="BE9" s="105">
        <f>IFERROR(
IF(LA!$H$11=1,(VLOOKUP($A9,'LA31'!$B$1:$BZ$201,'LA31'!BD$1,0)),
IF(LA!$H$11=2,(VLOOKUP($A9,'LA32'!$B$1:$BZ$201,'LA32'!BD$1,0)),
IF(LA!$H$11=3,(VLOOKUP($A9,'LA33'!$B$1:$BZ$201,'LA33'!BD$1,0)),
0))),".")</f>
        <v>0.05</v>
      </c>
      <c r="BF9" s="105">
        <f>IFERROR(
IF(LA!$H$11=1,(VLOOKUP($A9,'LA31'!$B$1:$BZ$201,'LA31'!BE$1,0)),
IF(LA!$H$11=2,(VLOOKUP($A9,'LA32'!$B$1:$BZ$201,'LA32'!BE$1,0)),
IF(LA!$H$11=3,(VLOOKUP($A9,'LA33'!$B$1:$BZ$201,'LA33'!BE$1,0)),
0))),".")</f>
        <v>0.02</v>
      </c>
      <c r="BG9" s="105">
        <f>IFERROR(
IF(LA!$H$11=1,(VLOOKUP($A9,'LA31'!$B$1:$BZ$201,'LA31'!BF$1,0)),
IF(LA!$H$11=2,(VLOOKUP($A9,'LA32'!$B$1:$BZ$201,'LA32'!BF$1,0)),
IF(LA!$H$11=3,(VLOOKUP($A9,'LA33'!$B$1:$BZ$201,'LA33'!BF$1,0)),
0))),".")</f>
        <v>0.03</v>
      </c>
      <c r="BH9" s="105">
        <f>IFERROR(
IF(LA!$H$11=1,(VLOOKUP($A9,'LA31'!$B$1:$BZ$201,'LA31'!BG$1,0)),
IF(LA!$H$11=2,(VLOOKUP($A9,'LA32'!$B$1:$BZ$201,'LA32'!BG$1,0)),
IF(LA!$H$11=3,(VLOOKUP($A9,'LA33'!$B$1:$BZ$201,'LA33'!BG$1,0)),
0))),".")</f>
        <v>0.03</v>
      </c>
      <c r="BI9" s="105">
        <f>IFERROR(
IF(LA!$H$11=1,(VLOOKUP($A9,'LA31'!$B$1:$BZ$201,'LA31'!BH$1,0)),
IF(LA!$H$11=2,(VLOOKUP($A9,'LA32'!$B$1:$BZ$201,'LA32'!BH$1,0)),
IF(LA!$H$11=3,(VLOOKUP($A9,'LA33'!$B$1:$BZ$201,'LA33'!BH$1,0)),
0))),".")</f>
        <v>0.03</v>
      </c>
      <c r="BJ9" s="105">
        <f>IFERROR(
IF(LA!$H$11=1,(VLOOKUP($A9,'LA31'!$B$1:$BZ$201,'LA31'!BI$1,0)),
IF(LA!$H$11=2,(VLOOKUP($A9,'LA32'!$B$1:$BZ$201,'LA32'!BI$1,0)),
IF(LA!$H$11=3,(VLOOKUP($A9,'LA33'!$B$1:$BZ$201,'LA33'!BI$1,0)),
0))),".")</f>
        <v>0.02</v>
      </c>
      <c r="BK9" s="105">
        <f>IFERROR(
IF(LA!$H$11=1,(VLOOKUP($A9,'LA31'!$B$1:$BZ$201,'LA31'!BJ$1,0)),
IF(LA!$H$11=2,(VLOOKUP($A9,'LA32'!$B$1:$BZ$201,'LA32'!BJ$1,0)),
IF(LA!$H$11=3,(VLOOKUP($A9,'LA33'!$B$1:$BZ$201,'LA33'!BJ$1,0)),
0))),".")</f>
        <v>0.02</v>
      </c>
      <c r="BL9" s="105" t="str">
        <f>IFERROR(
IF(LA!$H$11=1,(VLOOKUP($A9,'LA31'!$B$1:$BZ$201,'LA31'!BK$1,0)),
IF(LA!$H$11=2,(VLOOKUP($A9,'LA32'!$B$1:$BZ$201,'LA32'!BK$1,0)),
IF(LA!$H$11=3,(VLOOKUP($A9,'LA33'!$B$1:$BZ$201,'LA33'!BK$1,0)),
0))),".")</f>
        <v>x</v>
      </c>
      <c r="BM9" s="105" t="str">
        <f>IFERROR(
IF(LA!$H$11=1,(VLOOKUP($A9,'LA31'!$B$1:$BZ$201,'LA31'!BL$1,0)),
IF(LA!$H$11=2,(VLOOKUP($A9,'LA32'!$B$1:$BZ$201,'LA32'!BL$1,0)),
IF(LA!$H$11=3,(VLOOKUP($A9,'LA33'!$B$1:$BZ$201,'LA33'!BL$1,0)),
0))),".")</f>
        <v>x</v>
      </c>
      <c r="BN9" s="105" t="str">
        <f>IFERROR(
IF(LA!$H$11=1,(VLOOKUP($A9,'LA31'!$B$1:$BZ$201,'LA31'!BM$1,0)),
IF(LA!$H$11=2,(VLOOKUP($A9,'LA32'!$B$1:$BZ$201,'LA32'!BM$1,0)),
IF(LA!$H$11=3,(VLOOKUP($A9,'LA33'!$B$1:$BZ$201,'LA33'!BM$1,0)),
0))),".")</f>
        <v>x</v>
      </c>
      <c r="BO9" s="105" t="str">
        <f>IFERROR(
IF(LA!$H$11=1,(VLOOKUP($A9,'LA31'!$B$1:$BZ$201,'LA31'!BN$1,0)),
IF(LA!$H$11=2,(VLOOKUP($A9,'LA32'!$B$1:$BZ$201,'LA32'!BN$1,0)),
IF(LA!$H$11=3,(VLOOKUP($A9,'LA33'!$B$1:$BZ$201,'LA33'!BN$1,0)),
0))),".")</f>
        <v>x</v>
      </c>
      <c r="BP9" s="105">
        <f>IFERROR(
IF(LA!$H$11=1,(VLOOKUP($A9,'LA31'!$B$1:$BZ$201,'LA31'!BO$1,0)),
IF(LA!$H$11=2,(VLOOKUP($A9,'LA32'!$B$1:$BZ$201,'LA32'!BO$1,0)),
IF(LA!$H$11=3,(VLOOKUP($A9,'LA33'!$B$1:$BZ$201,'LA33'!BO$1,0)),
0))),".")</f>
        <v>0.01</v>
      </c>
      <c r="BQ9" s="105">
        <f>IFERROR(
IF(LA!$H$11=1,(VLOOKUP($A9,'LA31'!$B$1:$BZ$201,'LA31'!BP$1,0)),
IF(LA!$H$11=2,(VLOOKUP($A9,'LA32'!$B$1:$BZ$201,'LA32'!BP$1,0)),
IF(LA!$H$11=3,(VLOOKUP($A9,'LA33'!$B$1:$BZ$201,'LA33'!BP$1,0)),
0))),".")</f>
        <v>0.01</v>
      </c>
      <c r="BR9" s="105">
        <f>IFERROR(
IF(LA!$H$11=1,(VLOOKUP($A9,'LA31'!$B$1:$BZ$201,'LA31'!BQ$1,0)),
IF(LA!$H$11=2,(VLOOKUP($A9,'LA32'!$B$1:$BZ$201,'LA32'!BQ$1,0)),
IF(LA!$H$11=3,(VLOOKUP($A9,'LA33'!$B$1:$BZ$201,'LA33'!BQ$1,0)),
0))),".")</f>
        <v>0.1</v>
      </c>
      <c r="BS9" s="105">
        <f>IFERROR(
IF(LA!$H$11=1,(VLOOKUP($A9,'LA31'!$B$1:$BZ$201,'LA31'!BR$1,0)),
IF(LA!$H$11=2,(VLOOKUP($A9,'LA32'!$B$1:$BZ$201,'LA32'!BR$1,0)),
IF(LA!$H$11=3,(VLOOKUP($A9,'LA33'!$B$1:$BZ$201,'LA33'!BR$1,0)),
0))),".")</f>
        <v>0.09</v>
      </c>
      <c r="BT9" s="105">
        <f>IFERROR(
IF(LA!$H$11=1,(VLOOKUP($A9,'LA31'!$B$1:$BZ$201,'LA31'!BS$1,0)),
IF(LA!$H$11=2,(VLOOKUP($A9,'LA32'!$B$1:$BZ$201,'LA32'!BS$1,0)),
IF(LA!$H$11=3,(VLOOKUP($A9,'LA33'!$B$1:$BZ$201,'LA33'!BS$1,0)),
0))),".")</f>
        <v>0.09</v>
      </c>
      <c r="BU9" s="105">
        <f>IFERROR(
IF(LA!$H$11=1,(VLOOKUP($A9,'LA31'!$B$1:$BZ$201,'LA31'!BT$1,0)),
IF(LA!$H$11=2,(VLOOKUP($A9,'LA32'!$B$1:$BZ$201,'LA32'!BT$1,0)),
IF(LA!$H$11=3,(VLOOKUP($A9,'LA33'!$B$1:$BZ$201,'LA33'!BT$1,0)),
0))),".")</f>
        <v>0.06</v>
      </c>
      <c r="BV9" s="105">
        <f>IFERROR(
IF(LA!$H$11=1,(VLOOKUP($A9,'LA31'!$B$1:$BZ$201,'LA31'!BU$1,0)),
IF(LA!$H$11=2,(VLOOKUP($A9,'LA32'!$B$1:$BZ$201,'LA32'!BU$1,0)),
IF(LA!$H$11=3,(VLOOKUP($A9,'LA33'!$B$1:$BZ$201,'LA33'!BU$1,0)),
0))),".")</f>
        <v>0.02</v>
      </c>
      <c r="BW9" s="105">
        <f>IFERROR(
IF(LA!$H$11=1,(VLOOKUP($A9,'LA31'!$B$1:$BZ$201,'LA31'!BV$1,0)),
IF(LA!$H$11=2,(VLOOKUP($A9,'LA32'!$B$1:$BZ$201,'LA32'!BV$1,0)),
IF(LA!$H$11=3,(VLOOKUP($A9,'LA33'!$B$1:$BZ$201,'LA33'!BV$1,0)),
0))),".")</f>
        <v>0.02</v>
      </c>
      <c r="BX9" s="105">
        <f>IFERROR(
IF(LA!$H$11=1,(VLOOKUP($A9,'LA31'!$B$1:$BZ$201,'LA31'!BW$1,0)),
IF(LA!$H$11=2,(VLOOKUP($A9,'LA32'!$B$1:$BZ$201,'LA32'!BW$1,0)),
IF(LA!$H$11=3,(VLOOKUP($A9,'LA33'!$B$1:$BZ$201,'LA33'!BW$1,0)),
0))),".")</f>
        <v>0.06</v>
      </c>
      <c r="BY9" s="105">
        <f>IFERROR(
IF(LA!$H$11=1,(VLOOKUP($A9,'LA31'!$B$1:$BZ$201,'LA31'!BX$1,0)),
IF(LA!$H$11=2,(VLOOKUP($A9,'LA32'!$B$1:$BZ$201,'LA32'!BX$1,0)),
IF(LA!$H$11=3,(VLOOKUP($A9,'LA33'!$B$1:$BZ$201,'LA33'!BX$1,0)),
0))),".")</f>
        <v>0.08</v>
      </c>
      <c r="BZ9" s="105">
        <f>IFERROR(
IF(LA!$H$11=1,(VLOOKUP($A9,'LA31'!$B$1:$BZ$201,'LA31'!BY$1,0)),
IF(LA!$H$11=2,(VLOOKUP($A9,'LA32'!$B$1:$BZ$201,'LA32'!BY$1,0)),
IF(LA!$H$11=3,(VLOOKUP($A9,'LA33'!$B$1:$BZ$201,'LA33'!BY$1,0)),
0))),".")</f>
        <v>0.08</v>
      </c>
    </row>
    <row r="10" spans="1:81" x14ac:dyDescent="0.2">
      <c r="A10" s="72" t="s">
        <v>91</v>
      </c>
      <c r="B10" s="91" t="s">
        <v>192</v>
      </c>
      <c r="C10" s="88"/>
      <c r="D10" s="71">
        <f>IFERROR(
IF(LA!$H$11=1,(VLOOKUP($A10,'LA31'!$B$1:$BZ$201,'LA31'!C$1,0)),
IF(LA!$H$11=2,(VLOOKUP($A10,'LA32'!$B$1:$BZ$201,'LA32'!C$1,0)),
IF(LA!$H$11=3,(VLOOKUP($A10,'LA33'!$B$1:$BZ$201,'LA33'!C$1,0)),
0))),".")</f>
        <v>1150</v>
      </c>
      <c r="E10" s="71">
        <f>IFERROR(
IF(LA!$H$11=1,(VLOOKUP($A10,'LA31'!$B$1:$BZ$201,'LA31'!D$1,0)),
IF(LA!$H$11=2,(VLOOKUP($A10,'LA32'!$B$1:$BZ$201,'LA32'!D$1,0)),
IF(LA!$H$11=3,(VLOOKUP($A10,'LA33'!$B$1:$BZ$201,'LA33'!D$1,0)),
0))),".")</f>
        <v>15320</v>
      </c>
      <c r="F10" s="71">
        <f>IFERROR(
IF(LA!$H$11=1,(VLOOKUP($A10,'LA31'!$B$1:$BZ$201,'LA31'!E$1,0)),
IF(LA!$H$11=2,(VLOOKUP($A10,'LA32'!$B$1:$BZ$201,'LA32'!E$1,0)),
IF(LA!$H$11=3,(VLOOKUP($A10,'LA33'!$B$1:$BZ$201,'LA33'!E$1,0)),
0))),".")</f>
        <v>16470</v>
      </c>
      <c r="G10" s="105">
        <f>IFERROR(
IF(LA!$H$11=1,(VLOOKUP($A10,'LA31'!$B$1:$BZ$201,'LA31'!F$1,0)),
IF(LA!$H$11=2,(VLOOKUP($A10,'LA32'!$B$1:$BZ$201,'LA32'!F$1,0)),
IF(LA!$H$11=3,(VLOOKUP($A10,'LA33'!$B$1:$BZ$201,'LA33'!F$1,0)),
0))),".")</f>
        <v>0.8</v>
      </c>
      <c r="H10" s="105">
        <f>IFERROR(
IF(LA!$H$11=1,(VLOOKUP($A10,'LA31'!$B$1:$BZ$201,'LA31'!G$1,0)),
IF(LA!$H$11=2,(VLOOKUP($A10,'LA32'!$B$1:$BZ$201,'LA32'!G$1,0)),
IF(LA!$H$11=3,(VLOOKUP($A10,'LA33'!$B$1:$BZ$201,'LA33'!G$1,0)),
0))),".")</f>
        <v>0.8</v>
      </c>
      <c r="I10" s="105">
        <f>IFERROR(
IF(LA!$H$11=1,(VLOOKUP($A10,'LA31'!$B$1:$BZ$201,'LA31'!H$1,0)),
IF(LA!$H$11=2,(VLOOKUP($A10,'LA32'!$B$1:$BZ$201,'LA32'!H$1,0)),
IF(LA!$H$11=3,(VLOOKUP($A10,'LA33'!$B$1:$BZ$201,'LA33'!H$1,0)),
0))),".")</f>
        <v>0.8</v>
      </c>
      <c r="J10" s="105">
        <f>IFERROR(
IF(LA!$H$11=1,(VLOOKUP($A10,'LA31'!$B$1:$BZ$201,'LA31'!I$1,0)),
IF(LA!$H$11=2,(VLOOKUP($A10,'LA32'!$B$1:$BZ$201,'LA32'!I$1,0)),
IF(LA!$H$11=3,(VLOOKUP($A10,'LA33'!$B$1:$BZ$201,'LA33'!I$1,0)),
0))),".")</f>
        <v>0.73</v>
      </c>
      <c r="K10" s="105">
        <f>IFERROR(
IF(LA!$H$11=1,(VLOOKUP($A10,'LA31'!$B$1:$BZ$201,'LA31'!J$1,0)),
IF(LA!$H$11=2,(VLOOKUP($A10,'LA32'!$B$1:$BZ$201,'LA32'!J$1,0)),
IF(LA!$H$11=3,(VLOOKUP($A10,'LA33'!$B$1:$BZ$201,'LA33'!J$1,0)),
0))),".")</f>
        <v>0.74</v>
      </c>
      <c r="L10" s="105">
        <f>IFERROR(
IF(LA!$H$11=1,(VLOOKUP($A10,'LA31'!$B$1:$BZ$201,'LA31'!K$1,0)),
IF(LA!$H$11=2,(VLOOKUP($A10,'LA32'!$B$1:$BZ$201,'LA32'!K$1,0)),
IF(LA!$H$11=3,(VLOOKUP($A10,'LA33'!$B$1:$BZ$201,'LA33'!K$1,0)),
0))),".")</f>
        <v>0.74</v>
      </c>
      <c r="M10" s="105">
        <f>IFERROR(
IF(LA!$H$11=1,(VLOOKUP($A10,'LA31'!$B$1:$BZ$201,'LA31'!L$1,0)),
IF(LA!$H$11=2,(VLOOKUP($A10,'LA32'!$B$1:$BZ$201,'LA32'!L$1,0)),
IF(LA!$H$11=3,(VLOOKUP($A10,'LA33'!$B$1:$BZ$201,'LA33'!L$1,0)),
0))),".")</f>
        <v>0.09</v>
      </c>
      <c r="N10" s="105">
        <f>IFERROR(
IF(LA!$H$11=1,(VLOOKUP($A10,'LA31'!$B$1:$BZ$201,'LA31'!M$1,0)),
IF(LA!$H$11=2,(VLOOKUP($A10,'LA32'!$B$1:$BZ$201,'LA32'!M$1,0)),
IF(LA!$H$11=3,(VLOOKUP($A10,'LA33'!$B$1:$BZ$201,'LA33'!M$1,0)),
0))),".")</f>
        <v>7.0000000000000007E-2</v>
      </c>
      <c r="O10" s="105">
        <f>IFERROR(
IF(LA!$H$11=1,(VLOOKUP($A10,'LA31'!$B$1:$BZ$201,'LA31'!N$1,0)),
IF(LA!$H$11=2,(VLOOKUP($A10,'LA32'!$B$1:$BZ$201,'LA32'!N$1,0)),
IF(LA!$H$11=3,(VLOOKUP($A10,'LA33'!$B$1:$BZ$201,'LA33'!N$1,0)),
0))),".")</f>
        <v>7.0000000000000007E-2</v>
      </c>
      <c r="P10" s="105">
        <f>IFERROR(
IF(LA!$H$11=1,(VLOOKUP($A10,'LA31'!$B$1:$BZ$201,'LA31'!O$1,0)),
IF(LA!$H$11=2,(VLOOKUP($A10,'LA32'!$B$1:$BZ$201,'LA32'!O$1,0)),
IF(LA!$H$11=3,(VLOOKUP($A10,'LA33'!$B$1:$BZ$201,'LA33'!O$1,0)),
0))),".")</f>
        <v>0</v>
      </c>
      <c r="Q10" s="105" t="str">
        <f>IFERROR(
IF(LA!$H$11=1,(VLOOKUP($A10,'LA31'!$B$1:$BZ$201,'LA31'!P$1,0)),
IF(LA!$H$11=2,(VLOOKUP($A10,'LA32'!$B$1:$BZ$201,'LA32'!P$1,0)),
IF(LA!$H$11=3,(VLOOKUP($A10,'LA33'!$B$1:$BZ$201,'LA33'!P$1,0)),
0))),".")</f>
        <v>-</v>
      </c>
      <c r="R10" s="105" t="str">
        <f>IFERROR(
IF(LA!$H$11=1,(VLOOKUP($A10,'LA31'!$B$1:$BZ$201,'LA31'!Q$1,0)),
IF(LA!$H$11=2,(VLOOKUP($A10,'LA32'!$B$1:$BZ$201,'LA32'!Q$1,0)),
IF(LA!$H$11=3,(VLOOKUP($A10,'LA33'!$B$1:$BZ$201,'LA33'!Q$1,0)),
0))),".")</f>
        <v>-</v>
      </c>
      <c r="S10" s="105">
        <f>IFERROR(
IF(LA!$H$11=1,(VLOOKUP($A10,'LA31'!$B$1:$BZ$201,'LA31'!R$1,0)),
IF(LA!$H$11=2,(VLOOKUP($A10,'LA32'!$B$1:$BZ$201,'LA32'!R$1,0)),
IF(LA!$H$11=3,(VLOOKUP($A10,'LA33'!$B$1:$BZ$201,'LA33'!R$1,0)),
0))),".")</f>
        <v>0.04</v>
      </c>
      <c r="T10" s="105">
        <f>IFERROR(
IF(LA!$H$11=1,(VLOOKUP($A10,'LA31'!$B$1:$BZ$201,'LA31'!S$1,0)),
IF(LA!$H$11=2,(VLOOKUP($A10,'LA32'!$B$1:$BZ$201,'LA32'!S$1,0)),
IF(LA!$H$11=3,(VLOOKUP($A10,'LA33'!$B$1:$BZ$201,'LA33'!S$1,0)),
0))),".")</f>
        <v>0.03</v>
      </c>
      <c r="U10" s="105">
        <f>IFERROR(
IF(LA!$H$11=1,(VLOOKUP($A10,'LA31'!$B$1:$BZ$201,'LA31'!T$1,0)),
IF(LA!$H$11=2,(VLOOKUP($A10,'LA32'!$B$1:$BZ$201,'LA32'!T$1,0)),
IF(LA!$H$11=3,(VLOOKUP($A10,'LA33'!$B$1:$BZ$201,'LA33'!T$1,0)),
0))),".")</f>
        <v>0.03</v>
      </c>
      <c r="V10" s="105">
        <f>IFERROR(
IF(LA!$H$11=1,(VLOOKUP($A10,'LA31'!$B$1:$BZ$201,'LA31'!U$1,0)),
IF(LA!$H$11=2,(VLOOKUP($A10,'LA32'!$B$1:$BZ$201,'LA32'!U$1,0)),
IF(LA!$H$11=3,(VLOOKUP($A10,'LA33'!$B$1:$BZ$201,'LA33'!U$1,0)),
0))),".")</f>
        <v>0.09</v>
      </c>
      <c r="W10" s="105">
        <f>IFERROR(
IF(LA!$H$11=1,(VLOOKUP($A10,'LA31'!$B$1:$BZ$201,'LA31'!V$1,0)),
IF(LA!$H$11=2,(VLOOKUP($A10,'LA32'!$B$1:$BZ$201,'LA32'!V$1,0)),
IF(LA!$H$11=3,(VLOOKUP($A10,'LA33'!$B$1:$BZ$201,'LA33'!V$1,0)),
0))),".")</f>
        <v>0.04</v>
      </c>
      <c r="X10" s="105">
        <f>IFERROR(
IF(LA!$H$11=1,(VLOOKUP($A10,'LA31'!$B$1:$BZ$201,'LA31'!W$1,0)),
IF(LA!$H$11=2,(VLOOKUP($A10,'LA32'!$B$1:$BZ$201,'LA32'!W$1,0)),
IF(LA!$H$11=3,(VLOOKUP($A10,'LA33'!$B$1:$BZ$201,'LA33'!W$1,0)),
0))),".")</f>
        <v>0.04</v>
      </c>
      <c r="Y10" s="105" t="str">
        <f>IFERROR(
IF(LA!$H$11=1,(VLOOKUP($A10,'LA31'!$B$1:$BZ$201,'LA31'!X$1,0)),
IF(LA!$H$11=2,(VLOOKUP($A10,'LA32'!$B$1:$BZ$201,'LA32'!X$1,0)),
IF(LA!$H$11=3,(VLOOKUP($A10,'LA33'!$B$1:$BZ$201,'LA33'!X$1,0)),
0))),".")</f>
        <v>x</v>
      </c>
      <c r="Z10" s="105" t="str">
        <f>IFERROR(
IF(LA!$H$11=1,(VLOOKUP($A10,'LA31'!$B$1:$BZ$201,'LA31'!Y$1,0)),
IF(LA!$H$11=2,(VLOOKUP($A10,'LA32'!$B$1:$BZ$201,'LA32'!Y$1,0)),
IF(LA!$H$11=3,(VLOOKUP($A10,'LA33'!$B$1:$BZ$201,'LA33'!Y$1,0)),
0))),".")</f>
        <v>-</v>
      </c>
      <c r="AA10" s="105" t="str">
        <f>IFERROR(
IF(LA!$H$11=1,(VLOOKUP($A10,'LA31'!$B$1:$BZ$201,'LA31'!Z$1,0)),
IF(LA!$H$11=2,(VLOOKUP($A10,'LA32'!$B$1:$BZ$201,'LA32'!Z$1,0)),
IF(LA!$H$11=3,(VLOOKUP($A10,'LA33'!$B$1:$BZ$201,'LA33'!Z$1,0)),
0))),".")</f>
        <v>-</v>
      </c>
      <c r="AB10" s="105">
        <f>IFERROR(
IF(LA!$H$11=1,(VLOOKUP($A10,'LA31'!$B$1:$BZ$201,'LA31'!AA$1,0)),
IF(LA!$H$11=2,(VLOOKUP($A10,'LA32'!$B$1:$BZ$201,'LA32'!AA$1,0)),
IF(LA!$H$11=3,(VLOOKUP($A10,'LA33'!$B$1:$BZ$201,'LA33'!AA$1,0)),
0))),".")</f>
        <v>0</v>
      </c>
      <c r="AC10" s="105">
        <f>IFERROR(
IF(LA!$H$11=1,(VLOOKUP($A10,'LA31'!$B$1:$BZ$201,'LA31'!AB$1,0)),
IF(LA!$H$11=2,(VLOOKUP($A10,'LA32'!$B$1:$BZ$201,'LA32'!AB$1,0)),
IF(LA!$H$11=3,(VLOOKUP($A10,'LA33'!$B$1:$BZ$201,'LA33'!AB$1,0)),
0))),".")</f>
        <v>0</v>
      </c>
      <c r="AD10" s="105">
        <f>IFERROR(
IF(LA!$H$11=1,(VLOOKUP($A10,'LA31'!$B$1:$BZ$201,'LA31'!AC$1,0)),
IF(LA!$H$11=2,(VLOOKUP($A10,'LA32'!$B$1:$BZ$201,'LA32'!AC$1,0)),
IF(LA!$H$11=3,(VLOOKUP($A10,'LA33'!$B$1:$BZ$201,'LA33'!AC$1,0)),
0))),".")</f>
        <v>0</v>
      </c>
      <c r="AE10" s="105">
        <f>IFERROR(
IF(LA!$H$11=1,(VLOOKUP($A10,'LA31'!$B$1:$BZ$201,'LA31'!AD$1,0)),
IF(LA!$H$11=2,(VLOOKUP($A10,'LA32'!$B$1:$BZ$201,'LA32'!AD$1,0)),
IF(LA!$H$11=3,(VLOOKUP($A10,'LA33'!$B$1:$BZ$201,'LA33'!AD$1,0)),
0))),".")</f>
        <v>0.06</v>
      </c>
      <c r="AF10" s="105">
        <f>IFERROR(
IF(LA!$H$11=1,(VLOOKUP($A10,'LA31'!$B$1:$BZ$201,'LA31'!AE$1,0)),
IF(LA!$H$11=2,(VLOOKUP($A10,'LA32'!$B$1:$BZ$201,'LA32'!AE$1,0)),
IF(LA!$H$11=3,(VLOOKUP($A10,'LA33'!$B$1:$BZ$201,'LA33'!AE$1,0)),
0))),".")</f>
        <v>0.05</v>
      </c>
      <c r="AG10" s="105">
        <f>IFERROR(
IF(LA!$H$11=1,(VLOOKUP($A10,'LA31'!$B$1:$BZ$201,'LA31'!AF$1,0)),
IF(LA!$H$11=2,(VLOOKUP($A10,'LA32'!$B$1:$BZ$201,'LA32'!AF$1,0)),
IF(LA!$H$11=3,(VLOOKUP($A10,'LA33'!$B$1:$BZ$201,'LA33'!AF$1,0)),
0))),".")</f>
        <v>0.05</v>
      </c>
      <c r="AH10" s="105">
        <f>IFERROR(
IF(LA!$H$11=1,(VLOOKUP($A10,'LA31'!$B$1:$BZ$201,'LA31'!AG$1,0)),
IF(LA!$H$11=2,(VLOOKUP($A10,'LA32'!$B$1:$BZ$201,'LA32'!AG$1,0)),
IF(LA!$H$11=3,(VLOOKUP($A10,'LA33'!$B$1:$BZ$201,'LA33'!AG$1,0)),
0))),".")</f>
        <v>0.5</v>
      </c>
      <c r="AI10" s="105">
        <f>IFERROR(
IF(LA!$H$11=1,(VLOOKUP($A10,'LA31'!$B$1:$BZ$201,'LA31'!AH$1,0)),
IF(LA!$H$11=2,(VLOOKUP($A10,'LA32'!$B$1:$BZ$201,'LA32'!AH$1,0)),
IF(LA!$H$11=3,(VLOOKUP($A10,'LA33'!$B$1:$BZ$201,'LA33'!AH$1,0)),
0))),".")</f>
        <v>0.6</v>
      </c>
      <c r="AJ10" s="105">
        <f>IFERROR(
IF(LA!$H$11=1,(VLOOKUP($A10,'LA31'!$B$1:$BZ$201,'LA31'!AI$1,0)),
IF(LA!$H$11=2,(VLOOKUP($A10,'LA32'!$B$1:$BZ$201,'LA32'!AI$1,0)),
IF(LA!$H$11=3,(VLOOKUP($A10,'LA33'!$B$1:$BZ$201,'LA33'!AI$1,0)),
0))),".")</f>
        <v>0.59</v>
      </c>
      <c r="AK10" s="105">
        <f>IFERROR(
IF(LA!$H$11=1,(VLOOKUP($A10,'LA31'!$B$1:$BZ$201,'LA31'!AJ$1,0)),
IF(LA!$H$11=2,(VLOOKUP($A10,'LA32'!$B$1:$BZ$201,'LA32'!AJ$1,0)),
IF(LA!$H$11=3,(VLOOKUP($A10,'LA33'!$B$1:$BZ$201,'LA33'!AJ$1,0)),
0))),".")</f>
        <v>0.11</v>
      </c>
      <c r="AL10" s="105">
        <f>IFERROR(
IF(LA!$H$11=1,(VLOOKUP($A10,'LA31'!$B$1:$BZ$201,'LA31'!AK$1,0)),
IF(LA!$H$11=2,(VLOOKUP($A10,'LA32'!$B$1:$BZ$201,'LA32'!AK$1,0)),
IF(LA!$H$11=3,(VLOOKUP($A10,'LA33'!$B$1:$BZ$201,'LA33'!AK$1,0)),
0))),".")</f>
        <v>0.23</v>
      </c>
      <c r="AM10" s="105">
        <f>IFERROR(
IF(LA!$H$11=1,(VLOOKUP($A10,'LA31'!$B$1:$BZ$201,'LA31'!AL$1,0)),
IF(LA!$H$11=2,(VLOOKUP($A10,'LA32'!$B$1:$BZ$201,'LA32'!AL$1,0)),
IF(LA!$H$11=3,(VLOOKUP($A10,'LA33'!$B$1:$BZ$201,'LA33'!AL$1,0)),
0))),".")</f>
        <v>0.22</v>
      </c>
      <c r="AN10" s="105" t="str">
        <f>IFERROR(
IF(LA!$H$11=1,(VLOOKUP($A10,'LA31'!$B$1:$BZ$201,'LA31'!AM$1,0)),
IF(LA!$H$11=2,(VLOOKUP($A10,'LA32'!$B$1:$BZ$201,'LA32'!AM$1,0)),
IF(LA!$H$11=3,(VLOOKUP($A10,'LA33'!$B$1:$BZ$201,'LA33'!AM$1,0)),
0))),".")</f>
        <v>x</v>
      </c>
      <c r="AO10" s="105">
        <f>IFERROR(
IF(LA!$H$11=1,(VLOOKUP($A10,'LA31'!$B$1:$BZ$201,'LA31'!AN$1,0)),
IF(LA!$H$11=2,(VLOOKUP($A10,'LA32'!$B$1:$BZ$201,'LA32'!AN$1,0)),
IF(LA!$H$11=3,(VLOOKUP($A10,'LA33'!$B$1:$BZ$201,'LA33'!AN$1,0)),
0))),".")</f>
        <v>0.01</v>
      </c>
      <c r="AP10" s="105">
        <f>IFERROR(
IF(LA!$H$11=1,(VLOOKUP($A10,'LA31'!$B$1:$BZ$201,'LA31'!AO$1,0)),
IF(LA!$H$11=2,(VLOOKUP($A10,'LA32'!$B$1:$BZ$201,'LA32'!AO$1,0)),
IF(LA!$H$11=3,(VLOOKUP($A10,'LA33'!$B$1:$BZ$201,'LA33'!AO$1,0)),
0))),".")</f>
        <v>0.01</v>
      </c>
      <c r="AQ10" s="105">
        <f>IFERROR(
IF(LA!$H$11=1,(VLOOKUP($A10,'LA31'!$B$1:$BZ$201,'LA31'!AP$1,0)),
IF(LA!$H$11=2,(VLOOKUP($A10,'LA32'!$B$1:$BZ$201,'LA32'!AP$1,0)),
IF(LA!$H$11=3,(VLOOKUP($A10,'LA33'!$B$1:$BZ$201,'LA33'!AP$1,0)),
0))),".")</f>
        <v>0.09</v>
      </c>
      <c r="AR10" s="105">
        <f>IFERROR(
IF(LA!$H$11=1,(VLOOKUP($A10,'LA31'!$B$1:$BZ$201,'LA31'!AQ$1,0)),
IF(LA!$H$11=2,(VLOOKUP($A10,'LA32'!$B$1:$BZ$201,'LA32'!AQ$1,0)),
IF(LA!$H$11=3,(VLOOKUP($A10,'LA33'!$B$1:$BZ$201,'LA33'!AQ$1,0)),
0))),".")</f>
        <v>0.19</v>
      </c>
      <c r="AS10" s="105">
        <f>IFERROR(
IF(LA!$H$11=1,(VLOOKUP($A10,'LA31'!$B$1:$BZ$201,'LA31'!AR$1,0)),
IF(LA!$H$11=2,(VLOOKUP($A10,'LA32'!$B$1:$BZ$201,'LA32'!AR$1,0)),
IF(LA!$H$11=3,(VLOOKUP($A10,'LA33'!$B$1:$BZ$201,'LA33'!AR$1,0)),
0))),".")</f>
        <v>0.18</v>
      </c>
      <c r="AT10" s="105">
        <f>IFERROR(
IF(LA!$H$11=1,(VLOOKUP($A10,'LA31'!$B$1:$BZ$201,'LA31'!AS$1,0)),
IF(LA!$H$11=2,(VLOOKUP($A10,'LA32'!$B$1:$BZ$201,'LA32'!AS$1,0)),
IF(LA!$H$11=3,(VLOOKUP($A10,'LA33'!$B$1:$BZ$201,'LA33'!AS$1,0)),
0))),".")</f>
        <v>0.38</v>
      </c>
      <c r="AU10" s="105">
        <f>IFERROR(
IF(LA!$H$11=1,(VLOOKUP($A10,'LA31'!$B$1:$BZ$201,'LA31'!AT$1,0)),
IF(LA!$H$11=2,(VLOOKUP($A10,'LA32'!$B$1:$BZ$201,'LA32'!AT$1,0)),
IF(LA!$H$11=3,(VLOOKUP($A10,'LA33'!$B$1:$BZ$201,'LA33'!AT$1,0)),
0))),".")</f>
        <v>0.36</v>
      </c>
      <c r="AV10" s="105">
        <f>IFERROR(
IF(LA!$H$11=1,(VLOOKUP($A10,'LA31'!$B$1:$BZ$201,'LA31'!AU$1,0)),
IF(LA!$H$11=2,(VLOOKUP($A10,'LA32'!$B$1:$BZ$201,'LA32'!AU$1,0)),
IF(LA!$H$11=3,(VLOOKUP($A10,'LA33'!$B$1:$BZ$201,'LA33'!AU$1,0)),
0))),".")</f>
        <v>0.36</v>
      </c>
      <c r="AW10" s="105">
        <f>IFERROR(
IF(LA!$H$11=1,(VLOOKUP($A10,'LA31'!$B$1:$BZ$201,'LA31'!AV$1,0)),
IF(LA!$H$11=2,(VLOOKUP($A10,'LA32'!$B$1:$BZ$201,'LA32'!AV$1,0)),
IF(LA!$H$11=3,(VLOOKUP($A10,'LA33'!$B$1:$BZ$201,'LA33'!AV$1,0)),
0))),".")</f>
        <v>0.02</v>
      </c>
      <c r="AX10" s="105">
        <f>IFERROR(
IF(LA!$H$11=1,(VLOOKUP($A10,'LA31'!$B$1:$BZ$201,'LA31'!AW$1,0)),
IF(LA!$H$11=2,(VLOOKUP($A10,'LA32'!$B$1:$BZ$201,'LA32'!AW$1,0)),
IF(LA!$H$11=3,(VLOOKUP($A10,'LA33'!$B$1:$BZ$201,'LA33'!AW$1,0)),
0))),".")</f>
        <v>0.01</v>
      </c>
      <c r="AY10" s="105">
        <f>IFERROR(
IF(LA!$H$11=1,(VLOOKUP($A10,'LA31'!$B$1:$BZ$201,'LA31'!AX$1,0)),
IF(LA!$H$11=2,(VLOOKUP($A10,'LA32'!$B$1:$BZ$201,'LA32'!AX$1,0)),
IF(LA!$H$11=3,(VLOOKUP($A10,'LA33'!$B$1:$BZ$201,'LA33'!AX$1,0)),
0))),".")</f>
        <v>0.01</v>
      </c>
      <c r="AZ10" s="105">
        <f>IFERROR(
IF(LA!$H$11=1,(VLOOKUP($A10,'LA31'!$B$1:$BZ$201,'LA31'!AY$1,0)),
IF(LA!$H$11=2,(VLOOKUP($A10,'LA32'!$B$1:$BZ$201,'LA32'!AY$1,0)),
IF(LA!$H$11=3,(VLOOKUP($A10,'LA33'!$B$1:$BZ$201,'LA33'!AY$1,0)),
0))),".")</f>
        <v>0</v>
      </c>
      <c r="BA10" s="105" t="str">
        <f>IFERROR(
IF(LA!$H$11=1,(VLOOKUP($A10,'LA31'!$B$1:$BZ$201,'LA31'!AZ$1,0)),
IF(LA!$H$11=2,(VLOOKUP($A10,'LA32'!$B$1:$BZ$201,'LA32'!AZ$1,0)),
IF(LA!$H$11=3,(VLOOKUP($A10,'LA33'!$B$1:$BZ$201,'LA33'!AZ$1,0)),
0))),".")</f>
        <v>-</v>
      </c>
      <c r="BB10" s="105" t="str">
        <f>IFERROR(
IF(LA!$H$11=1,(VLOOKUP($A10,'LA31'!$B$1:$BZ$201,'LA31'!BA$1,0)),
IF(LA!$H$11=2,(VLOOKUP($A10,'LA32'!$B$1:$BZ$201,'LA32'!BA$1,0)),
IF(LA!$H$11=3,(VLOOKUP($A10,'LA33'!$B$1:$BZ$201,'LA33'!BA$1,0)),
0))),".")</f>
        <v>-</v>
      </c>
      <c r="BC10" s="105">
        <f>IFERROR(
IF(LA!$H$11=1,(VLOOKUP($A10,'LA31'!$B$1:$BZ$201,'LA31'!BB$1,0)),
IF(LA!$H$11=2,(VLOOKUP($A10,'LA32'!$B$1:$BZ$201,'LA32'!BB$1,0)),
IF(LA!$H$11=3,(VLOOKUP($A10,'LA33'!$B$1:$BZ$201,'LA33'!BB$1,0)),
0))),".")</f>
        <v>0.06</v>
      </c>
      <c r="BD10" s="105">
        <f>IFERROR(
IF(LA!$H$11=1,(VLOOKUP($A10,'LA31'!$B$1:$BZ$201,'LA31'!BC$1,0)),
IF(LA!$H$11=2,(VLOOKUP($A10,'LA32'!$B$1:$BZ$201,'LA32'!BC$1,0)),
IF(LA!$H$11=3,(VLOOKUP($A10,'LA33'!$B$1:$BZ$201,'LA33'!BC$1,0)),
0))),".")</f>
        <v>0.06</v>
      </c>
      <c r="BE10" s="105">
        <f>IFERROR(
IF(LA!$H$11=1,(VLOOKUP($A10,'LA31'!$B$1:$BZ$201,'LA31'!BD$1,0)),
IF(LA!$H$11=2,(VLOOKUP($A10,'LA32'!$B$1:$BZ$201,'LA32'!BD$1,0)),
IF(LA!$H$11=3,(VLOOKUP($A10,'LA33'!$B$1:$BZ$201,'LA33'!BD$1,0)),
0))),".")</f>
        <v>0.06</v>
      </c>
      <c r="BF10" s="105">
        <f>IFERROR(
IF(LA!$H$11=1,(VLOOKUP($A10,'LA31'!$B$1:$BZ$201,'LA31'!BE$1,0)),
IF(LA!$H$11=2,(VLOOKUP($A10,'LA32'!$B$1:$BZ$201,'LA32'!BE$1,0)),
IF(LA!$H$11=3,(VLOOKUP($A10,'LA33'!$B$1:$BZ$201,'LA33'!BE$1,0)),
0))),".")</f>
        <v>0.03</v>
      </c>
      <c r="BG10" s="105">
        <f>IFERROR(
IF(LA!$H$11=1,(VLOOKUP($A10,'LA31'!$B$1:$BZ$201,'LA31'!BF$1,0)),
IF(LA!$H$11=2,(VLOOKUP($A10,'LA32'!$B$1:$BZ$201,'LA32'!BF$1,0)),
IF(LA!$H$11=3,(VLOOKUP($A10,'LA33'!$B$1:$BZ$201,'LA33'!BF$1,0)),
0))),".")</f>
        <v>0.03</v>
      </c>
      <c r="BH10" s="105">
        <f>IFERROR(
IF(LA!$H$11=1,(VLOOKUP($A10,'LA31'!$B$1:$BZ$201,'LA31'!BG$1,0)),
IF(LA!$H$11=2,(VLOOKUP($A10,'LA32'!$B$1:$BZ$201,'LA32'!BG$1,0)),
IF(LA!$H$11=3,(VLOOKUP($A10,'LA33'!$B$1:$BZ$201,'LA33'!BG$1,0)),
0))),".")</f>
        <v>0.03</v>
      </c>
      <c r="BI10" s="105">
        <f>IFERROR(
IF(LA!$H$11=1,(VLOOKUP($A10,'LA31'!$B$1:$BZ$201,'LA31'!BH$1,0)),
IF(LA!$H$11=2,(VLOOKUP($A10,'LA32'!$B$1:$BZ$201,'LA32'!BH$1,0)),
IF(LA!$H$11=3,(VLOOKUP($A10,'LA33'!$B$1:$BZ$201,'LA33'!BH$1,0)),
0))),".")</f>
        <v>0.03</v>
      </c>
      <c r="BJ10" s="105">
        <f>IFERROR(
IF(LA!$H$11=1,(VLOOKUP($A10,'LA31'!$B$1:$BZ$201,'LA31'!BI$1,0)),
IF(LA!$H$11=2,(VLOOKUP($A10,'LA32'!$B$1:$BZ$201,'LA32'!BI$1,0)),
IF(LA!$H$11=3,(VLOOKUP($A10,'LA33'!$B$1:$BZ$201,'LA33'!BI$1,0)),
0))),".")</f>
        <v>0.02</v>
      </c>
      <c r="BK10" s="105">
        <f>IFERROR(
IF(LA!$H$11=1,(VLOOKUP($A10,'LA31'!$B$1:$BZ$201,'LA31'!BJ$1,0)),
IF(LA!$H$11=2,(VLOOKUP($A10,'LA32'!$B$1:$BZ$201,'LA32'!BJ$1,0)),
IF(LA!$H$11=3,(VLOOKUP($A10,'LA33'!$B$1:$BZ$201,'LA33'!BJ$1,0)),
0))),".")</f>
        <v>0.02</v>
      </c>
      <c r="BL10" s="105" t="str">
        <f>IFERROR(
IF(LA!$H$11=1,(VLOOKUP($A10,'LA31'!$B$1:$BZ$201,'LA31'!BK$1,0)),
IF(LA!$H$11=2,(VLOOKUP($A10,'LA32'!$B$1:$BZ$201,'LA32'!BK$1,0)),
IF(LA!$H$11=3,(VLOOKUP($A10,'LA33'!$B$1:$BZ$201,'LA33'!BK$1,0)),
0))),".")</f>
        <v>x</v>
      </c>
      <c r="BM10" s="105" t="str">
        <f>IFERROR(
IF(LA!$H$11=1,(VLOOKUP($A10,'LA31'!$B$1:$BZ$201,'LA31'!BL$1,0)),
IF(LA!$H$11=2,(VLOOKUP($A10,'LA32'!$B$1:$BZ$201,'LA32'!BL$1,0)),
IF(LA!$H$11=3,(VLOOKUP($A10,'LA33'!$B$1:$BZ$201,'LA33'!BL$1,0)),
0))),".")</f>
        <v>-</v>
      </c>
      <c r="BN10" s="105" t="str">
        <f>IFERROR(
IF(LA!$H$11=1,(VLOOKUP($A10,'LA31'!$B$1:$BZ$201,'LA31'!BM$1,0)),
IF(LA!$H$11=2,(VLOOKUP($A10,'LA32'!$B$1:$BZ$201,'LA32'!BM$1,0)),
IF(LA!$H$11=3,(VLOOKUP($A10,'LA33'!$B$1:$BZ$201,'LA33'!BM$1,0)),
0))),".")</f>
        <v>-</v>
      </c>
      <c r="BO10" s="105">
        <f>IFERROR(
IF(LA!$H$11=1,(VLOOKUP($A10,'LA31'!$B$1:$BZ$201,'LA31'!BN$1,0)),
IF(LA!$H$11=2,(VLOOKUP($A10,'LA32'!$B$1:$BZ$201,'LA32'!BN$1,0)),
IF(LA!$H$11=3,(VLOOKUP($A10,'LA33'!$B$1:$BZ$201,'LA33'!BN$1,0)),
0))),".")</f>
        <v>0.01</v>
      </c>
      <c r="BP10" s="105">
        <f>IFERROR(
IF(LA!$H$11=1,(VLOOKUP($A10,'LA31'!$B$1:$BZ$201,'LA31'!BO$1,0)),
IF(LA!$H$11=2,(VLOOKUP($A10,'LA32'!$B$1:$BZ$201,'LA32'!BO$1,0)),
IF(LA!$H$11=3,(VLOOKUP($A10,'LA33'!$B$1:$BZ$201,'LA33'!BO$1,0)),
0))),".")</f>
        <v>0.01</v>
      </c>
      <c r="BQ10" s="105">
        <f>IFERROR(
IF(LA!$H$11=1,(VLOOKUP($A10,'LA31'!$B$1:$BZ$201,'LA31'!BP$1,0)),
IF(LA!$H$11=2,(VLOOKUP($A10,'LA32'!$B$1:$BZ$201,'LA32'!BP$1,0)),
IF(LA!$H$11=3,(VLOOKUP($A10,'LA33'!$B$1:$BZ$201,'LA33'!BP$1,0)),
0))),".")</f>
        <v>0.01</v>
      </c>
      <c r="BR10" s="105">
        <f>IFERROR(
IF(LA!$H$11=1,(VLOOKUP($A10,'LA31'!$B$1:$BZ$201,'LA31'!BQ$1,0)),
IF(LA!$H$11=2,(VLOOKUP($A10,'LA32'!$B$1:$BZ$201,'LA32'!BQ$1,0)),
IF(LA!$H$11=3,(VLOOKUP($A10,'LA33'!$B$1:$BZ$201,'LA33'!BQ$1,0)),
0))),".")</f>
        <v>7.0000000000000007E-2</v>
      </c>
      <c r="BS10" s="105">
        <f>IFERROR(
IF(LA!$H$11=1,(VLOOKUP($A10,'LA31'!$B$1:$BZ$201,'LA31'!BR$1,0)),
IF(LA!$H$11=2,(VLOOKUP($A10,'LA32'!$B$1:$BZ$201,'LA32'!BR$1,0)),
IF(LA!$H$11=3,(VLOOKUP($A10,'LA33'!$B$1:$BZ$201,'LA33'!BR$1,0)),
0))),".")</f>
        <v>7.0000000000000007E-2</v>
      </c>
      <c r="BT10" s="105">
        <f>IFERROR(
IF(LA!$H$11=1,(VLOOKUP($A10,'LA31'!$B$1:$BZ$201,'LA31'!BS$1,0)),
IF(LA!$H$11=2,(VLOOKUP($A10,'LA32'!$B$1:$BZ$201,'LA32'!BS$1,0)),
IF(LA!$H$11=3,(VLOOKUP($A10,'LA33'!$B$1:$BZ$201,'LA33'!BS$1,0)),
0))),".")</f>
        <v>7.0000000000000007E-2</v>
      </c>
      <c r="BU10" s="105">
        <f>IFERROR(
IF(LA!$H$11=1,(VLOOKUP($A10,'LA31'!$B$1:$BZ$201,'LA31'!BT$1,0)),
IF(LA!$H$11=2,(VLOOKUP($A10,'LA32'!$B$1:$BZ$201,'LA32'!BT$1,0)),
IF(LA!$H$11=3,(VLOOKUP($A10,'LA33'!$B$1:$BZ$201,'LA33'!BT$1,0)),
0))),".")</f>
        <v>0.05</v>
      </c>
      <c r="BV10" s="105">
        <f>IFERROR(
IF(LA!$H$11=1,(VLOOKUP($A10,'LA31'!$B$1:$BZ$201,'LA31'!BU$1,0)),
IF(LA!$H$11=2,(VLOOKUP($A10,'LA32'!$B$1:$BZ$201,'LA32'!BU$1,0)),
IF(LA!$H$11=3,(VLOOKUP($A10,'LA33'!$B$1:$BZ$201,'LA33'!BU$1,0)),
0))),".")</f>
        <v>0.02</v>
      </c>
      <c r="BW10" s="105">
        <f>IFERROR(
IF(LA!$H$11=1,(VLOOKUP($A10,'LA31'!$B$1:$BZ$201,'LA31'!BV$1,0)),
IF(LA!$H$11=2,(VLOOKUP($A10,'LA32'!$B$1:$BZ$201,'LA32'!BV$1,0)),
IF(LA!$H$11=3,(VLOOKUP($A10,'LA33'!$B$1:$BZ$201,'LA33'!BV$1,0)),
0))),".")</f>
        <v>0.02</v>
      </c>
      <c r="BX10" s="105">
        <f>IFERROR(
IF(LA!$H$11=1,(VLOOKUP($A10,'LA31'!$B$1:$BZ$201,'LA31'!BW$1,0)),
IF(LA!$H$11=2,(VLOOKUP($A10,'LA32'!$B$1:$BZ$201,'LA32'!BW$1,0)),
IF(LA!$H$11=3,(VLOOKUP($A10,'LA33'!$B$1:$BZ$201,'LA33'!BW$1,0)),
0))),".")</f>
        <v>7.0000000000000007E-2</v>
      </c>
      <c r="BY10" s="105">
        <f>IFERROR(
IF(LA!$H$11=1,(VLOOKUP($A10,'LA31'!$B$1:$BZ$201,'LA31'!BX$1,0)),
IF(LA!$H$11=2,(VLOOKUP($A10,'LA32'!$B$1:$BZ$201,'LA32'!BX$1,0)),
IF(LA!$H$11=3,(VLOOKUP($A10,'LA33'!$B$1:$BZ$201,'LA33'!BX$1,0)),
0))),".")</f>
        <v>0.11</v>
      </c>
      <c r="BZ10" s="105">
        <f>IFERROR(
IF(LA!$H$11=1,(VLOOKUP($A10,'LA31'!$B$1:$BZ$201,'LA31'!BY$1,0)),
IF(LA!$H$11=2,(VLOOKUP($A10,'LA32'!$B$1:$BZ$201,'LA32'!BY$1,0)),
IF(LA!$H$11=3,(VLOOKUP($A10,'LA33'!$B$1:$BZ$201,'LA33'!BY$1,0)),
0))),".")</f>
        <v>0.11</v>
      </c>
    </row>
    <row r="11" spans="1:81" x14ac:dyDescent="0.2">
      <c r="A11" s="72" t="s">
        <v>96</v>
      </c>
      <c r="B11" s="91" t="s">
        <v>193</v>
      </c>
      <c r="C11" s="88"/>
      <c r="D11" s="71">
        <f>IFERROR(
IF(LA!$H$11=1,(VLOOKUP($A11,'LA31'!$B$1:$BZ$201,'LA31'!C$1,0)),
IF(LA!$H$11=2,(VLOOKUP($A11,'LA32'!$B$1:$BZ$201,'LA32'!C$1,0)),
IF(LA!$H$11=3,(VLOOKUP($A11,'LA33'!$B$1:$BZ$201,'LA33'!C$1,0)),
0))),".")</f>
        <v>1180</v>
      </c>
      <c r="E11" s="71">
        <f>IFERROR(
IF(LA!$H$11=1,(VLOOKUP($A11,'LA31'!$B$1:$BZ$201,'LA31'!D$1,0)),
IF(LA!$H$11=2,(VLOOKUP($A11,'LA32'!$B$1:$BZ$201,'LA32'!D$1,0)),
IF(LA!$H$11=3,(VLOOKUP($A11,'LA33'!$B$1:$BZ$201,'LA33'!D$1,0)),
0))),".")</f>
        <v>14710</v>
      </c>
      <c r="F11" s="71">
        <f>IFERROR(
IF(LA!$H$11=1,(VLOOKUP($A11,'LA31'!$B$1:$BZ$201,'LA31'!E$1,0)),
IF(LA!$H$11=2,(VLOOKUP($A11,'LA32'!$B$1:$BZ$201,'LA32'!E$1,0)),
IF(LA!$H$11=3,(VLOOKUP($A11,'LA33'!$B$1:$BZ$201,'LA33'!E$1,0)),
0))),".")</f>
        <v>15890</v>
      </c>
      <c r="G11" s="105">
        <f>IFERROR(
IF(LA!$H$11=1,(VLOOKUP($A11,'LA31'!$B$1:$BZ$201,'LA31'!F$1,0)),
IF(LA!$H$11=2,(VLOOKUP($A11,'LA32'!$B$1:$BZ$201,'LA32'!F$1,0)),
IF(LA!$H$11=3,(VLOOKUP($A11,'LA33'!$B$1:$BZ$201,'LA33'!F$1,0)),
0))),".")</f>
        <v>0.77</v>
      </c>
      <c r="H11" s="105">
        <f>IFERROR(
IF(LA!$H$11=1,(VLOOKUP($A11,'LA31'!$B$1:$BZ$201,'LA31'!G$1,0)),
IF(LA!$H$11=2,(VLOOKUP($A11,'LA32'!$B$1:$BZ$201,'LA32'!G$1,0)),
IF(LA!$H$11=3,(VLOOKUP($A11,'LA33'!$B$1:$BZ$201,'LA33'!G$1,0)),
0))),".")</f>
        <v>0.79</v>
      </c>
      <c r="I11" s="105">
        <f>IFERROR(
IF(LA!$H$11=1,(VLOOKUP($A11,'LA31'!$B$1:$BZ$201,'LA31'!H$1,0)),
IF(LA!$H$11=2,(VLOOKUP($A11,'LA32'!$B$1:$BZ$201,'LA32'!H$1,0)),
IF(LA!$H$11=3,(VLOOKUP($A11,'LA33'!$B$1:$BZ$201,'LA33'!H$1,0)),
0))),".")</f>
        <v>0.79</v>
      </c>
      <c r="J11" s="105">
        <f>IFERROR(
IF(LA!$H$11=1,(VLOOKUP($A11,'LA31'!$B$1:$BZ$201,'LA31'!I$1,0)),
IF(LA!$H$11=2,(VLOOKUP($A11,'LA32'!$B$1:$BZ$201,'LA32'!I$1,0)),
IF(LA!$H$11=3,(VLOOKUP($A11,'LA33'!$B$1:$BZ$201,'LA33'!I$1,0)),
0))),".")</f>
        <v>0.71</v>
      </c>
      <c r="K11" s="105">
        <f>IFERROR(
IF(LA!$H$11=1,(VLOOKUP($A11,'LA31'!$B$1:$BZ$201,'LA31'!J$1,0)),
IF(LA!$H$11=2,(VLOOKUP($A11,'LA32'!$B$1:$BZ$201,'LA32'!J$1,0)),
IF(LA!$H$11=3,(VLOOKUP($A11,'LA33'!$B$1:$BZ$201,'LA33'!J$1,0)),
0))),".")</f>
        <v>0.72</v>
      </c>
      <c r="L11" s="105">
        <f>IFERROR(
IF(LA!$H$11=1,(VLOOKUP($A11,'LA31'!$B$1:$BZ$201,'LA31'!K$1,0)),
IF(LA!$H$11=2,(VLOOKUP($A11,'LA32'!$B$1:$BZ$201,'LA32'!K$1,0)),
IF(LA!$H$11=3,(VLOOKUP($A11,'LA33'!$B$1:$BZ$201,'LA33'!K$1,0)),
0))),".")</f>
        <v>0.72</v>
      </c>
      <c r="M11" s="105">
        <f>IFERROR(
IF(LA!$H$11=1,(VLOOKUP($A11,'LA31'!$B$1:$BZ$201,'LA31'!L$1,0)),
IF(LA!$H$11=2,(VLOOKUP($A11,'LA32'!$B$1:$BZ$201,'LA32'!L$1,0)),
IF(LA!$H$11=3,(VLOOKUP($A11,'LA33'!$B$1:$BZ$201,'LA33'!L$1,0)),
0))),".")</f>
        <v>0.09</v>
      </c>
      <c r="N11" s="105">
        <f>IFERROR(
IF(LA!$H$11=1,(VLOOKUP($A11,'LA31'!$B$1:$BZ$201,'LA31'!M$1,0)),
IF(LA!$H$11=2,(VLOOKUP($A11,'LA32'!$B$1:$BZ$201,'LA32'!M$1,0)),
IF(LA!$H$11=3,(VLOOKUP($A11,'LA33'!$B$1:$BZ$201,'LA33'!M$1,0)),
0))),".")</f>
        <v>7.0000000000000007E-2</v>
      </c>
      <c r="O11" s="105">
        <f>IFERROR(
IF(LA!$H$11=1,(VLOOKUP($A11,'LA31'!$B$1:$BZ$201,'LA31'!N$1,0)),
IF(LA!$H$11=2,(VLOOKUP($A11,'LA32'!$B$1:$BZ$201,'LA32'!N$1,0)),
IF(LA!$H$11=3,(VLOOKUP($A11,'LA33'!$B$1:$BZ$201,'LA33'!N$1,0)),
0))),".")</f>
        <v>7.0000000000000007E-2</v>
      </c>
      <c r="P11" s="105">
        <f>IFERROR(
IF(LA!$H$11=1,(VLOOKUP($A11,'LA31'!$B$1:$BZ$201,'LA31'!O$1,0)),
IF(LA!$H$11=2,(VLOOKUP($A11,'LA32'!$B$1:$BZ$201,'LA32'!O$1,0)),
IF(LA!$H$11=3,(VLOOKUP($A11,'LA33'!$B$1:$BZ$201,'LA33'!O$1,0)),
0))),".")</f>
        <v>0</v>
      </c>
      <c r="Q11" s="105" t="str">
        <f>IFERROR(
IF(LA!$H$11=1,(VLOOKUP($A11,'LA31'!$B$1:$BZ$201,'LA31'!P$1,0)),
IF(LA!$H$11=2,(VLOOKUP($A11,'LA32'!$B$1:$BZ$201,'LA32'!P$1,0)),
IF(LA!$H$11=3,(VLOOKUP($A11,'LA33'!$B$1:$BZ$201,'LA33'!P$1,0)),
0))),".")</f>
        <v>-</v>
      </c>
      <c r="R11" s="105" t="str">
        <f>IFERROR(
IF(LA!$H$11=1,(VLOOKUP($A11,'LA31'!$B$1:$BZ$201,'LA31'!Q$1,0)),
IF(LA!$H$11=2,(VLOOKUP($A11,'LA32'!$B$1:$BZ$201,'LA32'!Q$1,0)),
IF(LA!$H$11=3,(VLOOKUP($A11,'LA33'!$B$1:$BZ$201,'LA33'!Q$1,0)),
0))),".")</f>
        <v>-</v>
      </c>
      <c r="S11" s="105">
        <f>IFERROR(
IF(LA!$H$11=1,(VLOOKUP($A11,'LA31'!$B$1:$BZ$201,'LA31'!R$1,0)),
IF(LA!$H$11=2,(VLOOKUP($A11,'LA32'!$B$1:$BZ$201,'LA32'!R$1,0)),
IF(LA!$H$11=3,(VLOOKUP($A11,'LA33'!$B$1:$BZ$201,'LA33'!R$1,0)),
0))),".")</f>
        <v>0.02</v>
      </c>
      <c r="T11" s="105">
        <f>IFERROR(
IF(LA!$H$11=1,(VLOOKUP($A11,'LA31'!$B$1:$BZ$201,'LA31'!S$1,0)),
IF(LA!$H$11=2,(VLOOKUP($A11,'LA32'!$B$1:$BZ$201,'LA32'!S$1,0)),
IF(LA!$H$11=3,(VLOOKUP($A11,'LA33'!$B$1:$BZ$201,'LA33'!S$1,0)),
0))),".")</f>
        <v>0.03</v>
      </c>
      <c r="U11" s="105">
        <f>IFERROR(
IF(LA!$H$11=1,(VLOOKUP($A11,'LA31'!$B$1:$BZ$201,'LA31'!T$1,0)),
IF(LA!$H$11=2,(VLOOKUP($A11,'LA32'!$B$1:$BZ$201,'LA32'!T$1,0)),
IF(LA!$H$11=3,(VLOOKUP($A11,'LA33'!$B$1:$BZ$201,'LA33'!T$1,0)),
0))),".")</f>
        <v>0.03</v>
      </c>
      <c r="V11" s="105">
        <f>IFERROR(
IF(LA!$H$11=1,(VLOOKUP($A11,'LA31'!$B$1:$BZ$201,'LA31'!U$1,0)),
IF(LA!$H$11=2,(VLOOKUP($A11,'LA32'!$B$1:$BZ$201,'LA32'!U$1,0)),
IF(LA!$H$11=3,(VLOOKUP($A11,'LA33'!$B$1:$BZ$201,'LA33'!U$1,0)),
0))),".")</f>
        <v>0.05</v>
      </c>
      <c r="W11" s="105">
        <f>IFERROR(
IF(LA!$H$11=1,(VLOOKUP($A11,'LA31'!$B$1:$BZ$201,'LA31'!V$1,0)),
IF(LA!$H$11=2,(VLOOKUP($A11,'LA32'!$B$1:$BZ$201,'LA32'!V$1,0)),
IF(LA!$H$11=3,(VLOOKUP($A11,'LA33'!$B$1:$BZ$201,'LA33'!V$1,0)),
0))),".")</f>
        <v>0.03</v>
      </c>
      <c r="X11" s="105">
        <f>IFERROR(
IF(LA!$H$11=1,(VLOOKUP($A11,'LA31'!$B$1:$BZ$201,'LA31'!W$1,0)),
IF(LA!$H$11=2,(VLOOKUP($A11,'LA32'!$B$1:$BZ$201,'LA32'!W$1,0)),
IF(LA!$H$11=3,(VLOOKUP($A11,'LA33'!$B$1:$BZ$201,'LA33'!W$1,0)),
0))),".")</f>
        <v>0.04</v>
      </c>
      <c r="Y11" s="105" t="str">
        <f>IFERROR(
IF(LA!$H$11=1,(VLOOKUP($A11,'LA31'!$B$1:$BZ$201,'LA31'!X$1,0)),
IF(LA!$H$11=2,(VLOOKUP($A11,'LA32'!$B$1:$BZ$201,'LA32'!X$1,0)),
IF(LA!$H$11=3,(VLOOKUP($A11,'LA33'!$B$1:$BZ$201,'LA33'!X$1,0)),
0))),".")</f>
        <v>x</v>
      </c>
      <c r="Z11" s="105" t="str">
        <f>IFERROR(
IF(LA!$H$11=1,(VLOOKUP($A11,'LA31'!$B$1:$BZ$201,'LA31'!Y$1,0)),
IF(LA!$H$11=2,(VLOOKUP($A11,'LA32'!$B$1:$BZ$201,'LA32'!Y$1,0)),
IF(LA!$H$11=3,(VLOOKUP($A11,'LA33'!$B$1:$BZ$201,'LA33'!Y$1,0)),
0))),".")</f>
        <v>-</v>
      </c>
      <c r="AA11" s="105" t="str">
        <f>IFERROR(
IF(LA!$H$11=1,(VLOOKUP($A11,'LA31'!$B$1:$BZ$201,'LA31'!Z$1,0)),
IF(LA!$H$11=2,(VLOOKUP($A11,'LA32'!$B$1:$BZ$201,'LA32'!Z$1,0)),
IF(LA!$H$11=3,(VLOOKUP($A11,'LA33'!$B$1:$BZ$201,'LA33'!Z$1,0)),
0))),".")</f>
        <v>-</v>
      </c>
      <c r="AB11" s="105">
        <f>IFERROR(
IF(LA!$H$11=1,(VLOOKUP($A11,'LA31'!$B$1:$BZ$201,'LA31'!AA$1,0)),
IF(LA!$H$11=2,(VLOOKUP($A11,'LA32'!$B$1:$BZ$201,'LA32'!AA$1,0)),
IF(LA!$H$11=3,(VLOOKUP($A11,'LA33'!$B$1:$BZ$201,'LA33'!AA$1,0)),
0))),".")</f>
        <v>0</v>
      </c>
      <c r="AC11" s="105">
        <f>IFERROR(
IF(LA!$H$11=1,(VLOOKUP($A11,'LA31'!$B$1:$BZ$201,'LA31'!AB$1,0)),
IF(LA!$H$11=2,(VLOOKUP($A11,'LA32'!$B$1:$BZ$201,'LA32'!AB$1,0)),
IF(LA!$H$11=3,(VLOOKUP($A11,'LA33'!$B$1:$BZ$201,'LA33'!AB$1,0)),
0))),".")</f>
        <v>0</v>
      </c>
      <c r="AD11" s="105">
        <f>IFERROR(
IF(LA!$H$11=1,(VLOOKUP($A11,'LA31'!$B$1:$BZ$201,'LA31'!AC$1,0)),
IF(LA!$H$11=2,(VLOOKUP($A11,'LA32'!$B$1:$BZ$201,'LA32'!AC$1,0)),
IF(LA!$H$11=3,(VLOOKUP($A11,'LA33'!$B$1:$BZ$201,'LA33'!AC$1,0)),
0))),".")</f>
        <v>0</v>
      </c>
      <c r="AE11" s="105">
        <f>IFERROR(
IF(LA!$H$11=1,(VLOOKUP($A11,'LA31'!$B$1:$BZ$201,'LA31'!AD$1,0)),
IF(LA!$H$11=2,(VLOOKUP($A11,'LA32'!$B$1:$BZ$201,'LA32'!AD$1,0)),
IF(LA!$H$11=3,(VLOOKUP($A11,'LA33'!$B$1:$BZ$201,'LA33'!AD$1,0)),
0))),".")</f>
        <v>0.03</v>
      </c>
      <c r="AF11" s="105">
        <f>IFERROR(
IF(LA!$H$11=1,(VLOOKUP($A11,'LA31'!$B$1:$BZ$201,'LA31'!AE$1,0)),
IF(LA!$H$11=2,(VLOOKUP($A11,'LA32'!$B$1:$BZ$201,'LA32'!AE$1,0)),
IF(LA!$H$11=3,(VLOOKUP($A11,'LA33'!$B$1:$BZ$201,'LA33'!AE$1,0)),
0))),".")</f>
        <v>0.05</v>
      </c>
      <c r="AG11" s="105">
        <f>IFERROR(
IF(LA!$H$11=1,(VLOOKUP($A11,'LA31'!$B$1:$BZ$201,'LA31'!AF$1,0)),
IF(LA!$H$11=2,(VLOOKUP($A11,'LA32'!$B$1:$BZ$201,'LA32'!AF$1,0)),
IF(LA!$H$11=3,(VLOOKUP($A11,'LA33'!$B$1:$BZ$201,'LA33'!AF$1,0)),
0))),".")</f>
        <v>0.05</v>
      </c>
      <c r="AH11" s="105">
        <f>IFERROR(
IF(LA!$H$11=1,(VLOOKUP($A11,'LA31'!$B$1:$BZ$201,'LA31'!AG$1,0)),
IF(LA!$H$11=2,(VLOOKUP($A11,'LA32'!$B$1:$BZ$201,'LA32'!AG$1,0)),
IF(LA!$H$11=3,(VLOOKUP($A11,'LA33'!$B$1:$BZ$201,'LA33'!AG$1,0)),
0))),".")</f>
        <v>0.55000000000000004</v>
      </c>
      <c r="AI11" s="105">
        <f>IFERROR(
IF(LA!$H$11=1,(VLOOKUP($A11,'LA31'!$B$1:$BZ$201,'LA31'!AH$1,0)),
IF(LA!$H$11=2,(VLOOKUP($A11,'LA32'!$B$1:$BZ$201,'LA32'!AH$1,0)),
IF(LA!$H$11=3,(VLOOKUP($A11,'LA33'!$B$1:$BZ$201,'LA33'!AH$1,0)),
0))),".")</f>
        <v>0.57999999999999996</v>
      </c>
      <c r="AJ11" s="105">
        <f>IFERROR(
IF(LA!$H$11=1,(VLOOKUP($A11,'LA31'!$B$1:$BZ$201,'LA31'!AI$1,0)),
IF(LA!$H$11=2,(VLOOKUP($A11,'LA32'!$B$1:$BZ$201,'LA32'!AI$1,0)),
IF(LA!$H$11=3,(VLOOKUP($A11,'LA33'!$B$1:$BZ$201,'LA33'!AI$1,0)),
0))),".")</f>
        <v>0.57999999999999996</v>
      </c>
      <c r="AK11" s="105">
        <f>IFERROR(
IF(LA!$H$11=1,(VLOOKUP($A11,'LA31'!$B$1:$BZ$201,'LA31'!AJ$1,0)),
IF(LA!$H$11=2,(VLOOKUP($A11,'LA32'!$B$1:$BZ$201,'LA32'!AJ$1,0)),
IF(LA!$H$11=3,(VLOOKUP($A11,'LA33'!$B$1:$BZ$201,'LA33'!AJ$1,0)),
0))),".")</f>
        <v>0.08</v>
      </c>
      <c r="AL11" s="105">
        <f>IFERROR(
IF(LA!$H$11=1,(VLOOKUP($A11,'LA31'!$B$1:$BZ$201,'LA31'!AK$1,0)),
IF(LA!$H$11=2,(VLOOKUP($A11,'LA32'!$B$1:$BZ$201,'LA32'!AK$1,0)),
IF(LA!$H$11=3,(VLOOKUP($A11,'LA33'!$B$1:$BZ$201,'LA33'!AK$1,0)),
0))),".")</f>
        <v>0.19</v>
      </c>
      <c r="AM11" s="105">
        <f>IFERROR(
IF(LA!$H$11=1,(VLOOKUP($A11,'LA31'!$B$1:$BZ$201,'LA31'!AL$1,0)),
IF(LA!$H$11=2,(VLOOKUP($A11,'LA32'!$B$1:$BZ$201,'LA32'!AL$1,0)),
IF(LA!$H$11=3,(VLOOKUP($A11,'LA33'!$B$1:$BZ$201,'LA33'!AL$1,0)),
0))),".")</f>
        <v>0.18</v>
      </c>
      <c r="AN11" s="105">
        <f>IFERROR(
IF(LA!$H$11=1,(VLOOKUP($A11,'LA31'!$B$1:$BZ$201,'LA31'!AM$1,0)),
IF(LA!$H$11=2,(VLOOKUP($A11,'LA32'!$B$1:$BZ$201,'LA32'!AM$1,0)),
IF(LA!$H$11=3,(VLOOKUP($A11,'LA33'!$B$1:$BZ$201,'LA33'!AM$1,0)),
0))),".")</f>
        <v>0</v>
      </c>
      <c r="AO11" s="105">
        <f>IFERROR(
IF(LA!$H$11=1,(VLOOKUP($A11,'LA31'!$B$1:$BZ$201,'LA31'!AN$1,0)),
IF(LA!$H$11=2,(VLOOKUP($A11,'LA32'!$B$1:$BZ$201,'LA32'!AN$1,0)),
IF(LA!$H$11=3,(VLOOKUP($A11,'LA33'!$B$1:$BZ$201,'LA33'!AN$1,0)),
0))),".")</f>
        <v>0.01</v>
      </c>
      <c r="AP11" s="105">
        <f>IFERROR(
IF(LA!$H$11=1,(VLOOKUP($A11,'LA31'!$B$1:$BZ$201,'LA31'!AO$1,0)),
IF(LA!$H$11=2,(VLOOKUP($A11,'LA32'!$B$1:$BZ$201,'LA32'!AO$1,0)),
IF(LA!$H$11=3,(VLOOKUP($A11,'LA33'!$B$1:$BZ$201,'LA33'!AO$1,0)),
0))),".")</f>
        <v>0.01</v>
      </c>
      <c r="AQ11" s="105">
        <f>IFERROR(
IF(LA!$H$11=1,(VLOOKUP($A11,'LA31'!$B$1:$BZ$201,'LA31'!AP$1,0)),
IF(LA!$H$11=2,(VLOOKUP($A11,'LA32'!$B$1:$BZ$201,'LA32'!AP$1,0)),
IF(LA!$H$11=3,(VLOOKUP($A11,'LA33'!$B$1:$BZ$201,'LA33'!AP$1,0)),
0))),".")</f>
        <v>0.06</v>
      </c>
      <c r="AR11" s="105">
        <f>IFERROR(
IF(LA!$H$11=1,(VLOOKUP($A11,'LA31'!$B$1:$BZ$201,'LA31'!AQ$1,0)),
IF(LA!$H$11=2,(VLOOKUP($A11,'LA32'!$B$1:$BZ$201,'LA32'!AQ$1,0)),
IF(LA!$H$11=3,(VLOOKUP($A11,'LA33'!$B$1:$BZ$201,'LA33'!AQ$1,0)),
0))),".")</f>
        <v>0.16</v>
      </c>
      <c r="AS11" s="105">
        <f>IFERROR(
IF(LA!$H$11=1,(VLOOKUP($A11,'LA31'!$B$1:$BZ$201,'LA31'!AR$1,0)),
IF(LA!$H$11=2,(VLOOKUP($A11,'LA32'!$B$1:$BZ$201,'LA32'!AR$1,0)),
IF(LA!$H$11=3,(VLOOKUP($A11,'LA33'!$B$1:$BZ$201,'LA33'!AR$1,0)),
0))),".")</f>
        <v>0.15</v>
      </c>
      <c r="AT11" s="105">
        <f>IFERROR(
IF(LA!$H$11=1,(VLOOKUP($A11,'LA31'!$B$1:$BZ$201,'LA31'!AS$1,0)),
IF(LA!$H$11=2,(VLOOKUP($A11,'LA32'!$B$1:$BZ$201,'LA32'!AS$1,0)),
IF(LA!$H$11=3,(VLOOKUP($A11,'LA33'!$B$1:$BZ$201,'LA33'!AS$1,0)),
0))),".")</f>
        <v>0.42</v>
      </c>
      <c r="AU11" s="105">
        <f>IFERROR(
IF(LA!$H$11=1,(VLOOKUP($A11,'LA31'!$B$1:$BZ$201,'LA31'!AT$1,0)),
IF(LA!$H$11=2,(VLOOKUP($A11,'LA32'!$B$1:$BZ$201,'LA32'!AT$1,0)),
IF(LA!$H$11=3,(VLOOKUP($A11,'LA33'!$B$1:$BZ$201,'LA33'!AT$1,0)),
0))),".")</f>
        <v>0.37</v>
      </c>
      <c r="AV11" s="105">
        <f>IFERROR(
IF(LA!$H$11=1,(VLOOKUP($A11,'LA31'!$B$1:$BZ$201,'LA31'!AU$1,0)),
IF(LA!$H$11=2,(VLOOKUP($A11,'LA32'!$B$1:$BZ$201,'LA32'!AU$1,0)),
IF(LA!$H$11=3,(VLOOKUP($A11,'LA33'!$B$1:$BZ$201,'LA33'!AU$1,0)),
0))),".")</f>
        <v>0.38</v>
      </c>
      <c r="AW11" s="105">
        <f>IFERROR(
IF(LA!$H$11=1,(VLOOKUP($A11,'LA31'!$B$1:$BZ$201,'LA31'!AV$1,0)),
IF(LA!$H$11=2,(VLOOKUP($A11,'LA32'!$B$1:$BZ$201,'LA32'!AV$1,0)),
IF(LA!$H$11=3,(VLOOKUP($A11,'LA33'!$B$1:$BZ$201,'LA33'!AV$1,0)),
0))),".")</f>
        <v>0.05</v>
      </c>
      <c r="AX11" s="105">
        <f>IFERROR(
IF(LA!$H$11=1,(VLOOKUP($A11,'LA31'!$B$1:$BZ$201,'LA31'!AW$1,0)),
IF(LA!$H$11=2,(VLOOKUP($A11,'LA32'!$B$1:$BZ$201,'LA32'!AW$1,0)),
IF(LA!$H$11=3,(VLOOKUP($A11,'LA33'!$B$1:$BZ$201,'LA33'!AW$1,0)),
0))),".")</f>
        <v>0.02</v>
      </c>
      <c r="AY11" s="105">
        <f>IFERROR(
IF(LA!$H$11=1,(VLOOKUP($A11,'LA31'!$B$1:$BZ$201,'LA31'!AX$1,0)),
IF(LA!$H$11=2,(VLOOKUP($A11,'LA32'!$B$1:$BZ$201,'LA32'!AX$1,0)),
IF(LA!$H$11=3,(VLOOKUP($A11,'LA33'!$B$1:$BZ$201,'LA33'!AX$1,0)),
0))),".")</f>
        <v>0.02</v>
      </c>
      <c r="AZ11" s="105">
        <f>IFERROR(
IF(LA!$H$11=1,(VLOOKUP($A11,'LA31'!$B$1:$BZ$201,'LA31'!AY$1,0)),
IF(LA!$H$11=2,(VLOOKUP($A11,'LA32'!$B$1:$BZ$201,'LA32'!AY$1,0)),
IF(LA!$H$11=3,(VLOOKUP($A11,'LA33'!$B$1:$BZ$201,'LA33'!AY$1,0)),
0))),".")</f>
        <v>0</v>
      </c>
      <c r="BA11" s="105" t="str">
        <f>IFERROR(
IF(LA!$H$11=1,(VLOOKUP($A11,'LA31'!$B$1:$BZ$201,'LA31'!AZ$1,0)),
IF(LA!$H$11=2,(VLOOKUP($A11,'LA32'!$B$1:$BZ$201,'LA32'!AZ$1,0)),
IF(LA!$H$11=3,(VLOOKUP($A11,'LA33'!$B$1:$BZ$201,'LA33'!AZ$1,0)),
0))),".")</f>
        <v>-</v>
      </c>
      <c r="BB11" s="105" t="str">
        <f>IFERROR(
IF(LA!$H$11=1,(VLOOKUP($A11,'LA31'!$B$1:$BZ$201,'LA31'!BA$1,0)),
IF(LA!$H$11=2,(VLOOKUP($A11,'LA32'!$B$1:$BZ$201,'LA32'!BA$1,0)),
IF(LA!$H$11=3,(VLOOKUP($A11,'LA33'!$B$1:$BZ$201,'LA33'!BA$1,0)),
0))),".")</f>
        <v>-</v>
      </c>
      <c r="BC11" s="105">
        <f>IFERROR(
IF(LA!$H$11=1,(VLOOKUP($A11,'LA31'!$B$1:$BZ$201,'LA31'!BB$1,0)),
IF(LA!$H$11=2,(VLOOKUP($A11,'LA32'!$B$1:$BZ$201,'LA32'!BB$1,0)),
IF(LA!$H$11=3,(VLOOKUP($A11,'LA33'!$B$1:$BZ$201,'LA33'!BB$1,0)),
0))),".")</f>
        <v>0.05</v>
      </c>
      <c r="BD11" s="105">
        <f>IFERROR(
IF(LA!$H$11=1,(VLOOKUP($A11,'LA31'!$B$1:$BZ$201,'LA31'!BC$1,0)),
IF(LA!$H$11=2,(VLOOKUP($A11,'LA32'!$B$1:$BZ$201,'LA32'!BC$1,0)),
IF(LA!$H$11=3,(VLOOKUP($A11,'LA33'!$B$1:$BZ$201,'LA33'!BC$1,0)),
0))),".")</f>
        <v>0.06</v>
      </c>
      <c r="BE11" s="105">
        <f>IFERROR(
IF(LA!$H$11=1,(VLOOKUP($A11,'LA31'!$B$1:$BZ$201,'LA31'!BD$1,0)),
IF(LA!$H$11=2,(VLOOKUP($A11,'LA32'!$B$1:$BZ$201,'LA32'!BD$1,0)),
IF(LA!$H$11=3,(VLOOKUP($A11,'LA33'!$B$1:$BZ$201,'LA33'!BD$1,0)),
0))),".")</f>
        <v>0.06</v>
      </c>
      <c r="BF11" s="105">
        <f>IFERROR(
IF(LA!$H$11=1,(VLOOKUP($A11,'LA31'!$B$1:$BZ$201,'LA31'!BE$1,0)),
IF(LA!$H$11=2,(VLOOKUP($A11,'LA32'!$B$1:$BZ$201,'LA32'!BE$1,0)),
IF(LA!$H$11=3,(VLOOKUP($A11,'LA33'!$B$1:$BZ$201,'LA33'!BE$1,0)),
0))),".")</f>
        <v>0.04</v>
      </c>
      <c r="BG11" s="105">
        <f>IFERROR(
IF(LA!$H$11=1,(VLOOKUP($A11,'LA31'!$B$1:$BZ$201,'LA31'!BF$1,0)),
IF(LA!$H$11=2,(VLOOKUP($A11,'LA32'!$B$1:$BZ$201,'LA32'!BF$1,0)),
IF(LA!$H$11=3,(VLOOKUP($A11,'LA33'!$B$1:$BZ$201,'LA33'!BF$1,0)),
0))),".")</f>
        <v>0.04</v>
      </c>
      <c r="BH11" s="105">
        <f>IFERROR(
IF(LA!$H$11=1,(VLOOKUP($A11,'LA31'!$B$1:$BZ$201,'LA31'!BG$1,0)),
IF(LA!$H$11=2,(VLOOKUP($A11,'LA32'!$B$1:$BZ$201,'LA32'!BG$1,0)),
IF(LA!$H$11=3,(VLOOKUP($A11,'LA33'!$B$1:$BZ$201,'LA33'!BG$1,0)),
0))),".")</f>
        <v>0.04</v>
      </c>
      <c r="BI11" s="105">
        <f>IFERROR(
IF(LA!$H$11=1,(VLOOKUP($A11,'LA31'!$B$1:$BZ$201,'LA31'!BH$1,0)),
IF(LA!$H$11=2,(VLOOKUP($A11,'LA32'!$B$1:$BZ$201,'LA32'!BH$1,0)),
IF(LA!$H$11=3,(VLOOKUP($A11,'LA33'!$B$1:$BZ$201,'LA33'!BH$1,0)),
0))),".")</f>
        <v>0.01</v>
      </c>
      <c r="BJ11" s="105">
        <f>IFERROR(
IF(LA!$H$11=1,(VLOOKUP($A11,'LA31'!$B$1:$BZ$201,'LA31'!BI$1,0)),
IF(LA!$H$11=2,(VLOOKUP($A11,'LA32'!$B$1:$BZ$201,'LA32'!BI$1,0)),
IF(LA!$H$11=3,(VLOOKUP($A11,'LA33'!$B$1:$BZ$201,'LA33'!BI$1,0)),
0))),".")</f>
        <v>0.02</v>
      </c>
      <c r="BK11" s="105">
        <f>IFERROR(
IF(LA!$H$11=1,(VLOOKUP($A11,'LA31'!$B$1:$BZ$201,'LA31'!BJ$1,0)),
IF(LA!$H$11=2,(VLOOKUP($A11,'LA32'!$B$1:$BZ$201,'LA32'!BJ$1,0)),
IF(LA!$H$11=3,(VLOOKUP($A11,'LA33'!$B$1:$BZ$201,'LA33'!BJ$1,0)),
0))),".")</f>
        <v>0.02</v>
      </c>
      <c r="BL11" s="105" t="str">
        <f>IFERROR(
IF(LA!$H$11=1,(VLOOKUP($A11,'LA31'!$B$1:$BZ$201,'LA31'!BK$1,0)),
IF(LA!$H$11=2,(VLOOKUP($A11,'LA32'!$B$1:$BZ$201,'LA32'!BK$1,0)),
IF(LA!$H$11=3,(VLOOKUP($A11,'LA33'!$B$1:$BZ$201,'LA33'!BK$1,0)),
0))),".")</f>
        <v>x</v>
      </c>
      <c r="BM11" s="105" t="str">
        <f>IFERROR(
IF(LA!$H$11=1,(VLOOKUP($A11,'LA31'!$B$1:$BZ$201,'LA31'!BL$1,0)),
IF(LA!$H$11=2,(VLOOKUP($A11,'LA32'!$B$1:$BZ$201,'LA32'!BL$1,0)),
IF(LA!$H$11=3,(VLOOKUP($A11,'LA33'!$B$1:$BZ$201,'LA33'!BL$1,0)),
0))),".")</f>
        <v>-</v>
      </c>
      <c r="BN11" s="105" t="str">
        <f>IFERROR(
IF(LA!$H$11=1,(VLOOKUP($A11,'LA31'!$B$1:$BZ$201,'LA31'!BM$1,0)),
IF(LA!$H$11=2,(VLOOKUP($A11,'LA32'!$B$1:$BZ$201,'LA32'!BM$1,0)),
IF(LA!$H$11=3,(VLOOKUP($A11,'LA33'!$B$1:$BZ$201,'LA33'!BM$1,0)),
0))),".")</f>
        <v>-</v>
      </c>
      <c r="BO11" s="105">
        <f>IFERROR(
IF(LA!$H$11=1,(VLOOKUP($A11,'LA31'!$B$1:$BZ$201,'LA31'!BN$1,0)),
IF(LA!$H$11=2,(VLOOKUP($A11,'LA32'!$B$1:$BZ$201,'LA32'!BN$1,0)),
IF(LA!$H$11=3,(VLOOKUP($A11,'LA33'!$B$1:$BZ$201,'LA33'!BN$1,0)),
0))),".")</f>
        <v>0.01</v>
      </c>
      <c r="BP11" s="105">
        <f>IFERROR(
IF(LA!$H$11=1,(VLOOKUP($A11,'LA31'!$B$1:$BZ$201,'LA31'!BO$1,0)),
IF(LA!$H$11=2,(VLOOKUP($A11,'LA32'!$B$1:$BZ$201,'LA32'!BO$1,0)),
IF(LA!$H$11=3,(VLOOKUP($A11,'LA33'!$B$1:$BZ$201,'LA33'!BO$1,0)),
0))),".")</f>
        <v>0.01</v>
      </c>
      <c r="BQ11" s="105">
        <f>IFERROR(
IF(LA!$H$11=1,(VLOOKUP($A11,'LA31'!$B$1:$BZ$201,'LA31'!BP$1,0)),
IF(LA!$H$11=2,(VLOOKUP($A11,'LA32'!$B$1:$BZ$201,'LA32'!BP$1,0)),
IF(LA!$H$11=3,(VLOOKUP($A11,'LA33'!$B$1:$BZ$201,'LA33'!BP$1,0)),
0))),".")</f>
        <v>0.01</v>
      </c>
      <c r="BR11" s="105">
        <f>IFERROR(
IF(LA!$H$11=1,(VLOOKUP($A11,'LA31'!$B$1:$BZ$201,'LA31'!BQ$1,0)),
IF(LA!$H$11=2,(VLOOKUP($A11,'LA32'!$B$1:$BZ$201,'LA32'!BQ$1,0)),
IF(LA!$H$11=3,(VLOOKUP($A11,'LA33'!$B$1:$BZ$201,'LA33'!BQ$1,0)),
0))),".")</f>
        <v>0.08</v>
      </c>
      <c r="BS11" s="105">
        <f>IFERROR(
IF(LA!$H$11=1,(VLOOKUP($A11,'LA31'!$B$1:$BZ$201,'LA31'!BR$1,0)),
IF(LA!$H$11=2,(VLOOKUP($A11,'LA32'!$B$1:$BZ$201,'LA32'!BR$1,0)),
IF(LA!$H$11=3,(VLOOKUP($A11,'LA33'!$B$1:$BZ$201,'LA33'!BR$1,0)),
0))),".")</f>
        <v>7.0000000000000007E-2</v>
      </c>
      <c r="BT11" s="105">
        <f>IFERROR(
IF(LA!$H$11=1,(VLOOKUP($A11,'LA31'!$B$1:$BZ$201,'LA31'!BS$1,0)),
IF(LA!$H$11=2,(VLOOKUP($A11,'LA32'!$B$1:$BZ$201,'LA32'!BS$1,0)),
IF(LA!$H$11=3,(VLOOKUP($A11,'LA33'!$B$1:$BZ$201,'LA33'!BS$1,0)),
0))),".")</f>
        <v>7.0000000000000007E-2</v>
      </c>
      <c r="BU11" s="105">
        <f>IFERROR(
IF(LA!$H$11=1,(VLOOKUP($A11,'LA31'!$B$1:$BZ$201,'LA31'!BT$1,0)),
IF(LA!$H$11=2,(VLOOKUP($A11,'LA32'!$B$1:$BZ$201,'LA32'!BT$1,0)),
IF(LA!$H$11=3,(VLOOKUP($A11,'LA33'!$B$1:$BZ$201,'LA33'!BT$1,0)),
0))),".")</f>
        <v>0.04</v>
      </c>
      <c r="BV11" s="105">
        <f>IFERROR(
IF(LA!$H$11=1,(VLOOKUP($A11,'LA31'!$B$1:$BZ$201,'LA31'!BU$1,0)),
IF(LA!$H$11=2,(VLOOKUP($A11,'LA32'!$B$1:$BZ$201,'LA32'!BU$1,0)),
IF(LA!$H$11=3,(VLOOKUP($A11,'LA33'!$B$1:$BZ$201,'LA33'!BU$1,0)),
0))),".")</f>
        <v>0.02</v>
      </c>
      <c r="BW11" s="105">
        <f>IFERROR(
IF(LA!$H$11=1,(VLOOKUP($A11,'LA31'!$B$1:$BZ$201,'LA31'!BV$1,0)),
IF(LA!$H$11=2,(VLOOKUP($A11,'LA32'!$B$1:$BZ$201,'LA32'!BV$1,0)),
IF(LA!$H$11=3,(VLOOKUP($A11,'LA33'!$B$1:$BZ$201,'LA33'!BV$1,0)),
0))),".")</f>
        <v>0.02</v>
      </c>
      <c r="BX11" s="105">
        <f>IFERROR(
IF(LA!$H$11=1,(VLOOKUP($A11,'LA31'!$B$1:$BZ$201,'LA31'!BW$1,0)),
IF(LA!$H$11=2,(VLOOKUP($A11,'LA32'!$B$1:$BZ$201,'LA32'!BW$1,0)),
IF(LA!$H$11=3,(VLOOKUP($A11,'LA33'!$B$1:$BZ$201,'LA33'!BW$1,0)),
0))),".")</f>
        <v>0.11</v>
      </c>
      <c r="BY11" s="105">
        <f>IFERROR(
IF(LA!$H$11=1,(VLOOKUP($A11,'LA31'!$B$1:$BZ$201,'LA31'!BX$1,0)),
IF(LA!$H$11=2,(VLOOKUP($A11,'LA32'!$B$1:$BZ$201,'LA32'!BX$1,0)),
IF(LA!$H$11=3,(VLOOKUP($A11,'LA33'!$B$1:$BZ$201,'LA33'!BX$1,0)),
0))),".")</f>
        <v>0.12</v>
      </c>
      <c r="BZ11" s="105">
        <f>IFERROR(
IF(LA!$H$11=1,(VLOOKUP($A11,'LA31'!$B$1:$BZ$201,'LA31'!BY$1,0)),
IF(LA!$H$11=2,(VLOOKUP($A11,'LA32'!$B$1:$BZ$201,'LA32'!BY$1,0)),
IF(LA!$H$11=3,(VLOOKUP($A11,'LA33'!$B$1:$BZ$201,'LA33'!BY$1,0)),
0))),".")</f>
        <v>0.12</v>
      </c>
    </row>
    <row r="12" spans="1:81" x14ac:dyDescent="0.2">
      <c r="A12" s="72" t="s">
        <v>88</v>
      </c>
      <c r="B12" s="91" t="s">
        <v>194</v>
      </c>
      <c r="C12" s="88"/>
      <c r="D12" s="71">
        <f>IFERROR(
IF(LA!$H$11=1,(VLOOKUP($A12,'LA31'!$B$1:$BZ$201,'LA31'!C$1,0)),
IF(LA!$H$11=2,(VLOOKUP($A12,'LA32'!$B$1:$BZ$201,'LA32'!C$1,0)),
IF(LA!$H$11=3,(VLOOKUP($A12,'LA33'!$B$1:$BZ$201,'LA33'!C$1,0)),
0))),".")</f>
        <v>690</v>
      </c>
      <c r="E12" s="71">
        <f>IFERROR(
IF(LA!$H$11=1,(VLOOKUP($A12,'LA31'!$B$1:$BZ$201,'LA31'!D$1,0)),
IF(LA!$H$11=2,(VLOOKUP($A12,'LA32'!$B$1:$BZ$201,'LA32'!D$1,0)),
IF(LA!$H$11=3,(VLOOKUP($A12,'LA33'!$B$1:$BZ$201,'LA33'!D$1,0)),
0))),".")</f>
        <v>15540</v>
      </c>
      <c r="F12" s="71">
        <f>IFERROR(
IF(LA!$H$11=1,(VLOOKUP($A12,'LA31'!$B$1:$BZ$201,'LA31'!E$1,0)),
IF(LA!$H$11=2,(VLOOKUP($A12,'LA32'!$B$1:$BZ$201,'LA32'!E$1,0)),
IF(LA!$H$11=3,(VLOOKUP($A12,'LA33'!$B$1:$BZ$201,'LA33'!E$1,0)),
0))),".")</f>
        <v>16220</v>
      </c>
      <c r="G12" s="105">
        <f>IFERROR(
IF(LA!$H$11=1,(VLOOKUP($A12,'LA31'!$B$1:$BZ$201,'LA31'!F$1,0)),
IF(LA!$H$11=2,(VLOOKUP($A12,'LA32'!$B$1:$BZ$201,'LA32'!F$1,0)),
IF(LA!$H$11=3,(VLOOKUP($A12,'LA33'!$B$1:$BZ$201,'LA33'!F$1,0)),
0))),".")</f>
        <v>0.72</v>
      </c>
      <c r="H12" s="105">
        <f>IFERROR(
IF(LA!$H$11=1,(VLOOKUP($A12,'LA31'!$B$1:$BZ$201,'LA31'!G$1,0)),
IF(LA!$H$11=2,(VLOOKUP($A12,'LA32'!$B$1:$BZ$201,'LA32'!G$1,0)),
IF(LA!$H$11=3,(VLOOKUP($A12,'LA33'!$B$1:$BZ$201,'LA33'!G$1,0)),
0))),".")</f>
        <v>0.78</v>
      </c>
      <c r="I12" s="105">
        <f>IFERROR(
IF(LA!$H$11=1,(VLOOKUP($A12,'LA31'!$B$1:$BZ$201,'LA31'!H$1,0)),
IF(LA!$H$11=2,(VLOOKUP($A12,'LA32'!$B$1:$BZ$201,'LA32'!H$1,0)),
IF(LA!$H$11=3,(VLOOKUP($A12,'LA33'!$B$1:$BZ$201,'LA33'!H$1,0)),
0))),".")</f>
        <v>0.77</v>
      </c>
      <c r="J12" s="105">
        <f>IFERROR(
IF(LA!$H$11=1,(VLOOKUP($A12,'LA31'!$B$1:$BZ$201,'LA31'!I$1,0)),
IF(LA!$H$11=2,(VLOOKUP($A12,'LA32'!$B$1:$BZ$201,'LA32'!I$1,0)),
IF(LA!$H$11=3,(VLOOKUP($A12,'LA33'!$B$1:$BZ$201,'LA33'!I$1,0)),
0))),".")</f>
        <v>0.66</v>
      </c>
      <c r="K12" s="105">
        <f>IFERROR(
IF(LA!$H$11=1,(VLOOKUP($A12,'LA31'!$B$1:$BZ$201,'LA31'!J$1,0)),
IF(LA!$H$11=2,(VLOOKUP($A12,'LA32'!$B$1:$BZ$201,'LA32'!J$1,0)),
IF(LA!$H$11=3,(VLOOKUP($A12,'LA33'!$B$1:$BZ$201,'LA33'!J$1,0)),
0))),".")</f>
        <v>0.72</v>
      </c>
      <c r="L12" s="105">
        <f>IFERROR(
IF(LA!$H$11=1,(VLOOKUP($A12,'LA31'!$B$1:$BZ$201,'LA31'!K$1,0)),
IF(LA!$H$11=2,(VLOOKUP($A12,'LA32'!$B$1:$BZ$201,'LA32'!K$1,0)),
IF(LA!$H$11=3,(VLOOKUP($A12,'LA33'!$B$1:$BZ$201,'LA33'!K$1,0)),
0))),".")</f>
        <v>0.71</v>
      </c>
      <c r="M12" s="105">
        <f>IFERROR(
IF(LA!$H$11=1,(VLOOKUP($A12,'LA31'!$B$1:$BZ$201,'LA31'!L$1,0)),
IF(LA!$H$11=2,(VLOOKUP($A12,'LA32'!$B$1:$BZ$201,'LA32'!L$1,0)),
IF(LA!$H$11=3,(VLOOKUP($A12,'LA33'!$B$1:$BZ$201,'LA33'!L$1,0)),
0))),".")</f>
        <v>0.14000000000000001</v>
      </c>
      <c r="N12" s="105">
        <f>IFERROR(
IF(LA!$H$11=1,(VLOOKUP($A12,'LA31'!$B$1:$BZ$201,'LA31'!M$1,0)),
IF(LA!$H$11=2,(VLOOKUP($A12,'LA32'!$B$1:$BZ$201,'LA32'!M$1,0)),
IF(LA!$H$11=3,(VLOOKUP($A12,'LA33'!$B$1:$BZ$201,'LA33'!M$1,0)),
0))),".")</f>
        <v>0.08</v>
      </c>
      <c r="O12" s="105">
        <f>IFERROR(
IF(LA!$H$11=1,(VLOOKUP($A12,'LA31'!$B$1:$BZ$201,'LA31'!N$1,0)),
IF(LA!$H$11=2,(VLOOKUP($A12,'LA32'!$B$1:$BZ$201,'LA32'!N$1,0)),
IF(LA!$H$11=3,(VLOOKUP($A12,'LA33'!$B$1:$BZ$201,'LA33'!N$1,0)),
0))),".")</f>
        <v>0.09</v>
      </c>
      <c r="P12" s="105">
        <f>IFERROR(
IF(LA!$H$11=1,(VLOOKUP($A12,'LA31'!$B$1:$BZ$201,'LA31'!O$1,0)),
IF(LA!$H$11=2,(VLOOKUP($A12,'LA32'!$B$1:$BZ$201,'LA32'!O$1,0)),
IF(LA!$H$11=3,(VLOOKUP($A12,'LA33'!$B$1:$BZ$201,'LA33'!O$1,0)),
0))),".")</f>
        <v>0</v>
      </c>
      <c r="Q12" s="105" t="str">
        <f>IFERROR(
IF(LA!$H$11=1,(VLOOKUP($A12,'LA31'!$B$1:$BZ$201,'LA31'!P$1,0)),
IF(LA!$H$11=2,(VLOOKUP($A12,'LA32'!$B$1:$BZ$201,'LA32'!P$1,0)),
IF(LA!$H$11=3,(VLOOKUP($A12,'LA33'!$B$1:$BZ$201,'LA33'!P$1,0)),
0))),".")</f>
        <v>-</v>
      </c>
      <c r="R12" s="105" t="str">
        <f>IFERROR(
IF(LA!$H$11=1,(VLOOKUP($A12,'LA31'!$B$1:$BZ$201,'LA31'!Q$1,0)),
IF(LA!$H$11=2,(VLOOKUP($A12,'LA32'!$B$1:$BZ$201,'LA32'!Q$1,0)),
IF(LA!$H$11=3,(VLOOKUP($A12,'LA33'!$B$1:$BZ$201,'LA33'!Q$1,0)),
0))),".")</f>
        <v>-</v>
      </c>
      <c r="S12" s="105">
        <f>IFERROR(
IF(LA!$H$11=1,(VLOOKUP($A12,'LA31'!$B$1:$BZ$201,'LA31'!R$1,0)),
IF(LA!$H$11=2,(VLOOKUP($A12,'LA32'!$B$1:$BZ$201,'LA32'!R$1,0)),
IF(LA!$H$11=3,(VLOOKUP($A12,'LA33'!$B$1:$BZ$201,'LA33'!R$1,0)),
0))),".")</f>
        <v>0.03</v>
      </c>
      <c r="T12" s="105">
        <f>IFERROR(
IF(LA!$H$11=1,(VLOOKUP($A12,'LA31'!$B$1:$BZ$201,'LA31'!S$1,0)),
IF(LA!$H$11=2,(VLOOKUP($A12,'LA32'!$B$1:$BZ$201,'LA32'!S$1,0)),
IF(LA!$H$11=3,(VLOOKUP($A12,'LA33'!$B$1:$BZ$201,'LA33'!S$1,0)),
0))),".")</f>
        <v>0.04</v>
      </c>
      <c r="U12" s="105">
        <f>IFERROR(
IF(LA!$H$11=1,(VLOOKUP($A12,'LA31'!$B$1:$BZ$201,'LA31'!T$1,0)),
IF(LA!$H$11=2,(VLOOKUP($A12,'LA32'!$B$1:$BZ$201,'LA32'!T$1,0)),
IF(LA!$H$11=3,(VLOOKUP($A12,'LA33'!$B$1:$BZ$201,'LA33'!T$1,0)),
0))),".")</f>
        <v>0.04</v>
      </c>
      <c r="V12" s="105">
        <f>IFERROR(
IF(LA!$H$11=1,(VLOOKUP($A12,'LA31'!$B$1:$BZ$201,'LA31'!U$1,0)),
IF(LA!$H$11=2,(VLOOKUP($A12,'LA32'!$B$1:$BZ$201,'LA32'!U$1,0)),
IF(LA!$H$11=3,(VLOOKUP($A12,'LA33'!$B$1:$BZ$201,'LA33'!U$1,0)),
0))),".")</f>
        <v>0.04</v>
      </c>
      <c r="W12" s="105">
        <f>IFERROR(
IF(LA!$H$11=1,(VLOOKUP($A12,'LA31'!$B$1:$BZ$201,'LA31'!V$1,0)),
IF(LA!$H$11=2,(VLOOKUP($A12,'LA32'!$B$1:$BZ$201,'LA32'!V$1,0)),
IF(LA!$H$11=3,(VLOOKUP($A12,'LA33'!$B$1:$BZ$201,'LA33'!V$1,0)),
0))),".")</f>
        <v>0.03</v>
      </c>
      <c r="X12" s="105">
        <f>IFERROR(
IF(LA!$H$11=1,(VLOOKUP($A12,'LA31'!$B$1:$BZ$201,'LA31'!W$1,0)),
IF(LA!$H$11=2,(VLOOKUP($A12,'LA32'!$B$1:$BZ$201,'LA32'!W$1,0)),
IF(LA!$H$11=3,(VLOOKUP($A12,'LA33'!$B$1:$BZ$201,'LA33'!W$1,0)),
0))),".")</f>
        <v>0.03</v>
      </c>
      <c r="Y12" s="105" t="str">
        <f>IFERROR(
IF(LA!$H$11=1,(VLOOKUP($A12,'LA31'!$B$1:$BZ$201,'LA31'!X$1,0)),
IF(LA!$H$11=2,(VLOOKUP($A12,'LA32'!$B$1:$BZ$201,'LA32'!X$1,0)),
IF(LA!$H$11=3,(VLOOKUP($A12,'LA33'!$B$1:$BZ$201,'LA33'!X$1,0)),
0))),".")</f>
        <v>x</v>
      </c>
      <c r="Z12" s="105" t="str">
        <f>IFERROR(
IF(LA!$H$11=1,(VLOOKUP($A12,'LA31'!$B$1:$BZ$201,'LA31'!Y$1,0)),
IF(LA!$H$11=2,(VLOOKUP($A12,'LA32'!$B$1:$BZ$201,'LA32'!Y$1,0)),
IF(LA!$H$11=3,(VLOOKUP($A12,'LA33'!$B$1:$BZ$201,'LA33'!Y$1,0)),
0))),".")</f>
        <v>-</v>
      </c>
      <c r="AA12" s="105" t="str">
        <f>IFERROR(
IF(LA!$H$11=1,(VLOOKUP($A12,'LA31'!$B$1:$BZ$201,'LA31'!Z$1,0)),
IF(LA!$H$11=2,(VLOOKUP($A12,'LA32'!$B$1:$BZ$201,'LA32'!Z$1,0)),
IF(LA!$H$11=3,(VLOOKUP($A12,'LA33'!$B$1:$BZ$201,'LA33'!Z$1,0)),
0))),".")</f>
        <v>-</v>
      </c>
      <c r="AB12" s="105" t="str">
        <f>IFERROR(
IF(LA!$H$11=1,(VLOOKUP($A12,'LA31'!$B$1:$BZ$201,'LA31'!AA$1,0)),
IF(LA!$H$11=2,(VLOOKUP($A12,'LA32'!$B$1:$BZ$201,'LA32'!AA$1,0)),
IF(LA!$H$11=3,(VLOOKUP($A12,'LA33'!$B$1:$BZ$201,'LA33'!AA$1,0)),
0))),".")</f>
        <v>x</v>
      </c>
      <c r="AC12" s="105">
        <f>IFERROR(
IF(LA!$H$11=1,(VLOOKUP($A12,'LA31'!$B$1:$BZ$201,'LA31'!AB$1,0)),
IF(LA!$H$11=2,(VLOOKUP($A12,'LA32'!$B$1:$BZ$201,'LA32'!AB$1,0)),
IF(LA!$H$11=3,(VLOOKUP($A12,'LA33'!$B$1:$BZ$201,'LA33'!AB$1,0)),
0))),".")</f>
        <v>0</v>
      </c>
      <c r="AD12" s="105" t="str">
        <f>IFERROR(
IF(LA!$H$11=1,(VLOOKUP($A12,'LA31'!$B$1:$BZ$201,'LA31'!AC$1,0)),
IF(LA!$H$11=2,(VLOOKUP($A12,'LA32'!$B$1:$BZ$201,'LA32'!AC$1,0)),
IF(LA!$H$11=3,(VLOOKUP($A12,'LA33'!$B$1:$BZ$201,'LA33'!AC$1,0)),
0))),".")</f>
        <v>x</v>
      </c>
      <c r="AE12" s="105">
        <f>IFERROR(
IF(LA!$H$11=1,(VLOOKUP($A12,'LA31'!$B$1:$BZ$201,'LA31'!AD$1,0)),
IF(LA!$H$11=2,(VLOOKUP($A12,'LA32'!$B$1:$BZ$201,'LA32'!AD$1,0)),
IF(LA!$H$11=3,(VLOOKUP($A12,'LA33'!$B$1:$BZ$201,'LA33'!AD$1,0)),
0))),".")</f>
        <v>0.06</v>
      </c>
      <c r="AF12" s="105">
        <f>IFERROR(
IF(LA!$H$11=1,(VLOOKUP($A12,'LA31'!$B$1:$BZ$201,'LA31'!AE$1,0)),
IF(LA!$H$11=2,(VLOOKUP($A12,'LA32'!$B$1:$BZ$201,'LA32'!AE$1,0)),
IF(LA!$H$11=3,(VLOOKUP($A12,'LA33'!$B$1:$BZ$201,'LA33'!AE$1,0)),
0))),".")</f>
        <v>0.06</v>
      </c>
      <c r="AG12" s="105">
        <f>IFERROR(
IF(LA!$H$11=1,(VLOOKUP($A12,'LA31'!$B$1:$BZ$201,'LA31'!AF$1,0)),
IF(LA!$H$11=2,(VLOOKUP($A12,'LA32'!$B$1:$BZ$201,'LA32'!AF$1,0)),
IF(LA!$H$11=3,(VLOOKUP($A12,'LA33'!$B$1:$BZ$201,'LA33'!AF$1,0)),
0))),".")</f>
        <v>0.06</v>
      </c>
      <c r="AH12" s="105">
        <f>IFERROR(
IF(LA!$H$11=1,(VLOOKUP($A12,'LA31'!$B$1:$BZ$201,'LA31'!AG$1,0)),
IF(LA!$H$11=2,(VLOOKUP($A12,'LA32'!$B$1:$BZ$201,'LA32'!AG$1,0)),
IF(LA!$H$11=3,(VLOOKUP($A12,'LA33'!$B$1:$BZ$201,'LA33'!AG$1,0)),
0))),".")</f>
        <v>0.45</v>
      </c>
      <c r="AI12" s="105">
        <f>IFERROR(
IF(LA!$H$11=1,(VLOOKUP($A12,'LA31'!$B$1:$BZ$201,'LA31'!AH$1,0)),
IF(LA!$H$11=2,(VLOOKUP($A12,'LA32'!$B$1:$BZ$201,'LA32'!AH$1,0)),
IF(LA!$H$11=3,(VLOOKUP($A12,'LA33'!$B$1:$BZ$201,'LA33'!AH$1,0)),
0))),".")</f>
        <v>0.56000000000000005</v>
      </c>
      <c r="AJ12" s="105">
        <f>IFERROR(
IF(LA!$H$11=1,(VLOOKUP($A12,'LA31'!$B$1:$BZ$201,'LA31'!AI$1,0)),
IF(LA!$H$11=2,(VLOOKUP($A12,'LA32'!$B$1:$BZ$201,'LA32'!AI$1,0)),
IF(LA!$H$11=3,(VLOOKUP($A12,'LA33'!$B$1:$BZ$201,'LA33'!AI$1,0)),
0))),".")</f>
        <v>0.56000000000000005</v>
      </c>
      <c r="AK12" s="105">
        <f>IFERROR(
IF(LA!$H$11=1,(VLOOKUP($A12,'LA31'!$B$1:$BZ$201,'LA31'!AJ$1,0)),
IF(LA!$H$11=2,(VLOOKUP($A12,'LA32'!$B$1:$BZ$201,'LA32'!AJ$1,0)),
IF(LA!$H$11=3,(VLOOKUP($A12,'LA33'!$B$1:$BZ$201,'LA33'!AJ$1,0)),
0))),".")</f>
        <v>0.08</v>
      </c>
      <c r="AL12" s="105">
        <f>IFERROR(
IF(LA!$H$11=1,(VLOOKUP($A12,'LA31'!$B$1:$BZ$201,'LA31'!AK$1,0)),
IF(LA!$H$11=2,(VLOOKUP($A12,'LA32'!$B$1:$BZ$201,'LA32'!AK$1,0)),
IF(LA!$H$11=3,(VLOOKUP($A12,'LA33'!$B$1:$BZ$201,'LA33'!AK$1,0)),
0))),".")</f>
        <v>0.2</v>
      </c>
      <c r="AM12" s="105">
        <f>IFERROR(
IF(LA!$H$11=1,(VLOOKUP($A12,'LA31'!$B$1:$BZ$201,'LA31'!AL$1,0)),
IF(LA!$H$11=2,(VLOOKUP($A12,'LA32'!$B$1:$BZ$201,'LA32'!AL$1,0)),
IF(LA!$H$11=3,(VLOOKUP($A12,'LA33'!$B$1:$BZ$201,'LA33'!AL$1,0)),
0))),".")</f>
        <v>0.19</v>
      </c>
      <c r="AN12" s="105" t="str">
        <f>IFERROR(
IF(LA!$H$11=1,(VLOOKUP($A12,'LA31'!$B$1:$BZ$201,'LA31'!AM$1,0)),
IF(LA!$H$11=2,(VLOOKUP($A12,'LA32'!$B$1:$BZ$201,'LA32'!AM$1,0)),
IF(LA!$H$11=3,(VLOOKUP($A12,'LA33'!$B$1:$BZ$201,'LA33'!AM$1,0)),
0))),".")</f>
        <v>x</v>
      </c>
      <c r="AO12" s="105">
        <f>IFERROR(
IF(LA!$H$11=1,(VLOOKUP($A12,'LA31'!$B$1:$BZ$201,'LA31'!AN$1,0)),
IF(LA!$H$11=2,(VLOOKUP($A12,'LA32'!$B$1:$BZ$201,'LA32'!AN$1,0)),
IF(LA!$H$11=3,(VLOOKUP($A12,'LA33'!$B$1:$BZ$201,'LA33'!AN$1,0)),
0))),".")</f>
        <v>0.01</v>
      </c>
      <c r="AP12" s="105">
        <f>IFERROR(
IF(LA!$H$11=1,(VLOOKUP($A12,'LA31'!$B$1:$BZ$201,'LA31'!AO$1,0)),
IF(LA!$H$11=2,(VLOOKUP($A12,'LA32'!$B$1:$BZ$201,'LA32'!AO$1,0)),
IF(LA!$H$11=3,(VLOOKUP($A12,'LA33'!$B$1:$BZ$201,'LA33'!AO$1,0)),
0))),".")</f>
        <v>0.01</v>
      </c>
      <c r="AQ12" s="105">
        <f>IFERROR(
IF(LA!$H$11=1,(VLOOKUP($A12,'LA31'!$B$1:$BZ$201,'LA31'!AP$1,0)),
IF(LA!$H$11=2,(VLOOKUP($A12,'LA32'!$B$1:$BZ$201,'LA32'!AP$1,0)),
IF(LA!$H$11=3,(VLOOKUP($A12,'LA33'!$B$1:$BZ$201,'LA33'!AP$1,0)),
0))),".")</f>
        <v>0.05</v>
      </c>
      <c r="AR12" s="105">
        <f>IFERROR(
IF(LA!$H$11=1,(VLOOKUP($A12,'LA31'!$B$1:$BZ$201,'LA31'!AQ$1,0)),
IF(LA!$H$11=2,(VLOOKUP($A12,'LA32'!$B$1:$BZ$201,'LA32'!AQ$1,0)),
IF(LA!$H$11=3,(VLOOKUP($A12,'LA33'!$B$1:$BZ$201,'LA33'!AQ$1,0)),
0))),".")</f>
        <v>0.14000000000000001</v>
      </c>
      <c r="AS12" s="105">
        <f>IFERROR(
IF(LA!$H$11=1,(VLOOKUP($A12,'LA31'!$B$1:$BZ$201,'LA31'!AR$1,0)),
IF(LA!$H$11=2,(VLOOKUP($A12,'LA32'!$B$1:$BZ$201,'LA32'!AR$1,0)),
IF(LA!$H$11=3,(VLOOKUP($A12,'LA33'!$B$1:$BZ$201,'LA33'!AR$1,0)),
0))),".")</f>
        <v>0.14000000000000001</v>
      </c>
      <c r="AT12" s="105">
        <f>IFERROR(
IF(LA!$H$11=1,(VLOOKUP($A12,'LA31'!$B$1:$BZ$201,'LA31'!AS$1,0)),
IF(LA!$H$11=2,(VLOOKUP($A12,'LA32'!$B$1:$BZ$201,'LA32'!AS$1,0)),
IF(LA!$H$11=3,(VLOOKUP($A12,'LA33'!$B$1:$BZ$201,'LA33'!AS$1,0)),
0))),".")</f>
        <v>0.35</v>
      </c>
      <c r="AU12" s="105">
        <f>IFERROR(
IF(LA!$H$11=1,(VLOOKUP($A12,'LA31'!$B$1:$BZ$201,'LA31'!AT$1,0)),
IF(LA!$H$11=2,(VLOOKUP($A12,'LA32'!$B$1:$BZ$201,'LA32'!AT$1,0)),
IF(LA!$H$11=3,(VLOOKUP($A12,'LA33'!$B$1:$BZ$201,'LA33'!AT$1,0)),
0))),".")</f>
        <v>0.35</v>
      </c>
      <c r="AV12" s="105">
        <f>IFERROR(
IF(LA!$H$11=1,(VLOOKUP($A12,'LA31'!$B$1:$BZ$201,'LA31'!AU$1,0)),
IF(LA!$H$11=2,(VLOOKUP($A12,'LA32'!$B$1:$BZ$201,'LA32'!AU$1,0)),
IF(LA!$H$11=3,(VLOOKUP($A12,'LA33'!$B$1:$BZ$201,'LA33'!AU$1,0)),
0))),".")</f>
        <v>0.35</v>
      </c>
      <c r="AW12" s="105">
        <f>IFERROR(
IF(LA!$H$11=1,(VLOOKUP($A12,'LA31'!$B$1:$BZ$201,'LA31'!AV$1,0)),
IF(LA!$H$11=2,(VLOOKUP($A12,'LA32'!$B$1:$BZ$201,'LA32'!AV$1,0)),
IF(LA!$H$11=3,(VLOOKUP($A12,'LA33'!$B$1:$BZ$201,'LA33'!AV$1,0)),
0))),".")</f>
        <v>0.01</v>
      </c>
      <c r="AX12" s="105">
        <f>IFERROR(
IF(LA!$H$11=1,(VLOOKUP($A12,'LA31'!$B$1:$BZ$201,'LA31'!AW$1,0)),
IF(LA!$H$11=2,(VLOOKUP($A12,'LA32'!$B$1:$BZ$201,'LA32'!AW$1,0)),
IF(LA!$H$11=3,(VLOOKUP($A12,'LA33'!$B$1:$BZ$201,'LA33'!AW$1,0)),
0))),".")</f>
        <v>0.01</v>
      </c>
      <c r="AY12" s="105">
        <f>IFERROR(
IF(LA!$H$11=1,(VLOOKUP($A12,'LA31'!$B$1:$BZ$201,'LA31'!AX$1,0)),
IF(LA!$H$11=2,(VLOOKUP($A12,'LA32'!$B$1:$BZ$201,'LA32'!AX$1,0)),
IF(LA!$H$11=3,(VLOOKUP($A12,'LA33'!$B$1:$BZ$201,'LA33'!AX$1,0)),
0))),".")</f>
        <v>0.01</v>
      </c>
      <c r="AZ12" s="105">
        <f>IFERROR(
IF(LA!$H$11=1,(VLOOKUP($A12,'LA31'!$B$1:$BZ$201,'LA31'!AY$1,0)),
IF(LA!$H$11=2,(VLOOKUP($A12,'LA32'!$B$1:$BZ$201,'LA32'!AY$1,0)),
IF(LA!$H$11=3,(VLOOKUP($A12,'LA33'!$B$1:$BZ$201,'LA33'!AY$1,0)),
0))),".")</f>
        <v>0</v>
      </c>
      <c r="BA12" s="105" t="str">
        <f>IFERROR(
IF(LA!$H$11=1,(VLOOKUP($A12,'LA31'!$B$1:$BZ$201,'LA31'!AZ$1,0)),
IF(LA!$H$11=2,(VLOOKUP($A12,'LA32'!$B$1:$BZ$201,'LA32'!AZ$1,0)),
IF(LA!$H$11=3,(VLOOKUP($A12,'LA33'!$B$1:$BZ$201,'LA33'!AZ$1,0)),
0))),".")</f>
        <v>x</v>
      </c>
      <c r="BB12" s="105" t="str">
        <f>IFERROR(
IF(LA!$H$11=1,(VLOOKUP($A12,'LA31'!$B$1:$BZ$201,'LA31'!BA$1,0)),
IF(LA!$H$11=2,(VLOOKUP($A12,'LA32'!$B$1:$BZ$201,'LA32'!BA$1,0)),
IF(LA!$H$11=3,(VLOOKUP($A12,'LA33'!$B$1:$BZ$201,'LA33'!BA$1,0)),
0))),".")</f>
        <v>x</v>
      </c>
      <c r="BC12" s="105">
        <f>IFERROR(
IF(LA!$H$11=1,(VLOOKUP($A12,'LA31'!$B$1:$BZ$201,'LA31'!BB$1,0)),
IF(LA!$H$11=2,(VLOOKUP($A12,'LA32'!$B$1:$BZ$201,'LA32'!BB$1,0)),
IF(LA!$H$11=3,(VLOOKUP($A12,'LA33'!$B$1:$BZ$201,'LA33'!BB$1,0)),
0))),".")</f>
        <v>0.05</v>
      </c>
      <c r="BD12" s="105">
        <f>IFERROR(
IF(LA!$H$11=1,(VLOOKUP($A12,'LA31'!$B$1:$BZ$201,'LA31'!BC$1,0)),
IF(LA!$H$11=2,(VLOOKUP($A12,'LA32'!$B$1:$BZ$201,'LA32'!BC$1,0)),
IF(LA!$H$11=3,(VLOOKUP($A12,'LA33'!$B$1:$BZ$201,'LA33'!BC$1,0)),
0))),".")</f>
        <v>0.05</v>
      </c>
      <c r="BE12" s="105">
        <f>IFERROR(
IF(LA!$H$11=1,(VLOOKUP($A12,'LA31'!$B$1:$BZ$201,'LA31'!BD$1,0)),
IF(LA!$H$11=2,(VLOOKUP($A12,'LA32'!$B$1:$BZ$201,'LA32'!BD$1,0)),
IF(LA!$H$11=3,(VLOOKUP($A12,'LA33'!$B$1:$BZ$201,'LA33'!BD$1,0)),
0))),".")</f>
        <v>0.05</v>
      </c>
      <c r="BF12" s="105">
        <f>IFERROR(
IF(LA!$H$11=1,(VLOOKUP($A12,'LA31'!$B$1:$BZ$201,'LA31'!BE$1,0)),
IF(LA!$H$11=2,(VLOOKUP($A12,'LA32'!$B$1:$BZ$201,'LA32'!BE$1,0)),
IF(LA!$H$11=3,(VLOOKUP($A12,'LA33'!$B$1:$BZ$201,'LA33'!BE$1,0)),
0))),".")</f>
        <v>0.02</v>
      </c>
      <c r="BG12" s="105">
        <f>IFERROR(
IF(LA!$H$11=1,(VLOOKUP($A12,'LA31'!$B$1:$BZ$201,'LA31'!BF$1,0)),
IF(LA!$H$11=2,(VLOOKUP($A12,'LA32'!$B$1:$BZ$201,'LA32'!BF$1,0)),
IF(LA!$H$11=3,(VLOOKUP($A12,'LA33'!$B$1:$BZ$201,'LA33'!BF$1,0)),
0))),".")</f>
        <v>0.02</v>
      </c>
      <c r="BH12" s="105">
        <f>IFERROR(
IF(LA!$H$11=1,(VLOOKUP($A12,'LA31'!$B$1:$BZ$201,'LA31'!BG$1,0)),
IF(LA!$H$11=2,(VLOOKUP($A12,'LA32'!$B$1:$BZ$201,'LA32'!BG$1,0)),
IF(LA!$H$11=3,(VLOOKUP($A12,'LA33'!$B$1:$BZ$201,'LA33'!BG$1,0)),
0))),".")</f>
        <v>0.02</v>
      </c>
      <c r="BI12" s="105">
        <f>IFERROR(
IF(LA!$H$11=1,(VLOOKUP($A12,'LA31'!$B$1:$BZ$201,'LA31'!BH$1,0)),
IF(LA!$H$11=2,(VLOOKUP($A12,'LA32'!$B$1:$BZ$201,'LA32'!BH$1,0)),
IF(LA!$H$11=3,(VLOOKUP($A12,'LA33'!$B$1:$BZ$201,'LA33'!BH$1,0)),
0))),".")</f>
        <v>0.02</v>
      </c>
      <c r="BJ12" s="105">
        <f>IFERROR(
IF(LA!$H$11=1,(VLOOKUP($A12,'LA31'!$B$1:$BZ$201,'LA31'!BI$1,0)),
IF(LA!$H$11=2,(VLOOKUP($A12,'LA32'!$B$1:$BZ$201,'LA32'!BI$1,0)),
IF(LA!$H$11=3,(VLOOKUP($A12,'LA33'!$B$1:$BZ$201,'LA33'!BI$1,0)),
0))),".")</f>
        <v>0.03</v>
      </c>
      <c r="BK12" s="105">
        <f>IFERROR(
IF(LA!$H$11=1,(VLOOKUP($A12,'LA31'!$B$1:$BZ$201,'LA31'!BJ$1,0)),
IF(LA!$H$11=2,(VLOOKUP($A12,'LA32'!$B$1:$BZ$201,'LA32'!BJ$1,0)),
IF(LA!$H$11=3,(VLOOKUP($A12,'LA33'!$B$1:$BZ$201,'LA33'!BJ$1,0)),
0))),".")</f>
        <v>0.03</v>
      </c>
      <c r="BL12" s="105">
        <f>IFERROR(
IF(LA!$H$11=1,(VLOOKUP($A12,'LA31'!$B$1:$BZ$201,'LA31'!BK$1,0)),
IF(LA!$H$11=2,(VLOOKUP($A12,'LA32'!$B$1:$BZ$201,'LA32'!BK$1,0)),
IF(LA!$H$11=3,(VLOOKUP($A12,'LA33'!$B$1:$BZ$201,'LA33'!BK$1,0)),
0))),".")</f>
        <v>0</v>
      </c>
      <c r="BM12" s="105" t="str">
        <f>IFERROR(
IF(LA!$H$11=1,(VLOOKUP($A12,'LA31'!$B$1:$BZ$201,'LA31'!BL$1,0)),
IF(LA!$H$11=2,(VLOOKUP($A12,'LA32'!$B$1:$BZ$201,'LA32'!BL$1,0)),
IF(LA!$H$11=3,(VLOOKUP($A12,'LA33'!$B$1:$BZ$201,'LA33'!BL$1,0)),
0))),".")</f>
        <v>-</v>
      </c>
      <c r="BN12" s="105" t="str">
        <f>IFERROR(
IF(LA!$H$11=1,(VLOOKUP($A12,'LA31'!$B$1:$BZ$201,'LA31'!BM$1,0)),
IF(LA!$H$11=2,(VLOOKUP($A12,'LA32'!$B$1:$BZ$201,'LA32'!BM$1,0)),
IF(LA!$H$11=3,(VLOOKUP($A12,'LA33'!$B$1:$BZ$201,'LA33'!BM$1,0)),
0))),".")</f>
        <v>-</v>
      </c>
      <c r="BO12" s="105">
        <f>IFERROR(
IF(LA!$H$11=1,(VLOOKUP($A12,'LA31'!$B$1:$BZ$201,'LA31'!BN$1,0)),
IF(LA!$H$11=2,(VLOOKUP($A12,'LA32'!$B$1:$BZ$201,'LA32'!BN$1,0)),
IF(LA!$H$11=3,(VLOOKUP($A12,'LA33'!$B$1:$BZ$201,'LA33'!BN$1,0)),
0))),".")</f>
        <v>0.01</v>
      </c>
      <c r="BP12" s="105">
        <f>IFERROR(
IF(LA!$H$11=1,(VLOOKUP($A12,'LA31'!$B$1:$BZ$201,'LA31'!BO$1,0)),
IF(LA!$H$11=2,(VLOOKUP($A12,'LA32'!$B$1:$BZ$201,'LA32'!BO$1,0)),
IF(LA!$H$11=3,(VLOOKUP($A12,'LA33'!$B$1:$BZ$201,'LA33'!BO$1,0)),
0))),".")</f>
        <v>0.01</v>
      </c>
      <c r="BQ12" s="105">
        <f>IFERROR(
IF(LA!$H$11=1,(VLOOKUP($A12,'LA31'!$B$1:$BZ$201,'LA31'!BP$1,0)),
IF(LA!$H$11=2,(VLOOKUP($A12,'LA32'!$B$1:$BZ$201,'LA32'!BP$1,0)),
IF(LA!$H$11=3,(VLOOKUP($A12,'LA33'!$B$1:$BZ$201,'LA33'!BP$1,0)),
0))),".")</f>
        <v>0.01</v>
      </c>
      <c r="BR12" s="105">
        <f>IFERROR(
IF(LA!$H$11=1,(VLOOKUP($A12,'LA31'!$B$1:$BZ$201,'LA31'!BQ$1,0)),
IF(LA!$H$11=2,(VLOOKUP($A12,'LA32'!$B$1:$BZ$201,'LA32'!BQ$1,0)),
IF(LA!$H$11=3,(VLOOKUP($A12,'LA33'!$B$1:$BZ$201,'LA33'!BQ$1,0)),
0))),".")</f>
        <v>0.11</v>
      </c>
      <c r="BS12" s="105">
        <f>IFERROR(
IF(LA!$H$11=1,(VLOOKUP($A12,'LA31'!$B$1:$BZ$201,'LA31'!BR$1,0)),
IF(LA!$H$11=2,(VLOOKUP($A12,'LA32'!$B$1:$BZ$201,'LA32'!BR$1,0)),
IF(LA!$H$11=3,(VLOOKUP($A12,'LA33'!$B$1:$BZ$201,'LA33'!BR$1,0)),
0))),".")</f>
        <v>0.1</v>
      </c>
      <c r="BT12" s="105">
        <f>IFERROR(
IF(LA!$H$11=1,(VLOOKUP($A12,'LA31'!$B$1:$BZ$201,'LA31'!BS$1,0)),
IF(LA!$H$11=2,(VLOOKUP($A12,'LA32'!$B$1:$BZ$201,'LA32'!BS$1,0)),
IF(LA!$H$11=3,(VLOOKUP($A12,'LA33'!$B$1:$BZ$201,'LA33'!BS$1,0)),
0))),".")</f>
        <v>0.1</v>
      </c>
      <c r="BU12" s="105">
        <f>IFERROR(
IF(LA!$H$11=1,(VLOOKUP($A12,'LA31'!$B$1:$BZ$201,'LA31'!BT$1,0)),
IF(LA!$H$11=2,(VLOOKUP($A12,'LA32'!$B$1:$BZ$201,'LA32'!BT$1,0)),
IF(LA!$H$11=3,(VLOOKUP($A12,'LA33'!$B$1:$BZ$201,'LA33'!BT$1,0)),
0))),".")</f>
        <v>0.03</v>
      </c>
      <c r="BV12" s="105">
        <f>IFERROR(
IF(LA!$H$11=1,(VLOOKUP($A12,'LA31'!$B$1:$BZ$201,'LA31'!BU$1,0)),
IF(LA!$H$11=2,(VLOOKUP($A12,'LA32'!$B$1:$BZ$201,'LA32'!BU$1,0)),
IF(LA!$H$11=3,(VLOOKUP($A12,'LA33'!$B$1:$BZ$201,'LA33'!BU$1,0)),
0))),".")</f>
        <v>0.01</v>
      </c>
      <c r="BW12" s="105">
        <f>IFERROR(
IF(LA!$H$11=1,(VLOOKUP($A12,'LA31'!$B$1:$BZ$201,'LA31'!BV$1,0)),
IF(LA!$H$11=2,(VLOOKUP($A12,'LA32'!$B$1:$BZ$201,'LA32'!BV$1,0)),
IF(LA!$H$11=3,(VLOOKUP($A12,'LA33'!$B$1:$BZ$201,'LA33'!BV$1,0)),
0))),".")</f>
        <v>0.02</v>
      </c>
      <c r="BX12" s="105">
        <f>IFERROR(
IF(LA!$H$11=1,(VLOOKUP($A12,'LA31'!$B$1:$BZ$201,'LA31'!BW$1,0)),
IF(LA!$H$11=2,(VLOOKUP($A12,'LA32'!$B$1:$BZ$201,'LA32'!BW$1,0)),
IF(LA!$H$11=3,(VLOOKUP($A12,'LA33'!$B$1:$BZ$201,'LA33'!BW$1,0)),
0))),".")</f>
        <v>0.13</v>
      </c>
      <c r="BY12" s="105">
        <f>IFERROR(
IF(LA!$H$11=1,(VLOOKUP($A12,'LA31'!$B$1:$BZ$201,'LA31'!BX$1,0)),
IF(LA!$H$11=2,(VLOOKUP($A12,'LA32'!$B$1:$BZ$201,'LA32'!BX$1,0)),
IF(LA!$H$11=3,(VLOOKUP($A12,'LA33'!$B$1:$BZ$201,'LA33'!BX$1,0)),
0))),".")</f>
        <v>0.11</v>
      </c>
      <c r="BZ12" s="105">
        <f>IFERROR(
IF(LA!$H$11=1,(VLOOKUP($A12,'LA31'!$B$1:$BZ$201,'LA31'!BY$1,0)),
IF(LA!$H$11=2,(VLOOKUP($A12,'LA32'!$B$1:$BZ$201,'LA32'!BY$1,0)),
IF(LA!$H$11=3,(VLOOKUP($A12,'LA33'!$B$1:$BZ$201,'LA33'!BY$1,0)),
0))),".")</f>
        <v>0.11</v>
      </c>
    </row>
    <row r="13" spans="1:81" x14ac:dyDescent="0.2">
      <c r="A13" s="72" t="s">
        <v>95</v>
      </c>
      <c r="B13" s="91" t="s">
        <v>195</v>
      </c>
      <c r="C13" s="88"/>
      <c r="D13" s="71">
        <f>IFERROR(
IF(LA!$H$11=1,(VLOOKUP($A13,'LA31'!$B$1:$BZ$201,'LA31'!C$1,0)),
IF(LA!$H$11=2,(VLOOKUP($A13,'LA32'!$B$1:$BZ$201,'LA32'!C$1,0)),
IF(LA!$H$11=3,(VLOOKUP($A13,'LA33'!$B$1:$BZ$201,'LA33'!C$1,0)),
0))),".")</f>
        <v>1450</v>
      </c>
      <c r="E13" s="71">
        <f>IFERROR(
IF(LA!$H$11=1,(VLOOKUP($A13,'LA31'!$B$1:$BZ$201,'LA31'!D$1,0)),
IF(LA!$H$11=2,(VLOOKUP($A13,'LA32'!$B$1:$BZ$201,'LA32'!D$1,0)),
IF(LA!$H$11=3,(VLOOKUP($A13,'LA33'!$B$1:$BZ$201,'LA33'!D$1,0)),
0))),".")</f>
        <v>15630</v>
      </c>
      <c r="F13" s="71">
        <f>IFERROR(
IF(LA!$H$11=1,(VLOOKUP($A13,'LA31'!$B$1:$BZ$201,'LA31'!E$1,0)),
IF(LA!$H$11=2,(VLOOKUP($A13,'LA32'!$B$1:$BZ$201,'LA32'!E$1,0)),
IF(LA!$H$11=3,(VLOOKUP($A13,'LA33'!$B$1:$BZ$201,'LA33'!E$1,0)),
0))),".")</f>
        <v>17090</v>
      </c>
      <c r="G13" s="105">
        <f>IFERROR(
IF(LA!$H$11=1,(VLOOKUP($A13,'LA31'!$B$1:$BZ$201,'LA31'!F$1,0)),
IF(LA!$H$11=2,(VLOOKUP($A13,'LA32'!$B$1:$BZ$201,'LA32'!F$1,0)),
IF(LA!$H$11=3,(VLOOKUP($A13,'LA33'!$B$1:$BZ$201,'LA33'!F$1,0)),
0))),".")</f>
        <v>0.76</v>
      </c>
      <c r="H13" s="105">
        <f>IFERROR(
IF(LA!$H$11=1,(VLOOKUP($A13,'LA31'!$B$1:$BZ$201,'LA31'!G$1,0)),
IF(LA!$H$11=2,(VLOOKUP($A13,'LA32'!$B$1:$BZ$201,'LA32'!G$1,0)),
IF(LA!$H$11=3,(VLOOKUP($A13,'LA33'!$B$1:$BZ$201,'LA33'!G$1,0)),
0))),".")</f>
        <v>0.79</v>
      </c>
      <c r="I13" s="105">
        <f>IFERROR(
IF(LA!$H$11=1,(VLOOKUP($A13,'LA31'!$B$1:$BZ$201,'LA31'!H$1,0)),
IF(LA!$H$11=2,(VLOOKUP($A13,'LA32'!$B$1:$BZ$201,'LA32'!H$1,0)),
IF(LA!$H$11=3,(VLOOKUP($A13,'LA33'!$B$1:$BZ$201,'LA33'!H$1,0)),
0))),".")</f>
        <v>0.79</v>
      </c>
      <c r="J13" s="105">
        <f>IFERROR(
IF(LA!$H$11=1,(VLOOKUP($A13,'LA31'!$B$1:$BZ$201,'LA31'!I$1,0)),
IF(LA!$H$11=2,(VLOOKUP($A13,'LA32'!$B$1:$BZ$201,'LA32'!I$1,0)),
IF(LA!$H$11=3,(VLOOKUP($A13,'LA33'!$B$1:$BZ$201,'LA33'!I$1,0)),
0))),".")</f>
        <v>0.72</v>
      </c>
      <c r="K13" s="105">
        <f>IFERROR(
IF(LA!$H$11=1,(VLOOKUP($A13,'LA31'!$B$1:$BZ$201,'LA31'!J$1,0)),
IF(LA!$H$11=2,(VLOOKUP($A13,'LA32'!$B$1:$BZ$201,'LA32'!J$1,0)),
IF(LA!$H$11=3,(VLOOKUP($A13,'LA33'!$B$1:$BZ$201,'LA33'!J$1,0)),
0))),".")</f>
        <v>0.73</v>
      </c>
      <c r="L13" s="105">
        <f>IFERROR(
IF(LA!$H$11=1,(VLOOKUP($A13,'LA31'!$B$1:$BZ$201,'LA31'!K$1,0)),
IF(LA!$H$11=2,(VLOOKUP($A13,'LA32'!$B$1:$BZ$201,'LA32'!K$1,0)),
IF(LA!$H$11=3,(VLOOKUP($A13,'LA33'!$B$1:$BZ$201,'LA33'!K$1,0)),
0))),".")</f>
        <v>0.73</v>
      </c>
      <c r="M13" s="105">
        <f>IFERROR(
IF(LA!$H$11=1,(VLOOKUP($A13,'LA31'!$B$1:$BZ$201,'LA31'!L$1,0)),
IF(LA!$H$11=2,(VLOOKUP($A13,'LA32'!$B$1:$BZ$201,'LA32'!L$1,0)),
IF(LA!$H$11=3,(VLOOKUP($A13,'LA33'!$B$1:$BZ$201,'LA33'!L$1,0)),
0))),".")</f>
        <v>0.08</v>
      </c>
      <c r="N13" s="105">
        <f>IFERROR(
IF(LA!$H$11=1,(VLOOKUP($A13,'LA31'!$B$1:$BZ$201,'LA31'!M$1,0)),
IF(LA!$H$11=2,(VLOOKUP($A13,'LA32'!$B$1:$BZ$201,'LA32'!M$1,0)),
IF(LA!$H$11=3,(VLOOKUP($A13,'LA33'!$B$1:$BZ$201,'LA33'!M$1,0)),
0))),".")</f>
        <v>7.0000000000000007E-2</v>
      </c>
      <c r="O13" s="105">
        <f>IFERROR(
IF(LA!$H$11=1,(VLOOKUP($A13,'LA31'!$B$1:$BZ$201,'LA31'!N$1,0)),
IF(LA!$H$11=2,(VLOOKUP($A13,'LA32'!$B$1:$BZ$201,'LA32'!N$1,0)),
IF(LA!$H$11=3,(VLOOKUP($A13,'LA33'!$B$1:$BZ$201,'LA33'!N$1,0)),
0))),".")</f>
        <v>7.0000000000000007E-2</v>
      </c>
      <c r="P13" s="105" t="str">
        <f>IFERROR(
IF(LA!$H$11=1,(VLOOKUP($A13,'LA31'!$B$1:$BZ$201,'LA31'!O$1,0)),
IF(LA!$H$11=2,(VLOOKUP($A13,'LA32'!$B$1:$BZ$201,'LA32'!O$1,0)),
IF(LA!$H$11=3,(VLOOKUP($A13,'LA33'!$B$1:$BZ$201,'LA33'!O$1,0)),
0))),".")</f>
        <v>x</v>
      </c>
      <c r="Q13" s="105" t="str">
        <f>IFERROR(
IF(LA!$H$11=1,(VLOOKUP($A13,'LA31'!$B$1:$BZ$201,'LA31'!P$1,0)),
IF(LA!$H$11=2,(VLOOKUP($A13,'LA32'!$B$1:$BZ$201,'LA32'!P$1,0)),
IF(LA!$H$11=3,(VLOOKUP($A13,'LA33'!$B$1:$BZ$201,'LA33'!P$1,0)),
0))),".")</f>
        <v>-</v>
      </c>
      <c r="R13" s="105" t="str">
        <f>IFERROR(
IF(LA!$H$11=1,(VLOOKUP($A13,'LA31'!$B$1:$BZ$201,'LA31'!Q$1,0)),
IF(LA!$H$11=2,(VLOOKUP($A13,'LA32'!$B$1:$BZ$201,'LA32'!Q$1,0)),
IF(LA!$H$11=3,(VLOOKUP($A13,'LA33'!$B$1:$BZ$201,'LA33'!Q$1,0)),
0))),".")</f>
        <v>-</v>
      </c>
      <c r="S13" s="105">
        <f>IFERROR(
IF(LA!$H$11=1,(VLOOKUP($A13,'LA31'!$B$1:$BZ$201,'LA31'!R$1,0)),
IF(LA!$H$11=2,(VLOOKUP($A13,'LA32'!$B$1:$BZ$201,'LA32'!R$1,0)),
IF(LA!$H$11=3,(VLOOKUP($A13,'LA33'!$B$1:$BZ$201,'LA33'!R$1,0)),
0))),".")</f>
        <v>0.03</v>
      </c>
      <c r="T13" s="105">
        <f>IFERROR(
IF(LA!$H$11=1,(VLOOKUP($A13,'LA31'!$B$1:$BZ$201,'LA31'!S$1,0)),
IF(LA!$H$11=2,(VLOOKUP($A13,'LA32'!$B$1:$BZ$201,'LA32'!S$1,0)),
IF(LA!$H$11=3,(VLOOKUP($A13,'LA33'!$B$1:$BZ$201,'LA33'!S$1,0)),
0))),".")</f>
        <v>0.03</v>
      </c>
      <c r="U13" s="105">
        <f>IFERROR(
IF(LA!$H$11=1,(VLOOKUP($A13,'LA31'!$B$1:$BZ$201,'LA31'!T$1,0)),
IF(LA!$H$11=2,(VLOOKUP($A13,'LA32'!$B$1:$BZ$201,'LA32'!T$1,0)),
IF(LA!$H$11=3,(VLOOKUP($A13,'LA33'!$B$1:$BZ$201,'LA33'!T$1,0)),
0))),".")</f>
        <v>0.03</v>
      </c>
      <c r="V13" s="105">
        <f>IFERROR(
IF(LA!$H$11=1,(VLOOKUP($A13,'LA31'!$B$1:$BZ$201,'LA31'!U$1,0)),
IF(LA!$H$11=2,(VLOOKUP($A13,'LA32'!$B$1:$BZ$201,'LA32'!U$1,0)),
IF(LA!$H$11=3,(VLOOKUP($A13,'LA33'!$B$1:$BZ$201,'LA33'!U$1,0)),
0))),".")</f>
        <v>0.06</v>
      </c>
      <c r="W13" s="105">
        <f>IFERROR(
IF(LA!$H$11=1,(VLOOKUP($A13,'LA31'!$B$1:$BZ$201,'LA31'!V$1,0)),
IF(LA!$H$11=2,(VLOOKUP($A13,'LA32'!$B$1:$BZ$201,'LA32'!V$1,0)),
IF(LA!$H$11=3,(VLOOKUP($A13,'LA33'!$B$1:$BZ$201,'LA33'!V$1,0)),
0))),".")</f>
        <v>0.03</v>
      </c>
      <c r="X13" s="105">
        <f>IFERROR(
IF(LA!$H$11=1,(VLOOKUP($A13,'LA31'!$B$1:$BZ$201,'LA31'!W$1,0)),
IF(LA!$H$11=2,(VLOOKUP($A13,'LA32'!$B$1:$BZ$201,'LA32'!W$1,0)),
IF(LA!$H$11=3,(VLOOKUP($A13,'LA33'!$B$1:$BZ$201,'LA33'!W$1,0)),
0))),".")</f>
        <v>0.03</v>
      </c>
      <c r="Y13" s="105">
        <f>IFERROR(
IF(LA!$H$11=1,(VLOOKUP($A13,'LA31'!$B$1:$BZ$201,'LA31'!X$1,0)),
IF(LA!$H$11=2,(VLOOKUP($A13,'LA32'!$B$1:$BZ$201,'LA32'!X$1,0)),
IF(LA!$H$11=3,(VLOOKUP($A13,'LA33'!$B$1:$BZ$201,'LA33'!X$1,0)),
0))),".")</f>
        <v>0</v>
      </c>
      <c r="Z13" s="105" t="str">
        <f>IFERROR(
IF(LA!$H$11=1,(VLOOKUP($A13,'LA31'!$B$1:$BZ$201,'LA31'!Y$1,0)),
IF(LA!$H$11=2,(VLOOKUP($A13,'LA32'!$B$1:$BZ$201,'LA32'!Y$1,0)),
IF(LA!$H$11=3,(VLOOKUP($A13,'LA33'!$B$1:$BZ$201,'LA33'!Y$1,0)),
0))),".")</f>
        <v>-</v>
      </c>
      <c r="AA13" s="105" t="str">
        <f>IFERROR(
IF(LA!$H$11=1,(VLOOKUP($A13,'LA31'!$B$1:$BZ$201,'LA31'!Z$1,0)),
IF(LA!$H$11=2,(VLOOKUP($A13,'LA32'!$B$1:$BZ$201,'LA32'!Z$1,0)),
IF(LA!$H$11=3,(VLOOKUP($A13,'LA33'!$B$1:$BZ$201,'LA33'!Z$1,0)),
0))),".")</f>
        <v>-</v>
      </c>
      <c r="AB13" s="105" t="str">
        <f>IFERROR(
IF(LA!$H$11=1,(VLOOKUP($A13,'LA31'!$B$1:$BZ$201,'LA31'!AA$1,0)),
IF(LA!$H$11=2,(VLOOKUP($A13,'LA32'!$B$1:$BZ$201,'LA32'!AA$1,0)),
IF(LA!$H$11=3,(VLOOKUP($A13,'LA33'!$B$1:$BZ$201,'LA33'!AA$1,0)),
0))),".")</f>
        <v>x</v>
      </c>
      <c r="AC13" s="105">
        <f>IFERROR(
IF(LA!$H$11=1,(VLOOKUP($A13,'LA31'!$B$1:$BZ$201,'LA31'!AB$1,0)),
IF(LA!$H$11=2,(VLOOKUP($A13,'LA32'!$B$1:$BZ$201,'LA32'!AB$1,0)),
IF(LA!$H$11=3,(VLOOKUP($A13,'LA33'!$B$1:$BZ$201,'LA33'!AB$1,0)),
0))),".")</f>
        <v>0</v>
      </c>
      <c r="AD13" s="105" t="str">
        <f>IFERROR(
IF(LA!$H$11=1,(VLOOKUP($A13,'LA31'!$B$1:$BZ$201,'LA31'!AC$1,0)),
IF(LA!$H$11=2,(VLOOKUP($A13,'LA32'!$B$1:$BZ$201,'LA32'!AC$1,0)),
IF(LA!$H$11=3,(VLOOKUP($A13,'LA33'!$B$1:$BZ$201,'LA33'!AC$1,0)),
0))),".")</f>
        <v>x</v>
      </c>
      <c r="AE13" s="105">
        <f>IFERROR(
IF(LA!$H$11=1,(VLOOKUP($A13,'LA31'!$B$1:$BZ$201,'LA31'!AD$1,0)),
IF(LA!$H$11=2,(VLOOKUP($A13,'LA32'!$B$1:$BZ$201,'LA32'!AD$1,0)),
IF(LA!$H$11=3,(VLOOKUP($A13,'LA33'!$B$1:$BZ$201,'LA33'!AD$1,0)),
0))),".")</f>
        <v>0.04</v>
      </c>
      <c r="AF13" s="105">
        <f>IFERROR(
IF(LA!$H$11=1,(VLOOKUP($A13,'LA31'!$B$1:$BZ$201,'LA31'!AE$1,0)),
IF(LA!$H$11=2,(VLOOKUP($A13,'LA32'!$B$1:$BZ$201,'LA32'!AE$1,0)),
IF(LA!$H$11=3,(VLOOKUP($A13,'LA33'!$B$1:$BZ$201,'LA33'!AE$1,0)),
0))),".")</f>
        <v>0.05</v>
      </c>
      <c r="AG13" s="105">
        <f>IFERROR(
IF(LA!$H$11=1,(VLOOKUP($A13,'LA31'!$B$1:$BZ$201,'LA31'!AF$1,0)),
IF(LA!$H$11=2,(VLOOKUP($A13,'LA32'!$B$1:$BZ$201,'LA32'!AF$1,0)),
IF(LA!$H$11=3,(VLOOKUP($A13,'LA33'!$B$1:$BZ$201,'LA33'!AF$1,0)),
0))),".")</f>
        <v>0.05</v>
      </c>
      <c r="AH13" s="105">
        <f>IFERROR(
IF(LA!$H$11=1,(VLOOKUP($A13,'LA31'!$B$1:$BZ$201,'LA31'!AG$1,0)),
IF(LA!$H$11=2,(VLOOKUP($A13,'LA32'!$B$1:$BZ$201,'LA32'!AG$1,0)),
IF(LA!$H$11=3,(VLOOKUP($A13,'LA33'!$B$1:$BZ$201,'LA33'!AG$1,0)),
0))),".")</f>
        <v>0.55000000000000004</v>
      </c>
      <c r="AI13" s="105">
        <f>IFERROR(
IF(LA!$H$11=1,(VLOOKUP($A13,'LA31'!$B$1:$BZ$201,'LA31'!AH$1,0)),
IF(LA!$H$11=2,(VLOOKUP($A13,'LA32'!$B$1:$BZ$201,'LA32'!AH$1,0)),
IF(LA!$H$11=3,(VLOOKUP($A13,'LA33'!$B$1:$BZ$201,'LA33'!AH$1,0)),
0))),".")</f>
        <v>0.6</v>
      </c>
      <c r="AJ13" s="105">
        <f>IFERROR(
IF(LA!$H$11=1,(VLOOKUP($A13,'LA31'!$B$1:$BZ$201,'LA31'!AI$1,0)),
IF(LA!$H$11=2,(VLOOKUP($A13,'LA32'!$B$1:$BZ$201,'LA32'!AI$1,0)),
IF(LA!$H$11=3,(VLOOKUP($A13,'LA33'!$B$1:$BZ$201,'LA33'!AI$1,0)),
0))),".")</f>
        <v>0.59</v>
      </c>
      <c r="AK13" s="105">
        <f>IFERROR(
IF(LA!$H$11=1,(VLOOKUP($A13,'LA31'!$B$1:$BZ$201,'LA31'!AJ$1,0)),
IF(LA!$H$11=2,(VLOOKUP($A13,'LA32'!$B$1:$BZ$201,'LA32'!AJ$1,0)),
IF(LA!$H$11=3,(VLOOKUP($A13,'LA33'!$B$1:$BZ$201,'LA33'!AJ$1,0)),
0))),".")</f>
        <v>0.12</v>
      </c>
      <c r="AL13" s="105">
        <f>IFERROR(
IF(LA!$H$11=1,(VLOOKUP($A13,'LA31'!$B$1:$BZ$201,'LA31'!AK$1,0)),
IF(LA!$H$11=2,(VLOOKUP($A13,'LA32'!$B$1:$BZ$201,'LA32'!AK$1,0)),
IF(LA!$H$11=3,(VLOOKUP($A13,'LA33'!$B$1:$BZ$201,'LA33'!AK$1,0)),
0))),".")</f>
        <v>0.22</v>
      </c>
      <c r="AM13" s="105">
        <f>IFERROR(
IF(LA!$H$11=1,(VLOOKUP($A13,'LA31'!$B$1:$BZ$201,'LA31'!AL$1,0)),
IF(LA!$H$11=2,(VLOOKUP($A13,'LA32'!$B$1:$BZ$201,'LA32'!AL$1,0)),
IF(LA!$H$11=3,(VLOOKUP($A13,'LA33'!$B$1:$BZ$201,'LA33'!AL$1,0)),
0))),".")</f>
        <v>0.21</v>
      </c>
      <c r="AN13" s="105" t="str">
        <f>IFERROR(
IF(LA!$H$11=1,(VLOOKUP($A13,'LA31'!$B$1:$BZ$201,'LA31'!AM$1,0)),
IF(LA!$H$11=2,(VLOOKUP($A13,'LA32'!$B$1:$BZ$201,'LA32'!AM$1,0)),
IF(LA!$H$11=3,(VLOOKUP($A13,'LA33'!$B$1:$BZ$201,'LA33'!AM$1,0)),
0))),".")</f>
        <v>x</v>
      </c>
      <c r="AO13" s="105">
        <f>IFERROR(
IF(LA!$H$11=1,(VLOOKUP($A13,'LA31'!$B$1:$BZ$201,'LA31'!AN$1,0)),
IF(LA!$H$11=2,(VLOOKUP($A13,'LA32'!$B$1:$BZ$201,'LA32'!AN$1,0)),
IF(LA!$H$11=3,(VLOOKUP($A13,'LA33'!$B$1:$BZ$201,'LA33'!AN$1,0)),
0))),".")</f>
        <v>0.01</v>
      </c>
      <c r="AP13" s="105">
        <f>IFERROR(
IF(LA!$H$11=1,(VLOOKUP($A13,'LA31'!$B$1:$BZ$201,'LA31'!AO$1,0)),
IF(LA!$H$11=2,(VLOOKUP($A13,'LA32'!$B$1:$BZ$201,'LA32'!AO$1,0)),
IF(LA!$H$11=3,(VLOOKUP($A13,'LA33'!$B$1:$BZ$201,'LA33'!AO$1,0)),
0))),".")</f>
        <v>0.01</v>
      </c>
      <c r="AQ13" s="105">
        <f>IFERROR(
IF(LA!$H$11=1,(VLOOKUP($A13,'LA31'!$B$1:$BZ$201,'LA31'!AP$1,0)),
IF(LA!$H$11=2,(VLOOKUP($A13,'LA32'!$B$1:$BZ$201,'LA32'!AP$1,0)),
IF(LA!$H$11=3,(VLOOKUP($A13,'LA33'!$B$1:$BZ$201,'LA33'!AP$1,0)),
0))),".")</f>
        <v>7.0000000000000007E-2</v>
      </c>
      <c r="AR13" s="105">
        <f>IFERROR(
IF(LA!$H$11=1,(VLOOKUP($A13,'LA31'!$B$1:$BZ$201,'LA31'!AQ$1,0)),
IF(LA!$H$11=2,(VLOOKUP($A13,'LA32'!$B$1:$BZ$201,'LA32'!AQ$1,0)),
IF(LA!$H$11=3,(VLOOKUP($A13,'LA33'!$B$1:$BZ$201,'LA33'!AQ$1,0)),
0))),".")</f>
        <v>0.16</v>
      </c>
      <c r="AS13" s="105">
        <f>IFERROR(
IF(LA!$H$11=1,(VLOOKUP($A13,'LA31'!$B$1:$BZ$201,'LA31'!AR$1,0)),
IF(LA!$H$11=2,(VLOOKUP($A13,'LA32'!$B$1:$BZ$201,'LA32'!AR$1,0)),
IF(LA!$H$11=3,(VLOOKUP($A13,'LA33'!$B$1:$BZ$201,'LA33'!AR$1,0)),
0))),".")</f>
        <v>0.15</v>
      </c>
      <c r="AT13" s="105">
        <f>IFERROR(
IF(LA!$H$11=1,(VLOOKUP($A13,'LA31'!$B$1:$BZ$201,'LA31'!AS$1,0)),
IF(LA!$H$11=2,(VLOOKUP($A13,'LA32'!$B$1:$BZ$201,'LA32'!AS$1,0)),
IF(LA!$H$11=3,(VLOOKUP($A13,'LA33'!$B$1:$BZ$201,'LA33'!AS$1,0)),
0))),".")</f>
        <v>0.42</v>
      </c>
      <c r="AU13" s="105">
        <f>IFERROR(
IF(LA!$H$11=1,(VLOOKUP($A13,'LA31'!$B$1:$BZ$201,'LA31'!AT$1,0)),
IF(LA!$H$11=2,(VLOOKUP($A13,'LA32'!$B$1:$BZ$201,'LA32'!AT$1,0)),
IF(LA!$H$11=3,(VLOOKUP($A13,'LA33'!$B$1:$BZ$201,'LA33'!AT$1,0)),
0))),".")</f>
        <v>0.37</v>
      </c>
      <c r="AV13" s="105">
        <f>IFERROR(
IF(LA!$H$11=1,(VLOOKUP($A13,'LA31'!$B$1:$BZ$201,'LA31'!AU$1,0)),
IF(LA!$H$11=2,(VLOOKUP($A13,'LA32'!$B$1:$BZ$201,'LA32'!AU$1,0)),
IF(LA!$H$11=3,(VLOOKUP($A13,'LA33'!$B$1:$BZ$201,'LA33'!AU$1,0)),
0))),".")</f>
        <v>0.37</v>
      </c>
      <c r="AW13" s="105">
        <f>IFERROR(
IF(LA!$H$11=1,(VLOOKUP($A13,'LA31'!$B$1:$BZ$201,'LA31'!AV$1,0)),
IF(LA!$H$11=2,(VLOOKUP($A13,'LA32'!$B$1:$BZ$201,'LA32'!AV$1,0)),
IF(LA!$H$11=3,(VLOOKUP($A13,'LA33'!$B$1:$BZ$201,'LA33'!AV$1,0)),
0))),".")</f>
        <v>0.01</v>
      </c>
      <c r="AX13" s="105">
        <f>IFERROR(
IF(LA!$H$11=1,(VLOOKUP($A13,'LA31'!$B$1:$BZ$201,'LA31'!AW$1,0)),
IF(LA!$H$11=2,(VLOOKUP($A13,'LA32'!$B$1:$BZ$201,'LA32'!AW$1,0)),
IF(LA!$H$11=3,(VLOOKUP($A13,'LA33'!$B$1:$BZ$201,'LA33'!AW$1,0)),
0))),".")</f>
        <v>0.01</v>
      </c>
      <c r="AY13" s="105">
        <f>IFERROR(
IF(LA!$H$11=1,(VLOOKUP($A13,'LA31'!$B$1:$BZ$201,'LA31'!AX$1,0)),
IF(LA!$H$11=2,(VLOOKUP($A13,'LA32'!$B$1:$BZ$201,'LA32'!AX$1,0)),
IF(LA!$H$11=3,(VLOOKUP($A13,'LA33'!$B$1:$BZ$201,'LA33'!AX$1,0)),
0))),".")</f>
        <v>0.01</v>
      </c>
      <c r="AZ13" s="105">
        <f>IFERROR(
IF(LA!$H$11=1,(VLOOKUP($A13,'LA31'!$B$1:$BZ$201,'LA31'!AY$1,0)),
IF(LA!$H$11=2,(VLOOKUP($A13,'LA32'!$B$1:$BZ$201,'LA32'!AY$1,0)),
IF(LA!$H$11=3,(VLOOKUP($A13,'LA33'!$B$1:$BZ$201,'LA33'!AY$1,0)),
0))),".")</f>
        <v>0</v>
      </c>
      <c r="BA13" s="105" t="str">
        <f>IFERROR(
IF(LA!$H$11=1,(VLOOKUP($A13,'LA31'!$B$1:$BZ$201,'LA31'!AZ$1,0)),
IF(LA!$H$11=2,(VLOOKUP($A13,'LA32'!$B$1:$BZ$201,'LA32'!AZ$1,0)),
IF(LA!$H$11=3,(VLOOKUP($A13,'LA33'!$B$1:$BZ$201,'LA33'!AZ$1,0)),
0))),".")</f>
        <v>-</v>
      </c>
      <c r="BB13" s="105" t="str">
        <f>IFERROR(
IF(LA!$H$11=1,(VLOOKUP($A13,'LA31'!$B$1:$BZ$201,'LA31'!BA$1,0)),
IF(LA!$H$11=2,(VLOOKUP($A13,'LA32'!$B$1:$BZ$201,'LA32'!BA$1,0)),
IF(LA!$H$11=3,(VLOOKUP($A13,'LA33'!$B$1:$BZ$201,'LA33'!BA$1,0)),
0))),".")</f>
        <v>-</v>
      </c>
      <c r="BC13" s="105">
        <f>IFERROR(
IF(LA!$H$11=1,(VLOOKUP($A13,'LA31'!$B$1:$BZ$201,'LA31'!BB$1,0)),
IF(LA!$H$11=2,(VLOOKUP($A13,'LA32'!$B$1:$BZ$201,'LA32'!BB$1,0)),
IF(LA!$H$11=3,(VLOOKUP($A13,'LA33'!$B$1:$BZ$201,'LA33'!BB$1,0)),
0))),".")</f>
        <v>0.03</v>
      </c>
      <c r="BD13" s="105">
        <f>IFERROR(
IF(LA!$H$11=1,(VLOOKUP($A13,'LA31'!$B$1:$BZ$201,'LA31'!BC$1,0)),
IF(LA!$H$11=2,(VLOOKUP($A13,'LA32'!$B$1:$BZ$201,'LA32'!BC$1,0)),
IF(LA!$H$11=3,(VLOOKUP($A13,'LA33'!$B$1:$BZ$201,'LA33'!BC$1,0)),
0))),".")</f>
        <v>0.05</v>
      </c>
      <c r="BE13" s="105">
        <f>IFERROR(
IF(LA!$H$11=1,(VLOOKUP($A13,'LA31'!$B$1:$BZ$201,'LA31'!BD$1,0)),
IF(LA!$H$11=2,(VLOOKUP($A13,'LA32'!$B$1:$BZ$201,'LA32'!BD$1,0)),
IF(LA!$H$11=3,(VLOOKUP($A13,'LA33'!$B$1:$BZ$201,'LA33'!BD$1,0)),
0))),".")</f>
        <v>0.05</v>
      </c>
      <c r="BF13" s="105">
        <f>IFERROR(
IF(LA!$H$11=1,(VLOOKUP($A13,'LA31'!$B$1:$BZ$201,'LA31'!BE$1,0)),
IF(LA!$H$11=2,(VLOOKUP($A13,'LA32'!$B$1:$BZ$201,'LA32'!BE$1,0)),
IF(LA!$H$11=3,(VLOOKUP($A13,'LA33'!$B$1:$BZ$201,'LA33'!BE$1,0)),
0))),".")</f>
        <v>0.02</v>
      </c>
      <c r="BG13" s="105">
        <f>IFERROR(
IF(LA!$H$11=1,(VLOOKUP($A13,'LA31'!$B$1:$BZ$201,'LA31'!BF$1,0)),
IF(LA!$H$11=2,(VLOOKUP($A13,'LA32'!$B$1:$BZ$201,'LA32'!BF$1,0)),
IF(LA!$H$11=3,(VLOOKUP($A13,'LA33'!$B$1:$BZ$201,'LA33'!BF$1,0)),
0))),".")</f>
        <v>0.03</v>
      </c>
      <c r="BH13" s="105">
        <f>IFERROR(
IF(LA!$H$11=1,(VLOOKUP($A13,'LA31'!$B$1:$BZ$201,'LA31'!BG$1,0)),
IF(LA!$H$11=2,(VLOOKUP($A13,'LA32'!$B$1:$BZ$201,'LA32'!BG$1,0)),
IF(LA!$H$11=3,(VLOOKUP($A13,'LA33'!$B$1:$BZ$201,'LA33'!BG$1,0)),
0))),".")</f>
        <v>0.03</v>
      </c>
      <c r="BI13" s="105">
        <f>IFERROR(
IF(LA!$H$11=1,(VLOOKUP($A13,'LA31'!$B$1:$BZ$201,'LA31'!BH$1,0)),
IF(LA!$H$11=2,(VLOOKUP($A13,'LA32'!$B$1:$BZ$201,'LA32'!BH$1,0)),
IF(LA!$H$11=3,(VLOOKUP($A13,'LA33'!$B$1:$BZ$201,'LA33'!BH$1,0)),
0))),".")</f>
        <v>0.01</v>
      </c>
      <c r="BJ13" s="105">
        <f>IFERROR(
IF(LA!$H$11=1,(VLOOKUP($A13,'LA31'!$B$1:$BZ$201,'LA31'!BI$1,0)),
IF(LA!$H$11=2,(VLOOKUP($A13,'LA32'!$B$1:$BZ$201,'LA32'!BI$1,0)),
IF(LA!$H$11=3,(VLOOKUP($A13,'LA33'!$B$1:$BZ$201,'LA33'!BI$1,0)),
0))),".")</f>
        <v>0.02</v>
      </c>
      <c r="BK13" s="105">
        <f>IFERROR(
IF(LA!$H$11=1,(VLOOKUP($A13,'LA31'!$B$1:$BZ$201,'LA31'!BJ$1,0)),
IF(LA!$H$11=2,(VLOOKUP($A13,'LA32'!$B$1:$BZ$201,'LA32'!BJ$1,0)),
IF(LA!$H$11=3,(VLOOKUP($A13,'LA33'!$B$1:$BZ$201,'LA33'!BJ$1,0)),
0))),".")</f>
        <v>0.02</v>
      </c>
      <c r="BL13" s="105" t="str">
        <f>IFERROR(
IF(LA!$H$11=1,(VLOOKUP($A13,'LA31'!$B$1:$BZ$201,'LA31'!BK$1,0)),
IF(LA!$H$11=2,(VLOOKUP($A13,'LA32'!$B$1:$BZ$201,'LA32'!BK$1,0)),
IF(LA!$H$11=3,(VLOOKUP($A13,'LA33'!$B$1:$BZ$201,'LA33'!BK$1,0)),
0))),".")</f>
        <v>x</v>
      </c>
      <c r="BM13" s="105" t="str">
        <f>IFERROR(
IF(LA!$H$11=1,(VLOOKUP($A13,'LA31'!$B$1:$BZ$201,'LA31'!BL$1,0)),
IF(LA!$H$11=2,(VLOOKUP($A13,'LA32'!$B$1:$BZ$201,'LA32'!BL$1,0)),
IF(LA!$H$11=3,(VLOOKUP($A13,'LA33'!$B$1:$BZ$201,'LA33'!BL$1,0)),
0))),".")</f>
        <v>-</v>
      </c>
      <c r="BN13" s="105" t="str">
        <f>IFERROR(
IF(LA!$H$11=1,(VLOOKUP($A13,'LA31'!$B$1:$BZ$201,'LA31'!BM$1,0)),
IF(LA!$H$11=2,(VLOOKUP($A13,'LA32'!$B$1:$BZ$201,'LA32'!BM$1,0)),
IF(LA!$H$11=3,(VLOOKUP($A13,'LA33'!$B$1:$BZ$201,'LA33'!BM$1,0)),
0))),".")</f>
        <v>-</v>
      </c>
      <c r="BO13" s="105">
        <f>IFERROR(
IF(LA!$H$11=1,(VLOOKUP($A13,'LA31'!$B$1:$BZ$201,'LA31'!BN$1,0)),
IF(LA!$H$11=2,(VLOOKUP($A13,'LA32'!$B$1:$BZ$201,'LA32'!BN$1,0)),
IF(LA!$H$11=3,(VLOOKUP($A13,'LA33'!$B$1:$BZ$201,'LA33'!BN$1,0)),
0))),".")</f>
        <v>0.01</v>
      </c>
      <c r="BP13" s="105">
        <f>IFERROR(
IF(LA!$H$11=1,(VLOOKUP($A13,'LA31'!$B$1:$BZ$201,'LA31'!BO$1,0)),
IF(LA!$H$11=2,(VLOOKUP($A13,'LA32'!$B$1:$BZ$201,'LA32'!BO$1,0)),
IF(LA!$H$11=3,(VLOOKUP($A13,'LA33'!$B$1:$BZ$201,'LA33'!BO$1,0)),
0))),".")</f>
        <v>0.01</v>
      </c>
      <c r="BQ13" s="105">
        <f>IFERROR(
IF(LA!$H$11=1,(VLOOKUP($A13,'LA31'!$B$1:$BZ$201,'LA31'!BP$1,0)),
IF(LA!$H$11=2,(VLOOKUP($A13,'LA32'!$B$1:$BZ$201,'LA32'!BP$1,0)),
IF(LA!$H$11=3,(VLOOKUP($A13,'LA33'!$B$1:$BZ$201,'LA33'!BP$1,0)),
0))),".")</f>
        <v>0.01</v>
      </c>
      <c r="BR13" s="105">
        <f>IFERROR(
IF(LA!$H$11=1,(VLOOKUP($A13,'LA31'!$B$1:$BZ$201,'LA31'!BQ$1,0)),
IF(LA!$H$11=2,(VLOOKUP($A13,'LA32'!$B$1:$BZ$201,'LA32'!BQ$1,0)),
IF(LA!$H$11=3,(VLOOKUP($A13,'LA33'!$B$1:$BZ$201,'LA33'!BQ$1,0)),
0))),".")</f>
        <v>0.1</v>
      </c>
      <c r="BS13" s="105">
        <f>IFERROR(
IF(LA!$H$11=1,(VLOOKUP($A13,'LA31'!$B$1:$BZ$201,'LA31'!BR$1,0)),
IF(LA!$H$11=2,(VLOOKUP($A13,'LA32'!$B$1:$BZ$201,'LA32'!BR$1,0)),
IF(LA!$H$11=3,(VLOOKUP($A13,'LA33'!$B$1:$BZ$201,'LA33'!BR$1,0)),
0))),".")</f>
        <v>0.08</v>
      </c>
      <c r="BT13" s="105">
        <f>IFERROR(
IF(LA!$H$11=1,(VLOOKUP($A13,'LA31'!$B$1:$BZ$201,'LA31'!BS$1,0)),
IF(LA!$H$11=2,(VLOOKUP($A13,'LA32'!$B$1:$BZ$201,'LA32'!BS$1,0)),
IF(LA!$H$11=3,(VLOOKUP($A13,'LA33'!$B$1:$BZ$201,'LA33'!BS$1,0)),
0))),".")</f>
        <v>0.08</v>
      </c>
      <c r="BU13" s="105">
        <f>IFERROR(
IF(LA!$H$11=1,(VLOOKUP($A13,'LA31'!$B$1:$BZ$201,'LA31'!BT$1,0)),
IF(LA!$H$11=2,(VLOOKUP($A13,'LA32'!$B$1:$BZ$201,'LA32'!BT$1,0)),
IF(LA!$H$11=3,(VLOOKUP($A13,'LA33'!$B$1:$BZ$201,'LA33'!BT$1,0)),
0))),".")</f>
        <v>0.02</v>
      </c>
      <c r="BV13" s="105">
        <f>IFERROR(
IF(LA!$H$11=1,(VLOOKUP($A13,'LA31'!$B$1:$BZ$201,'LA31'!BU$1,0)),
IF(LA!$H$11=2,(VLOOKUP($A13,'LA32'!$B$1:$BZ$201,'LA32'!BU$1,0)),
IF(LA!$H$11=3,(VLOOKUP($A13,'LA33'!$B$1:$BZ$201,'LA33'!BU$1,0)),
0))),".")</f>
        <v>0.01</v>
      </c>
      <c r="BW13" s="105">
        <f>IFERROR(
IF(LA!$H$11=1,(VLOOKUP($A13,'LA31'!$B$1:$BZ$201,'LA31'!BV$1,0)),
IF(LA!$H$11=2,(VLOOKUP($A13,'LA32'!$B$1:$BZ$201,'LA32'!BV$1,0)),
IF(LA!$H$11=3,(VLOOKUP($A13,'LA33'!$B$1:$BZ$201,'LA33'!BV$1,0)),
0))),".")</f>
        <v>0.02</v>
      </c>
      <c r="BX13" s="105">
        <f>IFERROR(
IF(LA!$H$11=1,(VLOOKUP($A13,'LA31'!$B$1:$BZ$201,'LA31'!BW$1,0)),
IF(LA!$H$11=2,(VLOOKUP($A13,'LA32'!$B$1:$BZ$201,'LA32'!BW$1,0)),
IF(LA!$H$11=3,(VLOOKUP($A13,'LA33'!$B$1:$BZ$201,'LA33'!BW$1,0)),
0))),".")</f>
        <v>0.11</v>
      </c>
      <c r="BY13" s="105">
        <f>IFERROR(
IF(LA!$H$11=1,(VLOOKUP($A13,'LA31'!$B$1:$BZ$201,'LA31'!BX$1,0)),
IF(LA!$H$11=2,(VLOOKUP($A13,'LA32'!$B$1:$BZ$201,'LA32'!BX$1,0)),
IF(LA!$H$11=3,(VLOOKUP($A13,'LA33'!$B$1:$BZ$201,'LA33'!BX$1,0)),
0))),".")</f>
        <v>0.12</v>
      </c>
      <c r="BZ13" s="105">
        <f>IFERROR(
IF(LA!$H$11=1,(VLOOKUP($A13,'LA31'!$B$1:$BZ$201,'LA31'!BY$1,0)),
IF(LA!$H$11=2,(VLOOKUP($A13,'LA32'!$B$1:$BZ$201,'LA32'!BY$1,0)),
IF(LA!$H$11=3,(VLOOKUP($A13,'LA33'!$B$1:$BZ$201,'LA33'!BY$1,0)),
0))),".")</f>
        <v>0.12</v>
      </c>
    </row>
    <row r="14" spans="1:81" x14ac:dyDescent="0.2">
      <c r="A14" s="72" t="s">
        <v>87</v>
      </c>
      <c r="B14" s="91" t="s">
        <v>196</v>
      </c>
      <c r="C14" s="88"/>
      <c r="D14" s="71">
        <f>IFERROR(
IF(LA!$H$11=1,(VLOOKUP($A14,'LA31'!$B$1:$BZ$201,'LA31'!C$1,0)),
IF(LA!$H$11=2,(VLOOKUP($A14,'LA32'!$B$1:$BZ$201,'LA32'!C$1,0)),
IF(LA!$H$11=3,(VLOOKUP($A14,'LA33'!$B$1:$BZ$201,'LA33'!C$1,0)),
0))),".")</f>
        <v>770</v>
      </c>
      <c r="E14" s="71">
        <f>IFERROR(
IF(LA!$H$11=1,(VLOOKUP($A14,'LA31'!$B$1:$BZ$201,'LA31'!D$1,0)),
IF(LA!$H$11=2,(VLOOKUP($A14,'LA32'!$B$1:$BZ$201,'LA32'!D$1,0)),
IF(LA!$H$11=3,(VLOOKUP($A14,'LA33'!$B$1:$BZ$201,'LA33'!D$1,0)),
0))),".")</f>
        <v>20880</v>
      </c>
      <c r="F14" s="71">
        <f>IFERROR(
IF(LA!$H$11=1,(VLOOKUP($A14,'LA31'!$B$1:$BZ$201,'LA31'!E$1,0)),
IF(LA!$H$11=2,(VLOOKUP($A14,'LA32'!$B$1:$BZ$201,'LA32'!E$1,0)),
IF(LA!$H$11=3,(VLOOKUP($A14,'LA33'!$B$1:$BZ$201,'LA33'!E$1,0)),
0))),".")</f>
        <v>21650</v>
      </c>
      <c r="G14" s="105">
        <f>IFERROR(
IF(LA!$H$11=1,(VLOOKUP($A14,'LA31'!$B$1:$BZ$201,'LA31'!F$1,0)),
IF(LA!$H$11=2,(VLOOKUP($A14,'LA32'!$B$1:$BZ$201,'LA32'!F$1,0)),
IF(LA!$H$11=3,(VLOOKUP($A14,'LA33'!$B$1:$BZ$201,'LA33'!F$1,0)),
0))),".")</f>
        <v>0.72</v>
      </c>
      <c r="H14" s="105">
        <f>IFERROR(
IF(LA!$H$11=1,(VLOOKUP($A14,'LA31'!$B$1:$BZ$201,'LA31'!G$1,0)),
IF(LA!$H$11=2,(VLOOKUP($A14,'LA32'!$B$1:$BZ$201,'LA32'!G$1,0)),
IF(LA!$H$11=3,(VLOOKUP($A14,'LA33'!$B$1:$BZ$201,'LA33'!G$1,0)),
0))),".")</f>
        <v>0.78</v>
      </c>
      <c r="I14" s="105">
        <f>IFERROR(
IF(LA!$H$11=1,(VLOOKUP($A14,'LA31'!$B$1:$BZ$201,'LA31'!H$1,0)),
IF(LA!$H$11=2,(VLOOKUP($A14,'LA32'!$B$1:$BZ$201,'LA32'!H$1,0)),
IF(LA!$H$11=3,(VLOOKUP($A14,'LA33'!$B$1:$BZ$201,'LA33'!H$1,0)),
0))),".")</f>
        <v>0.77</v>
      </c>
      <c r="J14" s="105">
        <f>IFERROR(
IF(LA!$H$11=1,(VLOOKUP($A14,'LA31'!$B$1:$BZ$201,'LA31'!I$1,0)),
IF(LA!$H$11=2,(VLOOKUP($A14,'LA32'!$B$1:$BZ$201,'LA32'!I$1,0)),
IF(LA!$H$11=3,(VLOOKUP($A14,'LA33'!$B$1:$BZ$201,'LA33'!I$1,0)),
0))),".")</f>
        <v>0.61</v>
      </c>
      <c r="K14" s="105">
        <f>IFERROR(
IF(LA!$H$11=1,(VLOOKUP($A14,'LA31'!$B$1:$BZ$201,'LA31'!J$1,0)),
IF(LA!$H$11=2,(VLOOKUP($A14,'LA32'!$B$1:$BZ$201,'LA32'!J$1,0)),
IF(LA!$H$11=3,(VLOOKUP($A14,'LA33'!$B$1:$BZ$201,'LA33'!J$1,0)),
0))),".")</f>
        <v>0.67</v>
      </c>
      <c r="L14" s="105">
        <f>IFERROR(
IF(LA!$H$11=1,(VLOOKUP($A14,'LA31'!$B$1:$BZ$201,'LA31'!K$1,0)),
IF(LA!$H$11=2,(VLOOKUP($A14,'LA32'!$B$1:$BZ$201,'LA32'!K$1,0)),
IF(LA!$H$11=3,(VLOOKUP($A14,'LA33'!$B$1:$BZ$201,'LA33'!K$1,0)),
0))),".")</f>
        <v>0.67</v>
      </c>
      <c r="M14" s="105">
        <f>IFERROR(
IF(LA!$H$11=1,(VLOOKUP($A14,'LA31'!$B$1:$BZ$201,'LA31'!L$1,0)),
IF(LA!$H$11=2,(VLOOKUP($A14,'LA32'!$B$1:$BZ$201,'LA32'!L$1,0)),
IF(LA!$H$11=3,(VLOOKUP($A14,'LA33'!$B$1:$BZ$201,'LA33'!L$1,0)),
0))),".")</f>
        <v>0.11</v>
      </c>
      <c r="N14" s="105">
        <f>IFERROR(
IF(LA!$H$11=1,(VLOOKUP($A14,'LA31'!$B$1:$BZ$201,'LA31'!M$1,0)),
IF(LA!$H$11=2,(VLOOKUP($A14,'LA32'!$B$1:$BZ$201,'LA32'!M$1,0)),
IF(LA!$H$11=3,(VLOOKUP($A14,'LA33'!$B$1:$BZ$201,'LA33'!M$1,0)),
0))),".")</f>
        <v>0.06</v>
      </c>
      <c r="O14" s="105">
        <f>IFERROR(
IF(LA!$H$11=1,(VLOOKUP($A14,'LA31'!$B$1:$BZ$201,'LA31'!N$1,0)),
IF(LA!$H$11=2,(VLOOKUP($A14,'LA32'!$B$1:$BZ$201,'LA32'!N$1,0)),
IF(LA!$H$11=3,(VLOOKUP($A14,'LA33'!$B$1:$BZ$201,'LA33'!N$1,0)),
0))),".")</f>
        <v>7.0000000000000007E-2</v>
      </c>
      <c r="P14" s="105" t="str">
        <f>IFERROR(
IF(LA!$H$11=1,(VLOOKUP($A14,'LA31'!$B$1:$BZ$201,'LA31'!O$1,0)),
IF(LA!$H$11=2,(VLOOKUP($A14,'LA32'!$B$1:$BZ$201,'LA32'!O$1,0)),
IF(LA!$H$11=3,(VLOOKUP($A14,'LA33'!$B$1:$BZ$201,'LA33'!O$1,0)),
0))),".")</f>
        <v>x</v>
      </c>
      <c r="Q14" s="105" t="str">
        <f>IFERROR(
IF(LA!$H$11=1,(VLOOKUP($A14,'LA31'!$B$1:$BZ$201,'LA31'!P$1,0)),
IF(LA!$H$11=2,(VLOOKUP($A14,'LA32'!$B$1:$BZ$201,'LA32'!P$1,0)),
IF(LA!$H$11=3,(VLOOKUP($A14,'LA33'!$B$1:$BZ$201,'LA33'!P$1,0)),
0))),".")</f>
        <v>-</v>
      </c>
      <c r="R14" s="105" t="str">
        <f>IFERROR(
IF(LA!$H$11=1,(VLOOKUP($A14,'LA31'!$B$1:$BZ$201,'LA31'!Q$1,0)),
IF(LA!$H$11=2,(VLOOKUP($A14,'LA32'!$B$1:$BZ$201,'LA32'!Q$1,0)),
IF(LA!$H$11=3,(VLOOKUP($A14,'LA33'!$B$1:$BZ$201,'LA33'!Q$1,0)),
0))),".")</f>
        <v>-</v>
      </c>
      <c r="S14" s="105">
        <f>IFERROR(
IF(LA!$H$11=1,(VLOOKUP($A14,'LA31'!$B$1:$BZ$201,'LA31'!R$1,0)),
IF(LA!$H$11=2,(VLOOKUP($A14,'LA32'!$B$1:$BZ$201,'LA32'!R$1,0)),
IF(LA!$H$11=3,(VLOOKUP($A14,'LA33'!$B$1:$BZ$201,'LA33'!R$1,0)),
0))),".")</f>
        <v>0.02</v>
      </c>
      <c r="T14" s="105">
        <f>IFERROR(
IF(LA!$H$11=1,(VLOOKUP($A14,'LA31'!$B$1:$BZ$201,'LA31'!S$1,0)),
IF(LA!$H$11=2,(VLOOKUP($A14,'LA32'!$B$1:$BZ$201,'LA32'!S$1,0)),
IF(LA!$H$11=3,(VLOOKUP($A14,'LA33'!$B$1:$BZ$201,'LA33'!S$1,0)),
0))),".")</f>
        <v>0.02</v>
      </c>
      <c r="U14" s="105">
        <f>IFERROR(
IF(LA!$H$11=1,(VLOOKUP($A14,'LA31'!$B$1:$BZ$201,'LA31'!T$1,0)),
IF(LA!$H$11=2,(VLOOKUP($A14,'LA32'!$B$1:$BZ$201,'LA32'!T$1,0)),
IF(LA!$H$11=3,(VLOOKUP($A14,'LA33'!$B$1:$BZ$201,'LA33'!T$1,0)),
0))),".")</f>
        <v>0.02</v>
      </c>
      <c r="V14" s="105">
        <f>IFERROR(
IF(LA!$H$11=1,(VLOOKUP($A14,'LA31'!$B$1:$BZ$201,'LA31'!U$1,0)),
IF(LA!$H$11=2,(VLOOKUP($A14,'LA32'!$B$1:$BZ$201,'LA32'!U$1,0)),
IF(LA!$H$11=3,(VLOOKUP($A14,'LA33'!$B$1:$BZ$201,'LA33'!U$1,0)),
0))),".")</f>
        <v>0.04</v>
      </c>
      <c r="W14" s="105">
        <f>IFERROR(
IF(LA!$H$11=1,(VLOOKUP($A14,'LA31'!$B$1:$BZ$201,'LA31'!V$1,0)),
IF(LA!$H$11=2,(VLOOKUP($A14,'LA32'!$B$1:$BZ$201,'LA32'!V$1,0)),
IF(LA!$H$11=3,(VLOOKUP($A14,'LA33'!$B$1:$BZ$201,'LA33'!V$1,0)),
0))),".")</f>
        <v>0.02</v>
      </c>
      <c r="X14" s="105">
        <f>IFERROR(
IF(LA!$H$11=1,(VLOOKUP($A14,'LA31'!$B$1:$BZ$201,'LA31'!W$1,0)),
IF(LA!$H$11=2,(VLOOKUP($A14,'LA32'!$B$1:$BZ$201,'LA32'!W$1,0)),
IF(LA!$H$11=3,(VLOOKUP($A14,'LA33'!$B$1:$BZ$201,'LA33'!W$1,0)),
0))),".")</f>
        <v>0.02</v>
      </c>
      <c r="Y14" s="105" t="str">
        <f>IFERROR(
IF(LA!$H$11=1,(VLOOKUP($A14,'LA31'!$B$1:$BZ$201,'LA31'!X$1,0)),
IF(LA!$H$11=2,(VLOOKUP($A14,'LA32'!$B$1:$BZ$201,'LA32'!X$1,0)),
IF(LA!$H$11=3,(VLOOKUP($A14,'LA33'!$B$1:$BZ$201,'LA33'!X$1,0)),
0))),".")</f>
        <v>x</v>
      </c>
      <c r="Z14" s="105" t="str">
        <f>IFERROR(
IF(LA!$H$11=1,(VLOOKUP($A14,'LA31'!$B$1:$BZ$201,'LA31'!Y$1,0)),
IF(LA!$H$11=2,(VLOOKUP($A14,'LA32'!$B$1:$BZ$201,'LA32'!Y$1,0)),
IF(LA!$H$11=3,(VLOOKUP($A14,'LA33'!$B$1:$BZ$201,'LA33'!Y$1,0)),
0))),".")</f>
        <v>-</v>
      </c>
      <c r="AA14" s="105" t="str">
        <f>IFERROR(
IF(LA!$H$11=1,(VLOOKUP($A14,'LA31'!$B$1:$BZ$201,'LA31'!Z$1,0)),
IF(LA!$H$11=2,(VLOOKUP($A14,'LA32'!$B$1:$BZ$201,'LA32'!Z$1,0)),
IF(LA!$H$11=3,(VLOOKUP($A14,'LA33'!$B$1:$BZ$201,'LA33'!Z$1,0)),
0))),".")</f>
        <v>-</v>
      </c>
      <c r="AB14" s="105">
        <f>IFERROR(
IF(LA!$H$11=1,(VLOOKUP($A14,'LA31'!$B$1:$BZ$201,'LA31'!AA$1,0)),
IF(LA!$H$11=2,(VLOOKUP($A14,'LA32'!$B$1:$BZ$201,'LA32'!AA$1,0)),
IF(LA!$H$11=3,(VLOOKUP($A14,'LA33'!$B$1:$BZ$201,'LA33'!AA$1,0)),
0))),".")</f>
        <v>0</v>
      </c>
      <c r="AC14" s="105">
        <f>IFERROR(
IF(LA!$H$11=1,(VLOOKUP($A14,'LA31'!$B$1:$BZ$201,'LA31'!AB$1,0)),
IF(LA!$H$11=2,(VLOOKUP($A14,'LA32'!$B$1:$BZ$201,'LA32'!AB$1,0)),
IF(LA!$H$11=3,(VLOOKUP($A14,'LA33'!$B$1:$BZ$201,'LA33'!AB$1,0)),
0))),".")</f>
        <v>0</v>
      </c>
      <c r="AD14" s="105">
        <f>IFERROR(
IF(LA!$H$11=1,(VLOOKUP($A14,'LA31'!$B$1:$BZ$201,'LA31'!AC$1,0)),
IF(LA!$H$11=2,(VLOOKUP($A14,'LA32'!$B$1:$BZ$201,'LA32'!AC$1,0)),
IF(LA!$H$11=3,(VLOOKUP($A14,'LA33'!$B$1:$BZ$201,'LA33'!AC$1,0)),
0))),".")</f>
        <v>0</v>
      </c>
      <c r="AE14" s="105">
        <f>IFERROR(
IF(LA!$H$11=1,(VLOOKUP($A14,'LA31'!$B$1:$BZ$201,'LA31'!AD$1,0)),
IF(LA!$H$11=2,(VLOOKUP($A14,'LA32'!$B$1:$BZ$201,'LA32'!AD$1,0)),
IF(LA!$H$11=3,(VLOOKUP($A14,'LA33'!$B$1:$BZ$201,'LA33'!AD$1,0)),
0))),".")</f>
        <v>0.03</v>
      </c>
      <c r="AF14" s="105">
        <f>IFERROR(
IF(LA!$H$11=1,(VLOOKUP($A14,'LA31'!$B$1:$BZ$201,'LA31'!AE$1,0)),
IF(LA!$H$11=2,(VLOOKUP($A14,'LA32'!$B$1:$BZ$201,'LA32'!AE$1,0)),
IF(LA!$H$11=3,(VLOOKUP($A14,'LA33'!$B$1:$BZ$201,'LA33'!AE$1,0)),
0))),".")</f>
        <v>0.04</v>
      </c>
      <c r="AG14" s="105">
        <f>IFERROR(
IF(LA!$H$11=1,(VLOOKUP($A14,'LA31'!$B$1:$BZ$201,'LA31'!AF$1,0)),
IF(LA!$H$11=2,(VLOOKUP($A14,'LA32'!$B$1:$BZ$201,'LA32'!AF$1,0)),
IF(LA!$H$11=3,(VLOOKUP($A14,'LA33'!$B$1:$BZ$201,'LA33'!AF$1,0)),
0))),".")</f>
        <v>0.04</v>
      </c>
      <c r="AH14" s="105">
        <f>IFERROR(
IF(LA!$H$11=1,(VLOOKUP($A14,'LA31'!$B$1:$BZ$201,'LA31'!AG$1,0)),
IF(LA!$H$11=2,(VLOOKUP($A14,'LA32'!$B$1:$BZ$201,'LA32'!AG$1,0)),
IF(LA!$H$11=3,(VLOOKUP($A14,'LA33'!$B$1:$BZ$201,'LA33'!AG$1,0)),
0))),".")</f>
        <v>0.44</v>
      </c>
      <c r="AI14" s="105">
        <f>IFERROR(
IF(LA!$H$11=1,(VLOOKUP($A14,'LA31'!$B$1:$BZ$201,'LA31'!AH$1,0)),
IF(LA!$H$11=2,(VLOOKUP($A14,'LA32'!$B$1:$BZ$201,'LA32'!AH$1,0)),
IF(LA!$H$11=3,(VLOOKUP($A14,'LA33'!$B$1:$BZ$201,'LA33'!AH$1,0)),
0))),".")</f>
        <v>0.56000000000000005</v>
      </c>
      <c r="AJ14" s="105">
        <f>IFERROR(
IF(LA!$H$11=1,(VLOOKUP($A14,'LA31'!$B$1:$BZ$201,'LA31'!AI$1,0)),
IF(LA!$H$11=2,(VLOOKUP($A14,'LA32'!$B$1:$BZ$201,'LA32'!AI$1,0)),
IF(LA!$H$11=3,(VLOOKUP($A14,'LA33'!$B$1:$BZ$201,'LA33'!AI$1,0)),
0))),".")</f>
        <v>0.55000000000000004</v>
      </c>
      <c r="AK14" s="105">
        <f>IFERROR(
IF(LA!$H$11=1,(VLOOKUP($A14,'LA31'!$B$1:$BZ$201,'LA31'!AJ$1,0)),
IF(LA!$H$11=2,(VLOOKUP($A14,'LA32'!$B$1:$BZ$201,'LA32'!AJ$1,0)),
IF(LA!$H$11=3,(VLOOKUP($A14,'LA33'!$B$1:$BZ$201,'LA33'!AJ$1,0)),
0))),".")</f>
        <v>0.1</v>
      </c>
      <c r="AL14" s="105">
        <f>IFERROR(
IF(LA!$H$11=1,(VLOOKUP($A14,'LA31'!$B$1:$BZ$201,'LA31'!AK$1,0)),
IF(LA!$H$11=2,(VLOOKUP($A14,'LA32'!$B$1:$BZ$201,'LA32'!AK$1,0)),
IF(LA!$H$11=3,(VLOOKUP($A14,'LA33'!$B$1:$BZ$201,'LA33'!AK$1,0)),
0))),".")</f>
        <v>0.25</v>
      </c>
      <c r="AM14" s="105">
        <f>IFERROR(
IF(LA!$H$11=1,(VLOOKUP($A14,'LA31'!$B$1:$BZ$201,'LA31'!AL$1,0)),
IF(LA!$H$11=2,(VLOOKUP($A14,'LA32'!$B$1:$BZ$201,'LA32'!AL$1,0)),
IF(LA!$H$11=3,(VLOOKUP($A14,'LA33'!$B$1:$BZ$201,'LA33'!AL$1,0)),
0))),".")</f>
        <v>0.24</v>
      </c>
      <c r="AN14" s="105" t="str">
        <f>IFERROR(
IF(LA!$H$11=1,(VLOOKUP($A14,'LA31'!$B$1:$BZ$201,'LA31'!AM$1,0)),
IF(LA!$H$11=2,(VLOOKUP($A14,'LA32'!$B$1:$BZ$201,'LA32'!AM$1,0)),
IF(LA!$H$11=3,(VLOOKUP($A14,'LA33'!$B$1:$BZ$201,'LA33'!AM$1,0)),
0))),".")</f>
        <v>x</v>
      </c>
      <c r="AO14" s="105">
        <f>IFERROR(
IF(LA!$H$11=1,(VLOOKUP($A14,'LA31'!$B$1:$BZ$201,'LA31'!AN$1,0)),
IF(LA!$H$11=2,(VLOOKUP($A14,'LA32'!$B$1:$BZ$201,'LA32'!AN$1,0)),
IF(LA!$H$11=3,(VLOOKUP($A14,'LA33'!$B$1:$BZ$201,'LA33'!AN$1,0)),
0))),".")</f>
        <v>0.01</v>
      </c>
      <c r="AP14" s="105">
        <f>IFERROR(
IF(LA!$H$11=1,(VLOOKUP($A14,'LA31'!$B$1:$BZ$201,'LA31'!AO$1,0)),
IF(LA!$H$11=2,(VLOOKUP($A14,'LA32'!$B$1:$BZ$201,'LA32'!AO$1,0)),
IF(LA!$H$11=3,(VLOOKUP($A14,'LA33'!$B$1:$BZ$201,'LA33'!AO$1,0)),
0))),".")</f>
        <v>0.01</v>
      </c>
      <c r="AQ14" s="105">
        <f>IFERROR(
IF(LA!$H$11=1,(VLOOKUP($A14,'LA31'!$B$1:$BZ$201,'LA31'!AP$1,0)),
IF(LA!$H$11=2,(VLOOKUP($A14,'LA32'!$B$1:$BZ$201,'LA32'!AP$1,0)),
IF(LA!$H$11=3,(VLOOKUP($A14,'LA33'!$B$1:$BZ$201,'LA33'!AP$1,0)),
0))),".")</f>
        <v>0.05</v>
      </c>
      <c r="AR14" s="105">
        <f>IFERROR(
IF(LA!$H$11=1,(VLOOKUP($A14,'LA31'!$B$1:$BZ$201,'LA31'!AQ$1,0)),
IF(LA!$H$11=2,(VLOOKUP($A14,'LA32'!$B$1:$BZ$201,'LA32'!AQ$1,0)),
IF(LA!$H$11=3,(VLOOKUP($A14,'LA33'!$B$1:$BZ$201,'LA33'!AQ$1,0)),
0))),".")</f>
        <v>0.15</v>
      </c>
      <c r="AS14" s="105">
        <f>IFERROR(
IF(LA!$H$11=1,(VLOOKUP($A14,'LA31'!$B$1:$BZ$201,'LA31'!AR$1,0)),
IF(LA!$H$11=2,(VLOOKUP($A14,'LA32'!$B$1:$BZ$201,'LA32'!AR$1,0)),
IF(LA!$H$11=3,(VLOOKUP($A14,'LA33'!$B$1:$BZ$201,'LA33'!AR$1,0)),
0))),".")</f>
        <v>0.15</v>
      </c>
      <c r="AT14" s="105">
        <f>IFERROR(
IF(LA!$H$11=1,(VLOOKUP($A14,'LA31'!$B$1:$BZ$201,'LA31'!AS$1,0)),
IF(LA!$H$11=2,(VLOOKUP($A14,'LA32'!$B$1:$BZ$201,'LA32'!AS$1,0)),
IF(LA!$H$11=3,(VLOOKUP($A14,'LA33'!$B$1:$BZ$201,'LA33'!AS$1,0)),
0))),".")</f>
        <v>0.32</v>
      </c>
      <c r="AU14" s="105">
        <f>IFERROR(
IF(LA!$H$11=1,(VLOOKUP($A14,'LA31'!$B$1:$BZ$201,'LA31'!AT$1,0)),
IF(LA!$H$11=2,(VLOOKUP($A14,'LA32'!$B$1:$BZ$201,'LA32'!AT$1,0)),
IF(LA!$H$11=3,(VLOOKUP($A14,'LA33'!$B$1:$BZ$201,'LA33'!AT$1,0)),
0))),".")</f>
        <v>0.3</v>
      </c>
      <c r="AV14" s="105">
        <f>IFERROR(
IF(LA!$H$11=1,(VLOOKUP($A14,'LA31'!$B$1:$BZ$201,'LA31'!AU$1,0)),
IF(LA!$H$11=2,(VLOOKUP($A14,'LA32'!$B$1:$BZ$201,'LA32'!AU$1,0)),
IF(LA!$H$11=3,(VLOOKUP($A14,'LA33'!$B$1:$BZ$201,'LA33'!AU$1,0)),
0))),".")</f>
        <v>0.3</v>
      </c>
      <c r="AW14" s="105">
        <f>IFERROR(
IF(LA!$H$11=1,(VLOOKUP($A14,'LA31'!$B$1:$BZ$201,'LA31'!AV$1,0)),
IF(LA!$H$11=2,(VLOOKUP($A14,'LA32'!$B$1:$BZ$201,'LA32'!AV$1,0)),
IF(LA!$H$11=3,(VLOOKUP($A14,'LA33'!$B$1:$BZ$201,'LA33'!AV$1,0)),
0))),".")</f>
        <v>0.02</v>
      </c>
      <c r="AX14" s="105">
        <f>IFERROR(
IF(LA!$H$11=1,(VLOOKUP($A14,'LA31'!$B$1:$BZ$201,'LA31'!AW$1,0)),
IF(LA!$H$11=2,(VLOOKUP($A14,'LA32'!$B$1:$BZ$201,'LA32'!AW$1,0)),
IF(LA!$H$11=3,(VLOOKUP($A14,'LA33'!$B$1:$BZ$201,'LA33'!AW$1,0)),
0))),".")</f>
        <v>0.01</v>
      </c>
      <c r="AY14" s="105">
        <f>IFERROR(
IF(LA!$H$11=1,(VLOOKUP($A14,'LA31'!$B$1:$BZ$201,'LA31'!AX$1,0)),
IF(LA!$H$11=2,(VLOOKUP($A14,'LA32'!$B$1:$BZ$201,'LA32'!AX$1,0)),
IF(LA!$H$11=3,(VLOOKUP($A14,'LA33'!$B$1:$BZ$201,'LA33'!AX$1,0)),
0))),".")</f>
        <v>0.01</v>
      </c>
      <c r="AZ14" s="105">
        <f>IFERROR(
IF(LA!$H$11=1,(VLOOKUP($A14,'LA31'!$B$1:$BZ$201,'LA31'!AY$1,0)),
IF(LA!$H$11=2,(VLOOKUP($A14,'LA32'!$B$1:$BZ$201,'LA32'!AY$1,0)),
IF(LA!$H$11=3,(VLOOKUP($A14,'LA33'!$B$1:$BZ$201,'LA33'!AY$1,0)),
0))),".")</f>
        <v>0</v>
      </c>
      <c r="BA14" s="105" t="str">
        <f>IFERROR(
IF(LA!$H$11=1,(VLOOKUP($A14,'LA31'!$B$1:$BZ$201,'LA31'!AZ$1,0)),
IF(LA!$H$11=2,(VLOOKUP($A14,'LA32'!$B$1:$BZ$201,'LA32'!AZ$1,0)),
IF(LA!$H$11=3,(VLOOKUP($A14,'LA33'!$B$1:$BZ$201,'LA33'!AZ$1,0)),
0))),".")</f>
        <v>-</v>
      </c>
      <c r="BB14" s="105" t="str">
        <f>IFERROR(
IF(LA!$H$11=1,(VLOOKUP($A14,'LA31'!$B$1:$BZ$201,'LA31'!BA$1,0)),
IF(LA!$H$11=2,(VLOOKUP($A14,'LA32'!$B$1:$BZ$201,'LA32'!BA$1,0)),
IF(LA!$H$11=3,(VLOOKUP($A14,'LA33'!$B$1:$BZ$201,'LA33'!BA$1,0)),
0))),".")</f>
        <v>-</v>
      </c>
      <c r="BC14" s="105">
        <f>IFERROR(
IF(LA!$H$11=1,(VLOOKUP($A14,'LA31'!$B$1:$BZ$201,'LA31'!BB$1,0)),
IF(LA!$H$11=2,(VLOOKUP($A14,'LA32'!$B$1:$BZ$201,'LA32'!BB$1,0)),
IF(LA!$H$11=3,(VLOOKUP($A14,'LA33'!$B$1:$BZ$201,'LA33'!BB$1,0)),
0))),".")</f>
        <v>0.11</v>
      </c>
      <c r="BD14" s="105">
        <f>IFERROR(
IF(LA!$H$11=1,(VLOOKUP($A14,'LA31'!$B$1:$BZ$201,'LA31'!BC$1,0)),
IF(LA!$H$11=2,(VLOOKUP($A14,'LA32'!$B$1:$BZ$201,'LA32'!BC$1,0)),
IF(LA!$H$11=3,(VLOOKUP($A14,'LA33'!$B$1:$BZ$201,'LA33'!BC$1,0)),
0))),".")</f>
        <v>0.09</v>
      </c>
      <c r="BE14" s="105">
        <f>IFERROR(
IF(LA!$H$11=1,(VLOOKUP($A14,'LA31'!$B$1:$BZ$201,'LA31'!BD$1,0)),
IF(LA!$H$11=2,(VLOOKUP($A14,'LA32'!$B$1:$BZ$201,'LA32'!BD$1,0)),
IF(LA!$H$11=3,(VLOOKUP($A14,'LA33'!$B$1:$BZ$201,'LA33'!BD$1,0)),
0))),".")</f>
        <v>0.09</v>
      </c>
      <c r="BF14" s="105">
        <f>IFERROR(
IF(LA!$H$11=1,(VLOOKUP($A14,'LA31'!$B$1:$BZ$201,'LA31'!BE$1,0)),
IF(LA!$H$11=2,(VLOOKUP($A14,'LA32'!$B$1:$BZ$201,'LA32'!BE$1,0)),
IF(LA!$H$11=3,(VLOOKUP($A14,'LA33'!$B$1:$BZ$201,'LA33'!BE$1,0)),
0))),".")</f>
        <v>0.05</v>
      </c>
      <c r="BG14" s="105">
        <f>IFERROR(
IF(LA!$H$11=1,(VLOOKUP($A14,'LA31'!$B$1:$BZ$201,'LA31'!BF$1,0)),
IF(LA!$H$11=2,(VLOOKUP($A14,'LA32'!$B$1:$BZ$201,'LA32'!BF$1,0)),
IF(LA!$H$11=3,(VLOOKUP($A14,'LA33'!$B$1:$BZ$201,'LA33'!BF$1,0)),
0))),".")</f>
        <v>0.04</v>
      </c>
      <c r="BH14" s="105">
        <f>IFERROR(
IF(LA!$H$11=1,(VLOOKUP($A14,'LA31'!$B$1:$BZ$201,'LA31'!BG$1,0)),
IF(LA!$H$11=2,(VLOOKUP($A14,'LA32'!$B$1:$BZ$201,'LA32'!BG$1,0)),
IF(LA!$H$11=3,(VLOOKUP($A14,'LA33'!$B$1:$BZ$201,'LA33'!BG$1,0)),
0))),".")</f>
        <v>0.04</v>
      </c>
      <c r="BI14" s="105">
        <f>IFERROR(
IF(LA!$H$11=1,(VLOOKUP($A14,'LA31'!$B$1:$BZ$201,'LA31'!BH$1,0)),
IF(LA!$H$11=2,(VLOOKUP($A14,'LA32'!$B$1:$BZ$201,'LA32'!BH$1,0)),
IF(LA!$H$11=3,(VLOOKUP($A14,'LA33'!$B$1:$BZ$201,'LA33'!BH$1,0)),
0))),".")</f>
        <v>0.06</v>
      </c>
      <c r="BJ14" s="105">
        <f>IFERROR(
IF(LA!$H$11=1,(VLOOKUP($A14,'LA31'!$B$1:$BZ$201,'LA31'!BI$1,0)),
IF(LA!$H$11=2,(VLOOKUP($A14,'LA32'!$B$1:$BZ$201,'LA32'!BI$1,0)),
IF(LA!$H$11=3,(VLOOKUP($A14,'LA33'!$B$1:$BZ$201,'LA33'!BI$1,0)),
0))),".")</f>
        <v>0.05</v>
      </c>
      <c r="BK14" s="105">
        <f>IFERROR(
IF(LA!$H$11=1,(VLOOKUP($A14,'LA31'!$B$1:$BZ$201,'LA31'!BJ$1,0)),
IF(LA!$H$11=2,(VLOOKUP($A14,'LA32'!$B$1:$BZ$201,'LA32'!BJ$1,0)),
IF(LA!$H$11=3,(VLOOKUP($A14,'LA33'!$B$1:$BZ$201,'LA33'!BJ$1,0)),
0))),".")</f>
        <v>0.05</v>
      </c>
      <c r="BL14" s="105">
        <f>IFERROR(
IF(LA!$H$11=1,(VLOOKUP($A14,'LA31'!$B$1:$BZ$201,'LA31'!BK$1,0)),
IF(LA!$H$11=2,(VLOOKUP($A14,'LA32'!$B$1:$BZ$201,'LA32'!BK$1,0)),
IF(LA!$H$11=3,(VLOOKUP($A14,'LA33'!$B$1:$BZ$201,'LA33'!BK$1,0)),
0))),".")</f>
        <v>0</v>
      </c>
      <c r="BM14" s="105" t="str">
        <f>IFERROR(
IF(LA!$H$11=1,(VLOOKUP($A14,'LA31'!$B$1:$BZ$201,'LA31'!BL$1,0)),
IF(LA!$H$11=2,(VLOOKUP($A14,'LA32'!$B$1:$BZ$201,'LA32'!BL$1,0)),
IF(LA!$H$11=3,(VLOOKUP($A14,'LA33'!$B$1:$BZ$201,'LA33'!BL$1,0)),
0))),".")</f>
        <v>x</v>
      </c>
      <c r="BN14" s="105" t="str">
        <f>IFERROR(
IF(LA!$H$11=1,(VLOOKUP($A14,'LA31'!$B$1:$BZ$201,'LA31'!BM$1,0)),
IF(LA!$H$11=2,(VLOOKUP($A14,'LA32'!$B$1:$BZ$201,'LA32'!BM$1,0)),
IF(LA!$H$11=3,(VLOOKUP($A14,'LA33'!$B$1:$BZ$201,'LA33'!BM$1,0)),
0))),".")</f>
        <v>x</v>
      </c>
      <c r="BO14" s="105">
        <f>IFERROR(
IF(LA!$H$11=1,(VLOOKUP($A14,'LA31'!$B$1:$BZ$201,'LA31'!BN$1,0)),
IF(LA!$H$11=2,(VLOOKUP($A14,'LA32'!$B$1:$BZ$201,'LA32'!BN$1,0)),
IF(LA!$H$11=3,(VLOOKUP($A14,'LA33'!$B$1:$BZ$201,'LA33'!BN$1,0)),
0))),".")</f>
        <v>0.01</v>
      </c>
      <c r="BP14" s="105">
        <f>IFERROR(
IF(LA!$H$11=1,(VLOOKUP($A14,'LA31'!$B$1:$BZ$201,'LA31'!BO$1,0)),
IF(LA!$H$11=2,(VLOOKUP($A14,'LA32'!$B$1:$BZ$201,'LA32'!BO$1,0)),
IF(LA!$H$11=3,(VLOOKUP($A14,'LA33'!$B$1:$BZ$201,'LA33'!BO$1,0)),
0))),".")</f>
        <v>0.01</v>
      </c>
      <c r="BQ14" s="105">
        <f>IFERROR(
IF(LA!$H$11=1,(VLOOKUP($A14,'LA31'!$B$1:$BZ$201,'LA31'!BP$1,0)),
IF(LA!$H$11=2,(VLOOKUP($A14,'LA32'!$B$1:$BZ$201,'LA32'!BP$1,0)),
IF(LA!$H$11=3,(VLOOKUP($A14,'LA33'!$B$1:$BZ$201,'LA33'!BP$1,0)),
0))),".")</f>
        <v>0.01</v>
      </c>
      <c r="BR14" s="105">
        <f>IFERROR(
IF(LA!$H$11=1,(VLOOKUP($A14,'LA31'!$B$1:$BZ$201,'LA31'!BQ$1,0)),
IF(LA!$H$11=2,(VLOOKUP($A14,'LA32'!$B$1:$BZ$201,'LA32'!BQ$1,0)),
IF(LA!$H$11=3,(VLOOKUP($A14,'LA33'!$B$1:$BZ$201,'LA33'!BQ$1,0)),
0))),".")</f>
        <v>0.1</v>
      </c>
      <c r="BS14" s="105">
        <f>IFERROR(
IF(LA!$H$11=1,(VLOOKUP($A14,'LA31'!$B$1:$BZ$201,'LA31'!BR$1,0)),
IF(LA!$H$11=2,(VLOOKUP($A14,'LA32'!$B$1:$BZ$201,'LA32'!BR$1,0)),
IF(LA!$H$11=3,(VLOOKUP($A14,'LA33'!$B$1:$BZ$201,'LA33'!BR$1,0)),
0))),".")</f>
        <v>7.0000000000000007E-2</v>
      </c>
      <c r="BT14" s="105">
        <f>IFERROR(
IF(LA!$H$11=1,(VLOOKUP($A14,'LA31'!$B$1:$BZ$201,'LA31'!BS$1,0)),
IF(LA!$H$11=2,(VLOOKUP($A14,'LA32'!$B$1:$BZ$201,'LA32'!BS$1,0)),
IF(LA!$H$11=3,(VLOOKUP($A14,'LA33'!$B$1:$BZ$201,'LA33'!BS$1,0)),
0))),".")</f>
        <v>7.0000000000000007E-2</v>
      </c>
      <c r="BU14" s="105">
        <f>IFERROR(
IF(LA!$H$11=1,(VLOOKUP($A14,'LA31'!$B$1:$BZ$201,'LA31'!BT$1,0)),
IF(LA!$H$11=2,(VLOOKUP($A14,'LA32'!$B$1:$BZ$201,'LA32'!BT$1,0)),
IF(LA!$H$11=3,(VLOOKUP($A14,'LA33'!$B$1:$BZ$201,'LA33'!BT$1,0)),
0))),".")</f>
        <v>0.05</v>
      </c>
      <c r="BV14" s="105">
        <f>IFERROR(
IF(LA!$H$11=1,(VLOOKUP($A14,'LA31'!$B$1:$BZ$201,'LA31'!BU$1,0)),
IF(LA!$H$11=2,(VLOOKUP($A14,'LA32'!$B$1:$BZ$201,'LA32'!BU$1,0)),
IF(LA!$H$11=3,(VLOOKUP($A14,'LA33'!$B$1:$BZ$201,'LA33'!BU$1,0)),
0))),".")</f>
        <v>0.02</v>
      </c>
      <c r="BW14" s="105">
        <f>IFERROR(
IF(LA!$H$11=1,(VLOOKUP($A14,'LA31'!$B$1:$BZ$201,'LA31'!BV$1,0)),
IF(LA!$H$11=2,(VLOOKUP($A14,'LA32'!$B$1:$BZ$201,'LA32'!BV$1,0)),
IF(LA!$H$11=3,(VLOOKUP($A14,'LA33'!$B$1:$BZ$201,'LA33'!BV$1,0)),
0))),".")</f>
        <v>0.02</v>
      </c>
      <c r="BX14" s="105">
        <f>IFERROR(
IF(LA!$H$11=1,(VLOOKUP($A14,'LA31'!$B$1:$BZ$201,'LA31'!BW$1,0)),
IF(LA!$H$11=2,(VLOOKUP($A14,'LA32'!$B$1:$BZ$201,'LA32'!BW$1,0)),
IF(LA!$H$11=3,(VLOOKUP($A14,'LA33'!$B$1:$BZ$201,'LA33'!BW$1,0)),
0))),".")</f>
        <v>0.13</v>
      </c>
      <c r="BY14" s="105">
        <f>IFERROR(
IF(LA!$H$11=1,(VLOOKUP($A14,'LA31'!$B$1:$BZ$201,'LA31'!BX$1,0)),
IF(LA!$H$11=2,(VLOOKUP($A14,'LA32'!$B$1:$BZ$201,'LA32'!BX$1,0)),
IF(LA!$H$11=3,(VLOOKUP($A14,'LA33'!$B$1:$BZ$201,'LA33'!BX$1,0)),
0))),".")</f>
        <v>0.13</v>
      </c>
      <c r="BZ14" s="105">
        <f>IFERROR(
IF(LA!$H$11=1,(VLOOKUP($A14,'LA31'!$B$1:$BZ$201,'LA31'!BY$1,0)),
IF(LA!$H$11=2,(VLOOKUP($A14,'LA32'!$B$1:$BZ$201,'LA32'!BY$1,0)),
IF(LA!$H$11=3,(VLOOKUP($A14,'LA33'!$B$1:$BZ$201,'LA33'!BY$1,0)),
0))),".")</f>
        <v>0.13</v>
      </c>
    </row>
    <row r="15" spans="1:81" x14ac:dyDescent="0.2">
      <c r="A15" s="72" t="s">
        <v>89</v>
      </c>
      <c r="B15" s="91" t="s">
        <v>197</v>
      </c>
      <c r="C15" s="88"/>
      <c r="D15" s="71">
        <f>IFERROR(
IF(LA!$H$11=1,(VLOOKUP($A15,'LA31'!$B$1:$BZ$201,'LA31'!C$1,0)),
IF(LA!$H$11=2,(VLOOKUP($A15,'LA32'!$B$1:$BZ$201,'LA32'!C$1,0)),
IF(LA!$H$11=3,(VLOOKUP($A15,'LA33'!$B$1:$BZ$201,'LA33'!C$1,0)),
0))),".")</f>
        <v>2100</v>
      </c>
      <c r="E15" s="71">
        <f>IFERROR(
IF(LA!$H$11=1,(VLOOKUP($A15,'LA31'!$B$1:$BZ$201,'LA31'!D$1,0)),
IF(LA!$H$11=2,(VLOOKUP($A15,'LA32'!$B$1:$BZ$201,'LA32'!D$1,0)),
IF(LA!$H$11=3,(VLOOKUP($A15,'LA33'!$B$1:$BZ$201,'LA33'!D$1,0)),
0))),".")</f>
        <v>5370</v>
      </c>
      <c r="F15" s="71">
        <f>IFERROR(
IF(LA!$H$11=1,(VLOOKUP($A15,'LA31'!$B$1:$BZ$201,'LA31'!E$1,0)),
IF(LA!$H$11=2,(VLOOKUP($A15,'LA32'!$B$1:$BZ$201,'LA32'!E$1,0)),
IF(LA!$H$11=3,(VLOOKUP($A15,'LA33'!$B$1:$BZ$201,'LA33'!E$1,0)),
0))),".")</f>
        <v>7470</v>
      </c>
      <c r="G15" s="105">
        <f>IFERROR(
IF(LA!$H$11=1,(VLOOKUP($A15,'LA31'!$B$1:$BZ$201,'LA31'!F$1,0)),
IF(LA!$H$11=2,(VLOOKUP($A15,'LA32'!$B$1:$BZ$201,'LA32'!F$1,0)),
IF(LA!$H$11=3,(VLOOKUP($A15,'LA33'!$B$1:$BZ$201,'LA33'!F$1,0)),
0))),".")</f>
        <v>0.78</v>
      </c>
      <c r="H15" s="105">
        <f>IFERROR(
IF(LA!$H$11=1,(VLOOKUP($A15,'LA31'!$B$1:$BZ$201,'LA31'!G$1,0)),
IF(LA!$H$11=2,(VLOOKUP($A15,'LA32'!$B$1:$BZ$201,'LA32'!G$1,0)),
IF(LA!$H$11=3,(VLOOKUP($A15,'LA33'!$B$1:$BZ$201,'LA33'!G$1,0)),
0))),".")</f>
        <v>0.72</v>
      </c>
      <c r="I15" s="105">
        <f>IFERROR(
IF(LA!$H$11=1,(VLOOKUP($A15,'LA31'!$B$1:$BZ$201,'LA31'!H$1,0)),
IF(LA!$H$11=2,(VLOOKUP($A15,'LA32'!$B$1:$BZ$201,'LA32'!H$1,0)),
IF(LA!$H$11=3,(VLOOKUP($A15,'LA33'!$B$1:$BZ$201,'LA33'!H$1,0)),
0))),".")</f>
        <v>0.74</v>
      </c>
      <c r="J15" s="105">
        <f>IFERROR(
IF(LA!$H$11=1,(VLOOKUP($A15,'LA31'!$B$1:$BZ$201,'LA31'!I$1,0)),
IF(LA!$H$11=2,(VLOOKUP($A15,'LA32'!$B$1:$BZ$201,'LA32'!I$1,0)),
IF(LA!$H$11=3,(VLOOKUP($A15,'LA33'!$B$1:$BZ$201,'LA33'!I$1,0)),
0))),".")</f>
        <v>0.76</v>
      </c>
      <c r="K15" s="105">
        <f>IFERROR(
IF(LA!$H$11=1,(VLOOKUP($A15,'LA31'!$B$1:$BZ$201,'LA31'!J$1,0)),
IF(LA!$H$11=2,(VLOOKUP($A15,'LA32'!$B$1:$BZ$201,'LA32'!J$1,0)),
IF(LA!$H$11=3,(VLOOKUP($A15,'LA33'!$B$1:$BZ$201,'LA33'!J$1,0)),
0))),".")</f>
        <v>0.69</v>
      </c>
      <c r="L15" s="105">
        <f>IFERROR(
IF(LA!$H$11=1,(VLOOKUP($A15,'LA31'!$B$1:$BZ$201,'LA31'!K$1,0)),
IF(LA!$H$11=2,(VLOOKUP($A15,'LA32'!$B$1:$BZ$201,'LA32'!K$1,0)),
IF(LA!$H$11=3,(VLOOKUP($A15,'LA33'!$B$1:$BZ$201,'LA33'!K$1,0)),
0))),".")</f>
        <v>0.71</v>
      </c>
      <c r="M15" s="105">
        <f>IFERROR(
IF(LA!$H$11=1,(VLOOKUP($A15,'LA31'!$B$1:$BZ$201,'LA31'!L$1,0)),
IF(LA!$H$11=2,(VLOOKUP($A15,'LA32'!$B$1:$BZ$201,'LA32'!L$1,0)),
IF(LA!$H$11=3,(VLOOKUP($A15,'LA33'!$B$1:$BZ$201,'LA33'!L$1,0)),
0))),".")</f>
        <v>0.04</v>
      </c>
      <c r="N15" s="105">
        <f>IFERROR(
IF(LA!$H$11=1,(VLOOKUP($A15,'LA31'!$B$1:$BZ$201,'LA31'!M$1,0)),
IF(LA!$H$11=2,(VLOOKUP($A15,'LA32'!$B$1:$BZ$201,'LA32'!M$1,0)),
IF(LA!$H$11=3,(VLOOKUP($A15,'LA33'!$B$1:$BZ$201,'LA33'!M$1,0)),
0))),".")</f>
        <v>0.04</v>
      </c>
      <c r="O15" s="105">
        <f>IFERROR(
IF(LA!$H$11=1,(VLOOKUP($A15,'LA31'!$B$1:$BZ$201,'LA31'!N$1,0)),
IF(LA!$H$11=2,(VLOOKUP($A15,'LA32'!$B$1:$BZ$201,'LA32'!N$1,0)),
IF(LA!$H$11=3,(VLOOKUP($A15,'LA33'!$B$1:$BZ$201,'LA33'!N$1,0)),
0))),".")</f>
        <v>0.04</v>
      </c>
      <c r="P15" s="105" t="str">
        <f>IFERROR(
IF(LA!$H$11=1,(VLOOKUP($A15,'LA31'!$B$1:$BZ$201,'LA31'!O$1,0)),
IF(LA!$H$11=2,(VLOOKUP($A15,'LA32'!$B$1:$BZ$201,'LA32'!O$1,0)),
IF(LA!$H$11=3,(VLOOKUP($A15,'LA33'!$B$1:$BZ$201,'LA33'!O$1,0)),
0))),".")</f>
        <v>-</v>
      </c>
      <c r="Q15" s="105">
        <f>IFERROR(
IF(LA!$H$11=1,(VLOOKUP($A15,'LA31'!$B$1:$BZ$201,'LA31'!P$1,0)),
IF(LA!$H$11=2,(VLOOKUP($A15,'LA32'!$B$1:$BZ$201,'LA32'!P$1,0)),
IF(LA!$H$11=3,(VLOOKUP($A15,'LA33'!$B$1:$BZ$201,'LA33'!P$1,0)),
0))),".")</f>
        <v>0.01</v>
      </c>
      <c r="R15" s="105">
        <f>IFERROR(
IF(LA!$H$11=1,(VLOOKUP($A15,'LA31'!$B$1:$BZ$201,'LA31'!Q$1,0)),
IF(LA!$H$11=2,(VLOOKUP($A15,'LA32'!$B$1:$BZ$201,'LA32'!Q$1,0)),
IF(LA!$H$11=3,(VLOOKUP($A15,'LA33'!$B$1:$BZ$201,'LA33'!Q$1,0)),
0))),".")</f>
        <v>0.01</v>
      </c>
      <c r="S15" s="105">
        <f>IFERROR(
IF(LA!$H$11=1,(VLOOKUP($A15,'LA31'!$B$1:$BZ$201,'LA31'!R$1,0)),
IF(LA!$H$11=2,(VLOOKUP($A15,'LA32'!$B$1:$BZ$201,'LA32'!R$1,0)),
IF(LA!$H$11=3,(VLOOKUP($A15,'LA33'!$B$1:$BZ$201,'LA33'!R$1,0)),
0))),".")</f>
        <v>0.03</v>
      </c>
      <c r="T15" s="105">
        <f>IFERROR(
IF(LA!$H$11=1,(VLOOKUP($A15,'LA31'!$B$1:$BZ$201,'LA31'!S$1,0)),
IF(LA!$H$11=2,(VLOOKUP($A15,'LA32'!$B$1:$BZ$201,'LA32'!S$1,0)),
IF(LA!$H$11=3,(VLOOKUP($A15,'LA33'!$B$1:$BZ$201,'LA33'!S$1,0)),
0))),".")</f>
        <v>0.05</v>
      </c>
      <c r="U15" s="105">
        <f>IFERROR(
IF(LA!$H$11=1,(VLOOKUP($A15,'LA31'!$B$1:$BZ$201,'LA31'!T$1,0)),
IF(LA!$H$11=2,(VLOOKUP($A15,'LA32'!$B$1:$BZ$201,'LA32'!T$1,0)),
IF(LA!$H$11=3,(VLOOKUP($A15,'LA33'!$B$1:$BZ$201,'LA33'!T$1,0)),
0))),".")</f>
        <v>0.04</v>
      </c>
      <c r="V15" s="105">
        <f>IFERROR(
IF(LA!$H$11=1,(VLOOKUP($A15,'LA31'!$B$1:$BZ$201,'LA31'!U$1,0)),
IF(LA!$H$11=2,(VLOOKUP($A15,'LA32'!$B$1:$BZ$201,'LA32'!U$1,0)),
IF(LA!$H$11=3,(VLOOKUP($A15,'LA33'!$B$1:$BZ$201,'LA33'!U$1,0)),
0))),".")</f>
        <v>0.05</v>
      </c>
      <c r="W15" s="105">
        <f>IFERROR(
IF(LA!$H$11=1,(VLOOKUP($A15,'LA31'!$B$1:$BZ$201,'LA31'!V$1,0)),
IF(LA!$H$11=2,(VLOOKUP($A15,'LA32'!$B$1:$BZ$201,'LA32'!V$1,0)),
IF(LA!$H$11=3,(VLOOKUP($A15,'LA33'!$B$1:$BZ$201,'LA33'!V$1,0)),
0))),".")</f>
        <v>0.04</v>
      </c>
      <c r="X15" s="105">
        <f>IFERROR(
IF(LA!$H$11=1,(VLOOKUP($A15,'LA31'!$B$1:$BZ$201,'LA31'!W$1,0)),
IF(LA!$H$11=2,(VLOOKUP($A15,'LA32'!$B$1:$BZ$201,'LA32'!W$1,0)),
IF(LA!$H$11=3,(VLOOKUP($A15,'LA33'!$B$1:$BZ$201,'LA33'!W$1,0)),
0))),".")</f>
        <v>0.04</v>
      </c>
      <c r="Y15" s="105" t="str">
        <f>IFERROR(
IF(LA!$H$11=1,(VLOOKUP($A15,'LA31'!$B$1:$BZ$201,'LA31'!X$1,0)),
IF(LA!$H$11=2,(VLOOKUP($A15,'LA32'!$B$1:$BZ$201,'LA32'!X$1,0)),
IF(LA!$H$11=3,(VLOOKUP($A15,'LA33'!$B$1:$BZ$201,'LA33'!X$1,0)),
0))),".")</f>
        <v>x</v>
      </c>
      <c r="Z15" s="105" t="str">
        <f>IFERROR(
IF(LA!$H$11=1,(VLOOKUP($A15,'LA31'!$B$1:$BZ$201,'LA31'!Y$1,0)),
IF(LA!$H$11=2,(VLOOKUP($A15,'LA32'!$B$1:$BZ$201,'LA32'!Y$1,0)),
IF(LA!$H$11=3,(VLOOKUP($A15,'LA33'!$B$1:$BZ$201,'LA33'!Y$1,0)),
0))),".")</f>
        <v>-</v>
      </c>
      <c r="AA15" s="105" t="str">
        <f>IFERROR(
IF(LA!$H$11=1,(VLOOKUP($A15,'LA31'!$B$1:$BZ$201,'LA31'!Z$1,0)),
IF(LA!$H$11=2,(VLOOKUP($A15,'LA32'!$B$1:$BZ$201,'LA32'!Z$1,0)),
IF(LA!$H$11=3,(VLOOKUP($A15,'LA33'!$B$1:$BZ$201,'LA33'!Z$1,0)),
0))),".")</f>
        <v>-</v>
      </c>
      <c r="AB15" s="105" t="str">
        <f>IFERROR(
IF(LA!$H$11=1,(VLOOKUP($A15,'LA31'!$B$1:$BZ$201,'LA31'!AA$1,0)),
IF(LA!$H$11=2,(VLOOKUP($A15,'LA32'!$B$1:$BZ$201,'LA32'!AA$1,0)),
IF(LA!$H$11=3,(VLOOKUP($A15,'LA33'!$B$1:$BZ$201,'LA33'!AA$1,0)),
0))),".")</f>
        <v>x</v>
      </c>
      <c r="AC15" s="105" t="str">
        <f>IFERROR(
IF(LA!$H$11=1,(VLOOKUP($A15,'LA31'!$B$1:$BZ$201,'LA31'!AB$1,0)),
IF(LA!$H$11=2,(VLOOKUP($A15,'LA32'!$B$1:$BZ$201,'LA32'!AB$1,0)),
IF(LA!$H$11=3,(VLOOKUP($A15,'LA33'!$B$1:$BZ$201,'LA33'!AB$1,0)),
0))),".")</f>
        <v>x</v>
      </c>
      <c r="AD15" s="105" t="str">
        <f>IFERROR(
IF(LA!$H$11=1,(VLOOKUP($A15,'LA31'!$B$1:$BZ$201,'LA31'!AC$1,0)),
IF(LA!$H$11=2,(VLOOKUP($A15,'LA32'!$B$1:$BZ$201,'LA32'!AC$1,0)),
IF(LA!$H$11=3,(VLOOKUP($A15,'LA33'!$B$1:$BZ$201,'LA33'!AC$1,0)),
0))),".")</f>
        <v>x</v>
      </c>
      <c r="AE15" s="105">
        <f>IFERROR(
IF(LA!$H$11=1,(VLOOKUP($A15,'LA31'!$B$1:$BZ$201,'LA31'!AD$1,0)),
IF(LA!$H$11=2,(VLOOKUP($A15,'LA32'!$B$1:$BZ$201,'LA32'!AD$1,0)),
IF(LA!$H$11=3,(VLOOKUP($A15,'LA33'!$B$1:$BZ$201,'LA33'!AD$1,0)),
0))),".")</f>
        <v>0.03</v>
      </c>
      <c r="AF15" s="105">
        <f>IFERROR(
IF(LA!$H$11=1,(VLOOKUP($A15,'LA31'!$B$1:$BZ$201,'LA31'!AE$1,0)),
IF(LA!$H$11=2,(VLOOKUP($A15,'LA32'!$B$1:$BZ$201,'LA32'!AE$1,0)),
IF(LA!$H$11=3,(VLOOKUP($A15,'LA33'!$B$1:$BZ$201,'LA33'!AE$1,0)),
0))),".")</f>
        <v>0.02</v>
      </c>
      <c r="AG15" s="105">
        <f>IFERROR(
IF(LA!$H$11=1,(VLOOKUP($A15,'LA31'!$B$1:$BZ$201,'LA31'!AF$1,0)),
IF(LA!$H$11=2,(VLOOKUP($A15,'LA32'!$B$1:$BZ$201,'LA32'!AF$1,0)),
IF(LA!$H$11=3,(VLOOKUP($A15,'LA33'!$B$1:$BZ$201,'LA33'!AF$1,0)),
0))),".")</f>
        <v>0.02</v>
      </c>
      <c r="AH15" s="105">
        <f>IFERROR(
IF(LA!$H$11=1,(VLOOKUP($A15,'LA31'!$B$1:$BZ$201,'LA31'!AG$1,0)),
IF(LA!$H$11=2,(VLOOKUP($A15,'LA32'!$B$1:$BZ$201,'LA32'!AG$1,0)),
IF(LA!$H$11=3,(VLOOKUP($A15,'LA33'!$B$1:$BZ$201,'LA33'!AG$1,0)),
0))),".")</f>
        <v>0.63</v>
      </c>
      <c r="AI15" s="105">
        <f>IFERROR(
IF(LA!$H$11=1,(VLOOKUP($A15,'LA31'!$B$1:$BZ$201,'LA31'!AH$1,0)),
IF(LA!$H$11=2,(VLOOKUP($A15,'LA32'!$B$1:$BZ$201,'LA32'!AH$1,0)),
IF(LA!$H$11=3,(VLOOKUP($A15,'LA33'!$B$1:$BZ$201,'LA33'!AH$1,0)),
0))),".")</f>
        <v>0.56000000000000005</v>
      </c>
      <c r="AJ15" s="105">
        <f>IFERROR(
IF(LA!$H$11=1,(VLOOKUP($A15,'LA31'!$B$1:$BZ$201,'LA31'!AI$1,0)),
IF(LA!$H$11=2,(VLOOKUP($A15,'LA32'!$B$1:$BZ$201,'LA32'!AI$1,0)),
IF(LA!$H$11=3,(VLOOKUP($A15,'LA33'!$B$1:$BZ$201,'LA33'!AI$1,0)),
0))),".")</f>
        <v>0.57999999999999996</v>
      </c>
      <c r="AK15" s="105">
        <f>IFERROR(
IF(LA!$H$11=1,(VLOOKUP($A15,'LA31'!$B$1:$BZ$201,'LA31'!AJ$1,0)),
IF(LA!$H$11=2,(VLOOKUP($A15,'LA32'!$B$1:$BZ$201,'LA32'!AJ$1,0)),
IF(LA!$H$11=3,(VLOOKUP($A15,'LA33'!$B$1:$BZ$201,'LA33'!AJ$1,0)),
0))),".")</f>
        <v>0.17</v>
      </c>
      <c r="AL15" s="105">
        <f>IFERROR(
IF(LA!$H$11=1,(VLOOKUP($A15,'LA31'!$B$1:$BZ$201,'LA31'!AK$1,0)),
IF(LA!$H$11=2,(VLOOKUP($A15,'LA32'!$B$1:$BZ$201,'LA32'!AK$1,0)),
IF(LA!$H$11=3,(VLOOKUP($A15,'LA33'!$B$1:$BZ$201,'LA33'!AK$1,0)),
0))),".")</f>
        <v>0.24</v>
      </c>
      <c r="AM15" s="105">
        <f>IFERROR(
IF(LA!$H$11=1,(VLOOKUP($A15,'LA31'!$B$1:$BZ$201,'LA31'!AL$1,0)),
IF(LA!$H$11=2,(VLOOKUP($A15,'LA32'!$B$1:$BZ$201,'LA32'!AL$1,0)),
IF(LA!$H$11=3,(VLOOKUP($A15,'LA33'!$B$1:$BZ$201,'LA33'!AL$1,0)),
0))),".")</f>
        <v>0.22</v>
      </c>
      <c r="AN15" s="105">
        <f>IFERROR(
IF(LA!$H$11=1,(VLOOKUP($A15,'LA31'!$B$1:$BZ$201,'LA31'!AM$1,0)),
IF(LA!$H$11=2,(VLOOKUP($A15,'LA32'!$B$1:$BZ$201,'LA32'!AM$1,0)),
IF(LA!$H$11=3,(VLOOKUP($A15,'LA33'!$B$1:$BZ$201,'LA33'!AM$1,0)),
0))),".")</f>
        <v>0.01</v>
      </c>
      <c r="AO15" s="105">
        <f>IFERROR(
IF(LA!$H$11=1,(VLOOKUP($A15,'LA31'!$B$1:$BZ$201,'LA31'!AN$1,0)),
IF(LA!$H$11=2,(VLOOKUP($A15,'LA32'!$B$1:$BZ$201,'LA32'!AN$1,0)),
IF(LA!$H$11=3,(VLOOKUP($A15,'LA33'!$B$1:$BZ$201,'LA33'!AN$1,0)),
0))),".")</f>
        <v>0.01</v>
      </c>
      <c r="AP15" s="105">
        <f>IFERROR(
IF(LA!$H$11=1,(VLOOKUP($A15,'LA31'!$B$1:$BZ$201,'LA31'!AO$1,0)),
IF(LA!$H$11=2,(VLOOKUP($A15,'LA32'!$B$1:$BZ$201,'LA32'!AO$1,0)),
IF(LA!$H$11=3,(VLOOKUP($A15,'LA33'!$B$1:$BZ$201,'LA33'!AO$1,0)),
0))),".")</f>
        <v>0.01</v>
      </c>
      <c r="AQ15" s="105">
        <f>IFERROR(
IF(LA!$H$11=1,(VLOOKUP($A15,'LA31'!$B$1:$BZ$201,'LA31'!AP$1,0)),
IF(LA!$H$11=2,(VLOOKUP($A15,'LA32'!$B$1:$BZ$201,'LA32'!AP$1,0)),
IF(LA!$H$11=3,(VLOOKUP($A15,'LA33'!$B$1:$BZ$201,'LA33'!AP$1,0)),
0))),".")</f>
        <v>0.09</v>
      </c>
      <c r="AR15" s="105">
        <f>IFERROR(
IF(LA!$H$11=1,(VLOOKUP($A15,'LA31'!$B$1:$BZ$201,'LA31'!AQ$1,0)),
IF(LA!$H$11=2,(VLOOKUP($A15,'LA32'!$B$1:$BZ$201,'LA32'!AQ$1,0)),
IF(LA!$H$11=3,(VLOOKUP($A15,'LA33'!$B$1:$BZ$201,'LA33'!AQ$1,0)),
0))),".")</f>
        <v>0.15</v>
      </c>
      <c r="AS15" s="105">
        <f>IFERROR(
IF(LA!$H$11=1,(VLOOKUP($A15,'LA31'!$B$1:$BZ$201,'LA31'!AR$1,0)),
IF(LA!$H$11=2,(VLOOKUP($A15,'LA32'!$B$1:$BZ$201,'LA32'!AR$1,0)),
IF(LA!$H$11=3,(VLOOKUP($A15,'LA33'!$B$1:$BZ$201,'LA33'!AR$1,0)),
0))),".")</f>
        <v>0.13</v>
      </c>
      <c r="AT15" s="105">
        <f>IFERROR(
IF(LA!$H$11=1,(VLOOKUP($A15,'LA31'!$B$1:$BZ$201,'LA31'!AS$1,0)),
IF(LA!$H$11=2,(VLOOKUP($A15,'LA32'!$B$1:$BZ$201,'LA32'!AS$1,0)),
IF(LA!$H$11=3,(VLOOKUP($A15,'LA33'!$B$1:$BZ$201,'LA33'!AS$1,0)),
0))),".")</f>
        <v>0.46</v>
      </c>
      <c r="AU15" s="105">
        <f>IFERROR(
IF(LA!$H$11=1,(VLOOKUP($A15,'LA31'!$B$1:$BZ$201,'LA31'!AT$1,0)),
IF(LA!$H$11=2,(VLOOKUP($A15,'LA32'!$B$1:$BZ$201,'LA32'!AT$1,0)),
IF(LA!$H$11=3,(VLOOKUP($A15,'LA33'!$B$1:$BZ$201,'LA33'!AT$1,0)),
0))),".")</f>
        <v>0.32</v>
      </c>
      <c r="AV15" s="105">
        <f>IFERROR(
IF(LA!$H$11=1,(VLOOKUP($A15,'LA31'!$B$1:$BZ$201,'LA31'!AU$1,0)),
IF(LA!$H$11=2,(VLOOKUP($A15,'LA32'!$B$1:$BZ$201,'LA32'!AU$1,0)),
IF(LA!$H$11=3,(VLOOKUP($A15,'LA33'!$B$1:$BZ$201,'LA33'!AU$1,0)),
0))),".")</f>
        <v>0.36</v>
      </c>
      <c r="AW15" s="105">
        <f>IFERROR(
IF(LA!$H$11=1,(VLOOKUP($A15,'LA31'!$B$1:$BZ$201,'LA31'!AV$1,0)),
IF(LA!$H$11=2,(VLOOKUP($A15,'LA32'!$B$1:$BZ$201,'LA32'!AV$1,0)),
IF(LA!$H$11=3,(VLOOKUP($A15,'LA33'!$B$1:$BZ$201,'LA33'!AV$1,0)),
0))),".")</f>
        <v>0.01</v>
      </c>
      <c r="AX15" s="105">
        <f>IFERROR(
IF(LA!$H$11=1,(VLOOKUP($A15,'LA31'!$B$1:$BZ$201,'LA31'!AW$1,0)),
IF(LA!$H$11=2,(VLOOKUP($A15,'LA32'!$B$1:$BZ$201,'LA32'!AW$1,0)),
IF(LA!$H$11=3,(VLOOKUP($A15,'LA33'!$B$1:$BZ$201,'LA33'!AW$1,0)),
0))),".")</f>
        <v>0.01</v>
      </c>
      <c r="AY15" s="105">
        <f>IFERROR(
IF(LA!$H$11=1,(VLOOKUP($A15,'LA31'!$B$1:$BZ$201,'LA31'!AX$1,0)),
IF(LA!$H$11=2,(VLOOKUP($A15,'LA32'!$B$1:$BZ$201,'LA32'!AX$1,0)),
IF(LA!$H$11=3,(VLOOKUP($A15,'LA33'!$B$1:$BZ$201,'LA33'!AX$1,0)),
0))),".")</f>
        <v>0.01</v>
      </c>
      <c r="AZ15" s="105">
        <f>IFERROR(
IF(LA!$H$11=1,(VLOOKUP($A15,'LA31'!$B$1:$BZ$201,'LA31'!AY$1,0)),
IF(LA!$H$11=2,(VLOOKUP($A15,'LA32'!$B$1:$BZ$201,'LA32'!AY$1,0)),
IF(LA!$H$11=3,(VLOOKUP($A15,'LA33'!$B$1:$BZ$201,'LA33'!AY$1,0)),
0))),".")</f>
        <v>0</v>
      </c>
      <c r="BA15" s="105" t="str">
        <f>IFERROR(
IF(LA!$H$11=1,(VLOOKUP($A15,'LA31'!$B$1:$BZ$201,'LA31'!AZ$1,0)),
IF(LA!$H$11=2,(VLOOKUP($A15,'LA32'!$B$1:$BZ$201,'LA32'!AZ$1,0)),
IF(LA!$H$11=3,(VLOOKUP($A15,'LA33'!$B$1:$BZ$201,'LA33'!AZ$1,0)),
0))),".")</f>
        <v>x</v>
      </c>
      <c r="BB15" s="105" t="str">
        <f>IFERROR(
IF(LA!$H$11=1,(VLOOKUP($A15,'LA31'!$B$1:$BZ$201,'LA31'!BA$1,0)),
IF(LA!$H$11=2,(VLOOKUP($A15,'LA32'!$B$1:$BZ$201,'LA32'!BA$1,0)),
IF(LA!$H$11=3,(VLOOKUP($A15,'LA33'!$B$1:$BZ$201,'LA33'!BA$1,0)),
0))),".")</f>
        <v>x</v>
      </c>
      <c r="BC15" s="105">
        <f>IFERROR(
IF(LA!$H$11=1,(VLOOKUP($A15,'LA31'!$B$1:$BZ$201,'LA31'!BB$1,0)),
IF(LA!$H$11=2,(VLOOKUP($A15,'LA32'!$B$1:$BZ$201,'LA32'!BB$1,0)),
IF(LA!$H$11=3,(VLOOKUP($A15,'LA33'!$B$1:$BZ$201,'LA33'!BB$1,0)),
0))),".")</f>
        <v>0.01</v>
      </c>
      <c r="BD15" s="105">
        <f>IFERROR(
IF(LA!$H$11=1,(VLOOKUP($A15,'LA31'!$B$1:$BZ$201,'LA31'!BC$1,0)),
IF(LA!$H$11=2,(VLOOKUP($A15,'LA32'!$B$1:$BZ$201,'LA32'!BC$1,0)),
IF(LA!$H$11=3,(VLOOKUP($A15,'LA33'!$B$1:$BZ$201,'LA33'!BC$1,0)),
0))),".")</f>
        <v>0.02</v>
      </c>
      <c r="BE15" s="105">
        <f>IFERROR(
IF(LA!$H$11=1,(VLOOKUP($A15,'LA31'!$B$1:$BZ$201,'LA31'!BD$1,0)),
IF(LA!$H$11=2,(VLOOKUP($A15,'LA32'!$B$1:$BZ$201,'LA32'!BD$1,0)),
IF(LA!$H$11=3,(VLOOKUP($A15,'LA33'!$B$1:$BZ$201,'LA33'!BD$1,0)),
0))),".")</f>
        <v>0.02</v>
      </c>
      <c r="BF15" s="105">
        <f>IFERROR(
IF(LA!$H$11=1,(VLOOKUP($A15,'LA31'!$B$1:$BZ$201,'LA31'!BE$1,0)),
IF(LA!$H$11=2,(VLOOKUP($A15,'LA32'!$B$1:$BZ$201,'LA32'!BE$1,0)),
IF(LA!$H$11=3,(VLOOKUP($A15,'LA33'!$B$1:$BZ$201,'LA33'!BE$1,0)),
0))),".")</f>
        <v>0.01</v>
      </c>
      <c r="BG15" s="105">
        <f>IFERROR(
IF(LA!$H$11=1,(VLOOKUP($A15,'LA31'!$B$1:$BZ$201,'LA31'!BF$1,0)),
IF(LA!$H$11=2,(VLOOKUP($A15,'LA32'!$B$1:$BZ$201,'LA32'!BF$1,0)),
IF(LA!$H$11=3,(VLOOKUP($A15,'LA33'!$B$1:$BZ$201,'LA33'!BF$1,0)),
0))),".")</f>
        <v>0.01</v>
      </c>
      <c r="BH15" s="105">
        <f>IFERROR(
IF(LA!$H$11=1,(VLOOKUP($A15,'LA31'!$B$1:$BZ$201,'LA31'!BG$1,0)),
IF(LA!$H$11=2,(VLOOKUP($A15,'LA32'!$B$1:$BZ$201,'LA32'!BG$1,0)),
IF(LA!$H$11=3,(VLOOKUP($A15,'LA33'!$B$1:$BZ$201,'LA33'!BG$1,0)),
0))),".")</f>
        <v>0.01</v>
      </c>
      <c r="BI15" s="105" t="str">
        <f>IFERROR(
IF(LA!$H$11=1,(VLOOKUP($A15,'LA31'!$B$1:$BZ$201,'LA31'!BH$1,0)),
IF(LA!$H$11=2,(VLOOKUP($A15,'LA32'!$B$1:$BZ$201,'LA32'!BH$1,0)),
IF(LA!$H$11=3,(VLOOKUP($A15,'LA33'!$B$1:$BZ$201,'LA33'!BH$1,0)),
0))),".")</f>
        <v>-</v>
      </c>
      <c r="BJ15" s="105">
        <f>IFERROR(
IF(LA!$H$11=1,(VLOOKUP($A15,'LA31'!$B$1:$BZ$201,'LA31'!BI$1,0)),
IF(LA!$H$11=2,(VLOOKUP($A15,'LA32'!$B$1:$BZ$201,'LA32'!BI$1,0)),
IF(LA!$H$11=3,(VLOOKUP($A15,'LA33'!$B$1:$BZ$201,'LA33'!BI$1,0)),
0))),".")</f>
        <v>0.01</v>
      </c>
      <c r="BK15" s="105">
        <f>IFERROR(
IF(LA!$H$11=1,(VLOOKUP($A15,'LA31'!$B$1:$BZ$201,'LA31'!BJ$1,0)),
IF(LA!$H$11=2,(VLOOKUP($A15,'LA32'!$B$1:$BZ$201,'LA32'!BJ$1,0)),
IF(LA!$H$11=3,(VLOOKUP($A15,'LA33'!$B$1:$BZ$201,'LA33'!BJ$1,0)),
0))),".")</f>
        <v>0.01</v>
      </c>
      <c r="BL15" s="105" t="str">
        <f>IFERROR(
IF(LA!$H$11=1,(VLOOKUP($A15,'LA31'!$B$1:$BZ$201,'LA31'!BK$1,0)),
IF(LA!$H$11=2,(VLOOKUP($A15,'LA32'!$B$1:$BZ$201,'LA32'!BK$1,0)),
IF(LA!$H$11=3,(VLOOKUP($A15,'LA33'!$B$1:$BZ$201,'LA33'!BK$1,0)),
0))),".")</f>
        <v>x</v>
      </c>
      <c r="BM15" s="105" t="str">
        <f>IFERROR(
IF(LA!$H$11=1,(VLOOKUP($A15,'LA31'!$B$1:$BZ$201,'LA31'!BL$1,0)),
IF(LA!$H$11=2,(VLOOKUP($A15,'LA32'!$B$1:$BZ$201,'LA32'!BL$1,0)),
IF(LA!$H$11=3,(VLOOKUP($A15,'LA33'!$B$1:$BZ$201,'LA33'!BL$1,0)),
0))),".")</f>
        <v>x</v>
      </c>
      <c r="BN15" s="105" t="str">
        <f>IFERROR(
IF(LA!$H$11=1,(VLOOKUP($A15,'LA31'!$B$1:$BZ$201,'LA31'!BM$1,0)),
IF(LA!$H$11=2,(VLOOKUP($A15,'LA32'!$B$1:$BZ$201,'LA32'!BM$1,0)),
IF(LA!$H$11=3,(VLOOKUP($A15,'LA33'!$B$1:$BZ$201,'LA33'!BM$1,0)),
0))),".")</f>
        <v>x</v>
      </c>
      <c r="BO15" s="105">
        <f>IFERROR(
IF(LA!$H$11=1,(VLOOKUP($A15,'LA31'!$B$1:$BZ$201,'LA31'!BN$1,0)),
IF(LA!$H$11=2,(VLOOKUP($A15,'LA32'!$B$1:$BZ$201,'LA32'!BN$1,0)),
IF(LA!$H$11=3,(VLOOKUP($A15,'LA33'!$B$1:$BZ$201,'LA33'!BN$1,0)),
0))),".")</f>
        <v>0.01</v>
      </c>
      <c r="BP15" s="105" t="str">
        <f>IFERROR(
IF(LA!$H$11=1,(VLOOKUP($A15,'LA31'!$B$1:$BZ$201,'LA31'!BO$1,0)),
IF(LA!$H$11=2,(VLOOKUP($A15,'LA32'!$B$1:$BZ$201,'LA32'!BO$1,0)),
IF(LA!$H$11=3,(VLOOKUP($A15,'LA33'!$B$1:$BZ$201,'LA33'!BO$1,0)),
0))),".")</f>
        <v>-</v>
      </c>
      <c r="BQ15" s="105" t="str">
        <f>IFERROR(
IF(LA!$H$11=1,(VLOOKUP($A15,'LA31'!$B$1:$BZ$201,'LA31'!BP$1,0)),
IF(LA!$H$11=2,(VLOOKUP($A15,'LA32'!$B$1:$BZ$201,'LA32'!BP$1,0)),
IF(LA!$H$11=3,(VLOOKUP($A15,'LA33'!$B$1:$BZ$201,'LA33'!BP$1,0)),
0))),".")</f>
        <v>-</v>
      </c>
      <c r="BR15" s="105">
        <f>IFERROR(
IF(LA!$H$11=1,(VLOOKUP($A15,'LA31'!$B$1:$BZ$201,'LA31'!BQ$1,0)),
IF(LA!$H$11=2,(VLOOKUP($A15,'LA32'!$B$1:$BZ$201,'LA32'!BQ$1,0)),
IF(LA!$H$11=3,(VLOOKUP($A15,'LA33'!$B$1:$BZ$201,'LA33'!BQ$1,0)),
0))),".")</f>
        <v>0.08</v>
      </c>
      <c r="BS15" s="105">
        <f>IFERROR(
IF(LA!$H$11=1,(VLOOKUP($A15,'LA31'!$B$1:$BZ$201,'LA31'!BR$1,0)),
IF(LA!$H$11=2,(VLOOKUP($A15,'LA32'!$B$1:$BZ$201,'LA32'!BR$1,0)),
IF(LA!$H$11=3,(VLOOKUP($A15,'LA33'!$B$1:$BZ$201,'LA33'!BR$1,0)),
0))),".")</f>
        <v>7.0000000000000007E-2</v>
      </c>
      <c r="BT15" s="105">
        <f>IFERROR(
IF(LA!$H$11=1,(VLOOKUP($A15,'LA31'!$B$1:$BZ$201,'LA31'!BS$1,0)),
IF(LA!$H$11=2,(VLOOKUP($A15,'LA32'!$B$1:$BZ$201,'LA32'!BS$1,0)),
IF(LA!$H$11=3,(VLOOKUP($A15,'LA33'!$B$1:$BZ$201,'LA33'!BS$1,0)),
0))),".")</f>
        <v>7.0000000000000007E-2</v>
      </c>
      <c r="BU15" s="105">
        <f>IFERROR(
IF(LA!$H$11=1,(VLOOKUP($A15,'LA31'!$B$1:$BZ$201,'LA31'!BT$1,0)),
IF(LA!$H$11=2,(VLOOKUP($A15,'LA32'!$B$1:$BZ$201,'LA32'!BT$1,0)),
IF(LA!$H$11=3,(VLOOKUP($A15,'LA33'!$B$1:$BZ$201,'LA33'!BT$1,0)),
0))),".")</f>
        <v>0.03</v>
      </c>
      <c r="BV15" s="105">
        <f>IFERROR(
IF(LA!$H$11=1,(VLOOKUP($A15,'LA31'!$B$1:$BZ$201,'LA31'!BU$1,0)),
IF(LA!$H$11=2,(VLOOKUP($A15,'LA32'!$B$1:$BZ$201,'LA32'!BU$1,0)),
IF(LA!$H$11=3,(VLOOKUP($A15,'LA33'!$B$1:$BZ$201,'LA33'!BU$1,0)),
0))),".")</f>
        <v>0.04</v>
      </c>
      <c r="BW15" s="105">
        <f>IFERROR(
IF(LA!$H$11=1,(VLOOKUP($A15,'LA31'!$B$1:$BZ$201,'LA31'!BV$1,0)),
IF(LA!$H$11=2,(VLOOKUP($A15,'LA32'!$B$1:$BZ$201,'LA32'!BV$1,0)),
IF(LA!$H$11=3,(VLOOKUP($A15,'LA33'!$B$1:$BZ$201,'LA33'!BV$1,0)),
0))),".")</f>
        <v>0.04</v>
      </c>
      <c r="BX15" s="105">
        <f>IFERROR(
IF(LA!$H$11=1,(VLOOKUP($A15,'LA31'!$B$1:$BZ$201,'LA31'!BW$1,0)),
IF(LA!$H$11=2,(VLOOKUP($A15,'LA32'!$B$1:$BZ$201,'LA32'!BW$1,0)),
IF(LA!$H$11=3,(VLOOKUP($A15,'LA33'!$B$1:$BZ$201,'LA33'!BW$1,0)),
0))),".")</f>
        <v>0.12</v>
      </c>
      <c r="BY15" s="105">
        <f>IFERROR(
IF(LA!$H$11=1,(VLOOKUP($A15,'LA31'!$B$1:$BZ$201,'LA31'!BX$1,0)),
IF(LA!$H$11=2,(VLOOKUP($A15,'LA32'!$B$1:$BZ$201,'LA32'!BX$1,0)),
IF(LA!$H$11=3,(VLOOKUP($A15,'LA33'!$B$1:$BZ$201,'LA33'!BX$1,0)),
0))),".")</f>
        <v>0.17</v>
      </c>
      <c r="BZ15" s="105">
        <f>IFERROR(
IF(LA!$H$11=1,(VLOOKUP($A15,'LA31'!$B$1:$BZ$201,'LA31'!BY$1,0)),
IF(LA!$H$11=2,(VLOOKUP($A15,'LA32'!$B$1:$BZ$201,'LA32'!BY$1,0)),
IF(LA!$H$11=3,(VLOOKUP($A15,'LA33'!$B$1:$BZ$201,'LA33'!BY$1,0)),
0))),".")</f>
        <v>0.16</v>
      </c>
    </row>
    <row r="16" spans="1:81" x14ac:dyDescent="0.2">
      <c r="A16" s="72" t="s">
        <v>92</v>
      </c>
      <c r="B16" s="91" t="s">
        <v>198</v>
      </c>
      <c r="C16" s="88"/>
      <c r="D16" s="71">
        <f>IFERROR(
IF(LA!$H$11=1,(VLOOKUP($A16,'LA31'!$B$1:$BZ$201,'LA31'!C$1,0)),
IF(LA!$H$11=2,(VLOOKUP($A16,'LA32'!$B$1:$BZ$201,'LA32'!C$1,0)),
IF(LA!$H$11=3,(VLOOKUP($A16,'LA33'!$B$1:$BZ$201,'LA33'!C$1,0)),
0))),".")</f>
        <v>2520</v>
      </c>
      <c r="E16" s="71">
        <f>IFERROR(
IF(LA!$H$11=1,(VLOOKUP($A16,'LA31'!$B$1:$BZ$201,'LA31'!D$1,0)),
IF(LA!$H$11=2,(VLOOKUP($A16,'LA32'!$B$1:$BZ$201,'LA32'!D$1,0)),
IF(LA!$H$11=3,(VLOOKUP($A16,'LA33'!$B$1:$BZ$201,'LA33'!D$1,0)),
0))),".")</f>
        <v>19740</v>
      </c>
      <c r="F16" s="71">
        <f>IFERROR(
IF(LA!$H$11=1,(VLOOKUP($A16,'LA31'!$B$1:$BZ$201,'LA31'!E$1,0)),
IF(LA!$H$11=2,(VLOOKUP($A16,'LA32'!$B$1:$BZ$201,'LA32'!E$1,0)),
IF(LA!$H$11=3,(VLOOKUP($A16,'LA33'!$B$1:$BZ$201,'LA33'!E$1,0)),
0))),".")</f>
        <v>22260</v>
      </c>
      <c r="G16" s="105">
        <f>IFERROR(
IF(LA!$H$11=1,(VLOOKUP($A16,'LA31'!$B$1:$BZ$201,'LA31'!F$1,0)),
IF(LA!$H$11=2,(VLOOKUP($A16,'LA32'!$B$1:$BZ$201,'LA32'!F$1,0)),
IF(LA!$H$11=3,(VLOOKUP($A16,'LA33'!$B$1:$BZ$201,'LA33'!F$1,0)),
0))),".")</f>
        <v>0.79</v>
      </c>
      <c r="H16" s="105">
        <f>IFERROR(
IF(LA!$H$11=1,(VLOOKUP($A16,'LA31'!$B$1:$BZ$201,'LA31'!G$1,0)),
IF(LA!$H$11=2,(VLOOKUP($A16,'LA32'!$B$1:$BZ$201,'LA32'!G$1,0)),
IF(LA!$H$11=3,(VLOOKUP($A16,'LA33'!$B$1:$BZ$201,'LA33'!G$1,0)),
0))),".")</f>
        <v>0.77</v>
      </c>
      <c r="I16" s="105">
        <f>IFERROR(
IF(LA!$H$11=1,(VLOOKUP($A16,'LA31'!$B$1:$BZ$201,'LA31'!H$1,0)),
IF(LA!$H$11=2,(VLOOKUP($A16,'LA32'!$B$1:$BZ$201,'LA32'!H$1,0)),
IF(LA!$H$11=3,(VLOOKUP($A16,'LA33'!$B$1:$BZ$201,'LA33'!H$1,0)),
0))),".")</f>
        <v>0.78</v>
      </c>
      <c r="J16" s="105">
        <f>IFERROR(
IF(LA!$H$11=1,(VLOOKUP($A16,'LA31'!$B$1:$BZ$201,'LA31'!I$1,0)),
IF(LA!$H$11=2,(VLOOKUP($A16,'LA32'!$B$1:$BZ$201,'LA32'!I$1,0)),
IF(LA!$H$11=3,(VLOOKUP($A16,'LA33'!$B$1:$BZ$201,'LA33'!I$1,0)),
0))),".")</f>
        <v>0.77</v>
      </c>
      <c r="K16" s="105">
        <f>IFERROR(
IF(LA!$H$11=1,(VLOOKUP($A16,'LA31'!$B$1:$BZ$201,'LA31'!J$1,0)),
IF(LA!$H$11=2,(VLOOKUP($A16,'LA32'!$B$1:$BZ$201,'LA32'!J$1,0)),
IF(LA!$H$11=3,(VLOOKUP($A16,'LA33'!$B$1:$BZ$201,'LA33'!J$1,0)),
0))),".")</f>
        <v>0.73</v>
      </c>
      <c r="L16" s="105">
        <f>IFERROR(
IF(LA!$H$11=1,(VLOOKUP($A16,'LA31'!$B$1:$BZ$201,'LA31'!K$1,0)),
IF(LA!$H$11=2,(VLOOKUP($A16,'LA32'!$B$1:$BZ$201,'LA32'!K$1,0)),
IF(LA!$H$11=3,(VLOOKUP($A16,'LA33'!$B$1:$BZ$201,'LA33'!K$1,0)),
0))),".")</f>
        <v>0.74</v>
      </c>
      <c r="M16" s="105">
        <f>IFERROR(
IF(LA!$H$11=1,(VLOOKUP($A16,'LA31'!$B$1:$BZ$201,'LA31'!L$1,0)),
IF(LA!$H$11=2,(VLOOKUP($A16,'LA32'!$B$1:$BZ$201,'LA32'!L$1,0)),
IF(LA!$H$11=3,(VLOOKUP($A16,'LA33'!$B$1:$BZ$201,'LA33'!L$1,0)),
0))),".")</f>
        <v>0.05</v>
      </c>
      <c r="N16" s="105">
        <f>IFERROR(
IF(LA!$H$11=1,(VLOOKUP($A16,'LA31'!$B$1:$BZ$201,'LA31'!M$1,0)),
IF(LA!$H$11=2,(VLOOKUP($A16,'LA32'!$B$1:$BZ$201,'LA32'!M$1,0)),
IF(LA!$H$11=3,(VLOOKUP($A16,'LA33'!$B$1:$BZ$201,'LA33'!M$1,0)),
0))),".")</f>
        <v>0.03</v>
      </c>
      <c r="O16" s="105">
        <f>IFERROR(
IF(LA!$H$11=1,(VLOOKUP($A16,'LA31'!$B$1:$BZ$201,'LA31'!N$1,0)),
IF(LA!$H$11=2,(VLOOKUP($A16,'LA32'!$B$1:$BZ$201,'LA32'!N$1,0)),
IF(LA!$H$11=3,(VLOOKUP($A16,'LA33'!$B$1:$BZ$201,'LA33'!N$1,0)),
0))),".")</f>
        <v>0.04</v>
      </c>
      <c r="P16" s="105" t="str">
        <f>IFERROR(
IF(LA!$H$11=1,(VLOOKUP($A16,'LA31'!$B$1:$BZ$201,'LA31'!O$1,0)),
IF(LA!$H$11=2,(VLOOKUP($A16,'LA32'!$B$1:$BZ$201,'LA32'!O$1,0)),
IF(LA!$H$11=3,(VLOOKUP($A16,'LA33'!$B$1:$BZ$201,'LA33'!O$1,0)),
0))),".")</f>
        <v>-</v>
      </c>
      <c r="Q16" s="105">
        <f>IFERROR(
IF(LA!$H$11=1,(VLOOKUP($A16,'LA31'!$B$1:$BZ$201,'LA31'!P$1,0)),
IF(LA!$H$11=2,(VLOOKUP($A16,'LA32'!$B$1:$BZ$201,'LA32'!P$1,0)),
IF(LA!$H$11=3,(VLOOKUP($A16,'LA33'!$B$1:$BZ$201,'LA33'!P$1,0)),
0))),".")</f>
        <v>0.01</v>
      </c>
      <c r="R16" s="105">
        <f>IFERROR(
IF(LA!$H$11=1,(VLOOKUP($A16,'LA31'!$B$1:$BZ$201,'LA31'!Q$1,0)),
IF(LA!$H$11=2,(VLOOKUP($A16,'LA32'!$B$1:$BZ$201,'LA32'!Q$1,0)),
IF(LA!$H$11=3,(VLOOKUP($A16,'LA33'!$B$1:$BZ$201,'LA33'!Q$1,0)),
0))),".")</f>
        <v>0.01</v>
      </c>
      <c r="S16" s="105">
        <f>IFERROR(
IF(LA!$H$11=1,(VLOOKUP($A16,'LA31'!$B$1:$BZ$201,'LA31'!R$1,0)),
IF(LA!$H$11=2,(VLOOKUP($A16,'LA32'!$B$1:$BZ$201,'LA32'!R$1,0)),
IF(LA!$H$11=3,(VLOOKUP($A16,'LA33'!$B$1:$BZ$201,'LA33'!R$1,0)),
0))),".")</f>
        <v>0.02</v>
      </c>
      <c r="T16" s="105">
        <f>IFERROR(
IF(LA!$H$11=1,(VLOOKUP($A16,'LA31'!$B$1:$BZ$201,'LA31'!S$1,0)),
IF(LA!$H$11=2,(VLOOKUP($A16,'LA32'!$B$1:$BZ$201,'LA32'!S$1,0)),
IF(LA!$H$11=3,(VLOOKUP($A16,'LA33'!$B$1:$BZ$201,'LA33'!S$1,0)),
0))),".")</f>
        <v>0.04</v>
      </c>
      <c r="U16" s="105">
        <f>IFERROR(
IF(LA!$H$11=1,(VLOOKUP($A16,'LA31'!$B$1:$BZ$201,'LA31'!T$1,0)),
IF(LA!$H$11=2,(VLOOKUP($A16,'LA32'!$B$1:$BZ$201,'LA32'!T$1,0)),
IF(LA!$H$11=3,(VLOOKUP($A16,'LA33'!$B$1:$BZ$201,'LA33'!T$1,0)),
0))),".")</f>
        <v>0.03</v>
      </c>
      <c r="V16" s="105">
        <f>IFERROR(
IF(LA!$H$11=1,(VLOOKUP($A16,'LA31'!$B$1:$BZ$201,'LA31'!U$1,0)),
IF(LA!$H$11=2,(VLOOKUP($A16,'LA32'!$B$1:$BZ$201,'LA32'!U$1,0)),
IF(LA!$H$11=3,(VLOOKUP($A16,'LA33'!$B$1:$BZ$201,'LA33'!U$1,0)),
0))),".")</f>
        <v>0.04</v>
      </c>
      <c r="W16" s="105">
        <f>IFERROR(
IF(LA!$H$11=1,(VLOOKUP($A16,'LA31'!$B$1:$BZ$201,'LA31'!V$1,0)),
IF(LA!$H$11=2,(VLOOKUP($A16,'LA32'!$B$1:$BZ$201,'LA32'!V$1,0)),
IF(LA!$H$11=3,(VLOOKUP($A16,'LA33'!$B$1:$BZ$201,'LA33'!V$1,0)),
0))),".")</f>
        <v>0.03</v>
      </c>
      <c r="X16" s="105">
        <f>IFERROR(
IF(LA!$H$11=1,(VLOOKUP($A16,'LA31'!$B$1:$BZ$201,'LA31'!W$1,0)),
IF(LA!$H$11=2,(VLOOKUP($A16,'LA32'!$B$1:$BZ$201,'LA32'!W$1,0)),
IF(LA!$H$11=3,(VLOOKUP($A16,'LA33'!$B$1:$BZ$201,'LA33'!W$1,0)),
0))),".")</f>
        <v>0.03</v>
      </c>
      <c r="Y16" s="105" t="str">
        <f>IFERROR(
IF(LA!$H$11=1,(VLOOKUP($A16,'LA31'!$B$1:$BZ$201,'LA31'!X$1,0)),
IF(LA!$H$11=2,(VLOOKUP($A16,'LA32'!$B$1:$BZ$201,'LA32'!X$1,0)),
IF(LA!$H$11=3,(VLOOKUP($A16,'LA33'!$B$1:$BZ$201,'LA33'!X$1,0)),
0))),".")</f>
        <v>x</v>
      </c>
      <c r="Z16" s="105" t="str">
        <f>IFERROR(
IF(LA!$H$11=1,(VLOOKUP($A16,'LA31'!$B$1:$BZ$201,'LA31'!Y$1,0)),
IF(LA!$H$11=2,(VLOOKUP($A16,'LA32'!$B$1:$BZ$201,'LA32'!Y$1,0)),
IF(LA!$H$11=3,(VLOOKUP($A16,'LA33'!$B$1:$BZ$201,'LA33'!Y$1,0)),
0))),".")</f>
        <v>-</v>
      </c>
      <c r="AA16" s="105" t="str">
        <f>IFERROR(
IF(LA!$H$11=1,(VLOOKUP($A16,'LA31'!$B$1:$BZ$201,'LA31'!Z$1,0)),
IF(LA!$H$11=2,(VLOOKUP($A16,'LA32'!$B$1:$BZ$201,'LA32'!Z$1,0)),
IF(LA!$H$11=3,(VLOOKUP($A16,'LA33'!$B$1:$BZ$201,'LA33'!Z$1,0)),
0))),".")</f>
        <v>-</v>
      </c>
      <c r="AB16" s="105">
        <f>IFERROR(
IF(LA!$H$11=1,(VLOOKUP($A16,'LA31'!$B$1:$BZ$201,'LA31'!AA$1,0)),
IF(LA!$H$11=2,(VLOOKUP($A16,'LA32'!$B$1:$BZ$201,'LA32'!AA$1,0)),
IF(LA!$H$11=3,(VLOOKUP($A16,'LA33'!$B$1:$BZ$201,'LA33'!AA$1,0)),
0))),".")</f>
        <v>0</v>
      </c>
      <c r="AC16" s="105" t="str">
        <f>IFERROR(
IF(LA!$H$11=1,(VLOOKUP($A16,'LA31'!$B$1:$BZ$201,'LA31'!AB$1,0)),
IF(LA!$H$11=2,(VLOOKUP($A16,'LA32'!$B$1:$BZ$201,'LA32'!AB$1,0)),
IF(LA!$H$11=3,(VLOOKUP($A16,'LA33'!$B$1:$BZ$201,'LA33'!AB$1,0)),
0))),".")</f>
        <v>-</v>
      </c>
      <c r="AD16" s="105" t="str">
        <f>IFERROR(
IF(LA!$H$11=1,(VLOOKUP($A16,'LA31'!$B$1:$BZ$201,'LA31'!AC$1,0)),
IF(LA!$H$11=2,(VLOOKUP($A16,'LA32'!$B$1:$BZ$201,'LA32'!AC$1,0)),
IF(LA!$H$11=3,(VLOOKUP($A16,'LA33'!$B$1:$BZ$201,'LA33'!AC$1,0)),
0))),".")</f>
        <v>-</v>
      </c>
      <c r="AE16" s="105">
        <f>IFERROR(
IF(LA!$H$11=1,(VLOOKUP($A16,'LA31'!$B$1:$BZ$201,'LA31'!AD$1,0)),
IF(LA!$H$11=2,(VLOOKUP($A16,'LA32'!$B$1:$BZ$201,'LA32'!AD$1,0)),
IF(LA!$H$11=3,(VLOOKUP($A16,'LA33'!$B$1:$BZ$201,'LA33'!AD$1,0)),
0))),".")</f>
        <v>0.02</v>
      </c>
      <c r="AF16" s="105">
        <f>IFERROR(
IF(LA!$H$11=1,(VLOOKUP($A16,'LA31'!$B$1:$BZ$201,'LA31'!AE$1,0)),
IF(LA!$H$11=2,(VLOOKUP($A16,'LA32'!$B$1:$BZ$201,'LA32'!AE$1,0)),
IF(LA!$H$11=3,(VLOOKUP($A16,'LA33'!$B$1:$BZ$201,'LA33'!AE$1,0)),
0))),".")</f>
        <v>0.02</v>
      </c>
      <c r="AG16" s="105">
        <f>IFERROR(
IF(LA!$H$11=1,(VLOOKUP($A16,'LA31'!$B$1:$BZ$201,'LA31'!AF$1,0)),
IF(LA!$H$11=2,(VLOOKUP($A16,'LA32'!$B$1:$BZ$201,'LA32'!AF$1,0)),
IF(LA!$H$11=3,(VLOOKUP($A16,'LA33'!$B$1:$BZ$201,'LA33'!AF$1,0)),
0))),".")</f>
        <v>0.02</v>
      </c>
      <c r="AH16" s="105">
        <f>IFERROR(
IF(LA!$H$11=1,(VLOOKUP($A16,'LA31'!$B$1:$BZ$201,'LA31'!AG$1,0)),
IF(LA!$H$11=2,(VLOOKUP($A16,'LA32'!$B$1:$BZ$201,'LA32'!AG$1,0)),
IF(LA!$H$11=3,(VLOOKUP($A16,'LA33'!$B$1:$BZ$201,'LA33'!AG$1,0)),
0))),".")</f>
        <v>0.65</v>
      </c>
      <c r="AI16" s="105">
        <f>IFERROR(
IF(LA!$H$11=1,(VLOOKUP($A16,'LA31'!$B$1:$BZ$201,'LA31'!AH$1,0)),
IF(LA!$H$11=2,(VLOOKUP($A16,'LA32'!$B$1:$BZ$201,'LA32'!AH$1,0)),
IF(LA!$H$11=3,(VLOOKUP($A16,'LA33'!$B$1:$BZ$201,'LA33'!AH$1,0)),
0))),".")</f>
        <v>0.63</v>
      </c>
      <c r="AJ16" s="105">
        <f>IFERROR(
IF(LA!$H$11=1,(VLOOKUP($A16,'LA31'!$B$1:$BZ$201,'LA31'!AI$1,0)),
IF(LA!$H$11=2,(VLOOKUP($A16,'LA32'!$B$1:$BZ$201,'LA32'!AI$1,0)),
IF(LA!$H$11=3,(VLOOKUP($A16,'LA33'!$B$1:$BZ$201,'LA33'!AI$1,0)),
0))),".")</f>
        <v>0.63</v>
      </c>
      <c r="AK16" s="105">
        <f>IFERROR(
IF(LA!$H$11=1,(VLOOKUP($A16,'LA31'!$B$1:$BZ$201,'LA31'!AJ$1,0)),
IF(LA!$H$11=2,(VLOOKUP($A16,'LA32'!$B$1:$BZ$201,'LA32'!AJ$1,0)),
IF(LA!$H$11=3,(VLOOKUP($A16,'LA33'!$B$1:$BZ$201,'LA33'!AJ$1,0)),
0))),".")</f>
        <v>0.2</v>
      </c>
      <c r="AL16" s="105">
        <f>IFERROR(
IF(LA!$H$11=1,(VLOOKUP($A16,'LA31'!$B$1:$BZ$201,'LA31'!AK$1,0)),
IF(LA!$H$11=2,(VLOOKUP($A16,'LA32'!$B$1:$BZ$201,'LA32'!AK$1,0)),
IF(LA!$H$11=3,(VLOOKUP($A16,'LA33'!$B$1:$BZ$201,'LA33'!AK$1,0)),
0))),".")</f>
        <v>0.3</v>
      </c>
      <c r="AM16" s="105">
        <f>IFERROR(
IF(LA!$H$11=1,(VLOOKUP($A16,'LA31'!$B$1:$BZ$201,'LA31'!AL$1,0)),
IF(LA!$H$11=2,(VLOOKUP($A16,'LA32'!$B$1:$BZ$201,'LA32'!AL$1,0)),
IF(LA!$H$11=3,(VLOOKUP($A16,'LA33'!$B$1:$BZ$201,'LA33'!AL$1,0)),
0))),".")</f>
        <v>0.28999999999999998</v>
      </c>
      <c r="AN16" s="105" t="str">
        <f>IFERROR(
IF(LA!$H$11=1,(VLOOKUP($A16,'LA31'!$B$1:$BZ$201,'LA31'!AM$1,0)),
IF(LA!$H$11=2,(VLOOKUP($A16,'LA32'!$B$1:$BZ$201,'LA32'!AM$1,0)),
IF(LA!$H$11=3,(VLOOKUP($A16,'LA33'!$B$1:$BZ$201,'LA33'!AM$1,0)),
0))),".")</f>
        <v>-</v>
      </c>
      <c r="AO16" s="105">
        <f>IFERROR(
IF(LA!$H$11=1,(VLOOKUP($A16,'LA31'!$B$1:$BZ$201,'LA31'!AN$1,0)),
IF(LA!$H$11=2,(VLOOKUP($A16,'LA32'!$B$1:$BZ$201,'LA32'!AN$1,0)),
IF(LA!$H$11=3,(VLOOKUP($A16,'LA33'!$B$1:$BZ$201,'LA33'!AN$1,0)),
0))),".")</f>
        <v>0.01</v>
      </c>
      <c r="AP16" s="105">
        <f>IFERROR(
IF(LA!$H$11=1,(VLOOKUP($A16,'LA31'!$B$1:$BZ$201,'LA31'!AO$1,0)),
IF(LA!$H$11=2,(VLOOKUP($A16,'LA32'!$B$1:$BZ$201,'LA32'!AO$1,0)),
IF(LA!$H$11=3,(VLOOKUP($A16,'LA33'!$B$1:$BZ$201,'LA33'!AO$1,0)),
0))),".")</f>
        <v>0.01</v>
      </c>
      <c r="AQ16" s="105">
        <f>IFERROR(
IF(LA!$H$11=1,(VLOOKUP($A16,'LA31'!$B$1:$BZ$201,'LA31'!AP$1,0)),
IF(LA!$H$11=2,(VLOOKUP($A16,'LA32'!$B$1:$BZ$201,'LA32'!AP$1,0)),
IF(LA!$H$11=3,(VLOOKUP($A16,'LA33'!$B$1:$BZ$201,'LA33'!AP$1,0)),
0))),".")</f>
        <v>0.1</v>
      </c>
      <c r="AR16" s="105">
        <f>IFERROR(
IF(LA!$H$11=1,(VLOOKUP($A16,'LA31'!$B$1:$BZ$201,'LA31'!AQ$1,0)),
IF(LA!$H$11=2,(VLOOKUP($A16,'LA32'!$B$1:$BZ$201,'LA32'!AQ$1,0)),
IF(LA!$H$11=3,(VLOOKUP($A16,'LA33'!$B$1:$BZ$201,'LA33'!AQ$1,0)),
0))),".")</f>
        <v>0.18</v>
      </c>
      <c r="AS16" s="105">
        <f>IFERROR(
IF(LA!$H$11=1,(VLOOKUP($A16,'LA31'!$B$1:$BZ$201,'LA31'!AR$1,0)),
IF(LA!$H$11=2,(VLOOKUP($A16,'LA32'!$B$1:$BZ$201,'LA32'!AR$1,0)),
IF(LA!$H$11=3,(VLOOKUP($A16,'LA33'!$B$1:$BZ$201,'LA33'!AR$1,0)),
0))),".")</f>
        <v>0.18</v>
      </c>
      <c r="AT16" s="105">
        <f>IFERROR(
IF(LA!$H$11=1,(VLOOKUP($A16,'LA31'!$B$1:$BZ$201,'LA31'!AS$1,0)),
IF(LA!$H$11=2,(VLOOKUP($A16,'LA32'!$B$1:$BZ$201,'LA32'!AS$1,0)),
IF(LA!$H$11=3,(VLOOKUP($A16,'LA33'!$B$1:$BZ$201,'LA33'!AS$1,0)),
0))),".")</f>
        <v>0.45</v>
      </c>
      <c r="AU16" s="105">
        <f>IFERROR(
IF(LA!$H$11=1,(VLOOKUP($A16,'LA31'!$B$1:$BZ$201,'LA31'!AT$1,0)),
IF(LA!$H$11=2,(VLOOKUP($A16,'LA32'!$B$1:$BZ$201,'LA32'!AT$1,0)),
IF(LA!$H$11=3,(VLOOKUP($A16,'LA33'!$B$1:$BZ$201,'LA33'!AT$1,0)),
0))),".")</f>
        <v>0.32</v>
      </c>
      <c r="AV16" s="105">
        <f>IFERROR(
IF(LA!$H$11=1,(VLOOKUP($A16,'LA31'!$B$1:$BZ$201,'LA31'!AU$1,0)),
IF(LA!$H$11=2,(VLOOKUP($A16,'LA32'!$B$1:$BZ$201,'LA32'!AU$1,0)),
IF(LA!$H$11=3,(VLOOKUP($A16,'LA33'!$B$1:$BZ$201,'LA33'!AU$1,0)),
0))),".")</f>
        <v>0.34</v>
      </c>
      <c r="AW16" s="105">
        <f>IFERROR(
IF(LA!$H$11=1,(VLOOKUP($A16,'LA31'!$B$1:$BZ$201,'LA31'!AV$1,0)),
IF(LA!$H$11=2,(VLOOKUP($A16,'LA32'!$B$1:$BZ$201,'LA32'!AV$1,0)),
IF(LA!$H$11=3,(VLOOKUP($A16,'LA33'!$B$1:$BZ$201,'LA33'!AV$1,0)),
0))),".")</f>
        <v>0.01</v>
      </c>
      <c r="AX16" s="105">
        <f>IFERROR(
IF(LA!$H$11=1,(VLOOKUP($A16,'LA31'!$B$1:$BZ$201,'LA31'!AW$1,0)),
IF(LA!$H$11=2,(VLOOKUP($A16,'LA32'!$B$1:$BZ$201,'LA32'!AW$1,0)),
IF(LA!$H$11=3,(VLOOKUP($A16,'LA33'!$B$1:$BZ$201,'LA33'!AW$1,0)),
0))),".")</f>
        <v>0.01</v>
      </c>
      <c r="AY16" s="105">
        <f>IFERROR(
IF(LA!$H$11=1,(VLOOKUP($A16,'LA31'!$B$1:$BZ$201,'LA31'!AX$1,0)),
IF(LA!$H$11=2,(VLOOKUP($A16,'LA32'!$B$1:$BZ$201,'LA32'!AX$1,0)),
IF(LA!$H$11=3,(VLOOKUP($A16,'LA33'!$B$1:$BZ$201,'LA33'!AX$1,0)),
0))),".")</f>
        <v>0.01</v>
      </c>
      <c r="AZ16" s="105" t="str">
        <f>IFERROR(
IF(LA!$H$11=1,(VLOOKUP($A16,'LA31'!$B$1:$BZ$201,'LA31'!AY$1,0)),
IF(LA!$H$11=2,(VLOOKUP($A16,'LA32'!$B$1:$BZ$201,'LA32'!AY$1,0)),
IF(LA!$H$11=3,(VLOOKUP($A16,'LA33'!$B$1:$BZ$201,'LA33'!AY$1,0)),
0))),".")</f>
        <v>x</v>
      </c>
      <c r="BA16" s="105" t="str">
        <f>IFERROR(
IF(LA!$H$11=1,(VLOOKUP($A16,'LA31'!$B$1:$BZ$201,'LA31'!AZ$1,0)),
IF(LA!$H$11=2,(VLOOKUP($A16,'LA32'!$B$1:$BZ$201,'LA32'!AZ$1,0)),
IF(LA!$H$11=3,(VLOOKUP($A16,'LA33'!$B$1:$BZ$201,'LA33'!AZ$1,0)),
0))),".")</f>
        <v>-</v>
      </c>
      <c r="BB16" s="105" t="str">
        <f>IFERROR(
IF(LA!$H$11=1,(VLOOKUP($A16,'LA31'!$B$1:$BZ$201,'LA31'!BA$1,0)),
IF(LA!$H$11=2,(VLOOKUP($A16,'LA32'!$B$1:$BZ$201,'LA32'!BA$1,0)),
IF(LA!$H$11=3,(VLOOKUP($A16,'LA33'!$B$1:$BZ$201,'LA33'!BA$1,0)),
0))),".")</f>
        <v>-</v>
      </c>
      <c r="BC16" s="105">
        <f>IFERROR(
IF(LA!$H$11=1,(VLOOKUP($A16,'LA31'!$B$1:$BZ$201,'LA31'!BB$1,0)),
IF(LA!$H$11=2,(VLOOKUP($A16,'LA32'!$B$1:$BZ$201,'LA32'!BB$1,0)),
IF(LA!$H$11=3,(VLOOKUP($A16,'LA33'!$B$1:$BZ$201,'LA33'!BB$1,0)),
0))),".")</f>
        <v>0.02</v>
      </c>
      <c r="BD16" s="105">
        <f>IFERROR(
IF(LA!$H$11=1,(VLOOKUP($A16,'LA31'!$B$1:$BZ$201,'LA31'!BC$1,0)),
IF(LA!$H$11=2,(VLOOKUP($A16,'LA32'!$B$1:$BZ$201,'LA32'!BC$1,0)),
IF(LA!$H$11=3,(VLOOKUP($A16,'LA33'!$B$1:$BZ$201,'LA33'!BC$1,0)),
0))),".")</f>
        <v>0.04</v>
      </c>
      <c r="BE16" s="105">
        <f>IFERROR(
IF(LA!$H$11=1,(VLOOKUP($A16,'LA31'!$B$1:$BZ$201,'LA31'!BD$1,0)),
IF(LA!$H$11=2,(VLOOKUP($A16,'LA32'!$B$1:$BZ$201,'LA32'!BD$1,0)),
IF(LA!$H$11=3,(VLOOKUP($A16,'LA33'!$B$1:$BZ$201,'LA33'!BD$1,0)),
0))),".")</f>
        <v>0.04</v>
      </c>
      <c r="BF16" s="105">
        <f>IFERROR(
IF(LA!$H$11=1,(VLOOKUP($A16,'LA31'!$B$1:$BZ$201,'LA31'!BE$1,0)),
IF(LA!$H$11=2,(VLOOKUP($A16,'LA32'!$B$1:$BZ$201,'LA32'!BE$1,0)),
IF(LA!$H$11=3,(VLOOKUP($A16,'LA33'!$B$1:$BZ$201,'LA33'!BE$1,0)),
0))),".")</f>
        <v>0.01</v>
      </c>
      <c r="BG16" s="105">
        <f>IFERROR(
IF(LA!$H$11=1,(VLOOKUP($A16,'LA31'!$B$1:$BZ$201,'LA31'!BF$1,0)),
IF(LA!$H$11=2,(VLOOKUP($A16,'LA32'!$B$1:$BZ$201,'LA32'!BF$1,0)),
IF(LA!$H$11=3,(VLOOKUP($A16,'LA33'!$B$1:$BZ$201,'LA33'!BF$1,0)),
0))),".")</f>
        <v>0.02</v>
      </c>
      <c r="BH16" s="105">
        <f>IFERROR(
IF(LA!$H$11=1,(VLOOKUP($A16,'LA31'!$B$1:$BZ$201,'LA31'!BG$1,0)),
IF(LA!$H$11=2,(VLOOKUP($A16,'LA32'!$B$1:$BZ$201,'LA32'!BG$1,0)),
IF(LA!$H$11=3,(VLOOKUP($A16,'LA33'!$B$1:$BZ$201,'LA33'!BG$1,0)),
0))),".")</f>
        <v>0.02</v>
      </c>
      <c r="BI16" s="105">
        <f>IFERROR(
IF(LA!$H$11=1,(VLOOKUP($A16,'LA31'!$B$1:$BZ$201,'LA31'!BH$1,0)),
IF(LA!$H$11=2,(VLOOKUP($A16,'LA32'!$B$1:$BZ$201,'LA32'!BH$1,0)),
IF(LA!$H$11=3,(VLOOKUP($A16,'LA33'!$B$1:$BZ$201,'LA33'!BH$1,0)),
0))),".")</f>
        <v>0.01</v>
      </c>
      <c r="BJ16" s="105">
        <f>IFERROR(
IF(LA!$H$11=1,(VLOOKUP($A16,'LA31'!$B$1:$BZ$201,'LA31'!BI$1,0)),
IF(LA!$H$11=2,(VLOOKUP($A16,'LA32'!$B$1:$BZ$201,'LA32'!BI$1,0)),
IF(LA!$H$11=3,(VLOOKUP($A16,'LA33'!$B$1:$BZ$201,'LA33'!BI$1,0)),
0))),".")</f>
        <v>0.02</v>
      </c>
      <c r="BK16" s="105">
        <f>IFERROR(
IF(LA!$H$11=1,(VLOOKUP($A16,'LA31'!$B$1:$BZ$201,'LA31'!BJ$1,0)),
IF(LA!$H$11=2,(VLOOKUP($A16,'LA32'!$B$1:$BZ$201,'LA32'!BJ$1,0)),
IF(LA!$H$11=3,(VLOOKUP($A16,'LA33'!$B$1:$BZ$201,'LA33'!BJ$1,0)),
0))),".")</f>
        <v>0.02</v>
      </c>
      <c r="BL16" s="105">
        <f>IFERROR(
IF(LA!$H$11=1,(VLOOKUP($A16,'LA31'!$B$1:$BZ$201,'LA31'!BK$1,0)),
IF(LA!$H$11=2,(VLOOKUP($A16,'LA32'!$B$1:$BZ$201,'LA32'!BK$1,0)),
IF(LA!$H$11=3,(VLOOKUP($A16,'LA33'!$B$1:$BZ$201,'LA33'!BK$1,0)),
0))),".")</f>
        <v>0</v>
      </c>
      <c r="BM16" s="105" t="str">
        <f>IFERROR(
IF(LA!$H$11=1,(VLOOKUP($A16,'LA31'!$B$1:$BZ$201,'LA31'!BL$1,0)),
IF(LA!$H$11=2,(VLOOKUP($A16,'LA32'!$B$1:$BZ$201,'LA32'!BL$1,0)),
IF(LA!$H$11=3,(VLOOKUP($A16,'LA33'!$B$1:$BZ$201,'LA33'!BL$1,0)),
0))),".")</f>
        <v>-</v>
      </c>
      <c r="BN16" s="105" t="str">
        <f>IFERROR(
IF(LA!$H$11=1,(VLOOKUP($A16,'LA31'!$B$1:$BZ$201,'LA31'!BM$1,0)),
IF(LA!$H$11=2,(VLOOKUP($A16,'LA32'!$B$1:$BZ$201,'LA32'!BM$1,0)),
IF(LA!$H$11=3,(VLOOKUP($A16,'LA33'!$B$1:$BZ$201,'LA33'!BM$1,0)),
0))),".")</f>
        <v>-</v>
      </c>
      <c r="BO16" s="105" t="str">
        <f>IFERROR(
IF(LA!$H$11=1,(VLOOKUP($A16,'LA31'!$B$1:$BZ$201,'LA31'!BN$1,0)),
IF(LA!$H$11=2,(VLOOKUP($A16,'LA32'!$B$1:$BZ$201,'LA32'!BN$1,0)),
IF(LA!$H$11=3,(VLOOKUP($A16,'LA33'!$B$1:$BZ$201,'LA33'!BN$1,0)),
0))),".")</f>
        <v>-</v>
      </c>
      <c r="BP16" s="105" t="str">
        <f>IFERROR(
IF(LA!$H$11=1,(VLOOKUP($A16,'LA31'!$B$1:$BZ$201,'LA31'!BO$1,0)),
IF(LA!$H$11=2,(VLOOKUP($A16,'LA32'!$B$1:$BZ$201,'LA32'!BO$1,0)),
IF(LA!$H$11=3,(VLOOKUP($A16,'LA33'!$B$1:$BZ$201,'LA33'!BO$1,0)),
0))),".")</f>
        <v>-</v>
      </c>
      <c r="BQ16" s="105" t="str">
        <f>IFERROR(
IF(LA!$H$11=1,(VLOOKUP($A16,'LA31'!$B$1:$BZ$201,'LA31'!BP$1,0)),
IF(LA!$H$11=2,(VLOOKUP($A16,'LA32'!$B$1:$BZ$201,'LA32'!BP$1,0)),
IF(LA!$H$11=3,(VLOOKUP($A16,'LA33'!$B$1:$BZ$201,'LA33'!BP$1,0)),
0))),".")</f>
        <v>-</v>
      </c>
      <c r="BR16" s="105">
        <f>IFERROR(
IF(LA!$H$11=1,(VLOOKUP($A16,'LA31'!$B$1:$BZ$201,'LA31'!BQ$1,0)),
IF(LA!$H$11=2,(VLOOKUP($A16,'LA32'!$B$1:$BZ$201,'LA32'!BQ$1,0)),
IF(LA!$H$11=3,(VLOOKUP($A16,'LA33'!$B$1:$BZ$201,'LA33'!BQ$1,0)),
0))),".")</f>
        <v>0.06</v>
      </c>
      <c r="BS16" s="105">
        <f>IFERROR(
IF(LA!$H$11=1,(VLOOKUP($A16,'LA31'!$B$1:$BZ$201,'LA31'!BR$1,0)),
IF(LA!$H$11=2,(VLOOKUP($A16,'LA32'!$B$1:$BZ$201,'LA32'!BR$1,0)),
IF(LA!$H$11=3,(VLOOKUP($A16,'LA33'!$B$1:$BZ$201,'LA33'!BR$1,0)),
0))),".")</f>
        <v>0.06</v>
      </c>
      <c r="BT16" s="105">
        <f>IFERROR(
IF(LA!$H$11=1,(VLOOKUP($A16,'LA31'!$B$1:$BZ$201,'LA31'!BS$1,0)),
IF(LA!$H$11=2,(VLOOKUP($A16,'LA32'!$B$1:$BZ$201,'LA32'!BS$1,0)),
IF(LA!$H$11=3,(VLOOKUP($A16,'LA33'!$B$1:$BZ$201,'LA33'!BS$1,0)),
0))),".")</f>
        <v>0.06</v>
      </c>
      <c r="BU16" s="105">
        <f>IFERROR(
IF(LA!$H$11=1,(VLOOKUP($A16,'LA31'!$B$1:$BZ$201,'LA31'!BT$1,0)),
IF(LA!$H$11=2,(VLOOKUP($A16,'LA32'!$B$1:$BZ$201,'LA32'!BT$1,0)),
IF(LA!$H$11=3,(VLOOKUP($A16,'LA33'!$B$1:$BZ$201,'LA33'!BT$1,0)),
0))),".")</f>
        <v>0.02</v>
      </c>
      <c r="BV16" s="105">
        <f>IFERROR(
IF(LA!$H$11=1,(VLOOKUP($A16,'LA31'!$B$1:$BZ$201,'LA31'!BU$1,0)),
IF(LA!$H$11=2,(VLOOKUP($A16,'LA32'!$B$1:$BZ$201,'LA32'!BU$1,0)),
IF(LA!$H$11=3,(VLOOKUP($A16,'LA33'!$B$1:$BZ$201,'LA33'!BU$1,0)),
0))),".")</f>
        <v>0.01</v>
      </c>
      <c r="BW16" s="105">
        <f>IFERROR(
IF(LA!$H$11=1,(VLOOKUP($A16,'LA31'!$B$1:$BZ$201,'LA31'!BV$1,0)),
IF(LA!$H$11=2,(VLOOKUP($A16,'LA32'!$B$1:$BZ$201,'LA32'!BV$1,0)),
IF(LA!$H$11=3,(VLOOKUP($A16,'LA33'!$B$1:$BZ$201,'LA33'!BV$1,0)),
0))),".")</f>
        <v>0.01</v>
      </c>
      <c r="BX16" s="105">
        <f>IFERROR(
IF(LA!$H$11=1,(VLOOKUP($A16,'LA31'!$B$1:$BZ$201,'LA31'!BW$1,0)),
IF(LA!$H$11=2,(VLOOKUP($A16,'LA32'!$B$1:$BZ$201,'LA32'!BW$1,0)),
IF(LA!$H$11=3,(VLOOKUP($A16,'LA33'!$B$1:$BZ$201,'LA33'!BW$1,0)),
0))),".")</f>
        <v>0.13</v>
      </c>
      <c r="BY16" s="105">
        <f>IFERROR(
IF(LA!$H$11=1,(VLOOKUP($A16,'LA31'!$B$1:$BZ$201,'LA31'!BX$1,0)),
IF(LA!$H$11=2,(VLOOKUP($A16,'LA32'!$B$1:$BZ$201,'LA32'!BX$1,0)),
IF(LA!$H$11=3,(VLOOKUP($A16,'LA33'!$B$1:$BZ$201,'LA33'!BX$1,0)),
0))),".")</f>
        <v>0.15</v>
      </c>
      <c r="BZ16" s="105">
        <f>IFERROR(
IF(LA!$H$11=1,(VLOOKUP($A16,'LA31'!$B$1:$BZ$201,'LA31'!BY$1,0)),
IF(LA!$H$11=2,(VLOOKUP($A16,'LA32'!$B$1:$BZ$201,'LA32'!BY$1,0)),
IF(LA!$H$11=3,(VLOOKUP($A16,'LA33'!$B$1:$BZ$201,'LA33'!BY$1,0)),
0))),".")</f>
        <v>0.15</v>
      </c>
    </row>
    <row r="17" spans="1:78" x14ac:dyDescent="0.2">
      <c r="A17" s="72" t="s">
        <v>93</v>
      </c>
      <c r="B17" s="91" t="s">
        <v>199</v>
      </c>
      <c r="C17" s="88"/>
      <c r="D17" s="71">
        <f>IFERROR(
IF(LA!$H$11=1,(VLOOKUP($A17,'LA31'!$B$1:$BZ$201,'LA31'!C$1,0)),
IF(LA!$H$11=2,(VLOOKUP($A17,'LA32'!$B$1:$BZ$201,'LA32'!C$1,0)),
IF(LA!$H$11=3,(VLOOKUP($A17,'LA33'!$B$1:$BZ$201,'LA33'!C$1,0)),
0))),".")</f>
        <v>1070</v>
      </c>
      <c r="E17" s="71">
        <f>IFERROR(
IF(LA!$H$11=1,(VLOOKUP($A17,'LA31'!$B$1:$BZ$201,'LA31'!D$1,0)),
IF(LA!$H$11=2,(VLOOKUP($A17,'LA32'!$B$1:$BZ$201,'LA32'!D$1,0)),
IF(LA!$H$11=3,(VLOOKUP($A17,'LA33'!$B$1:$BZ$201,'LA33'!D$1,0)),
0))),".")</f>
        <v>26550</v>
      </c>
      <c r="F17" s="71">
        <f>IFERROR(
IF(LA!$H$11=1,(VLOOKUP($A17,'LA31'!$B$1:$BZ$201,'LA31'!E$1,0)),
IF(LA!$H$11=2,(VLOOKUP($A17,'LA32'!$B$1:$BZ$201,'LA32'!E$1,0)),
IF(LA!$H$11=3,(VLOOKUP($A17,'LA33'!$B$1:$BZ$201,'LA33'!E$1,0)),
0))),".")</f>
        <v>27620</v>
      </c>
      <c r="G17" s="105">
        <f>IFERROR(
IF(LA!$H$11=1,(VLOOKUP($A17,'LA31'!$B$1:$BZ$201,'LA31'!F$1,0)),
IF(LA!$H$11=2,(VLOOKUP($A17,'LA32'!$B$1:$BZ$201,'LA32'!F$1,0)),
IF(LA!$H$11=3,(VLOOKUP($A17,'LA33'!$B$1:$BZ$201,'LA33'!F$1,0)),
0))),".")</f>
        <v>0.75</v>
      </c>
      <c r="H17" s="105">
        <f>IFERROR(
IF(LA!$H$11=1,(VLOOKUP($A17,'LA31'!$B$1:$BZ$201,'LA31'!G$1,0)),
IF(LA!$H$11=2,(VLOOKUP($A17,'LA32'!$B$1:$BZ$201,'LA32'!G$1,0)),
IF(LA!$H$11=3,(VLOOKUP($A17,'LA33'!$B$1:$BZ$201,'LA33'!G$1,0)),
0))),".")</f>
        <v>0.75</v>
      </c>
      <c r="I17" s="105">
        <f>IFERROR(
IF(LA!$H$11=1,(VLOOKUP($A17,'LA31'!$B$1:$BZ$201,'LA31'!H$1,0)),
IF(LA!$H$11=2,(VLOOKUP($A17,'LA32'!$B$1:$BZ$201,'LA32'!H$1,0)),
IF(LA!$H$11=3,(VLOOKUP($A17,'LA33'!$B$1:$BZ$201,'LA33'!H$1,0)),
0))),".")</f>
        <v>0.75</v>
      </c>
      <c r="J17" s="105">
        <f>IFERROR(
IF(LA!$H$11=1,(VLOOKUP($A17,'LA31'!$B$1:$BZ$201,'LA31'!I$1,0)),
IF(LA!$H$11=2,(VLOOKUP($A17,'LA32'!$B$1:$BZ$201,'LA32'!I$1,0)),
IF(LA!$H$11=3,(VLOOKUP($A17,'LA33'!$B$1:$BZ$201,'LA33'!I$1,0)),
0))),".")</f>
        <v>0.63</v>
      </c>
      <c r="K17" s="105">
        <f>IFERROR(
IF(LA!$H$11=1,(VLOOKUP($A17,'LA31'!$B$1:$BZ$201,'LA31'!J$1,0)),
IF(LA!$H$11=2,(VLOOKUP($A17,'LA32'!$B$1:$BZ$201,'LA32'!J$1,0)),
IF(LA!$H$11=3,(VLOOKUP($A17,'LA33'!$B$1:$BZ$201,'LA33'!J$1,0)),
0))),".")</f>
        <v>0.66</v>
      </c>
      <c r="L17" s="105">
        <f>IFERROR(
IF(LA!$H$11=1,(VLOOKUP($A17,'LA31'!$B$1:$BZ$201,'LA31'!K$1,0)),
IF(LA!$H$11=2,(VLOOKUP($A17,'LA32'!$B$1:$BZ$201,'LA32'!K$1,0)),
IF(LA!$H$11=3,(VLOOKUP($A17,'LA33'!$B$1:$BZ$201,'LA33'!K$1,0)),
0))),".")</f>
        <v>0.66</v>
      </c>
      <c r="M17" s="105">
        <f>IFERROR(
IF(LA!$H$11=1,(VLOOKUP($A17,'LA31'!$B$1:$BZ$201,'LA31'!L$1,0)),
IF(LA!$H$11=2,(VLOOKUP($A17,'LA32'!$B$1:$BZ$201,'LA32'!L$1,0)),
IF(LA!$H$11=3,(VLOOKUP($A17,'LA33'!$B$1:$BZ$201,'LA33'!L$1,0)),
0))),".")</f>
        <v>0.11</v>
      </c>
      <c r="N17" s="105">
        <f>IFERROR(
IF(LA!$H$11=1,(VLOOKUP($A17,'LA31'!$B$1:$BZ$201,'LA31'!M$1,0)),
IF(LA!$H$11=2,(VLOOKUP($A17,'LA32'!$B$1:$BZ$201,'LA32'!M$1,0)),
IF(LA!$H$11=3,(VLOOKUP($A17,'LA33'!$B$1:$BZ$201,'LA33'!M$1,0)),
0))),".")</f>
        <v>0.06</v>
      </c>
      <c r="O17" s="105">
        <f>IFERROR(
IF(LA!$H$11=1,(VLOOKUP($A17,'LA31'!$B$1:$BZ$201,'LA31'!N$1,0)),
IF(LA!$H$11=2,(VLOOKUP($A17,'LA32'!$B$1:$BZ$201,'LA32'!N$1,0)),
IF(LA!$H$11=3,(VLOOKUP($A17,'LA33'!$B$1:$BZ$201,'LA33'!N$1,0)),
0))),".")</f>
        <v>0.06</v>
      </c>
      <c r="P17" s="105">
        <f>IFERROR(
IF(LA!$H$11=1,(VLOOKUP($A17,'LA31'!$B$1:$BZ$201,'LA31'!O$1,0)),
IF(LA!$H$11=2,(VLOOKUP($A17,'LA32'!$B$1:$BZ$201,'LA32'!O$1,0)),
IF(LA!$H$11=3,(VLOOKUP($A17,'LA33'!$B$1:$BZ$201,'LA33'!O$1,0)),
0))),".")</f>
        <v>0</v>
      </c>
      <c r="Q17" s="105" t="str">
        <f>IFERROR(
IF(LA!$H$11=1,(VLOOKUP($A17,'LA31'!$B$1:$BZ$201,'LA31'!P$1,0)),
IF(LA!$H$11=2,(VLOOKUP($A17,'LA32'!$B$1:$BZ$201,'LA32'!P$1,0)),
IF(LA!$H$11=3,(VLOOKUP($A17,'LA33'!$B$1:$BZ$201,'LA33'!P$1,0)),
0))),".")</f>
        <v>-</v>
      </c>
      <c r="R17" s="105" t="str">
        <f>IFERROR(
IF(LA!$H$11=1,(VLOOKUP($A17,'LA31'!$B$1:$BZ$201,'LA31'!Q$1,0)),
IF(LA!$H$11=2,(VLOOKUP($A17,'LA32'!$B$1:$BZ$201,'LA32'!Q$1,0)),
IF(LA!$H$11=3,(VLOOKUP($A17,'LA33'!$B$1:$BZ$201,'LA33'!Q$1,0)),
0))),".")</f>
        <v>-</v>
      </c>
      <c r="S17" s="105">
        <f>IFERROR(
IF(LA!$H$11=1,(VLOOKUP($A17,'LA31'!$B$1:$BZ$201,'LA31'!R$1,0)),
IF(LA!$H$11=2,(VLOOKUP($A17,'LA32'!$B$1:$BZ$201,'LA32'!R$1,0)),
IF(LA!$H$11=3,(VLOOKUP($A17,'LA33'!$B$1:$BZ$201,'LA33'!R$1,0)),
0))),".")</f>
        <v>0.03</v>
      </c>
      <c r="T17" s="105">
        <f>IFERROR(
IF(LA!$H$11=1,(VLOOKUP($A17,'LA31'!$B$1:$BZ$201,'LA31'!S$1,0)),
IF(LA!$H$11=2,(VLOOKUP($A17,'LA32'!$B$1:$BZ$201,'LA32'!S$1,0)),
IF(LA!$H$11=3,(VLOOKUP($A17,'LA33'!$B$1:$BZ$201,'LA33'!S$1,0)),
0))),".")</f>
        <v>0.04</v>
      </c>
      <c r="U17" s="105">
        <f>IFERROR(
IF(LA!$H$11=1,(VLOOKUP($A17,'LA31'!$B$1:$BZ$201,'LA31'!T$1,0)),
IF(LA!$H$11=2,(VLOOKUP($A17,'LA32'!$B$1:$BZ$201,'LA32'!T$1,0)),
IF(LA!$H$11=3,(VLOOKUP($A17,'LA33'!$B$1:$BZ$201,'LA33'!T$1,0)),
0))),".")</f>
        <v>0.04</v>
      </c>
      <c r="V17" s="105">
        <f>IFERROR(
IF(LA!$H$11=1,(VLOOKUP($A17,'LA31'!$B$1:$BZ$201,'LA31'!U$1,0)),
IF(LA!$H$11=2,(VLOOKUP($A17,'LA32'!$B$1:$BZ$201,'LA32'!U$1,0)),
IF(LA!$H$11=3,(VLOOKUP($A17,'LA33'!$B$1:$BZ$201,'LA33'!U$1,0)),
0))),".")</f>
        <v>0.05</v>
      </c>
      <c r="W17" s="105">
        <f>IFERROR(
IF(LA!$H$11=1,(VLOOKUP($A17,'LA31'!$B$1:$BZ$201,'LA31'!V$1,0)),
IF(LA!$H$11=2,(VLOOKUP($A17,'LA32'!$B$1:$BZ$201,'LA32'!V$1,0)),
IF(LA!$H$11=3,(VLOOKUP($A17,'LA33'!$B$1:$BZ$201,'LA33'!V$1,0)),
0))),".")</f>
        <v>0.03</v>
      </c>
      <c r="X17" s="105">
        <f>IFERROR(
IF(LA!$H$11=1,(VLOOKUP($A17,'LA31'!$B$1:$BZ$201,'LA31'!W$1,0)),
IF(LA!$H$11=2,(VLOOKUP($A17,'LA32'!$B$1:$BZ$201,'LA32'!W$1,0)),
IF(LA!$H$11=3,(VLOOKUP($A17,'LA33'!$B$1:$BZ$201,'LA33'!W$1,0)),
0))),".")</f>
        <v>0.03</v>
      </c>
      <c r="Y17" s="105" t="str">
        <f>IFERROR(
IF(LA!$H$11=1,(VLOOKUP($A17,'LA31'!$B$1:$BZ$201,'LA31'!X$1,0)),
IF(LA!$H$11=2,(VLOOKUP($A17,'LA32'!$B$1:$BZ$201,'LA32'!X$1,0)),
IF(LA!$H$11=3,(VLOOKUP($A17,'LA33'!$B$1:$BZ$201,'LA33'!X$1,0)),
0))),".")</f>
        <v>x</v>
      </c>
      <c r="Z17" s="105" t="str">
        <f>IFERROR(
IF(LA!$H$11=1,(VLOOKUP($A17,'LA31'!$B$1:$BZ$201,'LA31'!Y$1,0)),
IF(LA!$H$11=2,(VLOOKUP($A17,'LA32'!$B$1:$BZ$201,'LA32'!Y$1,0)),
IF(LA!$H$11=3,(VLOOKUP($A17,'LA33'!$B$1:$BZ$201,'LA33'!Y$1,0)),
0))),".")</f>
        <v>-</v>
      </c>
      <c r="AA17" s="105" t="str">
        <f>IFERROR(
IF(LA!$H$11=1,(VLOOKUP($A17,'LA31'!$B$1:$BZ$201,'LA31'!Z$1,0)),
IF(LA!$H$11=2,(VLOOKUP($A17,'LA32'!$B$1:$BZ$201,'LA32'!Z$1,0)),
IF(LA!$H$11=3,(VLOOKUP($A17,'LA33'!$B$1:$BZ$201,'LA33'!Z$1,0)),
0))),".")</f>
        <v>-</v>
      </c>
      <c r="AB17" s="105">
        <f>IFERROR(
IF(LA!$H$11=1,(VLOOKUP($A17,'LA31'!$B$1:$BZ$201,'LA31'!AA$1,0)),
IF(LA!$H$11=2,(VLOOKUP($A17,'LA32'!$B$1:$BZ$201,'LA32'!AA$1,0)),
IF(LA!$H$11=3,(VLOOKUP($A17,'LA33'!$B$1:$BZ$201,'LA33'!AA$1,0)),
0))),".")</f>
        <v>0</v>
      </c>
      <c r="AC17" s="105" t="str">
        <f>IFERROR(
IF(LA!$H$11=1,(VLOOKUP($A17,'LA31'!$B$1:$BZ$201,'LA31'!AB$1,0)),
IF(LA!$H$11=2,(VLOOKUP($A17,'LA32'!$B$1:$BZ$201,'LA32'!AB$1,0)),
IF(LA!$H$11=3,(VLOOKUP($A17,'LA33'!$B$1:$BZ$201,'LA33'!AB$1,0)),
0))),".")</f>
        <v>x</v>
      </c>
      <c r="AD17" s="105" t="str">
        <f>IFERROR(
IF(LA!$H$11=1,(VLOOKUP($A17,'LA31'!$B$1:$BZ$201,'LA31'!AC$1,0)),
IF(LA!$H$11=2,(VLOOKUP($A17,'LA32'!$B$1:$BZ$201,'LA32'!AC$1,0)),
IF(LA!$H$11=3,(VLOOKUP($A17,'LA33'!$B$1:$BZ$201,'LA33'!AC$1,0)),
0))),".")</f>
        <v>x</v>
      </c>
      <c r="AE17" s="105">
        <f>IFERROR(
IF(LA!$H$11=1,(VLOOKUP($A17,'LA31'!$B$1:$BZ$201,'LA31'!AD$1,0)),
IF(LA!$H$11=2,(VLOOKUP($A17,'LA32'!$B$1:$BZ$201,'LA32'!AD$1,0)),
IF(LA!$H$11=3,(VLOOKUP($A17,'LA33'!$B$1:$BZ$201,'LA33'!AD$1,0)),
0))),".")</f>
        <v>0.04</v>
      </c>
      <c r="AF17" s="105">
        <f>IFERROR(
IF(LA!$H$11=1,(VLOOKUP($A17,'LA31'!$B$1:$BZ$201,'LA31'!AE$1,0)),
IF(LA!$H$11=2,(VLOOKUP($A17,'LA32'!$B$1:$BZ$201,'LA32'!AE$1,0)),
IF(LA!$H$11=3,(VLOOKUP($A17,'LA33'!$B$1:$BZ$201,'LA33'!AE$1,0)),
0))),".")</f>
        <v>0.03</v>
      </c>
      <c r="AG17" s="105">
        <f>IFERROR(
IF(LA!$H$11=1,(VLOOKUP($A17,'LA31'!$B$1:$BZ$201,'LA31'!AF$1,0)),
IF(LA!$H$11=2,(VLOOKUP($A17,'LA32'!$B$1:$BZ$201,'LA32'!AF$1,0)),
IF(LA!$H$11=3,(VLOOKUP($A17,'LA33'!$B$1:$BZ$201,'LA33'!AF$1,0)),
0))),".")</f>
        <v>0.03</v>
      </c>
      <c r="AH17" s="105">
        <f>IFERROR(
IF(LA!$H$11=1,(VLOOKUP($A17,'LA31'!$B$1:$BZ$201,'LA31'!AG$1,0)),
IF(LA!$H$11=2,(VLOOKUP($A17,'LA32'!$B$1:$BZ$201,'LA32'!AG$1,0)),
IF(LA!$H$11=3,(VLOOKUP($A17,'LA33'!$B$1:$BZ$201,'LA33'!AG$1,0)),
0))),".")</f>
        <v>0.44</v>
      </c>
      <c r="AI17" s="105">
        <f>IFERROR(
IF(LA!$H$11=1,(VLOOKUP($A17,'LA31'!$B$1:$BZ$201,'LA31'!AH$1,0)),
IF(LA!$H$11=2,(VLOOKUP($A17,'LA32'!$B$1:$BZ$201,'LA32'!AH$1,0)),
IF(LA!$H$11=3,(VLOOKUP($A17,'LA33'!$B$1:$BZ$201,'LA33'!AH$1,0)),
0))),".")</f>
        <v>0.53</v>
      </c>
      <c r="AJ17" s="105">
        <f>IFERROR(
IF(LA!$H$11=1,(VLOOKUP($A17,'LA31'!$B$1:$BZ$201,'LA31'!AI$1,0)),
IF(LA!$H$11=2,(VLOOKUP($A17,'LA32'!$B$1:$BZ$201,'LA32'!AI$1,0)),
IF(LA!$H$11=3,(VLOOKUP($A17,'LA33'!$B$1:$BZ$201,'LA33'!AI$1,0)),
0))),".")</f>
        <v>0.53</v>
      </c>
      <c r="AK17" s="105">
        <f>IFERROR(
IF(LA!$H$11=1,(VLOOKUP($A17,'LA31'!$B$1:$BZ$201,'LA31'!AJ$1,0)),
IF(LA!$H$11=2,(VLOOKUP($A17,'LA32'!$B$1:$BZ$201,'LA32'!AJ$1,0)),
IF(LA!$H$11=3,(VLOOKUP($A17,'LA33'!$B$1:$BZ$201,'LA33'!AJ$1,0)),
0))),".")</f>
        <v>0.11</v>
      </c>
      <c r="AL17" s="105">
        <f>IFERROR(
IF(LA!$H$11=1,(VLOOKUP($A17,'LA31'!$B$1:$BZ$201,'LA31'!AK$1,0)),
IF(LA!$H$11=2,(VLOOKUP($A17,'LA32'!$B$1:$BZ$201,'LA32'!AK$1,0)),
IF(LA!$H$11=3,(VLOOKUP($A17,'LA33'!$B$1:$BZ$201,'LA33'!AK$1,0)),
0))),".")</f>
        <v>0.26</v>
      </c>
      <c r="AM17" s="105">
        <f>IFERROR(
IF(LA!$H$11=1,(VLOOKUP($A17,'LA31'!$B$1:$BZ$201,'LA31'!AL$1,0)),
IF(LA!$H$11=2,(VLOOKUP($A17,'LA32'!$B$1:$BZ$201,'LA32'!AL$1,0)),
IF(LA!$H$11=3,(VLOOKUP($A17,'LA33'!$B$1:$BZ$201,'LA33'!AL$1,0)),
0))),".")</f>
        <v>0.26</v>
      </c>
      <c r="AN17" s="105" t="str">
        <f>IFERROR(
IF(LA!$H$11=1,(VLOOKUP($A17,'LA31'!$B$1:$BZ$201,'LA31'!AM$1,0)),
IF(LA!$H$11=2,(VLOOKUP($A17,'LA32'!$B$1:$BZ$201,'LA32'!AM$1,0)),
IF(LA!$H$11=3,(VLOOKUP($A17,'LA33'!$B$1:$BZ$201,'LA33'!AM$1,0)),
0))),".")</f>
        <v>x</v>
      </c>
      <c r="AO17" s="105">
        <f>IFERROR(
IF(LA!$H$11=1,(VLOOKUP($A17,'LA31'!$B$1:$BZ$201,'LA31'!AN$1,0)),
IF(LA!$H$11=2,(VLOOKUP($A17,'LA32'!$B$1:$BZ$201,'LA32'!AN$1,0)),
IF(LA!$H$11=3,(VLOOKUP($A17,'LA33'!$B$1:$BZ$201,'LA33'!AN$1,0)),
0))),".")</f>
        <v>0.02</v>
      </c>
      <c r="AP17" s="105">
        <f>IFERROR(
IF(LA!$H$11=1,(VLOOKUP($A17,'LA31'!$B$1:$BZ$201,'LA31'!AO$1,0)),
IF(LA!$H$11=2,(VLOOKUP($A17,'LA32'!$B$1:$BZ$201,'LA32'!AO$1,0)),
IF(LA!$H$11=3,(VLOOKUP($A17,'LA33'!$B$1:$BZ$201,'LA33'!AO$1,0)),
0))),".")</f>
        <v>0.02</v>
      </c>
      <c r="AQ17" s="105">
        <f>IFERROR(
IF(LA!$H$11=1,(VLOOKUP($A17,'LA31'!$B$1:$BZ$201,'LA31'!AP$1,0)),
IF(LA!$H$11=2,(VLOOKUP($A17,'LA32'!$B$1:$BZ$201,'LA32'!AP$1,0)),
IF(LA!$H$11=3,(VLOOKUP($A17,'LA33'!$B$1:$BZ$201,'LA33'!AP$1,0)),
0))),".")</f>
        <v>0.04</v>
      </c>
      <c r="AR17" s="105">
        <f>IFERROR(
IF(LA!$H$11=1,(VLOOKUP($A17,'LA31'!$B$1:$BZ$201,'LA31'!AQ$1,0)),
IF(LA!$H$11=2,(VLOOKUP($A17,'LA32'!$B$1:$BZ$201,'LA32'!AQ$1,0)),
IF(LA!$H$11=3,(VLOOKUP($A17,'LA33'!$B$1:$BZ$201,'LA33'!AQ$1,0)),
0))),".")</f>
        <v>0.16</v>
      </c>
      <c r="AS17" s="105">
        <f>IFERROR(
IF(LA!$H$11=1,(VLOOKUP($A17,'LA31'!$B$1:$BZ$201,'LA31'!AR$1,0)),
IF(LA!$H$11=2,(VLOOKUP($A17,'LA32'!$B$1:$BZ$201,'LA32'!AR$1,0)),
IF(LA!$H$11=3,(VLOOKUP($A17,'LA33'!$B$1:$BZ$201,'LA33'!AR$1,0)),
0))),".")</f>
        <v>0.16</v>
      </c>
      <c r="AT17" s="105">
        <f>IFERROR(
IF(LA!$H$11=1,(VLOOKUP($A17,'LA31'!$B$1:$BZ$201,'LA31'!AS$1,0)),
IF(LA!$H$11=2,(VLOOKUP($A17,'LA32'!$B$1:$BZ$201,'LA32'!AS$1,0)),
IF(LA!$H$11=3,(VLOOKUP($A17,'LA33'!$B$1:$BZ$201,'LA33'!AS$1,0)),
0))),".")</f>
        <v>0.32</v>
      </c>
      <c r="AU17" s="105">
        <f>IFERROR(
IF(LA!$H$11=1,(VLOOKUP($A17,'LA31'!$B$1:$BZ$201,'LA31'!AT$1,0)),
IF(LA!$H$11=2,(VLOOKUP($A17,'LA32'!$B$1:$BZ$201,'LA32'!AT$1,0)),
IF(LA!$H$11=3,(VLOOKUP($A17,'LA33'!$B$1:$BZ$201,'LA33'!AT$1,0)),
0))),".")</f>
        <v>0.26</v>
      </c>
      <c r="AV17" s="105">
        <f>IFERROR(
IF(LA!$H$11=1,(VLOOKUP($A17,'LA31'!$B$1:$BZ$201,'LA31'!AU$1,0)),
IF(LA!$H$11=2,(VLOOKUP($A17,'LA32'!$B$1:$BZ$201,'LA32'!AU$1,0)),
IF(LA!$H$11=3,(VLOOKUP($A17,'LA33'!$B$1:$BZ$201,'LA33'!AU$1,0)),
0))),".")</f>
        <v>0.26</v>
      </c>
      <c r="AW17" s="105">
        <f>IFERROR(
IF(LA!$H$11=1,(VLOOKUP($A17,'LA31'!$B$1:$BZ$201,'LA31'!AV$1,0)),
IF(LA!$H$11=2,(VLOOKUP($A17,'LA32'!$B$1:$BZ$201,'LA32'!AV$1,0)),
IF(LA!$H$11=3,(VLOOKUP($A17,'LA33'!$B$1:$BZ$201,'LA33'!AV$1,0)),
0))),".")</f>
        <v>0.01</v>
      </c>
      <c r="AX17" s="105">
        <f>IFERROR(
IF(LA!$H$11=1,(VLOOKUP($A17,'LA31'!$B$1:$BZ$201,'LA31'!AW$1,0)),
IF(LA!$H$11=2,(VLOOKUP($A17,'LA32'!$B$1:$BZ$201,'LA32'!AW$1,0)),
IF(LA!$H$11=3,(VLOOKUP($A17,'LA33'!$B$1:$BZ$201,'LA33'!AW$1,0)),
0))),".")</f>
        <v>0.01</v>
      </c>
      <c r="AY17" s="105">
        <f>IFERROR(
IF(LA!$H$11=1,(VLOOKUP($A17,'LA31'!$B$1:$BZ$201,'LA31'!AX$1,0)),
IF(LA!$H$11=2,(VLOOKUP($A17,'LA32'!$B$1:$BZ$201,'LA32'!AX$1,0)),
IF(LA!$H$11=3,(VLOOKUP($A17,'LA33'!$B$1:$BZ$201,'LA33'!AX$1,0)),
0))),".")</f>
        <v>0.01</v>
      </c>
      <c r="AZ17" s="105" t="str">
        <f>IFERROR(
IF(LA!$H$11=1,(VLOOKUP($A17,'LA31'!$B$1:$BZ$201,'LA31'!AY$1,0)),
IF(LA!$H$11=2,(VLOOKUP($A17,'LA32'!$B$1:$BZ$201,'LA32'!AY$1,0)),
IF(LA!$H$11=3,(VLOOKUP($A17,'LA33'!$B$1:$BZ$201,'LA33'!AY$1,0)),
0))),".")</f>
        <v>x</v>
      </c>
      <c r="BA17" s="105" t="str">
        <f>IFERROR(
IF(LA!$H$11=1,(VLOOKUP($A17,'LA31'!$B$1:$BZ$201,'LA31'!AZ$1,0)),
IF(LA!$H$11=2,(VLOOKUP($A17,'LA32'!$B$1:$BZ$201,'LA32'!AZ$1,0)),
IF(LA!$H$11=3,(VLOOKUP($A17,'LA33'!$B$1:$BZ$201,'LA33'!AZ$1,0)),
0))),".")</f>
        <v>-</v>
      </c>
      <c r="BB17" s="105" t="str">
        <f>IFERROR(
IF(LA!$H$11=1,(VLOOKUP($A17,'LA31'!$B$1:$BZ$201,'LA31'!BA$1,0)),
IF(LA!$H$11=2,(VLOOKUP($A17,'LA32'!$B$1:$BZ$201,'LA32'!BA$1,0)),
IF(LA!$H$11=3,(VLOOKUP($A17,'LA33'!$B$1:$BZ$201,'LA33'!BA$1,0)),
0))),".")</f>
        <v>-</v>
      </c>
      <c r="BC17" s="105">
        <f>IFERROR(
IF(LA!$H$11=1,(VLOOKUP($A17,'LA31'!$B$1:$BZ$201,'LA31'!BB$1,0)),
IF(LA!$H$11=2,(VLOOKUP($A17,'LA32'!$B$1:$BZ$201,'LA32'!BB$1,0)),
IF(LA!$H$11=3,(VLOOKUP($A17,'LA33'!$B$1:$BZ$201,'LA33'!BB$1,0)),
0))),".")</f>
        <v>0.1</v>
      </c>
      <c r="BD17" s="105">
        <f>IFERROR(
IF(LA!$H$11=1,(VLOOKUP($A17,'LA31'!$B$1:$BZ$201,'LA31'!BC$1,0)),
IF(LA!$H$11=2,(VLOOKUP($A17,'LA32'!$B$1:$BZ$201,'LA32'!BC$1,0)),
IF(LA!$H$11=3,(VLOOKUP($A17,'LA33'!$B$1:$BZ$201,'LA33'!BC$1,0)),
0))),".")</f>
        <v>0.08</v>
      </c>
      <c r="BE17" s="105">
        <f>IFERROR(
IF(LA!$H$11=1,(VLOOKUP($A17,'LA31'!$B$1:$BZ$201,'LA31'!BD$1,0)),
IF(LA!$H$11=2,(VLOOKUP($A17,'LA32'!$B$1:$BZ$201,'LA32'!BD$1,0)),
IF(LA!$H$11=3,(VLOOKUP($A17,'LA33'!$B$1:$BZ$201,'LA33'!BD$1,0)),
0))),".")</f>
        <v>0.08</v>
      </c>
      <c r="BF17" s="105">
        <f>IFERROR(
IF(LA!$H$11=1,(VLOOKUP($A17,'LA31'!$B$1:$BZ$201,'LA31'!BE$1,0)),
IF(LA!$H$11=2,(VLOOKUP($A17,'LA32'!$B$1:$BZ$201,'LA32'!BE$1,0)),
IF(LA!$H$11=3,(VLOOKUP($A17,'LA33'!$B$1:$BZ$201,'LA33'!BE$1,0)),
0))),".")</f>
        <v>0.06</v>
      </c>
      <c r="BG17" s="105">
        <f>IFERROR(
IF(LA!$H$11=1,(VLOOKUP($A17,'LA31'!$B$1:$BZ$201,'LA31'!BF$1,0)),
IF(LA!$H$11=2,(VLOOKUP($A17,'LA32'!$B$1:$BZ$201,'LA32'!BF$1,0)),
IF(LA!$H$11=3,(VLOOKUP($A17,'LA33'!$B$1:$BZ$201,'LA33'!BF$1,0)),
0))),".")</f>
        <v>0.05</v>
      </c>
      <c r="BH17" s="105">
        <f>IFERROR(
IF(LA!$H$11=1,(VLOOKUP($A17,'LA31'!$B$1:$BZ$201,'LA31'!BG$1,0)),
IF(LA!$H$11=2,(VLOOKUP($A17,'LA32'!$B$1:$BZ$201,'LA32'!BG$1,0)),
IF(LA!$H$11=3,(VLOOKUP($A17,'LA33'!$B$1:$BZ$201,'LA33'!BG$1,0)),
0))),".")</f>
        <v>0.06</v>
      </c>
      <c r="BI17" s="105">
        <f>IFERROR(
IF(LA!$H$11=1,(VLOOKUP($A17,'LA31'!$B$1:$BZ$201,'LA31'!BH$1,0)),
IF(LA!$H$11=2,(VLOOKUP($A17,'LA32'!$B$1:$BZ$201,'LA32'!BH$1,0)),
IF(LA!$H$11=3,(VLOOKUP($A17,'LA33'!$B$1:$BZ$201,'LA33'!BH$1,0)),
0))),".")</f>
        <v>0.04</v>
      </c>
      <c r="BJ17" s="105">
        <f>IFERROR(
IF(LA!$H$11=1,(VLOOKUP($A17,'LA31'!$B$1:$BZ$201,'LA31'!BI$1,0)),
IF(LA!$H$11=2,(VLOOKUP($A17,'LA32'!$B$1:$BZ$201,'LA32'!BI$1,0)),
IF(LA!$H$11=3,(VLOOKUP($A17,'LA33'!$B$1:$BZ$201,'LA33'!BI$1,0)),
0))),".")</f>
        <v>0.03</v>
      </c>
      <c r="BK17" s="105">
        <f>IFERROR(
IF(LA!$H$11=1,(VLOOKUP($A17,'LA31'!$B$1:$BZ$201,'LA31'!BJ$1,0)),
IF(LA!$H$11=2,(VLOOKUP($A17,'LA32'!$B$1:$BZ$201,'LA32'!BJ$1,0)),
IF(LA!$H$11=3,(VLOOKUP($A17,'LA33'!$B$1:$BZ$201,'LA33'!BJ$1,0)),
0))),".")</f>
        <v>0.03</v>
      </c>
      <c r="BL17" s="105" t="str">
        <f>IFERROR(
IF(LA!$H$11=1,(VLOOKUP($A17,'LA31'!$B$1:$BZ$201,'LA31'!BK$1,0)),
IF(LA!$H$11=2,(VLOOKUP($A17,'LA32'!$B$1:$BZ$201,'LA32'!BK$1,0)),
IF(LA!$H$11=3,(VLOOKUP($A17,'LA33'!$B$1:$BZ$201,'LA33'!BK$1,0)),
0))),".")</f>
        <v>x</v>
      </c>
      <c r="BM17" s="105" t="str">
        <f>IFERROR(
IF(LA!$H$11=1,(VLOOKUP($A17,'LA31'!$B$1:$BZ$201,'LA31'!BL$1,0)),
IF(LA!$H$11=2,(VLOOKUP($A17,'LA32'!$B$1:$BZ$201,'LA32'!BL$1,0)),
IF(LA!$H$11=3,(VLOOKUP($A17,'LA33'!$B$1:$BZ$201,'LA33'!BL$1,0)),
0))),".")</f>
        <v>-</v>
      </c>
      <c r="BN17" s="105" t="str">
        <f>IFERROR(
IF(LA!$H$11=1,(VLOOKUP($A17,'LA31'!$B$1:$BZ$201,'LA31'!BM$1,0)),
IF(LA!$H$11=2,(VLOOKUP($A17,'LA32'!$B$1:$BZ$201,'LA32'!BM$1,0)),
IF(LA!$H$11=3,(VLOOKUP($A17,'LA33'!$B$1:$BZ$201,'LA33'!BM$1,0)),
0))),".")</f>
        <v>-</v>
      </c>
      <c r="BO17" s="105">
        <f>IFERROR(
IF(LA!$H$11=1,(VLOOKUP($A17,'LA31'!$B$1:$BZ$201,'LA31'!BN$1,0)),
IF(LA!$H$11=2,(VLOOKUP($A17,'LA32'!$B$1:$BZ$201,'LA32'!BN$1,0)),
IF(LA!$H$11=3,(VLOOKUP($A17,'LA33'!$B$1:$BZ$201,'LA33'!BN$1,0)),
0))),".")</f>
        <v>0.01</v>
      </c>
      <c r="BP17" s="105">
        <f>IFERROR(
IF(LA!$H$11=1,(VLOOKUP($A17,'LA31'!$B$1:$BZ$201,'LA31'!BO$1,0)),
IF(LA!$H$11=2,(VLOOKUP($A17,'LA32'!$B$1:$BZ$201,'LA32'!BO$1,0)),
IF(LA!$H$11=3,(VLOOKUP($A17,'LA33'!$B$1:$BZ$201,'LA33'!BO$1,0)),
0))),".")</f>
        <v>0.01</v>
      </c>
      <c r="BQ17" s="105">
        <f>IFERROR(
IF(LA!$H$11=1,(VLOOKUP($A17,'LA31'!$B$1:$BZ$201,'LA31'!BP$1,0)),
IF(LA!$H$11=2,(VLOOKUP($A17,'LA32'!$B$1:$BZ$201,'LA32'!BP$1,0)),
IF(LA!$H$11=3,(VLOOKUP($A17,'LA33'!$B$1:$BZ$201,'LA33'!BP$1,0)),
0))),".")</f>
        <v>0.01</v>
      </c>
      <c r="BR17" s="105">
        <f>IFERROR(
IF(LA!$H$11=1,(VLOOKUP($A17,'LA31'!$B$1:$BZ$201,'LA31'!BQ$1,0)),
IF(LA!$H$11=2,(VLOOKUP($A17,'LA32'!$B$1:$BZ$201,'LA32'!BQ$1,0)),
IF(LA!$H$11=3,(VLOOKUP($A17,'LA33'!$B$1:$BZ$201,'LA33'!BQ$1,0)),
0))),".")</f>
        <v>0.08</v>
      </c>
      <c r="BS17" s="105">
        <f>IFERROR(
IF(LA!$H$11=1,(VLOOKUP($A17,'LA31'!$B$1:$BZ$201,'LA31'!BR$1,0)),
IF(LA!$H$11=2,(VLOOKUP($A17,'LA32'!$B$1:$BZ$201,'LA32'!BR$1,0)),
IF(LA!$H$11=3,(VLOOKUP($A17,'LA33'!$B$1:$BZ$201,'LA33'!BR$1,0)),
0))),".")</f>
        <v>7.0000000000000007E-2</v>
      </c>
      <c r="BT17" s="105">
        <f>IFERROR(
IF(LA!$H$11=1,(VLOOKUP($A17,'LA31'!$B$1:$BZ$201,'LA31'!BS$1,0)),
IF(LA!$H$11=2,(VLOOKUP($A17,'LA32'!$B$1:$BZ$201,'LA32'!BS$1,0)),
IF(LA!$H$11=3,(VLOOKUP($A17,'LA33'!$B$1:$BZ$201,'LA33'!BS$1,0)),
0))),".")</f>
        <v>7.0000000000000007E-2</v>
      </c>
      <c r="BU17" s="105">
        <f>IFERROR(
IF(LA!$H$11=1,(VLOOKUP($A17,'LA31'!$B$1:$BZ$201,'LA31'!BT$1,0)),
IF(LA!$H$11=2,(VLOOKUP($A17,'LA32'!$B$1:$BZ$201,'LA32'!BT$1,0)),
IF(LA!$H$11=3,(VLOOKUP($A17,'LA33'!$B$1:$BZ$201,'LA33'!BT$1,0)),
0))),".")</f>
        <v>0.03</v>
      </c>
      <c r="BV17" s="105">
        <f>IFERROR(
IF(LA!$H$11=1,(VLOOKUP($A17,'LA31'!$B$1:$BZ$201,'LA31'!BU$1,0)),
IF(LA!$H$11=2,(VLOOKUP($A17,'LA32'!$B$1:$BZ$201,'LA32'!BU$1,0)),
IF(LA!$H$11=3,(VLOOKUP($A17,'LA33'!$B$1:$BZ$201,'LA33'!BU$1,0)),
0))),".")</f>
        <v>0.01</v>
      </c>
      <c r="BW17" s="105">
        <f>IFERROR(
IF(LA!$H$11=1,(VLOOKUP($A17,'LA31'!$B$1:$BZ$201,'LA31'!BV$1,0)),
IF(LA!$H$11=2,(VLOOKUP($A17,'LA32'!$B$1:$BZ$201,'LA32'!BV$1,0)),
IF(LA!$H$11=3,(VLOOKUP($A17,'LA33'!$B$1:$BZ$201,'LA33'!BV$1,0)),
0))),".")</f>
        <v>0.01</v>
      </c>
      <c r="BX17" s="105">
        <f>IFERROR(
IF(LA!$H$11=1,(VLOOKUP($A17,'LA31'!$B$1:$BZ$201,'LA31'!BW$1,0)),
IF(LA!$H$11=2,(VLOOKUP($A17,'LA32'!$B$1:$BZ$201,'LA32'!BW$1,0)),
IF(LA!$H$11=3,(VLOOKUP($A17,'LA33'!$B$1:$BZ$201,'LA33'!BW$1,0)),
0))),".")</f>
        <v>0.14000000000000001</v>
      </c>
      <c r="BY17" s="105">
        <f>IFERROR(
IF(LA!$H$11=1,(VLOOKUP($A17,'LA31'!$B$1:$BZ$201,'LA31'!BX$1,0)),
IF(LA!$H$11=2,(VLOOKUP($A17,'LA32'!$B$1:$BZ$201,'LA32'!BX$1,0)),
IF(LA!$H$11=3,(VLOOKUP($A17,'LA33'!$B$1:$BZ$201,'LA33'!BX$1,0)),
0))),".")</f>
        <v>0.16</v>
      </c>
      <c r="BZ17" s="105">
        <f>IFERROR(
IF(LA!$H$11=1,(VLOOKUP($A17,'LA31'!$B$1:$BZ$201,'LA31'!BY$1,0)),
IF(LA!$H$11=2,(VLOOKUP($A17,'LA32'!$B$1:$BZ$201,'LA32'!BY$1,0)),
IF(LA!$H$11=3,(VLOOKUP($A17,'LA33'!$B$1:$BZ$201,'LA33'!BY$1,0)),
0))),".")</f>
        <v>0.16</v>
      </c>
    </row>
    <row r="18" spans="1:78" x14ac:dyDescent="0.2">
      <c r="A18" s="72" t="s">
        <v>94</v>
      </c>
      <c r="B18" s="91" t="s">
        <v>200</v>
      </c>
      <c r="C18" s="88"/>
      <c r="D18" s="71">
        <f>IFERROR(
IF(LA!$H$11=1,(VLOOKUP($A18,'LA31'!$B$1:$BZ$201,'LA31'!C$1,0)),
IF(LA!$H$11=2,(VLOOKUP($A18,'LA32'!$B$1:$BZ$201,'LA32'!C$1,0)),
IF(LA!$H$11=3,(VLOOKUP($A18,'LA33'!$B$1:$BZ$201,'LA33'!C$1,0)),
0))),".")</f>
        <v>690</v>
      </c>
      <c r="E18" s="71">
        <f>IFERROR(
IF(LA!$H$11=1,(VLOOKUP($A18,'LA31'!$B$1:$BZ$201,'LA31'!D$1,0)),
IF(LA!$H$11=2,(VLOOKUP($A18,'LA32'!$B$1:$BZ$201,'LA32'!D$1,0)),
IF(LA!$H$11=3,(VLOOKUP($A18,'LA33'!$B$1:$BZ$201,'LA33'!D$1,0)),
0))),".")</f>
        <v>16900</v>
      </c>
      <c r="F18" s="71">
        <f>IFERROR(
IF(LA!$H$11=1,(VLOOKUP($A18,'LA31'!$B$1:$BZ$201,'LA31'!E$1,0)),
IF(LA!$H$11=2,(VLOOKUP($A18,'LA32'!$B$1:$BZ$201,'LA32'!E$1,0)),
IF(LA!$H$11=3,(VLOOKUP($A18,'LA33'!$B$1:$BZ$201,'LA33'!E$1,0)),
0))),".")</f>
        <v>17600</v>
      </c>
      <c r="G18" s="105">
        <f>IFERROR(
IF(LA!$H$11=1,(VLOOKUP($A18,'LA31'!$B$1:$BZ$201,'LA31'!F$1,0)),
IF(LA!$H$11=2,(VLOOKUP($A18,'LA32'!$B$1:$BZ$201,'LA32'!F$1,0)),
IF(LA!$H$11=3,(VLOOKUP($A18,'LA33'!$B$1:$BZ$201,'LA33'!F$1,0)),
0))),".")</f>
        <v>0.67</v>
      </c>
      <c r="H18" s="105">
        <f>IFERROR(
IF(LA!$H$11=1,(VLOOKUP($A18,'LA31'!$B$1:$BZ$201,'LA31'!G$1,0)),
IF(LA!$H$11=2,(VLOOKUP($A18,'LA32'!$B$1:$BZ$201,'LA32'!G$1,0)),
IF(LA!$H$11=3,(VLOOKUP($A18,'LA33'!$B$1:$BZ$201,'LA33'!G$1,0)),
0))),".")</f>
        <v>0.72</v>
      </c>
      <c r="I18" s="105">
        <f>IFERROR(
IF(LA!$H$11=1,(VLOOKUP($A18,'LA31'!$B$1:$BZ$201,'LA31'!H$1,0)),
IF(LA!$H$11=2,(VLOOKUP($A18,'LA32'!$B$1:$BZ$201,'LA32'!H$1,0)),
IF(LA!$H$11=3,(VLOOKUP($A18,'LA33'!$B$1:$BZ$201,'LA33'!H$1,0)),
0))),".")</f>
        <v>0.72</v>
      </c>
      <c r="J18" s="105">
        <f>IFERROR(
IF(LA!$H$11=1,(VLOOKUP($A18,'LA31'!$B$1:$BZ$201,'LA31'!I$1,0)),
IF(LA!$H$11=2,(VLOOKUP($A18,'LA32'!$B$1:$BZ$201,'LA32'!I$1,0)),
IF(LA!$H$11=3,(VLOOKUP($A18,'LA33'!$B$1:$BZ$201,'LA33'!I$1,0)),
0))),".")</f>
        <v>0.57999999999999996</v>
      </c>
      <c r="K18" s="105">
        <f>IFERROR(
IF(LA!$H$11=1,(VLOOKUP($A18,'LA31'!$B$1:$BZ$201,'LA31'!J$1,0)),
IF(LA!$H$11=2,(VLOOKUP($A18,'LA32'!$B$1:$BZ$201,'LA32'!J$1,0)),
IF(LA!$H$11=3,(VLOOKUP($A18,'LA33'!$B$1:$BZ$201,'LA33'!J$1,0)),
0))),".")</f>
        <v>0.63</v>
      </c>
      <c r="L18" s="105">
        <f>IFERROR(
IF(LA!$H$11=1,(VLOOKUP($A18,'LA31'!$B$1:$BZ$201,'LA31'!K$1,0)),
IF(LA!$H$11=2,(VLOOKUP($A18,'LA32'!$B$1:$BZ$201,'LA32'!K$1,0)),
IF(LA!$H$11=3,(VLOOKUP($A18,'LA33'!$B$1:$BZ$201,'LA33'!K$1,0)),
0))),".")</f>
        <v>0.63</v>
      </c>
      <c r="M18" s="105">
        <f>IFERROR(
IF(LA!$H$11=1,(VLOOKUP($A18,'LA31'!$B$1:$BZ$201,'LA31'!L$1,0)),
IF(LA!$H$11=2,(VLOOKUP($A18,'LA32'!$B$1:$BZ$201,'LA32'!L$1,0)),
IF(LA!$H$11=3,(VLOOKUP($A18,'LA33'!$B$1:$BZ$201,'LA33'!L$1,0)),
0))),".")</f>
        <v>0.13</v>
      </c>
      <c r="N18" s="105">
        <f>IFERROR(
IF(LA!$H$11=1,(VLOOKUP($A18,'LA31'!$B$1:$BZ$201,'LA31'!M$1,0)),
IF(LA!$H$11=2,(VLOOKUP($A18,'LA32'!$B$1:$BZ$201,'LA32'!M$1,0)),
IF(LA!$H$11=3,(VLOOKUP($A18,'LA33'!$B$1:$BZ$201,'LA33'!M$1,0)),
0))),".")</f>
        <v>0.08</v>
      </c>
      <c r="O18" s="105">
        <f>IFERROR(
IF(LA!$H$11=1,(VLOOKUP($A18,'LA31'!$B$1:$BZ$201,'LA31'!N$1,0)),
IF(LA!$H$11=2,(VLOOKUP($A18,'LA32'!$B$1:$BZ$201,'LA32'!N$1,0)),
IF(LA!$H$11=3,(VLOOKUP($A18,'LA33'!$B$1:$BZ$201,'LA33'!N$1,0)),
0))),".")</f>
        <v>0.08</v>
      </c>
      <c r="P18" s="105">
        <f>IFERROR(
IF(LA!$H$11=1,(VLOOKUP($A18,'LA31'!$B$1:$BZ$201,'LA31'!O$1,0)),
IF(LA!$H$11=2,(VLOOKUP($A18,'LA32'!$B$1:$BZ$201,'LA32'!O$1,0)),
IF(LA!$H$11=3,(VLOOKUP($A18,'LA33'!$B$1:$BZ$201,'LA33'!O$1,0)),
0))),".")</f>
        <v>0</v>
      </c>
      <c r="Q18" s="105" t="str">
        <f>IFERROR(
IF(LA!$H$11=1,(VLOOKUP($A18,'LA31'!$B$1:$BZ$201,'LA31'!P$1,0)),
IF(LA!$H$11=2,(VLOOKUP($A18,'LA32'!$B$1:$BZ$201,'LA32'!P$1,0)),
IF(LA!$H$11=3,(VLOOKUP($A18,'LA33'!$B$1:$BZ$201,'LA33'!P$1,0)),
0))),".")</f>
        <v>-</v>
      </c>
      <c r="R18" s="105" t="str">
        <f>IFERROR(
IF(LA!$H$11=1,(VLOOKUP($A18,'LA31'!$B$1:$BZ$201,'LA31'!Q$1,0)),
IF(LA!$H$11=2,(VLOOKUP($A18,'LA32'!$B$1:$BZ$201,'LA32'!Q$1,0)),
IF(LA!$H$11=3,(VLOOKUP($A18,'LA33'!$B$1:$BZ$201,'LA33'!Q$1,0)),
0))),".")</f>
        <v>-</v>
      </c>
      <c r="S18" s="105">
        <f>IFERROR(
IF(LA!$H$11=1,(VLOOKUP($A18,'LA31'!$B$1:$BZ$201,'LA31'!R$1,0)),
IF(LA!$H$11=2,(VLOOKUP($A18,'LA32'!$B$1:$BZ$201,'LA32'!R$1,0)),
IF(LA!$H$11=3,(VLOOKUP($A18,'LA33'!$B$1:$BZ$201,'LA33'!R$1,0)),
0))),".")</f>
        <v>0.02</v>
      </c>
      <c r="T18" s="105">
        <f>IFERROR(
IF(LA!$H$11=1,(VLOOKUP($A18,'LA31'!$B$1:$BZ$201,'LA31'!S$1,0)),
IF(LA!$H$11=2,(VLOOKUP($A18,'LA32'!$B$1:$BZ$201,'LA32'!S$1,0)),
IF(LA!$H$11=3,(VLOOKUP($A18,'LA33'!$B$1:$BZ$201,'LA33'!S$1,0)),
0))),".")</f>
        <v>0.03</v>
      </c>
      <c r="U18" s="105">
        <f>IFERROR(
IF(LA!$H$11=1,(VLOOKUP($A18,'LA31'!$B$1:$BZ$201,'LA31'!T$1,0)),
IF(LA!$H$11=2,(VLOOKUP($A18,'LA32'!$B$1:$BZ$201,'LA32'!T$1,0)),
IF(LA!$H$11=3,(VLOOKUP($A18,'LA33'!$B$1:$BZ$201,'LA33'!T$1,0)),
0))),".")</f>
        <v>0.03</v>
      </c>
      <c r="V18" s="105">
        <f>IFERROR(
IF(LA!$H$11=1,(VLOOKUP($A18,'LA31'!$B$1:$BZ$201,'LA31'!U$1,0)),
IF(LA!$H$11=2,(VLOOKUP($A18,'LA32'!$B$1:$BZ$201,'LA32'!U$1,0)),
IF(LA!$H$11=3,(VLOOKUP($A18,'LA33'!$B$1:$BZ$201,'LA33'!U$1,0)),
0))),".")</f>
        <v>0.06</v>
      </c>
      <c r="W18" s="105">
        <f>IFERROR(
IF(LA!$H$11=1,(VLOOKUP($A18,'LA31'!$B$1:$BZ$201,'LA31'!V$1,0)),
IF(LA!$H$11=2,(VLOOKUP($A18,'LA32'!$B$1:$BZ$201,'LA32'!V$1,0)),
IF(LA!$H$11=3,(VLOOKUP($A18,'LA33'!$B$1:$BZ$201,'LA33'!V$1,0)),
0))),".")</f>
        <v>0.04</v>
      </c>
      <c r="X18" s="105">
        <f>IFERROR(
IF(LA!$H$11=1,(VLOOKUP($A18,'LA31'!$B$1:$BZ$201,'LA31'!W$1,0)),
IF(LA!$H$11=2,(VLOOKUP($A18,'LA32'!$B$1:$BZ$201,'LA32'!W$1,0)),
IF(LA!$H$11=3,(VLOOKUP($A18,'LA33'!$B$1:$BZ$201,'LA33'!W$1,0)),
0))),".")</f>
        <v>0.04</v>
      </c>
      <c r="Y18" s="105">
        <f>IFERROR(
IF(LA!$H$11=1,(VLOOKUP($A18,'LA31'!$B$1:$BZ$201,'LA31'!X$1,0)),
IF(LA!$H$11=2,(VLOOKUP($A18,'LA32'!$B$1:$BZ$201,'LA32'!X$1,0)),
IF(LA!$H$11=3,(VLOOKUP($A18,'LA33'!$B$1:$BZ$201,'LA33'!X$1,0)),
0))),".")</f>
        <v>0</v>
      </c>
      <c r="Z18" s="105" t="str">
        <f>IFERROR(
IF(LA!$H$11=1,(VLOOKUP($A18,'LA31'!$B$1:$BZ$201,'LA31'!Y$1,0)),
IF(LA!$H$11=2,(VLOOKUP($A18,'LA32'!$B$1:$BZ$201,'LA32'!Y$1,0)),
IF(LA!$H$11=3,(VLOOKUP($A18,'LA33'!$B$1:$BZ$201,'LA33'!Y$1,0)),
0))),".")</f>
        <v>-</v>
      </c>
      <c r="AA18" s="105" t="str">
        <f>IFERROR(
IF(LA!$H$11=1,(VLOOKUP($A18,'LA31'!$B$1:$BZ$201,'LA31'!Z$1,0)),
IF(LA!$H$11=2,(VLOOKUP($A18,'LA32'!$B$1:$BZ$201,'LA32'!Z$1,0)),
IF(LA!$H$11=3,(VLOOKUP($A18,'LA33'!$B$1:$BZ$201,'LA33'!Z$1,0)),
0))),".")</f>
        <v>-</v>
      </c>
      <c r="AB18" s="105">
        <f>IFERROR(
IF(LA!$H$11=1,(VLOOKUP($A18,'LA31'!$B$1:$BZ$201,'LA31'!AA$1,0)),
IF(LA!$H$11=2,(VLOOKUP($A18,'LA32'!$B$1:$BZ$201,'LA32'!AA$1,0)),
IF(LA!$H$11=3,(VLOOKUP($A18,'LA33'!$B$1:$BZ$201,'LA33'!AA$1,0)),
0))),".")</f>
        <v>0</v>
      </c>
      <c r="AC18" s="105">
        <f>IFERROR(
IF(LA!$H$11=1,(VLOOKUP($A18,'LA31'!$B$1:$BZ$201,'LA31'!AB$1,0)),
IF(LA!$H$11=2,(VLOOKUP($A18,'LA32'!$B$1:$BZ$201,'LA32'!AB$1,0)),
IF(LA!$H$11=3,(VLOOKUP($A18,'LA33'!$B$1:$BZ$201,'LA33'!AB$1,0)),
0))),".")</f>
        <v>0</v>
      </c>
      <c r="AD18" s="105">
        <f>IFERROR(
IF(LA!$H$11=1,(VLOOKUP($A18,'LA31'!$B$1:$BZ$201,'LA31'!AC$1,0)),
IF(LA!$H$11=2,(VLOOKUP($A18,'LA32'!$B$1:$BZ$201,'LA32'!AC$1,0)),
IF(LA!$H$11=3,(VLOOKUP($A18,'LA33'!$B$1:$BZ$201,'LA33'!AC$1,0)),
0))),".")</f>
        <v>0</v>
      </c>
      <c r="AE18" s="105">
        <f>IFERROR(
IF(LA!$H$11=1,(VLOOKUP($A18,'LA31'!$B$1:$BZ$201,'LA31'!AD$1,0)),
IF(LA!$H$11=2,(VLOOKUP($A18,'LA32'!$B$1:$BZ$201,'LA32'!AD$1,0)),
IF(LA!$H$11=3,(VLOOKUP($A18,'LA33'!$B$1:$BZ$201,'LA33'!AD$1,0)),
0))),".")</f>
        <v>0.03</v>
      </c>
      <c r="AF18" s="105">
        <f>IFERROR(
IF(LA!$H$11=1,(VLOOKUP($A18,'LA31'!$B$1:$BZ$201,'LA31'!AE$1,0)),
IF(LA!$H$11=2,(VLOOKUP($A18,'LA32'!$B$1:$BZ$201,'LA32'!AE$1,0)),
IF(LA!$H$11=3,(VLOOKUP($A18,'LA33'!$B$1:$BZ$201,'LA33'!AE$1,0)),
0))),".")</f>
        <v>0.05</v>
      </c>
      <c r="AG18" s="105">
        <f>IFERROR(
IF(LA!$H$11=1,(VLOOKUP($A18,'LA31'!$B$1:$BZ$201,'LA31'!AF$1,0)),
IF(LA!$H$11=2,(VLOOKUP($A18,'LA32'!$B$1:$BZ$201,'LA32'!AF$1,0)),
IF(LA!$H$11=3,(VLOOKUP($A18,'LA33'!$B$1:$BZ$201,'LA33'!AF$1,0)),
0))),".")</f>
        <v>0.05</v>
      </c>
      <c r="AH18" s="105">
        <f>IFERROR(
IF(LA!$H$11=1,(VLOOKUP($A18,'LA31'!$B$1:$BZ$201,'LA31'!AG$1,0)),
IF(LA!$H$11=2,(VLOOKUP($A18,'LA32'!$B$1:$BZ$201,'LA32'!AG$1,0)),
IF(LA!$H$11=3,(VLOOKUP($A18,'LA33'!$B$1:$BZ$201,'LA33'!AG$1,0)),
0))),".")</f>
        <v>0.36</v>
      </c>
      <c r="AI18" s="105">
        <f>IFERROR(
IF(LA!$H$11=1,(VLOOKUP($A18,'LA31'!$B$1:$BZ$201,'LA31'!AH$1,0)),
IF(LA!$H$11=2,(VLOOKUP($A18,'LA32'!$B$1:$BZ$201,'LA32'!AH$1,0)),
IF(LA!$H$11=3,(VLOOKUP($A18,'LA33'!$B$1:$BZ$201,'LA33'!AH$1,0)),
0))),".")</f>
        <v>0.47</v>
      </c>
      <c r="AJ18" s="105">
        <f>IFERROR(
IF(LA!$H$11=1,(VLOOKUP($A18,'LA31'!$B$1:$BZ$201,'LA31'!AI$1,0)),
IF(LA!$H$11=2,(VLOOKUP($A18,'LA32'!$B$1:$BZ$201,'LA32'!AI$1,0)),
IF(LA!$H$11=3,(VLOOKUP($A18,'LA33'!$B$1:$BZ$201,'LA33'!AI$1,0)),
0))),".")</f>
        <v>0.47</v>
      </c>
      <c r="AK18" s="105">
        <f>IFERROR(
IF(LA!$H$11=1,(VLOOKUP($A18,'LA31'!$B$1:$BZ$201,'LA31'!AJ$1,0)),
IF(LA!$H$11=2,(VLOOKUP($A18,'LA32'!$B$1:$BZ$201,'LA32'!AJ$1,0)),
IF(LA!$H$11=3,(VLOOKUP($A18,'LA33'!$B$1:$BZ$201,'LA33'!AJ$1,0)),
0))),".")</f>
        <v>0.09</v>
      </c>
      <c r="AL18" s="105">
        <f>IFERROR(
IF(LA!$H$11=1,(VLOOKUP($A18,'LA31'!$B$1:$BZ$201,'LA31'!AK$1,0)),
IF(LA!$H$11=2,(VLOOKUP($A18,'LA32'!$B$1:$BZ$201,'LA32'!AK$1,0)),
IF(LA!$H$11=3,(VLOOKUP($A18,'LA33'!$B$1:$BZ$201,'LA33'!AK$1,0)),
0))),".")</f>
        <v>0.2</v>
      </c>
      <c r="AM18" s="105">
        <f>IFERROR(
IF(LA!$H$11=1,(VLOOKUP($A18,'LA31'!$B$1:$BZ$201,'LA31'!AL$1,0)),
IF(LA!$H$11=2,(VLOOKUP($A18,'LA32'!$B$1:$BZ$201,'LA32'!AL$1,0)),
IF(LA!$H$11=3,(VLOOKUP($A18,'LA33'!$B$1:$BZ$201,'LA33'!AL$1,0)),
0))),".")</f>
        <v>0.19</v>
      </c>
      <c r="AN18" s="105" t="str">
        <f>IFERROR(
IF(LA!$H$11=1,(VLOOKUP($A18,'LA31'!$B$1:$BZ$201,'LA31'!AM$1,0)),
IF(LA!$H$11=2,(VLOOKUP($A18,'LA32'!$B$1:$BZ$201,'LA32'!AM$1,0)),
IF(LA!$H$11=3,(VLOOKUP($A18,'LA33'!$B$1:$BZ$201,'LA33'!AM$1,0)),
0))),".")</f>
        <v>x</v>
      </c>
      <c r="AO18" s="105">
        <f>IFERROR(
IF(LA!$H$11=1,(VLOOKUP($A18,'LA31'!$B$1:$BZ$201,'LA31'!AN$1,0)),
IF(LA!$H$11=2,(VLOOKUP($A18,'LA32'!$B$1:$BZ$201,'LA32'!AN$1,0)),
IF(LA!$H$11=3,(VLOOKUP($A18,'LA33'!$B$1:$BZ$201,'LA33'!AN$1,0)),
0))),".")</f>
        <v>0.01</v>
      </c>
      <c r="AP18" s="105">
        <f>IFERROR(
IF(LA!$H$11=1,(VLOOKUP($A18,'LA31'!$B$1:$BZ$201,'LA31'!AO$1,0)),
IF(LA!$H$11=2,(VLOOKUP($A18,'LA32'!$B$1:$BZ$201,'LA32'!AO$1,0)),
IF(LA!$H$11=3,(VLOOKUP($A18,'LA33'!$B$1:$BZ$201,'LA33'!AO$1,0)),
0))),".")</f>
        <v>0.01</v>
      </c>
      <c r="AQ18" s="105">
        <f>IFERROR(
IF(LA!$H$11=1,(VLOOKUP($A18,'LA31'!$B$1:$BZ$201,'LA31'!AP$1,0)),
IF(LA!$H$11=2,(VLOOKUP($A18,'LA32'!$B$1:$BZ$201,'LA32'!AP$1,0)),
IF(LA!$H$11=3,(VLOOKUP($A18,'LA33'!$B$1:$BZ$201,'LA33'!AP$1,0)),
0))),".")</f>
        <v>0.06</v>
      </c>
      <c r="AR18" s="105">
        <f>IFERROR(
IF(LA!$H$11=1,(VLOOKUP($A18,'LA31'!$B$1:$BZ$201,'LA31'!AQ$1,0)),
IF(LA!$H$11=2,(VLOOKUP($A18,'LA32'!$B$1:$BZ$201,'LA32'!AQ$1,0)),
IF(LA!$H$11=3,(VLOOKUP($A18,'LA33'!$B$1:$BZ$201,'LA33'!AQ$1,0)),
0))),".")</f>
        <v>0.15</v>
      </c>
      <c r="AS18" s="105">
        <f>IFERROR(
IF(LA!$H$11=1,(VLOOKUP($A18,'LA31'!$B$1:$BZ$201,'LA31'!AR$1,0)),
IF(LA!$H$11=2,(VLOOKUP($A18,'LA32'!$B$1:$BZ$201,'LA32'!AR$1,0)),
IF(LA!$H$11=3,(VLOOKUP($A18,'LA33'!$B$1:$BZ$201,'LA33'!AR$1,0)),
0))),".")</f>
        <v>0.14000000000000001</v>
      </c>
      <c r="AT18" s="105">
        <f>IFERROR(
IF(LA!$H$11=1,(VLOOKUP($A18,'LA31'!$B$1:$BZ$201,'LA31'!AS$1,0)),
IF(LA!$H$11=2,(VLOOKUP($A18,'LA32'!$B$1:$BZ$201,'LA32'!AS$1,0)),
IF(LA!$H$11=3,(VLOOKUP($A18,'LA33'!$B$1:$BZ$201,'LA33'!AS$1,0)),
0))),".")</f>
        <v>0.25</v>
      </c>
      <c r="AU18" s="105">
        <f>IFERROR(
IF(LA!$H$11=1,(VLOOKUP($A18,'LA31'!$B$1:$BZ$201,'LA31'!AT$1,0)),
IF(LA!$H$11=2,(VLOOKUP($A18,'LA32'!$B$1:$BZ$201,'LA32'!AT$1,0)),
IF(LA!$H$11=3,(VLOOKUP($A18,'LA33'!$B$1:$BZ$201,'LA33'!AT$1,0)),
0))),".")</f>
        <v>0.26</v>
      </c>
      <c r="AV18" s="105">
        <f>IFERROR(
IF(LA!$H$11=1,(VLOOKUP($A18,'LA31'!$B$1:$BZ$201,'LA31'!AU$1,0)),
IF(LA!$H$11=2,(VLOOKUP($A18,'LA32'!$B$1:$BZ$201,'LA32'!AU$1,0)),
IF(LA!$H$11=3,(VLOOKUP($A18,'LA33'!$B$1:$BZ$201,'LA33'!AU$1,0)),
0))),".")</f>
        <v>0.26</v>
      </c>
      <c r="AW18" s="105">
        <f>IFERROR(
IF(LA!$H$11=1,(VLOOKUP($A18,'LA31'!$B$1:$BZ$201,'LA31'!AV$1,0)),
IF(LA!$H$11=2,(VLOOKUP($A18,'LA32'!$B$1:$BZ$201,'LA32'!AV$1,0)),
IF(LA!$H$11=3,(VLOOKUP($A18,'LA33'!$B$1:$BZ$201,'LA33'!AV$1,0)),
0))),".")</f>
        <v>0.03</v>
      </c>
      <c r="AX18" s="105">
        <f>IFERROR(
IF(LA!$H$11=1,(VLOOKUP($A18,'LA31'!$B$1:$BZ$201,'LA31'!AW$1,0)),
IF(LA!$H$11=2,(VLOOKUP($A18,'LA32'!$B$1:$BZ$201,'LA32'!AW$1,0)),
IF(LA!$H$11=3,(VLOOKUP($A18,'LA33'!$B$1:$BZ$201,'LA33'!AW$1,0)),
0))),".")</f>
        <v>0.02</v>
      </c>
      <c r="AY18" s="105">
        <f>IFERROR(
IF(LA!$H$11=1,(VLOOKUP($A18,'LA31'!$B$1:$BZ$201,'LA31'!AX$1,0)),
IF(LA!$H$11=2,(VLOOKUP($A18,'LA32'!$B$1:$BZ$201,'LA32'!AX$1,0)),
IF(LA!$H$11=3,(VLOOKUP($A18,'LA33'!$B$1:$BZ$201,'LA33'!AX$1,0)),
0))),".")</f>
        <v>0.02</v>
      </c>
      <c r="AZ18" s="105">
        <f>IFERROR(
IF(LA!$H$11=1,(VLOOKUP($A18,'LA31'!$B$1:$BZ$201,'LA31'!AY$1,0)),
IF(LA!$H$11=2,(VLOOKUP($A18,'LA32'!$B$1:$BZ$201,'LA32'!AY$1,0)),
IF(LA!$H$11=3,(VLOOKUP($A18,'LA33'!$B$1:$BZ$201,'LA33'!AY$1,0)),
0))),".")</f>
        <v>0</v>
      </c>
      <c r="BA18" s="105" t="str">
        <f>IFERROR(
IF(LA!$H$11=1,(VLOOKUP($A18,'LA31'!$B$1:$BZ$201,'LA31'!AZ$1,0)),
IF(LA!$H$11=2,(VLOOKUP($A18,'LA32'!$B$1:$BZ$201,'LA32'!AZ$1,0)),
IF(LA!$H$11=3,(VLOOKUP($A18,'LA33'!$B$1:$BZ$201,'LA33'!AZ$1,0)),
0))),".")</f>
        <v>-</v>
      </c>
      <c r="BB18" s="105" t="str">
        <f>IFERROR(
IF(LA!$H$11=1,(VLOOKUP($A18,'LA31'!$B$1:$BZ$201,'LA31'!BA$1,0)),
IF(LA!$H$11=2,(VLOOKUP($A18,'LA32'!$B$1:$BZ$201,'LA32'!BA$1,0)),
IF(LA!$H$11=3,(VLOOKUP($A18,'LA33'!$B$1:$BZ$201,'LA33'!BA$1,0)),
0))),".")</f>
        <v>-</v>
      </c>
      <c r="BC18" s="105">
        <f>IFERROR(
IF(LA!$H$11=1,(VLOOKUP($A18,'LA31'!$B$1:$BZ$201,'LA31'!BB$1,0)),
IF(LA!$H$11=2,(VLOOKUP($A18,'LA32'!$B$1:$BZ$201,'LA32'!BB$1,0)),
IF(LA!$H$11=3,(VLOOKUP($A18,'LA33'!$B$1:$BZ$201,'LA33'!BB$1,0)),
0))),".")</f>
        <v>0.08</v>
      </c>
      <c r="BD18" s="105">
        <f>IFERROR(
IF(LA!$H$11=1,(VLOOKUP($A18,'LA31'!$B$1:$BZ$201,'LA31'!BC$1,0)),
IF(LA!$H$11=2,(VLOOKUP($A18,'LA32'!$B$1:$BZ$201,'LA32'!BC$1,0)),
IF(LA!$H$11=3,(VLOOKUP($A18,'LA33'!$B$1:$BZ$201,'LA33'!BC$1,0)),
0))),".")</f>
        <v>0.08</v>
      </c>
      <c r="BE18" s="105">
        <f>IFERROR(
IF(LA!$H$11=1,(VLOOKUP($A18,'LA31'!$B$1:$BZ$201,'LA31'!BD$1,0)),
IF(LA!$H$11=2,(VLOOKUP($A18,'LA32'!$B$1:$BZ$201,'LA32'!BD$1,0)),
IF(LA!$H$11=3,(VLOOKUP($A18,'LA33'!$B$1:$BZ$201,'LA33'!BD$1,0)),
0))),".")</f>
        <v>0.08</v>
      </c>
      <c r="BF18" s="105">
        <f>IFERROR(
IF(LA!$H$11=1,(VLOOKUP($A18,'LA31'!$B$1:$BZ$201,'LA31'!BE$1,0)),
IF(LA!$H$11=2,(VLOOKUP($A18,'LA32'!$B$1:$BZ$201,'LA32'!BE$1,0)),
IF(LA!$H$11=3,(VLOOKUP($A18,'LA33'!$B$1:$BZ$201,'LA33'!BE$1,0)),
0))),".")</f>
        <v>0.03</v>
      </c>
      <c r="BG18" s="105">
        <f>IFERROR(
IF(LA!$H$11=1,(VLOOKUP($A18,'LA31'!$B$1:$BZ$201,'LA31'!BF$1,0)),
IF(LA!$H$11=2,(VLOOKUP($A18,'LA32'!$B$1:$BZ$201,'LA32'!BF$1,0)),
IF(LA!$H$11=3,(VLOOKUP($A18,'LA33'!$B$1:$BZ$201,'LA33'!BF$1,0)),
0))),".")</f>
        <v>0.04</v>
      </c>
      <c r="BH18" s="105">
        <f>IFERROR(
IF(LA!$H$11=1,(VLOOKUP($A18,'LA31'!$B$1:$BZ$201,'LA31'!BG$1,0)),
IF(LA!$H$11=2,(VLOOKUP($A18,'LA32'!$B$1:$BZ$201,'LA32'!BG$1,0)),
IF(LA!$H$11=3,(VLOOKUP($A18,'LA33'!$B$1:$BZ$201,'LA33'!BG$1,0)),
0))),".")</f>
        <v>0.04</v>
      </c>
      <c r="BI18" s="105">
        <f>IFERROR(
IF(LA!$H$11=1,(VLOOKUP($A18,'LA31'!$B$1:$BZ$201,'LA31'!BH$1,0)),
IF(LA!$H$11=2,(VLOOKUP($A18,'LA32'!$B$1:$BZ$201,'LA32'!BH$1,0)),
IF(LA!$H$11=3,(VLOOKUP($A18,'LA33'!$B$1:$BZ$201,'LA33'!BH$1,0)),
0))),".")</f>
        <v>0.05</v>
      </c>
      <c r="BJ18" s="105">
        <f>IFERROR(
IF(LA!$H$11=1,(VLOOKUP($A18,'LA31'!$B$1:$BZ$201,'LA31'!BI$1,0)),
IF(LA!$H$11=2,(VLOOKUP($A18,'LA32'!$B$1:$BZ$201,'LA32'!BI$1,0)),
IF(LA!$H$11=3,(VLOOKUP($A18,'LA33'!$B$1:$BZ$201,'LA33'!BI$1,0)),
0))),".")</f>
        <v>0.04</v>
      </c>
      <c r="BK18" s="105">
        <f>IFERROR(
IF(LA!$H$11=1,(VLOOKUP($A18,'LA31'!$B$1:$BZ$201,'LA31'!BJ$1,0)),
IF(LA!$H$11=2,(VLOOKUP($A18,'LA32'!$B$1:$BZ$201,'LA32'!BJ$1,0)),
IF(LA!$H$11=3,(VLOOKUP($A18,'LA33'!$B$1:$BZ$201,'LA33'!BJ$1,0)),
0))),".")</f>
        <v>0.04</v>
      </c>
      <c r="BL18" s="105">
        <f>IFERROR(
IF(LA!$H$11=1,(VLOOKUP($A18,'LA31'!$B$1:$BZ$201,'LA31'!BK$1,0)),
IF(LA!$H$11=2,(VLOOKUP($A18,'LA32'!$B$1:$BZ$201,'LA32'!BK$1,0)),
IF(LA!$H$11=3,(VLOOKUP($A18,'LA33'!$B$1:$BZ$201,'LA33'!BK$1,0)),
0))),".")</f>
        <v>0</v>
      </c>
      <c r="BM18" s="105" t="str">
        <f>IFERROR(
IF(LA!$H$11=1,(VLOOKUP($A18,'LA31'!$B$1:$BZ$201,'LA31'!BL$1,0)),
IF(LA!$H$11=2,(VLOOKUP($A18,'LA32'!$B$1:$BZ$201,'LA32'!BL$1,0)),
IF(LA!$H$11=3,(VLOOKUP($A18,'LA33'!$B$1:$BZ$201,'LA33'!BL$1,0)),
0))),".")</f>
        <v>x</v>
      </c>
      <c r="BN18" s="105" t="str">
        <f>IFERROR(
IF(LA!$H$11=1,(VLOOKUP($A18,'LA31'!$B$1:$BZ$201,'LA31'!BM$1,0)),
IF(LA!$H$11=2,(VLOOKUP($A18,'LA32'!$B$1:$BZ$201,'LA32'!BM$1,0)),
IF(LA!$H$11=3,(VLOOKUP($A18,'LA33'!$B$1:$BZ$201,'LA33'!BM$1,0)),
0))),".")</f>
        <v>x</v>
      </c>
      <c r="BO18" s="105">
        <f>IFERROR(
IF(LA!$H$11=1,(VLOOKUP($A18,'LA31'!$B$1:$BZ$201,'LA31'!BN$1,0)),
IF(LA!$H$11=2,(VLOOKUP($A18,'LA32'!$B$1:$BZ$201,'LA32'!BN$1,0)),
IF(LA!$H$11=3,(VLOOKUP($A18,'LA33'!$B$1:$BZ$201,'LA33'!BN$1,0)),
0))),".")</f>
        <v>0.01</v>
      </c>
      <c r="BP18" s="105">
        <f>IFERROR(
IF(LA!$H$11=1,(VLOOKUP($A18,'LA31'!$B$1:$BZ$201,'LA31'!BO$1,0)),
IF(LA!$H$11=2,(VLOOKUP($A18,'LA32'!$B$1:$BZ$201,'LA32'!BO$1,0)),
IF(LA!$H$11=3,(VLOOKUP($A18,'LA33'!$B$1:$BZ$201,'LA33'!BO$1,0)),
0))),".")</f>
        <v>0.01</v>
      </c>
      <c r="BQ18" s="105">
        <f>IFERROR(
IF(LA!$H$11=1,(VLOOKUP($A18,'LA31'!$B$1:$BZ$201,'LA31'!BP$1,0)),
IF(LA!$H$11=2,(VLOOKUP($A18,'LA32'!$B$1:$BZ$201,'LA32'!BP$1,0)),
IF(LA!$H$11=3,(VLOOKUP($A18,'LA33'!$B$1:$BZ$201,'LA33'!BP$1,0)),
0))),".")</f>
        <v>0.01</v>
      </c>
      <c r="BR18" s="105">
        <f>IFERROR(
IF(LA!$H$11=1,(VLOOKUP($A18,'LA31'!$B$1:$BZ$201,'LA31'!BQ$1,0)),
IF(LA!$H$11=2,(VLOOKUP($A18,'LA32'!$B$1:$BZ$201,'LA32'!BQ$1,0)),
IF(LA!$H$11=3,(VLOOKUP($A18,'LA33'!$B$1:$BZ$201,'LA33'!BQ$1,0)),
0))),".")</f>
        <v>0.13</v>
      </c>
      <c r="BS18" s="105">
        <f>IFERROR(
IF(LA!$H$11=1,(VLOOKUP($A18,'LA31'!$B$1:$BZ$201,'LA31'!BR$1,0)),
IF(LA!$H$11=2,(VLOOKUP($A18,'LA32'!$B$1:$BZ$201,'LA32'!BR$1,0)),
IF(LA!$H$11=3,(VLOOKUP($A18,'LA33'!$B$1:$BZ$201,'LA33'!BR$1,0)),
0))),".")</f>
        <v>0.09</v>
      </c>
      <c r="BT18" s="105">
        <f>IFERROR(
IF(LA!$H$11=1,(VLOOKUP($A18,'LA31'!$B$1:$BZ$201,'LA31'!BS$1,0)),
IF(LA!$H$11=2,(VLOOKUP($A18,'LA32'!$B$1:$BZ$201,'LA32'!BS$1,0)),
IF(LA!$H$11=3,(VLOOKUP($A18,'LA33'!$B$1:$BZ$201,'LA33'!BS$1,0)),
0))),".")</f>
        <v>0.09</v>
      </c>
      <c r="BU18" s="105">
        <f>IFERROR(
IF(LA!$H$11=1,(VLOOKUP($A18,'LA31'!$B$1:$BZ$201,'LA31'!BT$1,0)),
IF(LA!$H$11=2,(VLOOKUP($A18,'LA32'!$B$1:$BZ$201,'LA32'!BT$1,0)),
IF(LA!$H$11=3,(VLOOKUP($A18,'LA33'!$B$1:$BZ$201,'LA33'!BT$1,0)),
0))),".")</f>
        <v>0.04</v>
      </c>
      <c r="BV18" s="105">
        <f>IFERROR(
IF(LA!$H$11=1,(VLOOKUP($A18,'LA31'!$B$1:$BZ$201,'LA31'!BU$1,0)),
IF(LA!$H$11=2,(VLOOKUP($A18,'LA32'!$B$1:$BZ$201,'LA32'!BU$1,0)),
IF(LA!$H$11=3,(VLOOKUP($A18,'LA33'!$B$1:$BZ$201,'LA33'!BU$1,0)),
0))),".")</f>
        <v>0.01</v>
      </c>
      <c r="BW18" s="105">
        <f>IFERROR(
IF(LA!$H$11=1,(VLOOKUP($A18,'LA31'!$B$1:$BZ$201,'LA31'!BV$1,0)),
IF(LA!$H$11=2,(VLOOKUP($A18,'LA32'!$B$1:$BZ$201,'LA32'!BV$1,0)),
IF(LA!$H$11=3,(VLOOKUP($A18,'LA33'!$B$1:$BZ$201,'LA33'!BV$1,0)),
0))),".")</f>
        <v>0.02</v>
      </c>
      <c r="BX18" s="105">
        <f>IFERROR(
IF(LA!$H$11=1,(VLOOKUP($A18,'LA31'!$B$1:$BZ$201,'LA31'!BW$1,0)),
IF(LA!$H$11=2,(VLOOKUP($A18,'LA32'!$B$1:$BZ$201,'LA32'!BW$1,0)),
IF(LA!$H$11=3,(VLOOKUP($A18,'LA33'!$B$1:$BZ$201,'LA33'!BW$1,0)),
0))),".")</f>
        <v>0.16</v>
      </c>
      <c r="BY18" s="105">
        <f>IFERROR(
IF(LA!$H$11=1,(VLOOKUP($A18,'LA31'!$B$1:$BZ$201,'LA31'!BX$1,0)),
IF(LA!$H$11=2,(VLOOKUP($A18,'LA32'!$B$1:$BZ$201,'LA32'!BX$1,0)),
IF(LA!$H$11=3,(VLOOKUP($A18,'LA33'!$B$1:$BZ$201,'LA33'!BX$1,0)),
0))),".")</f>
        <v>0.18</v>
      </c>
      <c r="BZ18" s="105">
        <f>IFERROR(
IF(LA!$H$11=1,(VLOOKUP($A18,'LA31'!$B$1:$BZ$201,'LA31'!BY$1,0)),
IF(LA!$H$11=2,(VLOOKUP($A18,'LA32'!$B$1:$BZ$201,'LA32'!BY$1,0)),
IF(LA!$H$11=3,(VLOOKUP($A18,'LA33'!$B$1:$BZ$201,'LA33'!BY$1,0)),
0))),".")</f>
        <v>0.18</v>
      </c>
    </row>
    <row r="19" spans="1:78" x14ac:dyDescent="0.2">
      <c r="A19" s="55">
        <v>301</v>
      </c>
      <c r="B19" s="55" t="s">
        <v>201</v>
      </c>
      <c r="C19" s="88" t="s">
        <v>198</v>
      </c>
      <c r="D19" s="59">
        <f>IFERROR(
IF(LA!$H$11=1,(VLOOKUP($A19,'LA31'!$B$1:$BZ$201,'LA31'!C$1,0)),
IF(LA!$H$11=2,(VLOOKUP($A19,'LA32'!$B$1:$BZ$201,'LA32'!C$1,0)),
IF(LA!$H$11=3,(VLOOKUP($A19,'LA33'!$B$1:$BZ$201,'LA33'!C$1,0)),
0))),".")</f>
        <v>200</v>
      </c>
      <c r="E19" s="59">
        <f>IFERROR(
IF(LA!$H$11=1,(VLOOKUP($A19,'LA31'!$B$1:$BZ$201,'LA31'!D$1,0)),
IF(LA!$H$11=2,(VLOOKUP($A19,'LA32'!$B$1:$BZ$201,'LA32'!D$1,0)),
IF(LA!$H$11=3,(VLOOKUP($A19,'LA33'!$B$1:$BZ$201,'LA33'!D$1,0)),
0))),".")</f>
        <v>750</v>
      </c>
      <c r="F19" s="59">
        <f>IFERROR(
IF(LA!$H$11=1,(VLOOKUP($A19,'LA31'!$B$1:$BZ$201,'LA31'!E$1,0)),
IF(LA!$H$11=2,(VLOOKUP($A19,'LA32'!$B$1:$BZ$201,'LA32'!E$1,0)),
IF(LA!$H$11=3,(VLOOKUP($A19,'LA33'!$B$1:$BZ$201,'LA33'!E$1,0)),
0))),".")</f>
        <v>950</v>
      </c>
      <c r="G19" s="106">
        <f>IFERROR(
IF(LA!$H$11=1,(VLOOKUP($A19,'LA31'!$B$1:$BZ$201,'LA31'!F$1,0)),
IF(LA!$H$11=2,(VLOOKUP($A19,'LA32'!$B$1:$BZ$201,'LA32'!F$1,0)),
IF(LA!$H$11=3,(VLOOKUP($A19,'LA33'!$B$1:$BZ$201,'LA33'!F$1,0)),
0))),".")</f>
        <v>0.78</v>
      </c>
      <c r="H19" s="106">
        <f>IFERROR(
IF(LA!$H$11=1,(VLOOKUP($A19,'LA31'!$B$1:$BZ$201,'LA31'!G$1,0)),
IF(LA!$H$11=2,(VLOOKUP($A19,'LA32'!$B$1:$BZ$201,'LA32'!G$1,0)),
IF(LA!$H$11=3,(VLOOKUP($A19,'LA33'!$B$1:$BZ$201,'LA33'!G$1,0)),
0))),".")</f>
        <v>0.78</v>
      </c>
      <c r="I19" s="106">
        <f>IFERROR(
IF(LA!$H$11=1,(VLOOKUP($A19,'LA31'!$B$1:$BZ$201,'LA31'!H$1,0)),
IF(LA!$H$11=2,(VLOOKUP($A19,'LA32'!$B$1:$BZ$201,'LA32'!H$1,0)),
IF(LA!$H$11=3,(VLOOKUP($A19,'LA33'!$B$1:$BZ$201,'LA33'!H$1,0)),
0))),".")</f>
        <v>0.78</v>
      </c>
      <c r="J19" s="106">
        <f>IFERROR(
IF(LA!$H$11=1,(VLOOKUP($A19,'LA31'!$B$1:$BZ$201,'LA31'!I$1,0)),
IF(LA!$H$11=2,(VLOOKUP($A19,'LA32'!$B$1:$BZ$201,'LA32'!I$1,0)),
IF(LA!$H$11=3,(VLOOKUP($A19,'LA33'!$B$1:$BZ$201,'LA33'!I$1,0)),
0))),".")</f>
        <v>0.75</v>
      </c>
      <c r="K19" s="106">
        <f>IFERROR(
IF(LA!$H$11=1,(VLOOKUP($A19,'LA31'!$B$1:$BZ$201,'LA31'!J$1,0)),
IF(LA!$H$11=2,(VLOOKUP($A19,'LA32'!$B$1:$BZ$201,'LA32'!J$1,0)),
IF(LA!$H$11=3,(VLOOKUP($A19,'LA33'!$B$1:$BZ$201,'LA33'!J$1,0)),
0))),".")</f>
        <v>0.71</v>
      </c>
      <c r="L19" s="106">
        <f>IFERROR(
IF(LA!$H$11=1,(VLOOKUP($A19,'LA31'!$B$1:$BZ$201,'LA31'!K$1,0)),
IF(LA!$H$11=2,(VLOOKUP($A19,'LA32'!$B$1:$BZ$201,'LA32'!K$1,0)),
IF(LA!$H$11=3,(VLOOKUP($A19,'LA33'!$B$1:$BZ$201,'LA33'!K$1,0)),
0))),".")</f>
        <v>0.72</v>
      </c>
      <c r="M19" s="106">
        <f>IFERROR(
IF(LA!$H$11=1,(VLOOKUP($A19,'LA31'!$B$1:$BZ$201,'LA31'!L$1,0)),
IF(LA!$H$11=2,(VLOOKUP($A19,'LA32'!$B$1:$BZ$201,'LA32'!L$1,0)),
IF(LA!$H$11=3,(VLOOKUP($A19,'LA33'!$B$1:$BZ$201,'LA33'!L$1,0)),
0))),".")</f>
        <v>7.0000000000000007E-2</v>
      </c>
      <c r="N19" s="106">
        <f>IFERROR(
IF(LA!$H$11=1,(VLOOKUP($A19,'LA31'!$B$1:$BZ$201,'LA31'!M$1,0)),
IF(LA!$H$11=2,(VLOOKUP($A19,'LA32'!$B$1:$BZ$201,'LA32'!M$1,0)),
IF(LA!$H$11=3,(VLOOKUP($A19,'LA33'!$B$1:$BZ$201,'LA33'!M$1,0)),
0))),".")</f>
        <v>0.06</v>
      </c>
      <c r="O19" s="106">
        <f>IFERROR(
IF(LA!$H$11=1,(VLOOKUP($A19,'LA31'!$B$1:$BZ$201,'LA31'!N$1,0)),
IF(LA!$H$11=2,(VLOOKUP($A19,'LA32'!$B$1:$BZ$201,'LA32'!N$1,0)),
IF(LA!$H$11=3,(VLOOKUP($A19,'LA33'!$B$1:$BZ$201,'LA33'!N$1,0)),
0))),".")</f>
        <v>0.06</v>
      </c>
      <c r="P19" s="106">
        <f>IFERROR(
IF(LA!$H$11=1,(VLOOKUP($A19,'LA31'!$B$1:$BZ$201,'LA31'!O$1,0)),
IF(LA!$H$11=2,(VLOOKUP($A19,'LA32'!$B$1:$BZ$201,'LA32'!O$1,0)),
IF(LA!$H$11=3,(VLOOKUP($A19,'LA33'!$B$1:$BZ$201,'LA33'!O$1,0)),
0))),".")</f>
        <v>0</v>
      </c>
      <c r="Q19" s="106">
        <f>IFERROR(
IF(LA!$H$11=1,(VLOOKUP($A19,'LA31'!$B$1:$BZ$201,'LA31'!P$1,0)),
IF(LA!$H$11=2,(VLOOKUP($A19,'LA32'!$B$1:$BZ$201,'LA32'!P$1,0)),
IF(LA!$H$11=3,(VLOOKUP($A19,'LA33'!$B$1:$BZ$201,'LA33'!P$1,0)),
0))),".")</f>
        <v>0</v>
      </c>
      <c r="R19" s="106">
        <f>IFERROR(
IF(LA!$H$11=1,(VLOOKUP($A19,'LA31'!$B$1:$BZ$201,'LA31'!Q$1,0)),
IF(LA!$H$11=2,(VLOOKUP($A19,'LA32'!$B$1:$BZ$201,'LA32'!Q$1,0)),
IF(LA!$H$11=3,(VLOOKUP($A19,'LA33'!$B$1:$BZ$201,'LA33'!Q$1,0)),
0))),".")</f>
        <v>0</v>
      </c>
      <c r="S19" s="106" t="str">
        <f>IFERROR(
IF(LA!$H$11=1,(VLOOKUP($A19,'LA31'!$B$1:$BZ$201,'LA31'!R$1,0)),
IF(LA!$H$11=2,(VLOOKUP($A19,'LA32'!$B$1:$BZ$201,'LA32'!R$1,0)),
IF(LA!$H$11=3,(VLOOKUP($A19,'LA33'!$B$1:$BZ$201,'LA33'!R$1,0)),
0))),".")</f>
        <v>x</v>
      </c>
      <c r="T19" s="106">
        <f>IFERROR(
IF(LA!$H$11=1,(VLOOKUP($A19,'LA31'!$B$1:$BZ$201,'LA31'!S$1,0)),
IF(LA!$H$11=2,(VLOOKUP($A19,'LA32'!$B$1:$BZ$201,'LA32'!S$1,0)),
IF(LA!$H$11=3,(VLOOKUP($A19,'LA33'!$B$1:$BZ$201,'LA33'!S$1,0)),
0))),".")</f>
        <v>0.04</v>
      </c>
      <c r="U19" s="106">
        <f>IFERROR(
IF(LA!$H$11=1,(VLOOKUP($A19,'LA31'!$B$1:$BZ$201,'LA31'!T$1,0)),
IF(LA!$H$11=2,(VLOOKUP($A19,'LA32'!$B$1:$BZ$201,'LA32'!T$1,0)),
IF(LA!$H$11=3,(VLOOKUP($A19,'LA33'!$B$1:$BZ$201,'LA33'!T$1,0)),
0))),".")</f>
        <v>0.03</v>
      </c>
      <c r="V19" s="106" t="str">
        <f>IFERROR(
IF(LA!$H$11=1,(VLOOKUP($A19,'LA31'!$B$1:$BZ$201,'LA31'!U$1,0)),
IF(LA!$H$11=2,(VLOOKUP($A19,'LA32'!$B$1:$BZ$201,'LA32'!U$1,0)),
IF(LA!$H$11=3,(VLOOKUP($A19,'LA33'!$B$1:$BZ$201,'LA33'!U$1,0)),
0))),".")</f>
        <v>x</v>
      </c>
      <c r="W19" s="106">
        <f>IFERROR(
IF(LA!$H$11=1,(VLOOKUP($A19,'LA31'!$B$1:$BZ$201,'LA31'!V$1,0)),
IF(LA!$H$11=2,(VLOOKUP($A19,'LA32'!$B$1:$BZ$201,'LA32'!V$1,0)),
IF(LA!$H$11=3,(VLOOKUP($A19,'LA33'!$B$1:$BZ$201,'LA33'!V$1,0)),
0))),".")</f>
        <v>0.02</v>
      </c>
      <c r="X19" s="106">
        <f>IFERROR(
IF(LA!$H$11=1,(VLOOKUP($A19,'LA31'!$B$1:$BZ$201,'LA31'!W$1,0)),
IF(LA!$H$11=2,(VLOOKUP($A19,'LA32'!$B$1:$BZ$201,'LA32'!W$1,0)),
IF(LA!$H$11=3,(VLOOKUP($A19,'LA33'!$B$1:$BZ$201,'LA33'!W$1,0)),
0))),".")</f>
        <v>0.02</v>
      </c>
      <c r="Y19" s="106">
        <f>IFERROR(
IF(LA!$H$11=1,(VLOOKUP($A19,'LA31'!$B$1:$BZ$201,'LA31'!X$1,0)),
IF(LA!$H$11=2,(VLOOKUP($A19,'LA32'!$B$1:$BZ$201,'LA32'!X$1,0)),
IF(LA!$H$11=3,(VLOOKUP($A19,'LA33'!$B$1:$BZ$201,'LA33'!X$1,0)),
0))),".")</f>
        <v>0</v>
      </c>
      <c r="Z19" s="106">
        <f>IFERROR(
IF(LA!$H$11=1,(VLOOKUP($A19,'LA31'!$B$1:$BZ$201,'LA31'!Y$1,0)),
IF(LA!$H$11=2,(VLOOKUP($A19,'LA32'!$B$1:$BZ$201,'LA32'!Y$1,0)),
IF(LA!$H$11=3,(VLOOKUP($A19,'LA33'!$B$1:$BZ$201,'LA33'!Y$1,0)),
0))),".")</f>
        <v>0</v>
      </c>
      <c r="AA19" s="106">
        <f>IFERROR(
IF(LA!$H$11=1,(VLOOKUP($A19,'LA31'!$B$1:$BZ$201,'LA31'!Z$1,0)),
IF(LA!$H$11=2,(VLOOKUP($A19,'LA32'!$B$1:$BZ$201,'LA32'!Z$1,0)),
IF(LA!$H$11=3,(VLOOKUP($A19,'LA33'!$B$1:$BZ$201,'LA33'!Z$1,0)),
0))),".")</f>
        <v>0</v>
      </c>
      <c r="AB19" s="106">
        <f>IFERROR(
IF(LA!$H$11=1,(VLOOKUP($A19,'LA31'!$B$1:$BZ$201,'LA31'!AA$1,0)),
IF(LA!$H$11=2,(VLOOKUP($A19,'LA32'!$B$1:$BZ$201,'LA32'!AA$1,0)),
IF(LA!$H$11=3,(VLOOKUP($A19,'LA33'!$B$1:$BZ$201,'LA33'!AA$1,0)),
0))),".")</f>
        <v>0</v>
      </c>
      <c r="AC19" s="106">
        <f>IFERROR(
IF(LA!$H$11=1,(VLOOKUP($A19,'LA31'!$B$1:$BZ$201,'LA31'!AB$1,0)),
IF(LA!$H$11=2,(VLOOKUP($A19,'LA32'!$B$1:$BZ$201,'LA32'!AB$1,0)),
IF(LA!$H$11=3,(VLOOKUP($A19,'LA33'!$B$1:$BZ$201,'LA33'!AB$1,0)),
0))),".")</f>
        <v>0</v>
      </c>
      <c r="AD19" s="106">
        <f>IFERROR(
IF(LA!$H$11=1,(VLOOKUP($A19,'LA31'!$B$1:$BZ$201,'LA31'!AC$1,0)),
IF(LA!$H$11=2,(VLOOKUP($A19,'LA32'!$B$1:$BZ$201,'LA32'!AC$1,0)),
IF(LA!$H$11=3,(VLOOKUP($A19,'LA33'!$B$1:$BZ$201,'LA33'!AC$1,0)),
0))),".")</f>
        <v>0</v>
      </c>
      <c r="AE19" s="106" t="str">
        <f>IFERROR(
IF(LA!$H$11=1,(VLOOKUP($A19,'LA31'!$B$1:$BZ$201,'LA31'!AD$1,0)),
IF(LA!$H$11=2,(VLOOKUP($A19,'LA32'!$B$1:$BZ$201,'LA32'!AD$1,0)),
IF(LA!$H$11=3,(VLOOKUP($A19,'LA33'!$B$1:$BZ$201,'LA33'!AD$1,0)),
0))),".")</f>
        <v>x</v>
      </c>
      <c r="AF19" s="106">
        <f>IFERROR(
IF(LA!$H$11=1,(VLOOKUP($A19,'LA31'!$B$1:$BZ$201,'LA31'!AE$1,0)),
IF(LA!$H$11=2,(VLOOKUP($A19,'LA32'!$B$1:$BZ$201,'LA32'!AE$1,0)),
IF(LA!$H$11=3,(VLOOKUP($A19,'LA33'!$B$1:$BZ$201,'LA33'!AE$1,0)),
0))),".")</f>
        <v>0.05</v>
      </c>
      <c r="AG19" s="106">
        <f>IFERROR(
IF(LA!$H$11=1,(VLOOKUP($A19,'LA31'!$B$1:$BZ$201,'LA31'!AF$1,0)),
IF(LA!$H$11=2,(VLOOKUP($A19,'LA32'!$B$1:$BZ$201,'LA32'!AF$1,0)),
IF(LA!$H$11=3,(VLOOKUP($A19,'LA33'!$B$1:$BZ$201,'LA33'!AF$1,0)),
0))),".")</f>
        <v>0.04</v>
      </c>
      <c r="AH19" s="106">
        <f>IFERROR(
IF(LA!$H$11=1,(VLOOKUP($A19,'LA31'!$B$1:$BZ$201,'LA31'!AG$1,0)),
IF(LA!$H$11=2,(VLOOKUP($A19,'LA32'!$B$1:$BZ$201,'LA32'!AG$1,0)),
IF(LA!$H$11=3,(VLOOKUP($A19,'LA33'!$B$1:$BZ$201,'LA33'!AG$1,0)),
0))),".")</f>
        <v>0.67</v>
      </c>
      <c r="AI19" s="106">
        <f>IFERROR(
IF(LA!$H$11=1,(VLOOKUP($A19,'LA31'!$B$1:$BZ$201,'LA31'!AH$1,0)),
IF(LA!$H$11=2,(VLOOKUP($A19,'LA32'!$B$1:$BZ$201,'LA32'!AH$1,0)),
IF(LA!$H$11=3,(VLOOKUP($A19,'LA33'!$B$1:$BZ$201,'LA33'!AH$1,0)),
0))),".")</f>
        <v>0.59</v>
      </c>
      <c r="AJ19" s="106">
        <f>IFERROR(
IF(LA!$H$11=1,(VLOOKUP($A19,'LA31'!$B$1:$BZ$201,'LA31'!AI$1,0)),
IF(LA!$H$11=2,(VLOOKUP($A19,'LA32'!$B$1:$BZ$201,'LA32'!AI$1,0)),
IF(LA!$H$11=3,(VLOOKUP($A19,'LA33'!$B$1:$BZ$201,'LA33'!AI$1,0)),
0))),".")</f>
        <v>0.61</v>
      </c>
      <c r="AK19" s="106">
        <f>IFERROR(
IF(LA!$H$11=1,(VLOOKUP($A19,'LA31'!$B$1:$BZ$201,'LA31'!AJ$1,0)),
IF(LA!$H$11=2,(VLOOKUP($A19,'LA32'!$B$1:$BZ$201,'LA32'!AJ$1,0)),
IF(LA!$H$11=3,(VLOOKUP($A19,'LA33'!$B$1:$BZ$201,'LA33'!AJ$1,0)),
0))),".")</f>
        <v>0.15</v>
      </c>
      <c r="AL19" s="106">
        <f>IFERROR(
IF(LA!$H$11=1,(VLOOKUP($A19,'LA31'!$B$1:$BZ$201,'LA31'!AK$1,0)),
IF(LA!$H$11=2,(VLOOKUP($A19,'LA32'!$B$1:$BZ$201,'LA32'!AK$1,0)),
IF(LA!$H$11=3,(VLOOKUP($A19,'LA33'!$B$1:$BZ$201,'LA33'!AK$1,0)),
0))),".")</f>
        <v>0.16</v>
      </c>
      <c r="AM19" s="106">
        <f>IFERROR(
IF(LA!$H$11=1,(VLOOKUP($A19,'LA31'!$B$1:$BZ$201,'LA31'!AL$1,0)),
IF(LA!$H$11=2,(VLOOKUP($A19,'LA32'!$B$1:$BZ$201,'LA32'!AL$1,0)),
IF(LA!$H$11=3,(VLOOKUP($A19,'LA33'!$B$1:$BZ$201,'LA33'!AL$1,0)),
0))),".")</f>
        <v>0.16</v>
      </c>
      <c r="AN19" s="106">
        <f>IFERROR(
IF(LA!$H$11=1,(VLOOKUP($A19,'LA31'!$B$1:$BZ$201,'LA31'!AM$1,0)),
IF(LA!$H$11=2,(VLOOKUP($A19,'LA32'!$B$1:$BZ$201,'LA32'!AM$1,0)),
IF(LA!$H$11=3,(VLOOKUP($A19,'LA33'!$B$1:$BZ$201,'LA33'!AM$1,0)),
0))),".")</f>
        <v>0</v>
      </c>
      <c r="AO19" s="106" t="str">
        <f>IFERROR(
IF(LA!$H$11=1,(VLOOKUP($A19,'LA31'!$B$1:$BZ$201,'LA31'!AN$1,0)),
IF(LA!$H$11=2,(VLOOKUP($A19,'LA32'!$B$1:$BZ$201,'LA32'!AN$1,0)),
IF(LA!$H$11=3,(VLOOKUP($A19,'LA33'!$B$1:$BZ$201,'LA33'!AN$1,0)),
0))),".")</f>
        <v>x</v>
      </c>
      <c r="AP19" s="106" t="str">
        <f>IFERROR(
IF(LA!$H$11=1,(VLOOKUP($A19,'LA31'!$B$1:$BZ$201,'LA31'!AO$1,0)),
IF(LA!$H$11=2,(VLOOKUP($A19,'LA32'!$B$1:$BZ$201,'LA32'!AO$1,0)),
IF(LA!$H$11=3,(VLOOKUP($A19,'LA33'!$B$1:$BZ$201,'LA33'!AO$1,0)),
0))),".")</f>
        <v>x</v>
      </c>
      <c r="AQ19" s="106">
        <f>IFERROR(
IF(LA!$H$11=1,(VLOOKUP($A19,'LA31'!$B$1:$BZ$201,'LA31'!AP$1,0)),
IF(LA!$H$11=2,(VLOOKUP($A19,'LA32'!$B$1:$BZ$201,'LA32'!AP$1,0)),
IF(LA!$H$11=3,(VLOOKUP($A19,'LA33'!$B$1:$BZ$201,'LA33'!AP$1,0)),
0))),".")</f>
        <v>0.06</v>
      </c>
      <c r="AR19" s="106">
        <f>IFERROR(
IF(LA!$H$11=1,(VLOOKUP($A19,'LA31'!$B$1:$BZ$201,'LA31'!AQ$1,0)),
IF(LA!$H$11=2,(VLOOKUP($A19,'LA32'!$B$1:$BZ$201,'LA32'!AQ$1,0)),
IF(LA!$H$11=3,(VLOOKUP($A19,'LA33'!$B$1:$BZ$201,'LA33'!AQ$1,0)),
0))),".")</f>
        <v>7.0000000000000007E-2</v>
      </c>
      <c r="AS19" s="106">
        <f>IFERROR(
IF(LA!$H$11=1,(VLOOKUP($A19,'LA31'!$B$1:$BZ$201,'LA31'!AR$1,0)),
IF(LA!$H$11=2,(VLOOKUP($A19,'LA32'!$B$1:$BZ$201,'LA32'!AR$1,0)),
IF(LA!$H$11=3,(VLOOKUP($A19,'LA33'!$B$1:$BZ$201,'LA33'!AR$1,0)),
0))),".")</f>
        <v>7.0000000000000007E-2</v>
      </c>
      <c r="AT19" s="106">
        <f>IFERROR(
IF(LA!$H$11=1,(VLOOKUP($A19,'LA31'!$B$1:$BZ$201,'LA31'!AS$1,0)),
IF(LA!$H$11=2,(VLOOKUP($A19,'LA32'!$B$1:$BZ$201,'LA32'!AS$1,0)),
IF(LA!$H$11=3,(VLOOKUP($A19,'LA33'!$B$1:$BZ$201,'LA33'!AS$1,0)),
0))),".")</f>
        <v>0.51</v>
      </c>
      <c r="AU19" s="106">
        <f>IFERROR(
IF(LA!$H$11=1,(VLOOKUP($A19,'LA31'!$B$1:$BZ$201,'LA31'!AT$1,0)),
IF(LA!$H$11=2,(VLOOKUP($A19,'LA32'!$B$1:$BZ$201,'LA32'!AT$1,0)),
IF(LA!$H$11=3,(VLOOKUP($A19,'LA33'!$B$1:$BZ$201,'LA33'!AT$1,0)),
0))),".")</f>
        <v>0.42</v>
      </c>
      <c r="AV19" s="106">
        <f>IFERROR(
IF(LA!$H$11=1,(VLOOKUP($A19,'LA31'!$B$1:$BZ$201,'LA31'!AU$1,0)),
IF(LA!$H$11=2,(VLOOKUP($A19,'LA32'!$B$1:$BZ$201,'LA32'!AU$1,0)),
IF(LA!$H$11=3,(VLOOKUP($A19,'LA33'!$B$1:$BZ$201,'LA33'!AU$1,0)),
0))),".")</f>
        <v>0.44</v>
      </c>
      <c r="AW19" s="106" t="str">
        <f>IFERROR(
IF(LA!$H$11=1,(VLOOKUP($A19,'LA31'!$B$1:$BZ$201,'LA31'!AV$1,0)),
IF(LA!$H$11=2,(VLOOKUP($A19,'LA32'!$B$1:$BZ$201,'LA32'!AV$1,0)),
IF(LA!$H$11=3,(VLOOKUP($A19,'LA33'!$B$1:$BZ$201,'LA33'!AV$1,0)),
0))),".")</f>
        <v>x</v>
      </c>
      <c r="AX19" s="106" t="str">
        <f>IFERROR(
IF(LA!$H$11=1,(VLOOKUP($A19,'LA31'!$B$1:$BZ$201,'LA31'!AW$1,0)),
IF(LA!$H$11=2,(VLOOKUP($A19,'LA32'!$B$1:$BZ$201,'LA32'!AW$1,0)),
IF(LA!$H$11=3,(VLOOKUP($A19,'LA33'!$B$1:$BZ$201,'LA33'!AW$1,0)),
0))),".")</f>
        <v>x</v>
      </c>
      <c r="AY19" s="106">
        <f>IFERROR(
IF(LA!$H$11=1,(VLOOKUP($A19,'LA31'!$B$1:$BZ$201,'LA31'!AX$1,0)),
IF(LA!$H$11=2,(VLOOKUP($A19,'LA32'!$B$1:$BZ$201,'LA32'!AX$1,0)),
IF(LA!$H$11=3,(VLOOKUP($A19,'LA33'!$B$1:$BZ$201,'LA33'!AX$1,0)),
0))),".")</f>
        <v>0.01</v>
      </c>
      <c r="AZ19" s="106">
        <f>IFERROR(
IF(LA!$H$11=1,(VLOOKUP($A19,'LA31'!$B$1:$BZ$201,'LA31'!AY$1,0)),
IF(LA!$H$11=2,(VLOOKUP($A19,'LA32'!$B$1:$BZ$201,'LA32'!AY$1,0)),
IF(LA!$H$11=3,(VLOOKUP($A19,'LA33'!$B$1:$BZ$201,'LA33'!AY$1,0)),
0))),".")</f>
        <v>0</v>
      </c>
      <c r="BA19" s="106" t="str">
        <f>IFERROR(
IF(LA!$H$11=1,(VLOOKUP($A19,'LA31'!$B$1:$BZ$201,'LA31'!AZ$1,0)),
IF(LA!$H$11=2,(VLOOKUP($A19,'LA32'!$B$1:$BZ$201,'LA32'!AZ$1,0)),
IF(LA!$H$11=3,(VLOOKUP($A19,'LA33'!$B$1:$BZ$201,'LA33'!AZ$1,0)),
0))),".")</f>
        <v>x</v>
      </c>
      <c r="BB19" s="106" t="str">
        <f>IFERROR(
IF(LA!$H$11=1,(VLOOKUP($A19,'LA31'!$B$1:$BZ$201,'LA31'!BA$1,0)),
IF(LA!$H$11=2,(VLOOKUP($A19,'LA32'!$B$1:$BZ$201,'LA32'!BA$1,0)),
IF(LA!$H$11=3,(VLOOKUP($A19,'LA33'!$B$1:$BZ$201,'LA33'!BA$1,0)),
0))),".")</f>
        <v>x</v>
      </c>
      <c r="BC19" s="106">
        <f>IFERROR(
IF(LA!$H$11=1,(VLOOKUP($A19,'LA31'!$B$1:$BZ$201,'LA31'!BB$1,0)),
IF(LA!$H$11=2,(VLOOKUP($A19,'LA32'!$B$1:$BZ$201,'LA32'!BB$1,0)),
IF(LA!$H$11=3,(VLOOKUP($A19,'LA33'!$B$1:$BZ$201,'LA33'!BB$1,0)),
0))),".")</f>
        <v>0.04</v>
      </c>
      <c r="BD19" s="106">
        <f>IFERROR(
IF(LA!$H$11=1,(VLOOKUP($A19,'LA31'!$B$1:$BZ$201,'LA31'!BC$1,0)),
IF(LA!$H$11=2,(VLOOKUP($A19,'LA32'!$B$1:$BZ$201,'LA32'!BC$1,0)),
IF(LA!$H$11=3,(VLOOKUP($A19,'LA33'!$B$1:$BZ$201,'LA33'!BC$1,0)),
0))),".")</f>
        <v>0.06</v>
      </c>
      <c r="BE19" s="106">
        <f>IFERROR(
IF(LA!$H$11=1,(VLOOKUP($A19,'LA31'!$B$1:$BZ$201,'LA31'!BD$1,0)),
IF(LA!$H$11=2,(VLOOKUP($A19,'LA32'!$B$1:$BZ$201,'LA32'!BD$1,0)),
IF(LA!$H$11=3,(VLOOKUP($A19,'LA33'!$B$1:$BZ$201,'LA33'!BD$1,0)),
0))),".")</f>
        <v>0.05</v>
      </c>
      <c r="BF19" s="106" t="str">
        <f>IFERROR(
IF(LA!$H$11=1,(VLOOKUP($A19,'LA31'!$B$1:$BZ$201,'LA31'!BE$1,0)),
IF(LA!$H$11=2,(VLOOKUP($A19,'LA32'!$B$1:$BZ$201,'LA32'!BE$1,0)),
IF(LA!$H$11=3,(VLOOKUP($A19,'LA33'!$B$1:$BZ$201,'LA33'!BE$1,0)),
0))),".")</f>
        <v>x</v>
      </c>
      <c r="BG19" s="106">
        <f>IFERROR(
IF(LA!$H$11=1,(VLOOKUP($A19,'LA31'!$B$1:$BZ$201,'LA31'!BF$1,0)),
IF(LA!$H$11=2,(VLOOKUP($A19,'LA32'!$B$1:$BZ$201,'LA32'!BF$1,0)),
IF(LA!$H$11=3,(VLOOKUP($A19,'LA33'!$B$1:$BZ$201,'LA33'!BF$1,0)),
0))),".")</f>
        <v>0.03</v>
      </c>
      <c r="BH19" s="106">
        <f>IFERROR(
IF(LA!$H$11=1,(VLOOKUP($A19,'LA31'!$B$1:$BZ$201,'LA31'!BG$1,0)),
IF(LA!$H$11=2,(VLOOKUP($A19,'LA32'!$B$1:$BZ$201,'LA32'!BG$1,0)),
IF(LA!$H$11=3,(VLOOKUP($A19,'LA33'!$B$1:$BZ$201,'LA33'!BG$1,0)),
0))),".")</f>
        <v>0.03</v>
      </c>
      <c r="BI19" s="106" t="str">
        <f>IFERROR(
IF(LA!$H$11=1,(VLOOKUP($A19,'LA31'!$B$1:$BZ$201,'LA31'!BH$1,0)),
IF(LA!$H$11=2,(VLOOKUP($A19,'LA32'!$B$1:$BZ$201,'LA32'!BH$1,0)),
IF(LA!$H$11=3,(VLOOKUP($A19,'LA33'!$B$1:$BZ$201,'LA33'!BH$1,0)),
0))),".")</f>
        <v>x</v>
      </c>
      <c r="BJ19" s="106">
        <f>IFERROR(
IF(LA!$H$11=1,(VLOOKUP($A19,'LA31'!$B$1:$BZ$201,'LA31'!BI$1,0)),
IF(LA!$H$11=2,(VLOOKUP($A19,'LA32'!$B$1:$BZ$201,'LA32'!BI$1,0)),
IF(LA!$H$11=3,(VLOOKUP($A19,'LA33'!$B$1:$BZ$201,'LA33'!BI$1,0)),
0))),".")</f>
        <v>0.03</v>
      </c>
      <c r="BK19" s="106">
        <f>IFERROR(
IF(LA!$H$11=1,(VLOOKUP($A19,'LA31'!$B$1:$BZ$201,'LA31'!BJ$1,0)),
IF(LA!$H$11=2,(VLOOKUP($A19,'LA32'!$B$1:$BZ$201,'LA32'!BJ$1,0)),
IF(LA!$H$11=3,(VLOOKUP($A19,'LA33'!$B$1:$BZ$201,'LA33'!BJ$1,0)),
0))),".")</f>
        <v>0.03</v>
      </c>
      <c r="BL19" s="106">
        <f>IFERROR(
IF(LA!$H$11=1,(VLOOKUP($A19,'LA31'!$B$1:$BZ$201,'LA31'!BK$1,0)),
IF(LA!$H$11=2,(VLOOKUP($A19,'LA32'!$B$1:$BZ$201,'LA32'!BK$1,0)),
IF(LA!$H$11=3,(VLOOKUP($A19,'LA33'!$B$1:$BZ$201,'LA33'!BK$1,0)),
0))),".")</f>
        <v>0</v>
      </c>
      <c r="BM19" s="106">
        <f>IFERROR(
IF(LA!$H$11=1,(VLOOKUP($A19,'LA31'!$B$1:$BZ$201,'LA31'!BL$1,0)),
IF(LA!$H$11=2,(VLOOKUP($A19,'LA32'!$B$1:$BZ$201,'LA32'!BL$1,0)),
IF(LA!$H$11=3,(VLOOKUP($A19,'LA33'!$B$1:$BZ$201,'LA33'!BL$1,0)),
0))),".")</f>
        <v>0</v>
      </c>
      <c r="BN19" s="106">
        <f>IFERROR(
IF(LA!$H$11=1,(VLOOKUP($A19,'LA31'!$B$1:$BZ$201,'LA31'!BM$1,0)),
IF(LA!$H$11=2,(VLOOKUP($A19,'LA32'!$B$1:$BZ$201,'LA32'!BM$1,0)),
IF(LA!$H$11=3,(VLOOKUP($A19,'LA33'!$B$1:$BZ$201,'LA33'!BM$1,0)),
0))),".")</f>
        <v>0</v>
      </c>
      <c r="BO19" s="106">
        <f>IFERROR(
IF(LA!$H$11=1,(VLOOKUP($A19,'LA31'!$B$1:$BZ$201,'LA31'!BN$1,0)),
IF(LA!$H$11=2,(VLOOKUP($A19,'LA32'!$B$1:$BZ$201,'LA32'!BN$1,0)),
IF(LA!$H$11=3,(VLOOKUP($A19,'LA33'!$B$1:$BZ$201,'LA33'!BN$1,0)),
0))),".")</f>
        <v>0</v>
      </c>
      <c r="BP19" s="106">
        <f>IFERROR(
IF(LA!$H$11=1,(VLOOKUP($A19,'LA31'!$B$1:$BZ$201,'LA31'!BO$1,0)),
IF(LA!$H$11=2,(VLOOKUP($A19,'LA32'!$B$1:$BZ$201,'LA32'!BO$1,0)),
IF(LA!$H$11=3,(VLOOKUP($A19,'LA33'!$B$1:$BZ$201,'LA33'!BO$1,0)),
0))),".")</f>
        <v>0.01</v>
      </c>
      <c r="BQ19" s="106">
        <f>IFERROR(
IF(LA!$H$11=1,(VLOOKUP($A19,'LA31'!$B$1:$BZ$201,'LA31'!BP$1,0)),
IF(LA!$H$11=2,(VLOOKUP($A19,'LA32'!$B$1:$BZ$201,'LA32'!BP$1,0)),
IF(LA!$H$11=3,(VLOOKUP($A19,'LA33'!$B$1:$BZ$201,'LA33'!BP$1,0)),
0))),".")</f>
        <v>0.01</v>
      </c>
      <c r="BR19" s="106">
        <f>IFERROR(
IF(LA!$H$11=1,(VLOOKUP($A19,'LA31'!$B$1:$BZ$201,'LA31'!BQ$1,0)),
IF(LA!$H$11=2,(VLOOKUP($A19,'LA32'!$B$1:$BZ$201,'LA32'!BQ$1,0)),
IF(LA!$H$11=3,(VLOOKUP($A19,'LA33'!$B$1:$BZ$201,'LA33'!BQ$1,0)),
0))),".")</f>
        <v>0.08</v>
      </c>
      <c r="BS19" s="106">
        <f>IFERROR(
IF(LA!$H$11=1,(VLOOKUP($A19,'LA31'!$B$1:$BZ$201,'LA31'!BR$1,0)),
IF(LA!$H$11=2,(VLOOKUP($A19,'LA32'!$B$1:$BZ$201,'LA32'!BR$1,0)),
IF(LA!$H$11=3,(VLOOKUP($A19,'LA33'!$B$1:$BZ$201,'LA33'!BR$1,0)),
0))),".")</f>
        <v>0.09</v>
      </c>
      <c r="BT19" s="106">
        <f>IFERROR(
IF(LA!$H$11=1,(VLOOKUP($A19,'LA31'!$B$1:$BZ$201,'LA31'!BS$1,0)),
IF(LA!$H$11=2,(VLOOKUP($A19,'LA32'!$B$1:$BZ$201,'LA32'!BS$1,0)),
IF(LA!$H$11=3,(VLOOKUP($A19,'LA33'!$B$1:$BZ$201,'LA33'!BS$1,0)),
0))),".")</f>
        <v>0.09</v>
      </c>
      <c r="BU19" s="106">
        <f>IFERROR(
IF(LA!$H$11=1,(VLOOKUP($A19,'LA31'!$B$1:$BZ$201,'LA31'!BT$1,0)),
IF(LA!$H$11=2,(VLOOKUP($A19,'LA32'!$B$1:$BZ$201,'LA32'!BT$1,0)),
IF(LA!$H$11=3,(VLOOKUP($A19,'LA33'!$B$1:$BZ$201,'LA33'!BT$1,0)),
0))),".")</f>
        <v>0.05</v>
      </c>
      <c r="BV19" s="106">
        <f>IFERROR(
IF(LA!$H$11=1,(VLOOKUP($A19,'LA31'!$B$1:$BZ$201,'LA31'!BU$1,0)),
IF(LA!$H$11=2,(VLOOKUP($A19,'LA32'!$B$1:$BZ$201,'LA32'!BU$1,0)),
IF(LA!$H$11=3,(VLOOKUP($A19,'LA33'!$B$1:$BZ$201,'LA33'!BU$1,0)),
0))),".")</f>
        <v>0.02</v>
      </c>
      <c r="BW19" s="106">
        <f>IFERROR(
IF(LA!$H$11=1,(VLOOKUP($A19,'LA31'!$B$1:$BZ$201,'LA31'!BV$1,0)),
IF(LA!$H$11=2,(VLOOKUP($A19,'LA32'!$B$1:$BZ$201,'LA32'!BV$1,0)),
IF(LA!$H$11=3,(VLOOKUP($A19,'LA33'!$B$1:$BZ$201,'LA33'!BV$1,0)),
0))),".")</f>
        <v>0.03</v>
      </c>
      <c r="BX19" s="106">
        <f>IFERROR(
IF(LA!$H$11=1,(VLOOKUP($A19,'LA31'!$B$1:$BZ$201,'LA31'!BW$1,0)),
IF(LA!$H$11=2,(VLOOKUP($A19,'LA32'!$B$1:$BZ$201,'LA32'!BW$1,0)),
IF(LA!$H$11=3,(VLOOKUP($A19,'LA33'!$B$1:$BZ$201,'LA33'!BW$1,0)),
0))),".")</f>
        <v>0.09</v>
      </c>
      <c r="BY19" s="106">
        <f>IFERROR(
IF(LA!$H$11=1,(VLOOKUP($A19,'LA31'!$B$1:$BZ$201,'LA31'!BX$1,0)),
IF(LA!$H$11=2,(VLOOKUP($A19,'LA32'!$B$1:$BZ$201,'LA32'!BX$1,0)),
IF(LA!$H$11=3,(VLOOKUP($A19,'LA33'!$B$1:$BZ$201,'LA33'!BX$1,0)),
0))),".")</f>
        <v>0.12</v>
      </c>
      <c r="BZ19" s="106">
        <f>IFERROR(
IF(LA!$H$11=1,(VLOOKUP($A19,'LA31'!$B$1:$BZ$201,'LA31'!BY$1,0)),
IF(LA!$H$11=2,(VLOOKUP($A19,'LA32'!$B$1:$BZ$201,'LA32'!BY$1,0)),
IF(LA!$H$11=3,(VLOOKUP($A19,'LA33'!$B$1:$BZ$201,'LA33'!BY$1,0)),
0))),".")</f>
        <v>0.11</v>
      </c>
    </row>
    <row r="20" spans="1:78" x14ac:dyDescent="0.2">
      <c r="A20" s="55">
        <v>302</v>
      </c>
      <c r="B20" s="55" t="s">
        <v>202</v>
      </c>
      <c r="C20" s="88" t="s">
        <v>198</v>
      </c>
      <c r="D20" s="59">
        <f>IFERROR(
IF(LA!$H$11=1,(VLOOKUP($A20,'LA31'!$B$1:$BZ$201,'LA31'!C$1,0)),
IF(LA!$H$11=2,(VLOOKUP($A20,'LA32'!$B$1:$BZ$201,'LA32'!C$1,0)),
IF(LA!$H$11=3,(VLOOKUP($A20,'LA33'!$B$1:$BZ$201,'LA33'!C$1,0)),
0))),".")</f>
        <v>200</v>
      </c>
      <c r="E20" s="59">
        <f>IFERROR(
IF(LA!$H$11=1,(VLOOKUP($A20,'LA31'!$B$1:$BZ$201,'LA31'!D$1,0)),
IF(LA!$H$11=2,(VLOOKUP($A20,'LA32'!$B$1:$BZ$201,'LA32'!D$1,0)),
IF(LA!$H$11=3,(VLOOKUP($A20,'LA33'!$B$1:$BZ$201,'LA33'!D$1,0)),
0))),".")</f>
        <v>1630</v>
      </c>
      <c r="F20" s="59">
        <f>IFERROR(
IF(LA!$H$11=1,(VLOOKUP($A20,'LA31'!$B$1:$BZ$201,'LA31'!E$1,0)),
IF(LA!$H$11=2,(VLOOKUP($A20,'LA32'!$B$1:$BZ$201,'LA32'!E$1,0)),
IF(LA!$H$11=3,(VLOOKUP($A20,'LA33'!$B$1:$BZ$201,'LA33'!E$1,0)),
0))),".")</f>
        <v>1830</v>
      </c>
      <c r="G20" s="106">
        <f>IFERROR(
IF(LA!$H$11=1,(VLOOKUP($A20,'LA31'!$B$1:$BZ$201,'LA31'!F$1,0)),
IF(LA!$H$11=2,(VLOOKUP($A20,'LA32'!$B$1:$BZ$201,'LA32'!F$1,0)),
IF(LA!$H$11=3,(VLOOKUP($A20,'LA33'!$B$1:$BZ$201,'LA33'!F$1,0)),
0))),".")</f>
        <v>0.78</v>
      </c>
      <c r="H20" s="106">
        <f>IFERROR(
IF(LA!$H$11=1,(VLOOKUP($A20,'LA31'!$B$1:$BZ$201,'LA31'!G$1,0)),
IF(LA!$H$11=2,(VLOOKUP($A20,'LA32'!$B$1:$BZ$201,'LA32'!G$1,0)),
IF(LA!$H$11=3,(VLOOKUP($A20,'LA33'!$B$1:$BZ$201,'LA33'!G$1,0)),
0))),".")</f>
        <v>0.76</v>
      </c>
      <c r="I20" s="106">
        <f>IFERROR(
IF(LA!$H$11=1,(VLOOKUP($A20,'LA31'!$B$1:$BZ$201,'LA31'!H$1,0)),
IF(LA!$H$11=2,(VLOOKUP($A20,'LA32'!$B$1:$BZ$201,'LA32'!H$1,0)),
IF(LA!$H$11=3,(VLOOKUP($A20,'LA33'!$B$1:$BZ$201,'LA33'!H$1,0)),
0))),".")</f>
        <v>0.76</v>
      </c>
      <c r="J20" s="106">
        <f>IFERROR(
IF(LA!$H$11=1,(VLOOKUP($A20,'LA31'!$B$1:$BZ$201,'LA31'!I$1,0)),
IF(LA!$H$11=2,(VLOOKUP($A20,'LA32'!$B$1:$BZ$201,'LA32'!I$1,0)),
IF(LA!$H$11=3,(VLOOKUP($A20,'LA33'!$B$1:$BZ$201,'LA33'!I$1,0)),
0))),".")</f>
        <v>0.77</v>
      </c>
      <c r="K20" s="106">
        <f>IFERROR(
IF(LA!$H$11=1,(VLOOKUP($A20,'LA31'!$B$1:$BZ$201,'LA31'!J$1,0)),
IF(LA!$H$11=2,(VLOOKUP($A20,'LA32'!$B$1:$BZ$201,'LA32'!J$1,0)),
IF(LA!$H$11=3,(VLOOKUP($A20,'LA33'!$B$1:$BZ$201,'LA33'!J$1,0)),
0))),".")</f>
        <v>0.73</v>
      </c>
      <c r="L20" s="106">
        <f>IFERROR(
IF(LA!$H$11=1,(VLOOKUP($A20,'LA31'!$B$1:$BZ$201,'LA31'!K$1,0)),
IF(LA!$H$11=2,(VLOOKUP($A20,'LA32'!$B$1:$BZ$201,'LA32'!K$1,0)),
IF(LA!$H$11=3,(VLOOKUP($A20,'LA33'!$B$1:$BZ$201,'LA33'!K$1,0)),
0))),".")</f>
        <v>0.73</v>
      </c>
      <c r="M20" s="106">
        <f>IFERROR(
IF(LA!$H$11=1,(VLOOKUP($A20,'LA31'!$B$1:$BZ$201,'LA31'!L$1,0)),
IF(LA!$H$11=2,(VLOOKUP($A20,'LA32'!$B$1:$BZ$201,'LA32'!L$1,0)),
IF(LA!$H$11=3,(VLOOKUP($A20,'LA33'!$B$1:$BZ$201,'LA33'!L$1,0)),
0))),".")</f>
        <v>0.05</v>
      </c>
      <c r="N20" s="106">
        <f>IFERROR(
IF(LA!$H$11=1,(VLOOKUP($A20,'LA31'!$B$1:$BZ$201,'LA31'!M$1,0)),
IF(LA!$H$11=2,(VLOOKUP($A20,'LA32'!$B$1:$BZ$201,'LA32'!M$1,0)),
IF(LA!$H$11=3,(VLOOKUP($A20,'LA33'!$B$1:$BZ$201,'LA33'!M$1,0)),
0))),".")</f>
        <v>0.02</v>
      </c>
      <c r="O20" s="106">
        <f>IFERROR(
IF(LA!$H$11=1,(VLOOKUP($A20,'LA31'!$B$1:$BZ$201,'LA31'!N$1,0)),
IF(LA!$H$11=2,(VLOOKUP($A20,'LA32'!$B$1:$BZ$201,'LA32'!N$1,0)),
IF(LA!$H$11=3,(VLOOKUP($A20,'LA33'!$B$1:$BZ$201,'LA33'!N$1,0)),
0))),".")</f>
        <v>0.03</v>
      </c>
      <c r="P20" s="106">
        <f>IFERROR(
IF(LA!$H$11=1,(VLOOKUP($A20,'LA31'!$B$1:$BZ$201,'LA31'!O$1,0)),
IF(LA!$H$11=2,(VLOOKUP($A20,'LA32'!$B$1:$BZ$201,'LA32'!O$1,0)),
IF(LA!$H$11=3,(VLOOKUP($A20,'LA33'!$B$1:$BZ$201,'LA33'!O$1,0)),
0))),".")</f>
        <v>0</v>
      </c>
      <c r="Q20" s="106">
        <f>IFERROR(
IF(LA!$H$11=1,(VLOOKUP($A20,'LA31'!$B$1:$BZ$201,'LA31'!P$1,0)),
IF(LA!$H$11=2,(VLOOKUP($A20,'LA32'!$B$1:$BZ$201,'LA32'!P$1,0)),
IF(LA!$H$11=3,(VLOOKUP($A20,'LA33'!$B$1:$BZ$201,'LA33'!P$1,0)),
0))),".")</f>
        <v>0.01</v>
      </c>
      <c r="R20" s="106">
        <f>IFERROR(
IF(LA!$H$11=1,(VLOOKUP($A20,'LA31'!$B$1:$BZ$201,'LA31'!Q$1,0)),
IF(LA!$H$11=2,(VLOOKUP($A20,'LA32'!$B$1:$BZ$201,'LA32'!Q$1,0)),
IF(LA!$H$11=3,(VLOOKUP($A20,'LA33'!$B$1:$BZ$201,'LA33'!Q$1,0)),
0))),".")</f>
        <v>0.01</v>
      </c>
      <c r="S20" s="106" t="str">
        <f>IFERROR(
IF(LA!$H$11=1,(VLOOKUP($A20,'LA31'!$B$1:$BZ$201,'LA31'!R$1,0)),
IF(LA!$H$11=2,(VLOOKUP($A20,'LA32'!$B$1:$BZ$201,'LA32'!R$1,0)),
IF(LA!$H$11=3,(VLOOKUP($A20,'LA33'!$B$1:$BZ$201,'LA33'!R$1,0)),
0))),".")</f>
        <v>x</v>
      </c>
      <c r="T20" s="106">
        <f>IFERROR(
IF(LA!$H$11=1,(VLOOKUP($A20,'LA31'!$B$1:$BZ$201,'LA31'!S$1,0)),
IF(LA!$H$11=2,(VLOOKUP($A20,'LA32'!$B$1:$BZ$201,'LA32'!S$1,0)),
IF(LA!$H$11=3,(VLOOKUP($A20,'LA33'!$B$1:$BZ$201,'LA33'!S$1,0)),
0))),".")</f>
        <v>0.02</v>
      </c>
      <c r="U20" s="106">
        <f>IFERROR(
IF(LA!$H$11=1,(VLOOKUP($A20,'LA31'!$B$1:$BZ$201,'LA31'!T$1,0)),
IF(LA!$H$11=2,(VLOOKUP($A20,'LA32'!$B$1:$BZ$201,'LA32'!T$1,0)),
IF(LA!$H$11=3,(VLOOKUP($A20,'LA33'!$B$1:$BZ$201,'LA33'!T$1,0)),
0))),".")</f>
        <v>0.02</v>
      </c>
      <c r="V20" s="106">
        <f>IFERROR(
IF(LA!$H$11=1,(VLOOKUP($A20,'LA31'!$B$1:$BZ$201,'LA31'!U$1,0)),
IF(LA!$H$11=2,(VLOOKUP($A20,'LA32'!$B$1:$BZ$201,'LA32'!U$1,0)),
IF(LA!$H$11=3,(VLOOKUP($A20,'LA33'!$B$1:$BZ$201,'LA33'!U$1,0)),
0))),".")</f>
        <v>0.06</v>
      </c>
      <c r="W20" s="106">
        <f>IFERROR(
IF(LA!$H$11=1,(VLOOKUP($A20,'LA31'!$B$1:$BZ$201,'LA31'!V$1,0)),
IF(LA!$H$11=2,(VLOOKUP($A20,'LA32'!$B$1:$BZ$201,'LA32'!V$1,0)),
IF(LA!$H$11=3,(VLOOKUP($A20,'LA33'!$B$1:$BZ$201,'LA33'!V$1,0)),
0))),".")</f>
        <v>0.02</v>
      </c>
      <c r="X20" s="106">
        <f>IFERROR(
IF(LA!$H$11=1,(VLOOKUP($A20,'LA31'!$B$1:$BZ$201,'LA31'!W$1,0)),
IF(LA!$H$11=2,(VLOOKUP($A20,'LA32'!$B$1:$BZ$201,'LA32'!W$1,0)),
IF(LA!$H$11=3,(VLOOKUP($A20,'LA33'!$B$1:$BZ$201,'LA33'!W$1,0)),
0))),".")</f>
        <v>0.02</v>
      </c>
      <c r="Y20" s="106" t="str">
        <f>IFERROR(
IF(LA!$H$11=1,(VLOOKUP($A20,'LA31'!$B$1:$BZ$201,'LA31'!X$1,0)),
IF(LA!$H$11=2,(VLOOKUP($A20,'LA32'!$B$1:$BZ$201,'LA32'!X$1,0)),
IF(LA!$H$11=3,(VLOOKUP($A20,'LA33'!$B$1:$BZ$201,'LA33'!X$1,0)),
0))),".")</f>
        <v>x</v>
      </c>
      <c r="Z20" s="106" t="str">
        <f>IFERROR(
IF(LA!$H$11=1,(VLOOKUP($A20,'LA31'!$B$1:$BZ$201,'LA31'!Y$1,0)),
IF(LA!$H$11=2,(VLOOKUP($A20,'LA32'!$B$1:$BZ$201,'LA32'!Y$1,0)),
IF(LA!$H$11=3,(VLOOKUP($A20,'LA33'!$B$1:$BZ$201,'LA33'!Y$1,0)),
0))),".")</f>
        <v>x</v>
      </c>
      <c r="AA20" s="106" t="str">
        <f>IFERROR(
IF(LA!$H$11=1,(VLOOKUP($A20,'LA31'!$B$1:$BZ$201,'LA31'!Z$1,0)),
IF(LA!$H$11=2,(VLOOKUP($A20,'LA32'!$B$1:$BZ$201,'LA32'!Z$1,0)),
IF(LA!$H$11=3,(VLOOKUP($A20,'LA33'!$B$1:$BZ$201,'LA33'!Z$1,0)),
0))),".")</f>
        <v>x</v>
      </c>
      <c r="AB20" s="106">
        <f>IFERROR(
IF(LA!$H$11=1,(VLOOKUP($A20,'LA31'!$B$1:$BZ$201,'LA31'!AA$1,0)),
IF(LA!$H$11=2,(VLOOKUP($A20,'LA32'!$B$1:$BZ$201,'LA32'!AA$1,0)),
IF(LA!$H$11=3,(VLOOKUP($A20,'LA33'!$B$1:$BZ$201,'LA33'!AA$1,0)),
0))),".")</f>
        <v>0</v>
      </c>
      <c r="AC20" s="106">
        <f>IFERROR(
IF(LA!$H$11=1,(VLOOKUP($A20,'LA31'!$B$1:$BZ$201,'LA31'!AB$1,0)),
IF(LA!$H$11=2,(VLOOKUP($A20,'LA32'!$B$1:$BZ$201,'LA32'!AB$1,0)),
IF(LA!$H$11=3,(VLOOKUP($A20,'LA33'!$B$1:$BZ$201,'LA33'!AB$1,0)),
0))),".")</f>
        <v>0</v>
      </c>
      <c r="AD20" s="106">
        <f>IFERROR(
IF(LA!$H$11=1,(VLOOKUP($A20,'LA31'!$B$1:$BZ$201,'LA31'!AC$1,0)),
IF(LA!$H$11=2,(VLOOKUP($A20,'LA32'!$B$1:$BZ$201,'LA32'!AC$1,0)),
IF(LA!$H$11=3,(VLOOKUP($A20,'LA33'!$B$1:$BZ$201,'LA33'!AC$1,0)),
0))),".")</f>
        <v>0</v>
      </c>
      <c r="AE20" s="106" t="str">
        <f>IFERROR(
IF(LA!$H$11=1,(VLOOKUP($A20,'LA31'!$B$1:$BZ$201,'LA31'!AD$1,0)),
IF(LA!$H$11=2,(VLOOKUP($A20,'LA32'!$B$1:$BZ$201,'LA32'!AD$1,0)),
IF(LA!$H$11=3,(VLOOKUP($A20,'LA33'!$B$1:$BZ$201,'LA33'!AD$1,0)),
0))),".")</f>
        <v>x</v>
      </c>
      <c r="AF20" s="106">
        <f>IFERROR(
IF(LA!$H$11=1,(VLOOKUP($A20,'LA31'!$B$1:$BZ$201,'LA31'!AE$1,0)),
IF(LA!$H$11=2,(VLOOKUP($A20,'LA32'!$B$1:$BZ$201,'LA32'!AE$1,0)),
IF(LA!$H$11=3,(VLOOKUP($A20,'LA33'!$B$1:$BZ$201,'LA33'!AE$1,0)),
0))),".")</f>
        <v>0.01</v>
      </c>
      <c r="AG20" s="106">
        <f>IFERROR(
IF(LA!$H$11=1,(VLOOKUP($A20,'LA31'!$B$1:$BZ$201,'LA31'!AF$1,0)),
IF(LA!$H$11=2,(VLOOKUP($A20,'LA32'!$B$1:$BZ$201,'LA32'!AF$1,0)),
IF(LA!$H$11=3,(VLOOKUP($A20,'LA33'!$B$1:$BZ$201,'LA33'!AF$1,0)),
0))),".")</f>
        <v>0.01</v>
      </c>
      <c r="AH20" s="106">
        <f>IFERROR(
IF(LA!$H$11=1,(VLOOKUP($A20,'LA31'!$B$1:$BZ$201,'LA31'!AG$1,0)),
IF(LA!$H$11=2,(VLOOKUP($A20,'LA32'!$B$1:$BZ$201,'LA32'!AG$1,0)),
IF(LA!$H$11=3,(VLOOKUP($A20,'LA33'!$B$1:$BZ$201,'LA33'!AG$1,0)),
0))),".")</f>
        <v>0.63</v>
      </c>
      <c r="AI20" s="106">
        <f>IFERROR(
IF(LA!$H$11=1,(VLOOKUP($A20,'LA31'!$B$1:$BZ$201,'LA31'!AH$1,0)),
IF(LA!$H$11=2,(VLOOKUP($A20,'LA32'!$B$1:$BZ$201,'LA32'!AH$1,0)),
IF(LA!$H$11=3,(VLOOKUP($A20,'LA33'!$B$1:$BZ$201,'LA33'!AH$1,0)),
0))),".")</f>
        <v>0.67</v>
      </c>
      <c r="AJ20" s="106">
        <f>IFERROR(
IF(LA!$H$11=1,(VLOOKUP($A20,'LA31'!$B$1:$BZ$201,'LA31'!AI$1,0)),
IF(LA!$H$11=2,(VLOOKUP($A20,'LA32'!$B$1:$BZ$201,'LA32'!AI$1,0)),
IF(LA!$H$11=3,(VLOOKUP($A20,'LA33'!$B$1:$BZ$201,'LA33'!AI$1,0)),
0))),".")</f>
        <v>0.66</v>
      </c>
      <c r="AK20" s="106">
        <f>IFERROR(
IF(LA!$H$11=1,(VLOOKUP($A20,'LA31'!$B$1:$BZ$201,'LA31'!AJ$1,0)),
IF(LA!$H$11=2,(VLOOKUP($A20,'LA32'!$B$1:$BZ$201,'LA32'!AJ$1,0)),
IF(LA!$H$11=3,(VLOOKUP($A20,'LA33'!$B$1:$BZ$201,'LA33'!AJ$1,0)),
0))),".")</f>
        <v>0.18</v>
      </c>
      <c r="AL20" s="106">
        <f>IFERROR(
IF(LA!$H$11=1,(VLOOKUP($A20,'LA31'!$B$1:$BZ$201,'LA31'!AK$1,0)),
IF(LA!$H$11=2,(VLOOKUP($A20,'LA32'!$B$1:$BZ$201,'LA32'!AK$1,0)),
IF(LA!$H$11=3,(VLOOKUP($A20,'LA33'!$B$1:$BZ$201,'LA33'!AK$1,0)),
0))),".")</f>
        <v>0.4</v>
      </c>
      <c r="AM20" s="106">
        <f>IFERROR(
IF(LA!$H$11=1,(VLOOKUP($A20,'LA31'!$B$1:$BZ$201,'LA31'!AL$1,0)),
IF(LA!$H$11=2,(VLOOKUP($A20,'LA32'!$B$1:$BZ$201,'LA32'!AL$1,0)),
IF(LA!$H$11=3,(VLOOKUP($A20,'LA33'!$B$1:$BZ$201,'LA33'!AL$1,0)),
0))),".")</f>
        <v>0.37</v>
      </c>
      <c r="AN20" s="106" t="str">
        <f>IFERROR(
IF(LA!$H$11=1,(VLOOKUP($A20,'LA31'!$B$1:$BZ$201,'LA31'!AM$1,0)),
IF(LA!$H$11=2,(VLOOKUP($A20,'LA32'!$B$1:$BZ$201,'LA32'!AM$1,0)),
IF(LA!$H$11=3,(VLOOKUP($A20,'LA33'!$B$1:$BZ$201,'LA33'!AM$1,0)),
0))),".")</f>
        <v>x</v>
      </c>
      <c r="AO20" s="106">
        <f>IFERROR(
IF(LA!$H$11=1,(VLOOKUP($A20,'LA31'!$B$1:$BZ$201,'LA31'!AN$1,0)),
IF(LA!$H$11=2,(VLOOKUP($A20,'LA32'!$B$1:$BZ$201,'LA32'!AN$1,0)),
IF(LA!$H$11=3,(VLOOKUP($A20,'LA33'!$B$1:$BZ$201,'LA33'!AN$1,0)),
0))),".")</f>
        <v>0.03</v>
      </c>
      <c r="AP20" s="106">
        <f>IFERROR(
IF(LA!$H$11=1,(VLOOKUP($A20,'LA31'!$B$1:$BZ$201,'LA31'!AO$1,0)),
IF(LA!$H$11=2,(VLOOKUP($A20,'LA32'!$B$1:$BZ$201,'LA32'!AO$1,0)),
IF(LA!$H$11=3,(VLOOKUP($A20,'LA33'!$B$1:$BZ$201,'LA33'!AO$1,0)),
0))),".")</f>
        <v>0.03</v>
      </c>
      <c r="AQ20" s="106">
        <f>IFERROR(
IF(LA!$H$11=1,(VLOOKUP($A20,'LA31'!$B$1:$BZ$201,'LA31'!AP$1,0)),
IF(LA!$H$11=2,(VLOOKUP($A20,'LA32'!$B$1:$BZ$201,'LA32'!AP$1,0)),
IF(LA!$H$11=3,(VLOOKUP($A20,'LA33'!$B$1:$BZ$201,'LA33'!AP$1,0)),
0))),".")</f>
        <v>0.1</v>
      </c>
      <c r="AR20" s="106">
        <f>IFERROR(
IF(LA!$H$11=1,(VLOOKUP($A20,'LA31'!$B$1:$BZ$201,'LA31'!AQ$1,0)),
IF(LA!$H$11=2,(VLOOKUP($A20,'LA32'!$B$1:$BZ$201,'LA32'!AQ$1,0)),
IF(LA!$H$11=3,(VLOOKUP($A20,'LA33'!$B$1:$BZ$201,'LA33'!AQ$1,0)),
0))),".")</f>
        <v>0.3</v>
      </c>
      <c r="AS20" s="106">
        <f>IFERROR(
IF(LA!$H$11=1,(VLOOKUP($A20,'LA31'!$B$1:$BZ$201,'LA31'!AR$1,0)),
IF(LA!$H$11=2,(VLOOKUP($A20,'LA32'!$B$1:$BZ$201,'LA32'!AR$1,0)),
IF(LA!$H$11=3,(VLOOKUP($A20,'LA33'!$B$1:$BZ$201,'LA33'!AR$1,0)),
0))),".")</f>
        <v>0.28000000000000003</v>
      </c>
      <c r="AT20" s="106">
        <f>IFERROR(
IF(LA!$H$11=1,(VLOOKUP($A20,'LA31'!$B$1:$BZ$201,'LA31'!AS$1,0)),
IF(LA!$H$11=2,(VLOOKUP($A20,'LA32'!$B$1:$BZ$201,'LA32'!AS$1,0)),
IF(LA!$H$11=3,(VLOOKUP($A20,'LA33'!$B$1:$BZ$201,'LA33'!AS$1,0)),
0))),".")</f>
        <v>0.45</v>
      </c>
      <c r="AU20" s="106">
        <f>IFERROR(
IF(LA!$H$11=1,(VLOOKUP($A20,'LA31'!$B$1:$BZ$201,'LA31'!AT$1,0)),
IF(LA!$H$11=2,(VLOOKUP($A20,'LA32'!$B$1:$BZ$201,'LA32'!AT$1,0)),
IF(LA!$H$11=3,(VLOOKUP($A20,'LA33'!$B$1:$BZ$201,'LA33'!AT$1,0)),
0))),".")</f>
        <v>0.26</v>
      </c>
      <c r="AV20" s="106">
        <f>IFERROR(
IF(LA!$H$11=1,(VLOOKUP($A20,'LA31'!$B$1:$BZ$201,'LA31'!AU$1,0)),
IF(LA!$H$11=2,(VLOOKUP($A20,'LA32'!$B$1:$BZ$201,'LA32'!AU$1,0)),
IF(LA!$H$11=3,(VLOOKUP($A20,'LA33'!$B$1:$BZ$201,'LA33'!AU$1,0)),
0))),".")</f>
        <v>0.28000000000000003</v>
      </c>
      <c r="AW20" s="106" t="str">
        <f>IFERROR(
IF(LA!$H$11=1,(VLOOKUP($A20,'LA31'!$B$1:$BZ$201,'LA31'!AV$1,0)),
IF(LA!$H$11=2,(VLOOKUP($A20,'LA32'!$B$1:$BZ$201,'LA32'!AV$1,0)),
IF(LA!$H$11=3,(VLOOKUP($A20,'LA33'!$B$1:$BZ$201,'LA33'!AV$1,0)),
0))),".")</f>
        <v>x</v>
      </c>
      <c r="AX20" s="106" t="str">
        <f>IFERROR(
IF(LA!$H$11=1,(VLOOKUP($A20,'LA31'!$B$1:$BZ$201,'LA31'!AW$1,0)),
IF(LA!$H$11=2,(VLOOKUP($A20,'LA32'!$B$1:$BZ$201,'LA32'!AW$1,0)),
IF(LA!$H$11=3,(VLOOKUP($A20,'LA33'!$B$1:$BZ$201,'LA33'!AW$1,0)),
0))),".")</f>
        <v>-</v>
      </c>
      <c r="AY20" s="106" t="str">
        <f>IFERROR(
IF(LA!$H$11=1,(VLOOKUP($A20,'LA31'!$B$1:$BZ$201,'LA31'!AX$1,0)),
IF(LA!$H$11=2,(VLOOKUP($A20,'LA32'!$B$1:$BZ$201,'LA32'!AX$1,0)),
IF(LA!$H$11=3,(VLOOKUP($A20,'LA33'!$B$1:$BZ$201,'LA33'!AX$1,0)),
0))),".")</f>
        <v>-</v>
      </c>
      <c r="AZ20" s="106">
        <f>IFERROR(
IF(LA!$H$11=1,(VLOOKUP($A20,'LA31'!$B$1:$BZ$201,'LA31'!AY$1,0)),
IF(LA!$H$11=2,(VLOOKUP($A20,'LA32'!$B$1:$BZ$201,'LA32'!AY$1,0)),
IF(LA!$H$11=3,(VLOOKUP($A20,'LA33'!$B$1:$BZ$201,'LA33'!AY$1,0)),
0))),".")</f>
        <v>0</v>
      </c>
      <c r="BA20" s="106">
        <f>IFERROR(
IF(LA!$H$11=1,(VLOOKUP($A20,'LA31'!$B$1:$BZ$201,'LA31'!AZ$1,0)),
IF(LA!$H$11=2,(VLOOKUP($A20,'LA32'!$B$1:$BZ$201,'LA32'!AZ$1,0)),
IF(LA!$H$11=3,(VLOOKUP($A20,'LA33'!$B$1:$BZ$201,'LA33'!AZ$1,0)),
0))),".")</f>
        <v>0</v>
      </c>
      <c r="BB20" s="106">
        <f>IFERROR(
IF(LA!$H$11=1,(VLOOKUP($A20,'LA31'!$B$1:$BZ$201,'LA31'!BA$1,0)),
IF(LA!$H$11=2,(VLOOKUP($A20,'LA32'!$B$1:$BZ$201,'LA32'!BA$1,0)),
IF(LA!$H$11=3,(VLOOKUP($A20,'LA33'!$B$1:$BZ$201,'LA33'!BA$1,0)),
0))),".")</f>
        <v>0</v>
      </c>
      <c r="BC20" s="106" t="str">
        <f>IFERROR(
IF(LA!$H$11=1,(VLOOKUP($A20,'LA31'!$B$1:$BZ$201,'LA31'!BB$1,0)),
IF(LA!$H$11=2,(VLOOKUP($A20,'LA32'!$B$1:$BZ$201,'LA32'!BB$1,0)),
IF(LA!$H$11=3,(VLOOKUP($A20,'LA33'!$B$1:$BZ$201,'LA33'!BB$1,0)),
0))),".")</f>
        <v>x</v>
      </c>
      <c r="BD20" s="106">
        <f>IFERROR(
IF(LA!$H$11=1,(VLOOKUP($A20,'LA31'!$B$1:$BZ$201,'LA31'!BC$1,0)),
IF(LA!$H$11=2,(VLOOKUP($A20,'LA32'!$B$1:$BZ$201,'LA32'!BC$1,0)),
IF(LA!$H$11=3,(VLOOKUP($A20,'LA33'!$B$1:$BZ$201,'LA33'!BC$1,0)),
0))),".")</f>
        <v>0.03</v>
      </c>
      <c r="BE20" s="106">
        <f>IFERROR(
IF(LA!$H$11=1,(VLOOKUP($A20,'LA31'!$B$1:$BZ$201,'LA31'!BD$1,0)),
IF(LA!$H$11=2,(VLOOKUP($A20,'LA32'!$B$1:$BZ$201,'LA32'!BD$1,0)),
IF(LA!$H$11=3,(VLOOKUP($A20,'LA33'!$B$1:$BZ$201,'LA33'!BD$1,0)),
0))),".")</f>
        <v>0.02</v>
      </c>
      <c r="BF20" s="106" t="str">
        <f>IFERROR(
IF(LA!$H$11=1,(VLOOKUP($A20,'LA31'!$B$1:$BZ$201,'LA31'!BE$1,0)),
IF(LA!$H$11=2,(VLOOKUP($A20,'LA32'!$B$1:$BZ$201,'LA32'!BE$1,0)),
IF(LA!$H$11=3,(VLOOKUP($A20,'LA33'!$B$1:$BZ$201,'LA33'!BE$1,0)),
0))),".")</f>
        <v>x</v>
      </c>
      <c r="BG20" s="106">
        <f>IFERROR(
IF(LA!$H$11=1,(VLOOKUP($A20,'LA31'!$B$1:$BZ$201,'LA31'!BF$1,0)),
IF(LA!$H$11=2,(VLOOKUP($A20,'LA32'!$B$1:$BZ$201,'LA32'!BF$1,0)),
IF(LA!$H$11=3,(VLOOKUP($A20,'LA33'!$B$1:$BZ$201,'LA33'!BF$1,0)),
0))),".")</f>
        <v>0.02</v>
      </c>
      <c r="BH20" s="106">
        <f>IFERROR(
IF(LA!$H$11=1,(VLOOKUP($A20,'LA31'!$B$1:$BZ$201,'LA31'!BG$1,0)),
IF(LA!$H$11=2,(VLOOKUP($A20,'LA32'!$B$1:$BZ$201,'LA32'!BG$1,0)),
IF(LA!$H$11=3,(VLOOKUP($A20,'LA33'!$B$1:$BZ$201,'LA33'!BG$1,0)),
0))),".")</f>
        <v>0.02</v>
      </c>
      <c r="BI20" s="106">
        <f>IFERROR(
IF(LA!$H$11=1,(VLOOKUP($A20,'LA31'!$B$1:$BZ$201,'LA31'!BH$1,0)),
IF(LA!$H$11=2,(VLOOKUP($A20,'LA32'!$B$1:$BZ$201,'LA32'!BH$1,0)),
IF(LA!$H$11=3,(VLOOKUP($A20,'LA33'!$B$1:$BZ$201,'LA33'!BH$1,0)),
0))),".")</f>
        <v>0</v>
      </c>
      <c r="BJ20" s="106">
        <f>IFERROR(
IF(LA!$H$11=1,(VLOOKUP($A20,'LA31'!$B$1:$BZ$201,'LA31'!BI$1,0)),
IF(LA!$H$11=2,(VLOOKUP($A20,'LA32'!$B$1:$BZ$201,'LA32'!BI$1,0)),
IF(LA!$H$11=3,(VLOOKUP($A20,'LA33'!$B$1:$BZ$201,'LA33'!BI$1,0)),
0))),".")</f>
        <v>0.01</v>
      </c>
      <c r="BK20" s="106">
        <f>IFERROR(
IF(LA!$H$11=1,(VLOOKUP($A20,'LA31'!$B$1:$BZ$201,'LA31'!BJ$1,0)),
IF(LA!$H$11=2,(VLOOKUP($A20,'LA32'!$B$1:$BZ$201,'LA32'!BJ$1,0)),
IF(LA!$H$11=3,(VLOOKUP($A20,'LA33'!$B$1:$BZ$201,'LA33'!BJ$1,0)),
0))),".")</f>
        <v>0.01</v>
      </c>
      <c r="BL20" s="106">
        <f>IFERROR(
IF(LA!$H$11=1,(VLOOKUP($A20,'LA31'!$B$1:$BZ$201,'LA31'!BK$1,0)),
IF(LA!$H$11=2,(VLOOKUP($A20,'LA32'!$B$1:$BZ$201,'LA32'!BK$1,0)),
IF(LA!$H$11=3,(VLOOKUP($A20,'LA33'!$B$1:$BZ$201,'LA33'!BK$1,0)),
0))),".")</f>
        <v>0</v>
      </c>
      <c r="BM20" s="106">
        <f>IFERROR(
IF(LA!$H$11=1,(VLOOKUP($A20,'LA31'!$B$1:$BZ$201,'LA31'!BL$1,0)),
IF(LA!$H$11=2,(VLOOKUP($A20,'LA32'!$B$1:$BZ$201,'LA32'!BL$1,0)),
IF(LA!$H$11=3,(VLOOKUP($A20,'LA33'!$B$1:$BZ$201,'LA33'!BL$1,0)),
0))),".")</f>
        <v>0</v>
      </c>
      <c r="BN20" s="106">
        <f>IFERROR(
IF(LA!$H$11=1,(VLOOKUP($A20,'LA31'!$B$1:$BZ$201,'LA31'!BM$1,0)),
IF(LA!$H$11=2,(VLOOKUP($A20,'LA32'!$B$1:$BZ$201,'LA32'!BM$1,0)),
IF(LA!$H$11=3,(VLOOKUP($A20,'LA33'!$B$1:$BZ$201,'LA33'!BM$1,0)),
0))),".")</f>
        <v>0</v>
      </c>
      <c r="BO20" s="106">
        <f>IFERROR(
IF(LA!$H$11=1,(VLOOKUP($A20,'LA31'!$B$1:$BZ$201,'LA31'!BN$1,0)),
IF(LA!$H$11=2,(VLOOKUP($A20,'LA32'!$B$1:$BZ$201,'LA32'!BN$1,0)),
IF(LA!$H$11=3,(VLOOKUP($A20,'LA33'!$B$1:$BZ$201,'LA33'!BN$1,0)),
0))),".")</f>
        <v>0</v>
      </c>
      <c r="BP20" s="106" t="str">
        <f>IFERROR(
IF(LA!$H$11=1,(VLOOKUP($A20,'LA31'!$B$1:$BZ$201,'LA31'!BO$1,0)),
IF(LA!$H$11=2,(VLOOKUP($A20,'LA32'!$B$1:$BZ$201,'LA32'!BO$1,0)),
IF(LA!$H$11=3,(VLOOKUP($A20,'LA33'!$B$1:$BZ$201,'LA33'!BO$1,0)),
0))),".")</f>
        <v>x</v>
      </c>
      <c r="BQ20" s="106" t="str">
        <f>IFERROR(
IF(LA!$H$11=1,(VLOOKUP($A20,'LA31'!$B$1:$BZ$201,'LA31'!BP$1,0)),
IF(LA!$H$11=2,(VLOOKUP($A20,'LA32'!$B$1:$BZ$201,'LA32'!BP$1,0)),
IF(LA!$H$11=3,(VLOOKUP($A20,'LA33'!$B$1:$BZ$201,'LA33'!BP$1,0)),
0))),".")</f>
        <v>x</v>
      </c>
      <c r="BR20" s="106">
        <f>IFERROR(
IF(LA!$H$11=1,(VLOOKUP($A20,'LA31'!$B$1:$BZ$201,'LA31'!BQ$1,0)),
IF(LA!$H$11=2,(VLOOKUP($A20,'LA32'!$B$1:$BZ$201,'LA32'!BQ$1,0)),
IF(LA!$H$11=3,(VLOOKUP($A20,'LA33'!$B$1:$BZ$201,'LA33'!BQ$1,0)),
0))),".")</f>
        <v>0.06</v>
      </c>
      <c r="BS20" s="106">
        <f>IFERROR(
IF(LA!$H$11=1,(VLOOKUP($A20,'LA31'!$B$1:$BZ$201,'LA31'!BR$1,0)),
IF(LA!$H$11=2,(VLOOKUP($A20,'LA32'!$B$1:$BZ$201,'LA32'!BR$1,0)),
IF(LA!$H$11=3,(VLOOKUP($A20,'LA33'!$B$1:$BZ$201,'LA33'!BR$1,0)),
0))),".")</f>
        <v>0.03</v>
      </c>
      <c r="BT20" s="106">
        <f>IFERROR(
IF(LA!$H$11=1,(VLOOKUP($A20,'LA31'!$B$1:$BZ$201,'LA31'!BS$1,0)),
IF(LA!$H$11=2,(VLOOKUP($A20,'LA32'!$B$1:$BZ$201,'LA32'!BS$1,0)),
IF(LA!$H$11=3,(VLOOKUP($A20,'LA33'!$B$1:$BZ$201,'LA33'!BS$1,0)),
0))),".")</f>
        <v>0.03</v>
      </c>
      <c r="BU20" s="106" t="str">
        <f>IFERROR(
IF(LA!$H$11=1,(VLOOKUP($A20,'LA31'!$B$1:$BZ$201,'LA31'!BT$1,0)),
IF(LA!$H$11=2,(VLOOKUP($A20,'LA32'!$B$1:$BZ$201,'LA32'!BT$1,0)),
IF(LA!$H$11=3,(VLOOKUP($A20,'LA33'!$B$1:$BZ$201,'LA33'!BT$1,0)),
0))),".")</f>
        <v>x</v>
      </c>
      <c r="BV20" s="106" t="str">
        <f>IFERROR(
IF(LA!$H$11=1,(VLOOKUP($A20,'LA31'!$B$1:$BZ$201,'LA31'!BU$1,0)),
IF(LA!$H$11=2,(VLOOKUP($A20,'LA32'!$B$1:$BZ$201,'LA32'!BU$1,0)),
IF(LA!$H$11=3,(VLOOKUP($A20,'LA33'!$B$1:$BZ$201,'LA33'!BU$1,0)),
0))),".")</f>
        <v>x</v>
      </c>
      <c r="BW20" s="106" t="str">
        <f>IFERROR(
IF(LA!$H$11=1,(VLOOKUP($A20,'LA31'!$B$1:$BZ$201,'LA31'!BV$1,0)),
IF(LA!$H$11=2,(VLOOKUP($A20,'LA32'!$B$1:$BZ$201,'LA32'!BV$1,0)),
IF(LA!$H$11=3,(VLOOKUP($A20,'LA33'!$B$1:$BZ$201,'LA33'!BV$1,0)),
0))),".")</f>
        <v>-</v>
      </c>
      <c r="BX20" s="106">
        <f>IFERROR(
IF(LA!$H$11=1,(VLOOKUP($A20,'LA31'!$B$1:$BZ$201,'LA31'!BW$1,0)),
IF(LA!$H$11=2,(VLOOKUP($A20,'LA32'!$B$1:$BZ$201,'LA32'!BW$1,0)),
IF(LA!$H$11=3,(VLOOKUP($A20,'LA33'!$B$1:$BZ$201,'LA33'!BW$1,0)),
0))),".")</f>
        <v>0.16</v>
      </c>
      <c r="BY20" s="106">
        <f>IFERROR(
IF(LA!$H$11=1,(VLOOKUP($A20,'LA31'!$B$1:$BZ$201,'LA31'!BX$1,0)),
IF(LA!$H$11=2,(VLOOKUP($A20,'LA32'!$B$1:$BZ$201,'LA32'!BX$1,0)),
IF(LA!$H$11=3,(VLOOKUP($A20,'LA33'!$B$1:$BZ$201,'LA33'!BX$1,0)),
0))),".")</f>
        <v>0.21</v>
      </c>
      <c r="BZ20" s="106">
        <f>IFERROR(
IF(LA!$H$11=1,(VLOOKUP($A20,'LA31'!$B$1:$BZ$201,'LA31'!BY$1,0)),
IF(LA!$H$11=2,(VLOOKUP($A20,'LA32'!$B$1:$BZ$201,'LA32'!BY$1,0)),
IF(LA!$H$11=3,(VLOOKUP($A20,'LA33'!$B$1:$BZ$201,'LA33'!BY$1,0)),
0))),".")</f>
        <v>0.2</v>
      </c>
    </row>
    <row r="21" spans="1:78" x14ac:dyDescent="0.2">
      <c r="A21" s="55">
        <v>370</v>
      </c>
      <c r="B21" s="55" t="s">
        <v>203</v>
      </c>
      <c r="C21" s="88" t="s">
        <v>193</v>
      </c>
      <c r="D21" s="59">
        <f>IFERROR(
IF(LA!$H$11=1,(VLOOKUP($A21,'LA31'!$B$1:$BZ$201,'LA31'!C$1,0)),
IF(LA!$H$11=2,(VLOOKUP($A21,'LA32'!$B$1:$BZ$201,'LA32'!C$1,0)),
IF(LA!$H$11=3,(VLOOKUP($A21,'LA33'!$B$1:$BZ$201,'LA33'!C$1,0)),
0))),".")</f>
        <v>10</v>
      </c>
      <c r="E21" s="59">
        <f>IFERROR(
IF(LA!$H$11=1,(VLOOKUP($A21,'LA31'!$B$1:$BZ$201,'LA31'!D$1,0)),
IF(LA!$H$11=2,(VLOOKUP($A21,'LA32'!$B$1:$BZ$201,'LA32'!D$1,0)),
IF(LA!$H$11=3,(VLOOKUP($A21,'LA33'!$B$1:$BZ$201,'LA33'!D$1,0)),
0))),".")</f>
        <v>120</v>
      </c>
      <c r="F21" s="59">
        <f>IFERROR(
IF(LA!$H$11=1,(VLOOKUP($A21,'LA31'!$B$1:$BZ$201,'LA31'!E$1,0)),
IF(LA!$H$11=2,(VLOOKUP($A21,'LA32'!$B$1:$BZ$201,'LA32'!E$1,0)),
IF(LA!$H$11=3,(VLOOKUP($A21,'LA33'!$B$1:$BZ$201,'LA33'!E$1,0)),
0))),".")</f>
        <v>130</v>
      </c>
      <c r="G21" s="106">
        <f>IFERROR(
IF(LA!$H$11=1,(VLOOKUP($A21,'LA31'!$B$1:$BZ$201,'LA31'!F$1,0)),
IF(LA!$H$11=2,(VLOOKUP($A21,'LA32'!$B$1:$BZ$201,'LA32'!F$1,0)),
IF(LA!$H$11=3,(VLOOKUP($A21,'LA33'!$B$1:$BZ$201,'LA33'!F$1,0)),
0))),".")</f>
        <v>0.6</v>
      </c>
      <c r="H21" s="106">
        <f>IFERROR(
IF(LA!$H$11=1,(VLOOKUP($A21,'LA31'!$B$1:$BZ$201,'LA31'!G$1,0)),
IF(LA!$H$11=2,(VLOOKUP($A21,'LA32'!$B$1:$BZ$201,'LA32'!G$1,0)),
IF(LA!$H$11=3,(VLOOKUP($A21,'LA33'!$B$1:$BZ$201,'LA33'!G$1,0)),
0))),".")</f>
        <v>0.86</v>
      </c>
      <c r="I21" s="106">
        <f>IFERROR(
IF(LA!$H$11=1,(VLOOKUP($A21,'LA31'!$B$1:$BZ$201,'LA31'!H$1,0)),
IF(LA!$H$11=2,(VLOOKUP($A21,'LA32'!$B$1:$BZ$201,'LA32'!H$1,0)),
IF(LA!$H$11=3,(VLOOKUP($A21,'LA33'!$B$1:$BZ$201,'LA33'!H$1,0)),
0))),".")</f>
        <v>0.84</v>
      </c>
      <c r="J21" s="106" t="str">
        <f>IFERROR(
IF(LA!$H$11=1,(VLOOKUP($A21,'LA31'!$B$1:$BZ$201,'LA31'!I$1,0)),
IF(LA!$H$11=2,(VLOOKUP($A21,'LA32'!$B$1:$BZ$201,'LA32'!I$1,0)),
IF(LA!$H$11=3,(VLOOKUP($A21,'LA33'!$B$1:$BZ$201,'LA33'!I$1,0)),
0))),".")</f>
        <v>x</v>
      </c>
      <c r="K21" s="106">
        <f>IFERROR(
IF(LA!$H$11=1,(VLOOKUP($A21,'LA31'!$B$1:$BZ$201,'LA31'!J$1,0)),
IF(LA!$H$11=2,(VLOOKUP($A21,'LA32'!$B$1:$BZ$201,'LA32'!J$1,0)),
IF(LA!$H$11=3,(VLOOKUP($A21,'LA33'!$B$1:$BZ$201,'LA33'!J$1,0)),
0))),".")</f>
        <v>0.76</v>
      </c>
      <c r="L21" s="106">
        <f>IFERROR(
IF(LA!$H$11=1,(VLOOKUP($A21,'LA31'!$B$1:$BZ$201,'LA31'!K$1,0)),
IF(LA!$H$11=2,(VLOOKUP($A21,'LA32'!$B$1:$BZ$201,'LA32'!K$1,0)),
IF(LA!$H$11=3,(VLOOKUP($A21,'LA33'!$B$1:$BZ$201,'LA33'!K$1,0)),
0))),".")</f>
        <v>0.74</v>
      </c>
      <c r="M21" s="106">
        <f>IFERROR(
IF(LA!$H$11=1,(VLOOKUP($A21,'LA31'!$B$1:$BZ$201,'LA31'!L$1,0)),
IF(LA!$H$11=2,(VLOOKUP($A21,'LA32'!$B$1:$BZ$201,'LA32'!L$1,0)),
IF(LA!$H$11=3,(VLOOKUP($A21,'LA33'!$B$1:$BZ$201,'LA33'!L$1,0)),
0))),".")</f>
        <v>0</v>
      </c>
      <c r="N21" s="106" t="str">
        <f>IFERROR(
IF(LA!$H$11=1,(VLOOKUP($A21,'LA31'!$B$1:$BZ$201,'LA31'!M$1,0)),
IF(LA!$H$11=2,(VLOOKUP($A21,'LA32'!$B$1:$BZ$201,'LA32'!M$1,0)),
IF(LA!$H$11=3,(VLOOKUP($A21,'LA33'!$B$1:$BZ$201,'LA33'!M$1,0)),
0))),".")</f>
        <v>x</v>
      </c>
      <c r="O21" s="106" t="str">
        <f>IFERROR(
IF(LA!$H$11=1,(VLOOKUP($A21,'LA31'!$B$1:$BZ$201,'LA31'!N$1,0)),
IF(LA!$H$11=2,(VLOOKUP($A21,'LA32'!$B$1:$BZ$201,'LA32'!N$1,0)),
IF(LA!$H$11=3,(VLOOKUP($A21,'LA33'!$B$1:$BZ$201,'LA33'!N$1,0)),
0))),".")</f>
        <v>x</v>
      </c>
      <c r="P21" s="106">
        <f>IFERROR(
IF(LA!$H$11=1,(VLOOKUP($A21,'LA31'!$B$1:$BZ$201,'LA31'!O$1,0)),
IF(LA!$H$11=2,(VLOOKUP($A21,'LA32'!$B$1:$BZ$201,'LA32'!O$1,0)),
IF(LA!$H$11=3,(VLOOKUP($A21,'LA33'!$B$1:$BZ$201,'LA33'!O$1,0)),
0))),".")</f>
        <v>0</v>
      </c>
      <c r="Q21" s="106" t="str">
        <f>IFERROR(
IF(LA!$H$11=1,(VLOOKUP($A21,'LA31'!$B$1:$BZ$201,'LA31'!P$1,0)),
IF(LA!$H$11=2,(VLOOKUP($A21,'LA32'!$B$1:$BZ$201,'LA32'!P$1,0)),
IF(LA!$H$11=3,(VLOOKUP($A21,'LA33'!$B$1:$BZ$201,'LA33'!P$1,0)),
0))),".")</f>
        <v>x</v>
      </c>
      <c r="R21" s="106" t="str">
        <f>IFERROR(
IF(LA!$H$11=1,(VLOOKUP($A21,'LA31'!$B$1:$BZ$201,'LA31'!Q$1,0)),
IF(LA!$H$11=2,(VLOOKUP($A21,'LA32'!$B$1:$BZ$201,'LA32'!Q$1,0)),
IF(LA!$H$11=3,(VLOOKUP($A21,'LA33'!$B$1:$BZ$201,'LA33'!Q$1,0)),
0))),".")</f>
        <v>x</v>
      </c>
      <c r="S21" s="106" t="str">
        <f>IFERROR(
IF(LA!$H$11=1,(VLOOKUP($A21,'LA31'!$B$1:$BZ$201,'LA31'!R$1,0)),
IF(LA!$H$11=2,(VLOOKUP($A21,'LA32'!$B$1:$BZ$201,'LA32'!R$1,0)),
IF(LA!$H$11=3,(VLOOKUP($A21,'LA33'!$B$1:$BZ$201,'LA33'!R$1,0)),
0))),".")</f>
        <v>x</v>
      </c>
      <c r="T21" s="106" t="str">
        <f>IFERROR(
IF(LA!$H$11=1,(VLOOKUP($A21,'LA31'!$B$1:$BZ$201,'LA31'!S$1,0)),
IF(LA!$H$11=2,(VLOOKUP($A21,'LA32'!$B$1:$BZ$201,'LA32'!S$1,0)),
IF(LA!$H$11=3,(VLOOKUP($A21,'LA33'!$B$1:$BZ$201,'LA33'!S$1,0)),
0))),".")</f>
        <v>x</v>
      </c>
      <c r="U21" s="106" t="str">
        <f>IFERROR(
IF(LA!$H$11=1,(VLOOKUP($A21,'LA31'!$B$1:$BZ$201,'LA31'!T$1,0)),
IF(LA!$H$11=2,(VLOOKUP($A21,'LA32'!$B$1:$BZ$201,'LA32'!T$1,0)),
IF(LA!$H$11=3,(VLOOKUP($A21,'LA33'!$B$1:$BZ$201,'LA33'!T$1,0)),
0))),".")</f>
        <v>x</v>
      </c>
      <c r="V21" s="106" t="str">
        <f>IFERROR(
IF(LA!$H$11=1,(VLOOKUP($A21,'LA31'!$B$1:$BZ$201,'LA31'!U$1,0)),
IF(LA!$H$11=2,(VLOOKUP($A21,'LA32'!$B$1:$BZ$201,'LA32'!U$1,0)),
IF(LA!$H$11=3,(VLOOKUP($A21,'LA33'!$B$1:$BZ$201,'LA33'!U$1,0)),
0))),".")</f>
        <v>x</v>
      </c>
      <c r="W21" s="106" t="str">
        <f>IFERROR(
IF(LA!$H$11=1,(VLOOKUP($A21,'LA31'!$B$1:$BZ$201,'LA31'!V$1,0)),
IF(LA!$H$11=2,(VLOOKUP($A21,'LA32'!$B$1:$BZ$201,'LA32'!V$1,0)),
IF(LA!$H$11=3,(VLOOKUP($A21,'LA33'!$B$1:$BZ$201,'LA33'!V$1,0)),
0))),".")</f>
        <v>x</v>
      </c>
      <c r="X21" s="106">
        <f>IFERROR(
IF(LA!$H$11=1,(VLOOKUP($A21,'LA31'!$B$1:$BZ$201,'LA31'!W$1,0)),
IF(LA!$H$11=2,(VLOOKUP($A21,'LA32'!$B$1:$BZ$201,'LA32'!W$1,0)),
IF(LA!$H$11=3,(VLOOKUP($A21,'LA33'!$B$1:$BZ$201,'LA33'!W$1,0)),
0))),".")</f>
        <v>0.05</v>
      </c>
      <c r="Y21" s="106">
        <f>IFERROR(
IF(LA!$H$11=1,(VLOOKUP($A21,'LA31'!$B$1:$BZ$201,'LA31'!X$1,0)),
IF(LA!$H$11=2,(VLOOKUP($A21,'LA32'!$B$1:$BZ$201,'LA32'!X$1,0)),
IF(LA!$H$11=3,(VLOOKUP($A21,'LA33'!$B$1:$BZ$201,'LA33'!X$1,0)),
0))),".")</f>
        <v>0</v>
      </c>
      <c r="Z21" s="106">
        <f>IFERROR(
IF(LA!$H$11=1,(VLOOKUP($A21,'LA31'!$B$1:$BZ$201,'LA31'!Y$1,0)),
IF(LA!$H$11=2,(VLOOKUP($A21,'LA32'!$B$1:$BZ$201,'LA32'!Y$1,0)),
IF(LA!$H$11=3,(VLOOKUP($A21,'LA33'!$B$1:$BZ$201,'LA33'!Y$1,0)),
0))),".")</f>
        <v>0</v>
      </c>
      <c r="AA21" s="106">
        <f>IFERROR(
IF(LA!$H$11=1,(VLOOKUP($A21,'LA31'!$B$1:$BZ$201,'LA31'!Z$1,0)),
IF(LA!$H$11=2,(VLOOKUP($A21,'LA32'!$B$1:$BZ$201,'LA32'!Z$1,0)),
IF(LA!$H$11=3,(VLOOKUP($A21,'LA33'!$B$1:$BZ$201,'LA33'!Z$1,0)),
0))),".")</f>
        <v>0</v>
      </c>
      <c r="AB21" s="106">
        <f>IFERROR(
IF(LA!$H$11=1,(VLOOKUP($A21,'LA31'!$B$1:$BZ$201,'LA31'!AA$1,0)),
IF(LA!$H$11=2,(VLOOKUP($A21,'LA32'!$B$1:$BZ$201,'LA32'!AA$1,0)),
IF(LA!$H$11=3,(VLOOKUP($A21,'LA33'!$B$1:$BZ$201,'LA33'!AA$1,0)),
0))),".")</f>
        <v>0</v>
      </c>
      <c r="AC21" s="106">
        <f>IFERROR(
IF(LA!$H$11=1,(VLOOKUP($A21,'LA31'!$B$1:$BZ$201,'LA31'!AB$1,0)),
IF(LA!$H$11=2,(VLOOKUP($A21,'LA32'!$B$1:$BZ$201,'LA32'!AB$1,0)),
IF(LA!$H$11=3,(VLOOKUP($A21,'LA33'!$B$1:$BZ$201,'LA33'!AB$1,0)),
0))),".")</f>
        <v>0</v>
      </c>
      <c r="AD21" s="106">
        <f>IFERROR(
IF(LA!$H$11=1,(VLOOKUP($A21,'LA31'!$B$1:$BZ$201,'LA31'!AC$1,0)),
IF(LA!$H$11=2,(VLOOKUP($A21,'LA32'!$B$1:$BZ$201,'LA32'!AC$1,0)),
IF(LA!$H$11=3,(VLOOKUP($A21,'LA33'!$B$1:$BZ$201,'LA33'!AC$1,0)),
0))),".")</f>
        <v>0</v>
      </c>
      <c r="AE21" s="106">
        <f>IFERROR(
IF(LA!$H$11=1,(VLOOKUP($A21,'LA31'!$B$1:$BZ$201,'LA31'!AD$1,0)),
IF(LA!$H$11=2,(VLOOKUP($A21,'LA32'!$B$1:$BZ$201,'LA32'!AD$1,0)),
IF(LA!$H$11=3,(VLOOKUP($A21,'LA33'!$B$1:$BZ$201,'LA33'!AD$1,0)),
0))),".")</f>
        <v>0</v>
      </c>
      <c r="AF21" s="106">
        <f>IFERROR(
IF(LA!$H$11=1,(VLOOKUP($A21,'LA31'!$B$1:$BZ$201,'LA31'!AE$1,0)),
IF(LA!$H$11=2,(VLOOKUP($A21,'LA32'!$B$1:$BZ$201,'LA32'!AE$1,0)),
IF(LA!$H$11=3,(VLOOKUP($A21,'LA33'!$B$1:$BZ$201,'LA33'!AE$1,0)),
0))),".")</f>
        <v>0.05</v>
      </c>
      <c r="AG21" s="106">
        <f>IFERROR(
IF(LA!$H$11=1,(VLOOKUP($A21,'LA31'!$B$1:$BZ$201,'LA31'!AF$1,0)),
IF(LA!$H$11=2,(VLOOKUP($A21,'LA32'!$B$1:$BZ$201,'LA32'!AF$1,0)),
IF(LA!$H$11=3,(VLOOKUP($A21,'LA33'!$B$1:$BZ$201,'LA33'!AF$1,0)),
0))),".")</f>
        <v>0.05</v>
      </c>
      <c r="AH21" s="106" t="str">
        <f>IFERROR(
IF(LA!$H$11=1,(VLOOKUP($A21,'LA31'!$B$1:$BZ$201,'LA31'!AG$1,0)),
IF(LA!$H$11=2,(VLOOKUP($A21,'LA32'!$B$1:$BZ$201,'LA32'!AG$1,0)),
IF(LA!$H$11=3,(VLOOKUP($A21,'LA33'!$B$1:$BZ$201,'LA33'!AG$1,0)),
0))),".")</f>
        <v>x</v>
      </c>
      <c r="AI21" s="106">
        <f>IFERROR(
IF(LA!$H$11=1,(VLOOKUP($A21,'LA31'!$B$1:$BZ$201,'LA31'!AH$1,0)),
IF(LA!$H$11=2,(VLOOKUP($A21,'LA32'!$B$1:$BZ$201,'LA32'!AH$1,0)),
IF(LA!$H$11=3,(VLOOKUP($A21,'LA33'!$B$1:$BZ$201,'LA33'!AH$1,0)),
0))),".")</f>
        <v>0.66</v>
      </c>
      <c r="AJ21" s="106">
        <f>IFERROR(
IF(LA!$H$11=1,(VLOOKUP($A21,'LA31'!$B$1:$BZ$201,'LA31'!AI$1,0)),
IF(LA!$H$11=2,(VLOOKUP($A21,'LA32'!$B$1:$BZ$201,'LA32'!AI$1,0)),
IF(LA!$H$11=3,(VLOOKUP($A21,'LA33'!$B$1:$BZ$201,'LA33'!AI$1,0)),
0))),".")</f>
        <v>0.63</v>
      </c>
      <c r="AK21" s="106">
        <f>IFERROR(
IF(LA!$H$11=1,(VLOOKUP($A21,'LA31'!$B$1:$BZ$201,'LA31'!AJ$1,0)),
IF(LA!$H$11=2,(VLOOKUP($A21,'LA32'!$B$1:$BZ$201,'LA32'!AJ$1,0)),
IF(LA!$H$11=3,(VLOOKUP($A21,'LA33'!$B$1:$BZ$201,'LA33'!AJ$1,0)),
0))),".")</f>
        <v>0</v>
      </c>
      <c r="AL21" s="106">
        <f>IFERROR(
IF(LA!$H$11=1,(VLOOKUP($A21,'LA31'!$B$1:$BZ$201,'LA31'!AK$1,0)),
IF(LA!$H$11=2,(VLOOKUP($A21,'LA32'!$B$1:$BZ$201,'LA32'!AK$1,0)),
IF(LA!$H$11=3,(VLOOKUP($A21,'LA33'!$B$1:$BZ$201,'LA33'!AK$1,0)),
0))),".")</f>
        <v>0.17</v>
      </c>
      <c r="AM21" s="106">
        <f>IFERROR(
IF(LA!$H$11=1,(VLOOKUP($A21,'LA31'!$B$1:$BZ$201,'LA31'!AL$1,0)),
IF(LA!$H$11=2,(VLOOKUP($A21,'LA32'!$B$1:$BZ$201,'LA32'!AL$1,0)),
IF(LA!$H$11=3,(VLOOKUP($A21,'LA33'!$B$1:$BZ$201,'LA33'!AL$1,0)),
0))),".")</f>
        <v>0.16</v>
      </c>
      <c r="AN21" s="106">
        <f>IFERROR(
IF(LA!$H$11=1,(VLOOKUP($A21,'LA31'!$B$1:$BZ$201,'LA31'!AM$1,0)),
IF(LA!$H$11=2,(VLOOKUP($A21,'LA32'!$B$1:$BZ$201,'LA32'!AM$1,0)),
IF(LA!$H$11=3,(VLOOKUP($A21,'LA33'!$B$1:$BZ$201,'LA33'!AM$1,0)),
0))),".")</f>
        <v>0</v>
      </c>
      <c r="AO21" s="106">
        <f>IFERROR(
IF(LA!$H$11=1,(VLOOKUP($A21,'LA31'!$B$1:$BZ$201,'LA31'!AN$1,0)),
IF(LA!$H$11=2,(VLOOKUP($A21,'LA32'!$B$1:$BZ$201,'LA32'!AN$1,0)),
IF(LA!$H$11=3,(VLOOKUP($A21,'LA33'!$B$1:$BZ$201,'LA33'!AN$1,0)),
0))),".")</f>
        <v>0</v>
      </c>
      <c r="AP21" s="106">
        <f>IFERROR(
IF(LA!$H$11=1,(VLOOKUP($A21,'LA31'!$B$1:$BZ$201,'LA31'!AO$1,0)),
IF(LA!$H$11=2,(VLOOKUP($A21,'LA32'!$B$1:$BZ$201,'LA32'!AO$1,0)),
IF(LA!$H$11=3,(VLOOKUP($A21,'LA33'!$B$1:$BZ$201,'LA33'!AO$1,0)),
0))),".")</f>
        <v>0</v>
      </c>
      <c r="AQ21" s="106">
        <f>IFERROR(
IF(LA!$H$11=1,(VLOOKUP($A21,'LA31'!$B$1:$BZ$201,'LA31'!AP$1,0)),
IF(LA!$H$11=2,(VLOOKUP($A21,'LA32'!$B$1:$BZ$201,'LA32'!AP$1,0)),
IF(LA!$H$11=3,(VLOOKUP($A21,'LA33'!$B$1:$BZ$201,'LA33'!AP$1,0)),
0))),".")</f>
        <v>0</v>
      </c>
      <c r="AR21" s="106">
        <f>IFERROR(
IF(LA!$H$11=1,(VLOOKUP($A21,'LA31'!$B$1:$BZ$201,'LA31'!AQ$1,0)),
IF(LA!$H$11=2,(VLOOKUP($A21,'LA32'!$B$1:$BZ$201,'LA32'!AQ$1,0)),
IF(LA!$H$11=3,(VLOOKUP($A21,'LA33'!$B$1:$BZ$201,'LA33'!AQ$1,0)),
0))),".")</f>
        <v>0.11</v>
      </c>
      <c r="AS21" s="106">
        <f>IFERROR(
IF(LA!$H$11=1,(VLOOKUP($A21,'LA31'!$B$1:$BZ$201,'LA31'!AR$1,0)),
IF(LA!$H$11=2,(VLOOKUP($A21,'LA32'!$B$1:$BZ$201,'LA32'!AR$1,0)),
IF(LA!$H$11=3,(VLOOKUP($A21,'LA33'!$B$1:$BZ$201,'LA33'!AR$1,0)),
0))),".")</f>
        <v>0.11</v>
      </c>
      <c r="AT21" s="106" t="str">
        <f>IFERROR(
IF(LA!$H$11=1,(VLOOKUP($A21,'LA31'!$B$1:$BZ$201,'LA31'!AS$1,0)),
IF(LA!$H$11=2,(VLOOKUP($A21,'LA32'!$B$1:$BZ$201,'LA32'!AS$1,0)),
IF(LA!$H$11=3,(VLOOKUP($A21,'LA33'!$B$1:$BZ$201,'LA33'!AS$1,0)),
0))),".")</f>
        <v>x</v>
      </c>
      <c r="AU21" s="106">
        <f>IFERROR(
IF(LA!$H$11=1,(VLOOKUP($A21,'LA31'!$B$1:$BZ$201,'LA31'!AT$1,0)),
IF(LA!$H$11=2,(VLOOKUP($A21,'LA32'!$B$1:$BZ$201,'LA32'!AT$1,0)),
IF(LA!$H$11=3,(VLOOKUP($A21,'LA33'!$B$1:$BZ$201,'LA33'!AT$1,0)),
0))),".")</f>
        <v>0.46</v>
      </c>
      <c r="AV21" s="106">
        <f>IFERROR(
IF(LA!$H$11=1,(VLOOKUP($A21,'LA31'!$B$1:$BZ$201,'LA31'!AU$1,0)),
IF(LA!$H$11=2,(VLOOKUP($A21,'LA32'!$B$1:$BZ$201,'LA32'!AU$1,0)),
IF(LA!$H$11=3,(VLOOKUP($A21,'LA33'!$B$1:$BZ$201,'LA33'!AU$1,0)),
0))),".")</f>
        <v>0.45</v>
      </c>
      <c r="AW21" s="106">
        <f>IFERROR(
IF(LA!$H$11=1,(VLOOKUP($A21,'LA31'!$B$1:$BZ$201,'LA31'!AV$1,0)),
IF(LA!$H$11=2,(VLOOKUP($A21,'LA32'!$B$1:$BZ$201,'LA32'!AV$1,0)),
IF(LA!$H$11=3,(VLOOKUP($A21,'LA33'!$B$1:$BZ$201,'LA33'!AV$1,0)),
0))),".")</f>
        <v>0</v>
      </c>
      <c r="AX21" s="106" t="str">
        <f>IFERROR(
IF(LA!$H$11=1,(VLOOKUP($A21,'LA31'!$B$1:$BZ$201,'LA31'!AW$1,0)),
IF(LA!$H$11=2,(VLOOKUP($A21,'LA32'!$B$1:$BZ$201,'LA32'!AW$1,0)),
IF(LA!$H$11=3,(VLOOKUP($A21,'LA33'!$B$1:$BZ$201,'LA33'!AW$1,0)),
0))),".")</f>
        <v>x</v>
      </c>
      <c r="AY21" s="106" t="str">
        <f>IFERROR(
IF(LA!$H$11=1,(VLOOKUP($A21,'LA31'!$B$1:$BZ$201,'LA31'!AX$1,0)),
IF(LA!$H$11=2,(VLOOKUP($A21,'LA32'!$B$1:$BZ$201,'LA32'!AX$1,0)),
IF(LA!$H$11=3,(VLOOKUP($A21,'LA33'!$B$1:$BZ$201,'LA33'!AX$1,0)),
0))),".")</f>
        <v>x</v>
      </c>
      <c r="AZ21" s="106">
        <f>IFERROR(
IF(LA!$H$11=1,(VLOOKUP($A21,'LA31'!$B$1:$BZ$201,'LA31'!AY$1,0)),
IF(LA!$H$11=2,(VLOOKUP($A21,'LA32'!$B$1:$BZ$201,'LA32'!AY$1,0)),
IF(LA!$H$11=3,(VLOOKUP($A21,'LA33'!$B$1:$BZ$201,'LA33'!AY$1,0)),
0))),".")</f>
        <v>0</v>
      </c>
      <c r="BA21" s="106">
        <f>IFERROR(
IF(LA!$H$11=1,(VLOOKUP($A21,'LA31'!$B$1:$BZ$201,'LA31'!AZ$1,0)),
IF(LA!$H$11=2,(VLOOKUP($A21,'LA32'!$B$1:$BZ$201,'LA32'!AZ$1,0)),
IF(LA!$H$11=3,(VLOOKUP($A21,'LA33'!$B$1:$BZ$201,'LA33'!AZ$1,0)),
0))),".")</f>
        <v>0</v>
      </c>
      <c r="BB21" s="106">
        <f>IFERROR(
IF(LA!$H$11=1,(VLOOKUP($A21,'LA31'!$B$1:$BZ$201,'LA31'!BA$1,0)),
IF(LA!$H$11=2,(VLOOKUP($A21,'LA32'!$B$1:$BZ$201,'LA32'!BA$1,0)),
IF(LA!$H$11=3,(VLOOKUP($A21,'LA33'!$B$1:$BZ$201,'LA33'!BA$1,0)),
0))),".")</f>
        <v>0</v>
      </c>
      <c r="BC21" s="106" t="str">
        <f>IFERROR(
IF(LA!$H$11=1,(VLOOKUP($A21,'LA31'!$B$1:$BZ$201,'LA31'!BB$1,0)),
IF(LA!$H$11=2,(VLOOKUP($A21,'LA32'!$B$1:$BZ$201,'LA32'!BB$1,0)),
IF(LA!$H$11=3,(VLOOKUP($A21,'LA33'!$B$1:$BZ$201,'LA33'!BB$1,0)),
0))),".")</f>
        <v>x</v>
      </c>
      <c r="BD21" s="106">
        <f>IFERROR(
IF(LA!$H$11=1,(VLOOKUP($A21,'LA31'!$B$1:$BZ$201,'LA31'!BC$1,0)),
IF(LA!$H$11=2,(VLOOKUP($A21,'LA32'!$B$1:$BZ$201,'LA32'!BC$1,0)),
IF(LA!$H$11=3,(VLOOKUP($A21,'LA33'!$B$1:$BZ$201,'LA33'!BC$1,0)),
0))),".")</f>
        <v>7.0000000000000007E-2</v>
      </c>
      <c r="BE21" s="106">
        <f>IFERROR(
IF(LA!$H$11=1,(VLOOKUP($A21,'LA31'!$B$1:$BZ$201,'LA31'!BD$1,0)),
IF(LA!$H$11=2,(VLOOKUP($A21,'LA32'!$B$1:$BZ$201,'LA32'!BD$1,0)),
IF(LA!$H$11=3,(VLOOKUP($A21,'LA33'!$B$1:$BZ$201,'LA33'!BD$1,0)),
0))),".")</f>
        <v>7.0000000000000007E-2</v>
      </c>
      <c r="BF21" s="106" t="str">
        <f>IFERROR(
IF(LA!$H$11=1,(VLOOKUP($A21,'LA31'!$B$1:$BZ$201,'LA31'!BE$1,0)),
IF(LA!$H$11=2,(VLOOKUP($A21,'LA32'!$B$1:$BZ$201,'LA32'!BE$1,0)),
IF(LA!$H$11=3,(VLOOKUP($A21,'LA33'!$B$1:$BZ$201,'LA33'!BE$1,0)),
0))),".")</f>
        <v>x</v>
      </c>
      <c r="BG21" s="106">
        <f>IFERROR(
IF(LA!$H$11=1,(VLOOKUP($A21,'LA31'!$B$1:$BZ$201,'LA31'!BF$1,0)),
IF(LA!$H$11=2,(VLOOKUP($A21,'LA32'!$B$1:$BZ$201,'LA32'!BF$1,0)),
IF(LA!$H$11=3,(VLOOKUP($A21,'LA33'!$B$1:$BZ$201,'LA33'!BF$1,0)),
0))),".")</f>
        <v>0.06</v>
      </c>
      <c r="BH21" s="106">
        <f>IFERROR(
IF(LA!$H$11=1,(VLOOKUP($A21,'LA31'!$B$1:$BZ$201,'LA31'!BG$1,0)),
IF(LA!$H$11=2,(VLOOKUP($A21,'LA32'!$B$1:$BZ$201,'LA32'!BG$1,0)),
IF(LA!$H$11=3,(VLOOKUP($A21,'LA33'!$B$1:$BZ$201,'LA33'!BG$1,0)),
0))),".")</f>
        <v>0.06</v>
      </c>
      <c r="BI21" s="106">
        <f>IFERROR(
IF(LA!$H$11=1,(VLOOKUP($A21,'LA31'!$B$1:$BZ$201,'LA31'!BH$1,0)),
IF(LA!$H$11=2,(VLOOKUP($A21,'LA32'!$B$1:$BZ$201,'LA32'!BH$1,0)),
IF(LA!$H$11=3,(VLOOKUP($A21,'LA33'!$B$1:$BZ$201,'LA33'!BH$1,0)),
0))),".")</f>
        <v>0</v>
      </c>
      <c r="BJ21" s="106" t="str">
        <f>IFERROR(
IF(LA!$H$11=1,(VLOOKUP($A21,'LA31'!$B$1:$BZ$201,'LA31'!BI$1,0)),
IF(LA!$H$11=2,(VLOOKUP($A21,'LA32'!$B$1:$BZ$201,'LA32'!BI$1,0)),
IF(LA!$H$11=3,(VLOOKUP($A21,'LA33'!$B$1:$BZ$201,'LA33'!BI$1,0)),
0))),".")</f>
        <v>x</v>
      </c>
      <c r="BK21" s="106" t="str">
        <f>IFERROR(
IF(LA!$H$11=1,(VLOOKUP($A21,'LA31'!$B$1:$BZ$201,'LA31'!BJ$1,0)),
IF(LA!$H$11=2,(VLOOKUP($A21,'LA32'!$B$1:$BZ$201,'LA32'!BJ$1,0)),
IF(LA!$H$11=3,(VLOOKUP($A21,'LA33'!$B$1:$BZ$201,'LA33'!BJ$1,0)),
0))),".")</f>
        <v>x</v>
      </c>
      <c r="BL21" s="106">
        <f>IFERROR(
IF(LA!$H$11=1,(VLOOKUP($A21,'LA31'!$B$1:$BZ$201,'LA31'!BK$1,0)),
IF(LA!$H$11=2,(VLOOKUP($A21,'LA32'!$B$1:$BZ$201,'LA32'!BK$1,0)),
IF(LA!$H$11=3,(VLOOKUP($A21,'LA33'!$B$1:$BZ$201,'LA33'!BK$1,0)),
0))),".")</f>
        <v>0</v>
      </c>
      <c r="BM21" s="106">
        <f>IFERROR(
IF(LA!$H$11=1,(VLOOKUP($A21,'LA31'!$B$1:$BZ$201,'LA31'!BL$1,0)),
IF(LA!$H$11=2,(VLOOKUP($A21,'LA32'!$B$1:$BZ$201,'LA32'!BL$1,0)),
IF(LA!$H$11=3,(VLOOKUP($A21,'LA33'!$B$1:$BZ$201,'LA33'!BL$1,0)),
0))),".")</f>
        <v>0</v>
      </c>
      <c r="BN21" s="106">
        <f>IFERROR(
IF(LA!$H$11=1,(VLOOKUP($A21,'LA31'!$B$1:$BZ$201,'LA31'!BM$1,0)),
IF(LA!$H$11=2,(VLOOKUP($A21,'LA32'!$B$1:$BZ$201,'LA32'!BM$1,0)),
IF(LA!$H$11=3,(VLOOKUP($A21,'LA33'!$B$1:$BZ$201,'LA33'!BM$1,0)),
0))),".")</f>
        <v>0</v>
      </c>
      <c r="BO21" s="106">
        <f>IFERROR(
IF(LA!$H$11=1,(VLOOKUP($A21,'LA31'!$B$1:$BZ$201,'LA31'!BN$1,0)),
IF(LA!$H$11=2,(VLOOKUP($A21,'LA32'!$B$1:$BZ$201,'LA32'!BN$1,0)),
IF(LA!$H$11=3,(VLOOKUP($A21,'LA33'!$B$1:$BZ$201,'LA33'!BN$1,0)),
0))),".")</f>
        <v>0</v>
      </c>
      <c r="BP21" s="106" t="str">
        <f>IFERROR(
IF(LA!$H$11=1,(VLOOKUP($A21,'LA31'!$B$1:$BZ$201,'LA31'!BO$1,0)),
IF(LA!$H$11=2,(VLOOKUP($A21,'LA32'!$B$1:$BZ$201,'LA32'!BO$1,0)),
IF(LA!$H$11=3,(VLOOKUP($A21,'LA33'!$B$1:$BZ$201,'LA33'!BO$1,0)),
0))),".")</f>
        <v>x</v>
      </c>
      <c r="BQ21" s="106" t="str">
        <f>IFERROR(
IF(LA!$H$11=1,(VLOOKUP($A21,'LA31'!$B$1:$BZ$201,'LA31'!BP$1,0)),
IF(LA!$H$11=2,(VLOOKUP($A21,'LA32'!$B$1:$BZ$201,'LA32'!BP$1,0)),
IF(LA!$H$11=3,(VLOOKUP($A21,'LA33'!$B$1:$BZ$201,'LA33'!BP$1,0)),
0))),".")</f>
        <v>x</v>
      </c>
      <c r="BR21" s="106" t="str">
        <f>IFERROR(
IF(LA!$H$11=1,(VLOOKUP($A21,'LA31'!$B$1:$BZ$201,'LA31'!BQ$1,0)),
IF(LA!$H$11=2,(VLOOKUP($A21,'LA32'!$B$1:$BZ$201,'LA32'!BQ$1,0)),
IF(LA!$H$11=3,(VLOOKUP($A21,'LA33'!$B$1:$BZ$201,'LA33'!BQ$1,0)),
0))),".")</f>
        <v>x</v>
      </c>
      <c r="BS21" s="106">
        <f>IFERROR(
IF(LA!$H$11=1,(VLOOKUP($A21,'LA31'!$B$1:$BZ$201,'LA31'!BR$1,0)),
IF(LA!$H$11=2,(VLOOKUP($A21,'LA32'!$B$1:$BZ$201,'LA32'!BR$1,0)),
IF(LA!$H$11=3,(VLOOKUP($A21,'LA33'!$B$1:$BZ$201,'LA33'!BR$1,0)),
0))),".")</f>
        <v>7.0000000000000007E-2</v>
      </c>
      <c r="BT21" s="106">
        <f>IFERROR(
IF(LA!$H$11=1,(VLOOKUP($A21,'LA31'!$B$1:$BZ$201,'LA31'!BS$1,0)),
IF(LA!$H$11=2,(VLOOKUP($A21,'LA32'!$B$1:$BZ$201,'LA32'!BS$1,0)),
IF(LA!$H$11=3,(VLOOKUP($A21,'LA33'!$B$1:$BZ$201,'LA33'!BS$1,0)),
0))),".")</f>
        <v>0.09</v>
      </c>
      <c r="BU21" s="106">
        <f>IFERROR(
IF(LA!$H$11=1,(VLOOKUP($A21,'LA31'!$B$1:$BZ$201,'LA31'!BT$1,0)),
IF(LA!$H$11=2,(VLOOKUP($A21,'LA32'!$B$1:$BZ$201,'LA32'!BT$1,0)),
IF(LA!$H$11=3,(VLOOKUP($A21,'LA33'!$B$1:$BZ$201,'LA33'!BT$1,0)),
0))),".")</f>
        <v>0</v>
      </c>
      <c r="BV21" s="106">
        <f>IFERROR(
IF(LA!$H$11=1,(VLOOKUP($A21,'LA31'!$B$1:$BZ$201,'LA31'!BU$1,0)),
IF(LA!$H$11=2,(VLOOKUP($A21,'LA32'!$B$1:$BZ$201,'LA32'!BU$1,0)),
IF(LA!$H$11=3,(VLOOKUP($A21,'LA33'!$B$1:$BZ$201,'LA33'!BU$1,0)),
0))),".")</f>
        <v>0</v>
      </c>
      <c r="BW21" s="106">
        <f>IFERROR(
IF(LA!$H$11=1,(VLOOKUP($A21,'LA31'!$B$1:$BZ$201,'LA31'!BV$1,0)),
IF(LA!$H$11=2,(VLOOKUP($A21,'LA32'!$B$1:$BZ$201,'LA32'!BV$1,0)),
IF(LA!$H$11=3,(VLOOKUP($A21,'LA33'!$B$1:$BZ$201,'LA33'!BV$1,0)),
0))),".")</f>
        <v>0</v>
      </c>
      <c r="BX21" s="106" t="str">
        <f>IFERROR(
IF(LA!$H$11=1,(VLOOKUP($A21,'LA31'!$B$1:$BZ$201,'LA31'!BW$1,0)),
IF(LA!$H$11=2,(VLOOKUP($A21,'LA32'!$B$1:$BZ$201,'LA32'!BW$1,0)),
IF(LA!$H$11=3,(VLOOKUP($A21,'LA33'!$B$1:$BZ$201,'LA33'!BW$1,0)),
0))),".")</f>
        <v>x</v>
      </c>
      <c r="BY21" s="106">
        <f>IFERROR(
IF(LA!$H$11=1,(VLOOKUP($A21,'LA31'!$B$1:$BZ$201,'LA31'!BX$1,0)),
IF(LA!$H$11=2,(VLOOKUP($A21,'LA32'!$B$1:$BZ$201,'LA32'!BX$1,0)),
IF(LA!$H$11=3,(VLOOKUP($A21,'LA33'!$B$1:$BZ$201,'LA33'!BX$1,0)),
0))),".")</f>
        <v>7.0000000000000007E-2</v>
      </c>
      <c r="BZ21" s="106">
        <f>IFERROR(
IF(LA!$H$11=1,(VLOOKUP($A21,'LA31'!$B$1:$BZ$201,'LA31'!BY$1,0)),
IF(LA!$H$11=2,(VLOOKUP($A21,'LA32'!$B$1:$BZ$201,'LA32'!BY$1,0)),
IF(LA!$H$11=3,(VLOOKUP($A21,'LA33'!$B$1:$BZ$201,'LA33'!BY$1,0)),
0))),".")</f>
        <v>7.0000000000000007E-2</v>
      </c>
    </row>
    <row r="22" spans="1:78" x14ac:dyDescent="0.2">
      <c r="A22" s="55">
        <v>800</v>
      </c>
      <c r="B22" s="55" t="s">
        <v>204</v>
      </c>
      <c r="C22" s="88" t="s">
        <v>200</v>
      </c>
      <c r="D22" s="59">
        <f>IFERROR(
IF(LA!$H$11=1,(VLOOKUP($A22,'LA31'!$B$1:$BZ$201,'LA31'!C$1,0)),
IF(LA!$H$11=2,(VLOOKUP($A22,'LA32'!$B$1:$BZ$201,'LA32'!C$1,0)),
IF(LA!$H$11=3,(VLOOKUP($A22,'LA33'!$B$1:$BZ$201,'LA33'!C$1,0)),
0))),".")</f>
        <v>20</v>
      </c>
      <c r="E22" s="59">
        <f>IFERROR(
IF(LA!$H$11=1,(VLOOKUP($A22,'LA31'!$B$1:$BZ$201,'LA31'!D$1,0)),
IF(LA!$H$11=2,(VLOOKUP($A22,'LA32'!$B$1:$BZ$201,'LA32'!D$1,0)),
IF(LA!$H$11=3,(VLOOKUP($A22,'LA33'!$B$1:$BZ$201,'LA33'!D$1,0)),
0))),".")</f>
        <v>840</v>
      </c>
      <c r="F22" s="59">
        <f>IFERROR(
IF(LA!$H$11=1,(VLOOKUP($A22,'LA31'!$B$1:$BZ$201,'LA31'!E$1,0)),
IF(LA!$H$11=2,(VLOOKUP($A22,'LA32'!$B$1:$BZ$201,'LA32'!E$1,0)),
IF(LA!$H$11=3,(VLOOKUP($A22,'LA33'!$B$1:$BZ$201,'LA33'!E$1,0)),
0))),".")</f>
        <v>870</v>
      </c>
      <c r="G22" s="106">
        <f>IFERROR(
IF(LA!$H$11=1,(VLOOKUP($A22,'LA31'!$B$1:$BZ$201,'LA31'!F$1,0)),
IF(LA!$H$11=2,(VLOOKUP($A22,'LA32'!$B$1:$BZ$201,'LA32'!F$1,0)),
IF(LA!$H$11=3,(VLOOKUP($A22,'LA33'!$B$1:$BZ$201,'LA33'!F$1,0)),
0))),".")</f>
        <v>0.87</v>
      </c>
      <c r="H22" s="106">
        <f>IFERROR(
IF(LA!$H$11=1,(VLOOKUP($A22,'LA31'!$B$1:$BZ$201,'LA31'!G$1,0)),
IF(LA!$H$11=2,(VLOOKUP($A22,'LA32'!$B$1:$BZ$201,'LA32'!G$1,0)),
IF(LA!$H$11=3,(VLOOKUP($A22,'LA33'!$B$1:$BZ$201,'LA33'!G$1,0)),
0))),".")</f>
        <v>0.76</v>
      </c>
      <c r="I22" s="106">
        <f>IFERROR(
IF(LA!$H$11=1,(VLOOKUP($A22,'LA31'!$B$1:$BZ$201,'LA31'!H$1,0)),
IF(LA!$H$11=2,(VLOOKUP($A22,'LA32'!$B$1:$BZ$201,'LA32'!H$1,0)),
IF(LA!$H$11=3,(VLOOKUP($A22,'LA33'!$B$1:$BZ$201,'LA33'!H$1,0)),
0))),".")</f>
        <v>0.76</v>
      </c>
      <c r="J22" s="106">
        <f>IFERROR(
IF(LA!$H$11=1,(VLOOKUP($A22,'LA31'!$B$1:$BZ$201,'LA31'!I$1,0)),
IF(LA!$H$11=2,(VLOOKUP($A22,'LA32'!$B$1:$BZ$201,'LA32'!I$1,0)),
IF(LA!$H$11=3,(VLOOKUP($A22,'LA33'!$B$1:$BZ$201,'LA33'!I$1,0)),
0))),".")</f>
        <v>0.52</v>
      </c>
      <c r="K22" s="106">
        <f>IFERROR(
IF(LA!$H$11=1,(VLOOKUP($A22,'LA31'!$B$1:$BZ$201,'LA31'!J$1,0)),
IF(LA!$H$11=2,(VLOOKUP($A22,'LA32'!$B$1:$BZ$201,'LA32'!J$1,0)),
IF(LA!$H$11=3,(VLOOKUP($A22,'LA33'!$B$1:$BZ$201,'LA33'!J$1,0)),
0))),".")</f>
        <v>0.62</v>
      </c>
      <c r="L22" s="106">
        <f>IFERROR(
IF(LA!$H$11=1,(VLOOKUP($A22,'LA31'!$B$1:$BZ$201,'LA31'!K$1,0)),
IF(LA!$H$11=2,(VLOOKUP($A22,'LA32'!$B$1:$BZ$201,'LA32'!K$1,0)),
IF(LA!$H$11=3,(VLOOKUP($A22,'LA33'!$B$1:$BZ$201,'LA33'!K$1,0)),
0))),".")</f>
        <v>0.62</v>
      </c>
      <c r="M22" s="106">
        <f>IFERROR(
IF(LA!$H$11=1,(VLOOKUP($A22,'LA31'!$B$1:$BZ$201,'LA31'!L$1,0)),
IF(LA!$H$11=2,(VLOOKUP($A22,'LA32'!$B$1:$BZ$201,'LA32'!L$1,0)),
IF(LA!$H$11=3,(VLOOKUP($A22,'LA33'!$B$1:$BZ$201,'LA33'!L$1,0)),
0))),".")</f>
        <v>0.26</v>
      </c>
      <c r="N22" s="106">
        <f>IFERROR(
IF(LA!$H$11=1,(VLOOKUP($A22,'LA31'!$B$1:$BZ$201,'LA31'!M$1,0)),
IF(LA!$H$11=2,(VLOOKUP($A22,'LA32'!$B$1:$BZ$201,'LA32'!M$1,0)),
IF(LA!$H$11=3,(VLOOKUP($A22,'LA33'!$B$1:$BZ$201,'LA33'!M$1,0)),
0))),".")</f>
        <v>0.1</v>
      </c>
      <c r="O22" s="106">
        <f>IFERROR(
IF(LA!$H$11=1,(VLOOKUP($A22,'LA31'!$B$1:$BZ$201,'LA31'!N$1,0)),
IF(LA!$H$11=2,(VLOOKUP($A22,'LA32'!$B$1:$BZ$201,'LA32'!N$1,0)),
IF(LA!$H$11=3,(VLOOKUP($A22,'LA33'!$B$1:$BZ$201,'LA33'!N$1,0)),
0))),".")</f>
        <v>0.11</v>
      </c>
      <c r="P22" s="106">
        <f>IFERROR(
IF(LA!$H$11=1,(VLOOKUP($A22,'LA31'!$B$1:$BZ$201,'LA31'!O$1,0)),
IF(LA!$H$11=2,(VLOOKUP($A22,'LA32'!$B$1:$BZ$201,'LA32'!O$1,0)),
IF(LA!$H$11=3,(VLOOKUP($A22,'LA33'!$B$1:$BZ$201,'LA33'!O$1,0)),
0))),".")</f>
        <v>0</v>
      </c>
      <c r="Q22" s="106" t="str">
        <f>IFERROR(
IF(LA!$H$11=1,(VLOOKUP($A22,'LA31'!$B$1:$BZ$201,'LA31'!P$1,0)),
IF(LA!$H$11=2,(VLOOKUP($A22,'LA32'!$B$1:$BZ$201,'LA32'!P$1,0)),
IF(LA!$H$11=3,(VLOOKUP($A22,'LA33'!$B$1:$BZ$201,'LA33'!P$1,0)),
0))),".")</f>
        <v>x</v>
      </c>
      <c r="R22" s="106" t="str">
        <f>IFERROR(
IF(LA!$H$11=1,(VLOOKUP($A22,'LA31'!$B$1:$BZ$201,'LA31'!Q$1,0)),
IF(LA!$H$11=2,(VLOOKUP($A22,'LA32'!$B$1:$BZ$201,'LA32'!Q$1,0)),
IF(LA!$H$11=3,(VLOOKUP($A22,'LA33'!$B$1:$BZ$201,'LA33'!Q$1,0)),
0))),".")</f>
        <v>x</v>
      </c>
      <c r="S22" s="106">
        <f>IFERROR(
IF(LA!$H$11=1,(VLOOKUP($A22,'LA31'!$B$1:$BZ$201,'LA31'!R$1,0)),
IF(LA!$H$11=2,(VLOOKUP($A22,'LA32'!$B$1:$BZ$201,'LA32'!R$1,0)),
IF(LA!$H$11=3,(VLOOKUP($A22,'LA33'!$B$1:$BZ$201,'LA33'!R$1,0)),
0))),".")</f>
        <v>0</v>
      </c>
      <c r="T22" s="106">
        <f>IFERROR(
IF(LA!$H$11=1,(VLOOKUP($A22,'LA31'!$B$1:$BZ$201,'LA31'!S$1,0)),
IF(LA!$H$11=2,(VLOOKUP($A22,'LA32'!$B$1:$BZ$201,'LA32'!S$1,0)),
IF(LA!$H$11=3,(VLOOKUP($A22,'LA33'!$B$1:$BZ$201,'LA33'!S$1,0)),
0))),".")</f>
        <v>0.02</v>
      </c>
      <c r="U22" s="106">
        <f>IFERROR(
IF(LA!$H$11=1,(VLOOKUP($A22,'LA31'!$B$1:$BZ$201,'LA31'!T$1,0)),
IF(LA!$H$11=2,(VLOOKUP($A22,'LA32'!$B$1:$BZ$201,'LA32'!T$1,0)),
IF(LA!$H$11=3,(VLOOKUP($A22,'LA33'!$B$1:$BZ$201,'LA33'!T$1,0)),
0))),".")</f>
        <v>0.02</v>
      </c>
      <c r="V22" s="106">
        <f>IFERROR(
IF(LA!$H$11=1,(VLOOKUP($A22,'LA31'!$B$1:$BZ$201,'LA31'!U$1,0)),
IF(LA!$H$11=2,(VLOOKUP($A22,'LA32'!$B$1:$BZ$201,'LA32'!U$1,0)),
IF(LA!$H$11=3,(VLOOKUP($A22,'LA33'!$B$1:$BZ$201,'LA33'!U$1,0)),
0))),".")</f>
        <v>0</v>
      </c>
      <c r="W22" s="106">
        <f>IFERROR(
IF(LA!$H$11=1,(VLOOKUP($A22,'LA31'!$B$1:$BZ$201,'LA31'!V$1,0)),
IF(LA!$H$11=2,(VLOOKUP($A22,'LA32'!$B$1:$BZ$201,'LA32'!V$1,0)),
IF(LA!$H$11=3,(VLOOKUP($A22,'LA33'!$B$1:$BZ$201,'LA33'!V$1,0)),
0))),".")</f>
        <v>0.02</v>
      </c>
      <c r="X22" s="106">
        <f>IFERROR(
IF(LA!$H$11=1,(VLOOKUP($A22,'LA31'!$B$1:$BZ$201,'LA31'!W$1,0)),
IF(LA!$H$11=2,(VLOOKUP($A22,'LA32'!$B$1:$BZ$201,'LA32'!W$1,0)),
IF(LA!$H$11=3,(VLOOKUP($A22,'LA33'!$B$1:$BZ$201,'LA33'!W$1,0)),
0))),".")</f>
        <v>0.02</v>
      </c>
      <c r="Y22" s="106">
        <f>IFERROR(
IF(LA!$H$11=1,(VLOOKUP($A22,'LA31'!$B$1:$BZ$201,'LA31'!X$1,0)),
IF(LA!$H$11=2,(VLOOKUP($A22,'LA32'!$B$1:$BZ$201,'LA32'!X$1,0)),
IF(LA!$H$11=3,(VLOOKUP($A22,'LA33'!$B$1:$BZ$201,'LA33'!X$1,0)),
0))),".")</f>
        <v>0</v>
      </c>
      <c r="Z22" s="106">
        <f>IFERROR(
IF(LA!$H$11=1,(VLOOKUP($A22,'LA31'!$B$1:$BZ$201,'LA31'!Y$1,0)),
IF(LA!$H$11=2,(VLOOKUP($A22,'LA32'!$B$1:$BZ$201,'LA32'!Y$1,0)),
IF(LA!$H$11=3,(VLOOKUP($A22,'LA33'!$B$1:$BZ$201,'LA33'!Y$1,0)),
0))),".")</f>
        <v>0</v>
      </c>
      <c r="AA22" s="106">
        <f>IFERROR(
IF(LA!$H$11=1,(VLOOKUP($A22,'LA31'!$B$1:$BZ$201,'LA31'!Z$1,0)),
IF(LA!$H$11=2,(VLOOKUP($A22,'LA32'!$B$1:$BZ$201,'LA32'!Z$1,0)),
IF(LA!$H$11=3,(VLOOKUP($A22,'LA33'!$B$1:$BZ$201,'LA33'!Z$1,0)),
0))),".")</f>
        <v>0</v>
      </c>
      <c r="AB22" s="106">
        <f>IFERROR(
IF(LA!$H$11=1,(VLOOKUP($A22,'LA31'!$B$1:$BZ$201,'LA31'!AA$1,0)),
IF(LA!$H$11=2,(VLOOKUP($A22,'LA32'!$B$1:$BZ$201,'LA32'!AA$1,0)),
IF(LA!$H$11=3,(VLOOKUP($A22,'LA33'!$B$1:$BZ$201,'LA33'!AA$1,0)),
0))),".")</f>
        <v>0</v>
      </c>
      <c r="AC22" s="106">
        <f>IFERROR(
IF(LA!$H$11=1,(VLOOKUP($A22,'LA31'!$B$1:$BZ$201,'LA31'!AB$1,0)),
IF(LA!$H$11=2,(VLOOKUP($A22,'LA32'!$B$1:$BZ$201,'LA32'!AB$1,0)),
IF(LA!$H$11=3,(VLOOKUP($A22,'LA33'!$B$1:$BZ$201,'LA33'!AB$1,0)),
0))),".")</f>
        <v>0</v>
      </c>
      <c r="AD22" s="106">
        <f>IFERROR(
IF(LA!$H$11=1,(VLOOKUP($A22,'LA31'!$B$1:$BZ$201,'LA31'!AC$1,0)),
IF(LA!$H$11=2,(VLOOKUP($A22,'LA32'!$B$1:$BZ$201,'LA32'!AC$1,0)),
IF(LA!$H$11=3,(VLOOKUP($A22,'LA33'!$B$1:$BZ$201,'LA33'!AC$1,0)),
0))),".")</f>
        <v>0</v>
      </c>
      <c r="AE22" s="106">
        <f>IFERROR(
IF(LA!$H$11=1,(VLOOKUP($A22,'LA31'!$B$1:$BZ$201,'LA31'!AD$1,0)),
IF(LA!$H$11=2,(VLOOKUP($A22,'LA32'!$B$1:$BZ$201,'LA32'!AD$1,0)),
IF(LA!$H$11=3,(VLOOKUP($A22,'LA33'!$B$1:$BZ$201,'LA33'!AD$1,0)),
0))),".")</f>
        <v>0</v>
      </c>
      <c r="AF22" s="106">
        <f>IFERROR(
IF(LA!$H$11=1,(VLOOKUP($A22,'LA31'!$B$1:$BZ$201,'LA31'!AE$1,0)),
IF(LA!$H$11=2,(VLOOKUP($A22,'LA32'!$B$1:$BZ$201,'LA32'!AE$1,0)),
IF(LA!$H$11=3,(VLOOKUP($A22,'LA33'!$B$1:$BZ$201,'LA33'!AE$1,0)),
0))),".")</f>
        <v>0.05</v>
      </c>
      <c r="AG22" s="106">
        <f>IFERROR(
IF(LA!$H$11=1,(VLOOKUP($A22,'LA31'!$B$1:$BZ$201,'LA31'!AF$1,0)),
IF(LA!$H$11=2,(VLOOKUP($A22,'LA32'!$B$1:$BZ$201,'LA32'!AF$1,0)),
IF(LA!$H$11=3,(VLOOKUP($A22,'LA33'!$B$1:$BZ$201,'LA33'!AF$1,0)),
0))),".")</f>
        <v>0.05</v>
      </c>
      <c r="AH22" s="106">
        <f>IFERROR(
IF(LA!$H$11=1,(VLOOKUP($A22,'LA31'!$B$1:$BZ$201,'LA31'!AG$1,0)),
IF(LA!$H$11=2,(VLOOKUP($A22,'LA32'!$B$1:$BZ$201,'LA32'!AG$1,0)),
IF(LA!$H$11=3,(VLOOKUP($A22,'LA33'!$B$1:$BZ$201,'LA33'!AG$1,0)),
0))),".")</f>
        <v>0.26</v>
      </c>
      <c r="AI22" s="106">
        <f>IFERROR(
IF(LA!$H$11=1,(VLOOKUP($A22,'LA31'!$B$1:$BZ$201,'LA31'!AH$1,0)),
IF(LA!$H$11=2,(VLOOKUP($A22,'LA32'!$B$1:$BZ$201,'LA32'!AH$1,0)),
IF(LA!$H$11=3,(VLOOKUP($A22,'LA33'!$B$1:$BZ$201,'LA33'!AH$1,0)),
0))),".")</f>
        <v>0.47</v>
      </c>
      <c r="AJ22" s="106">
        <f>IFERROR(
IF(LA!$H$11=1,(VLOOKUP($A22,'LA31'!$B$1:$BZ$201,'LA31'!AI$1,0)),
IF(LA!$H$11=2,(VLOOKUP($A22,'LA32'!$B$1:$BZ$201,'LA32'!AI$1,0)),
IF(LA!$H$11=3,(VLOOKUP($A22,'LA33'!$B$1:$BZ$201,'LA33'!AI$1,0)),
0))),".")</f>
        <v>0.46</v>
      </c>
      <c r="AK22" s="106" t="str">
        <f>IFERROR(
IF(LA!$H$11=1,(VLOOKUP($A22,'LA31'!$B$1:$BZ$201,'LA31'!AJ$1,0)),
IF(LA!$H$11=2,(VLOOKUP($A22,'LA32'!$B$1:$BZ$201,'LA32'!AJ$1,0)),
IF(LA!$H$11=3,(VLOOKUP($A22,'LA33'!$B$1:$BZ$201,'LA33'!AJ$1,0)),
0))),".")</f>
        <v>x</v>
      </c>
      <c r="AL22" s="106">
        <f>IFERROR(
IF(LA!$H$11=1,(VLOOKUP($A22,'LA31'!$B$1:$BZ$201,'LA31'!AK$1,0)),
IF(LA!$H$11=2,(VLOOKUP($A22,'LA32'!$B$1:$BZ$201,'LA32'!AK$1,0)),
IF(LA!$H$11=3,(VLOOKUP($A22,'LA33'!$B$1:$BZ$201,'LA33'!AK$1,0)),
0))),".")</f>
        <v>0.19</v>
      </c>
      <c r="AM22" s="106">
        <f>IFERROR(
IF(LA!$H$11=1,(VLOOKUP($A22,'LA31'!$B$1:$BZ$201,'LA31'!AL$1,0)),
IF(LA!$H$11=2,(VLOOKUP($A22,'LA32'!$B$1:$BZ$201,'LA32'!AL$1,0)),
IF(LA!$H$11=3,(VLOOKUP($A22,'LA33'!$B$1:$BZ$201,'LA33'!AL$1,0)),
0))),".")</f>
        <v>0.19</v>
      </c>
      <c r="AN22" s="106">
        <f>IFERROR(
IF(LA!$H$11=1,(VLOOKUP($A22,'LA31'!$B$1:$BZ$201,'LA31'!AM$1,0)),
IF(LA!$H$11=2,(VLOOKUP($A22,'LA32'!$B$1:$BZ$201,'LA32'!AM$1,0)),
IF(LA!$H$11=3,(VLOOKUP($A22,'LA33'!$B$1:$BZ$201,'LA33'!AM$1,0)),
0))),".")</f>
        <v>0</v>
      </c>
      <c r="AO22" s="106">
        <f>IFERROR(
IF(LA!$H$11=1,(VLOOKUP($A22,'LA31'!$B$1:$BZ$201,'LA31'!AN$1,0)),
IF(LA!$H$11=2,(VLOOKUP($A22,'LA32'!$B$1:$BZ$201,'LA32'!AN$1,0)),
IF(LA!$H$11=3,(VLOOKUP($A22,'LA33'!$B$1:$BZ$201,'LA33'!AN$1,0)),
0))),".")</f>
        <v>0.01</v>
      </c>
      <c r="AP22" s="106">
        <f>IFERROR(
IF(LA!$H$11=1,(VLOOKUP($A22,'LA31'!$B$1:$BZ$201,'LA31'!AO$1,0)),
IF(LA!$H$11=2,(VLOOKUP($A22,'LA32'!$B$1:$BZ$201,'LA32'!AO$1,0)),
IF(LA!$H$11=3,(VLOOKUP($A22,'LA33'!$B$1:$BZ$201,'LA33'!AO$1,0)),
0))),".")</f>
        <v>0.01</v>
      </c>
      <c r="AQ22" s="106">
        <f>IFERROR(
IF(LA!$H$11=1,(VLOOKUP($A22,'LA31'!$B$1:$BZ$201,'LA31'!AP$1,0)),
IF(LA!$H$11=2,(VLOOKUP($A22,'LA32'!$B$1:$BZ$201,'LA32'!AP$1,0)),
IF(LA!$H$11=3,(VLOOKUP($A22,'LA33'!$B$1:$BZ$201,'LA33'!AP$1,0)),
0))),".")</f>
        <v>0</v>
      </c>
      <c r="AR22" s="106">
        <f>IFERROR(
IF(LA!$H$11=1,(VLOOKUP($A22,'LA31'!$B$1:$BZ$201,'LA31'!AQ$1,0)),
IF(LA!$H$11=2,(VLOOKUP($A22,'LA32'!$B$1:$BZ$201,'LA32'!AQ$1,0)),
IF(LA!$H$11=3,(VLOOKUP($A22,'LA33'!$B$1:$BZ$201,'LA33'!AQ$1,0)),
0))),".")</f>
        <v>0.15</v>
      </c>
      <c r="AS22" s="106">
        <f>IFERROR(
IF(LA!$H$11=1,(VLOOKUP($A22,'LA31'!$B$1:$BZ$201,'LA31'!AR$1,0)),
IF(LA!$H$11=2,(VLOOKUP($A22,'LA32'!$B$1:$BZ$201,'LA32'!AR$1,0)),
IF(LA!$H$11=3,(VLOOKUP($A22,'LA33'!$B$1:$BZ$201,'LA33'!AR$1,0)),
0))),".")</f>
        <v>0.14000000000000001</v>
      </c>
      <c r="AT22" s="106" t="str">
        <f>IFERROR(
IF(LA!$H$11=1,(VLOOKUP($A22,'LA31'!$B$1:$BZ$201,'LA31'!AS$1,0)),
IF(LA!$H$11=2,(VLOOKUP($A22,'LA32'!$B$1:$BZ$201,'LA32'!AS$1,0)),
IF(LA!$H$11=3,(VLOOKUP($A22,'LA33'!$B$1:$BZ$201,'LA33'!AS$1,0)),
0))),".")</f>
        <v>x</v>
      </c>
      <c r="AU22" s="106">
        <f>IFERROR(
IF(LA!$H$11=1,(VLOOKUP($A22,'LA31'!$B$1:$BZ$201,'LA31'!AT$1,0)),
IF(LA!$H$11=2,(VLOOKUP($A22,'LA32'!$B$1:$BZ$201,'LA32'!AT$1,0)),
IF(LA!$H$11=3,(VLOOKUP($A22,'LA33'!$B$1:$BZ$201,'LA33'!AT$1,0)),
0))),".")</f>
        <v>0.26</v>
      </c>
      <c r="AV22" s="106">
        <f>IFERROR(
IF(LA!$H$11=1,(VLOOKUP($A22,'LA31'!$B$1:$BZ$201,'LA31'!AU$1,0)),
IF(LA!$H$11=2,(VLOOKUP($A22,'LA32'!$B$1:$BZ$201,'LA32'!AU$1,0)),
IF(LA!$H$11=3,(VLOOKUP($A22,'LA33'!$B$1:$BZ$201,'LA33'!AU$1,0)),
0))),".")</f>
        <v>0.26</v>
      </c>
      <c r="AW22" s="106">
        <f>IFERROR(
IF(LA!$H$11=1,(VLOOKUP($A22,'LA31'!$B$1:$BZ$201,'LA31'!AV$1,0)),
IF(LA!$H$11=2,(VLOOKUP($A22,'LA32'!$B$1:$BZ$201,'LA32'!AV$1,0)),
IF(LA!$H$11=3,(VLOOKUP($A22,'LA33'!$B$1:$BZ$201,'LA33'!AV$1,0)),
0))),".")</f>
        <v>0</v>
      </c>
      <c r="AX22" s="106">
        <f>IFERROR(
IF(LA!$H$11=1,(VLOOKUP($A22,'LA31'!$B$1:$BZ$201,'LA31'!AW$1,0)),
IF(LA!$H$11=2,(VLOOKUP($A22,'LA32'!$B$1:$BZ$201,'LA32'!AW$1,0)),
IF(LA!$H$11=3,(VLOOKUP($A22,'LA33'!$B$1:$BZ$201,'LA33'!AW$1,0)),
0))),".")</f>
        <v>0.01</v>
      </c>
      <c r="AY22" s="106">
        <f>IFERROR(
IF(LA!$H$11=1,(VLOOKUP($A22,'LA31'!$B$1:$BZ$201,'LA31'!AX$1,0)),
IF(LA!$H$11=2,(VLOOKUP($A22,'LA32'!$B$1:$BZ$201,'LA32'!AX$1,0)),
IF(LA!$H$11=3,(VLOOKUP($A22,'LA33'!$B$1:$BZ$201,'LA33'!AX$1,0)),
0))),".")</f>
        <v>0.01</v>
      </c>
      <c r="AZ22" s="106">
        <f>IFERROR(
IF(LA!$H$11=1,(VLOOKUP($A22,'LA31'!$B$1:$BZ$201,'LA31'!AY$1,0)),
IF(LA!$H$11=2,(VLOOKUP($A22,'LA32'!$B$1:$BZ$201,'LA32'!AY$1,0)),
IF(LA!$H$11=3,(VLOOKUP($A22,'LA33'!$B$1:$BZ$201,'LA33'!AY$1,0)),
0))),".")</f>
        <v>0</v>
      </c>
      <c r="BA22" s="106">
        <f>IFERROR(
IF(LA!$H$11=1,(VLOOKUP($A22,'LA31'!$B$1:$BZ$201,'LA31'!AZ$1,0)),
IF(LA!$H$11=2,(VLOOKUP($A22,'LA32'!$B$1:$BZ$201,'LA32'!AZ$1,0)),
IF(LA!$H$11=3,(VLOOKUP($A22,'LA33'!$B$1:$BZ$201,'LA33'!AZ$1,0)),
0))),".")</f>
        <v>0</v>
      </c>
      <c r="BB22" s="106">
        <f>IFERROR(
IF(LA!$H$11=1,(VLOOKUP($A22,'LA31'!$B$1:$BZ$201,'LA31'!BA$1,0)),
IF(LA!$H$11=2,(VLOOKUP($A22,'LA32'!$B$1:$BZ$201,'LA32'!BA$1,0)),
IF(LA!$H$11=3,(VLOOKUP($A22,'LA33'!$B$1:$BZ$201,'LA33'!BA$1,0)),
0))),".")</f>
        <v>0</v>
      </c>
      <c r="BC22" s="106">
        <f>IFERROR(
IF(LA!$H$11=1,(VLOOKUP($A22,'LA31'!$B$1:$BZ$201,'LA31'!BB$1,0)),
IF(LA!$H$11=2,(VLOOKUP($A22,'LA32'!$B$1:$BZ$201,'LA32'!BB$1,0)),
IF(LA!$H$11=3,(VLOOKUP($A22,'LA33'!$B$1:$BZ$201,'LA33'!BB$1,0)),
0))),".")</f>
        <v>0.3</v>
      </c>
      <c r="BD22" s="106">
        <f>IFERROR(
IF(LA!$H$11=1,(VLOOKUP($A22,'LA31'!$B$1:$BZ$201,'LA31'!BC$1,0)),
IF(LA!$H$11=2,(VLOOKUP($A22,'LA32'!$B$1:$BZ$201,'LA32'!BC$1,0)),
IF(LA!$H$11=3,(VLOOKUP($A22,'LA33'!$B$1:$BZ$201,'LA33'!BC$1,0)),
0))),".")</f>
        <v>0.13</v>
      </c>
      <c r="BE22" s="106">
        <f>IFERROR(
IF(LA!$H$11=1,(VLOOKUP($A22,'LA31'!$B$1:$BZ$201,'LA31'!BD$1,0)),
IF(LA!$H$11=2,(VLOOKUP($A22,'LA32'!$B$1:$BZ$201,'LA32'!BD$1,0)),
IF(LA!$H$11=3,(VLOOKUP($A22,'LA33'!$B$1:$BZ$201,'LA33'!BD$1,0)),
0))),".")</f>
        <v>0.13</v>
      </c>
      <c r="BF22" s="106" t="str">
        <f>IFERROR(
IF(LA!$H$11=1,(VLOOKUP($A22,'LA31'!$B$1:$BZ$201,'LA31'!BE$1,0)),
IF(LA!$H$11=2,(VLOOKUP($A22,'LA32'!$B$1:$BZ$201,'LA32'!BE$1,0)),
IF(LA!$H$11=3,(VLOOKUP($A22,'LA33'!$B$1:$BZ$201,'LA33'!BE$1,0)),
0))),".")</f>
        <v>x</v>
      </c>
      <c r="BG22" s="106">
        <f>IFERROR(
IF(LA!$H$11=1,(VLOOKUP($A22,'LA31'!$B$1:$BZ$201,'LA31'!BF$1,0)),
IF(LA!$H$11=2,(VLOOKUP($A22,'LA32'!$B$1:$BZ$201,'LA32'!BF$1,0)),
IF(LA!$H$11=3,(VLOOKUP($A22,'LA33'!$B$1:$BZ$201,'LA33'!BF$1,0)),
0))),".")</f>
        <v>7.0000000000000007E-2</v>
      </c>
      <c r="BH22" s="106">
        <f>IFERROR(
IF(LA!$H$11=1,(VLOOKUP($A22,'LA31'!$B$1:$BZ$201,'LA31'!BG$1,0)),
IF(LA!$H$11=2,(VLOOKUP($A22,'LA32'!$B$1:$BZ$201,'LA32'!BG$1,0)),
IF(LA!$H$11=3,(VLOOKUP($A22,'LA33'!$B$1:$BZ$201,'LA33'!BG$1,0)),
0))),".")</f>
        <v>0.08</v>
      </c>
      <c r="BI22" s="106" t="str">
        <f>IFERROR(
IF(LA!$H$11=1,(VLOOKUP($A22,'LA31'!$B$1:$BZ$201,'LA31'!BH$1,0)),
IF(LA!$H$11=2,(VLOOKUP($A22,'LA32'!$B$1:$BZ$201,'LA32'!BH$1,0)),
IF(LA!$H$11=3,(VLOOKUP($A22,'LA33'!$B$1:$BZ$201,'LA33'!BH$1,0)),
0))),".")</f>
        <v>x</v>
      </c>
      <c r="BJ22" s="106">
        <f>IFERROR(
IF(LA!$H$11=1,(VLOOKUP($A22,'LA31'!$B$1:$BZ$201,'LA31'!BI$1,0)),
IF(LA!$H$11=2,(VLOOKUP($A22,'LA32'!$B$1:$BZ$201,'LA32'!BI$1,0)),
IF(LA!$H$11=3,(VLOOKUP($A22,'LA33'!$B$1:$BZ$201,'LA33'!BI$1,0)),
0))),".")</f>
        <v>0.06</v>
      </c>
      <c r="BK22" s="106">
        <f>IFERROR(
IF(LA!$H$11=1,(VLOOKUP($A22,'LA31'!$B$1:$BZ$201,'LA31'!BJ$1,0)),
IF(LA!$H$11=2,(VLOOKUP($A22,'LA32'!$B$1:$BZ$201,'LA32'!BJ$1,0)),
IF(LA!$H$11=3,(VLOOKUP($A22,'LA33'!$B$1:$BZ$201,'LA33'!BJ$1,0)),
0))),".")</f>
        <v>0.06</v>
      </c>
      <c r="BL22" s="106">
        <f>IFERROR(
IF(LA!$H$11=1,(VLOOKUP($A22,'LA31'!$B$1:$BZ$201,'LA31'!BK$1,0)),
IF(LA!$H$11=2,(VLOOKUP($A22,'LA32'!$B$1:$BZ$201,'LA32'!BK$1,0)),
IF(LA!$H$11=3,(VLOOKUP($A22,'LA33'!$B$1:$BZ$201,'LA33'!BK$1,0)),
0))),".")</f>
        <v>0</v>
      </c>
      <c r="BM22" s="106">
        <f>IFERROR(
IF(LA!$H$11=1,(VLOOKUP($A22,'LA31'!$B$1:$BZ$201,'LA31'!BL$1,0)),
IF(LA!$H$11=2,(VLOOKUP($A22,'LA32'!$B$1:$BZ$201,'LA32'!BL$1,0)),
IF(LA!$H$11=3,(VLOOKUP($A22,'LA33'!$B$1:$BZ$201,'LA33'!BL$1,0)),
0))),".")</f>
        <v>0</v>
      </c>
      <c r="BN22" s="106">
        <f>IFERROR(
IF(LA!$H$11=1,(VLOOKUP($A22,'LA31'!$B$1:$BZ$201,'LA31'!BM$1,0)),
IF(LA!$H$11=2,(VLOOKUP($A22,'LA32'!$B$1:$BZ$201,'LA32'!BM$1,0)),
IF(LA!$H$11=3,(VLOOKUP($A22,'LA33'!$B$1:$BZ$201,'LA33'!BM$1,0)),
0))),".")</f>
        <v>0</v>
      </c>
      <c r="BO22" s="106" t="str">
        <f>IFERROR(
IF(LA!$H$11=1,(VLOOKUP($A22,'LA31'!$B$1:$BZ$201,'LA31'!BN$1,0)),
IF(LA!$H$11=2,(VLOOKUP($A22,'LA32'!$B$1:$BZ$201,'LA32'!BN$1,0)),
IF(LA!$H$11=3,(VLOOKUP($A22,'LA33'!$B$1:$BZ$201,'LA33'!BN$1,0)),
0))),".")</f>
        <v>x</v>
      </c>
      <c r="BP22" s="106">
        <f>IFERROR(
IF(LA!$H$11=1,(VLOOKUP($A22,'LA31'!$B$1:$BZ$201,'LA31'!BO$1,0)),
IF(LA!$H$11=2,(VLOOKUP($A22,'LA32'!$B$1:$BZ$201,'LA32'!BO$1,0)),
IF(LA!$H$11=3,(VLOOKUP($A22,'LA33'!$B$1:$BZ$201,'LA33'!BO$1,0)),
0))),".")</f>
        <v>0.01</v>
      </c>
      <c r="BQ22" s="106">
        <f>IFERROR(
IF(LA!$H$11=1,(VLOOKUP($A22,'LA31'!$B$1:$BZ$201,'LA31'!BP$1,0)),
IF(LA!$H$11=2,(VLOOKUP($A22,'LA32'!$B$1:$BZ$201,'LA32'!BP$1,0)),
IF(LA!$H$11=3,(VLOOKUP($A22,'LA33'!$B$1:$BZ$201,'LA33'!BP$1,0)),
0))),".")</f>
        <v>0.01</v>
      </c>
      <c r="BR22" s="106" t="str">
        <f>IFERROR(
IF(LA!$H$11=1,(VLOOKUP($A22,'LA31'!$B$1:$BZ$201,'LA31'!BQ$1,0)),
IF(LA!$H$11=2,(VLOOKUP($A22,'LA32'!$B$1:$BZ$201,'LA32'!BQ$1,0)),
IF(LA!$H$11=3,(VLOOKUP($A22,'LA33'!$B$1:$BZ$201,'LA33'!BQ$1,0)),
0))),".")</f>
        <v>x</v>
      </c>
      <c r="BS22" s="106">
        <f>IFERROR(
IF(LA!$H$11=1,(VLOOKUP($A22,'LA31'!$B$1:$BZ$201,'LA31'!BR$1,0)),
IF(LA!$H$11=2,(VLOOKUP($A22,'LA32'!$B$1:$BZ$201,'LA32'!BR$1,0)),
IF(LA!$H$11=3,(VLOOKUP($A22,'LA33'!$B$1:$BZ$201,'LA33'!BR$1,0)),
0))),".")</f>
        <v>7.0000000000000007E-2</v>
      </c>
      <c r="BT22" s="106">
        <f>IFERROR(
IF(LA!$H$11=1,(VLOOKUP($A22,'LA31'!$B$1:$BZ$201,'LA31'!BS$1,0)),
IF(LA!$H$11=2,(VLOOKUP($A22,'LA32'!$B$1:$BZ$201,'LA32'!BS$1,0)),
IF(LA!$H$11=3,(VLOOKUP($A22,'LA33'!$B$1:$BZ$201,'LA33'!BS$1,0)),
0))),".")</f>
        <v>7.0000000000000007E-2</v>
      </c>
      <c r="BU22" s="106">
        <f>IFERROR(
IF(LA!$H$11=1,(VLOOKUP($A22,'LA31'!$B$1:$BZ$201,'LA31'!BT$1,0)),
IF(LA!$H$11=2,(VLOOKUP($A22,'LA32'!$B$1:$BZ$201,'LA32'!BT$1,0)),
IF(LA!$H$11=3,(VLOOKUP($A22,'LA33'!$B$1:$BZ$201,'LA33'!BT$1,0)),
0))),".")</f>
        <v>0</v>
      </c>
      <c r="BV22" s="106">
        <f>IFERROR(
IF(LA!$H$11=1,(VLOOKUP($A22,'LA31'!$B$1:$BZ$201,'LA31'!BU$1,0)),
IF(LA!$H$11=2,(VLOOKUP($A22,'LA32'!$B$1:$BZ$201,'LA32'!BU$1,0)),
IF(LA!$H$11=3,(VLOOKUP($A22,'LA33'!$B$1:$BZ$201,'LA33'!BU$1,0)),
0))),".")</f>
        <v>0.01</v>
      </c>
      <c r="BW22" s="106">
        <f>IFERROR(
IF(LA!$H$11=1,(VLOOKUP($A22,'LA31'!$B$1:$BZ$201,'LA31'!BV$1,0)),
IF(LA!$H$11=2,(VLOOKUP($A22,'LA32'!$B$1:$BZ$201,'LA32'!BV$1,0)),
IF(LA!$H$11=3,(VLOOKUP($A22,'LA33'!$B$1:$BZ$201,'LA33'!BV$1,0)),
0))),".")</f>
        <v>0.01</v>
      </c>
      <c r="BX22" s="106" t="str">
        <f>IFERROR(
IF(LA!$H$11=1,(VLOOKUP($A22,'LA31'!$B$1:$BZ$201,'LA31'!BW$1,0)),
IF(LA!$H$11=2,(VLOOKUP($A22,'LA32'!$B$1:$BZ$201,'LA32'!BW$1,0)),
IF(LA!$H$11=3,(VLOOKUP($A22,'LA33'!$B$1:$BZ$201,'LA33'!BW$1,0)),
0))),".")</f>
        <v>x</v>
      </c>
      <c r="BY22" s="106">
        <f>IFERROR(
IF(LA!$H$11=1,(VLOOKUP($A22,'LA31'!$B$1:$BZ$201,'LA31'!BX$1,0)),
IF(LA!$H$11=2,(VLOOKUP($A22,'LA32'!$B$1:$BZ$201,'LA32'!BX$1,0)),
IF(LA!$H$11=3,(VLOOKUP($A22,'LA33'!$B$1:$BZ$201,'LA33'!BX$1,0)),
0))),".")</f>
        <v>0.16</v>
      </c>
      <c r="BZ22" s="106">
        <f>IFERROR(
IF(LA!$H$11=1,(VLOOKUP($A22,'LA31'!$B$1:$BZ$201,'LA31'!BY$1,0)),
IF(LA!$H$11=2,(VLOOKUP($A22,'LA32'!$B$1:$BZ$201,'LA32'!BY$1,0)),
IF(LA!$H$11=3,(VLOOKUP($A22,'LA33'!$B$1:$BZ$201,'LA33'!BY$1,0)),
0))),".")</f>
        <v>0.16</v>
      </c>
    </row>
    <row r="23" spans="1:78" x14ac:dyDescent="0.2">
      <c r="A23" s="55">
        <v>822</v>
      </c>
      <c r="B23" s="55" t="s">
        <v>205</v>
      </c>
      <c r="C23" s="88" t="s">
        <v>196</v>
      </c>
      <c r="D23" s="59">
        <f>IFERROR(
IF(LA!$H$11=1,(VLOOKUP($A23,'LA31'!$B$1:$BZ$201,'LA31'!C$1,0)),
IF(LA!$H$11=2,(VLOOKUP($A23,'LA32'!$B$1:$BZ$201,'LA32'!C$1,0)),
IF(LA!$H$11=3,(VLOOKUP($A23,'LA33'!$B$1:$BZ$201,'LA33'!C$1,0)),
0))),".")</f>
        <v>50</v>
      </c>
      <c r="E23" s="59">
        <f>IFERROR(
IF(LA!$H$11=1,(VLOOKUP($A23,'LA31'!$B$1:$BZ$201,'LA31'!D$1,0)),
IF(LA!$H$11=2,(VLOOKUP($A23,'LA32'!$B$1:$BZ$201,'LA32'!D$1,0)),
IF(LA!$H$11=3,(VLOOKUP($A23,'LA33'!$B$1:$BZ$201,'LA33'!D$1,0)),
0))),".")</f>
        <v>820</v>
      </c>
      <c r="F23" s="59">
        <f>IFERROR(
IF(LA!$H$11=1,(VLOOKUP($A23,'LA31'!$B$1:$BZ$201,'LA31'!E$1,0)),
IF(LA!$H$11=2,(VLOOKUP($A23,'LA32'!$B$1:$BZ$201,'LA32'!E$1,0)),
IF(LA!$H$11=3,(VLOOKUP($A23,'LA33'!$B$1:$BZ$201,'LA33'!E$1,0)),
0))),".")</f>
        <v>870</v>
      </c>
      <c r="G23" s="106">
        <f>IFERROR(
IF(LA!$H$11=1,(VLOOKUP($A23,'LA31'!$B$1:$BZ$201,'LA31'!F$1,0)),
IF(LA!$H$11=2,(VLOOKUP($A23,'LA32'!$B$1:$BZ$201,'LA32'!F$1,0)),
IF(LA!$H$11=3,(VLOOKUP($A23,'LA33'!$B$1:$BZ$201,'LA33'!F$1,0)),
0))),".")</f>
        <v>0.72</v>
      </c>
      <c r="H23" s="106">
        <f>IFERROR(
IF(LA!$H$11=1,(VLOOKUP($A23,'LA31'!$B$1:$BZ$201,'LA31'!G$1,0)),
IF(LA!$H$11=2,(VLOOKUP($A23,'LA32'!$B$1:$BZ$201,'LA32'!G$1,0)),
IF(LA!$H$11=3,(VLOOKUP($A23,'LA33'!$B$1:$BZ$201,'LA33'!G$1,0)),
0))),".")</f>
        <v>0.76</v>
      </c>
      <c r="I23" s="106">
        <f>IFERROR(
IF(LA!$H$11=1,(VLOOKUP($A23,'LA31'!$B$1:$BZ$201,'LA31'!H$1,0)),
IF(LA!$H$11=2,(VLOOKUP($A23,'LA32'!$B$1:$BZ$201,'LA32'!H$1,0)),
IF(LA!$H$11=3,(VLOOKUP($A23,'LA33'!$B$1:$BZ$201,'LA33'!H$1,0)),
0))),".")</f>
        <v>0.75</v>
      </c>
      <c r="J23" s="106">
        <f>IFERROR(
IF(LA!$H$11=1,(VLOOKUP($A23,'LA31'!$B$1:$BZ$201,'LA31'!I$1,0)),
IF(LA!$H$11=2,(VLOOKUP($A23,'LA32'!$B$1:$BZ$201,'LA32'!I$1,0)),
IF(LA!$H$11=3,(VLOOKUP($A23,'LA33'!$B$1:$BZ$201,'LA33'!I$1,0)),
0))),".")</f>
        <v>0.7</v>
      </c>
      <c r="K23" s="106">
        <f>IFERROR(
IF(LA!$H$11=1,(VLOOKUP($A23,'LA31'!$B$1:$BZ$201,'LA31'!J$1,0)),
IF(LA!$H$11=2,(VLOOKUP($A23,'LA32'!$B$1:$BZ$201,'LA32'!J$1,0)),
IF(LA!$H$11=3,(VLOOKUP($A23,'LA33'!$B$1:$BZ$201,'LA33'!J$1,0)),
0))),".")</f>
        <v>0.72</v>
      </c>
      <c r="L23" s="106">
        <f>IFERROR(
IF(LA!$H$11=1,(VLOOKUP($A23,'LA31'!$B$1:$BZ$201,'LA31'!K$1,0)),
IF(LA!$H$11=2,(VLOOKUP($A23,'LA32'!$B$1:$BZ$201,'LA32'!K$1,0)),
IF(LA!$H$11=3,(VLOOKUP($A23,'LA33'!$B$1:$BZ$201,'LA33'!K$1,0)),
0))),".")</f>
        <v>0.72</v>
      </c>
      <c r="M23" s="106">
        <f>IFERROR(
IF(LA!$H$11=1,(VLOOKUP($A23,'LA31'!$B$1:$BZ$201,'LA31'!L$1,0)),
IF(LA!$H$11=2,(VLOOKUP($A23,'LA32'!$B$1:$BZ$201,'LA32'!L$1,0)),
IF(LA!$H$11=3,(VLOOKUP($A23,'LA33'!$B$1:$BZ$201,'LA33'!L$1,0)),
0))),".")</f>
        <v>0.14000000000000001</v>
      </c>
      <c r="N23" s="106">
        <f>IFERROR(
IF(LA!$H$11=1,(VLOOKUP($A23,'LA31'!$B$1:$BZ$201,'LA31'!M$1,0)),
IF(LA!$H$11=2,(VLOOKUP($A23,'LA32'!$B$1:$BZ$201,'LA32'!M$1,0)),
IF(LA!$H$11=3,(VLOOKUP($A23,'LA33'!$B$1:$BZ$201,'LA33'!M$1,0)),
0))),".")</f>
        <v>0.09</v>
      </c>
      <c r="O23" s="106">
        <f>IFERROR(
IF(LA!$H$11=1,(VLOOKUP($A23,'LA31'!$B$1:$BZ$201,'LA31'!N$1,0)),
IF(LA!$H$11=2,(VLOOKUP($A23,'LA32'!$B$1:$BZ$201,'LA32'!N$1,0)),
IF(LA!$H$11=3,(VLOOKUP($A23,'LA33'!$B$1:$BZ$201,'LA33'!N$1,0)),
0))),".")</f>
        <v>0.09</v>
      </c>
      <c r="P23" s="106">
        <f>IFERROR(
IF(LA!$H$11=1,(VLOOKUP($A23,'LA31'!$B$1:$BZ$201,'LA31'!O$1,0)),
IF(LA!$H$11=2,(VLOOKUP($A23,'LA32'!$B$1:$BZ$201,'LA32'!O$1,0)),
IF(LA!$H$11=3,(VLOOKUP($A23,'LA33'!$B$1:$BZ$201,'LA33'!O$1,0)),
0))),".")</f>
        <v>0</v>
      </c>
      <c r="Q23" s="106" t="str">
        <f>IFERROR(
IF(LA!$H$11=1,(VLOOKUP($A23,'LA31'!$B$1:$BZ$201,'LA31'!P$1,0)),
IF(LA!$H$11=2,(VLOOKUP($A23,'LA32'!$B$1:$BZ$201,'LA32'!P$1,0)),
IF(LA!$H$11=3,(VLOOKUP($A23,'LA33'!$B$1:$BZ$201,'LA33'!P$1,0)),
0))),".")</f>
        <v>x</v>
      </c>
      <c r="R23" s="106" t="str">
        <f>IFERROR(
IF(LA!$H$11=1,(VLOOKUP($A23,'LA31'!$B$1:$BZ$201,'LA31'!Q$1,0)),
IF(LA!$H$11=2,(VLOOKUP($A23,'LA32'!$B$1:$BZ$201,'LA32'!Q$1,0)),
IF(LA!$H$11=3,(VLOOKUP($A23,'LA33'!$B$1:$BZ$201,'LA33'!Q$1,0)),
0))),".")</f>
        <v>x</v>
      </c>
      <c r="S23" s="106">
        <f>IFERROR(
IF(LA!$H$11=1,(VLOOKUP($A23,'LA31'!$B$1:$BZ$201,'LA31'!R$1,0)),
IF(LA!$H$11=2,(VLOOKUP($A23,'LA32'!$B$1:$BZ$201,'LA32'!R$1,0)),
IF(LA!$H$11=3,(VLOOKUP($A23,'LA33'!$B$1:$BZ$201,'LA33'!R$1,0)),
0))),".")</f>
        <v>0</v>
      </c>
      <c r="T23" s="106">
        <f>IFERROR(
IF(LA!$H$11=1,(VLOOKUP($A23,'LA31'!$B$1:$BZ$201,'LA31'!S$1,0)),
IF(LA!$H$11=2,(VLOOKUP($A23,'LA32'!$B$1:$BZ$201,'LA32'!S$1,0)),
IF(LA!$H$11=3,(VLOOKUP($A23,'LA33'!$B$1:$BZ$201,'LA33'!S$1,0)),
0))),".")</f>
        <v>0.02</v>
      </c>
      <c r="U23" s="106">
        <f>IFERROR(
IF(LA!$H$11=1,(VLOOKUP($A23,'LA31'!$B$1:$BZ$201,'LA31'!T$1,0)),
IF(LA!$H$11=2,(VLOOKUP($A23,'LA32'!$B$1:$BZ$201,'LA32'!T$1,0)),
IF(LA!$H$11=3,(VLOOKUP($A23,'LA33'!$B$1:$BZ$201,'LA33'!T$1,0)),
0))),".")</f>
        <v>0.02</v>
      </c>
      <c r="V23" s="106">
        <f>IFERROR(
IF(LA!$H$11=1,(VLOOKUP($A23,'LA31'!$B$1:$BZ$201,'LA31'!U$1,0)),
IF(LA!$H$11=2,(VLOOKUP($A23,'LA32'!$B$1:$BZ$201,'LA32'!U$1,0)),
IF(LA!$H$11=3,(VLOOKUP($A23,'LA33'!$B$1:$BZ$201,'LA33'!U$1,0)),
0))),".")</f>
        <v>0</v>
      </c>
      <c r="W23" s="106">
        <f>IFERROR(
IF(LA!$H$11=1,(VLOOKUP($A23,'LA31'!$B$1:$BZ$201,'LA31'!V$1,0)),
IF(LA!$H$11=2,(VLOOKUP($A23,'LA32'!$B$1:$BZ$201,'LA32'!V$1,0)),
IF(LA!$H$11=3,(VLOOKUP($A23,'LA33'!$B$1:$BZ$201,'LA33'!V$1,0)),
0))),".")</f>
        <v>0.02</v>
      </c>
      <c r="X23" s="106">
        <f>IFERROR(
IF(LA!$H$11=1,(VLOOKUP($A23,'LA31'!$B$1:$BZ$201,'LA31'!W$1,0)),
IF(LA!$H$11=2,(VLOOKUP($A23,'LA32'!$B$1:$BZ$201,'LA32'!W$1,0)),
IF(LA!$H$11=3,(VLOOKUP($A23,'LA33'!$B$1:$BZ$201,'LA33'!W$1,0)),
0))),".")</f>
        <v>0.02</v>
      </c>
      <c r="Y23" s="106">
        <f>IFERROR(
IF(LA!$H$11=1,(VLOOKUP($A23,'LA31'!$B$1:$BZ$201,'LA31'!X$1,0)),
IF(LA!$H$11=2,(VLOOKUP($A23,'LA32'!$B$1:$BZ$201,'LA32'!X$1,0)),
IF(LA!$H$11=3,(VLOOKUP($A23,'LA33'!$B$1:$BZ$201,'LA33'!X$1,0)),
0))),".")</f>
        <v>0</v>
      </c>
      <c r="Z23" s="106">
        <f>IFERROR(
IF(LA!$H$11=1,(VLOOKUP($A23,'LA31'!$B$1:$BZ$201,'LA31'!Y$1,0)),
IF(LA!$H$11=2,(VLOOKUP($A23,'LA32'!$B$1:$BZ$201,'LA32'!Y$1,0)),
IF(LA!$H$11=3,(VLOOKUP($A23,'LA33'!$B$1:$BZ$201,'LA33'!Y$1,0)),
0))),".")</f>
        <v>0</v>
      </c>
      <c r="AA23" s="106">
        <f>IFERROR(
IF(LA!$H$11=1,(VLOOKUP($A23,'LA31'!$B$1:$BZ$201,'LA31'!Z$1,0)),
IF(LA!$H$11=2,(VLOOKUP($A23,'LA32'!$B$1:$BZ$201,'LA32'!Z$1,0)),
IF(LA!$H$11=3,(VLOOKUP($A23,'LA33'!$B$1:$BZ$201,'LA33'!Z$1,0)),
0))),".")</f>
        <v>0</v>
      </c>
      <c r="AB23" s="106">
        <f>IFERROR(
IF(LA!$H$11=1,(VLOOKUP($A23,'LA31'!$B$1:$BZ$201,'LA31'!AA$1,0)),
IF(LA!$H$11=2,(VLOOKUP($A23,'LA32'!$B$1:$BZ$201,'LA32'!AA$1,0)),
IF(LA!$H$11=3,(VLOOKUP($A23,'LA33'!$B$1:$BZ$201,'LA33'!AA$1,0)),
0))),".")</f>
        <v>0</v>
      </c>
      <c r="AC23" s="106">
        <f>IFERROR(
IF(LA!$H$11=1,(VLOOKUP($A23,'LA31'!$B$1:$BZ$201,'LA31'!AB$1,0)),
IF(LA!$H$11=2,(VLOOKUP($A23,'LA32'!$B$1:$BZ$201,'LA32'!AB$1,0)),
IF(LA!$H$11=3,(VLOOKUP($A23,'LA33'!$B$1:$BZ$201,'LA33'!AB$1,0)),
0))),".")</f>
        <v>0</v>
      </c>
      <c r="AD23" s="106">
        <f>IFERROR(
IF(LA!$H$11=1,(VLOOKUP($A23,'LA31'!$B$1:$BZ$201,'LA31'!AC$1,0)),
IF(LA!$H$11=2,(VLOOKUP($A23,'LA32'!$B$1:$BZ$201,'LA32'!AC$1,0)),
IF(LA!$H$11=3,(VLOOKUP($A23,'LA33'!$B$1:$BZ$201,'LA33'!AC$1,0)),
0))),".")</f>
        <v>0</v>
      </c>
      <c r="AE23" s="106" t="str">
        <f>IFERROR(
IF(LA!$H$11=1,(VLOOKUP($A23,'LA31'!$B$1:$BZ$201,'LA31'!AD$1,0)),
IF(LA!$H$11=2,(VLOOKUP($A23,'LA32'!$B$1:$BZ$201,'LA32'!AD$1,0)),
IF(LA!$H$11=3,(VLOOKUP($A23,'LA33'!$B$1:$BZ$201,'LA33'!AD$1,0)),
0))),".")</f>
        <v>x</v>
      </c>
      <c r="AF23" s="106">
        <f>IFERROR(
IF(LA!$H$11=1,(VLOOKUP($A23,'LA31'!$B$1:$BZ$201,'LA31'!AE$1,0)),
IF(LA!$H$11=2,(VLOOKUP($A23,'LA32'!$B$1:$BZ$201,'LA32'!AE$1,0)),
IF(LA!$H$11=3,(VLOOKUP($A23,'LA33'!$B$1:$BZ$201,'LA33'!AE$1,0)),
0))),".")</f>
        <v>0.05</v>
      </c>
      <c r="AG23" s="106">
        <f>IFERROR(
IF(LA!$H$11=1,(VLOOKUP($A23,'LA31'!$B$1:$BZ$201,'LA31'!AF$1,0)),
IF(LA!$H$11=2,(VLOOKUP($A23,'LA32'!$B$1:$BZ$201,'LA32'!AF$1,0)),
IF(LA!$H$11=3,(VLOOKUP($A23,'LA33'!$B$1:$BZ$201,'LA33'!AF$1,0)),
0))),".")</f>
        <v>0.05</v>
      </c>
      <c r="AH23" s="106">
        <f>IFERROR(
IF(LA!$H$11=1,(VLOOKUP($A23,'LA31'!$B$1:$BZ$201,'LA31'!AG$1,0)),
IF(LA!$H$11=2,(VLOOKUP($A23,'LA32'!$B$1:$BZ$201,'LA32'!AG$1,0)),
IF(LA!$H$11=3,(VLOOKUP($A23,'LA33'!$B$1:$BZ$201,'LA33'!AG$1,0)),
0))),".")</f>
        <v>0.56000000000000005</v>
      </c>
      <c r="AI23" s="106">
        <f>IFERROR(
IF(LA!$H$11=1,(VLOOKUP($A23,'LA31'!$B$1:$BZ$201,'LA31'!AH$1,0)),
IF(LA!$H$11=2,(VLOOKUP($A23,'LA32'!$B$1:$BZ$201,'LA32'!AH$1,0)),
IF(LA!$H$11=3,(VLOOKUP($A23,'LA33'!$B$1:$BZ$201,'LA33'!AH$1,0)),
0))),".")</f>
        <v>0.59</v>
      </c>
      <c r="AJ23" s="106">
        <f>IFERROR(
IF(LA!$H$11=1,(VLOOKUP($A23,'LA31'!$B$1:$BZ$201,'LA31'!AI$1,0)),
IF(LA!$H$11=2,(VLOOKUP($A23,'LA32'!$B$1:$BZ$201,'LA32'!AI$1,0)),
IF(LA!$H$11=3,(VLOOKUP($A23,'LA33'!$B$1:$BZ$201,'LA33'!AI$1,0)),
0))),".")</f>
        <v>0.59</v>
      </c>
      <c r="AK23" s="106" t="str">
        <f>IFERROR(
IF(LA!$H$11=1,(VLOOKUP($A23,'LA31'!$B$1:$BZ$201,'LA31'!AJ$1,0)),
IF(LA!$H$11=2,(VLOOKUP($A23,'LA32'!$B$1:$BZ$201,'LA32'!AJ$1,0)),
IF(LA!$H$11=3,(VLOOKUP($A23,'LA33'!$B$1:$BZ$201,'LA33'!AJ$1,0)),
0))),".")</f>
        <v>x</v>
      </c>
      <c r="AL23" s="106">
        <f>IFERROR(
IF(LA!$H$11=1,(VLOOKUP($A23,'LA31'!$B$1:$BZ$201,'LA31'!AK$1,0)),
IF(LA!$H$11=2,(VLOOKUP($A23,'LA32'!$B$1:$BZ$201,'LA32'!AK$1,0)),
IF(LA!$H$11=3,(VLOOKUP($A23,'LA33'!$B$1:$BZ$201,'LA33'!AK$1,0)),
0))),".")</f>
        <v>0.21</v>
      </c>
      <c r="AM23" s="106">
        <f>IFERROR(
IF(LA!$H$11=1,(VLOOKUP($A23,'LA31'!$B$1:$BZ$201,'LA31'!AL$1,0)),
IF(LA!$H$11=2,(VLOOKUP($A23,'LA32'!$B$1:$BZ$201,'LA32'!AL$1,0)),
IF(LA!$H$11=3,(VLOOKUP($A23,'LA33'!$B$1:$BZ$201,'LA33'!AL$1,0)),
0))),".")</f>
        <v>0.2</v>
      </c>
      <c r="AN23" s="106">
        <f>IFERROR(
IF(LA!$H$11=1,(VLOOKUP($A23,'LA31'!$B$1:$BZ$201,'LA31'!AM$1,0)),
IF(LA!$H$11=2,(VLOOKUP($A23,'LA32'!$B$1:$BZ$201,'LA32'!AM$1,0)),
IF(LA!$H$11=3,(VLOOKUP($A23,'LA33'!$B$1:$BZ$201,'LA33'!AM$1,0)),
0))),".")</f>
        <v>0</v>
      </c>
      <c r="AO23" s="106">
        <f>IFERROR(
IF(LA!$H$11=1,(VLOOKUP($A23,'LA31'!$B$1:$BZ$201,'LA31'!AN$1,0)),
IF(LA!$H$11=2,(VLOOKUP($A23,'LA32'!$B$1:$BZ$201,'LA32'!AN$1,0)),
IF(LA!$H$11=3,(VLOOKUP($A23,'LA33'!$B$1:$BZ$201,'LA33'!AN$1,0)),
0))),".")</f>
        <v>0.01</v>
      </c>
      <c r="AP23" s="106">
        <f>IFERROR(
IF(LA!$H$11=1,(VLOOKUP($A23,'LA31'!$B$1:$BZ$201,'LA31'!AO$1,0)),
IF(LA!$H$11=2,(VLOOKUP($A23,'LA32'!$B$1:$BZ$201,'LA32'!AO$1,0)),
IF(LA!$H$11=3,(VLOOKUP($A23,'LA33'!$B$1:$BZ$201,'LA33'!AO$1,0)),
0))),".")</f>
        <v>0.01</v>
      </c>
      <c r="AQ23" s="106">
        <f>IFERROR(
IF(LA!$H$11=1,(VLOOKUP($A23,'LA31'!$B$1:$BZ$201,'LA31'!AP$1,0)),
IF(LA!$H$11=2,(VLOOKUP($A23,'LA32'!$B$1:$BZ$201,'LA32'!AP$1,0)),
IF(LA!$H$11=3,(VLOOKUP($A23,'LA33'!$B$1:$BZ$201,'LA33'!AP$1,0)),
0))),".")</f>
        <v>0</v>
      </c>
      <c r="AR23" s="106">
        <f>IFERROR(
IF(LA!$H$11=1,(VLOOKUP($A23,'LA31'!$B$1:$BZ$201,'LA31'!AQ$1,0)),
IF(LA!$H$11=2,(VLOOKUP($A23,'LA32'!$B$1:$BZ$201,'LA32'!AQ$1,0)),
IF(LA!$H$11=3,(VLOOKUP($A23,'LA33'!$B$1:$BZ$201,'LA33'!AQ$1,0)),
0))),".")</f>
        <v>0.14000000000000001</v>
      </c>
      <c r="AS23" s="106">
        <f>IFERROR(
IF(LA!$H$11=1,(VLOOKUP($A23,'LA31'!$B$1:$BZ$201,'LA31'!AR$1,0)),
IF(LA!$H$11=2,(VLOOKUP($A23,'LA32'!$B$1:$BZ$201,'LA32'!AR$1,0)),
IF(LA!$H$11=3,(VLOOKUP($A23,'LA33'!$B$1:$BZ$201,'LA33'!AR$1,0)),
0))),".")</f>
        <v>0.13</v>
      </c>
      <c r="AT23" s="106">
        <f>IFERROR(
IF(LA!$H$11=1,(VLOOKUP($A23,'LA31'!$B$1:$BZ$201,'LA31'!AS$1,0)),
IF(LA!$H$11=2,(VLOOKUP($A23,'LA32'!$B$1:$BZ$201,'LA32'!AS$1,0)),
IF(LA!$H$11=3,(VLOOKUP($A23,'LA33'!$B$1:$BZ$201,'LA33'!AS$1,0)),
0))),".")</f>
        <v>0.52</v>
      </c>
      <c r="AU23" s="106">
        <f>IFERROR(
IF(LA!$H$11=1,(VLOOKUP($A23,'LA31'!$B$1:$BZ$201,'LA31'!AT$1,0)),
IF(LA!$H$11=2,(VLOOKUP($A23,'LA32'!$B$1:$BZ$201,'LA32'!AT$1,0)),
IF(LA!$H$11=3,(VLOOKUP($A23,'LA33'!$B$1:$BZ$201,'LA33'!AT$1,0)),
0))),".")</f>
        <v>0.36</v>
      </c>
      <c r="AV23" s="106">
        <f>IFERROR(
IF(LA!$H$11=1,(VLOOKUP($A23,'LA31'!$B$1:$BZ$201,'LA31'!AU$1,0)),
IF(LA!$H$11=2,(VLOOKUP($A23,'LA32'!$B$1:$BZ$201,'LA32'!AU$1,0)),
IF(LA!$H$11=3,(VLOOKUP($A23,'LA33'!$B$1:$BZ$201,'LA33'!AU$1,0)),
0))),".")</f>
        <v>0.37</v>
      </c>
      <c r="AW23" s="106">
        <f>IFERROR(
IF(LA!$H$11=1,(VLOOKUP($A23,'LA31'!$B$1:$BZ$201,'LA31'!AV$1,0)),
IF(LA!$H$11=2,(VLOOKUP($A23,'LA32'!$B$1:$BZ$201,'LA32'!AV$1,0)),
IF(LA!$H$11=3,(VLOOKUP($A23,'LA33'!$B$1:$BZ$201,'LA33'!AV$1,0)),
0))),".")</f>
        <v>0</v>
      </c>
      <c r="AX23" s="106">
        <f>IFERROR(
IF(LA!$H$11=1,(VLOOKUP($A23,'LA31'!$B$1:$BZ$201,'LA31'!AW$1,0)),
IF(LA!$H$11=2,(VLOOKUP($A23,'LA32'!$B$1:$BZ$201,'LA32'!AW$1,0)),
IF(LA!$H$11=3,(VLOOKUP($A23,'LA33'!$B$1:$BZ$201,'LA33'!AW$1,0)),
0))),".")</f>
        <v>0.01</v>
      </c>
      <c r="AY23" s="106">
        <f>IFERROR(
IF(LA!$H$11=1,(VLOOKUP($A23,'LA31'!$B$1:$BZ$201,'LA31'!AX$1,0)),
IF(LA!$H$11=2,(VLOOKUP($A23,'LA32'!$B$1:$BZ$201,'LA32'!AX$1,0)),
IF(LA!$H$11=3,(VLOOKUP($A23,'LA33'!$B$1:$BZ$201,'LA33'!AX$1,0)),
0))),".")</f>
        <v>0.01</v>
      </c>
      <c r="AZ23" s="106">
        <f>IFERROR(
IF(LA!$H$11=1,(VLOOKUP($A23,'LA31'!$B$1:$BZ$201,'LA31'!AY$1,0)),
IF(LA!$H$11=2,(VLOOKUP($A23,'LA32'!$B$1:$BZ$201,'LA32'!AY$1,0)),
IF(LA!$H$11=3,(VLOOKUP($A23,'LA33'!$B$1:$BZ$201,'LA33'!AY$1,0)),
0))),".")</f>
        <v>0</v>
      </c>
      <c r="BA23" s="106" t="str">
        <f>IFERROR(
IF(LA!$H$11=1,(VLOOKUP($A23,'LA31'!$B$1:$BZ$201,'LA31'!AZ$1,0)),
IF(LA!$H$11=2,(VLOOKUP($A23,'LA32'!$B$1:$BZ$201,'LA32'!AZ$1,0)),
IF(LA!$H$11=3,(VLOOKUP($A23,'LA33'!$B$1:$BZ$201,'LA33'!AZ$1,0)),
0))),".")</f>
        <v>x</v>
      </c>
      <c r="BB23" s="106" t="str">
        <f>IFERROR(
IF(LA!$H$11=1,(VLOOKUP($A23,'LA31'!$B$1:$BZ$201,'LA31'!BA$1,0)),
IF(LA!$H$11=2,(VLOOKUP($A23,'LA32'!$B$1:$BZ$201,'LA32'!BA$1,0)),
IF(LA!$H$11=3,(VLOOKUP($A23,'LA33'!$B$1:$BZ$201,'LA33'!BA$1,0)),
0))),".")</f>
        <v>x</v>
      </c>
      <c r="BC23" s="106">
        <f>IFERROR(
IF(LA!$H$11=1,(VLOOKUP($A23,'LA31'!$B$1:$BZ$201,'LA31'!BB$1,0)),
IF(LA!$H$11=2,(VLOOKUP($A23,'LA32'!$B$1:$BZ$201,'LA32'!BB$1,0)),
IF(LA!$H$11=3,(VLOOKUP($A23,'LA33'!$B$1:$BZ$201,'LA33'!BB$1,0)),
0))),".")</f>
        <v>0</v>
      </c>
      <c r="BD23" s="106">
        <f>IFERROR(
IF(LA!$H$11=1,(VLOOKUP($A23,'LA31'!$B$1:$BZ$201,'LA31'!BC$1,0)),
IF(LA!$H$11=2,(VLOOKUP($A23,'LA32'!$B$1:$BZ$201,'LA32'!BC$1,0)),
IF(LA!$H$11=3,(VLOOKUP($A23,'LA33'!$B$1:$BZ$201,'LA33'!BC$1,0)),
0))),".")</f>
        <v>0.03</v>
      </c>
      <c r="BE23" s="106">
        <f>IFERROR(
IF(LA!$H$11=1,(VLOOKUP($A23,'LA31'!$B$1:$BZ$201,'LA31'!BD$1,0)),
IF(LA!$H$11=2,(VLOOKUP($A23,'LA32'!$B$1:$BZ$201,'LA32'!BD$1,0)),
IF(LA!$H$11=3,(VLOOKUP($A23,'LA33'!$B$1:$BZ$201,'LA33'!BD$1,0)),
0))),".")</f>
        <v>0.03</v>
      </c>
      <c r="BF23" s="106">
        <f>IFERROR(
IF(LA!$H$11=1,(VLOOKUP($A23,'LA31'!$B$1:$BZ$201,'LA31'!BE$1,0)),
IF(LA!$H$11=2,(VLOOKUP($A23,'LA32'!$B$1:$BZ$201,'LA32'!BE$1,0)),
IF(LA!$H$11=3,(VLOOKUP($A23,'LA33'!$B$1:$BZ$201,'LA33'!BE$1,0)),
0))),".")</f>
        <v>0</v>
      </c>
      <c r="BG23" s="106">
        <f>IFERROR(
IF(LA!$H$11=1,(VLOOKUP($A23,'LA31'!$B$1:$BZ$201,'LA31'!BF$1,0)),
IF(LA!$H$11=2,(VLOOKUP($A23,'LA32'!$B$1:$BZ$201,'LA32'!BF$1,0)),
IF(LA!$H$11=3,(VLOOKUP($A23,'LA33'!$B$1:$BZ$201,'LA33'!BF$1,0)),
0))),".")</f>
        <v>0.02</v>
      </c>
      <c r="BH23" s="106">
        <f>IFERROR(
IF(LA!$H$11=1,(VLOOKUP($A23,'LA31'!$B$1:$BZ$201,'LA31'!BG$1,0)),
IF(LA!$H$11=2,(VLOOKUP($A23,'LA32'!$B$1:$BZ$201,'LA32'!BG$1,0)),
IF(LA!$H$11=3,(VLOOKUP($A23,'LA33'!$B$1:$BZ$201,'LA33'!BG$1,0)),
0))),".")</f>
        <v>0.02</v>
      </c>
      <c r="BI23" s="106">
        <f>IFERROR(
IF(LA!$H$11=1,(VLOOKUP($A23,'LA31'!$B$1:$BZ$201,'LA31'!BH$1,0)),
IF(LA!$H$11=2,(VLOOKUP($A23,'LA32'!$B$1:$BZ$201,'LA32'!BH$1,0)),
IF(LA!$H$11=3,(VLOOKUP($A23,'LA33'!$B$1:$BZ$201,'LA33'!BH$1,0)),
0))),".")</f>
        <v>0</v>
      </c>
      <c r="BJ23" s="106">
        <f>IFERROR(
IF(LA!$H$11=1,(VLOOKUP($A23,'LA31'!$B$1:$BZ$201,'LA31'!BI$1,0)),
IF(LA!$H$11=2,(VLOOKUP($A23,'LA32'!$B$1:$BZ$201,'LA32'!BI$1,0)),
IF(LA!$H$11=3,(VLOOKUP($A23,'LA33'!$B$1:$BZ$201,'LA33'!BI$1,0)),
0))),".")</f>
        <v>0.02</v>
      </c>
      <c r="BK23" s="106">
        <f>IFERROR(
IF(LA!$H$11=1,(VLOOKUP($A23,'LA31'!$B$1:$BZ$201,'LA31'!BJ$1,0)),
IF(LA!$H$11=2,(VLOOKUP($A23,'LA32'!$B$1:$BZ$201,'LA32'!BJ$1,0)),
IF(LA!$H$11=3,(VLOOKUP($A23,'LA33'!$B$1:$BZ$201,'LA33'!BJ$1,0)),
0))),".")</f>
        <v>0.02</v>
      </c>
      <c r="BL23" s="106">
        <f>IFERROR(
IF(LA!$H$11=1,(VLOOKUP($A23,'LA31'!$B$1:$BZ$201,'LA31'!BK$1,0)),
IF(LA!$H$11=2,(VLOOKUP($A23,'LA32'!$B$1:$BZ$201,'LA32'!BK$1,0)),
IF(LA!$H$11=3,(VLOOKUP($A23,'LA33'!$B$1:$BZ$201,'LA33'!BK$1,0)),
0))),".")</f>
        <v>0</v>
      </c>
      <c r="BM23" s="106">
        <f>IFERROR(
IF(LA!$H$11=1,(VLOOKUP($A23,'LA31'!$B$1:$BZ$201,'LA31'!BL$1,0)),
IF(LA!$H$11=2,(VLOOKUP($A23,'LA32'!$B$1:$BZ$201,'LA32'!BL$1,0)),
IF(LA!$H$11=3,(VLOOKUP($A23,'LA33'!$B$1:$BZ$201,'LA33'!BL$1,0)),
0))),".")</f>
        <v>0</v>
      </c>
      <c r="BN23" s="106">
        <f>IFERROR(
IF(LA!$H$11=1,(VLOOKUP($A23,'LA31'!$B$1:$BZ$201,'LA31'!BM$1,0)),
IF(LA!$H$11=2,(VLOOKUP($A23,'LA32'!$B$1:$BZ$201,'LA32'!BM$1,0)),
IF(LA!$H$11=3,(VLOOKUP($A23,'LA33'!$B$1:$BZ$201,'LA33'!BM$1,0)),
0))),".")</f>
        <v>0</v>
      </c>
      <c r="BO23" s="106" t="str">
        <f>IFERROR(
IF(LA!$H$11=1,(VLOOKUP($A23,'LA31'!$B$1:$BZ$201,'LA31'!BN$1,0)),
IF(LA!$H$11=2,(VLOOKUP($A23,'LA32'!$B$1:$BZ$201,'LA32'!BN$1,0)),
IF(LA!$H$11=3,(VLOOKUP($A23,'LA33'!$B$1:$BZ$201,'LA33'!BN$1,0)),
0))),".")</f>
        <v>x</v>
      </c>
      <c r="BP23" s="106" t="str">
        <f>IFERROR(
IF(LA!$H$11=1,(VLOOKUP($A23,'LA31'!$B$1:$BZ$201,'LA31'!BO$1,0)),
IF(LA!$H$11=2,(VLOOKUP($A23,'LA32'!$B$1:$BZ$201,'LA32'!BO$1,0)),
IF(LA!$H$11=3,(VLOOKUP($A23,'LA33'!$B$1:$BZ$201,'LA33'!BO$1,0)),
0))),".")</f>
        <v>x</v>
      </c>
      <c r="BQ23" s="106">
        <f>IFERROR(
IF(LA!$H$11=1,(VLOOKUP($A23,'LA31'!$B$1:$BZ$201,'LA31'!BP$1,0)),
IF(LA!$H$11=2,(VLOOKUP($A23,'LA32'!$B$1:$BZ$201,'LA32'!BP$1,0)),
IF(LA!$H$11=3,(VLOOKUP($A23,'LA33'!$B$1:$BZ$201,'LA33'!BP$1,0)),
0))),".")</f>
        <v>0.01</v>
      </c>
      <c r="BR23" s="106">
        <f>IFERROR(
IF(LA!$H$11=1,(VLOOKUP($A23,'LA31'!$B$1:$BZ$201,'LA31'!BQ$1,0)),
IF(LA!$H$11=2,(VLOOKUP($A23,'LA32'!$B$1:$BZ$201,'LA32'!BQ$1,0)),
IF(LA!$H$11=3,(VLOOKUP($A23,'LA33'!$B$1:$BZ$201,'LA33'!BQ$1,0)),
0))),".")</f>
        <v>0.16</v>
      </c>
      <c r="BS23" s="106">
        <f>IFERROR(
IF(LA!$H$11=1,(VLOOKUP($A23,'LA31'!$B$1:$BZ$201,'LA31'!BR$1,0)),
IF(LA!$H$11=2,(VLOOKUP($A23,'LA32'!$B$1:$BZ$201,'LA32'!BR$1,0)),
IF(LA!$H$11=3,(VLOOKUP($A23,'LA33'!$B$1:$BZ$201,'LA33'!BR$1,0)),
0))),".")</f>
        <v>0.11</v>
      </c>
      <c r="BT23" s="106">
        <f>IFERROR(
IF(LA!$H$11=1,(VLOOKUP($A23,'LA31'!$B$1:$BZ$201,'LA31'!BS$1,0)),
IF(LA!$H$11=2,(VLOOKUP($A23,'LA32'!$B$1:$BZ$201,'LA32'!BS$1,0)),
IF(LA!$H$11=3,(VLOOKUP($A23,'LA33'!$B$1:$BZ$201,'LA33'!BS$1,0)),
0))),".")</f>
        <v>0.12</v>
      </c>
      <c r="BU23" s="106" t="str">
        <f>IFERROR(
IF(LA!$H$11=1,(VLOOKUP($A23,'LA31'!$B$1:$BZ$201,'LA31'!BT$1,0)),
IF(LA!$H$11=2,(VLOOKUP($A23,'LA32'!$B$1:$BZ$201,'LA32'!BT$1,0)),
IF(LA!$H$11=3,(VLOOKUP($A23,'LA33'!$B$1:$BZ$201,'LA33'!BT$1,0)),
0))),".")</f>
        <v>x</v>
      </c>
      <c r="BV23" s="106">
        <f>IFERROR(
IF(LA!$H$11=1,(VLOOKUP($A23,'LA31'!$B$1:$BZ$201,'LA31'!BU$1,0)),
IF(LA!$H$11=2,(VLOOKUP($A23,'LA32'!$B$1:$BZ$201,'LA32'!BU$1,0)),
IF(LA!$H$11=3,(VLOOKUP($A23,'LA33'!$B$1:$BZ$201,'LA33'!BU$1,0)),
0))),".")</f>
        <v>0.02</v>
      </c>
      <c r="BW23" s="106">
        <f>IFERROR(
IF(LA!$H$11=1,(VLOOKUP($A23,'LA31'!$B$1:$BZ$201,'LA31'!BV$1,0)),
IF(LA!$H$11=2,(VLOOKUP($A23,'LA32'!$B$1:$BZ$201,'LA32'!BV$1,0)),
IF(LA!$H$11=3,(VLOOKUP($A23,'LA33'!$B$1:$BZ$201,'LA33'!BV$1,0)),
0))),".")</f>
        <v>0.02</v>
      </c>
      <c r="BX23" s="106" t="str">
        <f>IFERROR(
IF(LA!$H$11=1,(VLOOKUP($A23,'LA31'!$B$1:$BZ$201,'LA31'!BW$1,0)),
IF(LA!$H$11=2,(VLOOKUP($A23,'LA32'!$B$1:$BZ$201,'LA32'!BW$1,0)),
IF(LA!$H$11=3,(VLOOKUP($A23,'LA33'!$B$1:$BZ$201,'LA33'!BW$1,0)),
0))),".")</f>
        <v>x</v>
      </c>
      <c r="BY23" s="106">
        <f>IFERROR(
IF(LA!$H$11=1,(VLOOKUP($A23,'LA31'!$B$1:$BZ$201,'LA31'!BX$1,0)),
IF(LA!$H$11=2,(VLOOKUP($A23,'LA32'!$B$1:$BZ$201,'LA32'!BX$1,0)),
IF(LA!$H$11=3,(VLOOKUP($A23,'LA33'!$B$1:$BZ$201,'LA33'!BX$1,0)),
0))),".")</f>
        <v>0.11</v>
      </c>
      <c r="BZ23" s="106">
        <f>IFERROR(
IF(LA!$H$11=1,(VLOOKUP($A23,'LA31'!$B$1:$BZ$201,'LA31'!BY$1,0)),
IF(LA!$H$11=2,(VLOOKUP($A23,'LA32'!$B$1:$BZ$201,'LA32'!BY$1,0)),
IF(LA!$H$11=3,(VLOOKUP($A23,'LA33'!$B$1:$BZ$201,'LA33'!BY$1,0)),
0))),".")</f>
        <v>0.11</v>
      </c>
    </row>
    <row r="24" spans="1:78" x14ac:dyDescent="0.2">
      <c r="A24" s="55">
        <v>303</v>
      </c>
      <c r="B24" s="55" t="s">
        <v>206</v>
      </c>
      <c r="C24" s="88" t="s">
        <v>198</v>
      </c>
      <c r="D24" s="59">
        <f>IFERROR(
IF(LA!$H$11=1,(VLOOKUP($A24,'LA31'!$B$1:$BZ$201,'LA31'!C$1,0)),
IF(LA!$H$11=2,(VLOOKUP($A24,'LA32'!$B$1:$BZ$201,'LA32'!C$1,0)),
IF(LA!$H$11=3,(VLOOKUP($A24,'LA33'!$B$1:$BZ$201,'LA33'!C$1,0)),
0))),".")</f>
        <v>70</v>
      </c>
      <c r="E24" s="59">
        <f>IFERROR(
IF(LA!$H$11=1,(VLOOKUP($A24,'LA31'!$B$1:$BZ$201,'LA31'!D$1,0)),
IF(LA!$H$11=2,(VLOOKUP($A24,'LA32'!$B$1:$BZ$201,'LA32'!D$1,0)),
IF(LA!$H$11=3,(VLOOKUP($A24,'LA33'!$B$1:$BZ$201,'LA33'!D$1,0)),
0))),".")</f>
        <v>1320</v>
      </c>
      <c r="F24" s="59">
        <f>IFERROR(
IF(LA!$H$11=1,(VLOOKUP($A24,'LA31'!$B$1:$BZ$201,'LA31'!E$1,0)),
IF(LA!$H$11=2,(VLOOKUP($A24,'LA32'!$B$1:$BZ$201,'LA32'!E$1,0)),
IF(LA!$H$11=3,(VLOOKUP($A24,'LA33'!$B$1:$BZ$201,'LA33'!E$1,0)),
0))),".")</f>
        <v>1390</v>
      </c>
      <c r="G24" s="106">
        <f>IFERROR(
IF(LA!$H$11=1,(VLOOKUP($A24,'LA31'!$B$1:$BZ$201,'LA31'!F$1,0)),
IF(LA!$H$11=2,(VLOOKUP($A24,'LA32'!$B$1:$BZ$201,'LA32'!F$1,0)),
IF(LA!$H$11=3,(VLOOKUP($A24,'LA33'!$B$1:$BZ$201,'LA33'!F$1,0)),
0))),".")</f>
        <v>0.78</v>
      </c>
      <c r="H24" s="106">
        <f>IFERROR(
IF(LA!$H$11=1,(VLOOKUP($A24,'LA31'!$B$1:$BZ$201,'LA31'!G$1,0)),
IF(LA!$H$11=2,(VLOOKUP($A24,'LA32'!$B$1:$BZ$201,'LA32'!G$1,0)),
IF(LA!$H$11=3,(VLOOKUP($A24,'LA33'!$B$1:$BZ$201,'LA33'!G$1,0)),
0))),".")</f>
        <v>0.81</v>
      </c>
      <c r="I24" s="106">
        <f>IFERROR(
IF(LA!$H$11=1,(VLOOKUP($A24,'LA31'!$B$1:$BZ$201,'LA31'!H$1,0)),
IF(LA!$H$11=2,(VLOOKUP($A24,'LA32'!$B$1:$BZ$201,'LA32'!H$1,0)),
IF(LA!$H$11=3,(VLOOKUP($A24,'LA33'!$B$1:$BZ$201,'LA33'!H$1,0)),
0))),".")</f>
        <v>0.81</v>
      </c>
      <c r="J24" s="106">
        <f>IFERROR(
IF(LA!$H$11=1,(VLOOKUP($A24,'LA31'!$B$1:$BZ$201,'LA31'!I$1,0)),
IF(LA!$H$11=2,(VLOOKUP($A24,'LA32'!$B$1:$BZ$201,'LA32'!I$1,0)),
IF(LA!$H$11=3,(VLOOKUP($A24,'LA33'!$B$1:$BZ$201,'LA33'!I$1,0)),
0))),".")</f>
        <v>0.74</v>
      </c>
      <c r="K24" s="106">
        <f>IFERROR(
IF(LA!$H$11=1,(VLOOKUP($A24,'LA31'!$B$1:$BZ$201,'LA31'!J$1,0)),
IF(LA!$H$11=2,(VLOOKUP($A24,'LA32'!$B$1:$BZ$201,'LA32'!J$1,0)),
IF(LA!$H$11=3,(VLOOKUP($A24,'LA33'!$B$1:$BZ$201,'LA33'!J$1,0)),
0))),".")</f>
        <v>0.73</v>
      </c>
      <c r="L24" s="106">
        <f>IFERROR(
IF(LA!$H$11=1,(VLOOKUP($A24,'LA31'!$B$1:$BZ$201,'LA31'!K$1,0)),
IF(LA!$H$11=2,(VLOOKUP($A24,'LA32'!$B$1:$BZ$201,'LA32'!K$1,0)),
IF(LA!$H$11=3,(VLOOKUP($A24,'LA33'!$B$1:$BZ$201,'LA33'!K$1,0)),
0))),".")</f>
        <v>0.73</v>
      </c>
      <c r="M24" s="106" t="str">
        <f>IFERROR(
IF(LA!$H$11=1,(VLOOKUP($A24,'LA31'!$B$1:$BZ$201,'LA31'!L$1,0)),
IF(LA!$H$11=2,(VLOOKUP($A24,'LA32'!$B$1:$BZ$201,'LA32'!L$1,0)),
IF(LA!$H$11=3,(VLOOKUP($A24,'LA33'!$B$1:$BZ$201,'LA33'!L$1,0)),
0))),".")</f>
        <v>x</v>
      </c>
      <c r="N24" s="106">
        <f>IFERROR(
IF(LA!$H$11=1,(VLOOKUP($A24,'LA31'!$B$1:$BZ$201,'LA31'!M$1,0)),
IF(LA!$H$11=2,(VLOOKUP($A24,'LA32'!$B$1:$BZ$201,'LA32'!M$1,0)),
IF(LA!$H$11=3,(VLOOKUP($A24,'LA33'!$B$1:$BZ$201,'LA33'!M$1,0)),
0))),".")</f>
        <v>0.05</v>
      </c>
      <c r="O24" s="106">
        <f>IFERROR(
IF(LA!$H$11=1,(VLOOKUP($A24,'LA31'!$B$1:$BZ$201,'LA31'!N$1,0)),
IF(LA!$H$11=2,(VLOOKUP($A24,'LA32'!$B$1:$BZ$201,'LA32'!N$1,0)),
IF(LA!$H$11=3,(VLOOKUP($A24,'LA33'!$B$1:$BZ$201,'LA33'!N$1,0)),
0))),".")</f>
        <v>0.05</v>
      </c>
      <c r="P24" s="106">
        <f>IFERROR(
IF(LA!$H$11=1,(VLOOKUP($A24,'LA31'!$B$1:$BZ$201,'LA31'!O$1,0)),
IF(LA!$H$11=2,(VLOOKUP($A24,'LA32'!$B$1:$BZ$201,'LA32'!O$1,0)),
IF(LA!$H$11=3,(VLOOKUP($A24,'LA33'!$B$1:$BZ$201,'LA33'!O$1,0)),
0))),".")</f>
        <v>0</v>
      </c>
      <c r="Q24" s="106" t="str">
        <f>IFERROR(
IF(LA!$H$11=1,(VLOOKUP($A24,'LA31'!$B$1:$BZ$201,'LA31'!P$1,0)),
IF(LA!$H$11=2,(VLOOKUP($A24,'LA32'!$B$1:$BZ$201,'LA32'!P$1,0)),
IF(LA!$H$11=3,(VLOOKUP($A24,'LA33'!$B$1:$BZ$201,'LA33'!P$1,0)),
0))),".")</f>
        <v>x</v>
      </c>
      <c r="R24" s="106" t="str">
        <f>IFERROR(
IF(LA!$H$11=1,(VLOOKUP($A24,'LA31'!$B$1:$BZ$201,'LA31'!Q$1,0)),
IF(LA!$H$11=2,(VLOOKUP($A24,'LA32'!$B$1:$BZ$201,'LA32'!Q$1,0)),
IF(LA!$H$11=3,(VLOOKUP($A24,'LA33'!$B$1:$BZ$201,'LA33'!Q$1,0)),
0))),".")</f>
        <v>x</v>
      </c>
      <c r="S24" s="106" t="str">
        <f>IFERROR(
IF(LA!$H$11=1,(VLOOKUP($A24,'LA31'!$B$1:$BZ$201,'LA31'!R$1,0)),
IF(LA!$H$11=2,(VLOOKUP($A24,'LA32'!$B$1:$BZ$201,'LA32'!R$1,0)),
IF(LA!$H$11=3,(VLOOKUP($A24,'LA33'!$B$1:$BZ$201,'LA33'!R$1,0)),
0))),".")</f>
        <v>x</v>
      </c>
      <c r="T24" s="106">
        <f>IFERROR(
IF(LA!$H$11=1,(VLOOKUP($A24,'LA31'!$B$1:$BZ$201,'LA31'!S$1,0)),
IF(LA!$H$11=2,(VLOOKUP($A24,'LA32'!$B$1:$BZ$201,'LA32'!S$1,0)),
IF(LA!$H$11=3,(VLOOKUP($A24,'LA33'!$B$1:$BZ$201,'LA33'!S$1,0)),
0))),".")</f>
        <v>0.06</v>
      </c>
      <c r="U24" s="106">
        <f>IFERROR(
IF(LA!$H$11=1,(VLOOKUP($A24,'LA31'!$B$1:$BZ$201,'LA31'!T$1,0)),
IF(LA!$H$11=2,(VLOOKUP($A24,'LA32'!$B$1:$BZ$201,'LA32'!T$1,0)),
IF(LA!$H$11=3,(VLOOKUP($A24,'LA33'!$B$1:$BZ$201,'LA33'!T$1,0)),
0))),".")</f>
        <v>0.06</v>
      </c>
      <c r="V24" s="106">
        <f>IFERROR(
IF(LA!$H$11=1,(VLOOKUP($A24,'LA31'!$B$1:$BZ$201,'LA31'!U$1,0)),
IF(LA!$H$11=2,(VLOOKUP($A24,'LA32'!$B$1:$BZ$201,'LA32'!U$1,0)),
IF(LA!$H$11=3,(VLOOKUP($A24,'LA33'!$B$1:$BZ$201,'LA33'!U$1,0)),
0))),".")</f>
        <v>0</v>
      </c>
      <c r="W24" s="106">
        <f>IFERROR(
IF(LA!$H$11=1,(VLOOKUP($A24,'LA31'!$B$1:$BZ$201,'LA31'!V$1,0)),
IF(LA!$H$11=2,(VLOOKUP($A24,'LA32'!$B$1:$BZ$201,'LA32'!V$1,0)),
IF(LA!$H$11=3,(VLOOKUP($A24,'LA33'!$B$1:$BZ$201,'LA33'!V$1,0)),
0))),".")</f>
        <v>0.02</v>
      </c>
      <c r="X24" s="106">
        <f>IFERROR(
IF(LA!$H$11=1,(VLOOKUP($A24,'LA31'!$B$1:$BZ$201,'LA31'!W$1,0)),
IF(LA!$H$11=2,(VLOOKUP($A24,'LA32'!$B$1:$BZ$201,'LA32'!W$1,0)),
IF(LA!$H$11=3,(VLOOKUP($A24,'LA33'!$B$1:$BZ$201,'LA33'!W$1,0)),
0))),".")</f>
        <v>0.01</v>
      </c>
      <c r="Y24" s="106">
        <f>IFERROR(
IF(LA!$H$11=1,(VLOOKUP($A24,'LA31'!$B$1:$BZ$201,'LA31'!X$1,0)),
IF(LA!$H$11=2,(VLOOKUP($A24,'LA32'!$B$1:$BZ$201,'LA32'!X$1,0)),
IF(LA!$H$11=3,(VLOOKUP($A24,'LA33'!$B$1:$BZ$201,'LA33'!X$1,0)),
0))),".")</f>
        <v>0</v>
      </c>
      <c r="Z24" s="106">
        <f>IFERROR(
IF(LA!$H$11=1,(VLOOKUP($A24,'LA31'!$B$1:$BZ$201,'LA31'!Y$1,0)),
IF(LA!$H$11=2,(VLOOKUP($A24,'LA32'!$B$1:$BZ$201,'LA32'!Y$1,0)),
IF(LA!$H$11=3,(VLOOKUP($A24,'LA33'!$B$1:$BZ$201,'LA33'!Y$1,0)),
0))),".")</f>
        <v>0</v>
      </c>
      <c r="AA24" s="106">
        <f>IFERROR(
IF(LA!$H$11=1,(VLOOKUP($A24,'LA31'!$B$1:$BZ$201,'LA31'!Z$1,0)),
IF(LA!$H$11=2,(VLOOKUP($A24,'LA32'!$B$1:$BZ$201,'LA32'!Z$1,0)),
IF(LA!$H$11=3,(VLOOKUP($A24,'LA33'!$B$1:$BZ$201,'LA33'!Z$1,0)),
0))),".")</f>
        <v>0</v>
      </c>
      <c r="AB24" s="106">
        <f>IFERROR(
IF(LA!$H$11=1,(VLOOKUP($A24,'LA31'!$B$1:$BZ$201,'LA31'!AA$1,0)),
IF(LA!$H$11=2,(VLOOKUP($A24,'LA32'!$B$1:$BZ$201,'LA32'!AA$1,0)),
IF(LA!$H$11=3,(VLOOKUP($A24,'LA33'!$B$1:$BZ$201,'LA33'!AA$1,0)),
0))),".")</f>
        <v>0</v>
      </c>
      <c r="AC24" s="106" t="str">
        <f>IFERROR(
IF(LA!$H$11=1,(VLOOKUP($A24,'LA31'!$B$1:$BZ$201,'LA31'!AB$1,0)),
IF(LA!$H$11=2,(VLOOKUP($A24,'LA32'!$B$1:$BZ$201,'LA32'!AB$1,0)),
IF(LA!$H$11=3,(VLOOKUP($A24,'LA33'!$B$1:$BZ$201,'LA33'!AB$1,0)),
0))),".")</f>
        <v>x</v>
      </c>
      <c r="AD24" s="106" t="str">
        <f>IFERROR(
IF(LA!$H$11=1,(VLOOKUP($A24,'LA31'!$B$1:$BZ$201,'LA31'!AC$1,0)),
IF(LA!$H$11=2,(VLOOKUP($A24,'LA32'!$B$1:$BZ$201,'LA32'!AC$1,0)),
IF(LA!$H$11=3,(VLOOKUP($A24,'LA33'!$B$1:$BZ$201,'LA33'!AC$1,0)),
0))),".")</f>
        <v>x</v>
      </c>
      <c r="AE24" s="106" t="str">
        <f>IFERROR(
IF(LA!$H$11=1,(VLOOKUP($A24,'LA31'!$B$1:$BZ$201,'LA31'!AD$1,0)),
IF(LA!$H$11=2,(VLOOKUP($A24,'LA32'!$B$1:$BZ$201,'LA32'!AD$1,0)),
IF(LA!$H$11=3,(VLOOKUP($A24,'LA33'!$B$1:$BZ$201,'LA33'!AD$1,0)),
0))),".")</f>
        <v>x</v>
      </c>
      <c r="AF24" s="106">
        <f>IFERROR(
IF(LA!$H$11=1,(VLOOKUP($A24,'LA31'!$B$1:$BZ$201,'LA31'!AE$1,0)),
IF(LA!$H$11=2,(VLOOKUP($A24,'LA32'!$B$1:$BZ$201,'LA32'!AE$1,0)),
IF(LA!$H$11=3,(VLOOKUP($A24,'LA33'!$B$1:$BZ$201,'LA33'!AE$1,0)),
0))),".")</f>
        <v>0.04</v>
      </c>
      <c r="AG24" s="106">
        <f>IFERROR(
IF(LA!$H$11=1,(VLOOKUP($A24,'LA31'!$B$1:$BZ$201,'LA31'!AF$1,0)),
IF(LA!$H$11=2,(VLOOKUP($A24,'LA32'!$B$1:$BZ$201,'LA32'!AF$1,0)),
IF(LA!$H$11=3,(VLOOKUP($A24,'LA33'!$B$1:$BZ$201,'LA33'!AF$1,0)),
0))),".")</f>
        <v>0.04</v>
      </c>
      <c r="AH24" s="106">
        <f>IFERROR(
IF(LA!$H$11=1,(VLOOKUP($A24,'LA31'!$B$1:$BZ$201,'LA31'!AG$1,0)),
IF(LA!$H$11=2,(VLOOKUP($A24,'LA32'!$B$1:$BZ$201,'LA32'!AG$1,0)),
IF(LA!$H$11=3,(VLOOKUP($A24,'LA33'!$B$1:$BZ$201,'LA33'!AG$1,0)),
0))),".")</f>
        <v>0.65</v>
      </c>
      <c r="AI24" s="106">
        <f>IFERROR(
IF(LA!$H$11=1,(VLOOKUP($A24,'LA31'!$B$1:$BZ$201,'LA31'!AH$1,0)),
IF(LA!$H$11=2,(VLOOKUP($A24,'LA32'!$B$1:$BZ$201,'LA32'!AH$1,0)),
IF(LA!$H$11=3,(VLOOKUP($A24,'LA33'!$B$1:$BZ$201,'LA33'!AH$1,0)),
0))),".")</f>
        <v>0.61</v>
      </c>
      <c r="AJ24" s="106">
        <f>IFERROR(
IF(LA!$H$11=1,(VLOOKUP($A24,'LA31'!$B$1:$BZ$201,'LA31'!AI$1,0)),
IF(LA!$H$11=2,(VLOOKUP($A24,'LA32'!$B$1:$BZ$201,'LA32'!AI$1,0)),
IF(LA!$H$11=3,(VLOOKUP($A24,'LA33'!$B$1:$BZ$201,'LA33'!AI$1,0)),
0))),".")</f>
        <v>0.61</v>
      </c>
      <c r="AK24" s="106">
        <f>IFERROR(
IF(LA!$H$11=1,(VLOOKUP($A24,'LA31'!$B$1:$BZ$201,'LA31'!AJ$1,0)),
IF(LA!$H$11=2,(VLOOKUP($A24,'LA32'!$B$1:$BZ$201,'LA32'!AJ$1,0)),
IF(LA!$H$11=3,(VLOOKUP($A24,'LA33'!$B$1:$BZ$201,'LA33'!AJ$1,0)),
0))),".")</f>
        <v>0.16</v>
      </c>
      <c r="AL24" s="106">
        <f>IFERROR(
IF(LA!$H$11=1,(VLOOKUP($A24,'LA31'!$B$1:$BZ$201,'LA31'!AK$1,0)),
IF(LA!$H$11=2,(VLOOKUP($A24,'LA32'!$B$1:$BZ$201,'LA32'!AK$1,0)),
IF(LA!$H$11=3,(VLOOKUP($A24,'LA33'!$B$1:$BZ$201,'LA33'!AK$1,0)),
0))),".")</f>
        <v>0.3</v>
      </c>
      <c r="AM24" s="106">
        <f>IFERROR(
IF(LA!$H$11=1,(VLOOKUP($A24,'LA31'!$B$1:$BZ$201,'LA31'!AL$1,0)),
IF(LA!$H$11=2,(VLOOKUP($A24,'LA32'!$B$1:$BZ$201,'LA32'!AL$1,0)),
IF(LA!$H$11=3,(VLOOKUP($A24,'LA33'!$B$1:$BZ$201,'LA33'!AL$1,0)),
0))),".")</f>
        <v>0.28999999999999998</v>
      </c>
      <c r="AN24" s="106">
        <f>IFERROR(
IF(LA!$H$11=1,(VLOOKUP($A24,'LA31'!$B$1:$BZ$201,'LA31'!AM$1,0)),
IF(LA!$H$11=2,(VLOOKUP($A24,'LA32'!$B$1:$BZ$201,'LA32'!AM$1,0)),
IF(LA!$H$11=3,(VLOOKUP($A24,'LA33'!$B$1:$BZ$201,'LA33'!AM$1,0)),
0))),".")</f>
        <v>0</v>
      </c>
      <c r="AO24" s="106" t="str">
        <f>IFERROR(
IF(LA!$H$11=1,(VLOOKUP($A24,'LA31'!$B$1:$BZ$201,'LA31'!AN$1,0)),
IF(LA!$H$11=2,(VLOOKUP($A24,'LA32'!$B$1:$BZ$201,'LA32'!AN$1,0)),
IF(LA!$H$11=3,(VLOOKUP($A24,'LA33'!$B$1:$BZ$201,'LA33'!AN$1,0)),
0))),".")</f>
        <v>x</v>
      </c>
      <c r="AP24" s="106" t="str">
        <f>IFERROR(
IF(LA!$H$11=1,(VLOOKUP($A24,'LA31'!$B$1:$BZ$201,'LA31'!AO$1,0)),
IF(LA!$H$11=2,(VLOOKUP($A24,'LA32'!$B$1:$BZ$201,'LA32'!AO$1,0)),
IF(LA!$H$11=3,(VLOOKUP($A24,'LA33'!$B$1:$BZ$201,'LA33'!AO$1,0)),
0))),".")</f>
        <v>x</v>
      </c>
      <c r="AQ24" s="106" t="str">
        <f>IFERROR(
IF(LA!$H$11=1,(VLOOKUP($A24,'LA31'!$B$1:$BZ$201,'LA31'!AP$1,0)),
IF(LA!$H$11=2,(VLOOKUP($A24,'LA32'!$B$1:$BZ$201,'LA32'!AP$1,0)),
IF(LA!$H$11=3,(VLOOKUP($A24,'LA33'!$B$1:$BZ$201,'LA33'!AP$1,0)),
0))),".")</f>
        <v>x</v>
      </c>
      <c r="AR24" s="106">
        <f>IFERROR(
IF(LA!$H$11=1,(VLOOKUP($A24,'LA31'!$B$1:$BZ$201,'LA31'!AQ$1,0)),
IF(LA!$H$11=2,(VLOOKUP($A24,'LA32'!$B$1:$BZ$201,'LA32'!AQ$1,0)),
IF(LA!$H$11=3,(VLOOKUP($A24,'LA33'!$B$1:$BZ$201,'LA33'!AQ$1,0)),
0))),".")</f>
        <v>0.15</v>
      </c>
      <c r="AS24" s="106">
        <f>IFERROR(
IF(LA!$H$11=1,(VLOOKUP($A24,'LA31'!$B$1:$BZ$201,'LA31'!AR$1,0)),
IF(LA!$H$11=2,(VLOOKUP($A24,'LA32'!$B$1:$BZ$201,'LA32'!AR$1,0)),
IF(LA!$H$11=3,(VLOOKUP($A24,'LA33'!$B$1:$BZ$201,'LA33'!AR$1,0)),
0))),".")</f>
        <v>0.14000000000000001</v>
      </c>
      <c r="AT24" s="106">
        <f>IFERROR(
IF(LA!$H$11=1,(VLOOKUP($A24,'LA31'!$B$1:$BZ$201,'LA31'!AS$1,0)),
IF(LA!$H$11=2,(VLOOKUP($A24,'LA32'!$B$1:$BZ$201,'LA32'!AS$1,0)),
IF(LA!$H$11=3,(VLOOKUP($A24,'LA33'!$B$1:$BZ$201,'LA33'!AS$1,0)),
0))),".")</f>
        <v>0.49</v>
      </c>
      <c r="AU24" s="106">
        <f>IFERROR(
IF(LA!$H$11=1,(VLOOKUP($A24,'LA31'!$B$1:$BZ$201,'LA31'!AT$1,0)),
IF(LA!$H$11=2,(VLOOKUP($A24,'LA32'!$B$1:$BZ$201,'LA32'!AT$1,0)),
IF(LA!$H$11=3,(VLOOKUP($A24,'LA33'!$B$1:$BZ$201,'LA33'!AT$1,0)),
0))),".")</f>
        <v>0.3</v>
      </c>
      <c r="AV24" s="106">
        <f>IFERROR(
IF(LA!$H$11=1,(VLOOKUP($A24,'LA31'!$B$1:$BZ$201,'LA31'!AU$1,0)),
IF(LA!$H$11=2,(VLOOKUP($A24,'LA32'!$B$1:$BZ$201,'LA32'!AU$1,0)),
IF(LA!$H$11=3,(VLOOKUP($A24,'LA33'!$B$1:$BZ$201,'LA33'!AU$1,0)),
0))),".")</f>
        <v>0.31</v>
      </c>
      <c r="AW24" s="106">
        <f>IFERROR(
IF(LA!$H$11=1,(VLOOKUP($A24,'LA31'!$B$1:$BZ$201,'LA31'!AV$1,0)),
IF(LA!$H$11=2,(VLOOKUP($A24,'LA32'!$B$1:$BZ$201,'LA32'!AV$1,0)),
IF(LA!$H$11=3,(VLOOKUP($A24,'LA33'!$B$1:$BZ$201,'LA33'!AV$1,0)),
0))),".")</f>
        <v>0</v>
      </c>
      <c r="AX24" s="106">
        <f>IFERROR(
IF(LA!$H$11=1,(VLOOKUP($A24,'LA31'!$B$1:$BZ$201,'LA31'!AW$1,0)),
IF(LA!$H$11=2,(VLOOKUP($A24,'LA32'!$B$1:$BZ$201,'LA32'!AW$1,0)),
IF(LA!$H$11=3,(VLOOKUP($A24,'LA33'!$B$1:$BZ$201,'LA33'!AW$1,0)),
0))),".")</f>
        <v>0.01</v>
      </c>
      <c r="AY24" s="106">
        <f>IFERROR(
IF(LA!$H$11=1,(VLOOKUP($A24,'LA31'!$B$1:$BZ$201,'LA31'!AX$1,0)),
IF(LA!$H$11=2,(VLOOKUP($A24,'LA32'!$B$1:$BZ$201,'LA32'!AX$1,0)),
IF(LA!$H$11=3,(VLOOKUP($A24,'LA33'!$B$1:$BZ$201,'LA33'!AX$1,0)),
0))),".")</f>
        <v>0.01</v>
      </c>
      <c r="AZ24" s="106">
        <f>IFERROR(
IF(LA!$H$11=1,(VLOOKUP($A24,'LA31'!$B$1:$BZ$201,'LA31'!AY$1,0)),
IF(LA!$H$11=2,(VLOOKUP($A24,'LA32'!$B$1:$BZ$201,'LA32'!AY$1,0)),
IF(LA!$H$11=3,(VLOOKUP($A24,'LA33'!$B$1:$BZ$201,'LA33'!AY$1,0)),
0))),".")</f>
        <v>0</v>
      </c>
      <c r="BA24" s="106" t="str">
        <f>IFERROR(
IF(LA!$H$11=1,(VLOOKUP($A24,'LA31'!$B$1:$BZ$201,'LA31'!AZ$1,0)),
IF(LA!$H$11=2,(VLOOKUP($A24,'LA32'!$B$1:$BZ$201,'LA32'!AZ$1,0)),
IF(LA!$H$11=3,(VLOOKUP($A24,'LA33'!$B$1:$BZ$201,'LA33'!AZ$1,0)),
0))),".")</f>
        <v>x</v>
      </c>
      <c r="BB24" s="106" t="str">
        <f>IFERROR(
IF(LA!$H$11=1,(VLOOKUP($A24,'LA31'!$B$1:$BZ$201,'LA31'!BA$1,0)),
IF(LA!$H$11=2,(VLOOKUP($A24,'LA32'!$B$1:$BZ$201,'LA32'!BA$1,0)),
IF(LA!$H$11=3,(VLOOKUP($A24,'LA33'!$B$1:$BZ$201,'LA33'!BA$1,0)),
0))),".")</f>
        <v>x</v>
      </c>
      <c r="BC24" s="106" t="str">
        <f>IFERROR(
IF(LA!$H$11=1,(VLOOKUP($A24,'LA31'!$B$1:$BZ$201,'LA31'!BB$1,0)),
IF(LA!$H$11=2,(VLOOKUP($A24,'LA32'!$B$1:$BZ$201,'LA32'!BB$1,0)),
IF(LA!$H$11=3,(VLOOKUP($A24,'LA33'!$B$1:$BZ$201,'LA33'!BB$1,0)),
0))),".")</f>
        <v>x</v>
      </c>
      <c r="BD24" s="106">
        <f>IFERROR(
IF(LA!$H$11=1,(VLOOKUP($A24,'LA31'!$B$1:$BZ$201,'LA31'!BC$1,0)),
IF(LA!$H$11=2,(VLOOKUP($A24,'LA32'!$B$1:$BZ$201,'LA32'!BC$1,0)),
IF(LA!$H$11=3,(VLOOKUP($A24,'LA33'!$B$1:$BZ$201,'LA33'!BC$1,0)),
0))),".")</f>
        <v>0.08</v>
      </c>
      <c r="BE24" s="106">
        <f>IFERROR(
IF(LA!$H$11=1,(VLOOKUP($A24,'LA31'!$B$1:$BZ$201,'LA31'!BD$1,0)),
IF(LA!$H$11=2,(VLOOKUP($A24,'LA32'!$B$1:$BZ$201,'LA32'!BD$1,0)),
IF(LA!$H$11=3,(VLOOKUP($A24,'LA33'!$B$1:$BZ$201,'LA33'!BD$1,0)),
0))),".")</f>
        <v>7.0000000000000007E-2</v>
      </c>
      <c r="BF24" s="106" t="str">
        <f>IFERROR(
IF(LA!$H$11=1,(VLOOKUP($A24,'LA31'!$B$1:$BZ$201,'LA31'!BE$1,0)),
IF(LA!$H$11=2,(VLOOKUP($A24,'LA32'!$B$1:$BZ$201,'LA32'!BE$1,0)),
IF(LA!$H$11=3,(VLOOKUP($A24,'LA33'!$B$1:$BZ$201,'LA33'!BE$1,0)),
0))),".")</f>
        <v>x</v>
      </c>
      <c r="BG24" s="106">
        <f>IFERROR(
IF(LA!$H$11=1,(VLOOKUP($A24,'LA31'!$B$1:$BZ$201,'LA31'!BF$1,0)),
IF(LA!$H$11=2,(VLOOKUP($A24,'LA32'!$B$1:$BZ$201,'LA32'!BF$1,0)),
IF(LA!$H$11=3,(VLOOKUP($A24,'LA33'!$B$1:$BZ$201,'LA33'!BF$1,0)),
0))),".")</f>
        <v>0.05</v>
      </c>
      <c r="BH24" s="106">
        <f>IFERROR(
IF(LA!$H$11=1,(VLOOKUP($A24,'LA31'!$B$1:$BZ$201,'LA31'!BG$1,0)),
IF(LA!$H$11=2,(VLOOKUP($A24,'LA32'!$B$1:$BZ$201,'LA32'!BG$1,0)),
IF(LA!$H$11=3,(VLOOKUP($A24,'LA33'!$B$1:$BZ$201,'LA33'!BG$1,0)),
0))),".")</f>
        <v>0.05</v>
      </c>
      <c r="BI24" s="106" t="str">
        <f>IFERROR(
IF(LA!$H$11=1,(VLOOKUP($A24,'LA31'!$B$1:$BZ$201,'LA31'!BH$1,0)),
IF(LA!$H$11=2,(VLOOKUP($A24,'LA32'!$B$1:$BZ$201,'LA32'!BH$1,0)),
IF(LA!$H$11=3,(VLOOKUP($A24,'LA33'!$B$1:$BZ$201,'LA33'!BH$1,0)),
0))),".")</f>
        <v>x</v>
      </c>
      <c r="BJ24" s="106">
        <f>IFERROR(
IF(LA!$H$11=1,(VLOOKUP($A24,'LA31'!$B$1:$BZ$201,'LA31'!BI$1,0)),
IF(LA!$H$11=2,(VLOOKUP($A24,'LA32'!$B$1:$BZ$201,'LA32'!BI$1,0)),
IF(LA!$H$11=3,(VLOOKUP($A24,'LA33'!$B$1:$BZ$201,'LA33'!BI$1,0)),
0))),".")</f>
        <v>0.02</v>
      </c>
      <c r="BK24" s="106">
        <f>IFERROR(
IF(LA!$H$11=1,(VLOOKUP($A24,'LA31'!$B$1:$BZ$201,'LA31'!BJ$1,0)),
IF(LA!$H$11=2,(VLOOKUP($A24,'LA32'!$B$1:$BZ$201,'LA32'!BJ$1,0)),
IF(LA!$H$11=3,(VLOOKUP($A24,'LA33'!$B$1:$BZ$201,'LA33'!BJ$1,0)),
0))),".")</f>
        <v>0.02</v>
      </c>
      <c r="BL24" s="106">
        <f>IFERROR(
IF(LA!$H$11=1,(VLOOKUP($A24,'LA31'!$B$1:$BZ$201,'LA31'!BK$1,0)),
IF(LA!$H$11=2,(VLOOKUP($A24,'LA32'!$B$1:$BZ$201,'LA32'!BK$1,0)),
IF(LA!$H$11=3,(VLOOKUP($A24,'LA33'!$B$1:$BZ$201,'LA33'!BK$1,0)),
0))),".")</f>
        <v>0</v>
      </c>
      <c r="BM24" s="106" t="str">
        <f>IFERROR(
IF(LA!$H$11=1,(VLOOKUP($A24,'LA31'!$B$1:$BZ$201,'LA31'!BL$1,0)),
IF(LA!$H$11=2,(VLOOKUP($A24,'LA32'!$B$1:$BZ$201,'LA32'!BL$1,0)),
IF(LA!$H$11=3,(VLOOKUP($A24,'LA33'!$B$1:$BZ$201,'LA33'!BL$1,0)),
0))),".")</f>
        <v>x</v>
      </c>
      <c r="BN24" s="106" t="str">
        <f>IFERROR(
IF(LA!$H$11=1,(VLOOKUP($A24,'LA31'!$B$1:$BZ$201,'LA31'!BM$1,0)),
IF(LA!$H$11=2,(VLOOKUP($A24,'LA32'!$B$1:$BZ$201,'LA32'!BM$1,0)),
IF(LA!$H$11=3,(VLOOKUP($A24,'LA33'!$B$1:$BZ$201,'LA33'!BM$1,0)),
0))),".")</f>
        <v>x</v>
      </c>
      <c r="BO24" s="106" t="str">
        <f>IFERROR(
IF(LA!$H$11=1,(VLOOKUP($A24,'LA31'!$B$1:$BZ$201,'LA31'!BN$1,0)),
IF(LA!$H$11=2,(VLOOKUP($A24,'LA32'!$B$1:$BZ$201,'LA32'!BN$1,0)),
IF(LA!$H$11=3,(VLOOKUP($A24,'LA33'!$B$1:$BZ$201,'LA33'!BN$1,0)),
0))),".")</f>
        <v>x</v>
      </c>
      <c r="BP24" s="106" t="str">
        <f>IFERROR(
IF(LA!$H$11=1,(VLOOKUP($A24,'LA31'!$B$1:$BZ$201,'LA31'!BO$1,0)),
IF(LA!$H$11=2,(VLOOKUP($A24,'LA32'!$B$1:$BZ$201,'LA32'!BO$1,0)),
IF(LA!$H$11=3,(VLOOKUP($A24,'LA33'!$B$1:$BZ$201,'LA33'!BO$1,0)),
0))),".")</f>
        <v>-</v>
      </c>
      <c r="BQ24" s="106">
        <f>IFERROR(
IF(LA!$H$11=1,(VLOOKUP($A24,'LA31'!$B$1:$BZ$201,'LA31'!BP$1,0)),
IF(LA!$H$11=2,(VLOOKUP($A24,'LA32'!$B$1:$BZ$201,'LA32'!BP$1,0)),
IF(LA!$H$11=3,(VLOOKUP($A24,'LA33'!$B$1:$BZ$201,'LA33'!BP$1,0)),
0))),".")</f>
        <v>0.01</v>
      </c>
      <c r="BR24" s="106">
        <f>IFERROR(
IF(LA!$H$11=1,(VLOOKUP($A24,'LA31'!$B$1:$BZ$201,'LA31'!BQ$1,0)),
IF(LA!$H$11=2,(VLOOKUP($A24,'LA32'!$B$1:$BZ$201,'LA32'!BQ$1,0)),
IF(LA!$H$11=3,(VLOOKUP($A24,'LA33'!$B$1:$BZ$201,'LA33'!BQ$1,0)),
0))),".")</f>
        <v>0.12</v>
      </c>
      <c r="BS24" s="106">
        <f>IFERROR(
IF(LA!$H$11=1,(VLOOKUP($A24,'LA31'!$B$1:$BZ$201,'LA31'!BR$1,0)),
IF(LA!$H$11=2,(VLOOKUP($A24,'LA32'!$B$1:$BZ$201,'LA32'!BR$1,0)),
IF(LA!$H$11=3,(VLOOKUP($A24,'LA33'!$B$1:$BZ$201,'LA33'!BR$1,0)),
0))),".")</f>
        <v>0.06</v>
      </c>
      <c r="BT24" s="106">
        <f>IFERROR(
IF(LA!$H$11=1,(VLOOKUP($A24,'LA31'!$B$1:$BZ$201,'LA31'!BS$1,0)),
IF(LA!$H$11=2,(VLOOKUP($A24,'LA32'!$B$1:$BZ$201,'LA32'!BS$1,0)),
IF(LA!$H$11=3,(VLOOKUP($A24,'LA33'!$B$1:$BZ$201,'LA33'!BS$1,0)),
0))),".")</f>
        <v>0.06</v>
      </c>
      <c r="BU24" s="106" t="str">
        <f>IFERROR(
IF(LA!$H$11=1,(VLOOKUP($A24,'LA31'!$B$1:$BZ$201,'LA31'!BT$1,0)),
IF(LA!$H$11=2,(VLOOKUP($A24,'LA32'!$B$1:$BZ$201,'LA32'!BT$1,0)),
IF(LA!$H$11=3,(VLOOKUP($A24,'LA33'!$B$1:$BZ$201,'LA33'!BT$1,0)),
0))),".")</f>
        <v>x</v>
      </c>
      <c r="BV24" s="106">
        <f>IFERROR(
IF(LA!$H$11=1,(VLOOKUP($A24,'LA31'!$B$1:$BZ$201,'LA31'!BU$1,0)),
IF(LA!$H$11=2,(VLOOKUP($A24,'LA32'!$B$1:$BZ$201,'LA32'!BU$1,0)),
IF(LA!$H$11=3,(VLOOKUP($A24,'LA33'!$B$1:$BZ$201,'LA33'!BU$1,0)),
0))),".")</f>
        <v>0.01</v>
      </c>
      <c r="BW24" s="106">
        <f>IFERROR(
IF(LA!$H$11=1,(VLOOKUP($A24,'LA31'!$B$1:$BZ$201,'LA31'!BV$1,0)),
IF(LA!$H$11=2,(VLOOKUP($A24,'LA32'!$B$1:$BZ$201,'LA32'!BV$1,0)),
IF(LA!$H$11=3,(VLOOKUP($A24,'LA33'!$B$1:$BZ$201,'LA33'!BV$1,0)),
0))),".")</f>
        <v>0.01</v>
      </c>
      <c r="BX24" s="106" t="str">
        <f>IFERROR(
IF(LA!$H$11=1,(VLOOKUP($A24,'LA31'!$B$1:$BZ$201,'LA31'!BW$1,0)),
IF(LA!$H$11=2,(VLOOKUP($A24,'LA32'!$B$1:$BZ$201,'LA32'!BW$1,0)),
IF(LA!$H$11=3,(VLOOKUP($A24,'LA33'!$B$1:$BZ$201,'LA33'!BW$1,0)),
0))),".")</f>
        <v>x</v>
      </c>
      <c r="BY24" s="106">
        <f>IFERROR(
IF(LA!$H$11=1,(VLOOKUP($A24,'LA31'!$B$1:$BZ$201,'LA31'!BX$1,0)),
IF(LA!$H$11=2,(VLOOKUP($A24,'LA32'!$B$1:$BZ$201,'LA32'!BX$1,0)),
IF(LA!$H$11=3,(VLOOKUP($A24,'LA33'!$B$1:$BZ$201,'LA33'!BX$1,0)),
0))),".")</f>
        <v>0.12</v>
      </c>
      <c r="BZ24" s="106">
        <f>IFERROR(
IF(LA!$H$11=1,(VLOOKUP($A24,'LA31'!$B$1:$BZ$201,'LA31'!BY$1,0)),
IF(LA!$H$11=2,(VLOOKUP($A24,'LA32'!$B$1:$BZ$201,'LA32'!BY$1,0)),
IF(LA!$H$11=3,(VLOOKUP($A24,'LA33'!$B$1:$BZ$201,'LA33'!BY$1,0)),
0))),".")</f>
        <v>0.12</v>
      </c>
    </row>
    <row r="25" spans="1:78" x14ac:dyDescent="0.2">
      <c r="A25" s="55">
        <v>330</v>
      </c>
      <c r="B25" s="55" t="s">
        <v>207</v>
      </c>
      <c r="C25" s="88" t="s">
        <v>195</v>
      </c>
      <c r="D25" s="59">
        <f>IFERROR(
IF(LA!$H$11=1,(VLOOKUP($A25,'LA31'!$B$1:$BZ$201,'LA31'!C$1,0)),
IF(LA!$H$11=2,(VLOOKUP($A25,'LA32'!$B$1:$BZ$201,'LA32'!C$1,0)),
IF(LA!$H$11=3,(VLOOKUP($A25,'LA33'!$B$1:$BZ$201,'LA33'!C$1,0)),
0))),".")</f>
        <v>550</v>
      </c>
      <c r="E25" s="59">
        <f>IFERROR(
IF(LA!$H$11=1,(VLOOKUP($A25,'LA31'!$B$1:$BZ$201,'LA31'!D$1,0)),
IF(LA!$H$11=2,(VLOOKUP($A25,'LA32'!$B$1:$BZ$201,'LA32'!D$1,0)),
IF(LA!$H$11=3,(VLOOKUP($A25,'LA33'!$B$1:$BZ$201,'LA33'!D$1,0)),
0))),".")</f>
        <v>2750</v>
      </c>
      <c r="F25" s="59">
        <f>IFERROR(
IF(LA!$H$11=1,(VLOOKUP($A25,'LA31'!$B$1:$BZ$201,'LA31'!E$1,0)),
IF(LA!$H$11=2,(VLOOKUP($A25,'LA32'!$B$1:$BZ$201,'LA32'!E$1,0)),
IF(LA!$H$11=3,(VLOOKUP($A25,'LA33'!$B$1:$BZ$201,'LA33'!E$1,0)),
0))),".")</f>
        <v>3300</v>
      </c>
      <c r="G25" s="106">
        <f>IFERROR(
IF(LA!$H$11=1,(VLOOKUP($A25,'LA31'!$B$1:$BZ$201,'LA31'!F$1,0)),
IF(LA!$H$11=2,(VLOOKUP($A25,'LA32'!$B$1:$BZ$201,'LA32'!F$1,0)),
IF(LA!$H$11=3,(VLOOKUP($A25,'LA33'!$B$1:$BZ$201,'LA33'!F$1,0)),
0))),".")</f>
        <v>0.73</v>
      </c>
      <c r="H25" s="106">
        <f>IFERROR(
IF(LA!$H$11=1,(VLOOKUP($A25,'LA31'!$B$1:$BZ$201,'LA31'!G$1,0)),
IF(LA!$H$11=2,(VLOOKUP($A25,'LA32'!$B$1:$BZ$201,'LA32'!G$1,0)),
IF(LA!$H$11=3,(VLOOKUP($A25,'LA33'!$B$1:$BZ$201,'LA33'!G$1,0)),
0))),".")</f>
        <v>0.75</v>
      </c>
      <c r="I25" s="106">
        <f>IFERROR(
IF(LA!$H$11=1,(VLOOKUP($A25,'LA31'!$B$1:$BZ$201,'LA31'!H$1,0)),
IF(LA!$H$11=2,(VLOOKUP($A25,'LA32'!$B$1:$BZ$201,'LA32'!H$1,0)),
IF(LA!$H$11=3,(VLOOKUP($A25,'LA33'!$B$1:$BZ$201,'LA33'!H$1,0)),
0))),".")</f>
        <v>0.75</v>
      </c>
      <c r="J25" s="106">
        <f>IFERROR(
IF(LA!$H$11=1,(VLOOKUP($A25,'LA31'!$B$1:$BZ$201,'LA31'!I$1,0)),
IF(LA!$H$11=2,(VLOOKUP($A25,'LA32'!$B$1:$BZ$201,'LA32'!I$1,0)),
IF(LA!$H$11=3,(VLOOKUP($A25,'LA33'!$B$1:$BZ$201,'LA33'!I$1,0)),
0))),".")</f>
        <v>0.72</v>
      </c>
      <c r="K25" s="106">
        <f>IFERROR(
IF(LA!$H$11=1,(VLOOKUP($A25,'LA31'!$B$1:$BZ$201,'LA31'!J$1,0)),
IF(LA!$H$11=2,(VLOOKUP($A25,'LA32'!$B$1:$BZ$201,'LA32'!J$1,0)),
IF(LA!$H$11=3,(VLOOKUP($A25,'LA33'!$B$1:$BZ$201,'LA33'!J$1,0)),
0))),".")</f>
        <v>0.74</v>
      </c>
      <c r="L25" s="106">
        <f>IFERROR(
IF(LA!$H$11=1,(VLOOKUP($A25,'LA31'!$B$1:$BZ$201,'LA31'!K$1,0)),
IF(LA!$H$11=2,(VLOOKUP($A25,'LA32'!$B$1:$BZ$201,'LA32'!K$1,0)),
IF(LA!$H$11=3,(VLOOKUP($A25,'LA33'!$B$1:$BZ$201,'LA33'!K$1,0)),
0))),".")</f>
        <v>0.74</v>
      </c>
      <c r="M25" s="106">
        <f>IFERROR(
IF(LA!$H$11=1,(VLOOKUP($A25,'LA31'!$B$1:$BZ$201,'LA31'!L$1,0)),
IF(LA!$H$11=2,(VLOOKUP($A25,'LA32'!$B$1:$BZ$201,'LA32'!L$1,0)),
IF(LA!$H$11=3,(VLOOKUP($A25,'LA33'!$B$1:$BZ$201,'LA33'!L$1,0)),
0))),".")</f>
        <v>0.06</v>
      </c>
      <c r="N25" s="106">
        <f>IFERROR(
IF(LA!$H$11=1,(VLOOKUP($A25,'LA31'!$B$1:$BZ$201,'LA31'!M$1,0)),
IF(LA!$H$11=2,(VLOOKUP($A25,'LA32'!$B$1:$BZ$201,'LA32'!M$1,0)),
IF(LA!$H$11=3,(VLOOKUP($A25,'LA33'!$B$1:$BZ$201,'LA33'!M$1,0)),
0))),".")</f>
        <v>0.05</v>
      </c>
      <c r="O25" s="106">
        <f>IFERROR(
IF(LA!$H$11=1,(VLOOKUP($A25,'LA31'!$B$1:$BZ$201,'LA31'!N$1,0)),
IF(LA!$H$11=2,(VLOOKUP($A25,'LA32'!$B$1:$BZ$201,'LA32'!N$1,0)),
IF(LA!$H$11=3,(VLOOKUP($A25,'LA33'!$B$1:$BZ$201,'LA33'!N$1,0)),
0))),".")</f>
        <v>0.05</v>
      </c>
      <c r="P25" s="106" t="str">
        <f>IFERROR(
IF(LA!$H$11=1,(VLOOKUP($A25,'LA31'!$B$1:$BZ$201,'LA31'!O$1,0)),
IF(LA!$H$11=2,(VLOOKUP($A25,'LA32'!$B$1:$BZ$201,'LA32'!O$1,0)),
IF(LA!$H$11=3,(VLOOKUP($A25,'LA33'!$B$1:$BZ$201,'LA33'!O$1,0)),
0))),".")</f>
        <v>x</v>
      </c>
      <c r="Q25" s="106" t="str">
        <f>IFERROR(
IF(LA!$H$11=1,(VLOOKUP($A25,'LA31'!$B$1:$BZ$201,'LA31'!P$1,0)),
IF(LA!$H$11=2,(VLOOKUP($A25,'LA32'!$B$1:$BZ$201,'LA32'!P$1,0)),
IF(LA!$H$11=3,(VLOOKUP($A25,'LA33'!$B$1:$BZ$201,'LA33'!P$1,0)),
0))),".")</f>
        <v>-</v>
      </c>
      <c r="R25" s="106" t="str">
        <f>IFERROR(
IF(LA!$H$11=1,(VLOOKUP($A25,'LA31'!$B$1:$BZ$201,'LA31'!Q$1,0)),
IF(LA!$H$11=2,(VLOOKUP($A25,'LA32'!$B$1:$BZ$201,'LA32'!Q$1,0)),
IF(LA!$H$11=3,(VLOOKUP($A25,'LA33'!$B$1:$BZ$201,'LA33'!Q$1,0)),
0))),".")</f>
        <v>-</v>
      </c>
      <c r="S25" s="106">
        <f>IFERROR(
IF(LA!$H$11=1,(VLOOKUP($A25,'LA31'!$B$1:$BZ$201,'LA31'!R$1,0)),
IF(LA!$H$11=2,(VLOOKUP($A25,'LA32'!$B$1:$BZ$201,'LA32'!R$1,0)),
IF(LA!$H$11=3,(VLOOKUP($A25,'LA33'!$B$1:$BZ$201,'LA33'!R$1,0)),
0))),".")</f>
        <v>0.03</v>
      </c>
      <c r="T25" s="106">
        <f>IFERROR(
IF(LA!$H$11=1,(VLOOKUP($A25,'LA31'!$B$1:$BZ$201,'LA31'!S$1,0)),
IF(LA!$H$11=2,(VLOOKUP($A25,'LA32'!$B$1:$BZ$201,'LA32'!S$1,0)),
IF(LA!$H$11=3,(VLOOKUP($A25,'LA33'!$B$1:$BZ$201,'LA33'!S$1,0)),
0))),".")</f>
        <v>0.03</v>
      </c>
      <c r="U25" s="106">
        <f>IFERROR(
IF(LA!$H$11=1,(VLOOKUP($A25,'LA31'!$B$1:$BZ$201,'LA31'!T$1,0)),
IF(LA!$H$11=2,(VLOOKUP($A25,'LA32'!$B$1:$BZ$201,'LA32'!T$1,0)),
IF(LA!$H$11=3,(VLOOKUP($A25,'LA33'!$B$1:$BZ$201,'LA33'!T$1,0)),
0))),".")</f>
        <v>0.03</v>
      </c>
      <c r="V25" s="106">
        <f>IFERROR(
IF(LA!$H$11=1,(VLOOKUP($A25,'LA31'!$B$1:$BZ$201,'LA31'!U$1,0)),
IF(LA!$H$11=2,(VLOOKUP($A25,'LA32'!$B$1:$BZ$201,'LA32'!U$1,0)),
IF(LA!$H$11=3,(VLOOKUP($A25,'LA33'!$B$1:$BZ$201,'LA33'!U$1,0)),
0))),".")</f>
        <v>0.06</v>
      </c>
      <c r="W25" s="106">
        <f>IFERROR(
IF(LA!$H$11=1,(VLOOKUP($A25,'LA31'!$B$1:$BZ$201,'LA31'!V$1,0)),
IF(LA!$H$11=2,(VLOOKUP($A25,'LA32'!$B$1:$BZ$201,'LA32'!V$1,0)),
IF(LA!$H$11=3,(VLOOKUP($A25,'LA33'!$B$1:$BZ$201,'LA33'!V$1,0)),
0))),".")</f>
        <v>0.03</v>
      </c>
      <c r="X25" s="106">
        <f>IFERROR(
IF(LA!$H$11=1,(VLOOKUP($A25,'LA31'!$B$1:$BZ$201,'LA31'!W$1,0)),
IF(LA!$H$11=2,(VLOOKUP($A25,'LA32'!$B$1:$BZ$201,'LA32'!W$1,0)),
IF(LA!$H$11=3,(VLOOKUP($A25,'LA33'!$B$1:$BZ$201,'LA33'!W$1,0)),
0))),".")</f>
        <v>0.04</v>
      </c>
      <c r="Y25" s="106">
        <f>IFERROR(
IF(LA!$H$11=1,(VLOOKUP($A25,'LA31'!$B$1:$BZ$201,'LA31'!X$1,0)),
IF(LA!$H$11=2,(VLOOKUP($A25,'LA32'!$B$1:$BZ$201,'LA32'!X$1,0)),
IF(LA!$H$11=3,(VLOOKUP($A25,'LA33'!$B$1:$BZ$201,'LA33'!X$1,0)),
0))),".")</f>
        <v>0</v>
      </c>
      <c r="Z25" s="106" t="str">
        <f>IFERROR(
IF(LA!$H$11=1,(VLOOKUP($A25,'LA31'!$B$1:$BZ$201,'LA31'!Y$1,0)),
IF(LA!$H$11=2,(VLOOKUP($A25,'LA32'!$B$1:$BZ$201,'LA32'!Y$1,0)),
IF(LA!$H$11=3,(VLOOKUP($A25,'LA33'!$B$1:$BZ$201,'LA33'!Y$1,0)),
0))),".")</f>
        <v>x</v>
      </c>
      <c r="AA25" s="106" t="str">
        <f>IFERROR(
IF(LA!$H$11=1,(VLOOKUP($A25,'LA31'!$B$1:$BZ$201,'LA31'!Z$1,0)),
IF(LA!$H$11=2,(VLOOKUP($A25,'LA32'!$B$1:$BZ$201,'LA32'!Z$1,0)),
IF(LA!$H$11=3,(VLOOKUP($A25,'LA33'!$B$1:$BZ$201,'LA33'!Z$1,0)),
0))),".")</f>
        <v>x</v>
      </c>
      <c r="AB25" s="106">
        <f>IFERROR(
IF(LA!$H$11=1,(VLOOKUP($A25,'LA31'!$B$1:$BZ$201,'LA31'!AA$1,0)),
IF(LA!$H$11=2,(VLOOKUP($A25,'LA32'!$B$1:$BZ$201,'LA32'!AA$1,0)),
IF(LA!$H$11=3,(VLOOKUP($A25,'LA33'!$B$1:$BZ$201,'LA33'!AA$1,0)),
0))),".")</f>
        <v>0</v>
      </c>
      <c r="AC25" s="106">
        <f>IFERROR(
IF(LA!$H$11=1,(VLOOKUP($A25,'LA31'!$B$1:$BZ$201,'LA31'!AB$1,0)),
IF(LA!$H$11=2,(VLOOKUP($A25,'LA32'!$B$1:$BZ$201,'LA32'!AB$1,0)),
IF(LA!$H$11=3,(VLOOKUP($A25,'LA33'!$B$1:$BZ$201,'LA33'!AB$1,0)),
0))),".")</f>
        <v>0</v>
      </c>
      <c r="AD25" s="106">
        <f>IFERROR(
IF(LA!$H$11=1,(VLOOKUP($A25,'LA31'!$B$1:$BZ$201,'LA31'!AC$1,0)),
IF(LA!$H$11=2,(VLOOKUP($A25,'LA32'!$B$1:$BZ$201,'LA32'!AC$1,0)),
IF(LA!$H$11=3,(VLOOKUP($A25,'LA33'!$B$1:$BZ$201,'LA33'!AC$1,0)),
0))),".")</f>
        <v>0</v>
      </c>
      <c r="AE25" s="106">
        <f>IFERROR(
IF(LA!$H$11=1,(VLOOKUP($A25,'LA31'!$B$1:$BZ$201,'LA31'!AD$1,0)),
IF(LA!$H$11=2,(VLOOKUP($A25,'LA32'!$B$1:$BZ$201,'LA32'!AD$1,0)),
IF(LA!$H$11=3,(VLOOKUP($A25,'LA33'!$B$1:$BZ$201,'LA33'!AD$1,0)),
0))),".")</f>
        <v>0.02</v>
      </c>
      <c r="AF25" s="106">
        <f>IFERROR(
IF(LA!$H$11=1,(VLOOKUP($A25,'LA31'!$B$1:$BZ$201,'LA31'!AE$1,0)),
IF(LA!$H$11=2,(VLOOKUP($A25,'LA32'!$B$1:$BZ$201,'LA32'!AE$1,0)),
IF(LA!$H$11=3,(VLOOKUP($A25,'LA33'!$B$1:$BZ$201,'LA33'!AE$1,0)),
0))),".")</f>
        <v>0.03</v>
      </c>
      <c r="AG25" s="106">
        <f>IFERROR(
IF(LA!$H$11=1,(VLOOKUP($A25,'LA31'!$B$1:$BZ$201,'LA31'!AF$1,0)),
IF(LA!$H$11=2,(VLOOKUP($A25,'LA32'!$B$1:$BZ$201,'LA32'!AF$1,0)),
IF(LA!$H$11=3,(VLOOKUP($A25,'LA33'!$B$1:$BZ$201,'LA33'!AF$1,0)),
0))),".")</f>
        <v>0.03</v>
      </c>
      <c r="AH25" s="106">
        <f>IFERROR(
IF(LA!$H$11=1,(VLOOKUP($A25,'LA31'!$B$1:$BZ$201,'LA31'!AG$1,0)),
IF(LA!$H$11=2,(VLOOKUP($A25,'LA32'!$B$1:$BZ$201,'LA32'!AG$1,0)),
IF(LA!$H$11=3,(VLOOKUP($A25,'LA33'!$B$1:$BZ$201,'LA33'!AG$1,0)),
0))),".")</f>
        <v>0.56999999999999995</v>
      </c>
      <c r="AI25" s="106">
        <f>IFERROR(
IF(LA!$H$11=1,(VLOOKUP($A25,'LA31'!$B$1:$BZ$201,'LA31'!AH$1,0)),
IF(LA!$H$11=2,(VLOOKUP($A25,'LA32'!$B$1:$BZ$201,'LA32'!AH$1,0)),
IF(LA!$H$11=3,(VLOOKUP($A25,'LA33'!$B$1:$BZ$201,'LA33'!AH$1,0)),
0))),".")</f>
        <v>0.62</v>
      </c>
      <c r="AJ25" s="106">
        <f>IFERROR(
IF(LA!$H$11=1,(VLOOKUP($A25,'LA31'!$B$1:$BZ$201,'LA31'!AI$1,0)),
IF(LA!$H$11=2,(VLOOKUP($A25,'LA32'!$B$1:$BZ$201,'LA32'!AI$1,0)),
IF(LA!$H$11=3,(VLOOKUP($A25,'LA33'!$B$1:$BZ$201,'LA33'!AI$1,0)),
0))),".")</f>
        <v>0.61</v>
      </c>
      <c r="AK25" s="106">
        <f>IFERROR(
IF(LA!$H$11=1,(VLOOKUP($A25,'LA31'!$B$1:$BZ$201,'LA31'!AJ$1,0)),
IF(LA!$H$11=2,(VLOOKUP($A25,'LA32'!$B$1:$BZ$201,'LA32'!AJ$1,0)),
IF(LA!$H$11=3,(VLOOKUP($A25,'LA33'!$B$1:$BZ$201,'LA33'!AJ$1,0)),
0))),".")</f>
        <v>0.14000000000000001</v>
      </c>
      <c r="AL25" s="106">
        <f>IFERROR(
IF(LA!$H$11=1,(VLOOKUP($A25,'LA31'!$B$1:$BZ$201,'LA31'!AK$1,0)),
IF(LA!$H$11=2,(VLOOKUP($A25,'LA32'!$B$1:$BZ$201,'LA32'!AK$1,0)),
IF(LA!$H$11=3,(VLOOKUP($A25,'LA33'!$B$1:$BZ$201,'LA33'!AK$1,0)),
0))),".")</f>
        <v>0.31</v>
      </c>
      <c r="AM25" s="106">
        <f>IFERROR(
IF(LA!$H$11=1,(VLOOKUP($A25,'LA31'!$B$1:$BZ$201,'LA31'!AL$1,0)),
IF(LA!$H$11=2,(VLOOKUP($A25,'LA32'!$B$1:$BZ$201,'LA32'!AL$1,0)),
IF(LA!$H$11=3,(VLOOKUP($A25,'LA33'!$B$1:$BZ$201,'LA33'!AL$1,0)),
0))),".")</f>
        <v>0.28999999999999998</v>
      </c>
      <c r="AN25" s="106" t="str">
        <f>IFERROR(
IF(LA!$H$11=1,(VLOOKUP($A25,'LA31'!$B$1:$BZ$201,'LA31'!AM$1,0)),
IF(LA!$H$11=2,(VLOOKUP($A25,'LA32'!$B$1:$BZ$201,'LA32'!AM$1,0)),
IF(LA!$H$11=3,(VLOOKUP($A25,'LA33'!$B$1:$BZ$201,'LA33'!AM$1,0)),
0))),".")</f>
        <v>x</v>
      </c>
      <c r="AO25" s="106">
        <f>IFERROR(
IF(LA!$H$11=1,(VLOOKUP($A25,'LA31'!$B$1:$BZ$201,'LA31'!AN$1,0)),
IF(LA!$H$11=2,(VLOOKUP($A25,'LA32'!$B$1:$BZ$201,'LA32'!AN$1,0)),
IF(LA!$H$11=3,(VLOOKUP($A25,'LA33'!$B$1:$BZ$201,'LA33'!AN$1,0)),
0))),".")</f>
        <v>0.02</v>
      </c>
      <c r="AP25" s="106">
        <f>IFERROR(
IF(LA!$H$11=1,(VLOOKUP($A25,'LA31'!$B$1:$BZ$201,'LA31'!AO$1,0)),
IF(LA!$H$11=2,(VLOOKUP($A25,'LA32'!$B$1:$BZ$201,'LA32'!AO$1,0)),
IF(LA!$H$11=3,(VLOOKUP($A25,'LA33'!$B$1:$BZ$201,'LA33'!AO$1,0)),
0))),".")</f>
        <v>0.02</v>
      </c>
      <c r="AQ25" s="106">
        <f>IFERROR(
IF(LA!$H$11=1,(VLOOKUP($A25,'LA31'!$B$1:$BZ$201,'LA31'!AP$1,0)),
IF(LA!$H$11=2,(VLOOKUP($A25,'LA32'!$B$1:$BZ$201,'LA32'!AP$1,0)),
IF(LA!$H$11=3,(VLOOKUP($A25,'LA33'!$B$1:$BZ$201,'LA33'!AP$1,0)),
0))),".")</f>
        <v>7.0000000000000007E-2</v>
      </c>
      <c r="AR25" s="106">
        <f>IFERROR(
IF(LA!$H$11=1,(VLOOKUP($A25,'LA31'!$B$1:$BZ$201,'LA31'!AQ$1,0)),
IF(LA!$H$11=2,(VLOOKUP($A25,'LA32'!$B$1:$BZ$201,'LA32'!AQ$1,0)),
IF(LA!$H$11=3,(VLOOKUP($A25,'LA33'!$B$1:$BZ$201,'LA33'!AQ$1,0)),
0))),".")</f>
        <v>0.23</v>
      </c>
      <c r="AS25" s="106">
        <f>IFERROR(
IF(LA!$H$11=1,(VLOOKUP($A25,'LA31'!$B$1:$BZ$201,'LA31'!AR$1,0)),
IF(LA!$H$11=2,(VLOOKUP($A25,'LA32'!$B$1:$BZ$201,'LA32'!AR$1,0)),
IF(LA!$H$11=3,(VLOOKUP($A25,'LA33'!$B$1:$BZ$201,'LA33'!AR$1,0)),
0))),".")</f>
        <v>0.2</v>
      </c>
      <c r="AT25" s="106">
        <f>IFERROR(
IF(LA!$H$11=1,(VLOOKUP($A25,'LA31'!$B$1:$BZ$201,'LA31'!AS$1,0)),
IF(LA!$H$11=2,(VLOOKUP($A25,'LA32'!$B$1:$BZ$201,'LA32'!AS$1,0)),
IF(LA!$H$11=3,(VLOOKUP($A25,'LA33'!$B$1:$BZ$201,'LA33'!AS$1,0)),
0))),".")</f>
        <v>0.42</v>
      </c>
      <c r="AU25" s="106">
        <f>IFERROR(
IF(LA!$H$11=1,(VLOOKUP($A25,'LA31'!$B$1:$BZ$201,'LA31'!AT$1,0)),
IF(LA!$H$11=2,(VLOOKUP($A25,'LA32'!$B$1:$BZ$201,'LA32'!AT$1,0)),
IF(LA!$H$11=3,(VLOOKUP($A25,'LA33'!$B$1:$BZ$201,'LA33'!AT$1,0)),
0))),".")</f>
        <v>0.3</v>
      </c>
      <c r="AV25" s="106">
        <f>IFERROR(
IF(LA!$H$11=1,(VLOOKUP($A25,'LA31'!$B$1:$BZ$201,'LA31'!AU$1,0)),
IF(LA!$H$11=2,(VLOOKUP($A25,'LA32'!$B$1:$BZ$201,'LA32'!AU$1,0)),
IF(LA!$H$11=3,(VLOOKUP($A25,'LA33'!$B$1:$BZ$201,'LA33'!AU$1,0)),
0))),".")</f>
        <v>0.32</v>
      </c>
      <c r="AW25" s="106" t="str">
        <f>IFERROR(
IF(LA!$H$11=1,(VLOOKUP($A25,'LA31'!$B$1:$BZ$201,'LA31'!AV$1,0)),
IF(LA!$H$11=2,(VLOOKUP($A25,'LA32'!$B$1:$BZ$201,'LA32'!AV$1,0)),
IF(LA!$H$11=3,(VLOOKUP($A25,'LA33'!$B$1:$BZ$201,'LA33'!AV$1,0)),
0))),".")</f>
        <v>x</v>
      </c>
      <c r="AX25" s="106">
        <f>IFERROR(
IF(LA!$H$11=1,(VLOOKUP($A25,'LA31'!$B$1:$BZ$201,'LA31'!AW$1,0)),
IF(LA!$H$11=2,(VLOOKUP($A25,'LA32'!$B$1:$BZ$201,'LA32'!AW$1,0)),
IF(LA!$H$11=3,(VLOOKUP($A25,'LA33'!$B$1:$BZ$201,'LA33'!AW$1,0)),
0))),".")</f>
        <v>0.01</v>
      </c>
      <c r="AY25" s="106">
        <f>IFERROR(
IF(LA!$H$11=1,(VLOOKUP($A25,'LA31'!$B$1:$BZ$201,'LA31'!AX$1,0)),
IF(LA!$H$11=2,(VLOOKUP($A25,'LA32'!$B$1:$BZ$201,'LA32'!AX$1,0)),
IF(LA!$H$11=3,(VLOOKUP($A25,'LA33'!$B$1:$BZ$201,'LA33'!AX$1,0)),
0))),".")</f>
        <v>0.01</v>
      </c>
      <c r="AZ25" s="106">
        <f>IFERROR(
IF(LA!$H$11=1,(VLOOKUP($A25,'LA31'!$B$1:$BZ$201,'LA31'!AY$1,0)),
IF(LA!$H$11=2,(VLOOKUP($A25,'LA32'!$B$1:$BZ$201,'LA32'!AY$1,0)),
IF(LA!$H$11=3,(VLOOKUP($A25,'LA33'!$B$1:$BZ$201,'LA33'!AY$1,0)),
0))),".")</f>
        <v>0</v>
      </c>
      <c r="BA25" s="106">
        <f>IFERROR(
IF(LA!$H$11=1,(VLOOKUP($A25,'LA31'!$B$1:$BZ$201,'LA31'!AZ$1,0)),
IF(LA!$H$11=2,(VLOOKUP($A25,'LA32'!$B$1:$BZ$201,'LA32'!AZ$1,0)),
IF(LA!$H$11=3,(VLOOKUP($A25,'LA33'!$B$1:$BZ$201,'LA33'!AZ$1,0)),
0))),".")</f>
        <v>0</v>
      </c>
      <c r="BB25" s="106">
        <f>IFERROR(
IF(LA!$H$11=1,(VLOOKUP($A25,'LA31'!$B$1:$BZ$201,'LA31'!BA$1,0)),
IF(LA!$H$11=2,(VLOOKUP($A25,'LA32'!$B$1:$BZ$201,'LA32'!BA$1,0)),
IF(LA!$H$11=3,(VLOOKUP($A25,'LA33'!$B$1:$BZ$201,'LA33'!BA$1,0)),
0))),".")</f>
        <v>0</v>
      </c>
      <c r="BC25" s="106" t="str">
        <f>IFERROR(
IF(LA!$H$11=1,(VLOOKUP($A25,'LA31'!$B$1:$BZ$201,'LA31'!BB$1,0)),
IF(LA!$H$11=2,(VLOOKUP($A25,'LA32'!$B$1:$BZ$201,'LA32'!BB$1,0)),
IF(LA!$H$11=3,(VLOOKUP($A25,'LA33'!$B$1:$BZ$201,'LA33'!BB$1,0)),
0))),".")</f>
        <v>x</v>
      </c>
      <c r="BD25" s="106">
        <f>IFERROR(
IF(LA!$H$11=1,(VLOOKUP($A25,'LA31'!$B$1:$BZ$201,'LA31'!BC$1,0)),
IF(LA!$H$11=2,(VLOOKUP($A25,'LA32'!$B$1:$BZ$201,'LA32'!BC$1,0)),
IF(LA!$H$11=3,(VLOOKUP($A25,'LA33'!$B$1:$BZ$201,'LA33'!BC$1,0)),
0))),".")</f>
        <v>0.01</v>
      </c>
      <c r="BE25" s="106">
        <f>IFERROR(
IF(LA!$H$11=1,(VLOOKUP($A25,'LA31'!$B$1:$BZ$201,'LA31'!BD$1,0)),
IF(LA!$H$11=2,(VLOOKUP($A25,'LA32'!$B$1:$BZ$201,'LA32'!BD$1,0)),
IF(LA!$H$11=3,(VLOOKUP($A25,'LA33'!$B$1:$BZ$201,'LA33'!BD$1,0)),
0))),".")</f>
        <v>0.01</v>
      </c>
      <c r="BF25" s="106" t="str">
        <f>IFERROR(
IF(LA!$H$11=1,(VLOOKUP($A25,'LA31'!$B$1:$BZ$201,'LA31'!BE$1,0)),
IF(LA!$H$11=2,(VLOOKUP($A25,'LA32'!$B$1:$BZ$201,'LA32'!BE$1,0)),
IF(LA!$H$11=3,(VLOOKUP($A25,'LA33'!$B$1:$BZ$201,'LA33'!BE$1,0)),
0))),".")</f>
        <v>x</v>
      </c>
      <c r="BG25" s="106">
        <f>IFERROR(
IF(LA!$H$11=1,(VLOOKUP($A25,'LA31'!$B$1:$BZ$201,'LA31'!BF$1,0)),
IF(LA!$H$11=2,(VLOOKUP($A25,'LA32'!$B$1:$BZ$201,'LA32'!BF$1,0)),
IF(LA!$H$11=3,(VLOOKUP($A25,'LA33'!$B$1:$BZ$201,'LA33'!BF$1,0)),
0))),".")</f>
        <v>0.01</v>
      </c>
      <c r="BH25" s="106">
        <f>IFERROR(
IF(LA!$H$11=1,(VLOOKUP($A25,'LA31'!$B$1:$BZ$201,'LA31'!BG$1,0)),
IF(LA!$H$11=2,(VLOOKUP($A25,'LA32'!$B$1:$BZ$201,'LA32'!BG$1,0)),
IF(LA!$H$11=3,(VLOOKUP($A25,'LA33'!$B$1:$BZ$201,'LA33'!BG$1,0)),
0))),".")</f>
        <v>0.01</v>
      </c>
      <c r="BI25" s="106" t="str">
        <f>IFERROR(
IF(LA!$H$11=1,(VLOOKUP($A25,'LA31'!$B$1:$BZ$201,'LA31'!BH$1,0)),
IF(LA!$H$11=2,(VLOOKUP($A25,'LA32'!$B$1:$BZ$201,'LA32'!BH$1,0)),
IF(LA!$H$11=3,(VLOOKUP($A25,'LA33'!$B$1:$BZ$201,'LA33'!BH$1,0)),
0))),".")</f>
        <v>x</v>
      </c>
      <c r="BJ25" s="106" t="str">
        <f>IFERROR(
IF(LA!$H$11=1,(VLOOKUP($A25,'LA31'!$B$1:$BZ$201,'LA31'!BI$1,0)),
IF(LA!$H$11=2,(VLOOKUP($A25,'LA32'!$B$1:$BZ$201,'LA32'!BI$1,0)),
IF(LA!$H$11=3,(VLOOKUP($A25,'LA33'!$B$1:$BZ$201,'LA33'!BI$1,0)),
0))),".")</f>
        <v>x</v>
      </c>
      <c r="BK25" s="106" t="str">
        <f>IFERROR(
IF(LA!$H$11=1,(VLOOKUP($A25,'LA31'!$B$1:$BZ$201,'LA31'!BJ$1,0)),
IF(LA!$H$11=2,(VLOOKUP($A25,'LA32'!$B$1:$BZ$201,'LA32'!BJ$1,0)),
IF(LA!$H$11=3,(VLOOKUP($A25,'LA33'!$B$1:$BZ$201,'LA33'!BJ$1,0)),
0))),".")</f>
        <v>-</v>
      </c>
      <c r="BL25" s="106">
        <f>IFERROR(
IF(LA!$H$11=1,(VLOOKUP($A25,'LA31'!$B$1:$BZ$201,'LA31'!BK$1,0)),
IF(LA!$H$11=2,(VLOOKUP($A25,'LA32'!$B$1:$BZ$201,'LA32'!BK$1,0)),
IF(LA!$H$11=3,(VLOOKUP($A25,'LA33'!$B$1:$BZ$201,'LA33'!BK$1,0)),
0))),".")</f>
        <v>0</v>
      </c>
      <c r="BM25" s="106" t="str">
        <f>IFERROR(
IF(LA!$H$11=1,(VLOOKUP($A25,'LA31'!$B$1:$BZ$201,'LA31'!BL$1,0)),
IF(LA!$H$11=2,(VLOOKUP($A25,'LA32'!$B$1:$BZ$201,'LA32'!BL$1,0)),
IF(LA!$H$11=3,(VLOOKUP($A25,'LA33'!$B$1:$BZ$201,'LA33'!BL$1,0)),
0))),".")</f>
        <v>x</v>
      </c>
      <c r="BN25" s="106" t="str">
        <f>IFERROR(
IF(LA!$H$11=1,(VLOOKUP($A25,'LA31'!$B$1:$BZ$201,'LA31'!BM$1,0)),
IF(LA!$H$11=2,(VLOOKUP($A25,'LA32'!$B$1:$BZ$201,'LA32'!BM$1,0)),
IF(LA!$H$11=3,(VLOOKUP($A25,'LA33'!$B$1:$BZ$201,'LA33'!BM$1,0)),
0))),".")</f>
        <v>x</v>
      </c>
      <c r="BO25" s="106" t="str">
        <f>IFERROR(
IF(LA!$H$11=1,(VLOOKUP($A25,'LA31'!$B$1:$BZ$201,'LA31'!BN$1,0)),
IF(LA!$H$11=2,(VLOOKUP($A25,'LA32'!$B$1:$BZ$201,'LA32'!BN$1,0)),
IF(LA!$H$11=3,(VLOOKUP($A25,'LA33'!$B$1:$BZ$201,'LA33'!BN$1,0)),
0))),".")</f>
        <v>x</v>
      </c>
      <c r="BP25" s="106" t="str">
        <f>IFERROR(
IF(LA!$H$11=1,(VLOOKUP($A25,'LA31'!$B$1:$BZ$201,'LA31'!BO$1,0)),
IF(LA!$H$11=2,(VLOOKUP($A25,'LA32'!$B$1:$BZ$201,'LA32'!BO$1,0)),
IF(LA!$H$11=3,(VLOOKUP($A25,'LA33'!$B$1:$BZ$201,'LA33'!BO$1,0)),
0))),".")</f>
        <v>-</v>
      </c>
      <c r="BQ25" s="106" t="str">
        <f>IFERROR(
IF(LA!$H$11=1,(VLOOKUP($A25,'LA31'!$B$1:$BZ$201,'LA31'!BP$1,0)),
IF(LA!$H$11=2,(VLOOKUP($A25,'LA32'!$B$1:$BZ$201,'LA32'!BP$1,0)),
IF(LA!$H$11=3,(VLOOKUP($A25,'LA33'!$B$1:$BZ$201,'LA33'!BP$1,0)),
0))),".")</f>
        <v>-</v>
      </c>
      <c r="BR25" s="106">
        <f>IFERROR(
IF(LA!$H$11=1,(VLOOKUP($A25,'LA31'!$B$1:$BZ$201,'LA31'!BQ$1,0)),
IF(LA!$H$11=2,(VLOOKUP($A25,'LA32'!$B$1:$BZ$201,'LA32'!BQ$1,0)),
IF(LA!$H$11=3,(VLOOKUP($A25,'LA33'!$B$1:$BZ$201,'LA33'!BQ$1,0)),
0))),".")</f>
        <v>0.11</v>
      </c>
      <c r="BS25" s="106">
        <f>IFERROR(
IF(LA!$H$11=1,(VLOOKUP($A25,'LA31'!$B$1:$BZ$201,'LA31'!BR$1,0)),
IF(LA!$H$11=2,(VLOOKUP($A25,'LA32'!$B$1:$BZ$201,'LA32'!BR$1,0)),
IF(LA!$H$11=3,(VLOOKUP($A25,'LA33'!$B$1:$BZ$201,'LA33'!BR$1,0)),
0))),".")</f>
        <v>7.0000000000000007E-2</v>
      </c>
      <c r="BT25" s="106">
        <f>IFERROR(
IF(LA!$H$11=1,(VLOOKUP($A25,'LA31'!$B$1:$BZ$201,'LA31'!BS$1,0)),
IF(LA!$H$11=2,(VLOOKUP($A25,'LA32'!$B$1:$BZ$201,'LA32'!BS$1,0)),
IF(LA!$H$11=3,(VLOOKUP($A25,'LA33'!$B$1:$BZ$201,'LA33'!BS$1,0)),
0))),".")</f>
        <v>7.0000000000000007E-2</v>
      </c>
      <c r="BU25" s="106">
        <f>IFERROR(
IF(LA!$H$11=1,(VLOOKUP($A25,'LA31'!$B$1:$BZ$201,'LA31'!BT$1,0)),
IF(LA!$H$11=2,(VLOOKUP($A25,'LA32'!$B$1:$BZ$201,'LA32'!BT$1,0)),
IF(LA!$H$11=3,(VLOOKUP($A25,'LA33'!$B$1:$BZ$201,'LA33'!BT$1,0)),
0))),".")</f>
        <v>0.01</v>
      </c>
      <c r="BV25" s="106">
        <f>IFERROR(
IF(LA!$H$11=1,(VLOOKUP($A25,'LA31'!$B$1:$BZ$201,'LA31'!BU$1,0)),
IF(LA!$H$11=2,(VLOOKUP($A25,'LA32'!$B$1:$BZ$201,'LA32'!BU$1,0)),
IF(LA!$H$11=3,(VLOOKUP($A25,'LA33'!$B$1:$BZ$201,'LA33'!BU$1,0)),
0))),".")</f>
        <v>0.01</v>
      </c>
      <c r="BW25" s="106">
        <f>IFERROR(
IF(LA!$H$11=1,(VLOOKUP($A25,'LA31'!$B$1:$BZ$201,'LA31'!BV$1,0)),
IF(LA!$H$11=2,(VLOOKUP($A25,'LA32'!$B$1:$BZ$201,'LA32'!BV$1,0)),
IF(LA!$H$11=3,(VLOOKUP($A25,'LA33'!$B$1:$BZ$201,'LA33'!BV$1,0)),
0))),".")</f>
        <v>0.01</v>
      </c>
      <c r="BX25" s="106">
        <f>IFERROR(
IF(LA!$H$11=1,(VLOOKUP($A25,'LA31'!$B$1:$BZ$201,'LA31'!BW$1,0)),
IF(LA!$H$11=2,(VLOOKUP($A25,'LA32'!$B$1:$BZ$201,'LA32'!BW$1,0)),
IF(LA!$H$11=3,(VLOOKUP($A25,'LA33'!$B$1:$BZ$201,'LA33'!BW$1,0)),
0))),".")</f>
        <v>0.15</v>
      </c>
      <c r="BY25" s="106">
        <f>IFERROR(
IF(LA!$H$11=1,(VLOOKUP($A25,'LA31'!$B$1:$BZ$201,'LA31'!BX$1,0)),
IF(LA!$H$11=2,(VLOOKUP($A25,'LA32'!$B$1:$BZ$201,'LA32'!BX$1,0)),
IF(LA!$H$11=3,(VLOOKUP($A25,'LA33'!$B$1:$BZ$201,'LA33'!BX$1,0)),
0))),".")</f>
        <v>0.18</v>
      </c>
      <c r="BZ25" s="106">
        <f>IFERROR(
IF(LA!$H$11=1,(VLOOKUP($A25,'LA31'!$B$1:$BZ$201,'LA31'!BY$1,0)),
IF(LA!$H$11=2,(VLOOKUP($A25,'LA32'!$B$1:$BZ$201,'LA32'!BY$1,0)),
IF(LA!$H$11=3,(VLOOKUP($A25,'LA33'!$B$1:$BZ$201,'LA33'!BY$1,0)),
0))),".")</f>
        <v>0.18</v>
      </c>
    </row>
    <row r="26" spans="1:78" x14ac:dyDescent="0.2">
      <c r="A26" s="55">
        <v>889</v>
      </c>
      <c r="B26" s="55" t="s">
        <v>208</v>
      </c>
      <c r="C26" s="88" t="s">
        <v>192</v>
      </c>
      <c r="D26" s="59">
        <f>IFERROR(
IF(LA!$H$11=1,(VLOOKUP($A26,'LA31'!$B$1:$BZ$201,'LA31'!C$1,0)),
IF(LA!$H$11=2,(VLOOKUP($A26,'LA32'!$B$1:$BZ$201,'LA32'!C$1,0)),
IF(LA!$H$11=3,(VLOOKUP($A26,'LA33'!$B$1:$BZ$201,'LA33'!C$1,0)),
0))),".")</f>
        <v>20</v>
      </c>
      <c r="E26" s="59">
        <f>IFERROR(
IF(LA!$H$11=1,(VLOOKUP($A26,'LA31'!$B$1:$BZ$201,'LA31'!D$1,0)),
IF(LA!$H$11=2,(VLOOKUP($A26,'LA32'!$B$1:$BZ$201,'LA32'!D$1,0)),
IF(LA!$H$11=3,(VLOOKUP($A26,'LA33'!$B$1:$BZ$201,'LA33'!D$1,0)),
0))),".")</f>
        <v>180</v>
      </c>
      <c r="F26" s="59">
        <f>IFERROR(
IF(LA!$H$11=1,(VLOOKUP($A26,'LA31'!$B$1:$BZ$201,'LA31'!E$1,0)),
IF(LA!$H$11=2,(VLOOKUP($A26,'LA32'!$B$1:$BZ$201,'LA32'!E$1,0)),
IF(LA!$H$11=3,(VLOOKUP($A26,'LA33'!$B$1:$BZ$201,'LA33'!E$1,0)),
0))),".")</f>
        <v>200</v>
      </c>
      <c r="G26" s="106">
        <f>IFERROR(
IF(LA!$H$11=1,(VLOOKUP($A26,'LA31'!$B$1:$BZ$201,'LA31'!F$1,0)),
IF(LA!$H$11=2,(VLOOKUP($A26,'LA32'!$B$1:$BZ$201,'LA32'!F$1,0)),
IF(LA!$H$11=3,(VLOOKUP($A26,'LA33'!$B$1:$BZ$201,'LA33'!F$1,0)),
0))),".")</f>
        <v>0.94</v>
      </c>
      <c r="H26" s="106">
        <f>IFERROR(
IF(LA!$H$11=1,(VLOOKUP($A26,'LA31'!$B$1:$BZ$201,'LA31'!G$1,0)),
IF(LA!$H$11=2,(VLOOKUP($A26,'LA32'!$B$1:$BZ$201,'LA32'!G$1,0)),
IF(LA!$H$11=3,(VLOOKUP($A26,'LA33'!$B$1:$BZ$201,'LA33'!G$1,0)),
0))),".")</f>
        <v>0.78</v>
      </c>
      <c r="I26" s="106">
        <f>IFERROR(
IF(LA!$H$11=1,(VLOOKUP($A26,'LA31'!$B$1:$BZ$201,'LA31'!H$1,0)),
IF(LA!$H$11=2,(VLOOKUP($A26,'LA32'!$B$1:$BZ$201,'LA32'!H$1,0)),
IF(LA!$H$11=3,(VLOOKUP($A26,'LA33'!$B$1:$BZ$201,'LA33'!H$1,0)),
0))),".")</f>
        <v>0.79</v>
      </c>
      <c r="J26" s="106">
        <f>IFERROR(
IF(LA!$H$11=1,(VLOOKUP($A26,'LA31'!$B$1:$BZ$201,'LA31'!I$1,0)),
IF(LA!$H$11=2,(VLOOKUP($A26,'LA32'!$B$1:$BZ$201,'LA32'!I$1,0)),
IF(LA!$H$11=3,(VLOOKUP($A26,'LA33'!$B$1:$BZ$201,'LA33'!I$1,0)),
0))),".")</f>
        <v>0.94</v>
      </c>
      <c r="K26" s="106">
        <f>IFERROR(
IF(LA!$H$11=1,(VLOOKUP($A26,'LA31'!$B$1:$BZ$201,'LA31'!J$1,0)),
IF(LA!$H$11=2,(VLOOKUP($A26,'LA32'!$B$1:$BZ$201,'LA32'!J$1,0)),
IF(LA!$H$11=3,(VLOOKUP($A26,'LA33'!$B$1:$BZ$201,'LA33'!J$1,0)),
0))),".")</f>
        <v>0.76</v>
      </c>
      <c r="L26" s="106">
        <f>IFERROR(
IF(LA!$H$11=1,(VLOOKUP($A26,'LA31'!$B$1:$BZ$201,'LA31'!K$1,0)),
IF(LA!$H$11=2,(VLOOKUP($A26,'LA32'!$B$1:$BZ$201,'LA32'!K$1,0)),
IF(LA!$H$11=3,(VLOOKUP($A26,'LA33'!$B$1:$BZ$201,'LA33'!K$1,0)),
0))),".")</f>
        <v>0.77</v>
      </c>
      <c r="M26" s="106">
        <f>IFERROR(
IF(LA!$H$11=1,(VLOOKUP($A26,'LA31'!$B$1:$BZ$201,'LA31'!L$1,0)),
IF(LA!$H$11=2,(VLOOKUP($A26,'LA32'!$B$1:$BZ$201,'LA32'!L$1,0)),
IF(LA!$H$11=3,(VLOOKUP($A26,'LA33'!$B$1:$BZ$201,'LA33'!L$1,0)),
0))),".")</f>
        <v>0</v>
      </c>
      <c r="N26" s="106">
        <f>IFERROR(
IF(LA!$H$11=1,(VLOOKUP($A26,'LA31'!$B$1:$BZ$201,'LA31'!M$1,0)),
IF(LA!$H$11=2,(VLOOKUP($A26,'LA32'!$B$1:$BZ$201,'LA32'!M$1,0)),
IF(LA!$H$11=3,(VLOOKUP($A26,'LA33'!$B$1:$BZ$201,'LA33'!M$1,0)),
0))),".")</f>
        <v>7.0000000000000007E-2</v>
      </c>
      <c r="O26" s="106">
        <f>IFERROR(
IF(LA!$H$11=1,(VLOOKUP($A26,'LA31'!$B$1:$BZ$201,'LA31'!N$1,0)),
IF(LA!$H$11=2,(VLOOKUP($A26,'LA32'!$B$1:$BZ$201,'LA32'!N$1,0)),
IF(LA!$H$11=3,(VLOOKUP($A26,'LA33'!$B$1:$BZ$201,'LA33'!N$1,0)),
0))),".")</f>
        <v>7.0000000000000007E-2</v>
      </c>
      <c r="P26" s="106">
        <f>IFERROR(
IF(LA!$H$11=1,(VLOOKUP($A26,'LA31'!$B$1:$BZ$201,'LA31'!O$1,0)),
IF(LA!$H$11=2,(VLOOKUP($A26,'LA32'!$B$1:$BZ$201,'LA32'!O$1,0)),
IF(LA!$H$11=3,(VLOOKUP($A26,'LA33'!$B$1:$BZ$201,'LA33'!O$1,0)),
0))),".")</f>
        <v>0</v>
      </c>
      <c r="Q26" s="106">
        <f>IFERROR(
IF(LA!$H$11=1,(VLOOKUP($A26,'LA31'!$B$1:$BZ$201,'LA31'!P$1,0)),
IF(LA!$H$11=2,(VLOOKUP($A26,'LA32'!$B$1:$BZ$201,'LA32'!P$1,0)),
IF(LA!$H$11=3,(VLOOKUP($A26,'LA33'!$B$1:$BZ$201,'LA33'!P$1,0)),
0))),".")</f>
        <v>0</v>
      </c>
      <c r="R26" s="106">
        <f>IFERROR(
IF(LA!$H$11=1,(VLOOKUP($A26,'LA31'!$B$1:$BZ$201,'LA31'!Q$1,0)),
IF(LA!$H$11=2,(VLOOKUP($A26,'LA32'!$B$1:$BZ$201,'LA32'!Q$1,0)),
IF(LA!$H$11=3,(VLOOKUP($A26,'LA33'!$B$1:$BZ$201,'LA33'!Q$1,0)),
0))),".")</f>
        <v>0</v>
      </c>
      <c r="S26" s="106" t="str">
        <f>IFERROR(
IF(LA!$H$11=1,(VLOOKUP($A26,'LA31'!$B$1:$BZ$201,'LA31'!R$1,0)),
IF(LA!$H$11=2,(VLOOKUP($A26,'LA32'!$B$1:$BZ$201,'LA32'!R$1,0)),
IF(LA!$H$11=3,(VLOOKUP($A26,'LA33'!$B$1:$BZ$201,'LA33'!R$1,0)),
0))),".")</f>
        <v>x</v>
      </c>
      <c r="T26" s="106">
        <f>IFERROR(
IF(LA!$H$11=1,(VLOOKUP($A26,'LA31'!$B$1:$BZ$201,'LA31'!S$1,0)),
IF(LA!$H$11=2,(VLOOKUP($A26,'LA32'!$B$1:$BZ$201,'LA32'!S$1,0)),
IF(LA!$H$11=3,(VLOOKUP($A26,'LA33'!$B$1:$BZ$201,'LA33'!S$1,0)),
0))),".")</f>
        <v>0.03</v>
      </c>
      <c r="U26" s="106">
        <f>IFERROR(
IF(LA!$H$11=1,(VLOOKUP($A26,'LA31'!$B$1:$BZ$201,'LA31'!T$1,0)),
IF(LA!$H$11=2,(VLOOKUP($A26,'LA32'!$B$1:$BZ$201,'LA32'!T$1,0)),
IF(LA!$H$11=3,(VLOOKUP($A26,'LA33'!$B$1:$BZ$201,'LA33'!T$1,0)),
0))),".")</f>
        <v>0.04</v>
      </c>
      <c r="V26" s="106">
        <f>IFERROR(
IF(LA!$H$11=1,(VLOOKUP($A26,'LA31'!$B$1:$BZ$201,'LA31'!U$1,0)),
IF(LA!$H$11=2,(VLOOKUP($A26,'LA32'!$B$1:$BZ$201,'LA32'!U$1,0)),
IF(LA!$H$11=3,(VLOOKUP($A26,'LA33'!$B$1:$BZ$201,'LA33'!U$1,0)),
0))),".")</f>
        <v>0</v>
      </c>
      <c r="W26" s="106" t="str">
        <f>IFERROR(
IF(LA!$H$11=1,(VLOOKUP($A26,'LA31'!$B$1:$BZ$201,'LA31'!V$1,0)),
IF(LA!$H$11=2,(VLOOKUP($A26,'LA32'!$B$1:$BZ$201,'LA32'!V$1,0)),
IF(LA!$H$11=3,(VLOOKUP($A26,'LA33'!$B$1:$BZ$201,'LA33'!V$1,0)),
0))),".")</f>
        <v>x</v>
      </c>
      <c r="X26" s="106" t="str">
        <f>IFERROR(
IF(LA!$H$11=1,(VLOOKUP($A26,'LA31'!$B$1:$BZ$201,'LA31'!W$1,0)),
IF(LA!$H$11=2,(VLOOKUP($A26,'LA32'!$B$1:$BZ$201,'LA32'!W$1,0)),
IF(LA!$H$11=3,(VLOOKUP($A26,'LA33'!$B$1:$BZ$201,'LA33'!W$1,0)),
0))),".")</f>
        <v>x</v>
      </c>
      <c r="Y26" s="106">
        <f>IFERROR(
IF(LA!$H$11=1,(VLOOKUP($A26,'LA31'!$B$1:$BZ$201,'LA31'!X$1,0)),
IF(LA!$H$11=2,(VLOOKUP($A26,'LA32'!$B$1:$BZ$201,'LA32'!X$1,0)),
IF(LA!$H$11=3,(VLOOKUP($A26,'LA33'!$B$1:$BZ$201,'LA33'!X$1,0)),
0))),".")</f>
        <v>0</v>
      </c>
      <c r="Z26" s="106">
        <f>IFERROR(
IF(LA!$H$11=1,(VLOOKUP($A26,'LA31'!$B$1:$BZ$201,'LA31'!Y$1,0)),
IF(LA!$H$11=2,(VLOOKUP($A26,'LA32'!$B$1:$BZ$201,'LA32'!Y$1,0)),
IF(LA!$H$11=3,(VLOOKUP($A26,'LA33'!$B$1:$BZ$201,'LA33'!Y$1,0)),
0))),".")</f>
        <v>0</v>
      </c>
      <c r="AA26" s="106">
        <f>IFERROR(
IF(LA!$H$11=1,(VLOOKUP($A26,'LA31'!$B$1:$BZ$201,'LA31'!Z$1,0)),
IF(LA!$H$11=2,(VLOOKUP($A26,'LA32'!$B$1:$BZ$201,'LA32'!Z$1,0)),
IF(LA!$H$11=3,(VLOOKUP($A26,'LA33'!$B$1:$BZ$201,'LA33'!Z$1,0)),
0))),".")</f>
        <v>0</v>
      </c>
      <c r="AB26" s="106">
        <f>IFERROR(
IF(LA!$H$11=1,(VLOOKUP($A26,'LA31'!$B$1:$BZ$201,'LA31'!AA$1,0)),
IF(LA!$H$11=2,(VLOOKUP($A26,'LA32'!$B$1:$BZ$201,'LA32'!AA$1,0)),
IF(LA!$H$11=3,(VLOOKUP($A26,'LA33'!$B$1:$BZ$201,'LA33'!AA$1,0)),
0))),".")</f>
        <v>0</v>
      </c>
      <c r="AC26" s="106">
        <f>IFERROR(
IF(LA!$H$11=1,(VLOOKUP($A26,'LA31'!$B$1:$BZ$201,'LA31'!AB$1,0)),
IF(LA!$H$11=2,(VLOOKUP($A26,'LA32'!$B$1:$BZ$201,'LA32'!AB$1,0)),
IF(LA!$H$11=3,(VLOOKUP($A26,'LA33'!$B$1:$BZ$201,'LA33'!AB$1,0)),
0))),".")</f>
        <v>0</v>
      </c>
      <c r="AD26" s="106">
        <f>IFERROR(
IF(LA!$H$11=1,(VLOOKUP($A26,'LA31'!$B$1:$BZ$201,'LA31'!AC$1,0)),
IF(LA!$H$11=2,(VLOOKUP($A26,'LA32'!$B$1:$BZ$201,'LA32'!AC$1,0)),
IF(LA!$H$11=3,(VLOOKUP($A26,'LA33'!$B$1:$BZ$201,'LA33'!AC$1,0)),
0))),".")</f>
        <v>0</v>
      </c>
      <c r="AE26" s="106" t="str">
        <f>IFERROR(
IF(LA!$H$11=1,(VLOOKUP($A26,'LA31'!$B$1:$BZ$201,'LA31'!AD$1,0)),
IF(LA!$H$11=2,(VLOOKUP($A26,'LA32'!$B$1:$BZ$201,'LA32'!AD$1,0)),
IF(LA!$H$11=3,(VLOOKUP($A26,'LA33'!$B$1:$BZ$201,'LA33'!AD$1,0)),
0))),".")</f>
        <v>x</v>
      </c>
      <c r="AF26" s="106">
        <f>IFERROR(
IF(LA!$H$11=1,(VLOOKUP($A26,'LA31'!$B$1:$BZ$201,'LA31'!AE$1,0)),
IF(LA!$H$11=2,(VLOOKUP($A26,'LA32'!$B$1:$BZ$201,'LA32'!AE$1,0)),
IF(LA!$H$11=3,(VLOOKUP($A26,'LA33'!$B$1:$BZ$201,'LA33'!AE$1,0)),
0))),".")</f>
        <v>0.05</v>
      </c>
      <c r="AG26" s="106">
        <f>IFERROR(
IF(LA!$H$11=1,(VLOOKUP($A26,'LA31'!$B$1:$BZ$201,'LA31'!AF$1,0)),
IF(LA!$H$11=2,(VLOOKUP($A26,'LA32'!$B$1:$BZ$201,'LA32'!AF$1,0)),
IF(LA!$H$11=3,(VLOOKUP($A26,'LA33'!$B$1:$BZ$201,'LA33'!AF$1,0)),
0))),".")</f>
        <v>0.05</v>
      </c>
      <c r="AH26" s="106">
        <f>IFERROR(
IF(LA!$H$11=1,(VLOOKUP($A26,'LA31'!$B$1:$BZ$201,'LA31'!AG$1,0)),
IF(LA!$H$11=2,(VLOOKUP($A26,'LA32'!$B$1:$BZ$201,'LA32'!AG$1,0)),
IF(LA!$H$11=3,(VLOOKUP($A26,'LA33'!$B$1:$BZ$201,'LA33'!AG$1,0)),
0))),".")</f>
        <v>0.82</v>
      </c>
      <c r="AI26" s="106">
        <f>IFERROR(
IF(LA!$H$11=1,(VLOOKUP($A26,'LA31'!$B$1:$BZ$201,'LA31'!AH$1,0)),
IF(LA!$H$11=2,(VLOOKUP($A26,'LA32'!$B$1:$BZ$201,'LA32'!AH$1,0)),
IF(LA!$H$11=3,(VLOOKUP($A26,'LA33'!$B$1:$BZ$201,'LA33'!AH$1,0)),
0))),".")</f>
        <v>0.62</v>
      </c>
      <c r="AJ26" s="106">
        <f>IFERROR(
IF(LA!$H$11=1,(VLOOKUP($A26,'LA31'!$B$1:$BZ$201,'LA31'!AI$1,0)),
IF(LA!$H$11=2,(VLOOKUP($A26,'LA32'!$B$1:$BZ$201,'LA32'!AI$1,0)),
IF(LA!$H$11=3,(VLOOKUP($A26,'LA33'!$B$1:$BZ$201,'LA33'!AI$1,0)),
0))),".")</f>
        <v>0.64</v>
      </c>
      <c r="AK26" s="106" t="str">
        <f>IFERROR(
IF(LA!$H$11=1,(VLOOKUP($A26,'LA31'!$B$1:$BZ$201,'LA31'!AJ$1,0)),
IF(LA!$H$11=2,(VLOOKUP($A26,'LA32'!$B$1:$BZ$201,'LA32'!AJ$1,0)),
IF(LA!$H$11=3,(VLOOKUP($A26,'LA33'!$B$1:$BZ$201,'LA33'!AJ$1,0)),
0))),".")</f>
        <v>x</v>
      </c>
      <c r="AL26" s="106">
        <f>IFERROR(
IF(LA!$H$11=1,(VLOOKUP($A26,'LA31'!$B$1:$BZ$201,'LA31'!AK$1,0)),
IF(LA!$H$11=2,(VLOOKUP($A26,'LA32'!$B$1:$BZ$201,'LA32'!AK$1,0)),
IF(LA!$H$11=3,(VLOOKUP($A26,'LA33'!$B$1:$BZ$201,'LA33'!AK$1,0)),
0))),".")</f>
        <v>0.09</v>
      </c>
      <c r="AM26" s="106">
        <f>IFERROR(
IF(LA!$H$11=1,(VLOOKUP($A26,'LA31'!$B$1:$BZ$201,'LA31'!AL$1,0)),
IF(LA!$H$11=2,(VLOOKUP($A26,'LA32'!$B$1:$BZ$201,'LA32'!AL$1,0)),
IF(LA!$H$11=3,(VLOOKUP($A26,'LA33'!$B$1:$BZ$201,'LA33'!AL$1,0)),
0))),".")</f>
        <v>0.09</v>
      </c>
      <c r="AN26" s="106">
        <f>IFERROR(
IF(LA!$H$11=1,(VLOOKUP($A26,'LA31'!$B$1:$BZ$201,'LA31'!AM$1,0)),
IF(LA!$H$11=2,(VLOOKUP($A26,'LA32'!$B$1:$BZ$201,'LA32'!AM$1,0)),
IF(LA!$H$11=3,(VLOOKUP($A26,'LA33'!$B$1:$BZ$201,'LA33'!AM$1,0)),
0))),".")</f>
        <v>0</v>
      </c>
      <c r="AO26" s="106" t="str">
        <f>IFERROR(
IF(LA!$H$11=1,(VLOOKUP($A26,'LA31'!$B$1:$BZ$201,'LA31'!AN$1,0)),
IF(LA!$H$11=2,(VLOOKUP($A26,'LA32'!$B$1:$BZ$201,'LA32'!AN$1,0)),
IF(LA!$H$11=3,(VLOOKUP($A26,'LA33'!$B$1:$BZ$201,'LA33'!AN$1,0)),
0))),".")</f>
        <v>x</v>
      </c>
      <c r="AP26" s="106" t="str">
        <f>IFERROR(
IF(LA!$H$11=1,(VLOOKUP($A26,'LA31'!$B$1:$BZ$201,'LA31'!AO$1,0)),
IF(LA!$H$11=2,(VLOOKUP($A26,'LA32'!$B$1:$BZ$201,'LA32'!AO$1,0)),
IF(LA!$H$11=3,(VLOOKUP($A26,'LA33'!$B$1:$BZ$201,'LA33'!AO$1,0)),
0))),".")</f>
        <v>x</v>
      </c>
      <c r="AQ26" s="106" t="str">
        <f>IFERROR(
IF(LA!$H$11=1,(VLOOKUP($A26,'LA31'!$B$1:$BZ$201,'LA31'!AP$1,0)),
IF(LA!$H$11=2,(VLOOKUP($A26,'LA32'!$B$1:$BZ$201,'LA32'!AP$1,0)),
IF(LA!$H$11=3,(VLOOKUP($A26,'LA33'!$B$1:$BZ$201,'LA33'!AP$1,0)),
0))),".")</f>
        <v>x</v>
      </c>
      <c r="AR26" s="106">
        <f>IFERROR(
IF(LA!$H$11=1,(VLOOKUP($A26,'LA31'!$B$1:$BZ$201,'LA31'!AQ$1,0)),
IF(LA!$H$11=2,(VLOOKUP($A26,'LA32'!$B$1:$BZ$201,'LA32'!AQ$1,0)),
IF(LA!$H$11=3,(VLOOKUP($A26,'LA33'!$B$1:$BZ$201,'LA33'!AQ$1,0)),
0))),".")</f>
        <v>0.09</v>
      </c>
      <c r="AS26" s="106">
        <f>IFERROR(
IF(LA!$H$11=1,(VLOOKUP($A26,'LA31'!$B$1:$BZ$201,'LA31'!AR$1,0)),
IF(LA!$H$11=2,(VLOOKUP($A26,'LA32'!$B$1:$BZ$201,'LA32'!AR$1,0)),
IF(LA!$H$11=3,(VLOOKUP($A26,'LA33'!$B$1:$BZ$201,'LA33'!AR$1,0)),
0))),".")</f>
        <v>0.09</v>
      </c>
      <c r="AT26" s="106">
        <f>IFERROR(
IF(LA!$H$11=1,(VLOOKUP($A26,'LA31'!$B$1:$BZ$201,'LA31'!AS$1,0)),
IF(LA!$H$11=2,(VLOOKUP($A26,'LA32'!$B$1:$BZ$201,'LA32'!AS$1,0)),
IF(LA!$H$11=3,(VLOOKUP($A26,'LA33'!$B$1:$BZ$201,'LA33'!AS$1,0)),
0))),".")</f>
        <v>0.47</v>
      </c>
      <c r="AU26" s="106">
        <f>IFERROR(
IF(LA!$H$11=1,(VLOOKUP($A26,'LA31'!$B$1:$BZ$201,'LA31'!AT$1,0)),
IF(LA!$H$11=2,(VLOOKUP($A26,'LA32'!$B$1:$BZ$201,'LA32'!AT$1,0)),
IF(LA!$H$11=3,(VLOOKUP($A26,'LA33'!$B$1:$BZ$201,'LA33'!AT$1,0)),
0))),".")</f>
        <v>0.44</v>
      </c>
      <c r="AV26" s="106">
        <f>IFERROR(
IF(LA!$H$11=1,(VLOOKUP($A26,'LA31'!$B$1:$BZ$201,'LA31'!AU$1,0)),
IF(LA!$H$11=2,(VLOOKUP($A26,'LA32'!$B$1:$BZ$201,'LA32'!AU$1,0)),
IF(LA!$H$11=3,(VLOOKUP($A26,'LA33'!$B$1:$BZ$201,'LA33'!AU$1,0)),
0))),".")</f>
        <v>0.45</v>
      </c>
      <c r="AW26" s="106" t="str">
        <f>IFERROR(
IF(LA!$H$11=1,(VLOOKUP($A26,'LA31'!$B$1:$BZ$201,'LA31'!AV$1,0)),
IF(LA!$H$11=2,(VLOOKUP($A26,'LA32'!$B$1:$BZ$201,'LA32'!AV$1,0)),
IF(LA!$H$11=3,(VLOOKUP($A26,'LA33'!$B$1:$BZ$201,'LA33'!AV$1,0)),
0))),".")</f>
        <v>x</v>
      </c>
      <c r="AX26" s="106">
        <f>IFERROR(
IF(LA!$H$11=1,(VLOOKUP($A26,'LA31'!$B$1:$BZ$201,'LA31'!AW$1,0)),
IF(LA!$H$11=2,(VLOOKUP($A26,'LA32'!$B$1:$BZ$201,'LA32'!AW$1,0)),
IF(LA!$H$11=3,(VLOOKUP($A26,'LA33'!$B$1:$BZ$201,'LA33'!AW$1,0)),
0))),".")</f>
        <v>0.08</v>
      </c>
      <c r="AY26" s="106">
        <f>IFERROR(
IF(LA!$H$11=1,(VLOOKUP($A26,'LA31'!$B$1:$BZ$201,'LA31'!AX$1,0)),
IF(LA!$H$11=2,(VLOOKUP($A26,'LA32'!$B$1:$BZ$201,'LA32'!AX$1,0)),
IF(LA!$H$11=3,(VLOOKUP($A26,'LA33'!$B$1:$BZ$201,'LA33'!AX$1,0)),
0))),".")</f>
        <v>0.1</v>
      </c>
      <c r="AZ26" s="106">
        <f>IFERROR(
IF(LA!$H$11=1,(VLOOKUP($A26,'LA31'!$B$1:$BZ$201,'LA31'!AY$1,0)),
IF(LA!$H$11=2,(VLOOKUP($A26,'LA32'!$B$1:$BZ$201,'LA32'!AY$1,0)),
IF(LA!$H$11=3,(VLOOKUP($A26,'LA33'!$B$1:$BZ$201,'LA33'!AY$1,0)),
0))),".")</f>
        <v>0</v>
      </c>
      <c r="BA26" s="106">
        <f>IFERROR(
IF(LA!$H$11=1,(VLOOKUP($A26,'LA31'!$B$1:$BZ$201,'LA31'!AZ$1,0)),
IF(LA!$H$11=2,(VLOOKUP($A26,'LA32'!$B$1:$BZ$201,'LA32'!AZ$1,0)),
IF(LA!$H$11=3,(VLOOKUP($A26,'LA33'!$B$1:$BZ$201,'LA33'!AZ$1,0)),
0))),".")</f>
        <v>0</v>
      </c>
      <c r="BB26" s="106">
        <f>IFERROR(
IF(LA!$H$11=1,(VLOOKUP($A26,'LA31'!$B$1:$BZ$201,'LA31'!BA$1,0)),
IF(LA!$H$11=2,(VLOOKUP($A26,'LA32'!$B$1:$BZ$201,'LA32'!BA$1,0)),
IF(LA!$H$11=3,(VLOOKUP($A26,'LA33'!$B$1:$BZ$201,'LA33'!BA$1,0)),
0))),".")</f>
        <v>0</v>
      </c>
      <c r="BC26" s="106">
        <f>IFERROR(
IF(LA!$H$11=1,(VLOOKUP($A26,'LA31'!$B$1:$BZ$201,'LA31'!BB$1,0)),
IF(LA!$H$11=2,(VLOOKUP($A26,'LA32'!$B$1:$BZ$201,'LA32'!BB$1,0)),
IF(LA!$H$11=3,(VLOOKUP($A26,'LA33'!$B$1:$BZ$201,'LA33'!BB$1,0)),
0))),".")</f>
        <v>0</v>
      </c>
      <c r="BD26" s="106" t="str">
        <f>IFERROR(
IF(LA!$H$11=1,(VLOOKUP($A26,'LA31'!$B$1:$BZ$201,'LA31'!BC$1,0)),
IF(LA!$H$11=2,(VLOOKUP($A26,'LA32'!$B$1:$BZ$201,'LA32'!BC$1,0)),
IF(LA!$H$11=3,(VLOOKUP($A26,'LA33'!$B$1:$BZ$201,'LA33'!BC$1,0)),
0))),".")</f>
        <v>x</v>
      </c>
      <c r="BE26" s="106" t="str">
        <f>IFERROR(
IF(LA!$H$11=1,(VLOOKUP($A26,'LA31'!$B$1:$BZ$201,'LA31'!BD$1,0)),
IF(LA!$H$11=2,(VLOOKUP($A26,'LA32'!$B$1:$BZ$201,'LA32'!BD$1,0)),
IF(LA!$H$11=3,(VLOOKUP($A26,'LA33'!$B$1:$BZ$201,'LA33'!BD$1,0)),
0))),".")</f>
        <v>x</v>
      </c>
      <c r="BF26" s="106">
        <f>IFERROR(
IF(LA!$H$11=1,(VLOOKUP($A26,'LA31'!$B$1:$BZ$201,'LA31'!BE$1,0)),
IF(LA!$H$11=2,(VLOOKUP($A26,'LA32'!$B$1:$BZ$201,'LA32'!BE$1,0)),
IF(LA!$H$11=3,(VLOOKUP($A26,'LA33'!$B$1:$BZ$201,'LA33'!BE$1,0)),
0))),".")</f>
        <v>0</v>
      </c>
      <c r="BG26" s="106" t="str">
        <f>IFERROR(
IF(LA!$H$11=1,(VLOOKUP($A26,'LA31'!$B$1:$BZ$201,'LA31'!BF$1,0)),
IF(LA!$H$11=2,(VLOOKUP($A26,'LA32'!$B$1:$BZ$201,'LA32'!BF$1,0)),
IF(LA!$H$11=3,(VLOOKUP($A26,'LA33'!$B$1:$BZ$201,'LA33'!BF$1,0)),
0))),".")</f>
        <v>x</v>
      </c>
      <c r="BH26" s="106" t="str">
        <f>IFERROR(
IF(LA!$H$11=1,(VLOOKUP($A26,'LA31'!$B$1:$BZ$201,'LA31'!BG$1,0)),
IF(LA!$H$11=2,(VLOOKUP($A26,'LA32'!$B$1:$BZ$201,'LA32'!BG$1,0)),
IF(LA!$H$11=3,(VLOOKUP($A26,'LA33'!$B$1:$BZ$201,'LA33'!BG$1,0)),
0))),".")</f>
        <v>x</v>
      </c>
      <c r="BI26" s="106">
        <f>IFERROR(
IF(LA!$H$11=1,(VLOOKUP($A26,'LA31'!$B$1:$BZ$201,'LA31'!BH$1,0)),
IF(LA!$H$11=2,(VLOOKUP($A26,'LA32'!$B$1:$BZ$201,'LA32'!BH$1,0)),
IF(LA!$H$11=3,(VLOOKUP($A26,'LA33'!$B$1:$BZ$201,'LA33'!BH$1,0)),
0))),".")</f>
        <v>0</v>
      </c>
      <c r="BJ26" s="106" t="str">
        <f>IFERROR(
IF(LA!$H$11=1,(VLOOKUP($A26,'LA31'!$B$1:$BZ$201,'LA31'!BI$1,0)),
IF(LA!$H$11=2,(VLOOKUP($A26,'LA32'!$B$1:$BZ$201,'LA32'!BI$1,0)),
IF(LA!$H$11=3,(VLOOKUP($A26,'LA33'!$B$1:$BZ$201,'LA33'!BI$1,0)),
0))),".")</f>
        <v>x</v>
      </c>
      <c r="BK26" s="106" t="str">
        <f>IFERROR(
IF(LA!$H$11=1,(VLOOKUP($A26,'LA31'!$B$1:$BZ$201,'LA31'!BJ$1,0)),
IF(LA!$H$11=2,(VLOOKUP($A26,'LA32'!$B$1:$BZ$201,'LA32'!BJ$1,0)),
IF(LA!$H$11=3,(VLOOKUP($A26,'LA33'!$B$1:$BZ$201,'LA33'!BJ$1,0)),
0))),".")</f>
        <v>x</v>
      </c>
      <c r="BL26" s="106">
        <f>IFERROR(
IF(LA!$H$11=1,(VLOOKUP($A26,'LA31'!$B$1:$BZ$201,'LA31'!BK$1,0)),
IF(LA!$H$11=2,(VLOOKUP($A26,'LA32'!$B$1:$BZ$201,'LA32'!BK$1,0)),
IF(LA!$H$11=3,(VLOOKUP($A26,'LA33'!$B$1:$BZ$201,'LA33'!BK$1,0)),
0))),".")</f>
        <v>0</v>
      </c>
      <c r="BM26" s="106">
        <f>IFERROR(
IF(LA!$H$11=1,(VLOOKUP($A26,'LA31'!$B$1:$BZ$201,'LA31'!BL$1,0)),
IF(LA!$H$11=2,(VLOOKUP($A26,'LA32'!$B$1:$BZ$201,'LA32'!BL$1,0)),
IF(LA!$H$11=3,(VLOOKUP($A26,'LA33'!$B$1:$BZ$201,'LA33'!BL$1,0)),
0))),".")</f>
        <v>0</v>
      </c>
      <c r="BN26" s="106">
        <f>IFERROR(
IF(LA!$H$11=1,(VLOOKUP($A26,'LA31'!$B$1:$BZ$201,'LA31'!BM$1,0)),
IF(LA!$H$11=2,(VLOOKUP($A26,'LA32'!$B$1:$BZ$201,'LA32'!BM$1,0)),
IF(LA!$H$11=3,(VLOOKUP($A26,'LA33'!$B$1:$BZ$201,'LA33'!BM$1,0)),
0))),".")</f>
        <v>0</v>
      </c>
      <c r="BO26" s="106">
        <f>IFERROR(
IF(LA!$H$11=1,(VLOOKUP($A26,'LA31'!$B$1:$BZ$201,'LA31'!BN$1,0)),
IF(LA!$H$11=2,(VLOOKUP($A26,'LA32'!$B$1:$BZ$201,'LA32'!BN$1,0)),
IF(LA!$H$11=3,(VLOOKUP($A26,'LA33'!$B$1:$BZ$201,'LA33'!BN$1,0)),
0))),".")</f>
        <v>0</v>
      </c>
      <c r="BP26" s="106">
        <f>IFERROR(
IF(LA!$H$11=1,(VLOOKUP($A26,'LA31'!$B$1:$BZ$201,'LA31'!BO$1,0)),
IF(LA!$H$11=2,(VLOOKUP($A26,'LA32'!$B$1:$BZ$201,'LA32'!BO$1,0)),
IF(LA!$H$11=3,(VLOOKUP($A26,'LA33'!$B$1:$BZ$201,'LA33'!BO$1,0)),
0))),".")</f>
        <v>0</v>
      </c>
      <c r="BQ26" s="106">
        <f>IFERROR(
IF(LA!$H$11=1,(VLOOKUP($A26,'LA31'!$B$1:$BZ$201,'LA31'!BP$1,0)),
IF(LA!$H$11=2,(VLOOKUP($A26,'LA32'!$B$1:$BZ$201,'LA32'!BP$1,0)),
IF(LA!$H$11=3,(VLOOKUP($A26,'LA33'!$B$1:$BZ$201,'LA33'!BP$1,0)),
0))),".")</f>
        <v>0</v>
      </c>
      <c r="BR26" s="106">
        <f>IFERROR(
IF(LA!$H$11=1,(VLOOKUP($A26,'LA31'!$B$1:$BZ$201,'LA31'!BQ$1,0)),
IF(LA!$H$11=2,(VLOOKUP($A26,'LA32'!$B$1:$BZ$201,'LA32'!BQ$1,0)),
IF(LA!$H$11=3,(VLOOKUP($A26,'LA33'!$B$1:$BZ$201,'LA33'!BQ$1,0)),
0))),".")</f>
        <v>0</v>
      </c>
      <c r="BS26" s="106">
        <f>IFERROR(
IF(LA!$H$11=1,(VLOOKUP($A26,'LA31'!$B$1:$BZ$201,'LA31'!BR$1,0)),
IF(LA!$H$11=2,(VLOOKUP($A26,'LA32'!$B$1:$BZ$201,'LA32'!BR$1,0)),
IF(LA!$H$11=3,(VLOOKUP($A26,'LA33'!$B$1:$BZ$201,'LA33'!BR$1,0)),
0))),".")</f>
        <v>0.17</v>
      </c>
      <c r="BT26" s="106">
        <f>IFERROR(
IF(LA!$H$11=1,(VLOOKUP($A26,'LA31'!$B$1:$BZ$201,'LA31'!BS$1,0)),
IF(LA!$H$11=2,(VLOOKUP($A26,'LA32'!$B$1:$BZ$201,'LA32'!BS$1,0)),
IF(LA!$H$11=3,(VLOOKUP($A26,'LA33'!$B$1:$BZ$201,'LA33'!BS$1,0)),
0))),".")</f>
        <v>0.15</v>
      </c>
      <c r="BU26" s="106" t="str">
        <f>IFERROR(
IF(LA!$H$11=1,(VLOOKUP($A26,'LA31'!$B$1:$BZ$201,'LA31'!BT$1,0)),
IF(LA!$H$11=2,(VLOOKUP($A26,'LA32'!$B$1:$BZ$201,'LA32'!BT$1,0)),
IF(LA!$H$11=3,(VLOOKUP($A26,'LA33'!$B$1:$BZ$201,'LA33'!BT$1,0)),
0))),".")</f>
        <v>x</v>
      </c>
      <c r="BV26" s="106" t="str">
        <f>IFERROR(
IF(LA!$H$11=1,(VLOOKUP($A26,'LA31'!$B$1:$BZ$201,'LA31'!BU$1,0)),
IF(LA!$H$11=2,(VLOOKUP($A26,'LA32'!$B$1:$BZ$201,'LA32'!BU$1,0)),
IF(LA!$H$11=3,(VLOOKUP($A26,'LA33'!$B$1:$BZ$201,'LA33'!BU$1,0)),
0))),".")</f>
        <v>x</v>
      </c>
      <c r="BW26" s="106" t="str">
        <f>IFERROR(
IF(LA!$H$11=1,(VLOOKUP($A26,'LA31'!$B$1:$BZ$201,'LA31'!BV$1,0)),
IF(LA!$H$11=2,(VLOOKUP($A26,'LA32'!$B$1:$BZ$201,'LA32'!BV$1,0)),
IF(LA!$H$11=3,(VLOOKUP($A26,'LA33'!$B$1:$BZ$201,'LA33'!BV$1,0)),
0))),".")</f>
        <v>x</v>
      </c>
      <c r="BX26" s="106">
        <f>IFERROR(
IF(LA!$H$11=1,(VLOOKUP($A26,'LA31'!$B$1:$BZ$201,'LA31'!BW$1,0)),
IF(LA!$H$11=2,(VLOOKUP($A26,'LA32'!$B$1:$BZ$201,'LA32'!BW$1,0)),
IF(LA!$H$11=3,(VLOOKUP($A26,'LA33'!$B$1:$BZ$201,'LA33'!BW$1,0)),
0))),".")</f>
        <v>0</v>
      </c>
      <c r="BY26" s="106">
        <f>IFERROR(
IF(LA!$H$11=1,(VLOOKUP($A26,'LA31'!$B$1:$BZ$201,'LA31'!BX$1,0)),
IF(LA!$H$11=2,(VLOOKUP($A26,'LA32'!$B$1:$BZ$201,'LA32'!BX$1,0)),
IF(LA!$H$11=3,(VLOOKUP($A26,'LA33'!$B$1:$BZ$201,'LA33'!BX$1,0)),
0))),".")</f>
        <v>0.04</v>
      </c>
      <c r="BZ26" s="106">
        <f>IFERROR(
IF(LA!$H$11=1,(VLOOKUP($A26,'LA31'!$B$1:$BZ$201,'LA31'!BY$1,0)),
IF(LA!$H$11=2,(VLOOKUP($A26,'LA32'!$B$1:$BZ$201,'LA32'!BY$1,0)),
IF(LA!$H$11=3,(VLOOKUP($A26,'LA33'!$B$1:$BZ$201,'LA33'!BY$1,0)),
0))),".")</f>
        <v>0.04</v>
      </c>
    </row>
    <row r="27" spans="1:78" x14ac:dyDescent="0.2">
      <c r="A27" s="55">
        <v>890</v>
      </c>
      <c r="B27" s="55" t="s">
        <v>209</v>
      </c>
      <c r="C27" s="88" t="s">
        <v>192</v>
      </c>
      <c r="D27" s="59" t="str">
        <f>IFERROR(
IF(LA!$H$11=1,(VLOOKUP($A27,'LA31'!$B$1:$BZ$201,'LA31'!C$1,0)),
IF(LA!$H$11=2,(VLOOKUP($A27,'LA32'!$B$1:$BZ$201,'LA32'!C$1,0)),
IF(LA!$H$11=3,(VLOOKUP($A27,'LA33'!$B$1:$BZ$201,'LA33'!C$1,0)),
0))),".")</f>
        <v>.</v>
      </c>
      <c r="E27" s="59">
        <f>IFERROR(
IF(LA!$H$11=1,(VLOOKUP($A27,'LA31'!$B$1:$BZ$201,'LA31'!D$1,0)),
IF(LA!$H$11=2,(VLOOKUP($A27,'LA32'!$B$1:$BZ$201,'LA32'!D$1,0)),
IF(LA!$H$11=3,(VLOOKUP($A27,'LA33'!$B$1:$BZ$201,'LA33'!D$1,0)),
0))),".")</f>
        <v>70</v>
      </c>
      <c r="F27" s="59">
        <f>IFERROR(
IF(LA!$H$11=1,(VLOOKUP($A27,'LA31'!$B$1:$BZ$201,'LA31'!E$1,0)),
IF(LA!$H$11=2,(VLOOKUP($A27,'LA32'!$B$1:$BZ$201,'LA32'!E$1,0)),
IF(LA!$H$11=3,(VLOOKUP($A27,'LA33'!$B$1:$BZ$201,'LA33'!E$1,0)),
0))),".")</f>
        <v>70</v>
      </c>
      <c r="G27" s="106" t="str">
        <f>IFERROR(
IF(LA!$H$11=1,(VLOOKUP($A27,'LA31'!$B$1:$BZ$201,'LA31'!F$1,0)),
IF(LA!$H$11=2,(VLOOKUP($A27,'LA32'!$B$1:$BZ$201,'LA32'!F$1,0)),
IF(LA!$H$11=3,(VLOOKUP($A27,'LA33'!$B$1:$BZ$201,'LA33'!F$1,0)),
0))),".")</f>
        <v>.</v>
      </c>
      <c r="H27" s="106">
        <f>IFERROR(
IF(LA!$H$11=1,(VLOOKUP($A27,'LA31'!$B$1:$BZ$201,'LA31'!G$1,0)),
IF(LA!$H$11=2,(VLOOKUP($A27,'LA32'!$B$1:$BZ$201,'LA32'!G$1,0)),
IF(LA!$H$11=3,(VLOOKUP($A27,'LA33'!$B$1:$BZ$201,'LA33'!G$1,0)),
0))),".")</f>
        <v>0.77</v>
      </c>
      <c r="I27" s="106">
        <f>IFERROR(
IF(LA!$H$11=1,(VLOOKUP($A27,'LA31'!$B$1:$BZ$201,'LA31'!H$1,0)),
IF(LA!$H$11=2,(VLOOKUP($A27,'LA32'!$B$1:$BZ$201,'LA32'!H$1,0)),
IF(LA!$H$11=3,(VLOOKUP($A27,'LA33'!$B$1:$BZ$201,'LA33'!H$1,0)),
0))),".")</f>
        <v>0.77</v>
      </c>
      <c r="J27" s="106" t="str">
        <f>IFERROR(
IF(LA!$H$11=1,(VLOOKUP($A27,'LA31'!$B$1:$BZ$201,'LA31'!I$1,0)),
IF(LA!$H$11=2,(VLOOKUP($A27,'LA32'!$B$1:$BZ$201,'LA32'!I$1,0)),
IF(LA!$H$11=3,(VLOOKUP($A27,'LA33'!$B$1:$BZ$201,'LA33'!I$1,0)),
0))),".")</f>
        <v>.</v>
      </c>
      <c r="K27" s="106">
        <f>IFERROR(
IF(LA!$H$11=1,(VLOOKUP($A27,'LA31'!$B$1:$BZ$201,'LA31'!J$1,0)),
IF(LA!$H$11=2,(VLOOKUP($A27,'LA32'!$B$1:$BZ$201,'LA32'!J$1,0)),
IF(LA!$H$11=3,(VLOOKUP($A27,'LA33'!$B$1:$BZ$201,'LA33'!J$1,0)),
0))),".")</f>
        <v>0.71</v>
      </c>
      <c r="L27" s="106">
        <f>IFERROR(
IF(LA!$H$11=1,(VLOOKUP($A27,'LA31'!$B$1:$BZ$201,'LA31'!K$1,0)),
IF(LA!$H$11=2,(VLOOKUP($A27,'LA32'!$B$1:$BZ$201,'LA32'!K$1,0)),
IF(LA!$H$11=3,(VLOOKUP($A27,'LA33'!$B$1:$BZ$201,'LA33'!K$1,0)),
0))),".")</f>
        <v>0.71</v>
      </c>
      <c r="M27" s="106" t="str">
        <f>IFERROR(
IF(LA!$H$11=1,(VLOOKUP($A27,'LA31'!$B$1:$BZ$201,'LA31'!L$1,0)),
IF(LA!$H$11=2,(VLOOKUP($A27,'LA32'!$B$1:$BZ$201,'LA32'!L$1,0)),
IF(LA!$H$11=3,(VLOOKUP($A27,'LA33'!$B$1:$BZ$201,'LA33'!L$1,0)),
0))),".")</f>
        <v>.</v>
      </c>
      <c r="N27" s="106" t="str">
        <f>IFERROR(
IF(LA!$H$11=1,(VLOOKUP($A27,'LA31'!$B$1:$BZ$201,'LA31'!M$1,0)),
IF(LA!$H$11=2,(VLOOKUP($A27,'LA32'!$B$1:$BZ$201,'LA32'!M$1,0)),
IF(LA!$H$11=3,(VLOOKUP($A27,'LA33'!$B$1:$BZ$201,'LA33'!M$1,0)),
0))),".")</f>
        <v>x</v>
      </c>
      <c r="O27" s="106" t="str">
        <f>IFERROR(
IF(LA!$H$11=1,(VLOOKUP($A27,'LA31'!$B$1:$BZ$201,'LA31'!N$1,0)),
IF(LA!$H$11=2,(VLOOKUP($A27,'LA32'!$B$1:$BZ$201,'LA32'!N$1,0)),
IF(LA!$H$11=3,(VLOOKUP($A27,'LA33'!$B$1:$BZ$201,'LA33'!N$1,0)),
0))),".")</f>
        <v>x</v>
      </c>
      <c r="P27" s="106" t="str">
        <f>IFERROR(
IF(LA!$H$11=1,(VLOOKUP($A27,'LA31'!$B$1:$BZ$201,'LA31'!O$1,0)),
IF(LA!$H$11=2,(VLOOKUP($A27,'LA32'!$B$1:$BZ$201,'LA32'!O$1,0)),
IF(LA!$H$11=3,(VLOOKUP($A27,'LA33'!$B$1:$BZ$201,'LA33'!O$1,0)),
0))),".")</f>
        <v>.</v>
      </c>
      <c r="Q27" s="106">
        <f>IFERROR(
IF(LA!$H$11=1,(VLOOKUP($A27,'LA31'!$B$1:$BZ$201,'LA31'!P$1,0)),
IF(LA!$H$11=2,(VLOOKUP($A27,'LA32'!$B$1:$BZ$201,'LA32'!P$1,0)),
IF(LA!$H$11=3,(VLOOKUP($A27,'LA33'!$B$1:$BZ$201,'LA33'!P$1,0)),
0))),".")</f>
        <v>0</v>
      </c>
      <c r="R27" s="106">
        <f>IFERROR(
IF(LA!$H$11=1,(VLOOKUP($A27,'LA31'!$B$1:$BZ$201,'LA31'!Q$1,0)),
IF(LA!$H$11=2,(VLOOKUP($A27,'LA32'!$B$1:$BZ$201,'LA32'!Q$1,0)),
IF(LA!$H$11=3,(VLOOKUP($A27,'LA33'!$B$1:$BZ$201,'LA33'!Q$1,0)),
0))),".")</f>
        <v>0</v>
      </c>
      <c r="S27" s="106" t="str">
        <f>IFERROR(
IF(LA!$H$11=1,(VLOOKUP($A27,'LA31'!$B$1:$BZ$201,'LA31'!R$1,0)),
IF(LA!$H$11=2,(VLOOKUP($A27,'LA32'!$B$1:$BZ$201,'LA32'!R$1,0)),
IF(LA!$H$11=3,(VLOOKUP($A27,'LA33'!$B$1:$BZ$201,'LA33'!R$1,0)),
0))),".")</f>
        <v>.</v>
      </c>
      <c r="T27" s="106">
        <f>IFERROR(
IF(LA!$H$11=1,(VLOOKUP($A27,'LA31'!$B$1:$BZ$201,'LA31'!S$1,0)),
IF(LA!$H$11=2,(VLOOKUP($A27,'LA32'!$B$1:$BZ$201,'LA32'!S$1,0)),
IF(LA!$H$11=3,(VLOOKUP($A27,'LA33'!$B$1:$BZ$201,'LA33'!S$1,0)),
0))),".")</f>
        <v>0</v>
      </c>
      <c r="U27" s="106">
        <f>IFERROR(
IF(LA!$H$11=1,(VLOOKUP($A27,'LA31'!$B$1:$BZ$201,'LA31'!T$1,0)),
IF(LA!$H$11=2,(VLOOKUP($A27,'LA32'!$B$1:$BZ$201,'LA32'!T$1,0)),
IF(LA!$H$11=3,(VLOOKUP($A27,'LA33'!$B$1:$BZ$201,'LA33'!T$1,0)),
0))),".")</f>
        <v>0</v>
      </c>
      <c r="V27" s="106" t="str">
        <f>IFERROR(
IF(LA!$H$11=1,(VLOOKUP($A27,'LA31'!$B$1:$BZ$201,'LA31'!U$1,0)),
IF(LA!$H$11=2,(VLOOKUP($A27,'LA32'!$B$1:$BZ$201,'LA32'!U$1,0)),
IF(LA!$H$11=3,(VLOOKUP($A27,'LA33'!$B$1:$BZ$201,'LA33'!U$1,0)),
0))),".")</f>
        <v>.</v>
      </c>
      <c r="W27" s="106">
        <f>IFERROR(
IF(LA!$H$11=1,(VLOOKUP($A27,'LA31'!$B$1:$BZ$201,'LA31'!V$1,0)),
IF(LA!$H$11=2,(VLOOKUP($A27,'LA32'!$B$1:$BZ$201,'LA32'!V$1,0)),
IF(LA!$H$11=3,(VLOOKUP($A27,'LA33'!$B$1:$BZ$201,'LA33'!V$1,0)),
0))),".")</f>
        <v>0</v>
      </c>
      <c r="X27" s="106">
        <f>IFERROR(
IF(LA!$H$11=1,(VLOOKUP($A27,'LA31'!$B$1:$BZ$201,'LA31'!W$1,0)),
IF(LA!$H$11=2,(VLOOKUP($A27,'LA32'!$B$1:$BZ$201,'LA32'!W$1,0)),
IF(LA!$H$11=3,(VLOOKUP($A27,'LA33'!$B$1:$BZ$201,'LA33'!W$1,0)),
0))),".")</f>
        <v>0</v>
      </c>
      <c r="Y27" s="106" t="str">
        <f>IFERROR(
IF(LA!$H$11=1,(VLOOKUP($A27,'LA31'!$B$1:$BZ$201,'LA31'!X$1,0)),
IF(LA!$H$11=2,(VLOOKUP($A27,'LA32'!$B$1:$BZ$201,'LA32'!X$1,0)),
IF(LA!$H$11=3,(VLOOKUP($A27,'LA33'!$B$1:$BZ$201,'LA33'!X$1,0)),
0))),".")</f>
        <v>.</v>
      </c>
      <c r="Z27" s="106">
        <f>IFERROR(
IF(LA!$H$11=1,(VLOOKUP($A27,'LA31'!$B$1:$BZ$201,'LA31'!Y$1,0)),
IF(LA!$H$11=2,(VLOOKUP($A27,'LA32'!$B$1:$BZ$201,'LA32'!Y$1,0)),
IF(LA!$H$11=3,(VLOOKUP($A27,'LA33'!$B$1:$BZ$201,'LA33'!Y$1,0)),
0))),".")</f>
        <v>0</v>
      </c>
      <c r="AA27" s="106">
        <f>IFERROR(
IF(LA!$H$11=1,(VLOOKUP($A27,'LA31'!$B$1:$BZ$201,'LA31'!Z$1,0)),
IF(LA!$H$11=2,(VLOOKUP($A27,'LA32'!$B$1:$BZ$201,'LA32'!Z$1,0)),
IF(LA!$H$11=3,(VLOOKUP($A27,'LA33'!$B$1:$BZ$201,'LA33'!Z$1,0)),
0))),".")</f>
        <v>0</v>
      </c>
      <c r="AB27" s="106" t="str">
        <f>IFERROR(
IF(LA!$H$11=1,(VLOOKUP($A27,'LA31'!$B$1:$BZ$201,'LA31'!AA$1,0)),
IF(LA!$H$11=2,(VLOOKUP($A27,'LA32'!$B$1:$BZ$201,'LA32'!AA$1,0)),
IF(LA!$H$11=3,(VLOOKUP($A27,'LA33'!$B$1:$BZ$201,'LA33'!AA$1,0)),
0))),".")</f>
        <v>.</v>
      </c>
      <c r="AC27" s="106">
        <f>IFERROR(
IF(LA!$H$11=1,(VLOOKUP($A27,'LA31'!$B$1:$BZ$201,'LA31'!AB$1,0)),
IF(LA!$H$11=2,(VLOOKUP($A27,'LA32'!$B$1:$BZ$201,'LA32'!AB$1,0)),
IF(LA!$H$11=3,(VLOOKUP($A27,'LA33'!$B$1:$BZ$201,'LA33'!AB$1,0)),
0))),".")</f>
        <v>0</v>
      </c>
      <c r="AD27" s="106">
        <f>IFERROR(
IF(LA!$H$11=1,(VLOOKUP($A27,'LA31'!$B$1:$BZ$201,'LA31'!AC$1,0)),
IF(LA!$H$11=2,(VLOOKUP($A27,'LA32'!$B$1:$BZ$201,'LA32'!AC$1,0)),
IF(LA!$H$11=3,(VLOOKUP($A27,'LA33'!$B$1:$BZ$201,'LA33'!AC$1,0)),
0))),".")</f>
        <v>0</v>
      </c>
      <c r="AE27" s="106" t="str">
        <f>IFERROR(
IF(LA!$H$11=1,(VLOOKUP($A27,'LA31'!$B$1:$BZ$201,'LA31'!AD$1,0)),
IF(LA!$H$11=2,(VLOOKUP($A27,'LA32'!$B$1:$BZ$201,'LA32'!AD$1,0)),
IF(LA!$H$11=3,(VLOOKUP($A27,'LA33'!$B$1:$BZ$201,'LA33'!AD$1,0)),
0))),".")</f>
        <v>.</v>
      </c>
      <c r="AF27" s="106" t="str">
        <f>IFERROR(
IF(LA!$H$11=1,(VLOOKUP($A27,'LA31'!$B$1:$BZ$201,'LA31'!AE$1,0)),
IF(LA!$H$11=2,(VLOOKUP($A27,'LA32'!$B$1:$BZ$201,'LA32'!AE$1,0)),
IF(LA!$H$11=3,(VLOOKUP($A27,'LA33'!$B$1:$BZ$201,'LA33'!AE$1,0)),
0))),".")</f>
        <v>x</v>
      </c>
      <c r="AG27" s="106" t="str">
        <f>IFERROR(
IF(LA!$H$11=1,(VLOOKUP($A27,'LA31'!$B$1:$BZ$201,'LA31'!AF$1,0)),
IF(LA!$H$11=2,(VLOOKUP($A27,'LA32'!$B$1:$BZ$201,'LA32'!AF$1,0)),
IF(LA!$H$11=3,(VLOOKUP($A27,'LA33'!$B$1:$BZ$201,'LA33'!AF$1,0)),
0))),".")</f>
        <v>x</v>
      </c>
      <c r="AH27" s="106" t="str">
        <f>IFERROR(
IF(LA!$H$11=1,(VLOOKUP($A27,'LA31'!$B$1:$BZ$201,'LA31'!AG$1,0)),
IF(LA!$H$11=2,(VLOOKUP($A27,'LA32'!$B$1:$BZ$201,'LA32'!AG$1,0)),
IF(LA!$H$11=3,(VLOOKUP($A27,'LA33'!$B$1:$BZ$201,'LA33'!AG$1,0)),
0))),".")</f>
        <v>.</v>
      </c>
      <c r="AI27" s="106">
        <f>IFERROR(
IF(LA!$H$11=1,(VLOOKUP($A27,'LA31'!$B$1:$BZ$201,'LA31'!AH$1,0)),
IF(LA!$H$11=2,(VLOOKUP($A27,'LA32'!$B$1:$BZ$201,'LA32'!AH$1,0)),
IF(LA!$H$11=3,(VLOOKUP($A27,'LA33'!$B$1:$BZ$201,'LA33'!AH$1,0)),
0))),".")</f>
        <v>0.65</v>
      </c>
      <c r="AJ27" s="106">
        <f>IFERROR(
IF(LA!$H$11=1,(VLOOKUP($A27,'LA31'!$B$1:$BZ$201,'LA31'!AI$1,0)),
IF(LA!$H$11=2,(VLOOKUP($A27,'LA32'!$B$1:$BZ$201,'LA32'!AI$1,0)),
IF(LA!$H$11=3,(VLOOKUP($A27,'LA33'!$B$1:$BZ$201,'LA33'!AI$1,0)),
0))),".")</f>
        <v>0.65</v>
      </c>
      <c r="AK27" s="106" t="str">
        <f>IFERROR(
IF(LA!$H$11=1,(VLOOKUP($A27,'LA31'!$B$1:$BZ$201,'LA31'!AJ$1,0)),
IF(LA!$H$11=2,(VLOOKUP($A27,'LA32'!$B$1:$BZ$201,'LA32'!AJ$1,0)),
IF(LA!$H$11=3,(VLOOKUP($A27,'LA33'!$B$1:$BZ$201,'LA33'!AJ$1,0)),
0))),".")</f>
        <v>.</v>
      </c>
      <c r="AL27" s="106">
        <f>IFERROR(
IF(LA!$H$11=1,(VLOOKUP($A27,'LA31'!$B$1:$BZ$201,'LA31'!AK$1,0)),
IF(LA!$H$11=2,(VLOOKUP($A27,'LA32'!$B$1:$BZ$201,'LA32'!AK$1,0)),
IF(LA!$H$11=3,(VLOOKUP($A27,'LA33'!$B$1:$BZ$201,'LA33'!AK$1,0)),
0))),".")</f>
        <v>0.23</v>
      </c>
      <c r="AM27" s="106">
        <f>IFERROR(
IF(LA!$H$11=1,(VLOOKUP($A27,'LA31'!$B$1:$BZ$201,'LA31'!AL$1,0)),
IF(LA!$H$11=2,(VLOOKUP($A27,'LA32'!$B$1:$BZ$201,'LA32'!AL$1,0)),
IF(LA!$H$11=3,(VLOOKUP($A27,'LA33'!$B$1:$BZ$201,'LA33'!AL$1,0)),
0))),".")</f>
        <v>0.23</v>
      </c>
      <c r="AN27" s="106" t="str">
        <f>IFERROR(
IF(LA!$H$11=1,(VLOOKUP($A27,'LA31'!$B$1:$BZ$201,'LA31'!AM$1,0)),
IF(LA!$H$11=2,(VLOOKUP($A27,'LA32'!$B$1:$BZ$201,'LA32'!AM$1,0)),
IF(LA!$H$11=3,(VLOOKUP($A27,'LA33'!$B$1:$BZ$201,'LA33'!AM$1,0)),
0))),".")</f>
        <v>.</v>
      </c>
      <c r="AO27" s="106" t="str">
        <f>IFERROR(
IF(LA!$H$11=1,(VLOOKUP($A27,'LA31'!$B$1:$BZ$201,'LA31'!AN$1,0)),
IF(LA!$H$11=2,(VLOOKUP($A27,'LA32'!$B$1:$BZ$201,'LA32'!AN$1,0)),
IF(LA!$H$11=3,(VLOOKUP($A27,'LA33'!$B$1:$BZ$201,'LA33'!AN$1,0)),
0))),".")</f>
        <v>x</v>
      </c>
      <c r="AP27" s="106" t="str">
        <f>IFERROR(
IF(LA!$H$11=1,(VLOOKUP($A27,'LA31'!$B$1:$BZ$201,'LA31'!AO$1,0)),
IF(LA!$H$11=2,(VLOOKUP($A27,'LA32'!$B$1:$BZ$201,'LA32'!AO$1,0)),
IF(LA!$H$11=3,(VLOOKUP($A27,'LA33'!$B$1:$BZ$201,'LA33'!AO$1,0)),
0))),".")</f>
        <v>x</v>
      </c>
      <c r="AQ27" s="106" t="str">
        <f>IFERROR(
IF(LA!$H$11=1,(VLOOKUP($A27,'LA31'!$B$1:$BZ$201,'LA31'!AP$1,0)),
IF(LA!$H$11=2,(VLOOKUP($A27,'LA32'!$B$1:$BZ$201,'LA32'!AP$1,0)),
IF(LA!$H$11=3,(VLOOKUP($A27,'LA33'!$B$1:$BZ$201,'LA33'!AP$1,0)),
0))),".")</f>
        <v>.</v>
      </c>
      <c r="AR27" s="106">
        <f>IFERROR(
IF(LA!$H$11=1,(VLOOKUP($A27,'LA31'!$B$1:$BZ$201,'LA31'!AQ$1,0)),
IF(LA!$H$11=2,(VLOOKUP($A27,'LA32'!$B$1:$BZ$201,'LA32'!AQ$1,0)),
IF(LA!$H$11=3,(VLOOKUP($A27,'LA33'!$B$1:$BZ$201,'LA33'!AQ$1,0)),
0))),".")</f>
        <v>0.12</v>
      </c>
      <c r="AS27" s="106">
        <f>IFERROR(
IF(LA!$H$11=1,(VLOOKUP($A27,'LA31'!$B$1:$BZ$201,'LA31'!AR$1,0)),
IF(LA!$H$11=2,(VLOOKUP($A27,'LA32'!$B$1:$BZ$201,'LA32'!AR$1,0)),
IF(LA!$H$11=3,(VLOOKUP($A27,'LA33'!$B$1:$BZ$201,'LA33'!AR$1,0)),
0))),".")</f>
        <v>0.12</v>
      </c>
      <c r="AT27" s="106" t="str">
        <f>IFERROR(
IF(LA!$H$11=1,(VLOOKUP($A27,'LA31'!$B$1:$BZ$201,'LA31'!AS$1,0)),
IF(LA!$H$11=2,(VLOOKUP($A27,'LA32'!$B$1:$BZ$201,'LA32'!AS$1,0)),
IF(LA!$H$11=3,(VLOOKUP($A27,'LA33'!$B$1:$BZ$201,'LA33'!AS$1,0)),
0))),".")</f>
        <v>.</v>
      </c>
      <c r="AU27" s="106">
        <f>IFERROR(
IF(LA!$H$11=1,(VLOOKUP($A27,'LA31'!$B$1:$BZ$201,'LA31'!AT$1,0)),
IF(LA!$H$11=2,(VLOOKUP($A27,'LA32'!$B$1:$BZ$201,'LA32'!AT$1,0)),
IF(LA!$H$11=3,(VLOOKUP($A27,'LA33'!$B$1:$BZ$201,'LA33'!AT$1,0)),
0))),".")</f>
        <v>0.39</v>
      </c>
      <c r="AV27" s="106">
        <f>IFERROR(
IF(LA!$H$11=1,(VLOOKUP($A27,'LA31'!$B$1:$BZ$201,'LA31'!AU$1,0)),
IF(LA!$H$11=2,(VLOOKUP($A27,'LA32'!$B$1:$BZ$201,'LA32'!AU$1,0)),
IF(LA!$H$11=3,(VLOOKUP($A27,'LA33'!$B$1:$BZ$201,'LA33'!AU$1,0)),
0))),".")</f>
        <v>0.39</v>
      </c>
      <c r="AW27" s="106" t="str">
        <f>IFERROR(
IF(LA!$H$11=1,(VLOOKUP($A27,'LA31'!$B$1:$BZ$201,'LA31'!AV$1,0)),
IF(LA!$H$11=2,(VLOOKUP($A27,'LA32'!$B$1:$BZ$201,'LA32'!AV$1,0)),
IF(LA!$H$11=3,(VLOOKUP($A27,'LA33'!$B$1:$BZ$201,'LA33'!AV$1,0)),
0))),".")</f>
        <v>.</v>
      </c>
      <c r="AX27" s="106" t="str">
        <f>IFERROR(
IF(LA!$H$11=1,(VLOOKUP($A27,'LA31'!$B$1:$BZ$201,'LA31'!AW$1,0)),
IF(LA!$H$11=2,(VLOOKUP($A27,'LA32'!$B$1:$BZ$201,'LA32'!AW$1,0)),
IF(LA!$H$11=3,(VLOOKUP($A27,'LA33'!$B$1:$BZ$201,'LA33'!AW$1,0)),
0))),".")</f>
        <v>x</v>
      </c>
      <c r="AY27" s="106" t="str">
        <f>IFERROR(
IF(LA!$H$11=1,(VLOOKUP($A27,'LA31'!$B$1:$BZ$201,'LA31'!AX$1,0)),
IF(LA!$H$11=2,(VLOOKUP($A27,'LA32'!$B$1:$BZ$201,'LA32'!AX$1,0)),
IF(LA!$H$11=3,(VLOOKUP($A27,'LA33'!$B$1:$BZ$201,'LA33'!AX$1,0)),
0))),".")</f>
        <v>x</v>
      </c>
      <c r="AZ27" s="106" t="str">
        <f>IFERROR(
IF(LA!$H$11=1,(VLOOKUP($A27,'LA31'!$B$1:$BZ$201,'LA31'!AY$1,0)),
IF(LA!$H$11=2,(VLOOKUP($A27,'LA32'!$B$1:$BZ$201,'LA32'!AY$1,0)),
IF(LA!$H$11=3,(VLOOKUP($A27,'LA33'!$B$1:$BZ$201,'LA33'!AY$1,0)),
0))),".")</f>
        <v>.</v>
      </c>
      <c r="BA27" s="106" t="str">
        <f>IFERROR(
IF(LA!$H$11=1,(VLOOKUP($A27,'LA31'!$B$1:$BZ$201,'LA31'!AZ$1,0)),
IF(LA!$H$11=2,(VLOOKUP($A27,'LA32'!$B$1:$BZ$201,'LA32'!AZ$1,0)),
IF(LA!$H$11=3,(VLOOKUP($A27,'LA33'!$B$1:$BZ$201,'LA33'!AZ$1,0)),
0))),".")</f>
        <v>x</v>
      </c>
      <c r="BB27" s="106" t="str">
        <f>IFERROR(
IF(LA!$H$11=1,(VLOOKUP($A27,'LA31'!$B$1:$BZ$201,'LA31'!BA$1,0)),
IF(LA!$H$11=2,(VLOOKUP($A27,'LA32'!$B$1:$BZ$201,'LA32'!BA$1,0)),
IF(LA!$H$11=3,(VLOOKUP($A27,'LA33'!$B$1:$BZ$201,'LA33'!BA$1,0)),
0))),".")</f>
        <v>x</v>
      </c>
      <c r="BC27" s="106" t="str">
        <f>IFERROR(
IF(LA!$H$11=1,(VLOOKUP($A27,'LA31'!$B$1:$BZ$201,'LA31'!BB$1,0)),
IF(LA!$H$11=2,(VLOOKUP($A27,'LA32'!$B$1:$BZ$201,'LA32'!BB$1,0)),
IF(LA!$H$11=3,(VLOOKUP($A27,'LA33'!$B$1:$BZ$201,'LA33'!BB$1,0)),
0))),".")</f>
        <v>.</v>
      </c>
      <c r="BD27" s="106" t="str">
        <f>IFERROR(
IF(LA!$H$11=1,(VLOOKUP($A27,'LA31'!$B$1:$BZ$201,'LA31'!BC$1,0)),
IF(LA!$H$11=2,(VLOOKUP($A27,'LA32'!$B$1:$BZ$201,'LA32'!BC$1,0)),
IF(LA!$H$11=3,(VLOOKUP($A27,'LA33'!$B$1:$BZ$201,'LA33'!BC$1,0)),
0))),".")</f>
        <v>x</v>
      </c>
      <c r="BE27" s="106" t="str">
        <f>IFERROR(
IF(LA!$H$11=1,(VLOOKUP($A27,'LA31'!$B$1:$BZ$201,'LA31'!BD$1,0)),
IF(LA!$H$11=2,(VLOOKUP($A27,'LA32'!$B$1:$BZ$201,'LA32'!BD$1,0)),
IF(LA!$H$11=3,(VLOOKUP($A27,'LA33'!$B$1:$BZ$201,'LA33'!BD$1,0)),
0))),".")</f>
        <v>x</v>
      </c>
      <c r="BF27" s="106" t="str">
        <f>IFERROR(
IF(LA!$H$11=1,(VLOOKUP($A27,'LA31'!$B$1:$BZ$201,'LA31'!BE$1,0)),
IF(LA!$H$11=2,(VLOOKUP($A27,'LA32'!$B$1:$BZ$201,'LA32'!BE$1,0)),
IF(LA!$H$11=3,(VLOOKUP($A27,'LA33'!$B$1:$BZ$201,'LA33'!BE$1,0)),
0))),".")</f>
        <v>.</v>
      </c>
      <c r="BG27" s="106" t="str">
        <f>IFERROR(
IF(LA!$H$11=1,(VLOOKUP($A27,'LA31'!$B$1:$BZ$201,'LA31'!BF$1,0)),
IF(LA!$H$11=2,(VLOOKUP($A27,'LA32'!$B$1:$BZ$201,'LA32'!BF$1,0)),
IF(LA!$H$11=3,(VLOOKUP($A27,'LA33'!$B$1:$BZ$201,'LA33'!BF$1,0)),
0))),".")</f>
        <v>x</v>
      </c>
      <c r="BH27" s="106" t="str">
        <f>IFERROR(
IF(LA!$H$11=1,(VLOOKUP($A27,'LA31'!$B$1:$BZ$201,'LA31'!BG$1,0)),
IF(LA!$H$11=2,(VLOOKUP($A27,'LA32'!$B$1:$BZ$201,'LA32'!BG$1,0)),
IF(LA!$H$11=3,(VLOOKUP($A27,'LA33'!$B$1:$BZ$201,'LA33'!BG$1,0)),
0))),".")</f>
        <v>x</v>
      </c>
      <c r="BI27" s="106" t="str">
        <f>IFERROR(
IF(LA!$H$11=1,(VLOOKUP($A27,'LA31'!$B$1:$BZ$201,'LA31'!BH$1,0)),
IF(LA!$H$11=2,(VLOOKUP($A27,'LA32'!$B$1:$BZ$201,'LA32'!BH$1,0)),
IF(LA!$H$11=3,(VLOOKUP($A27,'LA33'!$B$1:$BZ$201,'LA33'!BH$1,0)),
0))),".")</f>
        <v>.</v>
      </c>
      <c r="BJ27" s="106" t="str">
        <f>IFERROR(
IF(LA!$H$11=1,(VLOOKUP($A27,'LA31'!$B$1:$BZ$201,'LA31'!BI$1,0)),
IF(LA!$H$11=2,(VLOOKUP($A27,'LA32'!$B$1:$BZ$201,'LA32'!BI$1,0)),
IF(LA!$H$11=3,(VLOOKUP($A27,'LA33'!$B$1:$BZ$201,'LA33'!BI$1,0)),
0))),".")</f>
        <v>x</v>
      </c>
      <c r="BK27" s="106" t="str">
        <f>IFERROR(
IF(LA!$H$11=1,(VLOOKUP($A27,'LA31'!$B$1:$BZ$201,'LA31'!BJ$1,0)),
IF(LA!$H$11=2,(VLOOKUP($A27,'LA32'!$B$1:$BZ$201,'LA32'!BJ$1,0)),
IF(LA!$H$11=3,(VLOOKUP($A27,'LA33'!$B$1:$BZ$201,'LA33'!BJ$1,0)),
0))),".")</f>
        <v>x</v>
      </c>
      <c r="BL27" s="106" t="str">
        <f>IFERROR(
IF(LA!$H$11=1,(VLOOKUP($A27,'LA31'!$B$1:$BZ$201,'LA31'!BK$1,0)),
IF(LA!$H$11=2,(VLOOKUP($A27,'LA32'!$B$1:$BZ$201,'LA32'!BK$1,0)),
IF(LA!$H$11=3,(VLOOKUP($A27,'LA33'!$B$1:$BZ$201,'LA33'!BK$1,0)),
0))),".")</f>
        <v>.</v>
      </c>
      <c r="BM27" s="106">
        <f>IFERROR(
IF(LA!$H$11=1,(VLOOKUP($A27,'LA31'!$B$1:$BZ$201,'LA31'!BL$1,0)),
IF(LA!$H$11=2,(VLOOKUP($A27,'LA32'!$B$1:$BZ$201,'LA32'!BL$1,0)),
IF(LA!$H$11=3,(VLOOKUP($A27,'LA33'!$B$1:$BZ$201,'LA33'!BL$1,0)),
0))),".")</f>
        <v>0</v>
      </c>
      <c r="BN27" s="106">
        <f>IFERROR(
IF(LA!$H$11=1,(VLOOKUP($A27,'LA31'!$B$1:$BZ$201,'LA31'!BM$1,0)),
IF(LA!$H$11=2,(VLOOKUP($A27,'LA32'!$B$1:$BZ$201,'LA32'!BM$1,0)),
IF(LA!$H$11=3,(VLOOKUP($A27,'LA33'!$B$1:$BZ$201,'LA33'!BM$1,0)),
0))),".")</f>
        <v>0</v>
      </c>
      <c r="BO27" s="106" t="str">
        <f>IFERROR(
IF(LA!$H$11=1,(VLOOKUP($A27,'LA31'!$B$1:$BZ$201,'LA31'!BN$1,0)),
IF(LA!$H$11=2,(VLOOKUP($A27,'LA32'!$B$1:$BZ$201,'LA32'!BN$1,0)),
IF(LA!$H$11=3,(VLOOKUP($A27,'LA33'!$B$1:$BZ$201,'LA33'!BN$1,0)),
0))),".")</f>
        <v>.</v>
      </c>
      <c r="BP27" s="106">
        <f>IFERROR(
IF(LA!$H$11=1,(VLOOKUP($A27,'LA31'!$B$1:$BZ$201,'LA31'!BO$1,0)),
IF(LA!$H$11=2,(VLOOKUP($A27,'LA32'!$B$1:$BZ$201,'LA32'!BO$1,0)),
IF(LA!$H$11=3,(VLOOKUP($A27,'LA33'!$B$1:$BZ$201,'LA33'!BO$1,0)),
0))),".")</f>
        <v>0</v>
      </c>
      <c r="BQ27" s="106">
        <f>IFERROR(
IF(LA!$H$11=1,(VLOOKUP($A27,'LA31'!$B$1:$BZ$201,'LA31'!BP$1,0)),
IF(LA!$H$11=2,(VLOOKUP($A27,'LA32'!$B$1:$BZ$201,'LA32'!BP$1,0)),
IF(LA!$H$11=3,(VLOOKUP($A27,'LA33'!$B$1:$BZ$201,'LA33'!BP$1,0)),
0))),".")</f>
        <v>0</v>
      </c>
      <c r="BR27" s="106" t="str">
        <f>IFERROR(
IF(LA!$H$11=1,(VLOOKUP($A27,'LA31'!$B$1:$BZ$201,'LA31'!BQ$1,0)),
IF(LA!$H$11=2,(VLOOKUP($A27,'LA32'!$B$1:$BZ$201,'LA32'!BQ$1,0)),
IF(LA!$H$11=3,(VLOOKUP($A27,'LA33'!$B$1:$BZ$201,'LA33'!BQ$1,0)),
0))),".")</f>
        <v>.</v>
      </c>
      <c r="BS27" s="106" t="str">
        <f>IFERROR(
IF(LA!$H$11=1,(VLOOKUP($A27,'LA31'!$B$1:$BZ$201,'LA31'!BR$1,0)),
IF(LA!$H$11=2,(VLOOKUP($A27,'LA32'!$B$1:$BZ$201,'LA32'!BR$1,0)),
IF(LA!$H$11=3,(VLOOKUP($A27,'LA33'!$B$1:$BZ$201,'LA33'!BR$1,0)),
0))),".")</f>
        <v>x</v>
      </c>
      <c r="BT27" s="106" t="str">
        <f>IFERROR(
IF(LA!$H$11=1,(VLOOKUP($A27,'LA31'!$B$1:$BZ$201,'LA31'!BS$1,0)),
IF(LA!$H$11=2,(VLOOKUP($A27,'LA32'!$B$1:$BZ$201,'LA32'!BS$1,0)),
IF(LA!$H$11=3,(VLOOKUP($A27,'LA33'!$B$1:$BZ$201,'LA33'!BS$1,0)),
0))),".")</f>
        <v>x</v>
      </c>
      <c r="BU27" s="106" t="str">
        <f>IFERROR(
IF(LA!$H$11=1,(VLOOKUP($A27,'LA31'!$B$1:$BZ$201,'LA31'!BT$1,0)),
IF(LA!$H$11=2,(VLOOKUP($A27,'LA32'!$B$1:$BZ$201,'LA32'!BT$1,0)),
IF(LA!$H$11=3,(VLOOKUP($A27,'LA33'!$B$1:$BZ$201,'LA33'!BT$1,0)),
0))),".")</f>
        <v>.</v>
      </c>
      <c r="BV27" s="106" t="str">
        <f>IFERROR(
IF(LA!$H$11=1,(VLOOKUP($A27,'LA31'!$B$1:$BZ$201,'LA31'!BU$1,0)),
IF(LA!$H$11=2,(VLOOKUP($A27,'LA32'!$B$1:$BZ$201,'LA32'!BU$1,0)),
IF(LA!$H$11=3,(VLOOKUP($A27,'LA33'!$B$1:$BZ$201,'LA33'!BU$1,0)),
0))),".")</f>
        <v>x</v>
      </c>
      <c r="BW27" s="106" t="str">
        <f>IFERROR(
IF(LA!$H$11=1,(VLOOKUP($A27,'LA31'!$B$1:$BZ$201,'LA31'!BV$1,0)),
IF(LA!$H$11=2,(VLOOKUP($A27,'LA32'!$B$1:$BZ$201,'LA32'!BV$1,0)),
IF(LA!$H$11=3,(VLOOKUP($A27,'LA33'!$B$1:$BZ$201,'LA33'!BV$1,0)),
0))),".")</f>
        <v>x</v>
      </c>
      <c r="BX27" s="106" t="str">
        <f>IFERROR(
IF(LA!$H$11=1,(VLOOKUP($A27,'LA31'!$B$1:$BZ$201,'LA31'!BW$1,0)),
IF(LA!$H$11=2,(VLOOKUP($A27,'LA32'!$B$1:$BZ$201,'LA32'!BW$1,0)),
IF(LA!$H$11=3,(VLOOKUP($A27,'LA33'!$B$1:$BZ$201,'LA33'!BW$1,0)),
0))),".")</f>
        <v>.</v>
      </c>
      <c r="BY27" s="106">
        <f>IFERROR(
IF(LA!$H$11=1,(VLOOKUP($A27,'LA31'!$B$1:$BZ$201,'LA31'!BX$1,0)),
IF(LA!$H$11=2,(VLOOKUP($A27,'LA32'!$B$1:$BZ$201,'LA32'!BX$1,0)),
IF(LA!$H$11=3,(VLOOKUP($A27,'LA33'!$B$1:$BZ$201,'LA33'!BX$1,0)),
0))),".")</f>
        <v>0.17</v>
      </c>
      <c r="BZ27" s="106">
        <f>IFERROR(
IF(LA!$H$11=1,(VLOOKUP($A27,'LA31'!$B$1:$BZ$201,'LA31'!BY$1,0)),
IF(LA!$H$11=2,(VLOOKUP($A27,'LA32'!$B$1:$BZ$201,'LA32'!BY$1,0)),
IF(LA!$H$11=3,(VLOOKUP($A27,'LA33'!$B$1:$BZ$201,'LA33'!BY$1,0)),
0))),".")</f>
        <v>0.17</v>
      </c>
    </row>
    <row r="28" spans="1:78" x14ac:dyDescent="0.2">
      <c r="A28" s="55">
        <v>350</v>
      </c>
      <c r="B28" s="55" t="s">
        <v>210</v>
      </c>
      <c r="C28" s="88" t="s">
        <v>192</v>
      </c>
      <c r="D28" s="59">
        <f>IFERROR(
IF(LA!$H$11=1,(VLOOKUP($A28,'LA31'!$B$1:$BZ$201,'LA31'!C$1,0)),
IF(LA!$H$11=2,(VLOOKUP($A28,'LA32'!$B$1:$BZ$201,'LA32'!C$1,0)),
IF(LA!$H$11=3,(VLOOKUP($A28,'LA33'!$B$1:$BZ$201,'LA33'!C$1,0)),
0))),".")</f>
        <v>60</v>
      </c>
      <c r="E28" s="59">
        <f>IFERROR(
IF(LA!$H$11=1,(VLOOKUP($A28,'LA31'!$B$1:$BZ$201,'LA31'!D$1,0)),
IF(LA!$H$11=2,(VLOOKUP($A28,'LA32'!$B$1:$BZ$201,'LA32'!D$1,0)),
IF(LA!$H$11=3,(VLOOKUP($A28,'LA33'!$B$1:$BZ$201,'LA33'!D$1,0)),
0))),".")</f>
        <v>590</v>
      </c>
      <c r="F28" s="59">
        <f>IFERROR(
IF(LA!$H$11=1,(VLOOKUP($A28,'LA31'!$B$1:$BZ$201,'LA31'!E$1,0)),
IF(LA!$H$11=2,(VLOOKUP($A28,'LA32'!$B$1:$BZ$201,'LA32'!E$1,0)),
IF(LA!$H$11=3,(VLOOKUP($A28,'LA33'!$B$1:$BZ$201,'LA33'!E$1,0)),
0))),".")</f>
        <v>650</v>
      </c>
      <c r="G28" s="106">
        <f>IFERROR(
IF(LA!$H$11=1,(VLOOKUP($A28,'LA31'!$B$1:$BZ$201,'LA31'!F$1,0)),
IF(LA!$H$11=2,(VLOOKUP($A28,'LA32'!$B$1:$BZ$201,'LA32'!F$1,0)),
IF(LA!$H$11=3,(VLOOKUP($A28,'LA33'!$B$1:$BZ$201,'LA33'!F$1,0)),
0))),".")</f>
        <v>0.68</v>
      </c>
      <c r="H28" s="106">
        <f>IFERROR(
IF(LA!$H$11=1,(VLOOKUP($A28,'LA31'!$B$1:$BZ$201,'LA31'!G$1,0)),
IF(LA!$H$11=2,(VLOOKUP($A28,'LA32'!$B$1:$BZ$201,'LA32'!G$1,0)),
IF(LA!$H$11=3,(VLOOKUP($A28,'LA33'!$B$1:$BZ$201,'LA33'!G$1,0)),
0))),".")</f>
        <v>0.8</v>
      </c>
      <c r="I28" s="106">
        <f>IFERROR(
IF(LA!$H$11=1,(VLOOKUP($A28,'LA31'!$B$1:$BZ$201,'LA31'!H$1,0)),
IF(LA!$H$11=2,(VLOOKUP($A28,'LA32'!$B$1:$BZ$201,'LA32'!H$1,0)),
IF(LA!$H$11=3,(VLOOKUP($A28,'LA33'!$B$1:$BZ$201,'LA33'!H$1,0)),
0))),".")</f>
        <v>0.79</v>
      </c>
      <c r="J28" s="106">
        <f>IFERROR(
IF(LA!$H$11=1,(VLOOKUP($A28,'LA31'!$B$1:$BZ$201,'LA31'!I$1,0)),
IF(LA!$H$11=2,(VLOOKUP($A28,'LA32'!$B$1:$BZ$201,'LA32'!I$1,0)),
IF(LA!$H$11=3,(VLOOKUP($A28,'LA33'!$B$1:$BZ$201,'LA33'!I$1,0)),
0))),".")</f>
        <v>0.61</v>
      </c>
      <c r="K28" s="106">
        <f>IFERROR(
IF(LA!$H$11=1,(VLOOKUP($A28,'LA31'!$B$1:$BZ$201,'LA31'!J$1,0)),
IF(LA!$H$11=2,(VLOOKUP($A28,'LA32'!$B$1:$BZ$201,'LA32'!J$1,0)),
IF(LA!$H$11=3,(VLOOKUP($A28,'LA33'!$B$1:$BZ$201,'LA33'!J$1,0)),
0))),".")</f>
        <v>0.71</v>
      </c>
      <c r="L28" s="106">
        <f>IFERROR(
IF(LA!$H$11=1,(VLOOKUP($A28,'LA31'!$B$1:$BZ$201,'LA31'!K$1,0)),
IF(LA!$H$11=2,(VLOOKUP($A28,'LA32'!$B$1:$BZ$201,'LA32'!K$1,0)),
IF(LA!$H$11=3,(VLOOKUP($A28,'LA33'!$B$1:$BZ$201,'LA33'!K$1,0)),
0))),".")</f>
        <v>0.7</v>
      </c>
      <c r="M28" s="106" t="str">
        <f>IFERROR(
IF(LA!$H$11=1,(VLOOKUP($A28,'LA31'!$B$1:$BZ$201,'LA31'!L$1,0)),
IF(LA!$H$11=2,(VLOOKUP($A28,'LA32'!$B$1:$BZ$201,'LA32'!L$1,0)),
IF(LA!$H$11=3,(VLOOKUP($A28,'LA33'!$B$1:$BZ$201,'LA33'!L$1,0)),
0))),".")</f>
        <v>x</v>
      </c>
      <c r="N28" s="106">
        <f>IFERROR(
IF(LA!$H$11=1,(VLOOKUP($A28,'LA31'!$B$1:$BZ$201,'LA31'!M$1,0)),
IF(LA!$H$11=2,(VLOOKUP($A28,'LA32'!$B$1:$BZ$201,'LA32'!M$1,0)),
IF(LA!$H$11=3,(VLOOKUP($A28,'LA33'!$B$1:$BZ$201,'LA33'!M$1,0)),
0))),".")</f>
        <v>0.04</v>
      </c>
      <c r="O28" s="106">
        <f>IFERROR(
IF(LA!$H$11=1,(VLOOKUP($A28,'LA31'!$B$1:$BZ$201,'LA31'!N$1,0)),
IF(LA!$H$11=2,(VLOOKUP($A28,'LA32'!$B$1:$BZ$201,'LA32'!N$1,0)),
IF(LA!$H$11=3,(VLOOKUP($A28,'LA33'!$B$1:$BZ$201,'LA33'!N$1,0)),
0))),".")</f>
        <v>0.04</v>
      </c>
      <c r="P28" s="106">
        <f>IFERROR(
IF(LA!$H$11=1,(VLOOKUP($A28,'LA31'!$B$1:$BZ$201,'LA31'!O$1,0)),
IF(LA!$H$11=2,(VLOOKUP($A28,'LA32'!$B$1:$BZ$201,'LA32'!O$1,0)),
IF(LA!$H$11=3,(VLOOKUP($A28,'LA33'!$B$1:$BZ$201,'LA33'!O$1,0)),
0))),".")</f>
        <v>0</v>
      </c>
      <c r="Q28" s="106">
        <f>IFERROR(
IF(LA!$H$11=1,(VLOOKUP($A28,'LA31'!$B$1:$BZ$201,'LA31'!P$1,0)),
IF(LA!$H$11=2,(VLOOKUP($A28,'LA32'!$B$1:$BZ$201,'LA32'!P$1,0)),
IF(LA!$H$11=3,(VLOOKUP($A28,'LA33'!$B$1:$BZ$201,'LA33'!P$1,0)),
0))),".")</f>
        <v>0</v>
      </c>
      <c r="R28" s="106">
        <f>IFERROR(
IF(LA!$H$11=1,(VLOOKUP($A28,'LA31'!$B$1:$BZ$201,'LA31'!Q$1,0)),
IF(LA!$H$11=2,(VLOOKUP($A28,'LA32'!$B$1:$BZ$201,'LA32'!Q$1,0)),
IF(LA!$H$11=3,(VLOOKUP($A28,'LA33'!$B$1:$BZ$201,'LA33'!Q$1,0)),
0))),".")</f>
        <v>0</v>
      </c>
      <c r="S28" s="106" t="str">
        <f>IFERROR(
IF(LA!$H$11=1,(VLOOKUP($A28,'LA31'!$B$1:$BZ$201,'LA31'!R$1,0)),
IF(LA!$H$11=2,(VLOOKUP($A28,'LA32'!$B$1:$BZ$201,'LA32'!R$1,0)),
IF(LA!$H$11=3,(VLOOKUP($A28,'LA33'!$B$1:$BZ$201,'LA33'!R$1,0)),
0))),".")</f>
        <v>x</v>
      </c>
      <c r="T28" s="106">
        <f>IFERROR(
IF(LA!$H$11=1,(VLOOKUP($A28,'LA31'!$B$1:$BZ$201,'LA31'!S$1,0)),
IF(LA!$H$11=2,(VLOOKUP($A28,'LA32'!$B$1:$BZ$201,'LA32'!S$1,0)),
IF(LA!$H$11=3,(VLOOKUP($A28,'LA33'!$B$1:$BZ$201,'LA33'!S$1,0)),
0))),".")</f>
        <v>0.03</v>
      </c>
      <c r="U28" s="106">
        <f>IFERROR(
IF(LA!$H$11=1,(VLOOKUP($A28,'LA31'!$B$1:$BZ$201,'LA31'!T$1,0)),
IF(LA!$H$11=2,(VLOOKUP($A28,'LA32'!$B$1:$BZ$201,'LA32'!T$1,0)),
IF(LA!$H$11=3,(VLOOKUP($A28,'LA33'!$B$1:$BZ$201,'LA33'!T$1,0)),
0))),".")</f>
        <v>0.03</v>
      </c>
      <c r="V28" s="106" t="str">
        <f>IFERROR(
IF(LA!$H$11=1,(VLOOKUP($A28,'LA31'!$B$1:$BZ$201,'LA31'!U$1,0)),
IF(LA!$H$11=2,(VLOOKUP($A28,'LA32'!$B$1:$BZ$201,'LA32'!U$1,0)),
IF(LA!$H$11=3,(VLOOKUP($A28,'LA33'!$B$1:$BZ$201,'LA33'!U$1,0)),
0))),".")</f>
        <v>x</v>
      </c>
      <c r="W28" s="106">
        <f>IFERROR(
IF(LA!$H$11=1,(VLOOKUP($A28,'LA31'!$B$1:$BZ$201,'LA31'!V$1,0)),
IF(LA!$H$11=2,(VLOOKUP($A28,'LA32'!$B$1:$BZ$201,'LA32'!V$1,0)),
IF(LA!$H$11=3,(VLOOKUP($A28,'LA33'!$B$1:$BZ$201,'LA33'!V$1,0)),
0))),".")</f>
        <v>0.08</v>
      </c>
      <c r="X28" s="106">
        <f>IFERROR(
IF(LA!$H$11=1,(VLOOKUP($A28,'LA31'!$B$1:$BZ$201,'LA31'!W$1,0)),
IF(LA!$H$11=2,(VLOOKUP($A28,'LA32'!$B$1:$BZ$201,'LA32'!W$1,0)),
IF(LA!$H$11=3,(VLOOKUP($A28,'LA33'!$B$1:$BZ$201,'LA33'!W$1,0)),
0))),".")</f>
        <v>0.08</v>
      </c>
      <c r="Y28" s="106">
        <f>IFERROR(
IF(LA!$H$11=1,(VLOOKUP($A28,'LA31'!$B$1:$BZ$201,'LA31'!X$1,0)),
IF(LA!$H$11=2,(VLOOKUP($A28,'LA32'!$B$1:$BZ$201,'LA32'!X$1,0)),
IF(LA!$H$11=3,(VLOOKUP($A28,'LA33'!$B$1:$BZ$201,'LA33'!X$1,0)),
0))),".")</f>
        <v>0</v>
      </c>
      <c r="Z28" s="106" t="str">
        <f>IFERROR(
IF(LA!$H$11=1,(VLOOKUP($A28,'LA31'!$B$1:$BZ$201,'LA31'!Y$1,0)),
IF(LA!$H$11=2,(VLOOKUP($A28,'LA32'!$B$1:$BZ$201,'LA32'!Y$1,0)),
IF(LA!$H$11=3,(VLOOKUP($A28,'LA33'!$B$1:$BZ$201,'LA33'!Y$1,0)),
0))),".")</f>
        <v>x</v>
      </c>
      <c r="AA28" s="106" t="str">
        <f>IFERROR(
IF(LA!$H$11=1,(VLOOKUP($A28,'LA31'!$B$1:$BZ$201,'LA31'!Z$1,0)),
IF(LA!$H$11=2,(VLOOKUP($A28,'LA32'!$B$1:$BZ$201,'LA32'!Z$1,0)),
IF(LA!$H$11=3,(VLOOKUP($A28,'LA33'!$B$1:$BZ$201,'LA33'!Z$1,0)),
0))),".")</f>
        <v>x</v>
      </c>
      <c r="AB28" s="106">
        <f>IFERROR(
IF(LA!$H$11=1,(VLOOKUP($A28,'LA31'!$B$1:$BZ$201,'LA31'!AA$1,0)),
IF(LA!$H$11=2,(VLOOKUP($A28,'LA32'!$B$1:$BZ$201,'LA32'!AA$1,0)),
IF(LA!$H$11=3,(VLOOKUP($A28,'LA33'!$B$1:$BZ$201,'LA33'!AA$1,0)),
0))),".")</f>
        <v>0</v>
      </c>
      <c r="AC28" s="106">
        <f>IFERROR(
IF(LA!$H$11=1,(VLOOKUP($A28,'LA31'!$B$1:$BZ$201,'LA31'!AB$1,0)),
IF(LA!$H$11=2,(VLOOKUP($A28,'LA32'!$B$1:$BZ$201,'LA32'!AB$1,0)),
IF(LA!$H$11=3,(VLOOKUP($A28,'LA33'!$B$1:$BZ$201,'LA33'!AB$1,0)),
0))),".")</f>
        <v>0</v>
      </c>
      <c r="AD28" s="106">
        <f>IFERROR(
IF(LA!$H$11=1,(VLOOKUP($A28,'LA31'!$B$1:$BZ$201,'LA31'!AC$1,0)),
IF(LA!$H$11=2,(VLOOKUP($A28,'LA32'!$B$1:$BZ$201,'LA32'!AC$1,0)),
IF(LA!$H$11=3,(VLOOKUP($A28,'LA33'!$B$1:$BZ$201,'LA33'!AC$1,0)),
0))),".")</f>
        <v>0</v>
      </c>
      <c r="AE28" s="106" t="str">
        <f>IFERROR(
IF(LA!$H$11=1,(VLOOKUP($A28,'LA31'!$B$1:$BZ$201,'LA31'!AD$1,0)),
IF(LA!$H$11=2,(VLOOKUP($A28,'LA32'!$B$1:$BZ$201,'LA32'!AD$1,0)),
IF(LA!$H$11=3,(VLOOKUP($A28,'LA33'!$B$1:$BZ$201,'LA33'!AD$1,0)),
0))),".")</f>
        <v>x</v>
      </c>
      <c r="AF28" s="106">
        <f>IFERROR(
IF(LA!$H$11=1,(VLOOKUP($A28,'LA31'!$B$1:$BZ$201,'LA31'!AE$1,0)),
IF(LA!$H$11=2,(VLOOKUP($A28,'LA32'!$B$1:$BZ$201,'LA32'!AE$1,0)),
IF(LA!$H$11=3,(VLOOKUP($A28,'LA33'!$B$1:$BZ$201,'LA33'!AE$1,0)),
0))),".")</f>
        <v>0.04</v>
      </c>
      <c r="AG28" s="106">
        <f>IFERROR(
IF(LA!$H$11=1,(VLOOKUP($A28,'LA31'!$B$1:$BZ$201,'LA31'!AF$1,0)),
IF(LA!$H$11=2,(VLOOKUP($A28,'LA32'!$B$1:$BZ$201,'LA32'!AF$1,0)),
IF(LA!$H$11=3,(VLOOKUP($A28,'LA33'!$B$1:$BZ$201,'LA33'!AF$1,0)),
0))),".")</f>
        <v>0.04</v>
      </c>
      <c r="AH28" s="106">
        <f>IFERROR(
IF(LA!$H$11=1,(VLOOKUP($A28,'LA31'!$B$1:$BZ$201,'LA31'!AG$1,0)),
IF(LA!$H$11=2,(VLOOKUP($A28,'LA32'!$B$1:$BZ$201,'LA32'!AG$1,0)),
IF(LA!$H$11=3,(VLOOKUP($A28,'LA33'!$B$1:$BZ$201,'LA33'!AG$1,0)),
0))),".")</f>
        <v>0.49</v>
      </c>
      <c r="AI28" s="106">
        <f>IFERROR(
IF(LA!$H$11=1,(VLOOKUP($A28,'LA31'!$B$1:$BZ$201,'LA31'!AH$1,0)),
IF(LA!$H$11=2,(VLOOKUP($A28,'LA32'!$B$1:$BZ$201,'LA32'!AH$1,0)),
IF(LA!$H$11=3,(VLOOKUP($A28,'LA33'!$B$1:$BZ$201,'LA33'!AH$1,0)),
0))),".")</f>
        <v>0.56000000000000005</v>
      </c>
      <c r="AJ28" s="106">
        <f>IFERROR(
IF(LA!$H$11=1,(VLOOKUP($A28,'LA31'!$B$1:$BZ$201,'LA31'!AI$1,0)),
IF(LA!$H$11=2,(VLOOKUP($A28,'LA32'!$B$1:$BZ$201,'LA32'!AI$1,0)),
IF(LA!$H$11=3,(VLOOKUP($A28,'LA33'!$B$1:$BZ$201,'LA33'!AI$1,0)),
0))),".")</f>
        <v>0.56000000000000005</v>
      </c>
      <c r="AK28" s="106" t="str">
        <f>IFERROR(
IF(LA!$H$11=1,(VLOOKUP($A28,'LA31'!$B$1:$BZ$201,'LA31'!AJ$1,0)),
IF(LA!$H$11=2,(VLOOKUP($A28,'LA32'!$B$1:$BZ$201,'LA32'!AJ$1,0)),
IF(LA!$H$11=3,(VLOOKUP($A28,'LA33'!$B$1:$BZ$201,'LA33'!AJ$1,0)),
0))),".")</f>
        <v>x</v>
      </c>
      <c r="AL28" s="106">
        <f>IFERROR(
IF(LA!$H$11=1,(VLOOKUP($A28,'LA31'!$B$1:$BZ$201,'LA31'!AK$1,0)),
IF(LA!$H$11=2,(VLOOKUP($A28,'LA32'!$B$1:$BZ$201,'LA32'!AK$1,0)),
IF(LA!$H$11=3,(VLOOKUP($A28,'LA33'!$B$1:$BZ$201,'LA33'!AK$1,0)),
0))),".")</f>
        <v>0.19</v>
      </c>
      <c r="AM28" s="106">
        <f>IFERROR(
IF(LA!$H$11=1,(VLOOKUP($A28,'LA31'!$B$1:$BZ$201,'LA31'!AL$1,0)),
IF(LA!$H$11=2,(VLOOKUP($A28,'LA32'!$B$1:$BZ$201,'LA32'!AL$1,0)),
IF(LA!$H$11=3,(VLOOKUP($A28,'LA33'!$B$1:$BZ$201,'LA33'!AL$1,0)),
0))),".")</f>
        <v>0.18</v>
      </c>
      <c r="AN28" s="106" t="str">
        <f>IFERROR(
IF(LA!$H$11=1,(VLOOKUP($A28,'LA31'!$B$1:$BZ$201,'LA31'!AM$1,0)),
IF(LA!$H$11=2,(VLOOKUP($A28,'LA32'!$B$1:$BZ$201,'LA32'!AM$1,0)),
IF(LA!$H$11=3,(VLOOKUP($A28,'LA33'!$B$1:$BZ$201,'LA33'!AM$1,0)),
0))),".")</f>
        <v>x</v>
      </c>
      <c r="AO28" s="106" t="str">
        <f>IFERROR(
IF(LA!$H$11=1,(VLOOKUP($A28,'LA31'!$B$1:$BZ$201,'LA31'!AN$1,0)),
IF(LA!$H$11=2,(VLOOKUP($A28,'LA32'!$B$1:$BZ$201,'LA32'!AN$1,0)),
IF(LA!$H$11=3,(VLOOKUP($A28,'LA33'!$B$1:$BZ$201,'LA33'!AN$1,0)),
0))),".")</f>
        <v>x</v>
      </c>
      <c r="AP28" s="106" t="str">
        <f>IFERROR(
IF(LA!$H$11=1,(VLOOKUP($A28,'LA31'!$B$1:$BZ$201,'LA31'!AO$1,0)),
IF(LA!$H$11=2,(VLOOKUP($A28,'LA32'!$B$1:$BZ$201,'LA32'!AO$1,0)),
IF(LA!$H$11=3,(VLOOKUP($A28,'LA33'!$B$1:$BZ$201,'LA33'!AO$1,0)),
0))),".")</f>
        <v>x</v>
      </c>
      <c r="AQ28" s="106" t="str">
        <f>IFERROR(
IF(LA!$H$11=1,(VLOOKUP($A28,'LA31'!$B$1:$BZ$201,'LA31'!AP$1,0)),
IF(LA!$H$11=2,(VLOOKUP($A28,'LA32'!$B$1:$BZ$201,'LA32'!AP$1,0)),
IF(LA!$H$11=3,(VLOOKUP($A28,'LA33'!$B$1:$BZ$201,'LA33'!AP$1,0)),
0))),".")</f>
        <v>x</v>
      </c>
      <c r="AR28" s="106">
        <f>IFERROR(
IF(LA!$H$11=1,(VLOOKUP($A28,'LA31'!$B$1:$BZ$201,'LA31'!AQ$1,0)),
IF(LA!$H$11=2,(VLOOKUP($A28,'LA32'!$B$1:$BZ$201,'LA32'!AQ$1,0)),
IF(LA!$H$11=3,(VLOOKUP($A28,'LA33'!$B$1:$BZ$201,'LA33'!AQ$1,0)),
0))),".")</f>
        <v>0.13</v>
      </c>
      <c r="AS28" s="106">
        <f>IFERROR(
IF(LA!$H$11=1,(VLOOKUP($A28,'LA31'!$B$1:$BZ$201,'LA31'!AR$1,0)),
IF(LA!$H$11=2,(VLOOKUP($A28,'LA32'!$B$1:$BZ$201,'LA32'!AR$1,0)),
IF(LA!$H$11=3,(VLOOKUP($A28,'LA33'!$B$1:$BZ$201,'LA33'!AR$1,0)),
0))),".")</f>
        <v>0.13</v>
      </c>
      <c r="AT28" s="106">
        <f>IFERROR(
IF(LA!$H$11=1,(VLOOKUP($A28,'LA31'!$B$1:$BZ$201,'LA31'!AS$1,0)),
IF(LA!$H$11=2,(VLOOKUP($A28,'LA32'!$B$1:$BZ$201,'LA32'!AS$1,0)),
IF(LA!$H$11=3,(VLOOKUP($A28,'LA33'!$B$1:$BZ$201,'LA33'!AS$1,0)),
0))),".")</f>
        <v>0.39</v>
      </c>
      <c r="AU28" s="106">
        <f>IFERROR(
IF(LA!$H$11=1,(VLOOKUP($A28,'LA31'!$B$1:$BZ$201,'LA31'!AT$1,0)),
IF(LA!$H$11=2,(VLOOKUP($A28,'LA32'!$B$1:$BZ$201,'LA32'!AT$1,0)),
IF(LA!$H$11=3,(VLOOKUP($A28,'LA33'!$B$1:$BZ$201,'LA33'!AT$1,0)),
0))),".")</f>
        <v>0.36</v>
      </c>
      <c r="AV28" s="106">
        <f>IFERROR(
IF(LA!$H$11=1,(VLOOKUP($A28,'LA31'!$B$1:$BZ$201,'LA31'!AU$1,0)),
IF(LA!$H$11=2,(VLOOKUP($A28,'LA32'!$B$1:$BZ$201,'LA32'!AU$1,0)),
IF(LA!$H$11=3,(VLOOKUP($A28,'LA33'!$B$1:$BZ$201,'LA33'!AU$1,0)),
0))),".")</f>
        <v>0.36</v>
      </c>
      <c r="AW28" s="106" t="str">
        <f>IFERROR(
IF(LA!$H$11=1,(VLOOKUP($A28,'LA31'!$B$1:$BZ$201,'LA31'!AV$1,0)),
IF(LA!$H$11=2,(VLOOKUP($A28,'LA32'!$B$1:$BZ$201,'LA32'!AV$1,0)),
IF(LA!$H$11=3,(VLOOKUP($A28,'LA33'!$B$1:$BZ$201,'LA33'!AV$1,0)),
0))),".")</f>
        <v>x</v>
      </c>
      <c r="AX28" s="106" t="str">
        <f>IFERROR(
IF(LA!$H$11=1,(VLOOKUP($A28,'LA31'!$B$1:$BZ$201,'LA31'!AW$1,0)),
IF(LA!$H$11=2,(VLOOKUP($A28,'LA32'!$B$1:$BZ$201,'LA32'!AW$1,0)),
IF(LA!$H$11=3,(VLOOKUP($A28,'LA33'!$B$1:$BZ$201,'LA33'!AW$1,0)),
0))),".")</f>
        <v>x</v>
      </c>
      <c r="AY28" s="106">
        <f>IFERROR(
IF(LA!$H$11=1,(VLOOKUP($A28,'LA31'!$B$1:$BZ$201,'LA31'!AX$1,0)),
IF(LA!$H$11=2,(VLOOKUP($A28,'LA32'!$B$1:$BZ$201,'LA32'!AX$1,0)),
IF(LA!$H$11=3,(VLOOKUP($A28,'LA33'!$B$1:$BZ$201,'LA33'!AX$1,0)),
0))),".")</f>
        <v>0.01</v>
      </c>
      <c r="AZ28" s="106">
        <f>IFERROR(
IF(LA!$H$11=1,(VLOOKUP($A28,'LA31'!$B$1:$BZ$201,'LA31'!AY$1,0)),
IF(LA!$H$11=2,(VLOOKUP($A28,'LA32'!$B$1:$BZ$201,'LA32'!AY$1,0)),
IF(LA!$H$11=3,(VLOOKUP($A28,'LA33'!$B$1:$BZ$201,'LA33'!AY$1,0)),
0))),".")</f>
        <v>0</v>
      </c>
      <c r="BA28" s="106">
        <f>IFERROR(
IF(LA!$H$11=1,(VLOOKUP($A28,'LA31'!$B$1:$BZ$201,'LA31'!AZ$1,0)),
IF(LA!$H$11=2,(VLOOKUP($A28,'LA32'!$B$1:$BZ$201,'LA32'!AZ$1,0)),
IF(LA!$H$11=3,(VLOOKUP($A28,'LA33'!$B$1:$BZ$201,'LA33'!AZ$1,0)),
0))),".")</f>
        <v>0</v>
      </c>
      <c r="BB28" s="106">
        <f>IFERROR(
IF(LA!$H$11=1,(VLOOKUP($A28,'LA31'!$B$1:$BZ$201,'LA31'!BA$1,0)),
IF(LA!$H$11=2,(VLOOKUP($A28,'LA32'!$B$1:$BZ$201,'LA32'!BA$1,0)),
IF(LA!$H$11=3,(VLOOKUP($A28,'LA33'!$B$1:$BZ$201,'LA33'!BA$1,0)),
0))),".")</f>
        <v>0</v>
      </c>
      <c r="BC28" s="106" t="str">
        <f>IFERROR(
IF(LA!$H$11=1,(VLOOKUP($A28,'LA31'!$B$1:$BZ$201,'LA31'!BB$1,0)),
IF(LA!$H$11=2,(VLOOKUP($A28,'LA32'!$B$1:$BZ$201,'LA32'!BB$1,0)),
IF(LA!$H$11=3,(VLOOKUP($A28,'LA33'!$B$1:$BZ$201,'LA33'!BB$1,0)),
0))),".")</f>
        <v>x</v>
      </c>
      <c r="BD28" s="106">
        <f>IFERROR(
IF(LA!$H$11=1,(VLOOKUP($A28,'LA31'!$B$1:$BZ$201,'LA31'!BC$1,0)),
IF(LA!$H$11=2,(VLOOKUP($A28,'LA32'!$B$1:$BZ$201,'LA32'!BC$1,0)),
IF(LA!$H$11=3,(VLOOKUP($A28,'LA33'!$B$1:$BZ$201,'LA33'!BC$1,0)),
0))),".")</f>
        <v>0.08</v>
      </c>
      <c r="BE28" s="106">
        <f>IFERROR(
IF(LA!$H$11=1,(VLOOKUP($A28,'LA31'!$B$1:$BZ$201,'LA31'!BD$1,0)),
IF(LA!$H$11=2,(VLOOKUP($A28,'LA32'!$B$1:$BZ$201,'LA32'!BD$1,0)),
IF(LA!$H$11=3,(VLOOKUP($A28,'LA33'!$B$1:$BZ$201,'LA33'!BD$1,0)),
0))),".")</f>
        <v>0.08</v>
      </c>
      <c r="BF28" s="106" t="str">
        <f>IFERROR(
IF(LA!$H$11=1,(VLOOKUP($A28,'LA31'!$B$1:$BZ$201,'LA31'!BE$1,0)),
IF(LA!$H$11=2,(VLOOKUP($A28,'LA32'!$B$1:$BZ$201,'LA32'!BE$1,0)),
IF(LA!$H$11=3,(VLOOKUP($A28,'LA33'!$B$1:$BZ$201,'LA33'!BE$1,0)),
0))),".")</f>
        <v>x</v>
      </c>
      <c r="BG28" s="106">
        <f>IFERROR(
IF(LA!$H$11=1,(VLOOKUP($A28,'LA31'!$B$1:$BZ$201,'LA31'!BF$1,0)),
IF(LA!$H$11=2,(VLOOKUP($A28,'LA32'!$B$1:$BZ$201,'LA32'!BF$1,0)),
IF(LA!$H$11=3,(VLOOKUP($A28,'LA33'!$B$1:$BZ$201,'LA33'!BF$1,0)),
0))),".")</f>
        <v>7.0000000000000007E-2</v>
      </c>
      <c r="BH28" s="106">
        <f>IFERROR(
IF(LA!$H$11=1,(VLOOKUP($A28,'LA31'!$B$1:$BZ$201,'LA31'!BG$1,0)),
IF(LA!$H$11=2,(VLOOKUP($A28,'LA32'!$B$1:$BZ$201,'LA32'!BG$1,0)),
IF(LA!$H$11=3,(VLOOKUP($A28,'LA33'!$B$1:$BZ$201,'LA33'!BG$1,0)),
0))),".")</f>
        <v>7.0000000000000007E-2</v>
      </c>
      <c r="BI28" s="106" t="str">
        <f>IFERROR(
IF(LA!$H$11=1,(VLOOKUP($A28,'LA31'!$B$1:$BZ$201,'LA31'!BH$1,0)),
IF(LA!$H$11=2,(VLOOKUP($A28,'LA32'!$B$1:$BZ$201,'LA32'!BH$1,0)),
IF(LA!$H$11=3,(VLOOKUP($A28,'LA33'!$B$1:$BZ$201,'LA33'!BH$1,0)),
0))),".")</f>
        <v>x</v>
      </c>
      <c r="BJ28" s="106">
        <f>IFERROR(
IF(LA!$H$11=1,(VLOOKUP($A28,'LA31'!$B$1:$BZ$201,'LA31'!BI$1,0)),
IF(LA!$H$11=2,(VLOOKUP($A28,'LA32'!$B$1:$BZ$201,'LA32'!BI$1,0)),
IF(LA!$H$11=3,(VLOOKUP($A28,'LA33'!$B$1:$BZ$201,'LA33'!BI$1,0)),
0))),".")</f>
        <v>0.01</v>
      </c>
      <c r="BK28" s="106">
        <f>IFERROR(
IF(LA!$H$11=1,(VLOOKUP($A28,'LA31'!$B$1:$BZ$201,'LA31'!BJ$1,0)),
IF(LA!$H$11=2,(VLOOKUP($A28,'LA32'!$B$1:$BZ$201,'LA32'!BJ$1,0)),
IF(LA!$H$11=3,(VLOOKUP($A28,'LA33'!$B$1:$BZ$201,'LA33'!BJ$1,0)),
0))),".")</f>
        <v>0.02</v>
      </c>
      <c r="BL28" s="106">
        <f>IFERROR(
IF(LA!$H$11=1,(VLOOKUP($A28,'LA31'!$B$1:$BZ$201,'LA31'!BK$1,0)),
IF(LA!$H$11=2,(VLOOKUP($A28,'LA32'!$B$1:$BZ$201,'LA32'!BK$1,0)),
IF(LA!$H$11=3,(VLOOKUP($A28,'LA33'!$B$1:$BZ$201,'LA33'!BK$1,0)),
0))),".")</f>
        <v>0</v>
      </c>
      <c r="BM28" s="106" t="str">
        <f>IFERROR(
IF(LA!$H$11=1,(VLOOKUP($A28,'LA31'!$B$1:$BZ$201,'LA31'!BL$1,0)),
IF(LA!$H$11=2,(VLOOKUP($A28,'LA32'!$B$1:$BZ$201,'LA32'!BL$1,0)),
IF(LA!$H$11=3,(VLOOKUP($A28,'LA33'!$B$1:$BZ$201,'LA33'!BL$1,0)),
0))),".")</f>
        <v>x</v>
      </c>
      <c r="BN28" s="106" t="str">
        <f>IFERROR(
IF(LA!$H$11=1,(VLOOKUP($A28,'LA31'!$B$1:$BZ$201,'LA31'!BM$1,0)),
IF(LA!$H$11=2,(VLOOKUP($A28,'LA32'!$B$1:$BZ$201,'LA32'!BM$1,0)),
IF(LA!$H$11=3,(VLOOKUP($A28,'LA33'!$B$1:$BZ$201,'LA33'!BM$1,0)),
0))),".")</f>
        <v>x</v>
      </c>
      <c r="BO28" s="106">
        <f>IFERROR(
IF(LA!$H$11=1,(VLOOKUP($A28,'LA31'!$B$1:$BZ$201,'LA31'!BN$1,0)),
IF(LA!$H$11=2,(VLOOKUP($A28,'LA32'!$B$1:$BZ$201,'LA32'!BN$1,0)),
IF(LA!$H$11=3,(VLOOKUP($A28,'LA33'!$B$1:$BZ$201,'LA33'!BN$1,0)),
0))),".")</f>
        <v>0</v>
      </c>
      <c r="BP28" s="106" t="str">
        <f>IFERROR(
IF(LA!$H$11=1,(VLOOKUP($A28,'LA31'!$B$1:$BZ$201,'LA31'!BO$1,0)),
IF(LA!$H$11=2,(VLOOKUP($A28,'LA32'!$B$1:$BZ$201,'LA32'!BO$1,0)),
IF(LA!$H$11=3,(VLOOKUP($A28,'LA33'!$B$1:$BZ$201,'LA33'!BO$1,0)),
0))),".")</f>
        <v>x</v>
      </c>
      <c r="BQ28" s="106" t="str">
        <f>IFERROR(
IF(LA!$H$11=1,(VLOOKUP($A28,'LA31'!$B$1:$BZ$201,'LA31'!BP$1,0)),
IF(LA!$H$11=2,(VLOOKUP($A28,'LA32'!$B$1:$BZ$201,'LA32'!BP$1,0)),
IF(LA!$H$11=3,(VLOOKUP($A28,'LA33'!$B$1:$BZ$201,'LA33'!BP$1,0)),
0))),".")</f>
        <v>x</v>
      </c>
      <c r="BR28" s="106">
        <f>IFERROR(
IF(LA!$H$11=1,(VLOOKUP($A28,'LA31'!$B$1:$BZ$201,'LA31'!BQ$1,0)),
IF(LA!$H$11=2,(VLOOKUP($A28,'LA32'!$B$1:$BZ$201,'LA32'!BQ$1,0)),
IF(LA!$H$11=3,(VLOOKUP($A28,'LA33'!$B$1:$BZ$201,'LA33'!BQ$1,0)),
0))),".")</f>
        <v>0.17</v>
      </c>
      <c r="BS28" s="106">
        <f>IFERROR(
IF(LA!$H$11=1,(VLOOKUP($A28,'LA31'!$B$1:$BZ$201,'LA31'!BR$1,0)),
IF(LA!$H$11=2,(VLOOKUP($A28,'LA32'!$B$1:$BZ$201,'LA32'!BR$1,0)),
IF(LA!$H$11=3,(VLOOKUP($A28,'LA33'!$B$1:$BZ$201,'LA33'!BR$1,0)),
0))),".")</f>
        <v>0.08</v>
      </c>
      <c r="BT28" s="106">
        <f>IFERROR(
IF(LA!$H$11=1,(VLOOKUP($A28,'LA31'!$B$1:$BZ$201,'LA31'!BS$1,0)),
IF(LA!$H$11=2,(VLOOKUP($A28,'LA32'!$B$1:$BZ$201,'LA32'!BS$1,0)),
IF(LA!$H$11=3,(VLOOKUP($A28,'LA33'!$B$1:$BZ$201,'LA33'!BS$1,0)),
0))),".")</f>
        <v>0.09</v>
      </c>
      <c r="BU28" s="106" t="str">
        <f>IFERROR(
IF(LA!$H$11=1,(VLOOKUP($A28,'LA31'!$B$1:$BZ$201,'LA31'!BT$1,0)),
IF(LA!$H$11=2,(VLOOKUP($A28,'LA32'!$B$1:$BZ$201,'LA32'!BT$1,0)),
IF(LA!$H$11=3,(VLOOKUP($A28,'LA33'!$B$1:$BZ$201,'LA33'!BT$1,0)),
0))),".")</f>
        <v>x</v>
      </c>
      <c r="BV28" s="106">
        <f>IFERROR(
IF(LA!$H$11=1,(VLOOKUP($A28,'LA31'!$B$1:$BZ$201,'LA31'!BU$1,0)),
IF(LA!$H$11=2,(VLOOKUP($A28,'LA32'!$B$1:$BZ$201,'LA32'!BU$1,0)),
IF(LA!$H$11=3,(VLOOKUP($A28,'LA33'!$B$1:$BZ$201,'LA33'!BU$1,0)),
0))),".")</f>
        <v>0.01</v>
      </c>
      <c r="BW28" s="106">
        <f>IFERROR(
IF(LA!$H$11=1,(VLOOKUP($A28,'LA31'!$B$1:$BZ$201,'LA31'!BV$1,0)),
IF(LA!$H$11=2,(VLOOKUP($A28,'LA32'!$B$1:$BZ$201,'LA32'!BV$1,0)),
IF(LA!$H$11=3,(VLOOKUP($A28,'LA33'!$B$1:$BZ$201,'LA33'!BV$1,0)),
0))),".")</f>
        <v>0.02</v>
      </c>
      <c r="BX28" s="106">
        <f>IFERROR(
IF(LA!$H$11=1,(VLOOKUP($A28,'LA31'!$B$1:$BZ$201,'LA31'!BW$1,0)),
IF(LA!$H$11=2,(VLOOKUP($A28,'LA32'!$B$1:$BZ$201,'LA32'!BW$1,0)),
IF(LA!$H$11=3,(VLOOKUP($A28,'LA33'!$B$1:$BZ$201,'LA33'!BW$1,0)),
0))),".")</f>
        <v>0.1</v>
      </c>
      <c r="BY28" s="106">
        <f>IFERROR(
IF(LA!$H$11=1,(VLOOKUP($A28,'LA31'!$B$1:$BZ$201,'LA31'!BX$1,0)),
IF(LA!$H$11=2,(VLOOKUP($A28,'LA32'!$B$1:$BZ$201,'LA32'!BX$1,0)),
IF(LA!$H$11=3,(VLOOKUP($A28,'LA33'!$B$1:$BZ$201,'LA33'!BX$1,0)),
0))),".")</f>
        <v>0.1</v>
      </c>
      <c r="BZ28" s="106">
        <f>IFERROR(
IF(LA!$H$11=1,(VLOOKUP($A28,'LA31'!$B$1:$BZ$201,'LA31'!BY$1,0)),
IF(LA!$H$11=2,(VLOOKUP($A28,'LA32'!$B$1:$BZ$201,'LA32'!BY$1,0)),
IF(LA!$H$11=3,(VLOOKUP($A28,'LA33'!$B$1:$BZ$201,'LA33'!BY$1,0)),
0))),".")</f>
        <v>0.1</v>
      </c>
    </row>
    <row r="29" spans="1:78" x14ac:dyDescent="0.2">
      <c r="A29" s="55">
        <v>837</v>
      </c>
      <c r="B29" s="55" t="s">
        <v>211</v>
      </c>
      <c r="C29" s="88" t="s">
        <v>200</v>
      </c>
      <c r="D29" s="59">
        <f>IFERROR(
IF(LA!$H$11=1,(VLOOKUP($A29,'LA31'!$B$1:$BZ$201,'LA31'!C$1,0)),
IF(LA!$H$11=2,(VLOOKUP($A29,'LA32'!$B$1:$BZ$201,'LA32'!C$1,0)),
IF(LA!$H$11=3,(VLOOKUP($A29,'LA33'!$B$1:$BZ$201,'LA33'!C$1,0)),
0))),".")</f>
        <v>40</v>
      </c>
      <c r="E29" s="59">
        <f>IFERROR(
IF(LA!$H$11=1,(VLOOKUP($A29,'LA31'!$B$1:$BZ$201,'LA31'!D$1,0)),
IF(LA!$H$11=2,(VLOOKUP($A29,'LA32'!$B$1:$BZ$201,'LA32'!D$1,0)),
IF(LA!$H$11=3,(VLOOKUP($A29,'LA33'!$B$1:$BZ$201,'LA33'!D$1,0)),
0))),".")</f>
        <v>510</v>
      </c>
      <c r="F29" s="59">
        <f>IFERROR(
IF(LA!$H$11=1,(VLOOKUP($A29,'LA31'!$B$1:$BZ$201,'LA31'!E$1,0)),
IF(LA!$H$11=2,(VLOOKUP($A29,'LA32'!$B$1:$BZ$201,'LA32'!E$1,0)),
IF(LA!$H$11=3,(VLOOKUP($A29,'LA33'!$B$1:$BZ$201,'LA33'!E$1,0)),
0))),".")</f>
        <v>540</v>
      </c>
      <c r="G29" s="106">
        <f>IFERROR(
IF(LA!$H$11=1,(VLOOKUP($A29,'LA31'!$B$1:$BZ$201,'LA31'!F$1,0)),
IF(LA!$H$11=2,(VLOOKUP($A29,'LA32'!$B$1:$BZ$201,'LA32'!F$1,0)),
IF(LA!$H$11=3,(VLOOKUP($A29,'LA33'!$B$1:$BZ$201,'LA33'!F$1,0)),
0))),".")</f>
        <v>0.64</v>
      </c>
      <c r="H29" s="106">
        <f>IFERROR(
IF(LA!$H$11=1,(VLOOKUP($A29,'LA31'!$B$1:$BZ$201,'LA31'!G$1,0)),
IF(LA!$H$11=2,(VLOOKUP($A29,'LA32'!$B$1:$BZ$201,'LA32'!G$1,0)),
IF(LA!$H$11=3,(VLOOKUP($A29,'LA33'!$B$1:$BZ$201,'LA33'!G$1,0)),
0))),".")</f>
        <v>0.67</v>
      </c>
      <c r="I29" s="106">
        <f>IFERROR(
IF(LA!$H$11=1,(VLOOKUP($A29,'LA31'!$B$1:$BZ$201,'LA31'!H$1,0)),
IF(LA!$H$11=2,(VLOOKUP($A29,'LA32'!$B$1:$BZ$201,'LA32'!H$1,0)),
IF(LA!$H$11=3,(VLOOKUP($A29,'LA33'!$B$1:$BZ$201,'LA33'!H$1,0)),
0))),".")</f>
        <v>0.67</v>
      </c>
      <c r="J29" s="106">
        <f>IFERROR(
IF(LA!$H$11=1,(VLOOKUP($A29,'LA31'!$B$1:$BZ$201,'LA31'!I$1,0)),
IF(LA!$H$11=2,(VLOOKUP($A29,'LA32'!$B$1:$BZ$201,'LA32'!I$1,0)),
IF(LA!$H$11=3,(VLOOKUP($A29,'LA33'!$B$1:$BZ$201,'LA33'!I$1,0)),
0))),".")</f>
        <v>0.64</v>
      </c>
      <c r="K29" s="106">
        <f>IFERROR(
IF(LA!$H$11=1,(VLOOKUP($A29,'LA31'!$B$1:$BZ$201,'LA31'!J$1,0)),
IF(LA!$H$11=2,(VLOOKUP($A29,'LA32'!$B$1:$BZ$201,'LA32'!J$1,0)),
IF(LA!$H$11=3,(VLOOKUP($A29,'LA33'!$B$1:$BZ$201,'LA33'!J$1,0)),
0))),".")</f>
        <v>0.65</v>
      </c>
      <c r="L29" s="106">
        <f>IFERROR(
IF(LA!$H$11=1,(VLOOKUP($A29,'LA31'!$B$1:$BZ$201,'LA31'!K$1,0)),
IF(LA!$H$11=2,(VLOOKUP($A29,'LA32'!$B$1:$BZ$201,'LA32'!K$1,0)),
IF(LA!$H$11=3,(VLOOKUP($A29,'LA33'!$B$1:$BZ$201,'LA33'!K$1,0)),
0))),".")</f>
        <v>0.65</v>
      </c>
      <c r="M29" s="106" t="str">
        <f>IFERROR(
IF(LA!$H$11=1,(VLOOKUP($A29,'LA31'!$B$1:$BZ$201,'LA31'!L$1,0)),
IF(LA!$H$11=2,(VLOOKUP($A29,'LA32'!$B$1:$BZ$201,'LA32'!L$1,0)),
IF(LA!$H$11=3,(VLOOKUP($A29,'LA33'!$B$1:$BZ$201,'LA33'!L$1,0)),
0))),".")</f>
        <v>x</v>
      </c>
      <c r="N29" s="106">
        <f>IFERROR(
IF(LA!$H$11=1,(VLOOKUP($A29,'LA31'!$B$1:$BZ$201,'LA31'!M$1,0)),
IF(LA!$H$11=2,(VLOOKUP($A29,'LA32'!$B$1:$BZ$201,'LA32'!M$1,0)),
IF(LA!$H$11=3,(VLOOKUP($A29,'LA33'!$B$1:$BZ$201,'LA33'!M$1,0)),
0))),".")</f>
        <v>0.04</v>
      </c>
      <c r="O29" s="106">
        <f>IFERROR(
IF(LA!$H$11=1,(VLOOKUP($A29,'LA31'!$B$1:$BZ$201,'LA31'!N$1,0)),
IF(LA!$H$11=2,(VLOOKUP($A29,'LA32'!$B$1:$BZ$201,'LA32'!N$1,0)),
IF(LA!$H$11=3,(VLOOKUP($A29,'LA33'!$B$1:$BZ$201,'LA33'!N$1,0)),
0))),".")</f>
        <v>0.04</v>
      </c>
      <c r="P29" s="106">
        <f>IFERROR(
IF(LA!$H$11=1,(VLOOKUP($A29,'LA31'!$B$1:$BZ$201,'LA31'!O$1,0)),
IF(LA!$H$11=2,(VLOOKUP($A29,'LA32'!$B$1:$BZ$201,'LA32'!O$1,0)),
IF(LA!$H$11=3,(VLOOKUP($A29,'LA33'!$B$1:$BZ$201,'LA33'!O$1,0)),
0))),".")</f>
        <v>0</v>
      </c>
      <c r="Q29" s="106">
        <f>IFERROR(
IF(LA!$H$11=1,(VLOOKUP($A29,'LA31'!$B$1:$BZ$201,'LA31'!P$1,0)),
IF(LA!$H$11=2,(VLOOKUP($A29,'LA32'!$B$1:$BZ$201,'LA32'!P$1,0)),
IF(LA!$H$11=3,(VLOOKUP($A29,'LA33'!$B$1:$BZ$201,'LA33'!P$1,0)),
0))),".")</f>
        <v>0</v>
      </c>
      <c r="R29" s="106">
        <f>IFERROR(
IF(LA!$H$11=1,(VLOOKUP($A29,'LA31'!$B$1:$BZ$201,'LA31'!Q$1,0)),
IF(LA!$H$11=2,(VLOOKUP($A29,'LA32'!$B$1:$BZ$201,'LA32'!Q$1,0)),
IF(LA!$H$11=3,(VLOOKUP($A29,'LA33'!$B$1:$BZ$201,'LA33'!Q$1,0)),
0))),".")</f>
        <v>0</v>
      </c>
      <c r="S29" s="106">
        <f>IFERROR(
IF(LA!$H$11=1,(VLOOKUP($A29,'LA31'!$B$1:$BZ$201,'LA31'!R$1,0)),
IF(LA!$H$11=2,(VLOOKUP($A29,'LA32'!$B$1:$BZ$201,'LA32'!R$1,0)),
IF(LA!$H$11=3,(VLOOKUP($A29,'LA33'!$B$1:$BZ$201,'LA33'!R$1,0)),
0))),".")</f>
        <v>0</v>
      </c>
      <c r="T29" s="106">
        <f>IFERROR(
IF(LA!$H$11=1,(VLOOKUP($A29,'LA31'!$B$1:$BZ$201,'LA31'!S$1,0)),
IF(LA!$H$11=2,(VLOOKUP($A29,'LA32'!$B$1:$BZ$201,'LA32'!S$1,0)),
IF(LA!$H$11=3,(VLOOKUP($A29,'LA33'!$B$1:$BZ$201,'LA33'!S$1,0)),
0))),".")</f>
        <v>0.02</v>
      </c>
      <c r="U29" s="106">
        <f>IFERROR(
IF(LA!$H$11=1,(VLOOKUP($A29,'LA31'!$B$1:$BZ$201,'LA31'!T$1,0)),
IF(LA!$H$11=2,(VLOOKUP($A29,'LA32'!$B$1:$BZ$201,'LA32'!T$1,0)),
IF(LA!$H$11=3,(VLOOKUP($A29,'LA33'!$B$1:$BZ$201,'LA33'!T$1,0)),
0))),".")</f>
        <v>0.02</v>
      </c>
      <c r="V29" s="106" t="str">
        <f>IFERROR(
IF(LA!$H$11=1,(VLOOKUP($A29,'LA31'!$B$1:$BZ$201,'LA31'!U$1,0)),
IF(LA!$H$11=2,(VLOOKUP($A29,'LA32'!$B$1:$BZ$201,'LA32'!U$1,0)),
IF(LA!$H$11=3,(VLOOKUP($A29,'LA33'!$B$1:$BZ$201,'LA33'!U$1,0)),
0))),".")</f>
        <v>x</v>
      </c>
      <c r="W29" s="106">
        <f>IFERROR(
IF(LA!$H$11=1,(VLOOKUP($A29,'LA31'!$B$1:$BZ$201,'LA31'!V$1,0)),
IF(LA!$H$11=2,(VLOOKUP($A29,'LA32'!$B$1:$BZ$201,'LA32'!V$1,0)),
IF(LA!$H$11=3,(VLOOKUP($A29,'LA33'!$B$1:$BZ$201,'LA33'!V$1,0)),
0))),".")</f>
        <v>0.08</v>
      </c>
      <c r="X29" s="106">
        <f>IFERROR(
IF(LA!$H$11=1,(VLOOKUP($A29,'LA31'!$B$1:$BZ$201,'LA31'!W$1,0)),
IF(LA!$H$11=2,(VLOOKUP($A29,'LA32'!$B$1:$BZ$201,'LA32'!W$1,0)),
IF(LA!$H$11=3,(VLOOKUP($A29,'LA33'!$B$1:$BZ$201,'LA33'!W$1,0)),
0))),".")</f>
        <v>0.08</v>
      </c>
      <c r="Y29" s="106">
        <f>IFERROR(
IF(LA!$H$11=1,(VLOOKUP($A29,'LA31'!$B$1:$BZ$201,'LA31'!X$1,0)),
IF(LA!$H$11=2,(VLOOKUP($A29,'LA32'!$B$1:$BZ$201,'LA32'!X$1,0)),
IF(LA!$H$11=3,(VLOOKUP($A29,'LA33'!$B$1:$BZ$201,'LA33'!X$1,0)),
0))),".")</f>
        <v>0</v>
      </c>
      <c r="Z29" s="106">
        <f>IFERROR(
IF(LA!$H$11=1,(VLOOKUP($A29,'LA31'!$B$1:$BZ$201,'LA31'!Y$1,0)),
IF(LA!$H$11=2,(VLOOKUP($A29,'LA32'!$B$1:$BZ$201,'LA32'!Y$1,0)),
IF(LA!$H$11=3,(VLOOKUP($A29,'LA33'!$B$1:$BZ$201,'LA33'!Y$1,0)),
0))),".")</f>
        <v>0</v>
      </c>
      <c r="AA29" s="106">
        <f>IFERROR(
IF(LA!$H$11=1,(VLOOKUP($A29,'LA31'!$B$1:$BZ$201,'LA31'!Z$1,0)),
IF(LA!$H$11=2,(VLOOKUP($A29,'LA32'!$B$1:$BZ$201,'LA32'!Z$1,0)),
IF(LA!$H$11=3,(VLOOKUP($A29,'LA33'!$B$1:$BZ$201,'LA33'!Z$1,0)),
0))),".")</f>
        <v>0</v>
      </c>
      <c r="AB29" s="106">
        <f>IFERROR(
IF(LA!$H$11=1,(VLOOKUP($A29,'LA31'!$B$1:$BZ$201,'LA31'!AA$1,0)),
IF(LA!$H$11=2,(VLOOKUP($A29,'LA32'!$B$1:$BZ$201,'LA32'!AA$1,0)),
IF(LA!$H$11=3,(VLOOKUP($A29,'LA33'!$B$1:$BZ$201,'LA33'!AA$1,0)),
0))),".")</f>
        <v>0</v>
      </c>
      <c r="AC29" s="106">
        <f>IFERROR(
IF(LA!$H$11=1,(VLOOKUP($A29,'LA31'!$B$1:$BZ$201,'LA31'!AB$1,0)),
IF(LA!$H$11=2,(VLOOKUP($A29,'LA32'!$B$1:$BZ$201,'LA32'!AB$1,0)),
IF(LA!$H$11=3,(VLOOKUP($A29,'LA33'!$B$1:$BZ$201,'LA33'!AB$1,0)),
0))),".")</f>
        <v>0</v>
      </c>
      <c r="AD29" s="106">
        <f>IFERROR(
IF(LA!$H$11=1,(VLOOKUP($A29,'LA31'!$B$1:$BZ$201,'LA31'!AC$1,0)),
IF(LA!$H$11=2,(VLOOKUP($A29,'LA32'!$B$1:$BZ$201,'LA32'!AC$1,0)),
IF(LA!$H$11=3,(VLOOKUP($A29,'LA33'!$B$1:$BZ$201,'LA33'!AC$1,0)),
0))),".")</f>
        <v>0</v>
      </c>
      <c r="AE29" s="106">
        <f>IFERROR(
IF(LA!$H$11=1,(VLOOKUP($A29,'LA31'!$B$1:$BZ$201,'LA31'!AD$1,0)),
IF(LA!$H$11=2,(VLOOKUP($A29,'LA32'!$B$1:$BZ$201,'LA32'!AD$1,0)),
IF(LA!$H$11=3,(VLOOKUP($A29,'LA33'!$B$1:$BZ$201,'LA33'!AD$1,0)),
0))),".")</f>
        <v>0</v>
      </c>
      <c r="AF29" s="106">
        <f>IFERROR(
IF(LA!$H$11=1,(VLOOKUP($A29,'LA31'!$B$1:$BZ$201,'LA31'!AE$1,0)),
IF(LA!$H$11=2,(VLOOKUP($A29,'LA32'!$B$1:$BZ$201,'LA32'!AE$1,0)),
IF(LA!$H$11=3,(VLOOKUP($A29,'LA33'!$B$1:$BZ$201,'LA33'!AE$1,0)),
0))),".")</f>
        <v>0.04</v>
      </c>
      <c r="AG29" s="106">
        <f>IFERROR(
IF(LA!$H$11=1,(VLOOKUP($A29,'LA31'!$B$1:$BZ$201,'LA31'!AF$1,0)),
IF(LA!$H$11=2,(VLOOKUP($A29,'LA32'!$B$1:$BZ$201,'LA32'!AF$1,0)),
IF(LA!$H$11=3,(VLOOKUP($A29,'LA33'!$B$1:$BZ$201,'LA33'!AF$1,0)),
0))),".")</f>
        <v>0.04</v>
      </c>
      <c r="AH29" s="106">
        <f>IFERROR(
IF(LA!$H$11=1,(VLOOKUP($A29,'LA31'!$B$1:$BZ$201,'LA31'!AG$1,0)),
IF(LA!$H$11=2,(VLOOKUP($A29,'LA32'!$B$1:$BZ$201,'LA32'!AG$1,0)),
IF(LA!$H$11=3,(VLOOKUP($A29,'LA33'!$B$1:$BZ$201,'LA33'!AG$1,0)),
0))),".")</f>
        <v>0.44</v>
      </c>
      <c r="AI29" s="106">
        <f>IFERROR(
IF(LA!$H$11=1,(VLOOKUP($A29,'LA31'!$B$1:$BZ$201,'LA31'!AH$1,0)),
IF(LA!$H$11=2,(VLOOKUP($A29,'LA32'!$B$1:$BZ$201,'LA32'!AH$1,0)),
IF(LA!$H$11=3,(VLOOKUP($A29,'LA33'!$B$1:$BZ$201,'LA33'!AH$1,0)),
0))),".")</f>
        <v>0.52</v>
      </c>
      <c r="AJ29" s="106">
        <f>IFERROR(
IF(LA!$H$11=1,(VLOOKUP($A29,'LA31'!$B$1:$BZ$201,'LA31'!AI$1,0)),
IF(LA!$H$11=2,(VLOOKUP($A29,'LA32'!$B$1:$BZ$201,'LA32'!AI$1,0)),
IF(LA!$H$11=3,(VLOOKUP($A29,'LA33'!$B$1:$BZ$201,'LA33'!AI$1,0)),
0))),".")</f>
        <v>0.52</v>
      </c>
      <c r="AK29" s="106">
        <f>IFERROR(
IF(LA!$H$11=1,(VLOOKUP($A29,'LA31'!$B$1:$BZ$201,'LA31'!AJ$1,0)),
IF(LA!$H$11=2,(VLOOKUP($A29,'LA32'!$B$1:$BZ$201,'LA32'!AJ$1,0)),
IF(LA!$H$11=3,(VLOOKUP($A29,'LA33'!$B$1:$BZ$201,'LA33'!AJ$1,0)),
0))),".")</f>
        <v>0.22</v>
      </c>
      <c r="AL29" s="106">
        <f>IFERROR(
IF(LA!$H$11=1,(VLOOKUP($A29,'LA31'!$B$1:$BZ$201,'LA31'!AK$1,0)),
IF(LA!$H$11=2,(VLOOKUP($A29,'LA32'!$B$1:$BZ$201,'LA32'!AK$1,0)),
IF(LA!$H$11=3,(VLOOKUP($A29,'LA33'!$B$1:$BZ$201,'LA33'!AK$1,0)),
0))),".")</f>
        <v>0.26</v>
      </c>
      <c r="AM29" s="106">
        <f>IFERROR(
IF(LA!$H$11=1,(VLOOKUP($A29,'LA31'!$B$1:$BZ$201,'LA31'!AL$1,0)),
IF(LA!$H$11=2,(VLOOKUP($A29,'LA32'!$B$1:$BZ$201,'LA32'!AL$1,0)),
IF(LA!$H$11=3,(VLOOKUP($A29,'LA33'!$B$1:$BZ$201,'LA33'!AL$1,0)),
0))),".")</f>
        <v>0.25</v>
      </c>
      <c r="AN29" s="106" t="str">
        <f>IFERROR(
IF(LA!$H$11=1,(VLOOKUP($A29,'LA31'!$B$1:$BZ$201,'LA31'!AM$1,0)),
IF(LA!$H$11=2,(VLOOKUP($A29,'LA32'!$B$1:$BZ$201,'LA32'!AM$1,0)),
IF(LA!$H$11=3,(VLOOKUP($A29,'LA33'!$B$1:$BZ$201,'LA33'!AM$1,0)),
0))),".")</f>
        <v>x</v>
      </c>
      <c r="AO29" s="106">
        <f>IFERROR(
IF(LA!$H$11=1,(VLOOKUP($A29,'LA31'!$B$1:$BZ$201,'LA31'!AN$1,0)),
IF(LA!$H$11=2,(VLOOKUP($A29,'LA32'!$B$1:$BZ$201,'LA32'!AN$1,0)),
IF(LA!$H$11=3,(VLOOKUP($A29,'LA33'!$B$1:$BZ$201,'LA33'!AN$1,0)),
0))),".")</f>
        <v>0.02</v>
      </c>
      <c r="AP29" s="106">
        <f>IFERROR(
IF(LA!$H$11=1,(VLOOKUP($A29,'LA31'!$B$1:$BZ$201,'LA31'!AO$1,0)),
IF(LA!$H$11=2,(VLOOKUP($A29,'LA32'!$B$1:$BZ$201,'LA32'!AO$1,0)),
IF(LA!$H$11=3,(VLOOKUP($A29,'LA33'!$B$1:$BZ$201,'LA33'!AO$1,0)),
0))),".")</f>
        <v>0.02</v>
      </c>
      <c r="AQ29" s="106">
        <f>IFERROR(
IF(LA!$H$11=1,(VLOOKUP($A29,'LA31'!$B$1:$BZ$201,'LA31'!AP$1,0)),
IF(LA!$H$11=2,(VLOOKUP($A29,'LA32'!$B$1:$BZ$201,'LA32'!AP$1,0)),
IF(LA!$H$11=3,(VLOOKUP($A29,'LA33'!$B$1:$BZ$201,'LA33'!AP$1,0)),
0))),".")</f>
        <v>0.17</v>
      </c>
      <c r="AR29" s="106">
        <f>IFERROR(
IF(LA!$H$11=1,(VLOOKUP($A29,'LA31'!$B$1:$BZ$201,'LA31'!AQ$1,0)),
IF(LA!$H$11=2,(VLOOKUP($A29,'LA32'!$B$1:$BZ$201,'LA32'!AQ$1,0)),
IF(LA!$H$11=3,(VLOOKUP($A29,'LA33'!$B$1:$BZ$201,'LA33'!AQ$1,0)),
0))),".")</f>
        <v>0.17</v>
      </c>
      <c r="AS29" s="106">
        <f>IFERROR(
IF(LA!$H$11=1,(VLOOKUP($A29,'LA31'!$B$1:$BZ$201,'LA31'!AR$1,0)),
IF(LA!$H$11=2,(VLOOKUP($A29,'LA32'!$B$1:$BZ$201,'LA32'!AR$1,0)),
IF(LA!$H$11=3,(VLOOKUP($A29,'LA33'!$B$1:$BZ$201,'LA33'!AR$1,0)),
0))),".")</f>
        <v>0.17</v>
      </c>
      <c r="AT29" s="106">
        <f>IFERROR(
IF(LA!$H$11=1,(VLOOKUP($A29,'LA31'!$B$1:$BZ$201,'LA31'!AS$1,0)),
IF(LA!$H$11=2,(VLOOKUP($A29,'LA32'!$B$1:$BZ$201,'LA32'!AS$1,0)),
IF(LA!$H$11=3,(VLOOKUP($A29,'LA33'!$B$1:$BZ$201,'LA33'!AS$1,0)),
0))),".")</f>
        <v>0.17</v>
      </c>
      <c r="AU29" s="106">
        <f>IFERROR(
IF(LA!$H$11=1,(VLOOKUP($A29,'LA31'!$B$1:$BZ$201,'LA31'!AT$1,0)),
IF(LA!$H$11=2,(VLOOKUP($A29,'LA32'!$B$1:$BZ$201,'LA32'!AT$1,0)),
IF(LA!$H$11=3,(VLOOKUP($A29,'LA33'!$B$1:$BZ$201,'LA33'!AT$1,0)),
0))),".")</f>
        <v>0.23</v>
      </c>
      <c r="AV29" s="106">
        <f>IFERROR(
IF(LA!$H$11=1,(VLOOKUP($A29,'LA31'!$B$1:$BZ$201,'LA31'!AU$1,0)),
IF(LA!$H$11=2,(VLOOKUP($A29,'LA32'!$B$1:$BZ$201,'LA32'!AU$1,0)),
IF(LA!$H$11=3,(VLOOKUP($A29,'LA33'!$B$1:$BZ$201,'LA33'!AU$1,0)),
0))),".")</f>
        <v>0.22</v>
      </c>
      <c r="AW29" s="106" t="str">
        <f>IFERROR(
IF(LA!$H$11=1,(VLOOKUP($A29,'LA31'!$B$1:$BZ$201,'LA31'!AV$1,0)),
IF(LA!$H$11=2,(VLOOKUP($A29,'LA32'!$B$1:$BZ$201,'LA32'!AV$1,0)),
IF(LA!$H$11=3,(VLOOKUP($A29,'LA33'!$B$1:$BZ$201,'LA33'!AV$1,0)),
0))),".")</f>
        <v>x</v>
      </c>
      <c r="AX29" s="106">
        <f>IFERROR(
IF(LA!$H$11=1,(VLOOKUP($A29,'LA31'!$B$1:$BZ$201,'LA31'!AW$1,0)),
IF(LA!$H$11=2,(VLOOKUP($A29,'LA32'!$B$1:$BZ$201,'LA32'!AW$1,0)),
IF(LA!$H$11=3,(VLOOKUP($A29,'LA33'!$B$1:$BZ$201,'LA33'!AW$1,0)),
0))),".")</f>
        <v>0.04</v>
      </c>
      <c r="AY29" s="106">
        <f>IFERROR(
IF(LA!$H$11=1,(VLOOKUP($A29,'LA31'!$B$1:$BZ$201,'LA31'!AX$1,0)),
IF(LA!$H$11=2,(VLOOKUP($A29,'LA32'!$B$1:$BZ$201,'LA32'!AX$1,0)),
IF(LA!$H$11=3,(VLOOKUP($A29,'LA33'!$B$1:$BZ$201,'LA33'!AX$1,0)),
0))),".")</f>
        <v>0.04</v>
      </c>
      <c r="AZ29" s="106">
        <f>IFERROR(
IF(LA!$H$11=1,(VLOOKUP($A29,'LA31'!$B$1:$BZ$201,'LA31'!AY$1,0)),
IF(LA!$H$11=2,(VLOOKUP($A29,'LA32'!$B$1:$BZ$201,'LA32'!AY$1,0)),
IF(LA!$H$11=3,(VLOOKUP($A29,'LA33'!$B$1:$BZ$201,'LA33'!AY$1,0)),
0))),".")</f>
        <v>0</v>
      </c>
      <c r="BA29" s="106">
        <f>IFERROR(
IF(LA!$H$11=1,(VLOOKUP($A29,'LA31'!$B$1:$BZ$201,'LA31'!AZ$1,0)),
IF(LA!$H$11=2,(VLOOKUP($A29,'LA32'!$B$1:$BZ$201,'LA32'!AZ$1,0)),
IF(LA!$H$11=3,(VLOOKUP($A29,'LA33'!$B$1:$BZ$201,'LA33'!AZ$1,0)),
0))),".")</f>
        <v>0</v>
      </c>
      <c r="BB29" s="106">
        <f>IFERROR(
IF(LA!$H$11=1,(VLOOKUP($A29,'LA31'!$B$1:$BZ$201,'LA31'!BA$1,0)),
IF(LA!$H$11=2,(VLOOKUP($A29,'LA32'!$B$1:$BZ$201,'LA32'!BA$1,0)),
IF(LA!$H$11=3,(VLOOKUP($A29,'LA33'!$B$1:$BZ$201,'LA33'!BA$1,0)),
0))),".")</f>
        <v>0</v>
      </c>
      <c r="BC29" s="106">
        <f>IFERROR(
IF(LA!$H$11=1,(VLOOKUP($A29,'LA31'!$B$1:$BZ$201,'LA31'!BB$1,0)),
IF(LA!$H$11=2,(VLOOKUP($A29,'LA32'!$B$1:$BZ$201,'LA32'!BB$1,0)),
IF(LA!$H$11=3,(VLOOKUP($A29,'LA33'!$B$1:$BZ$201,'LA33'!BB$1,0)),
0))),".")</f>
        <v>0</v>
      </c>
      <c r="BD29" s="106" t="str">
        <f>IFERROR(
IF(LA!$H$11=1,(VLOOKUP($A29,'LA31'!$B$1:$BZ$201,'LA31'!BC$1,0)),
IF(LA!$H$11=2,(VLOOKUP($A29,'LA32'!$B$1:$BZ$201,'LA32'!BC$1,0)),
IF(LA!$H$11=3,(VLOOKUP($A29,'LA33'!$B$1:$BZ$201,'LA33'!BC$1,0)),
0))),".")</f>
        <v>x</v>
      </c>
      <c r="BE29" s="106" t="str">
        <f>IFERROR(
IF(LA!$H$11=1,(VLOOKUP($A29,'LA31'!$B$1:$BZ$201,'LA31'!BD$1,0)),
IF(LA!$H$11=2,(VLOOKUP($A29,'LA32'!$B$1:$BZ$201,'LA32'!BD$1,0)),
IF(LA!$H$11=3,(VLOOKUP($A29,'LA33'!$B$1:$BZ$201,'LA33'!BD$1,0)),
0))),".")</f>
        <v>x</v>
      </c>
      <c r="BF29" s="106">
        <f>IFERROR(
IF(LA!$H$11=1,(VLOOKUP($A29,'LA31'!$B$1:$BZ$201,'LA31'!BE$1,0)),
IF(LA!$H$11=2,(VLOOKUP($A29,'LA32'!$B$1:$BZ$201,'LA32'!BE$1,0)),
IF(LA!$H$11=3,(VLOOKUP($A29,'LA33'!$B$1:$BZ$201,'LA33'!BE$1,0)),
0))),".")</f>
        <v>0</v>
      </c>
      <c r="BG29" s="106" t="str">
        <f>IFERROR(
IF(LA!$H$11=1,(VLOOKUP($A29,'LA31'!$B$1:$BZ$201,'LA31'!BF$1,0)),
IF(LA!$H$11=2,(VLOOKUP($A29,'LA32'!$B$1:$BZ$201,'LA32'!BF$1,0)),
IF(LA!$H$11=3,(VLOOKUP($A29,'LA33'!$B$1:$BZ$201,'LA33'!BF$1,0)),
0))),".")</f>
        <v>x</v>
      </c>
      <c r="BH29" s="106" t="str">
        <f>IFERROR(
IF(LA!$H$11=1,(VLOOKUP($A29,'LA31'!$B$1:$BZ$201,'LA31'!BG$1,0)),
IF(LA!$H$11=2,(VLOOKUP($A29,'LA32'!$B$1:$BZ$201,'LA32'!BG$1,0)),
IF(LA!$H$11=3,(VLOOKUP($A29,'LA33'!$B$1:$BZ$201,'LA33'!BG$1,0)),
0))),".")</f>
        <v>x</v>
      </c>
      <c r="BI29" s="106">
        <f>IFERROR(
IF(LA!$H$11=1,(VLOOKUP($A29,'LA31'!$B$1:$BZ$201,'LA31'!BH$1,0)),
IF(LA!$H$11=2,(VLOOKUP($A29,'LA32'!$B$1:$BZ$201,'LA32'!BH$1,0)),
IF(LA!$H$11=3,(VLOOKUP($A29,'LA33'!$B$1:$BZ$201,'LA33'!BH$1,0)),
0))),".")</f>
        <v>0</v>
      </c>
      <c r="BJ29" s="106" t="str">
        <f>IFERROR(
IF(LA!$H$11=1,(VLOOKUP($A29,'LA31'!$B$1:$BZ$201,'LA31'!BI$1,0)),
IF(LA!$H$11=2,(VLOOKUP($A29,'LA32'!$B$1:$BZ$201,'LA32'!BI$1,0)),
IF(LA!$H$11=3,(VLOOKUP($A29,'LA33'!$B$1:$BZ$201,'LA33'!BI$1,0)),
0))),".")</f>
        <v>x</v>
      </c>
      <c r="BK29" s="106" t="str">
        <f>IFERROR(
IF(LA!$H$11=1,(VLOOKUP($A29,'LA31'!$B$1:$BZ$201,'LA31'!BJ$1,0)),
IF(LA!$H$11=2,(VLOOKUP($A29,'LA32'!$B$1:$BZ$201,'LA32'!BJ$1,0)),
IF(LA!$H$11=3,(VLOOKUP($A29,'LA33'!$B$1:$BZ$201,'LA33'!BJ$1,0)),
0))),".")</f>
        <v>x</v>
      </c>
      <c r="BL29" s="106">
        <f>IFERROR(
IF(LA!$H$11=1,(VLOOKUP($A29,'LA31'!$B$1:$BZ$201,'LA31'!BK$1,0)),
IF(LA!$H$11=2,(VLOOKUP($A29,'LA32'!$B$1:$BZ$201,'LA32'!BK$1,0)),
IF(LA!$H$11=3,(VLOOKUP($A29,'LA33'!$B$1:$BZ$201,'LA33'!BK$1,0)),
0))),".")</f>
        <v>0</v>
      </c>
      <c r="BM29" s="106">
        <f>IFERROR(
IF(LA!$H$11=1,(VLOOKUP($A29,'LA31'!$B$1:$BZ$201,'LA31'!BL$1,0)),
IF(LA!$H$11=2,(VLOOKUP($A29,'LA32'!$B$1:$BZ$201,'LA32'!BL$1,0)),
IF(LA!$H$11=3,(VLOOKUP($A29,'LA33'!$B$1:$BZ$201,'LA33'!BL$1,0)),
0))),".")</f>
        <v>0</v>
      </c>
      <c r="BN29" s="106">
        <f>IFERROR(
IF(LA!$H$11=1,(VLOOKUP($A29,'LA31'!$B$1:$BZ$201,'LA31'!BM$1,0)),
IF(LA!$H$11=2,(VLOOKUP($A29,'LA32'!$B$1:$BZ$201,'LA32'!BM$1,0)),
IF(LA!$H$11=3,(VLOOKUP($A29,'LA33'!$B$1:$BZ$201,'LA33'!BM$1,0)),
0))),".")</f>
        <v>0</v>
      </c>
      <c r="BO29" s="106">
        <f>IFERROR(
IF(LA!$H$11=1,(VLOOKUP($A29,'LA31'!$B$1:$BZ$201,'LA31'!BN$1,0)),
IF(LA!$H$11=2,(VLOOKUP($A29,'LA32'!$B$1:$BZ$201,'LA32'!BN$1,0)),
IF(LA!$H$11=3,(VLOOKUP($A29,'LA33'!$B$1:$BZ$201,'LA33'!BN$1,0)),
0))),".")</f>
        <v>0</v>
      </c>
      <c r="BP29" s="106" t="str">
        <f>IFERROR(
IF(LA!$H$11=1,(VLOOKUP($A29,'LA31'!$B$1:$BZ$201,'LA31'!BO$1,0)),
IF(LA!$H$11=2,(VLOOKUP($A29,'LA32'!$B$1:$BZ$201,'LA32'!BO$1,0)),
IF(LA!$H$11=3,(VLOOKUP($A29,'LA33'!$B$1:$BZ$201,'LA33'!BO$1,0)),
0))),".")</f>
        <v>x</v>
      </c>
      <c r="BQ29" s="106" t="str">
        <f>IFERROR(
IF(LA!$H$11=1,(VLOOKUP($A29,'LA31'!$B$1:$BZ$201,'LA31'!BP$1,0)),
IF(LA!$H$11=2,(VLOOKUP($A29,'LA32'!$B$1:$BZ$201,'LA32'!BP$1,0)),
IF(LA!$H$11=3,(VLOOKUP($A29,'LA33'!$B$1:$BZ$201,'LA33'!BP$1,0)),
0))),".")</f>
        <v>x</v>
      </c>
      <c r="BR29" s="106" t="str">
        <f>IFERROR(
IF(LA!$H$11=1,(VLOOKUP($A29,'LA31'!$B$1:$BZ$201,'LA31'!BQ$1,0)),
IF(LA!$H$11=2,(VLOOKUP($A29,'LA32'!$B$1:$BZ$201,'LA32'!BQ$1,0)),
IF(LA!$H$11=3,(VLOOKUP($A29,'LA33'!$B$1:$BZ$201,'LA33'!BQ$1,0)),
0))),".")</f>
        <v>x</v>
      </c>
      <c r="BS29" s="106">
        <f>IFERROR(
IF(LA!$H$11=1,(VLOOKUP($A29,'LA31'!$B$1:$BZ$201,'LA31'!BR$1,0)),
IF(LA!$H$11=2,(VLOOKUP($A29,'LA32'!$B$1:$BZ$201,'LA32'!BR$1,0)),
IF(LA!$H$11=3,(VLOOKUP($A29,'LA33'!$B$1:$BZ$201,'LA33'!BR$1,0)),
0))),".")</f>
        <v>0.09</v>
      </c>
      <c r="BT29" s="106">
        <f>IFERROR(
IF(LA!$H$11=1,(VLOOKUP($A29,'LA31'!$B$1:$BZ$201,'LA31'!BS$1,0)),
IF(LA!$H$11=2,(VLOOKUP($A29,'LA32'!$B$1:$BZ$201,'LA32'!BS$1,0)),
IF(LA!$H$11=3,(VLOOKUP($A29,'LA33'!$B$1:$BZ$201,'LA33'!BS$1,0)),
0))),".")</f>
        <v>0.09</v>
      </c>
      <c r="BU29" s="106" t="str">
        <f>IFERROR(
IF(LA!$H$11=1,(VLOOKUP($A29,'LA31'!$B$1:$BZ$201,'LA31'!BT$1,0)),
IF(LA!$H$11=2,(VLOOKUP($A29,'LA32'!$B$1:$BZ$201,'LA32'!BT$1,0)),
IF(LA!$H$11=3,(VLOOKUP($A29,'LA33'!$B$1:$BZ$201,'LA33'!BT$1,0)),
0))),".")</f>
        <v>x</v>
      </c>
      <c r="BV29" s="106" t="str">
        <f>IFERROR(
IF(LA!$H$11=1,(VLOOKUP($A29,'LA31'!$B$1:$BZ$201,'LA31'!BU$1,0)),
IF(LA!$H$11=2,(VLOOKUP($A29,'LA32'!$B$1:$BZ$201,'LA32'!BU$1,0)),
IF(LA!$H$11=3,(VLOOKUP($A29,'LA33'!$B$1:$BZ$201,'LA33'!BU$1,0)),
0))),".")</f>
        <v>x</v>
      </c>
      <c r="BW29" s="106" t="str">
        <f>IFERROR(
IF(LA!$H$11=1,(VLOOKUP($A29,'LA31'!$B$1:$BZ$201,'LA31'!BV$1,0)),
IF(LA!$H$11=2,(VLOOKUP($A29,'LA32'!$B$1:$BZ$201,'LA32'!BV$1,0)),
IF(LA!$H$11=3,(VLOOKUP($A29,'LA33'!$B$1:$BZ$201,'LA33'!BV$1,0)),
0))),".")</f>
        <v>x</v>
      </c>
      <c r="BX29" s="106">
        <f>IFERROR(
IF(LA!$H$11=1,(VLOOKUP($A29,'LA31'!$B$1:$BZ$201,'LA31'!BW$1,0)),
IF(LA!$H$11=2,(VLOOKUP($A29,'LA32'!$B$1:$BZ$201,'LA32'!BW$1,0)),
IF(LA!$H$11=3,(VLOOKUP($A29,'LA33'!$B$1:$BZ$201,'LA33'!BW$1,0)),
0))),".")</f>
        <v>0.22</v>
      </c>
      <c r="BY29" s="106">
        <f>IFERROR(
IF(LA!$H$11=1,(VLOOKUP($A29,'LA31'!$B$1:$BZ$201,'LA31'!BX$1,0)),
IF(LA!$H$11=2,(VLOOKUP($A29,'LA32'!$B$1:$BZ$201,'LA32'!BX$1,0)),
IF(LA!$H$11=3,(VLOOKUP($A29,'LA33'!$B$1:$BZ$201,'LA33'!BX$1,0)),
0))),".")</f>
        <v>0.24</v>
      </c>
      <c r="BZ29" s="106">
        <f>IFERROR(
IF(LA!$H$11=1,(VLOOKUP($A29,'LA31'!$B$1:$BZ$201,'LA31'!BY$1,0)),
IF(LA!$H$11=2,(VLOOKUP($A29,'LA32'!$B$1:$BZ$201,'LA32'!BY$1,0)),
IF(LA!$H$11=3,(VLOOKUP($A29,'LA33'!$B$1:$BZ$201,'LA33'!BY$1,0)),
0))),".")</f>
        <v>0.24</v>
      </c>
    </row>
    <row r="30" spans="1:78" x14ac:dyDescent="0.2">
      <c r="A30" s="55">
        <v>867</v>
      </c>
      <c r="B30" s="55" t="s">
        <v>212</v>
      </c>
      <c r="C30" s="88" t="s">
        <v>199</v>
      </c>
      <c r="D30" s="59" t="str">
        <f>IFERROR(
IF(LA!$H$11=1,(VLOOKUP($A30,'LA31'!$B$1:$BZ$201,'LA31'!C$1,0)),
IF(LA!$H$11=2,(VLOOKUP($A30,'LA32'!$B$1:$BZ$201,'LA32'!C$1,0)),
IF(LA!$H$11=3,(VLOOKUP($A30,'LA33'!$B$1:$BZ$201,'LA33'!C$1,0)),
0))),".")</f>
        <v>x</v>
      </c>
      <c r="E30" s="59">
        <f>IFERROR(
IF(LA!$H$11=1,(VLOOKUP($A30,'LA31'!$B$1:$BZ$201,'LA31'!D$1,0)),
IF(LA!$H$11=2,(VLOOKUP($A30,'LA32'!$B$1:$BZ$201,'LA32'!D$1,0)),
IF(LA!$H$11=3,(VLOOKUP($A30,'LA33'!$B$1:$BZ$201,'LA33'!D$1,0)),
0))),".")</f>
        <v>360</v>
      </c>
      <c r="F30" s="59">
        <f>IFERROR(
IF(LA!$H$11=1,(VLOOKUP($A30,'LA31'!$B$1:$BZ$201,'LA31'!E$1,0)),
IF(LA!$H$11=2,(VLOOKUP($A30,'LA32'!$B$1:$BZ$201,'LA32'!E$1,0)),
IF(LA!$H$11=3,(VLOOKUP($A30,'LA33'!$B$1:$BZ$201,'LA33'!E$1,0)),
0))),".")</f>
        <v>370</v>
      </c>
      <c r="G30" s="106" t="str">
        <f>IFERROR(
IF(LA!$H$11=1,(VLOOKUP($A30,'LA31'!$B$1:$BZ$201,'LA31'!F$1,0)),
IF(LA!$H$11=2,(VLOOKUP($A30,'LA32'!$B$1:$BZ$201,'LA32'!F$1,0)),
IF(LA!$H$11=3,(VLOOKUP($A30,'LA33'!$B$1:$BZ$201,'LA33'!F$1,0)),
0))),".")</f>
        <v>x</v>
      </c>
      <c r="H30" s="106">
        <f>IFERROR(
IF(LA!$H$11=1,(VLOOKUP($A30,'LA31'!$B$1:$BZ$201,'LA31'!G$1,0)),
IF(LA!$H$11=2,(VLOOKUP($A30,'LA32'!$B$1:$BZ$201,'LA32'!G$1,0)),
IF(LA!$H$11=3,(VLOOKUP($A30,'LA33'!$B$1:$BZ$201,'LA33'!G$1,0)),
0))),".")</f>
        <v>0.78</v>
      </c>
      <c r="I30" s="106">
        <f>IFERROR(
IF(LA!$H$11=1,(VLOOKUP($A30,'LA31'!$B$1:$BZ$201,'LA31'!H$1,0)),
IF(LA!$H$11=2,(VLOOKUP($A30,'LA32'!$B$1:$BZ$201,'LA32'!H$1,0)),
IF(LA!$H$11=3,(VLOOKUP($A30,'LA33'!$B$1:$BZ$201,'LA33'!H$1,0)),
0))),".")</f>
        <v>0.78</v>
      </c>
      <c r="J30" s="106" t="str">
        <f>IFERROR(
IF(LA!$H$11=1,(VLOOKUP($A30,'LA31'!$B$1:$BZ$201,'LA31'!I$1,0)),
IF(LA!$H$11=2,(VLOOKUP($A30,'LA32'!$B$1:$BZ$201,'LA32'!I$1,0)),
IF(LA!$H$11=3,(VLOOKUP($A30,'LA33'!$B$1:$BZ$201,'LA33'!I$1,0)),
0))),".")</f>
        <v>x</v>
      </c>
      <c r="K30" s="106">
        <f>IFERROR(
IF(LA!$H$11=1,(VLOOKUP($A30,'LA31'!$B$1:$BZ$201,'LA31'!J$1,0)),
IF(LA!$H$11=2,(VLOOKUP($A30,'LA32'!$B$1:$BZ$201,'LA32'!J$1,0)),
IF(LA!$H$11=3,(VLOOKUP($A30,'LA33'!$B$1:$BZ$201,'LA33'!J$1,0)),
0))),".")</f>
        <v>0.66</v>
      </c>
      <c r="L30" s="106">
        <f>IFERROR(
IF(LA!$H$11=1,(VLOOKUP($A30,'LA31'!$B$1:$BZ$201,'LA31'!K$1,0)),
IF(LA!$H$11=2,(VLOOKUP($A30,'LA32'!$B$1:$BZ$201,'LA32'!K$1,0)),
IF(LA!$H$11=3,(VLOOKUP($A30,'LA33'!$B$1:$BZ$201,'LA33'!K$1,0)),
0))),".")</f>
        <v>0.66</v>
      </c>
      <c r="M30" s="106" t="str">
        <f>IFERROR(
IF(LA!$H$11=1,(VLOOKUP($A30,'LA31'!$B$1:$BZ$201,'LA31'!L$1,0)),
IF(LA!$H$11=2,(VLOOKUP($A30,'LA32'!$B$1:$BZ$201,'LA32'!L$1,0)),
IF(LA!$H$11=3,(VLOOKUP($A30,'LA33'!$B$1:$BZ$201,'LA33'!L$1,0)),
0))),".")</f>
        <v>x</v>
      </c>
      <c r="N30" s="106">
        <f>IFERROR(
IF(LA!$H$11=1,(VLOOKUP($A30,'LA31'!$B$1:$BZ$201,'LA31'!M$1,0)),
IF(LA!$H$11=2,(VLOOKUP($A30,'LA32'!$B$1:$BZ$201,'LA32'!M$1,0)),
IF(LA!$H$11=3,(VLOOKUP($A30,'LA33'!$B$1:$BZ$201,'LA33'!M$1,0)),
0))),".")</f>
        <v>0.04</v>
      </c>
      <c r="O30" s="106">
        <f>IFERROR(
IF(LA!$H$11=1,(VLOOKUP($A30,'LA31'!$B$1:$BZ$201,'LA31'!N$1,0)),
IF(LA!$H$11=2,(VLOOKUP($A30,'LA32'!$B$1:$BZ$201,'LA32'!N$1,0)),
IF(LA!$H$11=3,(VLOOKUP($A30,'LA33'!$B$1:$BZ$201,'LA33'!N$1,0)),
0))),".")</f>
        <v>0.04</v>
      </c>
      <c r="P30" s="106" t="str">
        <f>IFERROR(
IF(LA!$H$11=1,(VLOOKUP($A30,'LA31'!$B$1:$BZ$201,'LA31'!O$1,0)),
IF(LA!$H$11=2,(VLOOKUP($A30,'LA32'!$B$1:$BZ$201,'LA32'!O$1,0)),
IF(LA!$H$11=3,(VLOOKUP($A30,'LA33'!$B$1:$BZ$201,'LA33'!O$1,0)),
0))),".")</f>
        <v>x</v>
      </c>
      <c r="Q30" s="106">
        <f>IFERROR(
IF(LA!$H$11=1,(VLOOKUP($A30,'LA31'!$B$1:$BZ$201,'LA31'!P$1,0)),
IF(LA!$H$11=2,(VLOOKUP($A30,'LA32'!$B$1:$BZ$201,'LA32'!P$1,0)),
IF(LA!$H$11=3,(VLOOKUP($A30,'LA33'!$B$1:$BZ$201,'LA33'!P$1,0)),
0))),".")</f>
        <v>0</v>
      </c>
      <c r="R30" s="106">
        <f>IFERROR(
IF(LA!$H$11=1,(VLOOKUP($A30,'LA31'!$B$1:$BZ$201,'LA31'!Q$1,0)),
IF(LA!$H$11=2,(VLOOKUP($A30,'LA32'!$B$1:$BZ$201,'LA32'!Q$1,0)),
IF(LA!$H$11=3,(VLOOKUP($A30,'LA33'!$B$1:$BZ$201,'LA33'!Q$1,0)),
0))),".")</f>
        <v>0</v>
      </c>
      <c r="S30" s="106" t="str">
        <f>IFERROR(
IF(LA!$H$11=1,(VLOOKUP($A30,'LA31'!$B$1:$BZ$201,'LA31'!R$1,0)),
IF(LA!$H$11=2,(VLOOKUP($A30,'LA32'!$B$1:$BZ$201,'LA32'!R$1,0)),
IF(LA!$H$11=3,(VLOOKUP($A30,'LA33'!$B$1:$BZ$201,'LA33'!R$1,0)),
0))),".")</f>
        <v>x</v>
      </c>
      <c r="T30" s="106">
        <f>IFERROR(
IF(LA!$H$11=1,(VLOOKUP($A30,'LA31'!$B$1:$BZ$201,'LA31'!S$1,0)),
IF(LA!$H$11=2,(VLOOKUP($A30,'LA32'!$B$1:$BZ$201,'LA32'!S$1,0)),
IF(LA!$H$11=3,(VLOOKUP($A30,'LA33'!$B$1:$BZ$201,'LA33'!S$1,0)),
0))),".")</f>
        <v>0.05</v>
      </c>
      <c r="U30" s="106">
        <f>IFERROR(
IF(LA!$H$11=1,(VLOOKUP($A30,'LA31'!$B$1:$BZ$201,'LA31'!T$1,0)),
IF(LA!$H$11=2,(VLOOKUP($A30,'LA32'!$B$1:$BZ$201,'LA32'!T$1,0)),
IF(LA!$H$11=3,(VLOOKUP($A30,'LA33'!$B$1:$BZ$201,'LA33'!T$1,0)),
0))),".")</f>
        <v>0.05</v>
      </c>
      <c r="V30" s="106" t="str">
        <f>IFERROR(
IF(LA!$H$11=1,(VLOOKUP($A30,'LA31'!$B$1:$BZ$201,'LA31'!U$1,0)),
IF(LA!$H$11=2,(VLOOKUP($A30,'LA32'!$B$1:$BZ$201,'LA32'!U$1,0)),
IF(LA!$H$11=3,(VLOOKUP($A30,'LA33'!$B$1:$BZ$201,'LA33'!U$1,0)),
0))),".")</f>
        <v>x</v>
      </c>
      <c r="W30" s="106">
        <f>IFERROR(
IF(LA!$H$11=1,(VLOOKUP($A30,'LA31'!$B$1:$BZ$201,'LA31'!V$1,0)),
IF(LA!$H$11=2,(VLOOKUP($A30,'LA32'!$B$1:$BZ$201,'LA32'!V$1,0)),
IF(LA!$H$11=3,(VLOOKUP($A30,'LA33'!$B$1:$BZ$201,'LA33'!V$1,0)),
0))),".")</f>
        <v>0.03</v>
      </c>
      <c r="X30" s="106">
        <f>IFERROR(
IF(LA!$H$11=1,(VLOOKUP($A30,'LA31'!$B$1:$BZ$201,'LA31'!W$1,0)),
IF(LA!$H$11=2,(VLOOKUP($A30,'LA32'!$B$1:$BZ$201,'LA32'!W$1,0)),
IF(LA!$H$11=3,(VLOOKUP($A30,'LA33'!$B$1:$BZ$201,'LA33'!W$1,0)),
0))),".")</f>
        <v>0.04</v>
      </c>
      <c r="Y30" s="106" t="str">
        <f>IFERROR(
IF(LA!$H$11=1,(VLOOKUP($A30,'LA31'!$B$1:$BZ$201,'LA31'!X$1,0)),
IF(LA!$H$11=2,(VLOOKUP($A30,'LA32'!$B$1:$BZ$201,'LA32'!X$1,0)),
IF(LA!$H$11=3,(VLOOKUP($A30,'LA33'!$B$1:$BZ$201,'LA33'!X$1,0)),
0))),".")</f>
        <v>x</v>
      </c>
      <c r="Z30" s="106">
        <f>IFERROR(
IF(LA!$H$11=1,(VLOOKUP($A30,'LA31'!$B$1:$BZ$201,'LA31'!Y$1,0)),
IF(LA!$H$11=2,(VLOOKUP($A30,'LA32'!$B$1:$BZ$201,'LA32'!Y$1,0)),
IF(LA!$H$11=3,(VLOOKUP($A30,'LA33'!$B$1:$BZ$201,'LA33'!Y$1,0)),
0))),".")</f>
        <v>0</v>
      </c>
      <c r="AA30" s="106">
        <f>IFERROR(
IF(LA!$H$11=1,(VLOOKUP($A30,'LA31'!$B$1:$BZ$201,'LA31'!Z$1,0)),
IF(LA!$H$11=2,(VLOOKUP($A30,'LA32'!$B$1:$BZ$201,'LA32'!Z$1,0)),
IF(LA!$H$11=3,(VLOOKUP($A30,'LA33'!$B$1:$BZ$201,'LA33'!Z$1,0)),
0))),".")</f>
        <v>0</v>
      </c>
      <c r="AB30" s="106" t="str">
        <f>IFERROR(
IF(LA!$H$11=1,(VLOOKUP($A30,'LA31'!$B$1:$BZ$201,'LA31'!AA$1,0)),
IF(LA!$H$11=2,(VLOOKUP($A30,'LA32'!$B$1:$BZ$201,'LA32'!AA$1,0)),
IF(LA!$H$11=3,(VLOOKUP($A30,'LA33'!$B$1:$BZ$201,'LA33'!AA$1,0)),
0))),".")</f>
        <v>x</v>
      </c>
      <c r="AC30" s="106">
        <f>IFERROR(
IF(LA!$H$11=1,(VLOOKUP($A30,'LA31'!$B$1:$BZ$201,'LA31'!AB$1,0)),
IF(LA!$H$11=2,(VLOOKUP($A30,'LA32'!$B$1:$BZ$201,'LA32'!AB$1,0)),
IF(LA!$H$11=3,(VLOOKUP($A30,'LA33'!$B$1:$BZ$201,'LA33'!AB$1,0)),
0))),".")</f>
        <v>0</v>
      </c>
      <c r="AD30" s="106">
        <f>IFERROR(
IF(LA!$H$11=1,(VLOOKUP($A30,'LA31'!$B$1:$BZ$201,'LA31'!AC$1,0)),
IF(LA!$H$11=2,(VLOOKUP($A30,'LA32'!$B$1:$BZ$201,'LA32'!AC$1,0)),
IF(LA!$H$11=3,(VLOOKUP($A30,'LA33'!$B$1:$BZ$201,'LA33'!AC$1,0)),
0))),".")</f>
        <v>0</v>
      </c>
      <c r="AE30" s="106" t="str">
        <f>IFERROR(
IF(LA!$H$11=1,(VLOOKUP($A30,'LA31'!$B$1:$BZ$201,'LA31'!AD$1,0)),
IF(LA!$H$11=2,(VLOOKUP($A30,'LA32'!$B$1:$BZ$201,'LA32'!AD$1,0)),
IF(LA!$H$11=3,(VLOOKUP($A30,'LA33'!$B$1:$BZ$201,'LA33'!AD$1,0)),
0))),".")</f>
        <v>x</v>
      </c>
      <c r="AF30" s="106">
        <f>IFERROR(
IF(LA!$H$11=1,(VLOOKUP($A30,'LA31'!$B$1:$BZ$201,'LA31'!AE$1,0)),
IF(LA!$H$11=2,(VLOOKUP($A30,'LA32'!$B$1:$BZ$201,'LA32'!AE$1,0)),
IF(LA!$H$11=3,(VLOOKUP($A30,'LA33'!$B$1:$BZ$201,'LA33'!AE$1,0)),
0))),".")</f>
        <v>0.05</v>
      </c>
      <c r="AG30" s="106">
        <f>IFERROR(
IF(LA!$H$11=1,(VLOOKUP($A30,'LA31'!$B$1:$BZ$201,'LA31'!AF$1,0)),
IF(LA!$H$11=2,(VLOOKUP($A30,'LA32'!$B$1:$BZ$201,'LA32'!AF$1,0)),
IF(LA!$H$11=3,(VLOOKUP($A30,'LA33'!$B$1:$BZ$201,'LA33'!AF$1,0)),
0))),".")</f>
        <v>0.05</v>
      </c>
      <c r="AH30" s="106" t="str">
        <f>IFERROR(
IF(LA!$H$11=1,(VLOOKUP($A30,'LA31'!$B$1:$BZ$201,'LA31'!AG$1,0)),
IF(LA!$H$11=2,(VLOOKUP($A30,'LA32'!$B$1:$BZ$201,'LA32'!AG$1,0)),
IF(LA!$H$11=3,(VLOOKUP($A30,'LA33'!$B$1:$BZ$201,'LA33'!AG$1,0)),
0))),".")</f>
        <v>x</v>
      </c>
      <c r="AI30" s="106">
        <f>IFERROR(
IF(LA!$H$11=1,(VLOOKUP($A30,'LA31'!$B$1:$BZ$201,'LA31'!AH$1,0)),
IF(LA!$H$11=2,(VLOOKUP($A30,'LA32'!$B$1:$BZ$201,'LA32'!AH$1,0)),
IF(LA!$H$11=3,(VLOOKUP($A30,'LA33'!$B$1:$BZ$201,'LA33'!AH$1,0)),
0))),".")</f>
        <v>0.54</v>
      </c>
      <c r="AJ30" s="106">
        <f>IFERROR(
IF(LA!$H$11=1,(VLOOKUP($A30,'LA31'!$B$1:$BZ$201,'LA31'!AI$1,0)),
IF(LA!$H$11=2,(VLOOKUP($A30,'LA32'!$B$1:$BZ$201,'LA32'!AI$1,0)),
IF(LA!$H$11=3,(VLOOKUP($A30,'LA33'!$B$1:$BZ$201,'LA33'!AI$1,0)),
0))),".")</f>
        <v>0.54</v>
      </c>
      <c r="AK30" s="106" t="str">
        <f>IFERROR(
IF(LA!$H$11=1,(VLOOKUP($A30,'LA31'!$B$1:$BZ$201,'LA31'!AJ$1,0)),
IF(LA!$H$11=2,(VLOOKUP($A30,'LA32'!$B$1:$BZ$201,'LA32'!AJ$1,0)),
IF(LA!$H$11=3,(VLOOKUP($A30,'LA33'!$B$1:$BZ$201,'LA33'!AJ$1,0)),
0))),".")</f>
        <v>x</v>
      </c>
      <c r="AL30" s="106">
        <f>IFERROR(
IF(LA!$H$11=1,(VLOOKUP($A30,'LA31'!$B$1:$BZ$201,'LA31'!AK$1,0)),
IF(LA!$H$11=2,(VLOOKUP($A30,'LA32'!$B$1:$BZ$201,'LA32'!AK$1,0)),
IF(LA!$H$11=3,(VLOOKUP($A30,'LA33'!$B$1:$BZ$201,'LA33'!AK$1,0)),
0))),".")</f>
        <v>0.26</v>
      </c>
      <c r="AM30" s="106">
        <f>IFERROR(
IF(LA!$H$11=1,(VLOOKUP($A30,'LA31'!$B$1:$BZ$201,'LA31'!AL$1,0)),
IF(LA!$H$11=2,(VLOOKUP($A30,'LA32'!$B$1:$BZ$201,'LA32'!AL$1,0)),
IF(LA!$H$11=3,(VLOOKUP($A30,'LA33'!$B$1:$BZ$201,'LA33'!AL$1,0)),
0))),".")</f>
        <v>0.26</v>
      </c>
      <c r="AN30" s="106" t="str">
        <f>IFERROR(
IF(LA!$H$11=1,(VLOOKUP($A30,'LA31'!$B$1:$BZ$201,'LA31'!AM$1,0)),
IF(LA!$H$11=2,(VLOOKUP($A30,'LA32'!$B$1:$BZ$201,'LA32'!AM$1,0)),
IF(LA!$H$11=3,(VLOOKUP($A30,'LA33'!$B$1:$BZ$201,'LA33'!AM$1,0)),
0))),".")</f>
        <v>x</v>
      </c>
      <c r="AO30" s="106" t="str">
        <f>IFERROR(
IF(LA!$H$11=1,(VLOOKUP($A30,'LA31'!$B$1:$BZ$201,'LA31'!AN$1,0)),
IF(LA!$H$11=2,(VLOOKUP($A30,'LA32'!$B$1:$BZ$201,'LA32'!AN$1,0)),
IF(LA!$H$11=3,(VLOOKUP($A30,'LA33'!$B$1:$BZ$201,'LA33'!AN$1,0)),
0))),".")</f>
        <v>x</v>
      </c>
      <c r="AP30" s="106" t="str">
        <f>IFERROR(
IF(LA!$H$11=1,(VLOOKUP($A30,'LA31'!$B$1:$BZ$201,'LA31'!AO$1,0)),
IF(LA!$H$11=2,(VLOOKUP($A30,'LA32'!$B$1:$BZ$201,'LA32'!AO$1,0)),
IF(LA!$H$11=3,(VLOOKUP($A30,'LA33'!$B$1:$BZ$201,'LA33'!AO$1,0)),
0))),".")</f>
        <v>x</v>
      </c>
      <c r="AQ30" s="106" t="str">
        <f>IFERROR(
IF(LA!$H$11=1,(VLOOKUP($A30,'LA31'!$B$1:$BZ$201,'LA31'!AP$1,0)),
IF(LA!$H$11=2,(VLOOKUP($A30,'LA32'!$B$1:$BZ$201,'LA32'!AP$1,0)),
IF(LA!$H$11=3,(VLOOKUP($A30,'LA33'!$B$1:$BZ$201,'LA33'!AP$1,0)),
0))),".")</f>
        <v>x</v>
      </c>
      <c r="AR30" s="106">
        <f>IFERROR(
IF(LA!$H$11=1,(VLOOKUP($A30,'LA31'!$B$1:$BZ$201,'LA31'!AQ$1,0)),
IF(LA!$H$11=2,(VLOOKUP($A30,'LA32'!$B$1:$BZ$201,'LA32'!AQ$1,0)),
IF(LA!$H$11=3,(VLOOKUP($A30,'LA33'!$B$1:$BZ$201,'LA33'!AQ$1,0)),
0))),".")</f>
        <v>0.17</v>
      </c>
      <c r="AS30" s="106">
        <f>IFERROR(
IF(LA!$H$11=1,(VLOOKUP($A30,'LA31'!$B$1:$BZ$201,'LA31'!AR$1,0)),
IF(LA!$H$11=2,(VLOOKUP($A30,'LA32'!$B$1:$BZ$201,'LA32'!AR$1,0)),
IF(LA!$H$11=3,(VLOOKUP($A30,'LA33'!$B$1:$BZ$201,'LA33'!AR$1,0)),
0))),".")</f>
        <v>0.16</v>
      </c>
      <c r="AT30" s="106" t="str">
        <f>IFERROR(
IF(LA!$H$11=1,(VLOOKUP($A30,'LA31'!$B$1:$BZ$201,'LA31'!AS$1,0)),
IF(LA!$H$11=2,(VLOOKUP($A30,'LA32'!$B$1:$BZ$201,'LA32'!AS$1,0)),
IF(LA!$H$11=3,(VLOOKUP($A30,'LA33'!$B$1:$BZ$201,'LA33'!AS$1,0)),
0))),".")</f>
        <v>x</v>
      </c>
      <c r="AU30" s="106">
        <f>IFERROR(
IF(LA!$H$11=1,(VLOOKUP($A30,'LA31'!$B$1:$BZ$201,'LA31'!AT$1,0)),
IF(LA!$H$11=2,(VLOOKUP($A30,'LA32'!$B$1:$BZ$201,'LA32'!AT$1,0)),
IF(LA!$H$11=3,(VLOOKUP($A30,'LA33'!$B$1:$BZ$201,'LA33'!AT$1,0)),
0))),".")</f>
        <v>0.27</v>
      </c>
      <c r="AV30" s="106">
        <f>IFERROR(
IF(LA!$H$11=1,(VLOOKUP($A30,'LA31'!$B$1:$BZ$201,'LA31'!AU$1,0)),
IF(LA!$H$11=2,(VLOOKUP($A30,'LA32'!$B$1:$BZ$201,'LA32'!AU$1,0)),
IF(LA!$H$11=3,(VLOOKUP($A30,'LA33'!$B$1:$BZ$201,'LA33'!AU$1,0)),
0))),".")</f>
        <v>0.27</v>
      </c>
      <c r="AW30" s="106" t="str">
        <f>IFERROR(
IF(LA!$H$11=1,(VLOOKUP($A30,'LA31'!$B$1:$BZ$201,'LA31'!AV$1,0)),
IF(LA!$H$11=2,(VLOOKUP($A30,'LA32'!$B$1:$BZ$201,'LA32'!AV$1,0)),
IF(LA!$H$11=3,(VLOOKUP($A30,'LA33'!$B$1:$BZ$201,'LA33'!AV$1,0)),
0))),".")</f>
        <v>x</v>
      </c>
      <c r="AX30" s="106" t="str">
        <f>IFERROR(
IF(LA!$H$11=1,(VLOOKUP($A30,'LA31'!$B$1:$BZ$201,'LA31'!AW$1,0)),
IF(LA!$H$11=2,(VLOOKUP($A30,'LA32'!$B$1:$BZ$201,'LA32'!AW$1,0)),
IF(LA!$H$11=3,(VLOOKUP($A30,'LA33'!$B$1:$BZ$201,'LA33'!AW$1,0)),
0))),".")</f>
        <v>x</v>
      </c>
      <c r="AY30" s="106" t="str">
        <f>IFERROR(
IF(LA!$H$11=1,(VLOOKUP($A30,'LA31'!$B$1:$BZ$201,'LA31'!AX$1,0)),
IF(LA!$H$11=2,(VLOOKUP($A30,'LA32'!$B$1:$BZ$201,'LA32'!AX$1,0)),
IF(LA!$H$11=3,(VLOOKUP($A30,'LA33'!$B$1:$BZ$201,'LA33'!AX$1,0)),
0))),".")</f>
        <v>x</v>
      </c>
      <c r="AZ30" s="106" t="str">
        <f>IFERROR(
IF(LA!$H$11=1,(VLOOKUP($A30,'LA31'!$B$1:$BZ$201,'LA31'!AY$1,0)),
IF(LA!$H$11=2,(VLOOKUP($A30,'LA32'!$B$1:$BZ$201,'LA32'!AY$1,0)),
IF(LA!$H$11=3,(VLOOKUP($A30,'LA33'!$B$1:$BZ$201,'LA33'!AY$1,0)),
0))),".")</f>
        <v>x</v>
      </c>
      <c r="BA30" s="106">
        <f>IFERROR(
IF(LA!$H$11=1,(VLOOKUP($A30,'LA31'!$B$1:$BZ$201,'LA31'!AZ$1,0)),
IF(LA!$H$11=2,(VLOOKUP($A30,'LA32'!$B$1:$BZ$201,'LA32'!AZ$1,0)),
IF(LA!$H$11=3,(VLOOKUP($A30,'LA33'!$B$1:$BZ$201,'LA33'!AZ$1,0)),
0))),".")</f>
        <v>0</v>
      </c>
      <c r="BB30" s="106">
        <f>IFERROR(
IF(LA!$H$11=1,(VLOOKUP($A30,'LA31'!$B$1:$BZ$201,'LA31'!BA$1,0)),
IF(LA!$H$11=2,(VLOOKUP($A30,'LA32'!$B$1:$BZ$201,'LA32'!BA$1,0)),
IF(LA!$H$11=3,(VLOOKUP($A30,'LA33'!$B$1:$BZ$201,'LA33'!BA$1,0)),
0))),".")</f>
        <v>0</v>
      </c>
      <c r="BC30" s="106" t="str">
        <f>IFERROR(
IF(LA!$H$11=1,(VLOOKUP($A30,'LA31'!$B$1:$BZ$201,'LA31'!BB$1,0)),
IF(LA!$H$11=2,(VLOOKUP($A30,'LA32'!$B$1:$BZ$201,'LA32'!BB$1,0)),
IF(LA!$H$11=3,(VLOOKUP($A30,'LA33'!$B$1:$BZ$201,'LA33'!BB$1,0)),
0))),".")</f>
        <v>x</v>
      </c>
      <c r="BD30" s="106">
        <f>IFERROR(
IF(LA!$H$11=1,(VLOOKUP($A30,'LA31'!$B$1:$BZ$201,'LA31'!BC$1,0)),
IF(LA!$H$11=2,(VLOOKUP($A30,'LA32'!$B$1:$BZ$201,'LA32'!BC$1,0)),
IF(LA!$H$11=3,(VLOOKUP($A30,'LA33'!$B$1:$BZ$201,'LA33'!BC$1,0)),
0))),".")</f>
        <v>0.12</v>
      </c>
      <c r="BE30" s="106">
        <f>IFERROR(
IF(LA!$H$11=1,(VLOOKUP($A30,'LA31'!$B$1:$BZ$201,'LA31'!BD$1,0)),
IF(LA!$H$11=2,(VLOOKUP($A30,'LA32'!$B$1:$BZ$201,'LA32'!BD$1,0)),
IF(LA!$H$11=3,(VLOOKUP($A30,'LA33'!$B$1:$BZ$201,'LA33'!BD$1,0)),
0))),".")</f>
        <v>0.12</v>
      </c>
      <c r="BF30" s="106" t="str">
        <f>IFERROR(
IF(LA!$H$11=1,(VLOOKUP($A30,'LA31'!$B$1:$BZ$201,'LA31'!BE$1,0)),
IF(LA!$H$11=2,(VLOOKUP($A30,'LA32'!$B$1:$BZ$201,'LA32'!BE$1,0)),
IF(LA!$H$11=3,(VLOOKUP($A30,'LA33'!$B$1:$BZ$201,'LA33'!BE$1,0)),
0))),".")</f>
        <v>x</v>
      </c>
      <c r="BG30" s="106">
        <f>IFERROR(
IF(LA!$H$11=1,(VLOOKUP($A30,'LA31'!$B$1:$BZ$201,'LA31'!BF$1,0)),
IF(LA!$H$11=2,(VLOOKUP($A30,'LA32'!$B$1:$BZ$201,'LA32'!BF$1,0)),
IF(LA!$H$11=3,(VLOOKUP($A30,'LA33'!$B$1:$BZ$201,'LA33'!BF$1,0)),
0))),".")</f>
        <v>0.08</v>
      </c>
      <c r="BH30" s="106">
        <f>IFERROR(
IF(LA!$H$11=1,(VLOOKUP($A30,'LA31'!$B$1:$BZ$201,'LA31'!BG$1,0)),
IF(LA!$H$11=2,(VLOOKUP($A30,'LA32'!$B$1:$BZ$201,'LA32'!BG$1,0)),
IF(LA!$H$11=3,(VLOOKUP($A30,'LA33'!$B$1:$BZ$201,'LA33'!BG$1,0)),
0))),".")</f>
        <v>0.08</v>
      </c>
      <c r="BI30" s="106" t="str">
        <f>IFERROR(
IF(LA!$H$11=1,(VLOOKUP($A30,'LA31'!$B$1:$BZ$201,'LA31'!BH$1,0)),
IF(LA!$H$11=2,(VLOOKUP($A30,'LA32'!$B$1:$BZ$201,'LA32'!BH$1,0)),
IF(LA!$H$11=3,(VLOOKUP($A30,'LA33'!$B$1:$BZ$201,'LA33'!BH$1,0)),
0))),".")</f>
        <v>x</v>
      </c>
      <c r="BJ30" s="106">
        <f>IFERROR(
IF(LA!$H$11=1,(VLOOKUP($A30,'LA31'!$B$1:$BZ$201,'LA31'!BI$1,0)),
IF(LA!$H$11=2,(VLOOKUP($A30,'LA32'!$B$1:$BZ$201,'LA32'!BI$1,0)),
IF(LA!$H$11=3,(VLOOKUP($A30,'LA33'!$B$1:$BZ$201,'LA33'!BI$1,0)),
0))),".")</f>
        <v>0.04</v>
      </c>
      <c r="BK30" s="106">
        <f>IFERROR(
IF(LA!$H$11=1,(VLOOKUP($A30,'LA31'!$B$1:$BZ$201,'LA31'!BJ$1,0)),
IF(LA!$H$11=2,(VLOOKUP($A30,'LA32'!$B$1:$BZ$201,'LA32'!BJ$1,0)),
IF(LA!$H$11=3,(VLOOKUP($A30,'LA33'!$B$1:$BZ$201,'LA33'!BJ$1,0)),
0))),".")</f>
        <v>0.04</v>
      </c>
      <c r="BL30" s="106" t="str">
        <f>IFERROR(
IF(LA!$H$11=1,(VLOOKUP($A30,'LA31'!$B$1:$BZ$201,'LA31'!BK$1,0)),
IF(LA!$H$11=2,(VLOOKUP($A30,'LA32'!$B$1:$BZ$201,'LA32'!BK$1,0)),
IF(LA!$H$11=3,(VLOOKUP($A30,'LA33'!$B$1:$BZ$201,'LA33'!BK$1,0)),
0))),".")</f>
        <v>x</v>
      </c>
      <c r="BM30" s="106">
        <f>IFERROR(
IF(LA!$H$11=1,(VLOOKUP($A30,'LA31'!$B$1:$BZ$201,'LA31'!BL$1,0)),
IF(LA!$H$11=2,(VLOOKUP($A30,'LA32'!$B$1:$BZ$201,'LA32'!BL$1,0)),
IF(LA!$H$11=3,(VLOOKUP($A30,'LA33'!$B$1:$BZ$201,'LA33'!BL$1,0)),
0))),".")</f>
        <v>0</v>
      </c>
      <c r="BN30" s="106">
        <f>IFERROR(
IF(LA!$H$11=1,(VLOOKUP($A30,'LA31'!$B$1:$BZ$201,'LA31'!BM$1,0)),
IF(LA!$H$11=2,(VLOOKUP($A30,'LA32'!$B$1:$BZ$201,'LA32'!BM$1,0)),
IF(LA!$H$11=3,(VLOOKUP($A30,'LA33'!$B$1:$BZ$201,'LA33'!BM$1,0)),
0))),".")</f>
        <v>0</v>
      </c>
      <c r="BO30" s="106" t="str">
        <f>IFERROR(
IF(LA!$H$11=1,(VLOOKUP($A30,'LA31'!$B$1:$BZ$201,'LA31'!BN$1,0)),
IF(LA!$H$11=2,(VLOOKUP($A30,'LA32'!$B$1:$BZ$201,'LA32'!BN$1,0)),
IF(LA!$H$11=3,(VLOOKUP($A30,'LA33'!$B$1:$BZ$201,'LA33'!BN$1,0)),
0))),".")</f>
        <v>x</v>
      </c>
      <c r="BP30" s="106" t="str">
        <f>IFERROR(
IF(LA!$H$11=1,(VLOOKUP($A30,'LA31'!$B$1:$BZ$201,'LA31'!BO$1,0)),
IF(LA!$H$11=2,(VLOOKUP($A30,'LA32'!$B$1:$BZ$201,'LA32'!BO$1,0)),
IF(LA!$H$11=3,(VLOOKUP($A30,'LA33'!$B$1:$BZ$201,'LA33'!BO$1,0)),
0))),".")</f>
        <v>x</v>
      </c>
      <c r="BQ30" s="106" t="str">
        <f>IFERROR(
IF(LA!$H$11=1,(VLOOKUP($A30,'LA31'!$B$1:$BZ$201,'LA31'!BP$1,0)),
IF(LA!$H$11=2,(VLOOKUP($A30,'LA32'!$B$1:$BZ$201,'LA32'!BP$1,0)),
IF(LA!$H$11=3,(VLOOKUP($A30,'LA33'!$B$1:$BZ$201,'LA33'!BP$1,0)),
0))),".")</f>
        <v>x</v>
      </c>
      <c r="BR30" s="106" t="str">
        <f>IFERROR(
IF(LA!$H$11=1,(VLOOKUP($A30,'LA31'!$B$1:$BZ$201,'LA31'!BQ$1,0)),
IF(LA!$H$11=2,(VLOOKUP($A30,'LA32'!$B$1:$BZ$201,'LA32'!BQ$1,0)),
IF(LA!$H$11=3,(VLOOKUP($A30,'LA33'!$B$1:$BZ$201,'LA33'!BQ$1,0)),
0))),".")</f>
        <v>x</v>
      </c>
      <c r="BS30" s="106">
        <f>IFERROR(
IF(LA!$H$11=1,(VLOOKUP($A30,'LA31'!$B$1:$BZ$201,'LA31'!BR$1,0)),
IF(LA!$H$11=2,(VLOOKUP($A30,'LA32'!$B$1:$BZ$201,'LA32'!BR$1,0)),
IF(LA!$H$11=3,(VLOOKUP($A30,'LA33'!$B$1:$BZ$201,'LA33'!BR$1,0)),
0))),".")</f>
        <v>0.09</v>
      </c>
      <c r="BT30" s="106">
        <f>IFERROR(
IF(LA!$H$11=1,(VLOOKUP($A30,'LA31'!$B$1:$BZ$201,'LA31'!BS$1,0)),
IF(LA!$H$11=2,(VLOOKUP($A30,'LA32'!$B$1:$BZ$201,'LA32'!BS$1,0)),
IF(LA!$H$11=3,(VLOOKUP($A30,'LA33'!$B$1:$BZ$201,'LA33'!BS$1,0)),
0))),".")</f>
        <v>0.09</v>
      </c>
      <c r="BU30" s="106" t="str">
        <f>IFERROR(
IF(LA!$H$11=1,(VLOOKUP($A30,'LA31'!$B$1:$BZ$201,'LA31'!BT$1,0)),
IF(LA!$H$11=2,(VLOOKUP($A30,'LA32'!$B$1:$BZ$201,'LA32'!BT$1,0)),
IF(LA!$H$11=3,(VLOOKUP($A30,'LA33'!$B$1:$BZ$201,'LA33'!BT$1,0)),
0))),".")</f>
        <v>x</v>
      </c>
      <c r="BV30" s="106" t="str">
        <f>IFERROR(
IF(LA!$H$11=1,(VLOOKUP($A30,'LA31'!$B$1:$BZ$201,'LA31'!BU$1,0)),
IF(LA!$H$11=2,(VLOOKUP($A30,'LA32'!$B$1:$BZ$201,'LA32'!BU$1,0)),
IF(LA!$H$11=3,(VLOOKUP($A30,'LA33'!$B$1:$BZ$201,'LA33'!BU$1,0)),
0))),".")</f>
        <v>x</v>
      </c>
      <c r="BW30" s="106" t="str">
        <f>IFERROR(
IF(LA!$H$11=1,(VLOOKUP($A30,'LA31'!$B$1:$BZ$201,'LA31'!BV$1,0)),
IF(LA!$H$11=2,(VLOOKUP($A30,'LA32'!$B$1:$BZ$201,'LA32'!BV$1,0)),
IF(LA!$H$11=3,(VLOOKUP($A30,'LA33'!$B$1:$BZ$201,'LA33'!BV$1,0)),
0))),".")</f>
        <v>x</v>
      </c>
      <c r="BX30" s="106" t="str">
        <f>IFERROR(
IF(LA!$H$11=1,(VLOOKUP($A30,'LA31'!$B$1:$BZ$201,'LA31'!BW$1,0)),
IF(LA!$H$11=2,(VLOOKUP($A30,'LA32'!$B$1:$BZ$201,'LA32'!BW$1,0)),
IF(LA!$H$11=3,(VLOOKUP($A30,'LA33'!$B$1:$BZ$201,'LA33'!BW$1,0)),
0))),".")</f>
        <v>x</v>
      </c>
      <c r="BY30" s="106">
        <f>IFERROR(
IF(LA!$H$11=1,(VLOOKUP($A30,'LA31'!$B$1:$BZ$201,'LA31'!BX$1,0)),
IF(LA!$H$11=2,(VLOOKUP($A30,'LA32'!$B$1:$BZ$201,'LA32'!BX$1,0)),
IF(LA!$H$11=3,(VLOOKUP($A30,'LA33'!$B$1:$BZ$201,'LA33'!BX$1,0)),
0))),".")</f>
        <v>0.11</v>
      </c>
      <c r="BZ30" s="106">
        <f>IFERROR(
IF(LA!$H$11=1,(VLOOKUP($A30,'LA31'!$B$1:$BZ$201,'LA31'!BY$1,0)),
IF(LA!$H$11=2,(VLOOKUP($A30,'LA32'!$B$1:$BZ$201,'LA32'!BY$1,0)),
IF(LA!$H$11=3,(VLOOKUP($A30,'LA33'!$B$1:$BZ$201,'LA33'!BY$1,0)),
0))),".")</f>
        <v>0.11</v>
      </c>
    </row>
    <row r="31" spans="1:78" x14ac:dyDescent="0.2">
      <c r="A31" s="55">
        <v>380</v>
      </c>
      <c r="B31" s="55" t="s">
        <v>213</v>
      </c>
      <c r="C31" s="88" t="s">
        <v>193</v>
      </c>
      <c r="D31" s="59">
        <f>IFERROR(
IF(LA!$H$11=1,(VLOOKUP($A31,'LA31'!$B$1:$BZ$201,'LA31'!C$1,0)),
IF(LA!$H$11=2,(VLOOKUP($A31,'LA32'!$B$1:$BZ$201,'LA32'!C$1,0)),
IF(LA!$H$11=3,(VLOOKUP($A31,'LA33'!$B$1:$BZ$201,'LA33'!C$1,0)),
0))),".")</f>
        <v>380</v>
      </c>
      <c r="E31" s="59">
        <f>IFERROR(
IF(LA!$H$11=1,(VLOOKUP($A31,'LA31'!$B$1:$BZ$201,'LA31'!D$1,0)),
IF(LA!$H$11=2,(VLOOKUP($A31,'LA32'!$B$1:$BZ$201,'LA32'!D$1,0)),
IF(LA!$H$11=3,(VLOOKUP($A31,'LA33'!$B$1:$BZ$201,'LA33'!D$1,0)),
0))),".")</f>
        <v>1930</v>
      </c>
      <c r="F31" s="59">
        <f>IFERROR(
IF(LA!$H$11=1,(VLOOKUP($A31,'LA31'!$B$1:$BZ$201,'LA31'!E$1,0)),
IF(LA!$H$11=2,(VLOOKUP($A31,'LA32'!$B$1:$BZ$201,'LA32'!E$1,0)),
IF(LA!$H$11=3,(VLOOKUP($A31,'LA33'!$B$1:$BZ$201,'LA33'!E$1,0)),
0))),".")</f>
        <v>2300</v>
      </c>
      <c r="G31" s="106">
        <f>IFERROR(
IF(LA!$H$11=1,(VLOOKUP($A31,'LA31'!$B$1:$BZ$201,'LA31'!F$1,0)),
IF(LA!$H$11=2,(VLOOKUP($A31,'LA32'!$B$1:$BZ$201,'LA32'!F$1,0)),
IF(LA!$H$11=3,(VLOOKUP($A31,'LA33'!$B$1:$BZ$201,'LA33'!F$1,0)),
0))),".")</f>
        <v>0.84</v>
      </c>
      <c r="H31" s="106">
        <f>IFERROR(
IF(LA!$H$11=1,(VLOOKUP($A31,'LA31'!$B$1:$BZ$201,'LA31'!G$1,0)),
IF(LA!$H$11=2,(VLOOKUP($A31,'LA32'!$B$1:$BZ$201,'LA32'!G$1,0)),
IF(LA!$H$11=3,(VLOOKUP($A31,'LA33'!$B$1:$BZ$201,'LA33'!G$1,0)),
0))),".")</f>
        <v>0.82</v>
      </c>
      <c r="I31" s="106">
        <f>IFERROR(
IF(LA!$H$11=1,(VLOOKUP($A31,'LA31'!$B$1:$BZ$201,'LA31'!H$1,0)),
IF(LA!$H$11=2,(VLOOKUP($A31,'LA32'!$B$1:$BZ$201,'LA32'!H$1,0)),
IF(LA!$H$11=3,(VLOOKUP($A31,'LA33'!$B$1:$BZ$201,'LA33'!H$1,0)),
0))),".")</f>
        <v>0.82</v>
      </c>
      <c r="J31" s="106">
        <f>IFERROR(
IF(LA!$H$11=1,(VLOOKUP($A31,'LA31'!$B$1:$BZ$201,'LA31'!I$1,0)),
IF(LA!$H$11=2,(VLOOKUP($A31,'LA32'!$B$1:$BZ$201,'LA32'!I$1,0)),
IF(LA!$H$11=3,(VLOOKUP($A31,'LA33'!$B$1:$BZ$201,'LA33'!I$1,0)),
0))),".")</f>
        <v>0.79</v>
      </c>
      <c r="K31" s="106">
        <f>IFERROR(
IF(LA!$H$11=1,(VLOOKUP($A31,'LA31'!$B$1:$BZ$201,'LA31'!J$1,0)),
IF(LA!$H$11=2,(VLOOKUP($A31,'LA32'!$B$1:$BZ$201,'LA32'!J$1,0)),
IF(LA!$H$11=3,(VLOOKUP($A31,'LA33'!$B$1:$BZ$201,'LA33'!J$1,0)),
0))),".")</f>
        <v>0.75</v>
      </c>
      <c r="L31" s="106">
        <f>IFERROR(
IF(LA!$H$11=1,(VLOOKUP($A31,'LA31'!$B$1:$BZ$201,'LA31'!K$1,0)),
IF(LA!$H$11=2,(VLOOKUP($A31,'LA32'!$B$1:$BZ$201,'LA32'!K$1,0)),
IF(LA!$H$11=3,(VLOOKUP($A31,'LA33'!$B$1:$BZ$201,'LA33'!K$1,0)),
0))),".")</f>
        <v>0.76</v>
      </c>
      <c r="M31" s="106">
        <f>IFERROR(
IF(LA!$H$11=1,(VLOOKUP($A31,'LA31'!$B$1:$BZ$201,'LA31'!L$1,0)),
IF(LA!$H$11=2,(VLOOKUP($A31,'LA32'!$B$1:$BZ$201,'LA32'!L$1,0)),
IF(LA!$H$11=3,(VLOOKUP($A31,'LA33'!$B$1:$BZ$201,'LA33'!L$1,0)),
0))),".")</f>
        <v>0.12</v>
      </c>
      <c r="N31" s="106">
        <f>IFERROR(
IF(LA!$H$11=1,(VLOOKUP($A31,'LA31'!$B$1:$BZ$201,'LA31'!M$1,0)),
IF(LA!$H$11=2,(VLOOKUP($A31,'LA32'!$B$1:$BZ$201,'LA32'!M$1,0)),
IF(LA!$H$11=3,(VLOOKUP($A31,'LA33'!$B$1:$BZ$201,'LA33'!M$1,0)),
0))),".")</f>
        <v>0.1</v>
      </c>
      <c r="O31" s="106">
        <f>IFERROR(
IF(LA!$H$11=1,(VLOOKUP($A31,'LA31'!$B$1:$BZ$201,'LA31'!N$1,0)),
IF(LA!$H$11=2,(VLOOKUP($A31,'LA32'!$B$1:$BZ$201,'LA32'!N$1,0)),
IF(LA!$H$11=3,(VLOOKUP($A31,'LA33'!$B$1:$BZ$201,'LA33'!N$1,0)),
0))),".")</f>
        <v>0.1</v>
      </c>
      <c r="P31" s="106">
        <f>IFERROR(
IF(LA!$H$11=1,(VLOOKUP($A31,'LA31'!$B$1:$BZ$201,'LA31'!O$1,0)),
IF(LA!$H$11=2,(VLOOKUP($A31,'LA32'!$B$1:$BZ$201,'LA32'!O$1,0)),
IF(LA!$H$11=3,(VLOOKUP($A31,'LA33'!$B$1:$BZ$201,'LA33'!O$1,0)),
0))),".")</f>
        <v>0</v>
      </c>
      <c r="Q31" s="106" t="str">
        <f>IFERROR(
IF(LA!$H$11=1,(VLOOKUP($A31,'LA31'!$B$1:$BZ$201,'LA31'!P$1,0)),
IF(LA!$H$11=2,(VLOOKUP($A31,'LA32'!$B$1:$BZ$201,'LA32'!P$1,0)),
IF(LA!$H$11=3,(VLOOKUP($A31,'LA33'!$B$1:$BZ$201,'LA33'!P$1,0)),
0))),".")</f>
        <v>x</v>
      </c>
      <c r="R31" s="106" t="str">
        <f>IFERROR(
IF(LA!$H$11=1,(VLOOKUP($A31,'LA31'!$B$1:$BZ$201,'LA31'!Q$1,0)),
IF(LA!$H$11=2,(VLOOKUP($A31,'LA32'!$B$1:$BZ$201,'LA32'!Q$1,0)),
IF(LA!$H$11=3,(VLOOKUP($A31,'LA33'!$B$1:$BZ$201,'LA33'!Q$1,0)),
0))),".")</f>
        <v>x</v>
      </c>
      <c r="S31" s="106">
        <f>IFERROR(
IF(LA!$H$11=1,(VLOOKUP($A31,'LA31'!$B$1:$BZ$201,'LA31'!R$1,0)),
IF(LA!$H$11=2,(VLOOKUP($A31,'LA32'!$B$1:$BZ$201,'LA32'!R$1,0)),
IF(LA!$H$11=3,(VLOOKUP($A31,'LA33'!$B$1:$BZ$201,'LA33'!R$1,0)),
0))),".")</f>
        <v>0.02</v>
      </c>
      <c r="T31" s="106">
        <f>IFERROR(
IF(LA!$H$11=1,(VLOOKUP($A31,'LA31'!$B$1:$BZ$201,'LA31'!S$1,0)),
IF(LA!$H$11=2,(VLOOKUP($A31,'LA32'!$B$1:$BZ$201,'LA32'!S$1,0)),
IF(LA!$H$11=3,(VLOOKUP($A31,'LA33'!$B$1:$BZ$201,'LA33'!S$1,0)),
0))),".")</f>
        <v>0.03</v>
      </c>
      <c r="U31" s="106">
        <f>IFERROR(
IF(LA!$H$11=1,(VLOOKUP($A31,'LA31'!$B$1:$BZ$201,'LA31'!T$1,0)),
IF(LA!$H$11=2,(VLOOKUP($A31,'LA32'!$B$1:$BZ$201,'LA32'!T$1,0)),
IF(LA!$H$11=3,(VLOOKUP($A31,'LA33'!$B$1:$BZ$201,'LA33'!T$1,0)),
0))),".")</f>
        <v>0.02</v>
      </c>
      <c r="V31" s="106">
        <f>IFERROR(
IF(LA!$H$11=1,(VLOOKUP($A31,'LA31'!$B$1:$BZ$201,'LA31'!U$1,0)),
IF(LA!$H$11=2,(VLOOKUP($A31,'LA32'!$B$1:$BZ$201,'LA32'!U$1,0)),
IF(LA!$H$11=3,(VLOOKUP($A31,'LA33'!$B$1:$BZ$201,'LA33'!U$1,0)),
0))),".")</f>
        <v>0.04</v>
      </c>
      <c r="W31" s="106">
        <f>IFERROR(
IF(LA!$H$11=1,(VLOOKUP($A31,'LA31'!$B$1:$BZ$201,'LA31'!V$1,0)),
IF(LA!$H$11=2,(VLOOKUP($A31,'LA32'!$B$1:$BZ$201,'LA32'!V$1,0)),
IF(LA!$H$11=3,(VLOOKUP($A31,'LA33'!$B$1:$BZ$201,'LA33'!V$1,0)),
0))),".")</f>
        <v>0.03</v>
      </c>
      <c r="X31" s="106">
        <f>IFERROR(
IF(LA!$H$11=1,(VLOOKUP($A31,'LA31'!$B$1:$BZ$201,'LA31'!W$1,0)),
IF(LA!$H$11=2,(VLOOKUP($A31,'LA32'!$B$1:$BZ$201,'LA32'!W$1,0)),
IF(LA!$H$11=3,(VLOOKUP($A31,'LA33'!$B$1:$BZ$201,'LA33'!W$1,0)),
0))),".")</f>
        <v>0.03</v>
      </c>
      <c r="Y31" s="106">
        <f>IFERROR(
IF(LA!$H$11=1,(VLOOKUP($A31,'LA31'!$B$1:$BZ$201,'LA31'!X$1,0)),
IF(LA!$H$11=2,(VLOOKUP($A31,'LA32'!$B$1:$BZ$201,'LA32'!X$1,0)),
IF(LA!$H$11=3,(VLOOKUP($A31,'LA33'!$B$1:$BZ$201,'LA33'!X$1,0)),
0))),".")</f>
        <v>0</v>
      </c>
      <c r="Z31" s="106">
        <f>IFERROR(
IF(LA!$H$11=1,(VLOOKUP($A31,'LA31'!$B$1:$BZ$201,'LA31'!Y$1,0)),
IF(LA!$H$11=2,(VLOOKUP($A31,'LA32'!$B$1:$BZ$201,'LA32'!Y$1,0)),
IF(LA!$H$11=3,(VLOOKUP($A31,'LA33'!$B$1:$BZ$201,'LA33'!Y$1,0)),
0))),".")</f>
        <v>0</v>
      </c>
      <c r="AA31" s="106">
        <f>IFERROR(
IF(LA!$H$11=1,(VLOOKUP($A31,'LA31'!$B$1:$BZ$201,'LA31'!Z$1,0)),
IF(LA!$H$11=2,(VLOOKUP($A31,'LA32'!$B$1:$BZ$201,'LA32'!Z$1,0)),
IF(LA!$H$11=3,(VLOOKUP($A31,'LA33'!$B$1:$BZ$201,'LA33'!Z$1,0)),
0))),".")</f>
        <v>0</v>
      </c>
      <c r="AB31" s="106">
        <f>IFERROR(
IF(LA!$H$11=1,(VLOOKUP($A31,'LA31'!$B$1:$BZ$201,'LA31'!AA$1,0)),
IF(LA!$H$11=2,(VLOOKUP($A31,'LA32'!$B$1:$BZ$201,'LA32'!AA$1,0)),
IF(LA!$H$11=3,(VLOOKUP($A31,'LA33'!$B$1:$BZ$201,'LA33'!AA$1,0)),
0))),".")</f>
        <v>0</v>
      </c>
      <c r="AC31" s="106">
        <f>IFERROR(
IF(LA!$H$11=1,(VLOOKUP($A31,'LA31'!$B$1:$BZ$201,'LA31'!AB$1,0)),
IF(LA!$H$11=2,(VLOOKUP($A31,'LA32'!$B$1:$BZ$201,'LA32'!AB$1,0)),
IF(LA!$H$11=3,(VLOOKUP($A31,'LA33'!$B$1:$BZ$201,'LA33'!AB$1,0)),
0))),".")</f>
        <v>0</v>
      </c>
      <c r="AD31" s="106">
        <f>IFERROR(
IF(LA!$H$11=1,(VLOOKUP($A31,'LA31'!$B$1:$BZ$201,'LA31'!AC$1,0)),
IF(LA!$H$11=2,(VLOOKUP($A31,'LA32'!$B$1:$BZ$201,'LA32'!AC$1,0)),
IF(LA!$H$11=3,(VLOOKUP($A31,'LA33'!$B$1:$BZ$201,'LA33'!AC$1,0)),
0))),".")</f>
        <v>0</v>
      </c>
      <c r="AE31" s="106">
        <f>IFERROR(
IF(LA!$H$11=1,(VLOOKUP($A31,'LA31'!$B$1:$BZ$201,'LA31'!AD$1,0)),
IF(LA!$H$11=2,(VLOOKUP($A31,'LA32'!$B$1:$BZ$201,'LA32'!AD$1,0)),
IF(LA!$H$11=3,(VLOOKUP($A31,'LA33'!$B$1:$BZ$201,'LA33'!AD$1,0)),
0))),".")</f>
        <v>0.04</v>
      </c>
      <c r="AF31" s="106">
        <f>IFERROR(
IF(LA!$H$11=1,(VLOOKUP($A31,'LA31'!$B$1:$BZ$201,'LA31'!AE$1,0)),
IF(LA!$H$11=2,(VLOOKUP($A31,'LA32'!$B$1:$BZ$201,'LA32'!AE$1,0)),
IF(LA!$H$11=3,(VLOOKUP($A31,'LA33'!$B$1:$BZ$201,'LA33'!AE$1,0)),
0))),".")</f>
        <v>0.04</v>
      </c>
      <c r="AG31" s="106">
        <f>IFERROR(
IF(LA!$H$11=1,(VLOOKUP($A31,'LA31'!$B$1:$BZ$201,'LA31'!AF$1,0)),
IF(LA!$H$11=2,(VLOOKUP($A31,'LA32'!$B$1:$BZ$201,'LA32'!AF$1,0)),
IF(LA!$H$11=3,(VLOOKUP($A31,'LA33'!$B$1:$BZ$201,'LA33'!AF$1,0)),
0))),".")</f>
        <v>0.04</v>
      </c>
      <c r="AH31" s="106">
        <f>IFERROR(
IF(LA!$H$11=1,(VLOOKUP($A31,'LA31'!$B$1:$BZ$201,'LA31'!AG$1,0)),
IF(LA!$H$11=2,(VLOOKUP($A31,'LA32'!$B$1:$BZ$201,'LA32'!AG$1,0)),
IF(LA!$H$11=3,(VLOOKUP($A31,'LA33'!$B$1:$BZ$201,'LA33'!AG$1,0)),
0))),".")</f>
        <v>0.62</v>
      </c>
      <c r="AI31" s="106">
        <f>IFERROR(
IF(LA!$H$11=1,(VLOOKUP($A31,'LA31'!$B$1:$BZ$201,'LA31'!AH$1,0)),
IF(LA!$H$11=2,(VLOOKUP($A31,'LA32'!$B$1:$BZ$201,'LA32'!AH$1,0)),
IF(LA!$H$11=3,(VLOOKUP($A31,'LA33'!$B$1:$BZ$201,'LA33'!AH$1,0)),
0))),".")</f>
        <v>0.6</v>
      </c>
      <c r="AJ31" s="106">
        <f>IFERROR(
IF(LA!$H$11=1,(VLOOKUP($A31,'LA31'!$B$1:$BZ$201,'LA31'!AI$1,0)),
IF(LA!$H$11=2,(VLOOKUP($A31,'LA32'!$B$1:$BZ$201,'LA32'!AI$1,0)),
IF(LA!$H$11=3,(VLOOKUP($A31,'LA33'!$B$1:$BZ$201,'LA33'!AI$1,0)),
0))),".")</f>
        <v>0.6</v>
      </c>
      <c r="AK31" s="106">
        <f>IFERROR(
IF(LA!$H$11=1,(VLOOKUP($A31,'LA31'!$B$1:$BZ$201,'LA31'!AJ$1,0)),
IF(LA!$H$11=2,(VLOOKUP($A31,'LA32'!$B$1:$BZ$201,'LA32'!AJ$1,0)),
IF(LA!$H$11=3,(VLOOKUP($A31,'LA33'!$B$1:$BZ$201,'LA33'!AJ$1,0)),
0))),".")</f>
        <v>0.05</v>
      </c>
      <c r="AL31" s="106">
        <f>IFERROR(
IF(LA!$H$11=1,(VLOOKUP($A31,'LA31'!$B$1:$BZ$201,'LA31'!AK$1,0)),
IF(LA!$H$11=2,(VLOOKUP($A31,'LA32'!$B$1:$BZ$201,'LA32'!AK$1,0)),
IF(LA!$H$11=3,(VLOOKUP($A31,'LA33'!$B$1:$BZ$201,'LA33'!AK$1,0)),
0))),".")</f>
        <v>0.12</v>
      </c>
      <c r="AM31" s="106">
        <f>IFERROR(
IF(LA!$H$11=1,(VLOOKUP($A31,'LA31'!$B$1:$BZ$201,'LA31'!AL$1,0)),
IF(LA!$H$11=2,(VLOOKUP($A31,'LA32'!$B$1:$BZ$201,'LA32'!AL$1,0)),
IF(LA!$H$11=3,(VLOOKUP($A31,'LA33'!$B$1:$BZ$201,'LA33'!AL$1,0)),
0))),".")</f>
        <v>0.11</v>
      </c>
      <c r="AN31" s="106">
        <f>IFERROR(
IF(LA!$H$11=1,(VLOOKUP($A31,'LA31'!$B$1:$BZ$201,'LA31'!AM$1,0)),
IF(LA!$H$11=2,(VLOOKUP($A31,'LA32'!$B$1:$BZ$201,'LA32'!AM$1,0)),
IF(LA!$H$11=3,(VLOOKUP($A31,'LA33'!$B$1:$BZ$201,'LA33'!AM$1,0)),
0))),".")</f>
        <v>0</v>
      </c>
      <c r="AO31" s="106">
        <f>IFERROR(
IF(LA!$H$11=1,(VLOOKUP($A31,'LA31'!$B$1:$BZ$201,'LA31'!AN$1,0)),
IF(LA!$H$11=2,(VLOOKUP($A31,'LA32'!$B$1:$BZ$201,'LA32'!AN$1,0)),
IF(LA!$H$11=3,(VLOOKUP($A31,'LA33'!$B$1:$BZ$201,'LA33'!AN$1,0)),
0))),".")</f>
        <v>0.01</v>
      </c>
      <c r="AP31" s="106">
        <f>IFERROR(
IF(LA!$H$11=1,(VLOOKUP($A31,'LA31'!$B$1:$BZ$201,'LA31'!AO$1,0)),
IF(LA!$H$11=2,(VLOOKUP($A31,'LA32'!$B$1:$BZ$201,'LA32'!AO$1,0)),
IF(LA!$H$11=3,(VLOOKUP($A31,'LA33'!$B$1:$BZ$201,'LA33'!AO$1,0)),
0))),".")</f>
        <v>0.01</v>
      </c>
      <c r="AQ31" s="106">
        <f>IFERROR(
IF(LA!$H$11=1,(VLOOKUP($A31,'LA31'!$B$1:$BZ$201,'LA31'!AP$1,0)),
IF(LA!$H$11=2,(VLOOKUP($A31,'LA32'!$B$1:$BZ$201,'LA32'!AP$1,0)),
IF(LA!$H$11=3,(VLOOKUP($A31,'LA33'!$B$1:$BZ$201,'LA33'!AP$1,0)),
0))),".")</f>
        <v>0.04</v>
      </c>
      <c r="AR31" s="106">
        <f>IFERROR(
IF(LA!$H$11=1,(VLOOKUP($A31,'LA31'!$B$1:$BZ$201,'LA31'!AQ$1,0)),
IF(LA!$H$11=2,(VLOOKUP($A31,'LA32'!$B$1:$BZ$201,'LA32'!AQ$1,0)),
IF(LA!$H$11=3,(VLOOKUP($A31,'LA33'!$B$1:$BZ$201,'LA33'!AQ$1,0)),
0))),".")</f>
        <v>0.1</v>
      </c>
      <c r="AS31" s="106">
        <f>IFERROR(
IF(LA!$H$11=1,(VLOOKUP($A31,'LA31'!$B$1:$BZ$201,'LA31'!AR$1,0)),
IF(LA!$H$11=2,(VLOOKUP($A31,'LA32'!$B$1:$BZ$201,'LA32'!AR$1,0)),
IF(LA!$H$11=3,(VLOOKUP($A31,'LA33'!$B$1:$BZ$201,'LA33'!AR$1,0)),
0))),".")</f>
        <v>0.09</v>
      </c>
      <c r="AT31" s="106">
        <f>IFERROR(
IF(LA!$H$11=1,(VLOOKUP($A31,'LA31'!$B$1:$BZ$201,'LA31'!AS$1,0)),
IF(LA!$H$11=2,(VLOOKUP($A31,'LA32'!$B$1:$BZ$201,'LA32'!AS$1,0)),
IF(LA!$H$11=3,(VLOOKUP($A31,'LA33'!$B$1:$BZ$201,'LA33'!AS$1,0)),
0))),".")</f>
        <v>0.51</v>
      </c>
      <c r="AU31" s="106">
        <f>IFERROR(
IF(LA!$H$11=1,(VLOOKUP($A31,'LA31'!$B$1:$BZ$201,'LA31'!AT$1,0)),
IF(LA!$H$11=2,(VLOOKUP($A31,'LA32'!$B$1:$BZ$201,'LA32'!AT$1,0)),
IF(LA!$H$11=3,(VLOOKUP($A31,'LA33'!$B$1:$BZ$201,'LA33'!AT$1,0)),
0))),".")</f>
        <v>0.44</v>
      </c>
      <c r="AV31" s="106">
        <f>IFERROR(
IF(LA!$H$11=1,(VLOOKUP($A31,'LA31'!$B$1:$BZ$201,'LA31'!AU$1,0)),
IF(LA!$H$11=2,(VLOOKUP($A31,'LA32'!$B$1:$BZ$201,'LA32'!AU$1,0)),
IF(LA!$H$11=3,(VLOOKUP($A31,'LA33'!$B$1:$BZ$201,'LA33'!AU$1,0)),
0))),".")</f>
        <v>0.45</v>
      </c>
      <c r="AW31" s="106">
        <f>IFERROR(
IF(LA!$H$11=1,(VLOOKUP($A31,'LA31'!$B$1:$BZ$201,'LA31'!AV$1,0)),
IF(LA!$H$11=2,(VLOOKUP($A31,'LA32'!$B$1:$BZ$201,'LA32'!AV$1,0)),
IF(LA!$H$11=3,(VLOOKUP($A31,'LA33'!$B$1:$BZ$201,'LA33'!AV$1,0)),
0))),".")</f>
        <v>0.06</v>
      </c>
      <c r="AX31" s="106">
        <f>IFERROR(
IF(LA!$H$11=1,(VLOOKUP($A31,'LA31'!$B$1:$BZ$201,'LA31'!AW$1,0)),
IF(LA!$H$11=2,(VLOOKUP($A31,'LA32'!$B$1:$BZ$201,'LA32'!AW$1,0)),
IF(LA!$H$11=3,(VLOOKUP($A31,'LA33'!$B$1:$BZ$201,'LA33'!AW$1,0)),
0))),".")</f>
        <v>0.04</v>
      </c>
      <c r="AY31" s="106">
        <f>IFERROR(
IF(LA!$H$11=1,(VLOOKUP($A31,'LA31'!$B$1:$BZ$201,'LA31'!AX$1,0)),
IF(LA!$H$11=2,(VLOOKUP($A31,'LA32'!$B$1:$BZ$201,'LA32'!AX$1,0)),
IF(LA!$H$11=3,(VLOOKUP($A31,'LA33'!$B$1:$BZ$201,'LA33'!AX$1,0)),
0))),".")</f>
        <v>0.04</v>
      </c>
      <c r="AZ31" s="106">
        <f>IFERROR(
IF(LA!$H$11=1,(VLOOKUP($A31,'LA31'!$B$1:$BZ$201,'LA31'!AY$1,0)),
IF(LA!$H$11=2,(VLOOKUP($A31,'LA32'!$B$1:$BZ$201,'LA32'!AY$1,0)),
IF(LA!$H$11=3,(VLOOKUP($A31,'LA33'!$B$1:$BZ$201,'LA33'!AY$1,0)),
0))),".")</f>
        <v>0</v>
      </c>
      <c r="BA31" s="106" t="str">
        <f>IFERROR(
IF(LA!$H$11=1,(VLOOKUP($A31,'LA31'!$B$1:$BZ$201,'LA31'!AZ$1,0)),
IF(LA!$H$11=2,(VLOOKUP($A31,'LA32'!$B$1:$BZ$201,'LA32'!AZ$1,0)),
IF(LA!$H$11=3,(VLOOKUP($A31,'LA33'!$B$1:$BZ$201,'LA33'!AZ$1,0)),
0))),".")</f>
        <v>x</v>
      </c>
      <c r="BB31" s="106" t="str">
        <f>IFERROR(
IF(LA!$H$11=1,(VLOOKUP($A31,'LA31'!$B$1:$BZ$201,'LA31'!BA$1,0)),
IF(LA!$H$11=2,(VLOOKUP($A31,'LA32'!$B$1:$BZ$201,'LA32'!BA$1,0)),
IF(LA!$H$11=3,(VLOOKUP($A31,'LA33'!$B$1:$BZ$201,'LA33'!BA$1,0)),
0))),".")</f>
        <v>x</v>
      </c>
      <c r="BC31" s="106">
        <f>IFERROR(
IF(LA!$H$11=1,(VLOOKUP($A31,'LA31'!$B$1:$BZ$201,'LA31'!BB$1,0)),
IF(LA!$H$11=2,(VLOOKUP($A31,'LA32'!$B$1:$BZ$201,'LA32'!BB$1,0)),
IF(LA!$H$11=3,(VLOOKUP($A31,'LA33'!$B$1:$BZ$201,'LA33'!BB$1,0)),
0))),".")</f>
        <v>0.04</v>
      </c>
      <c r="BD31" s="106">
        <f>IFERROR(
IF(LA!$H$11=1,(VLOOKUP($A31,'LA31'!$B$1:$BZ$201,'LA31'!BC$1,0)),
IF(LA!$H$11=2,(VLOOKUP($A31,'LA32'!$B$1:$BZ$201,'LA32'!BC$1,0)),
IF(LA!$H$11=3,(VLOOKUP($A31,'LA33'!$B$1:$BZ$201,'LA33'!BC$1,0)),
0))),".")</f>
        <v>0.06</v>
      </c>
      <c r="BE31" s="106">
        <f>IFERROR(
IF(LA!$H$11=1,(VLOOKUP($A31,'LA31'!$B$1:$BZ$201,'LA31'!BD$1,0)),
IF(LA!$H$11=2,(VLOOKUP($A31,'LA32'!$B$1:$BZ$201,'LA32'!BD$1,0)),
IF(LA!$H$11=3,(VLOOKUP($A31,'LA33'!$B$1:$BZ$201,'LA33'!BD$1,0)),
0))),".")</f>
        <v>0.05</v>
      </c>
      <c r="BF31" s="106">
        <f>IFERROR(
IF(LA!$H$11=1,(VLOOKUP($A31,'LA31'!$B$1:$BZ$201,'LA31'!BE$1,0)),
IF(LA!$H$11=2,(VLOOKUP($A31,'LA32'!$B$1:$BZ$201,'LA32'!BE$1,0)),
IF(LA!$H$11=3,(VLOOKUP($A31,'LA33'!$B$1:$BZ$201,'LA33'!BE$1,0)),
0))),".")</f>
        <v>0.04</v>
      </c>
      <c r="BG31" s="106">
        <f>IFERROR(
IF(LA!$H$11=1,(VLOOKUP($A31,'LA31'!$B$1:$BZ$201,'LA31'!BF$1,0)),
IF(LA!$H$11=2,(VLOOKUP($A31,'LA32'!$B$1:$BZ$201,'LA32'!BF$1,0)),
IF(LA!$H$11=3,(VLOOKUP($A31,'LA33'!$B$1:$BZ$201,'LA33'!BF$1,0)),
0))),".")</f>
        <v>0.04</v>
      </c>
      <c r="BH31" s="106">
        <f>IFERROR(
IF(LA!$H$11=1,(VLOOKUP($A31,'LA31'!$B$1:$BZ$201,'LA31'!BG$1,0)),
IF(LA!$H$11=2,(VLOOKUP($A31,'LA32'!$B$1:$BZ$201,'LA32'!BG$1,0)),
IF(LA!$H$11=3,(VLOOKUP($A31,'LA33'!$B$1:$BZ$201,'LA33'!BG$1,0)),
0))),".")</f>
        <v>0.04</v>
      </c>
      <c r="BI31" s="106" t="str">
        <f>IFERROR(
IF(LA!$H$11=1,(VLOOKUP($A31,'LA31'!$B$1:$BZ$201,'LA31'!BH$1,0)),
IF(LA!$H$11=2,(VLOOKUP($A31,'LA32'!$B$1:$BZ$201,'LA32'!BH$1,0)),
IF(LA!$H$11=3,(VLOOKUP($A31,'LA33'!$B$1:$BZ$201,'LA33'!BH$1,0)),
0))),".")</f>
        <v>x</v>
      </c>
      <c r="BJ31" s="106">
        <f>IFERROR(
IF(LA!$H$11=1,(VLOOKUP($A31,'LA31'!$B$1:$BZ$201,'LA31'!BI$1,0)),
IF(LA!$H$11=2,(VLOOKUP($A31,'LA32'!$B$1:$BZ$201,'LA32'!BI$1,0)),
IF(LA!$H$11=3,(VLOOKUP($A31,'LA33'!$B$1:$BZ$201,'LA33'!BI$1,0)),
0))),".")</f>
        <v>0.01</v>
      </c>
      <c r="BK31" s="106">
        <f>IFERROR(
IF(LA!$H$11=1,(VLOOKUP($A31,'LA31'!$B$1:$BZ$201,'LA31'!BJ$1,0)),
IF(LA!$H$11=2,(VLOOKUP($A31,'LA32'!$B$1:$BZ$201,'LA32'!BJ$1,0)),
IF(LA!$H$11=3,(VLOOKUP($A31,'LA33'!$B$1:$BZ$201,'LA33'!BJ$1,0)),
0))),".")</f>
        <v>0.01</v>
      </c>
      <c r="BL31" s="106">
        <f>IFERROR(
IF(LA!$H$11=1,(VLOOKUP($A31,'LA31'!$B$1:$BZ$201,'LA31'!BK$1,0)),
IF(LA!$H$11=2,(VLOOKUP($A31,'LA32'!$B$1:$BZ$201,'LA32'!BK$1,0)),
IF(LA!$H$11=3,(VLOOKUP($A31,'LA33'!$B$1:$BZ$201,'LA33'!BK$1,0)),
0))),".")</f>
        <v>0</v>
      </c>
      <c r="BM31" s="106" t="str">
        <f>IFERROR(
IF(LA!$H$11=1,(VLOOKUP($A31,'LA31'!$B$1:$BZ$201,'LA31'!BL$1,0)),
IF(LA!$H$11=2,(VLOOKUP($A31,'LA32'!$B$1:$BZ$201,'LA32'!BL$1,0)),
IF(LA!$H$11=3,(VLOOKUP($A31,'LA33'!$B$1:$BZ$201,'LA33'!BL$1,0)),
0))),".")</f>
        <v>x</v>
      </c>
      <c r="BN31" s="106" t="str">
        <f>IFERROR(
IF(LA!$H$11=1,(VLOOKUP($A31,'LA31'!$B$1:$BZ$201,'LA31'!BM$1,0)),
IF(LA!$H$11=2,(VLOOKUP($A31,'LA32'!$B$1:$BZ$201,'LA32'!BM$1,0)),
IF(LA!$H$11=3,(VLOOKUP($A31,'LA33'!$B$1:$BZ$201,'LA33'!BM$1,0)),
0))),".")</f>
        <v>x</v>
      </c>
      <c r="BO31" s="106" t="str">
        <f>IFERROR(
IF(LA!$H$11=1,(VLOOKUP($A31,'LA31'!$B$1:$BZ$201,'LA31'!BN$1,0)),
IF(LA!$H$11=2,(VLOOKUP($A31,'LA32'!$B$1:$BZ$201,'LA32'!BN$1,0)),
IF(LA!$H$11=3,(VLOOKUP($A31,'LA33'!$B$1:$BZ$201,'LA33'!BN$1,0)),
0))),".")</f>
        <v>x</v>
      </c>
      <c r="BP31" s="106">
        <f>IFERROR(
IF(LA!$H$11=1,(VLOOKUP($A31,'LA31'!$B$1:$BZ$201,'LA31'!BO$1,0)),
IF(LA!$H$11=2,(VLOOKUP($A31,'LA32'!$B$1:$BZ$201,'LA32'!BO$1,0)),
IF(LA!$H$11=3,(VLOOKUP($A31,'LA33'!$B$1:$BZ$201,'LA33'!BO$1,0)),
0))),".")</f>
        <v>0.01</v>
      </c>
      <c r="BQ31" s="106">
        <f>IFERROR(
IF(LA!$H$11=1,(VLOOKUP($A31,'LA31'!$B$1:$BZ$201,'LA31'!BP$1,0)),
IF(LA!$H$11=2,(VLOOKUP($A31,'LA32'!$B$1:$BZ$201,'LA32'!BP$1,0)),
IF(LA!$H$11=3,(VLOOKUP($A31,'LA33'!$B$1:$BZ$201,'LA33'!BP$1,0)),
0))),".")</f>
        <v>0.01</v>
      </c>
      <c r="BR31" s="106">
        <f>IFERROR(
IF(LA!$H$11=1,(VLOOKUP($A31,'LA31'!$B$1:$BZ$201,'LA31'!BQ$1,0)),
IF(LA!$H$11=2,(VLOOKUP($A31,'LA32'!$B$1:$BZ$201,'LA32'!BQ$1,0)),
IF(LA!$H$11=3,(VLOOKUP($A31,'LA33'!$B$1:$BZ$201,'LA33'!BQ$1,0)),
0))),".")</f>
        <v>0.05</v>
      </c>
      <c r="BS31" s="106">
        <f>IFERROR(
IF(LA!$H$11=1,(VLOOKUP($A31,'LA31'!$B$1:$BZ$201,'LA31'!BR$1,0)),
IF(LA!$H$11=2,(VLOOKUP($A31,'LA32'!$B$1:$BZ$201,'LA32'!BR$1,0)),
IF(LA!$H$11=3,(VLOOKUP($A31,'LA33'!$B$1:$BZ$201,'LA33'!BR$1,0)),
0))),".")</f>
        <v>0.06</v>
      </c>
      <c r="BT31" s="106">
        <f>IFERROR(
IF(LA!$H$11=1,(VLOOKUP($A31,'LA31'!$B$1:$BZ$201,'LA31'!BS$1,0)),
IF(LA!$H$11=2,(VLOOKUP($A31,'LA32'!$B$1:$BZ$201,'LA32'!BS$1,0)),
IF(LA!$H$11=3,(VLOOKUP($A31,'LA33'!$B$1:$BZ$201,'LA33'!BS$1,0)),
0))),".")</f>
        <v>0.05</v>
      </c>
      <c r="BU31" s="106">
        <f>IFERROR(
IF(LA!$H$11=1,(VLOOKUP($A31,'LA31'!$B$1:$BZ$201,'LA31'!BT$1,0)),
IF(LA!$H$11=2,(VLOOKUP($A31,'LA32'!$B$1:$BZ$201,'LA32'!BT$1,0)),
IF(LA!$H$11=3,(VLOOKUP($A31,'LA33'!$B$1:$BZ$201,'LA33'!BT$1,0)),
0))),".")</f>
        <v>0.03</v>
      </c>
      <c r="BV31" s="106">
        <f>IFERROR(
IF(LA!$H$11=1,(VLOOKUP($A31,'LA31'!$B$1:$BZ$201,'LA31'!BU$1,0)),
IF(LA!$H$11=2,(VLOOKUP($A31,'LA32'!$B$1:$BZ$201,'LA32'!BU$1,0)),
IF(LA!$H$11=3,(VLOOKUP($A31,'LA33'!$B$1:$BZ$201,'LA33'!BU$1,0)),
0))),".")</f>
        <v>0.02</v>
      </c>
      <c r="BW31" s="106">
        <f>IFERROR(
IF(LA!$H$11=1,(VLOOKUP($A31,'LA31'!$B$1:$BZ$201,'LA31'!BV$1,0)),
IF(LA!$H$11=2,(VLOOKUP($A31,'LA32'!$B$1:$BZ$201,'LA32'!BV$1,0)),
IF(LA!$H$11=3,(VLOOKUP($A31,'LA33'!$B$1:$BZ$201,'LA33'!BV$1,0)),
0))),".")</f>
        <v>0.02</v>
      </c>
      <c r="BX31" s="106">
        <f>IFERROR(
IF(LA!$H$11=1,(VLOOKUP($A31,'LA31'!$B$1:$BZ$201,'LA31'!BW$1,0)),
IF(LA!$H$11=2,(VLOOKUP($A31,'LA32'!$B$1:$BZ$201,'LA32'!BW$1,0)),
IF(LA!$H$11=3,(VLOOKUP($A31,'LA33'!$B$1:$BZ$201,'LA33'!BW$1,0)),
0))),".")</f>
        <v>7.0000000000000007E-2</v>
      </c>
      <c r="BY31" s="106">
        <f>IFERROR(
IF(LA!$H$11=1,(VLOOKUP($A31,'LA31'!$B$1:$BZ$201,'LA31'!BX$1,0)),
IF(LA!$H$11=2,(VLOOKUP($A31,'LA32'!$B$1:$BZ$201,'LA32'!BX$1,0)),
IF(LA!$H$11=3,(VLOOKUP($A31,'LA33'!$B$1:$BZ$201,'LA33'!BX$1,0)),
0))),".")</f>
        <v>0.1</v>
      </c>
      <c r="BZ31" s="106">
        <f>IFERROR(
IF(LA!$H$11=1,(VLOOKUP($A31,'LA31'!$B$1:$BZ$201,'LA31'!BY$1,0)),
IF(LA!$H$11=2,(VLOOKUP($A31,'LA32'!$B$1:$BZ$201,'LA32'!BY$1,0)),
IF(LA!$H$11=3,(VLOOKUP($A31,'LA33'!$B$1:$BZ$201,'LA33'!BY$1,0)),
0))),".")</f>
        <v>0.1</v>
      </c>
    </row>
    <row r="32" spans="1:78" x14ac:dyDescent="0.2">
      <c r="A32" s="55">
        <v>304</v>
      </c>
      <c r="B32" s="55" t="s">
        <v>214</v>
      </c>
      <c r="C32" s="88" t="s">
        <v>198</v>
      </c>
      <c r="D32" s="59">
        <f>IFERROR(
IF(LA!$H$11=1,(VLOOKUP($A32,'LA31'!$B$1:$BZ$201,'LA31'!C$1,0)),
IF(LA!$H$11=2,(VLOOKUP($A32,'LA32'!$B$1:$BZ$201,'LA32'!C$1,0)),
IF(LA!$H$11=3,(VLOOKUP($A32,'LA33'!$B$1:$BZ$201,'LA33'!C$1,0)),
0))),".")</f>
        <v>250</v>
      </c>
      <c r="E32" s="59">
        <f>IFERROR(
IF(LA!$H$11=1,(VLOOKUP($A32,'LA31'!$B$1:$BZ$201,'LA31'!D$1,0)),
IF(LA!$H$11=2,(VLOOKUP($A32,'LA32'!$B$1:$BZ$201,'LA32'!D$1,0)),
IF(LA!$H$11=3,(VLOOKUP($A32,'LA33'!$B$1:$BZ$201,'LA33'!D$1,0)),
0))),".")</f>
        <v>1030</v>
      </c>
      <c r="F32" s="59">
        <f>IFERROR(
IF(LA!$H$11=1,(VLOOKUP($A32,'LA31'!$B$1:$BZ$201,'LA31'!E$1,0)),
IF(LA!$H$11=2,(VLOOKUP($A32,'LA32'!$B$1:$BZ$201,'LA32'!E$1,0)),
IF(LA!$H$11=3,(VLOOKUP($A32,'LA33'!$B$1:$BZ$201,'LA33'!E$1,0)),
0))),".")</f>
        <v>1280</v>
      </c>
      <c r="G32" s="106">
        <f>IFERROR(
IF(LA!$H$11=1,(VLOOKUP($A32,'LA31'!$B$1:$BZ$201,'LA31'!F$1,0)),
IF(LA!$H$11=2,(VLOOKUP($A32,'LA32'!$B$1:$BZ$201,'LA32'!F$1,0)),
IF(LA!$H$11=3,(VLOOKUP($A32,'LA33'!$B$1:$BZ$201,'LA33'!F$1,0)),
0))),".")</f>
        <v>0.78</v>
      </c>
      <c r="H32" s="106">
        <f>IFERROR(
IF(LA!$H$11=1,(VLOOKUP($A32,'LA31'!$B$1:$BZ$201,'LA31'!G$1,0)),
IF(LA!$H$11=2,(VLOOKUP($A32,'LA32'!$B$1:$BZ$201,'LA32'!G$1,0)),
IF(LA!$H$11=3,(VLOOKUP($A32,'LA33'!$B$1:$BZ$201,'LA33'!G$1,0)),
0))),".")</f>
        <v>0.79</v>
      </c>
      <c r="I32" s="106">
        <f>IFERROR(
IF(LA!$H$11=1,(VLOOKUP($A32,'LA31'!$B$1:$BZ$201,'LA31'!H$1,0)),
IF(LA!$H$11=2,(VLOOKUP($A32,'LA32'!$B$1:$BZ$201,'LA32'!H$1,0)),
IF(LA!$H$11=3,(VLOOKUP($A32,'LA33'!$B$1:$BZ$201,'LA33'!H$1,0)),
0))),".")</f>
        <v>0.79</v>
      </c>
      <c r="J32" s="106">
        <f>IFERROR(
IF(LA!$H$11=1,(VLOOKUP($A32,'LA31'!$B$1:$BZ$201,'LA31'!I$1,0)),
IF(LA!$H$11=2,(VLOOKUP($A32,'LA32'!$B$1:$BZ$201,'LA32'!I$1,0)),
IF(LA!$H$11=3,(VLOOKUP($A32,'LA33'!$B$1:$BZ$201,'LA33'!I$1,0)),
0))),".")</f>
        <v>0.78</v>
      </c>
      <c r="K32" s="106">
        <f>IFERROR(
IF(LA!$H$11=1,(VLOOKUP($A32,'LA31'!$B$1:$BZ$201,'LA31'!J$1,0)),
IF(LA!$H$11=2,(VLOOKUP($A32,'LA32'!$B$1:$BZ$201,'LA32'!J$1,0)),
IF(LA!$H$11=3,(VLOOKUP($A32,'LA33'!$B$1:$BZ$201,'LA33'!J$1,0)),
0))),".")</f>
        <v>0.78</v>
      </c>
      <c r="L32" s="106">
        <f>IFERROR(
IF(LA!$H$11=1,(VLOOKUP($A32,'LA31'!$B$1:$BZ$201,'LA31'!K$1,0)),
IF(LA!$H$11=2,(VLOOKUP($A32,'LA32'!$B$1:$BZ$201,'LA32'!K$1,0)),
IF(LA!$H$11=3,(VLOOKUP($A32,'LA33'!$B$1:$BZ$201,'LA33'!K$1,0)),
0))),".")</f>
        <v>0.78</v>
      </c>
      <c r="M32" s="106">
        <f>IFERROR(
IF(LA!$H$11=1,(VLOOKUP($A32,'LA31'!$B$1:$BZ$201,'LA31'!L$1,0)),
IF(LA!$H$11=2,(VLOOKUP($A32,'LA32'!$B$1:$BZ$201,'LA32'!L$1,0)),
IF(LA!$H$11=3,(VLOOKUP($A32,'LA33'!$B$1:$BZ$201,'LA33'!L$1,0)),
0))),".")</f>
        <v>0.06</v>
      </c>
      <c r="N32" s="106">
        <f>IFERROR(
IF(LA!$H$11=1,(VLOOKUP($A32,'LA31'!$B$1:$BZ$201,'LA31'!M$1,0)),
IF(LA!$H$11=2,(VLOOKUP($A32,'LA32'!$B$1:$BZ$201,'LA32'!M$1,0)),
IF(LA!$H$11=3,(VLOOKUP($A32,'LA33'!$B$1:$BZ$201,'LA33'!M$1,0)),
0))),".")</f>
        <v>0.03</v>
      </c>
      <c r="O32" s="106">
        <f>IFERROR(
IF(LA!$H$11=1,(VLOOKUP($A32,'LA31'!$B$1:$BZ$201,'LA31'!N$1,0)),
IF(LA!$H$11=2,(VLOOKUP($A32,'LA32'!$B$1:$BZ$201,'LA32'!N$1,0)),
IF(LA!$H$11=3,(VLOOKUP($A32,'LA33'!$B$1:$BZ$201,'LA33'!N$1,0)),
0))),".")</f>
        <v>0.04</v>
      </c>
      <c r="P32" s="106" t="str">
        <f>IFERROR(
IF(LA!$H$11=1,(VLOOKUP($A32,'LA31'!$B$1:$BZ$201,'LA31'!O$1,0)),
IF(LA!$H$11=2,(VLOOKUP($A32,'LA32'!$B$1:$BZ$201,'LA32'!O$1,0)),
IF(LA!$H$11=3,(VLOOKUP($A32,'LA33'!$B$1:$BZ$201,'LA33'!O$1,0)),
0))),".")</f>
        <v>x</v>
      </c>
      <c r="Q32" s="106" t="str">
        <f>IFERROR(
IF(LA!$H$11=1,(VLOOKUP($A32,'LA31'!$B$1:$BZ$201,'LA31'!P$1,0)),
IF(LA!$H$11=2,(VLOOKUP($A32,'LA32'!$B$1:$BZ$201,'LA32'!P$1,0)),
IF(LA!$H$11=3,(VLOOKUP($A32,'LA33'!$B$1:$BZ$201,'LA33'!P$1,0)),
0))),".")</f>
        <v>x</v>
      </c>
      <c r="R32" s="106">
        <f>IFERROR(
IF(LA!$H$11=1,(VLOOKUP($A32,'LA31'!$B$1:$BZ$201,'LA31'!Q$1,0)),
IF(LA!$H$11=2,(VLOOKUP($A32,'LA32'!$B$1:$BZ$201,'LA32'!Q$1,0)),
IF(LA!$H$11=3,(VLOOKUP($A32,'LA33'!$B$1:$BZ$201,'LA33'!Q$1,0)),
0))),".")</f>
        <v>0.01</v>
      </c>
      <c r="S32" s="106">
        <f>IFERROR(
IF(LA!$H$11=1,(VLOOKUP($A32,'LA31'!$B$1:$BZ$201,'LA31'!R$1,0)),
IF(LA!$H$11=2,(VLOOKUP($A32,'LA32'!$B$1:$BZ$201,'LA32'!R$1,0)),
IF(LA!$H$11=3,(VLOOKUP($A32,'LA33'!$B$1:$BZ$201,'LA33'!R$1,0)),
0))),".")</f>
        <v>0</v>
      </c>
      <c r="T32" s="106">
        <f>IFERROR(
IF(LA!$H$11=1,(VLOOKUP($A32,'LA31'!$B$1:$BZ$201,'LA31'!S$1,0)),
IF(LA!$H$11=2,(VLOOKUP($A32,'LA32'!$B$1:$BZ$201,'LA32'!S$1,0)),
IF(LA!$H$11=3,(VLOOKUP($A32,'LA33'!$B$1:$BZ$201,'LA33'!S$1,0)),
0))),".")</f>
        <v>0.02</v>
      </c>
      <c r="U32" s="106">
        <f>IFERROR(
IF(LA!$H$11=1,(VLOOKUP($A32,'LA31'!$B$1:$BZ$201,'LA31'!T$1,0)),
IF(LA!$H$11=2,(VLOOKUP($A32,'LA32'!$B$1:$BZ$201,'LA32'!T$1,0)),
IF(LA!$H$11=3,(VLOOKUP($A32,'LA33'!$B$1:$BZ$201,'LA33'!T$1,0)),
0))),".")</f>
        <v>0.01</v>
      </c>
      <c r="V32" s="106">
        <f>IFERROR(
IF(LA!$H$11=1,(VLOOKUP($A32,'LA31'!$B$1:$BZ$201,'LA31'!U$1,0)),
IF(LA!$H$11=2,(VLOOKUP($A32,'LA32'!$B$1:$BZ$201,'LA32'!U$1,0)),
IF(LA!$H$11=3,(VLOOKUP($A32,'LA33'!$B$1:$BZ$201,'LA33'!U$1,0)),
0))),".")</f>
        <v>0.03</v>
      </c>
      <c r="W32" s="106">
        <f>IFERROR(
IF(LA!$H$11=1,(VLOOKUP($A32,'LA31'!$B$1:$BZ$201,'LA31'!V$1,0)),
IF(LA!$H$11=2,(VLOOKUP($A32,'LA32'!$B$1:$BZ$201,'LA32'!V$1,0)),
IF(LA!$H$11=3,(VLOOKUP($A32,'LA33'!$B$1:$BZ$201,'LA33'!V$1,0)),
0))),".")</f>
        <v>0.04</v>
      </c>
      <c r="X32" s="106">
        <f>IFERROR(
IF(LA!$H$11=1,(VLOOKUP($A32,'LA31'!$B$1:$BZ$201,'LA31'!W$1,0)),
IF(LA!$H$11=2,(VLOOKUP($A32,'LA32'!$B$1:$BZ$201,'LA32'!W$1,0)),
IF(LA!$H$11=3,(VLOOKUP($A32,'LA33'!$B$1:$BZ$201,'LA33'!W$1,0)),
0))),".")</f>
        <v>0.04</v>
      </c>
      <c r="Y32" s="106">
        <f>IFERROR(
IF(LA!$H$11=1,(VLOOKUP($A32,'LA31'!$B$1:$BZ$201,'LA31'!X$1,0)),
IF(LA!$H$11=2,(VLOOKUP($A32,'LA32'!$B$1:$BZ$201,'LA32'!X$1,0)),
IF(LA!$H$11=3,(VLOOKUP($A32,'LA33'!$B$1:$BZ$201,'LA33'!X$1,0)),
0))),".")</f>
        <v>0</v>
      </c>
      <c r="Z32" s="106">
        <f>IFERROR(
IF(LA!$H$11=1,(VLOOKUP($A32,'LA31'!$B$1:$BZ$201,'LA31'!Y$1,0)),
IF(LA!$H$11=2,(VLOOKUP($A32,'LA32'!$B$1:$BZ$201,'LA32'!Y$1,0)),
IF(LA!$H$11=3,(VLOOKUP($A32,'LA33'!$B$1:$BZ$201,'LA33'!Y$1,0)),
0))),".")</f>
        <v>0</v>
      </c>
      <c r="AA32" s="106">
        <f>IFERROR(
IF(LA!$H$11=1,(VLOOKUP($A32,'LA31'!$B$1:$BZ$201,'LA31'!Z$1,0)),
IF(LA!$H$11=2,(VLOOKUP($A32,'LA32'!$B$1:$BZ$201,'LA32'!Z$1,0)),
IF(LA!$H$11=3,(VLOOKUP($A32,'LA33'!$B$1:$BZ$201,'LA33'!Z$1,0)),
0))),".")</f>
        <v>0</v>
      </c>
      <c r="AB32" s="106">
        <f>IFERROR(
IF(LA!$H$11=1,(VLOOKUP($A32,'LA31'!$B$1:$BZ$201,'LA31'!AA$1,0)),
IF(LA!$H$11=2,(VLOOKUP($A32,'LA32'!$B$1:$BZ$201,'LA32'!AA$1,0)),
IF(LA!$H$11=3,(VLOOKUP($A32,'LA33'!$B$1:$BZ$201,'LA33'!AA$1,0)),
0))),".")</f>
        <v>0</v>
      </c>
      <c r="AC32" s="106">
        <f>IFERROR(
IF(LA!$H$11=1,(VLOOKUP($A32,'LA31'!$B$1:$BZ$201,'LA31'!AB$1,0)),
IF(LA!$H$11=2,(VLOOKUP($A32,'LA32'!$B$1:$BZ$201,'LA32'!AB$1,0)),
IF(LA!$H$11=3,(VLOOKUP($A32,'LA33'!$B$1:$BZ$201,'LA33'!AB$1,0)),
0))),".")</f>
        <v>0</v>
      </c>
      <c r="AD32" s="106">
        <f>IFERROR(
IF(LA!$H$11=1,(VLOOKUP($A32,'LA31'!$B$1:$BZ$201,'LA31'!AC$1,0)),
IF(LA!$H$11=2,(VLOOKUP($A32,'LA32'!$B$1:$BZ$201,'LA32'!AC$1,0)),
IF(LA!$H$11=3,(VLOOKUP($A32,'LA33'!$B$1:$BZ$201,'LA33'!AC$1,0)),
0))),".")</f>
        <v>0</v>
      </c>
      <c r="AE32" s="106" t="str">
        <f>IFERROR(
IF(LA!$H$11=1,(VLOOKUP($A32,'LA31'!$B$1:$BZ$201,'LA31'!AD$1,0)),
IF(LA!$H$11=2,(VLOOKUP($A32,'LA32'!$B$1:$BZ$201,'LA32'!AD$1,0)),
IF(LA!$H$11=3,(VLOOKUP($A32,'LA33'!$B$1:$BZ$201,'LA33'!AD$1,0)),
0))),".")</f>
        <v>x</v>
      </c>
      <c r="AF32" s="106">
        <f>IFERROR(
IF(LA!$H$11=1,(VLOOKUP($A32,'LA31'!$B$1:$BZ$201,'LA31'!AE$1,0)),
IF(LA!$H$11=2,(VLOOKUP($A32,'LA32'!$B$1:$BZ$201,'LA32'!AE$1,0)),
IF(LA!$H$11=3,(VLOOKUP($A32,'LA33'!$B$1:$BZ$201,'LA33'!AE$1,0)),
0))),".")</f>
        <v>0.01</v>
      </c>
      <c r="AG32" s="106">
        <f>IFERROR(
IF(LA!$H$11=1,(VLOOKUP($A32,'LA31'!$B$1:$BZ$201,'LA31'!AF$1,0)),
IF(LA!$H$11=2,(VLOOKUP($A32,'LA32'!$B$1:$BZ$201,'LA32'!AF$1,0)),
IF(LA!$H$11=3,(VLOOKUP($A32,'LA33'!$B$1:$BZ$201,'LA33'!AF$1,0)),
0))),".")</f>
        <v>0.01</v>
      </c>
      <c r="AH32" s="106">
        <f>IFERROR(
IF(LA!$H$11=1,(VLOOKUP($A32,'LA31'!$B$1:$BZ$201,'LA31'!AG$1,0)),
IF(LA!$H$11=2,(VLOOKUP($A32,'LA32'!$B$1:$BZ$201,'LA32'!AG$1,0)),
IF(LA!$H$11=3,(VLOOKUP($A32,'LA33'!$B$1:$BZ$201,'LA33'!AG$1,0)),
0))),".")</f>
        <v>0.68</v>
      </c>
      <c r="AI32" s="106">
        <f>IFERROR(
IF(LA!$H$11=1,(VLOOKUP($A32,'LA31'!$B$1:$BZ$201,'LA31'!AH$1,0)),
IF(LA!$H$11=2,(VLOOKUP($A32,'LA32'!$B$1:$BZ$201,'LA32'!AH$1,0)),
IF(LA!$H$11=3,(VLOOKUP($A32,'LA33'!$B$1:$BZ$201,'LA33'!AH$1,0)),
0))),".")</f>
        <v>0.69</v>
      </c>
      <c r="AJ32" s="106">
        <f>IFERROR(
IF(LA!$H$11=1,(VLOOKUP($A32,'LA31'!$B$1:$BZ$201,'LA31'!AI$1,0)),
IF(LA!$H$11=2,(VLOOKUP($A32,'LA32'!$B$1:$BZ$201,'LA32'!AI$1,0)),
IF(LA!$H$11=3,(VLOOKUP($A32,'LA33'!$B$1:$BZ$201,'LA33'!AI$1,0)),
0))),".")</f>
        <v>0.69</v>
      </c>
      <c r="AK32" s="106">
        <f>IFERROR(
IF(LA!$H$11=1,(VLOOKUP($A32,'LA31'!$B$1:$BZ$201,'LA31'!AJ$1,0)),
IF(LA!$H$11=2,(VLOOKUP($A32,'LA32'!$B$1:$BZ$201,'LA32'!AJ$1,0)),
IF(LA!$H$11=3,(VLOOKUP($A32,'LA33'!$B$1:$BZ$201,'LA33'!AJ$1,0)),
0))),".")</f>
        <v>0.22</v>
      </c>
      <c r="AL32" s="106">
        <f>IFERROR(
IF(LA!$H$11=1,(VLOOKUP($A32,'LA31'!$B$1:$BZ$201,'LA31'!AK$1,0)),
IF(LA!$H$11=2,(VLOOKUP($A32,'LA32'!$B$1:$BZ$201,'LA32'!AK$1,0)),
IF(LA!$H$11=3,(VLOOKUP($A32,'LA33'!$B$1:$BZ$201,'LA33'!AK$1,0)),
0))),".")</f>
        <v>0.32</v>
      </c>
      <c r="AM32" s="106">
        <f>IFERROR(
IF(LA!$H$11=1,(VLOOKUP($A32,'LA31'!$B$1:$BZ$201,'LA31'!AL$1,0)),
IF(LA!$H$11=2,(VLOOKUP($A32,'LA32'!$B$1:$BZ$201,'LA32'!AL$1,0)),
IF(LA!$H$11=3,(VLOOKUP($A32,'LA33'!$B$1:$BZ$201,'LA33'!AL$1,0)),
0))),".")</f>
        <v>0.3</v>
      </c>
      <c r="AN32" s="106" t="str">
        <f>IFERROR(
IF(LA!$H$11=1,(VLOOKUP($A32,'LA31'!$B$1:$BZ$201,'LA31'!AM$1,0)),
IF(LA!$H$11=2,(VLOOKUP($A32,'LA32'!$B$1:$BZ$201,'LA32'!AM$1,0)),
IF(LA!$H$11=3,(VLOOKUP($A32,'LA33'!$B$1:$BZ$201,'LA33'!AM$1,0)),
0))),".")</f>
        <v>x</v>
      </c>
      <c r="AO32" s="106">
        <f>IFERROR(
IF(LA!$H$11=1,(VLOOKUP($A32,'LA31'!$B$1:$BZ$201,'LA31'!AN$1,0)),
IF(LA!$H$11=2,(VLOOKUP($A32,'LA32'!$B$1:$BZ$201,'LA32'!AN$1,0)),
IF(LA!$H$11=3,(VLOOKUP($A32,'LA33'!$B$1:$BZ$201,'LA33'!AN$1,0)),
0))),".")</f>
        <v>0.01</v>
      </c>
      <c r="AP32" s="106">
        <f>IFERROR(
IF(LA!$H$11=1,(VLOOKUP($A32,'LA31'!$B$1:$BZ$201,'LA31'!AO$1,0)),
IF(LA!$H$11=2,(VLOOKUP($A32,'LA32'!$B$1:$BZ$201,'LA32'!AO$1,0)),
IF(LA!$H$11=3,(VLOOKUP($A32,'LA33'!$B$1:$BZ$201,'LA33'!AO$1,0)),
0))),".")</f>
        <v>0.01</v>
      </c>
      <c r="AQ32" s="106">
        <f>IFERROR(
IF(LA!$H$11=1,(VLOOKUP($A32,'LA31'!$B$1:$BZ$201,'LA31'!AP$1,0)),
IF(LA!$H$11=2,(VLOOKUP($A32,'LA32'!$B$1:$BZ$201,'LA32'!AP$1,0)),
IF(LA!$H$11=3,(VLOOKUP($A32,'LA33'!$B$1:$BZ$201,'LA33'!AP$1,0)),
0))),".")</f>
        <v>0.11</v>
      </c>
      <c r="AR32" s="106">
        <f>IFERROR(
IF(LA!$H$11=1,(VLOOKUP($A32,'LA31'!$B$1:$BZ$201,'LA31'!AQ$1,0)),
IF(LA!$H$11=2,(VLOOKUP($A32,'LA32'!$B$1:$BZ$201,'LA32'!AQ$1,0)),
IF(LA!$H$11=3,(VLOOKUP($A32,'LA33'!$B$1:$BZ$201,'LA33'!AQ$1,0)),
0))),".")</f>
        <v>0.23</v>
      </c>
      <c r="AS32" s="106">
        <f>IFERROR(
IF(LA!$H$11=1,(VLOOKUP($A32,'LA31'!$B$1:$BZ$201,'LA31'!AR$1,0)),
IF(LA!$H$11=2,(VLOOKUP($A32,'LA32'!$B$1:$BZ$201,'LA32'!AR$1,0)),
IF(LA!$H$11=3,(VLOOKUP($A32,'LA33'!$B$1:$BZ$201,'LA33'!AR$1,0)),
0))),".")</f>
        <v>0.21</v>
      </c>
      <c r="AT32" s="106">
        <f>IFERROR(
IF(LA!$H$11=1,(VLOOKUP($A32,'LA31'!$B$1:$BZ$201,'LA31'!AS$1,0)),
IF(LA!$H$11=2,(VLOOKUP($A32,'LA32'!$B$1:$BZ$201,'LA32'!AS$1,0)),
IF(LA!$H$11=3,(VLOOKUP($A32,'LA33'!$B$1:$BZ$201,'LA33'!AS$1,0)),
0))),".")</f>
        <v>0.46</v>
      </c>
      <c r="AU32" s="106">
        <f>IFERROR(
IF(LA!$H$11=1,(VLOOKUP($A32,'LA31'!$B$1:$BZ$201,'LA31'!AT$1,0)),
IF(LA!$H$11=2,(VLOOKUP($A32,'LA32'!$B$1:$BZ$201,'LA32'!AT$1,0)),
IF(LA!$H$11=3,(VLOOKUP($A32,'LA33'!$B$1:$BZ$201,'LA33'!AT$1,0)),
0))),".")</f>
        <v>0.35</v>
      </c>
      <c r="AV32" s="106">
        <f>IFERROR(
IF(LA!$H$11=1,(VLOOKUP($A32,'LA31'!$B$1:$BZ$201,'LA31'!AU$1,0)),
IF(LA!$H$11=2,(VLOOKUP($A32,'LA32'!$B$1:$BZ$201,'LA32'!AU$1,0)),
IF(LA!$H$11=3,(VLOOKUP($A32,'LA33'!$B$1:$BZ$201,'LA33'!AU$1,0)),
0))),".")</f>
        <v>0.37</v>
      </c>
      <c r="AW32" s="106" t="str">
        <f>IFERROR(
IF(LA!$H$11=1,(VLOOKUP($A32,'LA31'!$B$1:$BZ$201,'LA31'!AV$1,0)),
IF(LA!$H$11=2,(VLOOKUP($A32,'LA32'!$B$1:$BZ$201,'LA32'!AV$1,0)),
IF(LA!$H$11=3,(VLOOKUP($A32,'LA33'!$B$1:$BZ$201,'LA33'!AV$1,0)),
0))),".")</f>
        <v>x</v>
      </c>
      <c r="AX32" s="106">
        <f>IFERROR(
IF(LA!$H$11=1,(VLOOKUP($A32,'LA31'!$B$1:$BZ$201,'LA31'!AW$1,0)),
IF(LA!$H$11=2,(VLOOKUP($A32,'LA32'!$B$1:$BZ$201,'LA32'!AW$1,0)),
IF(LA!$H$11=3,(VLOOKUP($A32,'LA33'!$B$1:$BZ$201,'LA33'!AW$1,0)),
0))),".")</f>
        <v>0.01</v>
      </c>
      <c r="AY32" s="106">
        <f>IFERROR(
IF(LA!$H$11=1,(VLOOKUP($A32,'LA31'!$B$1:$BZ$201,'LA31'!AX$1,0)),
IF(LA!$H$11=2,(VLOOKUP($A32,'LA32'!$B$1:$BZ$201,'LA32'!AX$1,0)),
IF(LA!$H$11=3,(VLOOKUP($A32,'LA33'!$B$1:$BZ$201,'LA33'!AX$1,0)),
0))),".")</f>
        <v>0.01</v>
      </c>
      <c r="AZ32" s="106">
        <f>IFERROR(
IF(LA!$H$11=1,(VLOOKUP($A32,'LA31'!$B$1:$BZ$201,'LA31'!AY$1,0)),
IF(LA!$H$11=2,(VLOOKUP($A32,'LA32'!$B$1:$BZ$201,'LA32'!AY$1,0)),
IF(LA!$H$11=3,(VLOOKUP($A32,'LA33'!$B$1:$BZ$201,'LA33'!AY$1,0)),
0))),".")</f>
        <v>0</v>
      </c>
      <c r="BA32" s="106">
        <f>IFERROR(
IF(LA!$H$11=1,(VLOOKUP($A32,'LA31'!$B$1:$BZ$201,'LA31'!AZ$1,0)),
IF(LA!$H$11=2,(VLOOKUP($A32,'LA32'!$B$1:$BZ$201,'LA32'!AZ$1,0)),
IF(LA!$H$11=3,(VLOOKUP($A32,'LA33'!$B$1:$BZ$201,'LA33'!AZ$1,0)),
0))),".")</f>
        <v>0</v>
      </c>
      <c r="BB32" s="106">
        <f>IFERROR(
IF(LA!$H$11=1,(VLOOKUP($A32,'LA31'!$B$1:$BZ$201,'LA31'!BA$1,0)),
IF(LA!$H$11=2,(VLOOKUP($A32,'LA32'!$B$1:$BZ$201,'LA32'!BA$1,0)),
IF(LA!$H$11=3,(VLOOKUP($A32,'LA33'!$B$1:$BZ$201,'LA33'!BA$1,0)),
0))),".")</f>
        <v>0</v>
      </c>
      <c r="BC32" s="106">
        <f>IFERROR(
IF(LA!$H$11=1,(VLOOKUP($A32,'LA31'!$B$1:$BZ$201,'LA31'!BB$1,0)),
IF(LA!$H$11=2,(VLOOKUP($A32,'LA32'!$B$1:$BZ$201,'LA32'!BB$1,0)),
IF(LA!$H$11=3,(VLOOKUP($A32,'LA33'!$B$1:$BZ$201,'LA33'!BB$1,0)),
0))),".")</f>
        <v>0</v>
      </c>
      <c r="BD32" s="106">
        <f>IFERROR(
IF(LA!$H$11=1,(VLOOKUP($A32,'LA31'!$B$1:$BZ$201,'LA31'!BC$1,0)),
IF(LA!$H$11=2,(VLOOKUP($A32,'LA32'!$B$1:$BZ$201,'LA32'!BC$1,0)),
IF(LA!$H$11=3,(VLOOKUP($A32,'LA33'!$B$1:$BZ$201,'LA33'!BC$1,0)),
0))),".")</f>
        <v>0.01</v>
      </c>
      <c r="BE32" s="106" t="str">
        <f>IFERROR(
IF(LA!$H$11=1,(VLOOKUP($A32,'LA31'!$B$1:$BZ$201,'LA31'!BD$1,0)),
IF(LA!$H$11=2,(VLOOKUP($A32,'LA32'!$B$1:$BZ$201,'LA32'!BD$1,0)),
IF(LA!$H$11=3,(VLOOKUP($A32,'LA33'!$B$1:$BZ$201,'LA33'!BD$1,0)),
0))),".")</f>
        <v>-</v>
      </c>
      <c r="BF32" s="106">
        <f>IFERROR(
IF(LA!$H$11=1,(VLOOKUP($A32,'LA31'!$B$1:$BZ$201,'LA31'!BE$1,0)),
IF(LA!$H$11=2,(VLOOKUP($A32,'LA32'!$B$1:$BZ$201,'LA32'!BE$1,0)),
IF(LA!$H$11=3,(VLOOKUP($A32,'LA33'!$B$1:$BZ$201,'LA33'!BE$1,0)),
0))),".")</f>
        <v>0</v>
      </c>
      <c r="BG32" s="106" t="str">
        <f>IFERROR(
IF(LA!$H$11=1,(VLOOKUP($A32,'LA31'!$B$1:$BZ$201,'LA31'!BF$1,0)),
IF(LA!$H$11=2,(VLOOKUP($A32,'LA32'!$B$1:$BZ$201,'LA32'!BF$1,0)),
IF(LA!$H$11=3,(VLOOKUP($A32,'LA33'!$B$1:$BZ$201,'LA33'!BF$1,0)),
0))),".")</f>
        <v>x</v>
      </c>
      <c r="BH32" s="106" t="str">
        <f>IFERROR(
IF(LA!$H$11=1,(VLOOKUP($A32,'LA31'!$B$1:$BZ$201,'LA31'!BG$1,0)),
IF(LA!$H$11=2,(VLOOKUP($A32,'LA32'!$B$1:$BZ$201,'LA32'!BG$1,0)),
IF(LA!$H$11=3,(VLOOKUP($A32,'LA33'!$B$1:$BZ$201,'LA33'!BG$1,0)),
0))),".")</f>
        <v>x</v>
      </c>
      <c r="BI32" s="106">
        <f>IFERROR(
IF(LA!$H$11=1,(VLOOKUP($A32,'LA31'!$B$1:$BZ$201,'LA31'!BH$1,0)),
IF(LA!$H$11=2,(VLOOKUP($A32,'LA32'!$B$1:$BZ$201,'LA32'!BH$1,0)),
IF(LA!$H$11=3,(VLOOKUP($A32,'LA33'!$B$1:$BZ$201,'LA33'!BH$1,0)),
0))),".")</f>
        <v>0</v>
      </c>
      <c r="BJ32" s="106" t="str">
        <f>IFERROR(
IF(LA!$H$11=1,(VLOOKUP($A32,'LA31'!$B$1:$BZ$201,'LA31'!BI$1,0)),
IF(LA!$H$11=2,(VLOOKUP($A32,'LA32'!$B$1:$BZ$201,'LA32'!BI$1,0)),
IF(LA!$H$11=3,(VLOOKUP($A32,'LA33'!$B$1:$BZ$201,'LA33'!BI$1,0)),
0))),".")</f>
        <v>x</v>
      </c>
      <c r="BK32" s="106" t="str">
        <f>IFERROR(
IF(LA!$H$11=1,(VLOOKUP($A32,'LA31'!$B$1:$BZ$201,'LA31'!BJ$1,0)),
IF(LA!$H$11=2,(VLOOKUP($A32,'LA32'!$B$1:$BZ$201,'LA32'!BJ$1,0)),
IF(LA!$H$11=3,(VLOOKUP($A32,'LA33'!$B$1:$BZ$201,'LA33'!BJ$1,0)),
0))),".")</f>
        <v>x</v>
      </c>
      <c r="BL32" s="106">
        <f>IFERROR(
IF(LA!$H$11=1,(VLOOKUP($A32,'LA31'!$B$1:$BZ$201,'LA31'!BK$1,0)),
IF(LA!$H$11=2,(VLOOKUP($A32,'LA32'!$B$1:$BZ$201,'LA32'!BK$1,0)),
IF(LA!$H$11=3,(VLOOKUP($A32,'LA33'!$B$1:$BZ$201,'LA33'!BK$1,0)),
0))),".")</f>
        <v>0</v>
      </c>
      <c r="BM32" s="106">
        <f>IFERROR(
IF(LA!$H$11=1,(VLOOKUP($A32,'LA31'!$B$1:$BZ$201,'LA31'!BL$1,0)),
IF(LA!$H$11=2,(VLOOKUP($A32,'LA32'!$B$1:$BZ$201,'LA32'!BL$1,0)),
IF(LA!$H$11=3,(VLOOKUP($A32,'LA33'!$B$1:$BZ$201,'LA33'!BL$1,0)),
0))),".")</f>
        <v>0</v>
      </c>
      <c r="BN32" s="106">
        <f>IFERROR(
IF(LA!$H$11=1,(VLOOKUP($A32,'LA31'!$B$1:$BZ$201,'LA31'!BM$1,0)),
IF(LA!$H$11=2,(VLOOKUP($A32,'LA32'!$B$1:$BZ$201,'LA32'!BM$1,0)),
IF(LA!$H$11=3,(VLOOKUP($A32,'LA33'!$B$1:$BZ$201,'LA33'!BM$1,0)),
0))),".")</f>
        <v>0</v>
      </c>
      <c r="BO32" s="106">
        <f>IFERROR(
IF(LA!$H$11=1,(VLOOKUP($A32,'LA31'!$B$1:$BZ$201,'LA31'!BN$1,0)),
IF(LA!$H$11=2,(VLOOKUP($A32,'LA32'!$B$1:$BZ$201,'LA32'!BN$1,0)),
IF(LA!$H$11=3,(VLOOKUP($A32,'LA33'!$B$1:$BZ$201,'LA33'!BN$1,0)),
0))),".")</f>
        <v>0</v>
      </c>
      <c r="BP32" s="106" t="str">
        <f>IFERROR(
IF(LA!$H$11=1,(VLOOKUP($A32,'LA31'!$B$1:$BZ$201,'LA31'!BO$1,0)),
IF(LA!$H$11=2,(VLOOKUP($A32,'LA32'!$B$1:$BZ$201,'LA32'!BO$1,0)),
IF(LA!$H$11=3,(VLOOKUP($A32,'LA33'!$B$1:$BZ$201,'LA33'!BO$1,0)),
0))),".")</f>
        <v>x</v>
      </c>
      <c r="BQ32" s="106" t="str">
        <f>IFERROR(
IF(LA!$H$11=1,(VLOOKUP($A32,'LA31'!$B$1:$BZ$201,'LA31'!BP$1,0)),
IF(LA!$H$11=2,(VLOOKUP($A32,'LA32'!$B$1:$BZ$201,'LA32'!BP$1,0)),
IF(LA!$H$11=3,(VLOOKUP($A32,'LA33'!$B$1:$BZ$201,'LA33'!BP$1,0)),
0))),".")</f>
        <v>x</v>
      </c>
      <c r="BR32" s="106">
        <f>IFERROR(
IF(LA!$H$11=1,(VLOOKUP($A32,'LA31'!$B$1:$BZ$201,'LA31'!BQ$1,0)),
IF(LA!$H$11=2,(VLOOKUP($A32,'LA32'!$B$1:$BZ$201,'LA32'!BQ$1,0)),
IF(LA!$H$11=3,(VLOOKUP($A32,'LA33'!$B$1:$BZ$201,'LA33'!BQ$1,0)),
0))),".")</f>
        <v>7.0000000000000007E-2</v>
      </c>
      <c r="BS32" s="106">
        <f>IFERROR(
IF(LA!$H$11=1,(VLOOKUP($A32,'LA31'!$B$1:$BZ$201,'LA31'!BR$1,0)),
IF(LA!$H$11=2,(VLOOKUP($A32,'LA32'!$B$1:$BZ$201,'LA32'!BR$1,0)),
IF(LA!$H$11=3,(VLOOKUP($A32,'LA33'!$B$1:$BZ$201,'LA33'!BR$1,0)),
0))),".")</f>
        <v>0.03</v>
      </c>
      <c r="BT32" s="106">
        <f>IFERROR(
IF(LA!$H$11=1,(VLOOKUP($A32,'LA31'!$B$1:$BZ$201,'LA31'!BS$1,0)),
IF(LA!$H$11=2,(VLOOKUP($A32,'LA32'!$B$1:$BZ$201,'LA32'!BS$1,0)),
IF(LA!$H$11=3,(VLOOKUP($A32,'LA33'!$B$1:$BZ$201,'LA33'!BS$1,0)),
0))),".")</f>
        <v>0.04</v>
      </c>
      <c r="BU32" s="106" t="str">
        <f>IFERROR(
IF(LA!$H$11=1,(VLOOKUP($A32,'LA31'!$B$1:$BZ$201,'LA31'!BT$1,0)),
IF(LA!$H$11=2,(VLOOKUP($A32,'LA32'!$B$1:$BZ$201,'LA32'!BT$1,0)),
IF(LA!$H$11=3,(VLOOKUP($A32,'LA33'!$B$1:$BZ$201,'LA33'!BT$1,0)),
0))),".")</f>
        <v>x</v>
      </c>
      <c r="BV32" s="106" t="str">
        <f>IFERROR(
IF(LA!$H$11=1,(VLOOKUP($A32,'LA31'!$B$1:$BZ$201,'LA31'!BU$1,0)),
IF(LA!$H$11=2,(VLOOKUP($A32,'LA32'!$B$1:$BZ$201,'LA32'!BU$1,0)),
IF(LA!$H$11=3,(VLOOKUP($A32,'LA33'!$B$1:$BZ$201,'LA33'!BU$1,0)),
0))),".")</f>
        <v>x</v>
      </c>
      <c r="BW32" s="106">
        <f>IFERROR(
IF(LA!$H$11=1,(VLOOKUP($A32,'LA31'!$B$1:$BZ$201,'LA31'!BV$1,0)),
IF(LA!$H$11=2,(VLOOKUP($A32,'LA32'!$B$1:$BZ$201,'LA32'!BV$1,0)),
IF(LA!$H$11=3,(VLOOKUP($A32,'LA33'!$B$1:$BZ$201,'LA33'!BV$1,0)),
0))),".")</f>
        <v>0.01</v>
      </c>
      <c r="BX32" s="106">
        <f>IFERROR(
IF(LA!$H$11=1,(VLOOKUP($A32,'LA31'!$B$1:$BZ$201,'LA31'!BW$1,0)),
IF(LA!$H$11=2,(VLOOKUP($A32,'LA32'!$B$1:$BZ$201,'LA32'!BW$1,0)),
IF(LA!$H$11=3,(VLOOKUP($A32,'LA33'!$B$1:$BZ$201,'LA33'!BW$1,0)),
0))),".")</f>
        <v>0.14000000000000001</v>
      </c>
      <c r="BY32" s="106">
        <f>IFERROR(
IF(LA!$H$11=1,(VLOOKUP($A32,'LA31'!$B$1:$BZ$201,'LA31'!BX$1,0)),
IF(LA!$H$11=2,(VLOOKUP($A32,'LA32'!$B$1:$BZ$201,'LA32'!BX$1,0)),
IF(LA!$H$11=3,(VLOOKUP($A32,'LA33'!$B$1:$BZ$201,'LA33'!BX$1,0)),
0))),".")</f>
        <v>0.17</v>
      </c>
      <c r="BZ32" s="106">
        <f>IFERROR(
IF(LA!$H$11=1,(VLOOKUP($A32,'LA31'!$B$1:$BZ$201,'LA31'!BY$1,0)),
IF(LA!$H$11=2,(VLOOKUP($A32,'LA32'!$B$1:$BZ$201,'LA32'!BY$1,0)),
IF(LA!$H$11=3,(VLOOKUP($A32,'LA33'!$B$1:$BZ$201,'LA33'!BY$1,0)),
0))),".")</f>
        <v>0.17</v>
      </c>
    </row>
    <row r="33" spans="1:78" x14ac:dyDescent="0.2">
      <c r="A33" s="55">
        <v>846</v>
      </c>
      <c r="B33" s="55" t="s">
        <v>215</v>
      </c>
      <c r="C33" s="88" t="s">
        <v>199</v>
      </c>
      <c r="D33" s="59">
        <f>IFERROR(
IF(LA!$H$11=1,(VLOOKUP($A33,'LA31'!$B$1:$BZ$201,'LA31'!C$1,0)),
IF(LA!$H$11=2,(VLOOKUP($A33,'LA32'!$B$1:$BZ$201,'LA32'!C$1,0)),
IF(LA!$H$11=3,(VLOOKUP($A33,'LA33'!$B$1:$BZ$201,'LA33'!C$1,0)),
0))),".")</f>
        <v>30</v>
      </c>
      <c r="E33" s="59">
        <f>IFERROR(
IF(LA!$H$11=1,(VLOOKUP($A33,'LA31'!$B$1:$BZ$201,'LA31'!D$1,0)),
IF(LA!$H$11=2,(VLOOKUP($A33,'LA32'!$B$1:$BZ$201,'LA32'!D$1,0)),
IF(LA!$H$11=3,(VLOOKUP($A33,'LA33'!$B$1:$BZ$201,'LA33'!D$1,0)),
0))),".")</f>
        <v>290</v>
      </c>
      <c r="F33" s="59">
        <f>IFERROR(
IF(LA!$H$11=1,(VLOOKUP($A33,'LA31'!$B$1:$BZ$201,'LA31'!E$1,0)),
IF(LA!$H$11=2,(VLOOKUP($A33,'LA32'!$B$1:$BZ$201,'LA32'!E$1,0)),
IF(LA!$H$11=3,(VLOOKUP($A33,'LA33'!$B$1:$BZ$201,'LA33'!E$1,0)),
0))),".")</f>
        <v>320</v>
      </c>
      <c r="G33" s="106">
        <f>IFERROR(
IF(LA!$H$11=1,(VLOOKUP($A33,'LA31'!$B$1:$BZ$201,'LA31'!F$1,0)),
IF(LA!$H$11=2,(VLOOKUP($A33,'LA32'!$B$1:$BZ$201,'LA32'!F$1,0)),
IF(LA!$H$11=3,(VLOOKUP($A33,'LA33'!$B$1:$BZ$201,'LA33'!F$1,0)),
0))),".")</f>
        <v>0.8</v>
      </c>
      <c r="H33" s="106">
        <f>IFERROR(
IF(LA!$H$11=1,(VLOOKUP($A33,'LA31'!$B$1:$BZ$201,'LA31'!G$1,0)),
IF(LA!$H$11=2,(VLOOKUP($A33,'LA32'!$B$1:$BZ$201,'LA32'!G$1,0)),
IF(LA!$H$11=3,(VLOOKUP($A33,'LA33'!$B$1:$BZ$201,'LA33'!G$1,0)),
0))),".")</f>
        <v>0.68</v>
      </c>
      <c r="I33" s="106">
        <f>IFERROR(
IF(LA!$H$11=1,(VLOOKUP($A33,'LA31'!$B$1:$BZ$201,'LA31'!H$1,0)),
IF(LA!$H$11=2,(VLOOKUP($A33,'LA32'!$B$1:$BZ$201,'LA32'!H$1,0)),
IF(LA!$H$11=3,(VLOOKUP($A33,'LA33'!$B$1:$BZ$201,'LA33'!H$1,0)),
0))),".")</f>
        <v>0.69</v>
      </c>
      <c r="J33" s="106">
        <f>IFERROR(
IF(LA!$H$11=1,(VLOOKUP($A33,'LA31'!$B$1:$BZ$201,'LA31'!I$1,0)),
IF(LA!$H$11=2,(VLOOKUP($A33,'LA32'!$B$1:$BZ$201,'LA32'!I$1,0)),
IF(LA!$H$11=3,(VLOOKUP($A33,'LA33'!$B$1:$BZ$201,'LA33'!I$1,0)),
0))),".")</f>
        <v>0.64</v>
      </c>
      <c r="K33" s="106">
        <f>IFERROR(
IF(LA!$H$11=1,(VLOOKUP($A33,'LA31'!$B$1:$BZ$201,'LA31'!J$1,0)),
IF(LA!$H$11=2,(VLOOKUP($A33,'LA32'!$B$1:$BZ$201,'LA32'!J$1,0)),
IF(LA!$H$11=3,(VLOOKUP($A33,'LA33'!$B$1:$BZ$201,'LA33'!J$1,0)),
0))),".")</f>
        <v>0.55000000000000004</v>
      </c>
      <c r="L33" s="106">
        <f>IFERROR(
IF(LA!$H$11=1,(VLOOKUP($A33,'LA31'!$B$1:$BZ$201,'LA31'!K$1,0)),
IF(LA!$H$11=2,(VLOOKUP($A33,'LA32'!$B$1:$BZ$201,'LA32'!K$1,0)),
IF(LA!$H$11=3,(VLOOKUP($A33,'LA33'!$B$1:$BZ$201,'LA33'!K$1,0)),
0))),".")</f>
        <v>0.56000000000000005</v>
      </c>
      <c r="M33" s="106" t="str">
        <f>IFERROR(
IF(LA!$H$11=1,(VLOOKUP($A33,'LA31'!$B$1:$BZ$201,'LA31'!L$1,0)),
IF(LA!$H$11=2,(VLOOKUP($A33,'LA32'!$B$1:$BZ$201,'LA32'!L$1,0)),
IF(LA!$H$11=3,(VLOOKUP($A33,'LA33'!$B$1:$BZ$201,'LA33'!L$1,0)),
0))),".")</f>
        <v>x</v>
      </c>
      <c r="N33" s="106">
        <f>IFERROR(
IF(LA!$H$11=1,(VLOOKUP($A33,'LA31'!$B$1:$BZ$201,'LA31'!M$1,0)),
IF(LA!$H$11=2,(VLOOKUP($A33,'LA32'!$B$1:$BZ$201,'LA32'!M$1,0)),
IF(LA!$H$11=3,(VLOOKUP($A33,'LA33'!$B$1:$BZ$201,'LA33'!M$1,0)),
0))),".")</f>
        <v>0.1</v>
      </c>
      <c r="O33" s="106">
        <f>IFERROR(
IF(LA!$H$11=1,(VLOOKUP($A33,'LA31'!$B$1:$BZ$201,'LA31'!N$1,0)),
IF(LA!$H$11=2,(VLOOKUP($A33,'LA32'!$B$1:$BZ$201,'LA32'!N$1,0)),
IF(LA!$H$11=3,(VLOOKUP($A33,'LA33'!$B$1:$BZ$201,'LA33'!N$1,0)),
0))),".")</f>
        <v>0.11</v>
      </c>
      <c r="P33" s="106">
        <f>IFERROR(
IF(LA!$H$11=1,(VLOOKUP($A33,'LA31'!$B$1:$BZ$201,'LA31'!O$1,0)),
IF(LA!$H$11=2,(VLOOKUP($A33,'LA32'!$B$1:$BZ$201,'LA32'!O$1,0)),
IF(LA!$H$11=3,(VLOOKUP($A33,'LA33'!$B$1:$BZ$201,'LA33'!O$1,0)),
0))),".")</f>
        <v>0</v>
      </c>
      <c r="Q33" s="106" t="str">
        <f>IFERROR(
IF(LA!$H$11=1,(VLOOKUP($A33,'LA31'!$B$1:$BZ$201,'LA31'!P$1,0)),
IF(LA!$H$11=2,(VLOOKUP($A33,'LA32'!$B$1:$BZ$201,'LA32'!P$1,0)),
IF(LA!$H$11=3,(VLOOKUP($A33,'LA33'!$B$1:$BZ$201,'LA33'!P$1,0)),
0))),".")</f>
        <v>x</v>
      </c>
      <c r="R33" s="106" t="str">
        <f>IFERROR(
IF(LA!$H$11=1,(VLOOKUP($A33,'LA31'!$B$1:$BZ$201,'LA31'!Q$1,0)),
IF(LA!$H$11=2,(VLOOKUP($A33,'LA32'!$B$1:$BZ$201,'LA32'!Q$1,0)),
IF(LA!$H$11=3,(VLOOKUP($A33,'LA33'!$B$1:$BZ$201,'LA33'!Q$1,0)),
0))),".")</f>
        <v>x</v>
      </c>
      <c r="S33" s="106">
        <f>IFERROR(
IF(LA!$H$11=1,(VLOOKUP($A33,'LA31'!$B$1:$BZ$201,'LA31'!R$1,0)),
IF(LA!$H$11=2,(VLOOKUP($A33,'LA32'!$B$1:$BZ$201,'LA32'!R$1,0)),
IF(LA!$H$11=3,(VLOOKUP($A33,'LA33'!$B$1:$BZ$201,'LA33'!R$1,0)),
0))),".")</f>
        <v>0</v>
      </c>
      <c r="T33" s="106">
        <f>IFERROR(
IF(LA!$H$11=1,(VLOOKUP($A33,'LA31'!$B$1:$BZ$201,'LA31'!S$1,0)),
IF(LA!$H$11=2,(VLOOKUP($A33,'LA32'!$B$1:$BZ$201,'LA32'!S$1,0)),
IF(LA!$H$11=3,(VLOOKUP($A33,'LA33'!$B$1:$BZ$201,'LA33'!S$1,0)),
0))),".")</f>
        <v>0.03</v>
      </c>
      <c r="U33" s="106">
        <f>IFERROR(
IF(LA!$H$11=1,(VLOOKUP($A33,'LA31'!$B$1:$BZ$201,'LA31'!T$1,0)),
IF(LA!$H$11=2,(VLOOKUP($A33,'LA32'!$B$1:$BZ$201,'LA32'!T$1,0)),
IF(LA!$H$11=3,(VLOOKUP($A33,'LA33'!$B$1:$BZ$201,'LA33'!T$1,0)),
0))),".")</f>
        <v>0.03</v>
      </c>
      <c r="V33" s="106" t="str">
        <f>IFERROR(
IF(LA!$H$11=1,(VLOOKUP($A33,'LA31'!$B$1:$BZ$201,'LA31'!U$1,0)),
IF(LA!$H$11=2,(VLOOKUP($A33,'LA32'!$B$1:$BZ$201,'LA32'!U$1,0)),
IF(LA!$H$11=3,(VLOOKUP($A33,'LA33'!$B$1:$BZ$201,'LA33'!U$1,0)),
0))),".")</f>
        <v>x</v>
      </c>
      <c r="W33" s="106">
        <f>IFERROR(
IF(LA!$H$11=1,(VLOOKUP($A33,'LA31'!$B$1:$BZ$201,'LA31'!V$1,0)),
IF(LA!$H$11=2,(VLOOKUP($A33,'LA32'!$B$1:$BZ$201,'LA32'!V$1,0)),
IF(LA!$H$11=3,(VLOOKUP($A33,'LA33'!$B$1:$BZ$201,'LA33'!V$1,0)),
0))),".")</f>
        <v>0.08</v>
      </c>
      <c r="X33" s="106">
        <f>IFERROR(
IF(LA!$H$11=1,(VLOOKUP($A33,'LA31'!$B$1:$BZ$201,'LA31'!W$1,0)),
IF(LA!$H$11=2,(VLOOKUP($A33,'LA32'!$B$1:$BZ$201,'LA32'!W$1,0)),
IF(LA!$H$11=3,(VLOOKUP($A33,'LA33'!$B$1:$BZ$201,'LA33'!W$1,0)),
0))),".")</f>
        <v>0.09</v>
      </c>
      <c r="Y33" s="106">
        <f>IFERROR(
IF(LA!$H$11=1,(VLOOKUP($A33,'LA31'!$B$1:$BZ$201,'LA31'!X$1,0)),
IF(LA!$H$11=2,(VLOOKUP($A33,'LA32'!$B$1:$BZ$201,'LA32'!X$1,0)),
IF(LA!$H$11=3,(VLOOKUP($A33,'LA33'!$B$1:$BZ$201,'LA33'!X$1,0)),
0))),".")</f>
        <v>0</v>
      </c>
      <c r="Z33" s="106">
        <f>IFERROR(
IF(LA!$H$11=1,(VLOOKUP($A33,'LA31'!$B$1:$BZ$201,'LA31'!Y$1,0)),
IF(LA!$H$11=2,(VLOOKUP($A33,'LA32'!$B$1:$BZ$201,'LA32'!Y$1,0)),
IF(LA!$H$11=3,(VLOOKUP($A33,'LA33'!$B$1:$BZ$201,'LA33'!Y$1,0)),
0))),".")</f>
        <v>0</v>
      </c>
      <c r="AA33" s="106">
        <f>IFERROR(
IF(LA!$H$11=1,(VLOOKUP($A33,'LA31'!$B$1:$BZ$201,'LA31'!Z$1,0)),
IF(LA!$H$11=2,(VLOOKUP($A33,'LA32'!$B$1:$BZ$201,'LA32'!Z$1,0)),
IF(LA!$H$11=3,(VLOOKUP($A33,'LA33'!$B$1:$BZ$201,'LA33'!Z$1,0)),
0))),".")</f>
        <v>0</v>
      </c>
      <c r="AB33" s="106">
        <f>IFERROR(
IF(LA!$H$11=1,(VLOOKUP($A33,'LA31'!$B$1:$BZ$201,'LA31'!AA$1,0)),
IF(LA!$H$11=2,(VLOOKUP($A33,'LA32'!$B$1:$BZ$201,'LA32'!AA$1,0)),
IF(LA!$H$11=3,(VLOOKUP($A33,'LA33'!$B$1:$BZ$201,'LA33'!AA$1,0)),
0))),".")</f>
        <v>0</v>
      </c>
      <c r="AC33" s="106">
        <f>IFERROR(
IF(LA!$H$11=1,(VLOOKUP($A33,'LA31'!$B$1:$BZ$201,'LA31'!AB$1,0)),
IF(LA!$H$11=2,(VLOOKUP($A33,'LA32'!$B$1:$BZ$201,'LA32'!AB$1,0)),
IF(LA!$H$11=3,(VLOOKUP($A33,'LA33'!$B$1:$BZ$201,'LA33'!AB$1,0)),
0))),".")</f>
        <v>0</v>
      </c>
      <c r="AD33" s="106">
        <f>IFERROR(
IF(LA!$H$11=1,(VLOOKUP($A33,'LA31'!$B$1:$BZ$201,'LA31'!AC$1,0)),
IF(LA!$H$11=2,(VLOOKUP($A33,'LA32'!$B$1:$BZ$201,'LA32'!AC$1,0)),
IF(LA!$H$11=3,(VLOOKUP($A33,'LA33'!$B$1:$BZ$201,'LA33'!AC$1,0)),
0))),".")</f>
        <v>0</v>
      </c>
      <c r="AE33" s="106" t="str">
        <f>IFERROR(
IF(LA!$H$11=1,(VLOOKUP($A33,'LA31'!$B$1:$BZ$201,'LA31'!AD$1,0)),
IF(LA!$H$11=2,(VLOOKUP($A33,'LA32'!$B$1:$BZ$201,'LA32'!AD$1,0)),
IF(LA!$H$11=3,(VLOOKUP($A33,'LA33'!$B$1:$BZ$201,'LA33'!AD$1,0)),
0))),".")</f>
        <v>x</v>
      </c>
      <c r="AF33" s="106">
        <f>IFERROR(
IF(LA!$H$11=1,(VLOOKUP($A33,'LA31'!$B$1:$BZ$201,'LA31'!AE$1,0)),
IF(LA!$H$11=2,(VLOOKUP($A33,'LA32'!$B$1:$BZ$201,'LA32'!AE$1,0)),
IF(LA!$H$11=3,(VLOOKUP($A33,'LA33'!$B$1:$BZ$201,'LA33'!AE$1,0)),
0))),".")</f>
        <v>0.04</v>
      </c>
      <c r="AG33" s="106">
        <f>IFERROR(
IF(LA!$H$11=1,(VLOOKUP($A33,'LA31'!$B$1:$BZ$201,'LA31'!AF$1,0)),
IF(LA!$H$11=2,(VLOOKUP($A33,'LA32'!$B$1:$BZ$201,'LA32'!AF$1,0)),
IF(LA!$H$11=3,(VLOOKUP($A33,'LA33'!$B$1:$BZ$201,'LA33'!AF$1,0)),
0))),".")</f>
        <v>0.04</v>
      </c>
      <c r="AH33" s="106">
        <f>IFERROR(
IF(LA!$H$11=1,(VLOOKUP($A33,'LA31'!$B$1:$BZ$201,'LA31'!AG$1,0)),
IF(LA!$H$11=2,(VLOOKUP($A33,'LA32'!$B$1:$BZ$201,'LA32'!AG$1,0)),
IF(LA!$H$11=3,(VLOOKUP($A33,'LA33'!$B$1:$BZ$201,'LA33'!AG$1,0)),
0))),".")</f>
        <v>0.28000000000000003</v>
      </c>
      <c r="AI33" s="106">
        <f>IFERROR(
IF(LA!$H$11=1,(VLOOKUP($A33,'LA31'!$B$1:$BZ$201,'LA31'!AH$1,0)),
IF(LA!$H$11=2,(VLOOKUP($A33,'LA32'!$B$1:$BZ$201,'LA32'!AH$1,0)),
IF(LA!$H$11=3,(VLOOKUP($A33,'LA33'!$B$1:$BZ$201,'LA33'!AH$1,0)),
0))),".")</f>
        <v>0.34</v>
      </c>
      <c r="AJ33" s="106">
        <f>IFERROR(
IF(LA!$H$11=1,(VLOOKUP($A33,'LA31'!$B$1:$BZ$201,'LA31'!AI$1,0)),
IF(LA!$H$11=2,(VLOOKUP($A33,'LA32'!$B$1:$BZ$201,'LA32'!AI$1,0)),
IF(LA!$H$11=3,(VLOOKUP($A33,'LA33'!$B$1:$BZ$201,'LA33'!AI$1,0)),
0))),".")</f>
        <v>0.33</v>
      </c>
      <c r="AK33" s="106" t="str">
        <f>IFERROR(
IF(LA!$H$11=1,(VLOOKUP($A33,'LA31'!$B$1:$BZ$201,'LA31'!AJ$1,0)),
IF(LA!$H$11=2,(VLOOKUP($A33,'LA32'!$B$1:$BZ$201,'LA32'!AJ$1,0)),
IF(LA!$H$11=3,(VLOOKUP($A33,'LA33'!$B$1:$BZ$201,'LA33'!AJ$1,0)),
0))),".")</f>
        <v>x</v>
      </c>
      <c r="AL33" s="106">
        <f>IFERROR(
IF(LA!$H$11=1,(VLOOKUP($A33,'LA31'!$B$1:$BZ$201,'LA31'!AK$1,0)),
IF(LA!$H$11=2,(VLOOKUP($A33,'LA32'!$B$1:$BZ$201,'LA32'!AK$1,0)),
IF(LA!$H$11=3,(VLOOKUP($A33,'LA33'!$B$1:$BZ$201,'LA33'!AK$1,0)),
0))),".")</f>
        <v>0.14000000000000001</v>
      </c>
      <c r="AM33" s="106">
        <f>IFERROR(
IF(LA!$H$11=1,(VLOOKUP($A33,'LA31'!$B$1:$BZ$201,'LA31'!AL$1,0)),
IF(LA!$H$11=2,(VLOOKUP($A33,'LA32'!$B$1:$BZ$201,'LA32'!AL$1,0)),
IF(LA!$H$11=3,(VLOOKUP($A33,'LA33'!$B$1:$BZ$201,'LA33'!AL$1,0)),
0))),".")</f>
        <v>0.13</v>
      </c>
      <c r="AN33" s="106" t="str">
        <f>IFERROR(
IF(LA!$H$11=1,(VLOOKUP($A33,'LA31'!$B$1:$BZ$201,'LA31'!AM$1,0)),
IF(LA!$H$11=2,(VLOOKUP($A33,'LA32'!$B$1:$BZ$201,'LA32'!AM$1,0)),
IF(LA!$H$11=3,(VLOOKUP($A33,'LA33'!$B$1:$BZ$201,'LA33'!AM$1,0)),
0))),".")</f>
        <v>x</v>
      </c>
      <c r="AO33" s="106" t="str">
        <f>IFERROR(
IF(LA!$H$11=1,(VLOOKUP($A33,'LA31'!$B$1:$BZ$201,'LA31'!AN$1,0)),
IF(LA!$H$11=2,(VLOOKUP($A33,'LA32'!$B$1:$BZ$201,'LA32'!AN$1,0)),
IF(LA!$H$11=3,(VLOOKUP($A33,'LA33'!$B$1:$BZ$201,'LA33'!AN$1,0)),
0))),".")</f>
        <v>x</v>
      </c>
      <c r="AP33" s="106" t="str">
        <f>IFERROR(
IF(LA!$H$11=1,(VLOOKUP($A33,'LA31'!$B$1:$BZ$201,'LA31'!AO$1,0)),
IF(LA!$H$11=2,(VLOOKUP($A33,'LA32'!$B$1:$BZ$201,'LA32'!AO$1,0)),
IF(LA!$H$11=3,(VLOOKUP($A33,'LA33'!$B$1:$BZ$201,'LA33'!AO$1,0)),
0))),".")</f>
        <v>x</v>
      </c>
      <c r="AQ33" s="106" t="str">
        <f>IFERROR(
IF(LA!$H$11=1,(VLOOKUP($A33,'LA31'!$B$1:$BZ$201,'LA31'!AP$1,0)),
IF(LA!$H$11=2,(VLOOKUP($A33,'LA32'!$B$1:$BZ$201,'LA32'!AP$1,0)),
IF(LA!$H$11=3,(VLOOKUP($A33,'LA33'!$B$1:$BZ$201,'LA33'!AP$1,0)),
0))),".")</f>
        <v>x</v>
      </c>
      <c r="AR33" s="106">
        <f>IFERROR(
IF(LA!$H$11=1,(VLOOKUP($A33,'LA31'!$B$1:$BZ$201,'LA31'!AQ$1,0)),
IF(LA!$H$11=2,(VLOOKUP($A33,'LA32'!$B$1:$BZ$201,'LA32'!AQ$1,0)),
IF(LA!$H$11=3,(VLOOKUP($A33,'LA33'!$B$1:$BZ$201,'LA33'!AQ$1,0)),
0))),".")</f>
        <v>7.0000000000000007E-2</v>
      </c>
      <c r="AS33" s="106">
        <f>IFERROR(
IF(LA!$H$11=1,(VLOOKUP($A33,'LA31'!$B$1:$BZ$201,'LA31'!AR$1,0)),
IF(LA!$H$11=2,(VLOOKUP($A33,'LA32'!$B$1:$BZ$201,'LA32'!AR$1,0)),
IF(LA!$H$11=3,(VLOOKUP($A33,'LA33'!$B$1:$BZ$201,'LA33'!AR$1,0)),
0))),".")</f>
        <v>7.0000000000000007E-2</v>
      </c>
      <c r="AT33" s="106" t="str">
        <f>IFERROR(
IF(LA!$H$11=1,(VLOOKUP($A33,'LA31'!$B$1:$BZ$201,'LA31'!AS$1,0)),
IF(LA!$H$11=2,(VLOOKUP($A33,'LA32'!$B$1:$BZ$201,'LA32'!AS$1,0)),
IF(LA!$H$11=3,(VLOOKUP($A33,'LA33'!$B$1:$BZ$201,'LA33'!AS$1,0)),
0))),".")</f>
        <v>x</v>
      </c>
      <c r="AU33" s="106">
        <f>IFERROR(
IF(LA!$H$11=1,(VLOOKUP($A33,'LA31'!$B$1:$BZ$201,'LA31'!AT$1,0)),
IF(LA!$H$11=2,(VLOOKUP($A33,'LA32'!$B$1:$BZ$201,'LA32'!AT$1,0)),
IF(LA!$H$11=3,(VLOOKUP($A33,'LA33'!$B$1:$BZ$201,'LA33'!AT$1,0)),
0))),".")</f>
        <v>0.18</v>
      </c>
      <c r="AV33" s="106">
        <f>IFERROR(
IF(LA!$H$11=1,(VLOOKUP($A33,'LA31'!$B$1:$BZ$201,'LA31'!AU$1,0)),
IF(LA!$H$11=2,(VLOOKUP($A33,'LA32'!$B$1:$BZ$201,'LA32'!AU$1,0)),
IF(LA!$H$11=3,(VLOOKUP($A33,'LA33'!$B$1:$BZ$201,'LA33'!AU$1,0)),
0))),".")</f>
        <v>0.18</v>
      </c>
      <c r="AW33" s="106" t="str">
        <f>IFERROR(
IF(LA!$H$11=1,(VLOOKUP($A33,'LA31'!$B$1:$BZ$201,'LA31'!AV$1,0)),
IF(LA!$H$11=2,(VLOOKUP($A33,'LA32'!$B$1:$BZ$201,'LA32'!AV$1,0)),
IF(LA!$H$11=3,(VLOOKUP($A33,'LA33'!$B$1:$BZ$201,'LA33'!AV$1,0)),
0))),".")</f>
        <v>x</v>
      </c>
      <c r="AX33" s="106">
        <f>IFERROR(
IF(LA!$H$11=1,(VLOOKUP($A33,'LA31'!$B$1:$BZ$201,'LA31'!AW$1,0)),
IF(LA!$H$11=2,(VLOOKUP($A33,'LA32'!$B$1:$BZ$201,'LA32'!AW$1,0)),
IF(LA!$H$11=3,(VLOOKUP($A33,'LA33'!$B$1:$BZ$201,'LA33'!AW$1,0)),
0))),".")</f>
        <v>0.02</v>
      </c>
      <c r="AY33" s="106">
        <f>IFERROR(
IF(LA!$H$11=1,(VLOOKUP($A33,'LA31'!$B$1:$BZ$201,'LA31'!AX$1,0)),
IF(LA!$H$11=2,(VLOOKUP($A33,'LA32'!$B$1:$BZ$201,'LA32'!AX$1,0)),
IF(LA!$H$11=3,(VLOOKUP($A33,'LA33'!$B$1:$BZ$201,'LA33'!AX$1,0)),
0))),".")</f>
        <v>0.02</v>
      </c>
      <c r="AZ33" s="106">
        <f>IFERROR(
IF(LA!$H$11=1,(VLOOKUP($A33,'LA31'!$B$1:$BZ$201,'LA31'!AY$1,0)),
IF(LA!$H$11=2,(VLOOKUP($A33,'LA32'!$B$1:$BZ$201,'LA32'!AY$1,0)),
IF(LA!$H$11=3,(VLOOKUP($A33,'LA33'!$B$1:$BZ$201,'LA33'!AY$1,0)),
0))),".")</f>
        <v>0</v>
      </c>
      <c r="BA33" s="106" t="str">
        <f>IFERROR(
IF(LA!$H$11=1,(VLOOKUP($A33,'LA31'!$B$1:$BZ$201,'LA31'!AZ$1,0)),
IF(LA!$H$11=2,(VLOOKUP($A33,'LA32'!$B$1:$BZ$201,'LA32'!AZ$1,0)),
IF(LA!$H$11=3,(VLOOKUP($A33,'LA33'!$B$1:$BZ$201,'LA33'!AZ$1,0)),
0))),".")</f>
        <v>x</v>
      </c>
      <c r="BB33" s="106" t="str">
        <f>IFERROR(
IF(LA!$H$11=1,(VLOOKUP($A33,'LA31'!$B$1:$BZ$201,'LA31'!BA$1,0)),
IF(LA!$H$11=2,(VLOOKUP($A33,'LA32'!$B$1:$BZ$201,'LA32'!BA$1,0)),
IF(LA!$H$11=3,(VLOOKUP($A33,'LA33'!$B$1:$BZ$201,'LA33'!BA$1,0)),
0))),".")</f>
        <v>x</v>
      </c>
      <c r="BC33" s="106" t="str">
        <f>IFERROR(
IF(LA!$H$11=1,(VLOOKUP($A33,'LA31'!$B$1:$BZ$201,'LA31'!BB$1,0)),
IF(LA!$H$11=2,(VLOOKUP($A33,'LA32'!$B$1:$BZ$201,'LA32'!BB$1,0)),
IF(LA!$H$11=3,(VLOOKUP($A33,'LA33'!$B$1:$BZ$201,'LA33'!BB$1,0)),
0))),".")</f>
        <v>x</v>
      </c>
      <c r="BD33" s="106">
        <f>IFERROR(
IF(LA!$H$11=1,(VLOOKUP($A33,'LA31'!$B$1:$BZ$201,'LA31'!BC$1,0)),
IF(LA!$H$11=2,(VLOOKUP($A33,'LA32'!$B$1:$BZ$201,'LA32'!BC$1,0)),
IF(LA!$H$11=3,(VLOOKUP($A33,'LA33'!$B$1:$BZ$201,'LA33'!BC$1,0)),
0))),".")</f>
        <v>0.11</v>
      </c>
      <c r="BE33" s="106">
        <f>IFERROR(
IF(LA!$H$11=1,(VLOOKUP($A33,'LA31'!$B$1:$BZ$201,'LA31'!BD$1,0)),
IF(LA!$H$11=2,(VLOOKUP($A33,'LA32'!$B$1:$BZ$201,'LA32'!BD$1,0)),
IF(LA!$H$11=3,(VLOOKUP($A33,'LA33'!$B$1:$BZ$201,'LA33'!BD$1,0)),
0))),".")</f>
        <v>0.11</v>
      </c>
      <c r="BF33" s="106" t="str">
        <f>IFERROR(
IF(LA!$H$11=1,(VLOOKUP($A33,'LA31'!$B$1:$BZ$201,'LA31'!BE$1,0)),
IF(LA!$H$11=2,(VLOOKUP($A33,'LA32'!$B$1:$BZ$201,'LA32'!BE$1,0)),
IF(LA!$H$11=3,(VLOOKUP($A33,'LA33'!$B$1:$BZ$201,'LA33'!BE$1,0)),
0))),".")</f>
        <v>x</v>
      </c>
      <c r="BG33" s="106">
        <f>IFERROR(
IF(LA!$H$11=1,(VLOOKUP($A33,'LA31'!$B$1:$BZ$201,'LA31'!BF$1,0)),
IF(LA!$H$11=2,(VLOOKUP($A33,'LA32'!$B$1:$BZ$201,'LA32'!BF$1,0)),
IF(LA!$H$11=3,(VLOOKUP($A33,'LA33'!$B$1:$BZ$201,'LA33'!BF$1,0)),
0))),".")</f>
        <v>0.04</v>
      </c>
      <c r="BH33" s="106">
        <f>IFERROR(
IF(LA!$H$11=1,(VLOOKUP($A33,'LA31'!$B$1:$BZ$201,'LA31'!BG$1,0)),
IF(LA!$H$11=2,(VLOOKUP($A33,'LA32'!$B$1:$BZ$201,'LA32'!BG$1,0)),
IF(LA!$H$11=3,(VLOOKUP($A33,'LA33'!$B$1:$BZ$201,'LA33'!BG$1,0)),
0))),".")</f>
        <v>0.04</v>
      </c>
      <c r="BI33" s="106" t="str">
        <f>IFERROR(
IF(LA!$H$11=1,(VLOOKUP($A33,'LA31'!$B$1:$BZ$201,'LA31'!BH$1,0)),
IF(LA!$H$11=2,(VLOOKUP($A33,'LA32'!$B$1:$BZ$201,'LA32'!BH$1,0)),
IF(LA!$H$11=3,(VLOOKUP($A33,'LA33'!$B$1:$BZ$201,'LA33'!BH$1,0)),
0))),".")</f>
        <v>x</v>
      </c>
      <c r="BJ33" s="106">
        <f>IFERROR(
IF(LA!$H$11=1,(VLOOKUP($A33,'LA31'!$B$1:$BZ$201,'LA31'!BI$1,0)),
IF(LA!$H$11=2,(VLOOKUP($A33,'LA32'!$B$1:$BZ$201,'LA32'!BI$1,0)),
IF(LA!$H$11=3,(VLOOKUP($A33,'LA33'!$B$1:$BZ$201,'LA33'!BI$1,0)),
0))),".")</f>
        <v>7.0000000000000007E-2</v>
      </c>
      <c r="BK33" s="106">
        <f>IFERROR(
IF(LA!$H$11=1,(VLOOKUP($A33,'LA31'!$B$1:$BZ$201,'LA31'!BJ$1,0)),
IF(LA!$H$11=2,(VLOOKUP($A33,'LA32'!$B$1:$BZ$201,'LA32'!BJ$1,0)),
IF(LA!$H$11=3,(VLOOKUP($A33,'LA33'!$B$1:$BZ$201,'LA33'!BJ$1,0)),
0))),".")</f>
        <v>7.0000000000000007E-2</v>
      </c>
      <c r="BL33" s="106">
        <f>IFERROR(
IF(LA!$H$11=1,(VLOOKUP($A33,'LA31'!$B$1:$BZ$201,'LA31'!BK$1,0)),
IF(LA!$H$11=2,(VLOOKUP($A33,'LA32'!$B$1:$BZ$201,'LA32'!BK$1,0)),
IF(LA!$H$11=3,(VLOOKUP($A33,'LA33'!$B$1:$BZ$201,'LA33'!BK$1,0)),
0))),".")</f>
        <v>0</v>
      </c>
      <c r="BM33" s="106">
        <f>IFERROR(
IF(LA!$H$11=1,(VLOOKUP($A33,'LA31'!$B$1:$BZ$201,'LA31'!BL$1,0)),
IF(LA!$H$11=2,(VLOOKUP($A33,'LA32'!$B$1:$BZ$201,'LA32'!BL$1,0)),
IF(LA!$H$11=3,(VLOOKUP($A33,'LA33'!$B$1:$BZ$201,'LA33'!BL$1,0)),
0))),".")</f>
        <v>0</v>
      </c>
      <c r="BN33" s="106">
        <f>IFERROR(
IF(LA!$H$11=1,(VLOOKUP($A33,'LA31'!$B$1:$BZ$201,'LA31'!BM$1,0)),
IF(LA!$H$11=2,(VLOOKUP($A33,'LA32'!$B$1:$BZ$201,'LA32'!BM$1,0)),
IF(LA!$H$11=3,(VLOOKUP($A33,'LA33'!$B$1:$BZ$201,'LA33'!BM$1,0)),
0))),".")</f>
        <v>0</v>
      </c>
      <c r="BO33" s="106" t="str">
        <f>IFERROR(
IF(LA!$H$11=1,(VLOOKUP($A33,'LA31'!$B$1:$BZ$201,'LA31'!BN$1,0)),
IF(LA!$H$11=2,(VLOOKUP($A33,'LA32'!$B$1:$BZ$201,'LA32'!BN$1,0)),
IF(LA!$H$11=3,(VLOOKUP($A33,'LA33'!$B$1:$BZ$201,'LA33'!BN$1,0)),
0))),".")</f>
        <v>x</v>
      </c>
      <c r="BP33" s="106">
        <f>IFERROR(
IF(LA!$H$11=1,(VLOOKUP($A33,'LA31'!$B$1:$BZ$201,'LA31'!BO$1,0)),
IF(LA!$H$11=2,(VLOOKUP($A33,'LA32'!$B$1:$BZ$201,'LA32'!BO$1,0)),
IF(LA!$H$11=3,(VLOOKUP($A33,'LA33'!$B$1:$BZ$201,'LA33'!BO$1,0)),
0))),".")</f>
        <v>0.02</v>
      </c>
      <c r="BQ33" s="106">
        <f>IFERROR(
IF(LA!$H$11=1,(VLOOKUP($A33,'LA31'!$B$1:$BZ$201,'LA31'!BP$1,0)),
IF(LA!$H$11=2,(VLOOKUP($A33,'LA32'!$B$1:$BZ$201,'LA32'!BP$1,0)),
IF(LA!$H$11=3,(VLOOKUP($A33,'LA33'!$B$1:$BZ$201,'LA33'!BP$1,0)),
0))),".")</f>
        <v>0.03</v>
      </c>
      <c r="BR33" s="106" t="str">
        <f>IFERROR(
IF(LA!$H$11=1,(VLOOKUP($A33,'LA31'!$B$1:$BZ$201,'LA31'!BQ$1,0)),
IF(LA!$H$11=2,(VLOOKUP($A33,'LA32'!$B$1:$BZ$201,'LA32'!BQ$1,0)),
IF(LA!$H$11=3,(VLOOKUP($A33,'LA33'!$B$1:$BZ$201,'LA33'!BQ$1,0)),
0))),".")</f>
        <v>x</v>
      </c>
      <c r="BS33" s="106">
        <f>IFERROR(
IF(LA!$H$11=1,(VLOOKUP($A33,'LA31'!$B$1:$BZ$201,'LA31'!BR$1,0)),
IF(LA!$H$11=2,(VLOOKUP($A33,'LA32'!$B$1:$BZ$201,'LA32'!BR$1,0)),
IF(LA!$H$11=3,(VLOOKUP($A33,'LA33'!$B$1:$BZ$201,'LA33'!BR$1,0)),
0))),".")</f>
        <v>7.0000000000000007E-2</v>
      </c>
      <c r="BT33" s="106">
        <f>IFERROR(
IF(LA!$H$11=1,(VLOOKUP($A33,'LA31'!$B$1:$BZ$201,'LA31'!BS$1,0)),
IF(LA!$H$11=2,(VLOOKUP($A33,'LA32'!$B$1:$BZ$201,'LA32'!BS$1,0)),
IF(LA!$H$11=3,(VLOOKUP($A33,'LA33'!$B$1:$BZ$201,'LA33'!BS$1,0)),
0))),".")</f>
        <v>0.06</v>
      </c>
      <c r="BU33" s="106" t="str">
        <f>IFERROR(
IF(LA!$H$11=1,(VLOOKUP($A33,'LA31'!$B$1:$BZ$201,'LA31'!BT$1,0)),
IF(LA!$H$11=2,(VLOOKUP($A33,'LA32'!$B$1:$BZ$201,'LA32'!BT$1,0)),
IF(LA!$H$11=3,(VLOOKUP($A33,'LA33'!$B$1:$BZ$201,'LA33'!BT$1,0)),
0))),".")</f>
        <v>x</v>
      </c>
      <c r="BV33" s="106">
        <f>IFERROR(
IF(LA!$H$11=1,(VLOOKUP($A33,'LA31'!$B$1:$BZ$201,'LA31'!BU$1,0)),
IF(LA!$H$11=2,(VLOOKUP($A33,'LA32'!$B$1:$BZ$201,'LA32'!BU$1,0)),
IF(LA!$H$11=3,(VLOOKUP($A33,'LA33'!$B$1:$BZ$201,'LA33'!BU$1,0)),
0))),".")</f>
        <v>0.03</v>
      </c>
      <c r="BW33" s="106">
        <f>IFERROR(
IF(LA!$H$11=1,(VLOOKUP($A33,'LA31'!$B$1:$BZ$201,'LA31'!BV$1,0)),
IF(LA!$H$11=2,(VLOOKUP($A33,'LA32'!$B$1:$BZ$201,'LA32'!BV$1,0)),
IF(LA!$H$11=3,(VLOOKUP($A33,'LA33'!$B$1:$BZ$201,'LA33'!BV$1,0)),
0))),".")</f>
        <v>0.03</v>
      </c>
      <c r="BX33" s="106" t="str">
        <f>IFERROR(
IF(LA!$H$11=1,(VLOOKUP($A33,'LA31'!$B$1:$BZ$201,'LA31'!BW$1,0)),
IF(LA!$H$11=2,(VLOOKUP($A33,'LA32'!$B$1:$BZ$201,'LA32'!BW$1,0)),
IF(LA!$H$11=3,(VLOOKUP($A33,'LA33'!$B$1:$BZ$201,'LA33'!BW$1,0)),
0))),".")</f>
        <v>x</v>
      </c>
      <c r="BY33" s="106">
        <f>IFERROR(
IF(LA!$H$11=1,(VLOOKUP($A33,'LA31'!$B$1:$BZ$201,'LA31'!BX$1,0)),
IF(LA!$H$11=2,(VLOOKUP($A33,'LA32'!$B$1:$BZ$201,'LA32'!BX$1,0)),
IF(LA!$H$11=3,(VLOOKUP($A33,'LA33'!$B$1:$BZ$201,'LA33'!BX$1,0)),
0))),".")</f>
        <v>0.22</v>
      </c>
      <c r="BZ33" s="106">
        <f>IFERROR(
IF(LA!$H$11=1,(VLOOKUP($A33,'LA31'!$B$1:$BZ$201,'LA31'!BY$1,0)),
IF(LA!$H$11=2,(VLOOKUP($A33,'LA32'!$B$1:$BZ$201,'LA32'!BY$1,0)),
IF(LA!$H$11=3,(VLOOKUP($A33,'LA33'!$B$1:$BZ$201,'LA33'!BY$1,0)),
0))),".")</f>
        <v>0.21</v>
      </c>
    </row>
    <row r="34" spans="1:78" x14ac:dyDescent="0.2">
      <c r="A34" s="55">
        <v>801</v>
      </c>
      <c r="B34" s="55" t="s">
        <v>216</v>
      </c>
      <c r="C34" s="88" t="s">
        <v>200</v>
      </c>
      <c r="D34" s="59">
        <f>IFERROR(
IF(LA!$H$11=1,(VLOOKUP($A34,'LA31'!$B$1:$BZ$201,'LA31'!C$1,0)),
IF(LA!$H$11=2,(VLOOKUP($A34,'LA32'!$B$1:$BZ$201,'LA32'!C$1,0)),
IF(LA!$H$11=3,(VLOOKUP($A34,'LA33'!$B$1:$BZ$201,'LA33'!C$1,0)),
0))),".")</f>
        <v>110</v>
      </c>
      <c r="E34" s="59">
        <f>IFERROR(
IF(LA!$H$11=1,(VLOOKUP($A34,'LA31'!$B$1:$BZ$201,'LA31'!D$1,0)),
IF(LA!$H$11=2,(VLOOKUP($A34,'LA32'!$B$1:$BZ$201,'LA32'!D$1,0)),
IF(LA!$H$11=3,(VLOOKUP($A34,'LA33'!$B$1:$BZ$201,'LA33'!D$1,0)),
0))),".")</f>
        <v>800</v>
      </c>
      <c r="F34" s="59">
        <f>IFERROR(
IF(LA!$H$11=1,(VLOOKUP($A34,'LA31'!$B$1:$BZ$201,'LA31'!E$1,0)),
IF(LA!$H$11=2,(VLOOKUP($A34,'LA32'!$B$1:$BZ$201,'LA32'!E$1,0)),
IF(LA!$H$11=3,(VLOOKUP($A34,'LA33'!$B$1:$BZ$201,'LA33'!E$1,0)),
0))),".")</f>
        <v>910</v>
      </c>
      <c r="G34" s="106">
        <f>IFERROR(
IF(LA!$H$11=1,(VLOOKUP($A34,'LA31'!$B$1:$BZ$201,'LA31'!F$1,0)),
IF(LA!$H$11=2,(VLOOKUP($A34,'LA32'!$B$1:$BZ$201,'LA32'!F$1,0)),
IF(LA!$H$11=3,(VLOOKUP($A34,'LA33'!$B$1:$BZ$201,'LA33'!F$1,0)),
0))),".")</f>
        <v>0.55000000000000004</v>
      </c>
      <c r="H34" s="106">
        <f>IFERROR(
IF(LA!$H$11=1,(VLOOKUP($A34,'LA31'!$B$1:$BZ$201,'LA31'!G$1,0)),
IF(LA!$H$11=2,(VLOOKUP($A34,'LA32'!$B$1:$BZ$201,'LA32'!G$1,0)),
IF(LA!$H$11=3,(VLOOKUP($A34,'LA33'!$B$1:$BZ$201,'LA33'!G$1,0)),
0))),".")</f>
        <v>0.63</v>
      </c>
      <c r="I34" s="106">
        <f>IFERROR(
IF(LA!$H$11=1,(VLOOKUP($A34,'LA31'!$B$1:$BZ$201,'LA31'!H$1,0)),
IF(LA!$H$11=2,(VLOOKUP($A34,'LA32'!$B$1:$BZ$201,'LA32'!H$1,0)),
IF(LA!$H$11=3,(VLOOKUP($A34,'LA33'!$B$1:$BZ$201,'LA33'!H$1,0)),
0))),".")</f>
        <v>0.62</v>
      </c>
      <c r="J34" s="106">
        <f>IFERROR(
IF(LA!$H$11=1,(VLOOKUP($A34,'LA31'!$B$1:$BZ$201,'LA31'!I$1,0)),
IF(LA!$H$11=2,(VLOOKUP($A34,'LA32'!$B$1:$BZ$201,'LA32'!I$1,0)),
IF(LA!$H$11=3,(VLOOKUP($A34,'LA33'!$B$1:$BZ$201,'LA33'!I$1,0)),
0))),".")</f>
        <v>0.49</v>
      </c>
      <c r="K34" s="106">
        <f>IFERROR(
IF(LA!$H$11=1,(VLOOKUP($A34,'LA31'!$B$1:$BZ$201,'LA31'!J$1,0)),
IF(LA!$H$11=2,(VLOOKUP($A34,'LA32'!$B$1:$BZ$201,'LA32'!J$1,0)),
IF(LA!$H$11=3,(VLOOKUP($A34,'LA33'!$B$1:$BZ$201,'LA33'!J$1,0)),
0))),".")</f>
        <v>0.53</v>
      </c>
      <c r="L34" s="106">
        <f>IFERROR(
IF(LA!$H$11=1,(VLOOKUP($A34,'LA31'!$B$1:$BZ$201,'LA31'!K$1,0)),
IF(LA!$H$11=2,(VLOOKUP($A34,'LA32'!$B$1:$BZ$201,'LA32'!K$1,0)),
IF(LA!$H$11=3,(VLOOKUP($A34,'LA33'!$B$1:$BZ$201,'LA33'!K$1,0)),
0))),".")</f>
        <v>0.52</v>
      </c>
      <c r="M34" s="106">
        <f>IFERROR(
IF(LA!$H$11=1,(VLOOKUP($A34,'LA31'!$B$1:$BZ$201,'LA31'!L$1,0)),
IF(LA!$H$11=2,(VLOOKUP($A34,'LA32'!$B$1:$BZ$201,'LA32'!L$1,0)),
IF(LA!$H$11=3,(VLOOKUP($A34,'LA33'!$B$1:$BZ$201,'LA33'!L$1,0)),
0))),".")</f>
        <v>0.11</v>
      </c>
      <c r="N34" s="106">
        <f>IFERROR(
IF(LA!$H$11=1,(VLOOKUP($A34,'LA31'!$B$1:$BZ$201,'LA31'!M$1,0)),
IF(LA!$H$11=2,(VLOOKUP($A34,'LA32'!$B$1:$BZ$201,'LA32'!M$1,0)),
IF(LA!$H$11=3,(VLOOKUP($A34,'LA33'!$B$1:$BZ$201,'LA33'!M$1,0)),
0))),".")</f>
        <v>0.12</v>
      </c>
      <c r="O34" s="106">
        <f>IFERROR(
IF(LA!$H$11=1,(VLOOKUP($A34,'LA31'!$B$1:$BZ$201,'LA31'!N$1,0)),
IF(LA!$H$11=2,(VLOOKUP($A34,'LA32'!$B$1:$BZ$201,'LA32'!N$1,0)),
IF(LA!$H$11=3,(VLOOKUP($A34,'LA33'!$B$1:$BZ$201,'LA33'!N$1,0)),
0))),".")</f>
        <v>0.12</v>
      </c>
      <c r="P34" s="106">
        <f>IFERROR(
IF(LA!$H$11=1,(VLOOKUP($A34,'LA31'!$B$1:$BZ$201,'LA31'!O$1,0)),
IF(LA!$H$11=2,(VLOOKUP($A34,'LA32'!$B$1:$BZ$201,'LA32'!O$1,0)),
IF(LA!$H$11=3,(VLOOKUP($A34,'LA33'!$B$1:$BZ$201,'LA33'!O$1,0)),
0))),".")</f>
        <v>0</v>
      </c>
      <c r="Q34" s="106" t="str">
        <f>IFERROR(
IF(LA!$H$11=1,(VLOOKUP($A34,'LA31'!$B$1:$BZ$201,'LA31'!P$1,0)),
IF(LA!$H$11=2,(VLOOKUP($A34,'LA32'!$B$1:$BZ$201,'LA32'!P$1,0)),
IF(LA!$H$11=3,(VLOOKUP($A34,'LA33'!$B$1:$BZ$201,'LA33'!P$1,0)),
0))),".")</f>
        <v>x</v>
      </c>
      <c r="R34" s="106" t="str">
        <f>IFERROR(
IF(LA!$H$11=1,(VLOOKUP($A34,'LA31'!$B$1:$BZ$201,'LA31'!Q$1,0)),
IF(LA!$H$11=2,(VLOOKUP($A34,'LA32'!$B$1:$BZ$201,'LA32'!Q$1,0)),
IF(LA!$H$11=3,(VLOOKUP($A34,'LA33'!$B$1:$BZ$201,'LA33'!Q$1,0)),
0))),".")</f>
        <v>x</v>
      </c>
      <c r="S34" s="106" t="str">
        <f>IFERROR(
IF(LA!$H$11=1,(VLOOKUP($A34,'LA31'!$B$1:$BZ$201,'LA31'!R$1,0)),
IF(LA!$H$11=2,(VLOOKUP($A34,'LA32'!$B$1:$BZ$201,'LA32'!R$1,0)),
IF(LA!$H$11=3,(VLOOKUP($A34,'LA33'!$B$1:$BZ$201,'LA33'!R$1,0)),
0))),".")</f>
        <v>x</v>
      </c>
      <c r="T34" s="106">
        <f>IFERROR(
IF(LA!$H$11=1,(VLOOKUP($A34,'LA31'!$B$1:$BZ$201,'LA31'!S$1,0)),
IF(LA!$H$11=2,(VLOOKUP($A34,'LA32'!$B$1:$BZ$201,'LA32'!S$1,0)),
IF(LA!$H$11=3,(VLOOKUP($A34,'LA33'!$B$1:$BZ$201,'LA33'!S$1,0)),
0))),".")</f>
        <v>0.02</v>
      </c>
      <c r="U34" s="106">
        <f>IFERROR(
IF(LA!$H$11=1,(VLOOKUP($A34,'LA31'!$B$1:$BZ$201,'LA31'!T$1,0)),
IF(LA!$H$11=2,(VLOOKUP($A34,'LA32'!$B$1:$BZ$201,'LA32'!T$1,0)),
IF(LA!$H$11=3,(VLOOKUP($A34,'LA33'!$B$1:$BZ$201,'LA33'!T$1,0)),
0))),".")</f>
        <v>0.02</v>
      </c>
      <c r="V34" s="106">
        <f>IFERROR(
IF(LA!$H$11=1,(VLOOKUP($A34,'LA31'!$B$1:$BZ$201,'LA31'!U$1,0)),
IF(LA!$H$11=2,(VLOOKUP($A34,'LA32'!$B$1:$BZ$201,'LA32'!U$1,0)),
IF(LA!$H$11=3,(VLOOKUP($A34,'LA33'!$B$1:$BZ$201,'LA33'!U$1,0)),
0))),".")</f>
        <v>0.06</v>
      </c>
      <c r="W34" s="106">
        <f>IFERROR(
IF(LA!$H$11=1,(VLOOKUP($A34,'LA31'!$B$1:$BZ$201,'LA31'!V$1,0)),
IF(LA!$H$11=2,(VLOOKUP($A34,'LA32'!$B$1:$BZ$201,'LA32'!V$1,0)),
IF(LA!$H$11=3,(VLOOKUP($A34,'LA33'!$B$1:$BZ$201,'LA33'!V$1,0)),
0))),".")</f>
        <v>0.02</v>
      </c>
      <c r="X34" s="106">
        <f>IFERROR(
IF(LA!$H$11=1,(VLOOKUP($A34,'LA31'!$B$1:$BZ$201,'LA31'!W$1,0)),
IF(LA!$H$11=2,(VLOOKUP($A34,'LA32'!$B$1:$BZ$201,'LA32'!W$1,0)),
IF(LA!$H$11=3,(VLOOKUP($A34,'LA33'!$B$1:$BZ$201,'LA33'!W$1,0)),
0))),".")</f>
        <v>0.03</v>
      </c>
      <c r="Y34" s="106">
        <f>IFERROR(
IF(LA!$H$11=1,(VLOOKUP($A34,'LA31'!$B$1:$BZ$201,'LA31'!X$1,0)),
IF(LA!$H$11=2,(VLOOKUP($A34,'LA32'!$B$1:$BZ$201,'LA32'!X$1,0)),
IF(LA!$H$11=3,(VLOOKUP($A34,'LA33'!$B$1:$BZ$201,'LA33'!X$1,0)),
0))),".")</f>
        <v>0</v>
      </c>
      <c r="Z34" s="106" t="str">
        <f>IFERROR(
IF(LA!$H$11=1,(VLOOKUP($A34,'LA31'!$B$1:$BZ$201,'LA31'!Y$1,0)),
IF(LA!$H$11=2,(VLOOKUP($A34,'LA32'!$B$1:$BZ$201,'LA32'!Y$1,0)),
IF(LA!$H$11=3,(VLOOKUP($A34,'LA33'!$B$1:$BZ$201,'LA33'!Y$1,0)),
0))),".")</f>
        <v>x</v>
      </c>
      <c r="AA34" s="106" t="str">
        <f>IFERROR(
IF(LA!$H$11=1,(VLOOKUP($A34,'LA31'!$B$1:$BZ$201,'LA31'!Z$1,0)),
IF(LA!$H$11=2,(VLOOKUP($A34,'LA32'!$B$1:$BZ$201,'LA32'!Z$1,0)),
IF(LA!$H$11=3,(VLOOKUP($A34,'LA33'!$B$1:$BZ$201,'LA33'!Z$1,0)),
0))),".")</f>
        <v>x</v>
      </c>
      <c r="AB34" s="106">
        <f>IFERROR(
IF(LA!$H$11=1,(VLOOKUP($A34,'LA31'!$B$1:$BZ$201,'LA31'!AA$1,0)),
IF(LA!$H$11=2,(VLOOKUP($A34,'LA32'!$B$1:$BZ$201,'LA32'!AA$1,0)),
IF(LA!$H$11=3,(VLOOKUP($A34,'LA33'!$B$1:$BZ$201,'LA33'!AA$1,0)),
0))),".")</f>
        <v>0</v>
      </c>
      <c r="AC34" s="106">
        <f>IFERROR(
IF(LA!$H$11=1,(VLOOKUP($A34,'LA31'!$B$1:$BZ$201,'LA31'!AB$1,0)),
IF(LA!$H$11=2,(VLOOKUP($A34,'LA32'!$B$1:$BZ$201,'LA32'!AB$1,0)),
IF(LA!$H$11=3,(VLOOKUP($A34,'LA33'!$B$1:$BZ$201,'LA33'!AB$1,0)),
0))),".")</f>
        <v>0</v>
      </c>
      <c r="AD34" s="106">
        <f>IFERROR(
IF(LA!$H$11=1,(VLOOKUP($A34,'LA31'!$B$1:$BZ$201,'LA31'!AC$1,0)),
IF(LA!$H$11=2,(VLOOKUP($A34,'LA32'!$B$1:$BZ$201,'LA32'!AC$1,0)),
IF(LA!$H$11=3,(VLOOKUP($A34,'LA33'!$B$1:$BZ$201,'LA33'!AC$1,0)),
0))),".")</f>
        <v>0</v>
      </c>
      <c r="AE34" s="106" t="str">
        <f>IFERROR(
IF(LA!$H$11=1,(VLOOKUP($A34,'LA31'!$B$1:$BZ$201,'LA31'!AD$1,0)),
IF(LA!$H$11=2,(VLOOKUP($A34,'LA32'!$B$1:$BZ$201,'LA32'!AD$1,0)),
IF(LA!$H$11=3,(VLOOKUP($A34,'LA33'!$B$1:$BZ$201,'LA33'!AD$1,0)),
0))),".")</f>
        <v>x</v>
      </c>
      <c r="AF34" s="106">
        <f>IFERROR(
IF(LA!$H$11=1,(VLOOKUP($A34,'LA31'!$B$1:$BZ$201,'LA31'!AE$1,0)),
IF(LA!$H$11=2,(VLOOKUP($A34,'LA32'!$B$1:$BZ$201,'LA32'!AE$1,0)),
IF(LA!$H$11=3,(VLOOKUP($A34,'LA33'!$B$1:$BZ$201,'LA33'!AE$1,0)),
0))),".")</f>
        <v>0.04</v>
      </c>
      <c r="AG34" s="106">
        <f>IFERROR(
IF(LA!$H$11=1,(VLOOKUP($A34,'LA31'!$B$1:$BZ$201,'LA31'!AF$1,0)),
IF(LA!$H$11=2,(VLOOKUP($A34,'LA32'!$B$1:$BZ$201,'LA32'!AF$1,0)),
IF(LA!$H$11=3,(VLOOKUP($A34,'LA33'!$B$1:$BZ$201,'LA33'!AF$1,0)),
0))),".")</f>
        <v>0.04</v>
      </c>
      <c r="AH34" s="106">
        <f>IFERROR(
IF(LA!$H$11=1,(VLOOKUP($A34,'LA31'!$B$1:$BZ$201,'LA31'!AG$1,0)),
IF(LA!$H$11=2,(VLOOKUP($A34,'LA32'!$B$1:$BZ$201,'LA32'!AG$1,0)),
IF(LA!$H$11=3,(VLOOKUP($A34,'LA33'!$B$1:$BZ$201,'LA33'!AG$1,0)),
0))),".")</f>
        <v>0.3</v>
      </c>
      <c r="AI34" s="106">
        <f>IFERROR(
IF(LA!$H$11=1,(VLOOKUP($A34,'LA31'!$B$1:$BZ$201,'LA31'!AH$1,0)),
IF(LA!$H$11=2,(VLOOKUP($A34,'LA32'!$B$1:$BZ$201,'LA32'!AH$1,0)),
IF(LA!$H$11=3,(VLOOKUP($A34,'LA33'!$B$1:$BZ$201,'LA33'!AH$1,0)),
0))),".")</f>
        <v>0.37</v>
      </c>
      <c r="AJ34" s="106">
        <f>IFERROR(
IF(LA!$H$11=1,(VLOOKUP($A34,'LA31'!$B$1:$BZ$201,'LA31'!AI$1,0)),
IF(LA!$H$11=2,(VLOOKUP($A34,'LA32'!$B$1:$BZ$201,'LA32'!AI$1,0)),
IF(LA!$H$11=3,(VLOOKUP($A34,'LA33'!$B$1:$BZ$201,'LA33'!AI$1,0)),
0))),".")</f>
        <v>0.36</v>
      </c>
      <c r="AK34" s="106" t="str">
        <f>IFERROR(
IF(LA!$H$11=1,(VLOOKUP($A34,'LA31'!$B$1:$BZ$201,'LA31'!AJ$1,0)),
IF(LA!$H$11=2,(VLOOKUP($A34,'LA32'!$B$1:$BZ$201,'LA32'!AJ$1,0)),
IF(LA!$H$11=3,(VLOOKUP($A34,'LA33'!$B$1:$BZ$201,'LA33'!AJ$1,0)),
0))),".")</f>
        <v>x</v>
      </c>
      <c r="AL34" s="106">
        <f>IFERROR(
IF(LA!$H$11=1,(VLOOKUP($A34,'LA31'!$B$1:$BZ$201,'LA31'!AK$1,0)),
IF(LA!$H$11=2,(VLOOKUP($A34,'LA32'!$B$1:$BZ$201,'LA32'!AK$1,0)),
IF(LA!$H$11=3,(VLOOKUP($A34,'LA33'!$B$1:$BZ$201,'LA33'!AK$1,0)),
0))),".")</f>
        <v>0.16</v>
      </c>
      <c r="AM34" s="106">
        <f>IFERROR(
IF(LA!$H$11=1,(VLOOKUP($A34,'LA31'!$B$1:$BZ$201,'LA31'!AL$1,0)),
IF(LA!$H$11=2,(VLOOKUP($A34,'LA32'!$B$1:$BZ$201,'LA32'!AL$1,0)),
IF(LA!$H$11=3,(VLOOKUP($A34,'LA33'!$B$1:$BZ$201,'LA33'!AL$1,0)),
0))),".")</f>
        <v>0.14000000000000001</v>
      </c>
      <c r="AN34" s="106">
        <f>IFERROR(
IF(LA!$H$11=1,(VLOOKUP($A34,'LA31'!$B$1:$BZ$201,'LA31'!AM$1,0)),
IF(LA!$H$11=2,(VLOOKUP($A34,'LA32'!$B$1:$BZ$201,'LA32'!AM$1,0)),
IF(LA!$H$11=3,(VLOOKUP($A34,'LA33'!$B$1:$BZ$201,'LA33'!AM$1,0)),
0))),".")</f>
        <v>0</v>
      </c>
      <c r="AO34" s="106">
        <f>IFERROR(
IF(LA!$H$11=1,(VLOOKUP($A34,'LA31'!$B$1:$BZ$201,'LA31'!AN$1,0)),
IF(LA!$H$11=2,(VLOOKUP($A34,'LA32'!$B$1:$BZ$201,'LA32'!AN$1,0)),
IF(LA!$H$11=3,(VLOOKUP($A34,'LA33'!$B$1:$BZ$201,'LA33'!AN$1,0)),
0))),".")</f>
        <v>0.02</v>
      </c>
      <c r="AP34" s="106">
        <f>IFERROR(
IF(LA!$H$11=1,(VLOOKUP($A34,'LA31'!$B$1:$BZ$201,'LA31'!AO$1,0)),
IF(LA!$H$11=2,(VLOOKUP($A34,'LA32'!$B$1:$BZ$201,'LA32'!AO$1,0)),
IF(LA!$H$11=3,(VLOOKUP($A34,'LA33'!$B$1:$BZ$201,'LA33'!AO$1,0)),
0))),".")</f>
        <v>0.02</v>
      </c>
      <c r="AQ34" s="106">
        <f>IFERROR(
IF(LA!$H$11=1,(VLOOKUP($A34,'LA31'!$B$1:$BZ$201,'LA31'!AP$1,0)),
IF(LA!$H$11=2,(VLOOKUP($A34,'LA32'!$B$1:$BZ$201,'LA32'!AP$1,0)),
IF(LA!$H$11=3,(VLOOKUP($A34,'LA33'!$B$1:$BZ$201,'LA33'!AP$1,0)),
0))),".")</f>
        <v>0</v>
      </c>
      <c r="AR34" s="106">
        <f>IFERROR(
IF(LA!$H$11=1,(VLOOKUP($A34,'LA31'!$B$1:$BZ$201,'LA31'!AQ$1,0)),
IF(LA!$H$11=2,(VLOOKUP($A34,'LA32'!$B$1:$BZ$201,'LA32'!AQ$1,0)),
IF(LA!$H$11=3,(VLOOKUP($A34,'LA33'!$B$1:$BZ$201,'LA33'!AQ$1,0)),
0))),".")</f>
        <v>0.13</v>
      </c>
      <c r="AS34" s="106">
        <f>IFERROR(
IF(LA!$H$11=1,(VLOOKUP($A34,'LA31'!$B$1:$BZ$201,'LA31'!AR$1,0)),
IF(LA!$H$11=2,(VLOOKUP($A34,'LA32'!$B$1:$BZ$201,'LA32'!AR$1,0)),
IF(LA!$H$11=3,(VLOOKUP($A34,'LA33'!$B$1:$BZ$201,'LA33'!AR$1,0)),
0))),".")</f>
        <v>0.11</v>
      </c>
      <c r="AT34" s="106">
        <f>IFERROR(
IF(LA!$H$11=1,(VLOOKUP($A34,'LA31'!$B$1:$BZ$201,'LA31'!AS$1,0)),
IF(LA!$H$11=2,(VLOOKUP($A34,'LA32'!$B$1:$BZ$201,'LA32'!AS$1,0)),
IF(LA!$H$11=3,(VLOOKUP($A34,'LA33'!$B$1:$BZ$201,'LA33'!AS$1,0)),
0))),".")</f>
        <v>0.28000000000000003</v>
      </c>
      <c r="AU34" s="106">
        <f>IFERROR(
IF(LA!$H$11=1,(VLOOKUP($A34,'LA31'!$B$1:$BZ$201,'LA31'!AT$1,0)),
IF(LA!$H$11=2,(VLOOKUP($A34,'LA32'!$B$1:$BZ$201,'LA32'!AT$1,0)),
IF(LA!$H$11=3,(VLOOKUP($A34,'LA33'!$B$1:$BZ$201,'LA33'!AT$1,0)),
0))),".")</f>
        <v>0.2</v>
      </c>
      <c r="AV34" s="106">
        <f>IFERROR(
IF(LA!$H$11=1,(VLOOKUP($A34,'LA31'!$B$1:$BZ$201,'LA31'!AU$1,0)),
IF(LA!$H$11=2,(VLOOKUP($A34,'LA32'!$B$1:$BZ$201,'LA32'!AU$1,0)),
IF(LA!$H$11=3,(VLOOKUP($A34,'LA33'!$B$1:$BZ$201,'LA33'!AU$1,0)),
0))),".")</f>
        <v>0.21</v>
      </c>
      <c r="AW34" s="106" t="str">
        <f>IFERROR(
IF(LA!$H$11=1,(VLOOKUP($A34,'LA31'!$B$1:$BZ$201,'LA31'!AV$1,0)),
IF(LA!$H$11=2,(VLOOKUP($A34,'LA32'!$B$1:$BZ$201,'LA32'!AV$1,0)),
IF(LA!$H$11=3,(VLOOKUP($A34,'LA33'!$B$1:$BZ$201,'LA33'!AV$1,0)),
0))),".")</f>
        <v>x</v>
      </c>
      <c r="AX34" s="106">
        <f>IFERROR(
IF(LA!$H$11=1,(VLOOKUP($A34,'LA31'!$B$1:$BZ$201,'LA31'!AW$1,0)),
IF(LA!$H$11=2,(VLOOKUP($A34,'LA32'!$B$1:$BZ$201,'LA32'!AW$1,0)),
IF(LA!$H$11=3,(VLOOKUP($A34,'LA33'!$B$1:$BZ$201,'LA33'!AW$1,0)),
0))),".")</f>
        <v>0.01</v>
      </c>
      <c r="AY34" s="106">
        <f>IFERROR(
IF(LA!$H$11=1,(VLOOKUP($A34,'LA31'!$B$1:$BZ$201,'LA31'!AX$1,0)),
IF(LA!$H$11=2,(VLOOKUP($A34,'LA32'!$B$1:$BZ$201,'LA32'!AX$1,0)),
IF(LA!$H$11=3,(VLOOKUP($A34,'LA33'!$B$1:$BZ$201,'LA33'!AX$1,0)),
0))),".")</f>
        <v>0.01</v>
      </c>
      <c r="AZ34" s="106">
        <f>IFERROR(
IF(LA!$H$11=1,(VLOOKUP($A34,'LA31'!$B$1:$BZ$201,'LA31'!AY$1,0)),
IF(LA!$H$11=2,(VLOOKUP($A34,'LA32'!$B$1:$BZ$201,'LA32'!AY$1,0)),
IF(LA!$H$11=3,(VLOOKUP($A34,'LA33'!$B$1:$BZ$201,'LA33'!AY$1,0)),
0))),".")</f>
        <v>0</v>
      </c>
      <c r="BA34" s="106">
        <f>IFERROR(
IF(LA!$H$11=1,(VLOOKUP($A34,'LA31'!$B$1:$BZ$201,'LA31'!AZ$1,0)),
IF(LA!$H$11=2,(VLOOKUP($A34,'LA32'!$B$1:$BZ$201,'LA32'!AZ$1,0)),
IF(LA!$H$11=3,(VLOOKUP($A34,'LA33'!$B$1:$BZ$201,'LA33'!AZ$1,0)),
0))),".")</f>
        <v>0</v>
      </c>
      <c r="BB34" s="106">
        <f>IFERROR(
IF(LA!$H$11=1,(VLOOKUP($A34,'LA31'!$B$1:$BZ$201,'LA31'!BA$1,0)),
IF(LA!$H$11=2,(VLOOKUP($A34,'LA32'!$B$1:$BZ$201,'LA32'!BA$1,0)),
IF(LA!$H$11=3,(VLOOKUP($A34,'LA33'!$B$1:$BZ$201,'LA33'!BA$1,0)),
0))),".")</f>
        <v>0</v>
      </c>
      <c r="BC34" s="106">
        <f>IFERROR(
IF(LA!$H$11=1,(VLOOKUP($A34,'LA31'!$B$1:$BZ$201,'LA31'!BB$1,0)),
IF(LA!$H$11=2,(VLOOKUP($A34,'LA32'!$B$1:$BZ$201,'LA32'!BB$1,0)),
IF(LA!$H$11=3,(VLOOKUP($A34,'LA33'!$B$1:$BZ$201,'LA33'!BB$1,0)),
0))),".")</f>
        <v>0.06</v>
      </c>
      <c r="BD34" s="106">
        <f>IFERROR(
IF(LA!$H$11=1,(VLOOKUP($A34,'LA31'!$B$1:$BZ$201,'LA31'!BC$1,0)),
IF(LA!$H$11=2,(VLOOKUP($A34,'LA32'!$B$1:$BZ$201,'LA32'!BC$1,0)),
IF(LA!$H$11=3,(VLOOKUP($A34,'LA33'!$B$1:$BZ$201,'LA33'!BC$1,0)),
0))),".")</f>
        <v>0.09</v>
      </c>
      <c r="BE34" s="106">
        <f>IFERROR(
IF(LA!$H$11=1,(VLOOKUP($A34,'LA31'!$B$1:$BZ$201,'LA31'!BD$1,0)),
IF(LA!$H$11=2,(VLOOKUP($A34,'LA32'!$B$1:$BZ$201,'LA32'!BD$1,0)),
IF(LA!$H$11=3,(VLOOKUP($A34,'LA33'!$B$1:$BZ$201,'LA33'!BD$1,0)),
0))),".")</f>
        <v>0.09</v>
      </c>
      <c r="BF34" s="106" t="str">
        <f>IFERROR(
IF(LA!$H$11=1,(VLOOKUP($A34,'LA31'!$B$1:$BZ$201,'LA31'!BE$1,0)),
IF(LA!$H$11=2,(VLOOKUP($A34,'LA32'!$B$1:$BZ$201,'LA32'!BE$1,0)),
IF(LA!$H$11=3,(VLOOKUP($A34,'LA33'!$B$1:$BZ$201,'LA33'!BE$1,0)),
0))),".")</f>
        <v>x</v>
      </c>
      <c r="BG34" s="106">
        <f>IFERROR(
IF(LA!$H$11=1,(VLOOKUP($A34,'LA31'!$B$1:$BZ$201,'LA31'!BF$1,0)),
IF(LA!$H$11=2,(VLOOKUP($A34,'LA32'!$B$1:$BZ$201,'LA32'!BF$1,0)),
IF(LA!$H$11=3,(VLOOKUP($A34,'LA33'!$B$1:$BZ$201,'LA33'!BF$1,0)),
0))),".")</f>
        <v>0.03</v>
      </c>
      <c r="BH34" s="106">
        <f>IFERROR(
IF(LA!$H$11=1,(VLOOKUP($A34,'LA31'!$B$1:$BZ$201,'LA31'!BG$1,0)),
IF(LA!$H$11=2,(VLOOKUP($A34,'LA32'!$B$1:$BZ$201,'LA32'!BG$1,0)),
IF(LA!$H$11=3,(VLOOKUP($A34,'LA33'!$B$1:$BZ$201,'LA33'!BG$1,0)),
0))),".")</f>
        <v>0.03</v>
      </c>
      <c r="BI34" s="106" t="str">
        <f>IFERROR(
IF(LA!$H$11=1,(VLOOKUP($A34,'LA31'!$B$1:$BZ$201,'LA31'!BH$1,0)),
IF(LA!$H$11=2,(VLOOKUP($A34,'LA32'!$B$1:$BZ$201,'LA32'!BH$1,0)),
IF(LA!$H$11=3,(VLOOKUP($A34,'LA33'!$B$1:$BZ$201,'LA33'!BH$1,0)),
0))),".")</f>
        <v>x</v>
      </c>
      <c r="BJ34" s="106">
        <f>IFERROR(
IF(LA!$H$11=1,(VLOOKUP($A34,'LA31'!$B$1:$BZ$201,'LA31'!BI$1,0)),
IF(LA!$H$11=2,(VLOOKUP($A34,'LA32'!$B$1:$BZ$201,'LA32'!BI$1,0)),
IF(LA!$H$11=3,(VLOOKUP($A34,'LA33'!$B$1:$BZ$201,'LA33'!BI$1,0)),
0))),".")</f>
        <v>0.06</v>
      </c>
      <c r="BK34" s="106">
        <f>IFERROR(
IF(LA!$H$11=1,(VLOOKUP($A34,'LA31'!$B$1:$BZ$201,'LA31'!BJ$1,0)),
IF(LA!$H$11=2,(VLOOKUP($A34,'LA32'!$B$1:$BZ$201,'LA32'!BJ$1,0)),
IF(LA!$H$11=3,(VLOOKUP($A34,'LA33'!$B$1:$BZ$201,'LA33'!BJ$1,0)),
0))),".")</f>
        <v>0.05</v>
      </c>
      <c r="BL34" s="106">
        <f>IFERROR(
IF(LA!$H$11=1,(VLOOKUP($A34,'LA31'!$B$1:$BZ$201,'LA31'!BK$1,0)),
IF(LA!$H$11=2,(VLOOKUP($A34,'LA32'!$B$1:$BZ$201,'LA32'!BK$1,0)),
IF(LA!$H$11=3,(VLOOKUP($A34,'LA33'!$B$1:$BZ$201,'LA33'!BK$1,0)),
0))),".")</f>
        <v>0</v>
      </c>
      <c r="BM34" s="106">
        <f>IFERROR(
IF(LA!$H$11=1,(VLOOKUP($A34,'LA31'!$B$1:$BZ$201,'LA31'!BL$1,0)),
IF(LA!$H$11=2,(VLOOKUP($A34,'LA32'!$B$1:$BZ$201,'LA32'!BL$1,0)),
IF(LA!$H$11=3,(VLOOKUP($A34,'LA33'!$B$1:$BZ$201,'LA33'!BL$1,0)),
0))),".")</f>
        <v>0</v>
      </c>
      <c r="BN34" s="106">
        <f>IFERROR(
IF(LA!$H$11=1,(VLOOKUP($A34,'LA31'!$B$1:$BZ$201,'LA31'!BM$1,0)),
IF(LA!$H$11=2,(VLOOKUP($A34,'LA32'!$B$1:$BZ$201,'LA32'!BM$1,0)),
IF(LA!$H$11=3,(VLOOKUP($A34,'LA33'!$B$1:$BZ$201,'LA33'!BM$1,0)),
0))),".")</f>
        <v>0</v>
      </c>
      <c r="BO34" s="106">
        <f>IFERROR(
IF(LA!$H$11=1,(VLOOKUP($A34,'LA31'!$B$1:$BZ$201,'LA31'!BN$1,0)),
IF(LA!$H$11=2,(VLOOKUP($A34,'LA32'!$B$1:$BZ$201,'LA32'!BN$1,0)),
IF(LA!$H$11=3,(VLOOKUP($A34,'LA33'!$B$1:$BZ$201,'LA33'!BN$1,0)),
0))),".")</f>
        <v>0</v>
      </c>
      <c r="BP34" s="106">
        <f>IFERROR(
IF(LA!$H$11=1,(VLOOKUP($A34,'LA31'!$B$1:$BZ$201,'LA31'!BO$1,0)),
IF(LA!$H$11=2,(VLOOKUP($A34,'LA32'!$B$1:$BZ$201,'LA32'!BO$1,0)),
IF(LA!$H$11=3,(VLOOKUP($A34,'LA33'!$B$1:$BZ$201,'LA33'!BO$1,0)),
0))),".")</f>
        <v>0.01</v>
      </c>
      <c r="BQ34" s="106">
        <f>IFERROR(
IF(LA!$H$11=1,(VLOOKUP($A34,'LA31'!$B$1:$BZ$201,'LA31'!BP$1,0)),
IF(LA!$H$11=2,(VLOOKUP($A34,'LA32'!$B$1:$BZ$201,'LA32'!BP$1,0)),
IF(LA!$H$11=3,(VLOOKUP($A34,'LA33'!$B$1:$BZ$201,'LA33'!BP$1,0)),
0))),".")</f>
        <v>0.01</v>
      </c>
      <c r="BR34" s="106">
        <f>IFERROR(
IF(LA!$H$11=1,(VLOOKUP($A34,'LA31'!$B$1:$BZ$201,'LA31'!BQ$1,0)),
IF(LA!$H$11=2,(VLOOKUP($A34,'LA32'!$B$1:$BZ$201,'LA32'!BQ$1,0)),
IF(LA!$H$11=3,(VLOOKUP($A34,'LA33'!$B$1:$BZ$201,'LA33'!BQ$1,0)),
0))),".")</f>
        <v>0.14000000000000001</v>
      </c>
      <c r="BS34" s="106">
        <f>IFERROR(
IF(LA!$H$11=1,(VLOOKUP($A34,'LA31'!$B$1:$BZ$201,'LA31'!BR$1,0)),
IF(LA!$H$11=2,(VLOOKUP($A34,'LA32'!$B$1:$BZ$201,'LA32'!BR$1,0)),
IF(LA!$H$11=3,(VLOOKUP($A34,'LA33'!$B$1:$BZ$201,'LA33'!BR$1,0)),
0))),".")</f>
        <v>0.1</v>
      </c>
      <c r="BT34" s="106">
        <f>IFERROR(
IF(LA!$H$11=1,(VLOOKUP($A34,'LA31'!$B$1:$BZ$201,'LA31'!BS$1,0)),
IF(LA!$H$11=2,(VLOOKUP($A34,'LA32'!$B$1:$BZ$201,'LA32'!BS$1,0)),
IF(LA!$H$11=3,(VLOOKUP($A34,'LA33'!$B$1:$BZ$201,'LA33'!BS$1,0)),
0))),".")</f>
        <v>0.1</v>
      </c>
      <c r="BU34" s="106">
        <f>IFERROR(
IF(LA!$H$11=1,(VLOOKUP($A34,'LA31'!$B$1:$BZ$201,'LA31'!BT$1,0)),
IF(LA!$H$11=2,(VLOOKUP($A34,'LA32'!$B$1:$BZ$201,'LA32'!BT$1,0)),
IF(LA!$H$11=3,(VLOOKUP($A34,'LA33'!$B$1:$BZ$201,'LA33'!BT$1,0)),
0))),".")</f>
        <v>0.1</v>
      </c>
      <c r="BV34" s="106">
        <f>IFERROR(
IF(LA!$H$11=1,(VLOOKUP($A34,'LA31'!$B$1:$BZ$201,'LA31'!BU$1,0)),
IF(LA!$H$11=2,(VLOOKUP($A34,'LA32'!$B$1:$BZ$201,'LA32'!BU$1,0)),
IF(LA!$H$11=3,(VLOOKUP($A34,'LA33'!$B$1:$BZ$201,'LA33'!BU$1,0)),
0))),".")</f>
        <v>0.04</v>
      </c>
      <c r="BW34" s="106">
        <f>IFERROR(
IF(LA!$H$11=1,(VLOOKUP($A34,'LA31'!$B$1:$BZ$201,'LA31'!BV$1,0)),
IF(LA!$H$11=2,(VLOOKUP($A34,'LA32'!$B$1:$BZ$201,'LA32'!BV$1,0)),
IF(LA!$H$11=3,(VLOOKUP($A34,'LA33'!$B$1:$BZ$201,'LA33'!BV$1,0)),
0))),".")</f>
        <v>0.04</v>
      </c>
      <c r="BX34" s="106">
        <f>IFERROR(
IF(LA!$H$11=1,(VLOOKUP($A34,'LA31'!$B$1:$BZ$201,'LA31'!BW$1,0)),
IF(LA!$H$11=2,(VLOOKUP($A34,'LA32'!$B$1:$BZ$201,'LA32'!BW$1,0)),
IF(LA!$H$11=3,(VLOOKUP($A34,'LA33'!$B$1:$BZ$201,'LA33'!BW$1,0)),
0))),".")</f>
        <v>0.21</v>
      </c>
      <c r="BY34" s="106">
        <f>IFERROR(
IF(LA!$H$11=1,(VLOOKUP($A34,'LA31'!$B$1:$BZ$201,'LA31'!BX$1,0)),
IF(LA!$H$11=2,(VLOOKUP($A34,'LA32'!$B$1:$BZ$201,'LA32'!BX$1,0)),
IF(LA!$H$11=3,(VLOOKUP($A34,'LA33'!$B$1:$BZ$201,'LA33'!BX$1,0)),
0))),".")</f>
        <v>0.23</v>
      </c>
      <c r="BZ34" s="106">
        <f>IFERROR(
IF(LA!$H$11=1,(VLOOKUP($A34,'LA31'!$B$1:$BZ$201,'LA31'!BY$1,0)),
IF(LA!$H$11=2,(VLOOKUP($A34,'LA32'!$B$1:$BZ$201,'LA32'!BY$1,0)),
IF(LA!$H$11=3,(VLOOKUP($A34,'LA33'!$B$1:$BZ$201,'LA33'!BY$1,0)),
0))),".")</f>
        <v>0.23</v>
      </c>
    </row>
    <row r="35" spans="1:78" x14ac:dyDescent="0.2">
      <c r="A35" s="55">
        <v>305</v>
      </c>
      <c r="B35" s="55" t="s">
        <v>217</v>
      </c>
      <c r="C35" s="88" t="s">
        <v>198</v>
      </c>
      <c r="D35" s="59">
        <f>IFERROR(
IF(LA!$H$11=1,(VLOOKUP($A35,'LA31'!$B$1:$BZ$201,'LA31'!C$1,0)),
IF(LA!$H$11=2,(VLOOKUP($A35,'LA32'!$B$1:$BZ$201,'LA32'!C$1,0)),
IF(LA!$H$11=3,(VLOOKUP($A35,'LA33'!$B$1:$BZ$201,'LA33'!C$1,0)),
0))),".")</f>
        <v>120</v>
      </c>
      <c r="E35" s="59">
        <f>IFERROR(
IF(LA!$H$11=1,(VLOOKUP($A35,'LA31'!$B$1:$BZ$201,'LA31'!D$1,0)),
IF(LA!$H$11=2,(VLOOKUP($A35,'LA32'!$B$1:$BZ$201,'LA32'!D$1,0)),
IF(LA!$H$11=3,(VLOOKUP($A35,'LA33'!$B$1:$BZ$201,'LA33'!D$1,0)),
0))),".")</f>
        <v>2120</v>
      </c>
      <c r="F35" s="59">
        <f>IFERROR(
IF(LA!$H$11=1,(VLOOKUP($A35,'LA31'!$B$1:$BZ$201,'LA31'!E$1,0)),
IF(LA!$H$11=2,(VLOOKUP($A35,'LA32'!$B$1:$BZ$201,'LA32'!E$1,0)),
IF(LA!$H$11=3,(VLOOKUP($A35,'LA33'!$B$1:$BZ$201,'LA33'!E$1,0)),
0))),".")</f>
        <v>2240</v>
      </c>
      <c r="G35" s="106">
        <f>IFERROR(
IF(LA!$H$11=1,(VLOOKUP($A35,'LA31'!$B$1:$BZ$201,'LA31'!F$1,0)),
IF(LA!$H$11=2,(VLOOKUP($A35,'LA32'!$B$1:$BZ$201,'LA32'!F$1,0)),
IF(LA!$H$11=3,(VLOOKUP($A35,'LA33'!$B$1:$BZ$201,'LA33'!F$1,0)),
0))),".")</f>
        <v>0.78</v>
      </c>
      <c r="H35" s="106">
        <f>IFERROR(
IF(LA!$H$11=1,(VLOOKUP($A35,'LA31'!$B$1:$BZ$201,'LA31'!G$1,0)),
IF(LA!$H$11=2,(VLOOKUP($A35,'LA32'!$B$1:$BZ$201,'LA32'!G$1,0)),
IF(LA!$H$11=3,(VLOOKUP($A35,'LA33'!$B$1:$BZ$201,'LA33'!G$1,0)),
0))),".")</f>
        <v>0.77</v>
      </c>
      <c r="I35" s="106">
        <f>IFERROR(
IF(LA!$H$11=1,(VLOOKUP($A35,'LA31'!$B$1:$BZ$201,'LA31'!H$1,0)),
IF(LA!$H$11=2,(VLOOKUP($A35,'LA32'!$B$1:$BZ$201,'LA32'!H$1,0)),
IF(LA!$H$11=3,(VLOOKUP($A35,'LA33'!$B$1:$BZ$201,'LA33'!H$1,0)),
0))),".")</f>
        <v>0.77</v>
      </c>
      <c r="J35" s="106">
        <f>IFERROR(
IF(LA!$H$11=1,(VLOOKUP($A35,'LA31'!$B$1:$BZ$201,'LA31'!I$1,0)),
IF(LA!$H$11=2,(VLOOKUP($A35,'LA32'!$B$1:$BZ$201,'LA32'!I$1,0)),
IF(LA!$H$11=3,(VLOOKUP($A35,'LA33'!$B$1:$BZ$201,'LA33'!I$1,0)),
0))),".")</f>
        <v>0.71</v>
      </c>
      <c r="K35" s="106">
        <f>IFERROR(
IF(LA!$H$11=1,(VLOOKUP($A35,'LA31'!$B$1:$BZ$201,'LA31'!J$1,0)),
IF(LA!$H$11=2,(VLOOKUP($A35,'LA32'!$B$1:$BZ$201,'LA32'!J$1,0)),
IF(LA!$H$11=3,(VLOOKUP($A35,'LA33'!$B$1:$BZ$201,'LA33'!J$1,0)),
0))),".")</f>
        <v>0.68</v>
      </c>
      <c r="L35" s="106">
        <f>IFERROR(
IF(LA!$H$11=1,(VLOOKUP($A35,'LA31'!$B$1:$BZ$201,'LA31'!K$1,0)),
IF(LA!$H$11=2,(VLOOKUP($A35,'LA32'!$B$1:$BZ$201,'LA32'!K$1,0)),
IF(LA!$H$11=3,(VLOOKUP($A35,'LA33'!$B$1:$BZ$201,'LA33'!K$1,0)),
0))),".")</f>
        <v>0.68</v>
      </c>
      <c r="M35" s="106" t="str">
        <f>IFERROR(
IF(LA!$H$11=1,(VLOOKUP($A35,'LA31'!$B$1:$BZ$201,'LA31'!L$1,0)),
IF(LA!$H$11=2,(VLOOKUP($A35,'LA32'!$B$1:$BZ$201,'LA32'!L$1,0)),
IF(LA!$H$11=3,(VLOOKUP($A35,'LA33'!$B$1:$BZ$201,'LA33'!L$1,0)),
0))),".")</f>
        <v>x</v>
      </c>
      <c r="N35" s="106">
        <f>IFERROR(
IF(LA!$H$11=1,(VLOOKUP($A35,'LA31'!$B$1:$BZ$201,'LA31'!M$1,0)),
IF(LA!$H$11=2,(VLOOKUP($A35,'LA32'!$B$1:$BZ$201,'LA32'!M$1,0)),
IF(LA!$H$11=3,(VLOOKUP($A35,'LA33'!$B$1:$BZ$201,'LA33'!M$1,0)),
0))),".")</f>
        <v>0.04</v>
      </c>
      <c r="O35" s="106">
        <f>IFERROR(
IF(LA!$H$11=1,(VLOOKUP($A35,'LA31'!$B$1:$BZ$201,'LA31'!N$1,0)),
IF(LA!$H$11=2,(VLOOKUP($A35,'LA32'!$B$1:$BZ$201,'LA32'!N$1,0)),
IF(LA!$H$11=3,(VLOOKUP($A35,'LA33'!$B$1:$BZ$201,'LA33'!N$1,0)),
0))),".")</f>
        <v>0.04</v>
      </c>
      <c r="P35" s="106">
        <f>IFERROR(
IF(LA!$H$11=1,(VLOOKUP($A35,'LA31'!$B$1:$BZ$201,'LA31'!O$1,0)),
IF(LA!$H$11=2,(VLOOKUP($A35,'LA32'!$B$1:$BZ$201,'LA32'!O$1,0)),
IF(LA!$H$11=3,(VLOOKUP($A35,'LA33'!$B$1:$BZ$201,'LA33'!O$1,0)),
0))),".")</f>
        <v>0</v>
      </c>
      <c r="Q35" s="106" t="str">
        <f>IFERROR(
IF(LA!$H$11=1,(VLOOKUP($A35,'LA31'!$B$1:$BZ$201,'LA31'!P$1,0)),
IF(LA!$H$11=2,(VLOOKUP($A35,'LA32'!$B$1:$BZ$201,'LA32'!P$1,0)),
IF(LA!$H$11=3,(VLOOKUP($A35,'LA33'!$B$1:$BZ$201,'LA33'!P$1,0)),
0))),".")</f>
        <v>x</v>
      </c>
      <c r="R35" s="106" t="str">
        <f>IFERROR(
IF(LA!$H$11=1,(VLOOKUP($A35,'LA31'!$B$1:$BZ$201,'LA31'!Q$1,0)),
IF(LA!$H$11=2,(VLOOKUP($A35,'LA32'!$B$1:$BZ$201,'LA32'!Q$1,0)),
IF(LA!$H$11=3,(VLOOKUP($A35,'LA33'!$B$1:$BZ$201,'LA33'!Q$1,0)),
0))),".")</f>
        <v>x</v>
      </c>
      <c r="S35" s="106" t="str">
        <f>IFERROR(
IF(LA!$H$11=1,(VLOOKUP($A35,'LA31'!$B$1:$BZ$201,'LA31'!R$1,0)),
IF(LA!$H$11=2,(VLOOKUP($A35,'LA32'!$B$1:$BZ$201,'LA32'!R$1,0)),
IF(LA!$H$11=3,(VLOOKUP($A35,'LA33'!$B$1:$BZ$201,'LA33'!R$1,0)),
0))),".")</f>
        <v>x</v>
      </c>
      <c r="T35" s="106">
        <f>IFERROR(
IF(LA!$H$11=1,(VLOOKUP($A35,'LA31'!$B$1:$BZ$201,'LA31'!S$1,0)),
IF(LA!$H$11=2,(VLOOKUP($A35,'LA32'!$B$1:$BZ$201,'LA32'!S$1,0)),
IF(LA!$H$11=3,(VLOOKUP($A35,'LA33'!$B$1:$BZ$201,'LA33'!S$1,0)),
0))),".")</f>
        <v>0.06</v>
      </c>
      <c r="U35" s="106">
        <f>IFERROR(
IF(LA!$H$11=1,(VLOOKUP($A35,'LA31'!$B$1:$BZ$201,'LA31'!T$1,0)),
IF(LA!$H$11=2,(VLOOKUP($A35,'LA32'!$B$1:$BZ$201,'LA32'!T$1,0)),
IF(LA!$H$11=3,(VLOOKUP($A35,'LA33'!$B$1:$BZ$201,'LA33'!T$1,0)),
0))),".")</f>
        <v>0.06</v>
      </c>
      <c r="V35" s="106" t="str">
        <f>IFERROR(
IF(LA!$H$11=1,(VLOOKUP($A35,'LA31'!$B$1:$BZ$201,'LA31'!U$1,0)),
IF(LA!$H$11=2,(VLOOKUP($A35,'LA32'!$B$1:$BZ$201,'LA32'!U$1,0)),
IF(LA!$H$11=3,(VLOOKUP($A35,'LA33'!$B$1:$BZ$201,'LA33'!U$1,0)),
0))),".")</f>
        <v>x</v>
      </c>
      <c r="W35" s="106">
        <f>IFERROR(
IF(LA!$H$11=1,(VLOOKUP($A35,'LA31'!$B$1:$BZ$201,'LA31'!V$1,0)),
IF(LA!$H$11=2,(VLOOKUP($A35,'LA32'!$B$1:$BZ$201,'LA32'!V$1,0)),
IF(LA!$H$11=3,(VLOOKUP($A35,'LA33'!$B$1:$BZ$201,'LA33'!V$1,0)),
0))),".")</f>
        <v>0.02</v>
      </c>
      <c r="X35" s="106">
        <f>IFERROR(
IF(LA!$H$11=1,(VLOOKUP($A35,'LA31'!$B$1:$BZ$201,'LA31'!W$1,0)),
IF(LA!$H$11=2,(VLOOKUP($A35,'LA32'!$B$1:$BZ$201,'LA32'!W$1,0)),
IF(LA!$H$11=3,(VLOOKUP($A35,'LA33'!$B$1:$BZ$201,'LA33'!W$1,0)),
0))),".")</f>
        <v>0.02</v>
      </c>
      <c r="Y35" s="106">
        <f>IFERROR(
IF(LA!$H$11=1,(VLOOKUP($A35,'LA31'!$B$1:$BZ$201,'LA31'!X$1,0)),
IF(LA!$H$11=2,(VLOOKUP($A35,'LA32'!$B$1:$BZ$201,'LA32'!X$1,0)),
IF(LA!$H$11=3,(VLOOKUP($A35,'LA33'!$B$1:$BZ$201,'LA33'!X$1,0)),
0))),".")</f>
        <v>0</v>
      </c>
      <c r="Z35" s="106" t="str">
        <f>IFERROR(
IF(LA!$H$11=1,(VLOOKUP($A35,'LA31'!$B$1:$BZ$201,'LA31'!Y$1,0)),
IF(LA!$H$11=2,(VLOOKUP($A35,'LA32'!$B$1:$BZ$201,'LA32'!Y$1,0)),
IF(LA!$H$11=3,(VLOOKUP($A35,'LA33'!$B$1:$BZ$201,'LA33'!Y$1,0)),
0))),".")</f>
        <v>x</v>
      </c>
      <c r="AA35" s="106" t="str">
        <f>IFERROR(
IF(LA!$H$11=1,(VLOOKUP($A35,'LA31'!$B$1:$BZ$201,'LA31'!Z$1,0)),
IF(LA!$H$11=2,(VLOOKUP($A35,'LA32'!$B$1:$BZ$201,'LA32'!Z$1,0)),
IF(LA!$H$11=3,(VLOOKUP($A35,'LA33'!$B$1:$BZ$201,'LA33'!Z$1,0)),
0))),".")</f>
        <v>x</v>
      </c>
      <c r="AB35" s="106">
        <f>IFERROR(
IF(LA!$H$11=1,(VLOOKUP($A35,'LA31'!$B$1:$BZ$201,'LA31'!AA$1,0)),
IF(LA!$H$11=2,(VLOOKUP($A35,'LA32'!$B$1:$BZ$201,'LA32'!AA$1,0)),
IF(LA!$H$11=3,(VLOOKUP($A35,'LA33'!$B$1:$BZ$201,'LA33'!AA$1,0)),
0))),".")</f>
        <v>0</v>
      </c>
      <c r="AC35" s="106" t="str">
        <f>IFERROR(
IF(LA!$H$11=1,(VLOOKUP($A35,'LA31'!$B$1:$BZ$201,'LA31'!AB$1,0)),
IF(LA!$H$11=2,(VLOOKUP($A35,'LA32'!$B$1:$BZ$201,'LA32'!AB$1,0)),
IF(LA!$H$11=3,(VLOOKUP($A35,'LA33'!$B$1:$BZ$201,'LA33'!AB$1,0)),
0))),".")</f>
        <v>-</v>
      </c>
      <c r="AD35" s="106" t="str">
        <f>IFERROR(
IF(LA!$H$11=1,(VLOOKUP($A35,'LA31'!$B$1:$BZ$201,'LA31'!AC$1,0)),
IF(LA!$H$11=2,(VLOOKUP($A35,'LA32'!$B$1:$BZ$201,'LA32'!AC$1,0)),
IF(LA!$H$11=3,(VLOOKUP($A35,'LA33'!$B$1:$BZ$201,'LA33'!AC$1,0)),
0))),".")</f>
        <v>-</v>
      </c>
      <c r="AE35" s="106" t="str">
        <f>IFERROR(
IF(LA!$H$11=1,(VLOOKUP($A35,'LA31'!$B$1:$BZ$201,'LA31'!AD$1,0)),
IF(LA!$H$11=2,(VLOOKUP($A35,'LA32'!$B$1:$BZ$201,'LA32'!AD$1,0)),
IF(LA!$H$11=3,(VLOOKUP($A35,'LA33'!$B$1:$BZ$201,'LA33'!AD$1,0)),
0))),".")</f>
        <v>x</v>
      </c>
      <c r="AF35" s="106">
        <f>IFERROR(
IF(LA!$H$11=1,(VLOOKUP($A35,'LA31'!$B$1:$BZ$201,'LA31'!AE$1,0)),
IF(LA!$H$11=2,(VLOOKUP($A35,'LA32'!$B$1:$BZ$201,'LA32'!AE$1,0)),
IF(LA!$H$11=3,(VLOOKUP($A35,'LA33'!$B$1:$BZ$201,'LA33'!AE$1,0)),
0))),".")</f>
        <v>0.04</v>
      </c>
      <c r="AG35" s="106">
        <f>IFERROR(
IF(LA!$H$11=1,(VLOOKUP($A35,'LA31'!$B$1:$BZ$201,'LA31'!AF$1,0)),
IF(LA!$H$11=2,(VLOOKUP($A35,'LA32'!$B$1:$BZ$201,'LA32'!AF$1,0)),
IF(LA!$H$11=3,(VLOOKUP($A35,'LA33'!$B$1:$BZ$201,'LA33'!AF$1,0)),
0))),".")</f>
        <v>0.04</v>
      </c>
      <c r="AH35" s="106">
        <f>IFERROR(
IF(LA!$H$11=1,(VLOOKUP($A35,'LA31'!$B$1:$BZ$201,'LA31'!AG$1,0)),
IF(LA!$H$11=2,(VLOOKUP($A35,'LA32'!$B$1:$BZ$201,'LA32'!AG$1,0)),
IF(LA!$H$11=3,(VLOOKUP($A35,'LA33'!$B$1:$BZ$201,'LA33'!AG$1,0)),
0))),".")</f>
        <v>0.63</v>
      </c>
      <c r="AI35" s="106">
        <f>IFERROR(
IF(LA!$H$11=1,(VLOOKUP($A35,'LA31'!$B$1:$BZ$201,'LA31'!AH$1,0)),
IF(LA!$H$11=2,(VLOOKUP($A35,'LA32'!$B$1:$BZ$201,'LA32'!AH$1,0)),
IF(LA!$H$11=3,(VLOOKUP($A35,'LA33'!$B$1:$BZ$201,'LA33'!AH$1,0)),
0))),".")</f>
        <v>0.56000000000000005</v>
      </c>
      <c r="AJ35" s="106">
        <f>IFERROR(
IF(LA!$H$11=1,(VLOOKUP($A35,'LA31'!$B$1:$BZ$201,'LA31'!AI$1,0)),
IF(LA!$H$11=2,(VLOOKUP($A35,'LA32'!$B$1:$BZ$201,'LA32'!AI$1,0)),
IF(LA!$H$11=3,(VLOOKUP($A35,'LA33'!$B$1:$BZ$201,'LA33'!AI$1,0)),
0))),".")</f>
        <v>0.56000000000000005</v>
      </c>
      <c r="AK35" s="106">
        <f>IFERROR(
IF(LA!$H$11=1,(VLOOKUP($A35,'LA31'!$B$1:$BZ$201,'LA31'!AJ$1,0)),
IF(LA!$H$11=2,(VLOOKUP($A35,'LA32'!$B$1:$BZ$201,'LA32'!AJ$1,0)),
IF(LA!$H$11=3,(VLOOKUP($A35,'LA33'!$B$1:$BZ$201,'LA33'!AJ$1,0)),
0))),".")</f>
        <v>0.22</v>
      </c>
      <c r="AL35" s="106">
        <f>IFERROR(
IF(LA!$H$11=1,(VLOOKUP($A35,'LA31'!$B$1:$BZ$201,'LA31'!AK$1,0)),
IF(LA!$H$11=2,(VLOOKUP($A35,'LA32'!$B$1:$BZ$201,'LA32'!AK$1,0)),
IF(LA!$H$11=3,(VLOOKUP($A35,'LA33'!$B$1:$BZ$201,'LA33'!AK$1,0)),
0))),".")</f>
        <v>0.28999999999999998</v>
      </c>
      <c r="AM35" s="106">
        <f>IFERROR(
IF(LA!$H$11=1,(VLOOKUP($A35,'LA31'!$B$1:$BZ$201,'LA31'!AL$1,0)),
IF(LA!$H$11=2,(VLOOKUP($A35,'LA32'!$B$1:$BZ$201,'LA32'!AL$1,0)),
IF(LA!$H$11=3,(VLOOKUP($A35,'LA33'!$B$1:$BZ$201,'LA33'!AL$1,0)),
0))),".")</f>
        <v>0.28000000000000003</v>
      </c>
      <c r="AN35" s="106">
        <f>IFERROR(
IF(LA!$H$11=1,(VLOOKUP($A35,'LA31'!$B$1:$BZ$201,'LA31'!AM$1,0)),
IF(LA!$H$11=2,(VLOOKUP($A35,'LA32'!$B$1:$BZ$201,'LA32'!AM$1,0)),
IF(LA!$H$11=3,(VLOOKUP($A35,'LA33'!$B$1:$BZ$201,'LA33'!AM$1,0)),
0))),".")</f>
        <v>0</v>
      </c>
      <c r="AO35" s="106">
        <f>IFERROR(
IF(LA!$H$11=1,(VLOOKUP($A35,'LA31'!$B$1:$BZ$201,'LA31'!AN$1,0)),
IF(LA!$H$11=2,(VLOOKUP($A35,'LA32'!$B$1:$BZ$201,'LA32'!AN$1,0)),
IF(LA!$H$11=3,(VLOOKUP($A35,'LA33'!$B$1:$BZ$201,'LA33'!AN$1,0)),
0))),".")</f>
        <v>0.02</v>
      </c>
      <c r="AP35" s="106">
        <f>IFERROR(
IF(LA!$H$11=1,(VLOOKUP($A35,'LA31'!$B$1:$BZ$201,'LA31'!AO$1,0)),
IF(LA!$H$11=2,(VLOOKUP($A35,'LA32'!$B$1:$BZ$201,'LA32'!AO$1,0)),
IF(LA!$H$11=3,(VLOOKUP($A35,'LA33'!$B$1:$BZ$201,'LA33'!AO$1,0)),
0))),".")</f>
        <v>0.02</v>
      </c>
      <c r="AQ35" s="106">
        <f>IFERROR(
IF(LA!$H$11=1,(VLOOKUP($A35,'LA31'!$B$1:$BZ$201,'LA31'!AP$1,0)),
IF(LA!$H$11=2,(VLOOKUP($A35,'LA32'!$B$1:$BZ$201,'LA32'!AP$1,0)),
IF(LA!$H$11=3,(VLOOKUP($A35,'LA33'!$B$1:$BZ$201,'LA33'!AP$1,0)),
0))),".")</f>
        <v>0.08</v>
      </c>
      <c r="AR35" s="106">
        <f>IFERROR(
IF(LA!$H$11=1,(VLOOKUP($A35,'LA31'!$B$1:$BZ$201,'LA31'!AQ$1,0)),
IF(LA!$H$11=2,(VLOOKUP($A35,'LA32'!$B$1:$BZ$201,'LA32'!AQ$1,0)),
IF(LA!$H$11=3,(VLOOKUP($A35,'LA33'!$B$1:$BZ$201,'LA33'!AQ$1,0)),
0))),".")</f>
        <v>0.16</v>
      </c>
      <c r="AS35" s="106">
        <f>IFERROR(
IF(LA!$H$11=1,(VLOOKUP($A35,'LA31'!$B$1:$BZ$201,'LA31'!AR$1,0)),
IF(LA!$H$11=2,(VLOOKUP($A35,'LA32'!$B$1:$BZ$201,'LA32'!AR$1,0)),
IF(LA!$H$11=3,(VLOOKUP($A35,'LA33'!$B$1:$BZ$201,'LA33'!AR$1,0)),
0))),".")</f>
        <v>0.16</v>
      </c>
      <c r="AT35" s="106">
        <f>IFERROR(
IF(LA!$H$11=1,(VLOOKUP($A35,'LA31'!$B$1:$BZ$201,'LA31'!AS$1,0)),
IF(LA!$H$11=2,(VLOOKUP($A35,'LA32'!$B$1:$BZ$201,'LA32'!AS$1,0)),
IF(LA!$H$11=3,(VLOOKUP($A35,'LA33'!$B$1:$BZ$201,'LA33'!AS$1,0)),
0))),".")</f>
        <v>0.41</v>
      </c>
      <c r="AU35" s="106">
        <f>IFERROR(
IF(LA!$H$11=1,(VLOOKUP($A35,'LA31'!$B$1:$BZ$201,'LA31'!AT$1,0)),
IF(LA!$H$11=2,(VLOOKUP($A35,'LA32'!$B$1:$BZ$201,'LA32'!AT$1,0)),
IF(LA!$H$11=3,(VLOOKUP($A35,'LA33'!$B$1:$BZ$201,'LA33'!AT$1,0)),
0))),".")</f>
        <v>0.26</v>
      </c>
      <c r="AV35" s="106">
        <f>IFERROR(
IF(LA!$H$11=1,(VLOOKUP($A35,'LA31'!$B$1:$BZ$201,'LA31'!AU$1,0)),
IF(LA!$H$11=2,(VLOOKUP($A35,'LA32'!$B$1:$BZ$201,'LA32'!AU$1,0)),
IF(LA!$H$11=3,(VLOOKUP($A35,'LA33'!$B$1:$BZ$201,'LA33'!AU$1,0)),
0))),".")</f>
        <v>0.27</v>
      </c>
      <c r="AW35" s="106">
        <f>IFERROR(
IF(LA!$H$11=1,(VLOOKUP($A35,'LA31'!$B$1:$BZ$201,'LA31'!AV$1,0)),
IF(LA!$H$11=2,(VLOOKUP($A35,'LA32'!$B$1:$BZ$201,'LA32'!AV$1,0)),
IF(LA!$H$11=3,(VLOOKUP($A35,'LA33'!$B$1:$BZ$201,'LA33'!AV$1,0)),
0))),".")</f>
        <v>0</v>
      </c>
      <c r="AX35" s="106">
        <f>IFERROR(
IF(LA!$H$11=1,(VLOOKUP($A35,'LA31'!$B$1:$BZ$201,'LA31'!AW$1,0)),
IF(LA!$H$11=2,(VLOOKUP($A35,'LA32'!$B$1:$BZ$201,'LA32'!AW$1,0)),
IF(LA!$H$11=3,(VLOOKUP($A35,'LA33'!$B$1:$BZ$201,'LA33'!AW$1,0)),
0))),".")</f>
        <v>0.01</v>
      </c>
      <c r="AY35" s="106">
        <f>IFERROR(
IF(LA!$H$11=1,(VLOOKUP($A35,'LA31'!$B$1:$BZ$201,'LA31'!AX$1,0)),
IF(LA!$H$11=2,(VLOOKUP($A35,'LA32'!$B$1:$BZ$201,'LA32'!AX$1,0)),
IF(LA!$H$11=3,(VLOOKUP($A35,'LA33'!$B$1:$BZ$201,'LA33'!AX$1,0)),
0))),".")</f>
        <v>0.01</v>
      </c>
      <c r="AZ35" s="106">
        <f>IFERROR(
IF(LA!$H$11=1,(VLOOKUP($A35,'LA31'!$B$1:$BZ$201,'LA31'!AY$1,0)),
IF(LA!$H$11=2,(VLOOKUP($A35,'LA32'!$B$1:$BZ$201,'LA32'!AY$1,0)),
IF(LA!$H$11=3,(VLOOKUP($A35,'LA33'!$B$1:$BZ$201,'LA33'!AY$1,0)),
0))),".")</f>
        <v>0</v>
      </c>
      <c r="BA35" s="106">
        <f>IFERROR(
IF(LA!$H$11=1,(VLOOKUP($A35,'LA31'!$B$1:$BZ$201,'LA31'!AZ$1,0)),
IF(LA!$H$11=2,(VLOOKUP($A35,'LA32'!$B$1:$BZ$201,'LA32'!AZ$1,0)),
IF(LA!$H$11=3,(VLOOKUP($A35,'LA33'!$B$1:$BZ$201,'LA33'!AZ$1,0)),
0))),".")</f>
        <v>0</v>
      </c>
      <c r="BB35" s="106">
        <f>IFERROR(
IF(LA!$H$11=1,(VLOOKUP($A35,'LA31'!$B$1:$BZ$201,'LA31'!BA$1,0)),
IF(LA!$H$11=2,(VLOOKUP($A35,'LA32'!$B$1:$BZ$201,'LA32'!BA$1,0)),
IF(LA!$H$11=3,(VLOOKUP($A35,'LA33'!$B$1:$BZ$201,'LA33'!BA$1,0)),
0))),".")</f>
        <v>0</v>
      </c>
      <c r="BC35" s="106">
        <f>IFERROR(
IF(LA!$H$11=1,(VLOOKUP($A35,'LA31'!$B$1:$BZ$201,'LA31'!BB$1,0)),
IF(LA!$H$11=2,(VLOOKUP($A35,'LA32'!$B$1:$BZ$201,'LA32'!BB$1,0)),
IF(LA!$H$11=3,(VLOOKUP($A35,'LA33'!$B$1:$BZ$201,'LA33'!BB$1,0)),
0))),".")</f>
        <v>7.0000000000000007E-2</v>
      </c>
      <c r="BD35" s="106">
        <f>IFERROR(
IF(LA!$H$11=1,(VLOOKUP($A35,'LA31'!$B$1:$BZ$201,'LA31'!BC$1,0)),
IF(LA!$H$11=2,(VLOOKUP($A35,'LA32'!$B$1:$BZ$201,'LA32'!BC$1,0)),
IF(LA!$H$11=3,(VLOOKUP($A35,'LA33'!$B$1:$BZ$201,'LA33'!BC$1,0)),
0))),".")</f>
        <v>0.08</v>
      </c>
      <c r="BE35" s="106">
        <f>IFERROR(
IF(LA!$H$11=1,(VLOOKUP($A35,'LA31'!$B$1:$BZ$201,'LA31'!BD$1,0)),
IF(LA!$H$11=2,(VLOOKUP($A35,'LA32'!$B$1:$BZ$201,'LA32'!BD$1,0)),
IF(LA!$H$11=3,(VLOOKUP($A35,'LA33'!$B$1:$BZ$201,'LA33'!BD$1,0)),
0))),".")</f>
        <v>0.08</v>
      </c>
      <c r="BF35" s="106" t="str">
        <f>IFERROR(
IF(LA!$H$11=1,(VLOOKUP($A35,'LA31'!$B$1:$BZ$201,'LA31'!BE$1,0)),
IF(LA!$H$11=2,(VLOOKUP($A35,'LA32'!$B$1:$BZ$201,'LA32'!BE$1,0)),
IF(LA!$H$11=3,(VLOOKUP($A35,'LA33'!$B$1:$BZ$201,'LA33'!BE$1,0)),
0))),".")</f>
        <v>x</v>
      </c>
      <c r="BG35" s="106">
        <f>IFERROR(
IF(LA!$H$11=1,(VLOOKUP($A35,'LA31'!$B$1:$BZ$201,'LA31'!BF$1,0)),
IF(LA!$H$11=2,(VLOOKUP($A35,'LA32'!$B$1:$BZ$201,'LA32'!BF$1,0)),
IF(LA!$H$11=3,(VLOOKUP($A35,'LA33'!$B$1:$BZ$201,'LA33'!BF$1,0)),
0))),".")</f>
        <v>0.01</v>
      </c>
      <c r="BH35" s="106">
        <f>IFERROR(
IF(LA!$H$11=1,(VLOOKUP($A35,'LA31'!$B$1:$BZ$201,'LA31'!BG$1,0)),
IF(LA!$H$11=2,(VLOOKUP($A35,'LA32'!$B$1:$BZ$201,'LA32'!BG$1,0)),
IF(LA!$H$11=3,(VLOOKUP($A35,'LA33'!$B$1:$BZ$201,'LA33'!BG$1,0)),
0))),".")</f>
        <v>0.01</v>
      </c>
      <c r="BI35" s="106" t="str">
        <f>IFERROR(
IF(LA!$H$11=1,(VLOOKUP($A35,'LA31'!$B$1:$BZ$201,'LA31'!BH$1,0)),
IF(LA!$H$11=2,(VLOOKUP($A35,'LA32'!$B$1:$BZ$201,'LA32'!BH$1,0)),
IF(LA!$H$11=3,(VLOOKUP($A35,'LA33'!$B$1:$BZ$201,'LA33'!BH$1,0)),
0))),".")</f>
        <v>x</v>
      </c>
      <c r="BJ35" s="106">
        <f>IFERROR(
IF(LA!$H$11=1,(VLOOKUP($A35,'LA31'!$B$1:$BZ$201,'LA31'!BI$1,0)),
IF(LA!$H$11=2,(VLOOKUP($A35,'LA32'!$B$1:$BZ$201,'LA32'!BI$1,0)),
IF(LA!$H$11=3,(VLOOKUP($A35,'LA33'!$B$1:$BZ$201,'LA33'!BI$1,0)),
0))),".")</f>
        <v>7.0000000000000007E-2</v>
      </c>
      <c r="BK35" s="106">
        <f>IFERROR(
IF(LA!$H$11=1,(VLOOKUP($A35,'LA31'!$B$1:$BZ$201,'LA31'!BJ$1,0)),
IF(LA!$H$11=2,(VLOOKUP($A35,'LA32'!$B$1:$BZ$201,'LA32'!BJ$1,0)),
IF(LA!$H$11=3,(VLOOKUP($A35,'LA33'!$B$1:$BZ$201,'LA33'!BJ$1,0)),
0))),".")</f>
        <v>7.0000000000000007E-2</v>
      </c>
      <c r="BL35" s="106">
        <f>IFERROR(
IF(LA!$H$11=1,(VLOOKUP($A35,'LA31'!$B$1:$BZ$201,'LA31'!BK$1,0)),
IF(LA!$H$11=2,(VLOOKUP($A35,'LA32'!$B$1:$BZ$201,'LA32'!BK$1,0)),
IF(LA!$H$11=3,(VLOOKUP($A35,'LA33'!$B$1:$BZ$201,'LA33'!BK$1,0)),
0))),".")</f>
        <v>0</v>
      </c>
      <c r="BM35" s="106" t="str">
        <f>IFERROR(
IF(LA!$H$11=1,(VLOOKUP($A35,'LA31'!$B$1:$BZ$201,'LA31'!BL$1,0)),
IF(LA!$H$11=2,(VLOOKUP($A35,'LA32'!$B$1:$BZ$201,'LA32'!BL$1,0)),
IF(LA!$H$11=3,(VLOOKUP($A35,'LA33'!$B$1:$BZ$201,'LA33'!BL$1,0)),
0))),".")</f>
        <v>x</v>
      </c>
      <c r="BN35" s="106" t="str">
        <f>IFERROR(
IF(LA!$H$11=1,(VLOOKUP($A35,'LA31'!$B$1:$BZ$201,'LA31'!BM$1,0)),
IF(LA!$H$11=2,(VLOOKUP($A35,'LA32'!$B$1:$BZ$201,'LA32'!BM$1,0)),
IF(LA!$H$11=3,(VLOOKUP($A35,'LA33'!$B$1:$BZ$201,'LA33'!BM$1,0)),
0))),".")</f>
        <v>x</v>
      </c>
      <c r="BO35" s="106" t="str">
        <f>IFERROR(
IF(LA!$H$11=1,(VLOOKUP($A35,'LA31'!$B$1:$BZ$201,'LA31'!BN$1,0)),
IF(LA!$H$11=2,(VLOOKUP($A35,'LA32'!$B$1:$BZ$201,'LA32'!BN$1,0)),
IF(LA!$H$11=3,(VLOOKUP($A35,'LA33'!$B$1:$BZ$201,'LA33'!BN$1,0)),
0))),".")</f>
        <v>x</v>
      </c>
      <c r="BP35" s="106">
        <f>IFERROR(
IF(LA!$H$11=1,(VLOOKUP($A35,'LA31'!$B$1:$BZ$201,'LA31'!BO$1,0)),
IF(LA!$H$11=2,(VLOOKUP($A35,'LA32'!$B$1:$BZ$201,'LA32'!BO$1,0)),
IF(LA!$H$11=3,(VLOOKUP($A35,'LA33'!$B$1:$BZ$201,'LA33'!BO$1,0)),
0))),".")</f>
        <v>0.01</v>
      </c>
      <c r="BQ35" s="106">
        <f>IFERROR(
IF(LA!$H$11=1,(VLOOKUP($A35,'LA31'!$B$1:$BZ$201,'LA31'!BP$1,0)),
IF(LA!$H$11=2,(VLOOKUP($A35,'LA32'!$B$1:$BZ$201,'LA32'!BP$1,0)),
IF(LA!$H$11=3,(VLOOKUP($A35,'LA33'!$B$1:$BZ$201,'LA33'!BP$1,0)),
0))),".")</f>
        <v>0.01</v>
      </c>
      <c r="BR35" s="106">
        <f>IFERROR(
IF(LA!$H$11=1,(VLOOKUP($A35,'LA31'!$B$1:$BZ$201,'LA31'!BQ$1,0)),
IF(LA!$H$11=2,(VLOOKUP($A35,'LA32'!$B$1:$BZ$201,'LA32'!BQ$1,0)),
IF(LA!$H$11=3,(VLOOKUP($A35,'LA33'!$B$1:$BZ$201,'LA33'!BQ$1,0)),
0))),".")</f>
        <v>7.0000000000000007E-2</v>
      </c>
      <c r="BS35" s="106">
        <f>IFERROR(
IF(LA!$H$11=1,(VLOOKUP($A35,'LA31'!$B$1:$BZ$201,'LA31'!BR$1,0)),
IF(LA!$H$11=2,(VLOOKUP($A35,'LA32'!$B$1:$BZ$201,'LA32'!BR$1,0)),
IF(LA!$H$11=3,(VLOOKUP($A35,'LA33'!$B$1:$BZ$201,'LA33'!BR$1,0)),
0))),".")</f>
        <v>7.0000000000000007E-2</v>
      </c>
      <c r="BT35" s="106">
        <f>IFERROR(
IF(LA!$H$11=1,(VLOOKUP($A35,'LA31'!$B$1:$BZ$201,'LA31'!BS$1,0)),
IF(LA!$H$11=2,(VLOOKUP($A35,'LA32'!$B$1:$BZ$201,'LA32'!BS$1,0)),
IF(LA!$H$11=3,(VLOOKUP($A35,'LA33'!$B$1:$BZ$201,'LA33'!BS$1,0)),
0))),".")</f>
        <v>7.0000000000000007E-2</v>
      </c>
      <c r="BU35" s="106" t="str">
        <f>IFERROR(
IF(LA!$H$11=1,(VLOOKUP($A35,'LA31'!$B$1:$BZ$201,'LA31'!BT$1,0)),
IF(LA!$H$11=2,(VLOOKUP($A35,'LA32'!$B$1:$BZ$201,'LA32'!BT$1,0)),
IF(LA!$H$11=3,(VLOOKUP($A35,'LA33'!$B$1:$BZ$201,'LA33'!BT$1,0)),
0))),".")</f>
        <v>x</v>
      </c>
      <c r="BV35" s="106">
        <f>IFERROR(
IF(LA!$H$11=1,(VLOOKUP($A35,'LA31'!$B$1:$BZ$201,'LA31'!BU$1,0)),
IF(LA!$H$11=2,(VLOOKUP($A35,'LA32'!$B$1:$BZ$201,'LA32'!BU$1,0)),
IF(LA!$H$11=3,(VLOOKUP($A35,'LA33'!$B$1:$BZ$201,'LA33'!BU$1,0)),
0))),".")</f>
        <v>0.02</v>
      </c>
      <c r="BW35" s="106">
        <f>IFERROR(
IF(LA!$H$11=1,(VLOOKUP($A35,'LA31'!$B$1:$BZ$201,'LA31'!BV$1,0)),
IF(LA!$H$11=2,(VLOOKUP($A35,'LA32'!$B$1:$BZ$201,'LA32'!BV$1,0)),
IF(LA!$H$11=3,(VLOOKUP($A35,'LA33'!$B$1:$BZ$201,'LA33'!BV$1,0)),
0))),".")</f>
        <v>0.02</v>
      </c>
      <c r="BX35" s="106">
        <f>IFERROR(
IF(LA!$H$11=1,(VLOOKUP($A35,'LA31'!$B$1:$BZ$201,'LA31'!BW$1,0)),
IF(LA!$H$11=2,(VLOOKUP($A35,'LA32'!$B$1:$BZ$201,'LA32'!BW$1,0)),
IF(LA!$H$11=3,(VLOOKUP($A35,'LA33'!$B$1:$BZ$201,'LA33'!BW$1,0)),
0))),".")</f>
        <v>0.12</v>
      </c>
      <c r="BY35" s="106">
        <f>IFERROR(
IF(LA!$H$11=1,(VLOOKUP($A35,'LA31'!$B$1:$BZ$201,'LA31'!BX$1,0)),
IF(LA!$H$11=2,(VLOOKUP($A35,'LA32'!$B$1:$BZ$201,'LA32'!BX$1,0)),
IF(LA!$H$11=3,(VLOOKUP($A35,'LA33'!$B$1:$BZ$201,'LA33'!BX$1,0)),
0))),".")</f>
        <v>0.14000000000000001</v>
      </c>
      <c r="BZ35" s="106">
        <f>IFERROR(
IF(LA!$H$11=1,(VLOOKUP($A35,'LA31'!$B$1:$BZ$201,'LA31'!BY$1,0)),
IF(LA!$H$11=2,(VLOOKUP($A35,'LA32'!$B$1:$BZ$201,'LA32'!BY$1,0)),
IF(LA!$H$11=3,(VLOOKUP($A35,'LA33'!$B$1:$BZ$201,'LA33'!BY$1,0)),
0))),".")</f>
        <v>0.14000000000000001</v>
      </c>
    </row>
    <row r="36" spans="1:78" x14ac:dyDescent="0.2">
      <c r="A36" s="55">
        <v>825</v>
      </c>
      <c r="B36" s="55" t="s">
        <v>218</v>
      </c>
      <c r="C36" s="88" t="s">
        <v>199</v>
      </c>
      <c r="D36" s="59">
        <f>IFERROR(
IF(LA!$H$11=1,(VLOOKUP($A36,'LA31'!$B$1:$BZ$201,'LA31'!C$1,0)),
IF(LA!$H$11=2,(VLOOKUP($A36,'LA32'!$B$1:$BZ$201,'LA32'!C$1,0)),
IF(LA!$H$11=3,(VLOOKUP($A36,'LA33'!$B$1:$BZ$201,'LA33'!C$1,0)),
0))),".")</f>
        <v>110</v>
      </c>
      <c r="E36" s="59">
        <f>IFERROR(
IF(LA!$H$11=1,(VLOOKUP($A36,'LA31'!$B$1:$BZ$201,'LA31'!D$1,0)),
IF(LA!$H$11=2,(VLOOKUP($A36,'LA32'!$B$1:$BZ$201,'LA32'!D$1,0)),
IF(LA!$H$11=3,(VLOOKUP($A36,'LA33'!$B$1:$BZ$201,'LA33'!D$1,0)),
0))),".")</f>
        <v>3200</v>
      </c>
      <c r="F36" s="59">
        <f>IFERROR(
IF(LA!$H$11=1,(VLOOKUP($A36,'LA31'!$B$1:$BZ$201,'LA31'!E$1,0)),
IF(LA!$H$11=2,(VLOOKUP($A36,'LA32'!$B$1:$BZ$201,'LA32'!E$1,0)),
IF(LA!$H$11=3,(VLOOKUP($A36,'LA33'!$B$1:$BZ$201,'LA33'!E$1,0)),
0))),".")</f>
        <v>3300</v>
      </c>
      <c r="G36" s="106">
        <f>IFERROR(
IF(LA!$H$11=1,(VLOOKUP($A36,'LA31'!$B$1:$BZ$201,'LA31'!F$1,0)),
IF(LA!$H$11=2,(VLOOKUP($A36,'LA32'!$B$1:$BZ$201,'LA32'!F$1,0)),
IF(LA!$H$11=3,(VLOOKUP($A36,'LA33'!$B$1:$BZ$201,'LA33'!F$1,0)),
0))),".")</f>
        <v>0.73</v>
      </c>
      <c r="H36" s="106">
        <f>IFERROR(
IF(LA!$H$11=1,(VLOOKUP($A36,'LA31'!$B$1:$BZ$201,'LA31'!G$1,0)),
IF(LA!$H$11=2,(VLOOKUP($A36,'LA32'!$B$1:$BZ$201,'LA32'!G$1,0)),
IF(LA!$H$11=3,(VLOOKUP($A36,'LA33'!$B$1:$BZ$201,'LA33'!G$1,0)),
0))),".")</f>
        <v>0.79</v>
      </c>
      <c r="I36" s="106">
        <f>IFERROR(
IF(LA!$H$11=1,(VLOOKUP($A36,'LA31'!$B$1:$BZ$201,'LA31'!H$1,0)),
IF(LA!$H$11=2,(VLOOKUP($A36,'LA32'!$B$1:$BZ$201,'LA32'!H$1,0)),
IF(LA!$H$11=3,(VLOOKUP($A36,'LA33'!$B$1:$BZ$201,'LA33'!H$1,0)),
0))),".")</f>
        <v>0.79</v>
      </c>
      <c r="J36" s="106">
        <f>IFERROR(
IF(LA!$H$11=1,(VLOOKUP($A36,'LA31'!$B$1:$BZ$201,'LA31'!I$1,0)),
IF(LA!$H$11=2,(VLOOKUP($A36,'LA32'!$B$1:$BZ$201,'LA32'!I$1,0)),
IF(LA!$H$11=3,(VLOOKUP($A36,'LA33'!$B$1:$BZ$201,'LA33'!I$1,0)),
0))),".")</f>
        <v>0.61</v>
      </c>
      <c r="K36" s="106">
        <f>IFERROR(
IF(LA!$H$11=1,(VLOOKUP($A36,'LA31'!$B$1:$BZ$201,'LA31'!J$1,0)),
IF(LA!$H$11=2,(VLOOKUP($A36,'LA32'!$B$1:$BZ$201,'LA32'!J$1,0)),
IF(LA!$H$11=3,(VLOOKUP($A36,'LA33'!$B$1:$BZ$201,'LA33'!J$1,0)),
0))),".")</f>
        <v>0.69</v>
      </c>
      <c r="L36" s="106">
        <f>IFERROR(
IF(LA!$H$11=1,(VLOOKUP($A36,'LA31'!$B$1:$BZ$201,'LA31'!K$1,0)),
IF(LA!$H$11=2,(VLOOKUP($A36,'LA32'!$B$1:$BZ$201,'LA32'!K$1,0)),
IF(LA!$H$11=3,(VLOOKUP($A36,'LA33'!$B$1:$BZ$201,'LA33'!K$1,0)),
0))),".")</f>
        <v>0.69</v>
      </c>
      <c r="M36" s="106">
        <f>IFERROR(
IF(LA!$H$11=1,(VLOOKUP($A36,'LA31'!$B$1:$BZ$201,'LA31'!L$1,0)),
IF(LA!$H$11=2,(VLOOKUP($A36,'LA32'!$B$1:$BZ$201,'LA32'!L$1,0)),
IF(LA!$H$11=3,(VLOOKUP($A36,'LA33'!$B$1:$BZ$201,'LA33'!L$1,0)),
0))),".")</f>
        <v>0.06</v>
      </c>
      <c r="N36" s="106">
        <f>IFERROR(
IF(LA!$H$11=1,(VLOOKUP($A36,'LA31'!$B$1:$BZ$201,'LA31'!M$1,0)),
IF(LA!$H$11=2,(VLOOKUP($A36,'LA32'!$B$1:$BZ$201,'LA32'!M$1,0)),
IF(LA!$H$11=3,(VLOOKUP($A36,'LA33'!$B$1:$BZ$201,'LA33'!M$1,0)),
0))),".")</f>
        <v>0.03</v>
      </c>
      <c r="O36" s="106">
        <f>IFERROR(
IF(LA!$H$11=1,(VLOOKUP($A36,'LA31'!$B$1:$BZ$201,'LA31'!N$1,0)),
IF(LA!$H$11=2,(VLOOKUP($A36,'LA32'!$B$1:$BZ$201,'LA32'!N$1,0)),
IF(LA!$H$11=3,(VLOOKUP($A36,'LA33'!$B$1:$BZ$201,'LA33'!N$1,0)),
0))),".")</f>
        <v>0.03</v>
      </c>
      <c r="P36" s="106">
        <f>IFERROR(
IF(LA!$H$11=1,(VLOOKUP($A36,'LA31'!$B$1:$BZ$201,'LA31'!O$1,0)),
IF(LA!$H$11=2,(VLOOKUP($A36,'LA32'!$B$1:$BZ$201,'LA32'!O$1,0)),
IF(LA!$H$11=3,(VLOOKUP($A36,'LA33'!$B$1:$BZ$201,'LA33'!O$1,0)),
0))),".")</f>
        <v>0</v>
      </c>
      <c r="Q36" s="106" t="str">
        <f>IFERROR(
IF(LA!$H$11=1,(VLOOKUP($A36,'LA31'!$B$1:$BZ$201,'LA31'!P$1,0)),
IF(LA!$H$11=2,(VLOOKUP($A36,'LA32'!$B$1:$BZ$201,'LA32'!P$1,0)),
IF(LA!$H$11=3,(VLOOKUP($A36,'LA33'!$B$1:$BZ$201,'LA33'!P$1,0)),
0))),".")</f>
        <v>-</v>
      </c>
      <c r="R36" s="106" t="str">
        <f>IFERROR(
IF(LA!$H$11=1,(VLOOKUP($A36,'LA31'!$B$1:$BZ$201,'LA31'!Q$1,0)),
IF(LA!$H$11=2,(VLOOKUP($A36,'LA32'!$B$1:$BZ$201,'LA32'!Q$1,0)),
IF(LA!$H$11=3,(VLOOKUP($A36,'LA33'!$B$1:$BZ$201,'LA33'!Q$1,0)),
0))),".")</f>
        <v>-</v>
      </c>
      <c r="S36" s="106" t="str">
        <f>IFERROR(
IF(LA!$H$11=1,(VLOOKUP($A36,'LA31'!$B$1:$BZ$201,'LA31'!R$1,0)),
IF(LA!$H$11=2,(VLOOKUP($A36,'LA32'!$B$1:$BZ$201,'LA32'!R$1,0)),
IF(LA!$H$11=3,(VLOOKUP($A36,'LA33'!$B$1:$BZ$201,'LA33'!R$1,0)),
0))),".")</f>
        <v>x</v>
      </c>
      <c r="T36" s="106">
        <f>IFERROR(
IF(LA!$H$11=1,(VLOOKUP($A36,'LA31'!$B$1:$BZ$201,'LA31'!S$1,0)),
IF(LA!$H$11=2,(VLOOKUP($A36,'LA32'!$B$1:$BZ$201,'LA32'!S$1,0)),
IF(LA!$H$11=3,(VLOOKUP($A36,'LA33'!$B$1:$BZ$201,'LA33'!S$1,0)),
0))),".")</f>
        <v>0.03</v>
      </c>
      <c r="U36" s="106">
        <f>IFERROR(
IF(LA!$H$11=1,(VLOOKUP($A36,'LA31'!$B$1:$BZ$201,'LA31'!T$1,0)),
IF(LA!$H$11=2,(VLOOKUP($A36,'LA32'!$B$1:$BZ$201,'LA32'!T$1,0)),
IF(LA!$H$11=3,(VLOOKUP($A36,'LA33'!$B$1:$BZ$201,'LA33'!T$1,0)),
0))),".")</f>
        <v>0.03</v>
      </c>
      <c r="V36" s="106" t="str">
        <f>IFERROR(
IF(LA!$H$11=1,(VLOOKUP($A36,'LA31'!$B$1:$BZ$201,'LA31'!U$1,0)),
IF(LA!$H$11=2,(VLOOKUP($A36,'LA32'!$B$1:$BZ$201,'LA32'!U$1,0)),
IF(LA!$H$11=3,(VLOOKUP($A36,'LA33'!$B$1:$BZ$201,'LA33'!U$1,0)),
0))),".")</f>
        <v>x</v>
      </c>
      <c r="W36" s="106">
        <f>IFERROR(
IF(LA!$H$11=1,(VLOOKUP($A36,'LA31'!$B$1:$BZ$201,'LA31'!V$1,0)),
IF(LA!$H$11=2,(VLOOKUP($A36,'LA32'!$B$1:$BZ$201,'LA32'!V$1,0)),
IF(LA!$H$11=3,(VLOOKUP($A36,'LA33'!$B$1:$BZ$201,'LA33'!V$1,0)),
0))),".")</f>
        <v>0.02</v>
      </c>
      <c r="X36" s="106">
        <f>IFERROR(
IF(LA!$H$11=1,(VLOOKUP($A36,'LA31'!$B$1:$BZ$201,'LA31'!W$1,0)),
IF(LA!$H$11=2,(VLOOKUP($A36,'LA32'!$B$1:$BZ$201,'LA32'!W$1,0)),
IF(LA!$H$11=3,(VLOOKUP($A36,'LA33'!$B$1:$BZ$201,'LA33'!W$1,0)),
0))),".")</f>
        <v>0.02</v>
      </c>
      <c r="Y36" s="106">
        <f>IFERROR(
IF(LA!$H$11=1,(VLOOKUP($A36,'LA31'!$B$1:$BZ$201,'LA31'!X$1,0)),
IF(LA!$H$11=2,(VLOOKUP($A36,'LA32'!$B$1:$BZ$201,'LA32'!X$1,0)),
IF(LA!$H$11=3,(VLOOKUP($A36,'LA33'!$B$1:$BZ$201,'LA33'!X$1,0)),
0))),".")</f>
        <v>0</v>
      </c>
      <c r="Z36" s="106" t="str">
        <f>IFERROR(
IF(LA!$H$11=1,(VLOOKUP($A36,'LA31'!$B$1:$BZ$201,'LA31'!Y$1,0)),
IF(LA!$H$11=2,(VLOOKUP($A36,'LA32'!$B$1:$BZ$201,'LA32'!Y$1,0)),
IF(LA!$H$11=3,(VLOOKUP($A36,'LA33'!$B$1:$BZ$201,'LA33'!Y$1,0)),
0))),".")</f>
        <v>x</v>
      </c>
      <c r="AA36" s="106" t="str">
        <f>IFERROR(
IF(LA!$H$11=1,(VLOOKUP($A36,'LA31'!$B$1:$BZ$201,'LA31'!Z$1,0)),
IF(LA!$H$11=2,(VLOOKUP($A36,'LA32'!$B$1:$BZ$201,'LA32'!Z$1,0)),
IF(LA!$H$11=3,(VLOOKUP($A36,'LA33'!$B$1:$BZ$201,'LA33'!Z$1,0)),
0))),".")</f>
        <v>x</v>
      </c>
      <c r="AB36" s="106">
        <f>IFERROR(
IF(LA!$H$11=1,(VLOOKUP($A36,'LA31'!$B$1:$BZ$201,'LA31'!AA$1,0)),
IF(LA!$H$11=2,(VLOOKUP($A36,'LA32'!$B$1:$BZ$201,'LA32'!AA$1,0)),
IF(LA!$H$11=3,(VLOOKUP($A36,'LA33'!$B$1:$BZ$201,'LA33'!AA$1,0)),
0))),".")</f>
        <v>0</v>
      </c>
      <c r="AC36" s="106">
        <f>IFERROR(
IF(LA!$H$11=1,(VLOOKUP($A36,'LA31'!$B$1:$BZ$201,'LA31'!AB$1,0)),
IF(LA!$H$11=2,(VLOOKUP($A36,'LA32'!$B$1:$BZ$201,'LA32'!AB$1,0)),
IF(LA!$H$11=3,(VLOOKUP($A36,'LA33'!$B$1:$BZ$201,'LA33'!AB$1,0)),
0))),".")</f>
        <v>0</v>
      </c>
      <c r="AD36" s="106">
        <f>IFERROR(
IF(LA!$H$11=1,(VLOOKUP($A36,'LA31'!$B$1:$BZ$201,'LA31'!AC$1,0)),
IF(LA!$H$11=2,(VLOOKUP($A36,'LA32'!$B$1:$BZ$201,'LA32'!AC$1,0)),
IF(LA!$H$11=3,(VLOOKUP($A36,'LA33'!$B$1:$BZ$201,'LA33'!AC$1,0)),
0))),".")</f>
        <v>0</v>
      </c>
      <c r="AE36" s="106" t="str">
        <f>IFERROR(
IF(LA!$H$11=1,(VLOOKUP($A36,'LA31'!$B$1:$BZ$201,'LA31'!AD$1,0)),
IF(LA!$H$11=2,(VLOOKUP($A36,'LA32'!$B$1:$BZ$201,'LA32'!AD$1,0)),
IF(LA!$H$11=3,(VLOOKUP($A36,'LA33'!$B$1:$BZ$201,'LA33'!AD$1,0)),
0))),".")</f>
        <v>x</v>
      </c>
      <c r="AF36" s="106">
        <f>IFERROR(
IF(LA!$H$11=1,(VLOOKUP($A36,'LA31'!$B$1:$BZ$201,'LA31'!AE$1,0)),
IF(LA!$H$11=2,(VLOOKUP($A36,'LA32'!$B$1:$BZ$201,'LA32'!AE$1,0)),
IF(LA!$H$11=3,(VLOOKUP($A36,'LA33'!$B$1:$BZ$201,'LA33'!AE$1,0)),
0))),".")</f>
        <v>0.02</v>
      </c>
      <c r="AG36" s="106">
        <f>IFERROR(
IF(LA!$H$11=1,(VLOOKUP($A36,'LA31'!$B$1:$BZ$201,'LA31'!AF$1,0)),
IF(LA!$H$11=2,(VLOOKUP($A36,'LA32'!$B$1:$BZ$201,'LA32'!AF$1,0)),
IF(LA!$H$11=3,(VLOOKUP($A36,'LA33'!$B$1:$BZ$201,'LA33'!AF$1,0)),
0))),".")</f>
        <v>0.02</v>
      </c>
      <c r="AH36" s="106">
        <f>IFERROR(
IF(LA!$H$11=1,(VLOOKUP($A36,'LA31'!$B$1:$BZ$201,'LA31'!AG$1,0)),
IF(LA!$H$11=2,(VLOOKUP($A36,'LA32'!$B$1:$BZ$201,'LA32'!AG$1,0)),
IF(LA!$H$11=3,(VLOOKUP($A36,'LA33'!$B$1:$BZ$201,'LA33'!AG$1,0)),
0))),".")</f>
        <v>0.51</v>
      </c>
      <c r="AI36" s="106">
        <f>IFERROR(
IF(LA!$H$11=1,(VLOOKUP($A36,'LA31'!$B$1:$BZ$201,'LA31'!AH$1,0)),
IF(LA!$H$11=2,(VLOOKUP($A36,'LA32'!$B$1:$BZ$201,'LA32'!AH$1,0)),
IF(LA!$H$11=3,(VLOOKUP($A36,'LA33'!$B$1:$BZ$201,'LA33'!AH$1,0)),
0))),".")</f>
        <v>0.6</v>
      </c>
      <c r="AJ36" s="106">
        <f>IFERROR(
IF(LA!$H$11=1,(VLOOKUP($A36,'LA31'!$B$1:$BZ$201,'LA31'!AI$1,0)),
IF(LA!$H$11=2,(VLOOKUP($A36,'LA32'!$B$1:$BZ$201,'LA32'!AI$1,0)),
IF(LA!$H$11=3,(VLOOKUP($A36,'LA33'!$B$1:$BZ$201,'LA33'!AI$1,0)),
0))),".")</f>
        <v>0.6</v>
      </c>
      <c r="AK36" s="106">
        <f>IFERROR(
IF(LA!$H$11=1,(VLOOKUP($A36,'LA31'!$B$1:$BZ$201,'LA31'!AJ$1,0)),
IF(LA!$H$11=2,(VLOOKUP($A36,'LA32'!$B$1:$BZ$201,'LA32'!AJ$1,0)),
IF(LA!$H$11=3,(VLOOKUP($A36,'LA33'!$B$1:$BZ$201,'LA33'!AJ$1,0)),
0))),".")</f>
        <v>0.17</v>
      </c>
      <c r="AL36" s="106">
        <f>IFERROR(
IF(LA!$H$11=1,(VLOOKUP($A36,'LA31'!$B$1:$BZ$201,'LA31'!AK$1,0)),
IF(LA!$H$11=2,(VLOOKUP($A36,'LA32'!$B$1:$BZ$201,'LA32'!AK$1,0)),
IF(LA!$H$11=3,(VLOOKUP($A36,'LA33'!$B$1:$BZ$201,'LA33'!AK$1,0)),
0))),".")</f>
        <v>0.37</v>
      </c>
      <c r="AM36" s="106">
        <f>IFERROR(
IF(LA!$H$11=1,(VLOOKUP($A36,'LA31'!$B$1:$BZ$201,'LA31'!AL$1,0)),
IF(LA!$H$11=2,(VLOOKUP($A36,'LA32'!$B$1:$BZ$201,'LA32'!AL$1,0)),
IF(LA!$H$11=3,(VLOOKUP($A36,'LA33'!$B$1:$BZ$201,'LA33'!AL$1,0)),
0))),".")</f>
        <v>0.36</v>
      </c>
      <c r="AN36" s="106">
        <f>IFERROR(
IF(LA!$H$11=1,(VLOOKUP($A36,'LA31'!$B$1:$BZ$201,'LA31'!AM$1,0)),
IF(LA!$H$11=2,(VLOOKUP($A36,'LA32'!$B$1:$BZ$201,'LA32'!AM$1,0)),
IF(LA!$H$11=3,(VLOOKUP($A36,'LA33'!$B$1:$BZ$201,'LA33'!AM$1,0)),
0))),".")</f>
        <v>0</v>
      </c>
      <c r="AO36" s="106">
        <f>IFERROR(
IF(LA!$H$11=1,(VLOOKUP($A36,'LA31'!$B$1:$BZ$201,'LA31'!AN$1,0)),
IF(LA!$H$11=2,(VLOOKUP($A36,'LA32'!$B$1:$BZ$201,'LA32'!AN$1,0)),
IF(LA!$H$11=3,(VLOOKUP($A36,'LA33'!$B$1:$BZ$201,'LA33'!AN$1,0)),
0))),".")</f>
        <v>0.03</v>
      </c>
      <c r="AP36" s="106">
        <f>IFERROR(
IF(LA!$H$11=1,(VLOOKUP($A36,'LA31'!$B$1:$BZ$201,'LA31'!AO$1,0)),
IF(LA!$H$11=2,(VLOOKUP($A36,'LA32'!$B$1:$BZ$201,'LA32'!AO$1,0)),
IF(LA!$H$11=3,(VLOOKUP($A36,'LA33'!$B$1:$BZ$201,'LA33'!AO$1,0)),
0))),".")</f>
        <v>0.03</v>
      </c>
      <c r="AQ36" s="106">
        <f>IFERROR(
IF(LA!$H$11=1,(VLOOKUP($A36,'LA31'!$B$1:$BZ$201,'LA31'!AP$1,0)),
IF(LA!$H$11=2,(VLOOKUP($A36,'LA32'!$B$1:$BZ$201,'LA32'!AP$1,0)),
IF(LA!$H$11=3,(VLOOKUP($A36,'LA33'!$B$1:$BZ$201,'LA33'!AP$1,0)),
0))),".")</f>
        <v>0.08</v>
      </c>
      <c r="AR36" s="106">
        <f>IFERROR(
IF(LA!$H$11=1,(VLOOKUP($A36,'LA31'!$B$1:$BZ$201,'LA31'!AQ$1,0)),
IF(LA!$H$11=2,(VLOOKUP($A36,'LA32'!$B$1:$BZ$201,'LA32'!AQ$1,0)),
IF(LA!$H$11=3,(VLOOKUP($A36,'LA33'!$B$1:$BZ$201,'LA33'!AQ$1,0)),
0))),".")</f>
        <v>0.27</v>
      </c>
      <c r="AS36" s="106">
        <f>IFERROR(
IF(LA!$H$11=1,(VLOOKUP($A36,'LA31'!$B$1:$BZ$201,'LA31'!AR$1,0)),
IF(LA!$H$11=2,(VLOOKUP($A36,'LA32'!$B$1:$BZ$201,'LA32'!AR$1,0)),
IF(LA!$H$11=3,(VLOOKUP($A36,'LA33'!$B$1:$BZ$201,'LA33'!AR$1,0)),
0))),".")</f>
        <v>0.27</v>
      </c>
      <c r="AT36" s="106">
        <f>IFERROR(
IF(LA!$H$11=1,(VLOOKUP($A36,'LA31'!$B$1:$BZ$201,'LA31'!AS$1,0)),
IF(LA!$H$11=2,(VLOOKUP($A36,'LA32'!$B$1:$BZ$201,'LA32'!AS$1,0)),
IF(LA!$H$11=3,(VLOOKUP($A36,'LA33'!$B$1:$BZ$201,'LA33'!AS$1,0)),
0))),".")</f>
        <v>0.34</v>
      </c>
      <c r="AU36" s="106">
        <f>IFERROR(
IF(LA!$H$11=1,(VLOOKUP($A36,'LA31'!$B$1:$BZ$201,'LA31'!AT$1,0)),
IF(LA!$H$11=2,(VLOOKUP($A36,'LA32'!$B$1:$BZ$201,'LA32'!AT$1,0)),
IF(LA!$H$11=3,(VLOOKUP($A36,'LA33'!$B$1:$BZ$201,'LA33'!AT$1,0)),
0))),".")</f>
        <v>0.23</v>
      </c>
      <c r="AV36" s="106">
        <f>IFERROR(
IF(LA!$H$11=1,(VLOOKUP($A36,'LA31'!$B$1:$BZ$201,'LA31'!AU$1,0)),
IF(LA!$H$11=2,(VLOOKUP($A36,'LA32'!$B$1:$BZ$201,'LA32'!AU$1,0)),
IF(LA!$H$11=3,(VLOOKUP($A36,'LA33'!$B$1:$BZ$201,'LA33'!AU$1,0)),
0))),".")</f>
        <v>0.23</v>
      </c>
      <c r="AW36" s="106">
        <f>IFERROR(
IF(LA!$H$11=1,(VLOOKUP($A36,'LA31'!$B$1:$BZ$201,'LA31'!AV$1,0)),
IF(LA!$H$11=2,(VLOOKUP($A36,'LA32'!$B$1:$BZ$201,'LA32'!AV$1,0)),
IF(LA!$H$11=3,(VLOOKUP($A36,'LA33'!$B$1:$BZ$201,'LA33'!AV$1,0)),
0))),".")</f>
        <v>0</v>
      </c>
      <c r="AX36" s="106">
        <f>IFERROR(
IF(LA!$H$11=1,(VLOOKUP($A36,'LA31'!$B$1:$BZ$201,'LA31'!AW$1,0)),
IF(LA!$H$11=2,(VLOOKUP($A36,'LA32'!$B$1:$BZ$201,'LA32'!AW$1,0)),
IF(LA!$H$11=3,(VLOOKUP($A36,'LA33'!$B$1:$BZ$201,'LA33'!AW$1,0)),
0))),".")</f>
        <v>0.01</v>
      </c>
      <c r="AY36" s="106" t="str">
        <f>IFERROR(
IF(LA!$H$11=1,(VLOOKUP($A36,'LA31'!$B$1:$BZ$201,'LA31'!AX$1,0)),
IF(LA!$H$11=2,(VLOOKUP($A36,'LA32'!$B$1:$BZ$201,'LA32'!AX$1,0)),
IF(LA!$H$11=3,(VLOOKUP($A36,'LA33'!$B$1:$BZ$201,'LA33'!AX$1,0)),
0))),".")</f>
        <v>-</v>
      </c>
      <c r="AZ36" s="106">
        <f>IFERROR(
IF(LA!$H$11=1,(VLOOKUP($A36,'LA31'!$B$1:$BZ$201,'LA31'!AY$1,0)),
IF(LA!$H$11=2,(VLOOKUP($A36,'LA32'!$B$1:$BZ$201,'LA32'!AY$1,0)),
IF(LA!$H$11=3,(VLOOKUP($A36,'LA33'!$B$1:$BZ$201,'LA33'!AY$1,0)),
0))),".")</f>
        <v>0</v>
      </c>
      <c r="BA36" s="106" t="str">
        <f>IFERROR(
IF(LA!$H$11=1,(VLOOKUP($A36,'LA31'!$B$1:$BZ$201,'LA31'!AZ$1,0)),
IF(LA!$H$11=2,(VLOOKUP($A36,'LA32'!$B$1:$BZ$201,'LA32'!AZ$1,0)),
IF(LA!$H$11=3,(VLOOKUP($A36,'LA33'!$B$1:$BZ$201,'LA33'!AZ$1,0)),
0))),".")</f>
        <v>x</v>
      </c>
      <c r="BB36" s="106" t="str">
        <f>IFERROR(
IF(LA!$H$11=1,(VLOOKUP($A36,'LA31'!$B$1:$BZ$201,'LA31'!BA$1,0)),
IF(LA!$H$11=2,(VLOOKUP($A36,'LA32'!$B$1:$BZ$201,'LA32'!BA$1,0)),
IF(LA!$H$11=3,(VLOOKUP($A36,'LA33'!$B$1:$BZ$201,'LA33'!BA$1,0)),
0))),".")</f>
        <v>x</v>
      </c>
      <c r="BC36" s="106">
        <f>IFERROR(
IF(LA!$H$11=1,(VLOOKUP($A36,'LA31'!$B$1:$BZ$201,'LA31'!BB$1,0)),
IF(LA!$H$11=2,(VLOOKUP($A36,'LA32'!$B$1:$BZ$201,'LA32'!BB$1,0)),
IF(LA!$H$11=3,(VLOOKUP($A36,'LA33'!$B$1:$BZ$201,'LA33'!BB$1,0)),
0))),".")</f>
        <v>0.1</v>
      </c>
      <c r="BD36" s="106">
        <f>IFERROR(
IF(LA!$H$11=1,(VLOOKUP($A36,'LA31'!$B$1:$BZ$201,'LA31'!BC$1,0)),
IF(LA!$H$11=2,(VLOOKUP($A36,'LA32'!$B$1:$BZ$201,'LA32'!BC$1,0)),
IF(LA!$H$11=3,(VLOOKUP($A36,'LA33'!$B$1:$BZ$201,'LA33'!BC$1,0)),
0))),".")</f>
        <v>0.1</v>
      </c>
      <c r="BE36" s="106">
        <f>IFERROR(
IF(LA!$H$11=1,(VLOOKUP($A36,'LA31'!$B$1:$BZ$201,'LA31'!BD$1,0)),
IF(LA!$H$11=2,(VLOOKUP($A36,'LA32'!$B$1:$BZ$201,'LA32'!BD$1,0)),
IF(LA!$H$11=3,(VLOOKUP($A36,'LA33'!$B$1:$BZ$201,'LA33'!BD$1,0)),
0))),".")</f>
        <v>0.1</v>
      </c>
      <c r="BF36" s="106">
        <f>IFERROR(
IF(LA!$H$11=1,(VLOOKUP($A36,'LA31'!$B$1:$BZ$201,'LA31'!BE$1,0)),
IF(LA!$H$11=2,(VLOOKUP($A36,'LA32'!$B$1:$BZ$201,'LA32'!BE$1,0)),
IF(LA!$H$11=3,(VLOOKUP($A36,'LA33'!$B$1:$BZ$201,'LA33'!BE$1,0)),
0))),".")</f>
        <v>0.08</v>
      </c>
      <c r="BG36" s="106">
        <f>IFERROR(
IF(LA!$H$11=1,(VLOOKUP($A36,'LA31'!$B$1:$BZ$201,'LA31'!BF$1,0)),
IF(LA!$H$11=2,(VLOOKUP($A36,'LA32'!$B$1:$BZ$201,'LA32'!BF$1,0)),
IF(LA!$H$11=3,(VLOOKUP($A36,'LA33'!$B$1:$BZ$201,'LA33'!BF$1,0)),
0))),".")</f>
        <v>0.08</v>
      </c>
      <c r="BH36" s="106">
        <f>IFERROR(
IF(LA!$H$11=1,(VLOOKUP($A36,'LA31'!$B$1:$BZ$201,'LA31'!BG$1,0)),
IF(LA!$H$11=2,(VLOOKUP($A36,'LA32'!$B$1:$BZ$201,'LA32'!BG$1,0)),
IF(LA!$H$11=3,(VLOOKUP($A36,'LA33'!$B$1:$BZ$201,'LA33'!BG$1,0)),
0))),".")</f>
        <v>0.08</v>
      </c>
      <c r="BI36" s="106" t="str">
        <f>IFERROR(
IF(LA!$H$11=1,(VLOOKUP($A36,'LA31'!$B$1:$BZ$201,'LA31'!BH$1,0)),
IF(LA!$H$11=2,(VLOOKUP($A36,'LA32'!$B$1:$BZ$201,'LA32'!BH$1,0)),
IF(LA!$H$11=3,(VLOOKUP($A36,'LA33'!$B$1:$BZ$201,'LA33'!BH$1,0)),
0))),".")</f>
        <v>x</v>
      </c>
      <c r="BJ36" s="106">
        <f>IFERROR(
IF(LA!$H$11=1,(VLOOKUP($A36,'LA31'!$B$1:$BZ$201,'LA31'!BI$1,0)),
IF(LA!$H$11=2,(VLOOKUP($A36,'LA32'!$B$1:$BZ$201,'LA32'!BI$1,0)),
IF(LA!$H$11=3,(VLOOKUP($A36,'LA33'!$B$1:$BZ$201,'LA33'!BI$1,0)),
0))),".")</f>
        <v>0.02</v>
      </c>
      <c r="BK36" s="106">
        <f>IFERROR(
IF(LA!$H$11=1,(VLOOKUP($A36,'LA31'!$B$1:$BZ$201,'LA31'!BJ$1,0)),
IF(LA!$H$11=2,(VLOOKUP($A36,'LA32'!$B$1:$BZ$201,'LA32'!BJ$1,0)),
IF(LA!$H$11=3,(VLOOKUP($A36,'LA33'!$B$1:$BZ$201,'LA33'!BJ$1,0)),
0))),".")</f>
        <v>0.02</v>
      </c>
      <c r="BL36" s="106">
        <f>IFERROR(
IF(LA!$H$11=1,(VLOOKUP($A36,'LA31'!$B$1:$BZ$201,'LA31'!BK$1,0)),
IF(LA!$H$11=2,(VLOOKUP($A36,'LA32'!$B$1:$BZ$201,'LA32'!BK$1,0)),
IF(LA!$H$11=3,(VLOOKUP($A36,'LA33'!$B$1:$BZ$201,'LA33'!BK$1,0)),
0))),".")</f>
        <v>0</v>
      </c>
      <c r="BM36" s="106" t="str">
        <f>IFERROR(
IF(LA!$H$11=1,(VLOOKUP($A36,'LA31'!$B$1:$BZ$201,'LA31'!BL$1,0)),
IF(LA!$H$11=2,(VLOOKUP($A36,'LA32'!$B$1:$BZ$201,'LA32'!BL$1,0)),
IF(LA!$H$11=3,(VLOOKUP($A36,'LA33'!$B$1:$BZ$201,'LA33'!BL$1,0)),
0))),".")</f>
        <v>x</v>
      </c>
      <c r="BN36" s="106" t="str">
        <f>IFERROR(
IF(LA!$H$11=1,(VLOOKUP($A36,'LA31'!$B$1:$BZ$201,'LA31'!BM$1,0)),
IF(LA!$H$11=2,(VLOOKUP($A36,'LA32'!$B$1:$BZ$201,'LA32'!BM$1,0)),
IF(LA!$H$11=3,(VLOOKUP($A36,'LA33'!$B$1:$BZ$201,'LA33'!BM$1,0)),
0))),".")</f>
        <v>x</v>
      </c>
      <c r="BO36" s="106" t="str">
        <f>IFERROR(
IF(LA!$H$11=1,(VLOOKUP($A36,'LA31'!$B$1:$BZ$201,'LA31'!BN$1,0)),
IF(LA!$H$11=2,(VLOOKUP($A36,'LA32'!$B$1:$BZ$201,'LA32'!BN$1,0)),
IF(LA!$H$11=3,(VLOOKUP($A36,'LA33'!$B$1:$BZ$201,'LA33'!BN$1,0)),
0))),".")</f>
        <v>x</v>
      </c>
      <c r="BP36" s="106">
        <f>IFERROR(
IF(LA!$H$11=1,(VLOOKUP($A36,'LA31'!$B$1:$BZ$201,'LA31'!BO$1,0)),
IF(LA!$H$11=2,(VLOOKUP($A36,'LA32'!$B$1:$BZ$201,'LA32'!BO$1,0)),
IF(LA!$H$11=3,(VLOOKUP($A36,'LA33'!$B$1:$BZ$201,'LA33'!BO$1,0)),
0))),".")</f>
        <v>0.01</v>
      </c>
      <c r="BQ36" s="106">
        <f>IFERROR(
IF(LA!$H$11=1,(VLOOKUP($A36,'LA31'!$B$1:$BZ$201,'LA31'!BP$1,0)),
IF(LA!$H$11=2,(VLOOKUP($A36,'LA32'!$B$1:$BZ$201,'LA32'!BP$1,0)),
IF(LA!$H$11=3,(VLOOKUP($A36,'LA33'!$B$1:$BZ$201,'LA33'!BP$1,0)),
0))),".")</f>
        <v>0.01</v>
      </c>
      <c r="BR36" s="106" t="str">
        <f>IFERROR(
IF(LA!$H$11=1,(VLOOKUP($A36,'LA31'!$B$1:$BZ$201,'LA31'!BQ$1,0)),
IF(LA!$H$11=2,(VLOOKUP($A36,'LA32'!$B$1:$BZ$201,'LA32'!BQ$1,0)),
IF(LA!$H$11=3,(VLOOKUP($A36,'LA33'!$B$1:$BZ$201,'LA33'!BQ$1,0)),
0))),".")</f>
        <v>x</v>
      </c>
      <c r="BS36" s="106">
        <f>IFERROR(
IF(LA!$H$11=1,(VLOOKUP($A36,'LA31'!$B$1:$BZ$201,'LA31'!BR$1,0)),
IF(LA!$H$11=2,(VLOOKUP($A36,'LA32'!$B$1:$BZ$201,'LA32'!BR$1,0)),
IF(LA!$H$11=3,(VLOOKUP($A36,'LA33'!$B$1:$BZ$201,'LA33'!BR$1,0)),
0))),".")</f>
        <v>0.04</v>
      </c>
      <c r="BT36" s="106">
        <f>IFERROR(
IF(LA!$H$11=1,(VLOOKUP($A36,'LA31'!$B$1:$BZ$201,'LA31'!BS$1,0)),
IF(LA!$H$11=2,(VLOOKUP($A36,'LA32'!$B$1:$BZ$201,'LA32'!BS$1,0)),
IF(LA!$H$11=3,(VLOOKUP($A36,'LA33'!$B$1:$BZ$201,'LA33'!BS$1,0)),
0))),".")</f>
        <v>0.04</v>
      </c>
      <c r="BU36" s="106" t="str">
        <f>IFERROR(
IF(LA!$H$11=1,(VLOOKUP($A36,'LA31'!$B$1:$BZ$201,'LA31'!BT$1,0)),
IF(LA!$H$11=2,(VLOOKUP($A36,'LA32'!$B$1:$BZ$201,'LA32'!BT$1,0)),
IF(LA!$H$11=3,(VLOOKUP($A36,'LA33'!$B$1:$BZ$201,'LA33'!BT$1,0)),
0))),".")</f>
        <v>x</v>
      </c>
      <c r="BV36" s="106">
        <f>IFERROR(
IF(LA!$H$11=1,(VLOOKUP($A36,'LA31'!$B$1:$BZ$201,'LA31'!BU$1,0)),
IF(LA!$H$11=2,(VLOOKUP($A36,'LA32'!$B$1:$BZ$201,'LA32'!BU$1,0)),
IF(LA!$H$11=3,(VLOOKUP($A36,'LA33'!$B$1:$BZ$201,'LA33'!BU$1,0)),
0))),".")</f>
        <v>0.01</v>
      </c>
      <c r="BW36" s="106">
        <f>IFERROR(
IF(LA!$H$11=1,(VLOOKUP($A36,'LA31'!$B$1:$BZ$201,'LA31'!BV$1,0)),
IF(LA!$H$11=2,(VLOOKUP($A36,'LA32'!$B$1:$BZ$201,'LA32'!BV$1,0)),
IF(LA!$H$11=3,(VLOOKUP($A36,'LA33'!$B$1:$BZ$201,'LA33'!BV$1,0)),
0))),".")</f>
        <v>0.01</v>
      </c>
      <c r="BX36" s="106">
        <f>IFERROR(
IF(LA!$H$11=1,(VLOOKUP($A36,'LA31'!$B$1:$BZ$201,'LA31'!BW$1,0)),
IF(LA!$H$11=2,(VLOOKUP($A36,'LA32'!$B$1:$BZ$201,'LA32'!BW$1,0)),
IF(LA!$H$11=3,(VLOOKUP($A36,'LA33'!$B$1:$BZ$201,'LA33'!BW$1,0)),
0))),".")</f>
        <v>0.22</v>
      </c>
      <c r="BY36" s="106">
        <f>IFERROR(
IF(LA!$H$11=1,(VLOOKUP($A36,'LA31'!$B$1:$BZ$201,'LA31'!BX$1,0)),
IF(LA!$H$11=2,(VLOOKUP($A36,'LA32'!$B$1:$BZ$201,'LA32'!BX$1,0)),
IF(LA!$H$11=3,(VLOOKUP($A36,'LA33'!$B$1:$BZ$201,'LA33'!BX$1,0)),
0))),".")</f>
        <v>0.16</v>
      </c>
      <c r="BZ36" s="106">
        <f>IFERROR(
IF(LA!$H$11=1,(VLOOKUP($A36,'LA31'!$B$1:$BZ$201,'LA31'!BY$1,0)),
IF(LA!$H$11=2,(VLOOKUP($A36,'LA32'!$B$1:$BZ$201,'LA32'!BY$1,0)),
IF(LA!$H$11=3,(VLOOKUP($A36,'LA33'!$B$1:$BZ$201,'LA33'!BY$1,0)),
0))),".")</f>
        <v>0.16</v>
      </c>
    </row>
    <row r="37" spans="1:78" x14ac:dyDescent="0.2">
      <c r="A37" s="55">
        <v>351</v>
      </c>
      <c r="B37" s="55" t="s">
        <v>219</v>
      </c>
      <c r="C37" s="88" t="s">
        <v>192</v>
      </c>
      <c r="D37" s="59" t="str">
        <f>IFERROR(
IF(LA!$H$11=1,(VLOOKUP($A37,'LA31'!$B$1:$BZ$201,'LA31'!C$1,0)),
IF(LA!$H$11=2,(VLOOKUP($A37,'LA32'!$B$1:$BZ$201,'LA32'!C$1,0)),
IF(LA!$H$11=3,(VLOOKUP($A37,'LA33'!$B$1:$BZ$201,'LA33'!C$1,0)),
0))),".")</f>
        <v>.</v>
      </c>
      <c r="E37" s="59" t="str">
        <f>IFERROR(
IF(LA!$H$11=1,(VLOOKUP($A37,'LA31'!$B$1:$BZ$201,'LA31'!D$1,0)),
IF(LA!$H$11=2,(VLOOKUP($A37,'LA32'!$B$1:$BZ$201,'LA32'!D$1,0)),
IF(LA!$H$11=3,(VLOOKUP($A37,'LA33'!$B$1:$BZ$201,'LA33'!D$1,0)),
0))),".")</f>
        <v>.</v>
      </c>
      <c r="F37" s="59" t="str">
        <f>IFERROR(
IF(LA!$H$11=1,(VLOOKUP($A37,'LA31'!$B$1:$BZ$201,'LA31'!E$1,0)),
IF(LA!$H$11=2,(VLOOKUP($A37,'LA32'!$B$1:$BZ$201,'LA32'!E$1,0)),
IF(LA!$H$11=3,(VLOOKUP($A37,'LA33'!$B$1:$BZ$201,'LA33'!E$1,0)),
0))),".")</f>
        <v>.</v>
      </c>
      <c r="G37" s="106" t="str">
        <f>IFERROR(
IF(LA!$H$11=1,(VLOOKUP($A37,'LA31'!$B$1:$BZ$201,'LA31'!F$1,0)),
IF(LA!$H$11=2,(VLOOKUP($A37,'LA32'!$B$1:$BZ$201,'LA32'!F$1,0)),
IF(LA!$H$11=3,(VLOOKUP($A37,'LA33'!$B$1:$BZ$201,'LA33'!F$1,0)),
0))),".")</f>
        <v>.</v>
      </c>
      <c r="H37" s="106" t="str">
        <f>IFERROR(
IF(LA!$H$11=1,(VLOOKUP($A37,'LA31'!$B$1:$BZ$201,'LA31'!G$1,0)),
IF(LA!$H$11=2,(VLOOKUP($A37,'LA32'!$B$1:$BZ$201,'LA32'!G$1,0)),
IF(LA!$H$11=3,(VLOOKUP($A37,'LA33'!$B$1:$BZ$201,'LA33'!G$1,0)),
0))),".")</f>
        <v>.</v>
      </c>
      <c r="I37" s="106" t="str">
        <f>IFERROR(
IF(LA!$H$11=1,(VLOOKUP($A37,'LA31'!$B$1:$BZ$201,'LA31'!H$1,0)),
IF(LA!$H$11=2,(VLOOKUP($A37,'LA32'!$B$1:$BZ$201,'LA32'!H$1,0)),
IF(LA!$H$11=3,(VLOOKUP($A37,'LA33'!$B$1:$BZ$201,'LA33'!H$1,0)),
0))),".")</f>
        <v>.</v>
      </c>
      <c r="J37" s="106" t="str">
        <f>IFERROR(
IF(LA!$H$11=1,(VLOOKUP($A37,'LA31'!$B$1:$BZ$201,'LA31'!I$1,0)),
IF(LA!$H$11=2,(VLOOKUP($A37,'LA32'!$B$1:$BZ$201,'LA32'!I$1,0)),
IF(LA!$H$11=3,(VLOOKUP($A37,'LA33'!$B$1:$BZ$201,'LA33'!I$1,0)),
0))),".")</f>
        <v>.</v>
      </c>
      <c r="K37" s="106" t="str">
        <f>IFERROR(
IF(LA!$H$11=1,(VLOOKUP($A37,'LA31'!$B$1:$BZ$201,'LA31'!J$1,0)),
IF(LA!$H$11=2,(VLOOKUP($A37,'LA32'!$B$1:$BZ$201,'LA32'!J$1,0)),
IF(LA!$H$11=3,(VLOOKUP($A37,'LA33'!$B$1:$BZ$201,'LA33'!J$1,0)),
0))),".")</f>
        <v>.</v>
      </c>
      <c r="L37" s="106" t="str">
        <f>IFERROR(
IF(LA!$H$11=1,(VLOOKUP($A37,'LA31'!$B$1:$BZ$201,'LA31'!K$1,0)),
IF(LA!$H$11=2,(VLOOKUP($A37,'LA32'!$B$1:$BZ$201,'LA32'!K$1,0)),
IF(LA!$H$11=3,(VLOOKUP($A37,'LA33'!$B$1:$BZ$201,'LA33'!K$1,0)),
0))),".")</f>
        <v>.</v>
      </c>
      <c r="M37" s="106" t="str">
        <f>IFERROR(
IF(LA!$H$11=1,(VLOOKUP($A37,'LA31'!$B$1:$BZ$201,'LA31'!L$1,0)),
IF(LA!$H$11=2,(VLOOKUP($A37,'LA32'!$B$1:$BZ$201,'LA32'!L$1,0)),
IF(LA!$H$11=3,(VLOOKUP($A37,'LA33'!$B$1:$BZ$201,'LA33'!L$1,0)),
0))),".")</f>
        <v>.</v>
      </c>
      <c r="N37" s="106" t="str">
        <f>IFERROR(
IF(LA!$H$11=1,(VLOOKUP($A37,'LA31'!$B$1:$BZ$201,'LA31'!M$1,0)),
IF(LA!$H$11=2,(VLOOKUP($A37,'LA32'!$B$1:$BZ$201,'LA32'!M$1,0)),
IF(LA!$H$11=3,(VLOOKUP($A37,'LA33'!$B$1:$BZ$201,'LA33'!M$1,0)),
0))),".")</f>
        <v>.</v>
      </c>
      <c r="O37" s="106" t="str">
        <f>IFERROR(
IF(LA!$H$11=1,(VLOOKUP($A37,'LA31'!$B$1:$BZ$201,'LA31'!N$1,0)),
IF(LA!$H$11=2,(VLOOKUP($A37,'LA32'!$B$1:$BZ$201,'LA32'!N$1,0)),
IF(LA!$H$11=3,(VLOOKUP($A37,'LA33'!$B$1:$BZ$201,'LA33'!N$1,0)),
0))),".")</f>
        <v>.</v>
      </c>
      <c r="P37" s="106" t="str">
        <f>IFERROR(
IF(LA!$H$11=1,(VLOOKUP($A37,'LA31'!$B$1:$BZ$201,'LA31'!O$1,0)),
IF(LA!$H$11=2,(VLOOKUP($A37,'LA32'!$B$1:$BZ$201,'LA32'!O$1,0)),
IF(LA!$H$11=3,(VLOOKUP($A37,'LA33'!$B$1:$BZ$201,'LA33'!O$1,0)),
0))),".")</f>
        <v>.</v>
      </c>
      <c r="Q37" s="106" t="str">
        <f>IFERROR(
IF(LA!$H$11=1,(VLOOKUP($A37,'LA31'!$B$1:$BZ$201,'LA31'!P$1,0)),
IF(LA!$H$11=2,(VLOOKUP($A37,'LA32'!$B$1:$BZ$201,'LA32'!P$1,0)),
IF(LA!$H$11=3,(VLOOKUP($A37,'LA33'!$B$1:$BZ$201,'LA33'!P$1,0)),
0))),".")</f>
        <v>.</v>
      </c>
      <c r="R37" s="106" t="str">
        <f>IFERROR(
IF(LA!$H$11=1,(VLOOKUP($A37,'LA31'!$B$1:$BZ$201,'LA31'!Q$1,0)),
IF(LA!$H$11=2,(VLOOKUP($A37,'LA32'!$B$1:$BZ$201,'LA32'!Q$1,0)),
IF(LA!$H$11=3,(VLOOKUP($A37,'LA33'!$B$1:$BZ$201,'LA33'!Q$1,0)),
0))),".")</f>
        <v>.</v>
      </c>
      <c r="S37" s="106" t="str">
        <f>IFERROR(
IF(LA!$H$11=1,(VLOOKUP($A37,'LA31'!$B$1:$BZ$201,'LA31'!R$1,0)),
IF(LA!$H$11=2,(VLOOKUP($A37,'LA32'!$B$1:$BZ$201,'LA32'!R$1,0)),
IF(LA!$H$11=3,(VLOOKUP($A37,'LA33'!$B$1:$BZ$201,'LA33'!R$1,0)),
0))),".")</f>
        <v>.</v>
      </c>
      <c r="T37" s="106" t="str">
        <f>IFERROR(
IF(LA!$H$11=1,(VLOOKUP($A37,'LA31'!$B$1:$BZ$201,'LA31'!S$1,0)),
IF(LA!$H$11=2,(VLOOKUP($A37,'LA32'!$B$1:$BZ$201,'LA32'!S$1,0)),
IF(LA!$H$11=3,(VLOOKUP($A37,'LA33'!$B$1:$BZ$201,'LA33'!S$1,0)),
0))),".")</f>
        <v>.</v>
      </c>
      <c r="U37" s="106" t="str">
        <f>IFERROR(
IF(LA!$H$11=1,(VLOOKUP($A37,'LA31'!$B$1:$BZ$201,'LA31'!T$1,0)),
IF(LA!$H$11=2,(VLOOKUP($A37,'LA32'!$B$1:$BZ$201,'LA32'!T$1,0)),
IF(LA!$H$11=3,(VLOOKUP($A37,'LA33'!$B$1:$BZ$201,'LA33'!T$1,0)),
0))),".")</f>
        <v>.</v>
      </c>
      <c r="V37" s="106" t="str">
        <f>IFERROR(
IF(LA!$H$11=1,(VLOOKUP($A37,'LA31'!$B$1:$BZ$201,'LA31'!U$1,0)),
IF(LA!$H$11=2,(VLOOKUP($A37,'LA32'!$B$1:$BZ$201,'LA32'!U$1,0)),
IF(LA!$H$11=3,(VLOOKUP($A37,'LA33'!$B$1:$BZ$201,'LA33'!U$1,0)),
0))),".")</f>
        <v>.</v>
      </c>
      <c r="W37" s="106" t="str">
        <f>IFERROR(
IF(LA!$H$11=1,(VLOOKUP($A37,'LA31'!$B$1:$BZ$201,'LA31'!V$1,0)),
IF(LA!$H$11=2,(VLOOKUP($A37,'LA32'!$B$1:$BZ$201,'LA32'!V$1,0)),
IF(LA!$H$11=3,(VLOOKUP($A37,'LA33'!$B$1:$BZ$201,'LA33'!V$1,0)),
0))),".")</f>
        <v>.</v>
      </c>
      <c r="X37" s="106" t="str">
        <f>IFERROR(
IF(LA!$H$11=1,(VLOOKUP($A37,'LA31'!$B$1:$BZ$201,'LA31'!W$1,0)),
IF(LA!$H$11=2,(VLOOKUP($A37,'LA32'!$B$1:$BZ$201,'LA32'!W$1,0)),
IF(LA!$H$11=3,(VLOOKUP($A37,'LA33'!$B$1:$BZ$201,'LA33'!W$1,0)),
0))),".")</f>
        <v>.</v>
      </c>
      <c r="Y37" s="106" t="str">
        <f>IFERROR(
IF(LA!$H$11=1,(VLOOKUP($A37,'LA31'!$B$1:$BZ$201,'LA31'!X$1,0)),
IF(LA!$H$11=2,(VLOOKUP($A37,'LA32'!$B$1:$BZ$201,'LA32'!X$1,0)),
IF(LA!$H$11=3,(VLOOKUP($A37,'LA33'!$B$1:$BZ$201,'LA33'!X$1,0)),
0))),".")</f>
        <v>.</v>
      </c>
      <c r="Z37" s="106" t="str">
        <f>IFERROR(
IF(LA!$H$11=1,(VLOOKUP($A37,'LA31'!$B$1:$BZ$201,'LA31'!Y$1,0)),
IF(LA!$H$11=2,(VLOOKUP($A37,'LA32'!$B$1:$BZ$201,'LA32'!Y$1,0)),
IF(LA!$H$11=3,(VLOOKUP($A37,'LA33'!$B$1:$BZ$201,'LA33'!Y$1,0)),
0))),".")</f>
        <v>.</v>
      </c>
      <c r="AA37" s="106" t="str">
        <f>IFERROR(
IF(LA!$H$11=1,(VLOOKUP($A37,'LA31'!$B$1:$BZ$201,'LA31'!Z$1,0)),
IF(LA!$H$11=2,(VLOOKUP($A37,'LA32'!$B$1:$BZ$201,'LA32'!Z$1,0)),
IF(LA!$H$11=3,(VLOOKUP($A37,'LA33'!$B$1:$BZ$201,'LA33'!Z$1,0)),
0))),".")</f>
        <v>.</v>
      </c>
      <c r="AB37" s="106" t="str">
        <f>IFERROR(
IF(LA!$H$11=1,(VLOOKUP($A37,'LA31'!$B$1:$BZ$201,'LA31'!AA$1,0)),
IF(LA!$H$11=2,(VLOOKUP($A37,'LA32'!$B$1:$BZ$201,'LA32'!AA$1,0)),
IF(LA!$H$11=3,(VLOOKUP($A37,'LA33'!$B$1:$BZ$201,'LA33'!AA$1,0)),
0))),".")</f>
        <v>.</v>
      </c>
      <c r="AC37" s="106" t="str">
        <f>IFERROR(
IF(LA!$H$11=1,(VLOOKUP($A37,'LA31'!$B$1:$BZ$201,'LA31'!AB$1,0)),
IF(LA!$H$11=2,(VLOOKUP($A37,'LA32'!$B$1:$BZ$201,'LA32'!AB$1,0)),
IF(LA!$H$11=3,(VLOOKUP($A37,'LA33'!$B$1:$BZ$201,'LA33'!AB$1,0)),
0))),".")</f>
        <v>.</v>
      </c>
      <c r="AD37" s="106" t="str">
        <f>IFERROR(
IF(LA!$H$11=1,(VLOOKUP($A37,'LA31'!$B$1:$BZ$201,'LA31'!AC$1,0)),
IF(LA!$H$11=2,(VLOOKUP($A37,'LA32'!$B$1:$BZ$201,'LA32'!AC$1,0)),
IF(LA!$H$11=3,(VLOOKUP($A37,'LA33'!$B$1:$BZ$201,'LA33'!AC$1,0)),
0))),".")</f>
        <v>.</v>
      </c>
      <c r="AE37" s="106" t="str">
        <f>IFERROR(
IF(LA!$H$11=1,(VLOOKUP($A37,'LA31'!$B$1:$BZ$201,'LA31'!AD$1,0)),
IF(LA!$H$11=2,(VLOOKUP($A37,'LA32'!$B$1:$BZ$201,'LA32'!AD$1,0)),
IF(LA!$H$11=3,(VLOOKUP($A37,'LA33'!$B$1:$BZ$201,'LA33'!AD$1,0)),
0))),".")</f>
        <v>.</v>
      </c>
      <c r="AF37" s="106" t="str">
        <f>IFERROR(
IF(LA!$H$11=1,(VLOOKUP($A37,'LA31'!$B$1:$BZ$201,'LA31'!AE$1,0)),
IF(LA!$H$11=2,(VLOOKUP($A37,'LA32'!$B$1:$BZ$201,'LA32'!AE$1,0)),
IF(LA!$H$11=3,(VLOOKUP($A37,'LA33'!$B$1:$BZ$201,'LA33'!AE$1,0)),
0))),".")</f>
        <v>.</v>
      </c>
      <c r="AG37" s="106" t="str">
        <f>IFERROR(
IF(LA!$H$11=1,(VLOOKUP($A37,'LA31'!$B$1:$BZ$201,'LA31'!AF$1,0)),
IF(LA!$H$11=2,(VLOOKUP($A37,'LA32'!$B$1:$BZ$201,'LA32'!AF$1,0)),
IF(LA!$H$11=3,(VLOOKUP($A37,'LA33'!$B$1:$BZ$201,'LA33'!AF$1,0)),
0))),".")</f>
        <v>.</v>
      </c>
      <c r="AH37" s="106" t="str">
        <f>IFERROR(
IF(LA!$H$11=1,(VLOOKUP($A37,'LA31'!$B$1:$BZ$201,'LA31'!AG$1,0)),
IF(LA!$H$11=2,(VLOOKUP($A37,'LA32'!$B$1:$BZ$201,'LA32'!AG$1,0)),
IF(LA!$H$11=3,(VLOOKUP($A37,'LA33'!$B$1:$BZ$201,'LA33'!AG$1,0)),
0))),".")</f>
        <v>.</v>
      </c>
      <c r="AI37" s="106" t="str">
        <f>IFERROR(
IF(LA!$H$11=1,(VLOOKUP($A37,'LA31'!$B$1:$BZ$201,'LA31'!AH$1,0)),
IF(LA!$H$11=2,(VLOOKUP($A37,'LA32'!$B$1:$BZ$201,'LA32'!AH$1,0)),
IF(LA!$H$11=3,(VLOOKUP($A37,'LA33'!$B$1:$BZ$201,'LA33'!AH$1,0)),
0))),".")</f>
        <v>.</v>
      </c>
      <c r="AJ37" s="106" t="str">
        <f>IFERROR(
IF(LA!$H$11=1,(VLOOKUP($A37,'LA31'!$B$1:$BZ$201,'LA31'!AI$1,0)),
IF(LA!$H$11=2,(VLOOKUP($A37,'LA32'!$B$1:$BZ$201,'LA32'!AI$1,0)),
IF(LA!$H$11=3,(VLOOKUP($A37,'LA33'!$B$1:$BZ$201,'LA33'!AI$1,0)),
0))),".")</f>
        <v>.</v>
      </c>
      <c r="AK37" s="106" t="str">
        <f>IFERROR(
IF(LA!$H$11=1,(VLOOKUP($A37,'LA31'!$B$1:$BZ$201,'LA31'!AJ$1,0)),
IF(LA!$H$11=2,(VLOOKUP($A37,'LA32'!$B$1:$BZ$201,'LA32'!AJ$1,0)),
IF(LA!$H$11=3,(VLOOKUP($A37,'LA33'!$B$1:$BZ$201,'LA33'!AJ$1,0)),
0))),".")</f>
        <v>.</v>
      </c>
      <c r="AL37" s="106" t="str">
        <f>IFERROR(
IF(LA!$H$11=1,(VLOOKUP($A37,'LA31'!$B$1:$BZ$201,'LA31'!AK$1,0)),
IF(LA!$H$11=2,(VLOOKUP($A37,'LA32'!$B$1:$BZ$201,'LA32'!AK$1,0)),
IF(LA!$H$11=3,(VLOOKUP($A37,'LA33'!$B$1:$BZ$201,'LA33'!AK$1,0)),
0))),".")</f>
        <v>.</v>
      </c>
      <c r="AM37" s="106" t="str">
        <f>IFERROR(
IF(LA!$H$11=1,(VLOOKUP($A37,'LA31'!$B$1:$BZ$201,'LA31'!AL$1,0)),
IF(LA!$H$11=2,(VLOOKUP($A37,'LA32'!$B$1:$BZ$201,'LA32'!AL$1,0)),
IF(LA!$H$11=3,(VLOOKUP($A37,'LA33'!$B$1:$BZ$201,'LA33'!AL$1,0)),
0))),".")</f>
        <v>.</v>
      </c>
      <c r="AN37" s="106" t="str">
        <f>IFERROR(
IF(LA!$H$11=1,(VLOOKUP($A37,'LA31'!$B$1:$BZ$201,'LA31'!AM$1,0)),
IF(LA!$H$11=2,(VLOOKUP($A37,'LA32'!$B$1:$BZ$201,'LA32'!AM$1,0)),
IF(LA!$H$11=3,(VLOOKUP($A37,'LA33'!$B$1:$BZ$201,'LA33'!AM$1,0)),
0))),".")</f>
        <v>.</v>
      </c>
      <c r="AO37" s="106" t="str">
        <f>IFERROR(
IF(LA!$H$11=1,(VLOOKUP($A37,'LA31'!$B$1:$BZ$201,'LA31'!AN$1,0)),
IF(LA!$H$11=2,(VLOOKUP($A37,'LA32'!$B$1:$BZ$201,'LA32'!AN$1,0)),
IF(LA!$H$11=3,(VLOOKUP($A37,'LA33'!$B$1:$BZ$201,'LA33'!AN$1,0)),
0))),".")</f>
        <v>.</v>
      </c>
      <c r="AP37" s="106" t="str">
        <f>IFERROR(
IF(LA!$H$11=1,(VLOOKUP($A37,'LA31'!$B$1:$BZ$201,'LA31'!AO$1,0)),
IF(LA!$H$11=2,(VLOOKUP($A37,'LA32'!$B$1:$BZ$201,'LA32'!AO$1,0)),
IF(LA!$H$11=3,(VLOOKUP($A37,'LA33'!$B$1:$BZ$201,'LA33'!AO$1,0)),
0))),".")</f>
        <v>.</v>
      </c>
      <c r="AQ37" s="106" t="str">
        <f>IFERROR(
IF(LA!$H$11=1,(VLOOKUP($A37,'LA31'!$B$1:$BZ$201,'LA31'!AP$1,0)),
IF(LA!$H$11=2,(VLOOKUP($A37,'LA32'!$B$1:$BZ$201,'LA32'!AP$1,0)),
IF(LA!$H$11=3,(VLOOKUP($A37,'LA33'!$B$1:$BZ$201,'LA33'!AP$1,0)),
0))),".")</f>
        <v>.</v>
      </c>
      <c r="AR37" s="106" t="str">
        <f>IFERROR(
IF(LA!$H$11=1,(VLOOKUP($A37,'LA31'!$B$1:$BZ$201,'LA31'!AQ$1,0)),
IF(LA!$H$11=2,(VLOOKUP($A37,'LA32'!$B$1:$BZ$201,'LA32'!AQ$1,0)),
IF(LA!$H$11=3,(VLOOKUP($A37,'LA33'!$B$1:$BZ$201,'LA33'!AQ$1,0)),
0))),".")</f>
        <v>.</v>
      </c>
      <c r="AS37" s="106" t="str">
        <f>IFERROR(
IF(LA!$H$11=1,(VLOOKUP($A37,'LA31'!$B$1:$BZ$201,'LA31'!AR$1,0)),
IF(LA!$H$11=2,(VLOOKUP($A37,'LA32'!$B$1:$BZ$201,'LA32'!AR$1,0)),
IF(LA!$H$11=3,(VLOOKUP($A37,'LA33'!$B$1:$BZ$201,'LA33'!AR$1,0)),
0))),".")</f>
        <v>.</v>
      </c>
      <c r="AT37" s="106" t="str">
        <f>IFERROR(
IF(LA!$H$11=1,(VLOOKUP($A37,'LA31'!$B$1:$BZ$201,'LA31'!AS$1,0)),
IF(LA!$H$11=2,(VLOOKUP($A37,'LA32'!$B$1:$BZ$201,'LA32'!AS$1,0)),
IF(LA!$H$11=3,(VLOOKUP($A37,'LA33'!$B$1:$BZ$201,'LA33'!AS$1,0)),
0))),".")</f>
        <v>.</v>
      </c>
      <c r="AU37" s="106" t="str">
        <f>IFERROR(
IF(LA!$H$11=1,(VLOOKUP($A37,'LA31'!$B$1:$BZ$201,'LA31'!AT$1,0)),
IF(LA!$H$11=2,(VLOOKUP($A37,'LA32'!$B$1:$BZ$201,'LA32'!AT$1,0)),
IF(LA!$H$11=3,(VLOOKUP($A37,'LA33'!$B$1:$BZ$201,'LA33'!AT$1,0)),
0))),".")</f>
        <v>.</v>
      </c>
      <c r="AV37" s="106" t="str">
        <f>IFERROR(
IF(LA!$H$11=1,(VLOOKUP($A37,'LA31'!$B$1:$BZ$201,'LA31'!AU$1,0)),
IF(LA!$H$11=2,(VLOOKUP($A37,'LA32'!$B$1:$BZ$201,'LA32'!AU$1,0)),
IF(LA!$H$11=3,(VLOOKUP($A37,'LA33'!$B$1:$BZ$201,'LA33'!AU$1,0)),
0))),".")</f>
        <v>.</v>
      </c>
      <c r="AW37" s="106" t="str">
        <f>IFERROR(
IF(LA!$H$11=1,(VLOOKUP($A37,'LA31'!$B$1:$BZ$201,'LA31'!AV$1,0)),
IF(LA!$H$11=2,(VLOOKUP($A37,'LA32'!$B$1:$BZ$201,'LA32'!AV$1,0)),
IF(LA!$H$11=3,(VLOOKUP($A37,'LA33'!$B$1:$BZ$201,'LA33'!AV$1,0)),
0))),".")</f>
        <v>.</v>
      </c>
      <c r="AX37" s="106" t="str">
        <f>IFERROR(
IF(LA!$H$11=1,(VLOOKUP($A37,'LA31'!$B$1:$BZ$201,'LA31'!AW$1,0)),
IF(LA!$H$11=2,(VLOOKUP($A37,'LA32'!$B$1:$BZ$201,'LA32'!AW$1,0)),
IF(LA!$H$11=3,(VLOOKUP($A37,'LA33'!$B$1:$BZ$201,'LA33'!AW$1,0)),
0))),".")</f>
        <v>.</v>
      </c>
      <c r="AY37" s="106" t="str">
        <f>IFERROR(
IF(LA!$H$11=1,(VLOOKUP($A37,'LA31'!$B$1:$BZ$201,'LA31'!AX$1,0)),
IF(LA!$H$11=2,(VLOOKUP($A37,'LA32'!$B$1:$BZ$201,'LA32'!AX$1,0)),
IF(LA!$H$11=3,(VLOOKUP($A37,'LA33'!$B$1:$BZ$201,'LA33'!AX$1,0)),
0))),".")</f>
        <v>.</v>
      </c>
      <c r="AZ37" s="106" t="str">
        <f>IFERROR(
IF(LA!$H$11=1,(VLOOKUP($A37,'LA31'!$B$1:$BZ$201,'LA31'!AY$1,0)),
IF(LA!$H$11=2,(VLOOKUP($A37,'LA32'!$B$1:$BZ$201,'LA32'!AY$1,0)),
IF(LA!$H$11=3,(VLOOKUP($A37,'LA33'!$B$1:$BZ$201,'LA33'!AY$1,0)),
0))),".")</f>
        <v>.</v>
      </c>
      <c r="BA37" s="106" t="str">
        <f>IFERROR(
IF(LA!$H$11=1,(VLOOKUP($A37,'LA31'!$B$1:$BZ$201,'LA31'!AZ$1,0)),
IF(LA!$H$11=2,(VLOOKUP($A37,'LA32'!$B$1:$BZ$201,'LA32'!AZ$1,0)),
IF(LA!$H$11=3,(VLOOKUP($A37,'LA33'!$B$1:$BZ$201,'LA33'!AZ$1,0)),
0))),".")</f>
        <v>.</v>
      </c>
      <c r="BB37" s="106" t="str">
        <f>IFERROR(
IF(LA!$H$11=1,(VLOOKUP($A37,'LA31'!$B$1:$BZ$201,'LA31'!BA$1,0)),
IF(LA!$H$11=2,(VLOOKUP($A37,'LA32'!$B$1:$BZ$201,'LA32'!BA$1,0)),
IF(LA!$H$11=3,(VLOOKUP($A37,'LA33'!$B$1:$BZ$201,'LA33'!BA$1,0)),
0))),".")</f>
        <v>.</v>
      </c>
      <c r="BC37" s="106" t="str">
        <f>IFERROR(
IF(LA!$H$11=1,(VLOOKUP($A37,'LA31'!$B$1:$BZ$201,'LA31'!BB$1,0)),
IF(LA!$H$11=2,(VLOOKUP($A37,'LA32'!$B$1:$BZ$201,'LA32'!BB$1,0)),
IF(LA!$H$11=3,(VLOOKUP($A37,'LA33'!$B$1:$BZ$201,'LA33'!BB$1,0)),
0))),".")</f>
        <v>.</v>
      </c>
      <c r="BD37" s="106" t="str">
        <f>IFERROR(
IF(LA!$H$11=1,(VLOOKUP($A37,'LA31'!$B$1:$BZ$201,'LA31'!BC$1,0)),
IF(LA!$H$11=2,(VLOOKUP($A37,'LA32'!$B$1:$BZ$201,'LA32'!BC$1,0)),
IF(LA!$H$11=3,(VLOOKUP($A37,'LA33'!$B$1:$BZ$201,'LA33'!BC$1,0)),
0))),".")</f>
        <v>.</v>
      </c>
      <c r="BE37" s="106" t="str">
        <f>IFERROR(
IF(LA!$H$11=1,(VLOOKUP($A37,'LA31'!$B$1:$BZ$201,'LA31'!BD$1,0)),
IF(LA!$H$11=2,(VLOOKUP($A37,'LA32'!$B$1:$BZ$201,'LA32'!BD$1,0)),
IF(LA!$H$11=3,(VLOOKUP($A37,'LA33'!$B$1:$BZ$201,'LA33'!BD$1,0)),
0))),".")</f>
        <v>.</v>
      </c>
      <c r="BF37" s="106" t="str">
        <f>IFERROR(
IF(LA!$H$11=1,(VLOOKUP($A37,'LA31'!$B$1:$BZ$201,'LA31'!BE$1,0)),
IF(LA!$H$11=2,(VLOOKUP($A37,'LA32'!$B$1:$BZ$201,'LA32'!BE$1,0)),
IF(LA!$H$11=3,(VLOOKUP($A37,'LA33'!$B$1:$BZ$201,'LA33'!BE$1,0)),
0))),".")</f>
        <v>.</v>
      </c>
      <c r="BG37" s="106" t="str">
        <f>IFERROR(
IF(LA!$H$11=1,(VLOOKUP($A37,'LA31'!$B$1:$BZ$201,'LA31'!BF$1,0)),
IF(LA!$H$11=2,(VLOOKUP($A37,'LA32'!$B$1:$BZ$201,'LA32'!BF$1,0)),
IF(LA!$H$11=3,(VLOOKUP($A37,'LA33'!$B$1:$BZ$201,'LA33'!BF$1,0)),
0))),".")</f>
        <v>.</v>
      </c>
      <c r="BH37" s="106" t="str">
        <f>IFERROR(
IF(LA!$H$11=1,(VLOOKUP($A37,'LA31'!$B$1:$BZ$201,'LA31'!BG$1,0)),
IF(LA!$H$11=2,(VLOOKUP($A37,'LA32'!$B$1:$BZ$201,'LA32'!BG$1,0)),
IF(LA!$H$11=3,(VLOOKUP($A37,'LA33'!$B$1:$BZ$201,'LA33'!BG$1,0)),
0))),".")</f>
        <v>.</v>
      </c>
      <c r="BI37" s="106" t="str">
        <f>IFERROR(
IF(LA!$H$11=1,(VLOOKUP($A37,'LA31'!$B$1:$BZ$201,'LA31'!BH$1,0)),
IF(LA!$H$11=2,(VLOOKUP($A37,'LA32'!$B$1:$BZ$201,'LA32'!BH$1,0)),
IF(LA!$H$11=3,(VLOOKUP($A37,'LA33'!$B$1:$BZ$201,'LA33'!BH$1,0)),
0))),".")</f>
        <v>.</v>
      </c>
      <c r="BJ37" s="106" t="str">
        <f>IFERROR(
IF(LA!$H$11=1,(VLOOKUP($A37,'LA31'!$B$1:$BZ$201,'LA31'!BI$1,0)),
IF(LA!$H$11=2,(VLOOKUP($A37,'LA32'!$B$1:$BZ$201,'LA32'!BI$1,0)),
IF(LA!$H$11=3,(VLOOKUP($A37,'LA33'!$B$1:$BZ$201,'LA33'!BI$1,0)),
0))),".")</f>
        <v>.</v>
      </c>
      <c r="BK37" s="106" t="str">
        <f>IFERROR(
IF(LA!$H$11=1,(VLOOKUP($A37,'LA31'!$B$1:$BZ$201,'LA31'!BJ$1,0)),
IF(LA!$H$11=2,(VLOOKUP($A37,'LA32'!$B$1:$BZ$201,'LA32'!BJ$1,0)),
IF(LA!$H$11=3,(VLOOKUP($A37,'LA33'!$B$1:$BZ$201,'LA33'!BJ$1,0)),
0))),".")</f>
        <v>.</v>
      </c>
      <c r="BL37" s="106" t="str">
        <f>IFERROR(
IF(LA!$H$11=1,(VLOOKUP($A37,'LA31'!$B$1:$BZ$201,'LA31'!BK$1,0)),
IF(LA!$H$11=2,(VLOOKUP($A37,'LA32'!$B$1:$BZ$201,'LA32'!BK$1,0)),
IF(LA!$H$11=3,(VLOOKUP($A37,'LA33'!$B$1:$BZ$201,'LA33'!BK$1,0)),
0))),".")</f>
        <v>.</v>
      </c>
      <c r="BM37" s="106" t="str">
        <f>IFERROR(
IF(LA!$H$11=1,(VLOOKUP($A37,'LA31'!$B$1:$BZ$201,'LA31'!BL$1,0)),
IF(LA!$H$11=2,(VLOOKUP($A37,'LA32'!$B$1:$BZ$201,'LA32'!BL$1,0)),
IF(LA!$H$11=3,(VLOOKUP($A37,'LA33'!$B$1:$BZ$201,'LA33'!BL$1,0)),
0))),".")</f>
        <v>.</v>
      </c>
      <c r="BN37" s="106" t="str">
        <f>IFERROR(
IF(LA!$H$11=1,(VLOOKUP($A37,'LA31'!$B$1:$BZ$201,'LA31'!BM$1,0)),
IF(LA!$H$11=2,(VLOOKUP($A37,'LA32'!$B$1:$BZ$201,'LA32'!BM$1,0)),
IF(LA!$H$11=3,(VLOOKUP($A37,'LA33'!$B$1:$BZ$201,'LA33'!BM$1,0)),
0))),".")</f>
        <v>.</v>
      </c>
      <c r="BO37" s="106" t="str">
        <f>IFERROR(
IF(LA!$H$11=1,(VLOOKUP($A37,'LA31'!$B$1:$BZ$201,'LA31'!BN$1,0)),
IF(LA!$H$11=2,(VLOOKUP($A37,'LA32'!$B$1:$BZ$201,'LA32'!BN$1,0)),
IF(LA!$H$11=3,(VLOOKUP($A37,'LA33'!$B$1:$BZ$201,'LA33'!BN$1,0)),
0))),".")</f>
        <v>.</v>
      </c>
      <c r="BP37" s="106" t="str">
        <f>IFERROR(
IF(LA!$H$11=1,(VLOOKUP($A37,'LA31'!$B$1:$BZ$201,'LA31'!BO$1,0)),
IF(LA!$H$11=2,(VLOOKUP($A37,'LA32'!$B$1:$BZ$201,'LA32'!BO$1,0)),
IF(LA!$H$11=3,(VLOOKUP($A37,'LA33'!$B$1:$BZ$201,'LA33'!BO$1,0)),
0))),".")</f>
        <v>.</v>
      </c>
      <c r="BQ37" s="106" t="str">
        <f>IFERROR(
IF(LA!$H$11=1,(VLOOKUP($A37,'LA31'!$B$1:$BZ$201,'LA31'!BP$1,0)),
IF(LA!$H$11=2,(VLOOKUP($A37,'LA32'!$B$1:$BZ$201,'LA32'!BP$1,0)),
IF(LA!$H$11=3,(VLOOKUP($A37,'LA33'!$B$1:$BZ$201,'LA33'!BP$1,0)),
0))),".")</f>
        <v>.</v>
      </c>
      <c r="BR37" s="106" t="str">
        <f>IFERROR(
IF(LA!$H$11=1,(VLOOKUP($A37,'LA31'!$B$1:$BZ$201,'LA31'!BQ$1,0)),
IF(LA!$H$11=2,(VLOOKUP($A37,'LA32'!$B$1:$BZ$201,'LA32'!BQ$1,0)),
IF(LA!$H$11=3,(VLOOKUP($A37,'LA33'!$B$1:$BZ$201,'LA33'!BQ$1,0)),
0))),".")</f>
        <v>.</v>
      </c>
      <c r="BS37" s="106" t="str">
        <f>IFERROR(
IF(LA!$H$11=1,(VLOOKUP($A37,'LA31'!$B$1:$BZ$201,'LA31'!BR$1,0)),
IF(LA!$H$11=2,(VLOOKUP($A37,'LA32'!$B$1:$BZ$201,'LA32'!BR$1,0)),
IF(LA!$H$11=3,(VLOOKUP($A37,'LA33'!$B$1:$BZ$201,'LA33'!BR$1,0)),
0))),".")</f>
        <v>.</v>
      </c>
      <c r="BT37" s="106" t="str">
        <f>IFERROR(
IF(LA!$H$11=1,(VLOOKUP($A37,'LA31'!$B$1:$BZ$201,'LA31'!BS$1,0)),
IF(LA!$H$11=2,(VLOOKUP($A37,'LA32'!$B$1:$BZ$201,'LA32'!BS$1,0)),
IF(LA!$H$11=3,(VLOOKUP($A37,'LA33'!$B$1:$BZ$201,'LA33'!BS$1,0)),
0))),".")</f>
        <v>.</v>
      </c>
      <c r="BU37" s="106" t="str">
        <f>IFERROR(
IF(LA!$H$11=1,(VLOOKUP($A37,'LA31'!$B$1:$BZ$201,'LA31'!BT$1,0)),
IF(LA!$H$11=2,(VLOOKUP($A37,'LA32'!$B$1:$BZ$201,'LA32'!BT$1,0)),
IF(LA!$H$11=3,(VLOOKUP($A37,'LA33'!$B$1:$BZ$201,'LA33'!BT$1,0)),
0))),".")</f>
        <v>.</v>
      </c>
      <c r="BV37" s="106" t="str">
        <f>IFERROR(
IF(LA!$H$11=1,(VLOOKUP($A37,'LA31'!$B$1:$BZ$201,'LA31'!BU$1,0)),
IF(LA!$H$11=2,(VLOOKUP($A37,'LA32'!$B$1:$BZ$201,'LA32'!BU$1,0)),
IF(LA!$H$11=3,(VLOOKUP($A37,'LA33'!$B$1:$BZ$201,'LA33'!BU$1,0)),
0))),".")</f>
        <v>.</v>
      </c>
      <c r="BW37" s="106" t="str">
        <f>IFERROR(
IF(LA!$H$11=1,(VLOOKUP($A37,'LA31'!$B$1:$BZ$201,'LA31'!BV$1,0)),
IF(LA!$H$11=2,(VLOOKUP($A37,'LA32'!$B$1:$BZ$201,'LA32'!BV$1,0)),
IF(LA!$H$11=3,(VLOOKUP($A37,'LA33'!$B$1:$BZ$201,'LA33'!BV$1,0)),
0))),".")</f>
        <v>.</v>
      </c>
      <c r="BX37" s="106" t="str">
        <f>IFERROR(
IF(LA!$H$11=1,(VLOOKUP($A37,'LA31'!$B$1:$BZ$201,'LA31'!BW$1,0)),
IF(LA!$H$11=2,(VLOOKUP($A37,'LA32'!$B$1:$BZ$201,'LA32'!BW$1,0)),
IF(LA!$H$11=3,(VLOOKUP($A37,'LA33'!$B$1:$BZ$201,'LA33'!BW$1,0)),
0))),".")</f>
        <v>.</v>
      </c>
      <c r="BY37" s="106" t="str">
        <f>IFERROR(
IF(LA!$H$11=1,(VLOOKUP($A37,'LA31'!$B$1:$BZ$201,'LA31'!BX$1,0)),
IF(LA!$H$11=2,(VLOOKUP($A37,'LA32'!$B$1:$BZ$201,'LA32'!BX$1,0)),
IF(LA!$H$11=3,(VLOOKUP($A37,'LA33'!$B$1:$BZ$201,'LA33'!BX$1,0)),
0))),".")</f>
        <v>.</v>
      </c>
      <c r="BZ37" s="106" t="str">
        <f>IFERROR(
IF(LA!$H$11=1,(VLOOKUP($A37,'LA31'!$B$1:$BZ$201,'LA31'!BY$1,0)),
IF(LA!$H$11=2,(VLOOKUP($A37,'LA32'!$B$1:$BZ$201,'LA32'!BY$1,0)),
IF(LA!$H$11=3,(VLOOKUP($A37,'LA33'!$B$1:$BZ$201,'LA33'!BY$1,0)),
0))),".")</f>
        <v>.</v>
      </c>
    </row>
    <row r="38" spans="1:78" x14ac:dyDescent="0.2">
      <c r="A38" s="55">
        <v>381</v>
      </c>
      <c r="B38" s="55" t="s">
        <v>220</v>
      </c>
      <c r="C38" s="88" t="s">
        <v>193</v>
      </c>
      <c r="D38" s="59">
        <f>IFERROR(
IF(LA!$H$11=1,(VLOOKUP($A38,'LA31'!$B$1:$BZ$201,'LA31'!C$1,0)),
IF(LA!$H$11=2,(VLOOKUP($A38,'LA32'!$B$1:$BZ$201,'LA32'!C$1,0)),
IF(LA!$H$11=3,(VLOOKUP($A38,'LA33'!$B$1:$BZ$201,'LA33'!C$1,0)),
0))),".")</f>
        <v>100</v>
      </c>
      <c r="E38" s="59">
        <f>IFERROR(
IF(LA!$H$11=1,(VLOOKUP($A38,'LA31'!$B$1:$BZ$201,'LA31'!D$1,0)),
IF(LA!$H$11=2,(VLOOKUP($A38,'LA32'!$B$1:$BZ$201,'LA32'!D$1,0)),
IF(LA!$H$11=3,(VLOOKUP($A38,'LA33'!$B$1:$BZ$201,'LA33'!D$1,0)),
0))),".")</f>
        <v>950</v>
      </c>
      <c r="F38" s="59">
        <f>IFERROR(
IF(LA!$H$11=1,(VLOOKUP($A38,'LA31'!$B$1:$BZ$201,'LA31'!E$1,0)),
IF(LA!$H$11=2,(VLOOKUP($A38,'LA32'!$B$1:$BZ$201,'LA32'!E$1,0)),
IF(LA!$H$11=3,(VLOOKUP($A38,'LA33'!$B$1:$BZ$201,'LA33'!E$1,0)),
0))),".")</f>
        <v>1040</v>
      </c>
      <c r="G38" s="106">
        <f>IFERROR(
IF(LA!$H$11=1,(VLOOKUP($A38,'LA31'!$B$1:$BZ$201,'LA31'!F$1,0)),
IF(LA!$H$11=2,(VLOOKUP($A38,'LA32'!$B$1:$BZ$201,'LA32'!F$1,0)),
IF(LA!$H$11=3,(VLOOKUP($A38,'LA33'!$B$1:$BZ$201,'LA33'!F$1,0)),
0))),".")</f>
        <v>0.81</v>
      </c>
      <c r="H38" s="106">
        <f>IFERROR(
IF(LA!$H$11=1,(VLOOKUP($A38,'LA31'!$B$1:$BZ$201,'LA31'!G$1,0)),
IF(LA!$H$11=2,(VLOOKUP($A38,'LA32'!$B$1:$BZ$201,'LA32'!G$1,0)),
IF(LA!$H$11=3,(VLOOKUP($A38,'LA33'!$B$1:$BZ$201,'LA33'!G$1,0)),
0))),".")</f>
        <v>0.81</v>
      </c>
      <c r="I38" s="106">
        <f>IFERROR(
IF(LA!$H$11=1,(VLOOKUP($A38,'LA31'!$B$1:$BZ$201,'LA31'!H$1,0)),
IF(LA!$H$11=2,(VLOOKUP($A38,'LA32'!$B$1:$BZ$201,'LA32'!H$1,0)),
IF(LA!$H$11=3,(VLOOKUP($A38,'LA33'!$B$1:$BZ$201,'LA33'!H$1,0)),
0))),".")</f>
        <v>0.81</v>
      </c>
      <c r="J38" s="106">
        <f>IFERROR(
IF(LA!$H$11=1,(VLOOKUP($A38,'LA31'!$B$1:$BZ$201,'LA31'!I$1,0)),
IF(LA!$H$11=2,(VLOOKUP($A38,'LA32'!$B$1:$BZ$201,'LA32'!I$1,0)),
IF(LA!$H$11=3,(VLOOKUP($A38,'LA33'!$B$1:$BZ$201,'LA33'!I$1,0)),
0))),".")</f>
        <v>0.74</v>
      </c>
      <c r="K38" s="106">
        <f>IFERROR(
IF(LA!$H$11=1,(VLOOKUP($A38,'LA31'!$B$1:$BZ$201,'LA31'!J$1,0)),
IF(LA!$H$11=2,(VLOOKUP($A38,'LA32'!$B$1:$BZ$201,'LA32'!J$1,0)),
IF(LA!$H$11=3,(VLOOKUP($A38,'LA33'!$B$1:$BZ$201,'LA33'!J$1,0)),
0))),".")</f>
        <v>0.71</v>
      </c>
      <c r="L38" s="106">
        <f>IFERROR(
IF(LA!$H$11=1,(VLOOKUP($A38,'LA31'!$B$1:$BZ$201,'LA31'!K$1,0)),
IF(LA!$H$11=2,(VLOOKUP($A38,'LA32'!$B$1:$BZ$201,'LA32'!K$1,0)),
IF(LA!$H$11=3,(VLOOKUP($A38,'LA33'!$B$1:$BZ$201,'LA33'!K$1,0)),
0))),".")</f>
        <v>0.71</v>
      </c>
      <c r="M38" s="106">
        <f>IFERROR(
IF(LA!$H$11=1,(VLOOKUP($A38,'LA31'!$B$1:$BZ$201,'LA31'!L$1,0)),
IF(LA!$H$11=2,(VLOOKUP($A38,'LA32'!$B$1:$BZ$201,'LA32'!L$1,0)),
IF(LA!$H$11=3,(VLOOKUP($A38,'LA33'!$B$1:$BZ$201,'LA33'!L$1,0)),
0))),".")</f>
        <v>0.11</v>
      </c>
      <c r="N38" s="106">
        <f>IFERROR(
IF(LA!$H$11=1,(VLOOKUP($A38,'LA31'!$B$1:$BZ$201,'LA31'!M$1,0)),
IF(LA!$H$11=2,(VLOOKUP($A38,'LA32'!$B$1:$BZ$201,'LA32'!M$1,0)),
IF(LA!$H$11=3,(VLOOKUP($A38,'LA33'!$B$1:$BZ$201,'LA33'!M$1,0)),
0))),".")</f>
        <v>7.0000000000000007E-2</v>
      </c>
      <c r="O38" s="106">
        <f>IFERROR(
IF(LA!$H$11=1,(VLOOKUP($A38,'LA31'!$B$1:$BZ$201,'LA31'!N$1,0)),
IF(LA!$H$11=2,(VLOOKUP($A38,'LA32'!$B$1:$BZ$201,'LA32'!N$1,0)),
IF(LA!$H$11=3,(VLOOKUP($A38,'LA33'!$B$1:$BZ$201,'LA33'!N$1,0)),
0))),".")</f>
        <v>0.08</v>
      </c>
      <c r="P38" s="106">
        <f>IFERROR(
IF(LA!$H$11=1,(VLOOKUP($A38,'LA31'!$B$1:$BZ$201,'LA31'!O$1,0)),
IF(LA!$H$11=2,(VLOOKUP($A38,'LA32'!$B$1:$BZ$201,'LA32'!O$1,0)),
IF(LA!$H$11=3,(VLOOKUP($A38,'LA33'!$B$1:$BZ$201,'LA33'!O$1,0)),
0))),".")</f>
        <v>0</v>
      </c>
      <c r="Q38" s="106">
        <f>IFERROR(
IF(LA!$H$11=1,(VLOOKUP($A38,'LA31'!$B$1:$BZ$201,'LA31'!P$1,0)),
IF(LA!$H$11=2,(VLOOKUP($A38,'LA32'!$B$1:$BZ$201,'LA32'!P$1,0)),
IF(LA!$H$11=3,(VLOOKUP($A38,'LA33'!$B$1:$BZ$201,'LA33'!P$1,0)),
0))),".")</f>
        <v>0</v>
      </c>
      <c r="R38" s="106">
        <f>IFERROR(
IF(LA!$H$11=1,(VLOOKUP($A38,'LA31'!$B$1:$BZ$201,'LA31'!Q$1,0)),
IF(LA!$H$11=2,(VLOOKUP($A38,'LA32'!$B$1:$BZ$201,'LA32'!Q$1,0)),
IF(LA!$H$11=3,(VLOOKUP($A38,'LA33'!$B$1:$BZ$201,'LA33'!Q$1,0)),
0))),".")</f>
        <v>0</v>
      </c>
      <c r="S38" s="106" t="str">
        <f>IFERROR(
IF(LA!$H$11=1,(VLOOKUP($A38,'LA31'!$B$1:$BZ$201,'LA31'!R$1,0)),
IF(LA!$H$11=2,(VLOOKUP($A38,'LA32'!$B$1:$BZ$201,'LA32'!R$1,0)),
IF(LA!$H$11=3,(VLOOKUP($A38,'LA33'!$B$1:$BZ$201,'LA33'!R$1,0)),
0))),".")</f>
        <v>x</v>
      </c>
      <c r="T38" s="106">
        <f>IFERROR(
IF(LA!$H$11=1,(VLOOKUP($A38,'LA31'!$B$1:$BZ$201,'LA31'!S$1,0)),
IF(LA!$H$11=2,(VLOOKUP($A38,'LA32'!$B$1:$BZ$201,'LA32'!S$1,0)),
IF(LA!$H$11=3,(VLOOKUP($A38,'LA33'!$B$1:$BZ$201,'LA33'!S$1,0)),
0))),".")</f>
        <v>0.02</v>
      </c>
      <c r="U38" s="106">
        <f>IFERROR(
IF(LA!$H$11=1,(VLOOKUP($A38,'LA31'!$B$1:$BZ$201,'LA31'!T$1,0)),
IF(LA!$H$11=2,(VLOOKUP($A38,'LA32'!$B$1:$BZ$201,'LA32'!T$1,0)),
IF(LA!$H$11=3,(VLOOKUP($A38,'LA33'!$B$1:$BZ$201,'LA33'!T$1,0)),
0))),".")</f>
        <v>0.02</v>
      </c>
      <c r="V38" s="106" t="str">
        <f>IFERROR(
IF(LA!$H$11=1,(VLOOKUP($A38,'LA31'!$B$1:$BZ$201,'LA31'!U$1,0)),
IF(LA!$H$11=2,(VLOOKUP($A38,'LA32'!$B$1:$BZ$201,'LA32'!U$1,0)),
IF(LA!$H$11=3,(VLOOKUP($A38,'LA33'!$B$1:$BZ$201,'LA33'!U$1,0)),
0))),".")</f>
        <v>x</v>
      </c>
      <c r="W38" s="106">
        <f>IFERROR(
IF(LA!$H$11=1,(VLOOKUP($A38,'LA31'!$B$1:$BZ$201,'LA31'!V$1,0)),
IF(LA!$H$11=2,(VLOOKUP($A38,'LA32'!$B$1:$BZ$201,'LA32'!V$1,0)),
IF(LA!$H$11=3,(VLOOKUP($A38,'LA33'!$B$1:$BZ$201,'LA33'!V$1,0)),
0))),".")</f>
        <v>0.03</v>
      </c>
      <c r="X38" s="106">
        <f>IFERROR(
IF(LA!$H$11=1,(VLOOKUP($A38,'LA31'!$B$1:$BZ$201,'LA31'!W$1,0)),
IF(LA!$H$11=2,(VLOOKUP($A38,'LA32'!$B$1:$BZ$201,'LA32'!W$1,0)),
IF(LA!$H$11=3,(VLOOKUP($A38,'LA33'!$B$1:$BZ$201,'LA33'!W$1,0)),
0))),".")</f>
        <v>0.03</v>
      </c>
      <c r="Y38" s="106">
        <f>IFERROR(
IF(LA!$H$11=1,(VLOOKUP($A38,'LA31'!$B$1:$BZ$201,'LA31'!X$1,0)),
IF(LA!$H$11=2,(VLOOKUP($A38,'LA32'!$B$1:$BZ$201,'LA32'!X$1,0)),
IF(LA!$H$11=3,(VLOOKUP($A38,'LA33'!$B$1:$BZ$201,'LA33'!X$1,0)),
0))),".")</f>
        <v>0</v>
      </c>
      <c r="Z38" s="106">
        <f>IFERROR(
IF(LA!$H$11=1,(VLOOKUP($A38,'LA31'!$B$1:$BZ$201,'LA31'!Y$1,0)),
IF(LA!$H$11=2,(VLOOKUP($A38,'LA32'!$B$1:$BZ$201,'LA32'!Y$1,0)),
IF(LA!$H$11=3,(VLOOKUP($A38,'LA33'!$B$1:$BZ$201,'LA33'!Y$1,0)),
0))),".")</f>
        <v>0</v>
      </c>
      <c r="AA38" s="106">
        <f>IFERROR(
IF(LA!$H$11=1,(VLOOKUP($A38,'LA31'!$B$1:$BZ$201,'LA31'!Z$1,0)),
IF(LA!$H$11=2,(VLOOKUP($A38,'LA32'!$B$1:$BZ$201,'LA32'!Z$1,0)),
IF(LA!$H$11=3,(VLOOKUP($A38,'LA33'!$B$1:$BZ$201,'LA33'!Z$1,0)),
0))),".")</f>
        <v>0</v>
      </c>
      <c r="AB38" s="106">
        <f>IFERROR(
IF(LA!$H$11=1,(VLOOKUP($A38,'LA31'!$B$1:$BZ$201,'LA31'!AA$1,0)),
IF(LA!$H$11=2,(VLOOKUP($A38,'LA32'!$B$1:$BZ$201,'LA32'!AA$1,0)),
IF(LA!$H$11=3,(VLOOKUP($A38,'LA33'!$B$1:$BZ$201,'LA33'!AA$1,0)),
0))),".")</f>
        <v>0</v>
      </c>
      <c r="AC38" s="106">
        <f>IFERROR(
IF(LA!$H$11=1,(VLOOKUP($A38,'LA31'!$B$1:$BZ$201,'LA31'!AB$1,0)),
IF(LA!$H$11=2,(VLOOKUP($A38,'LA32'!$B$1:$BZ$201,'LA32'!AB$1,0)),
IF(LA!$H$11=3,(VLOOKUP($A38,'LA33'!$B$1:$BZ$201,'LA33'!AB$1,0)),
0))),".")</f>
        <v>0</v>
      </c>
      <c r="AD38" s="106">
        <f>IFERROR(
IF(LA!$H$11=1,(VLOOKUP($A38,'LA31'!$B$1:$BZ$201,'LA31'!AC$1,0)),
IF(LA!$H$11=2,(VLOOKUP($A38,'LA32'!$B$1:$BZ$201,'LA32'!AC$1,0)),
IF(LA!$H$11=3,(VLOOKUP($A38,'LA33'!$B$1:$BZ$201,'LA33'!AC$1,0)),
0))),".")</f>
        <v>0</v>
      </c>
      <c r="AE38" s="106" t="str">
        <f>IFERROR(
IF(LA!$H$11=1,(VLOOKUP($A38,'LA31'!$B$1:$BZ$201,'LA31'!AD$1,0)),
IF(LA!$H$11=2,(VLOOKUP($A38,'LA32'!$B$1:$BZ$201,'LA32'!AD$1,0)),
IF(LA!$H$11=3,(VLOOKUP($A38,'LA33'!$B$1:$BZ$201,'LA33'!AD$1,0)),
0))),".")</f>
        <v>x</v>
      </c>
      <c r="AF38" s="106">
        <f>IFERROR(
IF(LA!$H$11=1,(VLOOKUP($A38,'LA31'!$B$1:$BZ$201,'LA31'!AE$1,0)),
IF(LA!$H$11=2,(VLOOKUP($A38,'LA32'!$B$1:$BZ$201,'LA32'!AE$1,0)),
IF(LA!$H$11=3,(VLOOKUP($A38,'LA33'!$B$1:$BZ$201,'LA33'!AE$1,0)),
0))),".")</f>
        <v>0.05</v>
      </c>
      <c r="AG38" s="106">
        <f>IFERROR(
IF(LA!$H$11=1,(VLOOKUP($A38,'LA31'!$B$1:$BZ$201,'LA31'!AF$1,0)),
IF(LA!$H$11=2,(VLOOKUP($A38,'LA32'!$B$1:$BZ$201,'LA32'!AF$1,0)),
IF(LA!$H$11=3,(VLOOKUP($A38,'LA33'!$B$1:$BZ$201,'LA33'!AF$1,0)),
0))),".")</f>
        <v>0.05</v>
      </c>
      <c r="AH38" s="106">
        <f>IFERROR(
IF(LA!$H$11=1,(VLOOKUP($A38,'LA31'!$B$1:$BZ$201,'LA31'!AG$1,0)),
IF(LA!$H$11=2,(VLOOKUP($A38,'LA32'!$B$1:$BZ$201,'LA32'!AG$1,0)),
IF(LA!$H$11=3,(VLOOKUP($A38,'LA33'!$B$1:$BZ$201,'LA33'!AG$1,0)),
0))),".")</f>
        <v>0.6</v>
      </c>
      <c r="AI38" s="106">
        <f>IFERROR(
IF(LA!$H$11=1,(VLOOKUP($A38,'LA31'!$B$1:$BZ$201,'LA31'!AH$1,0)),
IF(LA!$H$11=2,(VLOOKUP($A38,'LA32'!$B$1:$BZ$201,'LA32'!AH$1,0)),
IF(LA!$H$11=3,(VLOOKUP($A38,'LA33'!$B$1:$BZ$201,'LA33'!AH$1,0)),
0))),".")</f>
        <v>0.59</v>
      </c>
      <c r="AJ38" s="106">
        <f>IFERROR(
IF(LA!$H$11=1,(VLOOKUP($A38,'LA31'!$B$1:$BZ$201,'LA31'!AI$1,0)),
IF(LA!$H$11=2,(VLOOKUP($A38,'LA32'!$B$1:$BZ$201,'LA32'!AI$1,0)),
IF(LA!$H$11=3,(VLOOKUP($A38,'LA33'!$B$1:$BZ$201,'LA33'!AI$1,0)),
0))),".")</f>
        <v>0.59</v>
      </c>
      <c r="AK38" s="106" t="str">
        <f>IFERROR(
IF(LA!$H$11=1,(VLOOKUP($A38,'LA31'!$B$1:$BZ$201,'LA31'!AJ$1,0)),
IF(LA!$H$11=2,(VLOOKUP($A38,'LA32'!$B$1:$BZ$201,'LA32'!AJ$1,0)),
IF(LA!$H$11=3,(VLOOKUP($A38,'LA33'!$B$1:$BZ$201,'LA33'!AJ$1,0)),
0))),".")</f>
        <v>x</v>
      </c>
      <c r="AL38" s="106">
        <f>IFERROR(
IF(LA!$H$11=1,(VLOOKUP($A38,'LA31'!$B$1:$BZ$201,'LA31'!AK$1,0)),
IF(LA!$H$11=2,(VLOOKUP($A38,'LA32'!$B$1:$BZ$201,'LA32'!AK$1,0)),
IF(LA!$H$11=3,(VLOOKUP($A38,'LA33'!$B$1:$BZ$201,'LA33'!AK$1,0)),
0))),".")</f>
        <v>0.15</v>
      </c>
      <c r="AM38" s="106">
        <f>IFERROR(
IF(LA!$H$11=1,(VLOOKUP($A38,'LA31'!$B$1:$BZ$201,'LA31'!AL$1,0)),
IF(LA!$H$11=2,(VLOOKUP($A38,'LA32'!$B$1:$BZ$201,'LA32'!AL$1,0)),
IF(LA!$H$11=3,(VLOOKUP($A38,'LA33'!$B$1:$BZ$201,'LA33'!AL$1,0)),
0))),".")</f>
        <v>0.14000000000000001</v>
      </c>
      <c r="AN38" s="106">
        <f>IFERROR(
IF(LA!$H$11=1,(VLOOKUP($A38,'LA31'!$B$1:$BZ$201,'LA31'!AM$1,0)),
IF(LA!$H$11=2,(VLOOKUP($A38,'LA32'!$B$1:$BZ$201,'LA32'!AM$1,0)),
IF(LA!$H$11=3,(VLOOKUP($A38,'LA33'!$B$1:$BZ$201,'LA33'!AM$1,0)),
0))),".")</f>
        <v>0</v>
      </c>
      <c r="AO38" s="106">
        <f>IFERROR(
IF(LA!$H$11=1,(VLOOKUP($A38,'LA31'!$B$1:$BZ$201,'LA31'!AN$1,0)),
IF(LA!$H$11=2,(VLOOKUP($A38,'LA32'!$B$1:$BZ$201,'LA32'!AN$1,0)),
IF(LA!$H$11=3,(VLOOKUP($A38,'LA33'!$B$1:$BZ$201,'LA33'!AN$1,0)),
0))),".")</f>
        <v>0.01</v>
      </c>
      <c r="AP38" s="106">
        <f>IFERROR(
IF(LA!$H$11=1,(VLOOKUP($A38,'LA31'!$B$1:$BZ$201,'LA31'!AO$1,0)),
IF(LA!$H$11=2,(VLOOKUP($A38,'LA32'!$B$1:$BZ$201,'LA32'!AO$1,0)),
IF(LA!$H$11=3,(VLOOKUP($A38,'LA33'!$B$1:$BZ$201,'LA33'!AO$1,0)),
0))),".")</f>
        <v>0.01</v>
      </c>
      <c r="AQ38" s="106" t="str">
        <f>IFERROR(
IF(LA!$H$11=1,(VLOOKUP($A38,'LA31'!$B$1:$BZ$201,'LA31'!AP$1,0)),
IF(LA!$H$11=2,(VLOOKUP($A38,'LA32'!$B$1:$BZ$201,'LA32'!AP$1,0)),
IF(LA!$H$11=3,(VLOOKUP($A38,'LA33'!$B$1:$BZ$201,'LA33'!AP$1,0)),
0))),".")</f>
        <v>x</v>
      </c>
      <c r="AR38" s="106">
        <f>IFERROR(
IF(LA!$H$11=1,(VLOOKUP($A38,'LA31'!$B$1:$BZ$201,'LA31'!AQ$1,0)),
IF(LA!$H$11=2,(VLOOKUP($A38,'LA32'!$B$1:$BZ$201,'LA32'!AQ$1,0)),
IF(LA!$H$11=3,(VLOOKUP($A38,'LA33'!$B$1:$BZ$201,'LA33'!AQ$1,0)),
0))),".")</f>
        <v>0.12</v>
      </c>
      <c r="AS38" s="106">
        <f>IFERROR(
IF(LA!$H$11=1,(VLOOKUP($A38,'LA31'!$B$1:$BZ$201,'LA31'!AR$1,0)),
IF(LA!$H$11=2,(VLOOKUP($A38,'LA32'!$B$1:$BZ$201,'LA32'!AR$1,0)),
IF(LA!$H$11=3,(VLOOKUP($A38,'LA33'!$B$1:$BZ$201,'LA33'!AR$1,0)),
0))),".")</f>
        <v>0.11</v>
      </c>
      <c r="AT38" s="106">
        <f>IFERROR(
IF(LA!$H$11=1,(VLOOKUP($A38,'LA31'!$B$1:$BZ$201,'LA31'!AS$1,0)),
IF(LA!$H$11=2,(VLOOKUP($A38,'LA32'!$B$1:$BZ$201,'LA32'!AS$1,0)),
IF(LA!$H$11=3,(VLOOKUP($A38,'LA33'!$B$1:$BZ$201,'LA33'!AS$1,0)),
0))),".")</f>
        <v>0.49</v>
      </c>
      <c r="AU38" s="106">
        <f>IFERROR(
IF(LA!$H$11=1,(VLOOKUP($A38,'LA31'!$B$1:$BZ$201,'LA31'!AT$1,0)),
IF(LA!$H$11=2,(VLOOKUP($A38,'LA32'!$B$1:$BZ$201,'LA32'!AT$1,0)),
IF(LA!$H$11=3,(VLOOKUP($A38,'LA33'!$B$1:$BZ$201,'LA33'!AT$1,0)),
0))),".")</f>
        <v>0.42</v>
      </c>
      <c r="AV38" s="106">
        <f>IFERROR(
IF(LA!$H$11=1,(VLOOKUP($A38,'LA31'!$B$1:$BZ$201,'LA31'!AU$1,0)),
IF(LA!$H$11=2,(VLOOKUP($A38,'LA32'!$B$1:$BZ$201,'LA32'!AU$1,0)),
IF(LA!$H$11=3,(VLOOKUP($A38,'LA33'!$B$1:$BZ$201,'LA33'!AU$1,0)),
0))),".")</f>
        <v>0.43</v>
      </c>
      <c r="AW38" s="106">
        <f>IFERROR(
IF(LA!$H$11=1,(VLOOKUP($A38,'LA31'!$B$1:$BZ$201,'LA31'!AV$1,0)),
IF(LA!$H$11=2,(VLOOKUP($A38,'LA32'!$B$1:$BZ$201,'LA32'!AV$1,0)),
IF(LA!$H$11=3,(VLOOKUP($A38,'LA33'!$B$1:$BZ$201,'LA33'!AV$1,0)),
0))),".")</f>
        <v>0.06</v>
      </c>
      <c r="AX38" s="106">
        <f>IFERROR(
IF(LA!$H$11=1,(VLOOKUP($A38,'LA31'!$B$1:$BZ$201,'LA31'!AW$1,0)),
IF(LA!$H$11=2,(VLOOKUP($A38,'LA32'!$B$1:$BZ$201,'LA32'!AW$1,0)),
IF(LA!$H$11=3,(VLOOKUP($A38,'LA33'!$B$1:$BZ$201,'LA33'!AW$1,0)),
0))),".")</f>
        <v>0.02</v>
      </c>
      <c r="AY38" s="106">
        <f>IFERROR(
IF(LA!$H$11=1,(VLOOKUP($A38,'LA31'!$B$1:$BZ$201,'LA31'!AX$1,0)),
IF(LA!$H$11=2,(VLOOKUP($A38,'LA32'!$B$1:$BZ$201,'LA32'!AX$1,0)),
IF(LA!$H$11=3,(VLOOKUP($A38,'LA33'!$B$1:$BZ$201,'LA33'!AX$1,0)),
0))),".")</f>
        <v>0.02</v>
      </c>
      <c r="AZ38" s="106">
        <f>IFERROR(
IF(LA!$H$11=1,(VLOOKUP($A38,'LA31'!$B$1:$BZ$201,'LA31'!AY$1,0)),
IF(LA!$H$11=2,(VLOOKUP($A38,'LA32'!$B$1:$BZ$201,'LA32'!AY$1,0)),
IF(LA!$H$11=3,(VLOOKUP($A38,'LA33'!$B$1:$BZ$201,'LA33'!AY$1,0)),
0))),".")</f>
        <v>0</v>
      </c>
      <c r="BA38" s="106">
        <f>IFERROR(
IF(LA!$H$11=1,(VLOOKUP($A38,'LA31'!$B$1:$BZ$201,'LA31'!AZ$1,0)),
IF(LA!$H$11=2,(VLOOKUP($A38,'LA32'!$B$1:$BZ$201,'LA32'!AZ$1,0)),
IF(LA!$H$11=3,(VLOOKUP($A38,'LA33'!$B$1:$BZ$201,'LA33'!AZ$1,0)),
0))),".")</f>
        <v>0</v>
      </c>
      <c r="BB38" s="106">
        <f>IFERROR(
IF(LA!$H$11=1,(VLOOKUP($A38,'LA31'!$B$1:$BZ$201,'LA31'!BA$1,0)),
IF(LA!$H$11=2,(VLOOKUP($A38,'LA32'!$B$1:$BZ$201,'LA32'!BA$1,0)),
IF(LA!$H$11=3,(VLOOKUP($A38,'LA33'!$B$1:$BZ$201,'LA33'!BA$1,0)),
0))),".")</f>
        <v>0</v>
      </c>
      <c r="BC38" s="106">
        <f>IFERROR(
IF(LA!$H$11=1,(VLOOKUP($A38,'LA31'!$B$1:$BZ$201,'LA31'!BB$1,0)),
IF(LA!$H$11=2,(VLOOKUP($A38,'LA32'!$B$1:$BZ$201,'LA32'!BB$1,0)),
IF(LA!$H$11=3,(VLOOKUP($A38,'LA33'!$B$1:$BZ$201,'LA33'!BB$1,0)),
0))),".")</f>
        <v>0.06</v>
      </c>
      <c r="BD38" s="106">
        <f>IFERROR(
IF(LA!$H$11=1,(VLOOKUP($A38,'LA31'!$B$1:$BZ$201,'LA31'!BC$1,0)),
IF(LA!$H$11=2,(VLOOKUP($A38,'LA32'!$B$1:$BZ$201,'LA32'!BC$1,0)),
IF(LA!$H$11=3,(VLOOKUP($A38,'LA33'!$B$1:$BZ$201,'LA33'!BC$1,0)),
0))),".")</f>
        <v>0.08</v>
      </c>
      <c r="BE38" s="106">
        <f>IFERROR(
IF(LA!$H$11=1,(VLOOKUP($A38,'LA31'!$B$1:$BZ$201,'LA31'!BD$1,0)),
IF(LA!$H$11=2,(VLOOKUP($A38,'LA32'!$B$1:$BZ$201,'LA32'!BD$1,0)),
IF(LA!$H$11=3,(VLOOKUP($A38,'LA33'!$B$1:$BZ$201,'LA33'!BD$1,0)),
0))),".")</f>
        <v>0.08</v>
      </c>
      <c r="BF38" s="106" t="str">
        <f>IFERROR(
IF(LA!$H$11=1,(VLOOKUP($A38,'LA31'!$B$1:$BZ$201,'LA31'!BE$1,0)),
IF(LA!$H$11=2,(VLOOKUP($A38,'LA32'!$B$1:$BZ$201,'LA32'!BE$1,0)),
IF(LA!$H$11=3,(VLOOKUP($A38,'LA33'!$B$1:$BZ$201,'LA33'!BE$1,0)),
0))),".")</f>
        <v>x</v>
      </c>
      <c r="BG38" s="106">
        <f>IFERROR(
IF(LA!$H$11=1,(VLOOKUP($A38,'LA31'!$B$1:$BZ$201,'LA31'!BF$1,0)),
IF(LA!$H$11=2,(VLOOKUP($A38,'LA32'!$B$1:$BZ$201,'LA32'!BF$1,0)),
IF(LA!$H$11=3,(VLOOKUP($A38,'LA33'!$B$1:$BZ$201,'LA33'!BF$1,0)),
0))),".")</f>
        <v>0.05</v>
      </c>
      <c r="BH38" s="106">
        <f>IFERROR(
IF(LA!$H$11=1,(VLOOKUP($A38,'LA31'!$B$1:$BZ$201,'LA31'!BG$1,0)),
IF(LA!$H$11=2,(VLOOKUP($A38,'LA32'!$B$1:$BZ$201,'LA32'!BG$1,0)),
IF(LA!$H$11=3,(VLOOKUP($A38,'LA33'!$B$1:$BZ$201,'LA33'!BG$1,0)),
0))),".")</f>
        <v>0.05</v>
      </c>
      <c r="BI38" s="106" t="str">
        <f>IFERROR(
IF(LA!$H$11=1,(VLOOKUP($A38,'LA31'!$B$1:$BZ$201,'LA31'!BH$1,0)),
IF(LA!$H$11=2,(VLOOKUP($A38,'LA32'!$B$1:$BZ$201,'LA32'!BH$1,0)),
IF(LA!$H$11=3,(VLOOKUP($A38,'LA33'!$B$1:$BZ$201,'LA33'!BH$1,0)),
0))),".")</f>
        <v>x</v>
      </c>
      <c r="BJ38" s="106">
        <f>IFERROR(
IF(LA!$H$11=1,(VLOOKUP($A38,'LA31'!$B$1:$BZ$201,'LA31'!BI$1,0)),
IF(LA!$H$11=2,(VLOOKUP($A38,'LA32'!$B$1:$BZ$201,'LA32'!BI$1,0)),
IF(LA!$H$11=3,(VLOOKUP($A38,'LA33'!$B$1:$BZ$201,'LA33'!BI$1,0)),
0))),".")</f>
        <v>0.03</v>
      </c>
      <c r="BK38" s="106">
        <f>IFERROR(
IF(LA!$H$11=1,(VLOOKUP($A38,'LA31'!$B$1:$BZ$201,'LA31'!BJ$1,0)),
IF(LA!$H$11=2,(VLOOKUP($A38,'LA32'!$B$1:$BZ$201,'LA32'!BJ$1,0)),
IF(LA!$H$11=3,(VLOOKUP($A38,'LA33'!$B$1:$BZ$201,'LA33'!BJ$1,0)),
0))),".")</f>
        <v>0.03</v>
      </c>
      <c r="BL38" s="106">
        <f>IFERROR(
IF(LA!$H$11=1,(VLOOKUP($A38,'LA31'!$B$1:$BZ$201,'LA31'!BK$1,0)),
IF(LA!$H$11=2,(VLOOKUP($A38,'LA32'!$B$1:$BZ$201,'LA32'!BK$1,0)),
IF(LA!$H$11=3,(VLOOKUP($A38,'LA33'!$B$1:$BZ$201,'LA33'!BK$1,0)),
0))),".")</f>
        <v>0</v>
      </c>
      <c r="BM38" s="106">
        <f>IFERROR(
IF(LA!$H$11=1,(VLOOKUP($A38,'LA31'!$B$1:$BZ$201,'LA31'!BL$1,0)),
IF(LA!$H$11=2,(VLOOKUP($A38,'LA32'!$B$1:$BZ$201,'LA32'!BL$1,0)),
IF(LA!$H$11=3,(VLOOKUP($A38,'LA33'!$B$1:$BZ$201,'LA33'!BL$1,0)),
0))),".")</f>
        <v>0</v>
      </c>
      <c r="BN38" s="106">
        <f>IFERROR(
IF(LA!$H$11=1,(VLOOKUP($A38,'LA31'!$B$1:$BZ$201,'LA31'!BM$1,0)),
IF(LA!$H$11=2,(VLOOKUP($A38,'LA32'!$B$1:$BZ$201,'LA32'!BM$1,0)),
IF(LA!$H$11=3,(VLOOKUP($A38,'LA33'!$B$1:$BZ$201,'LA33'!BM$1,0)),
0))),".")</f>
        <v>0</v>
      </c>
      <c r="BO38" s="106" t="str">
        <f>IFERROR(
IF(LA!$H$11=1,(VLOOKUP($A38,'LA31'!$B$1:$BZ$201,'LA31'!BN$1,0)),
IF(LA!$H$11=2,(VLOOKUP($A38,'LA32'!$B$1:$BZ$201,'LA32'!BN$1,0)),
IF(LA!$H$11=3,(VLOOKUP($A38,'LA33'!$B$1:$BZ$201,'LA33'!BN$1,0)),
0))),".")</f>
        <v>x</v>
      </c>
      <c r="BP38" s="106">
        <f>IFERROR(
IF(LA!$H$11=1,(VLOOKUP($A38,'LA31'!$B$1:$BZ$201,'LA31'!BO$1,0)),
IF(LA!$H$11=2,(VLOOKUP($A38,'LA32'!$B$1:$BZ$201,'LA32'!BO$1,0)),
IF(LA!$H$11=3,(VLOOKUP($A38,'LA33'!$B$1:$BZ$201,'LA33'!BO$1,0)),
0))),".")</f>
        <v>0.02</v>
      </c>
      <c r="BQ38" s="106">
        <f>IFERROR(
IF(LA!$H$11=1,(VLOOKUP($A38,'LA31'!$B$1:$BZ$201,'LA31'!BP$1,0)),
IF(LA!$H$11=2,(VLOOKUP($A38,'LA32'!$B$1:$BZ$201,'LA32'!BP$1,0)),
IF(LA!$H$11=3,(VLOOKUP($A38,'LA33'!$B$1:$BZ$201,'LA33'!BP$1,0)),
0))),".")</f>
        <v>0.02</v>
      </c>
      <c r="BR38" s="106">
        <f>IFERROR(
IF(LA!$H$11=1,(VLOOKUP($A38,'LA31'!$B$1:$BZ$201,'LA31'!BQ$1,0)),
IF(LA!$H$11=2,(VLOOKUP($A38,'LA32'!$B$1:$BZ$201,'LA32'!BQ$1,0)),
IF(LA!$H$11=3,(VLOOKUP($A38,'LA33'!$B$1:$BZ$201,'LA33'!BQ$1,0)),
0))),".")</f>
        <v>0.09</v>
      </c>
      <c r="BS38" s="106">
        <f>IFERROR(
IF(LA!$H$11=1,(VLOOKUP($A38,'LA31'!$B$1:$BZ$201,'LA31'!BR$1,0)),
IF(LA!$H$11=2,(VLOOKUP($A38,'LA32'!$B$1:$BZ$201,'LA32'!BR$1,0)),
IF(LA!$H$11=3,(VLOOKUP($A38,'LA33'!$B$1:$BZ$201,'LA33'!BR$1,0)),
0))),".")</f>
        <v>0.06</v>
      </c>
      <c r="BT38" s="106">
        <f>IFERROR(
IF(LA!$H$11=1,(VLOOKUP($A38,'LA31'!$B$1:$BZ$201,'LA31'!BS$1,0)),
IF(LA!$H$11=2,(VLOOKUP($A38,'LA32'!$B$1:$BZ$201,'LA32'!BS$1,0)),
IF(LA!$H$11=3,(VLOOKUP($A38,'LA33'!$B$1:$BZ$201,'LA33'!BS$1,0)),
0))),".")</f>
        <v>0.06</v>
      </c>
      <c r="BU38" s="106" t="str">
        <f>IFERROR(
IF(LA!$H$11=1,(VLOOKUP($A38,'LA31'!$B$1:$BZ$201,'LA31'!BT$1,0)),
IF(LA!$H$11=2,(VLOOKUP($A38,'LA32'!$B$1:$BZ$201,'LA32'!BT$1,0)),
IF(LA!$H$11=3,(VLOOKUP($A38,'LA33'!$B$1:$BZ$201,'LA33'!BT$1,0)),
0))),".")</f>
        <v>x</v>
      </c>
      <c r="BV38" s="106">
        <f>IFERROR(
IF(LA!$H$11=1,(VLOOKUP($A38,'LA31'!$B$1:$BZ$201,'LA31'!BU$1,0)),
IF(LA!$H$11=2,(VLOOKUP($A38,'LA32'!$B$1:$BZ$201,'LA32'!BU$1,0)),
IF(LA!$H$11=3,(VLOOKUP($A38,'LA33'!$B$1:$BZ$201,'LA33'!BU$1,0)),
0))),".")</f>
        <v>0.03</v>
      </c>
      <c r="BW38" s="106">
        <f>IFERROR(
IF(LA!$H$11=1,(VLOOKUP($A38,'LA31'!$B$1:$BZ$201,'LA31'!BV$1,0)),
IF(LA!$H$11=2,(VLOOKUP($A38,'LA32'!$B$1:$BZ$201,'LA32'!BV$1,0)),
IF(LA!$H$11=3,(VLOOKUP($A38,'LA33'!$B$1:$BZ$201,'LA33'!BV$1,0)),
0))),".")</f>
        <v>0.03</v>
      </c>
      <c r="BX38" s="106">
        <f>IFERROR(
IF(LA!$H$11=1,(VLOOKUP($A38,'LA31'!$B$1:$BZ$201,'LA31'!BW$1,0)),
IF(LA!$H$11=2,(VLOOKUP($A38,'LA32'!$B$1:$BZ$201,'LA32'!BW$1,0)),
IF(LA!$H$11=3,(VLOOKUP($A38,'LA33'!$B$1:$BZ$201,'LA33'!BW$1,0)),
0))),".")</f>
        <v>7.0000000000000007E-2</v>
      </c>
      <c r="BY38" s="106">
        <f>IFERROR(
IF(LA!$H$11=1,(VLOOKUP($A38,'LA31'!$B$1:$BZ$201,'LA31'!BX$1,0)),
IF(LA!$H$11=2,(VLOOKUP($A38,'LA32'!$B$1:$BZ$201,'LA32'!BX$1,0)),
IF(LA!$H$11=3,(VLOOKUP($A38,'LA33'!$B$1:$BZ$201,'LA33'!BX$1,0)),
0))),".")</f>
        <v>0.11</v>
      </c>
      <c r="BZ38" s="106">
        <f>IFERROR(
IF(LA!$H$11=1,(VLOOKUP($A38,'LA31'!$B$1:$BZ$201,'LA31'!BY$1,0)),
IF(LA!$H$11=2,(VLOOKUP($A38,'LA32'!$B$1:$BZ$201,'LA32'!BY$1,0)),
IF(LA!$H$11=3,(VLOOKUP($A38,'LA33'!$B$1:$BZ$201,'LA33'!BY$1,0)),
0))),".")</f>
        <v>0.1</v>
      </c>
    </row>
    <row r="39" spans="1:78" x14ac:dyDescent="0.2">
      <c r="A39" s="55">
        <v>873</v>
      </c>
      <c r="B39" s="55" t="s">
        <v>221</v>
      </c>
      <c r="C39" s="88" t="s">
        <v>196</v>
      </c>
      <c r="D39" s="59">
        <f>IFERROR(
IF(LA!$H$11=1,(VLOOKUP($A39,'LA31'!$B$1:$BZ$201,'LA31'!C$1,0)),
IF(LA!$H$11=2,(VLOOKUP($A39,'LA32'!$B$1:$BZ$201,'LA32'!C$1,0)),
IF(LA!$H$11=3,(VLOOKUP($A39,'LA33'!$B$1:$BZ$201,'LA33'!C$1,0)),
0))),".")</f>
        <v>50</v>
      </c>
      <c r="E39" s="59">
        <f>IFERROR(
IF(LA!$H$11=1,(VLOOKUP($A39,'LA31'!$B$1:$BZ$201,'LA31'!D$1,0)),
IF(LA!$H$11=2,(VLOOKUP($A39,'LA32'!$B$1:$BZ$201,'LA32'!D$1,0)),
IF(LA!$H$11=3,(VLOOKUP($A39,'LA33'!$B$1:$BZ$201,'LA33'!D$1,0)),
0))),".")</f>
        <v>1180</v>
      </c>
      <c r="F39" s="59">
        <f>IFERROR(
IF(LA!$H$11=1,(VLOOKUP($A39,'LA31'!$B$1:$BZ$201,'LA31'!E$1,0)),
IF(LA!$H$11=2,(VLOOKUP($A39,'LA32'!$B$1:$BZ$201,'LA32'!E$1,0)),
IF(LA!$H$11=3,(VLOOKUP($A39,'LA33'!$B$1:$BZ$201,'LA33'!E$1,0)),
0))),".")</f>
        <v>1240</v>
      </c>
      <c r="G39" s="106">
        <f>IFERROR(
IF(LA!$H$11=1,(VLOOKUP($A39,'LA31'!$B$1:$BZ$201,'LA31'!F$1,0)),
IF(LA!$H$11=2,(VLOOKUP($A39,'LA32'!$B$1:$BZ$201,'LA32'!F$1,0)),
IF(LA!$H$11=3,(VLOOKUP($A39,'LA33'!$B$1:$BZ$201,'LA33'!F$1,0)),
0))),".")</f>
        <v>0.74</v>
      </c>
      <c r="H39" s="106">
        <f>IFERROR(
IF(LA!$H$11=1,(VLOOKUP($A39,'LA31'!$B$1:$BZ$201,'LA31'!G$1,0)),
IF(LA!$H$11=2,(VLOOKUP($A39,'LA32'!$B$1:$BZ$201,'LA32'!G$1,0)),
IF(LA!$H$11=3,(VLOOKUP($A39,'LA33'!$B$1:$BZ$201,'LA33'!G$1,0)),
0))),".")</f>
        <v>0.8</v>
      </c>
      <c r="I39" s="106">
        <f>IFERROR(
IF(LA!$H$11=1,(VLOOKUP($A39,'LA31'!$B$1:$BZ$201,'LA31'!H$1,0)),
IF(LA!$H$11=2,(VLOOKUP($A39,'LA32'!$B$1:$BZ$201,'LA32'!H$1,0)),
IF(LA!$H$11=3,(VLOOKUP($A39,'LA33'!$B$1:$BZ$201,'LA33'!H$1,0)),
0))),".")</f>
        <v>0.79</v>
      </c>
      <c r="J39" s="106">
        <f>IFERROR(
IF(LA!$H$11=1,(VLOOKUP($A39,'LA31'!$B$1:$BZ$201,'LA31'!I$1,0)),
IF(LA!$H$11=2,(VLOOKUP($A39,'LA32'!$B$1:$BZ$201,'LA32'!I$1,0)),
IF(LA!$H$11=3,(VLOOKUP($A39,'LA33'!$B$1:$BZ$201,'LA33'!I$1,0)),
0))),".")</f>
        <v>0.6</v>
      </c>
      <c r="K39" s="106">
        <f>IFERROR(
IF(LA!$H$11=1,(VLOOKUP($A39,'LA31'!$B$1:$BZ$201,'LA31'!J$1,0)),
IF(LA!$H$11=2,(VLOOKUP($A39,'LA32'!$B$1:$BZ$201,'LA32'!J$1,0)),
IF(LA!$H$11=3,(VLOOKUP($A39,'LA33'!$B$1:$BZ$201,'LA33'!J$1,0)),
0))),".")</f>
        <v>0.63</v>
      </c>
      <c r="L39" s="106">
        <f>IFERROR(
IF(LA!$H$11=1,(VLOOKUP($A39,'LA31'!$B$1:$BZ$201,'LA31'!K$1,0)),
IF(LA!$H$11=2,(VLOOKUP($A39,'LA32'!$B$1:$BZ$201,'LA32'!K$1,0)),
IF(LA!$H$11=3,(VLOOKUP($A39,'LA33'!$B$1:$BZ$201,'LA33'!K$1,0)),
0))),".")</f>
        <v>0.63</v>
      </c>
      <c r="M39" s="106" t="str">
        <f>IFERROR(
IF(LA!$H$11=1,(VLOOKUP($A39,'LA31'!$B$1:$BZ$201,'LA31'!L$1,0)),
IF(LA!$H$11=2,(VLOOKUP($A39,'LA32'!$B$1:$BZ$201,'LA32'!L$1,0)),
IF(LA!$H$11=3,(VLOOKUP($A39,'LA33'!$B$1:$BZ$201,'LA33'!L$1,0)),
0))),".")</f>
        <v>x</v>
      </c>
      <c r="N39" s="106">
        <f>IFERROR(
IF(LA!$H$11=1,(VLOOKUP($A39,'LA31'!$B$1:$BZ$201,'LA31'!M$1,0)),
IF(LA!$H$11=2,(VLOOKUP($A39,'LA32'!$B$1:$BZ$201,'LA32'!M$1,0)),
IF(LA!$H$11=3,(VLOOKUP($A39,'LA33'!$B$1:$BZ$201,'LA33'!M$1,0)),
0))),".")</f>
        <v>7.0000000000000007E-2</v>
      </c>
      <c r="O39" s="106">
        <f>IFERROR(
IF(LA!$H$11=1,(VLOOKUP($A39,'LA31'!$B$1:$BZ$201,'LA31'!N$1,0)),
IF(LA!$H$11=2,(VLOOKUP($A39,'LA32'!$B$1:$BZ$201,'LA32'!N$1,0)),
IF(LA!$H$11=3,(VLOOKUP($A39,'LA33'!$B$1:$BZ$201,'LA33'!N$1,0)),
0))),".")</f>
        <v>7.0000000000000007E-2</v>
      </c>
      <c r="P39" s="106">
        <f>IFERROR(
IF(LA!$H$11=1,(VLOOKUP($A39,'LA31'!$B$1:$BZ$201,'LA31'!O$1,0)),
IF(LA!$H$11=2,(VLOOKUP($A39,'LA32'!$B$1:$BZ$201,'LA32'!O$1,0)),
IF(LA!$H$11=3,(VLOOKUP($A39,'LA33'!$B$1:$BZ$201,'LA33'!O$1,0)),
0))),".")</f>
        <v>0</v>
      </c>
      <c r="Q39" s="106" t="str">
        <f>IFERROR(
IF(LA!$H$11=1,(VLOOKUP($A39,'LA31'!$B$1:$BZ$201,'LA31'!P$1,0)),
IF(LA!$H$11=2,(VLOOKUP($A39,'LA32'!$B$1:$BZ$201,'LA32'!P$1,0)),
IF(LA!$H$11=3,(VLOOKUP($A39,'LA33'!$B$1:$BZ$201,'LA33'!P$1,0)),
0))),".")</f>
        <v>x</v>
      </c>
      <c r="R39" s="106" t="str">
        <f>IFERROR(
IF(LA!$H$11=1,(VLOOKUP($A39,'LA31'!$B$1:$BZ$201,'LA31'!Q$1,0)),
IF(LA!$H$11=2,(VLOOKUP($A39,'LA32'!$B$1:$BZ$201,'LA32'!Q$1,0)),
IF(LA!$H$11=3,(VLOOKUP($A39,'LA33'!$B$1:$BZ$201,'LA33'!Q$1,0)),
0))),".")</f>
        <v>x</v>
      </c>
      <c r="S39" s="106" t="str">
        <f>IFERROR(
IF(LA!$H$11=1,(VLOOKUP($A39,'LA31'!$B$1:$BZ$201,'LA31'!R$1,0)),
IF(LA!$H$11=2,(VLOOKUP($A39,'LA32'!$B$1:$BZ$201,'LA32'!R$1,0)),
IF(LA!$H$11=3,(VLOOKUP($A39,'LA33'!$B$1:$BZ$201,'LA33'!R$1,0)),
0))),".")</f>
        <v>x</v>
      </c>
      <c r="T39" s="106">
        <f>IFERROR(
IF(LA!$H$11=1,(VLOOKUP($A39,'LA31'!$B$1:$BZ$201,'LA31'!S$1,0)),
IF(LA!$H$11=2,(VLOOKUP($A39,'LA32'!$B$1:$BZ$201,'LA32'!S$1,0)),
IF(LA!$H$11=3,(VLOOKUP($A39,'LA33'!$B$1:$BZ$201,'LA33'!S$1,0)),
0))),".")</f>
        <v>0.02</v>
      </c>
      <c r="U39" s="106">
        <f>IFERROR(
IF(LA!$H$11=1,(VLOOKUP($A39,'LA31'!$B$1:$BZ$201,'LA31'!T$1,0)),
IF(LA!$H$11=2,(VLOOKUP($A39,'LA32'!$B$1:$BZ$201,'LA32'!T$1,0)),
IF(LA!$H$11=3,(VLOOKUP($A39,'LA33'!$B$1:$BZ$201,'LA33'!T$1,0)),
0))),".")</f>
        <v>0.02</v>
      </c>
      <c r="V39" s="106" t="str">
        <f>IFERROR(
IF(LA!$H$11=1,(VLOOKUP($A39,'LA31'!$B$1:$BZ$201,'LA31'!U$1,0)),
IF(LA!$H$11=2,(VLOOKUP($A39,'LA32'!$B$1:$BZ$201,'LA32'!U$1,0)),
IF(LA!$H$11=3,(VLOOKUP($A39,'LA33'!$B$1:$BZ$201,'LA33'!U$1,0)),
0))),".")</f>
        <v>x</v>
      </c>
      <c r="W39" s="106">
        <f>IFERROR(
IF(LA!$H$11=1,(VLOOKUP($A39,'LA31'!$B$1:$BZ$201,'LA31'!V$1,0)),
IF(LA!$H$11=2,(VLOOKUP($A39,'LA32'!$B$1:$BZ$201,'LA32'!V$1,0)),
IF(LA!$H$11=3,(VLOOKUP($A39,'LA33'!$B$1:$BZ$201,'LA33'!V$1,0)),
0))),".")</f>
        <v>0.02</v>
      </c>
      <c r="X39" s="106">
        <f>IFERROR(
IF(LA!$H$11=1,(VLOOKUP($A39,'LA31'!$B$1:$BZ$201,'LA31'!W$1,0)),
IF(LA!$H$11=2,(VLOOKUP($A39,'LA32'!$B$1:$BZ$201,'LA32'!W$1,0)),
IF(LA!$H$11=3,(VLOOKUP($A39,'LA33'!$B$1:$BZ$201,'LA33'!W$1,0)),
0))),".")</f>
        <v>0.02</v>
      </c>
      <c r="Y39" s="106">
        <f>IFERROR(
IF(LA!$H$11=1,(VLOOKUP($A39,'LA31'!$B$1:$BZ$201,'LA31'!X$1,0)),
IF(LA!$H$11=2,(VLOOKUP($A39,'LA32'!$B$1:$BZ$201,'LA32'!X$1,0)),
IF(LA!$H$11=3,(VLOOKUP($A39,'LA33'!$B$1:$BZ$201,'LA33'!X$1,0)),
0))),".")</f>
        <v>0</v>
      </c>
      <c r="Z39" s="106">
        <f>IFERROR(
IF(LA!$H$11=1,(VLOOKUP($A39,'LA31'!$B$1:$BZ$201,'LA31'!Y$1,0)),
IF(LA!$H$11=2,(VLOOKUP($A39,'LA32'!$B$1:$BZ$201,'LA32'!Y$1,0)),
IF(LA!$H$11=3,(VLOOKUP($A39,'LA33'!$B$1:$BZ$201,'LA33'!Y$1,0)),
0))),".")</f>
        <v>0</v>
      </c>
      <c r="AA39" s="106">
        <f>IFERROR(
IF(LA!$H$11=1,(VLOOKUP($A39,'LA31'!$B$1:$BZ$201,'LA31'!Z$1,0)),
IF(LA!$H$11=2,(VLOOKUP($A39,'LA32'!$B$1:$BZ$201,'LA32'!Z$1,0)),
IF(LA!$H$11=3,(VLOOKUP($A39,'LA33'!$B$1:$BZ$201,'LA33'!Z$1,0)),
0))),".")</f>
        <v>0</v>
      </c>
      <c r="AB39" s="106">
        <f>IFERROR(
IF(LA!$H$11=1,(VLOOKUP($A39,'LA31'!$B$1:$BZ$201,'LA31'!AA$1,0)),
IF(LA!$H$11=2,(VLOOKUP($A39,'LA32'!$B$1:$BZ$201,'LA32'!AA$1,0)),
IF(LA!$H$11=3,(VLOOKUP($A39,'LA33'!$B$1:$BZ$201,'LA33'!AA$1,0)),
0))),".")</f>
        <v>0</v>
      </c>
      <c r="AC39" s="106">
        <f>IFERROR(
IF(LA!$H$11=1,(VLOOKUP($A39,'LA31'!$B$1:$BZ$201,'LA31'!AB$1,0)),
IF(LA!$H$11=2,(VLOOKUP($A39,'LA32'!$B$1:$BZ$201,'LA32'!AB$1,0)),
IF(LA!$H$11=3,(VLOOKUP($A39,'LA33'!$B$1:$BZ$201,'LA33'!AB$1,0)),
0))),".")</f>
        <v>0</v>
      </c>
      <c r="AD39" s="106">
        <f>IFERROR(
IF(LA!$H$11=1,(VLOOKUP($A39,'LA31'!$B$1:$BZ$201,'LA31'!AC$1,0)),
IF(LA!$H$11=2,(VLOOKUP($A39,'LA32'!$B$1:$BZ$201,'LA32'!AC$1,0)),
IF(LA!$H$11=3,(VLOOKUP($A39,'LA33'!$B$1:$BZ$201,'LA33'!AC$1,0)),
0))),".")</f>
        <v>0</v>
      </c>
      <c r="AE39" s="106" t="str">
        <f>IFERROR(
IF(LA!$H$11=1,(VLOOKUP($A39,'LA31'!$B$1:$BZ$201,'LA31'!AD$1,0)),
IF(LA!$H$11=2,(VLOOKUP($A39,'LA32'!$B$1:$BZ$201,'LA32'!AD$1,0)),
IF(LA!$H$11=3,(VLOOKUP($A39,'LA33'!$B$1:$BZ$201,'LA33'!AD$1,0)),
0))),".")</f>
        <v>x</v>
      </c>
      <c r="AF39" s="106">
        <f>IFERROR(
IF(LA!$H$11=1,(VLOOKUP($A39,'LA31'!$B$1:$BZ$201,'LA31'!AE$1,0)),
IF(LA!$H$11=2,(VLOOKUP($A39,'LA32'!$B$1:$BZ$201,'LA32'!AE$1,0)),
IF(LA!$H$11=3,(VLOOKUP($A39,'LA33'!$B$1:$BZ$201,'LA33'!AE$1,0)),
0))),".")</f>
        <v>0.04</v>
      </c>
      <c r="AG39" s="106">
        <f>IFERROR(
IF(LA!$H$11=1,(VLOOKUP($A39,'LA31'!$B$1:$BZ$201,'LA31'!AF$1,0)),
IF(LA!$H$11=2,(VLOOKUP($A39,'LA32'!$B$1:$BZ$201,'LA32'!AF$1,0)),
IF(LA!$H$11=3,(VLOOKUP($A39,'LA33'!$B$1:$BZ$201,'LA33'!AF$1,0)),
0))),".")</f>
        <v>0.04</v>
      </c>
      <c r="AH39" s="106">
        <f>IFERROR(
IF(LA!$H$11=1,(VLOOKUP($A39,'LA31'!$B$1:$BZ$201,'LA31'!AG$1,0)),
IF(LA!$H$11=2,(VLOOKUP($A39,'LA32'!$B$1:$BZ$201,'LA32'!AG$1,0)),
IF(LA!$H$11=3,(VLOOKUP($A39,'LA33'!$B$1:$BZ$201,'LA33'!AG$1,0)),
0))),".")</f>
        <v>0.49</v>
      </c>
      <c r="AI39" s="106">
        <f>IFERROR(
IF(LA!$H$11=1,(VLOOKUP($A39,'LA31'!$B$1:$BZ$201,'LA31'!AH$1,0)),
IF(LA!$H$11=2,(VLOOKUP($A39,'LA32'!$B$1:$BZ$201,'LA32'!AH$1,0)),
IF(LA!$H$11=3,(VLOOKUP($A39,'LA33'!$B$1:$BZ$201,'LA33'!AH$1,0)),
0))),".")</f>
        <v>0.52</v>
      </c>
      <c r="AJ39" s="106">
        <f>IFERROR(
IF(LA!$H$11=1,(VLOOKUP($A39,'LA31'!$B$1:$BZ$201,'LA31'!AI$1,0)),
IF(LA!$H$11=2,(VLOOKUP($A39,'LA32'!$B$1:$BZ$201,'LA32'!AI$1,0)),
IF(LA!$H$11=3,(VLOOKUP($A39,'LA33'!$B$1:$BZ$201,'LA33'!AI$1,0)),
0))),".")</f>
        <v>0.52</v>
      </c>
      <c r="AK39" s="106" t="str">
        <f>IFERROR(
IF(LA!$H$11=1,(VLOOKUP($A39,'LA31'!$B$1:$BZ$201,'LA31'!AJ$1,0)),
IF(LA!$H$11=2,(VLOOKUP($A39,'LA32'!$B$1:$BZ$201,'LA32'!AJ$1,0)),
IF(LA!$H$11=3,(VLOOKUP($A39,'LA33'!$B$1:$BZ$201,'LA33'!AJ$1,0)),
0))),".")</f>
        <v>x</v>
      </c>
      <c r="AL39" s="106">
        <f>IFERROR(
IF(LA!$H$11=1,(VLOOKUP($A39,'LA31'!$B$1:$BZ$201,'LA31'!AK$1,0)),
IF(LA!$H$11=2,(VLOOKUP($A39,'LA32'!$B$1:$BZ$201,'LA32'!AK$1,0)),
IF(LA!$H$11=3,(VLOOKUP($A39,'LA33'!$B$1:$BZ$201,'LA33'!AK$1,0)),
0))),".")</f>
        <v>0.19</v>
      </c>
      <c r="AM39" s="106">
        <f>IFERROR(
IF(LA!$H$11=1,(VLOOKUP($A39,'LA31'!$B$1:$BZ$201,'LA31'!AL$1,0)),
IF(LA!$H$11=2,(VLOOKUP($A39,'LA32'!$B$1:$BZ$201,'LA32'!AL$1,0)),
IF(LA!$H$11=3,(VLOOKUP($A39,'LA33'!$B$1:$BZ$201,'LA33'!AL$1,0)),
0))),".")</f>
        <v>0.18</v>
      </c>
      <c r="AN39" s="106" t="str">
        <f>IFERROR(
IF(LA!$H$11=1,(VLOOKUP($A39,'LA31'!$B$1:$BZ$201,'LA31'!AM$1,0)),
IF(LA!$H$11=2,(VLOOKUP($A39,'LA32'!$B$1:$BZ$201,'LA32'!AM$1,0)),
IF(LA!$H$11=3,(VLOOKUP($A39,'LA33'!$B$1:$BZ$201,'LA33'!AM$1,0)),
0))),".")</f>
        <v>x</v>
      </c>
      <c r="AO39" s="106">
        <f>IFERROR(
IF(LA!$H$11=1,(VLOOKUP($A39,'LA31'!$B$1:$BZ$201,'LA31'!AN$1,0)),
IF(LA!$H$11=2,(VLOOKUP($A39,'LA32'!$B$1:$BZ$201,'LA32'!AN$1,0)),
IF(LA!$H$11=3,(VLOOKUP($A39,'LA33'!$B$1:$BZ$201,'LA33'!AN$1,0)),
0))),".")</f>
        <v>0.01</v>
      </c>
      <c r="AP39" s="106">
        <f>IFERROR(
IF(LA!$H$11=1,(VLOOKUP($A39,'LA31'!$B$1:$BZ$201,'LA31'!AO$1,0)),
IF(LA!$H$11=2,(VLOOKUP($A39,'LA32'!$B$1:$BZ$201,'LA32'!AO$1,0)),
IF(LA!$H$11=3,(VLOOKUP($A39,'LA33'!$B$1:$BZ$201,'LA33'!AO$1,0)),
0))),".")</f>
        <v>0.01</v>
      </c>
      <c r="AQ39" s="106" t="str">
        <f>IFERROR(
IF(LA!$H$11=1,(VLOOKUP($A39,'LA31'!$B$1:$BZ$201,'LA31'!AP$1,0)),
IF(LA!$H$11=2,(VLOOKUP($A39,'LA32'!$B$1:$BZ$201,'LA32'!AP$1,0)),
IF(LA!$H$11=3,(VLOOKUP($A39,'LA33'!$B$1:$BZ$201,'LA33'!AP$1,0)),
0))),".")</f>
        <v>x</v>
      </c>
      <c r="AR39" s="106">
        <f>IFERROR(
IF(LA!$H$11=1,(VLOOKUP($A39,'LA31'!$B$1:$BZ$201,'LA31'!AQ$1,0)),
IF(LA!$H$11=2,(VLOOKUP($A39,'LA32'!$B$1:$BZ$201,'LA32'!AQ$1,0)),
IF(LA!$H$11=3,(VLOOKUP($A39,'LA33'!$B$1:$BZ$201,'LA33'!AQ$1,0)),
0))),".")</f>
        <v>0.11</v>
      </c>
      <c r="AS39" s="106">
        <f>IFERROR(
IF(LA!$H$11=1,(VLOOKUP($A39,'LA31'!$B$1:$BZ$201,'LA31'!AR$1,0)),
IF(LA!$H$11=2,(VLOOKUP($A39,'LA32'!$B$1:$BZ$201,'LA32'!AR$1,0)),
IF(LA!$H$11=3,(VLOOKUP($A39,'LA33'!$B$1:$BZ$201,'LA33'!AR$1,0)),
0))),".")</f>
        <v>0.11</v>
      </c>
      <c r="AT39" s="106">
        <f>IFERROR(
IF(LA!$H$11=1,(VLOOKUP($A39,'LA31'!$B$1:$BZ$201,'LA31'!AS$1,0)),
IF(LA!$H$11=2,(VLOOKUP($A39,'LA32'!$B$1:$BZ$201,'LA32'!AS$1,0)),
IF(LA!$H$11=3,(VLOOKUP($A39,'LA33'!$B$1:$BZ$201,'LA33'!AS$1,0)),
0))),".")</f>
        <v>0.4</v>
      </c>
      <c r="AU39" s="106">
        <f>IFERROR(
IF(LA!$H$11=1,(VLOOKUP($A39,'LA31'!$B$1:$BZ$201,'LA31'!AT$1,0)),
IF(LA!$H$11=2,(VLOOKUP($A39,'LA32'!$B$1:$BZ$201,'LA32'!AT$1,0)),
IF(LA!$H$11=3,(VLOOKUP($A39,'LA33'!$B$1:$BZ$201,'LA33'!AT$1,0)),
0))),".")</f>
        <v>0.33</v>
      </c>
      <c r="AV39" s="106">
        <f>IFERROR(
IF(LA!$H$11=1,(VLOOKUP($A39,'LA31'!$B$1:$BZ$201,'LA31'!AU$1,0)),
IF(LA!$H$11=2,(VLOOKUP($A39,'LA32'!$B$1:$BZ$201,'LA32'!AU$1,0)),
IF(LA!$H$11=3,(VLOOKUP($A39,'LA33'!$B$1:$BZ$201,'LA33'!AU$1,0)),
0))),".")</f>
        <v>0.33</v>
      </c>
      <c r="AW39" s="106">
        <f>IFERROR(
IF(LA!$H$11=1,(VLOOKUP($A39,'LA31'!$B$1:$BZ$201,'LA31'!AV$1,0)),
IF(LA!$H$11=2,(VLOOKUP($A39,'LA32'!$B$1:$BZ$201,'LA32'!AV$1,0)),
IF(LA!$H$11=3,(VLOOKUP($A39,'LA33'!$B$1:$BZ$201,'LA33'!AV$1,0)),
0))),".")</f>
        <v>0</v>
      </c>
      <c r="AX39" s="106">
        <f>IFERROR(
IF(LA!$H$11=1,(VLOOKUP($A39,'LA31'!$B$1:$BZ$201,'LA31'!AW$1,0)),
IF(LA!$H$11=2,(VLOOKUP($A39,'LA32'!$B$1:$BZ$201,'LA32'!AW$1,0)),
IF(LA!$H$11=3,(VLOOKUP($A39,'LA33'!$B$1:$BZ$201,'LA33'!AW$1,0)),
0))),".")</f>
        <v>0.01</v>
      </c>
      <c r="AY39" s="106">
        <f>IFERROR(
IF(LA!$H$11=1,(VLOOKUP($A39,'LA31'!$B$1:$BZ$201,'LA31'!AX$1,0)),
IF(LA!$H$11=2,(VLOOKUP($A39,'LA32'!$B$1:$BZ$201,'LA32'!AX$1,0)),
IF(LA!$H$11=3,(VLOOKUP($A39,'LA33'!$B$1:$BZ$201,'LA33'!AX$1,0)),
0))),".")</f>
        <v>0.01</v>
      </c>
      <c r="AZ39" s="106">
        <f>IFERROR(
IF(LA!$H$11=1,(VLOOKUP($A39,'LA31'!$B$1:$BZ$201,'LA31'!AY$1,0)),
IF(LA!$H$11=2,(VLOOKUP($A39,'LA32'!$B$1:$BZ$201,'LA32'!AY$1,0)),
IF(LA!$H$11=3,(VLOOKUP($A39,'LA33'!$B$1:$BZ$201,'LA33'!AY$1,0)),
0))),".")</f>
        <v>0</v>
      </c>
      <c r="BA39" s="106">
        <f>IFERROR(
IF(LA!$H$11=1,(VLOOKUP($A39,'LA31'!$B$1:$BZ$201,'LA31'!AZ$1,0)),
IF(LA!$H$11=2,(VLOOKUP($A39,'LA32'!$B$1:$BZ$201,'LA32'!AZ$1,0)),
IF(LA!$H$11=3,(VLOOKUP($A39,'LA33'!$B$1:$BZ$201,'LA33'!AZ$1,0)),
0))),".")</f>
        <v>0</v>
      </c>
      <c r="BB39" s="106">
        <f>IFERROR(
IF(LA!$H$11=1,(VLOOKUP($A39,'LA31'!$B$1:$BZ$201,'LA31'!BA$1,0)),
IF(LA!$H$11=2,(VLOOKUP($A39,'LA32'!$B$1:$BZ$201,'LA32'!BA$1,0)),
IF(LA!$H$11=3,(VLOOKUP($A39,'LA33'!$B$1:$BZ$201,'LA33'!BA$1,0)),
0))),".")</f>
        <v>0</v>
      </c>
      <c r="BC39" s="106">
        <f>IFERROR(
IF(LA!$H$11=1,(VLOOKUP($A39,'LA31'!$B$1:$BZ$201,'LA31'!BB$1,0)),
IF(LA!$H$11=2,(VLOOKUP($A39,'LA32'!$B$1:$BZ$201,'LA32'!BB$1,0)),
IF(LA!$H$11=3,(VLOOKUP($A39,'LA33'!$B$1:$BZ$201,'LA33'!BB$1,0)),
0))),".")</f>
        <v>0.13</v>
      </c>
      <c r="BD39" s="106">
        <f>IFERROR(
IF(LA!$H$11=1,(VLOOKUP($A39,'LA31'!$B$1:$BZ$201,'LA31'!BC$1,0)),
IF(LA!$H$11=2,(VLOOKUP($A39,'LA32'!$B$1:$BZ$201,'LA32'!BC$1,0)),
IF(LA!$H$11=3,(VLOOKUP($A39,'LA33'!$B$1:$BZ$201,'LA33'!BC$1,0)),
0))),".")</f>
        <v>0.15</v>
      </c>
      <c r="BE39" s="106">
        <f>IFERROR(
IF(LA!$H$11=1,(VLOOKUP($A39,'LA31'!$B$1:$BZ$201,'LA31'!BD$1,0)),
IF(LA!$H$11=2,(VLOOKUP($A39,'LA32'!$B$1:$BZ$201,'LA32'!BD$1,0)),
IF(LA!$H$11=3,(VLOOKUP($A39,'LA33'!$B$1:$BZ$201,'LA33'!BD$1,0)),
0))),".")</f>
        <v>0.15</v>
      </c>
      <c r="BF39" s="106" t="str">
        <f>IFERROR(
IF(LA!$H$11=1,(VLOOKUP($A39,'LA31'!$B$1:$BZ$201,'LA31'!BE$1,0)),
IF(LA!$H$11=2,(VLOOKUP($A39,'LA32'!$B$1:$BZ$201,'LA32'!BE$1,0)),
IF(LA!$H$11=3,(VLOOKUP($A39,'LA33'!$B$1:$BZ$201,'LA33'!BE$1,0)),
0))),".")</f>
        <v>x</v>
      </c>
      <c r="BG39" s="106">
        <f>IFERROR(
IF(LA!$H$11=1,(VLOOKUP($A39,'LA31'!$B$1:$BZ$201,'LA31'!BF$1,0)),
IF(LA!$H$11=2,(VLOOKUP($A39,'LA32'!$B$1:$BZ$201,'LA32'!BF$1,0)),
IF(LA!$H$11=3,(VLOOKUP($A39,'LA33'!$B$1:$BZ$201,'LA33'!BF$1,0)),
0))),".")</f>
        <v>0.1</v>
      </c>
      <c r="BH39" s="106">
        <f>IFERROR(
IF(LA!$H$11=1,(VLOOKUP($A39,'LA31'!$B$1:$BZ$201,'LA31'!BG$1,0)),
IF(LA!$H$11=2,(VLOOKUP($A39,'LA32'!$B$1:$BZ$201,'LA32'!BG$1,0)),
IF(LA!$H$11=3,(VLOOKUP($A39,'LA33'!$B$1:$BZ$201,'LA33'!BG$1,0)),
0))),".")</f>
        <v>0.1</v>
      </c>
      <c r="BI39" s="106" t="str">
        <f>IFERROR(
IF(LA!$H$11=1,(VLOOKUP($A39,'LA31'!$B$1:$BZ$201,'LA31'!BH$1,0)),
IF(LA!$H$11=2,(VLOOKUP($A39,'LA32'!$B$1:$BZ$201,'LA32'!BH$1,0)),
IF(LA!$H$11=3,(VLOOKUP($A39,'LA33'!$B$1:$BZ$201,'LA33'!BH$1,0)),
0))),".")</f>
        <v>x</v>
      </c>
      <c r="BJ39" s="106">
        <f>IFERROR(
IF(LA!$H$11=1,(VLOOKUP($A39,'LA31'!$B$1:$BZ$201,'LA31'!BI$1,0)),
IF(LA!$H$11=2,(VLOOKUP($A39,'LA32'!$B$1:$BZ$201,'LA32'!BI$1,0)),
IF(LA!$H$11=3,(VLOOKUP($A39,'LA33'!$B$1:$BZ$201,'LA33'!BI$1,0)),
0))),".")</f>
        <v>0.05</v>
      </c>
      <c r="BK39" s="106">
        <f>IFERROR(
IF(LA!$H$11=1,(VLOOKUP($A39,'LA31'!$B$1:$BZ$201,'LA31'!BJ$1,0)),
IF(LA!$H$11=2,(VLOOKUP($A39,'LA32'!$B$1:$BZ$201,'LA32'!BJ$1,0)),
IF(LA!$H$11=3,(VLOOKUP($A39,'LA33'!$B$1:$BZ$201,'LA33'!BJ$1,0)),
0))),".")</f>
        <v>0.05</v>
      </c>
      <c r="BL39" s="106">
        <f>IFERROR(
IF(LA!$H$11=1,(VLOOKUP($A39,'LA31'!$B$1:$BZ$201,'LA31'!BK$1,0)),
IF(LA!$H$11=2,(VLOOKUP($A39,'LA32'!$B$1:$BZ$201,'LA32'!BK$1,0)),
IF(LA!$H$11=3,(VLOOKUP($A39,'LA33'!$B$1:$BZ$201,'LA33'!BK$1,0)),
0))),".")</f>
        <v>0</v>
      </c>
      <c r="BM39" s="106" t="str">
        <f>IFERROR(
IF(LA!$H$11=1,(VLOOKUP($A39,'LA31'!$B$1:$BZ$201,'LA31'!BL$1,0)),
IF(LA!$H$11=2,(VLOOKUP($A39,'LA32'!$B$1:$BZ$201,'LA32'!BL$1,0)),
IF(LA!$H$11=3,(VLOOKUP($A39,'LA33'!$B$1:$BZ$201,'LA33'!BL$1,0)),
0))),".")</f>
        <v>x</v>
      </c>
      <c r="BN39" s="106" t="str">
        <f>IFERROR(
IF(LA!$H$11=1,(VLOOKUP($A39,'LA31'!$B$1:$BZ$201,'LA31'!BM$1,0)),
IF(LA!$H$11=2,(VLOOKUP($A39,'LA32'!$B$1:$BZ$201,'LA32'!BM$1,0)),
IF(LA!$H$11=3,(VLOOKUP($A39,'LA33'!$B$1:$BZ$201,'LA33'!BM$1,0)),
0))),".")</f>
        <v>x</v>
      </c>
      <c r="BO39" s="106">
        <f>IFERROR(
IF(LA!$H$11=1,(VLOOKUP($A39,'LA31'!$B$1:$BZ$201,'LA31'!BN$1,0)),
IF(LA!$H$11=2,(VLOOKUP($A39,'LA32'!$B$1:$BZ$201,'LA32'!BN$1,0)),
IF(LA!$H$11=3,(VLOOKUP($A39,'LA33'!$B$1:$BZ$201,'LA33'!BN$1,0)),
0))),".")</f>
        <v>0</v>
      </c>
      <c r="BP39" s="106">
        <f>IFERROR(
IF(LA!$H$11=1,(VLOOKUP($A39,'LA31'!$B$1:$BZ$201,'LA31'!BO$1,0)),
IF(LA!$H$11=2,(VLOOKUP($A39,'LA32'!$B$1:$BZ$201,'LA32'!BO$1,0)),
IF(LA!$H$11=3,(VLOOKUP($A39,'LA33'!$B$1:$BZ$201,'LA33'!BO$1,0)),
0))),".")</f>
        <v>0.02</v>
      </c>
      <c r="BQ39" s="106">
        <f>IFERROR(
IF(LA!$H$11=1,(VLOOKUP($A39,'LA31'!$B$1:$BZ$201,'LA31'!BP$1,0)),
IF(LA!$H$11=2,(VLOOKUP($A39,'LA32'!$B$1:$BZ$201,'LA32'!BP$1,0)),
IF(LA!$H$11=3,(VLOOKUP($A39,'LA33'!$B$1:$BZ$201,'LA33'!BP$1,0)),
0))),".")</f>
        <v>0.02</v>
      </c>
      <c r="BR39" s="106" t="str">
        <f>IFERROR(
IF(LA!$H$11=1,(VLOOKUP($A39,'LA31'!$B$1:$BZ$201,'LA31'!BQ$1,0)),
IF(LA!$H$11=2,(VLOOKUP($A39,'LA32'!$B$1:$BZ$201,'LA32'!BQ$1,0)),
IF(LA!$H$11=3,(VLOOKUP($A39,'LA33'!$B$1:$BZ$201,'LA33'!BQ$1,0)),
0))),".")</f>
        <v>x</v>
      </c>
      <c r="BS39" s="106">
        <f>IFERROR(
IF(LA!$H$11=1,(VLOOKUP($A39,'LA31'!$B$1:$BZ$201,'LA31'!BR$1,0)),
IF(LA!$H$11=2,(VLOOKUP($A39,'LA32'!$B$1:$BZ$201,'LA32'!BR$1,0)),
IF(LA!$H$11=3,(VLOOKUP($A39,'LA33'!$B$1:$BZ$201,'LA33'!BR$1,0)),
0))),".")</f>
        <v>0.04</v>
      </c>
      <c r="BT39" s="106">
        <f>IFERROR(
IF(LA!$H$11=1,(VLOOKUP($A39,'LA31'!$B$1:$BZ$201,'LA31'!BS$1,0)),
IF(LA!$H$11=2,(VLOOKUP($A39,'LA32'!$B$1:$BZ$201,'LA32'!BS$1,0)),
IF(LA!$H$11=3,(VLOOKUP($A39,'LA33'!$B$1:$BZ$201,'LA33'!BS$1,0)),
0))),".")</f>
        <v>0.04</v>
      </c>
      <c r="BU39" s="106" t="str">
        <f>IFERROR(
IF(LA!$H$11=1,(VLOOKUP($A39,'LA31'!$B$1:$BZ$201,'LA31'!BT$1,0)),
IF(LA!$H$11=2,(VLOOKUP($A39,'LA32'!$B$1:$BZ$201,'LA32'!BT$1,0)),
IF(LA!$H$11=3,(VLOOKUP($A39,'LA33'!$B$1:$BZ$201,'LA33'!BT$1,0)),
0))),".")</f>
        <v>x</v>
      </c>
      <c r="BV39" s="106">
        <f>IFERROR(
IF(LA!$H$11=1,(VLOOKUP($A39,'LA31'!$B$1:$BZ$201,'LA31'!BU$1,0)),
IF(LA!$H$11=2,(VLOOKUP($A39,'LA32'!$B$1:$BZ$201,'LA32'!BU$1,0)),
IF(LA!$H$11=3,(VLOOKUP($A39,'LA33'!$B$1:$BZ$201,'LA33'!BU$1,0)),
0))),".")</f>
        <v>0.02</v>
      </c>
      <c r="BW39" s="106">
        <f>IFERROR(
IF(LA!$H$11=1,(VLOOKUP($A39,'LA31'!$B$1:$BZ$201,'LA31'!BV$1,0)),
IF(LA!$H$11=2,(VLOOKUP($A39,'LA32'!$B$1:$BZ$201,'LA32'!BV$1,0)),
IF(LA!$H$11=3,(VLOOKUP($A39,'LA33'!$B$1:$BZ$201,'LA33'!BV$1,0)),
0))),".")</f>
        <v>0.03</v>
      </c>
      <c r="BX39" s="106">
        <f>IFERROR(
IF(LA!$H$11=1,(VLOOKUP($A39,'LA31'!$B$1:$BZ$201,'LA31'!BW$1,0)),
IF(LA!$H$11=2,(VLOOKUP($A39,'LA32'!$B$1:$BZ$201,'LA32'!BW$1,0)),
IF(LA!$H$11=3,(VLOOKUP($A39,'LA33'!$B$1:$BZ$201,'LA33'!BW$1,0)),
0))),".")</f>
        <v>0.11</v>
      </c>
      <c r="BY39" s="106">
        <f>IFERROR(
IF(LA!$H$11=1,(VLOOKUP($A39,'LA31'!$B$1:$BZ$201,'LA31'!BX$1,0)),
IF(LA!$H$11=2,(VLOOKUP($A39,'LA32'!$B$1:$BZ$201,'LA32'!BX$1,0)),
IF(LA!$H$11=3,(VLOOKUP($A39,'LA33'!$B$1:$BZ$201,'LA33'!BX$1,0)),
0))),".")</f>
        <v>0.14000000000000001</v>
      </c>
      <c r="BZ39" s="106">
        <f>IFERROR(
IF(LA!$H$11=1,(VLOOKUP($A39,'LA31'!$B$1:$BZ$201,'LA31'!BY$1,0)),
IF(LA!$H$11=2,(VLOOKUP($A39,'LA32'!$B$1:$BZ$201,'LA32'!BY$1,0)),
IF(LA!$H$11=3,(VLOOKUP($A39,'LA33'!$B$1:$BZ$201,'LA33'!BY$1,0)),
0))),".")</f>
        <v>0.14000000000000001</v>
      </c>
    </row>
    <row r="40" spans="1:78" x14ac:dyDescent="0.2">
      <c r="A40" s="55">
        <v>202</v>
      </c>
      <c r="B40" s="55" t="s">
        <v>222</v>
      </c>
      <c r="C40" s="88" t="s">
        <v>197</v>
      </c>
      <c r="D40" s="59">
        <f>IFERROR(
IF(LA!$H$11=1,(VLOOKUP($A40,'LA31'!$B$1:$BZ$201,'LA31'!C$1,0)),
IF(LA!$H$11=2,(VLOOKUP($A40,'LA32'!$B$1:$BZ$201,'LA32'!C$1,0)),
IF(LA!$H$11=3,(VLOOKUP($A40,'LA33'!$B$1:$BZ$201,'LA33'!C$1,0)),
0))),".")</f>
        <v>250</v>
      </c>
      <c r="E40" s="59">
        <f>IFERROR(
IF(LA!$H$11=1,(VLOOKUP($A40,'LA31'!$B$1:$BZ$201,'LA31'!D$1,0)),
IF(LA!$H$11=2,(VLOOKUP($A40,'LA32'!$B$1:$BZ$201,'LA32'!D$1,0)),
IF(LA!$H$11=3,(VLOOKUP($A40,'LA33'!$B$1:$BZ$201,'LA33'!D$1,0)),
0))),".")</f>
        <v>690</v>
      </c>
      <c r="F40" s="59">
        <f>IFERROR(
IF(LA!$H$11=1,(VLOOKUP($A40,'LA31'!$B$1:$BZ$201,'LA31'!E$1,0)),
IF(LA!$H$11=2,(VLOOKUP($A40,'LA32'!$B$1:$BZ$201,'LA32'!E$1,0)),
IF(LA!$H$11=3,(VLOOKUP($A40,'LA33'!$B$1:$BZ$201,'LA33'!E$1,0)),
0))),".")</f>
        <v>940</v>
      </c>
      <c r="G40" s="106">
        <f>IFERROR(
IF(LA!$H$11=1,(VLOOKUP($A40,'LA31'!$B$1:$BZ$201,'LA31'!F$1,0)),
IF(LA!$H$11=2,(VLOOKUP($A40,'LA32'!$B$1:$BZ$201,'LA32'!F$1,0)),
IF(LA!$H$11=3,(VLOOKUP($A40,'LA33'!$B$1:$BZ$201,'LA33'!F$1,0)),
0))),".")</f>
        <v>0.74</v>
      </c>
      <c r="H40" s="106">
        <f>IFERROR(
IF(LA!$H$11=1,(VLOOKUP($A40,'LA31'!$B$1:$BZ$201,'LA31'!G$1,0)),
IF(LA!$H$11=2,(VLOOKUP($A40,'LA32'!$B$1:$BZ$201,'LA32'!G$1,0)),
IF(LA!$H$11=3,(VLOOKUP($A40,'LA33'!$B$1:$BZ$201,'LA33'!G$1,0)),
0))),".")</f>
        <v>0.63</v>
      </c>
      <c r="I40" s="106">
        <f>IFERROR(
IF(LA!$H$11=1,(VLOOKUP($A40,'LA31'!$B$1:$BZ$201,'LA31'!H$1,0)),
IF(LA!$H$11=2,(VLOOKUP($A40,'LA32'!$B$1:$BZ$201,'LA32'!H$1,0)),
IF(LA!$H$11=3,(VLOOKUP($A40,'LA33'!$B$1:$BZ$201,'LA33'!H$1,0)),
0))),".")</f>
        <v>0.66</v>
      </c>
      <c r="J40" s="106">
        <f>IFERROR(
IF(LA!$H$11=1,(VLOOKUP($A40,'LA31'!$B$1:$BZ$201,'LA31'!I$1,0)),
IF(LA!$H$11=2,(VLOOKUP($A40,'LA32'!$B$1:$BZ$201,'LA32'!I$1,0)),
IF(LA!$H$11=3,(VLOOKUP($A40,'LA33'!$B$1:$BZ$201,'LA33'!I$1,0)),
0))),".")</f>
        <v>0.73</v>
      </c>
      <c r="K40" s="106">
        <f>IFERROR(
IF(LA!$H$11=1,(VLOOKUP($A40,'LA31'!$B$1:$BZ$201,'LA31'!J$1,0)),
IF(LA!$H$11=2,(VLOOKUP($A40,'LA32'!$B$1:$BZ$201,'LA32'!J$1,0)),
IF(LA!$H$11=3,(VLOOKUP($A40,'LA33'!$B$1:$BZ$201,'LA33'!J$1,0)),
0))),".")</f>
        <v>0.61</v>
      </c>
      <c r="L40" s="106">
        <f>IFERROR(
IF(LA!$H$11=1,(VLOOKUP($A40,'LA31'!$B$1:$BZ$201,'LA31'!K$1,0)),
IF(LA!$H$11=2,(VLOOKUP($A40,'LA32'!$B$1:$BZ$201,'LA32'!K$1,0)),
IF(LA!$H$11=3,(VLOOKUP($A40,'LA33'!$B$1:$BZ$201,'LA33'!K$1,0)),
0))),".")</f>
        <v>0.64</v>
      </c>
      <c r="M40" s="106">
        <f>IFERROR(
IF(LA!$H$11=1,(VLOOKUP($A40,'LA31'!$B$1:$BZ$201,'LA31'!L$1,0)),
IF(LA!$H$11=2,(VLOOKUP($A40,'LA32'!$B$1:$BZ$201,'LA32'!L$1,0)),
IF(LA!$H$11=3,(VLOOKUP($A40,'LA33'!$B$1:$BZ$201,'LA33'!L$1,0)),
0))),".")</f>
        <v>0.04</v>
      </c>
      <c r="N40" s="106">
        <f>IFERROR(
IF(LA!$H$11=1,(VLOOKUP($A40,'LA31'!$B$1:$BZ$201,'LA31'!M$1,0)),
IF(LA!$H$11=2,(VLOOKUP($A40,'LA32'!$B$1:$BZ$201,'LA32'!M$1,0)),
IF(LA!$H$11=3,(VLOOKUP($A40,'LA33'!$B$1:$BZ$201,'LA33'!M$1,0)),
0))),".")</f>
        <v>0.03</v>
      </c>
      <c r="O40" s="106">
        <f>IFERROR(
IF(LA!$H$11=1,(VLOOKUP($A40,'LA31'!$B$1:$BZ$201,'LA31'!N$1,0)),
IF(LA!$H$11=2,(VLOOKUP($A40,'LA32'!$B$1:$BZ$201,'LA32'!N$1,0)),
IF(LA!$H$11=3,(VLOOKUP($A40,'LA33'!$B$1:$BZ$201,'LA33'!N$1,0)),
0))),".")</f>
        <v>0.04</v>
      </c>
      <c r="P40" s="106" t="str">
        <f>IFERROR(
IF(LA!$H$11=1,(VLOOKUP($A40,'LA31'!$B$1:$BZ$201,'LA31'!O$1,0)),
IF(LA!$H$11=2,(VLOOKUP($A40,'LA32'!$B$1:$BZ$201,'LA32'!O$1,0)),
IF(LA!$H$11=3,(VLOOKUP($A40,'LA33'!$B$1:$BZ$201,'LA33'!O$1,0)),
0))),".")</f>
        <v>x</v>
      </c>
      <c r="Q40" s="106" t="str">
        <f>IFERROR(
IF(LA!$H$11=1,(VLOOKUP($A40,'LA31'!$B$1:$BZ$201,'LA31'!P$1,0)),
IF(LA!$H$11=2,(VLOOKUP($A40,'LA32'!$B$1:$BZ$201,'LA32'!P$1,0)),
IF(LA!$H$11=3,(VLOOKUP($A40,'LA33'!$B$1:$BZ$201,'LA33'!P$1,0)),
0))),".")</f>
        <v>x</v>
      </c>
      <c r="R40" s="106">
        <f>IFERROR(
IF(LA!$H$11=1,(VLOOKUP($A40,'LA31'!$B$1:$BZ$201,'LA31'!Q$1,0)),
IF(LA!$H$11=2,(VLOOKUP($A40,'LA32'!$B$1:$BZ$201,'LA32'!Q$1,0)),
IF(LA!$H$11=3,(VLOOKUP($A40,'LA33'!$B$1:$BZ$201,'LA33'!Q$1,0)),
0))),".")</f>
        <v>0.01</v>
      </c>
      <c r="S40" s="106" t="str">
        <f>IFERROR(
IF(LA!$H$11=1,(VLOOKUP($A40,'LA31'!$B$1:$BZ$201,'LA31'!R$1,0)),
IF(LA!$H$11=2,(VLOOKUP($A40,'LA32'!$B$1:$BZ$201,'LA32'!R$1,0)),
IF(LA!$H$11=3,(VLOOKUP($A40,'LA33'!$B$1:$BZ$201,'LA33'!R$1,0)),
0))),".")</f>
        <v>x</v>
      </c>
      <c r="T40" s="106">
        <f>IFERROR(
IF(LA!$H$11=1,(VLOOKUP($A40,'LA31'!$B$1:$BZ$201,'LA31'!S$1,0)),
IF(LA!$H$11=2,(VLOOKUP($A40,'LA32'!$B$1:$BZ$201,'LA32'!S$1,0)),
IF(LA!$H$11=3,(VLOOKUP($A40,'LA33'!$B$1:$BZ$201,'LA33'!S$1,0)),
0))),".")</f>
        <v>7.0000000000000007E-2</v>
      </c>
      <c r="U40" s="106">
        <f>IFERROR(
IF(LA!$H$11=1,(VLOOKUP($A40,'LA31'!$B$1:$BZ$201,'LA31'!T$1,0)),
IF(LA!$H$11=2,(VLOOKUP($A40,'LA32'!$B$1:$BZ$201,'LA32'!T$1,0)),
IF(LA!$H$11=3,(VLOOKUP($A40,'LA33'!$B$1:$BZ$201,'LA33'!T$1,0)),
0))),".")</f>
        <v>0.06</v>
      </c>
      <c r="V40" s="106" t="str">
        <f>IFERROR(
IF(LA!$H$11=1,(VLOOKUP($A40,'LA31'!$B$1:$BZ$201,'LA31'!U$1,0)),
IF(LA!$H$11=2,(VLOOKUP($A40,'LA32'!$B$1:$BZ$201,'LA32'!U$1,0)),
IF(LA!$H$11=3,(VLOOKUP($A40,'LA33'!$B$1:$BZ$201,'LA33'!U$1,0)),
0))),".")</f>
        <v>x</v>
      </c>
      <c r="W40" s="106">
        <f>IFERROR(
IF(LA!$H$11=1,(VLOOKUP($A40,'LA31'!$B$1:$BZ$201,'LA31'!V$1,0)),
IF(LA!$H$11=2,(VLOOKUP($A40,'LA32'!$B$1:$BZ$201,'LA32'!V$1,0)),
IF(LA!$H$11=3,(VLOOKUP($A40,'LA33'!$B$1:$BZ$201,'LA33'!V$1,0)),
0))),".")</f>
        <v>0.02</v>
      </c>
      <c r="X40" s="106">
        <f>IFERROR(
IF(LA!$H$11=1,(VLOOKUP($A40,'LA31'!$B$1:$BZ$201,'LA31'!W$1,0)),
IF(LA!$H$11=2,(VLOOKUP($A40,'LA32'!$B$1:$BZ$201,'LA32'!W$1,0)),
IF(LA!$H$11=3,(VLOOKUP($A40,'LA33'!$B$1:$BZ$201,'LA33'!W$1,0)),
0))),".")</f>
        <v>0.02</v>
      </c>
      <c r="Y40" s="106" t="str">
        <f>IFERROR(
IF(LA!$H$11=1,(VLOOKUP($A40,'LA31'!$B$1:$BZ$201,'LA31'!X$1,0)),
IF(LA!$H$11=2,(VLOOKUP($A40,'LA32'!$B$1:$BZ$201,'LA32'!X$1,0)),
IF(LA!$H$11=3,(VLOOKUP($A40,'LA33'!$B$1:$BZ$201,'LA33'!X$1,0)),
0))),".")</f>
        <v>x</v>
      </c>
      <c r="Z40" s="106">
        <f>IFERROR(
IF(LA!$H$11=1,(VLOOKUP($A40,'LA31'!$B$1:$BZ$201,'LA31'!Y$1,0)),
IF(LA!$H$11=2,(VLOOKUP($A40,'LA32'!$B$1:$BZ$201,'LA32'!Y$1,0)),
IF(LA!$H$11=3,(VLOOKUP($A40,'LA33'!$B$1:$BZ$201,'LA33'!Y$1,0)),
0))),".")</f>
        <v>0</v>
      </c>
      <c r="AA40" s="106" t="str">
        <f>IFERROR(
IF(LA!$H$11=1,(VLOOKUP($A40,'LA31'!$B$1:$BZ$201,'LA31'!Z$1,0)),
IF(LA!$H$11=2,(VLOOKUP($A40,'LA32'!$B$1:$BZ$201,'LA32'!Z$1,0)),
IF(LA!$H$11=3,(VLOOKUP($A40,'LA33'!$B$1:$BZ$201,'LA33'!Z$1,0)),
0))),".")</f>
        <v>x</v>
      </c>
      <c r="AB40" s="106">
        <f>IFERROR(
IF(LA!$H$11=1,(VLOOKUP($A40,'LA31'!$B$1:$BZ$201,'LA31'!AA$1,0)),
IF(LA!$H$11=2,(VLOOKUP($A40,'LA32'!$B$1:$BZ$201,'LA32'!AA$1,0)),
IF(LA!$H$11=3,(VLOOKUP($A40,'LA33'!$B$1:$BZ$201,'LA33'!AA$1,0)),
0))),".")</f>
        <v>0</v>
      </c>
      <c r="AC40" s="106">
        <f>IFERROR(
IF(LA!$H$11=1,(VLOOKUP($A40,'LA31'!$B$1:$BZ$201,'LA31'!AB$1,0)),
IF(LA!$H$11=2,(VLOOKUP($A40,'LA32'!$B$1:$BZ$201,'LA32'!AB$1,0)),
IF(LA!$H$11=3,(VLOOKUP($A40,'LA33'!$B$1:$BZ$201,'LA33'!AB$1,0)),
0))),".")</f>
        <v>0</v>
      </c>
      <c r="AD40" s="106">
        <f>IFERROR(
IF(LA!$H$11=1,(VLOOKUP($A40,'LA31'!$B$1:$BZ$201,'LA31'!AC$1,0)),
IF(LA!$H$11=2,(VLOOKUP($A40,'LA32'!$B$1:$BZ$201,'LA32'!AC$1,0)),
IF(LA!$H$11=3,(VLOOKUP($A40,'LA33'!$B$1:$BZ$201,'LA33'!AC$1,0)),
0))),".")</f>
        <v>0</v>
      </c>
      <c r="AE40" s="106" t="str">
        <f>IFERROR(
IF(LA!$H$11=1,(VLOOKUP($A40,'LA31'!$B$1:$BZ$201,'LA31'!AD$1,0)),
IF(LA!$H$11=2,(VLOOKUP($A40,'LA32'!$B$1:$BZ$201,'LA32'!AD$1,0)),
IF(LA!$H$11=3,(VLOOKUP($A40,'LA33'!$B$1:$BZ$201,'LA33'!AD$1,0)),
0))),".")</f>
        <v>x</v>
      </c>
      <c r="AF40" s="106">
        <f>IFERROR(
IF(LA!$H$11=1,(VLOOKUP($A40,'LA31'!$B$1:$BZ$201,'LA31'!AE$1,0)),
IF(LA!$H$11=2,(VLOOKUP($A40,'LA32'!$B$1:$BZ$201,'LA32'!AE$1,0)),
IF(LA!$H$11=3,(VLOOKUP($A40,'LA33'!$B$1:$BZ$201,'LA33'!AE$1,0)),
0))),".")</f>
        <v>0.01</v>
      </c>
      <c r="AG40" s="106">
        <f>IFERROR(
IF(LA!$H$11=1,(VLOOKUP($A40,'LA31'!$B$1:$BZ$201,'LA31'!AF$1,0)),
IF(LA!$H$11=2,(VLOOKUP($A40,'LA32'!$B$1:$BZ$201,'LA32'!AF$1,0)),
IF(LA!$H$11=3,(VLOOKUP($A40,'LA33'!$B$1:$BZ$201,'LA33'!AF$1,0)),
0))),".")</f>
        <v>0.01</v>
      </c>
      <c r="AH40" s="106">
        <f>IFERROR(
IF(LA!$H$11=1,(VLOOKUP($A40,'LA31'!$B$1:$BZ$201,'LA31'!AG$1,0)),
IF(LA!$H$11=2,(VLOOKUP($A40,'LA32'!$B$1:$BZ$201,'LA32'!AG$1,0)),
IF(LA!$H$11=3,(VLOOKUP($A40,'LA33'!$B$1:$BZ$201,'LA33'!AG$1,0)),
0))),".")</f>
        <v>0.65</v>
      </c>
      <c r="AI40" s="106">
        <f>IFERROR(
IF(LA!$H$11=1,(VLOOKUP($A40,'LA31'!$B$1:$BZ$201,'LA31'!AH$1,0)),
IF(LA!$H$11=2,(VLOOKUP($A40,'LA32'!$B$1:$BZ$201,'LA32'!AH$1,0)),
IF(LA!$H$11=3,(VLOOKUP($A40,'LA33'!$B$1:$BZ$201,'LA33'!AH$1,0)),
0))),".")</f>
        <v>0.48</v>
      </c>
      <c r="AJ40" s="106">
        <f>IFERROR(
IF(LA!$H$11=1,(VLOOKUP($A40,'LA31'!$B$1:$BZ$201,'LA31'!AI$1,0)),
IF(LA!$H$11=2,(VLOOKUP($A40,'LA32'!$B$1:$BZ$201,'LA32'!AI$1,0)),
IF(LA!$H$11=3,(VLOOKUP($A40,'LA33'!$B$1:$BZ$201,'LA33'!AI$1,0)),
0))),".")</f>
        <v>0.52</v>
      </c>
      <c r="AK40" s="106">
        <f>IFERROR(
IF(LA!$H$11=1,(VLOOKUP($A40,'LA31'!$B$1:$BZ$201,'LA31'!AJ$1,0)),
IF(LA!$H$11=2,(VLOOKUP($A40,'LA32'!$B$1:$BZ$201,'LA32'!AJ$1,0)),
IF(LA!$H$11=3,(VLOOKUP($A40,'LA33'!$B$1:$BZ$201,'LA33'!AJ$1,0)),
0))),".")</f>
        <v>0.12</v>
      </c>
      <c r="AL40" s="106">
        <f>IFERROR(
IF(LA!$H$11=1,(VLOOKUP($A40,'LA31'!$B$1:$BZ$201,'LA31'!AK$1,0)),
IF(LA!$H$11=2,(VLOOKUP($A40,'LA32'!$B$1:$BZ$201,'LA32'!AK$1,0)),
IF(LA!$H$11=3,(VLOOKUP($A40,'LA33'!$B$1:$BZ$201,'LA33'!AK$1,0)),
0))),".")</f>
        <v>0.2</v>
      </c>
      <c r="AM40" s="106">
        <f>IFERROR(
IF(LA!$H$11=1,(VLOOKUP($A40,'LA31'!$B$1:$BZ$201,'LA31'!AL$1,0)),
IF(LA!$H$11=2,(VLOOKUP($A40,'LA32'!$B$1:$BZ$201,'LA32'!AL$1,0)),
IF(LA!$H$11=3,(VLOOKUP($A40,'LA33'!$B$1:$BZ$201,'LA33'!AL$1,0)),
0))),".")</f>
        <v>0.18</v>
      </c>
      <c r="AN40" s="106" t="str">
        <f>IFERROR(
IF(LA!$H$11=1,(VLOOKUP($A40,'LA31'!$B$1:$BZ$201,'LA31'!AM$1,0)),
IF(LA!$H$11=2,(VLOOKUP($A40,'LA32'!$B$1:$BZ$201,'LA32'!AM$1,0)),
IF(LA!$H$11=3,(VLOOKUP($A40,'LA33'!$B$1:$BZ$201,'LA33'!AM$1,0)),
0))),".")</f>
        <v>x</v>
      </c>
      <c r="AO40" s="106">
        <f>IFERROR(
IF(LA!$H$11=1,(VLOOKUP($A40,'LA31'!$B$1:$BZ$201,'LA31'!AN$1,0)),
IF(LA!$H$11=2,(VLOOKUP($A40,'LA32'!$B$1:$BZ$201,'LA32'!AN$1,0)),
IF(LA!$H$11=3,(VLOOKUP($A40,'LA33'!$B$1:$BZ$201,'LA33'!AN$1,0)),
0))),".")</f>
        <v>0.02</v>
      </c>
      <c r="AP40" s="106">
        <f>IFERROR(
IF(LA!$H$11=1,(VLOOKUP($A40,'LA31'!$B$1:$BZ$201,'LA31'!AO$1,0)),
IF(LA!$H$11=2,(VLOOKUP($A40,'LA32'!$B$1:$BZ$201,'LA32'!AO$1,0)),
IF(LA!$H$11=3,(VLOOKUP($A40,'LA33'!$B$1:$BZ$201,'LA33'!AO$1,0)),
0))),".")</f>
        <v>0.01</v>
      </c>
      <c r="AQ40" s="106">
        <f>IFERROR(
IF(LA!$H$11=1,(VLOOKUP($A40,'LA31'!$B$1:$BZ$201,'LA31'!AP$1,0)),
IF(LA!$H$11=2,(VLOOKUP($A40,'LA32'!$B$1:$BZ$201,'LA32'!AP$1,0)),
IF(LA!$H$11=3,(VLOOKUP($A40,'LA33'!$B$1:$BZ$201,'LA33'!AP$1,0)),
0))),".")</f>
        <v>0.08</v>
      </c>
      <c r="AR40" s="106">
        <f>IFERROR(
IF(LA!$H$11=1,(VLOOKUP($A40,'LA31'!$B$1:$BZ$201,'LA31'!AQ$1,0)),
IF(LA!$H$11=2,(VLOOKUP($A40,'LA32'!$B$1:$BZ$201,'LA32'!AQ$1,0)),
IF(LA!$H$11=3,(VLOOKUP($A40,'LA33'!$B$1:$BZ$201,'LA33'!AQ$1,0)),
0))),".")</f>
        <v>0.11</v>
      </c>
      <c r="AS40" s="106">
        <f>IFERROR(
IF(LA!$H$11=1,(VLOOKUP($A40,'LA31'!$B$1:$BZ$201,'LA31'!AR$1,0)),
IF(LA!$H$11=2,(VLOOKUP($A40,'LA32'!$B$1:$BZ$201,'LA32'!AR$1,0)),
IF(LA!$H$11=3,(VLOOKUP($A40,'LA33'!$B$1:$BZ$201,'LA33'!AR$1,0)),
0))),".")</f>
        <v>0.11</v>
      </c>
      <c r="AT40" s="106">
        <f>IFERROR(
IF(LA!$H$11=1,(VLOOKUP($A40,'LA31'!$B$1:$BZ$201,'LA31'!AS$1,0)),
IF(LA!$H$11=2,(VLOOKUP($A40,'LA32'!$B$1:$BZ$201,'LA32'!AS$1,0)),
IF(LA!$H$11=3,(VLOOKUP($A40,'LA33'!$B$1:$BZ$201,'LA33'!AS$1,0)),
0))),".")</f>
        <v>0.52</v>
      </c>
      <c r="AU40" s="106">
        <f>IFERROR(
IF(LA!$H$11=1,(VLOOKUP($A40,'LA31'!$B$1:$BZ$201,'LA31'!AT$1,0)),
IF(LA!$H$11=2,(VLOOKUP($A40,'LA32'!$B$1:$BZ$201,'LA32'!AT$1,0)),
IF(LA!$H$11=3,(VLOOKUP($A40,'LA33'!$B$1:$BZ$201,'LA33'!AT$1,0)),
0))),".")</f>
        <v>0.27</v>
      </c>
      <c r="AV40" s="106">
        <f>IFERROR(
IF(LA!$H$11=1,(VLOOKUP($A40,'LA31'!$B$1:$BZ$201,'LA31'!AU$1,0)),
IF(LA!$H$11=2,(VLOOKUP($A40,'LA32'!$B$1:$BZ$201,'LA32'!AU$1,0)),
IF(LA!$H$11=3,(VLOOKUP($A40,'LA33'!$B$1:$BZ$201,'LA33'!AU$1,0)),
0))),".")</f>
        <v>0.34</v>
      </c>
      <c r="AW40" s="106" t="str">
        <f>IFERROR(
IF(LA!$H$11=1,(VLOOKUP($A40,'LA31'!$B$1:$BZ$201,'LA31'!AV$1,0)),
IF(LA!$H$11=2,(VLOOKUP($A40,'LA32'!$B$1:$BZ$201,'LA32'!AV$1,0)),
IF(LA!$H$11=3,(VLOOKUP($A40,'LA33'!$B$1:$BZ$201,'LA33'!AV$1,0)),
0))),".")</f>
        <v>x</v>
      </c>
      <c r="AX40" s="106" t="str">
        <f>IFERROR(
IF(LA!$H$11=1,(VLOOKUP($A40,'LA31'!$B$1:$BZ$201,'LA31'!AW$1,0)),
IF(LA!$H$11=2,(VLOOKUP($A40,'LA32'!$B$1:$BZ$201,'LA32'!AW$1,0)),
IF(LA!$H$11=3,(VLOOKUP($A40,'LA33'!$B$1:$BZ$201,'LA33'!AW$1,0)),
0))),".")</f>
        <v>x</v>
      </c>
      <c r="AY40" s="106">
        <f>IFERROR(
IF(LA!$H$11=1,(VLOOKUP($A40,'LA31'!$B$1:$BZ$201,'LA31'!AX$1,0)),
IF(LA!$H$11=2,(VLOOKUP($A40,'LA32'!$B$1:$BZ$201,'LA32'!AX$1,0)),
IF(LA!$H$11=3,(VLOOKUP($A40,'LA33'!$B$1:$BZ$201,'LA33'!AX$1,0)),
0))),".")</f>
        <v>0.01</v>
      </c>
      <c r="AZ40" s="106">
        <f>IFERROR(
IF(LA!$H$11=1,(VLOOKUP($A40,'LA31'!$B$1:$BZ$201,'LA31'!AY$1,0)),
IF(LA!$H$11=2,(VLOOKUP($A40,'LA32'!$B$1:$BZ$201,'LA32'!AY$1,0)),
IF(LA!$H$11=3,(VLOOKUP($A40,'LA33'!$B$1:$BZ$201,'LA33'!AY$1,0)),
0))),".")</f>
        <v>0</v>
      </c>
      <c r="BA40" s="106">
        <f>IFERROR(
IF(LA!$H$11=1,(VLOOKUP($A40,'LA31'!$B$1:$BZ$201,'LA31'!AZ$1,0)),
IF(LA!$H$11=2,(VLOOKUP($A40,'LA32'!$B$1:$BZ$201,'LA32'!AZ$1,0)),
IF(LA!$H$11=3,(VLOOKUP($A40,'LA33'!$B$1:$BZ$201,'LA33'!AZ$1,0)),
0))),".")</f>
        <v>0</v>
      </c>
      <c r="BB40" s="106">
        <f>IFERROR(
IF(LA!$H$11=1,(VLOOKUP($A40,'LA31'!$B$1:$BZ$201,'LA31'!BA$1,0)),
IF(LA!$H$11=2,(VLOOKUP($A40,'LA32'!$B$1:$BZ$201,'LA32'!BA$1,0)),
IF(LA!$H$11=3,(VLOOKUP($A40,'LA33'!$B$1:$BZ$201,'LA33'!BA$1,0)),
0))),".")</f>
        <v>0</v>
      </c>
      <c r="BC40" s="106">
        <f>IFERROR(
IF(LA!$H$11=1,(VLOOKUP($A40,'LA31'!$B$1:$BZ$201,'LA31'!BB$1,0)),
IF(LA!$H$11=2,(VLOOKUP($A40,'LA32'!$B$1:$BZ$201,'LA32'!BB$1,0)),
IF(LA!$H$11=3,(VLOOKUP($A40,'LA33'!$B$1:$BZ$201,'LA33'!BB$1,0)),
0))),".")</f>
        <v>0</v>
      </c>
      <c r="BD40" s="106">
        <f>IFERROR(
IF(LA!$H$11=1,(VLOOKUP($A40,'LA31'!$B$1:$BZ$201,'LA31'!BC$1,0)),
IF(LA!$H$11=2,(VLOOKUP($A40,'LA32'!$B$1:$BZ$201,'LA32'!BC$1,0)),
IF(LA!$H$11=3,(VLOOKUP($A40,'LA33'!$B$1:$BZ$201,'LA33'!BC$1,0)),
0))),".")</f>
        <v>0.03</v>
      </c>
      <c r="BE40" s="106">
        <f>IFERROR(
IF(LA!$H$11=1,(VLOOKUP($A40,'LA31'!$B$1:$BZ$201,'LA31'!BD$1,0)),
IF(LA!$H$11=2,(VLOOKUP($A40,'LA32'!$B$1:$BZ$201,'LA32'!BD$1,0)),
IF(LA!$H$11=3,(VLOOKUP($A40,'LA33'!$B$1:$BZ$201,'LA33'!BD$1,0)),
0))),".")</f>
        <v>0.02</v>
      </c>
      <c r="BF40" s="106">
        <f>IFERROR(
IF(LA!$H$11=1,(VLOOKUP($A40,'LA31'!$B$1:$BZ$201,'LA31'!BE$1,0)),
IF(LA!$H$11=2,(VLOOKUP($A40,'LA32'!$B$1:$BZ$201,'LA32'!BE$1,0)),
IF(LA!$H$11=3,(VLOOKUP($A40,'LA33'!$B$1:$BZ$201,'LA33'!BE$1,0)),
0))),".")</f>
        <v>0</v>
      </c>
      <c r="BG40" s="106" t="str">
        <f>IFERROR(
IF(LA!$H$11=1,(VLOOKUP($A40,'LA31'!$B$1:$BZ$201,'LA31'!BF$1,0)),
IF(LA!$H$11=2,(VLOOKUP($A40,'LA32'!$B$1:$BZ$201,'LA32'!BF$1,0)),
IF(LA!$H$11=3,(VLOOKUP($A40,'LA33'!$B$1:$BZ$201,'LA33'!BF$1,0)),
0))),".")</f>
        <v>x</v>
      </c>
      <c r="BH40" s="106" t="str">
        <f>IFERROR(
IF(LA!$H$11=1,(VLOOKUP($A40,'LA31'!$B$1:$BZ$201,'LA31'!BG$1,0)),
IF(LA!$H$11=2,(VLOOKUP($A40,'LA32'!$B$1:$BZ$201,'LA32'!BG$1,0)),
IF(LA!$H$11=3,(VLOOKUP($A40,'LA33'!$B$1:$BZ$201,'LA33'!BG$1,0)),
0))),".")</f>
        <v>x</v>
      </c>
      <c r="BI40" s="106">
        <f>IFERROR(
IF(LA!$H$11=1,(VLOOKUP($A40,'LA31'!$B$1:$BZ$201,'LA31'!BH$1,0)),
IF(LA!$H$11=2,(VLOOKUP($A40,'LA32'!$B$1:$BZ$201,'LA32'!BH$1,0)),
IF(LA!$H$11=3,(VLOOKUP($A40,'LA33'!$B$1:$BZ$201,'LA33'!BH$1,0)),
0))),".")</f>
        <v>0</v>
      </c>
      <c r="BJ40" s="106">
        <f>IFERROR(
IF(LA!$H$11=1,(VLOOKUP($A40,'LA31'!$B$1:$BZ$201,'LA31'!BI$1,0)),
IF(LA!$H$11=2,(VLOOKUP($A40,'LA32'!$B$1:$BZ$201,'LA32'!BI$1,0)),
IF(LA!$H$11=3,(VLOOKUP($A40,'LA33'!$B$1:$BZ$201,'LA33'!BI$1,0)),
0))),".")</f>
        <v>0.02</v>
      </c>
      <c r="BK40" s="106">
        <f>IFERROR(
IF(LA!$H$11=1,(VLOOKUP($A40,'LA31'!$B$1:$BZ$201,'LA31'!BJ$1,0)),
IF(LA!$H$11=2,(VLOOKUP($A40,'LA32'!$B$1:$BZ$201,'LA32'!BJ$1,0)),
IF(LA!$H$11=3,(VLOOKUP($A40,'LA33'!$B$1:$BZ$201,'LA33'!BJ$1,0)),
0))),".")</f>
        <v>0.01</v>
      </c>
      <c r="BL40" s="106">
        <f>IFERROR(
IF(LA!$H$11=1,(VLOOKUP($A40,'LA31'!$B$1:$BZ$201,'LA31'!BK$1,0)),
IF(LA!$H$11=2,(VLOOKUP($A40,'LA32'!$B$1:$BZ$201,'LA32'!BK$1,0)),
IF(LA!$H$11=3,(VLOOKUP($A40,'LA33'!$B$1:$BZ$201,'LA33'!BK$1,0)),
0))),".")</f>
        <v>0</v>
      </c>
      <c r="BM40" s="106" t="str">
        <f>IFERROR(
IF(LA!$H$11=1,(VLOOKUP($A40,'LA31'!$B$1:$BZ$201,'LA31'!BL$1,0)),
IF(LA!$H$11=2,(VLOOKUP($A40,'LA32'!$B$1:$BZ$201,'LA32'!BL$1,0)),
IF(LA!$H$11=3,(VLOOKUP($A40,'LA33'!$B$1:$BZ$201,'LA33'!BL$1,0)),
0))),".")</f>
        <v>x</v>
      </c>
      <c r="BN40" s="106" t="str">
        <f>IFERROR(
IF(LA!$H$11=1,(VLOOKUP($A40,'LA31'!$B$1:$BZ$201,'LA31'!BM$1,0)),
IF(LA!$H$11=2,(VLOOKUP($A40,'LA32'!$B$1:$BZ$201,'LA32'!BM$1,0)),
IF(LA!$H$11=3,(VLOOKUP($A40,'LA33'!$B$1:$BZ$201,'LA33'!BM$1,0)),
0))),".")</f>
        <v>x</v>
      </c>
      <c r="BO40" s="106" t="str">
        <f>IFERROR(
IF(LA!$H$11=1,(VLOOKUP($A40,'LA31'!$B$1:$BZ$201,'LA31'!BN$1,0)),
IF(LA!$H$11=2,(VLOOKUP($A40,'LA32'!$B$1:$BZ$201,'LA32'!BN$1,0)),
IF(LA!$H$11=3,(VLOOKUP($A40,'LA33'!$B$1:$BZ$201,'LA33'!BN$1,0)),
0))),".")</f>
        <v>x</v>
      </c>
      <c r="BP40" s="106" t="str">
        <f>IFERROR(
IF(LA!$H$11=1,(VLOOKUP($A40,'LA31'!$B$1:$BZ$201,'LA31'!BO$1,0)),
IF(LA!$H$11=2,(VLOOKUP($A40,'LA32'!$B$1:$BZ$201,'LA32'!BO$1,0)),
IF(LA!$H$11=3,(VLOOKUP($A40,'LA33'!$B$1:$BZ$201,'LA33'!BO$1,0)),
0))),".")</f>
        <v>x</v>
      </c>
      <c r="BQ40" s="106" t="str">
        <f>IFERROR(
IF(LA!$H$11=1,(VLOOKUP($A40,'LA31'!$B$1:$BZ$201,'LA31'!BP$1,0)),
IF(LA!$H$11=2,(VLOOKUP($A40,'LA32'!$B$1:$BZ$201,'LA32'!BP$1,0)),
IF(LA!$H$11=3,(VLOOKUP($A40,'LA33'!$B$1:$BZ$201,'LA33'!BP$1,0)),
0))),".")</f>
        <v>x</v>
      </c>
      <c r="BR40" s="106">
        <f>IFERROR(
IF(LA!$H$11=1,(VLOOKUP($A40,'LA31'!$B$1:$BZ$201,'LA31'!BQ$1,0)),
IF(LA!$H$11=2,(VLOOKUP($A40,'LA32'!$B$1:$BZ$201,'LA32'!BQ$1,0)),
IF(LA!$H$11=3,(VLOOKUP($A40,'LA33'!$B$1:$BZ$201,'LA33'!BQ$1,0)),
0))),".")</f>
        <v>0.06</v>
      </c>
      <c r="BS40" s="106">
        <f>IFERROR(
IF(LA!$H$11=1,(VLOOKUP($A40,'LA31'!$B$1:$BZ$201,'LA31'!BR$1,0)),
IF(LA!$H$11=2,(VLOOKUP($A40,'LA32'!$B$1:$BZ$201,'LA32'!BR$1,0)),
IF(LA!$H$11=3,(VLOOKUP($A40,'LA33'!$B$1:$BZ$201,'LA33'!BR$1,0)),
0))),".")</f>
        <v>0.09</v>
      </c>
      <c r="BT40" s="106">
        <f>IFERROR(
IF(LA!$H$11=1,(VLOOKUP($A40,'LA31'!$B$1:$BZ$201,'LA31'!BS$1,0)),
IF(LA!$H$11=2,(VLOOKUP($A40,'LA32'!$B$1:$BZ$201,'LA32'!BS$1,0)),
IF(LA!$H$11=3,(VLOOKUP($A40,'LA33'!$B$1:$BZ$201,'LA33'!BS$1,0)),
0))),".")</f>
        <v>0.08</v>
      </c>
      <c r="BU40" s="106">
        <f>IFERROR(
IF(LA!$H$11=1,(VLOOKUP($A40,'LA31'!$B$1:$BZ$201,'LA31'!BT$1,0)),
IF(LA!$H$11=2,(VLOOKUP($A40,'LA32'!$B$1:$BZ$201,'LA32'!BT$1,0)),
IF(LA!$H$11=3,(VLOOKUP($A40,'LA33'!$B$1:$BZ$201,'LA33'!BT$1,0)),
0))),".")</f>
        <v>0.06</v>
      </c>
      <c r="BV40" s="106">
        <f>IFERROR(
IF(LA!$H$11=1,(VLOOKUP($A40,'LA31'!$B$1:$BZ$201,'LA31'!BU$1,0)),
IF(LA!$H$11=2,(VLOOKUP($A40,'LA32'!$B$1:$BZ$201,'LA32'!BU$1,0)),
IF(LA!$H$11=3,(VLOOKUP($A40,'LA33'!$B$1:$BZ$201,'LA33'!BU$1,0)),
0))),".")</f>
        <v>0.06</v>
      </c>
      <c r="BW40" s="106">
        <f>IFERROR(
IF(LA!$H$11=1,(VLOOKUP($A40,'LA31'!$B$1:$BZ$201,'LA31'!BV$1,0)),
IF(LA!$H$11=2,(VLOOKUP($A40,'LA32'!$B$1:$BZ$201,'LA32'!BV$1,0)),
IF(LA!$H$11=3,(VLOOKUP($A40,'LA33'!$B$1:$BZ$201,'LA33'!BV$1,0)),
0))),".")</f>
        <v>0.06</v>
      </c>
      <c r="BX40" s="106">
        <f>IFERROR(
IF(LA!$H$11=1,(VLOOKUP($A40,'LA31'!$B$1:$BZ$201,'LA31'!BW$1,0)),
IF(LA!$H$11=2,(VLOOKUP($A40,'LA32'!$B$1:$BZ$201,'LA32'!BW$1,0)),
IF(LA!$H$11=3,(VLOOKUP($A40,'LA33'!$B$1:$BZ$201,'LA33'!BW$1,0)),
0))),".")</f>
        <v>0.14000000000000001</v>
      </c>
      <c r="BY40" s="106">
        <f>IFERROR(
IF(LA!$H$11=1,(VLOOKUP($A40,'LA31'!$B$1:$BZ$201,'LA31'!BX$1,0)),
IF(LA!$H$11=2,(VLOOKUP($A40,'LA32'!$B$1:$BZ$201,'LA32'!BX$1,0)),
IF(LA!$H$11=3,(VLOOKUP($A40,'LA33'!$B$1:$BZ$201,'LA33'!BX$1,0)),
0))),".")</f>
        <v>0.21</v>
      </c>
      <c r="BZ40" s="106">
        <f>IFERROR(
IF(LA!$H$11=1,(VLOOKUP($A40,'LA31'!$B$1:$BZ$201,'LA31'!BY$1,0)),
IF(LA!$H$11=2,(VLOOKUP($A40,'LA32'!$B$1:$BZ$201,'LA32'!BY$1,0)),
IF(LA!$H$11=3,(VLOOKUP($A40,'LA33'!$B$1:$BZ$201,'LA33'!BY$1,0)),
0))),".")</f>
        <v>0.19</v>
      </c>
    </row>
    <row r="41" spans="1:78" x14ac:dyDescent="0.2">
      <c r="A41" s="55">
        <v>823</v>
      </c>
      <c r="B41" s="55" t="s">
        <v>223</v>
      </c>
      <c r="C41" s="88" t="s">
        <v>196</v>
      </c>
      <c r="D41" s="59">
        <f>IFERROR(
IF(LA!$H$11=1,(VLOOKUP($A41,'LA31'!$B$1:$BZ$201,'LA31'!C$1,0)),
IF(LA!$H$11=2,(VLOOKUP($A41,'LA32'!$B$1:$BZ$201,'LA32'!C$1,0)),
IF(LA!$H$11=3,(VLOOKUP($A41,'LA33'!$B$1:$BZ$201,'LA33'!C$1,0)),
0))),".")</f>
        <v>30</v>
      </c>
      <c r="E41" s="59">
        <f>IFERROR(
IF(LA!$H$11=1,(VLOOKUP($A41,'LA31'!$B$1:$BZ$201,'LA31'!D$1,0)),
IF(LA!$H$11=2,(VLOOKUP($A41,'LA32'!$B$1:$BZ$201,'LA32'!D$1,0)),
IF(LA!$H$11=3,(VLOOKUP($A41,'LA33'!$B$1:$BZ$201,'LA33'!D$1,0)),
0))),".")</f>
        <v>1190</v>
      </c>
      <c r="F41" s="59">
        <f>IFERROR(
IF(LA!$H$11=1,(VLOOKUP($A41,'LA31'!$B$1:$BZ$201,'LA31'!E$1,0)),
IF(LA!$H$11=2,(VLOOKUP($A41,'LA32'!$B$1:$BZ$201,'LA32'!E$1,0)),
IF(LA!$H$11=3,(VLOOKUP($A41,'LA33'!$B$1:$BZ$201,'LA33'!E$1,0)),
0))),".")</f>
        <v>1220</v>
      </c>
      <c r="G41" s="106">
        <f>IFERROR(
IF(LA!$H$11=1,(VLOOKUP($A41,'LA31'!$B$1:$BZ$201,'LA31'!F$1,0)),
IF(LA!$H$11=2,(VLOOKUP($A41,'LA32'!$B$1:$BZ$201,'LA32'!F$1,0)),
IF(LA!$H$11=3,(VLOOKUP($A41,'LA33'!$B$1:$BZ$201,'LA33'!F$1,0)),
0))),".")</f>
        <v>0.84</v>
      </c>
      <c r="H41" s="106">
        <f>IFERROR(
IF(LA!$H$11=1,(VLOOKUP($A41,'LA31'!$B$1:$BZ$201,'LA31'!G$1,0)),
IF(LA!$H$11=2,(VLOOKUP($A41,'LA32'!$B$1:$BZ$201,'LA32'!G$1,0)),
IF(LA!$H$11=3,(VLOOKUP($A41,'LA33'!$B$1:$BZ$201,'LA33'!G$1,0)),
0))),".")</f>
        <v>0.73</v>
      </c>
      <c r="I41" s="106">
        <f>IFERROR(
IF(LA!$H$11=1,(VLOOKUP($A41,'LA31'!$B$1:$BZ$201,'LA31'!H$1,0)),
IF(LA!$H$11=2,(VLOOKUP($A41,'LA32'!$B$1:$BZ$201,'LA32'!H$1,0)),
IF(LA!$H$11=3,(VLOOKUP($A41,'LA33'!$B$1:$BZ$201,'LA33'!H$1,0)),
0))),".")</f>
        <v>0.73</v>
      </c>
      <c r="J41" s="106">
        <f>IFERROR(
IF(LA!$H$11=1,(VLOOKUP($A41,'LA31'!$B$1:$BZ$201,'LA31'!I$1,0)),
IF(LA!$H$11=2,(VLOOKUP($A41,'LA32'!$B$1:$BZ$201,'LA32'!I$1,0)),
IF(LA!$H$11=3,(VLOOKUP($A41,'LA33'!$B$1:$BZ$201,'LA33'!I$1,0)),
0))),".")</f>
        <v>0.76</v>
      </c>
      <c r="K41" s="106">
        <f>IFERROR(
IF(LA!$H$11=1,(VLOOKUP($A41,'LA31'!$B$1:$BZ$201,'LA31'!J$1,0)),
IF(LA!$H$11=2,(VLOOKUP($A41,'LA32'!$B$1:$BZ$201,'LA32'!J$1,0)),
IF(LA!$H$11=3,(VLOOKUP($A41,'LA33'!$B$1:$BZ$201,'LA33'!J$1,0)),
0))),".")</f>
        <v>0.69</v>
      </c>
      <c r="L41" s="106">
        <f>IFERROR(
IF(LA!$H$11=1,(VLOOKUP($A41,'LA31'!$B$1:$BZ$201,'LA31'!K$1,0)),
IF(LA!$H$11=2,(VLOOKUP($A41,'LA32'!$B$1:$BZ$201,'LA32'!K$1,0)),
IF(LA!$H$11=3,(VLOOKUP($A41,'LA33'!$B$1:$BZ$201,'LA33'!K$1,0)),
0))),".")</f>
        <v>0.69</v>
      </c>
      <c r="M41" s="106">
        <f>IFERROR(
IF(LA!$H$11=1,(VLOOKUP($A41,'LA31'!$B$1:$BZ$201,'LA31'!L$1,0)),
IF(LA!$H$11=2,(VLOOKUP($A41,'LA32'!$B$1:$BZ$201,'LA32'!L$1,0)),
IF(LA!$H$11=3,(VLOOKUP($A41,'LA33'!$B$1:$BZ$201,'LA33'!L$1,0)),
0))),".")</f>
        <v>0.24</v>
      </c>
      <c r="N41" s="106">
        <f>IFERROR(
IF(LA!$H$11=1,(VLOOKUP($A41,'LA31'!$B$1:$BZ$201,'LA31'!M$1,0)),
IF(LA!$H$11=2,(VLOOKUP($A41,'LA32'!$B$1:$BZ$201,'LA32'!M$1,0)),
IF(LA!$H$11=3,(VLOOKUP($A41,'LA33'!$B$1:$BZ$201,'LA33'!M$1,0)),
0))),".")</f>
        <v>7.0000000000000007E-2</v>
      </c>
      <c r="O41" s="106">
        <f>IFERROR(
IF(LA!$H$11=1,(VLOOKUP($A41,'LA31'!$B$1:$BZ$201,'LA31'!N$1,0)),
IF(LA!$H$11=2,(VLOOKUP($A41,'LA32'!$B$1:$BZ$201,'LA32'!N$1,0)),
IF(LA!$H$11=3,(VLOOKUP($A41,'LA33'!$B$1:$BZ$201,'LA33'!N$1,0)),
0))),".")</f>
        <v>0.08</v>
      </c>
      <c r="P41" s="106">
        <f>IFERROR(
IF(LA!$H$11=1,(VLOOKUP($A41,'LA31'!$B$1:$BZ$201,'LA31'!O$1,0)),
IF(LA!$H$11=2,(VLOOKUP($A41,'LA32'!$B$1:$BZ$201,'LA32'!O$1,0)),
IF(LA!$H$11=3,(VLOOKUP($A41,'LA33'!$B$1:$BZ$201,'LA33'!O$1,0)),
0))),".")</f>
        <v>0</v>
      </c>
      <c r="Q41" s="106" t="str">
        <f>IFERROR(
IF(LA!$H$11=1,(VLOOKUP($A41,'LA31'!$B$1:$BZ$201,'LA31'!P$1,0)),
IF(LA!$H$11=2,(VLOOKUP($A41,'LA32'!$B$1:$BZ$201,'LA32'!P$1,0)),
IF(LA!$H$11=3,(VLOOKUP($A41,'LA33'!$B$1:$BZ$201,'LA33'!P$1,0)),
0))),".")</f>
        <v>x</v>
      </c>
      <c r="R41" s="106" t="str">
        <f>IFERROR(
IF(LA!$H$11=1,(VLOOKUP($A41,'LA31'!$B$1:$BZ$201,'LA31'!Q$1,0)),
IF(LA!$H$11=2,(VLOOKUP($A41,'LA32'!$B$1:$BZ$201,'LA32'!Q$1,0)),
IF(LA!$H$11=3,(VLOOKUP($A41,'LA33'!$B$1:$BZ$201,'LA33'!Q$1,0)),
0))),".")</f>
        <v>x</v>
      </c>
      <c r="S41" s="106">
        <f>IFERROR(
IF(LA!$H$11=1,(VLOOKUP($A41,'LA31'!$B$1:$BZ$201,'LA31'!R$1,0)),
IF(LA!$H$11=2,(VLOOKUP($A41,'LA32'!$B$1:$BZ$201,'LA32'!R$1,0)),
IF(LA!$H$11=3,(VLOOKUP($A41,'LA33'!$B$1:$BZ$201,'LA33'!R$1,0)),
0))),".")</f>
        <v>0</v>
      </c>
      <c r="T41" s="106">
        <f>IFERROR(
IF(LA!$H$11=1,(VLOOKUP($A41,'LA31'!$B$1:$BZ$201,'LA31'!S$1,0)),
IF(LA!$H$11=2,(VLOOKUP($A41,'LA32'!$B$1:$BZ$201,'LA32'!S$1,0)),
IF(LA!$H$11=3,(VLOOKUP($A41,'LA33'!$B$1:$BZ$201,'LA33'!S$1,0)),
0))),".")</f>
        <v>0.02</v>
      </c>
      <c r="U41" s="106">
        <f>IFERROR(
IF(LA!$H$11=1,(VLOOKUP($A41,'LA31'!$B$1:$BZ$201,'LA31'!T$1,0)),
IF(LA!$H$11=2,(VLOOKUP($A41,'LA32'!$B$1:$BZ$201,'LA32'!T$1,0)),
IF(LA!$H$11=3,(VLOOKUP($A41,'LA33'!$B$1:$BZ$201,'LA33'!T$1,0)),
0))),".")</f>
        <v>0.02</v>
      </c>
      <c r="V41" s="106" t="str">
        <f>IFERROR(
IF(LA!$H$11=1,(VLOOKUP($A41,'LA31'!$B$1:$BZ$201,'LA31'!U$1,0)),
IF(LA!$H$11=2,(VLOOKUP($A41,'LA32'!$B$1:$BZ$201,'LA32'!U$1,0)),
IF(LA!$H$11=3,(VLOOKUP($A41,'LA33'!$B$1:$BZ$201,'LA33'!U$1,0)),
0))),".")</f>
        <v>x</v>
      </c>
      <c r="W41" s="106">
        <f>IFERROR(
IF(LA!$H$11=1,(VLOOKUP($A41,'LA31'!$B$1:$BZ$201,'LA31'!V$1,0)),
IF(LA!$H$11=2,(VLOOKUP($A41,'LA32'!$B$1:$BZ$201,'LA32'!V$1,0)),
IF(LA!$H$11=3,(VLOOKUP($A41,'LA33'!$B$1:$BZ$201,'LA33'!V$1,0)),
0))),".")</f>
        <v>0.04</v>
      </c>
      <c r="X41" s="106">
        <f>IFERROR(
IF(LA!$H$11=1,(VLOOKUP($A41,'LA31'!$B$1:$BZ$201,'LA31'!W$1,0)),
IF(LA!$H$11=2,(VLOOKUP($A41,'LA32'!$B$1:$BZ$201,'LA32'!W$1,0)),
IF(LA!$H$11=3,(VLOOKUP($A41,'LA33'!$B$1:$BZ$201,'LA33'!W$1,0)),
0))),".")</f>
        <v>0.05</v>
      </c>
      <c r="Y41" s="106">
        <f>IFERROR(
IF(LA!$H$11=1,(VLOOKUP($A41,'LA31'!$B$1:$BZ$201,'LA31'!X$1,0)),
IF(LA!$H$11=2,(VLOOKUP($A41,'LA32'!$B$1:$BZ$201,'LA32'!X$1,0)),
IF(LA!$H$11=3,(VLOOKUP($A41,'LA33'!$B$1:$BZ$201,'LA33'!X$1,0)),
0))),".")</f>
        <v>0</v>
      </c>
      <c r="Z41" s="106">
        <f>IFERROR(
IF(LA!$H$11=1,(VLOOKUP($A41,'LA31'!$B$1:$BZ$201,'LA31'!Y$1,0)),
IF(LA!$H$11=2,(VLOOKUP($A41,'LA32'!$B$1:$BZ$201,'LA32'!Y$1,0)),
IF(LA!$H$11=3,(VLOOKUP($A41,'LA33'!$B$1:$BZ$201,'LA33'!Y$1,0)),
0))),".")</f>
        <v>0</v>
      </c>
      <c r="AA41" s="106">
        <f>IFERROR(
IF(LA!$H$11=1,(VLOOKUP($A41,'LA31'!$B$1:$BZ$201,'LA31'!Z$1,0)),
IF(LA!$H$11=2,(VLOOKUP($A41,'LA32'!$B$1:$BZ$201,'LA32'!Z$1,0)),
IF(LA!$H$11=3,(VLOOKUP($A41,'LA33'!$B$1:$BZ$201,'LA33'!Z$1,0)),
0))),".")</f>
        <v>0</v>
      </c>
      <c r="AB41" s="106">
        <f>IFERROR(
IF(LA!$H$11=1,(VLOOKUP($A41,'LA31'!$B$1:$BZ$201,'LA31'!AA$1,0)),
IF(LA!$H$11=2,(VLOOKUP($A41,'LA32'!$B$1:$BZ$201,'LA32'!AA$1,0)),
IF(LA!$H$11=3,(VLOOKUP($A41,'LA33'!$B$1:$BZ$201,'LA33'!AA$1,0)),
0))),".")</f>
        <v>0</v>
      </c>
      <c r="AC41" s="106">
        <f>IFERROR(
IF(LA!$H$11=1,(VLOOKUP($A41,'LA31'!$B$1:$BZ$201,'LA31'!AB$1,0)),
IF(LA!$H$11=2,(VLOOKUP($A41,'LA32'!$B$1:$BZ$201,'LA32'!AB$1,0)),
IF(LA!$H$11=3,(VLOOKUP($A41,'LA33'!$B$1:$BZ$201,'LA33'!AB$1,0)),
0))),".")</f>
        <v>0</v>
      </c>
      <c r="AD41" s="106">
        <f>IFERROR(
IF(LA!$H$11=1,(VLOOKUP($A41,'LA31'!$B$1:$BZ$201,'LA31'!AC$1,0)),
IF(LA!$H$11=2,(VLOOKUP($A41,'LA32'!$B$1:$BZ$201,'LA32'!AC$1,0)),
IF(LA!$H$11=3,(VLOOKUP($A41,'LA33'!$B$1:$BZ$201,'LA33'!AC$1,0)),
0))),".")</f>
        <v>0</v>
      </c>
      <c r="AE41" s="106" t="str">
        <f>IFERROR(
IF(LA!$H$11=1,(VLOOKUP($A41,'LA31'!$B$1:$BZ$201,'LA31'!AD$1,0)),
IF(LA!$H$11=2,(VLOOKUP($A41,'LA32'!$B$1:$BZ$201,'LA32'!AD$1,0)),
IF(LA!$H$11=3,(VLOOKUP($A41,'LA33'!$B$1:$BZ$201,'LA33'!AD$1,0)),
0))),".")</f>
        <v>x</v>
      </c>
      <c r="AF41" s="106">
        <f>IFERROR(
IF(LA!$H$11=1,(VLOOKUP($A41,'LA31'!$B$1:$BZ$201,'LA31'!AE$1,0)),
IF(LA!$H$11=2,(VLOOKUP($A41,'LA32'!$B$1:$BZ$201,'LA32'!AE$1,0)),
IF(LA!$H$11=3,(VLOOKUP($A41,'LA33'!$B$1:$BZ$201,'LA33'!AE$1,0)),
0))),".")</f>
        <v>0.04</v>
      </c>
      <c r="AG41" s="106">
        <f>IFERROR(
IF(LA!$H$11=1,(VLOOKUP($A41,'LA31'!$B$1:$BZ$201,'LA31'!AF$1,0)),
IF(LA!$H$11=2,(VLOOKUP($A41,'LA32'!$B$1:$BZ$201,'LA32'!AF$1,0)),
IF(LA!$H$11=3,(VLOOKUP($A41,'LA33'!$B$1:$BZ$201,'LA33'!AF$1,0)),
0))),".")</f>
        <v>0.04</v>
      </c>
      <c r="AH41" s="106">
        <f>IFERROR(
IF(LA!$H$11=1,(VLOOKUP($A41,'LA31'!$B$1:$BZ$201,'LA31'!AG$1,0)),
IF(LA!$H$11=2,(VLOOKUP($A41,'LA32'!$B$1:$BZ$201,'LA32'!AG$1,0)),
IF(LA!$H$11=3,(VLOOKUP($A41,'LA33'!$B$1:$BZ$201,'LA33'!AG$1,0)),
0))),".")</f>
        <v>0.4</v>
      </c>
      <c r="AI41" s="106">
        <f>IFERROR(
IF(LA!$H$11=1,(VLOOKUP($A41,'LA31'!$B$1:$BZ$201,'LA31'!AH$1,0)),
IF(LA!$H$11=2,(VLOOKUP($A41,'LA32'!$B$1:$BZ$201,'LA32'!AH$1,0)),
IF(LA!$H$11=3,(VLOOKUP($A41,'LA33'!$B$1:$BZ$201,'LA33'!AH$1,0)),
0))),".")</f>
        <v>0.55000000000000004</v>
      </c>
      <c r="AJ41" s="106">
        <f>IFERROR(
IF(LA!$H$11=1,(VLOOKUP($A41,'LA31'!$B$1:$BZ$201,'LA31'!AI$1,0)),
IF(LA!$H$11=2,(VLOOKUP($A41,'LA32'!$B$1:$BZ$201,'LA32'!AI$1,0)),
IF(LA!$H$11=3,(VLOOKUP($A41,'LA33'!$B$1:$BZ$201,'LA33'!AI$1,0)),
0))),".")</f>
        <v>0.55000000000000004</v>
      </c>
      <c r="AK41" s="106" t="str">
        <f>IFERROR(
IF(LA!$H$11=1,(VLOOKUP($A41,'LA31'!$B$1:$BZ$201,'LA31'!AJ$1,0)),
IF(LA!$H$11=2,(VLOOKUP($A41,'LA32'!$B$1:$BZ$201,'LA32'!AJ$1,0)),
IF(LA!$H$11=3,(VLOOKUP($A41,'LA33'!$B$1:$BZ$201,'LA33'!AJ$1,0)),
0))),".")</f>
        <v>x</v>
      </c>
      <c r="AL41" s="106">
        <f>IFERROR(
IF(LA!$H$11=1,(VLOOKUP($A41,'LA31'!$B$1:$BZ$201,'LA31'!AK$1,0)),
IF(LA!$H$11=2,(VLOOKUP($A41,'LA32'!$B$1:$BZ$201,'LA32'!AK$1,0)),
IF(LA!$H$11=3,(VLOOKUP($A41,'LA33'!$B$1:$BZ$201,'LA33'!AK$1,0)),
0))),".")</f>
        <v>0.19</v>
      </c>
      <c r="AM41" s="106">
        <f>IFERROR(
IF(LA!$H$11=1,(VLOOKUP($A41,'LA31'!$B$1:$BZ$201,'LA31'!AL$1,0)),
IF(LA!$H$11=2,(VLOOKUP($A41,'LA32'!$B$1:$BZ$201,'LA32'!AL$1,0)),
IF(LA!$H$11=3,(VLOOKUP($A41,'LA33'!$B$1:$BZ$201,'LA33'!AL$1,0)),
0))),".")</f>
        <v>0.18</v>
      </c>
      <c r="AN41" s="106">
        <f>IFERROR(
IF(LA!$H$11=1,(VLOOKUP($A41,'LA31'!$B$1:$BZ$201,'LA31'!AM$1,0)),
IF(LA!$H$11=2,(VLOOKUP($A41,'LA32'!$B$1:$BZ$201,'LA32'!AM$1,0)),
IF(LA!$H$11=3,(VLOOKUP($A41,'LA33'!$B$1:$BZ$201,'LA33'!AM$1,0)),
0))),".")</f>
        <v>0</v>
      </c>
      <c r="AO41" s="106">
        <f>IFERROR(
IF(LA!$H$11=1,(VLOOKUP($A41,'LA31'!$B$1:$BZ$201,'LA31'!AN$1,0)),
IF(LA!$H$11=2,(VLOOKUP($A41,'LA32'!$B$1:$BZ$201,'LA32'!AN$1,0)),
IF(LA!$H$11=3,(VLOOKUP($A41,'LA33'!$B$1:$BZ$201,'LA33'!AN$1,0)),
0))),".")</f>
        <v>0.01</v>
      </c>
      <c r="AP41" s="106">
        <f>IFERROR(
IF(LA!$H$11=1,(VLOOKUP($A41,'LA31'!$B$1:$BZ$201,'LA31'!AO$1,0)),
IF(LA!$H$11=2,(VLOOKUP($A41,'LA32'!$B$1:$BZ$201,'LA32'!AO$1,0)),
IF(LA!$H$11=3,(VLOOKUP($A41,'LA33'!$B$1:$BZ$201,'LA33'!AO$1,0)),
0))),".")</f>
        <v>0.01</v>
      </c>
      <c r="AQ41" s="106">
        <f>IFERROR(
IF(LA!$H$11=1,(VLOOKUP($A41,'LA31'!$B$1:$BZ$201,'LA31'!AP$1,0)),
IF(LA!$H$11=2,(VLOOKUP($A41,'LA32'!$B$1:$BZ$201,'LA32'!AP$1,0)),
IF(LA!$H$11=3,(VLOOKUP($A41,'LA33'!$B$1:$BZ$201,'LA33'!AP$1,0)),
0))),".")</f>
        <v>0</v>
      </c>
      <c r="AR41" s="106">
        <f>IFERROR(
IF(LA!$H$11=1,(VLOOKUP($A41,'LA31'!$B$1:$BZ$201,'LA31'!AQ$1,0)),
IF(LA!$H$11=2,(VLOOKUP($A41,'LA32'!$B$1:$BZ$201,'LA32'!AQ$1,0)),
IF(LA!$H$11=3,(VLOOKUP($A41,'LA33'!$B$1:$BZ$201,'LA33'!AQ$1,0)),
0))),".")</f>
        <v>0.12</v>
      </c>
      <c r="AS41" s="106">
        <f>IFERROR(
IF(LA!$H$11=1,(VLOOKUP($A41,'LA31'!$B$1:$BZ$201,'LA31'!AR$1,0)),
IF(LA!$H$11=2,(VLOOKUP($A41,'LA32'!$B$1:$BZ$201,'LA32'!AR$1,0)),
IF(LA!$H$11=3,(VLOOKUP($A41,'LA33'!$B$1:$BZ$201,'LA33'!AR$1,0)),
0))),".")</f>
        <v>0.11</v>
      </c>
      <c r="AT41" s="106">
        <f>IFERROR(
IF(LA!$H$11=1,(VLOOKUP($A41,'LA31'!$B$1:$BZ$201,'LA31'!AS$1,0)),
IF(LA!$H$11=2,(VLOOKUP($A41,'LA32'!$B$1:$BZ$201,'LA32'!AS$1,0)),
IF(LA!$H$11=3,(VLOOKUP($A41,'LA33'!$B$1:$BZ$201,'LA33'!AS$1,0)),
0))),".")</f>
        <v>0.32</v>
      </c>
      <c r="AU41" s="106">
        <f>IFERROR(
IF(LA!$H$11=1,(VLOOKUP($A41,'LA31'!$B$1:$BZ$201,'LA31'!AT$1,0)),
IF(LA!$H$11=2,(VLOOKUP($A41,'LA32'!$B$1:$BZ$201,'LA32'!AT$1,0)),
IF(LA!$H$11=3,(VLOOKUP($A41,'LA33'!$B$1:$BZ$201,'LA33'!AT$1,0)),
0))),".")</f>
        <v>0.36</v>
      </c>
      <c r="AV41" s="106">
        <f>IFERROR(
IF(LA!$H$11=1,(VLOOKUP($A41,'LA31'!$B$1:$BZ$201,'LA31'!AU$1,0)),
IF(LA!$H$11=2,(VLOOKUP($A41,'LA32'!$B$1:$BZ$201,'LA32'!AU$1,0)),
IF(LA!$H$11=3,(VLOOKUP($A41,'LA33'!$B$1:$BZ$201,'LA33'!AU$1,0)),
0))),".")</f>
        <v>0.36</v>
      </c>
      <c r="AW41" s="106">
        <f>IFERROR(
IF(LA!$H$11=1,(VLOOKUP($A41,'LA31'!$B$1:$BZ$201,'LA31'!AV$1,0)),
IF(LA!$H$11=2,(VLOOKUP($A41,'LA32'!$B$1:$BZ$201,'LA32'!AV$1,0)),
IF(LA!$H$11=3,(VLOOKUP($A41,'LA33'!$B$1:$BZ$201,'LA33'!AV$1,0)),
0))),".")</f>
        <v>0</v>
      </c>
      <c r="AX41" s="106">
        <f>IFERROR(
IF(LA!$H$11=1,(VLOOKUP($A41,'LA31'!$B$1:$BZ$201,'LA31'!AW$1,0)),
IF(LA!$H$11=2,(VLOOKUP($A41,'LA32'!$B$1:$BZ$201,'LA32'!AW$1,0)),
IF(LA!$H$11=3,(VLOOKUP($A41,'LA33'!$B$1:$BZ$201,'LA33'!AW$1,0)),
0))),".")</f>
        <v>0.01</v>
      </c>
      <c r="AY41" s="106" t="str">
        <f>IFERROR(
IF(LA!$H$11=1,(VLOOKUP($A41,'LA31'!$B$1:$BZ$201,'LA31'!AX$1,0)),
IF(LA!$H$11=2,(VLOOKUP($A41,'LA32'!$B$1:$BZ$201,'LA32'!AX$1,0)),
IF(LA!$H$11=3,(VLOOKUP($A41,'LA33'!$B$1:$BZ$201,'LA33'!AX$1,0)),
0))),".")</f>
        <v>-</v>
      </c>
      <c r="AZ41" s="106">
        <f>IFERROR(
IF(LA!$H$11=1,(VLOOKUP($A41,'LA31'!$B$1:$BZ$201,'LA31'!AY$1,0)),
IF(LA!$H$11=2,(VLOOKUP($A41,'LA32'!$B$1:$BZ$201,'LA32'!AY$1,0)),
IF(LA!$H$11=3,(VLOOKUP($A41,'LA33'!$B$1:$BZ$201,'LA33'!AY$1,0)),
0))),".")</f>
        <v>0</v>
      </c>
      <c r="BA41" s="106">
        <f>IFERROR(
IF(LA!$H$11=1,(VLOOKUP($A41,'LA31'!$B$1:$BZ$201,'LA31'!AZ$1,0)),
IF(LA!$H$11=2,(VLOOKUP($A41,'LA32'!$B$1:$BZ$201,'LA32'!AZ$1,0)),
IF(LA!$H$11=3,(VLOOKUP($A41,'LA33'!$B$1:$BZ$201,'LA33'!AZ$1,0)),
0))),".")</f>
        <v>0</v>
      </c>
      <c r="BB41" s="106">
        <f>IFERROR(
IF(LA!$H$11=1,(VLOOKUP($A41,'LA31'!$B$1:$BZ$201,'LA31'!BA$1,0)),
IF(LA!$H$11=2,(VLOOKUP($A41,'LA32'!$B$1:$BZ$201,'LA32'!BA$1,0)),
IF(LA!$H$11=3,(VLOOKUP($A41,'LA33'!$B$1:$BZ$201,'LA33'!BA$1,0)),
0))),".")</f>
        <v>0</v>
      </c>
      <c r="BC41" s="106" t="str">
        <f>IFERROR(
IF(LA!$H$11=1,(VLOOKUP($A41,'LA31'!$B$1:$BZ$201,'LA31'!BB$1,0)),
IF(LA!$H$11=2,(VLOOKUP($A41,'LA32'!$B$1:$BZ$201,'LA32'!BB$1,0)),
IF(LA!$H$11=3,(VLOOKUP($A41,'LA33'!$B$1:$BZ$201,'LA33'!BB$1,0)),
0))),".")</f>
        <v>x</v>
      </c>
      <c r="BD41" s="106">
        <f>IFERROR(
IF(LA!$H$11=1,(VLOOKUP($A41,'LA31'!$B$1:$BZ$201,'LA31'!BC$1,0)),
IF(LA!$H$11=2,(VLOOKUP($A41,'LA32'!$B$1:$BZ$201,'LA32'!BC$1,0)),
IF(LA!$H$11=3,(VLOOKUP($A41,'LA33'!$B$1:$BZ$201,'LA33'!BC$1,0)),
0))),".")</f>
        <v>0.04</v>
      </c>
      <c r="BE41" s="106">
        <f>IFERROR(
IF(LA!$H$11=1,(VLOOKUP($A41,'LA31'!$B$1:$BZ$201,'LA31'!BD$1,0)),
IF(LA!$H$11=2,(VLOOKUP($A41,'LA32'!$B$1:$BZ$201,'LA32'!BD$1,0)),
IF(LA!$H$11=3,(VLOOKUP($A41,'LA33'!$B$1:$BZ$201,'LA33'!BD$1,0)),
0))),".")</f>
        <v>0.04</v>
      </c>
      <c r="BF41" s="106" t="str">
        <f>IFERROR(
IF(LA!$H$11=1,(VLOOKUP($A41,'LA31'!$B$1:$BZ$201,'LA31'!BE$1,0)),
IF(LA!$H$11=2,(VLOOKUP($A41,'LA32'!$B$1:$BZ$201,'LA32'!BE$1,0)),
IF(LA!$H$11=3,(VLOOKUP($A41,'LA33'!$B$1:$BZ$201,'LA33'!BE$1,0)),
0))),".")</f>
        <v>x</v>
      </c>
      <c r="BG41" s="106">
        <f>IFERROR(
IF(LA!$H$11=1,(VLOOKUP($A41,'LA31'!$B$1:$BZ$201,'LA31'!BF$1,0)),
IF(LA!$H$11=2,(VLOOKUP($A41,'LA32'!$B$1:$BZ$201,'LA32'!BF$1,0)),
IF(LA!$H$11=3,(VLOOKUP($A41,'LA33'!$B$1:$BZ$201,'LA33'!BF$1,0)),
0))),".")</f>
        <v>0.02</v>
      </c>
      <c r="BH41" s="106">
        <f>IFERROR(
IF(LA!$H$11=1,(VLOOKUP($A41,'LA31'!$B$1:$BZ$201,'LA31'!BG$1,0)),
IF(LA!$H$11=2,(VLOOKUP($A41,'LA32'!$B$1:$BZ$201,'LA32'!BG$1,0)),
IF(LA!$H$11=3,(VLOOKUP($A41,'LA33'!$B$1:$BZ$201,'LA33'!BG$1,0)),
0))),".")</f>
        <v>0.02</v>
      </c>
      <c r="BI41" s="106">
        <f>IFERROR(
IF(LA!$H$11=1,(VLOOKUP($A41,'LA31'!$B$1:$BZ$201,'LA31'!BH$1,0)),
IF(LA!$H$11=2,(VLOOKUP($A41,'LA32'!$B$1:$BZ$201,'LA32'!BH$1,0)),
IF(LA!$H$11=3,(VLOOKUP($A41,'LA33'!$B$1:$BZ$201,'LA33'!BH$1,0)),
0))),".")</f>
        <v>0</v>
      </c>
      <c r="BJ41" s="106">
        <f>IFERROR(
IF(LA!$H$11=1,(VLOOKUP($A41,'LA31'!$B$1:$BZ$201,'LA31'!BI$1,0)),
IF(LA!$H$11=2,(VLOOKUP($A41,'LA32'!$B$1:$BZ$201,'LA32'!BI$1,0)),
IF(LA!$H$11=3,(VLOOKUP($A41,'LA33'!$B$1:$BZ$201,'LA33'!BI$1,0)),
0))),".")</f>
        <v>0.02</v>
      </c>
      <c r="BK41" s="106">
        <f>IFERROR(
IF(LA!$H$11=1,(VLOOKUP($A41,'LA31'!$B$1:$BZ$201,'LA31'!BJ$1,0)),
IF(LA!$H$11=2,(VLOOKUP($A41,'LA32'!$B$1:$BZ$201,'LA32'!BJ$1,0)),
IF(LA!$H$11=3,(VLOOKUP($A41,'LA33'!$B$1:$BZ$201,'LA33'!BJ$1,0)),
0))),".")</f>
        <v>0.02</v>
      </c>
      <c r="BL41" s="106">
        <f>IFERROR(
IF(LA!$H$11=1,(VLOOKUP($A41,'LA31'!$B$1:$BZ$201,'LA31'!BK$1,0)),
IF(LA!$H$11=2,(VLOOKUP($A41,'LA32'!$B$1:$BZ$201,'LA32'!BK$1,0)),
IF(LA!$H$11=3,(VLOOKUP($A41,'LA33'!$B$1:$BZ$201,'LA33'!BK$1,0)),
0))),".")</f>
        <v>0</v>
      </c>
      <c r="BM41" s="106">
        <f>IFERROR(
IF(LA!$H$11=1,(VLOOKUP($A41,'LA31'!$B$1:$BZ$201,'LA31'!BL$1,0)),
IF(LA!$H$11=2,(VLOOKUP($A41,'LA32'!$B$1:$BZ$201,'LA32'!BL$1,0)),
IF(LA!$H$11=3,(VLOOKUP($A41,'LA33'!$B$1:$BZ$201,'LA33'!BL$1,0)),
0))),".")</f>
        <v>0</v>
      </c>
      <c r="BN41" s="106">
        <f>IFERROR(
IF(LA!$H$11=1,(VLOOKUP($A41,'LA31'!$B$1:$BZ$201,'LA31'!BM$1,0)),
IF(LA!$H$11=2,(VLOOKUP($A41,'LA32'!$B$1:$BZ$201,'LA32'!BM$1,0)),
IF(LA!$H$11=3,(VLOOKUP($A41,'LA33'!$B$1:$BZ$201,'LA33'!BM$1,0)),
0))),".")</f>
        <v>0</v>
      </c>
      <c r="BO41" s="106">
        <f>IFERROR(
IF(LA!$H$11=1,(VLOOKUP($A41,'LA31'!$B$1:$BZ$201,'LA31'!BN$1,0)),
IF(LA!$H$11=2,(VLOOKUP($A41,'LA32'!$B$1:$BZ$201,'LA32'!BN$1,0)),
IF(LA!$H$11=3,(VLOOKUP($A41,'LA33'!$B$1:$BZ$201,'LA33'!BN$1,0)),
0))),".")</f>
        <v>0</v>
      </c>
      <c r="BP41" s="106">
        <f>IFERROR(
IF(LA!$H$11=1,(VLOOKUP($A41,'LA31'!$B$1:$BZ$201,'LA31'!BO$1,0)),
IF(LA!$H$11=2,(VLOOKUP($A41,'LA32'!$B$1:$BZ$201,'LA32'!BO$1,0)),
IF(LA!$H$11=3,(VLOOKUP($A41,'LA33'!$B$1:$BZ$201,'LA33'!BO$1,0)),
0))),".")</f>
        <v>0.01</v>
      </c>
      <c r="BQ41" s="106" t="str">
        <f>IFERROR(
IF(LA!$H$11=1,(VLOOKUP($A41,'LA31'!$B$1:$BZ$201,'LA31'!BP$1,0)),
IF(LA!$H$11=2,(VLOOKUP($A41,'LA32'!$B$1:$BZ$201,'LA32'!BP$1,0)),
IF(LA!$H$11=3,(VLOOKUP($A41,'LA33'!$B$1:$BZ$201,'LA33'!BP$1,0)),
0))),".")</f>
        <v>-</v>
      </c>
      <c r="BR41" s="106" t="str">
        <f>IFERROR(
IF(LA!$H$11=1,(VLOOKUP($A41,'LA31'!$B$1:$BZ$201,'LA31'!BQ$1,0)),
IF(LA!$H$11=2,(VLOOKUP($A41,'LA32'!$B$1:$BZ$201,'LA32'!BQ$1,0)),
IF(LA!$H$11=3,(VLOOKUP($A41,'LA33'!$B$1:$BZ$201,'LA33'!BQ$1,0)),
0))),".")</f>
        <v>x</v>
      </c>
      <c r="BS41" s="106">
        <f>IFERROR(
IF(LA!$H$11=1,(VLOOKUP($A41,'LA31'!$B$1:$BZ$201,'LA31'!BR$1,0)),
IF(LA!$H$11=2,(VLOOKUP($A41,'LA32'!$B$1:$BZ$201,'LA32'!BR$1,0)),
IF(LA!$H$11=3,(VLOOKUP($A41,'LA33'!$B$1:$BZ$201,'LA33'!BR$1,0)),
0))),".")</f>
        <v>0.13</v>
      </c>
      <c r="BT41" s="106">
        <f>IFERROR(
IF(LA!$H$11=1,(VLOOKUP($A41,'LA31'!$B$1:$BZ$201,'LA31'!BS$1,0)),
IF(LA!$H$11=2,(VLOOKUP($A41,'LA32'!$B$1:$BZ$201,'LA32'!BS$1,0)),
IF(LA!$H$11=3,(VLOOKUP($A41,'LA33'!$B$1:$BZ$201,'LA33'!BS$1,0)),
0))),".")</f>
        <v>0.13</v>
      </c>
      <c r="BU41" s="106">
        <f>IFERROR(
IF(LA!$H$11=1,(VLOOKUP($A41,'LA31'!$B$1:$BZ$201,'LA31'!BT$1,0)),
IF(LA!$H$11=2,(VLOOKUP($A41,'LA32'!$B$1:$BZ$201,'LA32'!BT$1,0)),
IF(LA!$H$11=3,(VLOOKUP($A41,'LA33'!$B$1:$BZ$201,'LA33'!BT$1,0)),
0))),".")</f>
        <v>0</v>
      </c>
      <c r="BV41" s="106">
        <f>IFERROR(
IF(LA!$H$11=1,(VLOOKUP($A41,'LA31'!$B$1:$BZ$201,'LA31'!BU$1,0)),
IF(LA!$H$11=2,(VLOOKUP($A41,'LA32'!$B$1:$BZ$201,'LA32'!BU$1,0)),
IF(LA!$H$11=3,(VLOOKUP($A41,'LA33'!$B$1:$BZ$201,'LA33'!BU$1,0)),
0))),".")</f>
        <v>0.01</v>
      </c>
      <c r="BW41" s="106">
        <f>IFERROR(
IF(LA!$H$11=1,(VLOOKUP($A41,'LA31'!$B$1:$BZ$201,'LA31'!BV$1,0)),
IF(LA!$H$11=2,(VLOOKUP($A41,'LA32'!$B$1:$BZ$201,'LA32'!BV$1,0)),
IF(LA!$H$11=3,(VLOOKUP($A41,'LA33'!$B$1:$BZ$201,'LA33'!BV$1,0)),
0))),".")</f>
        <v>0.01</v>
      </c>
      <c r="BX41" s="106" t="str">
        <f>IFERROR(
IF(LA!$H$11=1,(VLOOKUP($A41,'LA31'!$B$1:$BZ$201,'LA31'!BW$1,0)),
IF(LA!$H$11=2,(VLOOKUP($A41,'LA32'!$B$1:$BZ$201,'LA32'!BW$1,0)),
IF(LA!$H$11=3,(VLOOKUP($A41,'LA33'!$B$1:$BZ$201,'LA33'!BW$1,0)),
0))),".")</f>
        <v>x</v>
      </c>
      <c r="BY41" s="106">
        <f>IFERROR(
IF(LA!$H$11=1,(VLOOKUP($A41,'LA31'!$B$1:$BZ$201,'LA31'!BX$1,0)),
IF(LA!$H$11=2,(VLOOKUP($A41,'LA32'!$B$1:$BZ$201,'LA32'!BX$1,0)),
IF(LA!$H$11=3,(VLOOKUP($A41,'LA33'!$B$1:$BZ$201,'LA33'!BX$1,0)),
0))),".")</f>
        <v>0.13</v>
      </c>
      <c r="BZ41" s="106">
        <f>IFERROR(
IF(LA!$H$11=1,(VLOOKUP($A41,'LA31'!$B$1:$BZ$201,'LA31'!BY$1,0)),
IF(LA!$H$11=2,(VLOOKUP($A41,'LA32'!$B$1:$BZ$201,'LA32'!BY$1,0)),
IF(LA!$H$11=3,(VLOOKUP($A41,'LA33'!$B$1:$BZ$201,'LA33'!BY$1,0)),
0))),".")</f>
        <v>0.13</v>
      </c>
    </row>
    <row r="42" spans="1:78" x14ac:dyDescent="0.2">
      <c r="A42" s="55">
        <v>895</v>
      </c>
      <c r="B42" s="55" t="s">
        <v>224</v>
      </c>
      <c r="C42" s="88" t="s">
        <v>192</v>
      </c>
      <c r="D42" s="59">
        <f>IFERROR(
IF(LA!$H$11=1,(VLOOKUP($A42,'LA31'!$B$1:$BZ$201,'LA31'!C$1,0)),
IF(LA!$H$11=2,(VLOOKUP($A42,'LA32'!$B$1:$BZ$201,'LA32'!C$1,0)),
IF(LA!$H$11=3,(VLOOKUP($A42,'LA33'!$B$1:$BZ$201,'LA33'!C$1,0)),
0))),".")</f>
        <v>30</v>
      </c>
      <c r="E42" s="59">
        <f>IFERROR(
IF(LA!$H$11=1,(VLOOKUP($A42,'LA31'!$B$1:$BZ$201,'LA31'!D$1,0)),
IF(LA!$H$11=2,(VLOOKUP($A42,'LA32'!$B$1:$BZ$201,'LA32'!D$1,0)),
IF(LA!$H$11=3,(VLOOKUP($A42,'LA33'!$B$1:$BZ$201,'LA33'!D$1,0)),
0))),".")</f>
        <v>1500</v>
      </c>
      <c r="F42" s="59">
        <f>IFERROR(
IF(LA!$H$11=1,(VLOOKUP($A42,'LA31'!$B$1:$BZ$201,'LA31'!E$1,0)),
IF(LA!$H$11=2,(VLOOKUP($A42,'LA32'!$B$1:$BZ$201,'LA32'!E$1,0)),
IF(LA!$H$11=3,(VLOOKUP($A42,'LA33'!$B$1:$BZ$201,'LA33'!E$1,0)),
0))),".")</f>
        <v>1530</v>
      </c>
      <c r="G42" s="106">
        <f>IFERROR(
IF(LA!$H$11=1,(VLOOKUP($A42,'LA31'!$B$1:$BZ$201,'LA31'!F$1,0)),
IF(LA!$H$11=2,(VLOOKUP($A42,'LA32'!$B$1:$BZ$201,'LA32'!F$1,0)),
IF(LA!$H$11=3,(VLOOKUP($A42,'LA33'!$B$1:$BZ$201,'LA33'!F$1,0)),
0))),".")</f>
        <v>0.63</v>
      </c>
      <c r="H42" s="106">
        <f>IFERROR(
IF(LA!$H$11=1,(VLOOKUP($A42,'LA31'!$B$1:$BZ$201,'LA31'!G$1,0)),
IF(LA!$H$11=2,(VLOOKUP($A42,'LA32'!$B$1:$BZ$201,'LA32'!G$1,0)),
IF(LA!$H$11=3,(VLOOKUP($A42,'LA33'!$B$1:$BZ$201,'LA33'!G$1,0)),
0))),".")</f>
        <v>0.75</v>
      </c>
      <c r="I42" s="106">
        <f>IFERROR(
IF(LA!$H$11=1,(VLOOKUP($A42,'LA31'!$B$1:$BZ$201,'LA31'!H$1,0)),
IF(LA!$H$11=2,(VLOOKUP($A42,'LA32'!$B$1:$BZ$201,'LA32'!H$1,0)),
IF(LA!$H$11=3,(VLOOKUP($A42,'LA33'!$B$1:$BZ$201,'LA33'!H$1,0)),
0))),".")</f>
        <v>0.74</v>
      </c>
      <c r="J42" s="106">
        <f>IFERROR(
IF(LA!$H$11=1,(VLOOKUP($A42,'LA31'!$B$1:$BZ$201,'LA31'!I$1,0)),
IF(LA!$H$11=2,(VLOOKUP($A42,'LA32'!$B$1:$BZ$201,'LA32'!I$1,0)),
IF(LA!$H$11=3,(VLOOKUP($A42,'LA33'!$B$1:$BZ$201,'LA33'!I$1,0)),
0))),".")</f>
        <v>0.63</v>
      </c>
      <c r="K42" s="106">
        <f>IFERROR(
IF(LA!$H$11=1,(VLOOKUP($A42,'LA31'!$B$1:$BZ$201,'LA31'!J$1,0)),
IF(LA!$H$11=2,(VLOOKUP($A42,'LA32'!$B$1:$BZ$201,'LA32'!J$1,0)),
IF(LA!$H$11=3,(VLOOKUP($A42,'LA33'!$B$1:$BZ$201,'LA33'!J$1,0)),
0))),".")</f>
        <v>0.73</v>
      </c>
      <c r="L42" s="106">
        <f>IFERROR(
IF(LA!$H$11=1,(VLOOKUP($A42,'LA31'!$B$1:$BZ$201,'LA31'!K$1,0)),
IF(LA!$H$11=2,(VLOOKUP($A42,'LA32'!$B$1:$BZ$201,'LA32'!K$1,0)),
IF(LA!$H$11=3,(VLOOKUP($A42,'LA33'!$B$1:$BZ$201,'LA33'!K$1,0)),
0))),".")</f>
        <v>0.73</v>
      </c>
      <c r="M42" s="106" t="str">
        <f>IFERROR(
IF(LA!$H$11=1,(VLOOKUP($A42,'LA31'!$B$1:$BZ$201,'LA31'!L$1,0)),
IF(LA!$H$11=2,(VLOOKUP($A42,'LA32'!$B$1:$BZ$201,'LA32'!L$1,0)),
IF(LA!$H$11=3,(VLOOKUP($A42,'LA33'!$B$1:$BZ$201,'LA33'!L$1,0)),
0))),".")</f>
        <v>x</v>
      </c>
      <c r="N42" s="106">
        <f>IFERROR(
IF(LA!$H$11=1,(VLOOKUP($A42,'LA31'!$B$1:$BZ$201,'LA31'!M$1,0)),
IF(LA!$H$11=2,(VLOOKUP($A42,'LA32'!$B$1:$BZ$201,'LA32'!M$1,0)),
IF(LA!$H$11=3,(VLOOKUP($A42,'LA33'!$B$1:$BZ$201,'LA33'!M$1,0)),
0))),".")</f>
        <v>7.0000000000000007E-2</v>
      </c>
      <c r="O42" s="106">
        <f>IFERROR(
IF(LA!$H$11=1,(VLOOKUP($A42,'LA31'!$B$1:$BZ$201,'LA31'!N$1,0)),
IF(LA!$H$11=2,(VLOOKUP($A42,'LA32'!$B$1:$BZ$201,'LA32'!N$1,0)),
IF(LA!$H$11=3,(VLOOKUP($A42,'LA33'!$B$1:$BZ$201,'LA33'!N$1,0)),
0))),".")</f>
        <v>7.0000000000000007E-2</v>
      </c>
      <c r="P42" s="106">
        <f>IFERROR(
IF(LA!$H$11=1,(VLOOKUP($A42,'LA31'!$B$1:$BZ$201,'LA31'!O$1,0)),
IF(LA!$H$11=2,(VLOOKUP($A42,'LA32'!$B$1:$BZ$201,'LA32'!O$1,0)),
IF(LA!$H$11=3,(VLOOKUP($A42,'LA33'!$B$1:$BZ$201,'LA33'!O$1,0)),
0))),".")</f>
        <v>0</v>
      </c>
      <c r="Q42" s="106" t="str">
        <f>IFERROR(
IF(LA!$H$11=1,(VLOOKUP($A42,'LA31'!$B$1:$BZ$201,'LA31'!P$1,0)),
IF(LA!$H$11=2,(VLOOKUP($A42,'LA32'!$B$1:$BZ$201,'LA32'!P$1,0)),
IF(LA!$H$11=3,(VLOOKUP($A42,'LA33'!$B$1:$BZ$201,'LA33'!P$1,0)),
0))),".")</f>
        <v>x</v>
      </c>
      <c r="R42" s="106" t="str">
        <f>IFERROR(
IF(LA!$H$11=1,(VLOOKUP($A42,'LA31'!$B$1:$BZ$201,'LA31'!Q$1,0)),
IF(LA!$H$11=2,(VLOOKUP($A42,'LA32'!$B$1:$BZ$201,'LA32'!Q$1,0)),
IF(LA!$H$11=3,(VLOOKUP($A42,'LA33'!$B$1:$BZ$201,'LA33'!Q$1,0)),
0))),".")</f>
        <v>x</v>
      </c>
      <c r="S42" s="106" t="str">
        <f>IFERROR(
IF(LA!$H$11=1,(VLOOKUP($A42,'LA31'!$B$1:$BZ$201,'LA31'!R$1,0)),
IF(LA!$H$11=2,(VLOOKUP($A42,'LA32'!$B$1:$BZ$201,'LA32'!R$1,0)),
IF(LA!$H$11=3,(VLOOKUP($A42,'LA33'!$B$1:$BZ$201,'LA33'!R$1,0)),
0))),".")</f>
        <v>x</v>
      </c>
      <c r="T42" s="106">
        <f>IFERROR(
IF(LA!$H$11=1,(VLOOKUP($A42,'LA31'!$B$1:$BZ$201,'LA31'!S$1,0)),
IF(LA!$H$11=2,(VLOOKUP($A42,'LA32'!$B$1:$BZ$201,'LA32'!S$1,0)),
IF(LA!$H$11=3,(VLOOKUP($A42,'LA33'!$B$1:$BZ$201,'LA33'!S$1,0)),
0))),".")</f>
        <v>0.03</v>
      </c>
      <c r="U42" s="106">
        <f>IFERROR(
IF(LA!$H$11=1,(VLOOKUP($A42,'LA31'!$B$1:$BZ$201,'LA31'!T$1,0)),
IF(LA!$H$11=2,(VLOOKUP($A42,'LA32'!$B$1:$BZ$201,'LA32'!T$1,0)),
IF(LA!$H$11=3,(VLOOKUP($A42,'LA33'!$B$1:$BZ$201,'LA33'!T$1,0)),
0))),".")</f>
        <v>0.03</v>
      </c>
      <c r="V42" s="106" t="str">
        <f>IFERROR(
IF(LA!$H$11=1,(VLOOKUP($A42,'LA31'!$B$1:$BZ$201,'LA31'!U$1,0)),
IF(LA!$H$11=2,(VLOOKUP($A42,'LA32'!$B$1:$BZ$201,'LA32'!U$1,0)),
IF(LA!$H$11=3,(VLOOKUP($A42,'LA33'!$B$1:$BZ$201,'LA33'!U$1,0)),
0))),".")</f>
        <v>x</v>
      </c>
      <c r="W42" s="106">
        <f>IFERROR(
IF(LA!$H$11=1,(VLOOKUP($A42,'LA31'!$B$1:$BZ$201,'LA31'!V$1,0)),
IF(LA!$H$11=2,(VLOOKUP($A42,'LA32'!$B$1:$BZ$201,'LA32'!V$1,0)),
IF(LA!$H$11=3,(VLOOKUP($A42,'LA33'!$B$1:$BZ$201,'LA33'!V$1,0)),
0))),".")</f>
        <v>0.03</v>
      </c>
      <c r="X42" s="106">
        <f>IFERROR(
IF(LA!$H$11=1,(VLOOKUP($A42,'LA31'!$B$1:$BZ$201,'LA31'!W$1,0)),
IF(LA!$H$11=2,(VLOOKUP($A42,'LA32'!$B$1:$BZ$201,'LA32'!W$1,0)),
IF(LA!$H$11=3,(VLOOKUP($A42,'LA33'!$B$1:$BZ$201,'LA33'!W$1,0)),
0))),".")</f>
        <v>0.03</v>
      </c>
      <c r="Y42" s="106">
        <f>IFERROR(
IF(LA!$H$11=1,(VLOOKUP($A42,'LA31'!$B$1:$BZ$201,'LA31'!X$1,0)),
IF(LA!$H$11=2,(VLOOKUP($A42,'LA32'!$B$1:$BZ$201,'LA32'!X$1,0)),
IF(LA!$H$11=3,(VLOOKUP($A42,'LA33'!$B$1:$BZ$201,'LA33'!X$1,0)),
0))),".")</f>
        <v>0</v>
      </c>
      <c r="Z42" s="106">
        <f>IFERROR(
IF(LA!$H$11=1,(VLOOKUP($A42,'LA31'!$B$1:$BZ$201,'LA31'!Y$1,0)),
IF(LA!$H$11=2,(VLOOKUP($A42,'LA32'!$B$1:$BZ$201,'LA32'!Y$1,0)),
IF(LA!$H$11=3,(VLOOKUP($A42,'LA33'!$B$1:$BZ$201,'LA33'!Y$1,0)),
0))),".")</f>
        <v>0.01</v>
      </c>
      <c r="AA42" s="106">
        <f>IFERROR(
IF(LA!$H$11=1,(VLOOKUP($A42,'LA31'!$B$1:$BZ$201,'LA31'!Z$1,0)),
IF(LA!$H$11=2,(VLOOKUP($A42,'LA32'!$B$1:$BZ$201,'LA32'!Z$1,0)),
IF(LA!$H$11=3,(VLOOKUP($A42,'LA33'!$B$1:$BZ$201,'LA33'!Z$1,0)),
0))),".")</f>
        <v>0.01</v>
      </c>
      <c r="AB42" s="106">
        <f>IFERROR(
IF(LA!$H$11=1,(VLOOKUP($A42,'LA31'!$B$1:$BZ$201,'LA31'!AA$1,0)),
IF(LA!$H$11=2,(VLOOKUP($A42,'LA32'!$B$1:$BZ$201,'LA32'!AA$1,0)),
IF(LA!$H$11=3,(VLOOKUP($A42,'LA33'!$B$1:$BZ$201,'LA33'!AA$1,0)),
0))),".")</f>
        <v>0</v>
      </c>
      <c r="AC42" s="106">
        <f>IFERROR(
IF(LA!$H$11=1,(VLOOKUP($A42,'LA31'!$B$1:$BZ$201,'LA31'!AB$1,0)),
IF(LA!$H$11=2,(VLOOKUP($A42,'LA32'!$B$1:$BZ$201,'LA32'!AB$1,0)),
IF(LA!$H$11=3,(VLOOKUP($A42,'LA33'!$B$1:$BZ$201,'LA33'!AB$1,0)),
0))),".")</f>
        <v>0</v>
      </c>
      <c r="AD42" s="106">
        <f>IFERROR(
IF(LA!$H$11=1,(VLOOKUP($A42,'LA31'!$B$1:$BZ$201,'LA31'!AC$1,0)),
IF(LA!$H$11=2,(VLOOKUP($A42,'LA32'!$B$1:$BZ$201,'LA32'!AC$1,0)),
IF(LA!$H$11=3,(VLOOKUP($A42,'LA33'!$B$1:$BZ$201,'LA33'!AC$1,0)),
0))),".")</f>
        <v>0</v>
      </c>
      <c r="AE42" s="106" t="str">
        <f>IFERROR(
IF(LA!$H$11=1,(VLOOKUP($A42,'LA31'!$B$1:$BZ$201,'LA31'!AD$1,0)),
IF(LA!$H$11=2,(VLOOKUP($A42,'LA32'!$B$1:$BZ$201,'LA32'!AD$1,0)),
IF(LA!$H$11=3,(VLOOKUP($A42,'LA33'!$B$1:$BZ$201,'LA33'!AD$1,0)),
0))),".")</f>
        <v>x</v>
      </c>
      <c r="AF42" s="106">
        <f>IFERROR(
IF(LA!$H$11=1,(VLOOKUP($A42,'LA31'!$B$1:$BZ$201,'LA31'!AE$1,0)),
IF(LA!$H$11=2,(VLOOKUP($A42,'LA32'!$B$1:$BZ$201,'LA32'!AE$1,0)),
IF(LA!$H$11=3,(VLOOKUP($A42,'LA33'!$B$1:$BZ$201,'LA33'!AE$1,0)),
0))),".")</f>
        <v>0.05</v>
      </c>
      <c r="AG42" s="106">
        <f>IFERROR(
IF(LA!$H$11=1,(VLOOKUP($A42,'LA31'!$B$1:$BZ$201,'LA31'!AF$1,0)),
IF(LA!$H$11=2,(VLOOKUP($A42,'LA32'!$B$1:$BZ$201,'LA32'!AF$1,0)),
IF(LA!$H$11=3,(VLOOKUP($A42,'LA33'!$B$1:$BZ$201,'LA33'!AF$1,0)),
0))),".")</f>
        <v>0.05</v>
      </c>
      <c r="AH42" s="106">
        <f>IFERROR(
IF(LA!$H$11=1,(VLOOKUP($A42,'LA31'!$B$1:$BZ$201,'LA31'!AG$1,0)),
IF(LA!$H$11=2,(VLOOKUP($A42,'LA32'!$B$1:$BZ$201,'LA32'!AG$1,0)),
IF(LA!$H$11=3,(VLOOKUP($A42,'LA33'!$B$1:$BZ$201,'LA33'!AG$1,0)),
0))),".")</f>
        <v>0.41</v>
      </c>
      <c r="AI42" s="106">
        <f>IFERROR(
IF(LA!$H$11=1,(VLOOKUP($A42,'LA31'!$B$1:$BZ$201,'LA31'!AH$1,0)),
IF(LA!$H$11=2,(VLOOKUP($A42,'LA32'!$B$1:$BZ$201,'LA32'!AH$1,0)),
IF(LA!$H$11=3,(VLOOKUP($A42,'LA33'!$B$1:$BZ$201,'LA33'!AH$1,0)),
0))),".")</f>
        <v>0.6</v>
      </c>
      <c r="AJ42" s="106">
        <f>IFERROR(
IF(LA!$H$11=1,(VLOOKUP($A42,'LA31'!$B$1:$BZ$201,'LA31'!AI$1,0)),
IF(LA!$H$11=2,(VLOOKUP($A42,'LA32'!$B$1:$BZ$201,'LA32'!AI$1,0)),
IF(LA!$H$11=3,(VLOOKUP($A42,'LA33'!$B$1:$BZ$201,'LA33'!AI$1,0)),
0))),".")</f>
        <v>0.6</v>
      </c>
      <c r="AK42" s="106">
        <f>IFERROR(
IF(LA!$H$11=1,(VLOOKUP($A42,'LA31'!$B$1:$BZ$201,'LA31'!AJ$1,0)),
IF(LA!$H$11=2,(VLOOKUP($A42,'LA32'!$B$1:$BZ$201,'LA32'!AJ$1,0)),
IF(LA!$H$11=3,(VLOOKUP($A42,'LA33'!$B$1:$BZ$201,'LA33'!AJ$1,0)),
0))),".")</f>
        <v>0.19</v>
      </c>
      <c r="AL42" s="106">
        <f>IFERROR(
IF(LA!$H$11=1,(VLOOKUP($A42,'LA31'!$B$1:$BZ$201,'LA31'!AK$1,0)),
IF(LA!$H$11=2,(VLOOKUP($A42,'LA32'!$B$1:$BZ$201,'LA32'!AK$1,0)),
IF(LA!$H$11=3,(VLOOKUP($A42,'LA33'!$B$1:$BZ$201,'LA33'!AK$1,0)),
0))),".")</f>
        <v>0.25</v>
      </c>
      <c r="AM42" s="106">
        <f>IFERROR(
IF(LA!$H$11=1,(VLOOKUP($A42,'LA31'!$B$1:$BZ$201,'LA31'!AL$1,0)),
IF(LA!$H$11=2,(VLOOKUP($A42,'LA32'!$B$1:$BZ$201,'LA32'!AL$1,0)),
IF(LA!$H$11=3,(VLOOKUP($A42,'LA33'!$B$1:$BZ$201,'LA33'!AL$1,0)),
0))),".")</f>
        <v>0.24</v>
      </c>
      <c r="AN42" s="106">
        <f>IFERROR(
IF(LA!$H$11=1,(VLOOKUP($A42,'LA31'!$B$1:$BZ$201,'LA31'!AM$1,0)),
IF(LA!$H$11=2,(VLOOKUP($A42,'LA32'!$B$1:$BZ$201,'LA32'!AM$1,0)),
IF(LA!$H$11=3,(VLOOKUP($A42,'LA33'!$B$1:$BZ$201,'LA33'!AM$1,0)),
0))),".")</f>
        <v>0</v>
      </c>
      <c r="AO42" s="106">
        <f>IFERROR(
IF(LA!$H$11=1,(VLOOKUP($A42,'LA31'!$B$1:$BZ$201,'LA31'!AN$1,0)),
IF(LA!$H$11=2,(VLOOKUP($A42,'LA32'!$B$1:$BZ$201,'LA32'!AN$1,0)),
IF(LA!$H$11=3,(VLOOKUP($A42,'LA33'!$B$1:$BZ$201,'LA33'!AN$1,0)),
0))),".")</f>
        <v>0.01</v>
      </c>
      <c r="AP42" s="106">
        <f>IFERROR(
IF(LA!$H$11=1,(VLOOKUP($A42,'LA31'!$B$1:$BZ$201,'LA31'!AO$1,0)),
IF(LA!$H$11=2,(VLOOKUP($A42,'LA32'!$B$1:$BZ$201,'LA32'!AO$1,0)),
IF(LA!$H$11=3,(VLOOKUP($A42,'LA33'!$B$1:$BZ$201,'LA33'!AO$1,0)),
0))),".")</f>
        <v>0.01</v>
      </c>
      <c r="AQ42" s="106">
        <f>IFERROR(
IF(LA!$H$11=1,(VLOOKUP($A42,'LA31'!$B$1:$BZ$201,'LA31'!AP$1,0)),
IF(LA!$H$11=2,(VLOOKUP($A42,'LA32'!$B$1:$BZ$201,'LA32'!AP$1,0)),
IF(LA!$H$11=3,(VLOOKUP($A42,'LA33'!$B$1:$BZ$201,'LA33'!AP$1,0)),
0))),".")</f>
        <v>0.19</v>
      </c>
      <c r="AR42" s="106">
        <f>IFERROR(
IF(LA!$H$11=1,(VLOOKUP($A42,'LA31'!$B$1:$BZ$201,'LA31'!AQ$1,0)),
IF(LA!$H$11=2,(VLOOKUP($A42,'LA32'!$B$1:$BZ$201,'LA32'!AQ$1,0)),
IF(LA!$H$11=3,(VLOOKUP($A42,'LA33'!$B$1:$BZ$201,'LA33'!AQ$1,0)),
0))),".")</f>
        <v>0.19</v>
      </c>
      <c r="AS42" s="106">
        <f>IFERROR(
IF(LA!$H$11=1,(VLOOKUP($A42,'LA31'!$B$1:$BZ$201,'LA31'!AR$1,0)),
IF(LA!$H$11=2,(VLOOKUP($A42,'LA32'!$B$1:$BZ$201,'LA32'!AR$1,0)),
IF(LA!$H$11=3,(VLOOKUP($A42,'LA33'!$B$1:$BZ$201,'LA33'!AR$1,0)),
0))),".")</f>
        <v>0.19</v>
      </c>
      <c r="AT42" s="106">
        <f>IFERROR(
IF(LA!$H$11=1,(VLOOKUP($A42,'LA31'!$B$1:$BZ$201,'LA31'!AS$1,0)),
IF(LA!$H$11=2,(VLOOKUP($A42,'LA32'!$B$1:$BZ$201,'LA32'!AS$1,0)),
IF(LA!$H$11=3,(VLOOKUP($A42,'LA33'!$B$1:$BZ$201,'LA33'!AS$1,0)),
0))),".")</f>
        <v>0.22</v>
      </c>
      <c r="AU42" s="106">
        <f>IFERROR(
IF(LA!$H$11=1,(VLOOKUP($A42,'LA31'!$B$1:$BZ$201,'LA31'!AT$1,0)),
IF(LA!$H$11=2,(VLOOKUP($A42,'LA32'!$B$1:$BZ$201,'LA32'!AT$1,0)),
IF(LA!$H$11=3,(VLOOKUP($A42,'LA33'!$B$1:$BZ$201,'LA33'!AT$1,0)),
0))),".")</f>
        <v>0.34</v>
      </c>
      <c r="AV42" s="106">
        <f>IFERROR(
IF(LA!$H$11=1,(VLOOKUP($A42,'LA31'!$B$1:$BZ$201,'LA31'!AU$1,0)),
IF(LA!$H$11=2,(VLOOKUP($A42,'LA32'!$B$1:$BZ$201,'LA32'!AU$1,0)),
IF(LA!$H$11=3,(VLOOKUP($A42,'LA33'!$B$1:$BZ$201,'LA33'!AU$1,0)),
0))),".")</f>
        <v>0.34</v>
      </c>
      <c r="AW42" s="106">
        <f>IFERROR(
IF(LA!$H$11=1,(VLOOKUP($A42,'LA31'!$B$1:$BZ$201,'LA31'!AV$1,0)),
IF(LA!$H$11=2,(VLOOKUP($A42,'LA32'!$B$1:$BZ$201,'LA32'!AV$1,0)),
IF(LA!$H$11=3,(VLOOKUP($A42,'LA33'!$B$1:$BZ$201,'LA33'!AV$1,0)),
0))),".")</f>
        <v>0</v>
      </c>
      <c r="AX42" s="106">
        <f>IFERROR(
IF(LA!$H$11=1,(VLOOKUP($A42,'LA31'!$B$1:$BZ$201,'LA31'!AW$1,0)),
IF(LA!$H$11=2,(VLOOKUP($A42,'LA32'!$B$1:$BZ$201,'LA32'!AW$1,0)),
IF(LA!$H$11=3,(VLOOKUP($A42,'LA33'!$B$1:$BZ$201,'LA33'!AW$1,0)),
0))),".")</f>
        <v>0.02</v>
      </c>
      <c r="AY42" s="106">
        <f>IFERROR(
IF(LA!$H$11=1,(VLOOKUP($A42,'LA31'!$B$1:$BZ$201,'LA31'!AX$1,0)),
IF(LA!$H$11=2,(VLOOKUP($A42,'LA32'!$B$1:$BZ$201,'LA32'!AX$1,0)),
IF(LA!$H$11=3,(VLOOKUP($A42,'LA33'!$B$1:$BZ$201,'LA33'!AX$1,0)),
0))),".")</f>
        <v>0.02</v>
      </c>
      <c r="AZ42" s="106">
        <f>IFERROR(
IF(LA!$H$11=1,(VLOOKUP($A42,'LA31'!$B$1:$BZ$201,'LA31'!AY$1,0)),
IF(LA!$H$11=2,(VLOOKUP($A42,'LA32'!$B$1:$BZ$201,'LA32'!AY$1,0)),
IF(LA!$H$11=3,(VLOOKUP($A42,'LA33'!$B$1:$BZ$201,'LA33'!AY$1,0)),
0))),".")</f>
        <v>0</v>
      </c>
      <c r="BA42" s="106">
        <f>IFERROR(
IF(LA!$H$11=1,(VLOOKUP($A42,'LA31'!$B$1:$BZ$201,'LA31'!AZ$1,0)),
IF(LA!$H$11=2,(VLOOKUP($A42,'LA32'!$B$1:$BZ$201,'LA32'!AZ$1,0)),
IF(LA!$H$11=3,(VLOOKUP($A42,'LA33'!$B$1:$BZ$201,'LA33'!AZ$1,0)),
0))),".")</f>
        <v>0</v>
      </c>
      <c r="BB42" s="106">
        <f>IFERROR(
IF(LA!$H$11=1,(VLOOKUP($A42,'LA31'!$B$1:$BZ$201,'LA31'!BA$1,0)),
IF(LA!$H$11=2,(VLOOKUP($A42,'LA32'!$B$1:$BZ$201,'LA32'!BA$1,0)),
IF(LA!$H$11=3,(VLOOKUP($A42,'LA33'!$B$1:$BZ$201,'LA33'!BA$1,0)),
0))),".")</f>
        <v>0</v>
      </c>
      <c r="BC42" s="106">
        <f>IFERROR(
IF(LA!$H$11=1,(VLOOKUP($A42,'LA31'!$B$1:$BZ$201,'LA31'!BB$1,0)),
IF(LA!$H$11=2,(VLOOKUP($A42,'LA32'!$B$1:$BZ$201,'LA32'!BB$1,0)),
IF(LA!$H$11=3,(VLOOKUP($A42,'LA33'!$B$1:$BZ$201,'LA33'!BB$1,0)),
0))),".")</f>
        <v>0</v>
      </c>
      <c r="BD42" s="106">
        <f>IFERROR(
IF(LA!$H$11=1,(VLOOKUP($A42,'LA31'!$B$1:$BZ$201,'LA31'!BC$1,0)),
IF(LA!$H$11=2,(VLOOKUP($A42,'LA32'!$B$1:$BZ$201,'LA32'!BC$1,0)),
IF(LA!$H$11=3,(VLOOKUP($A42,'LA33'!$B$1:$BZ$201,'LA33'!BC$1,0)),
0))),".")</f>
        <v>0.01</v>
      </c>
      <c r="BE42" s="106">
        <f>IFERROR(
IF(LA!$H$11=1,(VLOOKUP($A42,'LA31'!$B$1:$BZ$201,'LA31'!BD$1,0)),
IF(LA!$H$11=2,(VLOOKUP($A42,'LA32'!$B$1:$BZ$201,'LA32'!BD$1,0)),
IF(LA!$H$11=3,(VLOOKUP($A42,'LA33'!$B$1:$BZ$201,'LA33'!BD$1,0)),
0))),".")</f>
        <v>0.01</v>
      </c>
      <c r="BF42" s="106">
        <f>IFERROR(
IF(LA!$H$11=1,(VLOOKUP($A42,'LA31'!$B$1:$BZ$201,'LA31'!BE$1,0)),
IF(LA!$H$11=2,(VLOOKUP($A42,'LA32'!$B$1:$BZ$201,'LA32'!BE$1,0)),
IF(LA!$H$11=3,(VLOOKUP($A42,'LA33'!$B$1:$BZ$201,'LA33'!BE$1,0)),
0))),".")</f>
        <v>0</v>
      </c>
      <c r="BG42" s="106" t="str">
        <f>IFERROR(
IF(LA!$H$11=1,(VLOOKUP($A42,'LA31'!$B$1:$BZ$201,'LA31'!BF$1,0)),
IF(LA!$H$11=2,(VLOOKUP($A42,'LA32'!$B$1:$BZ$201,'LA32'!BF$1,0)),
IF(LA!$H$11=3,(VLOOKUP($A42,'LA33'!$B$1:$BZ$201,'LA33'!BF$1,0)),
0))),".")</f>
        <v>x</v>
      </c>
      <c r="BH42" s="106" t="str">
        <f>IFERROR(
IF(LA!$H$11=1,(VLOOKUP($A42,'LA31'!$B$1:$BZ$201,'LA31'!BG$1,0)),
IF(LA!$H$11=2,(VLOOKUP($A42,'LA32'!$B$1:$BZ$201,'LA32'!BG$1,0)),
IF(LA!$H$11=3,(VLOOKUP($A42,'LA33'!$B$1:$BZ$201,'LA33'!BG$1,0)),
0))),".")</f>
        <v>x</v>
      </c>
      <c r="BI42" s="106">
        <f>IFERROR(
IF(LA!$H$11=1,(VLOOKUP($A42,'LA31'!$B$1:$BZ$201,'LA31'!BH$1,0)),
IF(LA!$H$11=2,(VLOOKUP($A42,'LA32'!$B$1:$BZ$201,'LA32'!BH$1,0)),
IF(LA!$H$11=3,(VLOOKUP($A42,'LA33'!$B$1:$BZ$201,'LA33'!BH$1,0)),
0))),".")</f>
        <v>0</v>
      </c>
      <c r="BJ42" s="106" t="str">
        <f>IFERROR(
IF(LA!$H$11=1,(VLOOKUP($A42,'LA31'!$B$1:$BZ$201,'LA31'!BI$1,0)),
IF(LA!$H$11=2,(VLOOKUP($A42,'LA32'!$B$1:$BZ$201,'LA32'!BI$1,0)),
IF(LA!$H$11=3,(VLOOKUP($A42,'LA33'!$B$1:$BZ$201,'LA33'!BI$1,0)),
0))),".")</f>
        <v>x</v>
      </c>
      <c r="BK42" s="106" t="str">
        <f>IFERROR(
IF(LA!$H$11=1,(VLOOKUP($A42,'LA31'!$B$1:$BZ$201,'LA31'!BJ$1,0)),
IF(LA!$H$11=2,(VLOOKUP($A42,'LA32'!$B$1:$BZ$201,'LA32'!BJ$1,0)),
IF(LA!$H$11=3,(VLOOKUP($A42,'LA33'!$B$1:$BZ$201,'LA33'!BJ$1,0)),
0))),".")</f>
        <v>x</v>
      </c>
      <c r="BL42" s="106">
        <f>IFERROR(
IF(LA!$H$11=1,(VLOOKUP($A42,'LA31'!$B$1:$BZ$201,'LA31'!BK$1,0)),
IF(LA!$H$11=2,(VLOOKUP($A42,'LA32'!$B$1:$BZ$201,'LA32'!BK$1,0)),
IF(LA!$H$11=3,(VLOOKUP($A42,'LA33'!$B$1:$BZ$201,'LA33'!BK$1,0)),
0))),".")</f>
        <v>0</v>
      </c>
      <c r="BM42" s="106">
        <f>IFERROR(
IF(LA!$H$11=1,(VLOOKUP($A42,'LA31'!$B$1:$BZ$201,'LA31'!BL$1,0)),
IF(LA!$H$11=2,(VLOOKUP($A42,'LA32'!$B$1:$BZ$201,'LA32'!BL$1,0)),
IF(LA!$H$11=3,(VLOOKUP($A42,'LA33'!$B$1:$BZ$201,'LA33'!BL$1,0)),
0))),".")</f>
        <v>0</v>
      </c>
      <c r="BN42" s="106">
        <f>IFERROR(
IF(LA!$H$11=1,(VLOOKUP($A42,'LA31'!$B$1:$BZ$201,'LA31'!BM$1,0)),
IF(LA!$H$11=2,(VLOOKUP($A42,'LA32'!$B$1:$BZ$201,'LA32'!BM$1,0)),
IF(LA!$H$11=3,(VLOOKUP($A42,'LA33'!$B$1:$BZ$201,'LA33'!BM$1,0)),
0))),".")</f>
        <v>0</v>
      </c>
      <c r="BO42" s="106">
        <f>IFERROR(
IF(LA!$H$11=1,(VLOOKUP($A42,'LA31'!$B$1:$BZ$201,'LA31'!BN$1,0)),
IF(LA!$H$11=2,(VLOOKUP($A42,'LA32'!$B$1:$BZ$201,'LA32'!BN$1,0)),
IF(LA!$H$11=3,(VLOOKUP($A42,'LA33'!$B$1:$BZ$201,'LA33'!BN$1,0)),
0))),".")</f>
        <v>0</v>
      </c>
      <c r="BP42" s="106" t="str">
        <f>IFERROR(
IF(LA!$H$11=1,(VLOOKUP($A42,'LA31'!$B$1:$BZ$201,'LA31'!BO$1,0)),
IF(LA!$H$11=2,(VLOOKUP($A42,'LA32'!$B$1:$BZ$201,'LA32'!BO$1,0)),
IF(LA!$H$11=3,(VLOOKUP($A42,'LA33'!$B$1:$BZ$201,'LA33'!BO$1,0)),
0))),".")</f>
        <v>-</v>
      </c>
      <c r="BQ42" s="106" t="str">
        <f>IFERROR(
IF(LA!$H$11=1,(VLOOKUP($A42,'LA31'!$B$1:$BZ$201,'LA31'!BP$1,0)),
IF(LA!$H$11=2,(VLOOKUP($A42,'LA32'!$B$1:$BZ$201,'LA32'!BP$1,0)),
IF(LA!$H$11=3,(VLOOKUP($A42,'LA33'!$B$1:$BZ$201,'LA33'!BP$1,0)),
0))),".")</f>
        <v>-</v>
      </c>
      <c r="BR42" s="106" t="str">
        <f>IFERROR(
IF(LA!$H$11=1,(VLOOKUP($A42,'LA31'!$B$1:$BZ$201,'LA31'!BQ$1,0)),
IF(LA!$H$11=2,(VLOOKUP($A42,'LA32'!$B$1:$BZ$201,'LA32'!BQ$1,0)),
IF(LA!$H$11=3,(VLOOKUP($A42,'LA33'!$B$1:$BZ$201,'LA33'!BQ$1,0)),
0))),".")</f>
        <v>x</v>
      </c>
      <c r="BS42" s="106">
        <f>IFERROR(
IF(LA!$H$11=1,(VLOOKUP($A42,'LA31'!$B$1:$BZ$201,'LA31'!BR$1,0)),
IF(LA!$H$11=2,(VLOOKUP($A42,'LA32'!$B$1:$BZ$201,'LA32'!BR$1,0)),
IF(LA!$H$11=3,(VLOOKUP($A42,'LA33'!$B$1:$BZ$201,'LA33'!BR$1,0)),
0))),".")</f>
        <v>0.11</v>
      </c>
      <c r="BT42" s="106">
        <f>IFERROR(
IF(LA!$H$11=1,(VLOOKUP($A42,'LA31'!$B$1:$BZ$201,'LA31'!BS$1,0)),
IF(LA!$H$11=2,(VLOOKUP($A42,'LA32'!$B$1:$BZ$201,'LA32'!BS$1,0)),
IF(LA!$H$11=3,(VLOOKUP($A42,'LA33'!$B$1:$BZ$201,'LA33'!BS$1,0)),
0))),".")</f>
        <v>0.11</v>
      </c>
      <c r="BU42" s="106" t="str">
        <f>IFERROR(
IF(LA!$H$11=1,(VLOOKUP($A42,'LA31'!$B$1:$BZ$201,'LA31'!BT$1,0)),
IF(LA!$H$11=2,(VLOOKUP($A42,'LA32'!$B$1:$BZ$201,'LA32'!BT$1,0)),
IF(LA!$H$11=3,(VLOOKUP($A42,'LA33'!$B$1:$BZ$201,'LA33'!BT$1,0)),
0))),".")</f>
        <v>x</v>
      </c>
      <c r="BV42" s="106">
        <f>IFERROR(
IF(LA!$H$11=1,(VLOOKUP($A42,'LA31'!$B$1:$BZ$201,'LA31'!BU$1,0)),
IF(LA!$H$11=2,(VLOOKUP($A42,'LA32'!$B$1:$BZ$201,'LA32'!BU$1,0)),
IF(LA!$H$11=3,(VLOOKUP($A42,'LA33'!$B$1:$BZ$201,'LA33'!BU$1,0)),
0))),".")</f>
        <v>0.01</v>
      </c>
      <c r="BW42" s="106">
        <f>IFERROR(
IF(LA!$H$11=1,(VLOOKUP($A42,'LA31'!$B$1:$BZ$201,'LA31'!BV$1,0)),
IF(LA!$H$11=2,(VLOOKUP($A42,'LA32'!$B$1:$BZ$201,'LA32'!BV$1,0)),
IF(LA!$H$11=3,(VLOOKUP($A42,'LA33'!$B$1:$BZ$201,'LA33'!BV$1,0)),
0))),".")</f>
        <v>0.01</v>
      </c>
      <c r="BX42" s="106">
        <f>IFERROR(
IF(LA!$H$11=1,(VLOOKUP($A42,'LA31'!$B$1:$BZ$201,'LA31'!BW$1,0)),
IF(LA!$H$11=2,(VLOOKUP($A42,'LA32'!$B$1:$BZ$201,'LA32'!BW$1,0)),
IF(LA!$H$11=3,(VLOOKUP($A42,'LA33'!$B$1:$BZ$201,'LA33'!BW$1,0)),
0))),".")</f>
        <v>0.22</v>
      </c>
      <c r="BY42" s="106">
        <f>IFERROR(
IF(LA!$H$11=1,(VLOOKUP($A42,'LA31'!$B$1:$BZ$201,'LA31'!BX$1,0)),
IF(LA!$H$11=2,(VLOOKUP($A42,'LA32'!$B$1:$BZ$201,'LA32'!BX$1,0)),
IF(LA!$H$11=3,(VLOOKUP($A42,'LA33'!$B$1:$BZ$201,'LA33'!BX$1,0)),
0))),".")</f>
        <v>0.14000000000000001</v>
      </c>
      <c r="BZ42" s="106">
        <f>IFERROR(
IF(LA!$H$11=1,(VLOOKUP($A42,'LA31'!$B$1:$BZ$201,'LA31'!BY$1,0)),
IF(LA!$H$11=2,(VLOOKUP($A42,'LA32'!$B$1:$BZ$201,'LA32'!BY$1,0)),
IF(LA!$H$11=3,(VLOOKUP($A42,'LA33'!$B$1:$BZ$201,'LA33'!BY$1,0)),
0))),".")</f>
        <v>0.14000000000000001</v>
      </c>
    </row>
    <row r="43" spans="1:78" x14ac:dyDescent="0.2">
      <c r="A43" s="55">
        <v>896</v>
      </c>
      <c r="B43" s="55" t="s">
        <v>225</v>
      </c>
      <c r="C43" s="88" t="s">
        <v>192</v>
      </c>
      <c r="D43" s="59">
        <f>IFERROR(
IF(LA!$H$11=1,(VLOOKUP($A43,'LA31'!$B$1:$BZ$201,'LA31'!C$1,0)),
IF(LA!$H$11=2,(VLOOKUP($A43,'LA32'!$B$1:$BZ$201,'LA32'!C$1,0)),
IF(LA!$H$11=3,(VLOOKUP($A43,'LA33'!$B$1:$BZ$201,'LA33'!C$1,0)),
0))),".")</f>
        <v>40</v>
      </c>
      <c r="E43" s="59">
        <f>IFERROR(
IF(LA!$H$11=1,(VLOOKUP($A43,'LA31'!$B$1:$BZ$201,'LA31'!D$1,0)),
IF(LA!$H$11=2,(VLOOKUP($A43,'LA32'!$B$1:$BZ$201,'LA32'!D$1,0)),
IF(LA!$H$11=3,(VLOOKUP($A43,'LA33'!$B$1:$BZ$201,'LA33'!D$1,0)),
0))),".")</f>
        <v>1170</v>
      </c>
      <c r="F43" s="59">
        <f>IFERROR(
IF(LA!$H$11=1,(VLOOKUP($A43,'LA31'!$B$1:$BZ$201,'LA31'!E$1,0)),
IF(LA!$H$11=2,(VLOOKUP($A43,'LA32'!$B$1:$BZ$201,'LA32'!E$1,0)),
IF(LA!$H$11=3,(VLOOKUP($A43,'LA33'!$B$1:$BZ$201,'LA33'!E$1,0)),
0))),".")</f>
        <v>1210</v>
      </c>
      <c r="G43" s="106">
        <f>IFERROR(
IF(LA!$H$11=1,(VLOOKUP($A43,'LA31'!$B$1:$BZ$201,'LA31'!F$1,0)),
IF(LA!$H$11=2,(VLOOKUP($A43,'LA32'!$B$1:$BZ$201,'LA32'!F$1,0)),
IF(LA!$H$11=3,(VLOOKUP($A43,'LA33'!$B$1:$BZ$201,'LA33'!F$1,0)),
0))),".")</f>
        <v>0.79</v>
      </c>
      <c r="H43" s="106">
        <f>IFERROR(
IF(LA!$H$11=1,(VLOOKUP($A43,'LA31'!$B$1:$BZ$201,'LA31'!G$1,0)),
IF(LA!$H$11=2,(VLOOKUP($A43,'LA32'!$B$1:$BZ$201,'LA32'!G$1,0)),
IF(LA!$H$11=3,(VLOOKUP($A43,'LA33'!$B$1:$BZ$201,'LA33'!G$1,0)),
0))),".")</f>
        <v>0.76</v>
      </c>
      <c r="I43" s="106">
        <f>IFERROR(
IF(LA!$H$11=1,(VLOOKUP($A43,'LA31'!$B$1:$BZ$201,'LA31'!H$1,0)),
IF(LA!$H$11=2,(VLOOKUP($A43,'LA32'!$B$1:$BZ$201,'LA32'!H$1,0)),
IF(LA!$H$11=3,(VLOOKUP($A43,'LA33'!$B$1:$BZ$201,'LA33'!H$1,0)),
0))),".")</f>
        <v>0.76</v>
      </c>
      <c r="J43" s="106">
        <f>IFERROR(
IF(LA!$H$11=1,(VLOOKUP($A43,'LA31'!$B$1:$BZ$201,'LA31'!I$1,0)),
IF(LA!$H$11=2,(VLOOKUP($A43,'LA32'!$B$1:$BZ$201,'LA32'!I$1,0)),
IF(LA!$H$11=3,(VLOOKUP($A43,'LA33'!$B$1:$BZ$201,'LA33'!I$1,0)),
0))),".")</f>
        <v>0.74</v>
      </c>
      <c r="K43" s="106">
        <f>IFERROR(
IF(LA!$H$11=1,(VLOOKUP($A43,'LA31'!$B$1:$BZ$201,'LA31'!J$1,0)),
IF(LA!$H$11=2,(VLOOKUP($A43,'LA32'!$B$1:$BZ$201,'LA32'!J$1,0)),
IF(LA!$H$11=3,(VLOOKUP($A43,'LA33'!$B$1:$BZ$201,'LA33'!J$1,0)),
0))),".")</f>
        <v>0.74</v>
      </c>
      <c r="L43" s="106">
        <f>IFERROR(
IF(LA!$H$11=1,(VLOOKUP($A43,'LA31'!$B$1:$BZ$201,'LA31'!K$1,0)),
IF(LA!$H$11=2,(VLOOKUP($A43,'LA32'!$B$1:$BZ$201,'LA32'!K$1,0)),
IF(LA!$H$11=3,(VLOOKUP($A43,'LA33'!$B$1:$BZ$201,'LA33'!K$1,0)),
0))),".")</f>
        <v>0.74</v>
      </c>
      <c r="M43" s="106" t="str">
        <f>IFERROR(
IF(LA!$H$11=1,(VLOOKUP($A43,'LA31'!$B$1:$BZ$201,'LA31'!L$1,0)),
IF(LA!$H$11=2,(VLOOKUP($A43,'LA32'!$B$1:$BZ$201,'LA32'!L$1,0)),
IF(LA!$H$11=3,(VLOOKUP($A43,'LA33'!$B$1:$BZ$201,'LA33'!L$1,0)),
0))),".")</f>
        <v>x</v>
      </c>
      <c r="N43" s="106">
        <f>IFERROR(
IF(LA!$H$11=1,(VLOOKUP($A43,'LA31'!$B$1:$BZ$201,'LA31'!M$1,0)),
IF(LA!$H$11=2,(VLOOKUP($A43,'LA32'!$B$1:$BZ$201,'LA32'!M$1,0)),
IF(LA!$H$11=3,(VLOOKUP($A43,'LA33'!$B$1:$BZ$201,'LA33'!M$1,0)),
0))),".")</f>
        <v>7.0000000000000007E-2</v>
      </c>
      <c r="O43" s="106">
        <f>IFERROR(
IF(LA!$H$11=1,(VLOOKUP($A43,'LA31'!$B$1:$BZ$201,'LA31'!N$1,0)),
IF(LA!$H$11=2,(VLOOKUP($A43,'LA32'!$B$1:$BZ$201,'LA32'!N$1,0)),
IF(LA!$H$11=3,(VLOOKUP($A43,'LA33'!$B$1:$BZ$201,'LA33'!N$1,0)),
0))),".")</f>
        <v>7.0000000000000007E-2</v>
      </c>
      <c r="P43" s="106">
        <f>IFERROR(
IF(LA!$H$11=1,(VLOOKUP($A43,'LA31'!$B$1:$BZ$201,'LA31'!O$1,0)),
IF(LA!$H$11=2,(VLOOKUP($A43,'LA32'!$B$1:$BZ$201,'LA32'!O$1,0)),
IF(LA!$H$11=3,(VLOOKUP($A43,'LA33'!$B$1:$BZ$201,'LA33'!O$1,0)),
0))),".")</f>
        <v>0</v>
      </c>
      <c r="Q43" s="106">
        <f>IFERROR(
IF(LA!$H$11=1,(VLOOKUP($A43,'LA31'!$B$1:$BZ$201,'LA31'!P$1,0)),
IF(LA!$H$11=2,(VLOOKUP($A43,'LA32'!$B$1:$BZ$201,'LA32'!P$1,0)),
IF(LA!$H$11=3,(VLOOKUP($A43,'LA33'!$B$1:$BZ$201,'LA33'!P$1,0)),
0))),".")</f>
        <v>0</v>
      </c>
      <c r="R43" s="106">
        <f>IFERROR(
IF(LA!$H$11=1,(VLOOKUP($A43,'LA31'!$B$1:$BZ$201,'LA31'!Q$1,0)),
IF(LA!$H$11=2,(VLOOKUP($A43,'LA32'!$B$1:$BZ$201,'LA32'!Q$1,0)),
IF(LA!$H$11=3,(VLOOKUP($A43,'LA33'!$B$1:$BZ$201,'LA33'!Q$1,0)),
0))),".")</f>
        <v>0</v>
      </c>
      <c r="S43" s="106" t="str">
        <f>IFERROR(
IF(LA!$H$11=1,(VLOOKUP($A43,'LA31'!$B$1:$BZ$201,'LA31'!R$1,0)),
IF(LA!$H$11=2,(VLOOKUP($A43,'LA32'!$B$1:$BZ$201,'LA32'!R$1,0)),
IF(LA!$H$11=3,(VLOOKUP($A43,'LA33'!$B$1:$BZ$201,'LA33'!R$1,0)),
0))),".")</f>
        <v>x</v>
      </c>
      <c r="T43" s="106">
        <f>IFERROR(
IF(LA!$H$11=1,(VLOOKUP($A43,'LA31'!$B$1:$BZ$201,'LA31'!S$1,0)),
IF(LA!$H$11=2,(VLOOKUP($A43,'LA32'!$B$1:$BZ$201,'LA32'!S$1,0)),
IF(LA!$H$11=3,(VLOOKUP($A43,'LA33'!$B$1:$BZ$201,'LA33'!S$1,0)),
0))),".")</f>
        <v>0.04</v>
      </c>
      <c r="U43" s="106">
        <f>IFERROR(
IF(LA!$H$11=1,(VLOOKUP($A43,'LA31'!$B$1:$BZ$201,'LA31'!T$1,0)),
IF(LA!$H$11=2,(VLOOKUP($A43,'LA32'!$B$1:$BZ$201,'LA32'!T$1,0)),
IF(LA!$H$11=3,(VLOOKUP($A43,'LA33'!$B$1:$BZ$201,'LA33'!T$1,0)),
0))),".")</f>
        <v>0.04</v>
      </c>
      <c r="V43" s="106" t="str">
        <f>IFERROR(
IF(LA!$H$11=1,(VLOOKUP($A43,'LA31'!$B$1:$BZ$201,'LA31'!U$1,0)),
IF(LA!$H$11=2,(VLOOKUP($A43,'LA32'!$B$1:$BZ$201,'LA32'!U$1,0)),
IF(LA!$H$11=3,(VLOOKUP($A43,'LA33'!$B$1:$BZ$201,'LA33'!U$1,0)),
0))),".")</f>
        <v>x</v>
      </c>
      <c r="W43" s="106">
        <f>IFERROR(
IF(LA!$H$11=1,(VLOOKUP($A43,'LA31'!$B$1:$BZ$201,'LA31'!V$1,0)),
IF(LA!$H$11=2,(VLOOKUP($A43,'LA32'!$B$1:$BZ$201,'LA32'!V$1,0)),
IF(LA!$H$11=3,(VLOOKUP($A43,'LA33'!$B$1:$BZ$201,'LA33'!V$1,0)),
0))),".")</f>
        <v>0.03</v>
      </c>
      <c r="X43" s="106">
        <f>IFERROR(
IF(LA!$H$11=1,(VLOOKUP($A43,'LA31'!$B$1:$BZ$201,'LA31'!W$1,0)),
IF(LA!$H$11=2,(VLOOKUP($A43,'LA32'!$B$1:$BZ$201,'LA32'!W$1,0)),
IF(LA!$H$11=3,(VLOOKUP($A43,'LA33'!$B$1:$BZ$201,'LA33'!W$1,0)),
0))),".")</f>
        <v>0.03</v>
      </c>
      <c r="Y43" s="106">
        <f>IFERROR(
IF(LA!$H$11=1,(VLOOKUP($A43,'LA31'!$B$1:$BZ$201,'LA31'!X$1,0)),
IF(LA!$H$11=2,(VLOOKUP($A43,'LA32'!$B$1:$BZ$201,'LA32'!X$1,0)),
IF(LA!$H$11=3,(VLOOKUP($A43,'LA33'!$B$1:$BZ$201,'LA33'!X$1,0)),
0))),".")</f>
        <v>0</v>
      </c>
      <c r="Z43" s="106">
        <f>IFERROR(
IF(LA!$H$11=1,(VLOOKUP($A43,'LA31'!$B$1:$BZ$201,'LA31'!Y$1,0)),
IF(LA!$H$11=2,(VLOOKUP($A43,'LA32'!$B$1:$BZ$201,'LA32'!Y$1,0)),
IF(LA!$H$11=3,(VLOOKUP($A43,'LA33'!$B$1:$BZ$201,'LA33'!Y$1,0)),
0))),".")</f>
        <v>0</v>
      </c>
      <c r="AA43" s="106">
        <f>IFERROR(
IF(LA!$H$11=1,(VLOOKUP($A43,'LA31'!$B$1:$BZ$201,'LA31'!Z$1,0)),
IF(LA!$H$11=2,(VLOOKUP($A43,'LA32'!$B$1:$BZ$201,'LA32'!Z$1,0)),
IF(LA!$H$11=3,(VLOOKUP($A43,'LA33'!$B$1:$BZ$201,'LA33'!Z$1,0)),
0))),".")</f>
        <v>0</v>
      </c>
      <c r="AB43" s="106">
        <f>IFERROR(
IF(LA!$H$11=1,(VLOOKUP($A43,'LA31'!$B$1:$BZ$201,'LA31'!AA$1,0)),
IF(LA!$H$11=2,(VLOOKUP($A43,'LA32'!$B$1:$BZ$201,'LA32'!AA$1,0)),
IF(LA!$H$11=3,(VLOOKUP($A43,'LA33'!$B$1:$BZ$201,'LA33'!AA$1,0)),
0))),".")</f>
        <v>0</v>
      </c>
      <c r="AC43" s="106">
        <f>IFERROR(
IF(LA!$H$11=1,(VLOOKUP($A43,'LA31'!$B$1:$BZ$201,'LA31'!AB$1,0)),
IF(LA!$H$11=2,(VLOOKUP($A43,'LA32'!$B$1:$BZ$201,'LA32'!AB$1,0)),
IF(LA!$H$11=3,(VLOOKUP($A43,'LA33'!$B$1:$BZ$201,'LA33'!AB$1,0)),
0))),".")</f>
        <v>0</v>
      </c>
      <c r="AD43" s="106">
        <f>IFERROR(
IF(LA!$H$11=1,(VLOOKUP($A43,'LA31'!$B$1:$BZ$201,'LA31'!AC$1,0)),
IF(LA!$H$11=2,(VLOOKUP($A43,'LA32'!$B$1:$BZ$201,'LA32'!AC$1,0)),
IF(LA!$H$11=3,(VLOOKUP($A43,'LA33'!$B$1:$BZ$201,'LA33'!AC$1,0)),
0))),".")</f>
        <v>0</v>
      </c>
      <c r="AE43" s="106" t="str">
        <f>IFERROR(
IF(LA!$H$11=1,(VLOOKUP($A43,'LA31'!$B$1:$BZ$201,'LA31'!AD$1,0)),
IF(LA!$H$11=2,(VLOOKUP($A43,'LA32'!$B$1:$BZ$201,'LA32'!AD$1,0)),
IF(LA!$H$11=3,(VLOOKUP($A43,'LA33'!$B$1:$BZ$201,'LA33'!AD$1,0)),
0))),".")</f>
        <v>x</v>
      </c>
      <c r="AF43" s="106">
        <f>IFERROR(
IF(LA!$H$11=1,(VLOOKUP($A43,'LA31'!$B$1:$BZ$201,'LA31'!AE$1,0)),
IF(LA!$H$11=2,(VLOOKUP($A43,'LA32'!$B$1:$BZ$201,'LA32'!AE$1,0)),
IF(LA!$H$11=3,(VLOOKUP($A43,'LA33'!$B$1:$BZ$201,'LA33'!AE$1,0)),
0))),".")</f>
        <v>0.05</v>
      </c>
      <c r="AG43" s="106">
        <f>IFERROR(
IF(LA!$H$11=1,(VLOOKUP($A43,'LA31'!$B$1:$BZ$201,'LA31'!AF$1,0)),
IF(LA!$H$11=2,(VLOOKUP($A43,'LA32'!$B$1:$BZ$201,'LA32'!AF$1,0)),
IF(LA!$H$11=3,(VLOOKUP($A43,'LA33'!$B$1:$BZ$201,'LA33'!AF$1,0)),
0))),".")</f>
        <v>0.05</v>
      </c>
      <c r="AH43" s="106">
        <f>IFERROR(
IF(LA!$H$11=1,(VLOOKUP($A43,'LA31'!$B$1:$BZ$201,'LA31'!AG$1,0)),
IF(LA!$H$11=2,(VLOOKUP($A43,'LA32'!$B$1:$BZ$201,'LA32'!AG$1,0)),
IF(LA!$H$11=3,(VLOOKUP($A43,'LA33'!$B$1:$BZ$201,'LA33'!AG$1,0)),
0))),".")</f>
        <v>0.56000000000000005</v>
      </c>
      <c r="AI43" s="106">
        <f>IFERROR(
IF(LA!$H$11=1,(VLOOKUP($A43,'LA31'!$B$1:$BZ$201,'LA31'!AH$1,0)),
IF(LA!$H$11=2,(VLOOKUP($A43,'LA32'!$B$1:$BZ$201,'LA32'!AH$1,0)),
IF(LA!$H$11=3,(VLOOKUP($A43,'LA33'!$B$1:$BZ$201,'LA33'!AH$1,0)),
0))),".")</f>
        <v>0.6</v>
      </c>
      <c r="AJ43" s="106">
        <f>IFERROR(
IF(LA!$H$11=1,(VLOOKUP($A43,'LA31'!$B$1:$BZ$201,'LA31'!AI$1,0)),
IF(LA!$H$11=2,(VLOOKUP($A43,'LA32'!$B$1:$BZ$201,'LA32'!AI$1,0)),
IF(LA!$H$11=3,(VLOOKUP($A43,'LA33'!$B$1:$BZ$201,'LA33'!AI$1,0)),
0))),".")</f>
        <v>0.6</v>
      </c>
      <c r="AK43" s="106">
        <f>IFERROR(
IF(LA!$H$11=1,(VLOOKUP($A43,'LA31'!$B$1:$BZ$201,'LA31'!AJ$1,0)),
IF(LA!$H$11=2,(VLOOKUP($A43,'LA32'!$B$1:$BZ$201,'LA32'!AJ$1,0)),
IF(LA!$H$11=3,(VLOOKUP($A43,'LA33'!$B$1:$BZ$201,'LA33'!AJ$1,0)),
0))),".")</f>
        <v>0.21</v>
      </c>
      <c r="AL43" s="106">
        <f>IFERROR(
IF(LA!$H$11=1,(VLOOKUP($A43,'LA31'!$B$1:$BZ$201,'LA31'!AK$1,0)),
IF(LA!$H$11=2,(VLOOKUP($A43,'LA32'!$B$1:$BZ$201,'LA32'!AK$1,0)),
IF(LA!$H$11=3,(VLOOKUP($A43,'LA33'!$B$1:$BZ$201,'LA33'!AK$1,0)),
0))),".")</f>
        <v>0.23</v>
      </c>
      <c r="AM43" s="106">
        <f>IFERROR(
IF(LA!$H$11=1,(VLOOKUP($A43,'LA31'!$B$1:$BZ$201,'LA31'!AL$1,0)),
IF(LA!$H$11=2,(VLOOKUP($A43,'LA32'!$B$1:$BZ$201,'LA32'!AL$1,0)),
IF(LA!$H$11=3,(VLOOKUP($A43,'LA33'!$B$1:$BZ$201,'LA33'!AL$1,0)),
0))),".")</f>
        <v>0.23</v>
      </c>
      <c r="AN43" s="106">
        <f>IFERROR(
IF(LA!$H$11=1,(VLOOKUP($A43,'LA31'!$B$1:$BZ$201,'LA31'!AM$1,0)),
IF(LA!$H$11=2,(VLOOKUP($A43,'LA32'!$B$1:$BZ$201,'LA32'!AM$1,0)),
IF(LA!$H$11=3,(VLOOKUP($A43,'LA33'!$B$1:$BZ$201,'LA33'!AM$1,0)),
0))),".")</f>
        <v>0</v>
      </c>
      <c r="AO43" s="106">
        <f>IFERROR(
IF(LA!$H$11=1,(VLOOKUP($A43,'LA31'!$B$1:$BZ$201,'LA31'!AN$1,0)),
IF(LA!$H$11=2,(VLOOKUP($A43,'LA32'!$B$1:$BZ$201,'LA32'!AN$1,0)),
IF(LA!$H$11=3,(VLOOKUP($A43,'LA33'!$B$1:$BZ$201,'LA33'!AN$1,0)),
0))),".")</f>
        <v>0.01</v>
      </c>
      <c r="AP43" s="106">
        <f>IFERROR(
IF(LA!$H$11=1,(VLOOKUP($A43,'LA31'!$B$1:$BZ$201,'LA31'!AO$1,0)),
IF(LA!$H$11=2,(VLOOKUP($A43,'LA32'!$B$1:$BZ$201,'LA32'!AO$1,0)),
IF(LA!$H$11=3,(VLOOKUP($A43,'LA33'!$B$1:$BZ$201,'LA33'!AO$1,0)),
0))),".")</f>
        <v>0.01</v>
      </c>
      <c r="AQ43" s="106">
        <f>IFERROR(
IF(LA!$H$11=1,(VLOOKUP($A43,'LA31'!$B$1:$BZ$201,'LA31'!AP$1,0)),
IF(LA!$H$11=2,(VLOOKUP($A43,'LA32'!$B$1:$BZ$201,'LA32'!AP$1,0)),
IF(LA!$H$11=3,(VLOOKUP($A43,'LA33'!$B$1:$BZ$201,'LA33'!AP$1,0)),
0))),".")</f>
        <v>0.18</v>
      </c>
      <c r="AR43" s="106">
        <f>IFERROR(
IF(LA!$H$11=1,(VLOOKUP($A43,'LA31'!$B$1:$BZ$201,'LA31'!AQ$1,0)),
IF(LA!$H$11=2,(VLOOKUP($A43,'LA32'!$B$1:$BZ$201,'LA32'!AQ$1,0)),
IF(LA!$H$11=3,(VLOOKUP($A43,'LA33'!$B$1:$BZ$201,'LA33'!AQ$1,0)),
0))),".")</f>
        <v>0.17</v>
      </c>
      <c r="AS43" s="106">
        <f>IFERROR(
IF(LA!$H$11=1,(VLOOKUP($A43,'LA31'!$B$1:$BZ$201,'LA31'!AR$1,0)),
IF(LA!$H$11=2,(VLOOKUP($A43,'LA32'!$B$1:$BZ$201,'LA32'!AR$1,0)),
IF(LA!$H$11=3,(VLOOKUP($A43,'LA33'!$B$1:$BZ$201,'LA33'!AR$1,0)),
0))),".")</f>
        <v>0.17</v>
      </c>
      <c r="AT43" s="106">
        <f>IFERROR(
IF(LA!$H$11=1,(VLOOKUP($A43,'LA31'!$B$1:$BZ$201,'LA31'!AS$1,0)),
IF(LA!$H$11=2,(VLOOKUP($A43,'LA32'!$B$1:$BZ$201,'LA32'!AS$1,0)),
IF(LA!$H$11=3,(VLOOKUP($A43,'LA33'!$B$1:$BZ$201,'LA33'!AS$1,0)),
0))),".")</f>
        <v>0.36</v>
      </c>
      <c r="AU43" s="106">
        <f>IFERROR(
IF(LA!$H$11=1,(VLOOKUP($A43,'LA31'!$B$1:$BZ$201,'LA31'!AT$1,0)),
IF(LA!$H$11=2,(VLOOKUP($A43,'LA32'!$B$1:$BZ$201,'LA32'!AT$1,0)),
IF(LA!$H$11=3,(VLOOKUP($A43,'LA33'!$B$1:$BZ$201,'LA33'!AT$1,0)),
0))),".")</f>
        <v>0.37</v>
      </c>
      <c r="AV43" s="106">
        <f>IFERROR(
IF(LA!$H$11=1,(VLOOKUP($A43,'LA31'!$B$1:$BZ$201,'LA31'!AU$1,0)),
IF(LA!$H$11=2,(VLOOKUP($A43,'LA32'!$B$1:$BZ$201,'LA32'!AU$1,0)),
IF(LA!$H$11=3,(VLOOKUP($A43,'LA33'!$B$1:$BZ$201,'LA33'!AU$1,0)),
0))),".")</f>
        <v>0.37</v>
      </c>
      <c r="AW43" s="106">
        <f>IFERROR(
IF(LA!$H$11=1,(VLOOKUP($A43,'LA31'!$B$1:$BZ$201,'LA31'!AV$1,0)),
IF(LA!$H$11=2,(VLOOKUP($A43,'LA32'!$B$1:$BZ$201,'LA32'!AV$1,0)),
IF(LA!$H$11=3,(VLOOKUP($A43,'LA33'!$B$1:$BZ$201,'LA33'!AV$1,0)),
0))),".")</f>
        <v>0</v>
      </c>
      <c r="AX43" s="106">
        <f>IFERROR(
IF(LA!$H$11=1,(VLOOKUP($A43,'LA31'!$B$1:$BZ$201,'LA31'!AW$1,0)),
IF(LA!$H$11=2,(VLOOKUP($A43,'LA32'!$B$1:$BZ$201,'LA32'!AW$1,0)),
IF(LA!$H$11=3,(VLOOKUP($A43,'LA33'!$B$1:$BZ$201,'LA33'!AW$1,0)),
0))),".")</f>
        <v>0.01</v>
      </c>
      <c r="AY43" s="106">
        <f>IFERROR(
IF(LA!$H$11=1,(VLOOKUP($A43,'LA31'!$B$1:$BZ$201,'LA31'!AX$1,0)),
IF(LA!$H$11=2,(VLOOKUP($A43,'LA32'!$B$1:$BZ$201,'LA32'!AX$1,0)),
IF(LA!$H$11=3,(VLOOKUP($A43,'LA33'!$B$1:$BZ$201,'LA33'!AX$1,0)),
0))),".")</f>
        <v>0.01</v>
      </c>
      <c r="AZ43" s="106">
        <f>IFERROR(
IF(LA!$H$11=1,(VLOOKUP($A43,'LA31'!$B$1:$BZ$201,'LA31'!AY$1,0)),
IF(LA!$H$11=2,(VLOOKUP($A43,'LA32'!$B$1:$BZ$201,'LA32'!AY$1,0)),
IF(LA!$H$11=3,(VLOOKUP($A43,'LA33'!$B$1:$BZ$201,'LA33'!AY$1,0)),
0))),".")</f>
        <v>0</v>
      </c>
      <c r="BA43" s="106">
        <f>IFERROR(
IF(LA!$H$11=1,(VLOOKUP($A43,'LA31'!$B$1:$BZ$201,'LA31'!AZ$1,0)),
IF(LA!$H$11=2,(VLOOKUP($A43,'LA32'!$B$1:$BZ$201,'LA32'!AZ$1,0)),
IF(LA!$H$11=3,(VLOOKUP($A43,'LA33'!$B$1:$BZ$201,'LA33'!AZ$1,0)),
0))),".")</f>
        <v>0</v>
      </c>
      <c r="BB43" s="106">
        <f>IFERROR(
IF(LA!$H$11=1,(VLOOKUP($A43,'LA31'!$B$1:$BZ$201,'LA31'!BA$1,0)),
IF(LA!$H$11=2,(VLOOKUP($A43,'LA32'!$B$1:$BZ$201,'LA32'!BA$1,0)),
IF(LA!$H$11=3,(VLOOKUP($A43,'LA33'!$B$1:$BZ$201,'LA33'!BA$1,0)),
0))),".")</f>
        <v>0</v>
      </c>
      <c r="BC43" s="106" t="str">
        <f>IFERROR(
IF(LA!$H$11=1,(VLOOKUP($A43,'LA31'!$B$1:$BZ$201,'LA31'!BB$1,0)),
IF(LA!$H$11=2,(VLOOKUP($A43,'LA32'!$B$1:$BZ$201,'LA32'!BB$1,0)),
IF(LA!$H$11=3,(VLOOKUP($A43,'LA33'!$B$1:$BZ$201,'LA33'!BB$1,0)),
0))),".")</f>
        <v>x</v>
      </c>
      <c r="BD43" s="106">
        <f>IFERROR(
IF(LA!$H$11=1,(VLOOKUP($A43,'LA31'!$B$1:$BZ$201,'LA31'!BC$1,0)),
IF(LA!$H$11=2,(VLOOKUP($A43,'LA32'!$B$1:$BZ$201,'LA32'!BC$1,0)),
IF(LA!$H$11=3,(VLOOKUP($A43,'LA33'!$B$1:$BZ$201,'LA33'!BC$1,0)),
0))),".")</f>
        <v>0.02</v>
      </c>
      <c r="BE43" s="106">
        <f>IFERROR(
IF(LA!$H$11=1,(VLOOKUP($A43,'LA31'!$B$1:$BZ$201,'LA31'!BD$1,0)),
IF(LA!$H$11=2,(VLOOKUP($A43,'LA32'!$B$1:$BZ$201,'LA32'!BD$1,0)),
IF(LA!$H$11=3,(VLOOKUP($A43,'LA33'!$B$1:$BZ$201,'LA33'!BD$1,0)),
0))),".")</f>
        <v>0.02</v>
      </c>
      <c r="BF43" s="106" t="str">
        <f>IFERROR(
IF(LA!$H$11=1,(VLOOKUP($A43,'LA31'!$B$1:$BZ$201,'LA31'!BE$1,0)),
IF(LA!$H$11=2,(VLOOKUP($A43,'LA32'!$B$1:$BZ$201,'LA32'!BE$1,0)),
IF(LA!$H$11=3,(VLOOKUP($A43,'LA33'!$B$1:$BZ$201,'LA33'!BE$1,0)),
0))),".")</f>
        <v>x</v>
      </c>
      <c r="BG43" s="106">
        <f>IFERROR(
IF(LA!$H$11=1,(VLOOKUP($A43,'LA31'!$B$1:$BZ$201,'LA31'!BF$1,0)),
IF(LA!$H$11=2,(VLOOKUP($A43,'LA32'!$B$1:$BZ$201,'LA32'!BF$1,0)),
IF(LA!$H$11=3,(VLOOKUP($A43,'LA33'!$B$1:$BZ$201,'LA33'!BF$1,0)),
0))),".")</f>
        <v>0.01</v>
      </c>
      <c r="BH43" s="106">
        <f>IFERROR(
IF(LA!$H$11=1,(VLOOKUP($A43,'LA31'!$B$1:$BZ$201,'LA31'!BG$1,0)),
IF(LA!$H$11=2,(VLOOKUP($A43,'LA32'!$B$1:$BZ$201,'LA32'!BG$1,0)),
IF(LA!$H$11=3,(VLOOKUP($A43,'LA33'!$B$1:$BZ$201,'LA33'!BG$1,0)),
0))),".")</f>
        <v>0.02</v>
      </c>
      <c r="BI43" s="106">
        <f>IFERROR(
IF(LA!$H$11=1,(VLOOKUP($A43,'LA31'!$B$1:$BZ$201,'LA31'!BH$1,0)),
IF(LA!$H$11=2,(VLOOKUP($A43,'LA32'!$B$1:$BZ$201,'LA32'!BH$1,0)),
IF(LA!$H$11=3,(VLOOKUP($A43,'LA33'!$B$1:$BZ$201,'LA33'!BH$1,0)),
0))),".")</f>
        <v>0</v>
      </c>
      <c r="BJ43" s="106" t="str">
        <f>IFERROR(
IF(LA!$H$11=1,(VLOOKUP($A43,'LA31'!$B$1:$BZ$201,'LA31'!BI$1,0)),
IF(LA!$H$11=2,(VLOOKUP($A43,'LA32'!$B$1:$BZ$201,'LA32'!BI$1,0)),
IF(LA!$H$11=3,(VLOOKUP($A43,'LA33'!$B$1:$BZ$201,'LA33'!BI$1,0)),
0))),".")</f>
        <v>x</v>
      </c>
      <c r="BK43" s="106" t="str">
        <f>IFERROR(
IF(LA!$H$11=1,(VLOOKUP($A43,'LA31'!$B$1:$BZ$201,'LA31'!BJ$1,0)),
IF(LA!$H$11=2,(VLOOKUP($A43,'LA32'!$B$1:$BZ$201,'LA32'!BJ$1,0)),
IF(LA!$H$11=3,(VLOOKUP($A43,'LA33'!$B$1:$BZ$201,'LA33'!BJ$1,0)),
0))),".")</f>
        <v>x</v>
      </c>
      <c r="BL43" s="106">
        <f>IFERROR(
IF(LA!$H$11=1,(VLOOKUP($A43,'LA31'!$B$1:$BZ$201,'LA31'!BK$1,0)),
IF(LA!$H$11=2,(VLOOKUP($A43,'LA32'!$B$1:$BZ$201,'LA32'!BK$1,0)),
IF(LA!$H$11=3,(VLOOKUP($A43,'LA33'!$B$1:$BZ$201,'LA33'!BK$1,0)),
0))),".")</f>
        <v>0</v>
      </c>
      <c r="BM43" s="106">
        <f>IFERROR(
IF(LA!$H$11=1,(VLOOKUP($A43,'LA31'!$B$1:$BZ$201,'LA31'!BL$1,0)),
IF(LA!$H$11=2,(VLOOKUP($A43,'LA32'!$B$1:$BZ$201,'LA32'!BL$1,0)),
IF(LA!$H$11=3,(VLOOKUP($A43,'LA33'!$B$1:$BZ$201,'LA33'!BL$1,0)),
0))),".")</f>
        <v>0</v>
      </c>
      <c r="BN43" s="106">
        <f>IFERROR(
IF(LA!$H$11=1,(VLOOKUP($A43,'LA31'!$B$1:$BZ$201,'LA31'!BM$1,0)),
IF(LA!$H$11=2,(VLOOKUP($A43,'LA32'!$B$1:$BZ$201,'LA32'!BM$1,0)),
IF(LA!$H$11=3,(VLOOKUP($A43,'LA33'!$B$1:$BZ$201,'LA33'!BM$1,0)),
0))),".")</f>
        <v>0</v>
      </c>
      <c r="BO43" s="106">
        <f>IFERROR(
IF(LA!$H$11=1,(VLOOKUP($A43,'LA31'!$B$1:$BZ$201,'LA31'!BN$1,0)),
IF(LA!$H$11=2,(VLOOKUP($A43,'LA32'!$B$1:$BZ$201,'LA32'!BN$1,0)),
IF(LA!$H$11=3,(VLOOKUP($A43,'LA33'!$B$1:$BZ$201,'LA33'!BN$1,0)),
0))),".")</f>
        <v>0</v>
      </c>
      <c r="BP43" s="106" t="str">
        <f>IFERROR(
IF(LA!$H$11=1,(VLOOKUP($A43,'LA31'!$B$1:$BZ$201,'LA31'!BO$1,0)),
IF(LA!$H$11=2,(VLOOKUP($A43,'LA32'!$B$1:$BZ$201,'LA32'!BO$1,0)),
IF(LA!$H$11=3,(VLOOKUP($A43,'LA33'!$B$1:$BZ$201,'LA33'!BO$1,0)),
0))),".")</f>
        <v>x</v>
      </c>
      <c r="BQ43" s="106" t="str">
        <f>IFERROR(
IF(LA!$H$11=1,(VLOOKUP($A43,'LA31'!$B$1:$BZ$201,'LA31'!BP$1,0)),
IF(LA!$H$11=2,(VLOOKUP($A43,'LA32'!$B$1:$BZ$201,'LA32'!BP$1,0)),
IF(LA!$H$11=3,(VLOOKUP($A43,'LA33'!$B$1:$BZ$201,'LA33'!BP$1,0)),
0))),".")</f>
        <v>x</v>
      </c>
      <c r="BR43" s="106" t="str">
        <f>IFERROR(
IF(LA!$H$11=1,(VLOOKUP($A43,'LA31'!$B$1:$BZ$201,'LA31'!BQ$1,0)),
IF(LA!$H$11=2,(VLOOKUP($A43,'LA32'!$B$1:$BZ$201,'LA32'!BQ$1,0)),
IF(LA!$H$11=3,(VLOOKUP($A43,'LA33'!$B$1:$BZ$201,'LA33'!BQ$1,0)),
0))),".")</f>
        <v>x</v>
      </c>
      <c r="BS43" s="106">
        <f>IFERROR(
IF(LA!$H$11=1,(VLOOKUP($A43,'LA31'!$B$1:$BZ$201,'LA31'!BR$1,0)),
IF(LA!$H$11=2,(VLOOKUP($A43,'LA32'!$B$1:$BZ$201,'LA32'!BR$1,0)),
IF(LA!$H$11=3,(VLOOKUP($A43,'LA33'!$B$1:$BZ$201,'LA33'!BR$1,0)),
0))),".")</f>
        <v>0.11</v>
      </c>
      <c r="BT43" s="106">
        <f>IFERROR(
IF(LA!$H$11=1,(VLOOKUP($A43,'LA31'!$B$1:$BZ$201,'LA31'!BS$1,0)),
IF(LA!$H$11=2,(VLOOKUP($A43,'LA32'!$B$1:$BZ$201,'LA32'!BS$1,0)),
IF(LA!$H$11=3,(VLOOKUP($A43,'LA33'!$B$1:$BZ$201,'LA33'!BS$1,0)),
0))),".")</f>
        <v>0.11</v>
      </c>
      <c r="BU43" s="106">
        <f>IFERROR(
IF(LA!$H$11=1,(VLOOKUP($A43,'LA31'!$B$1:$BZ$201,'LA31'!BT$1,0)),
IF(LA!$H$11=2,(VLOOKUP($A43,'LA32'!$B$1:$BZ$201,'LA32'!BT$1,0)),
IF(LA!$H$11=3,(VLOOKUP($A43,'LA33'!$B$1:$BZ$201,'LA33'!BT$1,0)),
0))),".")</f>
        <v>0</v>
      </c>
      <c r="BV43" s="106">
        <f>IFERROR(
IF(LA!$H$11=1,(VLOOKUP($A43,'LA31'!$B$1:$BZ$201,'LA31'!BU$1,0)),
IF(LA!$H$11=2,(VLOOKUP($A43,'LA32'!$B$1:$BZ$201,'LA32'!BU$1,0)),
IF(LA!$H$11=3,(VLOOKUP($A43,'LA33'!$B$1:$BZ$201,'LA33'!BU$1,0)),
0))),".")</f>
        <v>0.01</v>
      </c>
      <c r="BW43" s="106">
        <f>IFERROR(
IF(LA!$H$11=1,(VLOOKUP($A43,'LA31'!$B$1:$BZ$201,'LA31'!BV$1,0)),
IF(LA!$H$11=2,(VLOOKUP($A43,'LA32'!$B$1:$BZ$201,'LA32'!BV$1,0)),
IF(LA!$H$11=3,(VLOOKUP($A43,'LA33'!$B$1:$BZ$201,'LA33'!BV$1,0)),
0))),".")</f>
        <v>0.01</v>
      </c>
      <c r="BX43" s="106" t="str">
        <f>IFERROR(
IF(LA!$H$11=1,(VLOOKUP($A43,'LA31'!$B$1:$BZ$201,'LA31'!BW$1,0)),
IF(LA!$H$11=2,(VLOOKUP($A43,'LA32'!$B$1:$BZ$201,'LA32'!BW$1,0)),
IF(LA!$H$11=3,(VLOOKUP($A43,'LA33'!$B$1:$BZ$201,'LA33'!BW$1,0)),
0))),".")</f>
        <v>x</v>
      </c>
      <c r="BY43" s="106">
        <f>IFERROR(
IF(LA!$H$11=1,(VLOOKUP($A43,'LA31'!$B$1:$BZ$201,'LA31'!BX$1,0)),
IF(LA!$H$11=2,(VLOOKUP($A43,'LA32'!$B$1:$BZ$201,'LA32'!BX$1,0)),
IF(LA!$H$11=3,(VLOOKUP($A43,'LA33'!$B$1:$BZ$201,'LA33'!BX$1,0)),
0))),".")</f>
        <v>0.12</v>
      </c>
      <c r="BZ43" s="106">
        <f>IFERROR(
IF(LA!$H$11=1,(VLOOKUP($A43,'LA31'!$B$1:$BZ$201,'LA31'!BY$1,0)),
IF(LA!$H$11=2,(VLOOKUP($A43,'LA32'!$B$1:$BZ$201,'LA32'!BY$1,0)),
IF(LA!$H$11=3,(VLOOKUP($A43,'LA33'!$B$1:$BZ$201,'LA33'!BY$1,0)),
0))),".")</f>
        <v>0.12</v>
      </c>
    </row>
    <row r="44" spans="1:78" x14ac:dyDescent="0.2">
      <c r="A44" s="55">
        <v>201</v>
      </c>
      <c r="B44" s="55" t="s">
        <v>226</v>
      </c>
      <c r="C44" s="88" t="s">
        <v>197</v>
      </c>
      <c r="D44" s="59" t="str">
        <f>IFERROR(
IF(LA!$H$11=1,(VLOOKUP($A44,'LA31'!$B$1:$BZ$201,'LA31'!C$1,0)),
IF(LA!$H$11=2,(VLOOKUP($A44,'LA32'!$B$1:$BZ$201,'LA32'!C$1,0)),
IF(LA!$H$11=3,(VLOOKUP($A44,'LA33'!$B$1:$BZ$201,'LA33'!C$1,0)),
0))),".")</f>
        <v>.</v>
      </c>
      <c r="E44" s="59" t="str">
        <f>IFERROR(
IF(LA!$H$11=1,(VLOOKUP($A44,'LA31'!$B$1:$BZ$201,'LA31'!D$1,0)),
IF(LA!$H$11=2,(VLOOKUP($A44,'LA32'!$B$1:$BZ$201,'LA32'!D$1,0)),
IF(LA!$H$11=3,(VLOOKUP($A44,'LA33'!$B$1:$BZ$201,'LA33'!D$1,0)),
0))),".")</f>
        <v>.</v>
      </c>
      <c r="F44" s="59" t="str">
        <f>IFERROR(
IF(LA!$H$11=1,(VLOOKUP($A44,'LA31'!$B$1:$BZ$201,'LA31'!E$1,0)),
IF(LA!$H$11=2,(VLOOKUP($A44,'LA32'!$B$1:$BZ$201,'LA32'!E$1,0)),
IF(LA!$H$11=3,(VLOOKUP($A44,'LA33'!$B$1:$BZ$201,'LA33'!E$1,0)),
0))),".")</f>
        <v>.</v>
      </c>
      <c r="G44" s="106" t="str">
        <f>IFERROR(
IF(LA!$H$11=1,(VLOOKUP($A44,'LA31'!$B$1:$BZ$201,'LA31'!F$1,0)),
IF(LA!$H$11=2,(VLOOKUP($A44,'LA32'!$B$1:$BZ$201,'LA32'!F$1,0)),
IF(LA!$H$11=3,(VLOOKUP($A44,'LA33'!$B$1:$BZ$201,'LA33'!F$1,0)),
0))),".")</f>
        <v>.</v>
      </c>
      <c r="H44" s="106" t="str">
        <f>IFERROR(
IF(LA!$H$11=1,(VLOOKUP($A44,'LA31'!$B$1:$BZ$201,'LA31'!G$1,0)),
IF(LA!$H$11=2,(VLOOKUP($A44,'LA32'!$B$1:$BZ$201,'LA32'!G$1,0)),
IF(LA!$H$11=3,(VLOOKUP($A44,'LA33'!$B$1:$BZ$201,'LA33'!G$1,0)),
0))),".")</f>
        <v>.</v>
      </c>
      <c r="I44" s="106" t="str">
        <f>IFERROR(
IF(LA!$H$11=1,(VLOOKUP($A44,'LA31'!$B$1:$BZ$201,'LA31'!H$1,0)),
IF(LA!$H$11=2,(VLOOKUP($A44,'LA32'!$B$1:$BZ$201,'LA32'!H$1,0)),
IF(LA!$H$11=3,(VLOOKUP($A44,'LA33'!$B$1:$BZ$201,'LA33'!H$1,0)),
0))),".")</f>
        <v>.</v>
      </c>
      <c r="J44" s="106" t="str">
        <f>IFERROR(
IF(LA!$H$11=1,(VLOOKUP($A44,'LA31'!$B$1:$BZ$201,'LA31'!I$1,0)),
IF(LA!$H$11=2,(VLOOKUP($A44,'LA32'!$B$1:$BZ$201,'LA32'!I$1,0)),
IF(LA!$H$11=3,(VLOOKUP($A44,'LA33'!$B$1:$BZ$201,'LA33'!I$1,0)),
0))),".")</f>
        <v>.</v>
      </c>
      <c r="K44" s="106" t="str">
        <f>IFERROR(
IF(LA!$H$11=1,(VLOOKUP($A44,'LA31'!$B$1:$BZ$201,'LA31'!J$1,0)),
IF(LA!$H$11=2,(VLOOKUP($A44,'LA32'!$B$1:$BZ$201,'LA32'!J$1,0)),
IF(LA!$H$11=3,(VLOOKUP($A44,'LA33'!$B$1:$BZ$201,'LA33'!J$1,0)),
0))),".")</f>
        <v>.</v>
      </c>
      <c r="L44" s="106" t="str">
        <f>IFERROR(
IF(LA!$H$11=1,(VLOOKUP($A44,'LA31'!$B$1:$BZ$201,'LA31'!K$1,0)),
IF(LA!$H$11=2,(VLOOKUP($A44,'LA32'!$B$1:$BZ$201,'LA32'!K$1,0)),
IF(LA!$H$11=3,(VLOOKUP($A44,'LA33'!$B$1:$BZ$201,'LA33'!K$1,0)),
0))),".")</f>
        <v>.</v>
      </c>
      <c r="M44" s="106" t="str">
        <f>IFERROR(
IF(LA!$H$11=1,(VLOOKUP($A44,'LA31'!$B$1:$BZ$201,'LA31'!L$1,0)),
IF(LA!$H$11=2,(VLOOKUP($A44,'LA32'!$B$1:$BZ$201,'LA32'!L$1,0)),
IF(LA!$H$11=3,(VLOOKUP($A44,'LA33'!$B$1:$BZ$201,'LA33'!L$1,0)),
0))),".")</f>
        <v>.</v>
      </c>
      <c r="N44" s="106" t="str">
        <f>IFERROR(
IF(LA!$H$11=1,(VLOOKUP($A44,'LA31'!$B$1:$BZ$201,'LA31'!M$1,0)),
IF(LA!$H$11=2,(VLOOKUP($A44,'LA32'!$B$1:$BZ$201,'LA32'!M$1,0)),
IF(LA!$H$11=3,(VLOOKUP($A44,'LA33'!$B$1:$BZ$201,'LA33'!M$1,0)),
0))),".")</f>
        <v>.</v>
      </c>
      <c r="O44" s="106" t="str">
        <f>IFERROR(
IF(LA!$H$11=1,(VLOOKUP($A44,'LA31'!$B$1:$BZ$201,'LA31'!N$1,0)),
IF(LA!$H$11=2,(VLOOKUP($A44,'LA32'!$B$1:$BZ$201,'LA32'!N$1,0)),
IF(LA!$H$11=3,(VLOOKUP($A44,'LA33'!$B$1:$BZ$201,'LA33'!N$1,0)),
0))),".")</f>
        <v>.</v>
      </c>
      <c r="P44" s="106" t="str">
        <f>IFERROR(
IF(LA!$H$11=1,(VLOOKUP($A44,'LA31'!$B$1:$BZ$201,'LA31'!O$1,0)),
IF(LA!$H$11=2,(VLOOKUP($A44,'LA32'!$B$1:$BZ$201,'LA32'!O$1,0)),
IF(LA!$H$11=3,(VLOOKUP($A44,'LA33'!$B$1:$BZ$201,'LA33'!O$1,0)),
0))),".")</f>
        <v>.</v>
      </c>
      <c r="Q44" s="106" t="str">
        <f>IFERROR(
IF(LA!$H$11=1,(VLOOKUP($A44,'LA31'!$B$1:$BZ$201,'LA31'!P$1,0)),
IF(LA!$H$11=2,(VLOOKUP($A44,'LA32'!$B$1:$BZ$201,'LA32'!P$1,0)),
IF(LA!$H$11=3,(VLOOKUP($A44,'LA33'!$B$1:$BZ$201,'LA33'!P$1,0)),
0))),".")</f>
        <v>.</v>
      </c>
      <c r="R44" s="106" t="str">
        <f>IFERROR(
IF(LA!$H$11=1,(VLOOKUP($A44,'LA31'!$B$1:$BZ$201,'LA31'!Q$1,0)),
IF(LA!$H$11=2,(VLOOKUP($A44,'LA32'!$B$1:$BZ$201,'LA32'!Q$1,0)),
IF(LA!$H$11=3,(VLOOKUP($A44,'LA33'!$B$1:$BZ$201,'LA33'!Q$1,0)),
0))),".")</f>
        <v>.</v>
      </c>
      <c r="S44" s="106" t="str">
        <f>IFERROR(
IF(LA!$H$11=1,(VLOOKUP($A44,'LA31'!$B$1:$BZ$201,'LA31'!R$1,0)),
IF(LA!$H$11=2,(VLOOKUP($A44,'LA32'!$B$1:$BZ$201,'LA32'!R$1,0)),
IF(LA!$H$11=3,(VLOOKUP($A44,'LA33'!$B$1:$BZ$201,'LA33'!R$1,0)),
0))),".")</f>
        <v>.</v>
      </c>
      <c r="T44" s="106" t="str">
        <f>IFERROR(
IF(LA!$H$11=1,(VLOOKUP($A44,'LA31'!$B$1:$BZ$201,'LA31'!S$1,0)),
IF(LA!$H$11=2,(VLOOKUP($A44,'LA32'!$B$1:$BZ$201,'LA32'!S$1,0)),
IF(LA!$H$11=3,(VLOOKUP($A44,'LA33'!$B$1:$BZ$201,'LA33'!S$1,0)),
0))),".")</f>
        <v>.</v>
      </c>
      <c r="U44" s="106" t="str">
        <f>IFERROR(
IF(LA!$H$11=1,(VLOOKUP($A44,'LA31'!$B$1:$BZ$201,'LA31'!T$1,0)),
IF(LA!$H$11=2,(VLOOKUP($A44,'LA32'!$B$1:$BZ$201,'LA32'!T$1,0)),
IF(LA!$H$11=3,(VLOOKUP($A44,'LA33'!$B$1:$BZ$201,'LA33'!T$1,0)),
0))),".")</f>
        <v>.</v>
      </c>
      <c r="V44" s="106" t="str">
        <f>IFERROR(
IF(LA!$H$11=1,(VLOOKUP($A44,'LA31'!$B$1:$BZ$201,'LA31'!U$1,0)),
IF(LA!$H$11=2,(VLOOKUP($A44,'LA32'!$B$1:$BZ$201,'LA32'!U$1,0)),
IF(LA!$H$11=3,(VLOOKUP($A44,'LA33'!$B$1:$BZ$201,'LA33'!U$1,0)),
0))),".")</f>
        <v>.</v>
      </c>
      <c r="W44" s="106" t="str">
        <f>IFERROR(
IF(LA!$H$11=1,(VLOOKUP($A44,'LA31'!$B$1:$BZ$201,'LA31'!V$1,0)),
IF(LA!$H$11=2,(VLOOKUP($A44,'LA32'!$B$1:$BZ$201,'LA32'!V$1,0)),
IF(LA!$H$11=3,(VLOOKUP($A44,'LA33'!$B$1:$BZ$201,'LA33'!V$1,0)),
0))),".")</f>
        <v>.</v>
      </c>
      <c r="X44" s="106" t="str">
        <f>IFERROR(
IF(LA!$H$11=1,(VLOOKUP($A44,'LA31'!$B$1:$BZ$201,'LA31'!W$1,0)),
IF(LA!$H$11=2,(VLOOKUP($A44,'LA32'!$B$1:$BZ$201,'LA32'!W$1,0)),
IF(LA!$H$11=3,(VLOOKUP($A44,'LA33'!$B$1:$BZ$201,'LA33'!W$1,0)),
0))),".")</f>
        <v>.</v>
      </c>
      <c r="Y44" s="106" t="str">
        <f>IFERROR(
IF(LA!$H$11=1,(VLOOKUP($A44,'LA31'!$B$1:$BZ$201,'LA31'!X$1,0)),
IF(LA!$H$11=2,(VLOOKUP($A44,'LA32'!$B$1:$BZ$201,'LA32'!X$1,0)),
IF(LA!$H$11=3,(VLOOKUP($A44,'LA33'!$B$1:$BZ$201,'LA33'!X$1,0)),
0))),".")</f>
        <v>.</v>
      </c>
      <c r="Z44" s="106" t="str">
        <f>IFERROR(
IF(LA!$H$11=1,(VLOOKUP($A44,'LA31'!$B$1:$BZ$201,'LA31'!Y$1,0)),
IF(LA!$H$11=2,(VLOOKUP($A44,'LA32'!$B$1:$BZ$201,'LA32'!Y$1,0)),
IF(LA!$H$11=3,(VLOOKUP($A44,'LA33'!$B$1:$BZ$201,'LA33'!Y$1,0)),
0))),".")</f>
        <v>.</v>
      </c>
      <c r="AA44" s="106" t="str">
        <f>IFERROR(
IF(LA!$H$11=1,(VLOOKUP($A44,'LA31'!$B$1:$BZ$201,'LA31'!Z$1,0)),
IF(LA!$H$11=2,(VLOOKUP($A44,'LA32'!$B$1:$BZ$201,'LA32'!Z$1,0)),
IF(LA!$H$11=3,(VLOOKUP($A44,'LA33'!$B$1:$BZ$201,'LA33'!Z$1,0)),
0))),".")</f>
        <v>.</v>
      </c>
      <c r="AB44" s="106" t="str">
        <f>IFERROR(
IF(LA!$H$11=1,(VLOOKUP($A44,'LA31'!$B$1:$BZ$201,'LA31'!AA$1,0)),
IF(LA!$H$11=2,(VLOOKUP($A44,'LA32'!$B$1:$BZ$201,'LA32'!AA$1,0)),
IF(LA!$H$11=3,(VLOOKUP($A44,'LA33'!$B$1:$BZ$201,'LA33'!AA$1,0)),
0))),".")</f>
        <v>.</v>
      </c>
      <c r="AC44" s="106" t="str">
        <f>IFERROR(
IF(LA!$H$11=1,(VLOOKUP($A44,'LA31'!$B$1:$BZ$201,'LA31'!AB$1,0)),
IF(LA!$H$11=2,(VLOOKUP($A44,'LA32'!$B$1:$BZ$201,'LA32'!AB$1,0)),
IF(LA!$H$11=3,(VLOOKUP($A44,'LA33'!$B$1:$BZ$201,'LA33'!AB$1,0)),
0))),".")</f>
        <v>.</v>
      </c>
      <c r="AD44" s="106" t="str">
        <f>IFERROR(
IF(LA!$H$11=1,(VLOOKUP($A44,'LA31'!$B$1:$BZ$201,'LA31'!AC$1,0)),
IF(LA!$H$11=2,(VLOOKUP($A44,'LA32'!$B$1:$BZ$201,'LA32'!AC$1,0)),
IF(LA!$H$11=3,(VLOOKUP($A44,'LA33'!$B$1:$BZ$201,'LA33'!AC$1,0)),
0))),".")</f>
        <v>.</v>
      </c>
      <c r="AE44" s="106" t="str">
        <f>IFERROR(
IF(LA!$H$11=1,(VLOOKUP($A44,'LA31'!$B$1:$BZ$201,'LA31'!AD$1,0)),
IF(LA!$H$11=2,(VLOOKUP($A44,'LA32'!$B$1:$BZ$201,'LA32'!AD$1,0)),
IF(LA!$H$11=3,(VLOOKUP($A44,'LA33'!$B$1:$BZ$201,'LA33'!AD$1,0)),
0))),".")</f>
        <v>.</v>
      </c>
      <c r="AF44" s="106" t="str">
        <f>IFERROR(
IF(LA!$H$11=1,(VLOOKUP($A44,'LA31'!$B$1:$BZ$201,'LA31'!AE$1,0)),
IF(LA!$H$11=2,(VLOOKUP($A44,'LA32'!$B$1:$BZ$201,'LA32'!AE$1,0)),
IF(LA!$H$11=3,(VLOOKUP($A44,'LA33'!$B$1:$BZ$201,'LA33'!AE$1,0)),
0))),".")</f>
        <v>.</v>
      </c>
      <c r="AG44" s="106" t="str">
        <f>IFERROR(
IF(LA!$H$11=1,(VLOOKUP($A44,'LA31'!$B$1:$BZ$201,'LA31'!AF$1,0)),
IF(LA!$H$11=2,(VLOOKUP($A44,'LA32'!$B$1:$BZ$201,'LA32'!AF$1,0)),
IF(LA!$H$11=3,(VLOOKUP($A44,'LA33'!$B$1:$BZ$201,'LA33'!AF$1,0)),
0))),".")</f>
        <v>.</v>
      </c>
      <c r="AH44" s="106" t="str">
        <f>IFERROR(
IF(LA!$H$11=1,(VLOOKUP($A44,'LA31'!$B$1:$BZ$201,'LA31'!AG$1,0)),
IF(LA!$H$11=2,(VLOOKUP($A44,'LA32'!$B$1:$BZ$201,'LA32'!AG$1,0)),
IF(LA!$H$11=3,(VLOOKUP($A44,'LA33'!$B$1:$BZ$201,'LA33'!AG$1,0)),
0))),".")</f>
        <v>.</v>
      </c>
      <c r="AI44" s="106" t="str">
        <f>IFERROR(
IF(LA!$H$11=1,(VLOOKUP($A44,'LA31'!$B$1:$BZ$201,'LA31'!AH$1,0)),
IF(LA!$H$11=2,(VLOOKUP($A44,'LA32'!$B$1:$BZ$201,'LA32'!AH$1,0)),
IF(LA!$H$11=3,(VLOOKUP($A44,'LA33'!$B$1:$BZ$201,'LA33'!AH$1,0)),
0))),".")</f>
        <v>.</v>
      </c>
      <c r="AJ44" s="106" t="str">
        <f>IFERROR(
IF(LA!$H$11=1,(VLOOKUP($A44,'LA31'!$B$1:$BZ$201,'LA31'!AI$1,0)),
IF(LA!$H$11=2,(VLOOKUP($A44,'LA32'!$B$1:$BZ$201,'LA32'!AI$1,0)),
IF(LA!$H$11=3,(VLOOKUP($A44,'LA33'!$B$1:$BZ$201,'LA33'!AI$1,0)),
0))),".")</f>
        <v>.</v>
      </c>
      <c r="AK44" s="106" t="str">
        <f>IFERROR(
IF(LA!$H$11=1,(VLOOKUP($A44,'LA31'!$B$1:$BZ$201,'LA31'!AJ$1,0)),
IF(LA!$H$11=2,(VLOOKUP($A44,'LA32'!$B$1:$BZ$201,'LA32'!AJ$1,0)),
IF(LA!$H$11=3,(VLOOKUP($A44,'LA33'!$B$1:$BZ$201,'LA33'!AJ$1,0)),
0))),".")</f>
        <v>.</v>
      </c>
      <c r="AL44" s="106" t="str">
        <f>IFERROR(
IF(LA!$H$11=1,(VLOOKUP($A44,'LA31'!$B$1:$BZ$201,'LA31'!AK$1,0)),
IF(LA!$H$11=2,(VLOOKUP($A44,'LA32'!$B$1:$BZ$201,'LA32'!AK$1,0)),
IF(LA!$H$11=3,(VLOOKUP($A44,'LA33'!$B$1:$BZ$201,'LA33'!AK$1,0)),
0))),".")</f>
        <v>.</v>
      </c>
      <c r="AM44" s="106" t="str">
        <f>IFERROR(
IF(LA!$H$11=1,(VLOOKUP($A44,'LA31'!$B$1:$BZ$201,'LA31'!AL$1,0)),
IF(LA!$H$11=2,(VLOOKUP($A44,'LA32'!$B$1:$BZ$201,'LA32'!AL$1,0)),
IF(LA!$H$11=3,(VLOOKUP($A44,'LA33'!$B$1:$BZ$201,'LA33'!AL$1,0)),
0))),".")</f>
        <v>.</v>
      </c>
      <c r="AN44" s="106" t="str">
        <f>IFERROR(
IF(LA!$H$11=1,(VLOOKUP($A44,'LA31'!$B$1:$BZ$201,'LA31'!AM$1,0)),
IF(LA!$H$11=2,(VLOOKUP($A44,'LA32'!$B$1:$BZ$201,'LA32'!AM$1,0)),
IF(LA!$H$11=3,(VLOOKUP($A44,'LA33'!$B$1:$BZ$201,'LA33'!AM$1,0)),
0))),".")</f>
        <v>.</v>
      </c>
      <c r="AO44" s="106" t="str">
        <f>IFERROR(
IF(LA!$H$11=1,(VLOOKUP($A44,'LA31'!$B$1:$BZ$201,'LA31'!AN$1,0)),
IF(LA!$H$11=2,(VLOOKUP($A44,'LA32'!$B$1:$BZ$201,'LA32'!AN$1,0)),
IF(LA!$H$11=3,(VLOOKUP($A44,'LA33'!$B$1:$BZ$201,'LA33'!AN$1,0)),
0))),".")</f>
        <v>.</v>
      </c>
      <c r="AP44" s="106" t="str">
        <f>IFERROR(
IF(LA!$H$11=1,(VLOOKUP($A44,'LA31'!$B$1:$BZ$201,'LA31'!AO$1,0)),
IF(LA!$H$11=2,(VLOOKUP($A44,'LA32'!$B$1:$BZ$201,'LA32'!AO$1,0)),
IF(LA!$H$11=3,(VLOOKUP($A44,'LA33'!$B$1:$BZ$201,'LA33'!AO$1,0)),
0))),".")</f>
        <v>.</v>
      </c>
      <c r="AQ44" s="106" t="str">
        <f>IFERROR(
IF(LA!$H$11=1,(VLOOKUP($A44,'LA31'!$B$1:$BZ$201,'LA31'!AP$1,0)),
IF(LA!$H$11=2,(VLOOKUP($A44,'LA32'!$B$1:$BZ$201,'LA32'!AP$1,0)),
IF(LA!$H$11=3,(VLOOKUP($A44,'LA33'!$B$1:$BZ$201,'LA33'!AP$1,0)),
0))),".")</f>
        <v>.</v>
      </c>
      <c r="AR44" s="106" t="str">
        <f>IFERROR(
IF(LA!$H$11=1,(VLOOKUP($A44,'LA31'!$B$1:$BZ$201,'LA31'!AQ$1,0)),
IF(LA!$H$11=2,(VLOOKUP($A44,'LA32'!$B$1:$BZ$201,'LA32'!AQ$1,0)),
IF(LA!$H$11=3,(VLOOKUP($A44,'LA33'!$B$1:$BZ$201,'LA33'!AQ$1,0)),
0))),".")</f>
        <v>.</v>
      </c>
      <c r="AS44" s="106" t="str">
        <f>IFERROR(
IF(LA!$H$11=1,(VLOOKUP($A44,'LA31'!$B$1:$BZ$201,'LA31'!AR$1,0)),
IF(LA!$H$11=2,(VLOOKUP($A44,'LA32'!$B$1:$BZ$201,'LA32'!AR$1,0)),
IF(LA!$H$11=3,(VLOOKUP($A44,'LA33'!$B$1:$BZ$201,'LA33'!AR$1,0)),
0))),".")</f>
        <v>.</v>
      </c>
      <c r="AT44" s="106" t="str">
        <f>IFERROR(
IF(LA!$H$11=1,(VLOOKUP($A44,'LA31'!$B$1:$BZ$201,'LA31'!AS$1,0)),
IF(LA!$H$11=2,(VLOOKUP($A44,'LA32'!$B$1:$BZ$201,'LA32'!AS$1,0)),
IF(LA!$H$11=3,(VLOOKUP($A44,'LA33'!$B$1:$BZ$201,'LA33'!AS$1,0)),
0))),".")</f>
        <v>.</v>
      </c>
      <c r="AU44" s="106" t="str">
        <f>IFERROR(
IF(LA!$H$11=1,(VLOOKUP($A44,'LA31'!$B$1:$BZ$201,'LA31'!AT$1,0)),
IF(LA!$H$11=2,(VLOOKUP($A44,'LA32'!$B$1:$BZ$201,'LA32'!AT$1,0)),
IF(LA!$H$11=3,(VLOOKUP($A44,'LA33'!$B$1:$BZ$201,'LA33'!AT$1,0)),
0))),".")</f>
        <v>.</v>
      </c>
      <c r="AV44" s="106" t="str">
        <f>IFERROR(
IF(LA!$H$11=1,(VLOOKUP($A44,'LA31'!$B$1:$BZ$201,'LA31'!AU$1,0)),
IF(LA!$H$11=2,(VLOOKUP($A44,'LA32'!$B$1:$BZ$201,'LA32'!AU$1,0)),
IF(LA!$H$11=3,(VLOOKUP($A44,'LA33'!$B$1:$BZ$201,'LA33'!AU$1,0)),
0))),".")</f>
        <v>.</v>
      </c>
      <c r="AW44" s="106" t="str">
        <f>IFERROR(
IF(LA!$H$11=1,(VLOOKUP($A44,'LA31'!$B$1:$BZ$201,'LA31'!AV$1,0)),
IF(LA!$H$11=2,(VLOOKUP($A44,'LA32'!$B$1:$BZ$201,'LA32'!AV$1,0)),
IF(LA!$H$11=3,(VLOOKUP($A44,'LA33'!$B$1:$BZ$201,'LA33'!AV$1,0)),
0))),".")</f>
        <v>.</v>
      </c>
      <c r="AX44" s="106" t="str">
        <f>IFERROR(
IF(LA!$H$11=1,(VLOOKUP($A44,'LA31'!$B$1:$BZ$201,'LA31'!AW$1,0)),
IF(LA!$H$11=2,(VLOOKUP($A44,'LA32'!$B$1:$BZ$201,'LA32'!AW$1,0)),
IF(LA!$H$11=3,(VLOOKUP($A44,'LA33'!$B$1:$BZ$201,'LA33'!AW$1,0)),
0))),".")</f>
        <v>.</v>
      </c>
      <c r="AY44" s="106" t="str">
        <f>IFERROR(
IF(LA!$H$11=1,(VLOOKUP($A44,'LA31'!$B$1:$BZ$201,'LA31'!AX$1,0)),
IF(LA!$H$11=2,(VLOOKUP($A44,'LA32'!$B$1:$BZ$201,'LA32'!AX$1,0)),
IF(LA!$H$11=3,(VLOOKUP($A44,'LA33'!$B$1:$BZ$201,'LA33'!AX$1,0)),
0))),".")</f>
        <v>.</v>
      </c>
      <c r="AZ44" s="106" t="str">
        <f>IFERROR(
IF(LA!$H$11=1,(VLOOKUP($A44,'LA31'!$B$1:$BZ$201,'LA31'!AY$1,0)),
IF(LA!$H$11=2,(VLOOKUP($A44,'LA32'!$B$1:$BZ$201,'LA32'!AY$1,0)),
IF(LA!$H$11=3,(VLOOKUP($A44,'LA33'!$B$1:$BZ$201,'LA33'!AY$1,0)),
0))),".")</f>
        <v>.</v>
      </c>
      <c r="BA44" s="106" t="str">
        <f>IFERROR(
IF(LA!$H$11=1,(VLOOKUP($A44,'LA31'!$B$1:$BZ$201,'LA31'!AZ$1,0)),
IF(LA!$H$11=2,(VLOOKUP($A44,'LA32'!$B$1:$BZ$201,'LA32'!AZ$1,0)),
IF(LA!$H$11=3,(VLOOKUP($A44,'LA33'!$B$1:$BZ$201,'LA33'!AZ$1,0)),
0))),".")</f>
        <v>.</v>
      </c>
      <c r="BB44" s="106" t="str">
        <f>IFERROR(
IF(LA!$H$11=1,(VLOOKUP($A44,'LA31'!$B$1:$BZ$201,'LA31'!BA$1,0)),
IF(LA!$H$11=2,(VLOOKUP($A44,'LA32'!$B$1:$BZ$201,'LA32'!BA$1,0)),
IF(LA!$H$11=3,(VLOOKUP($A44,'LA33'!$B$1:$BZ$201,'LA33'!BA$1,0)),
0))),".")</f>
        <v>.</v>
      </c>
      <c r="BC44" s="106" t="str">
        <f>IFERROR(
IF(LA!$H$11=1,(VLOOKUP($A44,'LA31'!$B$1:$BZ$201,'LA31'!BB$1,0)),
IF(LA!$H$11=2,(VLOOKUP($A44,'LA32'!$B$1:$BZ$201,'LA32'!BB$1,0)),
IF(LA!$H$11=3,(VLOOKUP($A44,'LA33'!$B$1:$BZ$201,'LA33'!BB$1,0)),
0))),".")</f>
        <v>.</v>
      </c>
      <c r="BD44" s="106" t="str">
        <f>IFERROR(
IF(LA!$H$11=1,(VLOOKUP($A44,'LA31'!$B$1:$BZ$201,'LA31'!BC$1,0)),
IF(LA!$H$11=2,(VLOOKUP($A44,'LA32'!$B$1:$BZ$201,'LA32'!BC$1,0)),
IF(LA!$H$11=3,(VLOOKUP($A44,'LA33'!$B$1:$BZ$201,'LA33'!BC$1,0)),
0))),".")</f>
        <v>.</v>
      </c>
      <c r="BE44" s="106" t="str">
        <f>IFERROR(
IF(LA!$H$11=1,(VLOOKUP($A44,'LA31'!$B$1:$BZ$201,'LA31'!BD$1,0)),
IF(LA!$H$11=2,(VLOOKUP($A44,'LA32'!$B$1:$BZ$201,'LA32'!BD$1,0)),
IF(LA!$H$11=3,(VLOOKUP($A44,'LA33'!$B$1:$BZ$201,'LA33'!BD$1,0)),
0))),".")</f>
        <v>.</v>
      </c>
      <c r="BF44" s="106" t="str">
        <f>IFERROR(
IF(LA!$H$11=1,(VLOOKUP($A44,'LA31'!$B$1:$BZ$201,'LA31'!BE$1,0)),
IF(LA!$H$11=2,(VLOOKUP($A44,'LA32'!$B$1:$BZ$201,'LA32'!BE$1,0)),
IF(LA!$H$11=3,(VLOOKUP($A44,'LA33'!$B$1:$BZ$201,'LA33'!BE$1,0)),
0))),".")</f>
        <v>.</v>
      </c>
      <c r="BG44" s="106" t="str">
        <f>IFERROR(
IF(LA!$H$11=1,(VLOOKUP($A44,'LA31'!$B$1:$BZ$201,'LA31'!BF$1,0)),
IF(LA!$H$11=2,(VLOOKUP($A44,'LA32'!$B$1:$BZ$201,'LA32'!BF$1,0)),
IF(LA!$H$11=3,(VLOOKUP($A44,'LA33'!$B$1:$BZ$201,'LA33'!BF$1,0)),
0))),".")</f>
        <v>.</v>
      </c>
      <c r="BH44" s="106" t="str">
        <f>IFERROR(
IF(LA!$H$11=1,(VLOOKUP($A44,'LA31'!$B$1:$BZ$201,'LA31'!BG$1,0)),
IF(LA!$H$11=2,(VLOOKUP($A44,'LA32'!$B$1:$BZ$201,'LA32'!BG$1,0)),
IF(LA!$H$11=3,(VLOOKUP($A44,'LA33'!$B$1:$BZ$201,'LA33'!BG$1,0)),
0))),".")</f>
        <v>.</v>
      </c>
      <c r="BI44" s="106" t="str">
        <f>IFERROR(
IF(LA!$H$11=1,(VLOOKUP($A44,'LA31'!$B$1:$BZ$201,'LA31'!BH$1,0)),
IF(LA!$H$11=2,(VLOOKUP($A44,'LA32'!$B$1:$BZ$201,'LA32'!BH$1,0)),
IF(LA!$H$11=3,(VLOOKUP($A44,'LA33'!$B$1:$BZ$201,'LA33'!BH$1,0)),
0))),".")</f>
        <v>.</v>
      </c>
      <c r="BJ44" s="106" t="str">
        <f>IFERROR(
IF(LA!$H$11=1,(VLOOKUP($A44,'LA31'!$B$1:$BZ$201,'LA31'!BI$1,0)),
IF(LA!$H$11=2,(VLOOKUP($A44,'LA32'!$B$1:$BZ$201,'LA32'!BI$1,0)),
IF(LA!$H$11=3,(VLOOKUP($A44,'LA33'!$B$1:$BZ$201,'LA33'!BI$1,0)),
0))),".")</f>
        <v>.</v>
      </c>
      <c r="BK44" s="106" t="str">
        <f>IFERROR(
IF(LA!$H$11=1,(VLOOKUP($A44,'LA31'!$B$1:$BZ$201,'LA31'!BJ$1,0)),
IF(LA!$H$11=2,(VLOOKUP($A44,'LA32'!$B$1:$BZ$201,'LA32'!BJ$1,0)),
IF(LA!$H$11=3,(VLOOKUP($A44,'LA33'!$B$1:$BZ$201,'LA33'!BJ$1,0)),
0))),".")</f>
        <v>.</v>
      </c>
      <c r="BL44" s="106" t="str">
        <f>IFERROR(
IF(LA!$H$11=1,(VLOOKUP($A44,'LA31'!$B$1:$BZ$201,'LA31'!BK$1,0)),
IF(LA!$H$11=2,(VLOOKUP($A44,'LA32'!$B$1:$BZ$201,'LA32'!BK$1,0)),
IF(LA!$H$11=3,(VLOOKUP($A44,'LA33'!$B$1:$BZ$201,'LA33'!BK$1,0)),
0))),".")</f>
        <v>.</v>
      </c>
      <c r="BM44" s="106" t="str">
        <f>IFERROR(
IF(LA!$H$11=1,(VLOOKUP($A44,'LA31'!$B$1:$BZ$201,'LA31'!BL$1,0)),
IF(LA!$H$11=2,(VLOOKUP($A44,'LA32'!$B$1:$BZ$201,'LA32'!BL$1,0)),
IF(LA!$H$11=3,(VLOOKUP($A44,'LA33'!$B$1:$BZ$201,'LA33'!BL$1,0)),
0))),".")</f>
        <v>.</v>
      </c>
      <c r="BN44" s="106" t="str">
        <f>IFERROR(
IF(LA!$H$11=1,(VLOOKUP($A44,'LA31'!$B$1:$BZ$201,'LA31'!BM$1,0)),
IF(LA!$H$11=2,(VLOOKUP($A44,'LA32'!$B$1:$BZ$201,'LA32'!BM$1,0)),
IF(LA!$H$11=3,(VLOOKUP($A44,'LA33'!$B$1:$BZ$201,'LA33'!BM$1,0)),
0))),".")</f>
        <v>.</v>
      </c>
      <c r="BO44" s="106" t="str">
        <f>IFERROR(
IF(LA!$H$11=1,(VLOOKUP($A44,'LA31'!$B$1:$BZ$201,'LA31'!BN$1,0)),
IF(LA!$H$11=2,(VLOOKUP($A44,'LA32'!$B$1:$BZ$201,'LA32'!BN$1,0)),
IF(LA!$H$11=3,(VLOOKUP($A44,'LA33'!$B$1:$BZ$201,'LA33'!BN$1,0)),
0))),".")</f>
        <v>.</v>
      </c>
      <c r="BP44" s="106" t="str">
        <f>IFERROR(
IF(LA!$H$11=1,(VLOOKUP($A44,'LA31'!$B$1:$BZ$201,'LA31'!BO$1,0)),
IF(LA!$H$11=2,(VLOOKUP($A44,'LA32'!$B$1:$BZ$201,'LA32'!BO$1,0)),
IF(LA!$H$11=3,(VLOOKUP($A44,'LA33'!$B$1:$BZ$201,'LA33'!BO$1,0)),
0))),".")</f>
        <v>.</v>
      </c>
      <c r="BQ44" s="106" t="str">
        <f>IFERROR(
IF(LA!$H$11=1,(VLOOKUP($A44,'LA31'!$B$1:$BZ$201,'LA31'!BP$1,0)),
IF(LA!$H$11=2,(VLOOKUP($A44,'LA32'!$B$1:$BZ$201,'LA32'!BP$1,0)),
IF(LA!$H$11=3,(VLOOKUP($A44,'LA33'!$B$1:$BZ$201,'LA33'!BP$1,0)),
0))),".")</f>
        <v>.</v>
      </c>
      <c r="BR44" s="106" t="str">
        <f>IFERROR(
IF(LA!$H$11=1,(VLOOKUP($A44,'LA31'!$B$1:$BZ$201,'LA31'!BQ$1,0)),
IF(LA!$H$11=2,(VLOOKUP($A44,'LA32'!$B$1:$BZ$201,'LA32'!BQ$1,0)),
IF(LA!$H$11=3,(VLOOKUP($A44,'LA33'!$B$1:$BZ$201,'LA33'!BQ$1,0)),
0))),".")</f>
        <v>.</v>
      </c>
      <c r="BS44" s="106" t="str">
        <f>IFERROR(
IF(LA!$H$11=1,(VLOOKUP($A44,'LA31'!$B$1:$BZ$201,'LA31'!BR$1,0)),
IF(LA!$H$11=2,(VLOOKUP($A44,'LA32'!$B$1:$BZ$201,'LA32'!BR$1,0)),
IF(LA!$H$11=3,(VLOOKUP($A44,'LA33'!$B$1:$BZ$201,'LA33'!BR$1,0)),
0))),".")</f>
        <v>.</v>
      </c>
      <c r="BT44" s="106" t="str">
        <f>IFERROR(
IF(LA!$H$11=1,(VLOOKUP($A44,'LA31'!$B$1:$BZ$201,'LA31'!BS$1,0)),
IF(LA!$H$11=2,(VLOOKUP($A44,'LA32'!$B$1:$BZ$201,'LA32'!BS$1,0)),
IF(LA!$H$11=3,(VLOOKUP($A44,'LA33'!$B$1:$BZ$201,'LA33'!BS$1,0)),
0))),".")</f>
        <v>.</v>
      </c>
      <c r="BU44" s="106" t="str">
        <f>IFERROR(
IF(LA!$H$11=1,(VLOOKUP($A44,'LA31'!$B$1:$BZ$201,'LA31'!BT$1,0)),
IF(LA!$H$11=2,(VLOOKUP($A44,'LA32'!$B$1:$BZ$201,'LA32'!BT$1,0)),
IF(LA!$H$11=3,(VLOOKUP($A44,'LA33'!$B$1:$BZ$201,'LA33'!BT$1,0)),
0))),".")</f>
        <v>.</v>
      </c>
      <c r="BV44" s="106" t="str">
        <f>IFERROR(
IF(LA!$H$11=1,(VLOOKUP($A44,'LA31'!$B$1:$BZ$201,'LA31'!BU$1,0)),
IF(LA!$H$11=2,(VLOOKUP($A44,'LA32'!$B$1:$BZ$201,'LA32'!BU$1,0)),
IF(LA!$H$11=3,(VLOOKUP($A44,'LA33'!$B$1:$BZ$201,'LA33'!BU$1,0)),
0))),".")</f>
        <v>.</v>
      </c>
      <c r="BW44" s="106" t="str">
        <f>IFERROR(
IF(LA!$H$11=1,(VLOOKUP($A44,'LA31'!$B$1:$BZ$201,'LA31'!BV$1,0)),
IF(LA!$H$11=2,(VLOOKUP($A44,'LA32'!$B$1:$BZ$201,'LA32'!BV$1,0)),
IF(LA!$H$11=3,(VLOOKUP($A44,'LA33'!$B$1:$BZ$201,'LA33'!BV$1,0)),
0))),".")</f>
        <v>.</v>
      </c>
      <c r="BX44" s="106" t="str">
        <f>IFERROR(
IF(LA!$H$11=1,(VLOOKUP($A44,'LA31'!$B$1:$BZ$201,'LA31'!BW$1,0)),
IF(LA!$H$11=2,(VLOOKUP($A44,'LA32'!$B$1:$BZ$201,'LA32'!BW$1,0)),
IF(LA!$H$11=3,(VLOOKUP($A44,'LA33'!$B$1:$BZ$201,'LA33'!BW$1,0)),
0))),".")</f>
        <v>.</v>
      </c>
      <c r="BY44" s="106" t="str">
        <f>IFERROR(
IF(LA!$H$11=1,(VLOOKUP($A44,'LA31'!$B$1:$BZ$201,'LA31'!BX$1,0)),
IF(LA!$H$11=2,(VLOOKUP($A44,'LA32'!$B$1:$BZ$201,'LA32'!BX$1,0)),
IF(LA!$H$11=3,(VLOOKUP($A44,'LA33'!$B$1:$BZ$201,'LA33'!BX$1,0)),
0))),".")</f>
        <v>.</v>
      </c>
      <c r="BZ44" s="106" t="str">
        <f>IFERROR(
IF(LA!$H$11=1,(VLOOKUP($A44,'LA31'!$B$1:$BZ$201,'LA31'!BY$1,0)),
IF(LA!$H$11=2,(VLOOKUP($A44,'LA32'!$B$1:$BZ$201,'LA32'!BY$1,0)),
IF(LA!$H$11=3,(VLOOKUP($A44,'LA33'!$B$1:$BZ$201,'LA33'!BY$1,0)),
0))),".")</f>
        <v>.</v>
      </c>
    </row>
    <row r="45" spans="1:78" x14ac:dyDescent="0.2">
      <c r="A45" s="55">
        <v>908</v>
      </c>
      <c r="B45" s="55" t="s">
        <v>227</v>
      </c>
      <c r="C45" s="88" t="s">
        <v>200</v>
      </c>
      <c r="D45" s="59">
        <f>IFERROR(
IF(LA!$H$11=1,(VLOOKUP($A45,'LA31'!$B$1:$BZ$201,'LA31'!C$1,0)),
IF(LA!$H$11=2,(VLOOKUP($A45,'LA32'!$B$1:$BZ$201,'LA32'!C$1,0)),
IF(LA!$H$11=3,(VLOOKUP($A45,'LA33'!$B$1:$BZ$201,'LA33'!C$1,0)),
0))),".")</f>
        <v>70</v>
      </c>
      <c r="E45" s="59">
        <f>IFERROR(
IF(LA!$H$11=1,(VLOOKUP($A45,'LA31'!$B$1:$BZ$201,'LA31'!D$1,0)),
IF(LA!$H$11=2,(VLOOKUP($A45,'LA32'!$B$1:$BZ$201,'LA32'!D$1,0)),
IF(LA!$H$11=3,(VLOOKUP($A45,'LA33'!$B$1:$BZ$201,'LA33'!D$1,0)),
0))),".")</f>
        <v>1050</v>
      </c>
      <c r="F45" s="59">
        <f>IFERROR(
IF(LA!$H$11=1,(VLOOKUP($A45,'LA31'!$B$1:$BZ$201,'LA31'!E$1,0)),
IF(LA!$H$11=2,(VLOOKUP($A45,'LA32'!$B$1:$BZ$201,'LA32'!E$1,0)),
IF(LA!$H$11=3,(VLOOKUP($A45,'LA33'!$B$1:$BZ$201,'LA33'!E$1,0)),
0))),".")</f>
        <v>1120</v>
      </c>
      <c r="G45" s="106">
        <f>IFERROR(
IF(LA!$H$11=1,(VLOOKUP($A45,'LA31'!$B$1:$BZ$201,'LA31'!F$1,0)),
IF(LA!$H$11=2,(VLOOKUP($A45,'LA32'!$B$1:$BZ$201,'LA32'!F$1,0)),
IF(LA!$H$11=3,(VLOOKUP($A45,'LA33'!$B$1:$BZ$201,'LA33'!F$1,0)),
0))),".")</f>
        <v>0.59</v>
      </c>
      <c r="H45" s="106">
        <f>IFERROR(
IF(LA!$H$11=1,(VLOOKUP($A45,'LA31'!$B$1:$BZ$201,'LA31'!G$1,0)),
IF(LA!$H$11=2,(VLOOKUP($A45,'LA32'!$B$1:$BZ$201,'LA32'!G$1,0)),
IF(LA!$H$11=3,(VLOOKUP($A45,'LA33'!$B$1:$BZ$201,'LA33'!G$1,0)),
0))),".")</f>
        <v>0.73</v>
      </c>
      <c r="I45" s="106">
        <f>IFERROR(
IF(LA!$H$11=1,(VLOOKUP($A45,'LA31'!$B$1:$BZ$201,'LA31'!H$1,0)),
IF(LA!$H$11=2,(VLOOKUP($A45,'LA32'!$B$1:$BZ$201,'LA32'!H$1,0)),
IF(LA!$H$11=3,(VLOOKUP($A45,'LA33'!$B$1:$BZ$201,'LA33'!H$1,0)),
0))),".")</f>
        <v>0.72</v>
      </c>
      <c r="J45" s="106">
        <f>IFERROR(
IF(LA!$H$11=1,(VLOOKUP($A45,'LA31'!$B$1:$BZ$201,'LA31'!I$1,0)),
IF(LA!$H$11=2,(VLOOKUP($A45,'LA32'!$B$1:$BZ$201,'LA32'!I$1,0)),
IF(LA!$H$11=3,(VLOOKUP($A45,'LA33'!$B$1:$BZ$201,'LA33'!I$1,0)),
0))),".")</f>
        <v>0.48</v>
      </c>
      <c r="K45" s="106">
        <f>IFERROR(
IF(LA!$H$11=1,(VLOOKUP($A45,'LA31'!$B$1:$BZ$201,'LA31'!J$1,0)),
IF(LA!$H$11=2,(VLOOKUP($A45,'LA32'!$B$1:$BZ$201,'LA32'!J$1,0)),
IF(LA!$H$11=3,(VLOOKUP($A45,'LA33'!$B$1:$BZ$201,'LA33'!J$1,0)),
0))),".")</f>
        <v>0.62</v>
      </c>
      <c r="L45" s="106">
        <f>IFERROR(
IF(LA!$H$11=1,(VLOOKUP($A45,'LA31'!$B$1:$BZ$201,'LA31'!K$1,0)),
IF(LA!$H$11=2,(VLOOKUP($A45,'LA32'!$B$1:$BZ$201,'LA32'!K$1,0)),
IF(LA!$H$11=3,(VLOOKUP($A45,'LA33'!$B$1:$BZ$201,'LA33'!K$1,0)),
0))),".")</f>
        <v>0.61</v>
      </c>
      <c r="M45" s="106" t="str">
        <f>IFERROR(
IF(LA!$H$11=1,(VLOOKUP($A45,'LA31'!$B$1:$BZ$201,'LA31'!L$1,0)),
IF(LA!$H$11=2,(VLOOKUP($A45,'LA32'!$B$1:$BZ$201,'LA32'!L$1,0)),
IF(LA!$H$11=3,(VLOOKUP($A45,'LA33'!$B$1:$BZ$201,'LA33'!L$1,0)),
0))),".")</f>
        <v>x</v>
      </c>
      <c r="N45" s="106">
        <f>IFERROR(
IF(LA!$H$11=1,(VLOOKUP($A45,'LA31'!$B$1:$BZ$201,'LA31'!M$1,0)),
IF(LA!$H$11=2,(VLOOKUP($A45,'LA32'!$B$1:$BZ$201,'LA32'!M$1,0)),
IF(LA!$H$11=3,(VLOOKUP($A45,'LA33'!$B$1:$BZ$201,'LA33'!M$1,0)),
0))),".")</f>
        <v>0.08</v>
      </c>
      <c r="O45" s="106">
        <f>IFERROR(
IF(LA!$H$11=1,(VLOOKUP($A45,'LA31'!$B$1:$BZ$201,'LA31'!N$1,0)),
IF(LA!$H$11=2,(VLOOKUP($A45,'LA32'!$B$1:$BZ$201,'LA32'!N$1,0)),
IF(LA!$H$11=3,(VLOOKUP($A45,'LA33'!$B$1:$BZ$201,'LA33'!N$1,0)),
0))),".")</f>
        <v>0.08</v>
      </c>
      <c r="P45" s="106">
        <f>IFERROR(
IF(LA!$H$11=1,(VLOOKUP($A45,'LA31'!$B$1:$BZ$201,'LA31'!O$1,0)),
IF(LA!$H$11=2,(VLOOKUP($A45,'LA32'!$B$1:$BZ$201,'LA32'!O$1,0)),
IF(LA!$H$11=3,(VLOOKUP($A45,'LA33'!$B$1:$BZ$201,'LA33'!O$1,0)),
0))),".")</f>
        <v>0</v>
      </c>
      <c r="Q45" s="106">
        <f>IFERROR(
IF(LA!$H$11=1,(VLOOKUP($A45,'LA31'!$B$1:$BZ$201,'LA31'!P$1,0)),
IF(LA!$H$11=2,(VLOOKUP($A45,'LA32'!$B$1:$BZ$201,'LA32'!P$1,0)),
IF(LA!$H$11=3,(VLOOKUP($A45,'LA33'!$B$1:$BZ$201,'LA33'!P$1,0)),
0))),".")</f>
        <v>0</v>
      </c>
      <c r="R45" s="106">
        <f>IFERROR(
IF(LA!$H$11=1,(VLOOKUP($A45,'LA31'!$B$1:$BZ$201,'LA31'!Q$1,0)),
IF(LA!$H$11=2,(VLOOKUP($A45,'LA32'!$B$1:$BZ$201,'LA32'!Q$1,0)),
IF(LA!$H$11=3,(VLOOKUP($A45,'LA33'!$B$1:$BZ$201,'LA33'!Q$1,0)),
0))),".")</f>
        <v>0</v>
      </c>
      <c r="S45" s="106" t="str">
        <f>IFERROR(
IF(LA!$H$11=1,(VLOOKUP($A45,'LA31'!$B$1:$BZ$201,'LA31'!R$1,0)),
IF(LA!$H$11=2,(VLOOKUP($A45,'LA32'!$B$1:$BZ$201,'LA32'!R$1,0)),
IF(LA!$H$11=3,(VLOOKUP($A45,'LA33'!$B$1:$BZ$201,'LA33'!R$1,0)),
0))),".")</f>
        <v>x</v>
      </c>
      <c r="T45" s="106">
        <f>IFERROR(
IF(LA!$H$11=1,(VLOOKUP($A45,'LA31'!$B$1:$BZ$201,'LA31'!S$1,0)),
IF(LA!$H$11=2,(VLOOKUP($A45,'LA32'!$B$1:$BZ$201,'LA32'!S$1,0)),
IF(LA!$H$11=3,(VLOOKUP($A45,'LA33'!$B$1:$BZ$201,'LA33'!S$1,0)),
0))),".")</f>
        <v>0.03</v>
      </c>
      <c r="U45" s="106">
        <f>IFERROR(
IF(LA!$H$11=1,(VLOOKUP($A45,'LA31'!$B$1:$BZ$201,'LA31'!T$1,0)),
IF(LA!$H$11=2,(VLOOKUP($A45,'LA32'!$B$1:$BZ$201,'LA32'!T$1,0)),
IF(LA!$H$11=3,(VLOOKUP($A45,'LA33'!$B$1:$BZ$201,'LA33'!T$1,0)),
0))),".")</f>
        <v>0.03</v>
      </c>
      <c r="V45" s="106" t="str">
        <f>IFERROR(
IF(LA!$H$11=1,(VLOOKUP($A45,'LA31'!$B$1:$BZ$201,'LA31'!U$1,0)),
IF(LA!$H$11=2,(VLOOKUP($A45,'LA32'!$B$1:$BZ$201,'LA32'!U$1,0)),
IF(LA!$H$11=3,(VLOOKUP($A45,'LA33'!$B$1:$BZ$201,'LA33'!U$1,0)),
0))),".")</f>
        <v>x</v>
      </c>
      <c r="W45" s="106">
        <f>IFERROR(
IF(LA!$H$11=1,(VLOOKUP($A45,'LA31'!$B$1:$BZ$201,'LA31'!V$1,0)),
IF(LA!$H$11=2,(VLOOKUP($A45,'LA32'!$B$1:$BZ$201,'LA32'!V$1,0)),
IF(LA!$H$11=3,(VLOOKUP($A45,'LA33'!$B$1:$BZ$201,'LA33'!V$1,0)),
0))),".")</f>
        <v>0.05</v>
      </c>
      <c r="X45" s="106">
        <f>IFERROR(
IF(LA!$H$11=1,(VLOOKUP($A45,'LA31'!$B$1:$BZ$201,'LA31'!W$1,0)),
IF(LA!$H$11=2,(VLOOKUP($A45,'LA32'!$B$1:$BZ$201,'LA32'!W$1,0)),
IF(LA!$H$11=3,(VLOOKUP($A45,'LA33'!$B$1:$BZ$201,'LA33'!W$1,0)),
0))),".")</f>
        <v>0.05</v>
      </c>
      <c r="Y45" s="106">
        <f>IFERROR(
IF(LA!$H$11=1,(VLOOKUP($A45,'LA31'!$B$1:$BZ$201,'LA31'!X$1,0)),
IF(LA!$H$11=2,(VLOOKUP($A45,'LA32'!$B$1:$BZ$201,'LA32'!X$1,0)),
IF(LA!$H$11=3,(VLOOKUP($A45,'LA33'!$B$1:$BZ$201,'LA33'!X$1,0)),
0))),".")</f>
        <v>0</v>
      </c>
      <c r="Z45" s="106" t="str">
        <f>IFERROR(
IF(LA!$H$11=1,(VLOOKUP($A45,'LA31'!$B$1:$BZ$201,'LA31'!Y$1,0)),
IF(LA!$H$11=2,(VLOOKUP($A45,'LA32'!$B$1:$BZ$201,'LA32'!Y$1,0)),
IF(LA!$H$11=3,(VLOOKUP($A45,'LA33'!$B$1:$BZ$201,'LA33'!Y$1,0)),
0))),".")</f>
        <v>x</v>
      </c>
      <c r="AA45" s="106" t="str">
        <f>IFERROR(
IF(LA!$H$11=1,(VLOOKUP($A45,'LA31'!$B$1:$BZ$201,'LA31'!Z$1,0)),
IF(LA!$H$11=2,(VLOOKUP($A45,'LA32'!$B$1:$BZ$201,'LA32'!Z$1,0)),
IF(LA!$H$11=3,(VLOOKUP($A45,'LA33'!$B$1:$BZ$201,'LA33'!Z$1,0)),
0))),".")</f>
        <v>x</v>
      </c>
      <c r="AB45" s="106">
        <f>IFERROR(
IF(LA!$H$11=1,(VLOOKUP($A45,'LA31'!$B$1:$BZ$201,'LA31'!AA$1,0)),
IF(LA!$H$11=2,(VLOOKUP($A45,'LA32'!$B$1:$BZ$201,'LA32'!AA$1,0)),
IF(LA!$H$11=3,(VLOOKUP($A45,'LA33'!$B$1:$BZ$201,'LA33'!AA$1,0)),
0))),".")</f>
        <v>0</v>
      </c>
      <c r="AC45" s="106">
        <f>IFERROR(
IF(LA!$H$11=1,(VLOOKUP($A45,'LA31'!$B$1:$BZ$201,'LA31'!AB$1,0)),
IF(LA!$H$11=2,(VLOOKUP($A45,'LA32'!$B$1:$BZ$201,'LA32'!AB$1,0)),
IF(LA!$H$11=3,(VLOOKUP($A45,'LA33'!$B$1:$BZ$201,'LA33'!AB$1,0)),
0))),".")</f>
        <v>0</v>
      </c>
      <c r="AD45" s="106">
        <f>IFERROR(
IF(LA!$H$11=1,(VLOOKUP($A45,'LA31'!$B$1:$BZ$201,'LA31'!AC$1,0)),
IF(LA!$H$11=2,(VLOOKUP($A45,'LA32'!$B$1:$BZ$201,'LA32'!AC$1,0)),
IF(LA!$H$11=3,(VLOOKUP($A45,'LA33'!$B$1:$BZ$201,'LA33'!AC$1,0)),
0))),".")</f>
        <v>0</v>
      </c>
      <c r="AE45" s="106" t="str">
        <f>IFERROR(
IF(LA!$H$11=1,(VLOOKUP($A45,'LA31'!$B$1:$BZ$201,'LA31'!AD$1,0)),
IF(LA!$H$11=2,(VLOOKUP($A45,'LA32'!$B$1:$BZ$201,'LA32'!AD$1,0)),
IF(LA!$H$11=3,(VLOOKUP($A45,'LA33'!$B$1:$BZ$201,'LA33'!AD$1,0)),
0))),".")</f>
        <v>x</v>
      </c>
      <c r="AF45" s="106">
        <f>IFERROR(
IF(LA!$H$11=1,(VLOOKUP($A45,'LA31'!$B$1:$BZ$201,'LA31'!AE$1,0)),
IF(LA!$H$11=2,(VLOOKUP($A45,'LA32'!$B$1:$BZ$201,'LA32'!AE$1,0)),
IF(LA!$H$11=3,(VLOOKUP($A45,'LA33'!$B$1:$BZ$201,'LA33'!AE$1,0)),
0))),".")</f>
        <v>0.04</v>
      </c>
      <c r="AG45" s="106">
        <f>IFERROR(
IF(LA!$H$11=1,(VLOOKUP($A45,'LA31'!$B$1:$BZ$201,'LA31'!AF$1,0)),
IF(LA!$H$11=2,(VLOOKUP($A45,'LA32'!$B$1:$BZ$201,'LA32'!AF$1,0)),
IF(LA!$H$11=3,(VLOOKUP($A45,'LA33'!$B$1:$BZ$201,'LA33'!AF$1,0)),
0))),".")</f>
        <v>0.04</v>
      </c>
      <c r="AH45" s="106">
        <f>IFERROR(
IF(LA!$H$11=1,(VLOOKUP($A45,'LA31'!$B$1:$BZ$201,'LA31'!AG$1,0)),
IF(LA!$H$11=2,(VLOOKUP($A45,'LA32'!$B$1:$BZ$201,'LA32'!AG$1,0)),
IF(LA!$H$11=3,(VLOOKUP($A45,'LA33'!$B$1:$BZ$201,'LA33'!AG$1,0)),
0))),".")</f>
        <v>0.36</v>
      </c>
      <c r="AI45" s="106">
        <f>IFERROR(
IF(LA!$H$11=1,(VLOOKUP($A45,'LA31'!$B$1:$BZ$201,'LA31'!AH$1,0)),
IF(LA!$H$11=2,(VLOOKUP($A45,'LA32'!$B$1:$BZ$201,'LA32'!AH$1,0)),
IF(LA!$H$11=3,(VLOOKUP($A45,'LA33'!$B$1:$BZ$201,'LA33'!AH$1,0)),
0))),".")</f>
        <v>0.46</v>
      </c>
      <c r="AJ45" s="106">
        <f>IFERROR(
IF(LA!$H$11=1,(VLOOKUP($A45,'LA31'!$B$1:$BZ$201,'LA31'!AI$1,0)),
IF(LA!$H$11=2,(VLOOKUP($A45,'LA32'!$B$1:$BZ$201,'LA32'!AI$1,0)),
IF(LA!$H$11=3,(VLOOKUP($A45,'LA33'!$B$1:$BZ$201,'LA33'!AI$1,0)),
0))),".")</f>
        <v>0.45</v>
      </c>
      <c r="AK45" s="106">
        <f>IFERROR(
IF(LA!$H$11=1,(VLOOKUP($A45,'LA31'!$B$1:$BZ$201,'LA31'!AJ$1,0)),
IF(LA!$H$11=2,(VLOOKUP($A45,'LA32'!$B$1:$BZ$201,'LA32'!AJ$1,0)),
IF(LA!$H$11=3,(VLOOKUP($A45,'LA33'!$B$1:$BZ$201,'LA33'!AJ$1,0)),
0))),".")</f>
        <v>0.09</v>
      </c>
      <c r="AL45" s="106">
        <f>IFERROR(
IF(LA!$H$11=1,(VLOOKUP($A45,'LA31'!$B$1:$BZ$201,'LA31'!AK$1,0)),
IF(LA!$H$11=2,(VLOOKUP($A45,'LA32'!$B$1:$BZ$201,'LA32'!AK$1,0)),
IF(LA!$H$11=3,(VLOOKUP($A45,'LA33'!$B$1:$BZ$201,'LA33'!AK$1,0)),
0))),".")</f>
        <v>0.11</v>
      </c>
      <c r="AM45" s="106">
        <f>IFERROR(
IF(LA!$H$11=1,(VLOOKUP($A45,'LA31'!$B$1:$BZ$201,'LA31'!AL$1,0)),
IF(LA!$H$11=2,(VLOOKUP($A45,'LA32'!$B$1:$BZ$201,'LA32'!AL$1,0)),
IF(LA!$H$11=3,(VLOOKUP($A45,'LA33'!$B$1:$BZ$201,'LA33'!AL$1,0)),
0))),".")</f>
        <v>0.11</v>
      </c>
      <c r="AN45" s="106">
        <f>IFERROR(
IF(LA!$H$11=1,(VLOOKUP($A45,'LA31'!$B$1:$BZ$201,'LA31'!AM$1,0)),
IF(LA!$H$11=2,(VLOOKUP($A45,'LA32'!$B$1:$BZ$201,'LA32'!AM$1,0)),
IF(LA!$H$11=3,(VLOOKUP($A45,'LA33'!$B$1:$BZ$201,'LA33'!AM$1,0)),
0))),".")</f>
        <v>0</v>
      </c>
      <c r="AO45" s="106">
        <f>IFERROR(
IF(LA!$H$11=1,(VLOOKUP($A45,'LA31'!$B$1:$BZ$201,'LA31'!AN$1,0)),
IF(LA!$H$11=2,(VLOOKUP($A45,'LA32'!$B$1:$BZ$201,'LA32'!AN$1,0)),
IF(LA!$H$11=3,(VLOOKUP($A45,'LA33'!$B$1:$BZ$201,'LA33'!AN$1,0)),
0))),".")</f>
        <v>0.01</v>
      </c>
      <c r="AP45" s="106">
        <f>IFERROR(
IF(LA!$H$11=1,(VLOOKUP($A45,'LA31'!$B$1:$BZ$201,'LA31'!AO$1,0)),
IF(LA!$H$11=2,(VLOOKUP($A45,'LA32'!$B$1:$BZ$201,'LA32'!AO$1,0)),
IF(LA!$H$11=3,(VLOOKUP($A45,'LA33'!$B$1:$BZ$201,'LA33'!AO$1,0)),
0))),".")</f>
        <v>0.01</v>
      </c>
      <c r="AQ45" s="106" t="str">
        <f>IFERROR(
IF(LA!$H$11=1,(VLOOKUP($A45,'LA31'!$B$1:$BZ$201,'LA31'!AP$1,0)),
IF(LA!$H$11=2,(VLOOKUP($A45,'LA32'!$B$1:$BZ$201,'LA32'!AP$1,0)),
IF(LA!$H$11=3,(VLOOKUP($A45,'LA33'!$B$1:$BZ$201,'LA33'!AP$1,0)),
0))),".")</f>
        <v>x</v>
      </c>
      <c r="AR45" s="106">
        <f>IFERROR(
IF(LA!$H$11=1,(VLOOKUP($A45,'LA31'!$B$1:$BZ$201,'LA31'!AQ$1,0)),
IF(LA!$H$11=2,(VLOOKUP($A45,'LA32'!$B$1:$BZ$201,'LA32'!AQ$1,0)),
IF(LA!$H$11=3,(VLOOKUP($A45,'LA33'!$B$1:$BZ$201,'LA33'!AQ$1,0)),
0))),".")</f>
        <v>0.08</v>
      </c>
      <c r="AS45" s="106">
        <f>IFERROR(
IF(LA!$H$11=1,(VLOOKUP($A45,'LA31'!$B$1:$BZ$201,'LA31'!AR$1,0)),
IF(LA!$H$11=2,(VLOOKUP($A45,'LA32'!$B$1:$BZ$201,'LA32'!AR$1,0)),
IF(LA!$H$11=3,(VLOOKUP($A45,'LA33'!$B$1:$BZ$201,'LA33'!AR$1,0)),
0))),".")</f>
        <v>0.08</v>
      </c>
      <c r="AT45" s="106">
        <f>IFERROR(
IF(LA!$H$11=1,(VLOOKUP($A45,'LA31'!$B$1:$BZ$201,'LA31'!AS$1,0)),
IF(LA!$H$11=2,(VLOOKUP($A45,'LA32'!$B$1:$BZ$201,'LA32'!AS$1,0)),
IF(LA!$H$11=3,(VLOOKUP($A45,'LA33'!$B$1:$BZ$201,'LA33'!AS$1,0)),
0))),".")</f>
        <v>0.28000000000000003</v>
      </c>
      <c r="AU45" s="106">
        <f>IFERROR(
IF(LA!$H$11=1,(VLOOKUP($A45,'LA31'!$B$1:$BZ$201,'LA31'!AT$1,0)),
IF(LA!$H$11=2,(VLOOKUP($A45,'LA32'!$B$1:$BZ$201,'LA32'!AT$1,0)),
IF(LA!$H$11=3,(VLOOKUP($A45,'LA33'!$B$1:$BZ$201,'LA33'!AT$1,0)),
0))),".")</f>
        <v>0.32</v>
      </c>
      <c r="AV45" s="106">
        <f>IFERROR(
IF(LA!$H$11=1,(VLOOKUP($A45,'LA31'!$B$1:$BZ$201,'LA31'!AU$1,0)),
IF(LA!$H$11=2,(VLOOKUP($A45,'LA32'!$B$1:$BZ$201,'LA32'!AU$1,0)),
IF(LA!$H$11=3,(VLOOKUP($A45,'LA33'!$B$1:$BZ$201,'LA33'!AU$1,0)),
0))),".")</f>
        <v>0.32</v>
      </c>
      <c r="AW45" s="106">
        <f>IFERROR(
IF(LA!$H$11=1,(VLOOKUP($A45,'LA31'!$B$1:$BZ$201,'LA31'!AV$1,0)),
IF(LA!$H$11=2,(VLOOKUP($A45,'LA32'!$B$1:$BZ$201,'LA32'!AV$1,0)),
IF(LA!$H$11=3,(VLOOKUP($A45,'LA33'!$B$1:$BZ$201,'LA33'!AV$1,0)),
0))),".")</f>
        <v>0</v>
      </c>
      <c r="AX45" s="106">
        <f>IFERROR(
IF(LA!$H$11=1,(VLOOKUP($A45,'LA31'!$B$1:$BZ$201,'LA31'!AW$1,0)),
IF(LA!$H$11=2,(VLOOKUP($A45,'LA32'!$B$1:$BZ$201,'LA32'!AW$1,0)),
IF(LA!$H$11=3,(VLOOKUP($A45,'LA33'!$B$1:$BZ$201,'LA33'!AW$1,0)),
0))),".")</f>
        <v>0.02</v>
      </c>
      <c r="AY45" s="106">
        <f>IFERROR(
IF(LA!$H$11=1,(VLOOKUP($A45,'LA31'!$B$1:$BZ$201,'LA31'!AX$1,0)),
IF(LA!$H$11=2,(VLOOKUP($A45,'LA32'!$B$1:$BZ$201,'LA32'!AX$1,0)),
IF(LA!$H$11=3,(VLOOKUP($A45,'LA33'!$B$1:$BZ$201,'LA33'!AX$1,0)),
0))),".")</f>
        <v>0.02</v>
      </c>
      <c r="AZ45" s="106">
        <f>IFERROR(
IF(LA!$H$11=1,(VLOOKUP($A45,'LA31'!$B$1:$BZ$201,'LA31'!AY$1,0)),
IF(LA!$H$11=2,(VLOOKUP($A45,'LA32'!$B$1:$BZ$201,'LA32'!AY$1,0)),
IF(LA!$H$11=3,(VLOOKUP($A45,'LA33'!$B$1:$BZ$201,'LA33'!AY$1,0)),
0))),".")</f>
        <v>0</v>
      </c>
      <c r="BA45" s="106" t="str">
        <f>IFERROR(
IF(LA!$H$11=1,(VLOOKUP($A45,'LA31'!$B$1:$BZ$201,'LA31'!AZ$1,0)),
IF(LA!$H$11=2,(VLOOKUP($A45,'LA32'!$B$1:$BZ$201,'LA32'!AZ$1,0)),
IF(LA!$H$11=3,(VLOOKUP($A45,'LA33'!$B$1:$BZ$201,'LA33'!AZ$1,0)),
0))),".")</f>
        <v>x</v>
      </c>
      <c r="BB45" s="106" t="str">
        <f>IFERROR(
IF(LA!$H$11=1,(VLOOKUP($A45,'LA31'!$B$1:$BZ$201,'LA31'!BA$1,0)),
IF(LA!$H$11=2,(VLOOKUP($A45,'LA32'!$B$1:$BZ$201,'LA32'!BA$1,0)),
IF(LA!$H$11=3,(VLOOKUP($A45,'LA33'!$B$1:$BZ$201,'LA33'!BA$1,0)),
0))),".")</f>
        <v>x</v>
      </c>
      <c r="BC45" s="106">
        <f>IFERROR(
IF(LA!$H$11=1,(VLOOKUP($A45,'LA31'!$B$1:$BZ$201,'LA31'!BB$1,0)),
IF(LA!$H$11=2,(VLOOKUP($A45,'LA32'!$B$1:$BZ$201,'LA32'!BB$1,0)),
IF(LA!$H$11=3,(VLOOKUP($A45,'LA33'!$B$1:$BZ$201,'LA33'!BB$1,0)),
0))),".")</f>
        <v>0.1</v>
      </c>
      <c r="BD45" s="106">
        <f>IFERROR(
IF(LA!$H$11=1,(VLOOKUP($A45,'LA31'!$B$1:$BZ$201,'LA31'!BC$1,0)),
IF(LA!$H$11=2,(VLOOKUP($A45,'LA32'!$B$1:$BZ$201,'LA32'!BC$1,0)),
IF(LA!$H$11=3,(VLOOKUP($A45,'LA33'!$B$1:$BZ$201,'LA33'!BC$1,0)),
0))),".")</f>
        <v>0.1</v>
      </c>
      <c r="BE45" s="106">
        <f>IFERROR(
IF(LA!$H$11=1,(VLOOKUP($A45,'LA31'!$B$1:$BZ$201,'LA31'!BD$1,0)),
IF(LA!$H$11=2,(VLOOKUP($A45,'LA32'!$B$1:$BZ$201,'LA32'!BD$1,0)),
IF(LA!$H$11=3,(VLOOKUP($A45,'LA33'!$B$1:$BZ$201,'LA33'!BD$1,0)),
0))),".")</f>
        <v>0.1</v>
      </c>
      <c r="BF45" s="106" t="str">
        <f>IFERROR(
IF(LA!$H$11=1,(VLOOKUP($A45,'LA31'!$B$1:$BZ$201,'LA31'!BE$1,0)),
IF(LA!$H$11=2,(VLOOKUP($A45,'LA32'!$B$1:$BZ$201,'LA32'!BE$1,0)),
IF(LA!$H$11=3,(VLOOKUP($A45,'LA33'!$B$1:$BZ$201,'LA33'!BE$1,0)),
0))),".")</f>
        <v>x</v>
      </c>
      <c r="BG45" s="106">
        <f>IFERROR(
IF(LA!$H$11=1,(VLOOKUP($A45,'LA31'!$B$1:$BZ$201,'LA31'!BF$1,0)),
IF(LA!$H$11=2,(VLOOKUP($A45,'LA32'!$B$1:$BZ$201,'LA32'!BF$1,0)),
IF(LA!$H$11=3,(VLOOKUP($A45,'LA33'!$B$1:$BZ$201,'LA33'!BF$1,0)),
0))),".")</f>
        <v>0.05</v>
      </c>
      <c r="BH45" s="106">
        <f>IFERROR(
IF(LA!$H$11=1,(VLOOKUP($A45,'LA31'!$B$1:$BZ$201,'LA31'!BG$1,0)),
IF(LA!$H$11=2,(VLOOKUP($A45,'LA32'!$B$1:$BZ$201,'LA32'!BG$1,0)),
IF(LA!$H$11=3,(VLOOKUP($A45,'LA33'!$B$1:$BZ$201,'LA33'!BG$1,0)),
0))),".")</f>
        <v>0.05</v>
      </c>
      <c r="BI45" s="106" t="str">
        <f>IFERROR(
IF(LA!$H$11=1,(VLOOKUP($A45,'LA31'!$B$1:$BZ$201,'LA31'!BH$1,0)),
IF(LA!$H$11=2,(VLOOKUP($A45,'LA32'!$B$1:$BZ$201,'LA32'!BH$1,0)),
IF(LA!$H$11=3,(VLOOKUP($A45,'LA33'!$B$1:$BZ$201,'LA33'!BH$1,0)),
0))),".")</f>
        <v>x</v>
      </c>
      <c r="BJ45" s="106">
        <f>IFERROR(
IF(LA!$H$11=1,(VLOOKUP($A45,'LA31'!$B$1:$BZ$201,'LA31'!BI$1,0)),
IF(LA!$H$11=2,(VLOOKUP($A45,'LA32'!$B$1:$BZ$201,'LA32'!BI$1,0)),
IF(LA!$H$11=3,(VLOOKUP($A45,'LA33'!$B$1:$BZ$201,'LA33'!BI$1,0)),
0))),".")</f>
        <v>0.06</v>
      </c>
      <c r="BK45" s="106">
        <f>IFERROR(
IF(LA!$H$11=1,(VLOOKUP($A45,'LA31'!$B$1:$BZ$201,'LA31'!BJ$1,0)),
IF(LA!$H$11=2,(VLOOKUP($A45,'LA32'!$B$1:$BZ$201,'LA32'!BJ$1,0)),
IF(LA!$H$11=3,(VLOOKUP($A45,'LA33'!$B$1:$BZ$201,'LA33'!BJ$1,0)),
0))),".")</f>
        <v>0.06</v>
      </c>
      <c r="BL45" s="106">
        <f>IFERROR(
IF(LA!$H$11=1,(VLOOKUP($A45,'LA31'!$B$1:$BZ$201,'LA31'!BK$1,0)),
IF(LA!$H$11=2,(VLOOKUP($A45,'LA32'!$B$1:$BZ$201,'LA32'!BK$1,0)),
IF(LA!$H$11=3,(VLOOKUP($A45,'LA33'!$B$1:$BZ$201,'LA33'!BK$1,0)),
0))),".")</f>
        <v>0</v>
      </c>
      <c r="BM45" s="106" t="str">
        <f>IFERROR(
IF(LA!$H$11=1,(VLOOKUP($A45,'LA31'!$B$1:$BZ$201,'LA31'!BL$1,0)),
IF(LA!$H$11=2,(VLOOKUP($A45,'LA32'!$B$1:$BZ$201,'LA32'!BL$1,0)),
IF(LA!$H$11=3,(VLOOKUP($A45,'LA33'!$B$1:$BZ$201,'LA33'!BL$1,0)),
0))),".")</f>
        <v>x</v>
      </c>
      <c r="BN45" s="106" t="str">
        <f>IFERROR(
IF(LA!$H$11=1,(VLOOKUP($A45,'LA31'!$B$1:$BZ$201,'LA31'!BM$1,0)),
IF(LA!$H$11=2,(VLOOKUP($A45,'LA32'!$B$1:$BZ$201,'LA32'!BM$1,0)),
IF(LA!$H$11=3,(VLOOKUP($A45,'LA33'!$B$1:$BZ$201,'LA33'!BM$1,0)),
0))),".")</f>
        <v>x</v>
      </c>
      <c r="BO45" s="106" t="str">
        <f>IFERROR(
IF(LA!$H$11=1,(VLOOKUP($A45,'LA31'!$B$1:$BZ$201,'LA31'!BN$1,0)),
IF(LA!$H$11=2,(VLOOKUP($A45,'LA32'!$B$1:$BZ$201,'LA32'!BN$1,0)),
IF(LA!$H$11=3,(VLOOKUP($A45,'LA33'!$B$1:$BZ$201,'LA33'!BN$1,0)),
0))),".")</f>
        <v>x</v>
      </c>
      <c r="BP45" s="106">
        <f>IFERROR(
IF(LA!$H$11=1,(VLOOKUP($A45,'LA31'!$B$1:$BZ$201,'LA31'!BO$1,0)),
IF(LA!$H$11=2,(VLOOKUP($A45,'LA32'!$B$1:$BZ$201,'LA32'!BO$1,0)),
IF(LA!$H$11=3,(VLOOKUP($A45,'LA33'!$B$1:$BZ$201,'LA33'!BO$1,0)),
0))),".")</f>
        <v>0.01</v>
      </c>
      <c r="BQ45" s="106">
        <f>IFERROR(
IF(LA!$H$11=1,(VLOOKUP($A45,'LA31'!$B$1:$BZ$201,'LA31'!BP$1,0)),
IF(LA!$H$11=2,(VLOOKUP($A45,'LA32'!$B$1:$BZ$201,'LA32'!BP$1,0)),
IF(LA!$H$11=3,(VLOOKUP($A45,'LA33'!$B$1:$BZ$201,'LA33'!BP$1,0)),
0))),".")</f>
        <v>0.01</v>
      </c>
      <c r="BR45" s="106">
        <f>IFERROR(
IF(LA!$H$11=1,(VLOOKUP($A45,'LA31'!$B$1:$BZ$201,'LA31'!BQ$1,0)),
IF(LA!$H$11=2,(VLOOKUP($A45,'LA32'!$B$1:$BZ$201,'LA32'!BQ$1,0)),
IF(LA!$H$11=3,(VLOOKUP($A45,'LA33'!$B$1:$BZ$201,'LA33'!BQ$1,0)),
0))),".")</f>
        <v>0.22</v>
      </c>
      <c r="BS45" s="106">
        <f>IFERROR(
IF(LA!$H$11=1,(VLOOKUP($A45,'LA31'!$B$1:$BZ$201,'LA31'!BR$1,0)),
IF(LA!$H$11=2,(VLOOKUP($A45,'LA32'!$B$1:$BZ$201,'LA32'!BR$1,0)),
IF(LA!$H$11=3,(VLOOKUP($A45,'LA33'!$B$1:$BZ$201,'LA33'!BR$1,0)),
0))),".")</f>
        <v>0.12</v>
      </c>
      <c r="BT45" s="106">
        <f>IFERROR(
IF(LA!$H$11=1,(VLOOKUP($A45,'LA31'!$B$1:$BZ$201,'LA31'!BS$1,0)),
IF(LA!$H$11=2,(VLOOKUP($A45,'LA32'!$B$1:$BZ$201,'LA32'!BS$1,0)),
IF(LA!$H$11=3,(VLOOKUP($A45,'LA33'!$B$1:$BZ$201,'LA33'!BS$1,0)),
0))),".")</f>
        <v>0.12</v>
      </c>
      <c r="BU45" s="106" t="str">
        <f>IFERROR(
IF(LA!$H$11=1,(VLOOKUP($A45,'LA31'!$B$1:$BZ$201,'LA31'!BT$1,0)),
IF(LA!$H$11=2,(VLOOKUP($A45,'LA32'!$B$1:$BZ$201,'LA32'!BT$1,0)),
IF(LA!$H$11=3,(VLOOKUP($A45,'LA33'!$B$1:$BZ$201,'LA33'!BT$1,0)),
0))),".")</f>
        <v>x</v>
      </c>
      <c r="BV45" s="106">
        <f>IFERROR(
IF(LA!$H$11=1,(VLOOKUP($A45,'LA31'!$B$1:$BZ$201,'LA31'!BU$1,0)),
IF(LA!$H$11=2,(VLOOKUP($A45,'LA32'!$B$1:$BZ$201,'LA32'!BU$1,0)),
IF(LA!$H$11=3,(VLOOKUP($A45,'LA33'!$B$1:$BZ$201,'LA33'!BU$1,0)),
0))),".")</f>
        <v>0.02</v>
      </c>
      <c r="BW45" s="106">
        <f>IFERROR(
IF(LA!$H$11=1,(VLOOKUP($A45,'LA31'!$B$1:$BZ$201,'LA31'!BV$1,0)),
IF(LA!$H$11=2,(VLOOKUP($A45,'LA32'!$B$1:$BZ$201,'LA32'!BV$1,0)),
IF(LA!$H$11=3,(VLOOKUP($A45,'LA33'!$B$1:$BZ$201,'LA33'!BV$1,0)),
0))),".")</f>
        <v>0.02</v>
      </c>
      <c r="BX45" s="106">
        <f>IFERROR(
IF(LA!$H$11=1,(VLOOKUP($A45,'LA31'!$B$1:$BZ$201,'LA31'!BW$1,0)),
IF(LA!$H$11=2,(VLOOKUP($A45,'LA32'!$B$1:$BZ$201,'LA32'!BW$1,0)),
IF(LA!$H$11=3,(VLOOKUP($A45,'LA33'!$B$1:$BZ$201,'LA33'!BW$1,0)),
0))),".")</f>
        <v>0.13</v>
      </c>
      <c r="BY45" s="106">
        <f>IFERROR(
IF(LA!$H$11=1,(VLOOKUP($A45,'LA31'!$B$1:$BZ$201,'LA31'!BX$1,0)),
IF(LA!$H$11=2,(VLOOKUP($A45,'LA32'!$B$1:$BZ$201,'LA32'!BX$1,0)),
IF(LA!$H$11=3,(VLOOKUP($A45,'LA33'!$B$1:$BZ$201,'LA33'!BX$1,0)),
0))),".")</f>
        <v>0.14000000000000001</v>
      </c>
      <c r="BZ45" s="106">
        <f>IFERROR(
IF(LA!$H$11=1,(VLOOKUP($A45,'LA31'!$B$1:$BZ$201,'LA31'!BY$1,0)),
IF(LA!$H$11=2,(VLOOKUP($A45,'LA32'!$B$1:$BZ$201,'LA32'!BY$1,0)),
IF(LA!$H$11=3,(VLOOKUP($A45,'LA33'!$B$1:$BZ$201,'LA33'!BY$1,0)),
0))),".")</f>
        <v>0.13</v>
      </c>
    </row>
    <row r="46" spans="1:78" x14ac:dyDescent="0.2">
      <c r="A46" s="55">
        <v>331</v>
      </c>
      <c r="B46" s="55" t="s">
        <v>228</v>
      </c>
      <c r="C46" s="88" t="s">
        <v>195</v>
      </c>
      <c r="D46" s="59">
        <f>IFERROR(
IF(LA!$H$11=1,(VLOOKUP($A46,'LA31'!$B$1:$BZ$201,'LA31'!C$1,0)),
IF(LA!$H$11=2,(VLOOKUP($A46,'LA32'!$B$1:$BZ$201,'LA32'!C$1,0)),
IF(LA!$H$11=3,(VLOOKUP($A46,'LA33'!$B$1:$BZ$201,'LA33'!C$1,0)),
0))),".")</f>
        <v>160</v>
      </c>
      <c r="E46" s="59">
        <f>IFERROR(
IF(LA!$H$11=1,(VLOOKUP($A46,'LA31'!$B$1:$BZ$201,'LA31'!D$1,0)),
IF(LA!$H$11=2,(VLOOKUP($A46,'LA32'!$B$1:$BZ$201,'LA32'!D$1,0)),
IF(LA!$H$11=3,(VLOOKUP($A46,'LA33'!$B$1:$BZ$201,'LA33'!D$1,0)),
0))),".")</f>
        <v>1250</v>
      </c>
      <c r="F46" s="59">
        <f>IFERROR(
IF(LA!$H$11=1,(VLOOKUP($A46,'LA31'!$B$1:$BZ$201,'LA31'!E$1,0)),
IF(LA!$H$11=2,(VLOOKUP($A46,'LA32'!$B$1:$BZ$201,'LA32'!E$1,0)),
IF(LA!$H$11=3,(VLOOKUP($A46,'LA33'!$B$1:$BZ$201,'LA33'!E$1,0)),
0))),".")</f>
        <v>1410</v>
      </c>
      <c r="G46" s="106">
        <f>IFERROR(
IF(LA!$H$11=1,(VLOOKUP($A46,'LA31'!$B$1:$BZ$201,'LA31'!F$1,0)),
IF(LA!$H$11=2,(VLOOKUP($A46,'LA32'!$B$1:$BZ$201,'LA32'!F$1,0)),
IF(LA!$H$11=3,(VLOOKUP($A46,'LA33'!$B$1:$BZ$201,'LA33'!F$1,0)),
0))),".")</f>
        <v>0.83</v>
      </c>
      <c r="H46" s="106">
        <f>IFERROR(
IF(LA!$H$11=1,(VLOOKUP($A46,'LA31'!$B$1:$BZ$201,'LA31'!G$1,0)),
IF(LA!$H$11=2,(VLOOKUP($A46,'LA32'!$B$1:$BZ$201,'LA32'!G$1,0)),
IF(LA!$H$11=3,(VLOOKUP($A46,'LA33'!$B$1:$BZ$201,'LA33'!G$1,0)),
0))),".")</f>
        <v>0.8</v>
      </c>
      <c r="I46" s="106">
        <f>IFERROR(
IF(LA!$H$11=1,(VLOOKUP($A46,'LA31'!$B$1:$BZ$201,'LA31'!H$1,0)),
IF(LA!$H$11=2,(VLOOKUP($A46,'LA32'!$B$1:$BZ$201,'LA32'!H$1,0)),
IF(LA!$H$11=3,(VLOOKUP($A46,'LA33'!$B$1:$BZ$201,'LA33'!H$1,0)),
0))),".")</f>
        <v>0.8</v>
      </c>
      <c r="J46" s="106">
        <f>IFERROR(
IF(LA!$H$11=1,(VLOOKUP($A46,'LA31'!$B$1:$BZ$201,'LA31'!I$1,0)),
IF(LA!$H$11=2,(VLOOKUP($A46,'LA32'!$B$1:$BZ$201,'LA32'!I$1,0)),
IF(LA!$H$11=3,(VLOOKUP($A46,'LA33'!$B$1:$BZ$201,'LA33'!I$1,0)),
0))),".")</f>
        <v>0.81</v>
      </c>
      <c r="K46" s="106">
        <f>IFERROR(
IF(LA!$H$11=1,(VLOOKUP($A46,'LA31'!$B$1:$BZ$201,'LA31'!J$1,0)),
IF(LA!$H$11=2,(VLOOKUP($A46,'LA32'!$B$1:$BZ$201,'LA32'!J$1,0)),
IF(LA!$H$11=3,(VLOOKUP($A46,'LA33'!$B$1:$BZ$201,'LA33'!J$1,0)),
0))),".")</f>
        <v>0.75</v>
      </c>
      <c r="L46" s="106">
        <f>IFERROR(
IF(LA!$H$11=1,(VLOOKUP($A46,'LA31'!$B$1:$BZ$201,'LA31'!K$1,0)),
IF(LA!$H$11=2,(VLOOKUP($A46,'LA32'!$B$1:$BZ$201,'LA32'!K$1,0)),
IF(LA!$H$11=3,(VLOOKUP($A46,'LA33'!$B$1:$BZ$201,'LA33'!K$1,0)),
0))),".")</f>
        <v>0.75</v>
      </c>
      <c r="M46" s="106">
        <f>IFERROR(
IF(LA!$H$11=1,(VLOOKUP($A46,'LA31'!$B$1:$BZ$201,'LA31'!L$1,0)),
IF(LA!$H$11=2,(VLOOKUP($A46,'LA32'!$B$1:$BZ$201,'LA32'!L$1,0)),
IF(LA!$H$11=3,(VLOOKUP($A46,'LA33'!$B$1:$BZ$201,'LA33'!L$1,0)),
0))),".")</f>
        <v>0.09</v>
      </c>
      <c r="N46" s="106">
        <f>IFERROR(
IF(LA!$H$11=1,(VLOOKUP($A46,'LA31'!$B$1:$BZ$201,'LA31'!M$1,0)),
IF(LA!$H$11=2,(VLOOKUP($A46,'LA32'!$B$1:$BZ$201,'LA32'!M$1,0)),
IF(LA!$H$11=3,(VLOOKUP($A46,'LA33'!$B$1:$BZ$201,'LA33'!M$1,0)),
0))),".")</f>
        <v>0.06</v>
      </c>
      <c r="O46" s="106">
        <f>IFERROR(
IF(LA!$H$11=1,(VLOOKUP($A46,'LA31'!$B$1:$BZ$201,'LA31'!N$1,0)),
IF(LA!$H$11=2,(VLOOKUP($A46,'LA32'!$B$1:$BZ$201,'LA32'!N$1,0)),
IF(LA!$H$11=3,(VLOOKUP($A46,'LA33'!$B$1:$BZ$201,'LA33'!N$1,0)),
0))),".")</f>
        <v>7.0000000000000007E-2</v>
      </c>
      <c r="P46" s="106">
        <f>IFERROR(
IF(LA!$H$11=1,(VLOOKUP($A46,'LA31'!$B$1:$BZ$201,'LA31'!O$1,0)),
IF(LA!$H$11=2,(VLOOKUP($A46,'LA32'!$B$1:$BZ$201,'LA32'!O$1,0)),
IF(LA!$H$11=3,(VLOOKUP($A46,'LA33'!$B$1:$BZ$201,'LA33'!O$1,0)),
0))),".")</f>
        <v>0</v>
      </c>
      <c r="Q46" s="106">
        <f>IFERROR(
IF(LA!$H$11=1,(VLOOKUP($A46,'LA31'!$B$1:$BZ$201,'LA31'!P$1,0)),
IF(LA!$H$11=2,(VLOOKUP($A46,'LA32'!$B$1:$BZ$201,'LA32'!P$1,0)),
IF(LA!$H$11=3,(VLOOKUP($A46,'LA33'!$B$1:$BZ$201,'LA33'!P$1,0)),
0))),".")</f>
        <v>0</v>
      </c>
      <c r="R46" s="106">
        <f>IFERROR(
IF(LA!$H$11=1,(VLOOKUP($A46,'LA31'!$B$1:$BZ$201,'LA31'!Q$1,0)),
IF(LA!$H$11=2,(VLOOKUP($A46,'LA32'!$B$1:$BZ$201,'LA32'!Q$1,0)),
IF(LA!$H$11=3,(VLOOKUP($A46,'LA33'!$B$1:$BZ$201,'LA33'!Q$1,0)),
0))),".")</f>
        <v>0</v>
      </c>
      <c r="S46" s="106">
        <f>IFERROR(
IF(LA!$H$11=1,(VLOOKUP($A46,'LA31'!$B$1:$BZ$201,'LA31'!R$1,0)),
IF(LA!$H$11=2,(VLOOKUP($A46,'LA32'!$B$1:$BZ$201,'LA32'!R$1,0)),
IF(LA!$H$11=3,(VLOOKUP($A46,'LA33'!$B$1:$BZ$201,'LA33'!R$1,0)),
0))),".")</f>
        <v>0.05</v>
      </c>
      <c r="T46" s="106">
        <f>IFERROR(
IF(LA!$H$11=1,(VLOOKUP($A46,'LA31'!$B$1:$BZ$201,'LA31'!S$1,0)),
IF(LA!$H$11=2,(VLOOKUP($A46,'LA32'!$B$1:$BZ$201,'LA32'!S$1,0)),
IF(LA!$H$11=3,(VLOOKUP($A46,'LA33'!$B$1:$BZ$201,'LA33'!S$1,0)),
0))),".")</f>
        <v>0.05</v>
      </c>
      <c r="U46" s="106">
        <f>IFERROR(
IF(LA!$H$11=1,(VLOOKUP($A46,'LA31'!$B$1:$BZ$201,'LA31'!T$1,0)),
IF(LA!$H$11=2,(VLOOKUP($A46,'LA32'!$B$1:$BZ$201,'LA32'!T$1,0)),
IF(LA!$H$11=3,(VLOOKUP($A46,'LA33'!$B$1:$BZ$201,'LA33'!T$1,0)),
0))),".")</f>
        <v>0.05</v>
      </c>
      <c r="V46" s="106">
        <f>IFERROR(
IF(LA!$H$11=1,(VLOOKUP($A46,'LA31'!$B$1:$BZ$201,'LA31'!U$1,0)),
IF(LA!$H$11=2,(VLOOKUP($A46,'LA32'!$B$1:$BZ$201,'LA32'!U$1,0)),
IF(LA!$H$11=3,(VLOOKUP($A46,'LA33'!$B$1:$BZ$201,'LA33'!U$1,0)),
0))),".")</f>
        <v>0.04</v>
      </c>
      <c r="W46" s="106">
        <f>IFERROR(
IF(LA!$H$11=1,(VLOOKUP($A46,'LA31'!$B$1:$BZ$201,'LA31'!V$1,0)),
IF(LA!$H$11=2,(VLOOKUP($A46,'LA32'!$B$1:$BZ$201,'LA32'!V$1,0)),
IF(LA!$H$11=3,(VLOOKUP($A46,'LA33'!$B$1:$BZ$201,'LA33'!V$1,0)),
0))),".")</f>
        <v>0.02</v>
      </c>
      <c r="X46" s="106">
        <f>IFERROR(
IF(LA!$H$11=1,(VLOOKUP($A46,'LA31'!$B$1:$BZ$201,'LA31'!W$1,0)),
IF(LA!$H$11=2,(VLOOKUP($A46,'LA32'!$B$1:$BZ$201,'LA32'!W$1,0)),
IF(LA!$H$11=3,(VLOOKUP($A46,'LA33'!$B$1:$BZ$201,'LA33'!W$1,0)),
0))),".")</f>
        <v>0.03</v>
      </c>
      <c r="Y46" s="106">
        <f>IFERROR(
IF(LA!$H$11=1,(VLOOKUP($A46,'LA31'!$B$1:$BZ$201,'LA31'!X$1,0)),
IF(LA!$H$11=2,(VLOOKUP($A46,'LA32'!$B$1:$BZ$201,'LA32'!X$1,0)),
IF(LA!$H$11=3,(VLOOKUP($A46,'LA33'!$B$1:$BZ$201,'LA33'!X$1,0)),
0))),".")</f>
        <v>0</v>
      </c>
      <c r="Z46" s="106" t="str">
        <f>IFERROR(
IF(LA!$H$11=1,(VLOOKUP($A46,'LA31'!$B$1:$BZ$201,'LA31'!Y$1,0)),
IF(LA!$H$11=2,(VLOOKUP($A46,'LA32'!$B$1:$BZ$201,'LA32'!Y$1,0)),
IF(LA!$H$11=3,(VLOOKUP($A46,'LA33'!$B$1:$BZ$201,'LA33'!Y$1,0)),
0))),".")</f>
        <v>x</v>
      </c>
      <c r="AA46" s="106" t="str">
        <f>IFERROR(
IF(LA!$H$11=1,(VLOOKUP($A46,'LA31'!$B$1:$BZ$201,'LA31'!Z$1,0)),
IF(LA!$H$11=2,(VLOOKUP($A46,'LA32'!$B$1:$BZ$201,'LA32'!Z$1,0)),
IF(LA!$H$11=3,(VLOOKUP($A46,'LA33'!$B$1:$BZ$201,'LA33'!Z$1,0)),
0))),".")</f>
        <v>x</v>
      </c>
      <c r="AB46" s="106" t="str">
        <f>IFERROR(
IF(LA!$H$11=1,(VLOOKUP($A46,'LA31'!$B$1:$BZ$201,'LA31'!AA$1,0)),
IF(LA!$H$11=2,(VLOOKUP($A46,'LA32'!$B$1:$BZ$201,'LA32'!AA$1,0)),
IF(LA!$H$11=3,(VLOOKUP($A46,'LA33'!$B$1:$BZ$201,'LA33'!AA$1,0)),
0))),".")</f>
        <v>x</v>
      </c>
      <c r="AC46" s="106">
        <f>IFERROR(
IF(LA!$H$11=1,(VLOOKUP($A46,'LA31'!$B$1:$BZ$201,'LA31'!AB$1,0)),
IF(LA!$H$11=2,(VLOOKUP($A46,'LA32'!$B$1:$BZ$201,'LA32'!AB$1,0)),
IF(LA!$H$11=3,(VLOOKUP($A46,'LA33'!$B$1:$BZ$201,'LA33'!AB$1,0)),
0))),".")</f>
        <v>0</v>
      </c>
      <c r="AD46" s="106" t="str">
        <f>IFERROR(
IF(LA!$H$11=1,(VLOOKUP($A46,'LA31'!$B$1:$BZ$201,'LA31'!AC$1,0)),
IF(LA!$H$11=2,(VLOOKUP($A46,'LA32'!$B$1:$BZ$201,'LA32'!AC$1,0)),
IF(LA!$H$11=3,(VLOOKUP($A46,'LA33'!$B$1:$BZ$201,'LA33'!AC$1,0)),
0))),".")</f>
        <v>x</v>
      </c>
      <c r="AE46" s="106">
        <f>IFERROR(
IF(LA!$H$11=1,(VLOOKUP($A46,'LA31'!$B$1:$BZ$201,'LA31'!AD$1,0)),
IF(LA!$H$11=2,(VLOOKUP($A46,'LA32'!$B$1:$BZ$201,'LA32'!AD$1,0)),
IF(LA!$H$11=3,(VLOOKUP($A46,'LA33'!$B$1:$BZ$201,'LA33'!AD$1,0)),
0))),".")</f>
        <v>0.05</v>
      </c>
      <c r="AF46" s="106">
        <f>IFERROR(
IF(LA!$H$11=1,(VLOOKUP($A46,'LA31'!$B$1:$BZ$201,'LA31'!AE$1,0)),
IF(LA!$H$11=2,(VLOOKUP($A46,'LA32'!$B$1:$BZ$201,'LA32'!AE$1,0)),
IF(LA!$H$11=3,(VLOOKUP($A46,'LA33'!$B$1:$BZ$201,'LA33'!AE$1,0)),
0))),".")</f>
        <v>0.05</v>
      </c>
      <c r="AG46" s="106">
        <f>IFERROR(
IF(LA!$H$11=1,(VLOOKUP($A46,'LA31'!$B$1:$BZ$201,'LA31'!AF$1,0)),
IF(LA!$H$11=2,(VLOOKUP($A46,'LA32'!$B$1:$BZ$201,'LA32'!AF$1,0)),
IF(LA!$H$11=3,(VLOOKUP($A46,'LA33'!$B$1:$BZ$201,'LA33'!AF$1,0)),
0))),".")</f>
        <v>0.05</v>
      </c>
      <c r="AH46" s="106">
        <f>IFERROR(
IF(LA!$H$11=1,(VLOOKUP($A46,'LA31'!$B$1:$BZ$201,'LA31'!AG$1,0)),
IF(LA!$H$11=2,(VLOOKUP($A46,'LA32'!$B$1:$BZ$201,'LA32'!AG$1,0)),
IF(LA!$H$11=3,(VLOOKUP($A46,'LA33'!$B$1:$BZ$201,'LA33'!AG$1,0)),
0))),".")</f>
        <v>0.63</v>
      </c>
      <c r="AI46" s="106">
        <f>IFERROR(
IF(LA!$H$11=1,(VLOOKUP($A46,'LA31'!$B$1:$BZ$201,'LA31'!AH$1,0)),
IF(LA!$H$11=2,(VLOOKUP($A46,'LA32'!$B$1:$BZ$201,'LA32'!AH$1,0)),
IF(LA!$H$11=3,(VLOOKUP($A46,'LA33'!$B$1:$BZ$201,'LA33'!AH$1,0)),
0))),".")</f>
        <v>0.61</v>
      </c>
      <c r="AJ46" s="106">
        <f>IFERROR(
IF(LA!$H$11=1,(VLOOKUP($A46,'LA31'!$B$1:$BZ$201,'LA31'!AI$1,0)),
IF(LA!$H$11=2,(VLOOKUP($A46,'LA32'!$B$1:$BZ$201,'LA32'!AI$1,0)),
IF(LA!$H$11=3,(VLOOKUP($A46,'LA33'!$B$1:$BZ$201,'LA33'!AI$1,0)),
0))),".")</f>
        <v>0.61</v>
      </c>
      <c r="AK46" s="106">
        <f>IFERROR(
IF(LA!$H$11=1,(VLOOKUP($A46,'LA31'!$B$1:$BZ$201,'LA31'!AJ$1,0)),
IF(LA!$H$11=2,(VLOOKUP($A46,'LA32'!$B$1:$BZ$201,'LA32'!AJ$1,0)),
IF(LA!$H$11=3,(VLOOKUP($A46,'LA33'!$B$1:$BZ$201,'LA33'!AJ$1,0)),
0))),".")</f>
        <v>0.09</v>
      </c>
      <c r="AL46" s="106">
        <f>IFERROR(
IF(LA!$H$11=1,(VLOOKUP($A46,'LA31'!$B$1:$BZ$201,'LA31'!AK$1,0)),
IF(LA!$H$11=2,(VLOOKUP($A46,'LA32'!$B$1:$BZ$201,'LA32'!AK$1,0)),
IF(LA!$H$11=3,(VLOOKUP($A46,'LA33'!$B$1:$BZ$201,'LA33'!AK$1,0)),
0))),".")</f>
        <v>0.17</v>
      </c>
      <c r="AM46" s="106">
        <f>IFERROR(
IF(LA!$H$11=1,(VLOOKUP($A46,'LA31'!$B$1:$BZ$201,'LA31'!AL$1,0)),
IF(LA!$H$11=2,(VLOOKUP($A46,'LA32'!$B$1:$BZ$201,'LA32'!AL$1,0)),
IF(LA!$H$11=3,(VLOOKUP($A46,'LA33'!$B$1:$BZ$201,'LA33'!AL$1,0)),
0))),".")</f>
        <v>0.16</v>
      </c>
      <c r="AN46" s="106">
        <f>IFERROR(
IF(LA!$H$11=1,(VLOOKUP($A46,'LA31'!$B$1:$BZ$201,'LA31'!AM$1,0)),
IF(LA!$H$11=2,(VLOOKUP($A46,'LA32'!$B$1:$BZ$201,'LA32'!AM$1,0)),
IF(LA!$H$11=3,(VLOOKUP($A46,'LA33'!$B$1:$BZ$201,'LA33'!AM$1,0)),
0))),".")</f>
        <v>0</v>
      </c>
      <c r="AO46" s="106" t="str">
        <f>IFERROR(
IF(LA!$H$11=1,(VLOOKUP($A46,'LA31'!$B$1:$BZ$201,'LA31'!AN$1,0)),
IF(LA!$H$11=2,(VLOOKUP($A46,'LA32'!$B$1:$BZ$201,'LA32'!AN$1,0)),
IF(LA!$H$11=3,(VLOOKUP($A46,'LA33'!$B$1:$BZ$201,'LA33'!AN$1,0)),
0))),".")</f>
        <v>-</v>
      </c>
      <c r="AP46" s="106" t="str">
        <f>IFERROR(
IF(LA!$H$11=1,(VLOOKUP($A46,'LA31'!$B$1:$BZ$201,'LA31'!AO$1,0)),
IF(LA!$H$11=2,(VLOOKUP($A46,'LA32'!$B$1:$BZ$201,'LA32'!AO$1,0)),
IF(LA!$H$11=3,(VLOOKUP($A46,'LA33'!$B$1:$BZ$201,'LA33'!AO$1,0)),
0))),".")</f>
        <v>-</v>
      </c>
      <c r="AQ46" s="106">
        <f>IFERROR(
IF(LA!$H$11=1,(VLOOKUP($A46,'LA31'!$B$1:$BZ$201,'LA31'!AP$1,0)),
IF(LA!$H$11=2,(VLOOKUP($A46,'LA32'!$B$1:$BZ$201,'LA32'!AP$1,0)),
IF(LA!$H$11=3,(VLOOKUP($A46,'LA33'!$B$1:$BZ$201,'LA33'!AP$1,0)),
0))),".")</f>
        <v>0.05</v>
      </c>
      <c r="AR46" s="106">
        <f>IFERROR(
IF(LA!$H$11=1,(VLOOKUP($A46,'LA31'!$B$1:$BZ$201,'LA31'!AQ$1,0)),
IF(LA!$H$11=2,(VLOOKUP($A46,'LA32'!$B$1:$BZ$201,'LA32'!AQ$1,0)),
IF(LA!$H$11=3,(VLOOKUP($A46,'LA33'!$B$1:$BZ$201,'LA33'!AQ$1,0)),
0))),".")</f>
        <v>0.12</v>
      </c>
      <c r="AS46" s="106">
        <f>IFERROR(
IF(LA!$H$11=1,(VLOOKUP($A46,'LA31'!$B$1:$BZ$201,'LA31'!AR$1,0)),
IF(LA!$H$11=2,(VLOOKUP($A46,'LA32'!$B$1:$BZ$201,'LA32'!AR$1,0)),
IF(LA!$H$11=3,(VLOOKUP($A46,'LA33'!$B$1:$BZ$201,'LA33'!AR$1,0)),
0))),".")</f>
        <v>0.11</v>
      </c>
      <c r="AT46" s="106">
        <f>IFERROR(
IF(LA!$H$11=1,(VLOOKUP($A46,'LA31'!$B$1:$BZ$201,'LA31'!AS$1,0)),
IF(LA!$H$11=2,(VLOOKUP($A46,'LA32'!$B$1:$BZ$201,'LA32'!AS$1,0)),
IF(LA!$H$11=3,(VLOOKUP($A46,'LA33'!$B$1:$BZ$201,'LA33'!AS$1,0)),
0))),".")</f>
        <v>0.51</v>
      </c>
      <c r="AU46" s="106">
        <f>IFERROR(
IF(LA!$H$11=1,(VLOOKUP($A46,'LA31'!$B$1:$BZ$201,'LA31'!AT$1,0)),
IF(LA!$H$11=2,(VLOOKUP($A46,'LA32'!$B$1:$BZ$201,'LA32'!AT$1,0)),
IF(LA!$H$11=3,(VLOOKUP($A46,'LA33'!$B$1:$BZ$201,'LA33'!AT$1,0)),
0))),".")</f>
        <v>0.41</v>
      </c>
      <c r="AV46" s="106">
        <f>IFERROR(
IF(LA!$H$11=1,(VLOOKUP($A46,'LA31'!$B$1:$BZ$201,'LA31'!AU$1,0)),
IF(LA!$H$11=2,(VLOOKUP($A46,'LA32'!$B$1:$BZ$201,'LA32'!AU$1,0)),
IF(LA!$H$11=3,(VLOOKUP($A46,'LA33'!$B$1:$BZ$201,'LA33'!AU$1,0)),
0))),".")</f>
        <v>0.42</v>
      </c>
      <c r="AW46" s="106" t="str">
        <f>IFERROR(
IF(LA!$H$11=1,(VLOOKUP($A46,'LA31'!$B$1:$BZ$201,'LA31'!AV$1,0)),
IF(LA!$H$11=2,(VLOOKUP($A46,'LA32'!$B$1:$BZ$201,'LA32'!AV$1,0)),
IF(LA!$H$11=3,(VLOOKUP($A46,'LA33'!$B$1:$BZ$201,'LA33'!AV$1,0)),
0))),".")</f>
        <v>x</v>
      </c>
      <c r="AX46" s="106">
        <f>IFERROR(
IF(LA!$H$11=1,(VLOOKUP($A46,'LA31'!$B$1:$BZ$201,'LA31'!AW$1,0)),
IF(LA!$H$11=2,(VLOOKUP($A46,'LA32'!$B$1:$BZ$201,'LA32'!AW$1,0)),
IF(LA!$H$11=3,(VLOOKUP($A46,'LA33'!$B$1:$BZ$201,'LA33'!AW$1,0)),
0))),".")</f>
        <v>0.02</v>
      </c>
      <c r="AY46" s="106">
        <f>IFERROR(
IF(LA!$H$11=1,(VLOOKUP($A46,'LA31'!$B$1:$BZ$201,'LA31'!AX$1,0)),
IF(LA!$H$11=2,(VLOOKUP($A46,'LA32'!$B$1:$BZ$201,'LA32'!AX$1,0)),
IF(LA!$H$11=3,(VLOOKUP($A46,'LA33'!$B$1:$BZ$201,'LA33'!AX$1,0)),
0))),".")</f>
        <v>0.02</v>
      </c>
      <c r="AZ46" s="106">
        <f>IFERROR(
IF(LA!$H$11=1,(VLOOKUP($A46,'LA31'!$B$1:$BZ$201,'LA31'!AY$1,0)),
IF(LA!$H$11=2,(VLOOKUP($A46,'LA32'!$B$1:$BZ$201,'LA32'!AY$1,0)),
IF(LA!$H$11=3,(VLOOKUP($A46,'LA33'!$B$1:$BZ$201,'LA33'!AY$1,0)),
0))),".")</f>
        <v>0</v>
      </c>
      <c r="BA46" s="106">
        <f>IFERROR(
IF(LA!$H$11=1,(VLOOKUP($A46,'LA31'!$B$1:$BZ$201,'LA31'!AZ$1,0)),
IF(LA!$H$11=2,(VLOOKUP($A46,'LA32'!$B$1:$BZ$201,'LA32'!AZ$1,0)),
IF(LA!$H$11=3,(VLOOKUP($A46,'LA33'!$B$1:$BZ$201,'LA33'!AZ$1,0)),
0))),".")</f>
        <v>0</v>
      </c>
      <c r="BB46" s="106">
        <f>IFERROR(
IF(LA!$H$11=1,(VLOOKUP($A46,'LA31'!$B$1:$BZ$201,'LA31'!BA$1,0)),
IF(LA!$H$11=2,(VLOOKUP($A46,'LA32'!$B$1:$BZ$201,'LA32'!BA$1,0)),
IF(LA!$H$11=3,(VLOOKUP($A46,'LA33'!$B$1:$BZ$201,'LA33'!BA$1,0)),
0))),".")</f>
        <v>0</v>
      </c>
      <c r="BC46" s="106" t="str">
        <f>IFERROR(
IF(LA!$H$11=1,(VLOOKUP($A46,'LA31'!$B$1:$BZ$201,'LA31'!BB$1,0)),
IF(LA!$H$11=2,(VLOOKUP($A46,'LA32'!$B$1:$BZ$201,'LA32'!BB$1,0)),
IF(LA!$H$11=3,(VLOOKUP($A46,'LA33'!$B$1:$BZ$201,'LA33'!BB$1,0)),
0))),".")</f>
        <v>x</v>
      </c>
      <c r="BD46" s="106">
        <f>IFERROR(
IF(LA!$H$11=1,(VLOOKUP($A46,'LA31'!$B$1:$BZ$201,'LA31'!BC$1,0)),
IF(LA!$H$11=2,(VLOOKUP($A46,'LA32'!$B$1:$BZ$201,'LA32'!BC$1,0)),
IF(LA!$H$11=3,(VLOOKUP($A46,'LA33'!$B$1:$BZ$201,'LA33'!BC$1,0)),
0))),".")</f>
        <v>0.04</v>
      </c>
      <c r="BE46" s="106">
        <f>IFERROR(
IF(LA!$H$11=1,(VLOOKUP($A46,'LA31'!$B$1:$BZ$201,'LA31'!BD$1,0)),
IF(LA!$H$11=2,(VLOOKUP($A46,'LA32'!$B$1:$BZ$201,'LA32'!BD$1,0)),
IF(LA!$H$11=3,(VLOOKUP($A46,'LA33'!$B$1:$BZ$201,'LA33'!BD$1,0)),
0))),".")</f>
        <v>0.04</v>
      </c>
      <c r="BF46" s="106" t="str">
        <f>IFERROR(
IF(LA!$H$11=1,(VLOOKUP($A46,'LA31'!$B$1:$BZ$201,'LA31'!BE$1,0)),
IF(LA!$H$11=2,(VLOOKUP($A46,'LA32'!$B$1:$BZ$201,'LA32'!BE$1,0)),
IF(LA!$H$11=3,(VLOOKUP($A46,'LA33'!$B$1:$BZ$201,'LA33'!BE$1,0)),
0))),".")</f>
        <v>x</v>
      </c>
      <c r="BG46" s="106">
        <f>IFERROR(
IF(LA!$H$11=1,(VLOOKUP($A46,'LA31'!$B$1:$BZ$201,'LA31'!BF$1,0)),
IF(LA!$H$11=2,(VLOOKUP($A46,'LA32'!$B$1:$BZ$201,'LA32'!BF$1,0)),
IF(LA!$H$11=3,(VLOOKUP($A46,'LA33'!$B$1:$BZ$201,'LA33'!BF$1,0)),
0))),".")</f>
        <v>0.02</v>
      </c>
      <c r="BH46" s="106">
        <f>IFERROR(
IF(LA!$H$11=1,(VLOOKUP($A46,'LA31'!$B$1:$BZ$201,'LA31'!BG$1,0)),
IF(LA!$H$11=2,(VLOOKUP($A46,'LA32'!$B$1:$BZ$201,'LA32'!BG$1,0)),
IF(LA!$H$11=3,(VLOOKUP($A46,'LA33'!$B$1:$BZ$201,'LA33'!BG$1,0)),
0))),".")</f>
        <v>0.02</v>
      </c>
      <c r="BI46" s="106" t="str">
        <f>IFERROR(
IF(LA!$H$11=1,(VLOOKUP($A46,'LA31'!$B$1:$BZ$201,'LA31'!BH$1,0)),
IF(LA!$H$11=2,(VLOOKUP($A46,'LA32'!$B$1:$BZ$201,'LA32'!BH$1,0)),
IF(LA!$H$11=3,(VLOOKUP($A46,'LA33'!$B$1:$BZ$201,'LA33'!BH$1,0)),
0))),".")</f>
        <v>x</v>
      </c>
      <c r="BJ46" s="106">
        <f>IFERROR(
IF(LA!$H$11=1,(VLOOKUP($A46,'LA31'!$B$1:$BZ$201,'LA31'!BI$1,0)),
IF(LA!$H$11=2,(VLOOKUP($A46,'LA32'!$B$1:$BZ$201,'LA32'!BI$1,0)),
IF(LA!$H$11=3,(VLOOKUP($A46,'LA33'!$B$1:$BZ$201,'LA33'!BI$1,0)),
0))),".")</f>
        <v>0.01</v>
      </c>
      <c r="BK46" s="106">
        <f>IFERROR(
IF(LA!$H$11=1,(VLOOKUP($A46,'LA31'!$B$1:$BZ$201,'LA31'!BJ$1,0)),
IF(LA!$H$11=2,(VLOOKUP($A46,'LA32'!$B$1:$BZ$201,'LA32'!BJ$1,0)),
IF(LA!$H$11=3,(VLOOKUP($A46,'LA33'!$B$1:$BZ$201,'LA33'!BJ$1,0)),
0))),".")</f>
        <v>0.01</v>
      </c>
      <c r="BL46" s="106">
        <f>IFERROR(
IF(LA!$H$11=1,(VLOOKUP($A46,'LA31'!$B$1:$BZ$201,'LA31'!BK$1,0)),
IF(LA!$H$11=2,(VLOOKUP($A46,'LA32'!$B$1:$BZ$201,'LA32'!BK$1,0)),
IF(LA!$H$11=3,(VLOOKUP($A46,'LA33'!$B$1:$BZ$201,'LA33'!BK$1,0)),
0))),".")</f>
        <v>0</v>
      </c>
      <c r="BM46" s="106">
        <f>IFERROR(
IF(LA!$H$11=1,(VLOOKUP($A46,'LA31'!$B$1:$BZ$201,'LA31'!BL$1,0)),
IF(LA!$H$11=2,(VLOOKUP($A46,'LA32'!$B$1:$BZ$201,'LA32'!BL$1,0)),
IF(LA!$H$11=3,(VLOOKUP($A46,'LA33'!$B$1:$BZ$201,'LA33'!BL$1,0)),
0))),".")</f>
        <v>0</v>
      </c>
      <c r="BN46" s="106">
        <f>IFERROR(
IF(LA!$H$11=1,(VLOOKUP($A46,'LA31'!$B$1:$BZ$201,'LA31'!BM$1,0)),
IF(LA!$H$11=2,(VLOOKUP($A46,'LA32'!$B$1:$BZ$201,'LA32'!BM$1,0)),
IF(LA!$H$11=3,(VLOOKUP($A46,'LA33'!$B$1:$BZ$201,'LA33'!BM$1,0)),
0))),".")</f>
        <v>0</v>
      </c>
      <c r="BO46" s="106">
        <f>IFERROR(
IF(LA!$H$11=1,(VLOOKUP($A46,'LA31'!$B$1:$BZ$201,'LA31'!BN$1,0)),
IF(LA!$H$11=2,(VLOOKUP($A46,'LA32'!$B$1:$BZ$201,'LA32'!BN$1,0)),
IF(LA!$H$11=3,(VLOOKUP($A46,'LA33'!$B$1:$BZ$201,'LA33'!BN$1,0)),
0))),".")</f>
        <v>0</v>
      </c>
      <c r="BP46" s="106">
        <f>IFERROR(
IF(LA!$H$11=1,(VLOOKUP($A46,'LA31'!$B$1:$BZ$201,'LA31'!BO$1,0)),
IF(LA!$H$11=2,(VLOOKUP($A46,'LA32'!$B$1:$BZ$201,'LA32'!BO$1,0)),
IF(LA!$H$11=3,(VLOOKUP($A46,'LA33'!$B$1:$BZ$201,'LA33'!BO$1,0)),
0))),".")</f>
        <v>0.01</v>
      </c>
      <c r="BQ46" s="106">
        <f>IFERROR(
IF(LA!$H$11=1,(VLOOKUP($A46,'LA31'!$B$1:$BZ$201,'LA31'!BP$1,0)),
IF(LA!$H$11=2,(VLOOKUP($A46,'LA32'!$B$1:$BZ$201,'LA32'!BP$1,0)),
IF(LA!$H$11=3,(VLOOKUP($A46,'LA33'!$B$1:$BZ$201,'LA33'!BP$1,0)),
0))),".")</f>
        <v>0.01</v>
      </c>
      <c r="BR46" s="106">
        <f>IFERROR(
IF(LA!$H$11=1,(VLOOKUP($A46,'LA31'!$B$1:$BZ$201,'LA31'!BQ$1,0)),
IF(LA!$H$11=2,(VLOOKUP($A46,'LA32'!$B$1:$BZ$201,'LA32'!BQ$1,0)),
IF(LA!$H$11=3,(VLOOKUP($A46,'LA33'!$B$1:$BZ$201,'LA33'!BQ$1,0)),
0))),".")</f>
        <v>7.0000000000000007E-2</v>
      </c>
      <c r="BS46" s="106">
        <f>IFERROR(
IF(LA!$H$11=1,(VLOOKUP($A46,'LA31'!$B$1:$BZ$201,'LA31'!BR$1,0)),
IF(LA!$H$11=2,(VLOOKUP($A46,'LA32'!$B$1:$BZ$201,'LA32'!BR$1,0)),
IF(LA!$H$11=3,(VLOOKUP($A46,'LA33'!$B$1:$BZ$201,'LA33'!BR$1,0)),
0))),".")</f>
        <v>0.09</v>
      </c>
      <c r="BT46" s="106">
        <f>IFERROR(
IF(LA!$H$11=1,(VLOOKUP($A46,'LA31'!$B$1:$BZ$201,'LA31'!BS$1,0)),
IF(LA!$H$11=2,(VLOOKUP($A46,'LA32'!$B$1:$BZ$201,'LA32'!BS$1,0)),
IF(LA!$H$11=3,(VLOOKUP($A46,'LA33'!$B$1:$BZ$201,'LA33'!BS$1,0)),
0))),".")</f>
        <v>0.09</v>
      </c>
      <c r="BU46" s="106" t="str">
        <f>IFERROR(
IF(LA!$H$11=1,(VLOOKUP($A46,'LA31'!$B$1:$BZ$201,'LA31'!BT$1,0)),
IF(LA!$H$11=2,(VLOOKUP($A46,'LA32'!$B$1:$BZ$201,'LA32'!BT$1,0)),
IF(LA!$H$11=3,(VLOOKUP($A46,'LA33'!$B$1:$BZ$201,'LA33'!BT$1,0)),
0))),".")</f>
        <v>x</v>
      </c>
      <c r="BV46" s="106">
        <f>IFERROR(
IF(LA!$H$11=1,(VLOOKUP($A46,'LA31'!$B$1:$BZ$201,'LA31'!BU$1,0)),
IF(LA!$H$11=2,(VLOOKUP($A46,'LA32'!$B$1:$BZ$201,'LA32'!BU$1,0)),
IF(LA!$H$11=3,(VLOOKUP($A46,'LA33'!$B$1:$BZ$201,'LA33'!BU$1,0)),
0))),".")</f>
        <v>0.02</v>
      </c>
      <c r="BW46" s="106">
        <f>IFERROR(
IF(LA!$H$11=1,(VLOOKUP($A46,'LA31'!$B$1:$BZ$201,'LA31'!BV$1,0)),
IF(LA!$H$11=2,(VLOOKUP($A46,'LA32'!$B$1:$BZ$201,'LA32'!BV$1,0)),
IF(LA!$H$11=3,(VLOOKUP($A46,'LA33'!$B$1:$BZ$201,'LA33'!BV$1,0)),
0))),".")</f>
        <v>0.01</v>
      </c>
      <c r="BX46" s="106">
        <f>IFERROR(
IF(LA!$H$11=1,(VLOOKUP($A46,'LA31'!$B$1:$BZ$201,'LA31'!BW$1,0)),
IF(LA!$H$11=2,(VLOOKUP($A46,'LA32'!$B$1:$BZ$201,'LA32'!BW$1,0)),
IF(LA!$H$11=3,(VLOOKUP($A46,'LA33'!$B$1:$BZ$201,'LA33'!BW$1,0)),
0))),".")</f>
        <v>0.09</v>
      </c>
      <c r="BY46" s="106">
        <f>IFERROR(
IF(LA!$H$11=1,(VLOOKUP($A46,'LA31'!$B$1:$BZ$201,'LA31'!BX$1,0)),
IF(LA!$H$11=2,(VLOOKUP($A46,'LA32'!$B$1:$BZ$201,'LA32'!BX$1,0)),
IF(LA!$H$11=3,(VLOOKUP($A46,'LA33'!$B$1:$BZ$201,'LA33'!BX$1,0)),
0))),".")</f>
        <v>0.1</v>
      </c>
      <c r="BZ46" s="106">
        <f>IFERROR(
IF(LA!$H$11=1,(VLOOKUP($A46,'LA31'!$B$1:$BZ$201,'LA31'!BY$1,0)),
IF(LA!$H$11=2,(VLOOKUP($A46,'LA32'!$B$1:$BZ$201,'LA32'!BY$1,0)),
IF(LA!$H$11=3,(VLOOKUP($A46,'LA33'!$B$1:$BZ$201,'LA33'!BY$1,0)),
0))),".")</f>
        <v>0.1</v>
      </c>
    </row>
    <row r="47" spans="1:78" x14ac:dyDescent="0.2">
      <c r="A47" s="55">
        <v>306</v>
      </c>
      <c r="B47" s="55" t="s">
        <v>229</v>
      </c>
      <c r="C47" s="88" t="s">
        <v>198</v>
      </c>
      <c r="D47" s="59">
        <f>IFERROR(
IF(LA!$H$11=1,(VLOOKUP($A47,'LA31'!$B$1:$BZ$201,'LA31'!C$1,0)),
IF(LA!$H$11=2,(VLOOKUP($A47,'LA32'!$B$1:$BZ$201,'LA32'!C$1,0)),
IF(LA!$H$11=3,(VLOOKUP($A47,'LA33'!$B$1:$BZ$201,'LA33'!C$1,0)),
0))),".")</f>
        <v>150</v>
      </c>
      <c r="E47" s="59">
        <f>IFERROR(
IF(LA!$H$11=1,(VLOOKUP($A47,'LA31'!$B$1:$BZ$201,'LA31'!D$1,0)),
IF(LA!$H$11=2,(VLOOKUP($A47,'LA32'!$B$1:$BZ$201,'LA32'!D$1,0)),
IF(LA!$H$11=3,(VLOOKUP($A47,'LA33'!$B$1:$BZ$201,'LA33'!D$1,0)),
0))),".")</f>
        <v>1270</v>
      </c>
      <c r="F47" s="59">
        <f>IFERROR(
IF(LA!$H$11=1,(VLOOKUP($A47,'LA31'!$B$1:$BZ$201,'LA31'!E$1,0)),
IF(LA!$H$11=2,(VLOOKUP($A47,'LA32'!$B$1:$BZ$201,'LA32'!E$1,0)),
IF(LA!$H$11=3,(VLOOKUP($A47,'LA33'!$B$1:$BZ$201,'LA33'!E$1,0)),
0))),".")</f>
        <v>1420</v>
      </c>
      <c r="G47" s="106">
        <f>IFERROR(
IF(LA!$H$11=1,(VLOOKUP($A47,'LA31'!$B$1:$BZ$201,'LA31'!F$1,0)),
IF(LA!$H$11=2,(VLOOKUP($A47,'LA32'!$B$1:$BZ$201,'LA32'!F$1,0)),
IF(LA!$H$11=3,(VLOOKUP($A47,'LA33'!$B$1:$BZ$201,'LA33'!F$1,0)),
0))),".")</f>
        <v>0.78</v>
      </c>
      <c r="H47" s="106">
        <f>IFERROR(
IF(LA!$H$11=1,(VLOOKUP($A47,'LA31'!$B$1:$BZ$201,'LA31'!G$1,0)),
IF(LA!$H$11=2,(VLOOKUP($A47,'LA32'!$B$1:$BZ$201,'LA32'!G$1,0)),
IF(LA!$H$11=3,(VLOOKUP($A47,'LA33'!$B$1:$BZ$201,'LA33'!G$1,0)),
0))),".")</f>
        <v>0.71</v>
      </c>
      <c r="I47" s="106">
        <f>IFERROR(
IF(LA!$H$11=1,(VLOOKUP($A47,'LA31'!$B$1:$BZ$201,'LA31'!H$1,0)),
IF(LA!$H$11=2,(VLOOKUP($A47,'LA32'!$B$1:$BZ$201,'LA32'!H$1,0)),
IF(LA!$H$11=3,(VLOOKUP($A47,'LA33'!$B$1:$BZ$201,'LA33'!H$1,0)),
0))),".")</f>
        <v>0.71</v>
      </c>
      <c r="J47" s="106">
        <f>IFERROR(
IF(LA!$H$11=1,(VLOOKUP($A47,'LA31'!$B$1:$BZ$201,'LA31'!I$1,0)),
IF(LA!$H$11=2,(VLOOKUP($A47,'LA32'!$B$1:$BZ$201,'LA32'!I$1,0)),
IF(LA!$H$11=3,(VLOOKUP($A47,'LA33'!$B$1:$BZ$201,'LA33'!I$1,0)),
0))),".")</f>
        <v>0.77</v>
      </c>
      <c r="K47" s="106">
        <f>IFERROR(
IF(LA!$H$11=1,(VLOOKUP($A47,'LA31'!$B$1:$BZ$201,'LA31'!J$1,0)),
IF(LA!$H$11=2,(VLOOKUP($A47,'LA32'!$B$1:$BZ$201,'LA32'!J$1,0)),
IF(LA!$H$11=3,(VLOOKUP($A47,'LA33'!$B$1:$BZ$201,'LA33'!J$1,0)),
0))),".")</f>
        <v>0.68</v>
      </c>
      <c r="L47" s="106">
        <f>IFERROR(
IF(LA!$H$11=1,(VLOOKUP($A47,'LA31'!$B$1:$BZ$201,'LA31'!K$1,0)),
IF(LA!$H$11=2,(VLOOKUP($A47,'LA32'!$B$1:$BZ$201,'LA32'!K$1,0)),
IF(LA!$H$11=3,(VLOOKUP($A47,'LA33'!$B$1:$BZ$201,'LA33'!K$1,0)),
0))),".")</f>
        <v>0.69</v>
      </c>
      <c r="M47" s="106">
        <f>IFERROR(
IF(LA!$H$11=1,(VLOOKUP($A47,'LA31'!$B$1:$BZ$201,'LA31'!L$1,0)),
IF(LA!$H$11=2,(VLOOKUP($A47,'LA32'!$B$1:$BZ$201,'LA32'!L$1,0)),
IF(LA!$H$11=3,(VLOOKUP($A47,'LA33'!$B$1:$BZ$201,'LA33'!L$1,0)),
0))),".")</f>
        <v>0.06</v>
      </c>
      <c r="N47" s="106">
        <f>IFERROR(
IF(LA!$H$11=1,(VLOOKUP($A47,'LA31'!$B$1:$BZ$201,'LA31'!M$1,0)),
IF(LA!$H$11=2,(VLOOKUP($A47,'LA32'!$B$1:$BZ$201,'LA32'!M$1,0)),
IF(LA!$H$11=3,(VLOOKUP($A47,'LA33'!$B$1:$BZ$201,'LA33'!M$1,0)),
0))),".")</f>
        <v>0.03</v>
      </c>
      <c r="O47" s="106">
        <f>IFERROR(
IF(LA!$H$11=1,(VLOOKUP($A47,'LA31'!$B$1:$BZ$201,'LA31'!N$1,0)),
IF(LA!$H$11=2,(VLOOKUP($A47,'LA32'!$B$1:$BZ$201,'LA32'!N$1,0)),
IF(LA!$H$11=3,(VLOOKUP($A47,'LA33'!$B$1:$BZ$201,'LA33'!N$1,0)),
0))),".")</f>
        <v>0.03</v>
      </c>
      <c r="P47" s="106">
        <f>IFERROR(
IF(LA!$H$11=1,(VLOOKUP($A47,'LA31'!$B$1:$BZ$201,'LA31'!O$1,0)),
IF(LA!$H$11=2,(VLOOKUP($A47,'LA32'!$B$1:$BZ$201,'LA32'!O$1,0)),
IF(LA!$H$11=3,(VLOOKUP($A47,'LA33'!$B$1:$BZ$201,'LA33'!O$1,0)),
0))),".")</f>
        <v>0</v>
      </c>
      <c r="Q47" s="106" t="str">
        <f>IFERROR(
IF(LA!$H$11=1,(VLOOKUP($A47,'LA31'!$B$1:$BZ$201,'LA31'!P$1,0)),
IF(LA!$H$11=2,(VLOOKUP($A47,'LA32'!$B$1:$BZ$201,'LA32'!P$1,0)),
IF(LA!$H$11=3,(VLOOKUP($A47,'LA33'!$B$1:$BZ$201,'LA33'!P$1,0)),
0))),".")</f>
        <v>x</v>
      </c>
      <c r="R47" s="106" t="str">
        <f>IFERROR(
IF(LA!$H$11=1,(VLOOKUP($A47,'LA31'!$B$1:$BZ$201,'LA31'!Q$1,0)),
IF(LA!$H$11=2,(VLOOKUP($A47,'LA32'!$B$1:$BZ$201,'LA32'!Q$1,0)),
IF(LA!$H$11=3,(VLOOKUP($A47,'LA33'!$B$1:$BZ$201,'LA33'!Q$1,0)),
0))),".")</f>
        <v>x</v>
      </c>
      <c r="S47" s="106" t="str">
        <f>IFERROR(
IF(LA!$H$11=1,(VLOOKUP($A47,'LA31'!$B$1:$BZ$201,'LA31'!R$1,0)),
IF(LA!$H$11=2,(VLOOKUP($A47,'LA32'!$B$1:$BZ$201,'LA32'!R$1,0)),
IF(LA!$H$11=3,(VLOOKUP($A47,'LA33'!$B$1:$BZ$201,'LA33'!R$1,0)),
0))),".")</f>
        <v>x</v>
      </c>
      <c r="T47" s="106">
        <f>IFERROR(
IF(LA!$H$11=1,(VLOOKUP($A47,'LA31'!$B$1:$BZ$201,'LA31'!S$1,0)),
IF(LA!$H$11=2,(VLOOKUP($A47,'LA32'!$B$1:$BZ$201,'LA32'!S$1,0)),
IF(LA!$H$11=3,(VLOOKUP($A47,'LA33'!$B$1:$BZ$201,'LA33'!S$1,0)),
0))),".")</f>
        <v>0.03</v>
      </c>
      <c r="U47" s="106">
        <f>IFERROR(
IF(LA!$H$11=1,(VLOOKUP($A47,'LA31'!$B$1:$BZ$201,'LA31'!T$1,0)),
IF(LA!$H$11=2,(VLOOKUP($A47,'LA32'!$B$1:$BZ$201,'LA32'!T$1,0)),
IF(LA!$H$11=3,(VLOOKUP($A47,'LA33'!$B$1:$BZ$201,'LA33'!T$1,0)),
0))),".")</f>
        <v>0.03</v>
      </c>
      <c r="V47" s="106">
        <f>IFERROR(
IF(LA!$H$11=1,(VLOOKUP($A47,'LA31'!$B$1:$BZ$201,'LA31'!U$1,0)),
IF(LA!$H$11=2,(VLOOKUP($A47,'LA32'!$B$1:$BZ$201,'LA32'!U$1,0)),
IF(LA!$H$11=3,(VLOOKUP($A47,'LA33'!$B$1:$BZ$201,'LA33'!U$1,0)),
0))),".")</f>
        <v>0.06</v>
      </c>
      <c r="W47" s="106">
        <f>IFERROR(
IF(LA!$H$11=1,(VLOOKUP($A47,'LA31'!$B$1:$BZ$201,'LA31'!V$1,0)),
IF(LA!$H$11=2,(VLOOKUP($A47,'LA32'!$B$1:$BZ$201,'LA32'!V$1,0)),
IF(LA!$H$11=3,(VLOOKUP($A47,'LA33'!$B$1:$BZ$201,'LA33'!V$1,0)),
0))),".")</f>
        <v>0.05</v>
      </c>
      <c r="X47" s="106">
        <f>IFERROR(
IF(LA!$H$11=1,(VLOOKUP($A47,'LA31'!$B$1:$BZ$201,'LA31'!W$1,0)),
IF(LA!$H$11=2,(VLOOKUP($A47,'LA32'!$B$1:$BZ$201,'LA32'!W$1,0)),
IF(LA!$H$11=3,(VLOOKUP($A47,'LA33'!$B$1:$BZ$201,'LA33'!W$1,0)),
0))),".")</f>
        <v>0.05</v>
      </c>
      <c r="Y47" s="106">
        <f>IFERROR(
IF(LA!$H$11=1,(VLOOKUP($A47,'LA31'!$B$1:$BZ$201,'LA31'!X$1,0)),
IF(LA!$H$11=2,(VLOOKUP($A47,'LA32'!$B$1:$BZ$201,'LA32'!X$1,0)),
IF(LA!$H$11=3,(VLOOKUP($A47,'LA33'!$B$1:$BZ$201,'LA33'!X$1,0)),
0))),".")</f>
        <v>0</v>
      </c>
      <c r="Z47" s="106" t="str">
        <f>IFERROR(
IF(LA!$H$11=1,(VLOOKUP($A47,'LA31'!$B$1:$BZ$201,'LA31'!Y$1,0)),
IF(LA!$H$11=2,(VLOOKUP($A47,'LA32'!$B$1:$BZ$201,'LA32'!Y$1,0)),
IF(LA!$H$11=3,(VLOOKUP($A47,'LA33'!$B$1:$BZ$201,'LA33'!Y$1,0)),
0))),".")</f>
        <v>x</v>
      </c>
      <c r="AA47" s="106" t="str">
        <f>IFERROR(
IF(LA!$H$11=1,(VLOOKUP($A47,'LA31'!$B$1:$BZ$201,'LA31'!Z$1,0)),
IF(LA!$H$11=2,(VLOOKUP($A47,'LA32'!$B$1:$BZ$201,'LA32'!Z$1,0)),
IF(LA!$H$11=3,(VLOOKUP($A47,'LA33'!$B$1:$BZ$201,'LA33'!Z$1,0)),
0))),".")</f>
        <v>x</v>
      </c>
      <c r="AB47" s="106">
        <f>IFERROR(
IF(LA!$H$11=1,(VLOOKUP($A47,'LA31'!$B$1:$BZ$201,'LA31'!AA$1,0)),
IF(LA!$H$11=2,(VLOOKUP($A47,'LA32'!$B$1:$BZ$201,'LA32'!AA$1,0)),
IF(LA!$H$11=3,(VLOOKUP($A47,'LA33'!$B$1:$BZ$201,'LA33'!AA$1,0)),
0))),".")</f>
        <v>0</v>
      </c>
      <c r="AC47" s="106">
        <f>IFERROR(
IF(LA!$H$11=1,(VLOOKUP($A47,'LA31'!$B$1:$BZ$201,'LA31'!AB$1,0)),
IF(LA!$H$11=2,(VLOOKUP($A47,'LA32'!$B$1:$BZ$201,'LA32'!AB$1,0)),
IF(LA!$H$11=3,(VLOOKUP($A47,'LA33'!$B$1:$BZ$201,'LA33'!AB$1,0)),
0))),".")</f>
        <v>0</v>
      </c>
      <c r="AD47" s="106">
        <f>IFERROR(
IF(LA!$H$11=1,(VLOOKUP($A47,'LA31'!$B$1:$BZ$201,'LA31'!AC$1,0)),
IF(LA!$H$11=2,(VLOOKUP($A47,'LA32'!$B$1:$BZ$201,'LA32'!AC$1,0)),
IF(LA!$H$11=3,(VLOOKUP($A47,'LA33'!$B$1:$BZ$201,'LA33'!AC$1,0)),
0))),".")</f>
        <v>0</v>
      </c>
      <c r="AE47" s="106" t="str">
        <f>IFERROR(
IF(LA!$H$11=1,(VLOOKUP($A47,'LA31'!$B$1:$BZ$201,'LA31'!AD$1,0)),
IF(LA!$H$11=2,(VLOOKUP($A47,'LA32'!$B$1:$BZ$201,'LA32'!AD$1,0)),
IF(LA!$H$11=3,(VLOOKUP($A47,'LA33'!$B$1:$BZ$201,'LA33'!AD$1,0)),
0))),".")</f>
        <v>x</v>
      </c>
      <c r="AF47" s="106">
        <f>IFERROR(
IF(LA!$H$11=1,(VLOOKUP($A47,'LA31'!$B$1:$BZ$201,'LA31'!AE$1,0)),
IF(LA!$H$11=2,(VLOOKUP($A47,'LA32'!$B$1:$BZ$201,'LA32'!AE$1,0)),
IF(LA!$H$11=3,(VLOOKUP($A47,'LA33'!$B$1:$BZ$201,'LA33'!AE$1,0)),
0))),".")</f>
        <v>0.03</v>
      </c>
      <c r="AG47" s="106">
        <f>IFERROR(
IF(LA!$H$11=1,(VLOOKUP($A47,'LA31'!$B$1:$BZ$201,'LA31'!AF$1,0)),
IF(LA!$H$11=2,(VLOOKUP($A47,'LA32'!$B$1:$BZ$201,'LA32'!AF$1,0)),
IF(LA!$H$11=3,(VLOOKUP($A47,'LA33'!$B$1:$BZ$201,'LA33'!AF$1,0)),
0))),".")</f>
        <v>0.02</v>
      </c>
      <c r="AH47" s="106">
        <f>IFERROR(
IF(LA!$H$11=1,(VLOOKUP($A47,'LA31'!$B$1:$BZ$201,'LA31'!AG$1,0)),
IF(LA!$H$11=2,(VLOOKUP($A47,'LA32'!$B$1:$BZ$201,'LA32'!AG$1,0)),
IF(LA!$H$11=3,(VLOOKUP($A47,'LA33'!$B$1:$BZ$201,'LA33'!AG$1,0)),
0))),".")</f>
        <v>0.65</v>
      </c>
      <c r="AI47" s="106">
        <f>IFERROR(
IF(LA!$H$11=1,(VLOOKUP($A47,'LA31'!$B$1:$BZ$201,'LA31'!AH$1,0)),
IF(LA!$H$11=2,(VLOOKUP($A47,'LA32'!$B$1:$BZ$201,'LA32'!AH$1,0)),
IF(LA!$H$11=3,(VLOOKUP($A47,'LA33'!$B$1:$BZ$201,'LA33'!AH$1,0)),
0))),".")</f>
        <v>0.56000000000000005</v>
      </c>
      <c r="AJ47" s="106">
        <f>IFERROR(
IF(LA!$H$11=1,(VLOOKUP($A47,'LA31'!$B$1:$BZ$201,'LA31'!AI$1,0)),
IF(LA!$H$11=2,(VLOOKUP($A47,'LA32'!$B$1:$BZ$201,'LA32'!AI$1,0)),
IF(LA!$H$11=3,(VLOOKUP($A47,'LA33'!$B$1:$BZ$201,'LA33'!AI$1,0)),
0))),".")</f>
        <v>0.56999999999999995</v>
      </c>
      <c r="AK47" s="106">
        <f>IFERROR(
IF(LA!$H$11=1,(VLOOKUP($A47,'LA31'!$B$1:$BZ$201,'LA31'!AJ$1,0)),
IF(LA!$H$11=2,(VLOOKUP($A47,'LA32'!$B$1:$BZ$201,'LA32'!AJ$1,0)),
IF(LA!$H$11=3,(VLOOKUP($A47,'LA33'!$B$1:$BZ$201,'LA33'!AJ$1,0)),
0))),".")</f>
        <v>0.22</v>
      </c>
      <c r="AL47" s="106">
        <f>IFERROR(
IF(LA!$H$11=1,(VLOOKUP($A47,'LA31'!$B$1:$BZ$201,'LA31'!AK$1,0)),
IF(LA!$H$11=2,(VLOOKUP($A47,'LA32'!$B$1:$BZ$201,'LA32'!AK$1,0)),
IF(LA!$H$11=3,(VLOOKUP($A47,'LA33'!$B$1:$BZ$201,'LA33'!AK$1,0)),
0))),".")</f>
        <v>0.2</v>
      </c>
      <c r="AM47" s="106">
        <f>IFERROR(
IF(LA!$H$11=1,(VLOOKUP($A47,'LA31'!$B$1:$BZ$201,'LA31'!AL$1,0)),
IF(LA!$H$11=2,(VLOOKUP($A47,'LA32'!$B$1:$BZ$201,'LA32'!AL$1,0)),
IF(LA!$H$11=3,(VLOOKUP($A47,'LA33'!$B$1:$BZ$201,'LA33'!AL$1,0)),
0))),".")</f>
        <v>0.21</v>
      </c>
      <c r="AN47" s="106">
        <f>IFERROR(
IF(LA!$H$11=1,(VLOOKUP($A47,'LA31'!$B$1:$BZ$201,'LA31'!AM$1,0)),
IF(LA!$H$11=2,(VLOOKUP($A47,'LA32'!$B$1:$BZ$201,'LA32'!AM$1,0)),
IF(LA!$H$11=3,(VLOOKUP($A47,'LA33'!$B$1:$BZ$201,'LA33'!AM$1,0)),
0))),".")</f>
        <v>0</v>
      </c>
      <c r="AO47" s="106" t="str">
        <f>IFERROR(
IF(LA!$H$11=1,(VLOOKUP($A47,'LA31'!$B$1:$BZ$201,'LA31'!AN$1,0)),
IF(LA!$H$11=2,(VLOOKUP($A47,'LA32'!$B$1:$BZ$201,'LA32'!AN$1,0)),
IF(LA!$H$11=3,(VLOOKUP($A47,'LA33'!$B$1:$BZ$201,'LA33'!AN$1,0)),
0))),".")</f>
        <v>x</v>
      </c>
      <c r="AP47" s="106" t="str">
        <f>IFERROR(
IF(LA!$H$11=1,(VLOOKUP($A47,'LA31'!$B$1:$BZ$201,'LA31'!AO$1,0)),
IF(LA!$H$11=2,(VLOOKUP($A47,'LA32'!$B$1:$BZ$201,'LA32'!AO$1,0)),
IF(LA!$H$11=3,(VLOOKUP($A47,'LA33'!$B$1:$BZ$201,'LA33'!AO$1,0)),
0))),".")</f>
        <v>x</v>
      </c>
      <c r="AQ47" s="106" t="str">
        <f>IFERROR(
IF(LA!$H$11=1,(VLOOKUP($A47,'LA31'!$B$1:$BZ$201,'LA31'!AP$1,0)),
IF(LA!$H$11=2,(VLOOKUP($A47,'LA32'!$B$1:$BZ$201,'LA32'!AP$1,0)),
IF(LA!$H$11=3,(VLOOKUP($A47,'LA33'!$B$1:$BZ$201,'LA33'!AP$1,0)),
0))),".")</f>
        <v>x</v>
      </c>
      <c r="AR47" s="106">
        <f>IFERROR(
IF(LA!$H$11=1,(VLOOKUP($A47,'LA31'!$B$1:$BZ$201,'LA31'!AQ$1,0)),
IF(LA!$H$11=2,(VLOOKUP($A47,'LA32'!$B$1:$BZ$201,'LA32'!AQ$1,0)),
IF(LA!$H$11=3,(VLOOKUP($A47,'LA33'!$B$1:$BZ$201,'LA33'!AQ$1,0)),
0))),".")</f>
        <v>0.09</v>
      </c>
      <c r="AS47" s="106">
        <f>IFERROR(
IF(LA!$H$11=1,(VLOOKUP($A47,'LA31'!$B$1:$BZ$201,'LA31'!AR$1,0)),
IF(LA!$H$11=2,(VLOOKUP($A47,'LA32'!$B$1:$BZ$201,'LA32'!AR$1,0)),
IF(LA!$H$11=3,(VLOOKUP($A47,'LA33'!$B$1:$BZ$201,'LA33'!AR$1,0)),
0))),".")</f>
        <v>0.08</v>
      </c>
      <c r="AT47" s="106">
        <f>IFERROR(
IF(LA!$H$11=1,(VLOOKUP($A47,'LA31'!$B$1:$BZ$201,'LA31'!AS$1,0)),
IF(LA!$H$11=2,(VLOOKUP($A47,'LA32'!$B$1:$BZ$201,'LA32'!AS$1,0)),
IF(LA!$H$11=3,(VLOOKUP($A47,'LA33'!$B$1:$BZ$201,'LA33'!AS$1,0)),
0))),".")</f>
        <v>0.42</v>
      </c>
      <c r="AU47" s="106">
        <f>IFERROR(
IF(LA!$H$11=1,(VLOOKUP($A47,'LA31'!$B$1:$BZ$201,'LA31'!AT$1,0)),
IF(LA!$H$11=2,(VLOOKUP($A47,'LA32'!$B$1:$BZ$201,'LA32'!AT$1,0)),
IF(LA!$H$11=3,(VLOOKUP($A47,'LA33'!$B$1:$BZ$201,'LA33'!AT$1,0)),
0))),".")</f>
        <v>0.34</v>
      </c>
      <c r="AV47" s="106">
        <f>IFERROR(
IF(LA!$H$11=1,(VLOOKUP($A47,'LA31'!$B$1:$BZ$201,'LA31'!AU$1,0)),
IF(LA!$H$11=2,(VLOOKUP($A47,'LA32'!$B$1:$BZ$201,'LA32'!AU$1,0)),
IF(LA!$H$11=3,(VLOOKUP($A47,'LA33'!$B$1:$BZ$201,'LA33'!AU$1,0)),
0))),".")</f>
        <v>0.35</v>
      </c>
      <c r="AW47" s="106" t="str">
        <f>IFERROR(
IF(LA!$H$11=1,(VLOOKUP($A47,'LA31'!$B$1:$BZ$201,'LA31'!AV$1,0)),
IF(LA!$H$11=2,(VLOOKUP($A47,'LA32'!$B$1:$BZ$201,'LA32'!AV$1,0)),
IF(LA!$H$11=3,(VLOOKUP($A47,'LA33'!$B$1:$BZ$201,'LA33'!AV$1,0)),
0))),".")</f>
        <v>x</v>
      </c>
      <c r="AX47" s="106">
        <f>IFERROR(
IF(LA!$H$11=1,(VLOOKUP($A47,'LA31'!$B$1:$BZ$201,'LA31'!AW$1,0)),
IF(LA!$H$11=2,(VLOOKUP($A47,'LA32'!$B$1:$BZ$201,'LA32'!AW$1,0)),
IF(LA!$H$11=3,(VLOOKUP($A47,'LA33'!$B$1:$BZ$201,'LA33'!AW$1,0)),
0))),".")</f>
        <v>0.01</v>
      </c>
      <c r="AY47" s="106">
        <f>IFERROR(
IF(LA!$H$11=1,(VLOOKUP($A47,'LA31'!$B$1:$BZ$201,'LA31'!AX$1,0)),
IF(LA!$H$11=2,(VLOOKUP($A47,'LA32'!$B$1:$BZ$201,'LA32'!AX$1,0)),
IF(LA!$H$11=3,(VLOOKUP($A47,'LA33'!$B$1:$BZ$201,'LA33'!AX$1,0)),
0))),".")</f>
        <v>0.01</v>
      </c>
      <c r="AZ47" s="106">
        <f>IFERROR(
IF(LA!$H$11=1,(VLOOKUP($A47,'LA31'!$B$1:$BZ$201,'LA31'!AY$1,0)),
IF(LA!$H$11=2,(VLOOKUP($A47,'LA32'!$B$1:$BZ$201,'LA32'!AY$1,0)),
IF(LA!$H$11=3,(VLOOKUP($A47,'LA33'!$B$1:$BZ$201,'LA33'!AY$1,0)),
0))),".")</f>
        <v>0</v>
      </c>
      <c r="BA47" s="106" t="str">
        <f>IFERROR(
IF(LA!$H$11=1,(VLOOKUP($A47,'LA31'!$B$1:$BZ$201,'LA31'!AZ$1,0)),
IF(LA!$H$11=2,(VLOOKUP($A47,'LA32'!$B$1:$BZ$201,'LA32'!AZ$1,0)),
IF(LA!$H$11=3,(VLOOKUP($A47,'LA33'!$B$1:$BZ$201,'LA33'!AZ$1,0)),
0))),".")</f>
        <v>x</v>
      </c>
      <c r="BB47" s="106" t="str">
        <f>IFERROR(
IF(LA!$H$11=1,(VLOOKUP($A47,'LA31'!$B$1:$BZ$201,'LA31'!BA$1,0)),
IF(LA!$H$11=2,(VLOOKUP($A47,'LA32'!$B$1:$BZ$201,'LA32'!BA$1,0)),
IF(LA!$H$11=3,(VLOOKUP($A47,'LA33'!$B$1:$BZ$201,'LA33'!BA$1,0)),
0))),".")</f>
        <v>x</v>
      </c>
      <c r="BC47" s="106" t="str">
        <f>IFERROR(
IF(LA!$H$11=1,(VLOOKUP($A47,'LA31'!$B$1:$BZ$201,'LA31'!BB$1,0)),
IF(LA!$H$11=2,(VLOOKUP($A47,'LA32'!$B$1:$BZ$201,'LA32'!BB$1,0)),
IF(LA!$H$11=3,(VLOOKUP($A47,'LA33'!$B$1:$BZ$201,'LA33'!BB$1,0)),
0))),".")</f>
        <v>x</v>
      </c>
      <c r="BD47" s="106">
        <f>IFERROR(
IF(LA!$H$11=1,(VLOOKUP($A47,'LA31'!$B$1:$BZ$201,'LA31'!BC$1,0)),
IF(LA!$H$11=2,(VLOOKUP($A47,'LA32'!$B$1:$BZ$201,'LA32'!BC$1,0)),
IF(LA!$H$11=3,(VLOOKUP($A47,'LA33'!$B$1:$BZ$201,'LA33'!BC$1,0)),
0))),".")</f>
        <v>0.03</v>
      </c>
      <c r="BE47" s="106">
        <f>IFERROR(
IF(LA!$H$11=1,(VLOOKUP($A47,'LA31'!$B$1:$BZ$201,'LA31'!BD$1,0)),
IF(LA!$H$11=2,(VLOOKUP($A47,'LA32'!$B$1:$BZ$201,'LA32'!BD$1,0)),
IF(LA!$H$11=3,(VLOOKUP($A47,'LA33'!$B$1:$BZ$201,'LA33'!BD$1,0)),
0))),".")</f>
        <v>0.02</v>
      </c>
      <c r="BF47" s="106" t="str">
        <f>IFERROR(
IF(LA!$H$11=1,(VLOOKUP($A47,'LA31'!$B$1:$BZ$201,'LA31'!BE$1,0)),
IF(LA!$H$11=2,(VLOOKUP($A47,'LA32'!$B$1:$BZ$201,'LA32'!BE$1,0)),
IF(LA!$H$11=3,(VLOOKUP($A47,'LA33'!$B$1:$BZ$201,'LA33'!BE$1,0)),
0))),".")</f>
        <v>x</v>
      </c>
      <c r="BG47" s="106">
        <f>IFERROR(
IF(LA!$H$11=1,(VLOOKUP($A47,'LA31'!$B$1:$BZ$201,'LA31'!BF$1,0)),
IF(LA!$H$11=2,(VLOOKUP($A47,'LA32'!$B$1:$BZ$201,'LA32'!BF$1,0)),
IF(LA!$H$11=3,(VLOOKUP($A47,'LA33'!$B$1:$BZ$201,'LA33'!BF$1,0)),
0))),".")</f>
        <v>0.01</v>
      </c>
      <c r="BH47" s="106">
        <f>IFERROR(
IF(LA!$H$11=1,(VLOOKUP($A47,'LA31'!$B$1:$BZ$201,'LA31'!BG$1,0)),
IF(LA!$H$11=2,(VLOOKUP($A47,'LA32'!$B$1:$BZ$201,'LA32'!BG$1,0)),
IF(LA!$H$11=3,(VLOOKUP($A47,'LA33'!$B$1:$BZ$201,'LA33'!BG$1,0)),
0))),".")</f>
        <v>0.01</v>
      </c>
      <c r="BI47" s="106">
        <f>IFERROR(
IF(LA!$H$11=1,(VLOOKUP($A47,'LA31'!$B$1:$BZ$201,'LA31'!BH$1,0)),
IF(LA!$H$11=2,(VLOOKUP($A47,'LA32'!$B$1:$BZ$201,'LA32'!BH$1,0)),
IF(LA!$H$11=3,(VLOOKUP($A47,'LA33'!$B$1:$BZ$201,'LA33'!BH$1,0)),
0))),".")</f>
        <v>0</v>
      </c>
      <c r="BJ47" s="106">
        <f>IFERROR(
IF(LA!$H$11=1,(VLOOKUP($A47,'LA31'!$B$1:$BZ$201,'LA31'!BI$1,0)),
IF(LA!$H$11=2,(VLOOKUP($A47,'LA32'!$B$1:$BZ$201,'LA32'!BI$1,0)),
IF(LA!$H$11=3,(VLOOKUP($A47,'LA33'!$B$1:$BZ$201,'LA33'!BI$1,0)),
0))),".")</f>
        <v>0.02</v>
      </c>
      <c r="BK47" s="106">
        <f>IFERROR(
IF(LA!$H$11=1,(VLOOKUP($A47,'LA31'!$B$1:$BZ$201,'LA31'!BJ$1,0)),
IF(LA!$H$11=2,(VLOOKUP($A47,'LA32'!$B$1:$BZ$201,'LA32'!BJ$1,0)),
IF(LA!$H$11=3,(VLOOKUP($A47,'LA33'!$B$1:$BZ$201,'LA33'!BJ$1,0)),
0))),".")</f>
        <v>0.01</v>
      </c>
      <c r="BL47" s="106">
        <f>IFERROR(
IF(LA!$H$11=1,(VLOOKUP($A47,'LA31'!$B$1:$BZ$201,'LA31'!BK$1,0)),
IF(LA!$H$11=2,(VLOOKUP($A47,'LA32'!$B$1:$BZ$201,'LA32'!BK$1,0)),
IF(LA!$H$11=3,(VLOOKUP($A47,'LA33'!$B$1:$BZ$201,'LA33'!BK$1,0)),
0))),".")</f>
        <v>0</v>
      </c>
      <c r="BM47" s="106">
        <f>IFERROR(
IF(LA!$H$11=1,(VLOOKUP($A47,'LA31'!$B$1:$BZ$201,'LA31'!BL$1,0)),
IF(LA!$H$11=2,(VLOOKUP($A47,'LA32'!$B$1:$BZ$201,'LA32'!BL$1,0)),
IF(LA!$H$11=3,(VLOOKUP($A47,'LA33'!$B$1:$BZ$201,'LA33'!BL$1,0)),
0))),".")</f>
        <v>0</v>
      </c>
      <c r="BN47" s="106">
        <f>IFERROR(
IF(LA!$H$11=1,(VLOOKUP($A47,'LA31'!$B$1:$BZ$201,'LA31'!BM$1,0)),
IF(LA!$H$11=2,(VLOOKUP($A47,'LA32'!$B$1:$BZ$201,'LA32'!BM$1,0)),
IF(LA!$H$11=3,(VLOOKUP($A47,'LA33'!$B$1:$BZ$201,'LA33'!BM$1,0)),
0))),".")</f>
        <v>0</v>
      </c>
      <c r="BO47" s="106">
        <f>IFERROR(
IF(LA!$H$11=1,(VLOOKUP($A47,'LA31'!$B$1:$BZ$201,'LA31'!BN$1,0)),
IF(LA!$H$11=2,(VLOOKUP($A47,'LA32'!$B$1:$BZ$201,'LA32'!BN$1,0)),
IF(LA!$H$11=3,(VLOOKUP($A47,'LA33'!$B$1:$BZ$201,'LA33'!BN$1,0)),
0))),".")</f>
        <v>0</v>
      </c>
      <c r="BP47" s="106" t="str">
        <f>IFERROR(
IF(LA!$H$11=1,(VLOOKUP($A47,'LA31'!$B$1:$BZ$201,'LA31'!BO$1,0)),
IF(LA!$H$11=2,(VLOOKUP($A47,'LA32'!$B$1:$BZ$201,'LA32'!BO$1,0)),
IF(LA!$H$11=3,(VLOOKUP($A47,'LA33'!$B$1:$BZ$201,'LA33'!BO$1,0)),
0))),".")</f>
        <v>x</v>
      </c>
      <c r="BQ47" s="106" t="str">
        <f>IFERROR(
IF(LA!$H$11=1,(VLOOKUP($A47,'LA31'!$B$1:$BZ$201,'LA31'!BP$1,0)),
IF(LA!$H$11=2,(VLOOKUP($A47,'LA32'!$B$1:$BZ$201,'LA32'!BP$1,0)),
IF(LA!$H$11=3,(VLOOKUP($A47,'LA33'!$B$1:$BZ$201,'LA33'!BP$1,0)),
0))),".")</f>
        <v>x</v>
      </c>
      <c r="BR47" s="106">
        <f>IFERROR(
IF(LA!$H$11=1,(VLOOKUP($A47,'LA31'!$B$1:$BZ$201,'LA31'!BQ$1,0)),
IF(LA!$H$11=2,(VLOOKUP($A47,'LA32'!$B$1:$BZ$201,'LA32'!BQ$1,0)),
IF(LA!$H$11=3,(VLOOKUP($A47,'LA33'!$B$1:$BZ$201,'LA33'!BQ$1,0)),
0))),".")</f>
        <v>0.04</v>
      </c>
      <c r="BS47" s="106">
        <f>IFERROR(
IF(LA!$H$11=1,(VLOOKUP($A47,'LA31'!$B$1:$BZ$201,'LA31'!BR$1,0)),
IF(LA!$H$11=2,(VLOOKUP($A47,'LA32'!$B$1:$BZ$201,'LA32'!BR$1,0)),
IF(LA!$H$11=3,(VLOOKUP($A47,'LA33'!$B$1:$BZ$201,'LA33'!BR$1,0)),
0))),".")</f>
        <v>0.08</v>
      </c>
      <c r="BT47" s="106">
        <f>IFERROR(
IF(LA!$H$11=1,(VLOOKUP($A47,'LA31'!$B$1:$BZ$201,'LA31'!BS$1,0)),
IF(LA!$H$11=2,(VLOOKUP($A47,'LA32'!$B$1:$BZ$201,'LA32'!BS$1,0)),
IF(LA!$H$11=3,(VLOOKUP($A47,'LA33'!$B$1:$BZ$201,'LA33'!BS$1,0)),
0))),".")</f>
        <v>7.0000000000000007E-2</v>
      </c>
      <c r="BU47" s="106" t="str">
        <f>IFERROR(
IF(LA!$H$11=1,(VLOOKUP($A47,'LA31'!$B$1:$BZ$201,'LA31'!BT$1,0)),
IF(LA!$H$11=2,(VLOOKUP($A47,'LA32'!$B$1:$BZ$201,'LA32'!BT$1,0)),
IF(LA!$H$11=3,(VLOOKUP($A47,'LA33'!$B$1:$BZ$201,'LA33'!BT$1,0)),
0))),".")</f>
        <v>x</v>
      </c>
      <c r="BV47" s="106">
        <f>IFERROR(
IF(LA!$H$11=1,(VLOOKUP($A47,'LA31'!$B$1:$BZ$201,'LA31'!BU$1,0)),
IF(LA!$H$11=2,(VLOOKUP($A47,'LA32'!$B$1:$BZ$201,'LA32'!BU$1,0)),
IF(LA!$H$11=3,(VLOOKUP($A47,'LA33'!$B$1:$BZ$201,'LA33'!BU$1,0)),
0))),".")</f>
        <v>0.01</v>
      </c>
      <c r="BW47" s="106">
        <f>IFERROR(
IF(LA!$H$11=1,(VLOOKUP($A47,'LA31'!$B$1:$BZ$201,'LA31'!BV$1,0)),
IF(LA!$H$11=2,(VLOOKUP($A47,'LA32'!$B$1:$BZ$201,'LA32'!BV$1,0)),
IF(LA!$H$11=3,(VLOOKUP($A47,'LA33'!$B$1:$BZ$201,'LA33'!BV$1,0)),
0))),".")</f>
        <v>0.02</v>
      </c>
      <c r="BX47" s="106">
        <f>IFERROR(
IF(LA!$H$11=1,(VLOOKUP($A47,'LA31'!$B$1:$BZ$201,'LA31'!BW$1,0)),
IF(LA!$H$11=2,(VLOOKUP($A47,'LA32'!$B$1:$BZ$201,'LA32'!BW$1,0)),
IF(LA!$H$11=3,(VLOOKUP($A47,'LA33'!$B$1:$BZ$201,'LA33'!BW$1,0)),
0))),".")</f>
        <v>0.15</v>
      </c>
      <c r="BY47" s="106">
        <f>IFERROR(
IF(LA!$H$11=1,(VLOOKUP($A47,'LA31'!$B$1:$BZ$201,'LA31'!BX$1,0)),
IF(LA!$H$11=2,(VLOOKUP($A47,'LA32'!$B$1:$BZ$201,'LA32'!BX$1,0)),
IF(LA!$H$11=3,(VLOOKUP($A47,'LA33'!$B$1:$BZ$201,'LA33'!BX$1,0)),
0))),".")</f>
        <v>0.2</v>
      </c>
      <c r="BZ47" s="106">
        <f>IFERROR(
IF(LA!$H$11=1,(VLOOKUP($A47,'LA31'!$B$1:$BZ$201,'LA31'!BY$1,0)),
IF(LA!$H$11=2,(VLOOKUP($A47,'LA32'!$B$1:$BZ$201,'LA32'!BY$1,0)),
IF(LA!$H$11=3,(VLOOKUP($A47,'LA33'!$B$1:$BZ$201,'LA33'!BY$1,0)),
0))),".")</f>
        <v>0.2</v>
      </c>
    </row>
    <row r="48" spans="1:78" x14ac:dyDescent="0.2">
      <c r="A48" s="55">
        <v>909</v>
      </c>
      <c r="B48" s="55" t="s">
        <v>230</v>
      </c>
      <c r="C48" s="88" t="s">
        <v>192</v>
      </c>
      <c r="D48" s="59">
        <f>IFERROR(
IF(LA!$H$11=1,(VLOOKUP($A48,'LA31'!$B$1:$BZ$201,'LA31'!C$1,0)),
IF(LA!$H$11=2,(VLOOKUP($A48,'LA32'!$B$1:$BZ$201,'LA32'!C$1,0)),
IF(LA!$H$11=3,(VLOOKUP($A48,'LA33'!$B$1:$BZ$201,'LA33'!C$1,0)),
0))),".")</f>
        <v>60</v>
      </c>
      <c r="E48" s="59">
        <f>IFERROR(
IF(LA!$H$11=1,(VLOOKUP($A48,'LA31'!$B$1:$BZ$201,'LA31'!D$1,0)),
IF(LA!$H$11=2,(VLOOKUP($A48,'LA32'!$B$1:$BZ$201,'LA32'!D$1,0)),
IF(LA!$H$11=3,(VLOOKUP($A48,'LA33'!$B$1:$BZ$201,'LA33'!D$1,0)),
0))),".")</f>
        <v>2170</v>
      </c>
      <c r="F48" s="59">
        <f>IFERROR(
IF(LA!$H$11=1,(VLOOKUP($A48,'LA31'!$B$1:$BZ$201,'LA31'!E$1,0)),
IF(LA!$H$11=2,(VLOOKUP($A48,'LA32'!$B$1:$BZ$201,'LA32'!E$1,0)),
IF(LA!$H$11=3,(VLOOKUP($A48,'LA33'!$B$1:$BZ$201,'LA33'!E$1,0)),
0))),".")</f>
        <v>2230</v>
      </c>
      <c r="G48" s="106">
        <f>IFERROR(
IF(LA!$H$11=1,(VLOOKUP($A48,'LA31'!$B$1:$BZ$201,'LA31'!F$1,0)),
IF(LA!$H$11=2,(VLOOKUP($A48,'LA32'!$B$1:$BZ$201,'LA32'!F$1,0)),
IF(LA!$H$11=3,(VLOOKUP($A48,'LA33'!$B$1:$BZ$201,'LA33'!F$1,0)),
0))),".")</f>
        <v>0.85</v>
      </c>
      <c r="H48" s="106">
        <f>IFERROR(
IF(LA!$H$11=1,(VLOOKUP($A48,'LA31'!$B$1:$BZ$201,'LA31'!G$1,0)),
IF(LA!$H$11=2,(VLOOKUP($A48,'LA32'!$B$1:$BZ$201,'LA32'!G$1,0)),
IF(LA!$H$11=3,(VLOOKUP($A48,'LA33'!$B$1:$BZ$201,'LA33'!G$1,0)),
0))),".")</f>
        <v>0.8</v>
      </c>
      <c r="I48" s="106">
        <f>IFERROR(
IF(LA!$H$11=1,(VLOOKUP($A48,'LA31'!$B$1:$BZ$201,'LA31'!H$1,0)),
IF(LA!$H$11=2,(VLOOKUP($A48,'LA32'!$B$1:$BZ$201,'LA32'!H$1,0)),
IF(LA!$H$11=3,(VLOOKUP($A48,'LA33'!$B$1:$BZ$201,'LA33'!H$1,0)),
0))),".")</f>
        <v>0.8</v>
      </c>
      <c r="J48" s="106">
        <f>IFERROR(
IF(LA!$H$11=1,(VLOOKUP($A48,'LA31'!$B$1:$BZ$201,'LA31'!I$1,0)),
IF(LA!$H$11=2,(VLOOKUP($A48,'LA32'!$B$1:$BZ$201,'LA32'!I$1,0)),
IF(LA!$H$11=3,(VLOOKUP($A48,'LA33'!$B$1:$BZ$201,'LA33'!I$1,0)),
0))),".")</f>
        <v>0.78</v>
      </c>
      <c r="K48" s="106">
        <f>IFERROR(
IF(LA!$H$11=1,(VLOOKUP($A48,'LA31'!$B$1:$BZ$201,'LA31'!J$1,0)),
IF(LA!$H$11=2,(VLOOKUP($A48,'LA32'!$B$1:$BZ$201,'LA32'!J$1,0)),
IF(LA!$H$11=3,(VLOOKUP($A48,'LA33'!$B$1:$BZ$201,'LA33'!J$1,0)),
0))),".")</f>
        <v>0.68</v>
      </c>
      <c r="L48" s="106">
        <f>IFERROR(
IF(LA!$H$11=1,(VLOOKUP($A48,'LA31'!$B$1:$BZ$201,'LA31'!K$1,0)),
IF(LA!$H$11=2,(VLOOKUP($A48,'LA32'!$B$1:$BZ$201,'LA32'!K$1,0)),
IF(LA!$H$11=3,(VLOOKUP($A48,'LA33'!$B$1:$BZ$201,'LA33'!K$1,0)),
0))),".")</f>
        <v>0.68</v>
      </c>
      <c r="M48" s="106">
        <f>IFERROR(
IF(LA!$H$11=1,(VLOOKUP($A48,'LA31'!$B$1:$BZ$201,'LA31'!L$1,0)),
IF(LA!$H$11=2,(VLOOKUP($A48,'LA32'!$B$1:$BZ$201,'LA32'!L$1,0)),
IF(LA!$H$11=3,(VLOOKUP($A48,'LA33'!$B$1:$BZ$201,'LA33'!L$1,0)),
0))),".")</f>
        <v>0.12</v>
      </c>
      <c r="N48" s="106">
        <f>IFERROR(
IF(LA!$H$11=1,(VLOOKUP($A48,'LA31'!$B$1:$BZ$201,'LA31'!M$1,0)),
IF(LA!$H$11=2,(VLOOKUP($A48,'LA32'!$B$1:$BZ$201,'LA32'!M$1,0)),
IF(LA!$H$11=3,(VLOOKUP($A48,'LA33'!$B$1:$BZ$201,'LA33'!M$1,0)),
0))),".")</f>
        <v>0.08</v>
      </c>
      <c r="O48" s="106">
        <f>IFERROR(
IF(LA!$H$11=1,(VLOOKUP($A48,'LA31'!$B$1:$BZ$201,'LA31'!N$1,0)),
IF(LA!$H$11=2,(VLOOKUP($A48,'LA32'!$B$1:$BZ$201,'LA32'!N$1,0)),
IF(LA!$H$11=3,(VLOOKUP($A48,'LA33'!$B$1:$BZ$201,'LA33'!N$1,0)),
0))),".")</f>
        <v>0.08</v>
      </c>
      <c r="P48" s="106">
        <f>IFERROR(
IF(LA!$H$11=1,(VLOOKUP($A48,'LA31'!$B$1:$BZ$201,'LA31'!O$1,0)),
IF(LA!$H$11=2,(VLOOKUP($A48,'LA32'!$B$1:$BZ$201,'LA32'!O$1,0)),
IF(LA!$H$11=3,(VLOOKUP($A48,'LA33'!$B$1:$BZ$201,'LA33'!O$1,0)),
0))),".")</f>
        <v>0</v>
      </c>
      <c r="Q48" s="106">
        <f>IFERROR(
IF(LA!$H$11=1,(VLOOKUP($A48,'LA31'!$B$1:$BZ$201,'LA31'!P$1,0)),
IF(LA!$H$11=2,(VLOOKUP($A48,'LA32'!$B$1:$BZ$201,'LA32'!P$1,0)),
IF(LA!$H$11=3,(VLOOKUP($A48,'LA33'!$B$1:$BZ$201,'LA33'!P$1,0)),
0))),".")</f>
        <v>0</v>
      </c>
      <c r="R48" s="106">
        <f>IFERROR(
IF(LA!$H$11=1,(VLOOKUP($A48,'LA31'!$B$1:$BZ$201,'LA31'!Q$1,0)),
IF(LA!$H$11=2,(VLOOKUP($A48,'LA32'!$B$1:$BZ$201,'LA32'!Q$1,0)),
IF(LA!$H$11=3,(VLOOKUP($A48,'LA33'!$B$1:$BZ$201,'LA33'!Q$1,0)),
0))),".")</f>
        <v>0</v>
      </c>
      <c r="S48" s="106" t="str">
        <f>IFERROR(
IF(LA!$H$11=1,(VLOOKUP($A48,'LA31'!$B$1:$BZ$201,'LA31'!R$1,0)),
IF(LA!$H$11=2,(VLOOKUP($A48,'LA32'!$B$1:$BZ$201,'LA32'!R$1,0)),
IF(LA!$H$11=3,(VLOOKUP($A48,'LA33'!$B$1:$BZ$201,'LA33'!R$1,0)),
0))),".")</f>
        <v>x</v>
      </c>
      <c r="T48" s="106">
        <f>IFERROR(
IF(LA!$H$11=1,(VLOOKUP($A48,'LA31'!$B$1:$BZ$201,'LA31'!S$1,0)),
IF(LA!$H$11=2,(VLOOKUP($A48,'LA32'!$B$1:$BZ$201,'LA32'!S$1,0)),
IF(LA!$H$11=3,(VLOOKUP($A48,'LA33'!$B$1:$BZ$201,'LA33'!S$1,0)),
0))),".")</f>
        <v>0.05</v>
      </c>
      <c r="U48" s="106">
        <f>IFERROR(
IF(LA!$H$11=1,(VLOOKUP($A48,'LA31'!$B$1:$BZ$201,'LA31'!T$1,0)),
IF(LA!$H$11=2,(VLOOKUP($A48,'LA32'!$B$1:$BZ$201,'LA32'!T$1,0)),
IF(LA!$H$11=3,(VLOOKUP($A48,'LA33'!$B$1:$BZ$201,'LA33'!T$1,0)),
0))),".")</f>
        <v>0.05</v>
      </c>
      <c r="V48" s="106" t="str">
        <f>IFERROR(
IF(LA!$H$11=1,(VLOOKUP($A48,'LA31'!$B$1:$BZ$201,'LA31'!U$1,0)),
IF(LA!$H$11=2,(VLOOKUP($A48,'LA32'!$B$1:$BZ$201,'LA32'!U$1,0)),
IF(LA!$H$11=3,(VLOOKUP($A48,'LA33'!$B$1:$BZ$201,'LA33'!U$1,0)),
0))),".")</f>
        <v>x</v>
      </c>
      <c r="W48" s="106">
        <f>IFERROR(
IF(LA!$H$11=1,(VLOOKUP($A48,'LA31'!$B$1:$BZ$201,'LA31'!V$1,0)),
IF(LA!$H$11=2,(VLOOKUP($A48,'LA32'!$B$1:$BZ$201,'LA32'!V$1,0)),
IF(LA!$H$11=3,(VLOOKUP($A48,'LA33'!$B$1:$BZ$201,'LA33'!V$1,0)),
0))),".")</f>
        <v>0.03</v>
      </c>
      <c r="X48" s="106">
        <f>IFERROR(
IF(LA!$H$11=1,(VLOOKUP($A48,'LA31'!$B$1:$BZ$201,'LA31'!W$1,0)),
IF(LA!$H$11=2,(VLOOKUP($A48,'LA32'!$B$1:$BZ$201,'LA32'!W$1,0)),
IF(LA!$H$11=3,(VLOOKUP($A48,'LA33'!$B$1:$BZ$201,'LA33'!W$1,0)),
0))),".")</f>
        <v>0.03</v>
      </c>
      <c r="Y48" s="106">
        <f>IFERROR(
IF(LA!$H$11=1,(VLOOKUP($A48,'LA31'!$B$1:$BZ$201,'LA31'!X$1,0)),
IF(LA!$H$11=2,(VLOOKUP($A48,'LA32'!$B$1:$BZ$201,'LA32'!X$1,0)),
IF(LA!$H$11=3,(VLOOKUP($A48,'LA33'!$B$1:$BZ$201,'LA33'!X$1,0)),
0))),".")</f>
        <v>0</v>
      </c>
      <c r="Z48" s="106" t="str">
        <f>IFERROR(
IF(LA!$H$11=1,(VLOOKUP($A48,'LA31'!$B$1:$BZ$201,'LA31'!Y$1,0)),
IF(LA!$H$11=2,(VLOOKUP($A48,'LA32'!$B$1:$BZ$201,'LA32'!Y$1,0)),
IF(LA!$H$11=3,(VLOOKUP($A48,'LA33'!$B$1:$BZ$201,'LA33'!Y$1,0)),
0))),".")</f>
        <v>x</v>
      </c>
      <c r="AA48" s="106" t="str">
        <f>IFERROR(
IF(LA!$H$11=1,(VLOOKUP($A48,'LA31'!$B$1:$BZ$201,'LA31'!Z$1,0)),
IF(LA!$H$11=2,(VLOOKUP($A48,'LA32'!$B$1:$BZ$201,'LA32'!Z$1,0)),
IF(LA!$H$11=3,(VLOOKUP($A48,'LA33'!$B$1:$BZ$201,'LA33'!Z$1,0)),
0))),".")</f>
        <v>x</v>
      </c>
      <c r="AB48" s="106">
        <f>IFERROR(
IF(LA!$H$11=1,(VLOOKUP($A48,'LA31'!$B$1:$BZ$201,'LA31'!AA$1,0)),
IF(LA!$H$11=2,(VLOOKUP($A48,'LA32'!$B$1:$BZ$201,'LA32'!AA$1,0)),
IF(LA!$H$11=3,(VLOOKUP($A48,'LA33'!$B$1:$BZ$201,'LA33'!AA$1,0)),
0))),".")</f>
        <v>0</v>
      </c>
      <c r="AC48" s="106">
        <f>IFERROR(
IF(LA!$H$11=1,(VLOOKUP($A48,'LA31'!$B$1:$BZ$201,'LA31'!AB$1,0)),
IF(LA!$H$11=2,(VLOOKUP($A48,'LA32'!$B$1:$BZ$201,'LA32'!AB$1,0)),
IF(LA!$H$11=3,(VLOOKUP($A48,'LA33'!$B$1:$BZ$201,'LA33'!AB$1,0)),
0))),".")</f>
        <v>0</v>
      </c>
      <c r="AD48" s="106">
        <f>IFERROR(
IF(LA!$H$11=1,(VLOOKUP($A48,'LA31'!$B$1:$BZ$201,'LA31'!AC$1,0)),
IF(LA!$H$11=2,(VLOOKUP($A48,'LA32'!$B$1:$BZ$201,'LA32'!AC$1,0)),
IF(LA!$H$11=3,(VLOOKUP($A48,'LA33'!$B$1:$BZ$201,'LA33'!AC$1,0)),
0))),".")</f>
        <v>0</v>
      </c>
      <c r="AE48" s="106" t="str">
        <f>IFERROR(
IF(LA!$H$11=1,(VLOOKUP($A48,'LA31'!$B$1:$BZ$201,'LA31'!AD$1,0)),
IF(LA!$H$11=2,(VLOOKUP($A48,'LA32'!$B$1:$BZ$201,'LA32'!AD$1,0)),
IF(LA!$H$11=3,(VLOOKUP($A48,'LA33'!$B$1:$BZ$201,'LA33'!AD$1,0)),
0))),".")</f>
        <v>x</v>
      </c>
      <c r="AF48" s="106">
        <f>IFERROR(
IF(LA!$H$11=1,(VLOOKUP($A48,'LA31'!$B$1:$BZ$201,'LA31'!AE$1,0)),
IF(LA!$H$11=2,(VLOOKUP($A48,'LA32'!$B$1:$BZ$201,'LA32'!AE$1,0)),
IF(LA!$H$11=3,(VLOOKUP($A48,'LA33'!$B$1:$BZ$201,'LA33'!AE$1,0)),
0))),".")</f>
        <v>0.08</v>
      </c>
      <c r="AG48" s="106">
        <f>IFERROR(
IF(LA!$H$11=1,(VLOOKUP($A48,'LA31'!$B$1:$BZ$201,'LA31'!AF$1,0)),
IF(LA!$H$11=2,(VLOOKUP($A48,'LA32'!$B$1:$BZ$201,'LA32'!AF$1,0)),
IF(LA!$H$11=3,(VLOOKUP($A48,'LA33'!$B$1:$BZ$201,'LA33'!AF$1,0)),
0))),".")</f>
        <v>0.08</v>
      </c>
      <c r="AH48" s="106">
        <f>IFERROR(
IF(LA!$H$11=1,(VLOOKUP($A48,'LA31'!$B$1:$BZ$201,'LA31'!AG$1,0)),
IF(LA!$H$11=2,(VLOOKUP($A48,'LA32'!$B$1:$BZ$201,'LA32'!AG$1,0)),
IF(LA!$H$11=3,(VLOOKUP($A48,'LA33'!$B$1:$BZ$201,'LA33'!AG$1,0)),
0))),".")</f>
        <v>0.55000000000000004</v>
      </c>
      <c r="AI48" s="106">
        <f>IFERROR(
IF(LA!$H$11=1,(VLOOKUP($A48,'LA31'!$B$1:$BZ$201,'LA31'!AH$1,0)),
IF(LA!$H$11=2,(VLOOKUP($A48,'LA32'!$B$1:$BZ$201,'LA32'!AH$1,0)),
IF(LA!$H$11=3,(VLOOKUP($A48,'LA33'!$B$1:$BZ$201,'LA33'!AH$1,0)),
0))),".")</f>
        <v>0.52</v>
      </c>
      <c r="AJ48" s="106">
        <f>IFERROR(
IF(LA!$H$11=1,(VLOOKUP($A48,'LA31'!$B$1:$BZ$201,'LA31'!AI$1,0)),
IF(LA!$H$11=2,(VLOOKUP($A48,'LA32'!$B$1:$BZ$201,'LA32'!AI$1,0)),
IF(LA!$H$11=3,(VLOOKUP($A48,'LA33'!$B$1:$BZ$201,'LA33'!AI$1,0)),
0))),".")</f>
        <v>0.52</v>
      </c>
      <c r="AK48" s="106">
        <f>IFERROR(
IF(LA!$H$11=1,(VLOOKUP($A48,'LA31'!$B$1:$BZ$201,'LA31'!AJ$1,0)),
IF(LA!$H$11=2,(VLOOKUP($A48,'LA32'!$B$1:$BZ$201,'LA32'!AJ$1,0)),
IF(LA!$H$11=3,(VLOOKUP($A48,'LA33'!$B$1:$BZ$201,'LA33'!AJ$1,0)),
0))),".")</f>
        <v>0.15</v>
      </c>
      <c r="AL48" s="106">
        <f>IFERROR(
IF(LA!$H$11=1,(VLOOKUP($A48,'LA31'!$B$1:$BZ$201,'LA31'!AK$1,0)),
IF(LA!$H$11=2,(VLOOKUP($A48,'LA32'!$B$1:$BZ$201,'LA32'!AK$1,0)),
IF(LA!$H$11=3,(VLOOKUP($A48,'LA33'!$B$1:$BZ$201,'LA33'!AK$1,0)),
0))),".")</f>
        <v>0.18</v>
      </c>
      <c r="AM48" s="106">
        <f>IFERROR(
IF(LA!$H$11=1,(VLOOKUP($A48,'LA31'!$B$1:$BZ$201,'LA31'!AL$1,0)),
IF(LA!$H$11=2,(VLOOKUP($A48,'LA32'!$B$1:$BZ$201,'LA32'!AL$1,0)),
IF(LA!$H$11=3,(VLOOKUP($A48,'LA33'!$B$1:$BZ$201,'LA33'!AL$1,0)),
0))),".")</f>
        <v>0.18</v>
      </c>
      <c r="AN48" s="106" t="str">
        <f>IFERROR(
IF(LA!$H$11=1,(VLOOKUP($A48,'LA31'!$B$1:$BZ$201,'LA31'!AM$1,0)),
IF(LA!$H$11=2,(VLOOKUP($A48,'LA32'!$B$1:$BZ$201,'LA32'!AM$1,0)),
IF(LA!$H$11=3,(VLOOKUP($A48,'LA33'!$B$1:$BZ$201,'LA33'!AM$1,0)),
0))),".")</f>
        <v>x</v>
      </c>
      <c r="AO48" s="106">
        <f>IFERROR(
IF(LA!$H$11=1,(VLOOKUP($A48,'LA31'!$B$1:$BZ$201,'LA31'!AN$1,0)),
IF(LA!$H$11=2,(VLOOKUP($A48,'LA32'!$B$1:$BZ$201,'LA32'!AN$1,0)),
IF(LA!$H$11=3,(VLOOKUP($A48,'LA33'!$B$1:$BZ$201,'LA33'!AN$1,0)),
0))),".")</f>
        <v>0.01</v>
      </c>
      <c r="AP48" s="106">
        <f>IFERROR(
IF(LA!$H$11=1,(VLOOKUP($A48,'LA31'!$B$1:$BZ$201,'LA31'!AO$1,0)),
IF(LA!$H$11=2,(VLOOKUP($A48,'LA32'!$B$1:$BZ$201,'LA32'!AO$1,0)),
IF(LA!$H$11=3,(VLOOKUP($A48,'LA33'!$B$1:$BZ$201,'LA33'!AO$1,0)),
0))),".")</f>
        <v>0.01</v>
      </c>
      <c r="AQ48" s="106">
        <f>IFERROR(
IF(LA!$H$11=1,(VLOOKUP($A48,'LA31'!$B$1:$BZ$201,'LA31'!AP$1,0)),
IF(LA!$H$11=2,(VLOOKUP($A48,'LA32'!$B$1:$BZ$201,'LA32'!AP$1,0)),
IF(LA!$H$11=3,(VLOOKUP($A48,'LA33'!$B$1:$BZ$201,'LA33'!AP$1,0)),
0))),".")</f>
        <v>0.13</v>
      </c>
      <c r="AR48" s="106">
        <f>IFERROR(
IF(LA!$H$11=1,(VLOOKUP($A48,'LA31'!$B$1:$BZ$201,'LA31'!AQ$1,0)),
IF(LA!$H$11=2,(VLOOKUP($A48,'LA32'!$B$1:$BZ$201,'LA32'!AQ$1,0)),
IF(LA!$H$11=3,(VLOOKUP($A48,'LA33'!$B$1:$BZ$201,'LA33'!AQ$1,0)),
0))),".")</f>
        <v>0.14000000000000001</v>
      </c>
      <c r="AS48" s="106">
        <f>IFERROR(
IF(LA!$H$11=1,(VLOOKUP($A48,'LA31'!$B$1:$BZ$201,'LA31'!AR$1,0)),
IF(LA!$H$11=2,(VLOOKUP($A48,'LA32'!$B$1:$BZ$201,'LA32'!AR$1,0)),
IF(LA!$H$11=3,(VLOOKUP($A48,'LA33'!$B$1:$BZ$201,'LA33'!AR$1,0)),
0))),".")</f>
        <v>0.14000000000000001</v>
      </c>
      <c r="AT48" s="106">
        <f>IFERROR(
IF(LA!$H$11=1,(VLOOKUP($A48,'LA31'!$B$1:$BZ$201,'LA31'!AS$1,0)),
IF(LA!$H$11=2,(VLOOKUP($A48,'LA32'!$B$1:$BZ$201,'LA32'!AS$1,0)),
IF(LA!$H$11=3,(VLOOKUP($A48,'LA33'!$B$1:$BZ$201,'LA33'!AS$1,0)),
0))),".")</f>
        <v>0.38</v>
      </c>
      <c r="AU48" s="106">
        <f>IFERROR(
IF(LA!$H$11=1,(VLOOKUP($A48,'LA31'!$B$1:$BZ$201,'LA31'!AT$1,0)),
IF(LA!$H$11=2,(VLOOKUP($A48,'LA32'!$B$1:$BZ$201,'LA32'!AT$1,0)),
IF(LA!$H$11=3,(VLOOKUP($A48,'LA33'!$B$1:$BZ$201,'LA33'!AT$1,0)),
0))),".")</f>
        <v>0.32</v>
      </c>
      <c r="AV48" s="106">
        <f>IFERROR(
IF(LA!$H$11=1,(VLOOKUP($A48,'LA31'!$B$1:$BZ$201,'LA31'!AU$1,0)),
IF(LA!$H$11=2,(VLOOKUP($A48,'LA32'!$B$1:$BZ$201,'LA32'!AU$1,0)),
IF(LA!$H$11=3,(VLOOKUP($A48,'LA33'!$B$1:$BZ$201,'LA33'!AU$1,0)),
0))),".")</f>
        <v>0.32</v>
      </c>
      <c r="AW48" s="106" t="str">
        <f>IFERROR(
IF(LA!$H$11=1,(VLOOKUP($A48,'LA31'!$B$1:$BZ$201,'LA31'!AV$1,0)),
IF(LA!$H$11=2,(VLOOKUP($A48,'LA32'!$B$1:$BZ$201,'LA32'!AV$1,0)),
IF(LA!$H$11=3,(VLOOKUP($A48,'LA33'!$B$1:$BZ$201,'LA33'!AV$1,0)),
0))),".")</f>
        <v>x</v>
      </c>
      <c r="AX48" s="106">
        <f>IFERROR(
IF(LA!$H$11=1,(VLOOKUP($A48,'LA31'!$B$1:$BZ$201,'LA31'!AW$1,0)),
IF(LA!$H$11=2,(VLOOKUP($A48,'LA32'!$B$1:$BZ$201,'LA32'!AW$1,0)),
IF(LA!$H$11=3,(VLOOKUP($A48,'LA33'!$B$1:$BZ$201,'LA33'!AW$1,0)),
0))),".")</f>
        <v>0.02</v>
      </c>
      <c r="AY48" s="106">
        <f>IFERROR(
IF(LA!$H$11=1,(VLOOKUP($A48,'LA31'!$B$1:$BZ$201,'LA31'!AX$1,0)),
IF(LA!$H$11=2,(VLOOKUP($A48,'LA32'!$B$1:$BZ$201,'LA32'!AX$1,0)),
IF(LA!$H$11=3,(VLOOKUP($A48,'LA33'!$B$1:$BZ$201,'LA33'!AX$1,0)),
0))),".")</f>
        <v>0.02</v>
      </c>
      <c r="AZ48" s="106">
        <f>IFERROR(
IF(LA!$H$11=1,(VLOOKUP($A48,'LA31'!$B$1:$BZ$201,'LA31'!AY$1,0)),
IF(LA!$H$11=2,(VLOOKUP($A48,'LA32'!$B$1:$BZ$201,'LA32'!AY$1,0)),
IF(LA!$H$11=3,(VLOOKUP($A48,'LA33'!$B$1:$BZ$201,'LA33'!AY$1,0)),
0))),".")</f>
        <v>0</v>
      </c>
      <c r="BA48" s="106" t="str">
        <f>IFERROR(
IF(LA!$H$11=1,(VLOOKUP($A48,'LA31'!$B$1:$BZ$201,'LA31'!AZ$1,0)),
IF(LA!$H$11=2,(VLOOKUP($A48,'LA32'!$B$1:$BZ$201,'LA32'!AZ$1,0)),
IF(LA!$H$11=3,(VLOOKUP($A48,'LA33'!$B$1:$BZ$201,'LA33'!AZ$1,0)),
0))),".")</f>
        <v>x</v>
      </c>
      <c r="BB48" s="106" t="str">
        <f>IFERROR(
IF(LA!$H$11=1,(VLOOKUP($A48,'LA31'!$B$1:$BZ$201,'LA31'!BA$1,0)),
IF(LA!$H$11=2,(VLOOKUP($A48,'LA32'!$B$1:$BZ$201,'LA32'!BA$1,0)),
IF(LA!$H$11=3,(VLOOKUP($A48,'LA33'!$B$1:$BZ$201,'LA33'!BA$1,0)),
0))),".")</f>
        <v>x</v>
      </c>
      <c r="BC48" s="106" t="str">
        <f>IFERROR(
IF(LA!$H$11=1,(VLOOKUP($A48,'LA31'!$B$1:$BZ$201,'LA31'!BB$1,0)),
IF(LA!$H$11=2,(VLOOKUP($A48,'LA32'!$B$1:$BZ$201,'LA32'!BB$1,0)),
IF(LA!$H$11=3,(VLOOKUP($A48,'LA33'!$B$1:$BZ$201,'LA33'!BB$1,0)),
0))),".")</f>
        <v>x</v>
      </c>
      <c r="BD48" s="106">
        <f>IFERROR(
IF(LA!$H$11=1,(VLOOKUP($A48,'LA31'!$B$1:$BZ$201,'LA31'!BC$1,0)),
IF(LA!$H$11=2,(VLOOKUP($A48,'LA32'!$B$1:$BZ$201,'LA32'!BC$1,0)),
IF(LA!$H$11=3,(VLOOKUP($A48,'LA33'!$B$1:$BZ$201,'LA33'!BC$1,0)),
0))),".")</f>
        <v>0.11</v>
      </c>
      <c r="BE48" s="106">
        <f>IFERROR(
IF(LA!$H$11=1,(VLOOKUP($A48,'LA31'!$B$1:$BZ$201,'LA31'!BD$1,0)),
IF(LA!$H$11=2,(VLOOKUP($A48,'LA32'!$B$1:$BZ$201,'LA32'!BD$1,0)),
IF(LA!$H$11=3,(VLOOKUP($A48,'LA33'!$B$1:$BZ$201,'LA33'!BD$1,0)),
0))),".")</f>
        <v>0.1</v>
      </c>
      <c r="BF48" s="106" t="str">
        <f>IFERROR(
IF(LA!$H$11=1,(VLOOKUP($A48,'LA31'!$B$1:$BZ$201,'LA31'!BE$1,0)),
IF(LA!$H$11=2,(VLOOKUP($A48,'LA32'!$B$1:$BZ$201,'LA32'!BE$1,0)),
IF(LA!$H$11=3,(VLOOKUP($A48,'LA33'!$B$1:$BZ$201,'LA33'!BE$1,0)),
0))),".")</f>
        <v>x</v>
      </c>
      <c r="BG48" s="106">
        <f>IFERROR(
IF(LA!$H$11=1,(VLOOKUP($A48,'LA31'!$B$1:$BZ$201,'LA31'!BF$1,0)),
IF(LA!$H$11=2,(VLOOKUP($A48,'LA32'!$B$1:$BZ$201,'LA32'!BF$1,0)),
IF(LA!$H$11=3,(VLOOKUP($A48,'LA33'!$B$1:$BZ$201,'LA33'!BF$1,0)),
0))),".")</f>
        <v>7.0000000000000007E-2</v>
      </c>
      <c r="BH48" s="106">
        <f>IFERROR(
IF(LA!$H$11=1,(VLOOKUP($A48,'LA31'!$B$1:$BZ$201,'LA31'!BG$1,0)),
IF(LA!$H$11=2,(VLOOKUP($A48,'LA32'!$B$1:$BZ$201,'LA32'!BG$1,0)),
IF(LA!$H$11=3,(VLOOKUP($A48,'LA33'!$B$1:$BZ$201,'LA33'!BG$1,0)),
0))),".")</f>
        <v>7.0000000000000007E-2</v>
      </c>
      <c r="BI48" s="106">
        <f>IFERROR(
IF(LA!$H$11=1,(VLOOKUP($A48,'LA31'!$B$1:$BZ$201,'LA31'!BH$1,0)),
IF(LA!$H$11=2,(VLOOKUP($A48,'LA32'!$B$1:$BZ$201,'LA32'!BH$1,0)),
IF(LA!$H$11=3,(VLOOKUP($A48,'LA33'!$B$1:$BZ$201,'LA33'!BH$1,0)),
0))),".")</f>
        <v>0</v>
      </c>
      <c r="BJ48" s="106">
        <f>IFERROR(
IF(LA!$H$11=1,(VLOOKUP($A48,'LA31'!$B$1:$BZ$201,'LA31'!BI$1,0)),
IF(LA!$H$11=2,(VLOOKUP($A48,'LA32'!$B$1:$BZ$201,'LA32'!BI$1,0)),
IF(LA!$H$11=3,(VLOOKUP($A48,'LA33'!$B$1:$BZ$201,'LA33'!BI$1,0)),
0))),".")</f>
        <v>0.03</v>
      </c>
      <c r="BK48" s="106">
        <f>IFERROR(
IF(LA!$H$11=1,(VLOOKUP($A48,'LA31'!$B$1:$BZ$201,'LA31'!BJ$1,0)),
IF(LA!$H$11=2,(VLOOKUP($A48,'LA32'!$B$1:$BZ$201,'LA32'!BJ$1,0)),
IF(LA!$H$11=3,(VLOOKUP($A48,'LA33'!$B$1:$BZ$201,'LA33'!BJ$1,0)),
0))),".")</f>
        <v>0.03</v>
      </c>
      <c r="BL48" s="106">
        <f>IFERROR(
IF(LA!$H$11=1,(VLOOKUP($A48,'LA31'!$B$1:$BZ$201,'LA31'!BK$1,0)),
IF(LA!$H$11=2,(VLOOKUP($A48,'LA32'!$B$1:$BZ$201,'LA32'!BK$1,0)),
IF(LA!$H$11=3,(VLOOKUP($A48,'LA33'!$B$1:$BZ$201,'LA33'!BK$1,0)),
0))),".")</f>
        <v>0</v>
      </c>
      <c r="BM48" s="106" t="str">
        <f>IFERROR(
IF(LA!$H$11=1,(VLOOKUP($A48,'LA31'!$B$1:$BZ$201,'LA31'!BL$1,0)),
IF(LA!$H$11=2,(VLOOKUP($A48,'LA32'!$B$1:$BZ$201,'LA32'!BL$1,0)),
IF(LA!$H$11=3,(VLOOKUP($A48,'LA33'!$B$1:$BZ$201,'LA33'!BL$1,0)),
0))),".")</f>
        <v>-</v>
      </c>
      <c r="BN48" s="106" t="str">
        <f>IFERROR(
IF(LA!$H$11=1,(VLOOKUP($A48,'LA31'!$B$1:$BZ$201,'LA31'!BM$1,0)),
IF(LA!$H$11=2,(VLOOKUP($A48,'LA32'!$B$1:$BZ$201,'LA32'!BM$1,0)),
IF(LA!$H$11=3,(VLOOKUP($A48,'LA33'!$B$1:$BZ$201,'LA33'!BM$1,0)),
0))),".")</f>
        <v>-</v>
      </c>
      <c r="BO48" s="106" t="str">
        <f>IFERROR(
IF(LA!$H$11=1,(VLOOKUP($A48,'LA31'!$B$1:$BZ$201,'LA31'!BN$1,0)),
IF(LA!$H$11=2,(VLOOKUP($A48,'LA32'!$B$1:$BZ$201,'LA32'!BN$1,0)),
IF(LA!$H$11=3,(VLOOKUP($A48,'LA33'!$B$1:$BZ$201,'LA33'!BN$1,0)),
0))),".")</f>
        <v>x</v>
      </c>
      <c r="BP48" s="106">
        <f>IFERROR(
IF(LA!$H$11=1,(VLOOKUP($A48,'LA31'!$B$1:$BZ$201,'LA31'!BO$1,0)),
IF(LA!$H$11=2,(VLOOKUP($A48,'LA32'!$B$1:$BZ$201,'LA32'!BO$1,0)),
IF(LA!$H$11=3,(VLOOKUP($A48,'LA33'!$B$1:$BZ$201,'LA33'!BO$1,0)),
0))),".")</f>
        <v>0.02</v>
      </c>
      <c r="BQ48" s="106">
        <f>IFERROR(
IF(LA!$H$11=1,(VLOOKUP($A48,'LA31'!$B$1:$BZ$201,'LA31'!BP$1,0)),
IF(LA!$H$11=2,(VLOOKUP($A48,'LA32'!$B$1:$BZ$201,'LA32'!BP$1,0)),
IF(LA!$H$11=3,(VLOOKUP($A48,'LA33'!$B$1:$BZ$201,'LA33'!BP$1,0)),
0))),".")</f>
        <v>0.02</v>
      </c>
      <c r="BR48" s="106" t="str">
        <f>IFERROR(
IF(LA!$H$11=1,(VLOOKUP($A48,'LA31'!$B$1:$BZ$201,'LA31'!BQ$1,0)),
IF(LA!$H$11=2,(VLOOKUP($A48,'LA32'!$B$1:$BZ$201,'LA32'!BQ$1,0)),
IF(LA!$H$11=3,(VLOOKUP($A48,'LA33'!$B$1:$BZ$201,'LA33'!BQ$1,0)),
0))),".")</f>
        <v>x</v>
      </c>
      <c r="BS48" s="106">
        <f>IFERROR(
IF(LA!$H$11=1,(VLOOKUP($A48,'LA31'!$B$1:$BZ$201,'LA31'!BR$1,0)),
IF(LA!$H$11=2,(VLOOKUP($A48,'LA32'!$B$1:$BZ$201,'LA32'!BR$1,0)),
IF(LA!$H$11=3,(VLOOKUP($A48,'LA33'!$B$1:$BZ$201,'LA33'!BR$1,0)),
0))),".")</f>
        <v>0.06</v>
      </c>
      <c r="BT48" s="106">
        <f>IFERROR(
IF(LA!$H$11=1,(VLOOKUP($A48,'LA31'!$B$1:$BZ$201,'LA31'!BS$1,0)),
IF(LA!$H$11=2,(VLOOKUP($A48,'LA32'!$B$1:$BZ$201,'LA32'!BS$1,0)),
IF(LA!$H$11=3,(VLOOKUP($A48,'LA33'!$B$1:$BZ$201,'LA33'!BS$1,0)),
0))),".")</f>
        <v>0.06</v>
      </c>
      <c r="BU48" s="106" t="str">
        <f>IFERROR(
IF(LA!$H$11=1,(VLOOKUP($A48,'LA31'!$B$1:$BZ$201,'LA31'!BT$1,0)),
IF(LA!$H$11=2,(VLOOKUP($A48,'LA32'!$B$1:$BZ$201,'LA32'!BT$1,0)),
IF(LA!$H$11=3,(VLOOKUP($A48,'LA33'!$B$1:$BZ$201,'LA33'!BT$1,0)),
0))),".")</f>
        <v>x</v>
      </c>
      <c r="BV48" s="106">
        <f>IFERROR(
IF(LA!$H$11=1,(VLOOKUP($A48,'LA31'!$B$1:$BZ$201,'LA31'!BU$1,0)),
IF(LA!$H$11=2,(VLOOKUP($A48,'LA32'!$B$1:$BZ$201,'LA32'!BU$1,0)),
IF(LA!$H$11=3,(VLOOKUP($A48,'LA33'!$B$1:$BZ$201,'LA33'!BU$1,0)),
0))),".")</f>
        <v>0.02</v>
      </c>
      <c r="BW48" s="106">
        <f>IFERROR(
IF(LA!$H$11=1,(VLOOKUP($A48,'LA31'!$B$1:$BZ$201,'LA31'!BV$1,0)),
IF(LA!$H$11=2,(VLOOKUP($A48,'LA32'!$B$1:$BZ$201,'LA32'!BV$1,0)),
IF(LA!$H$11=3,(VLOOKUP($A48,'LA33'!$B$1:$BZ$201,'LA33'!BV$1,0)),
0))),".")</f>
        <v>0.02</v>
      </c>
      <c r="BX48" s="106" t="str">
        <f>IFERROR(
IF(LA!$H$11=1,(VLOOKUP($A48,'LA31'!$B$1:$BZ$201,'LA31'!BW$1,0)),
IF(LA!$H$11=2,(VLOOKUP($A48,'LA32'!$B$1:$BZ$201,'LA32'!BW$1,0)),
IF(LA!$H$11=3,(VLOOKUP($A48,'LA33'!$B$1:$BZ$201,'LA33'!BW$1,0)),
0))),".")</f>
        <v>x</v>
      </c>
      <c r="BY48" s="106">
        <f>IFERROR(
IF(LA!$H$11=1,(VLOOKUP($A48,'LA31'!$B$1:$BZ$201,'LA31'!BX$1,0)),
IF(LA!$H$11=2,(VLOOKUP($A48,'LA32'!$B$1:$BZ$201,'LA32'!BX$1,0)),
IF(LA!$H$11=3,(VLOOKUP($A48,'LA33'!$B$1:$BZ$201,'LA33'!BX$1,0)),
0))),".")</f>
        <v>0.12</v>
      </c>
      <c r="BZ48" s="106">
        <f>IFERROR(
IF(LA!$H$11=1,(VLOOKUP($A48,'LA31'!$B$1:$BZ$201,'LA31'!BY$1,0)),
IF(LA!$H$11=2,(VLOOKUP($A48,'LA32'!$B$1:$BZ$201,'LA32'!BY$1,0)),
IF(LA!$H$11=3,(VLOOKUP($A48,'LA33'!$B$1:$BZ$201,'LA33'!BY$1,0)),
0))),".")</f>
        <v>0.12</v>
      </c>
    </row>
    <row r="49" spans="1:78" x14ac:dyDescent="0.2">
      <c r="A49" s="55">
        <v>841</v>
      </c>
      <c r="B49" s="55" t="s">
        <v>231</v>
      </c>
      <c r="C49" s="88" t="s">
        <v>191</v>
      </c>
      <c r="D49" s="59" t="str">
        <f>IFERROR(
IF(LA!$H$11=1,(VLOOKUP($A49,'LA31'!$B$1:$BZ$201,'LA31'!C$1,0)),
IF(LA!$H$11=2,(VLOOKUP($A49,'LA32'!$B$1:$BZ$201,'LA32'!C$1,0)),
IF(LA!$H$11=3,(VLOOKUP($A49,'LA33'!$B$1:$BZ$201,'LA33'!C$1,0)),
0))),".")</f>
        <v>x</v>
      </c>
      <c r="E49" s="59">
        <f>IFERROR(
IF(LA!$H$11=1,(VLOOKUP($A49,'LA31'!$B$1:$BZ$201,'LA31'!D$1,0)),
IF(LA!$H$11=2,(VLOOKUP($A49,'LA32'!$B$1:$BZ$201,'LA32'!D$1,0)),
IF(LA!$H$11=3,(VLOOKUP($A49,'LA33'!$B$1:$BZ$201,'LA33'!D$1,0)),
0))),".")</f>
        <v>100</v>
      </c>
      <c r="F49" s="59">
        <f>IFERROR(
IF(LA!$H$11=1,(VLOOKUP($A49,'LA31'!$B$1:$BZ$201,'LA31'!E$1,0)),
IF(LA!$H$11=2,(VLOOKUP($A49,'LA32'!$B$1:$BZ$201,'LA32'!E$1,0)),
IF(LA!$H$11=3,(VLOOKUP($A49,'LA33'!$B$1:$BZ$201,'LA33'!E$1,0)),
0))),".")</f>
        <v>110</v>
      </c>
      <c r="G49" s="106" t="str">
        <f>IFERROR(
IF(LA!$H$11=1,(VLOOKUP($A49,'LA31'!$B$1:$BZ$201,'LA31'!F$1,0)),
IF(LA!$H$11=2,(VLOOKUP($A49,'LA32'!$B$1:$BZ$201,'LA32'!F$1,0)),
IF(LA!$H$11=3,(VLOOKUP($A49,'LA33'!$B$1:$BZ$201,'LA33'!F$1,0)),
0))),".")</f>
        <v>x</v>
      </c>
      <c r="H49" s="106">
        <f>IFERROR(
IF(LA!$H$11=1,(VLOOKUP($A49,'LA31'!$B$1:$BZ$201,'LA31'!G$1,0)),
IF(LA!$H$11=2,(VLOOKUP($A49,'LA32'!$B$1:$BZ$201,'LA32'!G$1,0)),
IF(LA!$H$11=3,(VLOOKUP($A49,'LA33'!$B$1:$BZ$201,'LA33'!G$1,0)),
0))),".")</f>
        <v>0.83</v>
      </c>
      <c r="I49" s="106">
        <f>IFERROR(
IF(LA!$H$11=1,(VLOOKUP($A49,'LA31'!$B$1:$BZ$201,'LA31'!H$1,0)),
IF(LA!$H$11=2,(VLOOKUP($A49,'LA32'!$B$1:$BZ$201,'LA32'!H$1,0)),
IF(LA!$H$11=3,(VLOOKUP($A49,'LA33'!$B$1:$BZ$201,'LA33'!H$1,0)),
0))),".")</f>
        <v>0.82</v>
      </c>
      <c r="J49" s="106" t="str">
        <f>IFERROR(
IF(LA!$H$11=1,(VLOOKUP($A49,'LA31'!$B$1:$BZ$201,'LA31'!I$1,0)),
IF(LA!$H$11=2,(VLOOKUP($A49,'LA32'!$B$1:$BZ$201,'LA32'!I$1,0)),
IF(LA!$H$11=3,(VLOOKUP($A49,'LA33'!$B$1:$BZ$201,'LA33'!I$1,0)),
0))),".")</f>
        <v>x</v>
      </c>
      <c r="K49" s="106">
        <f>IFERROR(
IF(LA!$H$11=1,(VLOOKUP($A49,'LA31'!$B$1:$BZ$201,'LA31'!J$1,0)),
IF(LA!$H$11=2,(VLOOKUP($A49,'LA32'!$B$1:$BZ$201,'LA32'!J$1,0)),
IF(LA!$H$11=3,(VLOOKUP($A49,'LA33'!$B$1:$BZ$201,'LA33'!J$1,0)),
0))),".")</f>
        <v>0.76</v>
      </c>
      <c r="L49" s="106">
        <f>IFERROR(
IF(LA!$H$11=1,(VLOOKUP($A49,'LA31'!$B$1:$BZ$201,'LA31'!K$1,0)),
IF(LA!$H$11=2,(VLOOKUP($A49,'LA32'!$B$1:$BZ$201,'LA32'!K$1,0)),
IF(LA!$H$11=3,(VLOOKUP($A49,'LA33'!$B$1:$BZ$201,'LA33'!K$1,0)),
0))),".")</f>
        <v>0.75</v>
      </c>
      <c r="M49" s="106" t="str">
        <f>IFERROR(
IF(LA!$H$11=1,(VLOOKUP($A49,'LA31'!$B$1:$BZ$201,'LA31'!L$1,0)),
IF(LA!$H$11=2,(VLOOKUP($A49,'LA32'!$B$1:$BZ$201,'LA32'!L$1,0)),
IF(LA!$H$11=3,(VLOOKUP($A49,'LA33'!$B$1:$BZ$201,'LA33'!L$1,0)),
0))),".")</f>
        <v>x</v>
      </c>
      <c r="N49" s="106">
        <f>IFERROR(
IF(LA!$H$11=1,(VLOOKUP($A49,'LA31'!$B$1:$BZ$201,'LA31'!M$1,0)),
IF(LA!$H$11=2,(VLOOKUP($A49,'LA32'!$B$1:$BZ$201,'LA32'!M$1,0)),
IF(LA!$H$11=3,(VLOOKUP($A49,'LA33'!$B$1:$BZ$201,'LA33'!M$1,0)),
0))),".")</f>
        <v>0.06</v>
      </c>
      <c r="O49" s="106">
        <f>IFERROR(
IF(LA!$H$11=1,(VLOOKUP($A49,'LA31'!$B$1:$BZ$201,'LA31'!N$1,0)),
IF(LA!$H$11=2,(VLOOKUP($A49,'LA32'!$B$1:$BZ$201,'LA32'!N$1,0)),
IF(LA!$H$11=3,(VLOOKUP($A49,'LA33'!$B$1:$BZ$201,'LA33'!N$1,0)),
0))),".")</f>
        <v>0.06</v>
      </c>
      <c r="P49" s="106" t="str">
        <f>IFERROR(
IF(LA!$H$11=1,(VLOOKUP($A49,'LA31'!$B$1:$BZ$201,'LA31'!O$1,0)),
IF(LA!$H$11=2,(VLOOKUP($A49,'LA32'!$B$1:$BZ$201,'LA32'!O$1,0)),
IF(LA!$H$11=3,(VLOOKUP($A49,'LA33'!$B$1:$BZ$201,'LA33'!O$1,0)),
0))),".")</f>
        <v>x</v>
      </c>
      <c r="Q49" s="106">
        <f>IFERROR(
IF(LA!$H$11=1,(VLOOKUP($A49,'LA31'!$B$1:$BZ$201,'LA31'!P$1,0)),
IF(LA!$H$11=2,(VLOOKUP($A49,'LA32'!$B$1:$BZ$201,'LA32'!P$1,0)),
IF(LA!$H$11=3,(VLOOKUP($A49,'LA33'!$B$1:$BZ$201,'LA33'!P$1,0)),
0))),".")</f>
        <v>0</v>
      </c>
      <c r="R49" s="106">
        <f>IFERROR(
IF(LA!$H$11=1,(VLOOKUP($A49,'LA31'!$B$1:$BZ$201,'LA31'!Q$1,0)),
IF(LA!$H$11=2,(VLOOKUP($A49,'LA32'!$B$1:$BZ$201,'LA32'!Q$1,0)),
IF(LA!$H$11=3,(VLOOKUP($A49,'LA33'!$B$1:$BZ$201,'LA33'!Q$1,0)),
0))),".")</f>
        <v>0</v>
      </c>
      <c r="S49" s="106" t="str">
        <f>IFERROR(
IF(LA!$H$11=1,(VLOOKUP($A49,'LA31'!$B$1:$BZ$201,'LA31'!R$1,0)),
IF(LA!$H$11=2,(VLOOKUP($A49,'LA32'!$B$1:$BZ$201,'LA32'!R$1,0)),
IF(LA!$H$11=3,(VLOOKUP($A49,'LA33'!$B$1:$BZ$201,'LA33'!R$1,0)),
0))),".")</f>
        <v>x</v>
      </c>
      <c r="T49" s="106">
        <f>IFERROR(
IF(LA!$H$11=1,(VLOOKUP($A49,'LA31'!$B$1:$BZ$201,'LA31'!S$1,0)),
IF(LA!$H$11=2,(VLOOKUP($A49,'LA32'!$B$1:$BZ$201,'LA32'!S$1,0)),
IF(LA!$H$11=3,(VLOOKUP($A49,'LA33'!$B$1:$BZ$201,'LA33'!S$1,0)),
0))),".")</f>
        <v>0.08</v>
      </c>
      <c r="U49" s="106">
        <f>IFERROR(
IF(LA!$H$11=1,(VLOOKUP($A49,'LA31'!$B$1:$BZ$201,'LA31'!T$1,0)),
IF(LA!$H$11=2,(VLOOKUP($A49,'LA32'!$B$1:$BZ$201,'LA32'!T$1,0)),
IF(LA!$H$11=3,(VLOOKUP($A49,'LA33'!$B$1:$BZ$201,'LA33'!T$1,0)),
0))),".")</f>
        <v>0.08</v>
      </c>
      <c r="V49" s="106" t="str">
        <f>IFERROR(
IF(LA!$H$11=1,(VLOOKUP($A49,'LA31'!$B$1:$BZ$201,'LA31'!U$1,0)),
IF(LA!$H$11=2,(VLOOKUP($A49,'LA32'!$B$1:$BZ$201,'LA32'!U$1,0)),
IF(LA!$H$11=3,(VLOOKUP($A49,'LA33'!$B$1:$BZ$201,'LA33'!U$1,0)),
0))),".")</f>
        <v>x</v>
      </c>
      <c r="W49" s="106">
        <f>IFERROR(
IF(LA!$H$11=1,(VLOOKUP($A49,'LA31'!$B$1:$BZ$201,'LA31'!V$1,0)),
IF(LA!$H$11=2,(VLOOKUP($A49,'LA32'!$B$1:$BZ$201,'LA32'!V$1,0)),
IF(LA!$H$11=3,(VLOOKUP($A49,'LA33'!$B$1:$BZ$201,'LA33'!V$1,0)),
0))),".")</f>
        <v>0</v>
      </c>
      <c r="X49" s="106">
        <f>IFERROR(
IF(LA!$H$11=1,(VLOOKUP($A49,'LA31'!$B$1:$BZ$201,'LA31'!W$1,0)),
IF(LA!$H$11=2,(VLOOKUP($A49,'LA32'!$B$1:$BZ$201,'LA32'!W$1,0)),
IF(LA!$H$11=3,(VLOOKUP($A49,'LA33'!$B$1:$BZ$201,'LA33'!W$1,0)),
0))),".")</f>
        <v>0</v>
      </c>
      <c r="Y49" s="106" t="str">
        <f>IFERROR(
IF(LA!$H$11=1,(VLOOKUP($A49,'LA31'!$B$1:$BZ$201,'LA31'!X$1,0)),
IF(LA!$H$11=2,(VLOOKUP($A49,'LA32'!$B$1:$BZ$201,'LA32'!X$1,0)),
IF(LA!$H$11=3,(VLOOKUP($A49,'LA33'!$B$1:$BZ$201,'LA33'!X$1,0)),
0))),".")</f>
        <v>x</v>
      </c>
      <c r="Z49" s="106" t="str">
        <f>IFERROR(
IF(LA!$H$11=1,(VLOOKUP($A49,'LA31'!$B$1:$BZ$201,'LA31'!Y$1,0)),
IF(LA!$H$11=2,(VLOOKUP($A49,'LA32'!$B$1:$BZ$201,'LA32'!Y$1,0)),
IF(LA!$H$11=3,(VLOOKUP($A49,'LA33'!$B$1:$BZ$201,'LA33'!Y$1,0)),
0))),".")</f>
        <v>x</v>
      </c>
      <c r="AA49" s="106" t="str">
        <f>IFERROR(
IF(LA!$H$11=1,(VLOOKUP($A49,'LA31'!$B$1:$BZ$201,'LA31'!Z$1,0)),
IF(LA!$H$11=2,(VLOOKUP($A49,'LA32'!$B$1:$BZ$201,'LA32'!Z$1,0)),
IF(LA!$H$11=3,(VLOOKUP($A49,'LA33'!$B$1:$BZ$201,'LA33'!Z$1,0)),
0))),".")</f>
        <v>x</v>
      </c>
      <c r="AB49" s="106" t="str">
        <f>IFERROR(
IF(LA!$H$11=1,(VLOOKUP($A49,'LA31'!$B$1:$BZ$201,'LA31'!AA$1,0)),
IF(LA!$H$11=2,(VLOOKUP($A49,'LA32'!$B$1:$BZ$201,'LA32'!AA$1,0)),
IF(LA!$H$11=3,(VLOOKUP($A49,'LA33'!$B$1:$BZ$201,'LA33'!AA$1,0)),
0))),".")</f>
        <v>x</v>
      </c>
      <c r="AC49" s="106">
        <f>IFERROR(
IF(LA!$H$11=1,(VLOOKUP($A49,'LA31'!$B$1:$BZ$201,'LA31'!AB$1,0)),
IF(LA!$H$11=2,(VLOOKUP($A49,'LA32'!$B$1:$BZ$201,'LA32'!AB$1,0)),
IF(LA!$H$11=3,(VLOOKUP($A49,'LA33'!$B$1:$BZ$201,'LA33'!AB$1,0)),
0))),".")</f>
        <v>0</v>
      </c>
      <c r="AD49" s="106">
        <f>IFERROR(
IF(LA!$H$11=1,(VLOOKUP($A49,'LA31'!$B$1:$BZ$201,'LA31'!AC$1,0)),
IF(LA!$H$11=2,(VLOOKUP($A49,'LA32'!$B$1:$BZ$201,'LA32'!AC$1,0)),
IF(LA!$H$11=3,(VLOOKUP($A49,'LA33'!$B$1:$BZ$201,'LA33'!AC$1,0)),
0))),".")</f>
        <v>0</v>
      </c>
      <c r="AE49" s="106" t="str">
        <f>IFERROR(
IF(LA!$H$11=1,(VLOOKUP($A49,'LA31'!$B$1:$BZ$201,'LA31'!AD$1,0)),
IF(LA!$H$11=2,(VLOOKUP($A49,'LA32'!$B$1:$BZ$201,'LA32'!AD$1,0)),
IF(LA!$H$11=3,(VLOOKUP($A49,'LA33'!$B$1:$BZ$201,'LA33'!AD$1,0)),
0))),".")</f>
        <v>x</v>
      </c>
      <c r="AF49" s="106">
        <f>IFERROR(
IF(LA!$H$11=1,(VLOOKUP($A49,'LA31'!$B$1:$BZ$201,'LA31'!AE$1,0)),
IF(LA!$H$11=2,(VLOOKUP($A49,'LA32'!$B$1:$BZ$201,'LA32'!AE$1,0)),
IF(LA!$H$11=3,(VLOOKUP($A49,'LA33'!$B$1:$BZ$201,'LA33'!AE$1,0)),
0))),".")</f>
        <v>0.09</v>
      </c>
      <c r="AG49" s="106">
        <f>IFERROR(
IF(LA!$H$11=1,(VLOOKUP($A49,'LA31'!$B$1:$BZ$201,'LA31'!AF$1,0)),
IF(LA!$H$11=2,(VLOOKUP($A49,'LA32'!$B$1:$BZ$201,'LA32'!AF$1,0)),
IF(LA!$H$11=3,(VLOOKUP($A49,'LA33'!$B$1:$BZ$201,'LA33'!AF$1,0)),
0))),".")</f>
        <v>0.08</v>
      </c>
      <c r="AH49" s="106" t="str">
        <f>IFERROR(
IF(LA!$H$11=1,(VLOOKUP($A49,'LA31'!$B$1:$BZ$201,'LA31'!AG$1,0)),
IF(LA!$H$11=2,(VLOOKUP($A49,'LA32'!$B$1:$BZ$201,'LA32'!AG$1,0)),
IF(LA!$H$11=3,(VLOOKUP($A49,'LA33'!$B$1:$BZ$201,'LA33'!AG$1,0)),
0))),".")</f>
        <v>x</v>
      </c>
      <c r="AI49" s="106">
        <f>IFERROR(
IF(LA!$H$11=1,(VLOOKUP($A49,'LA31'!$B$1:$BZ$201,'LA31'!AH$1,0)),
IF(LA!$H$11=2,(VLOOKUP($A49,'LA32'!$B$1:$BZ$201,'LA32'!AH$1,0)),
IF(LA!$H$11=3,(VLOOKUP($A49,'LA33'!$B$1:$BZ$201,'LA33'!AH$1,0)),
0))),".")</f>
        <v>0.61</v>
      </c>
      <c r="AJ49" s="106">
        <f>IFERROR(
IF(LA!$H$11=1,(VLOOKUP($A49,'LA31'!$B$1:$BZ$201,'LA31'!AI$1,0)),
IF(LA!$H$11=2,(VLOOKUP($A49,'LA32'!$B$1:$BZ$201,'LA32'!AI$1,0)),
IF(LA!$H$11=3,(VLOOKUP($A49,'LA33'!$B$1:$BZ$201,'LA33'!AI$1,0)),
0))),".")</f>
        <v>0.61</v>
      </c>
      <c r="AK49" s="106" t="str">
        <f>IFERROR(
IF(LA!$H$11=1,(VLOOKUP($A49,'LA31'!$B$1:$BZ$201,'LA31'!AJ$1,0)),
IF(LA!$H$11=2,(VLOOKUP($A49,'LA32'!$B$1:$BZ$201,'LA32'!AJ$1,0)),
IF(LA!$H$11=3,(VLOOKUP($A49,'LA33'!$B$1:$BZ$201,'LA33'!AJ$1,0)),
0))),".")</f>
        <v>x</v>
      </c>
      <c r="AL49" s="106">
        <f>IFERROR(
IF(LA!$H$11=1,(VLOOKUP($A49,'LA31'!$B$1:$BZ$201,'LA31'!AK$1,0)),
IF(LA!$H$11=2,(VLOOKUP($A49,'LA32'!$B$1:$BZ$201,'LA32'!AK$1,0)),
IF(LA!$H$11=3,(VLOOKUP($A49,'LA33'!$B$1:$BZ$201,'LA33'!AK$1,0)),
0))),".")</f>
        <v>0.26</v>
      </c>
      <c r="AM49" s="106">
        <f>IFERROR(
IF(LA!$H$11=1,(VLOOKUP($A49,'LA31'!$B$1:$BZ$201,'LA31'!AL$1,0)),
IF(LA!$H$11=2,(VLOOKUP($A49,'LA32'!$B$1:$BZ$201,'LA32'!AL$1,0)),
IF(LA!$H$11=3,(VLOOKUP($A49,'LA33'!$B$1:$BZ$201,'LA33'!AL$1,0)),
0))),".")</f>
        <v>0.25</v>
      </c>
      <c r="AN49" s="106" t="str">
        <f>IFERROR(
IF(LA!$H$11=1,(VLOOKUP($A49,'LA31'!$B$1:$BZ$201,'LA31'!AM$1,0)),
IF(LA!$H$11=2,(VLOOKUP($A49,'LA32'!$B$1:$BZ$201,'LA32'!AM$1,0)),
IF(LA!$H$11=3,(VLOOKUP($A49,'LA33'!$B$1:$BZ$201,'LA33'!AM$1,0)),
0))),".")</f>
        <v>x</v>
      </c>
      <c r="AO49" s="106" t="str">
        <f>IFERROR(
IF(LA!$H$11=1,(VLOOKUP($A49,'LA31'!$B$1:$BZ$201,'LA31'!AN$1,0)),
IF(LA!$H$11=2,(VLOOKUP($A49,'LA32'!$B$1:$BZ$201,'LA32'!AN$1,0)),
IF(LA!$H$11=3,(VLOOKUP($A49,'LA33'!$B$1:$BZ$201,'LA33'!AN$1,0)),
0))),".")</f>
        <v>x</v>
      </c>
      <c r="AP49" s="106" t="str">
        <f>IFERROR(
IF(LA!$H$11=1,(VLOOKUP($A49,'LA31'!$B$1:$BZ$201,'LA31'!AO$1,0)),
IF(LA!$H$11=2,(VLOOKUP($A49,'LA32'!$B$1:$BZ$201,'LA32'!AO$1,0)),
IF(LA!$H$11=3,(VLOOKUP($A49,'LA33'!$B$1:$BZ$201,'LA33'!AO$1,0)),
0))),".")</f>
        <v>x</v>
      </c>
      <c r="AQ49" s="106" t="str">
        <f>IFERROR(
IF(LA!$H$11=1,(VLOOKUP($A49,'LA31'!$B$1:$BZ$201,'LA31'!AP$1,0)),
IF(LA!$H$11=2,(VLOOKUP($A49,'LA32'!$B$1:$BZ$201,'LA32'!AP$1,0)),
IF(LA!$H$11=3,(VLOOKUP($A49,'LA33'!$B$1:$BZ$201,'LA33'!AP$1,0)),
0))),".")</f>
        <v>x</v>
      </c>
      <c r="AR49" s="106">
        <f>IFERROR(
IF(LA!$H$11=1,(VLOOKUP($A49,'LA31'!$B$1:$BZ$201,'LA31'!AQ$1,0)),
IF(LA!$H$11=2,(VLOOKUP($A49,'LA32'!$B$1:$BZ$201,'LA32'!AQ$1,0)),
IF(LA!$H$11=3,(VLOOKUP($A49,'LA33'!$B$1:$BZ$201,'LA33'!AQ$1,0)),
0))),".")</f>
        <v>0.21</v>
      </c>
      <c r="AS49" s="106">
        <f>IFERROR(
IF(LA!$H$11=1,(VLOOKUP($A49,'LA31'!$B$1:$BZ$201,'LA31'!AR$1,0)),
IF(LA!$H$11=2,(VLOOKUP($A49,'LA32'!$B$1:$BZ$201,'LA32'!AR$1,0)),
IF(LA!$H$11=3,(VLOOKUP($A49,'LA33'!$B$1:$BZ$201,'LA33'!AR$1,0)),
0))),".")</f>
        <v>0.2</v>
      </c>
      <c r="AT49" s="106" t="str">
        <f>IFERROR(
IF(LA!$H$11=1,(VLOOKUP($A49,'LA31'!$B$1:$BZ$201,'LA31'!AS$1,0)),
IF(LA!$H$11=2,(VLOOKUP($A49,'LA32'!$B$1:$BZ$201,'LA32'!AS$1,0)),
IF(LA!$H$11=3,(VLOOKUP($A49,'LA33'!$B$1:$BZ$201,'LA33'!AS$1,0)),
0))),".")</f>
        <v>x</v>
      </c>
      <c r="AU49" s="106">
        <f>IFERROR(
IF(LA!$H$11=1,(VLOOKUP($A49,'LA31'!$B$1:$BZ$201,'LA31'!AT$1,0)),
IF(LA!$H$11=2,(VLOOKUP($A49,'LA32'!$B$1:$BZ$201,'LA32'!AT$1,0)),
IF(LA!$H$11=3,(VLOOKUP($A49,'LA33'!$B$1:$BZ$201,'LA33'!AT$1,0)),
0))),".")</f>
        <v>0.35</v>
      </c>
      <c r="AV49" s="106">
        <f>IFERROR(
IF(LA!$H$11=1,(VLOOKUP($A49,'LA31'!$B$1:$BZ$201,'LA31'!AU$1,0)),
IF(LA!$H$11=2,(VLOOKUP($A49,'LA32'!$B$1:$BZ$201,'LA32'!AU$1,0)),
IF(LA!$H$11=3,(VLOOKUP($A49,'LA33'!$B$1:$BZ$201,'LA33'!AU$1,0)),
0))),".")</f>
        <v>0.35</v>
      </c>
      <c r="AW49" s="106" t="str">
        <f>IFERROR(
IF(LA!$H$11=1,(VLOOKUP($A49,'LA31'!$B$1:$BZ$201,'LA31'!AV$1,0)),
IF(LA!$H$11=2,(VLOOKUP($A49,'LA32'!$B$1:$BZ$201,'LA32'!AV$1,0)),
IF(LA!$H$11=3,(VLOOKUP($A49,'LA33'!$B$1:$BZ$201,'LA33'!AV$1,0)),
0))),".")</f>
        <v>x</v>
      </c>
      <c r="AX49" s="106" t="str">
        <f>IFERROR(
IF(LA!$H$11=1,(VLOOKUP($A49,'LA31'!$B$1:$BZ$201,'LA31'!AW$1,0)),
IF(LA!$H$11=2,(VLOOKUP($A49,'LA32'!$B$1:$BZ$201,'LA32'!AW$1,0)),
IF(LA!$H$11=3,(VLOOKUP($A49,'LA33'!$B$1:$BZ$201,'LA33'!AW$1,0)),
0))),".")</f>
        <v>x</v>
      </c>
      <c r="AY49" s="106" t="str">
        <f>IFERROR(
IF(LA!$H$11=1,(VLOOKUP($A49,'LA31'!$B$1:$BZ$201,'LA31'!AX$1,0)),
IF(LA!$H$11=2,(VLOOKUP($A49,'LA32'!$B$1:$BZ$201,'LA32'!AX$1,0)),
IF(LA!$H$11=3,(VLOOKUP($A49,'LA33'!$B$1:$BZ$201,'LA33'!AX$1,0)),
0))),".")</f>
        <v>x</v>
      </c>
      <c r="AZ49" s="106" t="str">
        <f>IFERROR(
IF(LA!$H$11=1,(VLOOKUP($A49,'LA31'!$B$1:$BZ$201,'LA31'!AY$1,0)),
IF(LA!$H$11=2,(VLOOKUP($A49,'LA32'!$B$1:$BZ$201,'LA32'!AY$1,0)),
IF(LA!$H$11=3,(VLOOKUP($A49,'LA33'!$B$1:$BZ$201,'LA33'!AY$1,0)),
0))),".")</f>
        <v>x</v>
      </c>
      <c r="BA49" s="106">
        <f>IFERROR(
IF(LA!$H$11=1,(VLOOKUP($A49,'LA31'!$B$1:$BZ$201,'LA31'!AZ$1,0)),
IF(LA!$H$11=2,(VLOOKUP($A49,'LA32'!$B$1:$BZ$201,'LA32'!AZ$1,0)),
IF(LA!$H$11=3,(VLOOKUP($A49,'LA33'!$B$1:$BZ$201,'LA33'!AZ$1,0)),
0))),".")</f>
        <v>0</v>
      </c>
      <c r="BB49" s="106">
        <f>IFERROR(
IF(LA!$H$11=1,(VLOOKUP($A49,'LA31'!$B$1:$BZ$201,'LA31'!BA$1,0)),
IF(LA!$H$11=2,(VLOOKUP($A49,'LA32'!$B$1:$BZ$201,'LA32'!BA$1,0)),
IF(LA!$H$11=3,(VLOOKUP($A49,'LA33'!$B$1:$BZ$201,'LA33'!BA$1,0)),
0))),".")</f>
        <v>0</v>
      </c>
      <c r="BC49" s="106" t="str">
        <f>IFERROR(
IF(LA!$H$11=1,(VLOOKUP($A49,'LA31'!$B$1:$BZ$201,'LA31'!BB$1,0)),
IF(LA!$H$11=2,(VLOOKUP($A49,'LA32'!$B$1:$BZ$201,'LA32'!BB$1,0)),
IF(LA!$H$11=3,(VLOOKUP($A49,'LA33'!$B$1:$BZ$201,'LA33'!BB$1,0)),
0))),".")</f>
        <v>x</v>
      </c>
      <c r="BD49" s="106">
        <f>IFERROR(
IF(LA!$H$11=1,(VLOOKUP($A49,'LA31'!$B$1:$BZ$201,'LA31'!BC$1,0)),
IF(LA!$H$11=2,(VLOOKUP($A49,'LA32'!$B$1:$BZ$201,'LA32'!BC$1,0)),
IF(LA!$H$11=3,(VLOOKUP($A49,'LA33'!$B$1:$BZ$201,'LA33'!BC$1,0)),
0))),".")</f>
        <v>0.06</v>
      </c>
      <c r="BE49" s="106">
        <f>IFERROR(
IF(LA!$H$11=1,(VLOOKUP($A49,'LA31'!$B$1:$BZ$201,'LA31'!BD$1,0)),
IF(LA!$H$11=2,(VLOOKUP($A49,'LA32'!$B$1:$BZ$201,'LA32'!BD$1,0)),
IF(LA!$H$11=3,(VLOOKUP($A49,'LA33'!$B$1:$BZ$201,'LA33'!BD$1,0)),
0))),".")</f>
        <v>0.06</v>
      </c>
      <c r="BF49" s="106" t="str">
        <f>IFERROR(
IF(LA!$H$11=1,(VLOOKUP($A49,'LA31'!$B$1:$BZ$201,'LA31'!BE$1,0)),
IF(LA!$H$11=2,(VLOOKUP($A49,'LA32'!$B$1:$BZ$201,'LA32'!BE$1,0)),
IF(LA!$H$11=3,(VLOOKUP($A49,'LA33'!$B$1:$BZ$201,'LA33'!BE$1,0)),
0))),".")</f>
        <v>x</v>
      </c>
      <c r="BG49" s="106" t="str">
        <f>IFERROR(
IF(LA!$H$11=1,(VLOOKUP($A49,'LA31'!$B$1:$BZ$201,'LA31'!BF$1,0)),
IF(LA!$H$11=2,(VLOOKUP($A49,'LA32'!$B$1:$BZ$201,'LA32'!BF$1,0)),
IF(LA!$H$11=3,(VLOOKUP($A49,'LA33'!$B$1:$BZ$201,'LA33'!BF$1,0)),
0))),".")</f>
        <v>x</v>
      </c>
      <c r="BH49" s="106" t="str">
        <f>IFERROR(
IF(LA!$H$11=1,(VLOOKUP($A49,'LA31'!$B$1:$BZ$201,'LA31'!BG$1,0)),
IF(LA!$H$11=2,(VLOOKUP($A49,'LA32'!$B$1:$BZ$201,'LA32'!BG$1,0)),
IF(LA!$H$11=3,(VLOOKUP($A49,'LA33'!$B$1:$BZ$201,'LA33'!BG$1,0)),
0))),".")</f>
        <v>x</v>
      </c>
      <c r="BI49" s="106" t="str">
        <f>IFERROR(
IF(LA!$H$11=1,(VLOOKUP($A49,'LA31'!$B$1:$BZ$201,'LA31'!BH$1,0)),
IF(LA!$H$11=2,(VLOOKUP($A49,'LA32'!$B$1:$BZ$201,'LA32'!BH$1,0)),
IF(LA!$H$11=3,(VLOOKUP($A49,'LA33'!$B$1:$BZ$201,'LA33'!BH$1,0)),
0))),".")</f>
        <v>x</v>
      </c>
      <c r="BJ49" s="106" t="str">
        <f>IFERROR(
IF(LA!$H$11=1,(VLOOKUP($A49,'LA31'!$B$1:$BZ$201,'LA31'!BI$1,0)),
IF(LA!$H$11=2,(VLOOKUP($A49,'LA32'!$B$1:$BZ$201,'LA32'!BI$1,0)),
IF(LA!$H$11=3,(VLOOKUP($A49,'LA33'!$B$1:$BZ$201,'LA33'!BI$1,0)),
0))),".")</f>
        <v>x</v>
      </c>
      <c r="BK49" s="106" t="str">
        <f>IFERROR(
IF(LA!$H$11=1,(VLOOKUP($A49,'LA31'!$B$1:$BZ$201,'LA31'!BJ$1,0)),
IF(LA!$H$11=2,(VLOOKUP($A49,'LA32'!$B$1:$BZ$201,'LA32'!BJ$1,0)),
IF(LA!$H$11=3,(VLOOKUP($A49,'LA33'!$B$1:$BZ$201,'LA33'!BJ$1,0)),
0))),".")</f>
        <v>x</v>
      </c>
      <c r="BL49" s="106" t="str">
        <f>IFERROR(
IF(LA!$H$11=1,(VLOOKUP($A49,'LA31'!$B$1:$BZ$201,'LA31'!BK$1,0)),
IF(LA!$H$11=2,(VLOOKUP($A49,'LA32'!$B$1:$BZ$201,'LA32'!BK$1,0)),
IF(LA!$H$11=3,(VLOOKUP($A49,'LA33'!$B$1:$BZ$201,'LA33'!BK$1,0)),
0))),".")</f>
        <v>x</v>
      </c>
      <c r="BM49" s="106">
        <f>IFERROR(
IF(LA!$H$11=1,(VLOOKUP($A49,'LA31'!$B$1:$BZ$201,'LA31'!BL$1,0)),
IF(LA!$H$11=2,(VLOOKUP($A49,'LA32'!$B$1:$BZ$201,'LA32'!BL$1,0)),
IF(LA!$H$11=3,(VLOOKUP($A49,'LA33'!$B$1:$BZ$201,'LA33'!BL$1,0)),
0))),".")</f>
        <v>0</v>
      </c>
      <c r="BN49" s="106">
        <f>IFERROR(
IF(LA!$H$11=1,(VLOOKUP($A49,'LA31'!$B$1:$BZ$201,'LA31'!BM$1,0)),
IF(LA!$H$11=2,(VLOOKUP($A49,'LA32'!$B$1:$BZ$201,'LA32'!BM$1,0)),
IF(LA!$H$11=3,(VLOOKUP($A49,'LA33'!$B$1:$BZ$201,'LA33'!BM$1,0)),
0))),".")</f>
        <v>0</v>
      </c>
      <c r="BO49" s="106" t="str">
        <f>IFERROR(
IF(LA!$H$11=1,(VLOOKUP($A49,'LA31'!$B$1:$BZ$201,'LA31'!BN$1,0)),
IF(LA!$H$11=2,(VLOOKUP($A49,'LA32'!$B$1:$BZ$201,'LA32'!BN$1,0)),
IF(LA!$H$11=3,(VLOOKUP($A49,'LA33'!$B$1:$BZ$201,'LA33'!BN$1,0)),
0))),".")</f>
        <v>x</v>
      </c>
      <c r="BP49" s="106" t="str">
        <f>IFERROR(
IF(LA!$H$11=1,(VLOOKUP($A49,'LA31'!$B$1:$BZ$201,'LA31'!BO$1,0)),
IF(LA!$H$11=2,(VLOOKUP($A49,'LA32'!$B$1:$BZ$201,'LA32'!BO$1,0)),
IF(LA!$H$11=3,(VLOOKUP($A49,'LA33'!$B$1:$BZ$201,'LA33'!BO$1,0)),
0))),".")</f>
        <v>x</v>
      </c>
      <c r="BQ49" s="106" t="str">
        <f>IFERROR(
IF(LA!$H$11=1,(VLOOKUP($A49,'LA31'!$B$1:$BZ$201,'LA31'!BP$1,0)),
IF(LA!$H$11=2,(VLOOKUP($A49,'LA32'!$B$1:$BZ$201,'LA32'!BP$1,0)),
IF(LA!$H$11=3,(VLOOKUP($A49,'LA33'!$B$1:$BZ$201,'LA33'!BP$1,0)),
0))),".")</f>
        <v>x</v>
      </c>
      <c r="BR49" s="106" t="str">
        <f>IFERROR(
IF(LA!$H$11=1,(VLOOKUP($A49,'LA31'!$B$1:$BZ$201,'LA31'!BQ$1,0)),
IF(LA!$H$11=2,(VLOOKUP($A49,'LA32'!$B$1:$BZ$201,'LA32'!BQ$1,0)),
IF(LA!$H$11=3,(VLOOKUP($A49,'LA33'!$B$1:$BZ$201,'LA33'!BQ$1,0)),
0))),".")</f>
        <v>x</v>
      </c>
      <c r="BS49" s="106">
        <f>IFERROR(
IF(LA!$H$11=1,(VLOOKUP($A49,'LA31'!$B$1:$BZ$201,'LA31'!BR$1,0)),
IF(LA!$H$11=2,(VLOOKUP($A49,'LA32'!$B$1:$BZ$201,'LA32'!BR$1,0)),
IF(LA!$H$11=3,(VLOOKUP($A49,'LA33'!$B$1:$BZ$201,'LA33'!BR$1,0)),
0))),".")</f>
        <v>0.09</v>
      </c>
      <c r="BT49" s="106">
        <f>IFERROR(
IF(LA!$H$11=1,(VLOOKUP($A49,'LA31'!$B$1:$BZ$201,'LA31'!BS$1,0)),
IF(LA!$H$11=2,(VLOOKUP($A49,'LA32'!$B$1:$BZ$201,'LA32'!BS$1,0)),
IF(LA!$H$11=3,(VLOOKUP($A49,'LA33'!$B$1:$BZ$201,'LA33'!BS$1,0)),
0))),".")</f>
        <v>0.09</v>
      </c>
      <c r="BU49" s="106" t="str">
        <f>IFERROR(
IF(LA!$H$11=1,(VLOOKUP($A49,'LA31'!$B$1:$BZ$201,'LA31'!BT$1,0)),
IF(LA!$H$11=2,(VLOOKUP($A49,'LA32'!$B$1:$BZ$201,'LA32'!BT$1,0)),
IF(LA!$H$11=3,(VLOOKUP($A49,'LA33'!$B$1:$BZ$201,'LA33'!BT$1,0)),
0))),".")</f>
        <v>x</v>
      </c>
      <c r="BV49" s="106">
        <f>IFERROR(
IF(LA!$H$11=1,(VLOOKUP($A49,'LA31'!$B$1:$BZ$201,'LA31'!BU$1,0)),
IF(LA!$H$11=2,(VLOOKUP($A49,'LA32'!$B$1:$BZ$201,'LA32'!BU$1,0)),
IF(LA!$H$11=3,(VLOOKUP($A49,'LA33'!$B$1:$BZ$201,'LA33'!BU$1,0)),
0))),".")</f>
        <v>0</v>
      </c>
      <c r="BW49" s="106">
        <f>IFERROR(
IF(LA!$H$11=1,(VLOOKUP($A49,'LA31'!$B$1:$BZ$201,'LA31'!BV$1,0)),
IF(LA!$H$11=2,(VLOOKUP($A49,'LA32'!$B$1:$BZ$201,'LA32'!BV$1,0)),
IF(LA!$H$11=3,(VLOOKUP($A49,'LA33'!$B$1:$BZ$201,'LA33'!BV$1,0)),
0))),".")</f>
        <v>0</v>
      </c>
      <c r="BX49" s="106" t="str">
        <f>IFERROR(
IF(LA!$H$11=1,(VLOOKUP($A49,'LA31'!$B$1:$BZ$201,'LA31'!BW$1,0)),
IF(LA!$H$11=2,(VLOOKUP($A49,'LA32'!$B$1:$BZ$201,'LA32'!BW$1,0)),
IF(LA!$H$11=3,(VLOOKUP($A49,'LA33'!$B$1:$BZ$201,'LA33'!BW$1,0)),
0))),".")</f>
        <v>x</v>
      </c>
      <c r="BY49" s="106">
        <f>IFERROR(
IF(LA!$H$11=1,(VLOOKUP($A49,'LA31'!$B$1:$BZ$201,'LA31'!BX$1,0)),
IF(LA!$H$11=2,(VLOOKUP($A49,'LA32'!$B$1:$BZ$201,'LA32'!BX$1,0)),
IF(LA!$H$11=3,(VLOOKUP($A49,'LA33'!$B$1:$BZ$201,'LA33'!BX$1,0)),
0))),".")</f>
        <v>0.08</v>
      </c>
      <c r="BZ49" s="106">
        <f>IFERROR(
IF(LA!$H$11=1,(VLOOKUP($A49,'LA31'!$B$1:$BZ$201,'LA31'!BY$1,0)),
IF(LA!$H$11=2,(VLOOKUP($A49,'LA32'!$B$1:$BZ$201,'LA32'!BY$1,0)),
IF(LA!$H$11=3,(VLOOKUP($A49,'LA33'!$B$1:$BZ$201,'LA33'!BY$1,0)),
0))),".")</f>
        <v>0.08</v>
      </c>
    </row>
    <row r="50" spans="1:78" x14ac:dyDescent="0.2">
      <c r="A50" s="55">
        <v>831</v>
      </c>
      <c r="B50" s="55" t="s">
        <v>232</v>
      </c>
      <c r="C50" s="88" t="s">
        <v>194</v>
      </c>
      <c r="D50" s="59">
        <f>IFERROR(
IF(LA!$H$11=1,(VLOOKUP($A50,'LA31'!$B$1:$BZ$201,'LA31'!C$1,0)),
IF(LA!$H$11=2,(VLOOKUP($A50,'LA32'!$B$1:$BZ$201,'LA32'!C$1,0)),
IF(LA!$H$11=3,(VLOOKUP($A50,'LA33'!$B$1:$BZ$201,'LA33'!C$1,0)),
0))),".")</f>
        <v>60</v>
      </c>
      <c r="E50" s="59">
        <f>IFERROR(
IF(LA!$H$11=1,(VLOOKUP($A50,'LA31'!$B$1:$BZ$201,'LA31'!D$1,0)),
IF(LA!$H$11=2,(VLOOKUP($A50,'LA32'!$B$1:$BZ$201,'LA32'!D$1,0)),
IF(LA!$H$11=3,(VLOOKUP($A50,'LA33'!$B$1:$BZ$201,'LA33'!D$1,0)),
0))),".")</f>
        <v>680</v>
      </c>
      <c r="F50" s="59">
        <f>IFERROR(
IF(LA!$H$11=1,(VLOOKUP($A50,'LA31'!$B$1:$BZ$201,'LA31'!E$1,0)),
IF(LA!$H$11=2,(VLOOKUP($A50,'LA32'!$B$1:$BZ$201,'LA32'!E$1,0)),
IF(LA!$H$11=3,(VLOOKUP($A50,'LA33'!$B$1:$BZ$201,'LA33'!E$1,0)),
0))),".")</f>
        <v>740</v>
      </c>
      <c r="G50" s="106">
        <f>IFERROR(
IF(LA!$H$11=1,(VLOOKUP($A50,'LA31'!$B$1:$BZ$201,'LA31'!F$1,0)),
IF(LA!$H$11=2,(VLOOKUP($A50,'LA32'!$B$1:$BZ$201,'LA32'!F$1,0)),
IF(LA!$H$11=3,(VLOOKUP($A50,'LA33'!$B$1:$BZ$201,'LA33'!F$1,0)),
0))),".")</f>
        <v>0.68</v>
      </c>
      <c r="H50" s="106">
        <f>IFERROR(
IF(LA!$H$11=1,(VLOOKUP($A50,'LA31'!$B$1:$BZ$201,'LA31'!G$1,0)),
IF(LA!$H$11=2,(VLOOKUP($A50,'LA32'!$B$1:$BZ$201,'LA32'!G$1,0)),
IF(LA!$H$11=3,(VLOOKUP($A50,'LA33'!$B$1:$BZ$201,'LA33'!G$1,0)),
0))),".")</f>
        <v>0.82</v>
      </c>
      <c r="I50" s="106">
        <f>IFERROR(
IF(LA!$H$11=1,(VLOOKUP($A50,'LA31'!$B$1:$BZ$201,'LA31'!H$1,0)),
IF(LA!$H$11=2,(VLOOKUP($A50,'LA32'!$B$1:$BZ$201,'LA32'!H$1,0)),
IF(LA!$H$11=3,(VLOOKUP($A50,'LA33'!$B$1:$BZ$201,'LA33'!H$1,0)),
0))),".")</f>
        <v>0.81</v>
      </c>
      <c r="J50" s="106">
        <f>IFERROR(
IF(LA!$H$11=1,(VLOOKUP($A50,'LA31'!$B$1:$BZ$201,'LA31'!I$1,0)),
IF(LA!$H$11=2,(VLOOKUP($A50,'LA32'!$B$1:$BZ$201,'LA32'!I$1,0)),
IF(LA!$H$11=3,(VLOOKUP($A50,'LA33'!$B$1:$BZ$201,'LA33'!I$1,0)),
0))),".")</f>
        <v>0.52</v>
      </c>
      <c r="K50" s="106">
        <f>IFERROR(
IF(LA!$H$11=1,(VLOOKUP($A50,'LA31'!$B$1:$BZ$201,'LA31'!J$1,0)),
IF(LA!$H$11=2,(VLOOKUP($A50,'LA32'!$B$1:$BZ$201,'LA32'!J$1,0)),
IF(LA!$H$11=3,(VLOOKUP($A50,'LA33'!$B$1:$BZ$201,'LA33'!J$1,0)),
0))),".")</f>
        <v>0.73</v>
      </c>
      <c r="L50" s="106">
        <f>IFERROR(
IF(LA!$H$11=1,(VLOOKUP($A50,'LA31'!$B$1:$BZ$201,'LA31'!K$1,0)),
IF(LA!$H$11=2,(VLOOKUP($A50,'LA32'!$B$1:$BZ$201,'LA32'!K$1,0)),
IF(LA!$H$11=3,(VLOOKUP($A50,'LA33'!$B$1:$BZ$201,'LA33'!K$1,0)),
0))),".")</f>
        <v>0.71</v>
      </c>
      <c r="M50" s="106" t="str">
        <f>IFERROR(
IF(LA!$H$11=1,(VLOOKUP($A50,'LA31'!$B$1:$BZ$201,'LA31'!L$1,0)),
IF(LA!$H$11=2,(VLOOKUP($A50,'LA32'!$B$1:$BZ$201,'LA32'!L$1,0)),
IF(LA!$H$11=3,(VLOOKUP($A50,'LA33'!$B$1:$BZ$201,'LA33'!L$1,0)),
0))),".")</f>
        <v>x</v>
      </c>
      <c r="N50" s="106">
        <f>IFERROR(
IF(LA!$H$11=1,(VLOOKUP($A50,'LA31'!$B$1:$BZ$201,'LA31'!M$1,0)),
IF(LA!$H$11=2,(VLOOKUP($A50,'LA32'!$B$1:$BZ$201,'LA32'!M$1,0)),
IF(LA!$H$11=3,(VLOOKUP($A50,'LA33'!$B$1:$BZ$201,'LA33'!M$1,0)),
0))),".")</f>
        <v>0.06</v>
      </c>
      <c r="O50" s="106">
        <f>IFERROR(
IF(LA!$H$11=1,(VLOOKUP($A50,'LA31'!$B$1:$BZ$201,'LA31'!N$1,0)),
IF(LA!$H$11=2,(VLOOKUP($A50,'LA32'!$B$1:$BZ$201,'LA32'!N$1,0)),
IF(LA!$H$11=3,(VLOOKUP($A50,'LA33'!$B$1:$BZ$201,'LA33'!N$1,0)),
0))),".")</f>
        <v>7.0000000000000007E-2</v>
      </c>
      <c r="P50" s="106">
        <f>IFERROR(
IF(LA!$H$11=1,(VLOOKUP($A50,'LA31'!$B$1:$BZ$201,'LA31'!O$1,0)),
IF(LA!$H$11=2,(VLOOKUP($A50,'LA32'!$B$1:$BZ$201,'LA32'!O$1,0)),
IF(LA!$H$11=3,(VLOOKUP($A50,'LA33'!$B$1:$BZ$201,'LA33'!O$1,0)),
0))),".")</f>
        <v>0</v>
      </c>
      <c r="Q50" s="106" t="str">
        <f>IFERROR(
IF(LA!$H$11=1,(VLOOKUP($A50,'LA31'!$B$1:$BZ$201,'LA31'!P$1,0)),
IF(LA!$H$11=2,(VLOOKUP($A50,'LA32'!$B$1:$BZ$201,'LA32'!P$1,0)),
IF(LA!$H$11=3,(VLOOKUP($A50,'LA33'!$B$1:$BZ$201,'LA33'!P$1,0)),
0))),".")</f>
        <v>x</v>
      </c>
      <c r="R50" s="106" t="str">
        <f>IFERROR(
IF(LA!$H$11=1,(VLOOKUP($A50,'LA31'!$B$1:$BZ$201,'LA31'!Q$1,0)),
IF(LA!$H$11=2,(VLOOKUP($A50,'LA32'!$B$1:$BZ$201,'LA32'!Q$1,0)),
IF(LA!$H$11=3,(VLOOKUP($A50,'LA33'!$B$1:$BZ$201,'LA33'!Q$1,0)),
0))),".")</f>
        <v>x</v>
      </c>
      <c r="S50" s="106">
        <f>IFERROR(
IF(LA!$H$11=1,(VLOOKUP($A50,'LA31'!$B$1:$BZ$201,'LA31'!R$1,0)),
IF(LA!$H$11=2,(VLOOKUP($A50,'LA32'!$B$1:$BZ$201,'LA32'!R$1,0)),
IF(LA!$H$11=3,(VLOOKUP($A50,'LA33'!$B$1:$BZ$201,'LA33'!R$1,0)),
0))),".")</f>
        <v>0</v>
      </c>
      <c r="T50" s="106">
        <f>IFERROR(
IF(LA!$H$11=1,(VLOOKUP($A50,'LA31'!$B$1:$BZ$201,'LA31'!S$1,0)),
IF(LA!$H$11=2,(VLOOKUP($A50,'LA32'!$B$1:$BZ$201,'LA32'!S$1,0)),
IF(LA!$H$11=3,(VLOOKUP($A50,'LA33'!$B$1:$BZ$201,'LA33'!S$1,0)),
0))),".")</f>
        <v>0.05</v>
      </c>
      <c r="U50" s="106">
        <f>IFERROR(
IF(LA!$H$11=1,(VLOOKUP($A50,'LA31'!$B$1:$BZ$201,'LA31'!T$1,0)),
IF(LA!$H$11=2,(VLOOKUP($A50,'LA32'!$B$1:$BZ$201,'LA32'!T$1,0)),
IF(LA!$H$11=3,(VLOOKUP($A50,'LA33'!$B$1:$BZ$201,'LA33'!T$1,0)),
0))),".")</f>
        <v>0.05</v>
      </c>
      <c r="V50" s="106" t="str">
        <f>IFERROR(
IF(LA!$H$11=1,(VLOOKUP($A50,'LA31'!$B$1:$BZ$201,'LA31'!U$1,0)),
IF(LA!$H$11=2,(VLOOKUP($A50,'LA32'!$B$1:$BZ$201,'LA32'!U$1,0)),
IF(LA!$H$11=3,(VLOOKUP($A50,'LA33'!$B$1:$BZ$201,'LA33'!U$1,0)),
0))),".")</f>
        <v>x</v>
      </c>
      <c r="W50" s="106">
        <f>IFERROR(
IF(LA!$H$11=1,(VLOOKUP($A50,'LA31'!$B$1:$BZ$201,'LA31'!V$1,0)),
IF(LA!$H$11=2,(VLOOKUP($A50,'LA32'!$B$1:$BZ$201,'LA32'!V$1,0)),
IF(LA!$H$11=3,(VLOOKUP($A50,'LA33'!$B$1:$BZ$201,'LA33'!V$1,0)),
0))),".")</f>
        <v>0.02</v>
      </c>
      <c r="X50" s="106">
        <f>IFERROR(
IF(LA!$H$11=1,(VLOOKUP($A50,'LA31'!$B$1:$BZ$201,'LA31'!W$1,0)),
IF(LA!$H$11=2,(VLOOKUP($A50,'LA32'!$B$1:$BZ$201,'LA32'!W$1,0)),
IF(LA!$H$11=3,(VLOOKUP($A50,'LA33'!$B$1:$BZ$201,'LA33'!W$1,0)),
0))),".")</f>
        <v>0.02</v>
      </c>
      <c r="Y50" s="106">
        <f>IFERROR(
IF(LA!$H$11=1,(VLOOKUP($A50,'LA31'!$B$1:$BZ$201,'LA31'!X$1,0)),
IF(LA!$H$11=2,(VLOOKUP($A50,'LA32'!$B$1:$BZ$201,'LA32'!X$1,0)),
IF(LA!$H$11=3,(VLOOKUP($A50,'LA33'!$B$1:$BZ$201,'LA33'!X$1,0)),
0))),".")</f>
        <v>0</v>
      </c>
      <c r="Z50" s="106">
        <f>IFERROR(
IF(LA!$H$11=1,(VLOOKUP($A50,'LA31'!$B$1:$BZ$201,'LA31'!Y$1,0)),
IF(LA!$H$11=2,(VLOOKUP($A50,'LA32'!$B$1:$BZ$201,'LA32'!Y$1,0)),
IF(LA!$H$11=3,(VLOOKUP($A50,'LA33'!$B$1:$BZ$201,'LA33'!Y$1,0)),
0))),".")</f>
        <v>0</v>
      </c>
      <c r="AA50" s="106">
        <f>IFERROR(
IF(LA!$H$11=1,(VLOOKUP($A50,'LA31'!$B$1:$BZ$201,'LA31'!Z$1,0)),
IF(LA!$H$11=2,(VLOOKUP($A50,'LA32'!$B$1:$BZ$201,'LA32'!Z$1,0)),
IF(LA!$H$11=3,(VLOOKUP($A50,'LA33'!$B$1:$BZ$201,'LA33'!Z$1,0)),
0))),".")</f>
        <v>0</v>
      </c>
      <c r="AB50" s="106">
        <f>IFERROR(
IF(LA!$H$11=1,(VLOOKUP($A50,'LA31'!$B$1:$BZ$201,'LA31'!AA$1,0)),
IF(LA!$H$11=2,(VLOOKUP($A50,'LA32'!$B$1:$BZ$201,'LA32'!AA$1,0)),
IF(LA!$H$11=3,(VLOOKUP($A50,'LA33'!$B$1:$BZ$201,'LA33'!AA$1,0)),
0))),".")</f>
        <v>0</v>
      </c>
      <c r="AC50" s="106">
        <f>IFERROR(
IF(LA!$H$11=1,(VLOOKUP($A50,'LA31'!$B$1:$BZ$201,'LA31'!AB$1,0)),
IF(LA!$H$11=2,(VLOOKUP($A50,'LA32'!$B$1:$BZ$201,'LA32'!AB$1,0)),
IF(LA!$H$11=3,(VLOOKUP($A50,'LA33'!$B$1:$BZ$201,'LA33'!AB$1,0)),
0))),".")</f>
        <v>0</v>
      </c>
      <c r="AD50" s="106">
        <f>IFERROR(
IF(LA!$H$11=1,(VLOOKUP($A50,'LA31'!$B$1:$BZ$201,'LA31'!AC$1,0)),
IF(LA!$H$11=2,(VLOOKUP($A50,'LA32'!$B$1:$BZ$201,'LA32'!AC$1,0)),
IF(LA!$H$11=3,(VLOOKUP($A50,'LA33'!$B$1:$BZ$201,'LA33'!AC$1,0)),
0))),".")</f>
        <v>0</v>
      </c>
      <c r="AE50" s="106" t="str">
        <f>IFERROR(
IF(LA!$H$11=1,(VLOOKUP($A50,'LA31'!$B$1:$BZ$201,'LA31'!AD$1,0)),
IF(LA!$H$11=2,(VLOOKUP($A50,'LA32'!$B$1:$BZ$201,'LA32'!AD$1,0)),
IF(LA!$H$11=3,(VLOOKUP($A50,'LA33'!$B$1:$BZ$201,'LA33'!AD$1,0)),
0))),".")</f>
        <v>x</v>
      </c>
      <c r="AF50" s="106">
        <f>IFERROR(
IF(LA!$H$11=1,(VLOOKUP($A50,'LA31'!$B$1:$BZ$201,'LA31'!AE$1,0)),
IF(LA!$H$11=2,(VLOOKUP($A50,'LA32'!$B$1:$BZ$201,'LA32'!AE$1,0)),
IF(LA!$H$11=3,(VLOOKUP($A50,'LA33'!$B$1:$BZ$201,'LA33'!AE$1,0)),
0))),".")</f>
        <v>0.08</v>
      </c>
      <c r="AG50" s="106">
        <f>IFERROR(
IF(LA!$H$11=1,(VLOOKUP($A50,'LA31'!$B$1:$BZ$201,'LA31'!AF$1,0)),
IF(LA!$H$11=2,(VLOOKUP($A50,'LA32'!$B$1:$BZ$201,'LA32'!AF$1,0)),
IF(LA!$H$11=3,(VLOOKUP($A50,'LA33'!$B$1:$BZ$201,'LA33'!AF$1,0)),
0))),".")</f>
        <v>7.0000000000000007E-2</v>
      </c>
      <c r="AH50" s="106">
        <f>IFERROR(
IF(LA!$H$11=1,(VLOOKUP($A50,'LA31'!$B$1:$BZ$201,'LA31'!AG$1,0)),
IF(LA!$H$11=2,(VLOOKUP($A50,'LA32'!$B$1:$BZ$201,'LA32'!AG$1,0)),
IF(LA!$H$11=3,(VLOOKUP($A50,'LA33'!$B$1:$BZ$201,'LA33'!AG$1,0)),
0))),".")</f>
        <v>0.41</v>
      </c>
      <c r="AI50" s="106">
        <f>IFERROR(
IF(LA!$H$11=1,(VLOOKUP($A50,'LA31'!$B$1:$BZ$201,'LA31'!AH$1,0)),
IF(LA!$H$11=2,(VLOOKUP($A50,'LA32'!$B$1:$BZ$201,'LA32'!AH$1,0)),
IF(LA!$H$11=3,(VLOOKUP($A50,'LA33'!$B$1:$BZ$201,'LA33'!AH$1,0)),
0))),".")</f>
        <v>0.59</v>
      </c>
      <c r="AJ50" s="106">
        <f>IFERROR(
IF(LA!$H$11=1,(VLOOKUP($A50,'LA31'!$B$1:$BZ$201,'LA31'!AI$1,0)),
IF(LA!$H$11=2,(VLOOKUP($A50,'LA32'!$B$1:$BZ$201,'LA32'!AI$1,0)),
IF(LA!$H$11=3,(VLOOKUP($A50,'LA33'!$B$1:$BZ$201,'LA33'!AI$1,0)),
0))),".")</f>
        <v>0.57999999999999996</v>
      </c>
      <c r="AK50" s="106" t="str">
        <f>IFERROR(
IF(LA!$H$11=1,(VLOOKUP($A50,'LA31'!$B$1:$BZ$201,'LA31'!AJ$1,0)),
IF(LA!$H$11=2,(VLOOKUP($A50,'LA32'!$B$1:$BZ$201,'LA32'!AJ$1,0)),
IF(LA!$H$11=3,(VLOOKUP($A50,'LA33'!$B$1:$BZ$201,'LA33'!AJ$1,0)),
0))),".")</f>
        <v>x</v>
      </c>
      <c r="AL50" s="106">
        <f>IFERROR(
IF(LA!$H$11=1,(VLOOKUP($A50,'LA31'!$B$1:$BZ$201,'LA31'!AK$1,0)),
IF(LA!$H$11=2,(VLOOKUP($A50,'LA32'!$B$1:$BZ$201,'LA32'!AK$1,0)),
IF(LA!$H$11=3,(VLOOKUP($A50,'LA33'!$B$1:$BZ$201,'LA33'!AK$1,0)),
0))),".")</f>
        <v>0.21</v>
      </c>
      <c r="AM50" s="106">
        <f>IFERROR(
IF(LA!$H$11=1,(VLOOKUP($A50,'LA31'!$B$1:$BZ$201,'LA31'!AL$1,0)),
IF(LA!$H$11=2,(VLOOKUP($A50,'LA32'!$B$1:$BZ$201,'LA32'!AL$1,0)),
IF(LA!$H$11=3,(VLOOKUP($A50,'LA33'!$B$1:$BZ$201,'LA33'!AL$1,0)),
0))),".")</f>
        <v>0.2</v>
      </c>
      <c r="AN50" s="106">
        <f>IFERROR(
IF(LA!$H$11=1,(VLOOKUP($A50,'LA31'!$B$1:$BZ$201,'LA31'!AM$1,0)),
IF(LA!$H$11=2,(VLOOKUP($A50,'LA32'!$B$1:$BZ$201,'LA32'!AM$1,0)),
IF(LA!$H$11=3,(VLOOKUP($A50,'LA33'!$B$1:$BZ$201,'LA33'!AM$1,0)),
0))),".")</f>
        <v>0</v>
      </c>
      <c r="AO50" s="106" t="str">
        <f>IFERROR(
IF(LA!$H$11=1,(VLOOKUP($A50,'LA31'!$B$1:$BZ$201,'LA31'!AN$1,0)),
IF(LA!$H$11=2,(VLOOKUP($A50,'LA32'!$B$1:$BZ$201,'LA32'!AN$1,0)),
IF(LA!$H$11=3,(VLOOKUP($A50,'LA33'!$B$1:$BZ$201,'LA33'!AN$1,0)),
0))),".")</f>
        <v>x</v>
      </c>
      <c r="AP50" s="106" t="str">
        <f>IFERROR(
IF(LA!$H$11=1,(VLOOKUP($A50,'LA31'!$B$1:$BZ$201,'LA31'!AO$1,0)),
IF(LA!$H$11=2,(VLOOKUP($A50,'LA32'!$B$1:$BZ$201,'LA32'!AO$1,0)),
IF(LA!$H$11=3,(VLOOKUP($A50,'LA33'!$B$1:$BZ$201,'LA33'!AO$1,0)),
0))),".")</f>
        <v>x</v>
      </c>
      <c r="AQ50" s="106" t="str">
        <f>IFERROR(
IF(LA!$H$11=1,(VLOOKUP($A50,'LA31'!$B$1:$BZ$201,'LA31'!AP$1,0)),
IF(LA!$H$11=2,(VLOOKUP($A50,'LA32'!$B$1:$BZ$201,'LA32'!AP$1,0)),
IF(LA!$H$11=3,(VLOOKUP($A50,'LA33'!$B$1:$BZ$201,'LA33'!AP$1,0)),
0))),".")</f>
        <v>x</v>
      </c>
      <c r="AR50" s="106">
        <f>IFERROR(
IF(LA!$H$11=1,(VLOOKUP($A50,'LA31'!$B$1:$BZ$201,'LA31'!AQ$1,0)),
IF(LA!$H$11=2,(VLOOKUP($A50,'LA32'!$B$1:$BZ$201,'LA32'!AQ$1,0)),
IF(LA!$H$11=3,(VLOOKUP($A50,'LA33'!$B$1:$BZ$201,'LA33'!AQ$1,0)),
0))),".")</f>
        <v>0.15</v>
      </c>
      <c r="AS50" s="106">
        <f>IFERROR(
IF(LA!$H$11=1,(VLOOKUP($A50,'LA31'!$B$1:$BZ$201,'LA31'!AR$1,0)),
IF(LA!$H$11=2,(VLOOKUP($A50,'LA32'!$B$1:$BZ$201,'LA32'!AR$1,0)),
IF(LA!$H$11=3,(VLOOKUP($A50,'LA33'!$B$1:$BZ$201,'LA33'!AR$1,0)),
0))),".")</f>
        <v>0.15</v>
      </c>
      <c r="AT50" s="106">
        <f>IFERROR(
IF(LA!$H$11=1,(VLOOKUP($A50,'LA31'!$B$1:$BZ$201,'LA31'!AS$1,0)),
IF(LA!$H$11=2,(VLOOKUP($A50,'LA32'!$B$1:$BZ$201,'LA32'!AS$1,0)),
IF(LA!$H$11=3,(VLOOKUP($A50,'LA33'!$B$1:$BZ$201,'LA33'!AS$1,0)),
0))),".")</f>
        <v>0.34</v>
      </c>
      <c r="AU50" s="106">
        <f>IFERROR(
IF(LA!$H$11=1,(VLOOKUP($A50,'LA31'!$B$1:$BZ$201,'LA31'!AT$1,0)),
IF(LA!$H$11=2,(VLOOKUP($A50,'LA32'!$B$1:$BZ$201,'LA32'!AT$1,0)),
IF(LA!$H$11=3,(VLOOKUP($A50,'LA33'!$B$1:$BZ$201,'LA33'!AT$1,0)),
0))),".")</f>
        <v>0.37</v>
      </c>
      <c r="AV50" s="106">
        <f>IFERROR(
IF(LA!$H$11=1,(VLOOKUP($A50,'LA31'!$B$1:$BZ$201,'LA31'!AU$1,0)),
IF(LA!$H$11=2,(VLOOKUP($A50,'LA32'!$B$1:$BZ$201,'LA32'!AU$1,0)),
IF(LA!$H$11=3,(VLOOKUP($A50,'LA33'!$B$1:$BZ$201,'LA33'!AU$1,0)),
0))),".")</f>
        <v>0.37</v>
      </c>
      <c r="AW50" s="106">
        <f>IFERROR(
IF(LA!$H$11=1,(VLOOKUP($A50,'LA31'!$B$1:$BZ$201,'LA31'!AV$1,0)),
IF(LA!$H$11=2,(VLOOKUP($A50,'LA32'!$B$1:$BZ$201,'LA32'!AV$1,0)),
IF(LA!$H$11=3,(VLOOKUP($A50,'LA33'!$B$1:$BZ$201,'LA33'!AV$1,0)),
0))),".")</f>
        <v>0</v>
      </c>
      <c r="AX50" s="106" t="str">
        <f>IFERROR(
IF(LA!$H$11=1,(VLOOKUP($A50,'LA31'!$B$1:$BZ$201,'LA31'!AW$1,0)),
IF(LA!$H$11=2,(VLOOKUP($A50,'LA32'!$B$1:$BZ$201,'LA32'!AW$1,0)),
IF(LA!$H$11=3,(VLOOKUP($A50,'LA33'!$B$1:$BZ$201,'LA33'!AW$1,0)),
0))),".")</f>
        <v>x</v>
      </c>
      <c r="AY50" s="106" t="str">
        <f>IFERROR(
IF(LA!$H$11=1,(VLOOKUP($A50,'LA31'!$B$1:$BZ$201,'LA31'!AX$1,0)),
IF(LA!$H$11=2,(VLOOKUP($A50,'LA32'!$B$1:$BZ$201,'LA32'!AX$1,0)),
IF(LA!$H$11=3,(VLOOKUP($A50,'LA33'!$B$1:$BZ$201,'LA33'!AX$1,0)),
0))),".")</f>
        <v>x</v>
      </c>
      <c r="AZ50" s="106">
        <f>IFERROR(
IF(LA!$H$11=1,(VLOOKUP($A50,'LA31'!$B$1:$BZ$201,'LA31'!AY$1,0)),
IF(LA!$H$11=2,(VLOOKUP($A50,'LA32'!$B$1:$BZ$201,'LA32'!AY$1,0)),
IF(LA!$H$11=3,(VLOOKUP($A50,'LA33'!$B$1:$BZ$201,'LA33'!AY$1,0)),
0))),".")</f>
        <v>0</v>
      </c>
      <c r="BA50" s="106">
        <f>IFERROR(
IF(LA!$H$11=1,(VLOOKUP($A50,'LA31'!$B$1:$BZ$201,'LA31'!AZ$1,0)),
IF(LA!$H$11=2,(VLOOKUP($A50,'LA32'!$B$1:$BZ$201,'LA32'!AZ$1,0)),
IF(LA!$H$11=3,(VLOOKUP($A50,'LA33'!$B$1:$BZ$201,'LA33'!AZ$1,0)),
0))),".")</f>
        <v>0</v>
      </c>
      <c r="BB50" s="106">
        <f>IFERROR(
IF(LA!$H$11=1,(VLOOKUP($A50,'LA31'!$B$1:$BZ$201,'LA31'!BA$1,0)),
IF(LA!$H$11=2,(VLOOKUP($A50,'LA32'!$B$1:$BZ$201,'LA32'!BA$1,0)),
IF(LA!$H$11=3,(VLOOKUP($A50,'LA33'!$B$1:$BZ$201,'LA33'!BA$1,0)),
0))),".")</f>
        <v>0</v>
      </c>
      <c r="BC50" s="106">
        <f>IFERROR(
IF(LA!$H$11=1,(VLOOKUP($A50,'LA31'!$B$1:$BZ$201,'LA31'!BB$1,0)),
IF(LA!$H$11=2,(VLOOKUP($A50,'LA32'!$B$1:$BZ$201,'LA32'!BB$1,0)),
IF(LA!$H$11=3,(VLOOKUP($A50,'LA33'!$B$1:$BZ$201,'LA33'!BB$1,0)),
0))),".")</f>
        <v>0.14000000000000001</v>
      </c>
      <c r="BD50" s="106">
        <f>IFERROR(
IF(LA!$H$11=1,(VLOOKUP($A50,'LA31'!$B$1:$BZ$201,'LA31'!BC$1,0)),
IF(LA!$H$11=2,(VLOOKUP($A50,'LA32'!$B$1:$BZ$201,'LA32'!BC$1,0)),
IF(LA!$H$11=3,(VLOOKUP($A50,'LA33'!$B$1:$BZ$201,'LA33'!BC$1,0)),
0))),".")</f>
        <v>7.0000000000000007E-2</v>
      </c>
      <c r="BE50" s="106">
        <f>IFERROR(
IF(LA!$H$11=1,(VLOOKUP($A50,'LA31'!$B$1:$BZ$201,'LA31'!BD$1,0)),
IF(LA!$H$11=2,(VLOOKUP($A50,'LA32'!$B$1:$BZ$201,'LA32'!BD$1,0)),
IF(LA!$H$11=3,(VLOOKUP($A50,'LA33'!$B$1:$BZ$201,'LA33'!BD$1,0)),
0))),".")</f>
        <v>0.08</v>
      </c>
      <c r="BF50" s="106" t="str">
        <f>IFERROR(
IF(LA!$H$11=1,(VLOOKUP($A50,'LA31'!$B$1:$BZ$201,'LA31'!BE$1,0)),
IF(LA!$H$11=2,(VLOOKUP($A50,'LA32'!$B$1:$BZ$201,'LA32'!BE$1,0)),
IF(LA!$H$11=3,(VLOOKUP($A50,'LA33'!$B$1:$BZ$201,'LA33'!BE$1,0)),
0))),".")</f>
        <v>x</v>
      </c>
      <c r="BG50" s="106">
        <f>IFERROR(
IF(LA!$H$11=1,(VLOOKUP($A50,'LA31'!$B$1:$BZ$201,'LA31'!BF$1,0)),
IF(LA!$H$11=2,(VLOOKUP($A50,'LA32'!$B$1:$BZ$201,'LA32'!BF$1,0)),
IF(LA!$H$11=3,(VLOOKUP($A50,'LA33'!$B$1:$BZ$201,'LA33'!BF$1,0)),
0))),".")</f>
        <v>0.02</v>
      </c>
      <c r="BH50" s="106">
        <f>IFERROR(
IF(LA!$H$11=1,(VLOOKUP($A50,'LA31'!$B$1:$BZ$201,'LA31'!BG$1,0)),
IF(LA!$H$11=2,(VLOOKUP($A50,'LA32'!$B$1:$BZ$201,'LA32'!BG$1,0)),
IF(LA!$H$11=3,(VLOOKUP($A50,'LA33'!$B$1:$BZ$201,'LA33'!BG$1,0)),
0))),".")</f>
        <v>0.02</v>
      </c>
      <c r="BI50" s="106">
        <f>IFERROR(
IF(LA!$H$11=1,(VLOOKUP($A50,'LA31'!$B$1:$BZ$201,'LA31'!BH$1,0)),
IF(LA!$H$11=2,(VLOOKUP($A50,'LA32'!$B$1:$BZ$201,'LA32'!BH$1,0)),
IF(LA!$H$11=3,(VLOOKUP($A50,'LA33'!$B$1:$BZ$201,'LA33'!BH$1,0)),
0))),".")</f>
        <v>0.13</v>
      </c>
      <c r="BJ50" s="106">
        <f>IFERROR(
IF(LA!$H$11=1,(VLOOKUP($A50,'LA31'!$B$1:$BZ$201,'LA31'!BI$1,0)),
IF(LA!$H$11=2,(VLOOKUP($A50,'LA32'!$B$1:$BZ$201,'LA32'!BI$1,0)),
IF(LA!$H$11=3,(VLOOKUP($A50,'LA33'!$B$1:$BZ$201,'LA33'!BI$1,0)),
0))),".")</f>
        <v>0.05</v>
      </c>
      <c r="BK50" s="106">
        <f>IFERROR(
IF(LA!$H$11=1,(VLOOKUP($A50,'LA31'!$B$1:$BZ$201,'LA31'!BJ$1,0)),
IF(LA!$H$11=2,(VLOOKUP($A50,'LA32'!$B$1:$BZ$201,'LA32'!BJ$1,0)),
IF(LA!$H$11=3,(VLOOKUP($A50,'LA33'!$B$1:$BZ$201,'LA33'!BJ$1,0)),
0))),".")</f>
        <v>0.05</v>
      </c>
      <c r="BL50" s="106">
        <f>IFERROR(
IF(LA!$H$11=1,(VLOOKUP($A50,'LA31'!$B$1:$BZ$201,'LA31'!BK$1,0)),
IF(LA!$H$11=2,(VLOOKUP($A50,'LA32'!$B$1:$BZ$201,'LA32'!BK$1,0)),
IF(LA!$H$11=3,(VLOOKUP($A50,'LA33'!$B$1:$BZ$201,'LA33'!BK$1,0)),
0))),".")</f>
        <v>0</v>
      </c>
      <c r="BM50" s="106">
        <f>IFERROR(
IF(LA!$H$11=1,(VLOOKUP($A50,'LA31'!$B$1:$BZ$201,'LA31'!BL$1,0)),
IF(LA!$H$11=2,(VLOOKUP($A50,'LA32'!$B$1:$BZ$201,'LA32'!BL$1,0)),
IF(LA!$H$11=3,(VLOOKUP($A50,'LA33'!$B$1:$BZ$201,'LA33'!BL$1,0)),
0))),".")</f>
        <v>0.01</v>
      </c>
      <c r="BN50" s="106">
        <f>IFERROR(
IF(LA!$H$11=1,(VLOOKUP($A50,'LA31'!$B$1:$BZ$201,'LA31'!BM$1,0)),
IF(LA!$H$11=2,(VLOOKUP($A50,'LA32'!$B$1:$BZ$201,'LA32'!BM$1,0)),
IF(LA!$H$11=3,(VLOOKUP($A50,'LA33'!$B$1:$BZ$201,'LA33'!BM$1,0)),
0))),".")</f>
        <v>0.01</v>
      </c>
      <c r="BO50" s="106" t="str">
        <f>IFERROR(
IF(LA!$H$11=1,(VLOOKUP($A50,'LA31'!$B$1:$BZ$201,'LA31'!BN$1,0)),
IF(LA!$H$11=2,(VLOOKUP($A50,'LA32'!$B$1:$BZ$201,'LA32'!BN$1,0)),
IF(LA!$H$11=3,(VLOOKUP($A50,'LA33'!$B$1:$BZ$201,'LA33'!BN$1,0)),
0))),".")</f>
        <v>x</v>
      </c>
      <c r="BP50" s="106">
        <f>IFERROR(
IF(LA!$H$11=1,(VLOOKUP($A50,'LA31'!$B$1:$BZ$201,'LA31'!BO$1,0)),
IF(LA!$H$11=2,(VLOOKUP($A50,'LA32'!$B$1:$BZ$201,'LA32'!BO$1,0)),
IF(LA!$H$11=3,(VLOOKUP($A50,'LA33'!$B$1:$BZ$201,'LA33'!BO$1,0)),
0))),".")</f>
        <v>0.02</v>
      </c>
      <c r="BQ50" s="106">
        <f>IFERROR(
IF(LA!$H$11=1,(VLOOKUP($A50,'LA31'!$B$1:$BZ$201,'LA31'!BP$1,0)),
IF(LA!$H$11=2,(VLOOKUP($A50,'LA32'!$B$1:$BZ$201,'LA32'!BP$1,0)),
IF(LA!$H$11=3,(VLOOKUP($A50,'LA33'!$B$1:$BZ$201,'LA33'!BP$1,0)),
0))),".")</f>
        <v>0.02</v>
      </c>
      <c r="BR50" s="106" t="str">
        <f>IFERROR(
IF(LA!$H$11=1,(VLOOKUP($A50,'LA31'!$B$1:$BZ$201,'LA31'!BQ$1,0)),
IF(LA!$H$11=2,(VLOOKUP($A50,'LA32'!$B$1:$BZ$201,'LA32'!BQ$1,0)),
IF(LA!$H$11=3,(VLOOKUP($A50,'LA33'!$B$1:$BZ$201,'LA33'!BQ$1,0)),
0))),".")</f>
        <v>x</v>
      </c>
      <c r="BS50" s="106">
        <f>IFERROR(
IF(LA!$H$11=1,(VLOOKUP($A50,'LA31'!$B$1:$BZ$201,'LA31'!BR$1,0)),
IF(LA!$H$11=2,(VLOOKUP($A50,'LA32'!$B$1:$BZ$201,'LA32'!BR$1,0)),
IF(LA!$H$11=3,(VLOOKUP($A50,'LA33'!$B$1:$BZ$201,'LA33'!BR$1,0)),
0))),".")</f>
        <v>0.06</v>
      </c>
      <c r="BT50" s="106">
        <f>IFERROR(
IF(LA!$H$11=1,(VLOOKUP($A50,'LA31'!$B$1:$BZ$201,'LA31'!BS$1,0)),
IF(LA!$H$11=2,(VLOOKUP($A50,'LA32'!$B$1:$BZ$201,'LA32'!BS$1,0)),
IF(LA!$H$11=3,(VLOOKUP($A50,'LA33'!$B$1:$BZ$201,'LA33'!BS$1,0)),
0))),".")</f>
        <v>0.06</v>
      </c>
      <c r="BU50" s="106" t="str">
        <f>IFERROR(
IF(LA!$H$11=1,(VLOOKUP($A50,'LA31'!$B$1:$BZ$201,'LA31'!BT$1,0)),
IF(LA!$H$11=2,(VLOOKUP($A50,'LA32'!$B$1:$BZ$201,'LA32'!BT$1,0)),
IF(LA!$H$11=3,(VLOOKUP($A50,'LA33'!$B$1:$BZ$201,'LA33'!BT$1,0)),
0))),".")</f>
        <v>x</v>
      </c>
      <c r="BV50" s="106">
        <f>IFERROR(
IF(LA!$H$11=1,(VLOOKUP($A50,'LA31'!$B$1:$BZ$201,'LA31'!BU$1,0)),
IF(LA!$H$11=2,(VLOOKUP($A50,'LA32'!$B$1:$BZ$201,'LA32'!BU$1,0)),
IF(LA!$H$11=3,(VLOOKUP($A50,'LA33'!$B$1:$BZ$201,'LA33'!BU$1,0)),
0))),".")</f>
        <v>0.01</v>
      </c>
      <c r="BW50" s="106">
        <f>IFERROR(
IF(LA!$H$11=1,(VLOOKUP($A50,'LA31'!$B$1:$BZ$201,'LA31'!BV$1,0)),
IF(LA!$H$11=2,(VLOOKUP($A50,'LA32'!$B$1:$BZ$201,'LA32'!BV$1,0)),
IF(LA!$H$11=3,(VLOOKUP($A50,'LA33'!$B$1:$BZ$201,'LA33'!BV$1,0)),
0))),".")</f>
        <v>0.01</v>
      </c>
      <c r="BX50" s="106">
        <f>IFERROR(
IF(LA!$H$11=1,(VLOOKUP($A50,'LA31'!$B$1:$BZ$201,'LA31'!BW$1,0)),
IF(LA!$H$11=2,(VLOOKUP($A50,'LA32'!$B$1:$BZ$201,'LA32'!BW$1,0)),
IF(LA!$H$11=3,(VLOOKUP($A50,'LA33'!$B$1:$BZ$201,'LA33'!BW$1,0)),
0))),".")</f>
        <v>0.23</v>
      </c>
      <c r="BY50" s="106">
        <f>IFERROR(
IF(LA!$H$11=1,(VLOOKUP($A50,'LA31'!$B$1:$BZ$201,'LA31'!BX$1,0)),
IF(LA!$H$11=2,(VLOOKUP($A50,'LA32'!$B$1:$BZ$201,'LA32'!BX$1,0)),
IF(LA!$H$11=3,(VLOOKUP($A50,'LA33'!$B$1:$BZ$201,'LA33'!BX$1,0)),
0))),".")</f>
        <v>0.11</v>
      </c>
      <c r="BZ50" s="106">
        <f>IFERROR(
IF(LA!$H$11=1,(VLOOKUP($A50,'LA31'!$B$1:$BZ$201,'LA31'!BY$1,0)),
IF(LA!$H$11=2,(VLOOKUP($A50,'LA32'!$B$1:$BZ$201,'LA32'!BY$1,0)),
IF(LA!$H$11=3,(VLOOKUP($A50,'LA33'!$B$1:$BZ$201,'LA33'!BY$1,0)),
0))),".")</f>
        <v>0.12</v>
      </c>
    </row>
    <row r="51" spans="1:78" x14ac:dyDescent="0.2">
      <c r="A51" s="55">
        <v>830</v>
      </c>
      <c r="B51" s="55" t="s">
        <v>233</v>
      </c>
      <c r="C51" s="88" t="s">
        <v>194</v>
      </c>
      <c r="D51" s="59">
        <f>IFERROR(
IF(LA!$H$11=1,(VLOOKUP($A51,'LA31'!$B$1:$BZ$201,'LA31'!C$1,0)),
IF(LA!$H$11=2,(VLOOKUP($A51,'LA32'!$B$1:$BZ$201,'LA32'!C$1,0)),
IF(LA!$H$11=3,(VLOOKUP($A51,'LA33'!$B$1:$BZ$201,'LA33'!C$1,0)),
0))),".")</f>
        <v>70</v>
      </c>
      <c r="E51" s="59">
        <f>IFERROR(
IF(LA!$H$11=1,(VLOOKUP($A51,'LA31'!$B$1:$BZ$201,'LA31'!D$1,0)),
IF(LA!$H$11=2,(VLOOKUP($A51,'LA32'!$B$1:$BZ$201,'LA32'!D$1,0)),
IF(LA!$H$11=3,(VLOOKUP($A51,'LA33'!$B$1:$BZ$201,'LA33'!D$1,0)),
0))),".")</f>
        <v>2470</v>
      </c>
      <c r="F51" s="59">
        <f>IFERROR(
IF(LA!$H$11=1,(VLOOKUP($A51,'LA31'!$B$1:$BZ$201,'LA31'!E$1,0)),
IF(LA!$H$11=2,(VLOOKUP($A51,'LA32'!$B$1:$BZ$201,'LA32'!E$1,0)),
IF(LA!$H$11=3,(VLOOKUP($A51,'LA33'!$B$1:$BZ$201,'LA33'!E$1,0)),
0))),".")</f>
        <v>2550</v>
      </c>
      <c r="G51" s="106">
        <f>IFERROR(
IF(LA!$H$11=1,(VLOOKUP($A51,'LA31'!$B$1:$BZ$201,'LA31'!F$1,0)),
IF(LA!$H$11=2,(VLOOKUP($A51,'LA32'!$B$1:$BZ$201,'LA32'!F$1,0)),
IF(LA!$H$11=3,(VLOOKUP($A51,'LA33'!$B$1:$BZ$201,'LA33'!F$1,0)),
0))),".")</f>
        <v>0.76</v>
      </c>
      <c r="H51" s="106">
        <f>IFERROR(
IF(LA!$H$11=1,(VLOOKUP($A51,'LA31'!$B$1:$BZ$201,'LA31'!G$1,0)),
IF(LA!$H$11=2,(VLOOKUP($A51,'LA32'!$B$1:$BZ$201,'LA32'!G$1,0)),
IF(LA!$H$11=3,(VLOOKUP($A51,'LA33'!$B$1:$BZ$201,'LA33'!G$1,0)),
0))),".")</f>
        <v>0.82</v>
      </c>
      <c r="I51" s="106">
        <f>IFERROR(
IF(LA!$H$11=1,(VLOOKUP($A51,'LA31'!$B$1:$BZ$201,'LA31'!H$1,0)),
IF(LA!$H$11=2,(VLOOKUP($A51,'LA32'!$B$1:$BZ$201,'LA32'!H$1,0)),
IF(LA!$H$11=3,(VLOOKUP($A51,'LA33'!$B$1:$BZ$201,'LA33'!H$1,0)),
0))),".")</f>
        <v>0.82</v>
      </c>
      <c r="J51" s="106">
        <f>IFERROR(
IF(LA!$H$11=1,(VLOOKUP($A51,'LA31'!$B$1:$BZ$201,'LA31'!I$1,0)),
IF(LA!$H$11=2,(VLOOKUP($A51,'LA32'!$B$1:$BZ$201,'LA32'!I$1,0)),
IF(LA!$H$11=3,(VLOOKUP($A51,'LA33'!$B$1:$BZ$201,'LA33'!I$1,0)),
0))),".")</f>
        <v>0.65</v>
      </c>
      <c r="K51" s="106">
        <f>IFERROR(
IF(LA!$H$11=1,(VLOOKUP($A51,'LA31'!$B$1:$BZ$201,'LA31'!J$1,0)),
IF(LA!$H$11=2,(VLOOKUP($A51,'LA32'!$B$1:$BZ$201,'LA32'!J$1,0)),
IF(LA!$H$11=3,(VLOOKUP($A51,'LA33'!$B$1:$BZ$201,'LA33'!J$1,0)),
0))),".")</f>
        <v>0.7</v>
      </c>
      <c r="L51" s="106">
        <f>IFERROR(
IF(LA!$H$11=1,(VLOOKUP($A51,'LA31'!$B$1:$BZ$201,'LA31'!K$1,0)),
IF(LA!$H$11=2,(VLOOKUP($A51,'LA32'!$B$1:$BZ$201,'LA32'!K$1,0)),
IF(LA!$H$11=3,(VLOOKUP($A51,'LA33'!$B$1:$BZ$201,'LA33'!K$1,0)),
0))),".")</f>
        <v>0.7</v>
      </c>
      <c r="M51" s="106">
        <f>IFERROR(
IF(LA!$H$11=1,(VLOOKUP($A51,'LA31'!$B$1:$BZ$201,'LA31'!L$1,0)),
IF(LA!$H$11=2,(VLOOKUP($A51,'LA32'!$B$1:$BZ$201,'LA32'!L$1,0)),
IF(LA!$H$11=3,(VLOOKUP($A51,'LA33'!$B$1:$BZ$201,'LA33'!L$1,0)),
0))),".")</f>
        <v>0.21</v>
      </c>
      <c r="N51" s="106">
        <f>IFERROR(
IF(LA!$H$11=1,(VLOOKUP($A51,'LA31'!$B$1:$BZ$201,'LA31'!M$1,0)),
IF(LA!$H$11=2,(VLOOKUP($A51,'LA32'!$B$1:$BZ$201,'LA32'!M$1,0)),
IF(LA!$H$11=3,(VLOOKUP($A51,'LA33'!$B$1:$BZ$201,'LA33'!M$1,0)),
0))),".")</f>
        <v>0.09</v>
      </c>
      <c r="O51" s="106">
        <f>IFERROR(
IF(LA!$H$11=1,(VLOOKUP($A51,'LA31'!$B$1:$BZ$201,'LA31'!N$1,0)),
IF(LA!$H$11=2,(VLOOKUP($A51,'LA32'!$B$1:$BZ$201,'LA32'!N$1,0)),
IF(LA!$H$11=3,(VLOOKUP($A51,'LA33'!$B$1:$BZ$201,'LA33'!N$1,0)),
0))),".")</f>
        <v>0.09</v>
      </c>
      <c r="P51" s="106">
        <f>IFERROR(
IF(LA!$H$11=1,(VLOOKUP($A51,'LA31'!$B$1:$BZ$201,'LA31'!O$1,0)),
IF(LA!$H$11=2,(VLOOKUP($A51,'LA32'!$B$1:$BZ$201,'LA32'!O$1,0)),
IF(LA!$H$11=3,(VLOOKUP($A51,'LA33'!$B$1:$BZ$201,'LA33'!O$1,0)),
0))),".")</f>
        <v>0</v>
      </c>
      <c r="Q51" s="106">
        <f>IFERROR(
IF(LA!$H$11=1,(VLOOKUP($A51,'LA31'!$B$1:$BZ$201,'LA31'!P$1,0)),
IF(LA!$H$11=2,(VLOOKUP($A51,'LA32'!$B$1:$BZ$201,'LA32'!P$1,0)),
IF(LA!$H$11=3,(VLOOKUP($A51,'LA33'!$B$1:$BZ$201,'LA33'!P$1,0)),
0))),".")</f>
        <v>0</v>
      </c>
      <c r="R51" s="106">
        <f>IFERROR(
IF(LA!$H$11=1,(VLOOKUP($A51,'LA31'!$B$1:$BZ$201,'LA31'!Q$1,0)),
IF(LA!$H$11=2,(VLOOKUP($A51,'LA32'!$B$1:$BZ$201,'LA32'!Q$1,0)),
IF(LA!$H$11=3,(VLOOKUP($A51,'LA33'!$B$1:$BZ$201,'LA33'!Q$1,0)),
0))),".")</f>
        <v>0</v>
      </c>
      <c r="S51" s="106">
        <f>IFERROR(
IF(LA!$H$11=1,(VLOOKUP($A51,'LA31'!$B$1:$BZ$201,'LA31'!R$1,0)),
IF(LA!$H$11=2,(VLOOKUP($A51,'LA32'!$B$1:$BZ$201,'LA32'!R$1,0)),
IF(LA!$H$11=3,(VLOOKUP($A51,'LA33'!$B$1:$BZ$201,'LA33'!R$1,0)),
0))),".")</f>
        <v>0</v>
      </c>
      <c r="T51" s="106">
        <f>IFERROR(
IF(LA!$H$11=1,(VLOOKUP($A51,'LA31'!$B$1:$BZ$201,'LA31'!S$1,0)),
IF(LA!$H$11=2,(VLOOKUP($A51,'LA32'!$B$1:$BZ$201,'LA32'!S$1,0)),
IF(LA!$H$11=3,(VLOOKUP($A51,'LA33'!$B$1:$BZ$201,'LA33'!S$1,0)),
0))),".")</f>
        <v>0.04</v>
      </c>
      <c r="U51" s="106">
        <f>IFERROR(
IF(LA!$H$11=1,(VLOOKUP($A51,'LA31'!$B$1:$BZ$201,'LA31'!T$1,0)),
IF(LA!$H$11=2,(VLOOKUP($A51,'LA32'!$B$1:$BZ$201,'LA32'!T$1,0)),
IF(LA!$H$11=3,(VLOOKUP($A51,'LA33'!$B$1:$BZ$201,'LA33'!T$1,0)),
0))),".")</f>
        <v>0.04</v>
      </c>
      <c r="V51" s="106" t="str">
        <f>IFERROR(
IF(LA!$H$11=1,(VLOOKUP($A51,'LA31'!$B$1:$BZ$201,'LA31'!U$1,0)),
IF(LA!$H$11=2,(VLOOKUP($A51,'LA32'!$B$1:$BZ$201,'LA32'!U$1,0)),
IF(LA!$H$11=3,(VLOOKUP($A51,'LA33'!$B$1:$BZ$201,'LA33'!U$1,0)),
0))),".")</f>
        <v>x</v>
      </c>
      <c r="W51" s="106">
        <f>IFERROR(
IF(LA!$H$11=1,(VLOOKUP($A51,'LA31'!$B$1:$BZ$201,'LA31'!V$1,0)),
IF(LA!$H$11=2,(VLOOKUP($A51,'LA32'!$B$1:$BZ$201,'LA32'!V$1,0)),
IF(LA!$H$11=3,(VLOOKUP($A51,'LA33'!$B$1:$BZ$201,'LA33'!V$1,0)),
0))),".")</f>
        <v>0.03</v>
      </c>
      <c r="X51" s="106">
        <f>IFERROR(
IF(LA!$H$11=1,(VLOOKUP($A51,'LA31'!$B$1:$BZ$201,'LA31'!W$1,0)),
IF(LA!$H$11=2,(VLOOKUP($A51,'LA32'!$B$1:$BZ$201,'LA32'!W$1,0)),
IF(LA!$H$11=3,(VLOOKUP($A51,'LA33'!$B$1:$BZ$201,'LA33'!W$1,0)),
0))),".")</f>
        <v>0.03</v>
      </c>
      <c r="Y51" s="106">
        <f>IFERROR(
IF(LA!$H$11=1,(VLOOKUP($A51,'LA31'!$B$1:$BZ$201,'LA31'!X$1,0)),
IF(LA!$H$11=2,(VLOOKUP($A51,'LA32'!$B$1:$BZ$201,'LA32'!X$1,0)),
IF(LA!$H$11=3,(VLOOKUP($A51,'LA33'!$B$1:$BZ$201,'LA33'!X$1,0)),
0))),".")</f>
        <v>0</v>
      </c>
      <c r="Z51" s="106" t="str">
        <f>IFERROR(
IF(LA!$H$11=1,(VLOOKUP($A51,'LA31'!$B$1:$BZ$201,'LA31'!Y$1,0)),
IF(LA!$H$11=2,(VLOOKUP($A51,'LA32'!$B$1:$BZ$201,'LA32'!Y$1,0)),
IF(LA!$H$11=3,(VLOOKUP($A51,'LA33'!$B$1:$BZ$201,'LA33'!Y$1,0)),
0))),".")</f>
        <v>x</v>
      </c>
      <c r="AA51" s="106" t="str">
        <f>IFERROR(
IF(LA!$H$11=1,(VLOOKUP($A51,'LA31'!$B$1:$BZ$201,'LA31'!Z$1,0)),
IF(LA!$H$11=2,(VLOOKUP($A51,'LA32'!$B$1:$BZ$201,'LA32'!Z$1,0)),
IF(LA!$H$11=3,(VLOOKUP($A51,'LA33'!$B$1:$BZ$201,'LA33'!Z$1,0)),
0))),".")</f>
        <v>x</v>
      </c>
      <c r="AB51" s="106">
        <f>IFERROR(
IF(LA!$H$11=1,(VLOOKUP($A51,'LA31'!$B$1:$BZ$201,'LA31'!AA$1,0)),
IF(LA!$H$11=2,(VLOOKUP($A51,'LA32'!$B$1:$BZ$201,'LA32'!AA$1,0)),
IF(LA!$H$11=3,(VLOOKUP($A51,'LA33'!$B$1:$BZ$201,'LA33'!AA$1,0)),
0))),".")</f>
        <v>0</v>
      </c>
      <c r="AC51" s="106">
        <f>IFERROR(
IF(LA!$H$11=1,(VLOOKUP($A51,'LA31'!$B$1:$BZ$201,'LA31'!AB$1,0)),
IF(LA!$H$11=2,(VLOOKUP($A51,'LA32'!$B$1:$BZ$201,'LA32'!AB$1,0)),
IF(LA!$H$11=3,(VLOOKUP($A51,'LA33'!$B$1:$BZ$201,'LA33'!AB$1,0)),
0))),".")</f>
        <v>0</v>
      </c>
      <c r="AD51" s="106">
        <f>IFERROR(
IF(LA!$H$11=1,(VLOOKUP($A51,'LA31'!$B$1:$BZ$201,'LA31'!AC$1,0)),
IF(LA!$H$11=2,(VLOOKUP($A51,'LA32'!$B$1:$BZ$201,'LA32'!AC$1,0)),
IF(LA!$H$11=3,(VLOOKUP($A51,'LA33'!$B$1:$BZ$201,'LA33'!AC$1,0)),
0))),".")</f>
        <v>0</v>
      </c>
      <c r="AE51" s="106" t="str">
        <f>IFERROR(
IF(LA!$H$11=1,(VLOOKUP($A51,'LA31'!$B$1:$BZ$201,'LA31'!AD$1,0)),
IF(LA!$H$11=2,(VLOOKUP($A51,'LA32'!$B$1:$BZ$201,'LA32'!AD$1,0)),
IF(LA!$H$11=3,(VLOOKUP($A51,'LA33'!$B$1:$BZ$201,'LA33'!AD$1,0)),
0))),".")</f>
        <v>x</v>
      </c>
      <c r="AF51" s="106">
        <f>IFERROR(
IF(LA!$H$11=1,(VLOOKUP($A51,'LA31'!$B$1:$BZ$201,'LA31'!AE$1,0)),
IF(LA!$H$11=2,(VLOOKUP($A51,'LA32'!$B$1:$BZ$201,'LA32'!AE$1,0)),
IF(LA!$H$11=3,(VLOOKUP($A51,'LA33'!$B$1:$BZ$201,'LA33'!AE$1,0)),
0))),".")</f>
        <v>7.0000000000000007E-2</v>
      </c>
      <c r="AG51" s="106">
        <f>IFERROR(
IF(LA!$H$11=1,(VLOOKUP($A51,'LA31'!$B$1:$BZ$201,'LA31'!AF$1,0)),
IF(LA!$H$11=2,(VLOOKUP($A51,'LA32'!$B$1:$BZ$201,'LA32'!AF$1,0)),
IF(LA!$H$11=3,(VLOOKUP($A51,'LA33'!$B$1:$BZ$201,'LA33'!AF$1,0)),
0))),".")</f>
        <v>7.0000000000000007E-2</v>
      </c>
      <c r="AH51" s="106">
        <f>IFERROR(
IF(LA!$H$11=1,(VLOOKUP($A51,'LA31'!$B$1:$BZ$201,'LA31'!AG$1,0)),
IF(LA!$H$11=2,(VLOOKUP($A51,'LA32'!$B$1:$BZ$201,'LA32'!AG$1,0)),
IF(LA!$H$11=3,(VLOOKUP($A51,'LA33'!$B$1:$BZ$201,'LA33'!AG$1,0)),
0))),".")</f>
        <v>0.39</v>
      </c>
      <c r="AI51" s="106">
        <f>IFERROR(
IF(LA!$H$11=1,(VLOOKUP($A51,'LA31'!$B$1:$BZ$201,'LA31'!AH$1,0)),
IF(LA!$H$11=2,(VLOOKUP($A51,'LA32'!$B$1:$BZ$201,'LA32'!AH$1,0)),
IF(LA!$H$11=3,(VLOOKUP($A51,'LA33'!$B$1:$BZ$201,'LA33'!AH$1,0)),
0))),".")</f>
        <v>0.55000000000000004</v>
      </c>
      <c r="AJ51" s="106">
        <f>IFERROR(
IF(LA!$H$11=1,(VLOOKUP($A51,'LA31'!$B$1:$BZ$201,'LA31'!AI$1,0)),
IF(LA!$H$11=2,(VLOOKUP($A51,'LA32'!$B$1:$BZ$201,'LA32'!AI$1,0)),
IF(LA!$H$11=3,(VLOOKUP($A51,'LA33'!$B$1:$BZ$201,'LA33'!AI$1,0)),
0))),".")</f>
        <v>0.55000000000000004</v>
      </c>
      <c r="AK51" s="106">
        <f>IFERROR(
IF(LA!$H$11=1,(VLOOKUP($A51,'LA31'!$B$1:$BZ$201,'LA31'!AJ$1,0)),
IF(LA!$H$11=2,(VLOOKUP($A51,'LA32'!$B$1:$BZ$201,'LA32'!AJ$1,0)),
IF(LA!$H$11=3,(VLOOKUP($A51,'LA33'!$B$1:$BZ$201,'LA33'!AJ$1,0)),
0))),".")</f>
        <v>0.1</v>
      </c>
      <c r="AL51" s="106">
        <f>IFERROR(
IF(LA!$H$11=1,(VLOOKUP($A51,'LA31'!$B$1:$BZ$201,'LA31'!AK$1,0)),
IF(LA!$H$11=2,(VLOOKUP($A51,'LA32'!$B$1:$BZ$201,'LA32'!AK$1,0)),
IF(LA!$H$11=3,(VLOOKUP($A51,'LA33'!$B$1:$BZ$201,'LA33'!AK$1,0)),
0))),".")</f>
        <v>0.22</v>
      </c>
      <c r="AM51" s="106">
        <f>IFERROR(
IF(LA!$H$11=1,(VLOOKUP($A51,'LA31'!$B$1:$BZ$201,'LA31'!AL$1,0)),
IF(LA!$H$11=2,(VLOOKUP($A51,'LA32'!$B$1:$BZ$201,'LA32'!AL$1,0)),
IF(LA!$H$11=3,(VLOOKUP($A51,'LA33'!$B$1:$BZ$201,'LA33'!AL$1,0)),
0))),".")</f>
        <v>0.21</v>
      </c>
      <c r="AN51" s="106">
        <f>IFERROR(
IF(LA!$H$11=1,(VLOOKUP($A51,'LA31'!$B$1:$BZ$201,'LA31'!AM$1,0)),
IF(LA!$H$11=2,(VLOOKUP($A51,'LA32'!$B$1:$BZ$201,'LA32'!AM$1,0)),
IF(LA!$H$11=3,(VLOOKUP($A51,'LA33'!$B$1:$BZ$201,'LA33'!AM$1,0)),
0))),".")</f>
        <v>0</v>
      </c>
      <c r="AO51" s="106">
        <f>IFERROR(
IF(LA!$H$11=1,(VLOOKUP($A51,'LA31'!$B$1:$BZ$201,'LA31'!AN$1,0)),
IF(LA!$H$11=2,(VLOOKUP($A51,'LA32'!$B$1:$BZ$201,'LA32'!AN$1,0)),
IF(LA!$H$11=3,(VLOOKUP($A51,'LA33'!$B$1:$BZ$201,'LA33'!AN$1,0)),
0))),".")</f>
        <v>0.01</v>
      </c>
      <c r="AP51" s="106">
        <f>IFERROR(
IF(LA!$H$11=1,(VLOOKUP($A51,'LA31'!$B$1:$BZ$201,'LA31'!AO$1,0)),
IF(LA!$H$11=2,(VLOOKUP($A51,'LA32'!$B$1:$BZ$201,'LA32'!AO$1,0)),
IF(LA!$H$11=3,(VLOOKUP($A51,'LA33'!$B$1:$BZ$201,'LA33'!AO$1,0)),
0))),".")</f>
        <v>0.01</v>
      </c>
      <c r="AQ51" s="106" t="str">
        <f>IFERROR(
IF(LA!$H$11=1,(VLOOKUP($A51,'LA31'!$B$1:$BZ$201,'LA31'!AP$1,0)),
IF(LA!$H$11=2,(VLOOKUP($A51,'LA32'!$B$1:$BZ$201,'LA32'!AP$1,0)),
IF(LA!$H$11=3,(VLOOKUP($A51,'LA33'!$B$1:$BZ$201,'LA33'!AP$1,0)),
0))),".")</f>
        <v>x</v>
      </c>
      <c r="AR51" s="106">
        <f>IFERROR(
IF(LA!$H$11=1,(VLOOKUP($A51,'LA31'!$B$1:$BZ$201,'LA31'!AQ$1,0)),
IF(LA!$H$11=2,(VLOOKUP($A51,'LA32'!$B$1:$BZ$201,'LA32'!AQ$1,0)),
IF(LA!$H$11=3,(VLOOKUP($A51,'LA33'!$B$1:$BZ$201,'LA33'!AQ$1,0)),
0))),".")</f>
        <v>0.18</v>
      </c>
      <c r="AS51" s="106">
        <f>IFERROR(
IF(LA!$H$11=1,(VLOOKUP($A51,'LA31'!$B$1:$BZ$201,'LA31'!AR$1,0)),
IF(LA!$H$11=2,(VLOOKUP($A51,'LA32'!$B$1:$BZ$201,'LA32'!AR$1,0)),
IF(LA!$H$11=3,(VLOOKUP($A51,'LA33'!$B$1:$BZ$201,'LA33'!AR$1,0)),
0))),".")</f>
        <v>0.17</v>
      </c>
      <c r="AT51" s="106">
        <f>IFERROR(
IF(LA!$H$11=1,(VLOOKUP($A51,'LA31'!$B$1:$BZ$201,'LA31'!AS$1,0)),
IF(LA!$H$11=2,(VLOOKUP($A51,'LA32'!$B$1:$BZ$201,'LA32'!AS$1,0)),
IF(LA!$H$11=3,(VLOOKUP($A51,'LA33'!$B$1:$BZ$201,'LA33'!AS$1,0)),
0))),".")</f>
        <v>0.28999999999999998</v>
      </c>
      <c r="AU51" s="106">
        <f>IFERROR(
IF(LA!$H$11=1,(VLOOKUP($A51,'LA31'!$B$1:$BZ$201,'LA31'!AT$1,0)),
IF(LA!$H$11=2,(VLOOKUP($A51,'LA32'!$B$1:$BZ$201,'LA32'!AT$1,0)),
IF(LA!$H$11=3,(VLOOKUP($A51,'LA33'!$B$1:$BZ$201,'LA33'!AT$1,0)),
0))),".")</f>
        <v>0.32</v>
      </c>
      <c r="AV51" s="106">
        <f>IFERROR(
IF(LA!$H$11=1,(VLOOKUP($A51,'LA31'!$B$1:$BZ$201,'LA31'!AU$1,0)),
IF(LA!$H$11=2,(VLOOKUP($A51,'LA32'!$B$1:$BZ$201,'LA32'!AU$1,0)),
IF(LA!$H$11=3,(VLOOKUP($A51,'LA33'!$B$1:$BZ$201,'LA33'!AU$1,0)),
0))),".")</f>
        <v>0.32</v>
      </c>
      <c r="AW51" s="106">
        <f>IFERROR(
IF(LA!$H$11=1,(VLOOKUP($A51,'LA31'!$B$1:$BZ$201,'LA31'!AV$1,0)),
IF(LA!$H$11=2,(VLOOKUP($A51,'LA32'!$B$1:$BZ$201,'LA32'!AV$1,0)),
IF(LA!$H$11=3,(VLOOKUP($A51,'LA33'!$B$1:$BZ$201,'LA33'!AV$1,0)),
0))),".")</f>
        <v>0</v>
      </c>
      <c r="AX51" s="106">
        <f>IFERROR(
IF(LA!$H$11=1,(VLOOKUP($A51,'LA31'!$B$1:$BZ$201,'LA31'!AW$1,0)),
IF(LA!$H$11=2,(VLOOKUP($A51,'LA32'!$B$1:$BZ$201,'LA32'!AW$1,0)),
IF(LA!$H$11=3,(VLOOKUP($A51,'LA33'!$B$1:$BZ$201,'LA33'!AW$1,0)),
0))),".")</f>
        <v>0.01</v>
      </c>
      <c r="AY51" s="106">
        <f>IFERROR(
IF(LA!$H$11=1,(VLOOKUP($A51,'LA31'!$B$1:$BZ$201,'LA31'!AX$1,0)),
IF(LA!$H$11=2,(VLOOKUP($A51,'LA32'!$B$1:$BZ$201,'LA32'!AX$1,0)),
IF(LA!$H$11=3,(VLOOKUP($A51,'LA33'!$B$1:$BZ$201,'LA33'!AX$1,0)),
0))),".")</f>
        <v>0.01</v>
      </c>
      <c r="AZ51" s="106">
        <f>IFERROR(
IF(LA!$H$11=1,(VLOOKUP($A51,'LA31'!$B$1:$BZ$201,'LA31'!AY$1,0)),
IF(LA!$H$11=2,(VLOOKUP($A51,'LA32'!$B$1:$BZ$201,'LA32'!AY$1,0)),
IF(LA!$H$11=3,(VLOOKUP($A51,'LA33'!$B$1:$BZ$201,'LA33'!AY$1,0)),
0))),".")</f>
        <v>0</v>
      </c>
      <c r="BA51" s="106">
        <f>IFERROR(
IF(LA!$H$11=1,(VLOOKUP($A51,'LA31'!$B$1:$BZ$201,'LA31'!AZ$1,0)),
IF(LA!$H$11=2,(VLOOKUP($A51,'LA32'!$B$1:$BZ$201,'LA32'!AZ$1,0)),
IF(LA!$H$11=3,(VLOOKUP($A51,'LA33'!$B$1:$BZ$201,'LA33'!AZ$1,0)),
0))),".")</f>
        <v>0</v>
      </c>
      <c r="BB51" s="106">
        <f>IFERROR(
IF(LA!$H$11=1,(VLOOKUP($A51,'LA31'!$B$1:$BZ$201,'LA31'!BA$1,0)),
IF(LA!$H$11=2,(VLOOKUP($A51,'LA32'!$B$1:$BZ$201,'LA32'!BA$1,0)),
IF(LA!$H$11=3,(VLOOKUP($A51,'LA33'!$B$1:$BZ$201,'LA33'!BA$1,0)),
0))),".")</f>
        <v>0</v>
      </c>
      <c r="BC51" s="106">
        <f>IFERROR(
IF(LA!$H$11=1,(VLOOKUP($A51,'LA31'!$B$1:$BZ$201,'LA31'!BB$1,0)),
IF(LA!$H$11=2,(VLOOKUP($A51,'LA32'!$B$1:$BZ$201,'LA32'!BB$1,0)),
IF(LA!$H$11=3,(VLOOKUP($A51,'LA33'!$B$1:$BZ$201,'LA33'!BB$1,0)),
0))),".")</f>
        <v>0.1</v>
      </c>
      <c r="BD51" s="106">
        <f>IFERROR(
IF(LA!$H$11=1,(VLOOKUP($A51,'LA31'!$B$1:$BZ$201,'LA31'!BC$1,0)),
IF(LA!$H$11=2,(VLOOKUP($A51,'LA32'!$B$1:$BZ$201,'LA32'!BC$1,0)),
IF(LA!$H$11=3,(VLOOKUP($A51,'LA33'!$B$1:$BZ$201,'LA33'!BC$1,0)),
0))),".")</f>
        <v>0.1</v>
      </c>
      <c r="BE51" s="106">
        <f>IFERROR(
IF(LA!$H$11=1,(VLOOKUP($A51,'LA31'!$B$1:$BZ$201,'LA31'!BD$1,0)),
IF(LA!$H$11=2,(VLOOKUP($A51,'LA32'!$B$1:$BZ$201,'LA32'!BD$1,0)),
IF(LA!$H$11=3,(VLOOKUP($A51,'LA33'!$B$1:$BZ$201,'LA33'!BD$1,0)),
0))),".")</f>
        <v>0.1</v>
      </c>
      <c r="BF51" s="106" t="str">
        <f>IFERROR(
IF(LA!$H$11=1,(VLOOKUP($A51,'LA31'!$B$1:$BZ$201,'LA31'!BE$1,0)),
IF(LA!$H$11=2,(VLOOKUP($A51,'LA32'!$B$1:$BZ$201,'LA32'!BE$1,0)),
IF(LA!$H$11=3,(VLOOKUP($A51,'LA33'!$B$1:$BZ$201,'LA33'!BE$1,0)),
0))),".")</f>
        <v>x</v>
      </c>
      <c r="BG51" s="106">
        <f>IFERROR(
IF(LA!$H$11=1,(VLOOKUP($A51,'LA31'!$B$1:$BZ$201,'LA31'!BF$1,0)),
IF(LA!$H$11=2,(VLOOKUP($A51,'LA32'!$B$1:$BZ$201,'LA32'!BF$1,0)),
IF(LA!$H$11=3,(VLOOKUP($A51,'LA33'!$B$1:$BZ$201,'LA33'!BF$1,0)),
0))),".")</f>
        <v>0.04</v>
      </c>
      <c r="BH51" s="106">
        <f>IFERROR(
IF(LA!$H$11=1,(VLOOKUP($A51,'LA31'!$B$1:$BZ$201,'LA31'!BG$1,0)),
IF(LA!$H$11=2,(VLOOKUP($A51,'LA32'!$B$1:$BZ$201,'LA32'!BG$1,0)),
IF(LA!$H$11=3,(VLOOKUP($A51,'LA33'!$B$1:$BZ$201,'LA33'!BG$1,0)),
0))),".")</f>
        <v>0.04</v>
      </c>
      <c r="BI51" s="106" t="str">
        <f>IFERROR(
IF(LA!$H$11=1,(VLOOKUP($A51,'LA31'!$B$1:$BZ$201,'LA31'!BH$1,0)),
IF(LA!$H$11=2,(VLOOKUP($A51,'LA32'!$B$1:$BZ$201,'LA32'!BH$1,0)),
IF(LA!$H$11=3,(VLOOKUP($A51,'LA33'!$B$1:$BZ$201,'LA33'!BH$1,0)),
0))),".")</f>
        <v>x</v>
      </c>
      <c r="BJ51" s="106">
        <f>IFERROR(
IF(LA!$H$11=1,(VLOOKUP($A51,'LA31'!$B$1:$BZ$201,'LA31'!BI$1,0)),
IF(LA!$H$11=2,(VLOOKUP($A51,'LA32'!$B$1:$BZ$201,'LA32'!BI$1,0)),
IF(LA!$H$11=3,(VLOOKUP($A51,'LA33'!$B$1:$BZ$201,'LA33'!BI$1,0)),
0))),".")</f>
        <v>0.06</v>
      </c>
      <c r="BK51" s="106">
        <f>IFERROR(
IF(LA!$H$11=1,(VLOOKUP($A51,'LA31'!$B$1:$BZ$201,'LA31'!BJ$1,0)),
IF(LA!$H$11=2,(VLOOKUP($A51,'LA32'!$B$1:$BZ$201,'LA32'!BJ$1,0)),
IF(LA!$H$11=3,(VLOOKUP($A51,'LA33'!$B$1:$BZ$201,'LA33'!BJ$1,0)),
0))),".")</f>
        <v>0.06</v>
      </c>
      <c r="BL51" s="106">
        <f>IFERROR(
IF(LA!$H$11=1,(VLOOKUP($A51,'LA31'!$B$1:$BZ$201,'LA31'!BK$1,0)),
IF(LA!$H$11=2,(VLOOKUP($A51,'LA32'!$B$1:$BZ$201,'LA32'!BK$1,0)),
IF(LA!$H$11=3,(VLOOKUP($A51,'LA33'!$B$1:$BZ$201,'LA33'!BK$1,0)),
0))),".")</f>
        <v>0</v>
      </c>
      <c r="BM51" s="106" t="str">
        <f>IFERROR(
IF(LA!$H$11=1,(VLOOKUP($A51,'LA31'!$B$1:$BZ$201,'LA31'!BL$1,0)),
IF(LA!$H$11=2,(VLOOKUP($A51,'LA32'!$B$1:$BZ$201,'LA32'!BL$1,0)),
IF(LA!$H$11=3,(VLOOKUP($A51,'LA33'!$B$1:$BZ$201,'LA33'!BL$1,0)),
0))),".")</f>
        <v>x</v>
      </c>
      <c r="BN51" s="106" t="str">
        <f>IFERROR(
IF(LA!$H$11=1,(VLOOKUP($A51,'LA31'!$B$1:$BZ$201,'LA31'!BM$1,0)),
IF(LA!$H$11=2,(VLOOKUP($A51,'LA32'!$B$1:$BZ$201,'LA32'!BM$1,0)),
IF(LA!$H$11=3,(VLOOKUP($A51,'LA33'!$B$1:$BZ$201,'LA33'!BM$1,0)),
0))),".")</f>
        <v>x</v>
      </c>
      <c r="BO51" s="106" t="str">
        <f>IFERROR(
IF(LA!$H$11=1,(VLOOKUP($A51,'LA31'!$B$1:$BZ$201,'LA31'!BN$1,0)),
IF(LA!$H$11=2,(VLOOKUP($A51,'LA32'!$B$1:$BZ$201,'LA32'!BN$1,0)),
IF(LA!$H$11=3,(VLOOKUP($A51,'LA33'!$B$1:$BZ$201,'LA33'!BN$1,0)),
0))),".")</f>
        <v>x</v>
      </c>
      <c r="BP51" s="106">
        <f>IFERROR(
IF(LA!$H$11=1,(VLOOKUP($A51,'LA31'!$B$1:$BZ$201,'LA31'!BO$1,0)),
IF(LA!$H$11=2,(VLOOKUP($A51,'LA32'!$B$1:$BZ$201,'LA32'!BO$1,0)),
IF(LA!$H$11=3,(VLOOKUP($A51,'LA33'!$B$1:$BZ$201,'LA33'!BO$1,0)),
0))),".")</f>
        <v>0.02</v>
      </c>
      <c r="BQ51" s="106">
        <f>IFERROR(
IF(LA!$H$11=1,(VLOOKUP($A51,'LA31'!$B$1:$BZ$201,'LA31'!BP$1,0)),
IF(LA!$H$11=2,(VLOOKUP($A51,'LA32'!$B$1:$BZ$201,'LA32'!BP$1,0)),
IF(LA!$H$11=3,(VLOOKUP($A51,'LA33'!$B$1:$BZ$201,'LA33'!BP$1,0)),
0))),".")</f>
        <v>0.02</v>
      </c>
      <c r="BR51" s="106" t="str">
        <f>IFERROR(
IF(LA!$H$11=1,(VLOOKUP($A51,'LA31'!$B$1:$BZ$201,'LA31'!BQ$1,0)),
IF(LA!$H$11=2,(VLOOKUP($A51,'LA32'!$B$1:$BZ$201,'LA32'!BQ$1,0)),
IF(LA!$H$11=3,(VLOOKUP($A51,'LA33'!$B$1:$BZ$201,'LA33'!BQ$1,0)),
0))),".")</f>
        <v>x</v>
      </c>
      <c r="BS51" s="106">
        <f>IFERROR(
IF(LA!$H$11=1,(VLOOKUP($A51,'LA31'!$B$1:$BZ$201,'LA31'!BR$1,0)),
IF(LA!$H$11=2,(VLOOKUP($A51,'LA32'!$B$1:$BZ$201,'LA32'!BR$1,0)),
IF(LA!$H$11=3,(VLOOKUP($A51,'LA33'!$B$1:$BZ$201,'LA33'!BR$1,0)),
0))),".")</f>
        <v>7.0000000000000007E-2</v>
      </c>
      <c r="BT51" s="106">
        <f>IFERROR(
IF(LA!$H$11=1,(VLOOKUP($A51,'LA31'!$B$1:$BZ$201,'LA31'!BS$1,0)),
IF(LA!$H$11=2,(VLOOKUP($A51,'LA32'!$B$1:$BZ$201,'LA32'!BS$1,0)),
IF(LA!$H$11=3,(VLOOKUP($A51,'LA33'!$B$1:$BZ$201,'LA33'!BS$1,0)),
0))),".")</f>
        <v>7.0000000000000007E-2</v>
      </c>
      <c r="BU51" s="106" t="str">
        <f>IFERROR(
IF(LA!$H$11=1,(VLOOKUP($A51,'LA31'!$B$1:$BZ$201,'LA31'!BT$1,0)),
IF(LA!$H$11=2,(VLOOKUP($A51,'LA32'!$B$1:$BZ$201,'LA32'!BT$1,0)),
IF(LA!$H$11=3,(VLOOKUP($A51,'LA33'!$B$1:$BZ$201,'LA33'!BT$1,0)),
0))),".")</f>
        <v>x</v>
      </c>
      <c r="BV51" s="106">
        <f>IFERROR(
IF(LA!$H$11=1,(VLOOKUP($A51,'LA31'!$B$1:$BZ$201,'LA31'!BU$1,0)),
IF(LA!$H$11=2,(VLOOKUP($A51,'LA32'!$B$1:$BZ$201,'LA32'!BU$1,0)),
IF(LA!$H$11=3,(VLOOKUP($A51,'LA33'!$B$1:$BZ$201,'LA33'!BU$1,0)),
0))),".")</f>
        <v>0.02</v>
      </c>
      <c r="BW51" s="106">
        <f>IFERROR(
IF(LA!$H$11=1,(VLOOKUP($A51,'LA31'!$B$1:$BZ$201,'LA31'!BV$1,0)),
IF(LA!$H$11=2,(VLOOKUP($A51,'LA32'!$B$1:$BZ$201,'LA32'!BV$1,0)),
IF(LA!$H$11=3,(VLOOKUP($A51,'LA33'!$B$1:$BZ$201,'LA33'!BV$1,0)),
0))),".")</f>
        <v>0.02</v>
      </c>
      <c r="BX51" s="106">
        <f>IFERROR(
IF(LA!$H$11=1,(VLOOKUP($A51,'LA31'!$B$1:$BZ$201,'LA31'!BW$1,0)),
IF(LA!$H$11=2,(VLOOKUP($A51,'LA32'!$B$1:$BZ$201,'LA32'!BW$1,0)),
IF(LA!$H$11=3,(VLOOKUP($A51,'LA33'!$B$1:$BZ$201,'LA33'!BW$1,0)),
0))),".")</f>
        <v>0.13</v>
      </c>
      <c r="BY51" s="106">
        <f>IFERROR(
IF(LA!$H$11=1,(VLOOKUP($A51,'LA31'!$B$1:$BZ$201,'LA31'!BX$1,0)),
IF(LA!$H$11=2,(VLOOKUP($A51,'LA32'!$B$1:$BZ$201,'LA32'!BX$1,0)),
IF(LA!$H$11=3,(VLOOKUP($A51,'LA33'!$B$1:$BZ$201,'LA33'!BX$1,0)),
0))),".")</f>
        <v>0.08</v>
      </c>
      <c r="BZ51" s="106">
        <f>IFERROR(
IF(LA!$H$11=1,(VLOOKUP($A51,'LA31'!$B$1:$BZ$201,'LA31'!BY$1,0)),
IF(LA!$H$11=2,(VLOOKUP($A51,'LA32'!$B$1:$BZ$201,'LA32'!BY$1,0)),
IF(LA!$H$11=3,(VLOOKUP($A51,'LA33'!$B$1:$BZ$201,'LA33'!BY$1,0)),
0))),".")</f>
        <v>0.09</v>
      </c>
    </row>
    <row r="52" spans="1:78" x14ac:dyDescent="0.2">
      <c r="A52" s="55">
        <v>878</v>
      </c>
      <c r="B52" s="55" t="s">
        <v>234</v>
      </c>
      <c r="C52" s="88" t="s">
        <v>200</v>
      </c>
      <c r="D52" s="59">
        <f>IFERROR(
IF(LA!$H$11=1,(VLOOKUP($A52,'LA31'!$B$1:$BZ$201,'LA31'!C$1,0)),
IF(LA!$H$11=2,(VLOOKUP($A52,'LA32'!$B$1:$BZ$201,'LA32'!C$1,0)),
IF(LA!$H$11=3,(VLOOKUP($A52,'LA33'!$B$1:$BZ$201,'LA33'!C$1,0)),
0))),".")</f>
        <v>60</v>
      </c>
      <c r="E52" s="59">
        <f>IFERROR(
IF(LA!$H$11=1,(VLOOKUP($A52,'LA31'!$B$1:$BZ$201,'LA31'!D$1,0)),
IF(LA!$H$11=2,(VLOOKUP($A52,'LA32'!$B$1:$BZ$201,'LA32'!D$1,0)),
IF(LA!$H$11=3,(VLOOKUP($A52,'LA33'!$B$1:$BZ$201,'LA33'!D$1,0)),
0))),".")</f>
        <v>1870</v>
      </c>
      <c r="F52" s="59">
        <f>IFERROR(
IF(LA!$H$11=1,(VLOOKUP($A52,'LA31'!$B$1:$BZ$201,'LA31'!E$1,0)),
IF(LA!$H$11=2,(VLOOKUP($A52,'LA32'!$B$1:$BZ$201,'LA32'!E$1,0)),
IF(LA!$H$11=3,(VLOOKUP($A52,'LA33'!$B$1:$BZ$201,'LA33'!E$1,0)),
0))),".")</f>
        <v>1940</v>
      </c>
      <c r="G52" s="106">
        <f>IFERROR(
IF(LA!$H$11=1,(VLOOKUP($A52,'LA31'!$B$1:$BZ$201,'LA31'!F$1,0)),
IF(LA!$H$11=2,(VLOOKUP($A52,'LA32'!$B$1:$BZ$201,'LA32'!F$1,0)),
IF(LA!$H$11=3,(VLOOKUP($A52,'LA33'!$B$1:$BZ$201,'LA33'!F$1,0)),
0))),".")</f>
        <v>0.77</v>
      </c>
      <c r="H52" s="106">
        <f>IFERROR(
IF(LA!$H$11=1,(VLOOKUP($A52,'LA31'!$B$1:$BZ$201,'LA31'!G$1,0)),
IF(LA!$H$11=2,(VLOOKUP($A52,'LA32'!$B$1:$BZ$201,'LA32'!G$1,0)),
IF(LA!$H$11=3,(VLOOKUP($A52,'LA33'!$B$1:$BZ$201,'LA33'!G$1,0)),
0))),".")</f>
        <v>0.75</v>
      </c>
      <c r="I52" s="106">
        <f>IFERROR(
IF(LA!$H$11=1,(VLOOKUP($A52,'LA31'!$B$1:$BZ$201,'LA31'!H$1,0)),
IF(LA!$H$11=2,(VLOOKUP($A52,'LA32'!$B$1:$BZ$201,'LA32'!H$1,0)),
IF(LA!$H$11=3,(VLOOKUP($A52,'LA33'!$B$1:$BZ$201,'LA33'!H$1,0)),
0))),".")</f>
        <v>0.75</v>
      </c>
      <c r="J52" s="106">
        <f>IFERROR(
IF(LA!$H$11=1,(VLOOKUP($A52,'LA31'!$B$1:$BZ$201,'LA31'!I$1,0)),
IF(LA!$H$11=2,(VLOOKUP($A52,'LA32'!$B$1:$BZ$201,'LA32'!I$1,0)),
IF(LA!$H$11=3,(VLOOKUP($A52,'LA33'!$B$1:$BZ$201,'LA33'!I$1,0)),
0))),".")</f>
        <v>0.64</v>
      </c>
      <c r="K52" s="106">
        <f>IFERROR(
IF(LA!$H$11=1,(VLOOKUP($A52,'LA31'!$B$1:$BZ$201,'LA31'!J$1,0)),
IF(LA!$H$11=2,(VLOOKUP($A52,'LA32'!$B$1:$BZ$201,'LA32'!J$1,0)),
IF(LA!$H$11=3,(VLOOKUP($A52,'LA33'!$B$1:$BZ$201,'LA33'!J$1,0)),
0))),".")</f>
        <v>0.59</v>
      </c>
      <c r="L52" s="106">
        <f>IFERROR(
IF(LA!$H$11=1,(VLOOKUP($A52,'LA31'!$B$1:$BZ$201,'LA31'!K$1,0)),
IF(LA!$H$11=2,(VLOOKUP($A52,'LA32'!$B$1:$BZ$201,'LA32'!K$1,0)),
IF(LA!$H$11=3,(VLOOKUP($A52,'LA33'!$B$1:$BZ$201,'LA33'!K$1,0)),
0))),".")</f>
        <v>0.59</v>
      </c>
      <c r="M52" s="106">
        <f>IFERROR(
IF(LA!$H$11=1,(VLOOKUP($A52,'LA31'!$B$1:$BZ$201,'LA31'!L$1,0)),
IF(LA!$H$11=2,(VLOOKUP($A52,'LA32'!$B$1:$BZ$201,'LA32'!L$1,0)),
IF(LA!$H$11=3,(VLOOKUP($A52,'LA33'!$B$1:$BZ$201,'LA33'!L$1,0)),
0))),".")</f>
        <v>0.19</v>
      </c>
      <c r="N52" s="106">
        <f>IFERROR(
IF(LA!$H$11=1,(VLOOKUP($A52,'LA31'!$B$1:$BZ$201,'LA31'!M$1,0)),
IF(LA!$H$11=2,(VLOOKUP($A52,'LA32'!$B$1:$BZ$201,'LA32'!M$1,0)),
IF(LA!$H$11=3,(VLOOKUP($A52,'LA33'!$B$1:$BZ$201,'LA33'!M$1,0)),
0))),".")</f>
        <v>0.08</v>
      </c>
      <c r="O52" s="106">
        <f>IFERROR(
IF(LA!$H$11=1,(VLOOKUP($A52,'LA31'!$B$1:$BZ$201,'LA31'!N$1,0)),
IF(LA!$H$11=2,(VLOOKUP($A52,'LA32'!$B$1:$BZ$201,'LA32'!N$1,0)),
IF(LA!$H$11=3,(VLOOKUP($A52,'LA33'!$B$1:$BZ$201,'LA33'!N$1,0)),
0))),".")</f>
        <v>0.09</v>
      </c>
      <c r="P52" s="106">
        <f>IFERROR(
IF(LA!$H$11=1,(VLOOKUP($A52,'LA31'!$B$1:$BZ$201,'LA31'!O$1,0)),
IF(LA!$H$11=2,(VLOOKUP($A52,'LA32'!$B$1:$BZ$201,'LA32'!O$1,0)),
IF(LA!$H$11=3,(VLOOKUP($A52,'LA33'!$B$1:$BZ$201,'LA33'!O$1,0)),
0))),".")</f>
        <v>0</v>
      </c>
      <c r="Q52" s="106" t="str">
        <f>IFERROR(
IF(LA!$H$11=1,(VLOOKUP($A52,'LA31'!$B$1:$BZ$201,'LA31'!P$1,0)),
IF(LA!$H$11=2,(VLOOKUP($A52,'LA32'!$B$1:$BZ$201,'LA32'!P$1,0)),
IF(LA!$H$11=3,(VLOOKUP($A52,'LA33'!$B$1:$BZ$201,'LA33'!P$1,0)),
0))),".")</f>
        <v>x</v>
      </c>
      <c r="R52" s="106" t="str">
        <f>IFERROR(
IF(LA!$H$11=1,(VLOOKUP($A52,'LA31'!$B$1:$BZ$201,'LA31'!Q$1,0)),
IF(LA!$H$11=2,(VLOOKUP($A52,'LA32'!$B$1:$BZ$201,'LA32'!Q$1,0)),
IF(LA!$H$11=3,(VLOOKUP($A52,'LA33'!$B$1:$BZ$201,'LA33'!Q$1,0)),
0))),".")</f>
        <v>x</v>
      </c>
      <c r="S52" s="106" t="str">
        <f>IFERROR(
IF(LA!$H$11=1,(VLOOKUP($A52,'LA31'!$B$1:$BZ$201,'LA31'!R$1,0)),
IF(LA!$H$11=2,(VLOOKUP($A52,'LA32'!$B$1:$BZ$201,'LA32'!R$1,0)),
IF(LA!$H$11=3,(VLOOKUP($A52,'LA33'!$B$1:$BZ$201,'LA33'!R$1,0)),
0))),".")</f>
        <v>x</v>
      </c>
      <c r="T52" s="106">
        <f>IFERROR(
IF(LA!$H$11=1,(VLOOKUP($A52,'LA31'!$B$1:$BZ$201,'LA31'!S$1,0)),
IF(LA!$H$11=2,(VLOOKUP($A52,'LA32'!$B$1:$BZ$201,'LA32'!S$1,0)),
IF(LA!$H$11=3,(VLOOKUP($A52,'LA33'!$B$1:$BZ$201,'LA33'!S$1,0)),
0))),".")</f>
        <v>0.03</v>
      </c>
      <c r="U52" s="106">
        <f>IFERROR(
IF(LA!$H$11=1,(VLOOKUP($A52,'LA31'!$B$1:$BZ$201,'LA31'!T$1,0)),
IF(LA!$H$11=2,(VLOOKUP($A52,'LA32'!$B$1:$BZ$201,'LA32'!T$1,0)),
IF(LA!$H$11=3,(VLOOKUP($A52,'LA33'!$B$1:$BZ$201,'LA33'!T$1,0)),
0))),".")</f>
        <v>0.03</v>
      </c>
      <c r="V52" s="106">
        <f>IFERROR(
IF(LA!$H$11=1,(VLOOKUP($A52,'LA31'!$B$1:$BZ$201,'LA31'!U$1,0)),
IF(LA!$H$11=2,(VLOOKUP($A52,'LA32'!$B$1:$BZ$201,'LA32'!U$1,0)),
IF(LA!$H$11=3,(VLOOKUP($A52,'LA33'!$B$1:$BZ$201,'LA33'!U$1,0)),
0))),".")</f>
        <v>0.13</v>
      </c>
      <c r="W52" s="106">
        <f>IFERROR(
IF(LA!$H$11=1,(VLOOKUP($A52,'LA31'!$B$1:$BZ$201,'LA31'!V$1,0)),
IF(LA!$H$11=2,(VLOOKUP($A52,'LA32'!$B$1:$BZ$201,'LA32'!V$1,0)),
IF(LA!$H$11=3,(VLOOKUP($A52,'LA33'!$B$1:$BZ$201,'LA33'!V$1,0)),
0))),".")</f>
        <v>7.0000000000000007E-2</v>
      </c>
      <c r="X52" s="106">
        <f>IFERROR(
IF(LA!$H$11=1,(VLOOKUP($A52,'LA31'!$B$1:$BZ$201,'LA31'!W$1,0)),
IF(LA!$H$11=2,(VLOOKUP($A52,'LA32'!$B$1:$BZ$201,'LA32'!W$1,0)),
IF(LA!$H$11=3,(VLOOKUP($A52,'LA33'!$B$1:$BZ$201,'LA33'!W$1,0)),
0))),".")</f>
        <v>0.08</v>
      </c>
      <c r="Y52" s="106">
        <f>IFERROR(
IF(LA!$H$11=1,(VLOOKUP($A52,'LA31'!$B$1:$BZ$201,'LA31'!X$1,0)),
IF(LA!$H$11=2,(VLOOKUP($A52,'LA32'!$B$1:$BZ$201,'LA32'!X$1,0)),
IF(LA!$H$11=3,(VLOOKUP($A52,'LA33'!$B$1:$BZ$201,'LA33'!X$1,0)),
0))),".")</f>
        <v>0</v>
      </c>
      <c r="Z52" s="106" t="str">
        <f>IFERROR(
IF(LA!$H$11=1,(VLOOKUP($A52,'LA31'!$B$1:$BZ$201,'LA31'!Y$1,0)),
IF(LA!$H$11=2,(VLOOKUP($A52,'LA32'!$B$1:$BZ$201,'LA32'!Y$1,0)),
IF(LA!$H$11=3,(VLOOKUP($A52,'LA33'!$B$1:$BZ$201,'LA33'!Y$1,0)),
0))),".")</f>
        <v>x</v>
      </c>
      <c r="AA52" s="106" t="str">
        <f>IFERROR(
IF(LA!$H$11=1,(VLOOKUP($A52,'LA31'!$B$1:$BZ$201,'LA31'!Z$1,0)),
IF(LA!$H$11=2,(VLOOKUP($A52,'LA32'!$B$1:$BZ$201,'LA32'!Z$1,0)),
IF(LA!$H$11=3,(VLOOKUP($A52,'LA33'!$B$1:$BZ$201,'LA33'!Z$1,0)),
0))),".")</f>
        <v>x</v>
      </c>
      <c r="AB52" s="106">
        <f>IFERROR(
IF(LA!$H$11=1,(VLOOKUP($A52,'LA31'!$B$1:$BZ$201,'LA31'!AA$1,0)),
IF(LA!$H$11=2,(VLOOKUP($A52,'LA32'!$B$1:$BZ$201,'LA32'!AA$1,0)),
IF(LA!$H$11=3,(VLOOKUP($A52,'LA33'!$B$1:$BZ$201,'LA33'!AA$1,0)),
0))),".")</f>
        <v>0</v>
      </c>
      <c r="AC52" s="106">
        <f>IFERROR(
IF(LA!$H$11=1,(VLOOKUP($A52,'LA31'!$B$1:$BZ$201,'LA31'!AB$1,0)),
IF(LA!$H$11=2,(VLOOKUP($A52,'LA32'!$B$1:$BZ$201,'LA32'!AB$1,0)),
IF(LA!$H$11=3,(VLOOKUP($A52,'LA33'!$B$1:$BZ$201,'LA33'!AB$1,0)),
0))),".")</f>
        <v>0</v>
      </c>
      <c r="AD52" s="106">
        <f>IFERROR(
IF(LA!$H$11=1,(VLOOKUP($A52,'LA31'!$B$1:$BZ$201,'LA31'!AC$1,0)),
IF(LA!$H$11=2,(VLOOKUP($A52,'LA32'!$B$1:$BZ$201,'LA32'!AC$1,0)),
IF(LA!$H$11=3,(VLOOKUP($A52,'LA33'!$B$1:$BZ$201,'LA33'!AC$1,0)),
0))),".")</f>
        <v>0</v>
      </c>
      <c r="AE52" s="106" t="str">
        <f>IFERROR(
IF(LA!$H$11=1,(VLOOKUP($A52,'LA31'!$B$1:$BZ$201,'LA31'!AD$1,0)),
IF(LA!$H$11=2,(VLOOKUP($A52,'LA32'!$B$1:$BZ$201,'LA32'!AD$1,0)),
IF(LA!$H$11=3,(VLOOKUP($A52,'LA33'!$B$1:$BZ$201,'LA33'!AD$1,0)),
0))),".")</f>
        <v>x</v>
      </c>
      <c r="AF52" s="106">
        <f>IFERROR(
IF(LA!$H$11=1,(VLOOKUP($A52,'LA31'!$B$1:$BZ$201,'LA31'!AE$1,0)),
IF(LA!$H$11=2,(VLOOKUP($A52,'LA32'!$B$1:$BZ$201,'LA32'!AE$1,0)),
IF(LA!$H$11=3,(VLOOKUP($A52,'LA33'!$B$1:$BZ$201,'LA33'!AE$1,0)),
0))),".")</f>
        <v>0.06</v>
      </c>
      <c r="AG52" s="106">
        <f>IFERROR(
IF(LA!$H$11=1,(VLOOKUP($A52,'LA31'!$B$1:$BZ$201,'LA31'!AF$1,0)),
IF(LA!$H$11=2,(VLOOKUP($A52,'LA32'!$B$1:$BZ$201,'LA32'!AF$1,0)),
IF(LA!$H$11=3,(VLOOKUP($A52,'LA33'!$B$1:$BZ$201,'LA33'!AF$1,0)),
0))),".")</f>
        <v>0.06</v>
      </c>
      <c r="AH52" s="106">
        <f>IFERROR(
IF(LA!$H$11=1,(VLOOKUP($A52,'LA31'!$B$1:$BZ$201,'LA31'!AG$1,0)),
IF(LA!$H$11=2,(VLOOKUP($A52,'LA32'!$B$1:$BZ$201,'LA32'!AG$1,0)),
IF(LA!$H$11=3,(VLOOKUP($A52,'LA33'!$B$1:$BZ$201,'LA33'!AG$1,0)),
0))),".")</f>
        <v>0.3</v>
      </c>
      <c r="AI52" s="106">
        <f>IFERROR(
IF(LA!$H$11=1,(VLOOKUP($A52,'LA31'!$B$1:$BZ$201,'LA31'!AH$1,0)),
IF(LA!$H$11=2,(VLOOKUP($A52,'LA32'!$B$1:$BZ$201,'LA32'!AH$1,0)),
IF(LA!$H$11=3,(VLOOKUP($A52,'LA33'!$B$1:$BZ$201,'LA33'!AH$1,0)),
0))),".")</f>
        <v>0.4</v>
      </c>
      <c r="AJ52" s="106">
        <f>IFERROR(
IF(LA!$H$11=1,(VLOOKUP($A52,'LA31'!$B$1:$BZ$201,'LA31'!AI$1,0)),
IF(LA!$H$11=2,(VLOOKUP($A52,'LA32'!$B$1:$BZ$201,'LA32'!AI$1,0)),
IF(LA!$H$11=3,(VLOOKUP($A52,'LA33'!$B$1:$BZ$201,'LA33'!AI$1,0)),
0))),".")</f>
        <v>0.39</v>
      </c>
      <c r="AK52" s="106">
        <f>IFERROR(
IF(LA!$H$11=1,(VLOOKUP($A52,'LA31'!$B$1:$BZ$201,'LA31'!AJ$1,0)),
IF(LA!$H$11=2,(VLOOKUP($A52,'LA32'!$B$1:$BZ$201,'LA32'!AJ$1,0)),
IF(LA!$H$11=3,(VLOOKUP($A52,'LA33'!$B$1:$BZ$201,'LA33'!AJ$1,0)),
0))),".")</f>
        <v>0.19</v>
      </c>
      <c r="AL52" s="106">
        <f>IFERROR(
IF(LA!$H$11=1,(VLOOKUP($A52,'LA31'!$B$1:$BZ$201,'LA31'!AK$1,0)),
IF(LA!$H$11=2,(VLOOKUP($A52,'LA32'!$B$1:$BZ$201,'LA32'!AK$1,0)),
IF(LA!$H$11=3,(VLOOKUP($A52,'LA33'!$B$1:$BZ$201,'LA33'!AK$1,0)),
0))),".")</f>
        <v>0.16</v>
      </c>
      <c r="AM52" s="106">
        <f>IFERROR(
IF(LA!$H$11=1,(VLOOKUP($A52,'LA31'!$B$1:$BZ$201,'LA31'!AL$1,0)),
IF(LA!$H$11=2,(VLOOKUP($A52,'LA32'!$B$1:$BZ$201,'LA32'!AL$1,0)),
IF(LA!$H$11=3,(VLOOKUP($A52,'LA33'!$B$1:$BZ$201,'LA33'!AL$1,0)),
0))),".")</f>
        <v>0.16</v>
      </c>
      <c r="AN52" s="106" t="str">
        <f>IFERROR(
IF(LA!$H$11=1,(VLOOKUP($A52,'LA31'!$B$1:$BZ$201,'LA31'!AM$1,0)),
IF(LA!$H$11=2,(VLOOKUP($A52,'LA32'!$B$1:$BZ$201,'LA32'!AM$1,0)),
IF(LA!$H$11=3,(VLOOKUP($A52,'LA33'!$B$1:$BZ$201,'LA33'!AM$1,0)),
0))),".")</f>
        <v>x</v>
      </c>
      <c r="AO52" s="106">
        <f>IFERROR(
IF(LA!$H$11=1,(VLOOKUP($A52,'LA31'!$B$1:$BZ$201,'LA31'!AN$1,0)),
IF(LA!$H$11=2,(VLOOKUP($A52,'LA32'!$B$1:$BZ$201,'LA32'!AN$1,0)),
IF(LA!$H$11=3,(VLOOKUP($A52,'LA33'!$B$1:$BZ$201,'LA33'!AN$1,0)),
0))),".")</f>
        <v>0.01</v>
      </c>
      <c r="AP52" s="106">
        <f>IFERROR(
IF(LA!$H$11=1,(VLOOKUP($A52,'LA31'!$B$1:$BZ$201,'LA31'!AO$1,0)),
IF(LA!$H$11=2,(VLOOKUP($A52,'LA32'!$B$1:$BZ$201,'LA32'!AO$1,0)),
IF(LA!$H$11=3,(VLOOKUP($A52,'LA33'!$B$1:$BZ$201,'LA33'!AO$1,0)),
0))),".")</f>
        <v>0.01</v>
      </c>
      <c r="AQ52" s="106">
        <f>IFERROR(
IF(LA!$H$11=1,(VLOOKUP($A52,'LA31'!$B$1:$BZ$201,'LA31'!AP$1,0)),
IF(LA!$H$11=2,(VLOOKUP($A52,'LA32'!$B$1:$BZ$201,'LA32'!AP$1,0)),
IF(LA!$H$11=3,(VLOOKUP($A52,'LA33'!$B$1:$BZ$201,'LA33'!AP$1,0)),
0))),".")</f>
        <v>0.14000000000000001</v>
      </c>
      <c r="AR52" s="106">
        <f>IFERROR(
IF(LA!$H$11=1,(VLOOKUP($A52,'LA31'!$B$1:$BZ$201,'LA31'!AQ$1,0)),
IF(LA!$H$11=2,(VLOOKUP($A52,'LA32'!$B$1:$BZ$201,'LA32'!AQ$1,0)),
IF(LA!$H$11=3,(VLOOKUP($A52,'LA33'!$B$1:$BZ$201,'LA33'!AQ$1,0)),
0))),".")</f>
        <v>0.11</v>
      </c>
      <c r="AS52" s="106">
        <f>IFERROR(
IF(LA!$H$11=1,(VLOOKUP($A52,'LA31'!$B$1:$BZ$201,'LA31'!AR$1,0)),
IF(LA!$H$11=2,(VLOOKUP($A52,'LA32'!$B$1:$BZ$201,'LA32'!AR$1,0)),
IF(LA!$H$11=3,(VLOOKUP($A52,'LA33'!$B$1:$BZ$201,'LA33'!AR$1,0)),
0))),".")</f>
        <v>0.11</v>
      </c>
      <c r="AT52" s="106">
        <f>IFERROR(
IF(LA!$H$11=1,(VLOOKUP($A52,'LA31'!$B$1:$BZ$201,'LA31'!AS$1,0)),
IF(LA!$H$11=2,(VLOOKUP($A52,'LA32'!$B$1:$BZ$201,'LA32'!AS$1,0)),
IF(LA!$H$11=3,(VLOOKUP($A52,'LA33'!$B$1:$BZ$201,'LA33'!AS$1,0)),
0))),".")</f>
        <v>0.09</v>
      </c>
      <c r="AU52" s="106">
        <f>IFERROR(
IF(LA!$H$11=1,(VLOOKUP($A52,'LA31'!$B$1:$BZ$201,'LA31'!AT$1,0)),
IF(LA!$H$11=2,(VLOOKUP($A52,'LA32'!$B$1:$BZ$201,'LA32'!AT$1,0)),
IF(LA!$H$11=3,(VLOOKUP($A52,'LA33'!$B$1:$BZ$201,'LA33'!AT$1,0)),
0))),".")</f>
        <v>0.23</v>
      </c>
      <c r="AV52" s="106">
        <f>IFERROR(
IF(LA!$H$11=1,(VLOOKUP($A52,'LA31'!$B$1:$BZ$201,'LA31'!AU$1,0)),
IF(LA!$H$11=2,(VLOOKUP($A52,'LA32'!$B$1:$BZ$201,'LA32'!AU$1,0)),
IF(LA!$H$11=3,(VLOOKUP($A52,'LA33'!$B$1:$BZ$201,'LA33'!AU$1,0)),
0))),".")</f>
        <v>0.23</v>
      </c>
      <c r="AW52" s="106" t="str">
        <f>IFERROR(
IF(LA!$H$11=1,(VLOOKUP($A52,'LA31'!$B$1:$BZ$201,'LA31'!AV$1,0)),
IF(LA!$H$11=2,(VLOOKUP($A52,'LA32'!$B$1:$BZ$201,'LA32'!AV$1,0)),
IF(LA!$H$11=3,(VLOOKUP($A52,'LA33'!$B$1:$BZ$201,'LA33'!AV$1,0)),
0))),".")</f>
        <v>x</v>
      </c>
      <c r="AX52" s="106">
        <f>IFERROR(
IF(LA!$H$11=1,(VLOOKUP($A52,'LA31'!$B$1:$BZ$201,'LA31'!AW$1,0)),
IF(LA!$H$11=2,(VLOOKUP($A52,'LA32'!$B$1:$BZ$201,'LA32'!AW$1,0)),
IF(LA!$H$11=3,(VLOOKUP($A52,'LA33'!$B$1:$BZ$201,'LA33'!AW$1,0)),
0))),".")</f>
        <v>0.01</v>
      </c>
      <c r="AY52" s="106">
        <f>IFERROR(
IF(LA!$H$11=1,(VLOOKUP($A52,'LA31'!$B$1:$BZ$201,'LA31'!AX$1,0)),
IF(LA!$H$11=2,(VLOOKUP($A52,'LA32'!$B$1:$BZ$201,'LA32'!AX$1,0)),
IF(LA!$H$11=3,(VLOOKUP($A52,'LA33'!$B$1:$BZ$201,'LA33'!AX$1,0)),
0))),".")</f>
        <v>0.01</v>
      </c>
      <c r="AZ52" s="106">
        <f>IFERROR(
IF(LA!$H$11=1,(VLOOKUP($A52,'LA31'!$B$1:$BZ$201,'LA31'!AY$1,0)),
IF(LA!$H$11=2,(VLOOKUP($A52,'LA32'!$B$1:$BZ$201,'LA32'!AY$1,0)),
IF(LA!$H$11=3,(VLOOKUP($A52,'LA33'!$B$1:$BZ$201,'LA33'!AY$1,0)),
0))),".")</f>
        <v>0</v>
      </c>
      <c r="BA52" s="106" t="str">
        <f>IFERROR(
IF(LA!$H$11=1,(VLOOKUP($A52,'LA31'!$B$1:$BZ$201,'LA31'!AZ$1,0)),
IF(LA!$H$11=2,(VLOOKUP($A52,'LA32'!$B$1:$BZ$201,'LA32'!AZ$1,0)),
IF(LA!$H$11=3,(VLOOKUP($A52,'LA33'!$B$1:$BZ$201,'LA33'!AZ$1,0)),
0))),".")</f>
        <v>x</v>
      </c>
      <c r="BB52" s="106" t="str">
        <f>IFERROR(
IF(LA!$H$11=1,(VLOOKUP($A52,'LA31'!$B$1:$BZ$201,'LA31'!BA$1,0)),
IF(LA!$H$11=2,(VLOOKUP($A52,'LA32'!$B$1:$BZ$201,'LA32'!BA$1,0)),
IF(LA!$H$11=3,(VLOOKUP($A52,'LA33'!$B$1:$BZ$201,'LA33'!BA$1,0)),
0))),".")</f>
        <v>x</v>
      </c>
      <c r="BC52" s="106">
        <f>IFERROR(
IF(LA!$H$11=1,(VLOOKUP($A52,'LA31'!$B$1:$BZ$201,'LA31'!BB$1,0)),
IF(LA!$H$11=2,(VLOOKUP($A52,'LA32'!$B$1:$BZ$201,'LA32'!BB$1,0)),
IF(LA!$H$11=3,(VLOOKUP($A52,'LA33'!$B$1:$BZ$201,'LA33'!BB$1,0)),
0))),".")</f>
        <v>0.11</v>
      </c>
      <c r="BD52" s="106">
        <f>IFERROR(
IF(LA!$H$11=1,(VLOOKUP($A52,'LA31'!$B$1:$BZ$201,'LA31'!BC$1,0)),
IF(LA!$H$11=2,(VLOOKUP($A52,'LA32'!$B$1:$BZ$201,'LA32'!BC$1,0)),
IF(LA!$H$11=3,(VLOOKUP($A52,'LA33'!$B$1:$BZ$201,'LA33'!BC$1,0)),
0))),".")</f>
        <v>0.15</v>
      </c>
      <c r="BE52" s="106">
        <f>IFERROR(
IF(LA!$H$11=1,(VLOOKUP($A52,'LA31'!$B$1:$BZ$201,'LA31'!BD$1,0)),
IF(LA!$H$11=2,(VLOOKUP($A52,'LA32'!$B$1:$BZ$201,'LA32'!BD$1,0)),
IF(LA!$H$11=3,(VLOOKUP($A52,'LA33'!$B$1:$BZ$201,'LA33'!BD$1,0)),
0))),".")</f>
        <v>0.14000000000000001</v>
      </c>
      <c r="BF52" s="106" t="str">
        <f>IFERROR(
IF(LA!$H$11=1,(VLOOKUP($A52,'LA31'!$B$1:$BZ$201,'LA31'!BE$1,0)),
IF(LA!$H$11=2,(VLOOKUP($A52,'LA32'!$B$1:$BZ$201,'LA32'!BE$1,0)),
IF(LA!$H$11=3,(VLOOKUP($A52,'LA33'!$B$1:$BZ$201,'LA33'!BE$1,0)),
0))),".")</f>
        <v>x</v>
      </c>
      <c r="BG52" s="106">
        <f>IFERROR(
IF(LA!$H$11=1,(VLOOKUP($A52,'LA31'!$B$1:$BZ$201,'LA31'!BF$1,0)),
IF(LA!$H$11=2,(VLOOKUP($A52,'LA32'!$B$1:$BZ$201,'LA32'!BF$1,0)),
IF(LA!$H$11=3,(VLOOKUP($A52,'LA33'!$B$1:$BZ$201,'LA33'!BF$1,0)),
0))),".")</f>
        <v>0.06</v>
      </c>
      <c r="BH52" s="106">
        <f>IFERROR(
IF(LA!$H$11=1,(VLOOKUP($A52,'LA31'!$B$1:$BZ$201,'LA31'!BG$1,0)),
IF(LA!$H$11=2,(VLOOKUP($A52,'LA32'!$B$1:$BZ$201,'LA32'!BG$1,0)),
IF(LA!$H$11=3,(VLOOKUP($A52,'LA33'!$B$1:$BZ$201,'LA33'!BG$1,0)),
0))),".")</f>
        <v>0.06</v>
      </c>
      <c r="BI52" s="106" t="str">
        <f>IFERROR(
IF(LA!$H$11=1,(VLOOKUP($A52,'LA31'!$B$1:$BZ$201,'LA31'!BH$1,0)),
IF(LA!$H$11=2,(VLOOKUP($A52,'LA32'!$B$1:$BZ$201,'LA32'!BH$1,0)),
IF(LA!$H$11=3,(VLOOKUP($A52,'LA33'!$B$1:$BZ$201,'LA33'!BH$1,0)),
0))),".")</f>
        <v>x</v>
      </c>
      <c r="BJ52" s="106">
        <f>IFERROR(
IF(LA!$H$11=1,(VLOOKUP($A52,'LA31'!$B$1:$BZ$201,'LA31'!BI$1,0)),
IF(LA!$H$11=2,(VLOOKUP($A52,'LA32'!$B$1:$BZ$201,'LA32'!BI$1,0)),
IF(LA!$H$11=3,(VLOOKUP($A52,'LA33'!$B$1:$BZ$201,'LA33'!BI$1,0)),
0))),".")</f>
        <v>0.08</v>
      </c>
      <c r="BK52" s="106">
        <f>IFERROR(
IF(LA!$H$11=1,(VLOOKUP($A52,'LA31'!$B$1:$BZ$201,'LA31'!BJ$1,0)),
IF(LA!$H$11=2,(VLOOKUP($A52,'LA32'!$B$1:$BZ$201,'LA32'!BJ$1,0)),
IF(LA!$H$11=3,(VLOOKUP($A52,'LA33'!$B$1:$BZ$201,'LA33'!BJ$1,0)),
0))),".")</f>
        <v>0.08</v>
      </c>
      <c r="BL52" s="106">
        <f>IFERROR(
IF(LA!$H$11=1,(VLOOKUP($A52,'LA31'!$B$1:$BZ$201,'LA31'!BK$1,0)),
IF(LA!$H$11=2,(VLOOKUP($A52,'LA32'!$B$1:$BZ$201,'LA32'!BK$1,0)),
IF(LA!$H$11=3,(VLOOKUP($A52,'LA33'!$B$1:$BZ$201,'LA33'!BK$1,0)),
0))),".")</f>
        <v>0</v>
      </c>
      <c r="BM52" s="106">
        <f>IFERROR(
IF(LA!$H$11=1,(VLOOKUP($A52,'LA31'!$B$1:$BZ$201,'LA31'!BL$1,0)),
IF(LA!$H$11=2,(VLOOKUP($A52,'LA32'!$B$1:$BZ$201,'LA32'!BL$1,0)),
IF(LA!$H$11=3,(VLOOKUP($A52,'LA33'!$B$1:$BZ$201,'LA33'!BL$1,0)),
0))),".")</f>
        <v>0</v>
      </c>
      <c r="BN52" s="106">
        <f>IFERROR(
IF(LA!$H$11=1,(VLOOKUP($A52,'LA31'!$B$1:$BZ$201,'LA31'!BM$1,0)),
IF(LA!$H$11=2,(VLOOKUP($A52,'LA32'!$B$1:$BZ$201,'LA32'!BM$1,0)),
IF(LA!$H$11=3,(VLOOKUP($A52,'LA33'!$B$1:$BZ$201,'LA33'!BM$1,0)),
0))),".")</f>
        <v>0</v>
      </c>
      <c r="BO52" s="106" t="str">
        <f>IFERROR(
IF(LA!$H$11=1,(VLOOKUP($A52,'LA31'!$B$1:$BZ$201,'LA31'!BN$1,0)),
IF(LA!$H$11=2,(VLOOKUP($A52,'LA32'!$B$1:$BZ$201,'LA32'!BN$1,0)),
IF(LA!$H$11=3,(VLOOKUP($A52,'LA33'!$B$1:$BZ$201,'LA33'!BN$1,0)),
0))),".")</f>
        <v>x</v>
      </c>
      <c r="BP52" s="106">
        <f>IFERROR(
IF(LA!$H$11=1,(VLOOKUP($A52,'LA31'!$B$1:$BZ$201,'LA31'!BO$1,0)),
IF(LA!$H$11=2,(VLOOKUP($A52,'LA32'!$B$1:$BZ$201,'LA32'!BO$1,0)),
IF(LA!$H$11=3,(VLOOKUP($A52,'LA33'!$B$1:$BZ$201,'LA33'!BO$1,0)),
0))),".")</f>
        <v>0.01</v>
      </c>
      <c r="BQ52" s="106">
        <f>IFERROR(
IF(LA!$H$11=1,(VLOOKUP($A52,'LA31'!$B$1:$BZ$201,'LA31'!BP$1,0)),
IF(LA!$H$11=2,(VLOOKUP($A52,'LA32'!$B$1:$BZ$201,'LA32'!BP$1,0)),
IF(LA!$H$11=3,(VLOOKUP($A52,'LA33'!$B$1:$BZ$201,'LA33'!BP$1,0)),
0))),".")</f>
        <v>0.01</v>
      </c>
      <c r="BR52" s="106" t="str">
        <f>IFERROR(
IF(LA!$H$11=1,(VLOOKUP($A52,'LA31'!$B$1:$BZ$201,'LA31'!BQ$1,0)),
IF(LA!$H$11=2,(VLOOKUP($A52,'LA32'!$B$1:$BZ$201,'LA32'!BQ$1,0)),
IF(LA!$H$11=3,(VLOOKUP($A52,'LA33'!$B$1:$BZ$201,'LA33'!BQ$1,0)),
0))),".")</f>
        <v>x</v>
      </c>
      <c r="BS52" s="106">
        <f>IFERROR(
IF(LA!$H$11=1,(VLOOKUP($A52,'LA31'!$B$1:$BZ$201,'LA31'!BR$1,0)),
IF(LA!$H$11=2,(VLOOKUP($A52,'LA32'!$B$1:$BZ$201,'LA32'!BR$1,0)),
IF(LA!$H$11=3,(VLOOKUP($A52,'LA33'!$B$1:$BZ$201,'LA33'!BR$1,0)),
0))),".")</f>
        <v>0.06</v>
      </c>
      <c r="BT52" s="106">
        <f>IFERROR(
IF(LA!$H$11=1,(VLOOKUP($A52,'LA31'!$B$1:$BZ$201,'LA31'!BS$1,0)),
IF(LA!$H$11=2,(VLOOKUP($A52,'LA32'!$B$1:$BZ$201,'LA32'!BS$1,0)),
IF(LA!$H$11=3,(VLOOKUP($A52,'LA33'!$B$1:$BZ$201,'LA33'!BS$1,0)),
0))),".")</f>
        <v>0.06</v>
      </c>
      <c r="BU52" s="106" t="str">
        <f>IFERROR(
IF(LA!$H$11=1,(VLOOKUP($A52,'LA31'!$B$1:$BZ$201,'LA31'!BT$1,0)),
IF(LA!$H$11=2,(VLOOKUP($A52,'LA32'!$B$1:$BZ$201,'LA32'!BT$1,0)),
IF(LA!$H$11=3,(VLOOKUP($A52,'LA33'!$B$1:$BZ$201,'LA33'!BT$1,0)),
0))),".")</f>
        <v>x</v>
      </c>
      <c r="BV52" s="106">
        <f>IFERROR(
IF(LA!$H$11=1,(VLOOKUP($A52,'LA31'!$B$1:$BZ$201,'LA31'!BU$1,0)),
IF(LA!$H$11=2,(VLOOKUP($A52,'LA32'!$B$1:$BZ$201,'LA32'!BU$1,0)),
IF(LA!$H$11=3,(VLOOKUP($A52,'LA33'!$B$1:$BZ$201,'LA33'!BU$1,0)),
0))),".")</f>
        <v>0.02</v>
      </c>
      <c r="BW52" s="106">
        <f>IFERROR(
IF(LA!$H$11=1,(VLOOKUP($A52,'LA31'!$B$1:$BZ$201,'LA31'!BV$1,0)),
IF(LA!$H$11=2,(VLOOKUP($A52,'LA32'!$B$1:$BZ$201,'LA32'!BV$1,0)),
IF(LA!$H$11=3,(VLOOKUP($A52,'LA33'!$B$1:$BZ$201,'LA33'!BV$1,0)),
0))),".")</f>
        <v>0.02</v>
      </c>
      <c r="BX52" s="106">
        <f>IFERROR(
IF(LA!$H$11=1,(VLOOKUP($A52,'LA31'!$B$1:$BZ$201,'LA31'!BW$1,0)),
IF(LA!$H$11=2,(VLOOKUP($A52,'LA32'!$B$1:$BZ$201,'LA32'!BW$1,0)),
IF(LA!$H$11=3,(VLOOKUP($A52,'LA33'!$B$1:$BZ$201,'LA33'!BW$1,0)),
0))),".")</f>
        <v>0.13</v>
      </c>
      <c r="BY52" s="106">
        <f>IFERROR(
IF(LA!$H$11=1,(VLOOKUP($A52,'LA31'!$B$1:$BZ$201,'LA31'!BX$1,0)),
IF(LA!$H$11=2,(VLOOKUP($A52,'LA32'!$B$1:$BZ$201,'LA32'!BX$1,0)),
IF(LA!$H$11=3,(VLOOKUP($A52,'LA33'!$B$1:$BZ$201,'LA33'!BX$1,0)),
0))),".")</f>
        <v>0.17</v>
      </c>
      <c r="BZ52" s="106">
        <f>IFERROR(
IF(LA!$H$11=1,(VLOOKUP($A52,'LA31'!$B$1:$BZ$201,'LA31'!BY$1,0)),
IF(LA!$H$11=2,(VLOOKUP($A52,'LA32'!$B$1:$BZ$201,'LA32'!BY$1,0)),
IF(LA!$H$11=3,(VLOOKUP($A52,'LA33'!$B$1:$BZ$201,'LA33'!BY$1,0)),
0))),".")</f>
        <v>0.17</v>
      </c>
    </row>
    <row r="53" spans="1:78" x14ac:dyDescent="0.2">
      <c r="A53" s="55">
        <v>371</v>
      </c>
      <c r="B53" s="55" t="s">
        <v>235</v>
      </c>
      <c r="C53" s="88" t="s">
        <v>193</v>
      </c>
      <c r="D53" s="59">
        <f>IFERROR(
IF(LA!$H$11=1,(VLOOKUP($A53,'LA31'!$B$1:$BZ$201,'LA31'!C$1,0)),
IF(LA!$H$11=2,(VLOOKUP($A53,'LA32'!$B$1:$BZ$201,'LA32'!C$1,0)),
IF(LA!$H$11=3,(VLOOKUP($A53,'LA33'!$B$1:$BZ$201,'LA33'!C$1,0)),
0))),".")</f>
        <v>100</v>
      </c>
      <c r="E53" s="59">
        <f>IFERROR(
IF(LA!$H$11=1,(VLOOKUP($A53,'LA31'!$B$1:$BZ$201,'LA31'!D$1,0)),
IF(LA!$H$11=2,(VLOOKUP($A53,'LA32'!$B$1:$BZ$201,'LA32'!D$1,0)),
IF(LA!$H$11=3,(VLOOKUP($A53,'LA33'!$B$1:$BZ$201,'LA33'!D$1,0)),
0))),".")</f>
        <v>1180</v>
      </c>
      <c r="F53" s="59">
        <f>IFERROR(
IF(LA!$H$11=1,(VLOOKUP($A53,'LA31'!$B$1:$BZ$201,'LA31'!E$1,0)),
IF(LA!$H$11=2,(VLOOKUP($A53,'LA32'!$B$1:$BZ$201,'LA32'!E$1,0)),
IF(LA!$H$11=3,(VLOOKUP($A53,'LA33'!$B$1:$BZ$201,'LA33'!E$1,0)),
0))),".")</f>
        <v>1280</v>
      </c>
      <c r="G53" s="106">
        <f>IFERROR(
IF(LA!$H$11=1,(VLOOKUP($A53,'LA31'!$B$1:$BZ$201,'LA31'!F$1,0)),
IF(LA!$H$11=2,(VLOOKUP($A53,'LA32'!$B$1:$BZ$201,'LA32'!F$1,0)),
IF(LA!$H$11=3,(VLOOKUP($A53,'LA33'!$B$1:$BZ$201,'LA33'!F$1,0)),
0))),".")</f>
        <v>0.74</v>
      </c>
      <c r="H53" s="106">
        <f>IFERROR(
IF(LA!$H$11=1,(VLOOKUP($A53,'LA31'!$B$1:$BZ$201,'LA31'!G$1,0)),
IF(LA!$H$11=2,(VLOOKUP($A53,'LA32'!$B$1:$BZ$201,'LA32'!G$1,0)),
IF(LA!$H$11=3,(VLOOKUP($A53,'LA33'!$B$1:$BZ$201,'LA33'!G$1,0)),
0))),".")</f>
        <v>0.77</v>
      </c>
      <c r="I53" s="106">
        <f>IFERROR(
IF(LA!$H$11=1,(VLOOKUP($A53,'LA31'!$B$1:$BZ$201,'LA31'!H$1,0)),
IF(LA!$H$11=2,(VLOOKUP($A53,'LA32'!$B$1:$BZ$201,'LA32'!H$1,0)),
IF(LA!$H$11=3,(VLOOKUP($A53,'LA33'!$B$1:$BZ$201,'LA33'!H$1,0)),
0))),".")</f>
        <v>0.77</v>
      </c>
      <c r="J53" s="106">
        <f>IFERROR(
IF(LA!$H$11=1,(VLOOKUP($A53,'LA31'!$B$1:$BZ$201,'LA31'!I$1,0)),
IF(LA!$H$11=2,(VLOOKUP($A53,'LA32'!$B$1:$BZ$201,'LA32'!I$1,0)),
IF(LA!$H$11=3,(VLOOKUP($A53,'LA33'!$B$1:$BZ$201,'LA33'!I$1,0)),
0))),".")</f>
        <v>0.64</v>
      </c>
      <c r="K53" s="106">
        <f>IFERROR(
IF(LA!$H$11=1,(VLOOKUP($A53,'LA31'!$B$1:$BZ$201,'LA31'!J$1,0)),
IF(LA!$H$11=2,(VLOOKUP($A53,'LA32'!$B$1:$BZ$201,'LA32'!J$1,0)),
IF(LA!$H$11=3,(VLOOKUP($A53,'LA33'!$B$1:$BZ$201,'LA33'!J$1,0)),
0))),".")</f>
        <v>0.74</v>
      </c>
      <c r="L53" s="106">
        <f>IFERROR(
IF(LA!$H$11=1,(VLOOKUP($A53,'LA31'!$B$1:$BZ$201,'LA31'!K$1,0)),
IF(LA!$H$11=2,(VLOOKUP($A53,'LA32'!$B$1:$BZ$201,'LA32'!K$1,0)),
IF(LA!$H$11=3,(VLOOKUP($A53,'LA33'!$B$1:$BZ$201,'LA33'!K$1,0)),
0))),".")</f>
        <v>0.73</v>
      </c>
      <c r="M53" s="106">
        <f>IFERROR(
IF(LA!$H$11=1,(VLOOKUP($A53,'LA31'!$B$1:$BZ$201,'LA31'!L$1,0)),
IF(LA!$H$11=2,(VLOOKUP($A53,'LA32'!$B$1:$BZ$201,'LA32'!L$1,0)),
IF(LA!$H$11=3,(VLOOKUP($A53,'LA33'!$B$1:$BZ$201,'LA33'!L$1,0)),
0))),".")</f>
        <v>0.08</v>
      </c>
      <c r="N53" s="106">
        <f>IFERROR(
IF(LA!$H$11=1,(VLOOKUP($A53,'LA31'!$B$1:$BZ$201,'LA31'!M$1,0)),
IF(LA!$H$11=2,(VLOOKUP($A53,'LA32'!$B$1:$BZ$201,'LA32'!M$1,0)),
IF(LA!$H$11=3,(VLOOKUP($A53,'LA33'!$B$1:$BZ$201,'LA33'!M$1,0)),
0))),".")</f>
        <v>7.0000000000000007E-2</v>
      </c>
      <c r="O53" s="106">
        <f>IFERROR(
IF(LA!$H$11=1,(VLOOKUP($A53,'LA31'!$B$1:$BZ$201,'LA31'!N$1,0)),
IF(LA!$H$11=2,(VLOOKUP($A53,'LA32'!$B$1:$BZ$201,'LA32'!N$1,0)),
IF(LA!$H$11=3,(VLOOKUP($A53,'LA33'!$B$1:$BZ$201,'LA33'!N$1,0)),
0))),".")</f>
        <v>7.0000000000000007E-2</v>
      </c>
      <c r="P53" s="106">
        <f>IFERROR(
IF(LA!$H$11=1,(VLOOKUP($A53,'LA31'!$B$1:$BZ$201,'LA31'!O$1,0)),
IF(LA!$H$11=2,(VLOOKUP($A53,'LA32'!$B$1:$BZ$201,'LA32'!O$1,0)),
IF(LA!$H$11=3,(VLOOKUP($A53,'LA33'!$B$1:$BZ$201,'LA33'!O$1,0)),
0))),".")</f>
        <v>0</v>
      </c>
      <c r="Q53" s="106">
        <f>IFERROR(
IF(LA!$H$11=1,(VLOOKUP($A53,'LA31'!$B$1:$BZ$201,'LA31'!P$1,0)),
IF(LA!$H$11=2,(VLOOKUP($A53,'LA32'!$B$1:$BZ$201,'LA32'!P$1,0)),
IF(LA!$H$11=3,(VLOOKUP($A53,'LA33'!$B$1:$BZ$201,'LA33'!P$1,0)),
0))),".")</f>
        <v>0</v>
      </c>
      <c r="R53" s="106">
        <f>IFERROR(
IF(LA!$H$11=1,(VLOOKUP($A53,'LA31'!$B$1:$BZ$201,'LA31'!Q$1,0)),
IF(LA!$H$11=2,(VLOOKUP($A53,'LA32'!$B$1:$BZ$201,'LA32'!Q$1,0)),
IF(LA!$H$11=3,(VLOOKUP($A53,'LA33'!$B$1:$BZ$201,'LA33'!Q$1,0)),
0))),".")</f>
        <v>0</v>
      </c>
      <c r="S53" s="106" t="str">
        <f>IFERROR(
IF(LA!$H$11=1,(VLOOKUP($A53,'LA31'!$B$1:$BZ$201,'LA31'!R$1,0)),
IF(LA!$H$11=2,(VLOOKUP($A53,'LA32'!$B$1:$BZ$201,'LA32'!R$1,0)),
IF(LA!$H$11=3,(VLOOKUP($A53,'LA33'!$B$1:$BZ$201,'LA33'!R$1,0)),
0))),".")</f>
        <v>x</v>
      </c>
      <c r="T53" s="106">
        <f>IFERROR(
IF(LA!$H$11=1,(VLOOKUP($A53,'LA31'!$B$1:$BZ$201,'LA31'!S$1,0)),
IF(LA!$H$11=2,(VLOOKUP($A53,'LA32'!$B$1:$BZ$201,'LA32'!S$1,0)),
IF(LA!$H$11=3,(VLOOKUP($A53,'LA33'!$B$1:$BZ$201,'LA33'!S$1,0)),
0))),".")</f>
        <v>0.03</v>
      </c>
      <c r="U53" s="106">
        <f>IFERROR(
IF(LA!$H$11=1,(VLOOKUP($A53,'LA31'!$B$1:$BZ$201,'LA31'!T$1,0)),
IF(LA!$H$11=2,(VLOOKUP($A53,'LA32'!$B$1:$BZ$201,'LA32'!T$1,0)),
IF(LA!$H$11=3,(VLOOKUP($A53,'LA33'!$B$1:$BZ$201,'LA33'!T$1,0)),
0))),".")</f>
        <v>0.03</v>
      </c>
      <c r="V53" s="106">
        <f>IFERROR(
IF(LA!$H$11=1,(VLOOKUP($A53,'LA31'!$B$1:$BZ$201,'LA31'!U$1,0)),
IF(LA!$H$11=2,(VLOOKUP($A53,'LA32'!$B$1:$BZ$201,'LA32'!U$1,0)),
IF(LA!$H$11=3,(VLOOKUP($A53,'LA33'!$B$1:$BZ$201,'LA33'!U$1,0)),
0))),".")</f>
        <v>0.08</v>
      </c>
      <c r="W53" s="106">
        <f>IFERROR(
IF(LA!$H$11=1,(VLOOKUP($A53,'LA31'!$B$1:$BZ$201,'LA31'!V$1,0)),
IF(LA!$H$11=2,(VLOOKUP($A53,'LA32'!$B$1:$BZ$201,'LA32'!V$1,0)),
IF(LA!$H$11=3,(VLOOKUP($A53,'LA33'!$B$1:$BZ$201,'LA33'!V$1,0)),
0))),".")</f>
        <v>0.06</v>
      </c>
      <c r="X53" s="106">
        <f>IFERROR(
IF(LA!$H$11=1,(VLOOKUP($A53,'LA31'!$B$1:$BZ$201,'LA31'!W$1,0)),
IF(LA!$H$11=2,(VLOOKUP($A53,'LA32'!$B$1:$BZ$201,'LA32'!W$1,0)),
IF(LA!$H$11=3,(VLOOKUP($A53,'LA33'!$B$1:$BZ$201,'LA33'!W$1,0)),
0))),".")</f>
        <v>0.06</v>
      </c>
      <c r="Y53" s="106">
        <f>IFERROR(
IF(LA!$H$11=1,(VLOOKUP($A53,'LA31'!$B$1:$BZ$201,'LA31'!X$1,0)),
IF(LA!$H$11=2,(VLOOKUP($A53,'LA32'!$B$1:$BZ$201,'LA32'!X$1,0)),
IF(LA!$H$11=3,(VLOOKUP($A53,'LA33'!$B$1:$BZ$201,'LA33'!X$1,0)),
0))),".")</f>
        <v>0</v>
      </c>
      <c r="Z53" s="106" t="str">
        <f>IFERROR(
IF(LA!$H$11=1,(VLOOKUP($A53,'LA31'!$B$1:$BZ$201,'LA31'!Y$1,0)),
IF(LA!$H$11=2,(VLOOKUP($A53,'LA32'!$B$1:$BZ$201,'LA32'!Y$1,0)),
IF(LA!$H$11=3,(VLOOKUP($A53,'LA33'!$B$1:$BZ$201,'LA33'!Y$1,0)),
0))),".")</f>
        <v>x</v>
      </c>
      <c r="AA53" s="106" t="str">
        <f>IFERROR(
IF(LA!$H$11=1,(VLOOKUP($A53,'LA31'!$B$1:$BZ$201,'LA31'!Z$1,0)),
IF(LA!$H$11=2,(VLOOKUP($A53,'LA32'!$B$1:$BZ$201,'LA32'!Z$1,0)),
IF(LA!$H$11=3,(VLOOKUP($A53,'LA33'!$B$1:$BZ$201,'LA33'!Z$1,0)),
0))),".")</f>
        <v>x</v>
      </c>
      <c r="AB53" s="106">
        <f>IFERROR(
IF(LA!$H$11=1,(VLOOKUP($A53,'LA31'!$B$1:$BZ$201,'LA31'!AA$1,0)),
IF(LA!$H$11=2,(VLOOKUP($A53,'LA32'!$B$1:$BZ$201,'LA32'!AA$1,0)),
IF(LA!$H$11=3,(VLOOKUP($A53,'LA33'!$B$1:$BZ$201,'LA33'!AA$1,0)),
0))),".")</f>
        <v>0</v>
      </c>
      <c r="AC53" s="106">
        <f>IFERROR(
IF(LA!$H$11=1,(VLOOKUP($A53,'LA31'!$B$1:$BZ$201,'LA31'!AB$1,0)),
IF(LA!$H$11=2,(VLOOKUP($A53,'LA32'!$B$1:$BZ$201,'LA32'!AB$1,0)),
IF(LA!$H$11=3,(VLOOKUP($A53,'LA33'!$B$1:$BZ$201,'LA33'!AB$1,0)),
0))),".")</f>
        <v>0</v>
      </c>
      <c r="AD53" s="106">
        <f>IFERROR(
IF(LA!$H$11=1,(VLOOKUP($A53,'LA31'!$B$1:$BZ$201,'LA31'!AC$1,0)),
IF(LA!$H$11=2,(VLOOKUP($A53,'LA32'!$B$1:$BZ$201,'LA32'!AC$1,0)),
IF(LA!$H$11=3,(VLOOKUP($A53,'LA33'!$B$1:$BZ$201,'LA33'!AC$1,0)),
0))),".")</f>
        <v>0</v>
      </c>
      <c r="AE53" s="106">
        <f>IFERROR(
IF(LA!$H$11=1,(VLOOKUP($A53,'LA31'!$B$1:$BZ$201,'LA31'!AD$1,0)),
IF(LA!$H$11=2,(VLOOKUP($A53,'LA32'!$B$1:$BZ$201,'LA32'!AD$1,0)),
IF(LA!$H$11=3,(VLOOKUP($A53,'LA33'!$B$1:$BZ$201,'LA33'!AD$1,0)),
0))),".")</f>
        <v>7.0000000000000007E-2</v>
      </c>
      <c r="AF53" s="106">
        <f>IFERROR(
IF(LA!$H$11=1,(VLOOKUP($A53,'LA31'!$B$1:$BZ$201,'LA31'!AE$1,0)),
IF(LA!$H$11=2,(VLOOKUP($A53,'LA32'!$B$1:$BZ$201,'LA32'!AE$1,0)),
IF(LA!$H$11=3,(VLOOKUP($A53,'LA33'!$B$1:$BZ$201,'LA33'!AE$1,0)),
0))),".")</f>
        <v>0.06</v>
      </c>
      <c r="AG53" s="106">
        <f>IFERROR(
IF(LA!$H$11=1,(VLOOKUP($A53,'LA31'!$B$1:$BZ$201,'LA31'!AF$1,0)),
IF(LA!$H$11=2,(VLOOKUP($A53,'LA32'!$B$1:$BZ$201,'LA32'!AF$1,0)),
IF(LA!$H$11=3,(VLOOKUP($A53,'LA33'!$B$1:$BZ$201,'LA33'!AF$1,0)),
0))),".")</f>
        <v>0.06</v>
      </c>
      <c r="AH53" s="106">
        <f>IFERROR(
IF(LA!$H$11=1,(VLOOKUP($A53,'LA31'!$B$1:$BZ$201,'LA31'!AG$1,0)),
IF(LA!$H$11=2,(VLOOKUP($A53,'LA32'!$B$1:$BZ$201,'LA32'!AG$1,0)),
IF(LA!$H$11=3,(VLOOKUP($A53,'LA33'!$B$1:$BZ$201,'LA33'!AG$1,0)),
0))),".")</f>
        <v>0.43</v>
      </c>
      <c r="AI53" s="106">
        <f>IFERROR(
IF(LA!$H$11=1,(VLOOKUP($A53,'LA31'!$B$1:$BZ$201,'LA31'!AH$1,0)),
IF(LA!$H$11=2,(VLOOKUP($A53,'LA32'!$B$1:$BZ$201,'LA32'!AH$1,0)),
IF(LA!$H$11=3,(VLOOKUP($A53,'LA33'!$B$1:$BZ$201,'LA33'!AH$1,0)),
0))),".")</f>
        <v>0.56999999999999995</v>
      </c>
      <c r="AJ53" s="106">
        <f>IFERROR(
IF(LA!$H$11=1,(VLOOKUP($A53,'LA31'!$B$1:$BZ$201,'LA31'!AI$1,0)),
IF(LA!$H$11=2,(VLOOKUP($A53,'LA32'!$B$1:$BZ$201,'LA32'!AI$1,0)),
IF(LA!$H$11=3,(VLOOKUP($A53,'LA33'!$B$1:$BZ$201,'LA33'!AI$1,0)),
0))),".")</f>
        <v>0.56000000000000005</v>
      </c>
      <c r="AK53" s="106">
        <f>IFERROR(
IF(LA!$H$11=1,(VLOOKUP($A53,'LA31'!$B$1:$BZ$201,'LA31'!AJ$1,0)),
IF(LA!$H$11=2,(VLOOKUP($A53,'LA32'!$B$1:$BZ$201,'LA32'!AJ$1,0)),
IF(LA!$H$11=3,(VLOOKUP($A53,'LA33'!$B$1:$BZ$201,'LA33'!AJ$1,0)),
0))),".")</f>
        <v>0.08</v>
      </c>
      <c r="AL53" s="106">
        <f>IFERROR(
IF(LA!$H$11=1,(VLOOKUP($A53,'LA31'!$B$1:$BZ$201,'LA31'!AK$1,0)),
IF(LA!$H$11=2,(VLOOKUP($A53,'LA32'!$B$1:$BZ$201,'LA32'!AK$1,0)),
IF(LA!$H$11=3,(VLOOKUP($A53,'LA33'!$B$1:$BZ$201,'LA33'!AK$1,0)),
0))),".")</f>
        <v>0.15</v>
      </c>
      <c r="AM53" s="106">
        <f>IFERROR(
IF(LA!$H$11=1,(VLOOKUP($A53,'LA31'!$B$1:$BZ$201,'LA31'!AL$1,0)),
IF(LA!$H$11=2,(VLOOKUP($A53,'LA32'!$B$1:$BZ$201,'LA32'!AL$1,0)),
IF(LA!$H$11=3,(VLOOKUP($A53,'LA33'!$B$1:$BZ$201,'LA33'!AL$1,0)),
0))),".")</f>
        <v>0.14000000000000001</v>
      </c>
      <c r="AN53" s="106">
        <f>IFERROR(
IF(LA!$H$11=1,(VLOOKUP($A53,'LA31'!$B$1:$BZ$201,'LA31'!AM$1,0)),
IF(LA!$H$11=2,(VLOOKUP($A53,'LA32'!$B$1:$BZ$201,'LA32'!AM$1,0)),
IF(LA!$H$11=3,(VLOOKUP($A53,'LA33'!$B$1:$BZ$201,'LA33'!AM$1,0)),
0))),".")</f>
        <v>0</v>
      </c>
      <c r="AO53" s="106">
        <f>IFERROR(
IF(LA!$H$11=1,(VLOOKUP($A53,'LA31'!$B$1:$BZ$201,'LA31'!AN$1,0)),
IF(LA!$H$11=2,(VLOOKUP($A53,'LA32'!$B$1:$BZ$201,'LA32'!AN$1,0)),
IF(LA!$H$11=3,(VLOOKUP($A53,'LA33'!$B$1:$BZ$201,'LA33'!AN$1,0)),
0))),".")</f>
        <v>0.01</v>
      </c>
      <c r="AP53" s="106" t="str">
        <f>IFERROR(
IF(LA!$H$11=1,(VLOOKUP($A53,'LA31'!$B$1:$BZ$201,'LA31'!AO$1,0)),
IF(LA!$H$11=2,(VLOOKUP($A53,'LA32'!$B$1:$BZ$201,'LA32'!AO$1,0)),
IF(LA!$H$11=3,(VLOOKUP($A53,'LA33'!$B$1:$BZ$201,'LA33'!AO$1,0)),
0))),".")</f>
        <v>-</v>
      </c>
      <c r="AQ53" s="106">
        <f>IFERROR(
IF(LA!$H$11=1,(VLOOKUP($A53,'LA31'!$B$1:$BZ$201,'LA31'!AP$1,0)),
IF(LA!$H$11=2,(VLOOKUP($A53,'LA32'!$B$1:$BZ$201,'LA32'!AP$1,0)),
IF(LA!$H$11=3,(VLOOKUP($A53,'LA33'!$B$1:$BZ$201,'LA33'!AP$1,0)),
0))),".")</f>
        <v>0.06</v>
      </c>
      <c r="AR53" s="106">
        <f>IFERROR(
IF(LA!$H$11=1,(VLOOKUP($A53,'LA31'!$B$1:$BZ$201,'LA31'!AQ$1,0)),
IF(LA!$H$11=2,(VLOOKUP($A53,'LA32'!$B$1:$BZ$201,'LA32'!AQ$1,0)),
IF(LA!$H$11=3,(VLOOKUP($A53,'LA33'!$B$1:$BZ$201,'LA33'!AQ$1,0)),
0))),".")</f>
        <v>0.11</v>
      </c>
      <c r="AS53" s="106">
        <f>IFERROR(
IF(LA!$H$11=1,(VLOOKUP($A53,'LA31'!$B$1:$BZ$201,'LA31'!AR$1,0)),
IF(LA!$H$11=2,(VLOOKUP($A53,'LA32'!$B$1:$BZ$201,'LA32'!AR$1,0)),
IF(LA!$H$11=3,(VLOOKUP($A53,'LA33'!$B$1:$BZ$201,'LA33'!AR$1,0)),
0))),".")</f>
        <v>0.1</v>
      </c>
      <c r="AT53" s="106">
        <f>IFERROR(
IF(LA!$H$11=1,(VLOOKUP($A53,'LA31'!$B$1:$BZ$201,'LA31'!AS$1,0)),
IF(LA!$H$11=2,(VLOOKUP($A53,'LA32'!$B$1:$BZ$201,'LA32'!AS$1,0)),
IF(LA!$H$11=3,(VLOOKUP($A53,'LA33'!$B$1:$BZ$201,'LA33'!AS$1,0)),
0))),".")</f>
        <v>0.3</v>
      </c>
      <c r="AU53" s="106">
        <f>IFERROR(
IF(LA!$H$11=1,(VLOOKUP($A53,'LA31'!$B$1:$BZ$201,'LA31'!AT$1,0)),
IF(LA!$H$11=2,(VLOOKUP($A53,'LA32'!$B$1:$BZ$201,'LA32'!AT$1,0)),
IF(LA!$H$11=3,(VLOOKUP($A53,'LA33'!$B$1:$BZ$201,'LA33'!AT$1,0)),
0))),".")</f>
        <v>0.4</v>
      </c>
      <c r="AV53" s="106">
        <f>IFERROR(
IF(LA!$H$11=1,(VLOOKUP($A53,'LA31'!$B$1:$BZ$201,'LA31'!AU$1,0)),
IF(LA!$H$11=2,(VLOOKUP($A53,'LA32'!$B$1:$BZ$201,'LA32'!AU$1,0)),
IF(LA!$H$11=3,(VLOOKUP($A53,'LA33'!$B$1:$BZ$201,'LA33'!AU$1,0)),
0))),".")</f>
        <v>0.39</v>
      </c>
      <c r="AW53" s="106" t="str">
        <f>IFERROR(
IF(LA!$H$11=1,(VLOOKUP($A53,'LA31'!$B$1:$BZ$201,'LA31'!AV$1,0)),
IF(LA!$H$11=2,(VLOOKUP($A53,'LA32'!$B$1:$BZ$201,'LA32'!AV$1,0)),
IF(LA!$H$11=3,(VLOOKUP($A53,'LA33'!$B$1:$BZ$201,'LA33'!AV$1,0)),
0))),".")</f>
        <v>x</v>
      </c>
      <c r="AX53" s="106">
        <f>IFERROR(
IF(LA!$H$11=1,(VLOOKUP($A53,'LA31'!$B$1:$BZ$201,'LA31'!AW$1,0)),
IF(LA!$H$11=2,(VLOOKUP($A53,'LA32'!$B$1:$BZ$201,'LA32'!AW$1,0)),
IF(LA!$H$11=3,(VLOOKUP($A53,'LA33'!$B$1:$BZ$201,'LA33'!AW$1,0)),
0))),".")</f>
        <v>0.02</v>
      </c>
      <c r="AY53" s="106">
        <f>IFERROR(
IF(LA!$H$11=1,(VLOOKUP($A53,'LA31'!$B$1:$BZ$201,'LA31'!AX$1,0)),
IF(LA!$H$11=2,(VLOOKUP($A53,'LA32'!$B$1:$BZ$201,'LA32'!AX$1,0)),
IF(LA!$H$11=3,(VLOOKUP($A53,'LA33'!$B$1:$BZ$201,'LA33'!AX$1,0)),
0))),".")</f>
        <v>0.03</v>
      </c>
      <c r="AZ53" s="106">
        <f>IFERROR(
IF(LA!$H$11=1,(VLOOKUP($A53,'LA31'!$B$1:$BZ$201,'LA31'!AY$1,0)),
IF(LA!$H$11=2,(VLOOKUP($A53,'LA32'!$B$1:$BZ$201,'LA32'!AY$1,0)),
IF(LA!$H$11=3,(VLOOKUP($A53,'LA33'!$B$1:$BZ$201,'LA33'!AY$1,0)),
0))),".")</f>
        <v>0</v>
      </c>
      <c r="BA53" s="106" t="str">
        <f>IFERROR(
IF(LA!$H$11=1,(VLOOKUP($A53,'LA31'!$B$1:$BZ$201,'LA31'!AZ$1,0)),
IF(LA!$H$11=2,(VLOOKUP($A53,'LA32'!$B$1:$BZ$201,'LA32'!AZ$1,0)),
IF(LA!$H$11=3,(VLOOKUP($A53,'LA33'!$B$1:$BZ$201,'LA33'!AZ$1,0)),
0))),".")</f>
        <v>x</v>
      </c>
      <c r="BB53" s="106" t="str">
        <f>IFERROR(
IF(LA!$H$11=1,(VLOOKUP($A53,'LA31'!$B$1:$BZ$201,'LA31'!BA$1,0)),
IF(LA!$H$11=2,(VLOOKUP($A53,'LA32'!$B$1:$BZ$201,'LA32'!BA$1,0)),
IF(LA!$H$11=3,(VLOOKUP($A53,'LA33'!$B$1:$BZ$201,'LA33'!BA$1,0)),
0))),".")</f>
        <v>x</v>
      </c>
      <c r="BC53" s="106">
        <f>IFERROR(
IF(LA!$H$11=1,(VLOOKUP($A53,'LA31'!$B$1:$BZ$201,'LA31'!BB$1,0)),
IF(LA!$H$11=2,(VLOOKUP($A53,'LA32'!$B$1:$BZ$201,'LA32'!BB$1,0)),
IF(LA!$H$11=3,(VLOOKUP($A53,'LA33'!$B$1:$BZ$201,'LA33'!BB$1,0)),
0))),".")</f>
        <v>0.1</v>
      </c>
      <c r="BD53" s="106">
        <f>IFERROR(
IF(LA!$H$11=1,(VLOOKUP($A53,'LA31'!$B$1:$BZ$201,'LA31'!BC$1,0)),
IF(LA!$H$11=2,(VLOOKUP($A53,'LA32'!$B$1:$BZ$201,'LA32'!BC$1,0)),
IF(LA!$H$11=3,(VLOOKUP($A53,'LA33'!$B$1:$BZ$201,'LA33'!BC$1,0)),
0))),".")</f>
        <v>0.03</v>
      </c>
      <c r="BE53" s="106">
        <f>IFERROR(
IF(LA!$H$11=1,(VLOOKUP($A53,'LA31'!$B$1:$BZ$201,'LA31'!BD$1,0)),
IF(LA!$H$11=2,(VLOOKUP($A53,'LA32'!$B$1:$BZ$201,'LA32'!BD$1,0)),
IF(LA!$H$11=3,(VLOOKUP($A53,'LA33'!$B$1:$BZ$201,'LA33'!BD$1,0)),
0))),".")</f>
        <v>0.04</v>
      </c>
      <c r="BF53" s="106">
        <f>IFERROR(
IF(LA!$H$11=1,(VLOOKUP($A53,'LA31'!$B$1:$BZ$201,'LA31'!BE$1,0)),
IF(LA!$H$11=2,(VLOOKUP($A53,'LA32'!$B$1:$BZ$201,'LA32'!BE$1,0)),
IF(LA!$H$11=3,(VLOOKUP($A53,'LA33'!$B$1:$BZ$201,'LA33'!BE$1,0)),
0))),".")</f>
        <v>0.09</v>
      </c>
      <c r="BG53" s="106">
        <f>IFERROR(
IF(LA!$H$11=1,(VLOOKUP($A53,'LA31'!$B$1:$BZ$201,'LA31'!BF$1,0)),
IF(LA!$H$11=2,(VLOOKUP($A53,'LA32'!$B$1:$BZ$201,'LA32'!BF$1,0)),
IF(LA!$H$11=3,(VLOOKUP($A53,'LA33'!$B$1:$BZ$201,'LA33'!BF$1,0)),
0))),".")</f>
        <v>0.03</v>
      </c>
      <c r="BH53" s="106">
        <f>IFERROR(
IF(LA!$H$11=1,(VLOOKUP($A53,'LA31'!$B$1:$BZ$201,'LA31'!BG$1,0)),
IF(LA!$H$11=2,(VLOOKUP($A53,'LA32'!$B$1:$BZ$201,'LA32'!BG$1,0)),
IF(LA!$H$11=3,(VLOOKUP($A53,'LA33'!$B$1:$BZ$201,'LA33'!BG$1,0)),
0))),".")</f>
        <v>0.03</v>
      </c>
      <c r="BI53" s="106" t="str">
        <f>IFERROR(
IF(LA!$H$11=1,(VLOOKUP($A53,'LA31'!$B$1:$BZ$201,'LA31'!BH$1,0)),
IF(LA!$H$11=2,(VLOOKUP($A53,'LA32'!$B$1:$BZ$201,'LA32'!BH$1,0)),
IF(LA!$H$11=3,(VLOOKUP($A53,'LA33'!$B$1:$BZ$201,'LA33'!BH$1,0)),
0))),".")</f>
        <v>x</v>
      </c>
      <c r="BJ53" s="106" t="str">
        <f>IFERROR(
IF(LA!$H$11=1,(VLOOKUP($A53,'LA31'!$B$1:$BZ$201,'LA31'!BI$1,0)),
IF(LA!$H$11=2,(VLOOKUP($A53,'LA32'!$B$1:$BZ$201,'LA32'!BI$1,0)),
IF(LA!$H$11=3,(VLOOKUP($A53,'LA33'!$B$1:$BZ$201,'LA33'!BI$1,0)),
0))),".")</f>
        <v>x</v>
      </c>
      <c r="BK53" s="106" t="str">
        <f>IFERROR(
IF(LA!$H$11=1,(VLOOKUP($A53,'LA31'!$B$1:$BZ$201,'LA31'!BJ$1,0)),
IF(LA!$H$11=2,(VLOOKUP($A53,'LA32'!$B$1:$BZ$201,'LA32'!BJ$1,0)),
IF(LA!$H$11=3,(VLOOKUP($A53,'LA33'!$B$1:$BZ$201,'LA33'!BJ$1,0)),
0))),".")</f>
        <v>x</v>
      </c>
      <c r="BL53" s="106">
        <f>IFERROR(
IF(LA!$H$11=1,(VLOOKUP($A53,'LA31'!$B$1:$BZ$201,'LA31'!BK$1,0)),
IF(LA!$H$11=2,(VLOOKUP($A53,'LA32'!$B$1:$BZ$201,'LA32'!BK$1,0)),
IF(LA!$H$11=3,(VLOOKUP($A53,'LA33'!$B$1:$BZ$201,'LA33'!BK$1,0)),
0))),".")</f>
        <v>0</v>
      </c>
      <c r="BM53" s="106" t="str">
        <f>IFERROR(
IF(LA!$H$11=1,(VLOOKUP($A53,'LA31'!$B$1:$BZ$201,'LA31'!BL$1,0)),
IF(LA!$H$11=2,(VLOOKUP($A53,'LA32'!$B$1:$BZ$201,'LA32'!BL$1,0)),
IF(LA!$H$11=3,(VLOOKUP($A53,'LA33'!$B$1:$BZ$201,'LA33'!BL$1,0)),
0))),".")</f>
        <v>x</v>
      </c>
      <c r="BN53" s="106" t="str">
        <f>IFERROR(
IF(LA!$H$11=1,(VLOOKUP($A53,'LA31'!$B$1:$BZ$201,'LA31'!BM$1,0)),
IF(LA!$H$11=2,(VLOOKUP($A53,'LA32'!$B$1:$BZ$201,'LA32'!BM$1,0)),
IF(LA!$H$11=3,(VLOOKUP($A53,'LA33'!$B$1:$BZ$201,'LA33'!BM$1,0)),
0))),".")</f>
        <v>x</v>
      </c>
      <c r="BO53" s="106">
        <f>IFERROR(
IF(LA!$H$11=1,(VLOOKUP($A53,'LA31'!$B$1:$BZ$201,'LA31'!BN$1,0)),
IF(LA!$H$11=2,(VLOOKUP($A53,'LA32'!$B$1:$BZ$201,'LA32'!BN$1,0)),
IF(LA!$H$11=3,(VLOOKUP($A53,'LA33'!$B$1:$BZ$201,'LA33'!BN$1,0)),
0))),".")</f>
        <v>0</v>
      </c>
      <c r="BP53" s="106">
        <f>IFERROR(
IF(LA!$H$11=1,(VLOOKUP($A53,'LA31'!$B$1:$BZ$201,'LA31'!BO$1,0)),
IF(LA!$H$11=2,(VLOOKUP($A53,'LA32'!$B$1:$BZ$201,'LA32'!BO$1,0)),
IF(LA!$H$11=3,(VLOOKUP($A53,'LA33'!$B$1:$BZ$201,'LA33'!BO$1,0)),
0))),".")</f>
        <v>0.01</v>
      </c>
      <c r="BQ53" s="106">
        <f>IFERROR(
IF(LA!$H$11=1,(VLOOKUP($A53,'LA31'!$B$1:$BZ$201,'LA31'!BP$1,0)),
IF(LA!$H$11=2,(VLOOKUP($A53,'LA32'!$B$1:$BZ$201,'LA32'!BP$1,0)),
IF(LA!$H$11=3,(VLOOKUP($A53,'LA33'!$B$1:$BZ$201,'LA33'!BP$1,0)),
0))),".")</f>
        <v>0.01</v>
      </c>
      <c r="BR53" s="106">
        <f>IFERROR(
IF(LA!$H$11=1,(VLOOKUP($A53,'LA31'!$B$1:$BZ$201,'LA31'!BQ$1,0)),
IF(LA!$H$11=2,(VLOOKUP($A53,'LA32'!$B$1:$BZ$201,'LA32'!BQ$1,0)),
IF(LA!$H$11=3,(VLOOKUP($A53,'LA33'!$B$1:$BZ$201,'LA33'!BQ$1,0)),
0))),".")</f>
        <v>0.09</v>
      </c>
      <c r="BS53" s="106">
        <f>IFERROR(
IF(LA!$H$11=1,(VLOOKUP($A53,'LA31'!$B$1:$BZ$201,'LA31'!BR$1,0)),
IF(LA!$H$11=2,(VLOOKUP($A53,'LA32'!$B$1:$BZ$201,'LA32'!BR$1,0)),
IF(LA!$H$11=3,(VLOOKUP($A53,'LA33'!$B$1:$BZ$201,'LA33'!BR$1,0)),
0))),".")</f>
        <v>0.13</v>
      </c>
      <c r="BT53" s="106">
        <f>IFERROR(
IF(LA!$H$11=1,(VLOOKUP($A53,'LA31'!$B$1:$BZ$201,'LA31'!BS$1,0)),
IF(LA!$H$11=2,(VLOOKUP($A53,'LA32'!$B$1:$BZ$201,'LA32'!BS$1,0)),
IF(LA!$H$11=3,(VLOOKUP($A53,'LA33'!$B$1:$BZ$201,'LA33'!BS$1,0)),
0))),".")</f>
        <v>0.12</v>
      </c>
      <c r="BU53" s="106" t="str">
        <f>IFERROR(
IF(LA!$H$11=1,(VLOOKUP($A53,'LA31'!$B$1:$BZ$201,'LA31'!BT$1,0)),
IF(LA!$H$11=2,(VLOOKUP($A53,'LA32'!$B$1:$BZ$201,'LA32'!BT$1,0)),
IF(LA!$H$11=3,(VLOOKUP($A53,'LA33'!$B$1:$BZ$201,'LA33'!BT$1,0)),
0))),".")</f>
        <v>x</v>
      </c>
      <c r="BV53" s="106">
        <f>IFERROR(
IF(LA!$H$11=1,(VLOOKUP($A53,'LA31'!$B$1:$BZ$201,'LA31'!BU$1,0)),
IF(LA!$H$11=2,(VLOOKUP($A53,'LA32'!$B$1:$BZ$201,'LA32'!BU$1,0)),
IF(LA!$H$11=3,(VLOOKUP($A53,'LA33'!$B$1:$BZ$201,'LA33'!BU$1,0)),
0))),".")</f>
        <v>0.01</v>
      </c>
      <c r="BW53" s="106">
        <f>IFERROR(
IF(LA!$H$11=1,(VLOOKUP($A53,'LA31'!$B$1:$BZ$201,'LA31'!BV$1,0)),
IF(LA!$H$11=2,(VLOOKUP($A53,'LA32'!$B$1:$BZ$201,'LA32'!BV$1,0)),
IF(LA!$H$11=3,(VLOOKUP($A53,'LA33'!$B$1:$BZ$201,'LA33'!BV$1,0)),
0))),".")</f>
        <v>0.01</v>
      </c>
      <c r="BX53" s="106">
        <f>IFERROR(
IF(LA!$H$11=1,(VLOOKUP($A53,'LA31'!$B$1:$BZ$201,'LA31'!BW$1,0)),
IF(LA!$H$11=2,(VLOOKUP($A53,'LA32'!$B$1:$BZ$201,'LA32'!BW$1,0)),
IF(LA!$H$11=3,(VLOOKUP($A53,'LA33'!$B$1:$BZ$201,'LA33'!BW$1,0)),
0))),".")</f>
        <v>0.14000000000000001</v>
      </c>
      <c r="BY53" s="106">
        <f>IFERROR(
IF(LA!$H$11=1,(VLOOKUP($A53,'LA31'!$B$1:$BZ$201,'LA31'!BX$1,0)),
IF(LA!$H$11=2,(VLOOKUP($A53,'LA32'!$B$1:$BZ$201,'LA32'!BX$1,0)),
IF(LA!$H$11=3,(VLOOKUP($A53,'LA33'!$B$1:$BZ$201,'LA33'!BX$1,0)),
0))),".")</f>
        <v>0.09</v>
      </c>
      <c r="BZ53" s="106">
        <f>IFERROR(
IF(LA!$H$11=1,(VLOOKUP($A53,'LA31'!$B$1:$BZ$201,'LA31'!BY$1,0)),
IF(LA!$H$11=2,(VLOOKUP($A53,'LA32'!$B$1:$BZ$201,'LA32'!BY$1,0)),
IF(LA!$H$11=3,(VLOOKUP($A53,'LA33'!$B$1:$BZ$201,'LA33'!BY$1,0)),
0))),".")</f>
        <v>0.1</v>
      </c>
    </row>
    <row r="54" spans="1:78" x14ac:dyDescent="0.2">
      <c r="A54" s="55">
        <v>835</v>
      </c>
      <c r="B54" s="55" t="s">
        <v>236</v>
      </c>
      <c r="C54" s="88" t="s">
        <v>200</v>
      </c>
      <c r="D54" s="59">
        <f>IFERROR(
IF(LA!$H$11=1,(VLOOKUP($A54,'LA31'!$B$1:$BZ$201,'LA31'!C$1,0)),
IF(LA!$H$11=2,(VLOOKUP($A54,'LA32'!$B$1:$BZ$201,'LA32'!C$1,0)),
IF(LA!$H$11=3,(VLOOKUP($A54,'LA33'!$B$1:$BZ$201,'LA33'!C$1,0)),
0))),".")</f>
        <v>70</v>
      </c>
      <c r="E54" s="59">
        <f>IFERROR(
IF(LA!$H$11=1,(VLOOKUP($A54,'LA31'!$B$1:$BZ$201,'LA31'!D$1,0)),
IF(LA!$H$11=2,(VLOOKUP($A54,'LA32'!$B$1:$BZ$201,'LA32'!D$1,0)),
IF(LA!$H$11=3,(VLOOKUP($A54,'LA33'!$B$1:$BZ$201,'LA33'!D$1,0)),
0))),".")</f>
        <v>1950</v>
      </c>
      <c r="F54" s="59">
        <f>IFERROR(
IF(LA!$H$11=1,(VLOOKUP($A54,'LA31'!$B$1:$BZ$201,'LA31'!E$1,0)),
IF(LA!$H$11=2,(VLOOKUP($A54,'LA32'!$B$1:$BZ$201,'LA32'!E$1,0)),
IF(LA!$H$11=3,(VLOOKUP($A54,'LA33'!$B$1:$BZ$201,'LA33'!E$1,0)),
0))),".")</f>
        <v>2020</v>
      </c>
      <c r="G54" s="106">
        <f>IFERROR(
IF(LA!$H$11=1,(VLOOKUP($A54,'LA31'!$B$1:$BZ$201,'LA31'!F$1,0)),
IF(LA!$H$11=2,(VLOOKUP($A54,'LA32'!$B$1:$BZ$201,'LA32'!F$1,0)),
IF(LA!$H$11=3,(VLOOKUP($A54,'LA33'!$B$1:$BZ$201,'LA33'!F$1,0)),
0))),".")</f>
        <v>0.64</v>
      </c>
      <c r="H54" s="106">
        <f>IFERROR(
IF(LA!$H$11=1,(VLOOKUP($A54,'LA31'!$B$1:$BZ$201,'LA31'!G$1,0)),
IF(LA!$H$11=2,(VLOOKUP($A54,'LA32'!$B$1:$BZ$201,'LA32'!G$1,0)),
IF(LA!$H$11=3,(VLOOKUP($A54,'LA33'!$B$1:$BZ$201,'LA33'!G$1,0)),
0))),".")</f>
        <v>0.62</v>
      </c>
      <c r="I54" s="106">
        <f>IFERROR(
IF(LA!$H$11=1,(VLOOKUP($A54,'LA31'!$B$1:$BZ$201,'LA31'!H$1,0)),
IF(LA!$H$11=2,(VLOOKUP($A54,'LA32'!$B$1:$BZ$201,'LA32'!H$1,0)),
IF(LA!$H$11=3,(VLOOKUP($A54,'LA33'!$B$1:$BZ$201,'LA33'!H$1,0)),
0))),".")</f>
        <v>0.62</v>
      </c>
      <c r="J54" s="106">
        <f>IFERROR(
IF(LA!$H$11=1,(VLOOKUP($A54,'LA31'!$B$1:$BZ$201,'LA31'!I$1,0)),
IF(LA!$H$11=2,(VLOOKUP($A54,'LA32'!$B$1:$BZ$201,'LA32'!I$1,0)),
IF(LA!$H$11=3,(VLOOKUP($A54,'LA33'!$B$1:$BZ$201,'LA33'!I$1,0)),
0))),".")</f>
        <v>0.64</v>
      </c>
      <c r="K54" s="106">
        <f>IFERROR(
IF(LA!$H$11=1,(VLOOKUP($A54,'LA31'!$B$1:$BZ$201,'LA31'!J$1,0)),
IF(LA!$H$11=2,(VLOOKUP($A54,'LA32'!$B$1:$BZ$201,'LA32'!J$1,0)),
IF(LA!$H$11=3,(VLOOKUP($A54,'LA33'!$B$1:$BZ$201,'LA33'!J$1,0)),
0))),".")</f>
        <v>0.57999999999999996</v>
      </c>
      <c r="L54" s="106">
        <f>IFERROR(
IF(LA!$H$11=1,(VLOOKUP($A54,'LA31'!$B$1:$BZ$201,'LA31'!K$1,0)),
IF(LA!$H$11=2,(VLOOKUP($A54,'LA32'!$B$1:$BZ$201,'LA32'!K$1,0)),
IF(LA!$H$11=3,(VLOOKUP($A54,'LA33'!$B$1:$BZ$201,'LA33'!K$1,0)),
0))),".")</f>
        <v>0.59</v>
      </c>
      <c r="M54" s="106">
        <f>IFERROR(
IF(LA!$H$11=1,(VLOOKUP($A54,'LA31'!$B$1:$BZ$201,'LA31'!L$1,0)),
IF(LA!$H$11=2,(VLOOKUP($A54,'LA32'!$B$1:$BZ$201,'LA32'!L$1,0)),
IF(LA!$H$11=3,(VLOOKUP($A54,'LA33'!$B$1:$BZ$201,'LA33'!L$1,0)),
0))),".")</f>
        <v>0.15</v>
      </c>
      <c r="N54" s="106">
        <f>IFERROR(
IF(LA!$H$11=1,(VLOOKUP($A54,'LA31'!$B$1:$BZ$201,'LA31'!M$1,0)),
IF(LA!$H$11=2,(VLOOKUP($A54,'LA32'!$B$1:$BZ$201,'LA32'!M$1,0)),
IF(LA!$H$11=3,(VLOOKUP($A54,'LA33'!$B$1:$BZ$201,'LA33'!M$1,0)),
0))),".")</f>
        <v>0.06</v>
      </c>
      <c r="O54" s="106">
        <f>IFERROR(
IF(LA!$H$11=1,(VLOOKUP($A54,'LA31'!$B$1:$BZ$201,'LA31'!N$1,0)),
IF(LA!$H$11=2,(VLOOKUP($A54,'LA32'!$B$1:$BZ$201,'LA32'!N$1,0)),
IF(LA!$H$11=3,(VLOOKUP($A54,'LA33'!$B$1:$BZ$201,'LA33'!N$1,0)),
0))),".")</f>
        <v>7.0000000000000007E-2</v>
      </c>
      <c r="P54" s="106">
        <f>IFERROR(
IF(LA!$H$11=1,(VLOOKUP($A54,'LA31'!$B$1:$BZ$201,'LA31'!O$1,0)),
IF(LA!$H$11=2,(VLOOKUP($A54,'LA32'!$B$1:$BZ$201,'LA32'!O$1,0)),
IF(LA!$H$11=3,(VLOOKUP($A54,'LA33'!$B$1:$BZ$201,'LA33'!O$1,0)),
0))),".")</f>
        <v>0</v>
      </c>
      <c r="Q54" s="106" t="str">
        <f>IFERROR(
IF(LA!$H$11=1,(VLOOKUP($A54,'LA31'!$B$1:$BZ$201,'LA31'!P$1,0)),
IF(LA!$H$11=2,(VLOOKUP($A54,'LA32'!$B$1:$BZ$201,'LA32'!P$1,0)),
IF(LA!$H$11=3,(VLOOKUP($A54,'LA33'!$B$1:$BZ$201,'LA33'!P$1,0)),
0))),".")</f>
        <v>x</v>
      </c>
      <c r="R54" s="106" t="str">
        <f>IFERROR(
IF(LA!$H$11=1,(VLOOKUP($A54,'LA31'!$B$1:$BZ$201,'LA31'!Q$1,0)),
IF(LA!$H$11=2,(VLOOKUP($A54,'LA32'!$B$1:$BZ$201,'LA32'!Q$1,0)),
IF(LA!$H$11=3,(VLOOKUP($A54,'LA33'!$B$1:$BZ$201,'LA33'!Q$1,0)),
0))),".")</f>
        <v>x</v>
      </c>
      <c r="S54" s="106" t="str">
        <f>IFERROR(
IF(LA!$H$11=1,(VLOOKUP($A54,'LA31'!$B$1:$BZ$201,'LA31'!R$1,0)),
IF(LA!$H$11=2,(VLOOKUP($A54,'LA32'!$B$1:$BZ$201,'LA32'!R$1,0)),
IF(LA!$H$11=3,(VLOOKUP($A54,'LA33'!$B$1:$BZ$201,'LA33'!R$1,0)),
0))),".")</f>
        <v>x</v>
      </c>
      <c r="T54" s="106">
        <f>IFERROR(
IF(LA!$H$11=1,(VLOOKUP($A54,'LA31'!$B$1:$BZ$201,'LA31'!S$1,0)),
IF(LA!$H$11=2,(VLOOKUP($A54,'LA32'!$B$1:$BZ$201,'LA32'!S$1,0)),
IF(LA!$H$11=3,(VLOOKUP($A54,'LA33'!$B$1:$BZ$201,'LA33'!S$1,0)),
0))),".")</f>
        <v>0.03</v>
      </c>
      <c r="U54" s="106">
        <f>IFERROR(
IF(LA!$H$11=1,(VLOOKUP($A54,'LA31'!$B$1:$BZ$201,'LA31'!T$1,0)),
IF(LA!$H$11=2,(VLOOKUP($A54,'LA32'!$B$1:$BZ$201,'LA32'!T$1,0)),
IF(LA!$H$11=3,(VLOOKUP($A54,'LA33'!$B$1:$BZ$201,'LA33'!T$1,0)),
0))),".")</f>
        <v>0.03</v>
      </c>
      <c r="V54" s="106" t="str">
        <f>IFERROR(
IF(LA!$H$11=1,(VLOOKUP($A54,'LA31'!$B$1:$BZ$201,'LA31'!U$1,0)),
IF(LA!$H$11=2,(VLOOKUP($A54,'LA32'!$B$1:$BZ$201,'LA32'!U$1,0)),
IF(LA!$H$11=3,(VLOOKUP($A54,'LA33'!$B$1:$BZ$201,'LA33'!U$1,0)),
0))),".")</f>
        <v>x</v>
      </c>
      <c r="W54" s="106">
        <f>IFERROR(
IF(LA!$H$11=1,(VLOOKUP($A54,'LA31'!$B$1:$BZ$201,'LA31'!V$1,0)),
IF(LA!$H$11=2,(VLOOKUP($A54,'LA32'!$B$1:$BZ$201,'LA32'!V$1,0)),
IF(LA!$H$11=3,(VLOOKUP($A54,'LA33'!$B$1:$BZ$201,'LA33'!V$1,0)),
0))),".")</f>
        <v>0.05</v>
      </c>
      <c r="X54" s="106">
        <f>IFERROR(
IF(LA!$H$11=1,(VLOOKUP($A54,'LA31'!$B$1:$BZ$201,'LA31'!W$1,0)),
IF(LA!$H$11=2,(VLOOKUP($A54,'LA32'!$B$1:$BZ$201,'LA32'!W$1,0)),
IF(LA!$H$11=3,(VLOOKUP($A54,'LA33'!$B$1:$BZ$201,'LA33'!W$1,0)),
0))),".")</f>
        <v>0.05</v>
      </c>
      <c r="Y54" s="106">
        <f>IFERROR(
IF(LA!$H$11=1,(VLOOKUP($A54,'LA31'!$B$1:$BZ$201,'LA31'!X$1,0)),
IF(LA!$H$11=2,(VLOOKUP($A54,'LA32'!$B$1:$BZ$201,'LA32'!X$1,0)),
IF(LA!$H$11=3,(VLOOKUP($A54,'LA33'!$B$1:$BZ$201,'LA33'!X$1,0)),
0))),".")</f>
        <v>0</v>
      </c>
      <c r="Z54" s="106">
        <f>IFERROR(
IF(LA!$H$11=1,(VLOOKUP($A54,'LA31'!$B$1:$BZ$201,'LA31'!Y$1,0)),
IF(LA!$H$11=2,(VLOOKUP($A54,'LA32'!$B$1:$BZ$201,'LA32'!Y$1,0)),
IF(LA!$H$11=3,(VLOOKUP($A54,'LA33'!$B$1:$BZ$201,'LA33'!Y$1,0)),
0))),".")</f>
        <v>0</v>
      </c>
      <c r="AA54" s="106">
        <f>IFERROR(
IF(LA!$H$11=1,(VLOOKUP($A54,'LA31'!$B$1:$BZ$201,'LA31'!Z$1,0)),
IF(LA!$H$11=2,(VLOOKUP($A54,'LA32'!$B$1:$BZ$201,'LA32'!Z$1,0)),
IF(LA!$H$11=3,(VLOOKUP($A54,'LA33'!$B$1:$BZ$201,'LA33'!Z$1,0)),
0))),".")</f>
        <v>0</v>
      </c>
      <c r="AB54" s="106">
        <f>IFERROR(
IF(LA!$H$11=1,(VLOOKUP($A54,'LA31'!$B$1:$BZ$201,'LA31'!AA$1,0)),
IF(LA!$H$11=2,(VLOOKUP($A54,'LA32'!$B$1:$BZ$201,'LA32'!AA$1,0)),
IF(LA!$H$11=3,(VLOOKUP($A54,'LA33'!$B$1:$BZ$201,'LA33'!AA$1,0)),
0))),".")</f>
        <v>0</v>
      </c>
      <c r="AC54" s="106">
        <f>IFERROR(
IF(LA!$H$11=1,(VLOOKUP($A54,'LA31'!$B$1:$BZ$201,'LA31'!AB$1,0)),
IF(LA!$H$11=2,(VLOOKUP($A54,'LA32'!$B$1:$BZ$201,'LA32'!AB$1,0)),
IF(LA!$H$11=3,(VLOOKUP($A54,'LA33'!$B$1:$BZ$201,'LA33'!AB$1,0)),
0))),".")</f>
        <v>0</v>
      </c>
      <c r="AD54" s="106">
        <f>IFERROR(
IF(LA!$H$11=1,(VLOOKUP($A54,'LA31'!$B$1:$BZ$201,'LA31'!AC$1,0)),
IF(LA!$H$11=2,(VLOOKUP($A54,'LA32'!$B$1:$BZ$201,'LA32'!AC$1,0)),
IF(LA!$H$11=3,(VLOOKUP($A54,'LA33'!$B$1:$BZ$201,'LA33'!AC$1,0)),
0))),".")</f>
        <v>0</v>
      </c>
      <c r="AE54" s="106" t="str">
        <f>IFERROR(
IF(LA!$H$11=1,(VLOOKUP($A54,'LA31'!$B$1:$BZ$201,'LA31'!AD$1,0)),
IF(LA!$H$11=2,(VLOOKUP($A54,'LA32'!$B$1:$BZ$201,'LA32'!AD$1,0)),
IF(LA!$H$11=3,(VLOOKUP($A54,'LA33'!$B$1:$BZ$201,'LA33'!AD$1,0)),
0))),".")</f>
        <v>x</v>
      </c>
      <c r="AF54" s="106">
        <f>IFERROR(
IF(LA!$H$11=1,(VLOOKUP($A54,'LA31'!$B$1:$BZ$201,'LA31'!AE$1,0)),
IF(LA!$H$11=2,(VLOOKUP($A54,'LA32'!$B$1:$BZ$201,'LA32'!AE$1,0)),
IF(LA!$H$11=3,(VLOOKUP($A54,'LA33'!$B$1:$BZ$201,'LA33'!AE$1,0)),
0))),".")</f>
        <v>0.04</v>
      </c>
      <c r="AG54" s="106">
        <f>IFERROR(
IF(LA!$H$11=1,(VLOOKUP($A54,'LA31'!$B$1:$BZ$201,'LA31'!AF$1,0)),
IF(LA!$H$11=2,(VLOOKUP($A54,'LA32'!$B$1:$BZ$201,'LA32'!AF$1,0)),
IF(LA!$H$11=3,(VLOOKUP($A54,'LA33'!$B$1:$BZ$201,'LA33'!AF$1,0)),
0))),".")</f>
        <v>0.04</v>
      </c>
      <c r="AH54" s="106">
        <f>IFERROR(
IF(LA!$H$11=1,(VLOOKUP($A54,'LA31'!$B$1:$BZ$201,'LA31'!AG$1,0)),
IF(LA!$H$11=2,(VLOOKUP($A54,'LA32'!$B$1:$BZ$201,'LA32'!AG$1,0)),
IF(LA!$H$11=3,(VLOOKUP($A54,'LA33'!$B$1:$BZ$201,'LA33'!AG$1,0)),
0))),".")</f>
        <v>0.37</v>
      </c>
      <c r="AI54" s="106">
        <f>IFERROR(
IF(LA!$H$11=1,(VLOOKUP($A54,'LA31'!$B$1:$BZ$201,'LA31'!AH$1,0)),
IF(LA!$H$11=2,(VLOOKUP($A54,'LA32'!$B$1:$BZ$201,'LA32'!AH$1,0)),
IF(LA!$H$11=3,(VLOOKUP($A54,'LA33'!$B$1:$BZ$201,'LA33'!AH$1,0)),
0))),".")</f>
        <v>0.45</v>
      </c>
      <c r="AJ54" s="106">
        <f>IFERROR(
IF(LA!$H$11=1,(VLOOKUP($A54,'LA31'!$B$1:$BZ$201,'LA31'!AI$1,0)),
IF(LA!$H$11=2,(VLOOKUP($A54,'LA32'!$B$1:$BZ$201,'LA32'!AI$1,0)),
IF(LA!$H$11=3,(VLOOKUP($A54,'LA33'!$B$1:$BZ$201,'LA33'!AI$1,0)),
0))),".")</f>
        <v>0.44</v>
      </c>
      <c r="AK54" s="106">
        <f>IFERROR(
IF(LA!$H$11=1,(VLOOKUP($A54,'LA31'!$B$1:$BZ$201,'LA31'!AJ$1,0)),
IF(LA!$H$11=2,(VLOOKUP($A54,'LA32'!$B$1:$BZ$201,'LA32'!AJ$1,0)),
IF(LA!$H$11=3,(VLOOKUP($A54,'LA33'!$B$1:$BZ$201,'LA33'!AJ$1,0)),
0))),".")</f>
        <v>0.09</v>
      </c>
      <c r="AL54" s="106">
        <f>IFERROR(
IF(LA!$H$11=1,(VLOOKUP($A54,'LA31'!$B$1:$BZ$201,'LA31'!AK$1,0)),
IF(LA!$H$11=2,(VLOOKUP($A54,'LA32'!$B$1:$BZ$201,'LA32'!AK$1,0)),
IF(LA!$H$11=3,(VLOOKUP($A54,'LA33'!$B$1:$BZ$201,'LA33'!AK$1,0)),
0))),".")</f>
        <v>0.17</v>
      </c>
      <c r="AM54" s="106">
        <f>IFERROR(
IF(LA!$H$11=1,(VLOOKUP($A54,'LA31'!$B$1:$BZ$201,'LA31'!AL$1,0)),
IF(LA!$H$11=2,(VLOOKUP($A54,'LA32'!$B$1:$BZ$201,'LA32'!AL$1,0)),
IF(LA!$H$11=3,(VLOOKUP($A54,'LA33'!$B$1:$BZ$201,'LA33'!AL$1,0)),
0))),".")</f>
        <v>0.17</v>
      </c>
      <c r="AN54" s="106">
        <f>IFERROR(
IF(LA!$H$11=1,(VLOOKUP($A54,'LA31'!$B$1:$BZ$201,'LA31'!AM$1,0)),
IF(LA!$H$11=2,(VLOOKUP($A54,'LA32'!$B$1:$BZ$201,'LA32'!AM$1,0)),
IF(LA!$H$11=3,(VLOOKUP($A54,'LA33'!$B$1:$BZ$201,'LA33'!AM$1,0)),
0))),".")</f>
        <v>0</v>
      </c>
      <c r="AO54" s="106">
        <f>IFERROR(
IF(LA!$H$11=1,(VLOOKUP($A54,'LA31'!$B$1:$BZ$201,'LA31'!AN$1,0)),
IF(LA!$H$11=2,(VLOOKUP($A54,'LA32'!$B$1:$BZ$201,'LA32'!AN$1,0)),
IF(LA!$H$11=3,(VLOOKUP($A54,'LA33'!$B$1:$BZ$201,'LA33'!AN$1,0)),
0))),".")</f>
        <v>0.01</v>
      </c>
      <c r="AP54" s="106">
        <f>IFERROR(
IF(LA!$H$11=1,(VLOOKUP($A54,'LA31'!$B$1:$BZ$201,'LA31'!AO$1,0)),
IF(LA!$H$11=2,(VLOOKUP($A54,'LA32'!$B$1:$BZ$201,'LA32'!AO$1,0)),
IF(LA!$H$11=3,(VLOOKUP($A54,'LA33'!$B$1:$BZ$201,'LA33'!AO$1,0)),
0))),".")</f>
        <v>0.01</v>
      </c>
      <c r="AQ54" s="106" t="str">
        <f>IFERROR(
IF(LA!$H$11=1,(VLOOKUP($A54,'LA31'!$B$1:$BZ$201,'LA31'!AP$1,0)),
IF(LA!$H$11=2,(VLOOKUP($A54,'LA32'!$B$1:$BZ$201,'LA32'!AP$1,0)),
IF(LA!$H$11=3,(VLOOKUP($A54,'LA33'!$B$1:$BZ$201,'LA33'!AP$1,0)),
0))),".")</f>
        <v>x</v>
      </c>
      <c r="AR54" s="106">
        <f>IFERROR(
IF(LA!$H$11=1,(VLOOKUP($A54,'LA31'!$B$1:$BZ$201,'LA31'!AQ$1,0)),
IF(LA!$H$11=2,(VLOOKUP($A54,'LA32'!$B$1:$BZ$201,'LA32'!AQ$1,0)),
IF(LA!$H$11=3,(VLOOKUP($A54,'LA33'!$B$1:$BZ$201,'LA33'!AQ$1,0)),
0))),".")</f>
        <v>0.12</v>
      </c>
      <c r="AS54" s="106">
        <f>IFERROR(
IF(LA!$H$11=1,(VLOOKUP($A54,'LA31'!$B$1:$BZ$201,'LA31'!AR$1,0)),
IF(LA!$H$11=2,(VLOOKUP($A54,'LA32'!$B$1:$BZ$201,'LA32'!AR$1,0)),
IF(LA!$H$11=3,(VLOOKUP($A54,'LA33'!$B$1:$BZ$201,'LA33'!AR$1,0)),
0))),".")</f>
        <v>0.11</v>
      </c>
      <c r="AT54" s="106">
        <f>IFERROR(
IF(LA!$H$11=1,(VLOOKUP($A54,'LA31'!$B$1:$BZ$201,'LA31'!AS$1,0)),
IF(LA!$H$11=2,(VLOOKUP($A54,'LA32'!$B$1:$BZ$201,'LA32'!AS$1,0)),
IF(LA!$H$11=3,(VLOOKUP($A54,'LA33'!$B$1:$BZ$201,'LA33'!AS$1,0)),
0))),".")</f>
        <v>0.25</v>
      </c>
      <c r="AU54" s="106">
        <f>IFERROR(
IF(LA!$H$11=1,(VLOOKUP($A54,'LA31'!$B$1:$BZ$201,'LA31'!AT$1,0)),
IF(LA!$H$11=2,(VLOOKUP($A54,'LA32'!$B$1:$BZ$201,'LA32'!AT$1,0)),
IF(LA!$H$11=3,(VLOOKUP($A54,'LA33'!$B$1:$BZ$201,'LA33'!AT$1,0)),
0))),".")</f>
        <v>0.25</v>
      </c>
      <c r="AV54" s="106">
        <f>IFERROR(
IF(LA!$H$11=1,(VLOOKUP($A54,'LA31'!$B$1:$BZ$201,'LA31'!AU$1,0)),
IF(LA!$H$11=2,(VLOOKUP($A54,'LA32'!$B$1:$BZ$201,'LA32'!AU$1,0)),
IF(LA!$H$11=3,(VLOOKUP($A54,'LA33'!$B$1:$BZ$201,'LA33'!AU$1,0)),
0))),".")</f>
        <v>0.25</v>
      </c>
      <c r="AW54" s="106" t="str">
        <f>IFERROR(
IF(LA!$H$11=1,(VLOOKUP($A54,'LA31'!$B$1:$BZ$201,'LA31'!AV$1,0)),
IF(LA!$H$11=2,(VLOOKUP($A54,'LA32'!$B$1:$BZ$201,'LA32'!AV$1,0)),
IF(LA!$H$11=3,(VLOOKUP($A54,'LA33'!$B$1:$BZ$201,'LA33'!AV$1,0)),
0))),".")</f>
        <v>x</v>
      </c>
      <c r="AX54" s="106">
        <f>IFERROR(
IF(LA!$H$11=1,(VLOOKUP($A54,'LA31'!$B$1:$BZ$201,'LA31'!AW$1,0)),
IF(LA!$H$11=2,(VLOOKUP($A54,'LA32'!$B$1:$BZ$201,'LA32'!AW$1,0)),
IF(LA!$H$11=3,(VLOOKUP($A54,'LA33'!$B$1:$BZ$201,'LA33'!AW$1,0)),
0))),".")</f>
        <v>0.03</v>
      </c>
      <c r="AY54" s="106">
        <f>IFERROR(
IF(LA!$H$11=1,(VLOOKUP($A54,'LA31'!$B$1:$BZ$201,'LA31'!AX$1,0)),
IF(LA!$H$11=2,(VLOOKUP($A54,'LA32'!$B$1:$BZ$201,'LA32'!AX$1,0)),
IF(LA!$H$11=3,(VLOOKUP($A54,'LA33'!$B$1:$BZ$201,'LA33'!AX$1,0)),
0))),".")</f>
        <v>0.03</v>
      </c>
      <c r="AZ54" s="106">
        <f>IFERROR(
IF(LA!$H$11=1,(VLOOKUP($A54,'LA31'!$B$1:$BZ$201,'LA31'!AY$1,0)),
IF(LA!$H$11=2,(VLOOKUP($A54,'LA32'!$B$1:$BZ$201,'LA32'!AY$1,0)),
IF(LA!$H$11=3,(VLOOKUP($A54,'LA33'!$B$1:$BZ$201,'LA33'!AY$1,0)),
0))),".")</f>
        <v>0</v>
      </c>
      <c r="BA54" s="106" t="str">
        <f>IFERROR(
IF(LA!$H$11=1,(VLOOKUP($A54,'LA31'!$B$1:$BZ$201,'LA31'!AZ$1,0)),
IF(LA!$H$11=2,(VLOOKUP($A54,'LA32'!$B$1:$BZ$201,'LA32'!AZ$1,0)),
IF(LA!$H$11=3,(VLOOKUP($A54,'LA33'!$B$1:$BZ$201,'LA33'!AZ$1,0)),
0))),".")</f>
        <v>x</v>
      </c>
      <c r="BB54" s="106" t="str">
        <f>IFERROR(
IF(LA!$H$11=1,(VLOOKUP($A54,'LA31'!$B$1:$BZ$201,'LA31'!BA$1,0)),
IF(LA!$H$11=2,(VLOOKUP($A54,'LA32'!$B$1:$BZ$201,'LA32'!BA$1,0)),
IF(LA!$H$11=3,(VLOOKUP($A54,'LA33'!$B$1:$BZ$201,'LA33'!BA$1,0)),
0))),".")</f>
        <v>x</v>
      </c>
      <c r="BC54" s="106">
        <f>IFERROR(
IF(LA!$H$11=1,(VLOOKUP($A54,'LA31'!$B$1:$BZ$201,'LA31'!BB$1,0)),
IF(LA!$H$11=2,(VLOOKUP($A54,'LA32'!$B$1:$BZ$201,'LA32'!BB$1,0)),
IF(LA!$H$11=3,(VLOOKUP($A54,'LA33'!$B$1:$BZ$201,'LA33'!BB$1,0)),
0))),".")</f>
        <v>0</v>
      </c>
      <c r="BD54" s="106">
        <f>IFERROR(
IF(LA!$H$11=1,(VLOOKUP($A54,'LA31'!$B$1:$BZ$201,'LA31'!BC$1,0)),
IF(LA!$H$11=2,(VLOOKUP($A54,'LA32'!$B$1:$BZ$201,'LA32'!BC$1,0)),
IF(LA!$H$11=3,(VLOOKUP($A54,'LA33'!$B$1:$BZ$201,'LA33'!BC$1,0)),
0))),".")</f>
        <v>0.03</v>
      </c>
      <c r="BE54" s="106">
        <f>IFERROR(
IF(LA!$H$11=1,(VLOOKUP($A54,'LA31'!$B$1:$BZ$201,'LA31'!BD$1,0)),
IF(LA!$H$11=2,(VLOOKUP($A54,'LA32'!$B$1:$BZ$201,'LA32'!BD$1,0)),
IF(LA!$H$11=3,(VLOOKUP($A54,'LA33'!$B$1:$BZ$201,'LA33'!BD$1,0)),
0))),".")</f>
        <v>0.03</v>
      </c>
      <c r="BF54" s="106">
        <f>IFERROR(
IF(LA!$H$11=1,(VLOOKUP($A54,'LA31'!$B$1:$BZ$201,'LA31'!BE$1,0)),
IF(LA!$H$11=2,(VLOOKUP($A54,'LA32'!$B$1:$BZ$201,'LA32'!BE$1,0)),
IF(LA!$H$11=3,(VLOOKUP($A54,'LA33'!$B$1:$BZ$201,'LA33'!BE$1,0)),
0))),".")</f>
        <v>0</v>
      </c>
      <c r="BG54" s="106">
        <f>IFERROR(
IF(LA!$H$11=1,(VLOOKUP($A54,'LA31'!$B$1:$BZ$201,'LA31'!BF$1,0)),
IF(LA!$H$11=2,(VLOOKUP($A54,'LA32'!$B$1:$BZ$201,'LA32'!BF$1,0)),
IF(LA!$H$11=3,(VLOOKUP($A54,'LA33'!$B$1:$BZ$201,'LA33'!BF$1,0)),
0))),".")</f>
        <v>0.02</v>
      </c>
      <c r="BH54" s="106">
        <f>IFERROR(
IF(LA!$H$11=1,(VLOOKUP($A54,'LA31'!$B$1:$BZ$201,'LA31'!BG$1,0)),
IF(LA!$H$11=2,(VLOOKUP($A54,'LA32'!$B$1:$BZ$201,'LA32'!BG$1,0)),
IF(LA!$H$11=3,(VLOOKUP($A54,'LA33'!$B$1:$BZ$201,'LA33'!BG$1,0)),
0))),".")</f>
        <v>0.02</v>
      </c>
      <c r="BI54" s="106">
        <f>IFERROR(
IF(LA!$H$11=1,(VLOOKUP($A54,'LA31'!$B$1:$BZ$201,'LA31'!BH$1,0)),
IF(LA!$H$11=2,(VLOOKUP($A54,'LA32'!$B$1:$BZ$201,'LA32'!BH$1,0)),
IF(LA!$H$11=3,(VLOOKUP($A54,'LA33'!$B$1:$BZ$201,'LA33'!BH$1,0)),
0))),".")</f>
        <v>0</v>
      </c>
      <c r="BJ54" s="106">
        <f>IFERROR(
IF(LA!$H$11=1,(VLOOKUP($A54,'LA31'!$B$1:$BZ$201,'LA31'!BI$1,0)),
IF(LA!$H$11=2,(VLOOKUP($A54,'LA32'!$B$1:$BZ$201,'LA32'!BI$1,0)),
IF(LA!$H$11=3,(VLOOKUP($A54,'LA33'!$B$1:$BZ$201,'LA33'!BI$1,0)),
0))),".")</f>
        <v>0.01</v>
      </c>
      <c r="BK54" s="106">
        <f>IFERROR(
IF(LA!$H$11=1,(VLOOKUP($A54,'LA31'!$B$1:$BZ$201,'LA31'!BJ$1,0)),
IF(LA!$H$11=2,(VLOOKUP($A54,'LA32'!$B$1:$BZ$201,'LA32'!BJ$1,0)),
IF(LA!$H$11=3,(VLOOKUP($A54,'LA33'!$B$1:$BZ$201,'LA33'!BJ$1,0)),
0))),".")</f>
        <v>0.01</v>
      </c>
      <c r="BL54" s="106">
        <f>IFERROR(
IF(LA!$H$11=1,(VLOOKUP($A54,'LA31'!$B$1:$BZ$201,'LA31'!BK$1,0)),
IF(LA!$H$11=2,(VLOOKUP($A54,'LA32'!$B$1:$BZ$201,'LA32'!BK$1,0)),
IF(LA!$H$11=3,(VLOOKUP($A54,'LA33'!$B$1:$BZ$201,'LA33'!BK$1,0)),
0))),".")</f>
        <v>0</v>
      </c>
      <c r="BM54" s="106">
        <f>IFERROR(
IF(LA!$H$11=1,(VLOOKUP($A54,'LA31'!$B$1:$BZ$201,'LA31'!BL$1,0)),
IF(LA!$H$11=2,(VLOOKUP($A54,'LA32'!$B$1:$BZ$201,'LA32'!BL$1,0)),
IF(LA!$H$11=3,(VLOOKUP($A54,'LA33'!$B$1:$BZ$201,'LA33'!BL$1,0)),
0))),".")</f>
        <v>0</v>
      </c>
      <c r="BN54" s="106">
        <f>IFERROR(
IF(LA!$H$11=1,(VLOOKUP($A54,'LA31'!$B$1:$BZ$201,'LA31'!BM$1,0)),
IF(LA!$H$11=2,(VLOOKUP($A54,'LA32'!$B$1:$BZ$201,'LA32'!BM$1,0)),
IF(LA!$H$11=3,(VLOOKUP($A54,'LA33'!$B$1:$BZ$201,'LA33'!BM$1,0)),
0))),".")</f>
        <v>0</v>
      </c>
      <c r="BO54" s="106">
        <f>IFERROR(
IF(LA!$H$11=1,(VLOOKUP($A54,'LA31'!$B$1:$BZ$201,'LA31'!BN$1,0)),
IF(LA!$H$11=2,(VLOOKUP($A54,'LA32'!$B$1:$BZ$201,'LA32'!BN$1,0)),
IF(LA!$H$11=3,(VLOOKUP($A54,'LA33'!$B$1:$BZ$201,'LA33'!BN$1,0)),
0))),".")</f>
        <v>0</v>
      </c>
      <c r="BP54" s="106">
        <f>IFERROR(
IF(LA!$H$11=1,(VLOOKUP($A54,'LA31'!$B$1:$BZ$201,'LA31'!BO$1,0)),
IF(LA!$H$11=2,(VLOOKUP($A54,'LA32'!$B$1:$BZ$201,'LA32'!BO$1,0)),
IF(LA!$H$11=3,(VLOOKUP($A54,'LA33'!$B$1:$BZ$201,'LA33'!BO$1,0)),
0))),".")</f>
        <v>0.01</v>
      </c>
      <c r="BQ54" s="106">
        <f>IFERROR(
IF(LA!$H$11=1,(VLOOKUP($A54,'LA31'!$B$1:$BZ$201,'LA31'!BP$1,0)),
IF(LA!$H$11=2,(VLOOKUP($A54,'LA32'!$B$1:$BZ$201,'LA32'!BP$1,0)),
IF(LA!$H$11=3,(VLOOKUP($A54,'LA33'!$B$1:$BZ$201,'LA33'!BP$1,0)),
0))),".")</f>
        <v>0.01</v>
      </c>
      <c r="BR54" s="106">
        <f>IFERROR(
IF(LA!$H$11=1,(VLOOKUP($A54,'LA31'!$B$1:$BZ$201,'LA31'!BQ$1,0)),
IF(LA!$H$11=2,(VLOOKUP($A54,'LA32'!$B$1:$BZ$201,'LA32'!BQ$1,0)),
IF(LA!$H$11=3,(VLOOKUP($A54,'LA33'!$B$1:$BZ$201,'LA33'!BQ$1,0)),
0))),".")</f>
        <v>0.18</v>
      </c>
      <c r="BS54" s="106">
        <f>IFERROR(
IF(LA!$H$11=1,(VLOOKUP($A54,'LA31'!$B$1:$BZ$201,'LA31'!BR$1,0)),
IF(LA!$H$11=2,(VLOOKUP($A54,'LA32'!$B$1:$BZ$201,'LA32'!BR$1,0)),
IF(LA!$H$11=3,(VLOOKUP($A54,'LA33'!$B$1:$BZ$201,'LA33'!BR$1,0)),
0))),".")</f>
        <v>0.16</v>
      </c>
      <c r="BT54" s="106">
        <f>IFERROR(
IF(LA!$H$11=1,(VLOOKUP($A54,'LA31'!$B$1:$BZ$201,'LA31'!BS$1,0)),
IF(LA!$H$11=2,(VLOOKUP($A54,'LA32'!$B$1:$BZ$201,'LA32'!BS$1,0)),
IF(LA!$H$11=3,(VLOOKUP($A54,'LA33'!$B$1:$BZ$201,'LA33'!BS$1,0)),
0))),".")</f>
        <v>0.16</v>
      </c>
      <c r="BU54" s="106" t="str">
        <f>IFERROR(
IF(LA!$H$11=1,(VLOOKUP($A54,'LA31'!$B$1:$BZ$201,'LA31'!BT$1,0)),
IF(LA!$H$11=2,(VLOOKUP($A54,'LA32'!$B$1:$BZ$201,'LA32'!BT$1,0)),
IF(LA!$H$11=3,(VLOOKUP($A54,'LA33'!$B$1:$BZ$201,'LA33'!BT$1,0)),
0))),".")</f>
        <v>x</v>
      </c>
      <c r="BV54" s="106">
        <f>IFERROR(
IF(LA!$H$11=1,(VLOOKUP($A54,'LA31'!$B$1:$BZ$201,'LA31'!BU$1,0)),
IF(LA!$H$11=2,(VLOOKUP($A54,'LA32'!$B$1:$BZ$201,'LA32'!BU$1,0)),
IF(LA!$H$11=3,(VLOOKUP($A54,'LA33'!$B$1:$BZ$201,'LA33'!BU$1,0)),
0))),".")</f>
        <v>0.01</v>
      </c>
      <c r="BW54" s="106">
        <f>IFERROR(
IF(LA!$H$11=1,(VLOOKUP($A54,'LA31'!$B$1:$BZ$201,'LA31'!BV$1,0)),
IF(LA!$H$11=2,(VLOOKUP($A54,'LA32'!$B$1:$BZ$201,'LA32'!BV$1,0)),
IF(LA!$H$11=3,(VLOOKUP($A54,'LA33'!$B$1:$BZ$201,'LA33'!BV$1,0)),
0))),".")</f>
        <v>0.01</v>
      </c>
      <c r="BX54" s="106">
        <f>IFERROR(
IF(LA!$H$11=1,(VLOOKUP($A54,'LA31'!$B$1:$BZ$201,'LA31'!BW$1,0)),
IF(LA!$H$11=2,(VLOOKUP($A54,'LA32'!$B$1:$BZ$201,'LA32'!BW$1,0)),
IF(LA!$H$11=3,(VLOOKUP($A54,'LA33'!$B$1:$BZ$201,'LA33'!BW$1,0)),
0))),".")</f>
        <v>0.16</v>
      </c>
      <c r="BY54" s="106">
        <f>IFERROR(
IF(LA!$H$11=1,(VLOOKUP($A54,'LA31'!$B$1:$BZ$201,'LA31'!BX$1,0)),
IF(LA!$H$11=2,(VLOOKUP($A54,'LA32'!$B$1:$BZ$201,'LA32'!BX$1,0)),
IF(LA!$H$11=3,(VLOOKUP($A54,'LA33'!$B$1:$BZ$201,'LA33'!BX$1,0)),
0))),".")</f>
        <v>0.21</v>
      </c>
      <c r="BZ54" s="106">
        <f>IFERROR(
IF(LA!$H$11=1,(VLOOKUP($A54,'LA31'!$B$1:$BZ$201,'LA31'!BY$1,0)),
IF(LA!$H$11=2,(VLOOKUP($A54,'LA32'!$B$1:$BZ$201,'LA32'!BY$1,0)),
IF(LA!$H$11=3,(VLOOKUP($A54,'LA33'!$B$1:$BZ$201,'LA33'!BY$1,0)),
0))),".")</f>
        <v>0.21</v>
      </c>
    </row>
    <row r="55" spans="1:78" x14ac:dyDescent="0.2">
      <c r="A55" s="55">
        <v>332</v>
      </c>
      <c r="B55" s="55" t="s">
        <v>237</v>
      </c>
      <c r="C55" s="88" t="s">
        <v>195</v>
      </c>
      <c r="D55" s="59">
        <f>IFERROR(
IF(LA!$H$11=1,(VLOOKUP($A55,'LA31'!$B$1:$BZ$201,'LA31'!C$1,0)),
IF(LA!$H$11=2,(VLOOKUP($A55,'LA32'!$B$1:$BZ$201,'LA32'!C$1,0)),
IF(LA!$H$11=3,(VLOOKUP($A55,'LA33'!$B$1:$BZ$201,'LA33'!C$1,0)),
0))),".")</f>
        <v>20</v>
      </c>
      <c r="E55" s="59">
        <f>IFERROR(
IF(LA!$H$11=1,(VLOOKUP($A55,'LA31'!$B$1:$BZ$201,'LA31'!D$1,0)),
IF(LA!$H$11=2,(VLOOKUP($A55,'LA32'!$B$1:$BZ$201,'LA32'!D$1,0)),
IF(LA!$H$11=3,(VLOOKUP($A55,'LA33'!$B$1:$BZ$201,'LA33'!D$1,0)),
0))),".")</f>
        <v>320</v>
      </c>
      <c r="F55" s="59">
        <f>IFERROR(
IF(LA!$H$11=1,(VLOOKUP($A55,'LA31'!$B$1:$BZ$201,'LA31'!E$1,0)),
IF(LA!$H$11=2,(VLOOKUP($A55,'LA32'!$B$1:$BZ$201,'LA32'!E$1,0)),
IF(LA!$H$11=3,(VLOOKUP($A55,'LA33'!$B$1:$BZ$201,'LA33'!E$1,0)),
0))),".")</f>
        <v>340</v>
      </c>
      <c r="G55" s="106">
        <f>IFERROR(
IF(LA!$H$11=1,(VLOOKUP($A55,'LA31'!$B$1:$BZ$201,'LA31'!F$1,0)),
IF(LA!$H$11=2,(VLOOKUP($A55,'LA32'!$B$1:$BZ$201,'LA32'!F$1,0)),
IF(LA!$H$11=3,(VLOOKUP($A55,'LA33'!$B$1:$BZ$201,'LA33'!F$1,0)),
0))),".")</f>
        <v>0.79</v>
      </c>
      <c r="H55" s="106">
        <f>IFERROR(
IF(LA!$H$11=1,(VLOOKUP($A55,'LA31'!$B$1:$BZ$201,'LA31'!G$1,0)),
IF(LA!$H$11=2,(VLOOKUP($A55,'LA32'!$B$1:$BZ$201,'LA32'!G$1,0)),
IF(LA!$H$11=3,(VLOOKUP($A55,'LA33'!$B$1:$BZ$201,'LA33'!G$1,0)),
0))),".")</f>
        <v>0.79</v>
      </c>
      <c r="I55" s="106">
        <f>IFERROR(
IF(LA!$H$11=1,(VLOOKUP($A55,'LA31'!$B$1:$BZ$201,'LA31'!H$1,0)),
IF(LA!$H$11=2,(VLOOKUP($A55,'LA32'!$B$1:$BZ$201,'LA32'!H$1,0)),
IF(LA!$H$11=3,(VLOOKUP($A55,'LA33'!$B$1:$BZ$201,'LA33'!H$1,0)),
0))),".")</f>
        <v>0.79</v>
      </c>
      <c r="J55" s="106">
        <f>IFERROR(
IF(LA!$H$11=1,(VLOOKUP($A55,'LA31'!$B$1:$BZ$201,'LA31'!I$1,0)),
IF(LA!$H$11=2,(VLOOKUP($A55,'LA32'!$B$1:$BZ$201,'LA32'!I$1,0)),
IF(LA!$H$11=3,(VLOOKUP($A55,'LA33'!$B$1:$BZ$201,'LA33'!I$1,0)),
0))),".")</f>
        <v>0.71</v>
      </c>
      <c r="K55" s="106">
        <f>IFERROR(
IF(LA!$H$11=1,(VLOOKUP($A55,'LA31'!$B$1:$BZ$201,'LA31'!J$1,0)),
IF(LA!$H$11=2,(VLOOKUP($A55,'LA32'!$B$1:$BZ$201,'LA32'!J$1,0)),
IF(LA!$H$11=3,(VLOOKUP($A55,'LA33'!$B$1:$BZ$201,'LA33'!J$1,0)),
0))),".")</f>
        <v>0.74</v>
      </c>
      <c r="L55" s="106">
        <f>IFERROR(
IF(LA!$H$11=1,(VLOOKUP($A55,'LA31'!$B$1:$BZ$201,'LA31'!K$1,0)),
IF(LA!$H$11=2,(VLOOKUP($A55,'LA32'!$B$1:$BZ$201,'LA32'!K$1,0)),
IF(LA!$H$11=3,(VLOOKUP($A55,'LA33'!$B$1:$BZ$201,'LA33'!K$1,0)),
0))),".")</f>
        <v>0.74</v>
      </c>
      <c r="M55" s="106" t="str">
        <f>IFERROR(
IF(LA!$H$11=1,(VLOOKUP($A55,'LA31'!$B$1:$BZ$201,'LA31'!L$1,0)),
IF(LA!$H$11=2,(VLOOKUP($A55,'LA32'!$B$1:$BZ$201,'LA32'!L$1,0)),
IF(LA!$H$11=3,(VLOOKUP($A55,'LA33'!$B$1:$BZ$201,'LA33'!L$1,0)),
0))),".")</f>
        <v>x</v>
      </c>
      <c r="N55" s="106">
        <f>IFERROR(
IF(LA!$H$11=1,(VLOOKUP($A55,'LA31'!$B$1:$BZ$201,'LA31'!M$1,0)),
IF(LA!$H$11=2,(VLOOKUP($A55,'LA32'!$B$1:$BZ$201,'LA32'!M$1,0)),
IF(LA!$H$11=3,(VLOOKUP($A55,'LA33'!$B$1:$BZ$201,'LA33'!M$1,0)),
0))),".")</f>
        <v>0.06</v>
      </c>
      <c r="O55" s="106">
        <f>IFERROR(
IF(LA!$H$11=1,(VLOOKUP($A55,'LA31'!$B$1:$BZ$201,'LA31'!N$1,0)),
IF(LA!$H$11=2,(VLOOKUP($A55,'LA32'!$B$1:$BZ$201,'LA32'!N$1,0)),
IF(LA!$H$11=3,(VLOOKUP($A55,'LA33'!$B$1:$BZ$201,'LA33'!N$1,0)),
0))),".")</f>
        <v>0.06</v>
      </c>
      <c r="P55" s="106" t="str">
        <f>IFERROR(
IF(LA!$H$11=1,(VLOOKUP($A55,'LA31'!$B$1:$BZ$201,'LA31'!O$1,0)),
IF(LA!$H$11=2,(VLOOKUP($A55,'LA32'!$B$1:$BZ$201,'LA32'!O$1,0)),
IF(LA!$H$11=3,(VLOOKUP($A55,'LA33'!$B$1:$BZ$201,'LA33'!O$1,0)),
0))),".")</f>
        <v>x</v>
      </c>
      <c r="Q55" s="106" t="str">
        <f>IFERROR(
IF(LA!$H$11=1,(VLOOKUP($A55,'LA31'!$B$1:$BZ$201,'LA31'!P$1,0)),
IF(LA!$H$11=2,(VLOOKUP($A55,'LA32'!$B$1:$BZ$201,'LA32'!P$1,0)),
IF(LA!$H$11=3,(VLOOKUP($A55,'LA33'!$B$1:$BZ$201,'LA33'!P$1,0)),
0))),".")</f>
        <v>x</v>
      </c>
      <c r="R55" s="106" t="str">
        <f>IFERROR(
IF(LA!$H$11=1,(VLOOKUP($A55,'LA31'!$B$1:$BZ$201,'LA31'!Q$1,0)),
IF(LA!$H$11=2,(VLOOKUP($A55,'LA32'!$B$1:$BZ$201,'LA32'!Q$1,0)),
IF(LA!$H$11=3,(VLOOKUP($A55,'LA33'!$B$1:$BZ$201,'LA33'!Q$1,0)),
0))),".")</f>
        <v>x</v>
      </c>
      <c r="S55" s="106">
        <f>IFERROR(
IF(LA!$H$11=1,(VLOOKUP($A55,'LA31'!$B$1:$BZ$201,'LA31'!R$1,0)),
IF(LA!$H$11=2,(VLOOKUP($A55,'LA32'!$B$1:$BZ$201,'LA32'!R$1,0)),
IF(LA!$H$11=3,(VLOOKUP($A55,'LA33'!$B$1:$BZ$201,'LA33'!R$1,0)),
0))),".")</f>
        <v>0</v>
      </c>
      <c r="T55" s="106">
        <f>IFERROR(
IF(LA!$H$11=1,(VLOOKUP($A55,'LA31'!$B$1:$BZ$201,'LA31'!S$1,0)),
IF(LA!$H$11=2,(VLOOKUP($A55,'LA32'!$B$1:$BZ$201,'LA32'!S$1,0)),
IF(LA!$H$11=3,(VLOOKUP($A55,'LA33'!$B$1:$BZ$201,'LA33'!S$1,0)),
0))),".")</f>
        <v>0.03</v>
      </c>
      <c r="U55" s="106">
        <f>IFERROR(
IF(LA!$H$11=1,(VLOOKUP($A55,'LA31'!$B$1:$BZ$201,'LA31'!T$1,0)),
IF(LA!$H$11=2,(VLOOKUP($A55,'LA32'!$B$1:$BZ$201,'LA32'!T$1,0)),
IF(LA!$H$11=3,(VLOOKUP($A55,'LA33'!$B$1:$BZ$201,'LA33'!T$1,0)),
0))),".")</f>
        <v>0.02</v>
      </c>
      <c r="V55" s="106" t="str">
        <f>IFERROR(
IF(LA!$H$11=1,(VLOOKUP($A55,'LA31'!$B$1:$BZ$201,'LA31'!U$1,0)),
IF(LA!$H$11=2,(VLOOKUP($A55,'LA32'!$B$1:$BZ$201,'LA32'!U$1,0)),
IF(LA!$H$11=3,(VLOOKUP($A55,'LA33'!$B$1:$BZ$201,'LA33'!U$1,0)),
0))),".")</f>
        <v>x</v>
      </c>
      <c r="W55" s="106">
        <f>IFERROR(
IF(LA!$H$11=1,(VLOOKUP($A55,'LA31'!$B$1:$BZ$201,'LA31'!V$1,0)),
IF(LA!$H$11=2,(VLOOKUP($A55,'LA32'!$B$1:$BZ$201,'LA32'!V$1,0)),
IF(LA!$H$11=3,(VLOOKUP($A55,'LA33'!$B$1:$BZ$201,'LA33'!V$1,0)),
0))),".")</f>
        <v>7.0000000000000007E-2</v>
      </c>
      <c r="X55" s="106">
        <f>IFERROR(
IF(LA!$H$11=1,(VLOOKUP($A55,'LA31'!$B$1:$BZ$201,'LA31'!W$1,0)),
IF(LA!$H$11=2,(VLOOKUP($A55,'LA32'!$B$1:$BZ$201,'LA32'!W$1,0)),
IF(LA!$H$11=3,(VLOOKUP($A55,'LA33'!$B$1:$BZ$201,'LA33'!W$1,0)),
0))),".")</f>
        <v>7.0000000000000007E-2</v>
      </c>
      <c r="Y55" s="106">
        <f>IFERROR(
IF(LA!$H$11=1,(VLOOKUP($A55,'LA31'!$B$1:$BZ$201,'LA31'!X$1,0)),
IF(LA!$H$11=2,(VLOOKUP($A55,'LA32'!$B$1:$BZ$201,'LA32'!X$1,0)),
IF(LA!$H$11=3,(VLOOKUP($A55,'LA33'!$B$1:$BZ$201,'LA33'!X$1,0)),
0))),".")</f>
        <v>0</v>
      </c>
      <c r="Z55" s="106">
        <f>IFERROR(
IF(LA!$H$11=1,(VLOOKUP($A55,'LA31'!$B$1:$BZ$201,'LA31'!Y$1,0)),
IF(LA!$H$11=2,(VLOOKUP($A55,'LA32'!$B$1:$BZ$201,'LA32'!Y$1,0)),
IF(LA!$H$11=3,(VLOOKUP($A55,'LA33'!$B$1:$BZ$201,'LA33'!Y$1,0)),
0))),".")</f>
        <v>0</v>
      </c>
      <c r="AA55" s="106">
        <f>IFERROR(
IF(LA!$H$11=1,(VLOOKUP($A55,'LA31'!$B$1:$BZ$201,'LA31'!Z$1,0)),
IF(LA!$H$11=2,(VLOOKUP($A55,'LA32'!$B$1:$BZ$201,'LA32'!Z$1,0)),
IF(LA!$H$11=3,(VLOOKUP($A55,'LA33'!$B$1:$BZ$201,'LA33'!Z$1,0)),
0))),".")</f>
        <v>0</v>
      </c>
      <c r="AB55" s="106">
        <f>IFERROR(
IF(LA!$H$11=1,(VLOOKUP($A55,'LA31'!$B$1:$BZ$201,'LA31'!AA$1,0)),
IF(LA!$H$11=2,(VLOOKUP($A55,'LA32'!$B$1:$BZ$201,'LA32'!AA$1,0)),
IF(LA!$H$11=3,(VLOOKUP($A55,'LA33'!$B$1:$BZ$201,'LA33'!AA$1,0)),
0))),".")</f>
        <v>0</v>
      </c>
      <c r="AC55" s="106">
        <f>IFERROR(
IF(LA!$H$11=1,(VLOOKUP($A55,'LA31'!$B$1:$BZ$201,'LA31'!AB$1,0)),
IF(LA!$H$11=2,(VLOOKUP($A55,'LA32'!$B$1:$BZ$201,'LA32'!AB$1,0)),
IF(LA!$H$11=3,(VLOOKUP($A55,'LA33'!$B$1:$BZ$201,'LA33'!AB$1,0)),
0))),".")</f>
        <v>0</v>
      </c>
      <c r="AD55" s="106">
        <f>IFERROR(
IF(LA!$H$11=1,(VLOOKUP($A55,'LA31'!$B$1:$BZ$201,'LA31'!AC$1,0)),
IF(LA!$H$11=2,(VLOOKUP($A55,'LA32'!$B$1:$BZ$201,'LA32'!AC$1,0)),
IF(LA!$H$11=3,(VLOOKUP($A55,'LA33'!$B$1:$BZ$201,'LA33'!AC$1,0)),
0))),".")</f>
        <v>0</v>
      </c>
      <c r="AE55" s="106">
        <f>IFERROR(
IF(LA!$H$11=1,(VLOOKUP($A55,'LA31'!$B$1:$BZ$201,'LA31'!AD$1,0)),
IF(LA!$H$11=2,(VLOOKUP($A55,'LA32'!$B$1:$BZ$201,'LA32'!AD$1,0)),
IF(LA!$H$11=3,(VLOOKUP($A55,'LA33'!$B$1:$BZ$201,'LA33'!AD$1,0)),
0))),".")</f>
        <v>0</v>
      </c>
      <c r="AF55" s="106">
        <f>IFERROR(
IF(LA!$H$11=1,(VLOOKUP($A55,'LA31'!$B$1:$BZ$201,'LA31'!AE$1,0)),
IF(LA!$H$11=2,(VLOOKUP($A55,'LA32'!$B$1:$BZ$201,'LA32'!AE$1,0)),
IF(LA!$H$11=3,(VLOOKUP($A55,'LA33'!$B$1:$BZ$201,'LA33'!AE$1,0)),
0))),".")</f>
        <v>0.06</v>
      </c>
      <c r="AG55" s="106">
        <f>IFERROR(
IF(LA!$H$11=1,(VLOOKUP($A55,'LA31'!$B$1:$BZ$201,'LA31'!AF$1,0)),
IF(LA!$H$11=2,(VLOOKUP($A55,'LA32'!$B$1:$BZ$201,'LA32'!AF$1,0)),
IF(LA!$H$11=3,(VLOOKUP($A55,'LA33'!$B$1:$BZ$201,'LA33'!AF$1,0)),
0))),".")</f>
        <v>0.06</v>
      </c>
      <c r="AH55" s="106">
        <f>IFERROR(
IF(LA!$H$11=1,(VLOOKUP($A55,'LA31'!$B$1:$BZ$201,'LA31'!AG$1,0)),
IF(LA!$H$11=2,(VLOOKUP($A55,'LA32'!$B$1:$BZ$201,'LA32'!AG$1,0)),
IF(LA!$H$11=3,(VLOOKUP($A55,'LA33'!$B$1:$BZ$201,'LA33'!AG$1,0)),
0))),".")</f>
        <v>0.5</v>
      </c>
      <c r="AI55" s="106">
        <f>IFERROR(
IF(LA!$H$11=1,(VLOOKUP($A55,'LA31'!$B$1:$BZ$201,'LA31'!AH$1,0)),
IF(LA!$H$11=2,(VLOOKUP($A55,'LA32'!$B$1:$BZ$201,'LA32'!AH$1,0)),
IF(LA!$H$11=3,(VLOOKUP($A55,'LA33'!$B$1:$BZ$201,'LA33'!AH$1,0)),
0))),".")</f>
        <v>0.57999999999999996</v>
      </c>
      <c r="AJ55" s="106">
        <f>IFERROR(
IF(LA!$H$11=1,(VLOOKUP($A55,'LA31'!$B$1:$BZ$201,'LA31'!AI$1,0)),
IF(LA!$H$11=2,(VLOOKUP($A55,'LA32'!$B$1:$BZ$201,'LA32'!AI$1,0)),
IF(LA!$H$11=3,(VLOOKUP($A55,'LA33'!$B$1:$BZ$201,'LA33'!AI$1,0)),
0))),".")</f>
        <v>0.57999999999999996</v>
      </c>
      <c r="AK55" s="106" t="str">
        <f>IFERROR(
IF(LA!$H$11=1,(VLOOKUP($A55,'LA31'!$B$1:$BZ$201,'LA31'!AJ$1,0)),
IF(LA!$H$11=2,(VLOOKUP($A55,'LA32'!$B$1:$BZ$201,'LA32'!AJ$1,0)),
IF(LA!$H$11=3,(VLOOKUP($A55,'LA33'!$B$1:$BZ$201,'LA33'!AJ$1,0)),
0))),".")</f>
        <v>x</v>
      </c>
      <c r="AL55" s="106">
        <f>IFERROR(
IF(LA!$H$11=1,(VLOOKUP($A55,'LA31'!$B$1:$BZ$201,'LA31'!AK$1,0)),
IF(LA!$H$11=2,(VLOOKUP($A55,'LA32'!$B$1:$BZ$201,'LA32'!AK$1,0)),
IF(LA!$H$11=3,(VLOOKUP($A55,'LA33'!$B$1:$BZ$201,'LA33'!AK$1,0)),
0))),".")</f>
        <v>0.2</v>
      </c>
      <c r="AM55" s="106">
        <f>IFERROR(
IF(LA!$H$11=1,(VLOOKUP($A55,'LA31'!$B$1:$BZ$201,'LA31'!AL$1,0)),
IF(LA!$H$11=2,(VLOOKUP($A55,'LA32'!$B$1:$BZ$201,'LA32'!AL$1,0)),
IF(LA!$H$11=3,(VLOOKUP($A55,'LA33'!$B$1:$BZ$201,'LA33'!AL$1,0)),
0))),".")</f>
        <v>0.19</v>
      </c>
      <c r="AN55" s="106">
        <f>IFERROR(
IF(LA!$H$11=1,(VLOOKUP($A55,'LA31'!$B$1:$BZ$201,'LA31'!AM$1,0)),
IF(LA!$H$11=2,(VLOOKUP($A55,'LA32'!$B$1:$BZ$201,'LA32'!AM$1,0)),
IF(LA!$H$11=3,(VLOOKUP($A55,'LA33'!$B$1:$BZ$201,'LA33'!AM$1,0)),
0))),".")</f>
        <v>0</v>
      </c>
      <c r="AO55" s="106" t="str">
        <f>IFERROR(
IF(LA!$H$11=1,(VLOOKUP($A55,'LA31'!$B$1:$BZ$201,'LA31'!AN$1,0)),
IF(LA!$H$11=2,(VLOOKUP($A55,'LA32'!$B$1:$BZ$201,'LA32'!AN$1,0)),
IF(LA!$H$11=3,(VLOOKUP($A55,'LA33'!$B$1:$BZ$201,'LA33'!AN$1,0)),
0))),".")</f>
        <v>x</v>
      </c>
      <c r="AP55" s="106" t="str">
        <f>IFERROR(
IF(LA!$H$11=1,(VLOOKUP($A55,'LA31'!$B$1:$BZ$201,'LA31'!AO$1,0)),
IF(LA!$H$11=2,(VLOOKUP($A55,'LA32'!$B$1:$BZ$201,'LA32'!AO$1,0)),
IF(LA!$H$11=3,(VLOOKUP($A55,'LA33'!$B$1:$BZ$201,'LA33'!AO$1,0)),
0))),".")</f>
        <v>x</v>
      </c>
      <c r="AQ55" s="106">
        <f>IFERROR(
IF(LA!$H$11=1,(VLOOKUP($A55,'LA31'!$B$1:$BZ$201,'LA31'!AP$1,0)),
IF(LA!$H$11=2,(VLOOKUP($A55,'LA32'!$B$1:$BZ$201,'LA32'!AP$1,0)),
IF(LA!$H$11=3,(VLOOKUP($A55,'LA33'!$B$1:$BZ$201,'LA33'!AP$1,0)),
0))),".")</f>
        <v>0</v>
      </c>
      <c r="AR55" s="106">
        <f>IFERROR(
IF(LA!$H$11=1,(VLOOKUP($A55,'LA31'!$B$1:$BZ$201,'LA31'!AQ$1,0)),
IF(LA!$H$11=2,(VLOOKUP($A55,'LA32'!$B$1:$BZ$201,'LA32'!AQ$1,0)),
IF(LA!$H$11=3,(VLOOKUP($A55,'LA33'!$B$1:$BZ$201,'LA33'!AQ$1,0)),
0))),".")</f>
        <v>0.17</v>
      </c>
      <c r="AS55" s="106">
        <f>IFERROR(
IF(LA!$H$11=1,(VLOOKUP($A55,'LA31'!$B$1:$BZ$201,'LA31'!AR$1,0)),
IF(LA!$H$11=2,(VLOOKUP($A55,'LA32'!$B$1:$BZ$201,'LA32'!AR$1,0)),
IF(LA!$H$11=3,(VLOOKUP($A55,'LA33'!$B$1:$BZ$201,'LA33'!AR$1,0)),
0))),".")</f>
        <v>0.15</v>
      </c>
      <c r="AT55" s="106">
        <f>IFERROR(
IF(LA!$H$11=1,(VLOOKUP($A55,'LA31'!$B$1:$BZ$201,'LA31'!AS$1,0)),
IF(LA!$H$11=2,(VLOOKUP($A55,'LA32'!$B$1:$BZ$201,'LA32'!AS$1,0)),
IF(LA!$H$11=3,(VLOOKUP($A55,'LA33'!$B$1:$BZ$201,'LA33'!AS$1,0)),
0))),".")</f>
        <v>0.42</v>
      </c>
      <c r="AU55" s="106">
        <f>IFERROR(
IF(LA!$H$11=1,(VLOOKUP($A55,'LA31'!$B$1:$BZ$201,'LA31'!AT$1,0)),
IF(LA!$H$11=2,(VLOOKUP($A55,'LA32'!$B$1:$BZ$201,'LA32'!AT$1,0)),
IF(LA!$H$11=3,(VLOOKUP($A55,'LA33'!$B$1:$BZ$201,'LA33'!AT$1,0)),
0))),".")</f>
        <v>0.38</v>
      </c>
      <c r="AV55" s="106">
        <f>IFERROR(
IF(LA!$H$11=1,(VLOOKUP($A55,'LA31'!$B$1:$BZ$201,'LA31'!AU$1,0)),
IF(LA!$H$11=2,(VLOOKUP($A55,'LA32'!$B$1:$BZ$201,'LA32'!AU$1,0)),
IF(LA!$H$11=3,(VLOOKUP($A55,'LA33'!$B$1:$BZ$201,'LA33'!AU$1,0)),
0))),".")</f>
        <v>0.38</v>
      </c>
      <c r="AW55" s="106" t="str">
        <f>IFERROR(
IF(LA!$H$11=1,(VLOOKUP($A55,'LA31'!$B$1:$BZ$201,'LA31'!AV$1,0)),
IF(LA!$H$11=2,(VLOOKUP($A55,'LA32'!$B$1:$BZ$201,'LA32'!AV$1,0)),
IF(LA!$H$11=3,(VLOOKUP($A55,'LA33'!$B$1:$BZ$201,'LA33'!AV$1,0)),
0))),".")</f>
        <v>x</v>
      </c>
      <c r="AX55" s="106" t="str">
        <f>IFERROR(
IF(LA!$H$11=1,(VLOOKUP($A55,'LA31'!$B$1:$BZ$201,'LA31'!AW$1,0)),
IF(LA!$H$11=2,(VLOOKUP($A55,'LA32'!$B$1:$BZ$201,'LA32'!AW$1,0)),
IF(LA!$H$11=3,(VLOOKUP($A55,'LA33'!$B$1:$BZ$201,'LA33'!AW$1,0)),
0))),".")</f>
        <v>x</v>
      </c>
      <c r="AY55" s="106" t="str">
        <f>IFERROR(
IF(LA!$H$11=1,(VLOOKUP($A55,'LA31'!$B$1:$BZ$201,'LA31'!AX$1,0)),
IF(LA!$H$11=2,(VLOOKUP($A55,'LA32'!$B$1:$BZ$201,'LA32'!AX$1,0)),
IF(LA!$H$11=3,(VLOOKUP($A55,'LA33'!$B$1:$BZ$201,'LA33'!AX$1,0)),
0))),".")</f>
        <v>x</v>
      </c>
      <c r="AZ55" s="106">
        <f>IFERROR(
IF(LA!$H$11=1,(VLOOKUP($A55,'LA31'!$B$1:$BZ$201,'LA31'!AY$1,0)),
IF(LA!$H$11=2,(VLOOKUP($A55,'LA32'!$B$1:$BZ$201,'LA32'!AY$1,0)),
IF(LA!$H$11=3,(VLOOKUP($A55,'LA33'!$B$1:$BZ$201,'LA33'!AY$1,0)),
0))),".")</f>
        <v>0</v>
      </c>
      <c r="BA55" s="106">
        <f>IFERROR(
IF(LA!$H$11=1,(VLOOKUP($A55,'LA31'!$B$1:$BZ$201,'LA31'!AZ$1,0)),
IF(LA!$H$11=2,(VLOOKUP($A55,'LA32'!$B$1:$BZ$201,'LA32'!AZ$1,0)),
IF(LA!$H$11=3,(VLOOKUP($A55,'LA33'!$B$1:$BZ$201,'LA33'!AZ$1,0)),
0))),".")</f>
        <v>0</v>
      </c>
      <c r="BB55" s="106">
        <f>IFERROR(
IF(LA!$H$11=1,(VLOOKUP($A55,'LA31'!$B$1:$BZ$201,'LA31'!BA$1,0)),
IF(LA!$H$11=2,(VLOOKUP($A55,'LA32'!$B$1:$BZ$201,'LA32'!BA$1,0)),
IF(LA!$H$11=3,(VLOOKUP($A55,'LA33'!$B$1:$BZ$201,'LA33'!BA$1,0)),
0))),".")</f>
        <v>0</v>
      </c>
      <c r="BC55" s="106" t="str">
        <f>IFERROR(
IF(LA!$H$11=1,(VLOOKUP($A55,'LA31'!$B$1:$BZ$201,'LA31'!BB$1,0)),
IF(LA!$H$11=2,(VLOOKUP($A55,'LA32'!$B$1:$BZ$201,'LA32'!BB$1,0)),
IF(LA!$H$11=3,(VLOOKUP($A55,'LA33'!$B$1:$BZ$201,'LA33'!BB$1,0)),
0))),".")</f>
        <v>x</v>
      </c>
      <c r="BD55" s="106">
        <f>IFERROR(
IF(LA!$H$11=1,(VLOOKUP($A55,'LA31'!$B$1:$BZ$201,'LA31'!BC$1,0)),
IF(LA!$H$11=2,(VLOOKUP($A55,'LA32'!$B$1:$BZ$201,'LA32'!BC$1,0)),
IF(LA!$H$11=3,(VLOOKUP($A55,'LA33'!$B$1:$BZ$201,'LA33'!BC$1,0)),
0))),".")</f>
        <v>0.04</v>
      </c>
      <c r="BE55" s="106">
        <f>IFERROR(
IF(LA!$H$11=1,(VLOOKUP($A55,'LA31'!$B$1:$BZ$201,'LA31'!BD$1,0)),
IF(LA!$H$11=2,(VLOOKUP($A55,'LA32'!$B$1:$BZ$201,'LA32'!BD$1,0)),
IF(LA!$H$11=3,(VLOOKUP($A55,'LA33'!$B$1:$BZ$201,'LA33'!BD$1,0)),
0))),".")</f>
        <v>0.04</v>
      </c>
      <c r="BF55" s="106">
        <f>IFERROR(
IF(LA!$H$11=1,(VLOOKUP($A55,'LA31'!$B$1:$BZ$201,'LA31'!BE$1,0)),
IF(LA!$H$11=2,(VLOOKUP($A55,'LA32'!$B$1:$BZ$201,'LA32'!BE$1,0)),
IF(LA!$H$11=3,(VLOOKUP($A55,'LA33'!$B$1:$BZ$201,'LA33'!BE$1,0)),
0))),".")</f>
        <v>0</v>
      </c>
      <c r="BG55" s="106" t="str">
        <f>IFERROR(
IF(LA!$H$11=1,(VLOOKUP($A55,'LA31'!$B$1:$BZ$201,'LA31'!BF$1,0)),
IF(LA!$H$11=2,(VLOOKUP($A55,'LA32'!$B$1:$BZ$201,'LA32'!BF$1,0)),
IF(LA!$H$11=3,(VLOOKUP($A55,'LA33'!$B$1:$BZ$201,'LA33'!BF$1,0)),
0))),".")</f>
        <v>x</v>
      </c>
      <c r="BH55" s="106" t="str">
        <f>IFERROR(
IF(LA!$H$11=1,(VLOOKUP($A55,'LA31'!$B$1:$BZ$201,'LA31'!BG$1,0)),
IF(LA!$H$11=2,(VLOOKUP($A55,'LA32'!$B$1:$BZ$201,'LA32'!BG$1,0)),
IF(LA!$H$11=3,(VLOOKUP($A55,'LA33'!$B$1:$BZ$201,'LA33'!BG$1,0)),
0))),".")</f>
        <v>x</v>
      </c>
      <c r="BI55" s="106" t="str">
        <f>IFERROR(
IF(LA!$H$11=1,(VLOOKUP($A55,'LA31'!$B$1:$BZ$201,'LA31'!BH$1,0)),
IF(LA!$H$11=2,(VLOOKUP($A55,'LA32'!$B$1:$BZ$201,'LA32'!BH$1,0)),
IF(LA!$H$11=3,(VLOOKUP($A55,'LA33'!$B$1:$BZ$201,'LA33'!BH$1,0)),
0))),".")</f>
        <v>x</v>
      </c>
      <c r="BJ55" s="106">
        <f>IFERROR(
IF(LA!$H$11=1,(VLOOKUP($A55,'LA31'!$B$1:$BZ$201,'LA31'!BI$1,0)),
IF(LA!$H$11=2,(VLOOKUP($A55,'LA32'!$B$1:$BZ$201,'LA32'!BI$1,0)),
IF(LA!$H$11=3,(VLOOKUP($A55,'LA33'!$B$1:$BZ$201,'LA33'!BI$1,0)),
0))),".")</f>
        <v>0.02</v>
      </c>
      <c r="BK55" s="106">
        <f>IFERROR(
IF(LA!$H$11=1,(VLOOKUP($A55,'LA31'!$B$1:$BZ$201,'LA31'!BJ$1,0)),
IF(LA!$H$11=2,(VLOOKUP($A55,'LA32'!$B$1:$BZ$201,'LA32'!BJ$1,0)),
IF(LA!$H$11=3,(VLOOKUP($A55,'LA33'!$B$1:$BZ$201,'LA33'!BJ$1,0)),
0))),".")</f>
        <v>0.02</v>
      </c>
      <c r="BL55" s="106">
        <f>IFERROR(
IF(LA!$H$11=1,(VLOOKUP($A55,'LA31'!$B$1:$BZ$201,'LA31'!BK$1,0)),
IF(LA!$H$11=2,(VLOOKUP($A55,'LA32'!$B$1:$BZ$201,'LA32'!BK$1,0)),
IF(LA!$H$11=3,(VLOOKUP($A55,'LA33'!$B$1:$BZ$201,'LA33'!BK$1,0)),
0))),".")</f>
        <v>0</v>
      </c>
      <c r="BM55" s="106" t="str">
        <f>IFERROR(
IF(LA!$H$11=1,(VLOOKUP($A55,'LA31'!$B$1:$BZ$201,'LA31'!BL$1,0)),
IF(LA!$H$11=2,(VLOOKUP($A55,'LA32'!$B$1:$BZ$201,'LA32'!BL$1,0)),
IF(LA!$H$11=3,(VLOOKUP($A55,'LA33'!$B$1:$BZ$201,'LA33'!BL$1,0)),
0))),".")</f>
        <v>x</v>
      </c>
      <c r="BN55" s="106" t="str">
        <f>IFERROR(
IF(LA!$H$11=1,(VLOOKUP($A55,'LA31'!$B$1:$BZ$201,'LA31'!BM$1,0)),
IF(LA!$H$11=2,(VLOOKUP($A55,'LA32'!$B$1:$BZ$201,'LA32'!BM$1,0)),
IF(LA!$H$11=3,(VLOOKUP($A55,'LA33'!$B$1:$BZ$201,'LA33'!BM$1,0)),
0))),".")</f>
        <v>x</v>
      </c>
      <c r="BO55" s="106">
        <f>IFERROR(
IF(LA!$H$11=1,(VLOOKUP($A55,'LA31'!$B$1:$BZ$201,'LA31'!BN$1,0)),
IF(LA!$H$11=2,(VLOOKUP($A55,'LA32'!$B$1:$BZ$201,'LA32'!BN$1,0)),
IF(LA!$H$11=3,(VLOOKUP($A55,'LA33'!$B$1:$BZ$201,'LA33'!BN$1,0)),
0))),".")</f>
        <v>0</v>
      </c>
      <c r="BP55" s="106" t="str">
        <f>IFERROR(
IF(LA!$H$11=1,(VLOOKUP($A55,'LA31'!$B$1:$BZ$201,'LA31'!BO$1,0)),
IF(LA!$H$11=2,(VLOOKUP($A55,'LA32'!$B$1:$BZ$201,'LA32'!BO$1,0)),
IF(LA!$H$11=3,(VLOOKUP($A55,'LA33'!$B$1:$BZ$201,'LA33'!BO$1,0)),
0))),".")</f>
        <v>x</v>
      </c>
      <c r="BQ55" s="106" t="str">
        <f>IFERROR(
IF(LA!$H$11=1,(VLOOKUP($A55,'LA31'!$B$1:$BZ$201,'LA31'!BP$1,0)),
IF(LA!$H$11=2,(VLOOKUP($A55,'LA32'!$B$1:$BZ$201,'LA32'!BP$1,0)),
IF(LA!$H$11=3,(VLOOKUP($A55,'LA33'!$B$1:$BZ$201,'LA33'!BP$1,0)),
0))),".")</f>
        <v>x</v>
      </c>
      <c r="BR55" s="106" t="str">
        <f>IFERROR(
IF(LA!$H$11=1,(VLOOKUP($A55,'LA31'!$B$1:$BZ$201,'LA31'!BQ$1,0)),
IF(LA!$H$11=2,(VLOOKUP($A55,'LA32'!$B$1:$BZ$201,'LA32'!BQ$1,0)),
IF(LA!$H$11=3,(VLOOKUP($A55,'LA33'!$B$1:$BZ$201,'LA33'!BQ$1,0)),
0))),".")</f>
        <v>x</v>
      </c>
      <c r="BS55" s="106">
        <f>IFERROR(
IF(LA!$H$11=1,(VLOOKUP($A55,'LA31'!$B$1:$BZ$201,'LA31'!BR$1,0)),
IF(LA!$H$11=2,(VLOOKUP($A55,'LA32'!$B$1:$BZ$201,'LA32'!BR$1,0)),
IF(LA!$H$11=3,(VLOOKUP($A55,'LA33'!$B$1:$BZ$201,'LA33'!BR$1,0)),
0))),".")</f>
        <v>0.08</v>
      </c>
      <c r="BT55" s="106">
        <f>IFERROR(
IF(LA!$H$11=1,(VLOOKUP($A55,'LA31'!$B$1:$BZ$201,'LA31'!BS$1,0)),
IF(LA!$H$11=2,(VLOOKUP($A55,'LA32'!$B$1:$BZ$201,'LA32'!BS$1,0)),
IF(LA!$H$11=3,(VLOOKUP($A55,'LA33'!$B$1:$BZ$201,'LA33'!BS$1,0)),
0))),".")</f>
        <v>0.09</v>
      </c>
      <c r="BU55" s="106" t="str">
        <f>IFERROR(
IF(LA!$H$11=1,(VLOOKUP($A55,'LA31'!$B$1:$BZ$201,'LA31'!BT$1,0)),
IF(LA!$H$11=2,(VLOOKUP($A55,'LA32'!$B$1:$BZ$201,'LA32'!BT$1,0)),
IF(LA!$H$11=3,(VLOOKUP($A55,'LA33'!$B$1:$BZ$201,'LA33'!BT$1,0)),
0))),".")</f>
        <v>x</v>
      </c>
      <c r="BV55" s="106">
        <f>IFERROR(
IF(LA!$H$11=1,(VLOOKUP($A55,'LA31'!$B$1:$BZ$201,'LA31'!BU$1,0)),
IF(LA!$H$11=2,(VLOOKUP($A55,'LA32'!$B$1:$BZ$201,'LA32'!BU$1,0)),
IF(LA!$H$11=3,(VLOOKUP($A55,'LA33'!$B$1:$BZ$201,'LA33'!BU$1,0)),
0))),".")</f>
        <v>0.03</v>
      </c>
      <c r="BW55" s="106">
        <f>IFERROR(
IF(LA!$H$11=1,(VLOOKUP($A55,'LA31'!$B$1:$BZ$201,'LA31'!BV$1,0)),
IF(LA!$H$11=2,(VLOOKUP($A55,'LA32'!$B$1:$BZ$201,'LA32'!BV$1,0)),
IF(LA!$H$11=3,(VLOOKUP($A55,'LA33'!$B$1:$BZ$201,'LA33'!BV$1,0)),
0))),".")</f>
        <v>0.03</v>
      </c>
      <c r="BX55" s="106">
        <f>IFERROR(
IF(LA!$H$11=1,(VLOOKUP($A55,'LA31'!$B$1:$BZ$201,'LA31'!BW$1,0)),
IF(LA!$H$11=2,(VLOOKUP($A55,'LA32'!$B$1:$BZ$201,'LA32'!BW$1,0)),
IF(LA!$H$11=3,(VLOOKUP($A55,'LA33'!$B$1:$BZ$201,'LA33'!BW$1,0)),
0))),".")</f>
        <v>0</v>
      </c>
      <c r="BY55" s="106">
        <f>IFERROR(
IF(LA!$H$11=1,(VLOOKUP($A55,'LA31'!$B$1:$BZ$201,'LA31'!BX$1,0)),
IF(LA!$H$11=2,(VLOOKUP($A55,'LA32'!$B$1:$BZ$201,'LA32'!BX$1,0)),
IF(LA!$H$11=3,(VLOOKUP($A55,'LA33'!$B$1:$BZ$201,'LA33'!BX$1,0)),
0))),".")</f>
        <v>0.09</v>
      </c>
      <c r="BZ55" s="106">
        <f>IFERROR(
IF(LA!$H$11=1,(VLOOKUP($A55,'LA31'!$B$1:$BZ$201,'LA31'!BY$1,0)),
IF(LA!$H$11=2,(VLOOKUP($A55,'LA32'!$B$1:$BZ$201,'LA32'!BY$1,0)),
IF(LA!$H$11=3,(VLOOKUP($A55,'LA33'!$B$1:$BZ$201,'LA33'!BY$1,0)),
0))),".")</f>
        <v>0.09</v>
      </c>
    </row>
    <row r="56" spans="1:78" x14ac:dyDescent="0.2">
      <c r="A56" s="55">
        <v>840</v>
      </c>
      <c r="B56" s="55" t="s">
        <v>238</v>
      </c>
      <c r="C56" s="88" t="s">
        <v>191</v>
      </c>
      <c r="D56" s="59">
        <f>IFERROR(
IF(LA!$H$11=1,(VLOOKUP($A56,'LA31'!$B$1:$BZ$201,'LA31'!C$1,0)),
IF(LA!$H$11=2,(VLOOKUP($A56,'LA32'!$B$1:$BZ$201,'LA32'!C$1,0)),
IF(LA!$H$11=3,(VLOOKUP($A56,'LA33'!$B$1:$BZ$201,'LA33'!C$1,0)),
0))),".")</f>
        <v>70</v>
      </c>
      <c r="E56" s="59">
        <f>IFERROR(
IF(LA!$H$11=1,(VLOOKUP($A56,'LA31'!$B$1:$BZ$201,'LA31'!D$1,0)),
IF(LA!$H$11=2,(VLOOKUP($A56,'LA32'!$B$1:$BZ$201,'LA32'!D$1,0)),
IF(LA!$H$11=3,(VLOOKUP($A56,'LA33'!$B$1:$BZ$201,'LA33'!D$1,0)),
0))),".")</f>
        <v>1440</v>
      </c>
      <c r="F56" s="59">
        <f>IFERROR(
IF(LA!$H$11=1,(VLOOKUP($A56,'LA31'!$B$1:$BZ$201,'LA31'!E$1,0)),
IF(LA!$H$11=2,(VLOOKUP($A56,'LA32'!$B$1:$BZ$201,'LA32'!E$1,0)),
IF(LA!$H$11=3,(VLOOKUP($A56,'LA33'!$B$1:$BZ$201,'LA33'!E$1,0)),
0))),".")</f>
        <v>1510</v>
      </c>
      <c r="G56" s="106">
        <f>IFERROR(
IF(LA!$H$11=1,(VLOOKUP($A56,'LA31'!$B$1:$BZ$201,'LA31'!F$1,0)),
IF(LA!$H$11=2,(VLOOKUP($A56,'LA32'!$B$1:$BZ$201,'LA32'!F$1,0)),
IF(LA!$H$11=3,(VLOOKUP($A56,'LA33'!$B$1:$BZ$201,'LA33'!F$1,0)),
0))),".")</f>
        <v>0.78</v>
      </c>
      <c r="H56" s="106">
        <f>IFERROR(
IF(LA!$H$11=1,(VLOOKUP($A56,'LA31'!$B$1:$BZ$201,'LA31'!G$1,0)),
IF(LA!$H$11=2,(VLOOKUP($A56,'LA32'!$B$1:$BZ$201,'LA32'!G$1,0)),
IF(LA!$H$11=3,(VLOOKUP($A56,'LA33'!$B$1:$BZ$201,'LA33'!G$1,0)),
0))),".")</f>
        <v>0.81</v>
      </c>
      <c r="I56" s="106">
        <f>IFERROR(
IF(LA!$H$11=1,(VLOOKUP($A56,'LA31'!$B$1:$BZ$201,'LA31'!H$1,0)),
IF(LA!$H$11=2,(VLOOKUP($A56,'LA32'!$B$1:$BZ$201,'LA32'!H$1,0)),
IF(LA!$H$11=3,(VLOOKUP($A56,'LA33'!$B$1:$BZ$201,'LA33'!H$1,0)),
0))),".")</f>
        <v>0.81</v>
      </c>
      <c r="J56" s="106">
        <f>IFERROR(
IF(LA!$H$11=1,(VLOOKUP($A56,'LA31'!$B$1:$BZ$201,'LA31'!I$1,0)),
IF(LA!$H$11=2,(VLOOKUP($A56,'LA32'!$B$1:$BZ$201,'LA32'!I$1,0)),
IF(LA!$H$11=3,(VLOOKUP($A56,'LA33'!$B$1:$BZ$201,'LA33'!I$1,0)),
0))),".")</f>
        <v>0.68</v>
      </c>
      <c r="K56" s="106">
        <f>IFERROR(
IF(LA!$H$11=1,(VLOOKUP($A56,'LA31'!$B$1:$BZ$201,'LA31'!J$1,0)),
IF(LA!$H$11=2,(VLOOKUP($A56,'LA32'!$B$1:$BZ$201,'LA32'!J$1,0)),
IF(LA!$H$11=3,(VLOOKUP($A56,'LA33'!$B$1:$BZ$201,'LA33'!J$1,0)),
0))),".")</f>
        <v>0.73</v>
      </c>
      <c r="L56" s="106">
        <f>IFERROR(
IF(LA!$H$11=1,(VLOOKUP($A56,'LA31'!$B$1:$BZ$201,'LA31'!K$1,0)),
IF(LA!$H$11=2,(VLOOKUP($A56,'LA32'!$B$1:$BZ$201,'LA32'!K$1,0)),
IF(LA!$H$11=3,(VLOOKUP($A56,'LA33'!$B$1:$BZ$201,'LA33'!K$1,0)),
0))),".")</f>
        <v>0.73</v>
      </c>
      <c r="M56" s="106">
        <f>IFERROR(
IF(LA!$H$11=1,(VLOOKUP($A56,'LA31'!$B$1:$BZ$201,'LA31'!L$1,0)),
IF(LA!$H$11=2,(VLOOKUP($A56,'LA32'!$B$1:$BZ$201,'LA32'!L$1,0)),
IF(LA!$H$11=3,(VLOOKUP($A56,'LA33'!$B$1:$BZ$201,'LA33'!L$1,0)),
0))),".")</f>
        <v>0.13</v>
      </c>
      <c r="N56" s="106">
        <f>IFERROR(
IF(LA!$H$11=1,(VLOOKUP($A56,'LA31'!$B$1:$BZ$201,'LA31'!M$1,0)),
IF(LA!$H$11=2,(VLOOKUP($A56,'LA32'!$B$1:$BZ$201,'LA32'!M$1,0)),
IF(LA!$H$11=3,(VLOOKUP($A56,'LA33'!$B$1:$BZ$201,'LA33'!M$1,0)),
0))),".")</f>
        <v>7.0000000000000007E-2</v>
      </c>
      <c r="O56" s="106">
        <f>IFERROR(
IF(LA!$H$11=1,(VLOOKUP($A56,'LA31'!$B$1:$BZ$201,'LA31'!N$1,0)),
IF(LA!$H$11=2,(VLOOKUP($A56,'LA32'!$B$1:$BZ$201,'LA32'!N$1,0)),
IF(LA!$H$11=3,(VLOOKUP($A56,'LA33'!$B$1:$BZ$201,'LA33'!N$1,0)),
0))),".")</f>
        <v>7.0000000000000007E-2</v>
      </c>
      <c r="P56" s="106">
        <f>IFERROR(
IF(LA!$H$11=1,(VLOOKUP($A56,'LA31'!$B$1:$BZ$201,'LA31'!O$1,0)),
IF(LA!$H$11=2,(VLOOKUP($A56,'LA32'!$B$1:$BZ$201,'LA32'!O$1,0)),
IF(LA!$H$11=3,(VLOOKUP($A56,'LA33'!$B$1:$BZ$201,'LA33'!O$1,0)),
0))),".")</f>
        <v>0</v>
      </c>
      <c r="Q56" s="106">
        <f>IFERROR(
IF(LA!$H$11=1,(VLOOKUP($A56,'LA31'!$B$1:$BZ$201,'LA31'!P$1,0)),
IF(LA!$H$11=2,(VLOOKUP($A56,'LA32'!$B$1:$BZ$201,'LA32'!P$1,0)),
IF(LA!$H$11=3,(VLOOKUP($A56,'LA33'!$B$1:$BZ$201,'LA33'!P$1,0)),
0))),".")</f>
        <v>0</v>
      </c>
      <c r="R56" s="106">
        <f>IFERROR(
IF(LA!$H$11=1,(VLOOKUP($A56,'LA31'!$B$1:$BZ$201,'LA31'!Q$1,0)),
IF(LA!$H$11=2,(VLOOKUP($A56,'LA32'!$B$1:$BZ$201,'LA32'!Q$1,0)),
IF(LA!$H$11=3,(VLOOKUP($A56,'LA33'!$B$1:$BZ$201,'LA33'!Q$1,0)),
0))),".")</f>
        <v>0</v>
      </c>
      <c r="S56" s="106" t="str">
        <f>IFERROR(
IF(LA!$H$11=1,(VLOOKUP($A56,'LA31'!$B$1:$BZ$201,'LA31'!R$1,0)),
IF(LA!$H$11=2,(VLOOKUP($A56,'LA32'!$B$1:$BZ$201,'LA32'!R$1,0)),
IF(LA!$H$11=3,(VLOOKUP($A56,'LA33'!$B$1:$BZ$201,'LA33'!R$1,0)),
0))),".")</f>
        <v>x</v>
      </c>
      <c r="T56" s="106">
        <f>IFERROR(
IF(LA!$H$11=1,(VLOOKUP($A56,'LA31'!$B$1:$BZ$201,'LA31'!S$1,0)),
IF(LA!$H$11=2,(VLOOKUP($A56,'LA32'!$B$1:$BZ$201,'LA32'!S$1,0)),
IF(LA!$H$11=3,(VLOOKUP($A56,'LA33'!$B$1:$BZ$201,'LA33'!S$1,0)),
0))),".")</f>
        <v>0.04</v>
      </c>
      <c r="U56" s="106">
        <f>IFERROR(
IF(LA!$H$11=1,(VLOOKUP($A56,'LA31'!$B$1:$BZ$201,'LA31'!T$1,0)),
IF(LA!$H$11=2,(VLOOKUP($A56,'LA32'!$B$1:$BZ$201,'LA32'!T$1,0)),
IF(LA!$H$11=3,(VLOOKUP($A56,'LA33'!$B$1:$BZ$201,'LA33'!T$1,0)),
0))),".")</f>
        <v>0.04</v>
      </c>
      <c r="V56" s="106" t="str">
        <f>IFERROR(
IF(LA!$H$11=1,(VLOOKUP($A56,'LA31'!$B$1:$BZ$201,'LA31'!U$1,0)),
IF(LA!$H$11=2,(VLOOKUP($A56,'LA32'!$B$1:$BZ$201,'LA32'!U$1,0)),
IF(LA!$H$11=3,(VLOOKUP($A56,'LA33'!$B$1:$BZ$201,'LA33'!U$1,0)),
0))),".")</f>
        <v>x</v>
      </c>
      <c r="W56" s="106">
        <f>IFERROR(
IF(LA!$H$11=1,(VLOOKUP($A56,'LA31'!$B$1:$BZ$201,'LA31'!V$1,0)),
IF(LA!$H$11=2,(VLOOKUP($A56,'LA32'!$B$1:$BZ$201,'LA32'!V$1,0)),
IF(LA!$H$11=3,(VLOOKUP($A56,'LA33'!$B$1:$BZ$201,'LA33'!V$1,0)),
0))),".")</f>
        <v>0.02</v>
      </c>
      <c r="X56" s="106">
        <f>IFERROR(
IF(LA!$H$11=1,(VLOOKUP($A56,'LA31'!$B$1:$BZ$201,'LA31'!W$1,0)),
IF(LA!$H$11=2,(VLOOKUP($A56,'LA32'!$B$1:$BZ$201,'LA32'!W$1,0)),
IF(LA!$H$11=3,(VLOOKUP($A56,'LA33'!$B$1:$BZ$201,'LA33'!W$1,0)),
0))),".")</f>
        <v>0.02</v>
      </c>
      <c r="Y56" s="106">
        <f>IFERROR(
IF(LA!$H$11=1,(VLOOKUP($A56,'LA31'!$B$1:$BZ$201,'LA31'!X$1,0)),
IF(LA!$H$11=2,(VLOOKUP($A56,'LA32'!$B$1:$BZ$201,'LA32'!X$1,0)),
IF(LA!$H$11=3,(VLOOKUP($A56,'LA33'!$B$1:$BZ$201,'LA33'!X$1,0)),
0))),".")</f>
        <v>0</v>
      </c>
      <c r="Z56" s="106">
        <f>IFERROR(
IF(LA!$H$11=1,(VLOOKUP($A56,'LA31'!$B$1:$BZ$201,'LA31'!Y$1,0)),
IF(LA!$H$11=2,(VLOOKUP($A56,'LA32'!$B$1:$BZ$201,'LA32'!Y$1,0)),
IF(LA!$H$11=3,(VLOOKUP($A56,'LA33'!$B$1:$BZ$201,'LA33'!Y$1,0)),
0))),".")</f>
        <v>0</v>
      </c>
      <c r="AA56" s="106">
        <f>IFERROR(
IF(LA!$H$11=1,(VLOOKUP($A56,'LA31'!$B$1:$BZ$201,'LA31'!Z$1,0)),
IF(LA!$H$11=2,(VLOOKUP($A56,'LA32'!$B$1:$BZ$201,'LA32'!Z$1,0)),
IF(LA!$H$11=3,(VLOOKUP($A56,'LA33'!$B$1:$BZ$201,'LA33'!Z$1,0)),
0))),".")</f>
        <v>0</v>
      </c>
      <c r="AB56" s="106">
        <f>IFERROR(
IF(LA!$H$11=1,(VLOOKUP($A56,'LA31'!$B$1:$BZ$201,'LA31'!AA$1,0)),
IF(LA!$H$11=2,(VLOOKUP($A56,'LA32'!$B$1:$BZ$201,'LA32'!AA$1,0)),
IF(LA!$H$11=3,(VLOOKUP($A56,'LA33'!$B$1:$BZ$201,'LA33'!AA$1,0)),
0))),".")</f>
        <v>0</v>
      </c>
      <c r="AC56" s="106">
        <f>IFERROR(
IF(LA!$H$11=1,(VLOOKUP($A56,'LA31'!$B$1:$BZ$201,'LA31'!AB$1,0)),
IF(LA!$H$11=2,(VLOOKUP($A56,'LA32'!$B$1:$BZ$201,'LA32'!AB$1,0)),
IF(LA!$H$11=3,(VLOOKUP($A56,'LA33'!$B$1:$BZ$201,'LA33'!AB$1,0)),
0))),".")</f>
        <v>0</v>
      </c>
      <c r="AD56" s="106">
        <f>IFERROR(
IF(LA!$H$11=1,(VLOOKUP($A56,'LA31'!$B$1:$BZ$201,'LA31'!AC$1,0)),
IF(LA!$H$11=2,(VLOOKUP($A56,'LA32'!$B$1:$BZ$201,'LA32'!AC$1,0)),
IF(LA!$H$11=3,(VLOOKUP($A56,'LA33'!$B$1:$BZ$201,'LA33'!AC$1,0)),
0))),".")</f>
        <v>0</v>
      </c>
      <c r="AE56" s="106" t="str">
        <f>IFERROR(
IF(LA!$H$11=1,(VLOOKUP($A56,'LA31'!$B$1:$BZ$201,'LA31'!AD$1,0)),
IF(LA!$H$11=2,(VLOOKUP($A56,'LA32'!$B$1:$BZ$201,'LA32'!AD$1,0)),
IF(LA!$H$11=3,(VLOOKUP($A56,'LA33'!$B$1:$BZ$201,'LA33'!AD$1,0)),
0))),".")</f>
        <v>x</v>
      </c>
      <c r="AF56" s="106">
        <f>IFERROR(
IF(LA!$H$11=1,(VLOOKUP($A56,'LA31'!$B$1:$BZ$201,'LA31'!AE$1,0)),
IF(LA!$H$11=2,(VLOOKUP($A56,'LA32'!$B$1:$BZ$201,'LA32'!AE$1,0)),
IF(LA!$H$11=3,(VLOOKUP($A56,'LA33'!$B$1:$BZ$201,'LA33'!AE$1,0)),
0))),".")</f>
        <v>7.0000000000000007E-2</v>
      </c>
      <c r="AG56" s="106">
        <f>IFERROR(
IF(LA!$H$11=1,(VLOOKUP($A56,'LA31'!$B$1:$BZ$201,'LA31'!AF$1,0)),
IF(LA!$H$11=2,(VLOOKUP($A56,'LA32'!$B$1:$BZ$201,'LA32'!AF$1,0)),
IF(LA!$H$11=3,(VLOOKUP($A56,'LA33'!$B$1:$BZ$201,'LA33'!AF$1,0)),
0))),".")</f>
        <v>0.06</v>
      </c>
      <c r="AH56" s="106">
        <f>IFERROR(
IF(LA!$H$11=1,(VLOOKUP($A56,'LA31'!$B$1:$BZ$201,'LA31'!AG$1,0)),
IF(LA!$H$11=2,(VLOOKUP($A56,'LA32'!$B$1:$BZ$201,'LA32'!AG$1,0)),
IF(LA!$H$11=3,(VLOOKUP($A56,'LA33'!$B$1:$BZ$201,'LA33'!AG$1,0)),
0))),".")</f>
        <v>0.51</v>
      </c>
      <c r="AI56" s="106">
        <f>IFERROR(
IF(LA!$H$11=1,(VLOOKUP($A56,'LA31'!$B$1:$BZ$201,'LA31'!AH$1,0)),
IF(LA!$H$11=2,(VLOOKUP($A56,'LA32'!$B$1:$BZ$201,'LA32'!AH$1,0)),
IF(LA!$H$11=3,(VLOOKUP($A56,'LA33'!$B$1:$BZ$201,'LA33'!AH$1,0)),
0))),".")</f>
        <v>0.6</v>
      </c>
      <c r="AJ56" s="106">
        <f>IFERROR(
IF(LA!$H$11=1,(VLOOKUP($A56,'LA31'!$B$1:$BZ$201,'LA31'!AI$1,0)),
IF(LA!$H$11=2,(VLOOKUP($A56,'LA32'!$B$1:$BZ$201,'LA32'!AI$1,0)),
IF(LA!$H$11=3,(VLOOKUP($A56,'LA33'!$B$1:$BZ$201,'LA33'!AI$1,0)),
0))),".")</f>
        <v>0.6</v>
      </c>
      <c r="AK56" s="106">
        <f>IFERROR(
IF(LA!$H$11=1,(VLOOKUP($A56,'LA31'!$B$1:$BZ$201,'LA31'!AJ$1,0)),
IF(LA!$H$11=2,(VLOOKUP($A56,'LA32'!$B$1:$BZ$201,'LA32'!AJ$1,0)),
IF(LA!$H$11=3,(VLOOKUP($A56,'LA33'!$B$1:$BZ$201,'LA33'!AJ$1,0)),
0))),".")</f>
        <v>0.19</v>
      </c>
      <c r="AL56" s="106">
        <f>IFERROR(
IF(LA!$H$11=1,(VLOOKUP($A56,'LA31'!$B$1:$BZ$201,'LA31'!AK$1,0)),
IF(LA!$H$11=2,(VLOOKUP($A56,'LA32'!$B$1:$BZ$201,'LA32'!AK$1,0)),
IF(LA!$H$11=3,(VLOOKUP($A56,'LA33'!$B$1:$BZ$201,'LA33'!AK$1,0)),
0))),".")</f>
        <v>0.19</v>
      </c>
      <c r="AM56" s="106">
        <f>IFERROR(
IF(LA!$H$11=1,(VLOOKUP($A56,'LA31'!$B$1:$BZ$201,'LA31'!AL$1,0)),
IF(LA!$H$11=2,(VLOOKUP($A56,'LA32'!$B$1:$BZ$201,'LA32'!AL$1,0)),
IF(LA!$H$11=3,(VLOOKUP($A56,'LA33'!$B$1:$BZ$201,'LA33'!AL$1,0)),
0))),".")</f>
        <v>0.19</v>
      </c>
      <c r="AN56" s="106">
        <f>IFERROR(
IF(LA!$H$11=1,(VLOOKUP($A56,'LA31'!$B$1:$BZ$201,'LA31'!AM$1,0)),
IF(LA!$H$11=2,(VLOOKUP($A56,'LA32'!$B$1:$BZ$201,'LA32'!AM$1,0)),
IF(LA!$H$11=3,(VLOOKUP($A56,'LA33'!$B$1:$BZ$201,'LA33'!AM$1,0)),
0))),".")</f>
        <v>0</v>
      </c>
      <c r="AO56" s="106">
        <f>IFERROR(
IF(LA!$H$11=1,(VLOOKUP($A56,'LA31'!$B$1:$BZ$201,'LA31'!AN$1,0)),
IF(LA!$H$11=2,(VLOOKUP($A56,'LA32'!$B$1:$BZ$201,'LA32'!AN$1,0)),
IF(LA!$H$11=3,(VLOOKUP($A56,'LA33'!$B$1:$BZ$201,'LA33'!AN$1,0)),
0))),".")</f>
        <v>0.01</v>
      </c>
      <c r="AP56" s="106">
        <f>IFERROR(
IF(LA!$H$11=1,(VLOOKUP($A56,'LA31'!$B$1:$BZ$201,'LA31'!AO$1,0)),
IF(LA!$H$11=2,(VLOOKUP($A56,'LA32'!$B$1:$BZ$201,'LA32'!AO$1,0)),
IF(LA!$H$11=3,(VLOOKUP($A56,'LA33'!$B$1:$BZ$201,'LA33'!AO$1,0)),
0))),".")</f>
        <v>0.01</v>
      </c>
      <c r="AQ56" s="106">
        <f>IFERROR(
IF(LA!$H$11=1,(VLOOKUP($A56,'LA31'!$B$1:$BZ$201,'LA31'!AP$1,0)),
IF(LA!$H$11=2,(VLOOKUP($A56,'LA32'!$B$1:$BZ$201,'LA32'!AP$1,0)),
IF(LA!$H$11=3,(VLOOKUP($A56,'LA33'!$B$1:$BZ$201,'LA33'!AP$1,0)),
0))),".")</f>
        <v>0.18</v>
      </c>
      <c r="AR56" s="106">
        <f>IFERROR(
IF(LA!$H$11=1,(VLOOKUP($A56,'LA31'!$B$1:$BZ$201,'LA31'!AQ$1,0)),
IF(LA!$H$11=2,(VLOOKUP($A56,'LA32'!$B$1:$BZ$201,'LA32'!AQ$1,0)),
IF(LA!$H$11=3,(VLOOKUP($A56,'LA33'!$B$1:$BZ$201,'LA33'!AQ$1,0)),
0))),".")</f>
        <v>0.17</v>
      </c>
      <c r="AS56" s="106">
        <f>IFERROR(
IF(LA!$H$11=1,(VLOOKUP($A56,'LA31'!$B$1:$BZ$201,'LA31'!AR$1,0)),
IF(LA!$H$11=2,(VLOOKUP($A56,'LA32'!$B$1:$BZ$201,'LA32'!AR$1,0)),
IF(LA!$H$11=3,(VLOOKUP($A56,'LA33'!$B$1:$BZ$201,'LA33'!AR$1,0)),
0))),".")</f>
        <v>0.17</v>
      </c>
      <c r="AT56" s="106">
        <f>IFERROR(
IF(LA!$H$11=1,(VLOOKUP($A56,'LA31'!$B$1:$BZ$201,'LA31'!AS$1,0)),
IF(LA!$H$11=2,(VLOOKUP($A56,'LA32'!$B$1:$BZ$201,'LA32'!AS$1,0)),
IF(LA!$H$11=3,(VLOOKUP($A56,'LA33'!$B$1:$BZ$201,'LA33'!AS$1,0)),
0))),".")</f>
        <v>0.32</v>
      </c>
      <c r="AU56" s="106">
        <f>IFERROR(
IF(LA!$H$11=1,(VLOOKUP($A56,'LA31'!$B$1:$BZ$201,'LA31'!AT$1,0)),
IF(LA!$H$11=2,(VLOOKUP($A56,'LA32'!$B$1:$BZ$201,'LA32'!AT$1,0)),
IF(LA!$H$11=3,(VLOOKUP($A56,'LA33'!$B$1:$BZ$201,'LA33'!AT$1,0)),
0))),".")</f>
        <v>0.4</v>
      </c>
      <c r="AV56" s="106">
        <f>IFERROR(
IF(LA!$H$11=1,(VLOOKUP($A56,'LA31'!$B$1:$BZ$201,'LA31'!AU$1,0)),
IF(LA!$H$11=2,(VLOOKUP($A56,'LA32'!$B$1:$BZ$201,'LA32'!AU$1,0)),
IF(LA!$H$11=3,(VLOOKUP($A56,'LA33'!$B$1:$BZ$201,'LA33'!AU$1,0)),
0))),".")</f>
        <v>0.39</v>
      </c>
      <c r="AW56" s="106">
        <f>IFERROR(
IF(LA!$H$11=1,(VLOOKUP($A56,'LA31'!$B$1:$BZ$201,'LA31'!AV$1,0)),
IF(LA!$H$11=2,(VLOOKUP($A56,'LA32'!$B$1:$BZ$201,'LA32'!AV$1,0)),
IF(LA!$H$11=3,(VLOOKUP($A56,'LA33'!$B$1:$BZ$201,'LA33'!AV$1,0)),
0))),".")</f>
        <v>0</v>
      </c>
      <c r="AX56" s="106">
        <f>IFERROR(
IF(LA!$H$11=1,(VLOOKUP($A56,'LA31'!$B$1:$BZ$201,'LA31'!AW$1,0)),
IF(LA!$H$11=2,(VLOOKUP($A56,'LA32'!$B$1:$BZ$201,'LA32'!AW$1,0)),
IF(LA!$H$11=3,(VLOOKUP($A56,'LA33'!$B$1:$BZ$201,'LA33'!AW$1,0)),
0))),".")</f>
        <v>0.02</v>
      </c>
      <c r="AY56" s="106">
        <f>IFERROR(
IF(LA!$H$11=1,(VLOOKUP($A56,'LA31'!$B$1:$BZ$201,'LA31'!AX$1,0)),
IF(LA!$H$11=2,(VLOOKUP($A56,'LA32'!$B$1:$BZ$201,'LA32'!AX$1,0)),
IF(LA!$H$11=3,(VLOOKUP($A56,'LA33'!$B$1:$BZ$201,'LA33'!AX$1,0)),
0))),".")</f>
        <v>0.02</v>
      </c>
      <c r="AZ56" s="106">
        <f>IFERROR(
IF(LA!$H$11=1,(VLOOKUP($A56,'LA31'!$B$1:$BZ$201,'LA31'!AY$1,0)),
IF(LA!$H$11=2,(VLOOKUP($A56,'LA32'!$B$1:$BZ$201,'LA32'!AY$1,0)),
IF(LA!$H$11=3,(VLOOKUP($A56,'LA33'!$B$1:$BZ$201,'LA33'!AY$1,0)),
0))),".")</f>
        <v>0</v>
      </c>
      <c r="BA56" s="106" t="str">
        <f>IFERROR(
IF(LA!$H$11=1,(VLOOKUP($A56,'LA31'!$B$1:$BZ$201,'LA31'!AZ$1,0)),
IF(LA!$H$11=2,(VLOOKUP($A56,'LA32'!$B$1:$BZ$201,'LA32'!AZ$1,0)),
IF(LA!$H$11=3,(VLOOKUP($A56,'LA33'!$B$1:$BZ$201,'LA33'!AZ$1,0)),
0))),".")</f>
        <v>x</v>
      </c>
      <c r="BB56" s="106" t="str">
        <f>IFERROR(
IF(LA!$H$11=1,(VLOOKUP($A56,'LA31'!$B$1:$BZ$201,'LA31'!BA$1,0)),
IF(LA!$H$11=2,(VLOOKUP($A56,'LA32'!$B$1:$BZ$201,'LA32'!BA$1,0)),
IF(LA!$H$11=3,(VLOOKUP($A56,'LA33'!$B$1:$BZ$201,'LA33'!BA$1,0)),
0))),".")</f>
        <v>x</v>
      </c>
      <c r="BC56" s="106" t="str">
        <f>IFERROR(
IF(LA!$H$11=1,(VLOOKUP($A56,'LA31'!$B$1:$BZ$201,'LA31'!BB$1,0)),
IF(LA!$H$11=2,(VLOOKUP($A56,'LA32'!$B$1:$BZ$201,'LA32'!BB$1,0)),
IF(LA!$H$11=3,(VLOOKUP($A56,'LA33'!$B$1:$BZ$201,'LA33'!BB$1,0)),
0))),".")</f>
        <v>x</v>
      </c>
      <c r="BD56" s="106">
        <f>IFERROR(
IF(LA!$H$11=1,(VLOOKUP($A56,'LA31'!$B$1:$BZ$201,'LA31'!BC$1,0)),
IF(LA!$H$11=2,(VLOOKUP($A56,'LA32'!$B$1:$BZ$201,'LA32'!BC$1,0)),
IF(LA!$H$11=3,(VLOOKUP($A56,'LA33'!$B$1:$BZ$201,'LA33'!BC$1,0)),
0))),".")</f>
        <v>7.0000000000000007E-2</v>
      </c>
      <c r="BE56" s="106">
        <f>IFERROR(
IF(LA!$H$11=1,(VLOOKUP($A56,'LA31'!$B$1:$BZ$201,'LA31'!BD$1,0)),
IF(LA!$H$11=2,(VLOOKUP($A56,'LA32'!$B$1:$BZ$201,'LA32'!BD$1,0)),
IF(LA!$H$11=3,(VLOOKUP($A56,'LA33'!$B$1:$BZ$201,'LA33'!BD$1,0)),
0))),".")</f>
        <v>7.0000000000000007E-2</v>
      </c>
      <c r="BF56" s="106" t="str">
        <f>IFERROR(
IF(LA!$H$11=1,(VLOOKUP($A56,'LA31'!$B$1:$BZ$201,'LA31'!BE$1,0)),
IF(LA!$H$11=2,(VLOOKUP($A56,'LA32'!$B$1:$BZ$201,'LA32'!BE$1,0)),
IF(LA!$H$11=3,(VLOOKUP($A56,'LA33'!$B$1:$BZ$201,'LA33'!BE$1,0)),
0))),".")</f>
        <v>x</v>
      </c>
      <c r="BG56" s="106">
        <f>IFERROR(
IF(LA!$H$11=1,(VLOOKUP($A56,'LA31'!$B$1:$BZ$201,'LA31'!BF$1,0)),
IF(LA!$H$11=2,(VLOOKUP($A56,'LA32'!$B$1:$BZ$201,'LA32'!BF$1,0)),
IF(LA!$H$11=3,(VLOOKUP($A56,'LA33'!$B$1:$BZ$201,'LA33'!BF$1,0)),
0))),".")</f>
        <v>0.03</v>
      </c>
      <c r="BH56" s="106">
        <f>IFERROR(
IF(LA!$H$11=1,(VLOOKUP($A56,'LA31'!$B$1:$BZ$201,'LA31'!BG$1,0)),
IF(LA!$H$11=2,(VLOOKUP($A56,'LA32'!$B$1:$BZ$201,'LA32'!BG$1,0)),
IF(LA!$H$11=3,(VLOOKUP($A56,'LA33'!$B$1:$BZ$201,'LA33'!BG$1,0)),
0))),".")</f>
        <v>0.03</v>
      </c>
      <c r="BI56" s="106" t="str">
        <f>IFERROR(
IF(LA!$H$11=1,(VLOOKUP($A56,'LA31'!$B$1:$BZ$201,'LA31'!BH$1,0)),
IF(LA!$H$11=2,(VLOOKUP($A56,'LA32'!$B$1:$BZ$201,'LA32'!BH$1,0)),
IF(LA!$H$11=3,(VLOOKUP($A56,'LA33'!$B$1:$BZ$201,'LA33'!BH$1,0)),
0))),".")</f>
        <v>x</v>
      </c>
      <c r="BJ56" s="106">
        <f>IFERROR(
IF(LA!$H$11=1,(VLOOKUP($A56,'LA31'!$B$1:$BZ$201,'LA31'!BI$1,0)),
IF(LA!$H$11=2,(VLOOKUP($A56,'LA32'!$B$1:$BZ$201,'LA32'!BI$1,0)),
IF(LA!$H$11=3,(VLOOKUP($A56,'LA33'!$B$1:$BZ$201,'LA33'!BI$1,0)),
0))),".")</f>
        <v>0.04</v>
      </c>
      <c r="BK56" s="106">
        <f>IFERROR(
IF(LA!$H$11=1,(VLOOKUP($A56,'LA31'!$B$1:$BZ$201,'LA31'!BJ$1,0)),
IF(LA!$H$11=2,(VLOOKUP($A56,'LA32'!$B$1:$BZ$201,'LA32'!BJ$1,0)),
IF(LA!$H$11=3,(VLOOKUP($A56,'LA33'!$B$1:$BZ$201,'LA33'!BJ$1,0)),
0))),".")</f>
        <v>0.04</v>
      </c>
      <c r="BL56" s="106">
        <f>IFERROR(
IF(LA!$H$11=1,(VLOOKUP($A56,'LA31'!$B$1:$BZ$201,'LA31'!BK$1,0)),
IF(LA!$H$11=2,(VLOOKUP($A56,'LA32'!$B$1:$BZ$201,'LA32'!BK$1,0)),
IF(LA!$H$11=3,(VLOOKUP($A56,'LA33'!$B$1:$BZ$201,'LA33'!BK$1,0)),
0))),".")</f>
        <v>0</v>
      </c>
      <c r="BM56" s="106" t="str">
        <f>IFERROR(
IF(LA!$H$11=1,(VLOOKUP($A56,'LA31'!$B$1:$BZ$201,'LA31'!BL$1,0)),
IF(LA!$H$11=2,(VLOOKUP($A56,'LA32'!$B$1:$BZ$201,'LA32'!BL$1,0)),
IF(LA!$H$11=3,(VLOOKUP($A56,'LA33'!$B$1:$BZ$201,'LA33'!BL$1,0)),
0))),".")</f>
        <v>x</v>
      </c>
      <c r="BN56" s="106" t="str">
        <f>IFERROR(
IF(LA!$H$11=1,(VLOOKUP($A56,'LA31'!$B$1:$BZ$201,'LA31'!BM$1,0)),
IF(LA!$H$11=2,(VLOOKUP($A56,'LA32'!$B$1:$BZ$201,'LA32'!BM$1,0)),
IF(LA!$H$11=3,(VLOOKUP($A56,'LA33'!$B$1:$BZ$201,'LA33'!BM$1,0)),
0))),".")</f>
        <v>x</v>
      </c>
      <c r="BO56" s="106" t="str">
        <f>IFERROR(
IF(LA!$H$11=1,(VLOOKUP($A56,'LA31'!$B$1:$BZ$201,'LA31'!BN$1,0)),
IF(LA!$H$11=2,(VLOOKUP($A56,'LA32'!$B$1:$BZ$201,'LA32'!BN$1,0)),
IF(LA!$H$11=3,(VLOOKUP($A56,'LA33'!$B$1:$BZ$201,'LA33'!BN$1,0)),
0))),".")</f>
        <v>x</v>
      </c>
      <c r="BP56" s="106">
        <f>IFERROR(
IF(LA!$H$11=1,(VLOOKUP($A56,'LA31'!$B$1:$BZ$201,'LA31'!BO$1,0)),
IF(LA!$H$11=2,(VLOOKUP($A56,'LA32'!$B$1:$BZ$201,'LA32'!BO$1,0)),
IF(LA!$H$11=3,(VLOOKUP($A56,'LA33'!$B$1:$BZ$201,'LA33'!BO$1,0)),
0))),".")</f>
        <v>0.01</v>
      </c>
      <c r="BQ56" s="106">
        <f>IFERROR(
IF(LA!$H$11=1,(VLOOKUP($A56,'LA31'!$B$1:$BZ$201,'LA31'!BP$1,0)),
IF(LA!$H$11=2,(VLOOKUP($A56,'LA32'!$B$1:$BZ$201,'LA32'!BP$1,0)),
IF(LA!$H$11=3,(VLOOKUP($A56,'LA33'!$B$1:$BZ$201,'LA33'!BP$1,0)),
0))),".")</f>
        <v>0.01</v>
      </c>
      <c r="BR56" s="106">
        <f>IFERROR(
IF(LA!$H$11=1,(VLOOKUP($A56,'LA31'!$B$1:$BZ$201,'LA31'!BQ$1,0)),
IF(LA!$H$11=2,(VLOOKUP($A56,'LA32'!$B$1:$BZ$201,'LA32'!BQ$1,0)),
IF(LA!$H$11=3,(VLOOKUP($A56,'LA33'!$B$1:$BZ$201,'LA33'!BQ$1,0)),
0))),".")</f>
        <v>0.08</v>
      </c>
      <c r="BS56" s="106">
        <f>IFERROR(
IF(LA!$H$11=1,(VLOOKUP($A56,'LA31'!$B$1:$BZ$201,'LA31'!BR$1,0)),
IF(LA!$H$11=2,(VLOOKUP($A56,'LA32'!$B$1:$BZ$201,'LA32'!BR$1,0)),
IF(LA!$H$11=3,(VLOOKUP($A56,'LA33'!$B$1:$BZ$201,'LA33'!BR$1,0)),
0))),".")</f>
        <v>0.1</v>
      </c>
      <c r="BT56" s="106">
        <f>IFERROR(
IF(LA!$H$11=1,(VLOOKUP($A56,'LA31'!$B$1:$BZ$201,'LA31'!BS$1,0)),
IF(LA!$H$11=2,(VLOOKUP($A56,'LA32'!$B$1:$BZ$201,'LA32'!BS$1,0)),
IF(LA!$H$11=3,(VLOOKUP($A56,'LA33'!$B$1:$BZ$201,'LA33'!BS$1,0)),
0))),".")</f>
        <v>0.09</v>
      </c>
      <c r="BU56" s="106">
        <f>IFERROR(
IF(LA!$H$11=1,(VLOOKUP($A56,'LA31'!$B$1:$BZ$201,'LA31'!BT$1,0)),
IF(LA!$H$11=2,(VLOOKUP($A56,'LA32'!$B$1:$BZ$201,'LA32'!BT$1,0)),
IF(LA!$H$11=3,(VLOOKUP($A56,'LA33'!$B$1:$BZ$201,'LA33'!BT$1,0)),
0))),".")</f>
        <v>0.1</v>
      </c>
      <c r="BV56" s="106">
        <f>IFERROR(
IF(LA!$H$11=1,(VLOOKUP($A56,'LA31'!$B$1:$BZ$201,'LA31'!BU$1,0)),
IF(LA!$H$11=2,(VLOOKUP($A56,'LA32'!$B$1:$BZ$201,'LA32'!BU$1,0)),
IF(LA!$H$11=3,(VLOOKUP($A56,'LA33'!$B$1:$BZ$201,'LA33'!BU$1,0)),
0))),".")</f>
        <v>0.03</v>
      </c>
      <c r="BW56" s="106">
        <f>IFERROR(
IF(LA!$H$11=1,(VLOOKUP($A56,'LA31'!$B$1:$BZ$201,'LA31'!BV$1,0)),
IF(LA!$H$11=2,(VLOOKUP($A56,'LA32'!$B$1:$BZ$201,'LA32'!BV$1,0)),
IF(LA!$H$11=3,(VLOOKUP($A56,'LA33'!$B$1:$BZ$201,'LA33'!BV$1,0)),
0))),".")</f>
        <v>0.03</v>
      </c>
      <c r="BX56" s="106" t="str">
        <f>IFERROR(
IF(LA!$H$11=1,(VLOOKUP($A56,'LA31'!$B$1:$BZ$201,'LA31'!BW$1,0)),
IF(LA!$H$11=2,(VLOOKUP($A56,'LA32'!$B$1:$BZ$201,'LA32'!BW$1,0)),
IF(LA!$H$11=3,(VLOOKUP($A56,'LA33'!$B$1:$BZ$201,'LA33'!BW$1,0)),
0))),".")</f>
        <v>x</v>
      </c>
      <c r="BY56" s="106">
        <f>IFERROR(
IF(LA!$H$11=1,(VLOOKUP($A56,'LA31'!$B$1:$BZ$201,'LA31'!BX$1,0)),
IF(LA!$H$11=2,(VLOOKUP($A56,'LA32'!$B$1:$BZ$201,'LA32'!BX$1,0)),
IF(LA!$H$11=3,(VLOOKUP($A56,'LA33'!$B$1:$BZ$201,'LA33'!BX$1,0)),
0))),".")</f>
        <v>0.06</v>
      </c>
      <c r="BZ56" s="106">
        <f>IFERROR(
IF(LA!$H$11=1,(VLOOKUP($A56,'LA31'!$B$1:$BZ$201,'LA31'!BY$1,0)),
IF(LA!$H$11=2,(VLOOKUP($A56,'LA32'!$B$1:$BZ$201,'LA32'!BY$1,0)),
IF(LA!$H$11=3,(VLOOKUP($A56,'LA33'!$B$1:$BZ$201,'LA33'!BY$1,0)),
0))),".")</f>
        <v>0.06</v>
      </c>
    </row>
    <row r="57" spans="1:78" x14ac:dyDescent="0.2">
      <c r="A57" s="55">
        <v>307</v>
      </c>
      <c r="B57" s="55" t="s">
        <v>239</v>
      </c>
      <c r="C57" s="88" t="s">
        <v>198</v>
      </c>
      <c r="D57" s="59">
        <f>IFERROR(
IF(LA!$H$11=1,(VLOOKUP($A57,'LA31'!$B$1:$BZ$201,'LA31'!C$1,0)),
IF(LA!$H$11=2,(VLOOKUP($A57,'LA32'!$B$1:$BZ$201,'LA32'!C$1,0)),
IF(LA!$H$11=3,(VLOOKUP($A57,'LA33'!$B$1:$BZ$201,'LA33'!C$1,0)),
0))),".")</f>
        <v>230</v>
      </c>
      <c r="E57" s="59">
        <f>IFERROR(
IF(LA!$H$11=1,(VLOOKUP($A57,'LA31'!$B$1:$BZ$201,'LA31'!D$1,0)),
IF(LA!$H$11=2,(VLOOKUP($A57,'LA32'!$B$1:$BZ$201,'LA32'!D$1,0)),
IF(LA!$H$11=3,(VLOOKUP($A57,'LA33'!$B$1:$BZ$201,'LA33'!D$1,0)),
0))),".")</f>
        <v>1070</v>
      </c>
      <c r="F57" s="59">
        <f>IFERROR(
IF(LA!$H$11=1,(VLOOKUP($A57,'LA31'!$B$1:$BZ$201,'LA31'!E$1,0)),
IF(LA!$H$11=2,(VLOOKUP($A57,'LA32'!$B$1:$BZ$201,'LA32'!E$1,0)),
IF(LA!$H$11=3,(VLOOKUP($A57,'LA33'!$B$1:$BZ$201,'LA33'!E$1,0)),
0))),".")</f>
        <v>1310</v>
      </c>
      <c r="G57" s="106">
        <f>IFERROR(
IF(LA!$H$11=1,(VLOOKUP($A57,'LA31'!$B$1:$BZ$201,'LA31'!F$1,0)),
IF(LA!$H$11=2,(VLOOKUP($A57,'LA32'!$B$1:$BZ$201,'LA32'!F$1,0)),
IF(LA!$H$11=3,(VLOOKUP($A57,'LA33'!$B$1:$BZ$201,'LA33'!F$1,0)),
0))),".")</f>
        <v>0.8</v>
      </c>
      <c r="H57" s="106">
        <f>IFERROR(
IF(LA!$H$11=1,(VLOOKUP($A57,'LA31'!$B$1:$BZ$201,'LA31'!G$1,0)),
IF(LA!$H$11=2,(VLOOKUP($A57,'LA32'!$B$1:$BZ$201,'LA32'!G$1,0)),
IF(LA!$H$11=3,(VLOOKUP($A57,'LA33'!$B$1:$BZ$201,'LA33'!G$1,0)),
0))),".")</f>
        <v>0.77</v>
      </c>
      <c r="I57" s="106">
        <f>IFERROR(
IF(LA!$H$11=1,(VLOOKUP($A57,'LA31'!$B$1:$BZ$201,'LA31'!H$1,0)),
IF(LA!$H$11=2,(VLOOKUP($A57,'LA32'!$B$1:$BZ$201,'LA32'!H$1,0)),
IF(LA!$H$11=3,(VLOOKUP($A57,'LA33'!$B$1:$BZ$201,'LA33'!H$1,0)),
0))),".")</f>
        <v>0.78</v>
      </c>
      <c r="J57" s="106">
        <f>IFERROR(
IF(LA!$H$11=1,(VLOOKUP($A57,'LA31'!$B$1:$BZ$201,'LA31'!I$1,0)),
IF(LA!$H$11=2,(VLOOKUP($A57,'LA32'!$B$1:$BZ$201,'LA32'!I$1,0)),
IF(LA!$H$11=3,(VLOOKUP($A57,'LA33'!$B$1:$BZ$201,'LA33'!I$1,0)),
0))),".")</f>
        <v>0.79</v>
      </c>
      <c r="K57" s="106">
        <f>IFERROR(
IF(LA!$H$11=1,(VLOOKUP($A57,'LA31'!$B$1:$BZ$201,'LA31'!J$1,0)),
IF(LA!$H$11=2,(VLOOKUP($A57,'LA32'!$B$1:$BZ$201,'LA32'!J$1,0)),
IF(LA!$H$11=3,(VLOOKUP($A57,'LA33'!$B$1:$BZ$201,'LA33'!J$1,0)),
0))),".")</f>
        <v>0.76</v>
      </c>
      <c r="L57" s="106">
        <f>IFERROR(
IF(LA!$H$11=1,(VLOOKUP($A57,'LA31'!$B$1:$BZ$201,'LA31'!K$1,0)),
IF(LA!$H$11=2,(VLOOKUP($A57,'LA32'!$B$1:$BZ$201,'LA32'!K$1,0)),
IF(LA!$H$11=3,(VLOOKUP($A57,'LA33'!$B$1:$BZ$201,'LA33'!K$1,0)),
0))),".")</f>
        <v>0.76</v>
      </c>
      <c r="M57" s="106">
        <f>IFERROR(
IF(LA!$H$11=1,(VLOOKUP($A57,'LA31'!$B$1:$BZ$201,'LA31'!L$1,0)),
IF(LA!$H$11=2,(VLOOKUP($A57,'LA32'!$B$1:$BZ$201,'LA32'!L$1,0)),
IF(LA!$H$11=3,(VLOOKUP($A57,'LA33'!$B$1:$BZ$201,'LA33'!L$1,0)),
0))),".")</f>
        <v>0.05</v>
      </c>
      <c r="N57" s="106">
        <f>IFERROR(
IF(LA!$H$11=1,(VLOOKUP($A57,'LA31'!$B$1:$BZ$201,'LA31'!M$1,0)),
IF(LA!$H$11=2,(VLOOKUP($A57,'LA32'!$B$1:$BZ$201,'LA32'!M$1,0)),
IF(LA!$H$11=3,(VLOOKUP($A57,'LA33'!$B$1:$BZ$201,'LA33'!M$1,0)),
0))),".")</f>
        <v>0.03</v>
      </c>
      <c r="O57" s="106">
        <f>IFERROR(
IF(LA!$H$11=1,(VLOOKUP($A57,'LA31'!$B$1:$BZ$201,'LA31'!N$1,0)),
IF(LA!$H$11=2,(VLOOKUP($A57,'LA32'!$B$1:$BZ$201,'LA32'!N$1,0)),
IF(LA!$H$11=3,(VLOOKUP($A57,'LA33'!$B$1:$BZ$201,'LA33'!N$1,0)),
0))),".")</f>
        <v>0.04</v>
      </c>
      <c r="P57" s="106" t="str">
        <f>IFERROR(
IF(LA!$H$11=1,(VLOOKUP($A57,'LA31'!$B$1:$BZ$201,'LA31'!O$1,0)),
IF(LA!$H$11=2,(VLOOKUP($A57,'LA32'!$B$1:$BZ$201,'LA32'!O$1,0)),
IF(LA!$H$11=3,(VLOOKUP($A57,'LA33'!$B$1:$BZ$201,'LA33'!O$1,0)),
0))),".")</f>
        <v>x</v>
      </c>
      <c r="Q57" s="106">
        <f>IFERROR(
IF(LA!$H$11=1,(VLOOKUP($A57,'LA31'!$B$1:$BZ$201,'LA31'!P$1,0)),
IF(LA!$H$11=2,(VLOOKUP($A57,'LA32'!$B$1:$BZ$201,'LA32'!P$1,0)),
IF(LA!$H$11=3,(VLOOKUP($A57,'LA33'!$B$1:$BZ$201,'LA33'!P$1,0)),
0))),".")</f>
        <v>0.01</v>
      </c>
      <c r="R57" s="106">
        <f>IFERROR(
IF(LA!$H$11=1,(VLOOKUP($A57,'LA31'!$B$1:$BZ$201,'LA31'!Q$1,0)),
IF(LA!$H$11=2,(VLOOKUP($A57,'LA32'!$B$1:$BZ$201,'LA32'!Q$1,0)),
IF(LA!$H$11=3,(VLOOKUP($A57,'LA33'!$B$1:$BZ$201,'LA33'!Q$1,0)),
0))),".")</f>
        <v>0.01</v>
      </c>
      <c r="S57" s="106">
        <f>IFERROR(
IF(LA!$H$11=1,(VLOOKUP($A57,'LA31'!$B$1:$BZ$201,'LA31'!R$1,0)),
IF(LA!$H$11=2,(VLOOKUP($A57,'LA32'!$B$1:$BZ$201,'LA32'!R$1,0)),
IF(LA!$H$11=3,(VLOOKUP($A57,'LA33'!$B$1:$BZ$201,'LA33'!R$1,0)),
0))),".")</f>
        <v>0.03</v>
      </c>
      <c r="T57" s="106">
        <f>IFERROR(
IF(LA!$H$11=1,(VLOOKUP($A57,'LA31'!$B$1:$BZ$201,'LA31'!S$1,0)),
IF(LA!$H$11=2,(VLOOKUP($A57,'LA32'!$B$1:$BZ$201,'LA32'!S$1,0)),
IF(LA!$H$11=3,(VLOOKUP($A57,'LA33'!$B$1:$BZ$201,'LA33'!S$1,0)),
0))),".")</f>
        <v>0.04</v>
      </c>
      <c r="U57" s="106">
        <f>IFERROR(
IF(LA!$H$11=1,(VLOOKUP($A57,'LA31'!$B$1:$BZ$201,'LA31'!T$1,0)),
IF(LA!$H$11=2,(VLOOKUP($A57,'LA32'!$B$1:$BZ$201,'LA32'!T$1,0)),
IF(LA!$H$11=3,(VLOOKUP($A57,'LA33'!$B$1:$BZ$201,'LA33'!T$1,0)),
0))),".")</f>
        <v>0.04</v>
      </c>
      <c r="V57" s="106">
        <f>IFERROR(
IF(LA!$H$11=1,(VLOOKUP($A57,'LA31'!$B$1:$BZ$201,'LA31'!U$1,0)),
IF(LA!$H$11=2,(VLOOKUP($A57,'LA32'!$B$1:$BZ$201,'LA32'!U$1,0)),
IF(LA!$H$11=3,(VLOOKUP($A57,'LA33'!$B$1:$BZ$201,'LA33'!U$1,0)),
0))),".")</f>
        <v>0.03</v>
      </c>
      <c r="W57" s="106">
        <f>IFERROR(
IF(LA!$H$11=1,(VLOOKUP($A57,'LA31'!$B$1:$BZ$201,'LA31'!V$1,0)),
IF(LA!$H$11=2,(VLOOKUP($A57,'LA32'!$B$1:$BZ$201,'LA32'!V$1,0)),
IF(LA!$H$11=3,(VLOOKUP($A57,'LA33'!$B$1:$BZ$201,'LA33'!V$1,0)),
0))),".")</f>
        <v>0.03</v>
      </c>
      <c r="X57" s="106">
        <f>IFERROR(
IF(LA!$H$11=1,(VLOOKUP($A57,'LA31'!$B$1:$BZ$201,'LA31'!W$1,0)),
IF(LA!$H$11=2,(VLOOKUP($A57,'LA32'!$B$1:$BZ$201,'LA32'!W$1,0)),
IF(LA!$H$11=3,(VLOOKUP($A57,'LA33'!$B$1:$BZ$201,'LA33'!W$1,0)),
0))),".")</f>
        <v>0.03</v>
      </c>
      <c r="Y57" s="106">
        <f>IFERROR(
IF(LA!$H$11=1,(VLOOKUP($A57,'LA31'!$B$1:$BZ$201,'LA31'!X$1,0)),
IF(LA!$H$11=2,(VLOOKUP($A57,'LA32'!$B$1:$BZ$201,'LA32'!X$1,0)),
IF(LA!$H$11=3,(VLOOKUP($A57,'LA33'!$B$1:$BZ$201,'LA33'!X$1,0)),
0))),".")</f>
        <v>0</v>
      </c>
      <c r="Z57" s="106">
        <f>IFERROR(
IF(LA!$H$11=1,(VLOOKUP($A57,'LA31'!$B$1:$BZ$201,'LA31'!Y$1,0)),
IF(LA!$H$11=2,(VLOOKUP($A57,'LA32'!$B$1:$BZ$201,'LA32'!Y$1,0)),
IF(LA!$H$11=3,(VLOOKUP($A57,'LA33'!$B$1:$BZ$201,'LA33'!Y$1,0)),
0))),".")</f>
        <v>0</v>
      </c>
      <c r="AA57" s="106">
        <f>IFERROR(
IF(LA!$H$11=1,(VLOOKUP($A57,'LA31'!$B$1:$BZ$201,'LA31'!Z$1,0)),
IF(LA!$H$11=2,(VLOOKUP($A57,'LA32'!$B$1:$BZ$201,'LA32'!Z$1,0)),
IF(LA!$H$11=3,(VLOOKUP($A57,'LA33'!$B$1:$BZ$201,'LA33'!Z$1,0)),
0))),".")</f>
        <v>0</v>
      </c>
      <c r="AB57" s="106">
        <f>IFERROR(
IF(LA!$H$11=1,(VLOOKUP($A57,'LA31'!$B$1:$BZ$201,'LA31'!AA$1,0)),
IF(LA!$H$11=2,(VLOOKUP($A57,'LA32'!$B$1:$BZ$201,'LA32'!AA$1,0)),
IF(LA!$H$11=3,(VLOOKUP($A57,'LA33'!$B$1:$BZ$201,'LA33'!AA$1,0)),
0))),".")</f>
        <v>0</v>
      </c>
      <c r="AC57" s="106">
        <f>IFERROR(
IF(LA!$H$11=1,(VLOOKUP($A57,'LA31'!$B$1:$BZ$201,'LA31'!AB$1,0)),
IF(LA!$H$11=2,(VLOOKUP($A57,'LA32'!$B$1:$BZ$201,'LA32'!AB$1,0)),
IF(LA!$H$11=3,(VLOOKUP($A57,'LA33'!$B$1:$BZ$201,'LA33'!AB$1,0)),
0))),".")</f>
        <v>0</v>
      </c>
      <c r="AD57" s="106">
        <f>IFERROR(
IF(LA!$H$11=1,(VLOOKUP($A57,'LA31'!$B$1:$BZ$201,'LA31'!AC$1,0)),
IF(LA!$H$11=2,(VLOOKUP($A57,'LA32'!$B$1:$BZ$201,'LA32'!AC$1,0)),
IF(LA!$H$11=3,(VLOOKUP($A57,'LA33'!$B$1:$BZ$201,'LA33'!AC$1,0)),
0))),".")</f>
        <v>0</v>
      </c>
      <c r="AE57" s="106">
        <f>IFERROR(
IF(LA!$H$11=1,(VLOOKUP($A57,'LA31'!$B$1:$BZ$201,'LA31'!AD$1,0)),
IF(LA!$H$11=2,(VLOOKUP($A57,'LA32'!$B$1:$BZ$201,'LA32'!AD$1,0)),
IF(LA!$H$11=3,(VLOOKUP($A57,'LA33'!$B$1:$BZ$201,'LA33'!AD$1,0)),
0))),".")</f>
        <v>0.03</v>
      </c>
      <c r="AF57" s="106">
        <f>IFERROR(
IF(LA!$H$11=1,(VLOOKUP($A57,'LA31'!$B$1:$BZ$201,'LA31'!AE$1,0)),
IF(LA!$H$11=2,(VLOOKUP($A57,'LA32'!$B$1:$BZ$201,'LA32'!AE$1,0)),
IF(LA!$H$11=3,(VLOOKUP($A57,'LA33'!$B$1:$BZ$201,'LA33'!AE$1,0)),
0))),".")</f>
        <v>0.02</v>
      </c>
      <c r="AG57" s="106">
        <f>IFERROR(
IF(LA!$H$11=1,(VLOOKUP($A57,'LA31'!$B$1:$BZ$201,'LA31'!AF$1,0)),
IF(LA!$H$11=2,(VLOOKUP($A57,'LA32'!$B$1:$BZ$201,'LA32'!AF$1,0)),
IF(LA!$H$11=3,(VLOOKUP($A57,'LA33'!$B$1:$BZ$201,'LA33'!AF$1,0)),
0))),".")</f>
        <v>0.02</v>
      </c>
      <c r="AH57" s="106">
        <f>IFERROR(
IF(LA!$H$11=1,(VLOOKUP($A57,'LA31'!$B$1:$BZ$201,'LA31'!AG$1,0)),
IF(LA!$H$11=2,(VLOOKUP($A57,'LA32'!$B$1:$BZ$201,'LA32'!AG$1,0)),
IF(LA!$H$11=3,(VLOOKUP($A57,'LA33'!$B$1:$BZ$201,'LA33'!AG$1,0)),
0))),".")</f>
        <v>0.66</v>
      </c>
      <c r="AI57" s="106">
        <f>IFERROR(
IF(LA!$H$11=1,(VLOOKUP($A57,'LA31'!$B$1:$BZ$201,'LA31'!AH$1,0)),
IF(LA!$H$11=2,(VLOOKUP($A57,'LA32'!$B$1:$BZ$201,'LA32'!AH$1,0)),
IF(LA!$H$11=3,(VLOOKUP($A57,'LA33'!$B$1:$BZ$201,'LA33'!AH$1,0)),
0))),".")</f>
        <v>0.64</v>
      </c>
      <c r="AJ57" s="106">
        <f>IFERROR(
IF(LA!$H$11=1,(VLOOKUP($A57,'LA31'!$B$1:$BZ$201,'LA31'!AI$1,0)),
IF(LA!$H$11=2,(VLOOKUP($A57,'LA32'!$B$1:$BZ$201,'LA32'!AI$1,0)),
IF(LA!$H$11=3,(VLOOKUP($A57,'LA33'!$B$1:$BZ$201,'LA33'!AI$1,0)),
0))),".")</f>
        <v>0.64</v>
      </c>
      <c r="AK57" s="106">
        <f>IFERROR(
IF(LA!$H$11=1,(VLOOKUP($A57,'LA31'!$B$1:$BZ$201,'LA31'!AJ$1,0)),
IF(LA!$H$11=2,(VLOOKUP($A57,'LA32'!$B$1:$BZ$201,'LA32'!AJ$1,0)),
IF(LA!$H$11=3,(VLOOKUP($A57,'LA33'!$B$1:$BZ$201,'LA33'!AJ$1,0)),
0))),".")</f>
        <v>0.18</v>
      </c>
      <c r="AL57" s="106">
        <f>IFERROR(
IF(LA!$H$11=1,(VLOOKUP($A57,'LA31'!$B$1:$BZ$201,'LA31'!AK$1,0)),
IF(LA!$H$11=2,(VLOOKUP($A57,'LA32'!$B$1:$BZ$201,'LA32'!AK$1,0)),
IF(LA!$H$11=3,(VLOOKUP($A57,'LA33'!$B$1:$BZ$201,'LA33'!AK$1,0)),
0))),".")</f>
        <v>0.26</v>
      </c>
      <c r="AM57" s="106">
        <f>IFERROR(
IF(LA!$H$11=1,(VLOOKUP($A57,'LA31'!$B$1:$BZ$201,'LA31'!AL$1,0)),
IF(LA!$H$11=2,(VLOOKUP($A57,'LA32'!$B$1:$BZ$201,'LA32'!AL$1,0)),
IF(LA!$H$11=3,(VLOOKUP($A57,'LA33'!$B$1:$BZ$201,'LA33'!AL$1,0)),
0))),".")</f>
        <v>0.24</v>
      </c>
      <c r="AN57" s="106" t="str">
        <f>IFERROR(
IF(LA!$H$11=1,(VLOOKUP($A57,'LA31'!$B$1:$BZ$201,'LA31'!AM$1,0)),
IF(LA!$H$11=2,(VLOOKUP($A57,'LA32'!$B$1:$BZ$201,'LA32'!AM$1,0)),
IF(LA!$H$11=3,(VLOOKUP($A57,'LA33'!$B$1:$BZ$201,'LA33'!AM$1,0)),
0))),".")</f>
        <v>x</v>
      </c>
      <c r="AO57" s="106">
        <f>IFERROR(
IF(LA!$H$11=1,(VLOOKUP($A57,'LA31'!$B$1:$BZ$201,'LA31'!AN$1,0)),
IF(LA!$H$11=2,(VLOOKUP($A57,'LA32'!$B$1:$BZ$201,'LA32'!AN$1,0)),
IF(LA!$H$11=3,(VLOOKUP($A57,'LA33'!$B$1:$BZ$201,'LA33'!AN$1,0)),
0))),".")</f>
        <v>0.02</v>
      </c>
      <c r="AP57" s="106">
        <f>IFERROR(
IF(LA!$H$11=1,(VLOOKUP($A57,'LA31'!$B$1:$BZ$201,'LA31'!AO$1,0)),
IF(LA!$H$11=2,(VLOOKUP($A57,'LA32'!$B$1:$BZ$201,'LA32'!AO$1,0)),
IF(LA!$H$11=3,(VLOOKUP($A57,'LA33'!$B$1:$BZ$201,'LA33'!AO$1,0)),
0))),".")</f>
        <v>0.01</v>
      </c>
      <c r="AQ57" s="106">
        <f>IFERROR(
IF(LA!$H$11=1,(VLOOKUP($A57,'LA31'!$B$1:$BZ$201,'LA31'!AP$1,0)),
IF(LA!$H$11=2,(VLOOKUP($A57,'LA32'!$B$1:$BZ$201,'LA32'!AP$1,0)),
IF(LA!$H$11=3,(VLOOKUP($A57,'LA33'!$B$1:$BZ$201,'LA33'!AP$1,0)),
0))),".")</f>
        <v>0.1</v>
      </c>
      <c r="AR57" s="106">
        <f>IFERROR(
IF(LA!$H$11=1,(VLOOKUP($A57,'LA31'!$B$1:$BZ$201,'LA31'!AQ$1,0)),
IF(LA!$H$11=2,(VLOOKUP($A57,'LA32'!$B$1:$BZ$201,'LA32'!AQ$1,0)),
IF(LA!$H$11=3,(VLOOKUP($A57,'LA33'!$B$1:$BZ$201,'LA33'!AQ$1,0)),
0))),".")</f>
        <v>0.17</v>
      </c>
      <c r="AS57" s="106">
        <f>IFERROR(
IF(LA!$H$11=1,(VLOOKUP($A57,'LA31'!$B$1:$BZ$201,'LA31'!AR$1,0)),
IF(LA!$H$11=2,(VLOOKUP($A57,'LA32'!$B$1:$BZ$201,'LA32'!AR$1,0)),
IF(LA!$H$11=3,(VLOOKUP($A57,'LA33'!$B$1:$BZ$201,'LA33'!AR$1,0)),
0))),".")</f>
        <v>0.16</v>
      </c>
      <c r="AT57" s="106">
        <f>IFERROR(
IF(LA!$H$11=1,(VLOOKUP($A57,'LA31'!$B$1:$BZ$201,'LA31'!AS$1,0)),
IF(LA!$H$11=2,(VLOOKUP($A57,'LA32'!$B$1:$BZ$201,'LA32'!AS$1,0)),
IF(LA!$H$11=3,(VLOOKUP($A57,'LA33'!$B$1:$BZ$201,'LA33'!AS$1,0)),
0))),".")</f>
        <v>0.47</v>
      </c>
      <c r="AU57" s="106">
        <f>IFERROR(
IF(LA!$H$11=1,(VLOOKUP($A57,'LA31'!$B$1:$BZ$201,'LA31'!AT$1,0)),
IF(LA!$H$11=2,(VLOOKUP($A57,'LA32'!$B$1:$BZ$201,'LA32'!AT$1,0)),
IF(LA!$H$11=3,(VLOOKUP($A57,'LA33'!$B$1:$BZ$201,'LA33'!AT$1,0)),
0))),".")</f>
        <v>0.38</v>
      </c>
      <c r="AV57" s="106">
        <f>IFERROR(
IF(LA!$H$11=1,(VLOOKUP($A57,'LA31'!$B$1:$BZ$201,'LA31'!AU$1,0)),
IF(LA!$H$11=2,(VLOOKUP($A57,'LA32'!$B$1:$BZ$201,'LA32'!AU$1,0)),
IF(LA!$H$11=3,(VLOOKUP($A57,'LA33'!$B$1:$BZ$201,'LA33'!AU$1,0)),
0))),".")</f>
        <v>0.39</v>
      </c>
      <c r="AW57" s="106" t="str">
        <f>IFERROR(
IF(LA!$H$11=1,(VLOOKUP($A57,'LA31'!$B$1:$BZ$201,'LA31'!AV$1,0)),
IF(LA!$H$11=2,(VLOOKUP($A57,'LA32'!$B$1:$BZ$201,'LA32'!AV$1,0)),
IF(LA!$H$11=3,(VLOOKUP($A57,'LA33'!$B$1:$BZ$201,'LA33'!AV$1,0)),
0))),".")</f>
        <v>x</v>
      </c>
      <c r="AX57" s="106">
        <f>IFERROR(
IF(LA!$H$11=1,(VLOOKUP($A57,'LA31'!$B$1:$BZ$201,'LA31'!AW$1,0)),
IF(LA!$H$11=2,(VLOOKUP($A57,'LA32'!$B$1:$BZ$201,'LA32'!AW$1,0)),
IF(LA!$H$11=3,(VLOOKUP($A57,'LA33'!$B$1:$BZ$201,'LA33'!AW$1,0)),
0))),".")</f>
        <v>0.01</v>
      </c>
      <c r="AY57" s="106">
        <f>IFERROR(
IF(LA!$H$11=1,(VLOOKUP($A57,'LA31'!$B$1:$BZ$201,'LA31'!AX$1,0)),
IF(LA!$H$11=2,(VLOOKUP($A57,'LA32'!$B$1:$BZ$201,'LA32'!AX$1,0)),
IF(LA!$H$11=3,(VLOOKUP($A57,'LA33'!$B$1:$BZ$201,'LA33'!AX$1,0)),
0))),".")</f>
        <v>0.01</v>
      </c>
      <c r="AZ57" s="106" t="str">
        <f>IFERROR(
IF(LA!$H$11=1,(VLOOKUP($A57,'LA31'!$B$1:$BZ$201,'LA31'!AY$1,0)),
IF(LA!$H$11=2,(VLOOKUP($A57,'LA32'!$B$1:$BZ$201,'LA32'!AY$1,0)),
IF(LA!$H$11=3,(VLOOKUP($A57,'LA33'!$B$1:$BZ$201,'LA33'!AY$1,0)),
0))),".")</f>
        <v>x</v>
      </c>
      <c r="BA57" s="106">
        <f>IFERROR(
IF(LA!$H$11=1,(VLOOKUP($A57,'LA31'!$B$1:$BZ$201,'LA31'!AZ$1,0)),
IF(LA!$H$11=2,(VLOOKUP($A57,'LA32'!$B$1:$BZ$201,'LA32'!AZ$1,0)),
IF(LA!$H$11=3,(VLOOKUP($A57,'LA33'!$B$1:$BZ$201,'LA33'!AZ$1,0)),
0))),".")</f>
        <v>0</v>
      </c>
      <c r="BB57" s="106" t="str">
        <f>IFERROR(
IF(LA!$H$11=1,(VLOOKUP($A57,'LA31'!$B$1:$BZ$201,'LA31'!BA$1,0)),
IF(LA!$H$11=2,(VLOOKUP($A57,'LA32'!$B$1:$BZ$201,'LA32'!BA$1,0)),
IF(LA!$H$11=3,(VLOOKUP($A57,'LA33'!$B$1:$BZ$201,'LA33'!BA$1,0)),
0))),".")</f>
        <v>x</v>
      </c>
      <c r="BC57" s="106" t="str">
        <f>IFERROR(
IF(LA!$H$11=1,(VLOOKUP($A57,'LA31'!$B$1:$BZ$201,'LA31'!BB$1,0)),
IF(LA!$H$11=2,(VLOOKUP($A57,'LA32'!$B$1:$BZ$201,'LA32'!BB$1,0)),
IF(LA!$H$11=3,(VLOOKUP($A57,'LA33'!$B$1:$BZ$201,'LA33'!BB$1,0)),
0))),".")</f>
        <v>x</v>
      </c>
      <c r="BD57" s="106">
        <f>IFERROR(
IF(LA!$H$11=1,(VLOOKUP($A57,'LA31'!$B$1:$BZ$201,'LA31'!BC$1,0)),
IF(LA!$H$11=2,(VLOOKUP($A57,'LA32'!$B$1:$BZ$201,'LA32'!BC$1,0)),
IF(LA!$H$11=3,(VLOOKUP($A57,'LA33'!$B$1:$BZ$201,'LA33'!BC$1,0)),
0))),".")</f>
        <v>0.01</v>
      </c>
      <c r="BE57" s="106">
        <f>IFERROR(
IF(LA!$H$11=1,(VLOOKUP($A57,'LA31'!$B$1:$BZ$201,'LA31'!BD$1,0)),
IF(LA!$H$11=2,(VLOOKUP($A57,'LA32'!$B$1:$BZ$201,'LA32'!BD$1,0)),
IF(LA!$H$11=3,(VLOOKUP($A57,'LA33'!$B$1:$BZ$201,'LA33'!BD$1,0)),
0))),".")</f>
        <v>0.01</v>
      </c>
      <c r="BF57" s="106" t="str">
        <f>IFERROR(
IF(LA!$H$11=1,(VLOOKUP($A57,'LA31'!$B$1:$BZ$201,'LA31'!BE$1,0)),
IF(LA!$H$11=2,(VLOOKUP($A57,'LA32'!$B$1:$BZ$201,'LA32'!BE$1,0)),
IF(LA!$H$11=3,(VLOOKUP($A57,'LA33'!$B$1:$BZ$201,'LA33'!BE$1,0)),
0))),".")</f>
        <v>x</v>
      </c>
      <c r="BG57" s="106" t="str">
        <f>IFERROR(
IF(LA!$H$11=1,(VLOOKUP($A57,'LA31'!$B$1:$BZ$201,'LA31'!BF$1,0)),
IF(LA!$H$11=2,(VLOOKUP($A57,'LA32'!$B$1:$BZ$201,'LA32'!BF$1,0)),
IF(LA!$H$11=3,(VLOOKUP($A57,'LA33'!$B$1:$BZ$201,'LA33'!BF$1,0)),
0))),".")</f>
        <v>x</v>
      </c>
      <c r="BH57" s="106" t="str">
        <f>IFERROR(
IF(LA!$H$11=1,(VLOOKUP($A57,'LA31'!$B$1:$BZ$201,'LA31'!BG$1,0)),
IF(LA!$H$11=2,(VLOOKUP($A57,'LA32'!$B$1:$BZ$201,'LA32'!BG$1,0)),
IF(LA!$H$11=3,(VLOOKUP($A57,'LA33'!$B$1:$BZ$201,'LA33'!BG$1,0)),
0))),".")</f>
        <v>x</v>
      </c>
      <c r="BI57" s="106" t="str">
        <f>IFERROR(
IF(LA!$H$11=1,(VLOOKUP($A57,'LA31'!$B$1:$BZ$201,'LA31'!BH$1,0)),
IF(LA!$H$11=2,(VLOOKUP($A57,'LA32'!$B$1:$BZ$201,'LA32'!BH$1,0)),
IF(LA!$H$11=3,(VLOOKUP($A57,'LA33'!$B$1:$BZ$201,'LA33'!BH$1,0)),
0))),".")</f>
        <v>x</v>
      </c>
      <c r="BJ57" s="106">
        <f>IFERROR(
IF(LA!$H$11=1,(VLOOKUP($A57,'LA31'!$B$1:$BZ$201,'LA31'!BI$1,0)),
IF(LA!$H$11=2,(VLOOKUP($A57,'LA32'!$B$1:$BZ$201,'LA32'!BI$1,0)),
IF(LA!$H$11=3,(VLOOKUP($A57,'LA33'!$B$1:$BZ$201,'LA33'!BI$1,0)),
0))),".")</f>
        <v>0.01</v>
      </c>
      <c r="BK57" s="106">
        <f>IFERROR(
IF(LA!$H$11=1,(VLOOKUP($A57,'LA31'!$B$1:$BZ$201,'LA31'!BJ$1,0)),
IF(LA!$H$11=2,(VLOOKUP($A57,'LA32'!$B$1:$BZ$201,'LA32'!BJ$1,0)),
IF(LA!$H$11=3,(VLOOKUP($A57,'LA33'!$B$1:$BZ$201,'LA33'!BJ$1,0)),
0))),".")</f>
        <v>0.01</v>
      </c>
      <c r="BL57" s="106">
        <f>IFERROR(
IF(LA!$H$11=1,(VLOOKUP($A57,'LA31'!$B$1:$BZ$201,'LA31'!BK$1,0)),
IF(LA!$H$11=2,(VLOOKUP($A57,'LA32'!$B$1:$BZ$201,'LA32'!BK$1,0)),
IF(LA!$H$11=3,(VLOOKUP($A57,'LA33'!$B$1:$BZ$201,'LA33'!BK$1,0)),
0))),".")</f>
        <v>0</v>
      </c>
      <c r="BM57" s="106">
        <f>IFERROR(
IF(LA!$H$11=1,(VLOOKUP($A57,'LA31'!$B$1:$BZ$201,'LA31'!BL$1,0)),
IF(LA!$H$11=2,(VLOOKUP($A57,'LA32'!$B$1:$BZ$201,'LA32'!BL$1,0)),
IF(LA!$H$11=3,(VLOOKUP($A57,'LA33'!$B$1:$BZ$201,'LA33'!BL$1,0)),
0))),".")</f>
        <v>0</v>
      </c>
      <c r="BN57" s="106">
        <f>IFERROR(
IF(LA!$H$11=1,(VLOOKUP($A57,'LA31'!$B$1:$BZ$201,'LA31'!BM$1,0)),
IF(LA!$H$11=2,(VLOOKUP($A57,'LA32'!$B$1:$BZ$201,'LA32'!BM$1,0)),
IF(LA!$H$11=3,(VLOOKUP($A57,'LA33'!$B$1:$BZ$201,'LA33'!BM$1,0)),
0))),".")</f>
        <v>0</v>
      </c>
      <c r="BO57" s="106" t="str">
        <f>IFERROR(
IF(LA!$H$11=1,(VLOOKUP($A57,'LA31'!$B$1:$BZ$201,'LA31'!BN$1,0)),
IF(LA!$H$11=2,(VLOOKUP($A57,'LA32'!$B$1:$BZ$201,'LA32'!BN$1,0)),
IF(LA!$H$11=3,(VLOOKUP($A57,'LA33'!$B$1:$BZ$201,'LA33'!BN$1,0)),
0))),".")</f>
        <v>x</v>
      </c>
      <c r="BP57" s="106" t="str">
        <f>IFERROR(
IF(LA!$H$11=1,(VLOOKUP($A57,'LA31'!$B$1:$BZ$201,'LA31'!BO$1,0)),
IF(LA!$H$11=2,(VLOOKUP($A57,'LA32'!$B$1:$BZ$201,'LA32'!BO$1,0)),
IF(LA!$H$11=3,(VLOOKUP($A57,'LA33'!$B$1:$BZ$201,'LA33'!BO$1,0)),
0))),".")</f>
        <v>x</v>
      </c>
      <c r="BQ57" s="106" t="str">
        <f>IFERROR(
IF(LA!$H$11=1,(VLOOKUP($A57,'LA31'!$B$1:$BZ$201,'LA31'!BP$1,0)),
IF(LA!$H$11=2,(VLOOKUP($A57,'LA32'!$B$1:$BZ$201,'LA32'!BP$1,0)),
IF(LA!$H$11=3,(VLOOKUP($A57,'LA33'!$B$1:$BZ$201,'LA33'!BP$1,0)),
0))),".")</f>
        <v>-</v>
      </c>
      <c r="BR57" s="106">
        <f>IFERROR(
IF(LA!$H$11=1,(VLOOKUP($A57,'LA31'!$B$1:$BZ$201,'LA31'!BQ$1,0)),
IF(LA!$H$11=2,(VLOOKUP($A57,'LA32'!$B$1:$BZ$201,'LA32'!BQ$1,0)),
IF(LA!$H$11=3,(VLOOKUP($A57,'LA33'!$B$1:$BZ$201,'LA33'!BQ$1,0)),
0))),".")</f>
        <v>0.06</v>
      </c>
      <c r="BS57" s="106">
        <f>IFERROR(
IF(LA!$H$11=1,(VLOOKUP($A57,'LA31'!$B$1:$BZ$201,'LA31'!BR$1,0)),
IF(LA!$H$11=2,(VLOOKUP($A57,'LA32'!$B$1:$BZ$201,'LA32'!BR$1,0)),
IF(LA!$H$11=3,(VLOOKUP($A57,'LA33'!$B$1:$BZ$201,'LA33'!BR$1,0)),
0))),".")</f>
        <v>0.08</v>
      </c>
      <c r="BT57" s="106">
        <f>IFERROR(
IF(LA!$H$11=1,(VLOOKUP($A57,'LA31'!$B$1:$BZ$201,'LA31'!BS$1,0)),
IF(LA!$H$11=2,(VLOOKUP($A57,'LA32'!$B$1:$BZ$201,'LA32'!BS$1,0)),
IF(LA!$H$11=3,(VLOOKUP($A57,'LA33'!$B$1:$BZ$201,'LA33'!BS$1,0)),
0))),".")</f>
        <v>0.08</v>
      </c>
      <c r="BU57" s="106" t="str">
        <f>IFERROR(
IF(LA!$H$11=1,(VLOOKUP($A57,'LA31'!$B$1:$BZ$201,'LA31'!BT$1,0)),
IF(LA!$H$11=2,(VLOOKUP($A57,'LA32'!$B$1:$BZ$201,'LA32'!BT$1,0)),
IF(LA!$H$11=3,(VLOOKUP($A57,'LA33'!$B$1:$BZ$201,'LA33'!BT$1,0)),
0))),".")</f>
        <v>x</v>
      </c>
      <c r="BV57" s="106">
        <f>IFERROR(
IF(LA!$H$11=1,(VLOOKUP($A57,'LA31'!$B$1:$BZ$201,'LA31'!BU$1,0)),
IF(LA!$H$11=2,(VLOOKUP($A57,'LA32'!$B$1:$BZ$201,'LA32'!BU$1,0)),
IF(LA!$H$11=3,(VLOOKUP($A57,'LA33'!$B$1:$BZ$201,'LA33'!BU$1,0)),
0))),".")</f>
        <v>0.01</v>
      </c>
      <c r="BW57" s="106">
        <f>IFERROR(
IF(LA!$H$11=1,(VLOOKUP($A57,'LA31'!$B$1:$BZ$201,'LA31'!BV$1,0)),
IF(LA!$H$11=2,(VLOOKUP($A57,'LA32'!$B$1:$BZ$201,'LA32'!BV$1,0)),
IF(LA!$H$11=3,(VLOOKUP($A57,'LA33'!$B$1:$BZ$201,'LA33'!BV$1,0)),
0))),".")</f>
        <v>0.01</v>
      </c>
      <c r="BX57" s="106">
        <f>IFERROR(
IF(LA!$H$11=1,(VLOOKUP($A57,'LA31'!$B$1:$BZ$201,'LA31'!BW$1,0)),
IF(LA!$H$11=2,(VLOOKUP($A57,'LA32'!$B$1:$BZ$201,'LA32'!BW$1,0)),
IF(LA!$H$11=3,(VLOOKUP($A57,'LA33'!$B$1:$BZ$201,'LA33'!BW$1,0)),
0))),".")</f>
        <v>0.12</v>
      </c>
      <c r="BY57" s="106">
        <f>IFERROR(
IF(LA!$H$11=1,(VLOOKUP($A57,'LA31'!$B$1:$BZ$201,'LA31'!BX$1,0)),
IF(LA!$H$11=2,(VLOOKUP($A57,'LA32'!$B$1:$BZ$201,'LA32'!BX$1,0)),
IF(LA!$H$11=3,(VLOOKUP($A57,'LA33'!$B$1:$BZ$201,'LA33'!BX$1,0)),
0))),".")</f>
        <v>0.14000000000000001</v>
      </c>
      <c r="BZ57" s="106">
        <f>IFERROR(
IF(LA!$H$11=1,(VLOOKUP($A57,'LA31'!$B$1:$BZ$201,'LA31'!BY$1,0)),
IF(LA!$H$11=2,(VLOOKUP($A57,'LA32'!$B$1:$BZ$201,'LA32'!BY$1,0)),
IF(LA!$H$11=3,(VLOOKUP($A57,'LA33'!$B$1:$BZ$201,'LA33'!BY$1,0)),
0))),".")</f>
        <v>0.14000000000000001</v>
      </c>
    </row>
    <row r="58" spans="1:78" x14ac:dyDescent="0.2">
      <c r="A58" s="55">
        <v>811</v>
      </c>
      <c r="B58" s="55" t="s">
        <v>240</v>
      </c>
      <c r="C58" s="88" t="s">
        <v>193</v>
      </c>
      <c r="D58" s="59">
        <f>IFERROR(
IF(LA!$H$11=1,(VLOOKUP($A58,'LA31'!$B$1:$BZ$201,'LA31'!C$1,0)),
IF(LA!$H$11=2,(VLOOKUP($A58,'LA32'!$B$1:$BZ$201,'LA32'!C$1,0)),
IF(LA!$H$11=3,(VLOOKUP($A58,'LA33'!$B$1:$BZ$201,'LA33'!C$1,0)),
0))),".")</f>
        <v>40</v>
      </c>
      <c r="E58" s="59">
        <f>IFERROR(
IF(LA!$H$11=1,(VLOOKUP($A58,'LA31'!$B$1:$BZ$201,'LA31'!D$1,0)),
IF(LA!$H$11=2,(VLOOKUP($A58,'LA32'!$B$1:$BZ$201,'LA32'!D$1,0)),
IF(LA!$H$11=3,(VLOOKUP($A58,'LA33'!$B$1:$BZ$201,'LA33'!D$1,0)),
0))),".")</f>
        <v>1230</v>
      </c>
      <c r="F58" s="59">
        <f>IFERROR(
IF(LA!$H$11=1,(VLOOKUP($A58,'LA31'!$B$1:$BZ$201,'LA31'!E$1,0)),
IF(LA!$H$11=2,(VLOOKUP($A58,'LA32'!$B$1:$BZ$201,'LA32'!E$1,0)),
IF(LA!$H$11=3,(VLOOKUP($A58,'LA33'!$B$1:$BZ$201,'LA33'!E$1,0)),
0))),".")</f>
        <v>1270</v>
      </c>
      <c r="G58" s="106">
        <f>IFERROR(
IF(LA!$H$11=1,(VLOOKUP($A58,'LA31'!$B$1:$BZ$201,'LA31'!F$1,0)),
IF(LA!$H$11=2,(VLOOKUP($A58,'LA32'!$B$1:$BZ$201,'LA32'!F$1,0)),
IF(LA!$H$11=3,(VLOOKUP($A58,'LA33'!$B$1:$BZ$201,'LA33'!F$1,0)),
0))),".")</f>
        <v>0.71</v>
      </c>
      <c r="H58" s="106">
        <f>IFERROR(
IF(LA!$H$11=1,(VLOOKUP($A58,'LA31'!$B$1:$BZ$201,'LA31'!G$1,0)),
IF(LA!$H$11=2,(VLOOKUP($A58,'LA32'!$B$1:$BZ$201,'LA32'!G$1,0)),
IF(LA!$H$11=3,(VLOOKUP($A58,'LA33'!$B$1:$BZ$201,'LA33'!G$1,0)),
0))),".")</f>
        <v>0.82</v>
      </c>
      <c r="I58" s="106">
        <f>IFERROR(
IF(LA!$H$11=1,(VLOOKUP($A58,'LA31'!$B$1:$BZ$201,'LA31'!H$1,0)),
IF(LA!$H$11=2,(VLOOKUP($A58,'LA32'!$B$1:$BZ$201,'LA32'!H$1,0)),
IF(LA!$H$11=3,(VLOOKUP($A58,'LA33'!$B$1:$BZ$201,'LA33'!H$1,0)),
0))),".")</f>
        <v>0.82</v>
      </c>
      <c r="J58" s="106">
        <f>IFERROR(
IF(LA!$H$11=1,(VLOOKUP($A58,'LA31'!$B$1:$BZ$201,'LA31'!I$1,0)),
IF(LA!$H$11=2,(VLOOKUP($A58,'LA32'!$B$1:$BZ$201,'LA32'!I$1,0)),
IF(LA!$H$11=3,(VLOOKUP($A58,'LA33'!$B$1:$BZ$201,'LA33'!I$1,0)),
0))),".")</f>
        <v>0.57999999999999996</v>
      </c>
      <c r="K58" s="106">
        <f>IFERROR(
IF(LA!$H$11=1,(VLOOKUP($A58,'LA31'!$B$1:$BZ$201,'LA31'!J$1,0)),
IF(LA!$H$11=2,(VLOOKUP($A58,'LA32'!$B$1:$BZ$201,'LA32'!J$1,0)),
IF(LA!$H$11=3,(VLOOKUP($A58,'LA33'!$B$1:$BZ$201,'LA33'!J$1,0)),
0))),".")</f>
        <v>0.75</v>
      </c>
      <c r="L58" s="106">
        <f>IFERROR(
IF(LA!$H$11=1,(VLOOKUP($A58,'LA31'!$B$1:$BZ$201,'LA31'!K$1,0)),
IF(LA!$H$11=2,(VLOOKUP($A58,'LA32'!$B$1:$BZ$201,'LA32'!K$1,0)),
IF(LA!$H$11=3,(VLOOKUP($A58,'LA33'!$B$1:$BZ$201,'LA33'!K$1,0)),
0))),".")</f>
        <v>0.74</v>
      </c>
      <c r="M58" s="106" t="str">
        <f>IFERROR(
IF(LA!$H$11=1,(VLOOKUP($A58,'LA31'!$B$1:$BZ$201,'LA31'!L$1,0)),
IF(LA!$H$11=2,(VLOOKUP($A58,'LA32'!$B$1:$BZ$201,'LA32'!L$1,0)),
IF(LA!$H$11=3,(VLOOKUP($A58,'LA33'!$B$1:$BZ$201,'LA33'!L$1,0)),
0))),".")</f>
        <v>x</v>
      </c>
      <c r="N58" s="106">
        <f>IFERROR(
IF(LA!$H$11=1,(VLOOKUP($A58,'LA31'!$B$1:$BZ$201,'LA31'!M$1,0)),
IF(LA!$H$11=2,(VLOOKUP($A58,'LA32'!$B$1:$BZ$201,'LA32'!M$1,0)),
IF(LA!$H$11=3,(VLOOKUP($A58,'LA33'!$B$1:$BZ$201,'LA33'!M$1,0)),
0))),".")</f>
        <v>7.0000000000000007E-2</v>
      </c>
      <c r="O58" s="106">
        <f>IFERROR(
IF(LA!$H$11=1,(VLOOKUP($A58,'LA31'!$B$1:$BZ$201,'LA31'!N$1,0)),
IF(LA!$H$11=2,(VLOOKUP($A58,'LA32'!$B$1:$BZ$201,'LA32'!N$1,0)),
IF(LA!$H$11=3,(VLOOKUP($A58,'LA33'!$B$1:$BZ$201,'LA33'!N$1,0)),
0))),".")</f>
        <v>7.0000000000000007E-2</v>
      </c>
      <c r="P58" s="106">
        <f>IFERROR(
IF(LA!$H$11=1,(VLOOKUP($A58,'LA31'!$B$1:$BZ$201,'LA31'!O$1,0)),
IF(LA!$H$11=2,(VLOOKUP($A58,'LA32'!$B$1:$BZ$201,'LA32'!O$1,0)),
IF(LA!$H$11=3,(VLOOKUP($A58,'LA33'!$B$1:$BZ$201,'LA33'!O$1,0)),
0))),".")</f>
        <v>0</v>
      </c>
      <c r="Q58" s="106" t="str">
        <f>IFERROR(
IF(LA!$H$11=1,(VLOOKUP($A58,'LA31'!$B$1:$BZ$201,'LA31'!P$1,0)),
IF(LA!$H$11=2,(VLOOKUP($A58,'LA32'!$B$1:$BZ$201,'LA32'!P$1,0)),
IF(LA!$H$11=3,(VLOOKUP($A58,'LA33'!$B$1:$BZ$201,'LA33'!P$1,0)),
0))),".")</f>
        <v>x</v>
      </c>
      <c r="R58" s="106" t="str">
        <f>IFERROR(
IF(LA!$H$11=1,(VLOOKUP($A58,'LA31'!$B$1:$BZ$201,'LA31'!Q$1,0)),
IF(LA!$H$11=2,(VLOOKUP($A58,'LA32'!$B$1:$BZ$201,'LA32'!Q$1,0)),
IF(LA!$H$11=3,(VLOOKUP($A58,'LA33'!$B$1:$BZ$201,'LA33'!Q$1,0)),
0))),".")</f>
        <v>x</v>
      </c>
      <c r="S58" s="106">
        <f>IFERROR(
IF(LA!$H$11=1,(VLOOKUP($A58,'LA31'!$B$1:$BZ$201,'LA31'!R$1,0)),
IF(LA!$H$11=2,(VLOOKUP($A58,'LA32'!$B$1:$BZ$201,'LA32'!R$1,0)),
IF(LA!$H$11=3,(VLOOKUP($A58,'LA33'!$B$1:$BZ$201,'LA33'!R$1,0)),
0))),".")</f>
        <v>0</v>
      </c>
      <c r="T58" s="106">
        <f>IFERROR(
IF(LA!$H$11=1,(VLOOKUP($A58,'LA31'!$B$1:$BZ$201,'LA31'!S$1,0)),
IF(LA!$H$11=2,(VLOOKUP($A58,'LA32'!$B$1:$BZ$201,'LA32'!S$1,0)),
IF(LA!$H$11=3,(VLOOKUP($A58,'LA33'!$B$1:$BZ$201,'LA33'!S$1,0)),
0))),".")</f>
        <v>0.04</v>
      </c>
      <c r="U58" s="106">
        <f>IFERROR(
IF(LA!$H$11=1,(VLOOKUP($A58,'LA31'!$B$1:$BZ$201,'LA31'!T$1,0)),
IF(LA!$H$11=2,(VLOOKUP($A58,'LA32'!$B$1:$BZ$201,'LA32'!T$1,0)),
IF(LA!$H$11=3,(VLOOKUP($A58,'LA33'!$B$1:$BZ$201,'LA33'!T$1,0)),
0))),".")</f>
        <v>0.03</v>
      </c>
      <c r="V58" s="106" t="str">
        <f>IFERROR(
IF(LA!$H$11=1,(VLOOKUP($A58,'LA31'!$B$1:$BZ$201,'LA31'!U$1,0)),
IF(LA!$H$11=2,(VLOOKUP($A58,'LA32'!$B$1:$BZ$201,'LA32'!U$1,0)),
IF(LA!$H$11=3,(VLOOKUP($A58,'LA33'!$B$1:$BZ$201,'LA33'!U$1,0)),
0))),".")</f>
        <v>x</v>
      </c>
      <c r="W58" s="106">
        <f>IFERROR(
IF(LA!$H$11=1,(VLOOKUP($A58,'LA31'!$B$1:$BZ$201,'LA31'!V$1,0)),
IF(LA!$H$11=2,(VLOOKUP($A58,'LA32'!$B$1:$BZ$201,'LA32'!V$1,0)),
IF(LA!$H$11=3,(VLOOKUP($A58,'LA33'!$B$1:$BZ$201,'LA33'!V$1,0)),
0))),".")</f>
        <v>0.05</v>
      </c>
      <c r="X58" s="106">
        <f>IFERROR(
IF(LA!$H$11=1,(VLOOKUP($A58,'LA31'!$B$1:$BZ$201,'LA31'!W$1,0)),
IF(LA!$H$11=2,(VLOOKUP($A58,'LA32'!$B$1:$BZ$201,'LA32'!W$1,0)),
IF(LA!$H$11=3,(VLOOKUP($A58,'LA33'!$B$1:$BZ$201,'LA33'!W$1,0)),
0))),".")</f>
        <v>0.05</v>
      </c>
      <c r="Y58" s="106">
        <f>IFERROR(
IF(LA!$H$11=1,(VLOOKUP($A58,'LA31'!$B$1:$BZ$201,'LA31'!X$1,0)),
IF(LA!$H$11=2,(VLOOKUP($A58,'LA32'!$B$1:$BZ$201,'LA32'!X$1,0)),
IF(LA!$H$11=3,(VLOOKUP($A58,'LA33'!$B$1:$BZ$201,'LA33'!X$1,0)),
0))),".")</f>
        <v>0</v>
      </c>
      <c r="Z58" s="106" t="str">
        <f>IFERROR(
IF(LA!$H$11=1,(VLOOKUP($A58,'LA31'!$B$1:$BZ$201,'LA31'!Y$1,0)),
IF(LA!$H$11=2,(VLOOKUP($A58,'LA32'!$B$1:$BZ$201,'LA32'!Y$1,0)),
IF(LA!$H$11=3,(VLOOKUP($A58,'LA33'!$B$1:$BZ$201,'LA33'!Y$1,0)),
0))),".")</f>
        <v>x</v>
      </c>
      <c r="AA58" s="106" t="str">
        <f>IFERROR(
IF(LA!$H$11=1,(VLOOKUP($A58,'LA31'!$B$1:$BZ$201,'LA31'!Z$1,0)),
IF(LA!$H$11=2,(VLOOKUP($A58,'LA32'!$B$1:$BZ$201,'LA32'!Z$1,0)),
IF(LA!$H$11=3,(VLOOKUP($A58,'LA33'!$B$1:$BZ$201,'LA33'!Z$1,0)),
0))),".")</f>
        <v>x</v>
      </c>
      <c r="AB58" s="106">
        <f>IFERROR(
IF(LA!$H$11=1,(VLOOKUP($A58,'LA31'!$B$1:$BZ$201,'LA31'!AA$1,0)),
IF(LA!$H$11=2,(VLOOKUP($A58,'LA32'!$B$1:$BZ$201,'LA32'!AA$1,0)),
IF(LA!$H$11=3,(VLOOKUP($A58,'LA33'!$B$1:$BZ$201,'LA33'!AA$1,0)),
0))),".")</f>
        <v>0</v>
      </c>
      <c r="AC58" s="106">
        <f>IFERROR(
IF(LA!$H$11=1,(VLOOKUP($A58,'LA31'!$B$1:$BZ$201,'LA31'!AB$1,0)),
IF(LA!$H$11=2,(VLOOKUP($A58,'LA32'!$B$1:$BZ$201,'LA32'!AB$1,0)),
IF(LA!$H$11=3,(VLOOKUP($A58,'LA33'!$B$1:$BZ$201,'LA33'!AB$1,0)),
0))),".")</f>
        <v>0</v>
      </c>
      <c r="AD58" s="106">
        <f>IFERROR(
IF(LA!$H$11=1,(VLOOKUP($A58,'LA31'!$B$1:$BZ$201,'LA31'!AC$1,0)),
IF(LA!$H$11=2,(VLOOKUP($A58,'LA32'!$B$1:$BZ$201,'LA32'!AC$1,0)),
IF(LA!$H$11=3,(VLOOKUP($A58,'LA33'!$B$1:$BZ$201,'LA33'!AC$1,0)),
0))),".")</f>
        <v>0</v>
      </c>
      <c r="AE58" s="106">
        <f>IFERROR(
IF(LA!$H$11=1,(VLOOKUP($A58,'LA31'!$B$1:$BZ$201,'LA31'!AD$1,0)),
IF(LA!$H$11=2,(VLOOKUP($A58,'LA32'!$B$1:$BZ$201,'LA32'!AD$1,0)),
IF(LA!$H$11=3,(VLOOKUP($A58,'LA33'!$B$1:$BZ$201,'LA33'!AD$1,0)),
0))),".")</f>
        <v>0</v>
      </c>
      <c r="AF58" s="106">
        <f>IFERROR(
IF(LA!$H$11=1,(VLOOKUP($A58,'LA31'!$B$1:$BZ$201,'LA31'!AE$1,0)),
IF(LA!$H$11=2,(VLOOKUP($A58,'LA32'!$B$1:$BZ$201,'LA32'!AE$1,0)),
IF(LA!$H$11=3,(VLOOKUP($A58,'LA33'!$B$1:$BZ$201,'LA33'!AE$1,0)),
0))),".")</f>
        <v>0.06</v>
      </c>
      <c r="AG58" s="106">
        <f>IFERROR(
IF(LA!$H$11=1,(VLOOKUP($A58,'LA31'!$B$1:$BZ$201,'LA31'!AF$1,0)),
IF(LA!$H$11=2,(VLOOKUP($A58,'LA32'!$B$1:$BZ$201,'LA32'!AF$1,0)),
IF(LA!$H$11=3,(VLOOKUP($A58,'LA33'!$B$1:$BZ$201,'LA33'!AF$1,0)),
0))),".")</f>
        <v>0.06</v>
      </c>
      <c r="AH58" s="106">
        <f>IFERROR(
IF(LA!$H$11=1,(VLOOKUP($A58,'LA31'!$B$1:$BZ$201,'LA31'!AG$1,0)),
IF(LA!$H$11=2,(VLOOKUP($A58,'LA32'!$B$1:$BZ$201,'LA32'!AG$1,0)),
IF(LA!$H$11=3,(VLOOKUP($A58,'LA33'!$B$1:$BZ$201,'LA33'!AG$1,0)),
0))),".")</f>
        <v>0.42</v>
      </c>
      <c r="AI58" s="106">
        <f>IFERROR(
IF(LA!$H$11=1,(VLOOKUP($A58,'LA31'!$B$1:$BZ$201,'LA31'!AH$1,0)),
IF(LA!$H$11=2,(VLOOKUP($A58,'LA32'!$B$1:$BZ$201,'LA32'!AH$1,0)),
IF(LA!$H$11=3,(VLOOKUP($A58,'LA33'!$B$1:$BZ$201,'LA33'!AH$1,0)),
0))),".")</f>
        <v>0.59</v>
      </c>
      <c r="AJ58" s="106">
        <f>IFERROR(
IF(LA!$H$11=1,(VLOOKUP($A58,'LA31'!$B$1:$BZ$201,'LA31'!AI$1,0)),
IF(LA!$H$11=2,(VLOOKUP($A58,'LA32'!$B$1:$BZ$201,'LA32'!AI$1,0)),
IF(LA!$H$11=3,(VLOOKUP($A58,'LA33'!$B$1:$BZ$201,'LA33'!AI$1,0)),
0))),".")</f>
        <v>0.57999999999999996</v>
      </c>
      <c r="AK58" s="106" t="str">
        <f>IFERROR(
IF(LA!$H$11=1,(VLOOKUP($A58,'LA31'!$B$1:$BZ$201,'LA31'!AJ$1,0)),
IF(LA!$H$11=2,(VLOOKUP($A58,'LA32'!$B$1:$BZ$201,'LA32'!AJ$1,0)),
IF(LA!$H$11=3,(VLOOKUP($A58,'LA33'!$B$1:$BZ$201,'LA33'!AJ$1,0)),
0))),".")</f>
        <v>x</v>
      </c>
      <c r="AL58" s="106">
        <f>IFERROR(
IF(LA!$H$11=1,(VLOOKUP($A58,'LA31'!$B$1:$BZ$201,'LA31'!AK$1,0)),
IF(LA!$H$11=2,(VLOOKUP($A58,'LA32'!$B$1:$BZ$201,'LA32'!AK$1,0)),
IF(LA!$H$11=3,(VLOOKUP($A58,'LA33'!$B$1:$BZ$201,'LA33'!AK$1,0)),
0))),".")</f>
        <v>0.16</v>
      </c>
      <c r="AM58" s="106">
        <f>IFERROR(
IF(LA!$H$11=1,(VLOOKUP($A58,'LA31'!$B$1:$BZ$201,'LA31'!AL$1,0)),
IF(LA!$H$11=2,(VLOOKUP($A58,'LA32'!$B$1:$BZ$201,'LA32'!AL$1,0)),
IF(LA!$H$11=3,(VLOOKUP($A58,'LA33'!$B$1:$BZ$201,'LA33'!AL$1,0)),
0))),".")</f>
        <v>0.16</v>
      </c>
      <c r="AN58" s="106">
        <f>IFERROR(
IF(LA!$H$11=1,(VLOOKUP($A58,'LA31'!$B$1:$BZ$201,'LA31'!AM$1,0)),
IF(LA!$H$11=2,(VLOOKUP($A58,'LA32'!$B$1:$BZ$201,'LA32'!AM$1,0)),
IF(LA!$H$11=3,(VLOOKUP($A58,'LA33'!$B$1:$BZ$201,'LA33'!AM$1,0)),
0))),".")</f>
        <v>0</v>
      </c>
      <c r="AO58" s="106">
        <f>IFERROR(
IF(LA!$H$11=1,(VLOOKUP($A58,'LA31'!$B$1:$BZ$201,'LA31'!AN$1,0)),
IF(LA!$H$11=2,(VLOOKUP($A58,'LA32'!$B$1:$BZ$201,'LA32'!AN$1,0)),
IF(LA!$H$11=3,(VLOOKUP($A58,'LA33'!$B$1:$BZ$201,'LA33'!AN$1,0)),
0))),".")</f>
        <v>0.01</v>
      </c>
      <c r="AP58" s="106">
        <f>IFERROR(
IF(LA!$H$11=1,(VLOOKUP($A58,'LA31'!$B$1:$BZ$201,'LA31'!AO$1,0)),
IF(LA!$H$11=2,(VLOOKUP($A58,'LA32'!$B$1:$BZ$201,'LA32'!AO$1,0)),
IF(LA!$H$11=3,(VLOOKUP($A58,'LA33'!$B$1:$BZ$201,'LA33'!AO$1,0)),
0))),".")</f>
        <v>0.01</v>
      </c>
      <c r="AQ58" s="106" t="str">
        <f>IFERROR(
IF(LA!$H$11=1,(VLOOKUP($A58,'LA31'!$B$1:$BZ$201,'LA31'!AP$1,0)),
IF(LA!$H$11=2,(VLOOKUP($A58,'LA32'!$B$1:$BZ$201,'LA32'!AP$1,0)),
IF(LA!$H$11=3,(VLOOKUP($A58,'LA33'!$B$1:$BZ$201,'LA33'!AP$1,0)),
0))),".")</f>
        <v>x</v>
      </c>
      <c r="AR58" s="106">
        <f>IFERROR(
IF(LA!$H$11=1,(VLOOKUP($A58,'LA31'!$B$1:$BZ$201,'LA31'!AQ$1,0)),
IF(LA!$H$11=2,(VLOOKUP($A58,'LA32'!$B$1:$BZ$201,'LA32'!AQ$1,0)),
IF(LA!$H$11=3,(VLOOKUP($A58,'LA33'!$B$1:$BZ$201,'LA33'!AQ$1,0)),
0))),".")</f>
        <v>0.13</v>
      </c>
      <c r="AS58" s="106">
        <f>IFERROR(
IF(LA!$H$11=1,(VLOOKUP($A58,'LA31'!$B$1:$BZ$201,'LA31'!AR$1,0)),
IF(LA!$H$11=2,(VLOOKUP($A58,'LA32'!$B$1:$BZ$201,'LA32'!AR$1,0)),
IF(LA!$H$11=3,(VLOOKUP($A58,'LA33'!$B$1:$BZ$201,'LA33'!AR$1,0)),
0))),".")</f>
        <v>0.13</v>
      </c>
      <c r="AT58" s="106">
        <f>IFERROR(
IF(LA!$H$11=1,(VLOOKUP($A58,'LA31'!$B$1:$BZ$201,'LA31'!AS$1,0)),
IF(LA!$H$11=2,(VLOOKUP($A58,'LA32'!$B$1:$BZ$201,'LA32'!AS$1,0)),
IF(LA!$H$11=3,(VLOOKUP($A58,'LA33'!$B$1:$BZ$201,'LA33'!AS$1,0)),
0))),".")</f>
        <v>0.28999999999999998</v>
      </c>
      <c r="AU58" s="106">
        <f>IFERROR(
IF(LA!$H$11=1,(VLOOKUP($A58,'LA31'!$B$1:$BZ$201,'LA31'!AT$1,0)),
IF(LA!$H$11=2,(VLOOKUP($A58,'LA32'!$B$1:$BZ$201,'LA32'!AT$1,0)),
IF(LA!$H$11=3,(VLOOKUP($A58,'LA33'!$B$1:$BZ$201,'LA33'!AT$1,0)),
0))),".")</f>
        <v>0.4</v>
      </c>
      <c r="AV58" s="106">
        <f>IFERROR(
IF(LA!$H$11=1,(VLOOKUP($A58,'LA31'!$B$1:$BZ$201,'LA31'!AU$1,0)),
IF(LA!$H$11=2,(VLOOKUP($A58,'LA32'!$B$1:$BZ$201,'LA32'!AU$1,0)),
IF(LA!$H$11=3,(VLOOKUP($A58,'LA33'!$B$1:$BZ$201,'LA33'!AU$1,0)),
0))),".")</f>
        <v>0.4</v>
      </c>
      <c r="AW58" s="106" t="str">
        <f>IFERROR(
IF(LA!$H$11=1,(VLOOKUP($A58,'LA31'!$B$1:$BZ$201,'LA31'!AV$1,0)),
IF(LA!$H$11=2,(VLOOKUP($A58,'LA32'!$B$1:$BZ$201,'LA32'!AV$1,0)),
IF(LA!$H$11=3,(VLOOKUP($A58,'LA33'!$B$1:$BZ$201,'LA33'!AV$1,0)),
0))),".")</f>
        <v>x</v>
      </c>
      <c r="AX58" s="106">
        <f>IFERROR(
IF(LA!$H$11=1,(VLOOKUP($A58,'LA31'!$B$1:$BZ$201,'LA31'!AW$1,0)),
IF(LA!$H$11=2,(VLOOKUP($A58,'LA32'!$B$1:$BZ$201,'LA32'!AW$1,0)),
IF(LA!$H$11=3,(VLOOKUP($A58,'LA33'!$B$1:$BZ$201,'LA33'!AW$1,0)),
0))),".")</f>
        <v>0.03</v>
      </c>
      <c r="AY58" s="106">
        <f>IFERROR(
IF(LA!$H$11=1,(VLOOKUP($A58,'LA31'!$B$1:$BZ$201,'LA31'!AX$1,0)),
IF(LA!$H$11=2,(VLOOKUP($A58,'LA32'!$B$1:$BZ$201,'LA32'!AX$1,0)),
IF(LA!$H$11=3,(VLOOKUP($A58,'LA33'!$B$1:$BZ$201,'LA33'!AX$1,0)),
0))),".")</f>
        <v>0.03</v>
      </c>
      <c r="AZ58" s="106">
        <f>IFERROR(
IF(LA!$H$11=1,(VLOOKUP($A58,'LA31'!$B$1:$BZ$201,'LA31'!AY$1,0)),
IF(LA!$H$11=2,(VLOOKUP($A58,'LA32'!$B$1:$BZ$201,'LA32'!AY$1,0)),
IF(LA!$H$11=3,(VLOOKUP($A58,'LA33'!$B$1:$BZ$201,'LA33'!AY$1,0)),
0))),".")</f>
        <v>0</v>
      </c>
      <c r="BA58" s="106">
        <f>IFERROR(
IF(LA!$H$11=1,(VLOOKUP($A58,'LA31'!$B$1:$BZ$201,'LA31'!AZ$1,0)),
IF(LA!$H$11=2,(VLOOKUP($A58,'LA32'!$B$1:$BZ$201,'LA32'!AZ$1,0)),
IF(LA!$H$11=3,(VLOOKUP($A58,'LA33'!$B$1:$BZ$201,'LA33'!AZ$1,0)),
0))),".")</f>
        <v>0</v>
      </c>
      <c r="BB58" s="106">
        <f>IFERROR(
IF(LA!$H$11=1,(VLOOKUP($A58,'LA31'!$B$1:$BZ$201,'LA31'!BA$1,0)),
IF(LA!$H$11=2,(VLOOKUP($A58,'LA32'!$B$1:$BZ$201,'LA32'!BA$1,0)),
IF(LA!$H$11=3,(VLOOKUP($A58,'LA33'!$B$1:$BZ$201,'LA33'!BA$1,0)),
0))),".")</f>
        <v>0</v>
      </c>
      <c r="BC58" s="106" t="str">
        <f>IFERROR(
IF(LA!$H$11=1,(VLOOKUP($A58,'LA31'!$B$1:$BZ$201,'LA31'!BB$1,0)),
IF(LA!$H$11=2,(VLOOKUP($A58,'LA32'!$B$1:$BZ$201,'LA32'!BB$1,0)),
IF(LA!$H$11=3,(VLOOKUP($A58,'LA33'!$B$1:$BZ$201,'LA33'!BB$1,0)),
0))),".")</f>
        <v>x</v>
      </c>
      <c r="BD58" s="106">
        <f>IFERROR(
IF(LA!$H$11=1,(VLOOKUP($A58,'LA31'!$B$1:$BZ$201,'LA31'!BC$1,0)),
IF(LA!$H$11=2,(VLOOKUP($A58,'LA32'!$B$1:$BZ$201,'LA32'!BC$1,0)),
IF(LA!$H$11=3,(VLOOKUP($A58,'LA33'!$B$1:$BZ$201,'LA33'!BC$1,0)),
0))),".")</f>
        <v>7.0000000000000007E-2</v>
      </c>
      <c r="BE58" s="106">
        <f>IFERROR(
IF(LA!$H$11=1,(VLOOKUP($A58,'LA31'!$B$1:$BZ$201,'LA31'!BD$1,0)),
IF(LA!$H$11=2,(VLOOKUP($A58,'LA32'!$B$1:$BZ$201,'LA32'!BD$1,0)),
IF(LA!$H$11=3,(VLOOKUP($A58,'LA33'!$B$1:$BZ$201,'LA33'!BD$1,0)),
0))),".")</f>
        <v>7.0000000000000007E-2</v>
      </c>
      <c r="BF58" s="106" t="str">
        <f>IFERROR(
IF(LA!$H$11=1,(VLOOKUP($A58,'LA31'!$B$1:$BZ$201,'LA31'!BE$1,0)),
IF(LA!$H$11=2,(VLOOKUP($A58,'LA32'!$B$1:$BZ$201,'LA32'!BE$1,0)),
IF(LA!$H$11=3,(VLOOKUP($A58,'LA33'!$B$1:$BZ$201,'LA33'!BE$1,0)),
0))),".")</f>
        <v>x</v>
      </c>
      <c r="BG58" s="106">
        <f>IFERROR(
IF(LA!$H$11=1,(VLOOKUP($A58,'LA31'!$B$1:$BZ$201,'LA31'!BF$1,0)),
IF(LA!$H$11=2,(VLOOKUP($A58,'LA32'!$B$1:$BZ$201,'LA32'!BF$1,0)),
IF(LA!$H$11=3,(VLOOKUP($A58,'LA33'!$B$1:$BZ$201,'LA33'!BF$1,0)),
0))),".")</f>
        <v>0.05</v>
      </c>
      <c r="BH58" s="106">
        <f>IFERROR(
IF(LA!$H$11=1,(VLOOKUP($A58,'LA31'!$B$1:$BZ$201,'LA31'!BG$1,0)),
IF(LA!$H$11=2,(VLOOKUP($A58,'LA32'!$B$1:$BZ$201,'LA32'!BG$1,0)),
IF(LA!$H$11=3,(VLOOKUP($A58,'LA33'!$B$1:$BZ$201,'LA33'!BG$1,0)),
0))),".")</f>
        <v>0.05</v>
      </c>
      <c r="BI58" s="106" t="str">
        <f>IFERROR(
IF(LA!$H$11=1,(VLOOKUP($A58,'LA31'!$B$1:$BZ$201,'LA31'!BH$1,0)),
IF(LA!$H$11=2,(VLOOKUP($A58,'LA32'!$B$1:$BZ$201,'LA32'!BH$1,0)),
IF(LA!$H$11=3,(VLOOKUP($A58,'LA33'!$B$1:$BZ$201,'LA33'!BH$1,0)),
0))),".")</f>
        <v>x</v>
      </c>
      <c r="BJ58" s="106">
        <f>IFERROR(
IF(LA!$H$11=1,(VLOOKUP($A58,'LA31'!$B$1:$BZ$201,'LA31'!BI$1,0)),
IF(LA!$H$11=2,(VLOOKUP($A58,'LA32'!$B$1:$BZ$201,'LA32'!BI$1,0)),
IF(LA!$H$11=3,(VLOOKUP($A58,'LA33'!$B$1:$BZ$201,'LA33'!BI$1,0)),
0))),".")</f>
        <v>0.01</v>
      </c>
      <c r="BK58" s="106">
        <f>IFERROR(
IF(LA!$H$11=1,(VLOOKUP($A58,'LA31'!$B$1:$BZ$201,'LA31'!BJ$1,0)),
IF(LA!$H$11=2,(VLOOKUP($A58,'LA32'!$B$1:$BZ$201,'LA32'!BJ$1,0)),
IF(LA!$H$11=3,(VLOOKUP($A58,'LA33'!$B$1:$BZ$201,'LA33'!BJ$1,0)),
0))),".")</f>
        <v>0.02</v>
      </c>
      <c r="BL58" s="106">
        <f>IFERROR(
IF(LA!$H$11=1,(VLOOKUP($A58,'LA31'!$B$1:$BZ$201,'LA31'!BK$1,0)),
IF(LA!$H$11=2,(VLOOKUP($A58,'LA32'!$B$1:$BZ$201,'LA32'!BK$1,0)),
IF(LA!$H$11=3,(VLOOKUP($A58,'LA33'!$B$1:$BZ$201,'LA33'!BK$1,0)),
0))),".")</f>
        <v>0</v>
      </c>
      <c r="BM58" s="106">
        <f>IFERROR(
IF(LA!$H$11=1,(VLOOKUP($A58,'LA31'!$B$1:$BZ$201,'LA31'!BL$1,0)),
IF(LA!$H$11=2,(VLOOKUP($A58,'LA32'!$B$1:$BZ$201,'LA32'!BL$1,0)),
IF(LA!$H$11=3,(VLOOKUP($A58,'LA33'!$B$1:$BZ$201,'LA33'!BL$1,0)),
0))),".")</f>
        <v>0</v>
      </c>
      <c r="BN58" s="106">
        <f>IFERROR(
IF(LA!$H$11=1,(VLOOKUP($A58,'LA31'!$B$1:$BZ$201,'LA31'!BM$1,0)),
IF(LA!$H$11=2,(VLOOKUP($A58,'LA32'!$B$1:$BZ$201,'LA32'!BM$1,0)),
IF(LA!$H$11=3,(VLOOKUP($A58,'LA33'!$B$1:$BZ$201,'LA33'!BM$1,0)),
0))),".")</f>
        <v>0</v>
      </c>
      <c r="BO58" s="106">
        <f>IFERROR(
IF(LA!$H$11=1,(VLOOKUP($A58,'LA31'!$B$1:$BZ$201,'LA31'!BN$1,0)),
IF(LA!$H$11=2,(VLOOKUP($A58,'LA32'!$B$1:$BZ$201,'LA32'!BN$1,0)),
IF(LA!$H$11=3,(VLOOKUP($A58,'LA33'!$B$1:$BZ$201,'LA33'!BN$1,0)),
0))),".")</f>
        <v>0</v>
      </c>
      <c r="BP58" s="106">
        <f>IFERROR(
IF(LA!$H$11=1,(VLOOKUP($A58,'LA31'!$B$1:$BZ$201,'LA31'!BO$1,0)),
IF(LA!$H$11=2,(VLOOKUP($A58,'LA32'!$B$1:$BZ$201,'LA32'!BO$1,0)),
IF(LA!$H$11=3,(VLOOKUP($A58,'LA33'!$B$1:$BZ$201,'LA33'!BO$1,0)),
0))),".")</f>
        <v>0.01</v>
      </c>
      <c r="BQ58" s="106">
        <f>IFERROR(
IF(LA!$H$11=1,(VLOOKUP($A58,'LA31'!$B$1:$BZ$201,'LA31'!BP$1,0)),
IF(LA!$H$11=2,(VLOOKUP($A58,'LA32'!$B$1:$BZ$201,'LA32'!BP$1,0)),
IF(LA!$H$11=3,(VLOOKUP($A58,'LA33'!$B$1:$BZ$201,'LA33'!BP$1,0)),
0))),".")</f>
        <v>0.01</v>
      </c>
      <c r="BR58" s="106" t="str">
        <f>IFERROR(
IF(LA!$H$11=1,(VLOOKUP($A58,'LA31'!$B$1:$BZ$201,'LA31'!BQ$1,0)),
IF(LA!$H$11=2,(VLOOKUP($A58,'LA32'!$B$1:$BZ$201,'LA32'!BQ$1,0)),
IF(LA!$H$11=3,(VLOOKUP($A58,'LA33'!$B$1:$BZ$201,'LA33'!BQ$1,0)),
0))),".")</f>
        <v>x</v>
      </c>
      <c r="BS58" s="106">
        <f>IFERROR(
IF(LA!$H$11=1,(VLOOKUP($A58,'LA31'!$B$1:$BZ$201,'LA31'!BR$1,0)),
IF(LA!$H$11=2,(VLOOKUP($A58,'LA32'!$B$1:$BZ$201,'LA32'!BR$1,0)),
IF(LA!$H$11=3,(VLOOKUP($A58,'LA33'!$B$1:$BZ$201,'LA33'!BR$1,0)),
0))),".")</f>
        <v>0.05</v>
      </c>
      <c r="BT58" s="106">
        <f>IFERROR(
IF(LA!$H$11=1,(VLOOKUP($A58,'LA31'!$B$1:$BZ$201,'LA31'!BS$1,0)),
IF(LA!$H$11=2,(VLOOKUP($A58,'LA32'!$B$1:$BZ$201,'LA32'!BS$1,0)),
IF(LA!$H$11=3,(VLOOKUP($A58,'LA33'!$B$1:$BZ$201,'LA33'!BS$1,0)),
0))),".")</f>
        <v>0.05</v>
      </c>
      <c r="BU58" s="106" t="str">
        <f>IFERROR(
IF(LA!$H$11=1,(VLOOKUP($A58,'LA31'!$B$1:$BZ$201,'LA31'!BT$1,0)),
IF(LA!$H$11=2,(VLOOKUP($A58,'LA32'!$B$1:$BZ$201,'LA32'!BT$1,0)),
IF(LA!$H$11=3,(VLOOKUP($A58,'LA33'!$B$1:$BZ$201,'LA33'!BT$1,0)),
0))),".")</f>
        <v>x</v>
      </c>
      <c r="BV58" s="106">
        <f>IFERROR(
IF(LA!$H$11=1,(VLOOKUP($A58,'LA31'!$B$1:$BZ$201,'LA31'!BU$1,0)),
IF(LA!$H$11=2,(VLOOKUP($A58,'LA32'!$B$1:$BZ$201,'LA32'!BU$1,0)),
IF(LA!$H$11=3,(VLOOKUP($A58,'LA33'!$B$1:$BZ$201,'LA33'!BU$1,0)),
0))),".")</f>
        <v>0.01</v>
      </c>
      <c r="BW58" s="106">
        <f>IFERROR(
IF(LA!$H$11=1,(VLOOKUP($A58,'LA31'!$B$1:$BZ$201,'LA31'!BV$1,0)),
IF(LA!$H$11=2,(VLOOKUP($A58,'LA32'!$B$1:$BZ$201,'LA32'!BV$1,0)),
IF(LA!$H$11=3,(VLOOKUP($A58,'LA33'!$B$1:$BZ$201,'LA33'!BV$1,0)),
0))),".")</f>
        <v>0.02</v>
      </c>
      <c r="BX58" s="106" t="str">
        <f>IFERROR(
IF(LA!$H$11=1,(VLOOKUP($A58,'LA31'!$B$1:$BZ$201,'LA31'!BW$1,0)),
IF(LA!$H$11=2,(VLOOKUP($A58,'LA32'!$B$1:$BZ$201,'LA32'!BW$1,0)),
IF(LA!$H$11=3,(VLOOKUP($A58,'LA33'!$B$1:$BZ$201,'LA33'!BW$1,0)),
0))),".")</f>
        <v>x</v>
      </c>
      <c r="BY58" s="106">
        <f>IFERROR(
IF(LA!$H$11=1,(VLOOKUP($A58,'LA31'!$B$1:$BZ$201,'LA31'!BX$1,0)),
IF(LA!$H$11=2,(VLOOKUP($A58,'LA32'!$B$1:$BZ$201,'LA32'!BX$1,0)),
IF(LA!$H$11=3,(VLOOKUP($A58,'LA33'!$B$1:$BZ$201,'LA33'!BX$1,0)),
0))),".")</f>
        <v>0.11</v>
      </c>
      <c r="BZ58" s="106">
        <f>IFERROR(
IF(LA!$H$11=1,(VLOOKUP($A58,'LA31'!$B$1:$BZ$201,'LA31'!BY$1,0)),
IF(LA!$H$11=2,(VLOOKUP($A58,'LA32'!$B$1:$BZ$201,'LA32'!BY$1,0)),
IF(LA!$H$11=3,(VLOOKUP($A58,'LA33'!$B$1:$BZ$201,'LA33'!BY$1,0)),
0))),".")</f>
        <v>0.11</v>
      </c>
    </row>
    <row r="59" spans="1:78" x14ac:dyDescent="0.2">
      <c r="A59" s="55">
        <v>845</v>
      </c>
      <c r="B59" s="55" t="s">
        <v>241</v>
      </c>
      <c r="C59" s="88" t="s">
        <v>199</v>
      </c>
      <c r="D59" s="59">
        <f>IFERROR(
IF(LA!$H$11=1,(VLOOKUP($A59,'LA31'!$B$1:$BZ$201,'LA31'!C$1,0)),
IF(LA!$H$11=2,(VLOOKUP($A59,'LA32'!$B$1:$BZ$201,'LA32'!C$1,0)),
IF(LA!$H$11=3,(VLOOKUP($A59,'LA33'!$B$1:$BZ$201,'LA33'!C$1,0)),
0))),".")</f>
        <v>10</v>
      </c>
      <c r="E59" s="59">
        <f>IFERROR(
IF(LA!$H$11=1,(VLOOKUP($A59,'LA31'!$B$1:$BZ$201,'LA31'!D$1,0)),
IF(LA!$H$11=2,(VLOOKUP($A59,'LA32'!$B$1:$BZ$201,'LA32'!D$1,0)),
IF(LA!$H$11=3,(VLOOKUP($A59,'LA33'!$B$1:$BZ$201,'LA33'!D$1,0)),
0))),".")</f>
        <v>610</v>
      </c>
      <c r="F59" s="59">
        <f>IFERROR(
IF(LA!$H$11=1,(VLOOKUP($A59,'LA31'!$B$1:$BZ$201,'LA31'!E$1,0)),
IF(LA!$H$11=2,(VLOOKUP($A59,'LA32'!$B$1:$BZ$201,'LA32'!E$1,0)),
IF(LA!$H$11=3,(VLOOKUP($A59,'LA33'!$B$1:$BZ$201,'LA33'!E$1,0)),
0))),".")</f>
        <v>630</v>
      </c>
      <c r="G59" s="106">
        <f>IFERROR(
IF(LA!$H$11=1,(VLOOKUP($A59,'LA31'!$B$1:$BZ$201,'LA31'!F$1,0)),
IF(LA!$H$11=2,(VLOOKUP($A59,'LA32'!$B$1:$BZ$201,'LA32'!F$1,0)),
IF(LA!$H$11=3,(VLOOKUP($A59,'LA33'!$B$1:$BZ$201,'LA33'!F$1,0)),
0))),".")</f>
        <v>0.64</v>
      </c>
      <c r="H59" s="106">
        <f>IFERROR(
IF(LA!$H$11=1,(VLOOKUP($A59,'LA31'!$B$1:$BZ$201,'LA31'!G$1,0)),
IF(LA!$H$11=2,(VLOOKUP($A59,'LA32'!$B$1:$BZ$201,'LA32'!G$1,0)),
IF(LA!$H$11=3,(VLOOKUP($A59,'LA33'!$B$1:$BZ$201,'LA33'!G$1,0)),
0))),".")</f>
        <v>0.73</v>
      </c>
      <c r="I59" s="106">
        <f>IFERROR(
IF(LA!$H$11=1,(VLOOKUP($A59,'LA31'!$B$1:$BZ$201,'LA31'!H$1,0)),
IF(LA!$H$11=2,(VLOOKUP($A59,'LA32'!$B$1:$BZ$201,'LA32'!H$1,0)),
IF(LA!$H$11=3,(VLOOKUP($A59,'LA33'!$B$1:$BZ$201,'LA33'!H$1,0)),
0))),".")</f>
        <v>0.73</v>
      </c>
      <c r="J59" s="106">
        <f>IFERROR(
IF(LA!$H$11=1,(VLOOKUP($A59,'LA31'!$B$1:$BZ$201,'LA31'!I$1,0)),
IF(LA!$H$11=2,(VLOOKUP($A59,'LA32'!$B$1:$BZ$201,'LA32'!I$1,0)),
IF(LA!$H$11=3,(VLOOKUP($A59,'LA33'!$B$1:$BZ$201,'LA33'!I$1,0)),
0))),".")</f>
        <v>0.64</v>
      </c>
      <c r="K59" s="106">
        <f>IFERROR(
IF(LA!$H$11=1,(VLOOKUP($A59,'LA31'!$B$1:$BZ$201,'LA31'!J$1,0)),
IF(LA!$H$11=2,(VLOOKUP($A59,'LA32'!$B$1:$BZ$201,'LA32'!J$1,0)),
IF(LA!$H$11=3,(VLOOKUP($A59,'LA33'!$B$1:$BZ$201,'LA33'!J$1,0)),
0))),".")</f>
        <v>0.6</v>
      </c>
      <c r="L59" s="106">
        <f>IFERROR(
IF(LA!$H$11=1,(VLOOKUP($A59,'LA31'!$B$1:$BZ$201,'LA31'!K$1,0)),
IF(LA!$H$11=2,(VLOOKUP($A59,'LA32'!$B$1:$BZ$201,'LA32'!K$1,0)),
IF(LA!$H$11=3,(VLOOKUP($A59,'LA33'!$B$1:$BZ$201,'LA33'!K$1,0)),
0))),".")</f>
        <v>0.6</v>
      </c>
      <c r="M59" s="106" t="str">
        <f>IFERROR(
IF(LA!$H$11=1,(VLOOKUP($A59,'LA31'!$B$1:$BZ$201,'LA31'!L$1,0)),
IF(LA!$H$11=2,(VLOOKUP($A59,'LA32'!$B$1:$BZ$201,'LA32'!L$1,0)),
IF(LA!$H$11=3,(VLOOKUP($A59,'LA33'!$B$1:$BZ$201,'LA33'!L$1,0)),
0))),".")</f>
        <v>x</v>
      </c>
      <c r="N59" s="106">
        <f>IFERROR(
IF(LA!$H$11=1,(VLOOKUP($A59,'LA31'!$B$1:$BZ$201,'LA31'!M$1,0)),
IF(LA!$H$11=2,(VLOOKUP($A59,'LA32'!$B$1:$BZ$201,'LA32'!M$1,0)),
IF(LA!$H$11=3,(VLOOKUP($A59,'LA33'!$B$1:$BZ$201,'LA33'!M$1,0)),
0))),".")</f>
        <v>0.09</v>
      </c>
      <c r="O59" s="106">
        <f>IFERROR(
IF(LA!$H$11=1,(VLOOKUP($A59,'LA31'!$B$1:$BZ$201,'LA31'!N$1,0)),
IF(LA!$H$11=2,(VLOOKUP($A59,'LA32'!$B$1:$BZ$201,'LA32'!N$1,0)),
IF(LA!$H$11=3,(VLOOKUP($A59,'LA33'!$B$1:$BZ$201,'LA33'!N$1,0)),
0))),".")</f>
        <v>0.09</v>
      </c>
      <c r="P59" s="106">
        <f>IFERROR(
IF(LA!$H$11=1,(VLOOKUP($A59,'LA31'!$B$1:$BZ$201,'LA31'!O$1,0)),
IF(LA!$H$11=2,(VLOOKUP($A59,'LA32'!$B$1:$BZ$201,'LA32'!O$1,0)),
IF(LA!$H$11=3,(VLOOKUP($A59,'LA33'!$B$1:$BZ$201,'LA33'!O$1,0)),
0))),".")</f>
        <v>0</v>
      </c>
      <c r="Q59" s="106">
        <f>IFERROR(
IF(LA!$H$11=1,(VLOOKUP($A59,'LA31'!$B$1:$BZ$201,'LA31'!P$1,0)),
IF(LA!$H$11=2,(VLOOKUP($A59,'LA32'!$B$1:$BZ$201,'LA32'!P$1,0)),
IF(LA!$H$11=3,(VLOOKUP($A59,'LA33'!$B$1:$BZ$201,'LA33'!P$1,0)),
0))),".")</f>
        <v>0</v>
      </c>
      <c r="R59" s="106">
        <f>IFERROR(
IF(LA!$H$11=1,(VLOOKUP($A59,'LA31'!$B$1:$BZ$201,'LA31'!Q$1,0)),
IF(LA!$H$11=2,(VLOOKUP($A59,'LA32'!$B$1:$BZ$201,'LA32'!Q$1,0)),
IF(LA!$H$11=3,(VLOOKUP($A59,'LA33'!$B$1:$BZ$201,'LA33'!Q$1,0)),
0))),".")</f>
        <v>0</v>
      </c>
      <c r="S59" s="106">
        <f>IFERROR(
IF(LA!$H$11=1,(VLOOKUP($A59,'LA31'!$B$1:$BZ$201,'LA31'!R$1,0)),
IF(LA!$H$11=2,(VLOOKUP($A59,'LA32'!$B$1:$BZ$201,'LA32'!R$1,0)),
IF(LA!$H$11=3,(VLOOKUP($A59,'LA33'!$B$1:$BZ$201,'LA33'!R$1,0)),
0))),".")</f>
        <v>0</v>
      </c>
      <c r="T59" s="106">
        <f>IFERROR(
IF(LA!$H$11=1,(VLOOKUP($A59,'LA31'!$B$1:$BZ$201,'LA31'!S$1,0)),
IF(LA!$H$11=2,(VLOOKUP($A59,'LA32'!$B$1:$BZ$201,'LA32'!S$1,0)),
IF(LA!$H$11=3,(VLOOKUP($A59,'LA33'!$B$1:$BZ$201,'LA33'!S$1,0)),
0))),".")</f>
        <v>0.02</v>
      </c>
      <c r="U59" s="106">
        <f>IFERROR(
IF(LA!$H$11=1,(VLOOKUP($A59,'LA31'!$B$1:$BZ$201,'LA31'!T$1,0)),
IF(LA!$H$11=2,(VLOOKUP($A59,'LA32'!$B$1:$BZ$201,'LA32'!T$1,0)),
IF(LA!$H$11=3,(VLOOKUP($A59,'LA33'!$B$1:$BZ$201,'LA33'!T$1,0)),
0))),".")</f>
        <v>0.02</v>
      </c>
      <c r="V59" s="106" t="str">
        <f>IFERROR(
IF(LA!$H$11=1,(VLOOKUP($A59,'LA31'!$B$1:$BZ$201,'LA31'!U$1,0)),
IF(LA!$H$11=2,(VLOOKUP($A59,'LA32'!$B$1:$BZ$201,'LA32'!U$1,0)),
IF(LA!$H$11=3,(VLOOKUP($A59,'LA33'!$B$1:$BZ$201,'LA33'!U$1,0)),
0))),".")</f>
        <v>x</v>
      </c>
      <c r="W59" s="106">
        <f>IFERROR(
IF(LA!$H$11=1,(VLOOKUP($A59,'LA31'!$B$1:$BZ$201,'LA31'!V$1,0)),
IF(LA!$H$11=2,(VLOOKUP($A59,'LA32'!$B$1:$BZ$201,'LA32'!V$1,0)),
IF(LA!$H$11=3,(VLOOKUP($A59,'LA33'!$B$1:$BZ$201,'LA33'!V$1,0)),
0))),".")</f>
        <v>0.08</v>
      </c>
      <c r="X59" s="106">
        <f>IFERROR(
IF(LA!$H$11=1,(VLOOKUP($A59,'LA31'!$B$1:$BZ$201,'LA31'!W$1,0)),
IF(LA!$H$11=2,(VLOOKUP($A59,'LA32'!$B$1:$BZ$201,'LA32'!W$1,0)),
IF(LA!$H$11=3,(VLOOKUP($A59,'LA33'!$B$1:$BZ$201,'LA33'!W$1,0)),
0))),".")</f>
        <v>0.08</v>
      </c>
      <c r="Y59" s="106">
        <f>IFERROR(
IF(LA!$H$11=1,(VLOOKUP($A59,'LA31'!$B$1:$BZ$201,'LA31'!X$1,0)),
IF(LA!$H$11=2,(VLOOKUP($A59,'LA32'!$B$1:$BZ$201,'LA32'!X$1,0)),
IF(LA!$H$11=3,(VLOOKUP($A59,'LA33'!$B$1:$BZ$201,'LA33'!X$1,0)),
0))),".")</f>
        <v>0</v>
      </c>
      <c r="Z59" s="106" t="str">
        <f>IFERROR(
IF(LA!$H$11=1,(VLOOKUP($A59,'LA31'!$B$1:$BZ$201,'LA31'!Y$1,0)),
IF(LA!$H$11=2,(VLOOKUP($A59,'LA32'!$B$1:$BZ$201,'LA32'!Y$1,0)),
IF(LA!$H$11=3,(VLOOKUP($A59,'LA33'!$B$1:$BZ$201,'LA33'!Y$1,0)),
0))),".")</f>
        <v>x</v>
      </c>
      <c r="AA59" s="106" t="str">
        <f>IFERROR(
IF(LA!$H$11=1,(VLOOKUP($A59,'LA31'!$B$1:$BZ$201,'LA31'!Z$1,0)),
IF(LA!$H$11=2,(VLOOKUP($A59,'LA32'!$B$1:$BZ$201,'LA32'!Z$1,0)),
IF(LA!$H$11=3,(VLOOKUP($A59,'LA33'!$B$1:$BZ$201,'LA33'!Z$1,0)),
0))),".")</f>
        <v>x</v>
      </c>
      <c r="AB59" s="106">
        <f>IFERROR(
IF(LA!$H$11=1,(VLOOKUP($A59,'LA31'!$B$1:$BZ$201,'LA31'!AA$1,0)),
IF(LA!$H$11=2,(VLOOKUP($A59,'LA32'!$B$1:$BZ$201,'LA32'!AA$1,0)),
IF(LA!$H$11=3,(VLOOKUP($A59,'LA33'!$B$1:$BZ$201,'LA33'!AA$1,0)),
0))),".")</f>
        <v>0</v>
      </c>
      <c r="AC59" s="106">
        <f>IFERROR(
IF(LA!$H$11=1,(VLOOKUP($A59,'LA31'!$B$1:$BZ$201,'LA31'!AB$1,0)),
IF(LA!$H$11=2,(VLOOKUP($A59,'LA32'!$B$1:$BZ$201,'LA32'!AB$1,0)),
IF(LA!$H$11=3,(VLOOKUP($A59,'LA33'!$B$1:$BZ$201,'LA33'!AB$1,0)),
0))),".")</f>
        <v>0</v>
      </c>
      <c r="AD59" s="106">
        <f>IFERROR(
IF(LA!$H$11=1,(VLOOKUP($A59,'LA31'!$B$1:$BZ$201,'LA31'!AC$1,0)),
IF(LA!$H$11=2,(VLOOKUP($A59,'LA32'!$B$1:$BZ$201,'LA32'!AC$1,0)),
IF(LA!$H$11=3,(VLOOKUP($A59,'LA33'!$B$1:$BZ$201,'LA33'!AC$1,0)),
0))),".")</f>
        <v>0</v>
      </c>
      <c r="AE59" s="106">
        <f>IFERROR(
IF(LA!$H$11=1,(VLOOKUP($A59,'LA31'!$B$1:$BZ$201,'LA31'!AD$1,0)),
IF(LA!$H$11=2,(VLOOKUP($A59,'LA32'!$B$1:$BZ$201,'LA32'!AD$1,0)),
IF(LA!$H$11=3,(VLOOKUP($A59,'LA33'!$B$1:$BZ$201,'LA33'!AD$1,0)),
0))),".")</f>
        <v>0</v>
      </c>
      <c r="AF59" s="106">
        <f>IFERROR(
IF(LA!$H$11=1,(VLOOKUP($A59,'LA31'!$B$1:$BZ$201,'LA31'!AE$1,0)),
IF(LA!$H$11=2,(VLOOKUP($A59,'LA32'!$B$1:$BZ$201,'LA32'!AE$1,0)),
IF(LA!$H$11=3,(VLOOKUP($A59,'LA33'!$B$1:$BZ$201,'LA33'!AE$1,0)),
0))),".")</f>
        <v>0.04</v>
      </c>
      <c r="AG59" s="106">
        <f>IFERROR(
IF(LA!$H$11=1,(VLOOKUP($A59,'LA31'!$B$1:$BZ$201,'LA31'!AF$1,0)),
IF(LA!$H$11=2,(VLOOKUP($A59,'LA32'!$B$1:$BZ$201,'LA32'!AF$1,0)),
IF(LA!$H$11=3,(VLOOKUP($A59,'LA33'!$B$1:$BZ$201,'LA33'!AF$1,0)),
0))),".")</f>
        <v>0.04</v>
      </c>
      <c r="AH59" s="106">
        <f>IFERROR(
IF(LA!$H$11=1,(VLOOKUP($A59,'LA31'!$B$1:$BZ$201,'LA31'!AG$1,0)),
IF(LA!$H$11=2,(VLOOKUP($A59,'LA32'!$B$1:$BZ$201,'LA32'!AG$1,0)),
IF(LA!$H$11=3,(VLOOKUP($A59,'LA33'!$B$1:$BZ$201,'LA33'!AG$1,0)),
0))),".")</f>
        <v>0.5</v>
      </c>
      <c r="AI59" s="106">
        <f>IFERROR(
IF(LA!$H$11=1,(VLOOKUP($A59,'LA31'!$B$1:$BZ$201,'LA31'!AH$1,0)),
IF(LA!$H$11=2,(VLOOKUP($A59,'LA32'!$B$1:$BZ$201,'LA32'!AH$1,0)),
IF(LA!$H$11=3,(VLOOKUP($A59,'LA33'!$B$1:$BZ$201,'LA33'!AH$1,0)),
0))),".")</f>
        <v>0.4</v>
      </c>
      <c r="AJ59" s="106">
        <f>IFERROR(
IF(LA!$H$11=1,(VLOOKUP($A59,'LA31'!$B$1:$BZ$201,'LA31'!AI$1,0)),
IF(LA!$H$11=2,(VLOOKUP($A59,'LA32'!$B$1:$BZ$201,'LA32'!AI$1,0)),
IF(LA!$H$11=3,(VLOOKUP($A59,'LA33'!$B$1:$BZ$201,'LA33'!AI$1,0)),
0))),".")</f>
        <v>0.4</v>
      </c>
      <c r="AK59" s="106" t="str">
        <f>IFERROR(
IF(LA!$H$11=1,(VLOOKUP($A59,'LA31'!$B$1:$BZ$201,'LA31'!AJ$1,0)),
IF(LA!$H$11=2,(VLOOKUP($A59,'LA32'!$B$1:$BZ$201,'LA32'!AJ$1,0)),
IF(LA!$H$11=3,(VLOOKUP($A59,'LA33'!$B$1:$BZ$201,'LA33'!AJ$1,0)),
0))),".")</f>
        <v>x</v>
      </c>
      <c r="AL59" s="106">
        <f>IFERROR(
IF(LA!$H$11=1,(VLOOKUP($A59,'LA31'!$B$1:$BZ$201,'LA31'!AK$1,0)),
IF(LA!$H$11=2,(VLOOKUP($A59,'LA32'!$B$1:$BZ$201,'LA32'!AK$1,0)),
IF(LA!$H$11=3,(VLOOKUP($A59,'LA33'!$B$1:$BZ$201,'LA33'!AK$1,0)),
0))),".")</f>
        <v>0.16</v>
      </c>
      <c r="AM59" s="106">
        <f>IFERROR(
IF(LA!$H$11=1,(VLOOKUP($A59,'LA31'!$B$1:$BZ$201,'LA31'!AL$1,0)),
IF(LA!$H$11=2,(VLOOKUP($A59,'LA32'!$B$1:$BZ$201,'LA32'!AL$1,0)),
IF(LA!$H$11=3,(VLOOKUP($A59,'LA33'!$B$1:$BZ$201,'LA33'!AL$1,0)),
0))),".")</f>
        <v>0.15</v>
      </c>
      <c r="AN59" s="106">
        <f>IFERROR(
IF(LA!$H$11=1,(VLOOKUP($A59,'LA31'!$B$1:$BZ$201,'LA31'!AM$1,0)),
IF(LA!$H$11=2,(VLOOKUP($A59,'LA32'!$B$1:$BZ$201,'LA32'!AM$1,0)),
IF(LA!$H$11=3,(VLOOKUP($A59,'LA33'!$B$1:$BZ$201,'LA33'!AM$1,0)),
0))),".")</f>
        <v>0</v>
      </c>
      <c r="AO59" s="106" t="str">
        <f>IFERROR(
IF(LA!$H$11=1,(VLOOKUP($A59,'LA31'!$B$1:$BZ$201,'LA31'!AN$1,0)),
IF(LA!$H$11=2,(VLOOKUP($A59,'LA32'!$B$1:$BZ$201,'LA32'!AN$1,0)),
IF(LA!$H$11=3,(VLOOKUP($A59,'LA33'!$B$1:$BZ$201,'LA33'!AN$1,0)),
0))),".")</f>
        <v>x</v>
      </c>
      <c r="AP59" s="106" t="str">
        <f>IFERROR(
IF(LA!$H$11=1,(VLOOKUP($A59,'LA31'!$B$1:$BZ$201,'LA31'!AO$1,0)),
IF(LA!$H$11=2,(VLOOKUP($A59,'LA32'!$B$1:$BZ$201,'LA32'!AO$1,0)),
IF(LA!$H$11=3,(VLOOKUP($A59,'LA33'!$B$1:$BZ$201,'LA33'!AO$1,0)),
0))),".")</f>
        <v>x</v>
      </c>
      <c r="AQ59" s="106" t="str">
        <f>IFERROR(
IF(LA!$H$11=1,(VLOOKUP($A59,'LA31'!$B$1:$BZ$201,'LA31'!AP$1,0)),
IF(LA!$H$11=2,(VLOOKUP($A59,'LA32'!$B$1:$BZ$201,'LA32'!AP$1,0)),
IF(LA!$H$11=3,(VLOOKUP($A59,'LA33'!$B$1:$BZ$201,'LA33'!AP$1,0)),
0))),".")</f>
        <v>x</v>
      </c>
      <c r="AR59" s="106">
        <f>IFERROR(
IF(LA!$H$11=1,(VLOOKUP($A59,'LA31'!$B$1:$BZ$201,'LA31'!AQ$1,0)),
IF(LA!$H$11=2,(VLOOKUP($A59,'LA32'!$B$1:$BZ$201,'LA32'!AQ$1,0)),
IF(LA!$H$11=3,(VLOOKUP($A59,'LA33'!$B$1:$BZ$201,'LA33'!AQ$1,0)),
0))),".")</f>
        <v>0.09</v>
      </c>
      <c r="AS59" s="106">
        <f>IFERROR(
IF(LA!$H$11=1,(VLOOKUP($A59,'LA31'!$B$1:$BZ$201,'LA31'!AR$1,0)),
IF(LA!$H$11=2,(VLOOKUP($A59,'LA32'!$B$1:$BZ$201,'LA32'!AR$1,0)),
IF(LA!$H$11=3,(VLOOKUP($A59,'LA33'!$B$1:$BZ$201,'LA33'!AR$1,0)),
0))),".")</f>
        <v>0.09</v>
      </c>
      <c r="AT59" s="106">
        <f>IFERROR(
IF(LA!$H$11=1,(VLOOKUP($A59,'LA31'!$B$1:$BZ$201,'LA31'!AS$1,0)),
IF(LA!$H$11=2,(VLOOKUP($A59,'LA32'!$B$1:$BZ$201,'LA32'!AS$1,0)),
IF(LA!$H$11=3,(VLOOKUP($A59,'LA33'!$B$1:$BZ$201,'LA33'!AS$1,0)),
0))),".")</f>
        <v>0.43</v>
      </c>
      <c r="AU59" s="106">
        <f>IFERROR(
IF(LA!$H$11=1,(VLOOKUP($A59,'LA31'!$B$1:$BZ$201,'LA31'!AT$1,0)),
IF(LA!$H$11=2,(VLOOKUP($A59,'LA32'!$B$1:$BZ$201,'LA32'!AT$1,0)),
IF(LA!$H$11=3,(VLOOKUP($A59,'LA33'!$B$1:$BZ$201,'LA33'!AT$1,0)),
0))),".")</f>
        <v>0.24</v>
      </c>
      <c r="AV59" s="106">
        <f>IFERROR(
IF(LA!$H$11=1,(VLOOKUP($A59,'LA31'!$B$1:$BZ$201,'LA31'!AU$1,0)),
IF(LA!$H$11=2,(VLOOKUP($A59,'LA32'!$B$1:$BZ$201,'LA32'!AU$1,0)),
IF(LA!$H$11=3,(VLOOKUP($A59,'LA33'!$B$1:$BZ$201,'LA33'!AU$1,0)),
0))),".")</f>
        <v>0.24</v>
      </c>
      <c r="AW59" s="106">
        <f>IFERROR(
IF(LA!$H$11=1,(VLOOKUP($A59,'LA31'!$B$1:$BZ$201,'LA31'!AV$1,0)),
IF(LA!$H$11=2,(VLOOKUP($A59,'LA32'!$B$1:$BZ$201,'LA32'!AV$1,0)),
IF(LA!$H$11=3,(VLOOKUP($A59,'LA33'!$B$1:$BZ$201,'LA33'!AV$1,0)),
0))),".")</f>
        <v>0</v>
      </c>
      <c r="AX59" s="106" t="str">
        <f>IFERROR(
IF(LA!$H$11=1,(VLOOKUP($A59,'LA31'!$B$1:$BZ$201,'LA31'!AW$1,0)),
IF(LA!$H$11=2,(VLOOKUP($A59,'LA32'!$B$1:$BZ$201,'LA32'!AW$1,0)),
IF(LA!$H$11=3,(VLOOKUP($A59,'LA33'!$B$1:$BZ$201,'LA33'!AW$1,0)),
0))),".")</f>
        <v>x</v>
      </c>
      <c r="AY59" s="106" t="str">
        <f>IFERROR(
IF(LA!$H$11=1,(VLOOKUP($A59,'LA31'!$B$1:$BZ$201,'LA31'!AX$1,0)),
IF(LA!$H$11=2,(VLOOKUP($A59,'LA32'!$B$1:$BZ$201,'LA32'!AX$1,0)),
IF(LA!$H$11=3,(VLOOKUP($A59,'LA33'!$B$1:$BZ$201,'LA33'!AX$1,0)),
0))),".")</f>
        <v>x</v>
      </c>
      <c r="AZ59" s="106">
        <f>IFERROR(
IF(LA!$H$11=1,(VLOOKUP($A59,'LA31'!$B$1:$BZ$201,'LA31'!AY$1,0)),
IF(LA!$H$11=2,(VLOOKUP($A59,'LA32'!$B$1:$BZ$201,'LA32'!AY$1,0)),
IF(LA!$H$11=3,(VLOOKUP($A59,'LA33'!$B$1:$BZ$201,'LA33'!AY$1,0)),
0))),".")</f>
        <v>0</v>
      </c>
      <c r="BA59" s="106">
        <f>IFERROR(
IF(LA!$H$11=1,(VLOOKUP($A59,'LA31'!$B$1:$BZ$201,'LA31'!AZ$1,0)),
IF(LA!$H$11=2,(VLOOKUP($A59,'LA32'!$B$1:$BZ$201,'LA32'!AZ$1,0)),
IF(LA!$H$11=3,(VLOOKUP($A59,'LA33'!$B$1:$BZ$201,'LA33'!AZ$1,0)),
0))),".")</f>
        <v>0</v>
      </c>
      <c r="BB59" s="106">
        <f>IFERROR(
IF(LA!$H$11=1,(VLOOKUP($A59,'LA31'!$B$1:$BZ$201,'LA31'!BA$1,0)),
IF(LA!$H$11=2,(VLOOKUP($A59,'LA32'!$B$1:$BZ$201,'LA32'!BA$1,0)),
IF(LA!$H$11=3,(VLOOKUP($A59,'LA33'!$B$1:$BZ$201,'LA33'!BA$1,0)),
0))),".")</f>
        <v>0</v>
      </c>
      <c r="BC59" s="106">
        <f>IFERROR(
IF(LA!$H$11=1,(VLOOKUP($A59,'LA31'!$B$1:$BZ$201,'LA31'!BB$1,0)),
IF(LA!$H$11=2,(VLOOKUP($A59,'LA32'!$B$1:$BZ$201,'LA32'!BB$1,0)),
IF(LA!$H$11=3,(VLOOKUP($A59,'LA33'!$B$1:$BZ$201,'LA33'!BB$1,0)),
0))),".")</f>
        <v>0</v>
      </c>
      <c r="BD59" s="106">
        <f>IFERROR(
IF(LA!$H$11=1,(VLOOKUP($A59,'LA31'!$B$1:$BZ$201,'LA31'!BC$1,0)),
IF(LA!$H$11=2,(VLOOKUP($A59,'LA32'!$B$1:$BZ$201,'LA32'!BC$1,0)),
IF(LA!$H$11=3,(VLOOKUP($A59,'LA33'!$B$1:$BZ$201,'LA33'!BC$1,0)),
0))),".")</f>
        <v>0.12</v>
      </c>
      <c r="BE59" s="106">
        <f>IFERROR(
IF(LA!$H$11=1,(VLOOKUP($A59,'LA31'!$B$1:$BZ$201,'LA31'!BD$1,0)),
IF(LA!$H$11=2,(VLOOKUP($A59,'LA32'!$B$1:$BZ$201,'LA32'!BD$1,0)),
IF(LA!$H$11=3,(VLOOKUP($A59,'LA33'!$B$1:$BZ$201,'LA33'!BD$1,0)),
0))),".")</f>
        <v>0.12</v>
      </c>
      <c r="BF59" s="106">
        <f>IFERROR(
IF(LA!$H$11=1,(VLOOKUP($A59,'LA31'!$B$1:$BZ$201,'LA31'!BE$1,0)),
IF(LA!$H$11=2,(VLOOKUP($A59,'LA32'!$B$1:$BZ$201,'LA32'!BE$1,0)),
IF(LA!$H$11=3,(VLOOKUP($A59,'LA33'!$B$1:$BZ$201,'LA33'!BE$1,0)),
0))),".")</f>
        <v>0</v>
      </c>
      <c r="BG59" s="106">
        <f>IFERROR(
IF(LA!$H$11=1,(VLOOKUP($A59,'LA31'!$B$1:$BZ$201,'LA31'!BF$1,0)),
IF(LA!$H$11=2,(VLOOKUP($A59,'LA32'!$B$1:$BZ$201,'LA32'!BF$1,0)),
IF(LA!$H$11=3,(VLOOKUP($A59,'LA33'!$B$1:$BZ$201,'LA33'!BF$1,0)),
0))),".")</f>
        <v>0.03</v>
      </c>
      <c r="BH59" s="106">
        <f>IFERROR(
IF(LA!$H$11=1,(VLOOKUP($A59,'LA31'!$B$1:$BZ$201,'LA31'!BG$1,0)),
IF(LA!$H$11=2,(VLOOKUP($A59,'LA32'!$B$1:$BZ$201,'LA32'!BG$1,0)),
IF(LA!$H$11=3,(VLOOKUP($A59,'LA33'!$B$1:$BZ$201,'LA33'!BG$1,0)),
0))),".")</f>
        <v>0.03</v>
      </c>
      <c r="BI59" s="106">
        <f>IFERROR(
IF(LA!$H$11=1,(VLOOKUP($A59,'LA31'!$B$1:$BZ$201,'LA31'!BH$1,0)),
IF(LA!$H$11=2,(VLOOKUP($A59,'LA32'!$B$1:$BZ$201,'LA32'!BH$1,0)),
IF(LA!$H$11=3,(VLOOKUP($A59,'LA33'!$B$1:$BZ$201,'LA33'!BH$1,0)),
0))),".")</f>
        <v>0</v>
      </c>
      <c r="BJ59" s="106">
        <f>IFERROR(
IF(LA!$H$11=1,(VLOOKUP($A59,'LA31'!$B$1:$BZ$201,'LA31'!BI$1,0)),
IF(LA!$H$11=2,(VLOOKUP($A59,'LA32'!$B$1:$BZ$201,'LA32'!BI$1,0)),
IF(LA!$H$11=3,(VLOOKUP($A59,'LA33'!$B$1:$BZ$201,'LA33'!BI$1,0)),
0))),".")</f>
        <v>0.1</v>
      </c>
      <c r="BK59" s="106">
        <f>IFERROR(
IF(LA!$H$11=1,(VLOOKUP($A59,'LA31'!$B$1:$BZ$201,'LA31'!BJ$1,0)),
IF(LA!$H$11=2,(VLOOKUP($A59,'LA32'!$B$1:$BZ$201,'LA32'!BJ$1,0)),
IF(LA!$H$11=3,(VLOOKUP($A59,'LA33'!$B$1:$BZ$201,'LA33'!BJ$1,0)),
0))),".")</f>
        <v>0.09</v>
      </c>
      <c r="BL59" s="106">
        <f>IFERROR(
IF(LA!$H$11=1,(VLOOKUP($A59,'LA31'!$B$1:$BZ$201,'LA31'!BK$1,0)),
IF(LA!$H$11=2,(VLOOKUP($A59,'LA32'!$B$1:$BZ$201,'LA32'!BK$1,0)),
IF(LA!$H$11=3,(VLOOKUP($A59,'LA33'!$B$1:$BZ$201,'LA33'!BK$1,0)),
0))),".")</f>
        <v>0</v>
      </c>
      <c r="BM59" s="106">
        <f>IFERROR(
IF(LA!$H$11=1,(VLOOKUP($A59,'LA31'!$B$1:$BZ$201,'LA31'!BL$1,0)),
IF(LA!$H$11=2,(VLOOKUP($A59,'LA32'!$B$1:$BZ$201,'LA32'!BL$1,0)),
IF(LA!$H$11=3,(VLOOKUP($A59,'LA33'!$B$1:$BZ$201,'LA33'!BL$1,0)),
0))),".")</f>
        <v>0</v>
      </c>
      <c r="BN59" s="106">
        <f>IFERROR(
IF(LA!$H$11=1,(VLOOKUP($A59,'LA31'!$B$1:$BZ$201,'LA31'!BM$1,0)),
IF(LA!$H$11=2,(VLOOKUP($A59,'LA32'!$B$1:$BZ$201,'LA32'!BM$1,0)),
IF(LA!$H$11=3,(VLOOKUP($A59,'LA33'!$B$1:$BZ$201,'LA33'!BM$1,0)),
0))),".")</f>
        <v>0</v>
      </c>
      <c r="BO59" s="106">
        <f>IFERROR(
IF(LA!$H$11=1,(VLOOKUP($A59,'LA31'!$B$1:$BZ$201,'LA31'!BN$1,0)),
IF(LA!$H$11=2,(VLOOKUP($A59,'LA32'!$B$1:$BZ$201,'LA32'!BN$1,0)),
IF(LA!$H$11=3,(VLOOKUP($A59,'LA33'!$B$1:$BZ$201,'LA33'!BN$1,0)),
0))),".")</f>
        <v>0</v>
      </c>
      <c r="BP59" s="106">
        <f>IFERROR(
IF(LA!$H$11=1,(VLOOKUP($A59,'LA31'!$B$1:$BZ$201,'LA31'!BO$1,0)),
IF(LA!$H$11=2,(VLOOKUP($A59,'LA32'!$B$1:$BZ$201,'LA32'!BO$1,0)),
IF(LA!$H$11=3,(VLOOKUP($A59,'LA33'!$B$1:$BZ$201,'LA33'!BO$1,0)),
0))),".")</f>
        <v>0.01</v>
      </c>
      <c r="BQ59" s="106">
        <f>IFERROR(
IF(LA!$H$11=1,(VLOOKUP($A59,'LA31'!$B$1:$BZ$201,'LA31'!BP$1,0)),
IF(LA!$H$11=2,(VLOOKUP($A59,'LA32'!$B$1:$BZ$201,'LA32'!BP$1,0)),
IF(LA!$H$11=3,(VLOOKUP($A59,'LA33'!$B$1:$BZ$201,'LA33'!BP$1,0)),
0))),".")</f>
        <v>0.01</v>
      </c>
      <c r="BR59" s="106">
        <f>IFERROR(
IF(LA!$H$11=1,(VLOOKUP($A59,'LA31'!$B$1:$BZ$201,'LA31'!BQ$1,0)),
IF(LA!$H$11=2,(VLOOKUP($A59,'LA32'!$B$1:$BZ$201,'LA32'!BQ$1,0)),
IF(LA!$H$11=3,(VLOOKUP($A59,'LA33'!$B$1:$BZ$201,'LA33'!BQ$1,0)),
0))),".")</f>
        <v>0</v>
      </c>
      <c r="BS59" s="106">
        <f>IFERROR(
IF(LA!$H$11=1,(VLOOKUP($A59,'LA31'!$B$1:$BZ$201,'LA31'!BR$1,0)),
IF(LA!$H$11=2,(VLOOKUP($A59,'LA32'!$B$1:$BZ$201,'LA32'!BR$1,0)),
IF(LA!$H$11=3,(VLOOKUP($A59,'LA33'!$B$1:$BZ$201,'LA33'!BR$1,0)),
0))),".")</f>
        <v>7.0000000000000007E-2</v>
      </c>
      <c r="BT59" s="106">
        <f>IFERROR(
IF(LA!$H$11=1,(VLOOKUP($A59,'LA31'!$B$1:$BZ$201,'LA31'!BS$1,0)),
IF(LA!$H$11=2,(VLOOKUP($A59,'LA32'!$B$1:$BZ$201,'LA32'!BS$1,0)),
IF(LA!$H$11=3,(VLOOKUP($A59,'LA33'!$B$1:$BZ$201,'LA33'!BS$1,0)),
0))),".")</f>
        <v>0.06</v>
      </c>
      <c r="BU59" s="106" t="str">
        <f>IFERROR(
IF(LA!$H$11=1,(VLOOKUP($A59,'LA31'!$B$1:$BZ$201,'LA31'!BT$1,0)),
IF(LA!$H$11=2,(VLOOKUP($A59,'LA32'!$B$1:$BZ$201,'LA32'!BT$1,0)),
IF(LA!$H$11=3,(VLOOKUP($A59,'LA33'!$B$1:$BZ$201,'LA33'!BT$1,0)),
0))),".")</f>
        <v>x</v>
      </c>
      <c r="BV59" s="106">
        <f>IFERROR(
IF(LA!$H$11=1,(VLOOKUP($A59,'LA31'!$B$1:$BZ$201,'LA31'!BU$1,0)),
IF(LA!$H$11=2,(VLOOKUP($A59,'LA32'!$B$1:$BZ$201,'LA32'!BU$1,0)),
IF(LA!$H$11=3,(VLOOKUP($A59,'LA33'!$B$1:$BZ$201,'LA33'!BU$1,0)),
0))),".")</f>
        <v>0.04</v>
      </c>
      <c r="BW59" s="106">
        <f>IFERROR(
IF(LA!$H$11=1,(VLOOKUP($A59,'LA31'!$B$1:$BZ$201,'LA31'!BV$1,0)),
IF(LA!$H$11=2,(VLOOKUP($A59,'LA32'!$B$1:$BZ$201,'LA32'!BV$1,0)),
IF(LA!$H$11=3,(VLOOKUP($A59,'LA33'!$B$1:$BZ$201,'LA33'!BV$1,0)),
0))),".")</f>
        <v>0.04</v>
      </c>
      <c r="BX59" s="106" t="str">
        <f>IFERROR(
IF(LA!$H$11=1,(VLOOKUP($A59,'LA31'!$B$1:$BZ$201,'LA31'!BW$1,0)),
IF(LA!$H$11=2,(VLOOKUP($A59,'LA32'!$B$1:$BZ$201,'LA32'!BW$1,0)),
IF(LA!$H$11=3,(VLOOKUP($A59,'LA33'!$B$1:$BZ$201,'LA33'!BW$1,0)),
0))),".")</f>
        <v>x</v>
      </c>
      <c r="BY59" s="106">
        <f>IFERROR(
IF(LA!$H$11=1,(VLOOKUP($A59,'LA31'!$B$1:$BZ$201,'LA31'!BX$1,0)),
IF(LA!$H$11=2,(VLOOKUP($A59,'LA32'!$B$1:$BZ$201,'LA32'!BX$1,0)),
IF(LA!$H$11=3,(VLOOKUP($A59,'LA33'!$B$1:$BZ$201,'LA33'!BX$1,0)),
0))),".")</f>
        <v>0.17</v>
      </c>
      <c r="BZ59" s="106">
        <f>IFERROR(
IF(LA!$H$11=1,(VLOOKUP($A59,'LA31'!$B$1:$BZ$201,'LA31'!BY$1,0)),
IF(LA!$H$11=2,(VLOOKUP($A59,'LA32'!$B$1:$BZ$201,'LA32'!BY$1,0)),
IF(LA!$H$11=3,(VLOOKUP($A59,'LA33'!$B$1:$BZ$201,'LA33'!BY$1,0)),
0))),".")</f>
        <v>0.17</v>
      </c>
    </row>
    <row r="60" spans="1:78" x14ac:dyDescent="0.2">
      <c r="A60" s="55">
        <v>308</v>
      </c>
      <c r="B60" s="55" t="s">
        <v>242</v>
      </c>
      <c r="C60" s="88" t="s">
        <v>198</v>
      </c>
      <c r="D60" s="59">
        <f>IFERROR(
IF(LA!$H$11=1,(VLOOKUP($A60,'LA31'!$B$1:$BZ$201,'LA31'!C$1,0)),
IF(LA!$H$11=2,(VLOOKUP($A60,'LA32'!$B$1:$BZ$201,'LA32'!C$1,0)),
IF(LA!$H$11=3,(VLOOKUP($A60,'LA33'!$B$1:$BZ$201,'LA33'!C$1,0)),
0))),".")</f>
        <v>220</v>
      </c>
      <c r="E60" s="59">
        <f>IFERROR(
IF(LA!$H$11=1,(VLOOKUP($A60,'LA31'!$B$1:$BZ$201,'LA31'!D$1,0)),
IF(LA!$H$11=2,(VLOOKUP($A60,'LA32'!$B$1:$BZ$201,'LA32'!D$1,0)),
IF(LA!$H$11=3,(VLOOKUP($A60,'LA33'!$B$1:$BZ$201,'LA33'!D$1,0)),
0))),".")</f>
        <v>1200</v>
      </c>
      <c r="F60" s="59">
        <f>IFERROR(
IF(LA!$H$11=1,(VLOOKUP($A60,'LA31'!$B$1:$BZ$201,'LA31'!E$1,0)),
IF(LA!$H$11=2,(VLOOKUP($A60,'LA32'!$B$1:$BZ$201,'LA32'!E$1,0)),
IF(LA!$H$11=3,(VLOOKUP($A60,'LA33'!$B$1:$BZ$201,'LA33'!E$1,0)),
0))),".")</f>
        <v>1420</v>
      </c>
      <c r="G60" s="106">
        <f>IFERROR(
IF(LA!$H$11=1,(VLOOKUP($A60,'LA31'!$B$1:$BZ$201,'LA31'!F$1,0)),
IF(LA!$H$11=2,(VLOOKUP($A60,'LA32'!$B$1:$BZ$201,'LA32'!F$1,0)),
IF(LA!$H$11=3,(VLOOKUP($A60,'LA33'!$B$1:$BZ$201,'LA33'!F$1,0)),
0))),".")</f>
        <v>0.82</v>
      </c>
      <c r="H60" s="106">
        <f>IFERROR(
IF(LA!$H$11=1,(VLOOKUP($A60,'LA31'!$B$1:$BZ$201,'LA31'!G$1,0)),
IF(LA!$H$11=2,(VLOOKUP($A60,'LA32'!$B$1:$BZ$201,'LA32'!G$1,0)),
IF(LA!$H$11=3,(VLOOKUP($A60,'LA33'!$B$1:$BZ$201,'LA33'!G$1,0)),
0))),".")</f>
        <v>0.77</v>
      </c>
      <c r="I60" s="106">
        <f>IFERROR(
IF(LA!$H$11=1,(VLOOKUP($A60,'LA31'!$B$1:$BZ$201,'LA31'!H$1,0)),
IF(LA!$H$11=2,(VLOOKUP($A60,'LA32'!$B$1:$BZ$201,'LA32'!H$1,0)),
IF(LA!$H$11=3,(VLOOKUP($A60,'LA33'!$B$1:$BZ$201,'LA33'!H$1,0)),
0))),".")</f>
        <v>0.78</v>
      </c>
      <c r="J60" s="106">
        <f>IFERROR(
IF(LA!$H$11=1,(VLOOKUP($A60,'LA31'!$B$1:$BZ$201,'LA31'!I$1,0)),
IF(LA!$H$11=2,(VLOOKUP($A60,'LA32'!$B$1:$BZ$201,'LA32'!I$1,0)),
IF(LA!$H$11=3,(VLOOKUP($A60,'LA33'!$B$1:$BZ$201,'LA33'!I$1,0)),
0))),".")</f>
        <v>0.81</v>
      </c>
      <c r="K60" s="106">
        <f>IFERROR(
IF(LA!$H$11=1,(VLOOKUP($A60,'LA31'!$B$1:$BZ$201,'LA31'!J$1,0)),
IF(LA!$H$11=2,(VLOOKUP($A60,'LA32'!$B$1:$BZ$201,'LA32'!J$1,0)),
IF(LA!$H$11=3,(VLOOKUP($A60,'LA33'!$B$1:$BZ$201,'LA33'!J$1,0)),
0))),".")</f>
        <v>0.76</v>
      </c>
      <c r="L60" s="106">
        <f>IFERROR(
IF(LA!$H$11=1,(VLOOKUP($A60,'LA31'!$B$1:$BZ$201,'LA31'!K$1,0)),
IF(LA!$H$11=2,(VLOOKUP($A60,'LA32'!$B$1:$BZ$201,'LA32'!K$1,0)),
IF(LA!$H$11=3,(VLOOKUP($A60,'LA33'!$B$1:$BZ$201,'LA33'!K$1,0)),
0))),".")</f>
        <v>0.77</v>
      </c>
      <c r="M60" s="106">
        <f>IFERROR(
IF(LA!$H$11=1,(VLOOKUP($A60,'LA31'!$B$1:$BZ$201,'LA31'!L$1,0)),
IF(LA!$H$11=2,(VLOOKUP($A60,'LA32'!$B$1:$BZ$201,'LA32'!L$1,0)),
IF(LA!$H$11=3,(VLOOKUP($A60,'LA33'!$B$1:$BZ$201,'LA33'!L$1,0)),
0))),".")</f>
        <v>0.04</v>
      </c>
      <c r="N60" s="106">
        <f>IFERROR(
IF(LA!$H$11=1,(VLOOKUP($A60,'LA31'!$B$1:$BZ$201,'LA31'!M$1,0)),
IF(LA!$H$11=2,(VLOOKUP($A60,'LA32'!$B$1:$BZ$201,'LA32'!M$1,0)),
IF(LA!$H$11=3,(VLOOKUP($A60,'LA33'!$B$1:$BZ$201,'LA33'!M$1,0)),
0))),".")</f>
        <v>0.04</v>
      </c>
      <c r="O60" s="106">
        <f>IFERROR(
IF(LA!$H$11=1,(VLOOKUP($A60,'LA31'!$B$1:$BZ$201,'LA31'!N$1,0)),
IF(LA!$H$11=2,(VLOOKUP($A60,'LA32'!$B$1:$BZ$201,'LA32'!N$1,0)),
IF(LA!$H$11=3,(VLOOKUP($A60,'LA33'!$B$1:$BZ$201,'LA33'!N$1,0)),
0))),".")</f>
        <v>0.04</v>
      </c>
      <c r="P60" s="106">
        <f>IFERROR(
IF(LA!$H$11=1,(VLOOKUP($A60,'LA31'!$B$1:$BZ$201,'LA31'!O$1,0)),
IF(LA!$H$11=2,(VLOOKUP($A60,'LA32'!$B$1:$BZ$201,'LA32'!O$1,0)),
IF(LA!$H$11=3,(VLOOKUP($A60,'LA33'!$B$1:$BZ$201,'LA33'!O$1,0)),
0))),".")</f>
        <v>0</v>
      </c>
      <c r="Q60" s="106" t="str">
        <f>IFERROR(
IF(LA!$H$11=1,(VLOOKUP($A60,'LA31'!$B$1:$BZ$201,'LA31'!P$1,0)),
IF(LA!$H$11=2,(VLOOKUP($A60,'LA32'!$B$1:$BZ$201,'LA32'!P$1,0)),
IF(LA!$H$11=3,(VLOOKUP($A60,'LA33'!$B$1:$BZ$201,'LA33'!P$1,0)),
0))),".")</f>
        <v>x</v>
      </c>
      <c r="R60" s="106" t="str">
        <f>IFERROR(
IF(LA!$H$11=1,(VLOOKUP($A60,'LA31'!$B$1:$BZ$201,'LA31'!Q$1,0)),
IF(LA!$H$11=2,(VLOOKUP($A60,'LA32'!$B$1:$BZ$201,'LA32'!Q$1,0)),
IF(LA!$H$11=3,(VLOOKUP($A60,'LA33'!$B$1:$BZ$201,'LA33'!Q$1,0)),
0))),".")</f>
        <v>x</v>
      </c>
      <c r="S60" s="106" t="str">
        <f>IFERROR(
IF(LA!$H$11=1,(VLOOKUP($A60,'LA31'!$B$1:$BZ$201,'LA31'!R$1,0)),
IF(LA!$H$11=2,(VLOOKUP($A60,'LA32'!$B$1:$BZ$201,'LA32'!R$1,0)),
IF(LA!$H$11=3,(VLOOKUP($A60,'LA33'!$B$1:$BZ$201,'LA33'!R$1,0)),
0))),".")</f>
        <v>x</v>
      </c>
      <c r="T60" s="106">
        <f>IFERROR(
IF(LA!$H$11=1,(VLOOKUP($A60,'LA31'!$B$1:$BZ$201,'LA31'!S$1,0)),
IF(LA!$H$11=2,(VLOOKUP($A60,'LA32'!$B$1:$BZ$201,'LA32'!S$1,0)),
IF(LA!$H$11=3,(VLOOKUP($A60,'LA33'!$B$1:$BZ$201,'LA33'!S$1,0)),
0))),".")</f>
        <v>0.03</v>
      </c>
      <c r="U60" s="106">
        <f>IFERROR(
IF(LA!$H$11=1,(VLOOKUP($A60,'LA31'!$B$1:$BZ$201,'LA31'!T$1,0)),
IF(LA!$H$11=2,(VLOOKUP($A60,'LA32'!$B$1:$BZ$201,'LA32'!T$1,0)),
IF(LA!$H$11=3,(VLOOKUP($A60,'LA33'!$B$1:$BZ$201,'LA33'!T$1,0)),
0))),".")</f>
        <v>0.03</v>
      </c>
      <c r="V60" s="106">
        <f>IFERROR(
IF(LA!$H$11=1,(VLOOKUP($A60,'LA31'!$B$1:$BZ$201,'LA31'!U$1,0)),
IF(LA!$H$11=2,(VLOOKUP($A60,'LA32'!$B$1:$BZ$201,'LA32'!U$1,0)),
IF(LA!$H$11=3,(VLOOKUP($A60,'LA33'!$B$1:$BZ$201,'LA33'!U$1,0)),
0))),".")</f>
        <v>7.0000000000000007E-2</v>
      </c>
      <c r="W60" s="106">
        <f>IFERROR(
IF(LA!$H$11=1,(VLOOKUP($A60,'LA31'!$B$1:$BZ$201,'LA31'!V$1,0)),
IF(LA!$H$11=2,(VLOOKUP($A60,'LA32'!$B$1:$BZ$201,'LA32'!V$1,0)),
IF(LA!$H$11=3,(VLOOKUP($A60,'LA33'!$B$1:$BZ$201,'LA33'!V$1,0)),
0))),".")</f>
        <v>0.03</v>
      </c>
      <c r="X60" s="106">
        <f>IFERROR(
IF(LA!$H$11=1,(VLOOKUP($A60,'LA31'!$B$1:$BZ$201,'LA31'!W$1,0)),
IF(LA!$H$11=2,(VLOOKUP($A60,'LA32'!$B$1:$BZ$201,'LA32'!W$1,0)),
IF(LA!$H$11=3,(VLOOKUP($A60,'LA33'!$B$1:$BZ$201,'LA33'!W$1,0)),
0))),".")</f>
        <v>0.04</v>
      </c>
      <c r="Y60" s="106" t="str">
        <f>IFERROR(
IF(LA!$H$11=1,(VLOOKUP($A60,'LA31'!$B$1:$BZ$201,'LA31'!X$1,0)),
IF(LA!$H$11=2,(VLOOKUP($A60,'LA32'!$B$1:$BZ$201,'LA32'!X$1,0)),
IF(LA!$H$11=3,(VLOOKUP($A60,'LA33'!$B$1:$BZ$201,'LA33'!X$1,0)),
0))),".")</f>
        <v>x</v>
      </c>
      <c r="Z60" s="106" t="str">
        <f>IFERROR(
IF(LA!$H$11=1,(VLOOKUP($A60,'LA31'!$B$1:$BZ$201,'LA31'!Y$1,0)),
IF(LA!$H$11=2,(VLOOKUP($A60,'LA32'!$B$1:$BZ$201,'LA32'!Y$1,0)),
IF(LA!$H$11=3,(VLOOKUP($A60,'LA33'!$B$1:$BZ$201,'LA33'!Y$1,0)),
0))),".")</f>
        <v>x</v>
      </c>
      <c r="AA60" s="106" t="str">
        <f>IFERROR(
IF(LA!$H$11=1,(VLOOKUP($A60,'LA31'!$B$1:$BZ$201,'LA31'!Z$1,0)),
IF(LA!$H$11=2,(VLOOKUP($A60,'LA32'!$B$1:$BZ$201,'LA32'!Z$1,0)),
IF(LA!$H$11=3,(VLOOKUP($A60,'LA33'!$B$1:$BZ$201,'LA33'!Z$1,0)),
0))),".")</f>
        <v>x</v>
      </c>
      <c r="AB60" s="106">
        <f>IFERROR(
IF(LA!$H$11=1,(VLOOKUP($A60,'LA31'!$B$1:$BZ$201,'LA31'!AA$1,0)),
IF(LA!$H$11=2,(VLOOKUP($A60,'LA32'!$B$1:$BZ$201,'LA32'!AA$1,0)),
IF(LA!$H$11=3,(VLOOKUP($A60,'LA33'!$B$1:$BZ$201,'LA33'!AA$1,0)),
0))),".")</f>
        <v>0</v>
      </c>
      <c r="AC60" s="106">
        <f>IFERROR(
IF(LA!$H$11=1,(VLOOKUP($A60,'LA31'!$B$1:$BZ$201,'LA31'!AB$1,0)),
IF(LA!$H$11=2,(VLOOKUP($A60,'LA32'!$B$1:$BZ$201,'LA32'!AB$1,0)),
IF(LA!$H$11=3,(VLOOKUP($A60,'LA33'!$B$1:$BZ$201,'LA33'!AB$1,0)),
0))),".")</f>
        <v>0</v>
      </c>
      <c r="AD60" s="106">
        <f>IFERROR(
IF(LA!$H$11=1,(VLOOKUP($A60,'LA31'!$B$1:$BZ$201,'LA31'!AC$1,0)),
IF(LA!$H$11=2,(VLOOKUP($A60,'LA32'!$B$1:$BZ$201,'LA32'!AC$1,0)),
IF(LA!$H$11=3,(VLOOKUP($A60,'LA33'!$B$1:$BZ$201,'LA33'!AC$1,0)),
0))),".")</f>
        <v>0</v>
      </c>
      <c r="AE60" s="106" t="str">
        <f>IFERROR(
IF(LA!$H$11=1,(VLOOKUP($A60,'LA31'!$B$1:$BZ$201,'LA31'!AD$1,0)),
IF(LA!$H$11=2,(VLOOKUP($A60,'LA32'!$B$1:$BZ$201,'LA32'!AD$1,0)),
IF(LA!$H$11=3,(VLOOKUP($A60,'LA33'!$B$1:$BZ$201,'LA33'!AD$1,0)),
0))),".")</f>
        <v>x</v>
      </c>
      <c r="AF60" s="106">
        <f>IFERROR(
IF(LA!$H$11=1,(VLOOKUP($A60,'LA31'!$B$1:$BZ$201,'LA31'!AE$1,0)),
IF(LA!$H$11=2,(VLOOKUP($A60,'LA32'!$B$1:$BZ$201,'LA32'!AE$1,0)),
IF(LA!$H$11=3,(VLOOKUP($A60,'LA33'!$B$1:$BZ$201,'LA33'!AE$1,0)),
0))),".")</f>
        <v>0.02</v>
      </c>
      <c r="AG60" s="106">
        <f>IFERROR(
IF(LA!$H$11=1,(VLOOKUP($A60,'LA31'!$B$1:$BZ$201,'LA31'!AF$1,0)),
IF(LA!$H$11=2,(VLOOKUP($A60,'LA32'!$B$1:$BZ$201,'LA32'!AF$1,0)),
IF(LA!$H$11=3,(VLOOKUP($A60,'LA33'!$B$1:$BZ$201,'LA33'!AF$1,0)),
0))),".")</f>
        <v>0.02</v>
      </c>
      <c r="AH60" s="106">
        <f>IFERROR(
IF(LA!$H$11=1,(VLOOKUP($A60,'LA31'!$B$1:$BZ$201,'LA31'!AG$1,0)),
IF(LA!$H$11=2,(VLOOKUP($A60,'LA32'!$B$1:$BZ$201,'LA32'!AG$1,0)),
IF(LA!$H$11=3,(VLOOKUP($A60,'LA33'!$B$1:$BZ$201,'LA33'!AG$1,0)),
0))),".")</f>
        <v>0.67</v>
      </c>
      <c r="AI60" s="106">
        <f>IFERROR(
IF(LA!$H$11=1,(VLOOKUP($A60,'LA31'!$B$1:$BZ$201,'LA31'!AH$1,0)),
IF(LA!$H$11=2,(VLOOKUP($A60,'LA32'!$B$1:$BZ$201,'LA32'!AH$1,0)),
IF(LA!$H$11=3,(VLOOKUP($A60,'LA33'!$B$1:$BZ$201,'LA33'!AH$1,0)),
0))),".")</f>
        <v>0.65</v>
      </c>
      <c r="AJ60" s="106">
        <f>IFERROR(
IF(LA!$H$11=1,(VLOOKUP($A60,'LA31'!$B$1:$BZ$201,'LA31'!AI$1,0)),
IF(LA!$H$11=2,(VLOOKUP($A60,'LA32'!$B$1:$BZ$201,'LA32'!AI$1,0)),
IF(LA!$H$11=3,(VLOOKUP($A60,'LA33'!$B$1:$BZ$201,'LA33'!AI$1,0)),
0))),".")</f>
        <v>0.66</v>
      </c>
      <c r="AK60" s="106">
        <f>IFERROR(
IF(LA!$H$11=1,(VLOOKUP($A60,'LA31'!$B$1:$BZ$201,'LA31'!AJ$1,0)),
IF(LA!$H$11=2,(VLOOKUP($A60,'LA32'!$B$1:$BZ$201,'LA32'!AJ$1,0)),
IF(LA!$H$11=3,(VLOOKUP($A60,'LA33'!$B$1:$BZ$201,'LA33'!AJ$1,0)),
0))),".")</f>
        <v>0.22</v>
      </c>
      <c r="AL60" s="106">
        <f>IFERROR(
IF(LA!$H$11=1,(VLOOKUP($A60,'LA31'!$B$1:$BZ$201,'LA31'!AK$1,0)),
IF(LA!$H$11=2,(VLOOKUP($A60,'LA32'!$B$1:$BZ$201,'LA32'!AK$1,0)),
IF(LA!$H$11=3,(VLOOKUP($A60,'LA33'!$B$1:$BZ$201,'LA33'!AK$1,0)),
0))),".")</f>
        <v>0.28000000000000003</v>
      </c>
      <c r="AM60" s="106">
        <f>IFERROR(
IF(LA!$H$11=1,(VLOOKUP($A60,'LA31'!$B$1:$BZ$201,'LA31'!AL$1,0)),
IF(LA!$H$11=2,(VLOOKUP($A60,'LA32'!$B$1:$BZ$201,'LA32'!AL$1,0)),
IF(LA!$H$11=3,(VLOOKUP($A60,'LA33'!$B$1:$BZ$201,'LA33'!AL$1,0)),
0))),".")</f>
        <v>0.27</v>
      </c>
      <c r="AN60" s="106">
        <f>IFERROR(
IF(LA!$H$11=1,(VLOOKUP($A60,'LA31'!$B$1:$BZ$201,'LA31'!AM$1,0)),
IF(LA!$H$11=2,(VLOOKUP($A60,'LA32'!$B$1:$BZ$201,'LA32'!AM$1,0)),
IF(LA!$H$11=3,(VLOOKUP($A60,'LA33'!$B$1:$BZ$201,'LA33'!AM$1,0)),
0))),".")</f>
        <v>0</v>
      </c>
      <c r="AO60" s="106">
        <f>IFERROR(
IF(LA!$H$11=1,(VLOOKUP($A60,'LA31'!$B$1:$BZ$201,'LA31'!AN$1,0)),
IF(LA!$H$11=2,(VLOOKUP($A60,'LA32'!$B$1:$BZ$201,'LA32'!AN$1,0)),
IF(LA!$H$11=3,(VLOOKUP($A60,'LA33'!$B$1:$BZ$201,'LA33'!AN$1,0)),
0))),".")</f>
        <v>0.03</v>
      </c>
      <c r="AP60" s="106">
        <f>IFERROR(
IF(LA!$H$11=1,(VLOOKUP($A60,'LA31'!$B$1:$BZ$201,'LA31'!AO$1,0)),
IF(LA!$H$11=2,(VLOOKUP($A60,'LA32'!$B$1:$BZ$201,'LA32'!AO$1,0)),
IF(LA!$H$11=3,(VLOOKUP($A60,'LA33'!$B$1:$BZ$201,'LA33'!AO$1,0)),
0))),".")</f>
        <v>0.02</v>
      </c>
      <c r="AQ60" s="106">
        <f>IFERROR(
IF(LA!$H$11=1,(VLOOKUP($A60,'LA31'!$B$1:$BZ$201,'LA31'!AP$1,0)),
IF(LA!$H$11=2,(VLOOKUP($A60,'LA32'!$B$1:$BZ$201,'LA32'!AP$1,0)),
IF(LA!$H$11=3,(VLOOKUP($A60,'LA33'!$B$1:$BZ$201,'LA33'!AP$1,0)),
0))),".")</f>
        <v>0.11</v>
      </c>
      <c r="AR60" s="106">
        <f>IFERROR(
IF(LA!$H$11=1,(VLOOKUP($A60,'LA31'!$B$1:$BZ$201,'LA31'!AQ$1,0)),
IF(LA!$H$11=2,(VLOOKUP($A60,'LA32'!$B$1:$BZ$201,'LA32'!AQ$1,0)),
IF(LA!$H$11=3,(VLOOKUP($A60,'LA33'!$B$1:$BZ$201,'LA33'!AQ$1,0)),
0))),".")</f>
        <v>0.19</v>
      </c>
      <c r="AS60" s="106">
        <f>IFERROR(
IF(LA!$H$11=1,(VLOOKUP($A60,'LA31'!$B$1:$BZ$201,'LA31'!AR$1,0)),
IF(LA!$H$11=2,(VLOOKUP($A60,'LA32'!$B$1:$BZ$201,'LA32'!AR$1,0)),
IF(LA!$H$11=3,(VLOOKUP($A60,'LA33'!$B$1:$BZ$201,'LA33'!AR$1,0)),
0))),".")</f>
        <v>0.18</v>
      </c>
      <c r="AT60" s="106">
        <f>IFERROR(
IF(LA!$H$11=1,(VLOOKUP($A60,'LA31'!$B$1:$BZ$201,'LA31'!AS$1,0)),
IF(LA!$H$11=2,(VLOOKUP($A60,'LA32'!$B$1:$BZ$201,'LA32'!AS$1,0)),
IF(LA!$H$11=3,(VLOOKUP($A60,'LA33'!$B$1:$BZ$201,'LA33'!AS$1,0)),
0))),".")</f>
        <v>0.44</v>
      </c>
      <c r="AU60" s="106">
        <f>IFERROR(
IF(LA!$H$11=1,(VLOOKUP($A60,'LA31'!$B$1:$BZ$201,'LA31'!AT$1,0)),
IF(LA!$H$11=2,(VLOOKUP($A60,'LA32'!$B$1:$BZ$201,'LA32'!AT$1,0)),
IF(LA!$H$11=3,(VLOOKUP($A60,'LA33'!$B$1:$BZ$201,'LA33'!AT$1,0)),
0))),".")</f>
        <v>0.37</v>
      </c>
      <c r="AV60" s="106">
        <f>IFERROR(
IF(LA!$H$11=1,(VLOOKUP($A60,'LA31'!$B$1:$BZ$201,'LA31'!AU$1,0)),
IF(LA!$H$11=2,(VLOOKUP($A60,'LA32'!$B$1:$BZ$201,'LA32'!AU$1,0)),
IF(LA!$H$11=3,(VLOOKUP($A60,'LA33'!$B$1:$BZ$201,'LA33'!AU$1,0)),
0))),".")</f>
        <v>0.38</v>
      </c>
      <c r="AW60" s="106" t="str">
        <f>IFERROR(
IF(LA!$H$11=1,(VLOOKUP($A60,'LA31'!$B$1:$BZ$201,'LA31'!AV$1,0)),
IF(LA!$H$11=2,(VLOOKUP($A60,'LA32'!$B$1:$BZ$201,'LA32'!AV$1,0)),
IF(LA!$H$11=3,(VLOOKUP($A60,'LA33'!$B$1:$BZ$201,'LA33'!AV$1,0)),
0))),".")</f>
        <v>x</v>
      </c>
      <c r="AX60" s="106">
        <f>IFERROR(
IF(LA!$H$11=1,(VLOOKUP($A60,'LA31'!$B$1:$BZ$201,'LA31'!AW$1,0)),
IF(LA!$H$11=2,(VLOOKUP($A60,'LA32'!$B$1:$BZ$201,'LA32'!AW$1,0)),
IF(LA!$H$11=3,(VLOOKUP($A60,'LA33'!$B$1:$BZ$201,'LA33'!AW$1,0)),
0))),".")</f>
        <v>0.01</v>
      </c>
      <c r="AY60" s="106">
        <f>IFERROR(
IF(LA!$H$11=1,(VLOOKUP($A60,'LA31'!$B$1:$BZ$201,'LA31'!AX$1,0)),
IF(LA!$H$11=2,(VLOOKUP($A60,'LA32'!$B$1:$BZ$201,'LA32'!AX$1,0)),
IF(LA!$H$11=3,(VLOOKUP($A60,'LA33'!$B$1:$BZ$201,'LA33'!AX$1,0)),
0))),".")</f>
        <v>0.01</v>
      </c>
      <c r="AZ60" s="106">
        <f>IFERROR(
IF(LA!$H$11=1,(VLOOKUP($A60,'LA31'!$B$1:$BZ$201,'LA31'!AY$1,0)),
IF(LA!$H$11=2,(VLOOKUP($A60,'LA32'!$B$1:$BZ$201,'LA32'!AY$1,0)),
IF(LA!$H$11=3,(VLOOKUP($A60,'LA33'!$B$1:$BZ$201,'LA33'!AY$1,0)),
0))),".")</f>
        <v>0</v>
      </c>
      <c r="BA60" s="106">
        <f>IFERROR(
IF(LA!$H$11=1,(VLOOKUP($A60,'LA31'!$B$1:$BZ$201,'LA31'!AZ$1,0)),
IF(LA!$H$11=2,(VLOOKUP($A60,'LA32'!$B$1:$BZ$201,'LA32'!AZ$1,0)),
IF(LA!$H$11=3,(VLOOKUP($A60,'LA33'!$B$1:$BZ$201,'LA33'!AZ$1,0)),
0))),".")</f>
        <v>0</v>
      </c>
      <c r="BB60" s="106">
        <f>IFERROR(
IF(LA!$H$11=1,(VLOOKUP($A60,'LA31'!$B$1:$BZ$201,'LA31'!BA$1,0)),
IF(LA!$H$11=2,(VLOOKUP($A60,'LA32'!$B$1:$BZ$201,'LA32'!BA$1,0)),
IF(LA!$H$11=3,(VLOOKUP($A60,'LA33'!$B$1:$BZ$201,'LA33'!BA$1,0)),
0))),".")</f>
        <v>0</v>
      </c>
      <c r="BC60" s="106" t="str">
        <f>IFERROR(
IF(LA!$H$11=1,(VLOOKUP($A60,'LA31'!$B$1:$BZ$201,'LA31'!BB$1,0)),
IF(LA!$H$11=2,(VLOOKUP($A60,'LA32'!$B$1:$BZ$201,'LA32'!BB$1,0)),
IF(LA!$H$11=3,(VLOOKUP($A60,'LA33'!$B$1:$BZ$201,'LA33'!BB$1,0)),
0))),".")</f>
        <v>x</v>
      </c>
      <c r="BD60" s="106">
        <f>IFERROR(
IF(LA!$H$11=1,(VLOOKUP($A60,'LA31'!$B$1:$BZ$201,'LA31'!BC$1,0)),
IF(LA!$H$11=2,(VLOOKUP($A60,'LA32'!$B$1:$BZ$201,'LA32'!BC$1,0)),
IF(LA!$H$11=3,(VLOOKUP($A60,'LA33'!$B$1:$BZ$201,'LA33'!BC$1,0)),
0))),".")</f>
        <v>0.01</v>
      </c>
      <c r="BE60" s="106">
        <f>IFERROR(
IF(LA!$H$11=1,(VLOOKUP($A60,'LA31'!$B$1:$BZ$201,'LA31'!BD$1,0)),
IF(LA!$H$11=2,(VLOOKUP($A60,'LA32'!$B$1:$BZ$201,'LA32'!BD$1,0)),
IF(LA!$H$11=3,(VLOOKUP($A60,'LA33'!$B$1:$BZ$201,'LA33'!BD$1,0)),
0))),".")</f>
        <v>0.01</v>
      </c>
      <c r="BF60" s="106" t="str">
        <f>IFERROR(
IF(LA!$H$11=1,(VLOOKUP($A60,'LA31'!$B$1:$BZ$201,'LA31'!BE$1,0)),
IF(LA!$H$11=2,(VLOOKUP($A60,'LA32'!$B$1:$BZ$201,'LA32'!BE$1,0)),
IF(LA!$H$11=3,(VLOOKUP($A60,'LA33'!$B$1:$BZ$201,'LA33'!BE$1,0)),
0))),".")</f>
        <v>x</v>
      </c>
      <c r="BG60" s="106" t="str">
        <f>IFERROR(
IF(LA!$H$11=1,(VLOOKUP($A60,'LA31'!$B$1:$BZ$201,'LA31'!BF$1,0)),
IF(LA!$H$11=2,(VLOOKUP($A60,'LA32'!$B$1:$BZ$201,'LA32'!BF$1,0)),
IF(LA!$H$11=3,(VLOOKUP($A60,'LA33'!$B$1:$BZ$201,'LA33'!BF$1,0)),
0))),".")</f>
        <v>x</v>
      </c>
      <c r="BH60" s="106" t="str">
        <f>IFERROR(
IF(LA!$H$11=1,(VLOOKUP($A60,'LA31'!$B$1:$BZ$201,'LA31'!BG$1,0)),
IF(LA!$H$11=2,(VLOOKUP($A60,'LA32'!$B$1:$BZ$201,'LA32'!BG$1,0)),
IF(LA!$H$11=3,(VLOOKUP($A60,'LA33'!$B$1:$BZ$201,'LA33'!BG$1,0)),
0))),".")</f>
        <v>x</v>
      </c>
      <c r="BI60" s="106">
        <f>IFERROR(
IF(LA!$H$11=1,(VLOOKUP($A60,'LA31'!$B$1:$BZ$201,'LA31'!BH$1,0)),
IF(LA!$H$11=2,(VLOOKUP($A60,'LA32'!$B$1:$BZ$201,'LA32'!BH$1,0)),
IF(LA!$H$11=3,(VLOOKUP($A60,'LA33'!$B$1:$BZ$201,'LA33'!BH$1,0)),
0))),".")</f>
        <v>0</v>
      </c>
      <c r="BJ60" s="106">
        <f>IFERROR(
IF(LA!$H$11=1,(VLOOKUP($A60,'LA31'!$B$1:$BZ$201,'LA31'!BI$1,0)),
IF(LA!$H$11=2,(VLOOKUP($A60,'LA32'!$B$1:$BZ$201,'LA32'!BI$1,0)),
IF(LA!$H$11=3,(VLOOKUP($A60,'LA33'!$B$1:$BZ$201,'LA33'!BI$1,0)),
0))),".")</f>
        <v>0.01</v>
      </c>
      <c r="BK60" s="106">
        <f>IFERROR(
IF(LA!$H$11=1,(VLOOKUP($A60,'LA31'!$B$1:$BZ$201,'LA31'!BJ$1,0)),
IF(LA!$H$11=2,(VLOOKUP($A60,'LA32'!$B$1:$BZ$201,'LA32'!BJ$1,0)),
IF(LA!$H$11=3,(VLOOKUP($A60,'LA33'!$B$1:$BZ$201,'LA33'!BJ$1,0)),
0))),".")</f>
        <v>0.01</v>
      </c>
      <c r="BL60" s="106">
        <f>IFERROR(
IF(LA!$H$11=1,(VLOOKUP($A60,'LA31'!$B$1:$BZ$201,'LA31'!BK$1,0)),
IF(LA!$H$11=2,(VLOOKUP($A60,'LA32'!$B$1:$BZ$201,'LA32'!BK$1,0)),
IF(LA!$H$11=3,(VLOOKUP($A60,'LA33'!$B$1:$BZ$201,'LA33'!BK$1,0)),
0))),".")</f>
        <v>0</v>
      </c>
      <c r="BM60" s="106" t="str">
        <f>IFERROR(
IF(LA!$H$11=1,(VLOOKUP($A60,'LA31'!$B$1:$BZ$201,'LA31'!BL$1,0)),
IF(LA!$H$11=2,(VLOOKUP($A60,'LA32'!$B$1:$BZ$201,'LA32'!BL$1,0)),
IF(LA!$H$11=3,(VLOOKUP($A60,'LA33'!$B$1:$BZ$201,'LA33'!BL$1,0)),
0))),".")</f>
        <v>x</v>
      </c>
      <c r="BN60" s="106" t="str">
        <f>IFERROR(
IF(LA!$H$11=1,(VLOOKUP($A60,'LA31'!$B$1:$BZ$201,'LA31'!BM$1,0)),
IF(LA!$H$11=2,(VLOOKUP($A60,'LA32'!$B$1:$BZ$201,'LA32'!BM$1,0)),
IF(LA!$H$11=3,(VLOOKUP($A60,'LA33'!$B$1:$BZ$201,'LA33'!BM$1,0)),
0))),".")</f>
        <v>x</v>
      </c>
      <c r="BO60" s="106" t="str">
        <f>IFERROR(
IF(LA!$H$11=1,(VLOOKUP($A60,'LA31'!$B$1:$BZ$201,'LA31'!BN$1,0)),
IF(LA!$H$11=2,(VLOOKUP($A60,'LA32'!$B$1:$BZ$201,'LA32'!BN$1,0)),
IF(LA!$H$11=3,(VLOOKUP($A60,'LA33'!$B$1:$BZ$201,'LA33'!BN$1,0)),
0))),".")</f>
        <v>x</v>
      </c>
      <c r="BP60" s="106">
        <f>IFERROR(
IF(LA!$H$11=1,(VLOOKUP($A60,'LA31'!$B$1:$BZ$201,'LA31'!BO$1,0)),
IF(LA!$H$11=2,(VLOOKUP($A60,'LA32'!$B$1:$BZ$201,'LA32'!BO$1,0)),
IF(LA!$H$11=3,(VLOOKUP($A60,'LA33'!$B$1:$BZ$201,'LA33'!BO$1,0)),
0))),".")</f>
        <v>0</v>
      </c>
      <c r="BQ60" s="106" t="str">
        <f>IFERROR(
IF(LA!$H$11=1,(VLOOKUP($A60,'LA31'!$B$1:$BZ$201,'LA31'!BP$1,0)),
IF(LA!$H$11=2,(VLOOKUP($A60,'LA32'!$B$1:$BZ$201,'LA32'!BP$1,0)),
IF(LA!$H$11=3,(VLOOKUP($A60,'LA33'!$B$1:$BZ$201,'LA33'!BP$1,0)),
0))),".")</f>
        <v>x</v>
      </c>
      <c r="BR60" s="106">
        <f>IFERROR(
IF(LA!$H$11=1,(VLOOKUP($A60,'LA31'!$B$1:$BZ$201,'LA31'!BQ$1,0)),
IF(LA!$H$11=2,(VLOOKUP($A60,'LA32'!$B$1:$BZ$201,'LA32'!BQ$1,0)),
IF(LA!$H$11=3,(VLOOKUP($A60,'LA33'!$B$1:$BZ$201,'LA33'!BQ$1,0)),
0))),".")</f>
        <v>0.08</v>
      </c>
      <c r="BS60" s="106">
        <f>IFERROR(
IF(LA!$H$11=1,(VLOOKUP($A60,'LA31'!$B$1:$BZ$201,'LA31'!BR$1,0)),
IF(LA!$H$11=2,(VLOOKUP($A60,'LA32'!$B$1:$BZ$201,'LA32'!BR$1,0)),
IF(LA!$H$11=3,(VLOOKUP($A60,'LA33'!$B$1:$BZ$201,'LA33'!BR$1,0)),
0))),".")</f>
        <v>0.06</v>
      </c>
      <c r="BT60" s="106">
        <f>IFERROR(
IF(LA!$H$11=1,(VLOOKUP($A60,'LA31'!$B$1:$BZ$201,'LA31'!BS$1,0)),
IF(LA!$H$11=2,(VLOOKUP($A60,'LA32'!$B$1:$BZ$201,'LA32'!BS$1,0)),
IF(LA!$H$11=3,(VLOOKUP($A60,'LA33'!$B$1:$BZ$201,'LA33'!BS$1,0)),
0))),".")</f>
        <v>7.0000000000000007E-2</v>
      </c>
      <c r="BU60" s="106" t="str">
        <f>IFERROR(
IF(LA!$H$11=1,(VLOOKUP($A60,'LA31'!$B$1:$BZ$201,'LA31'!BT$1,0)),
IF(LA!$H$11=2,(VLOOKUP($A60,'LA32'!$B$1:$BZ$201,'LA32'!BT$1,0)),
IF(LA!$H$11=3,(VLOOKUP($A60,'LA33'!$B$1:$BZ$201,'LA33'!BT$1,0)),
0))),".")</f>
        <v>x</v>
      </c>
      <c r="BV60" s="106">
        <f>IFERROR(
IF(LA!$H$11=1,(VLOOKUP($A60,'LA31'!$B$1:$BZ$201,'LA31'!BU$1,0)),
IF(LA!$H$11=2,(VLOOKUP($A60,'LA32'!$B$1:$BZ$201,'LA32'!BU$1,0)),
IF(LA!$H$11=3,(VLOOKUP($A60,'LA33'!$B$1:$BZ$201,'LA33'!BU$1,0)),
0))),".")</f>
        <v>0.02</v>
      </c>
      <c r="BW60" s="106">
        <f>IFERROR(
IF(LA!$H$11=1,(VLOOKUP($A60,'LA31'!$B$1:$BZ$201,'LA31'!BV$1,0)),
IF(LA!$H$11=2,(VLOOKUP($A60,'LA32'!$B$1:$BZ$201,'LA32'!BV$1,0)),
IF(LA!$H$11=3,(VLOOKUP($A60,'LA33'!$B$1:$BZ$201,'LA33'!BV$1,0)),
0))),".")</f>
        <v>0.02</v>
      </c>
      <c r="BX60" s="106">
        <f>IFERROR(
IF(LA!$H$11=1,(VLOOKUP($A60,'LA31'!$B$1:$BZ$201,'LA31'!BW$1,0)),
IF(LA!$H$11=2,(VLOOKUP($A60,'LA32'!$B$1:$BZ$201,'LA32'!BW$1,0)),
IF(LA!$H$11=3,(VLOOKUP($A60,'LA33'!$B$1:$BZ$201,'LA33'!BW$1,0)),
0))),".")</f>
        <v>0.09</v>
      </c>
      <c r="BY60" s="106">
        <f>IFERROR(
IF(LA!$H$11=1,(VLOOKUP($A60,'LA31'!$B$1:$BZ$201,'LA31'!BX$1,0)),
IF(LA!$H$11=2,(VLOOKUP($A60,'LA32'!$B$1:$BZ$201,'LA32'!BX$1,0)),
IF(LA!$H$11=3,(VLOOKUP($A60,'LA33'!$B$1:$BZ$201,'LA33'!BX$1,0)),
0))),".")</f>
        <v>0.14000000000000001</v>
      </c>
      <c r="BZ60" s="106">
        <f>IFERROR(
IF(LA!$H$11=1,(VLOOKUP($A60,'LA31'!$B$1:$BZ$201,'LA31'!BY$1,0)),
IF(LA!$H$11=2,(VLOOKUP($A60,'LA32'!$B$1:$BZ$201,'LA32'!BY$1,0)),
IF(LA!$H$11=3,(VLOOKUP($A60,'LA33'!$B$1:$BZ$201,'LA33'!BY$1,0)),
0))),".")</f>
        <v>0.13</v>
      </c>
    </row>
    <row r="61" spans="1:78" x14ac:dyDescent="0.2">
      <c r="A61" s="55">
        <v>881</v>
      </c>
      <c r="B61" s="55" t="s">
        <v>243</v>
      </c>
      <c r="C61" s="88" t="s">
        <v>196</v>
      </c>
      <c r="D61" s="59">
        <f>IFERROR(
IF(LA!$H$11=1,(VLOOKUP($A61,'LA31'!$B$1:$BZ$201,'LA31'!C$1,0)),
IF(LA!$H$11=2,(VLOOKUP($A61,'LA32'!$B$1:$BZ$201,'LA32'!C$1,0)),
IF(LA!$H$11=3,(VLOOKUP($A61,'LA33'!$B$1:$BZ$201,'LA33'!C$1,0)),
0))),".")</f>
        <v>150</v>
      </c>
      <c r="E61" s="59">
        <f>IFERROR(
IF(LA!$H$11=1,(VLOOKUP($A61,'LA31'!$B$1:$BZ$201,'LA31'!D$1,0)),
IF(LA!$H$11=2,(VLOOKUP($A61,'LA32'!$B$1:$BZ$201,'LA32'!D$1,0)),
IF(LA!$H$11=3,(VLOOKUP($A61,'LA33'!$B$1:$BZ$201,'LA33'!D$1,0)),
0))),".")</f>
        <v>4290</v>
      </c>
      <c r="F61" s="59">
        <f>IFERROR(
IF(LA!$H$11=1,(VLOOKUP($A61,'LA31'!$B$1:$BZ$201,'LA31'!E$1,0)),
IF(LA!$H$11=2,(VLOOKUP($A61,'LA32'!$B$1:$BZ$201,'LA32'!E$1,0)),
IF(LA!$H$11=3,(VLOOKUP($A61,'LA33'!$B$1:$BZ$201,'LA33'!E$1,0)),
0))),".")</f>
        <v>4440</v>
      </c>
      <c r="G61" s="106">
        <f>IFERROR(
IF(LA!$H$11=1,(VLOOKUP($A61,'LA31'!$B$1:$BZ$201,'LA31'!F$1,0)),
IF(LA!$H$11=2,(VLOOKUP($A61,'LA32'!$B$1:$BZ$201,'LA32'!F$1,0)),
IF(LA!$H$11=3,(VLOOKUP($A61,'LA33'!$B$1:$BZ$201,'LA33'!F$1,0)),
0))),".")</f>
        <v>0.68</v>
      </c>
      <c r="H61" s="106">
        <f>IFERROR(
IF(LA!$H$11=1,(VLOOKUP($A61,'LA31'!$B$1:$BZ$201,'LA31'!G$1,0)),
IF(LA!$H$11=2,(VLOOKUP($A61,'LA32'!$B$1:$BZ$201,'LA32'!G$1,0)),
IF(LA!$H$11=3,(VLOOKUP($A61,'LA33'!$B$1:$BZ$201,'LA33'!G$1,0)),
0))),".")</f>
        <v>0.77</v>
      </c>
      <c r="I61" s="106">
        <f>IFERROR(
IF(LA!$H$11=1,(VLOOKUP($A61,'LA31'!$B$1:$BZ$201,'LA31'!H$1,0)),
IF(LA!$H$11=2,(VLOOKUP($A61,'LA32'!$B$1:$BZ$201,'LA32'!H$1,0)),
IF(LA!$H$11=3,(VLOOKUP($A61,'LA33'!$B$1:$BZ$201,'LA33'!H$1,0)),
0))),".")</f>
        <v>0.77</v>
      </c>
      <c r="J61" s="106">
        <f>IFERROR(
IF(LA!$H$11=1,(VLOOKUP($A61,'LA31'!$B$1:$BZ$201,'LA31'!I$1,0)),
IF(LA!$H$11=2,(VLOOKUP($A61,'LA32'!$B$1:$BZ$201,'LA32'!I$1,0)),
IF(LA!$H$11=3,(VLOOKUP($A61,'LA33'!$B$1:$BZ$201,'LA33'!I$1,0)),
0))),".")</f>
        <v>0.56999999999999995</v>
      </c>
      <c r="K61" s="106">
        <f>IFERROR(
IF(LA!$H$11=1,(VLOOKUP($A61,'LA31'!$B$1:$BZ$201,'LA31'!J$1,0)),
IF(LA!$H$11=2,(VLOOKUP($A61,'LA32'!$B$1:$BZ$201,'LA32'!J$1,0)),
IF(LA!$H$11=3,(VLOOKUP($A61,'LA33'!$B$1:$BZ$201,'LA33'!J$1,0)),
0))),".")</f>
        <v>0.64</v>
      </c>
      <c r="L61" s="106">
        <f>IFERROR(
IF(LA!$H$11=1,(VLOOKUP($A61,'LA31'!$B$1:$BZ$201,'LA31'!K$1,0)),
IF(LA!$H$11=2,(VLOOKUP($A61,'LA32'!$B$1:$BZ$201,'LA32'!K$1,0)),
IF(LA!$H$11=3,(VLOOKUP($A61,'LA33'!$B$1:$BZ$201,'LA33'!K$1,0)),
0))),".")</f>
        <v>0.64</v>
      </c>
      <c r="M61" s="106">
        <f>IFERROR(
IF(LA!$H$11=1,(VLOOKUP($A61,'LA31'!$B$1:$BZ$201,'LA31'!L$1,0)),
IF(LA!$H$11=2,(VLOOKUP($A61,'LA32'!$B$1:$BZ$201,'LA32'!L$1,0)),
IF(LA!$H$11=3,(VLOOKUP($A61,'LA33'!$B$1:$BZ$201,'LA33'!L$1,0)),
0))),".")</f>
        <v>0.09</v>
      </c>
      <c r="N61" s="106">
        <f>IFERROR(
IF(LA!$H$11=1,(VLOOKUP($A61,'LA31'!$B$1:$BZ$201,'LA31'!M$1,0)),
IF(LA!$H$11=2,(VLOOKUP($A61,'LA32'!$B$1:$BZ$201,'LA32'!M$1,0)),
IF(LA!$H$11=3,(VLOOKUP($A61,'LA33'!$B$1:$BZ$201,'LA33'!M$1,0)),
0))),".")</f>
        <v>0.05</v>
      </c>
      <c r="O61" s="106">
        <f>IFERROR(
IF(LA!$H$11=1,(VLOOKUP($A61,'LA31'!$B$1:$BZ$201,'LA31'!N$1,0)),
IF(LA!$H$11=2,(VLOOKUP($A61,'LA32'!$B$1:$BZ$201,'LA32'!N$1,0)),
IF(LA!$H$11=3,(VLOOKUP($A61,'LA33'!$B$1:$BZ$201,'LA33'!N$1,0)),
0))),".")</f>
        <v>0.05</v>
      </c>
      <c r="P61" s="106" t="str">
        <f>IFERROR(
IF(LA!$H$11=1,(VLOOKUP($A61,'LA31'!$B$1:$BZ$201,'LA31'!O$1,0)),
IF(LA!$H$11=2,(VLOOKUP($A61,'LA32'!$B$1:$BZ$201,'LA32'!O$1,0)),
IF(LA!$H$11=3,(VLOOKUP($A61,'LA33'!$B$1:$BZ$201,'LA33'!O$1,0)),
0))),".")</f>
        <v>x</v>
      </c>
      <c r="Q61" s="106" t="str">
        <f>IFERROR(
IF(LA!$H$11=1,(VLOOKUP($A61,'LA31'!$B$1:$BZ$201,'LA31'!P$1,0)),
IF(LA!$H$11=2,(VLOOKUP($A61,'LA32'!$B$1:$BZ$201,'LA32'!P$1,0)),
IF(LA!$H$11=3,(VLOOKUP($A61,'LA33'!$B$1:$BZ$201,'LA33'!P$1,0)),
0))),".")</f>
        <v>-</v>
      </c>
      <c r="R61" s="106" t="str">
        <f>IFERROR(
IF(LA!$H$11=1,(VLOOKUP($A61,'LA31'!$B$1:$BZ$201,'LA31'!Q$1,0)),
IF(LA!$H$11=2,(VLOOKUP($A61,'LA32'!$B$1:$BZ$201,'LA32'!Q$1,0)),
IF(LA!$H$11=3,(VLOOKUP($A61,'LA33'!$B$1:$BZ$201,'LA33'!Q$1,0)),
0))),".")</f>
        <v>-</v>
      </c>
      <c r="S61" s="106" t="str">
        <f>IFERROR(
IF(LA!$H$11=1,(VLOOKUP($A61,'LA31'!$B$1:$BZ$201,'LA31'!R$1,0)),
IF(LA!$H$11=2,(VLOOKUP($A61,'LA32'!$B$1:$BZ$201,'LA32'!R$1,0)),
IF(LA!$H$11=3,(VLOOKUP($A61,'LA33'!$B$1:$BZ$201,'LA33'!R$1,0)),
0))),".")</f>
        <v>x</v>
      </c>
      <c r="T61" s="106">
        <f>IFERROR(
IF(LA!$H$11=1,(VLOOKUP($A61,'LA31'!$B$1:$BZ$201,'LA31'!S$1,0)),
IF(LA!$H$11=2,(VLOOKUP($A61,'LA32'!$B$1:$BZ$201,'LA32'!S$1,0)),
IF(LA!$H$11=3,(VLOOKUP($A61,'LA33'!$B$1:$BZ$201,'LA33'!S$1,0)),
0))),".")</f>
        <v>0.02</v>
      </c>
      <c r="U61" s="106">
        <f>IFERROR(
IF(LA!$H$11=1,(VLOOKUP($A61,'LA31'!$B$1:$BZ$201,'LA31'!T$1,0)),
IF(LA!$H$11=2,(VLOOKUP($A61,'LA32'!$B$1:$BZ$201,'LA32'!T$1,0)),
IF(LA!$H$11=3,(VLOOKUP($A61,'LA33'!$B$1:$BZ$201,'LA33'!T$1,0)),
0))),".")</f>
        <v>0.02</v>
      </c>
      <c r="V61" s="106">
        <f>IFERROR(
IF(LA!$H$11=1,(VLOOKUP($A61,'LA31'!$B$1:$BZ$201,'LA31'!U$1,0)),
IF(LA!$H$11=2,(VLOOKUP($A61,'LA32'!$B$1:$BZ$201,'LA32'!U$1,0)),
IF(LA!$H$11=3,(VLOOKUP($A61,'LA33'!$B$1:$BZ$201,'LA33'!U$1,0)),
0))),".")</f>
        <v>0.05</v>
      </c>
      <c r="W61" s="106">
        <f>IFERROR(
IF(LA!$H$11=1,(VLOOKUP($A61,'LA31'!$B$1:$BZ$201,'LA31'!V$1,0)),
IF(LA!$H$11=2,(VLOOKUP($A61,'LA32'!$B$1:$BZ$201,'LA32'!V$1,0)),
IF(LA!$H$11=3,(VLOOKUP($A61,'LA33'!$B$1:$BZ$201,'LA33'!V$1,0)),
0))),".")</f>
        <v>0.02</v>
      </c>
      <c r="X61" s="106">
        <f>IFERROR(
IF(LA!$H$11=1,(VLOOKUP($A61,'LA31'!$B$1:$BZ$201,'LA31'!W$1,0)),
IF(LA!$H$11=2,(VLOOKUP($A61,'LA32'!$B$1:$BZ$201,'LA32'!W$1,0)),
IF(LA!$H$11=3,(VLOOKUP($A61,'LA33'!$B$1:$BZ$201,'LA33'!W$1,0)),
0))),".")</f>
        <v>0.02</v>
      </c>
      <c r="Y61" s="106" t="str">
        <f>IFERROR(
IF(LA!$H$11=1,(VLOOKUP($A61,'LA31'!$B$1:$BZ$201,'LA31'!X$1,0)),
IF(LA!$H$11=2,(VLOOKUP($A61,'LA32'!$B$1:$BZ$201,'LA32'!X$1,0)),
IF(LA!$H$11=3,(VLOOKUP($A61,'LA33'!$B$1:$BZ$201,'LA33'!X$1,0)),
0))),".")</f>
        <v>x</v>
      </c>
      <c r="Z61" s="106" t="str">
        <f>IFERROR(
IF(LA!$H$11=1,(VLOOKUP($A61,'LA31'!$B$1:$BZ$201,'LA31'!Y$1,0)),
IF(LA!$H$11=2,(VLOOKUP($A61,'LA32'!$B$1:$BZ$201,'LA32'!Y$1,0)),
IF(LA!$H$11=3,(VLOOKUP($A61,'LA33'!$B$1:$BZ$201,'LA33'!Y$1,0)),
0))),".")</f>
        <v>-</v>
      </c>
      <c r="AA61" s="106" t="str">
        <f>IFERROR(
IF(LA!$H$11=1,(VLOOKUP($A61,'LA31'!$B$1:$BZ$201,'LA31'!Z$1,0)),
IF(LA!$H$11=2,(VLOOKUP($A61,'LA32'!$B$1:$BZ$201,'LA32'!Z$1,0)),
IF(LA!$H$11=3,(VLOOKUP($A61,'LA33'!$B$1:$BZ$201,'LA33'!Z$1,0)),
0))),".")</f>
        <v>-</v>
      </c>
      <c r="AB61" s="106">
        <f>IFERROR(
IF(LA!$H$11=1,(VLOOKUP($A61,'LA31'!$B$1:$BZ$201,'LA31'!AA$1,0)),
IF(LA!$H$11=2,(VLOOKUP($A61,'LA32'!$B$1:$BZ$201,'LA32'!AA$1,0)),
IF(LA!$H$11=3,(VLOOKUP($A61,'LA33'!$B$1:$BZ$201,'LA33'!AA$1,0)),
0))),".")</f>
        <v>0</v>
      </c>
      <c r="AC61" s="106">
        <f>IFERROR(
IF(LA!$H$11=1,(VLOOKUP($A61,'LA31'!$B$1:$BZ$201,'LA31'!AB$1,0)),
IF(LA!$H$11=2,(VLOOKUP($A61,'LA32'!$B$1:$BZ$201,'LA32'!AB$1,0)),
IF(LA!$H$11=3,(VLOOKUP($A61,'LA33'!$B$1:$BZ$201,'LA33'!AB$1,0)),
0))),".")</f>
        <v>0</v>
      </c>
      <c r="AD61" s="106">
        <f>IFERROR(
IF(LA!$H$11=1,(VLOOKUP($A61,'LA31'!$B$1:$BZ$201,'LA31'!AC$1,0)),
IF(LA!$H$11=2,(VLOOKUP($A61,'LA32'!$B$1:$BZ$201,'LA32'!AC$1,0)),
IF(LA!$H$11=3,(VLOOKUP($A61,'LA33'!$B$1:$BZ$201,'LA33'!AC$1,0)),
0))),".")</f>
        <v>0</v>
      </c>
      <c r="AE61" s="106">
        <f>IFERROR(
IF(LA!$H$11=1,(VLOOKUP($A61,'LA31'!$B$1:$BZ$201,'LA31'!AD$1,0)),
IF(LA!$H$11=2,(VLOOKUP($A61,'LA32'!$B$1:$BZ$201,'LA32'!AD$1,0)),
IF(LA!$H$11=3,(VLOOKUP($A61,'LA33'!$B$1:$BZ$201,'LA33'!AD$1,0)),
0))),".")</f>
        <v>0.05</v>
      </c>
      <c r="AF61" s="106">
        <f>IFERROR(
IF(LA!$H$11=1,(VLOOKUP($A61,'LA31'!$B$1:$BZ$201,'LA31'!AE$1,0)),
IF(LA!$H$11=2,(VLOOKUP($A61,'LA32'!$B$1:$BZ$201,'LA32'!AE$1,0)),
IF(LA!$H$11=3,(VLOOKUP($A61,'LA33'!$B$1:$BZ$201,'LA33'!AE$1,0)),
0))),".")</f>
        <v>0.04</v>
      </c>
      <c r="AG61" s="106">
        <f>IFERROR(
IF(LA!$H$11=1,(VLOOKUP($A61,'LA31'!$B$1:$BZ$201,'LA31'!AF$1,0)),
IF(LA!$H$11=2,(VLOOKUP($A61,'LA32'!$B$1:$BZ$201,'LA32'!AF$1,0)),
IF(LA!$H$11=3,(VLOOKUP($A61,'LA33'!$B$1:$BZ$201,'LA33'!AF$1,0)),
0))),".")</f>
        <v>0.04</v>
      </c>
      <c r="AH61" s="106">
        <f>IFERROR(
IF(LA!$H$11=1,(VLOOKUP($A61,'LA31'!$B$1:$BZ$201,'LA31'!AG$1,0)),
IF(LA!$H$11=2,(VLOOKUP($A61,'LA32'!$B$1:$BZ$201,'LA32'!AG$1,0)),
IF(LA!$H$11=3,(VLOOKUP($A61,'LA33'!$B$1:$BZ$201,'LA33'!AG$1,0)),
0))),".")</f>
        <v>0.39</v>
      </c>
      <c r="AI61" s="106">
        <f>IFERROR(
IF(LA!$H$11=1,(VLOOKUP($A61,'LA31'!$B$1:$BZ$201,'LA31'!AH$1,0)),
IF(LA!$H$11=2,(VLOOKUP($A61,'LA32'!$B$1:$BZ$201,'LA32'!AH$1,0)),
IF(LA!$H$11=3,(VLOOKUP($A61,'LA33'!$B$1:$BZ$201,'LA33'!AH$1,0)),
0))),".")</f>
        <v>0.55000000000000004</v>
      </c>
      <c r="AJ61" s="106">
        <f>IFERROR(
IF(LA!$H$11=1,(VLOOKUP($A61,'LA31'!$B$1:$BZ$201,'LA31'!AI$1,0)),
IF(LA!$H$11=2,(VLOOKUP($A61,'LA32'!$B$1:$BZ$201,'LA32'!AI$1,0)),
IF(LA!$H$11=3,(VLOOKUP($A61,'LA33'!$B$1:$BZ$201,'LA33'!AI$1,0)),
0))),".")</f>
        <v>0.55000000000000004</v>
      </c>
      <c r="AK61" s="106">
        <f>IFERROR(
IF(LA!$H$11=1,(VLOOKUP($A61,'LA31'!$B$1:$BZ$201,'LA31'!AJ$1,0)),
IF(LA!$H$11=2,(VLOOKUP($A61,'LA32'!$B$1:$BZ$201,'LA32'!AJ$1,0)),
IF(LA!$H$11=3,(VLOOKUP($A61,'LA33'!$B$1:$BZ$201,'LA33'!AJ$1,0)),
0))),".")</f>
        <v>0.11</v>
      </c>
      <c r="AL61" s="106">
        <f>IFERROR(
IF(LA!$H$11=1,(VLOOKUP($A61,'LA31'!$B$1:$BZ$201,'LA31'!AK$1,0)),
IF(LA!$H$11=2,(VLOOKUP($A61,'LA32'!$B$1:$BZ$201,'LA32'!AK$1,0)),
IF(LA!$H$11=3,(VLOOKUP($A61,'LA33'!$B$1:$BZ$201,'LA33'!AK$1,0)),
0))),".")</f>
        <v>0.26</v>
      </c>
      <c r="AM61" s="106">
        <f>IFERROR(
IF(LA!$H$11=1,(VLOOKUP($A61,'LA31'!$B$1:$BZ$201,'LA31'!AL$1,0)),
IF(LA!$H$11=2,(VLOOKUP($A61,'LA32'!$B$1:$BZ$201,'LA32'!AL$1,0)),
IF(LA!$H$11=3,(VLOOKUP($A61,'LA33'!$B$1:$BZ$201,'LA33'!AL$1,0)),
0))),".")</f>
        <v>0.25</v>
      </c>
      <c r="AN61" s="106">
        <f>IFERROR(
IF(LA!$H$11=1,(VLOOKUP($A61,'LA31'!$B$1:$BZ$201,'LA31'!AM$1,0)),
IF(LA!$H$11=2,(VLOOKUP($A61,'LA32'!$B$1:$BZ$201,'LA32'!AM$1,0)),
IF(LA!$H$11=3,(VLOOKUP($A61,'LA33'!$B$1:$BZ$201,'LA33'!AM$1,0)),
0))),".")</f>
        <v>0</v>
      </c>
      <c r="AO61" s="106">
        <f>IFERROR(
IF(LA!$H$11=1,(VLOOKUP($A61,'LA31'!$B$1:$BZ$201,'LA31'!AN$1,0)),
IF(LA!$H$11=2,(VLOOKUP($A61,'LA32'!$B$1:$BZ$201,'LA32'!AN$1,0)),
IF(LA!$H$11=3,(VLOOKUP($A61,'LA33'!$B$1:$BZ$201,'LA33'!AN$1,0)),
0))),".")</f>
        <v>0.02</v>
      </c>
      <c r="AP61" s="106">
        <f>IFERROR(
IF(LA!$H$11=1,(VLOOKUP($A61,'LA31'!$B$1:$BZ$201,'LA31'!AO$1,0)),
IF(LA!$H$11=2,(VLOOKUP($A61,'LA32'!$B$1:$BZ$201,'LA32'!AO$1,0)),
IF(LA!$H$11=3,(VLOOKUP($A61,'LA33'!$B$1:$BZ$201,'LA33'!AO$1,0)),
0))),".")</f>
        <v>0.02</v>
      </c>
      <c r="AQ61" s="106">
        <f>IFERROR(
IF(LA!$H$11=1,(VLOOKUP($A61,'LA31'!$B$1:$BZ$201,'LA31'!AP$1,0)),
IF(LA!$H$11=2,(VLOOKUP($A61,'LA32'!$B$1:$BZ$201,'LA32'!AP$1,0)),
IF(LA!$H$11=3,(VLOOKUP($A61,'LA33'!$B$1:$BZ$201,'LA33'!AP$1,0)),
0))),".")</f>
        <v>7.0000000000000007E-2</v>
      </c>
      <c r="AR61" s="106">
        <f>IFERROR(
IF(LA!$H$11=1,(VLOOKUP($A61,'LA31'!$B$1:$BZ$201,'LA31'!AQ$1,0)),
IF(LA!$H$11=2,(VLOOKUP($A61,'LA32'!$B$1:$BZ$201,'LA32'!AQ$1,0)),
IF(LA!$H$11=3,(VLOOKUP($A61,'LA33'!$B$1:$BZ$201,'LA33'!AQ$1,0)),
0))),".")</f>
        <v>0.16</v>
      </c>
      <c r="AS61" s="106">
        <f>IFERROR(
IF(LA!$H$11=1,(VLOOKUP($A61,'LA31'!$B$1:$BZ$201,'LA31'!AR$1,0)),
IF(LA!$H$11=2,(VLOOKUP($A61,'LA32'!$B$1:$BZ$201,'LA32'!AR$1,0)),
IF(LA!$H$11=3,(VLOOKUP($A61,'LA33'!$B$1:$BZ$201,'LA33'!AR$1,0)),
0))),".")</f>
        <v>0.15</v>
      </c>
      <c r="AT61" s="106">
        <f>IFERROR(
IF(LA!$H$11=1,(VLOOKUP($A61,'LA31'!$B$1:$BZ$201,'LA31'!AS$1,0)),
IF(LA!$H$11=2,(VLOOKUP($A61,'LA32'!$B$1:$BZ$201,'LA32'!AS$1,0)),
IF(LA!$H$11=3,(VLOOKUP($A61,'LA33'!$B$1:$BZ$201,'LA33'!AS$1,0)),
0))),".")</f>
        <v>0.26</v>
      </c>
      <c r="AU61" s="106">
        <f>IFERROR(
IF(LA!$H$11=1,(VLOOKUP($A61,'LA31'!$B$1:$BZ$201,'LA31'!AT$1,0)),
IF(LA!$H$11=2,(VLOOKUP($A61,'LA32'!$B$1:$BZ$201,'LA32'!AT$1,0)),
IF(LA!$H$11=3,(VLOOKUP($A61,'LA33'!$B$1:$BZ$201,'LA33'!AT$1,0)),
0))),".")</f>
        <v>0.28999999999999998</v>
      </c>
      <c r="AV61" s="106">
        <f>IFERROR(
IF(LA!$H$11=1,(VLOOKUP($A61,'LA31'!$B$1:$BZ$201,'LA31'!AU$1,0)),
IF(LA!$H$11=2,(VLOOKUP($A61,'LA32'!$B$1:$BZ$201,'LA32'!AU$1,0)),
IF(LA!$H$11=3,(VLOOKUP($A61,'LA33'!$B$1:$BZ$201,'LA33'!AU$1,0)),
0))),".")</f>
        <v>0.28999999999999998</v>
      </c>
      <c r="AW61" s="106" t="str">
        <f>IFERROR(
IF(LA!$H$11=1,(VLOOKUP($A61,'LA31'!$B$1:$BZ$201,'LA31'!AV$1,0)),
IF(LA!$H$11=2,(VLOOKUP($A61,'LA32'!$B$1:$BZ$201,'LA32'!AV$1,0)),
IF(LA!$H$11=3,(VLOOKUP($A61,'LA33'!$B$1:$BZ$201,'LA33'!AV$1,0)),
0))),".")</f>
        <v>x</v>
      </c>
      <c r="AX61" s="106">
        <f>IFERROR(
IF(LA!$H$11=1,(VLOOKUP($A61,'LA31'!$B$1:$BZ$201,'LA31'!AW$1,0)),
IF(LA!$H$11=2,(VLOOKUP($A61,'LA32'!$B$1:$BZ$201,'LA32'!AW$1,0)),
IF(LA!$H$11=3,(VLOOKUP($A61,'LA33'!$B$1:$BZ$201,'LA33'!AW$1,0)),
0))),".")</f>
        <v>0.01</v>
      </c>
      <c r="AY61" s="106">
        <f>IFERROR(
IF(LA!$H$11=1,(VLOOKUP($A61,'LA31'!$B$1:$BZ$201,'LA31'!AX$1,0)),
IF(LA!$H$11=2,(VLOOKUP($A61,'LA32'!$B$1:$BZ$201,'LA32'!AX$1,0)),
IF(LA!$H$11=3,(VLOOKUP($A61,'LA33'!$B$1:$BZ$201,'LA33'!AX$1,0)),
0))),".")</f>
        <v>0.01</v>
      </c>
      <c r="AZ61" s="106">
        <f>IFERROR(
IF(LA!$H$11=1,(VLOOKUP($A61,'LA31'!$B$1:$BZ$201,'LA31'!AY$1,0)),
IF(LA!$H$11=2,(VLOOKUP($A61,'LA32'!$B$1:$BZ$201,'LA32'!AY$1,0)),
IF(LA!$H$11=3,(VLOOKUP($A61,'LA33'!$B$1:$BZ$201,'LA33'!AY$1,0)),
0))),".")</f>
        <v>0</v>
      </c>
      <c r="BA61" s="106" t="str">
        <f>IFERROR(
IF(LA!$H$11=1,(VLOOKUP($A61,'LA31'!$B$1:$BZ$201,'LA31'!AZ$1,0)),
IF(LA!$H$11=2,(VLOOKUP($A61,'LA32'!$B$1:$BZ$201,'LA32'!AZ$1,0)),
IF(LA!$H$11=3,(VLOOKUP($A61,'LA33'!$B$1:$BZ$201,'LA33'!AZ$1,0)),
0))),".")</f>
        <v>x</v>
      </c>
      <c r="BB61" s="106" t="str">
        <f>IFERROR(
IF(LA!$H$11=1,(VLOOKUP($A61,'LA31'!$B$1:$BZ$201,'LA31'!BA$1,0)),
IF(LA!$H$11=2,(VLOOKUP($A61,'LA32'!$B$1:$BZ$201,'LA32'!BA$1,0)),
IF(LA!$H$11=3,(VLOOKUP($A61,'LA33'!$B$1:$BZ$201,'LA33'!BA$1,0)),
0))),".")</f>
        <v>x</v>
      </c>
      <c r="BC61" s="106">
        <f>IFERROR(
IF(LA!$H$11=1,(VLOOKUP($A61,'LA31'!$B$1:$BZ$201,'LA31'!BB$1,0)),
IF(LA!$H$11=2,(VLOOKUP($A61,'LA32'!$B$1:$BZ$201,'LA32'!BB$1,0)),
IF(LA!$H$11=3,(VLOOKUP($A61,'LA33'!$B$1:$BZ$201,'LA33'!BB$1,0)),
0))),".")</f>
        <v>0.1</v>
      </c>
      <c r="BD61" s="106">
        <f>IFERROR(
IF(LA!$H$11=1,(VLOOKUP($A61,'LA31'!$B$1:$BZ$201,'LA31'!BC$1,0)),
IF(LA!$H$11=2,(VLOOKUP($A61,'LA32'!$B$1:$BZ$201,'LA32'!BC$1,0)),
IF(LA!$H$11=3,(VLOOKUP($A61,'LA33'!$B$1:$BZ$201,'LA33'!BC$1,0)),
0))),".")</f>
        <v>0.12</v>
      </c>
      <c r="BE61" s="106">
        <f>IFERROR(
IF(LA!$H$11=1,(VLOOKUP($A61,'LA31'!$B$1:$BZ$201,'LA31'!BD$1,0)),
IF(LA!$H$11=2,(VLOOKUP($A61,'LA32'!$B$1:$BZ$201,'LA32'!BD$1,0)),
IF(LA!$H$11=3,(VLOOKUP($A61,'LA33'!$B$1:$BZ$201,'LA33'!BD$1,0)),
0))),".")</f>
        <v>0.12</v>
      </c>
      <c r="BF61" s="106">
        <f>IFERROR(
IF(LA!$H$11=1,(VLOOKUP($A61,'LA31'!$B$1:$BZ$201,'LA31'!BE$1,0)),
IF(LA!$H$11=2,(VLOOKUP($A61,'LA32'!$B$1:$BZ$201,'LA32'!BE$1,0)),
IF(LA!$H$11=3,(VLOOKUP($A61,'LA33'!$B$1:$BZ$201,'LA33'!BE$1,0)),
0))),".")</f>
        <v>0.05</v>
      </c>
      <c r="BG61" s="106">
        <f>IFERROR(
IF(LA!$H$11=1,(VLOOKUP($A61,'LA31'!$B$1:$BZ$201,'LA31'!BF$1,0)),
IF(LA!$H$11=2,(VLOOKUP($A61,'LA32'!$B$1:$BZ$201,'LA32'!BF$1,0)),
IF(LA!$H$11=3,(VLOOKUP($A61,'LA33'!$B$1:$BZ$201,'LA33'!BF$1,0)),
0))),".")</f>
        <v>0.09</v>
      </c>
      <c r="BH61" s="106">
        <f>IFERROR(
IF(LA!$H$11=1,(VLOOKUP($A61,'LA31'!$B$1:$BZ$201,'LA31'!BG$1,0)),
IF(LA!$H$11=2,(VLOOKUP($A61,'LA32'!$B$1:$BZ$201,'LA32'!BG$1,0)),
IF(LA!$H$11=3,(VLOOKUP($A61,'LA33'!$B$1:$BZ$201,'LA33'!BG$1,0)),
0))),".")</f>
        <v>0.09</v>
      </c>
      <c r="BI61" s="106">
        <f>IFERROR(
IF(LA!$H$11=1,(VLOOKUP($A61,'LA31'!$B$1:$BZ$201,'LA31'!BH$1,0)),
IF(LA!$H$11=2,(VLOOKUP($A61,'LA32'!$B$1:$BZ$201,'LA32'!BH$1,0)),
IF(LA!$H$11=3,(VLOOKUP($A61,'LA33'!$B$1:$BZ$201,'LA33'!BH$1,0)),
0))),".")</f>
        <v>0.05</v>
      </c>
      <c r="BJ61" s="106">
        <f>IFERROR(
IF(LA!$H$11=1,(VLOOKUP($A61,'LA31'!$B$1:$BZ$201,'LA31'!BI$1,0)),
IF(LA!$H$11=2,(VLOOKUP($A61,'LA32'!$B$1:$BZ$201,'LA32'!BI$1,0)),
IF(LA!$H$11=3,(VLOOKUP($A61,'LA33'!$B$1:$BZ$201,'LA33'!BI$1,0)),
0))),".")</f>
        <v>0.03</v>
      </c>
      <c r="BK61" s="106">
        <f>IFERROR(
IF(LA!$H$11=1,(VLOOKUP($A61,'LA31'!$B$1:$BZ$201,'LA31'!BJ$1,0)),
IF(LA!$H$11=2,(VLOOKUP($A61,'LA32'!$B$1:$BZ$201,'LA32'!BJ$1,0)),
IF(LA!$H$11=3,(VLOOKUP($A61,'LA33'!$B$1:$BZ$201,'LA33'!BJ$1,0)),
0))),".")</f>
        <v>0.03</v>
      </c>
      <c r="BL61" s="106">
        <f>IFERROR(
IF(LA!$H$11=1,(VLOOKUP($A61,'LA31'!$B$1:$BZ$201,'LA31'!BK$1,0)),
IF(LA!$H$11=2,(VLOOKUP($A61,'LA32'!$B$1:$BZ$201,'LA32'!BK$1,0)),
IF(LA!$H$11=3,(VLOOKUP($A61,'LA33'!$B$1:$BZ$201,'LA33'!BK$1,0)),
0))),".")</f>
        <v>0</v>
      </c>
      <c r="BM61" s="106" t="str">
        <f>IFERROR(
IF(LA!$H$11=1,(VLOOKUP($A61,'LA31'!$B$1:$BZ$201,'LA31'!BL$1,0)),
IF(LA!$H$11=2,(VLOOKUP($A61,'LA32'!$B$1:$BZ$201,'LA32'!BL$1,0)),
IF(LA!$H$11=3,(VLOOKUP($A61,'LA33'!$B$1:$BZ$201,'LA33'!BL$1,0)),
0))),".")</f>
        <v>x</v>
      </c>
      <c r="BN61" s="106" t="str">
        <f>IFERROR(
IF(LA!$H$11=1,(VLOOKUP($A61,'LA31'!$B$1:$BZ$201,'LA31'!BM$1,0)),
IF(LA!$H$11=2,(VLOOKUP($A61,'LA32'!$B$1:$BZ$201,'LA32'!BM$1,0)),
IF(LA!$H$11=3,(VLOOKUP($A61,'LA33'!$B$1:$BZ$201,'LA33'!BM$1,0)),
0))),".")</f>
        <v>x</v>
      </c>
      <c r="BO61" s="106" t="str">
        <f>IFERROR(
IF(LA!$H$11=1,(VLOOKUP($A61,'LA31'!$B$1:$BZ$201,'LA31'!BN$1,0)),
IF(LA!$H$11=2,(VLOOKUP($A61,'LA32'!$B$1:$BZ$201,'LA32'!BN$1,0)),
IF(LA!$H$11=3,(VLOOKUP($A61,'LA33'!$B$1:$BZ$201,'LA33'!BN$1,0)),
0))),".")</f>
        <v>x</v>
      </c>
      <c r="BP61" s="106">
        <f>IFERROR(
IF(LA!$H$11=1,(VLOOKUP($A61,'LA31'!$B$1:$BZ$201,'LA31'!BO$1,0)),
IF(LA!$H$11=2,(VLOOKUP($A61,'LA32'!$B$1:$BZ$201,'LA32'!BO$1,0)),
IF(LA!$H$11=3,(VLOOKUP($A61,'LA33'!$B$1:$BZ$201,'LA33'!BO$1,0)),
0))),".")</f>
        <v>0.01</v>
      </c>
      <c r="BQ61" s="106">
        <f>IFERROR(
IF(LA!$H$11=1,(VLOOKUP($A61,'LA31'!$B$1:$BZ$201,'LA31'!BP$1,0)),
IF(LA!$H$11=2,(VLOOKUP($A61,'LA32'!$B$1:$BZ$201,'LA32'!BP$1,0)),
IF(LA!$H$11=3,(VLOOKUP($A61,'LA33'!$B$1:$BZ$201,'LA33'!BP$1,0)),
0))),".")</f>
        <v>0.01</v>
      </c>
      <c r="BR61" s="106">
        <f>IFERROR(
IF(LA!$H$11=1,(VLOOKUP($A61,'LA31'!$B$1:$BZ$201,'LA31'!BQ$1,0)),
IF(LA!$H$11=2,(VLOOKUP($A61,'LA32'!$B$1:$BZ$201,'LA32'!BQ$1,0)),
IF(LA!$H$11=3,(VLOOKUP($A61,'LA33'!$B$1:$BZ$201,'LA33'!BQ$1,0)),
0))),".")</f>
        <v>0.11</v>
      </c>
      <c r="BS61" s="106">
        <f>IFERROR(
IF(LA!$H$11=1,(VLOOKUP($A61,'LA31'!$B$1:$BZ$201,'LA31'!BR$1,0)),
IF(LA!$H$11=2,(VLOOKUP($A61,'LA32'!$B$1:$BZ$201,'LA32'!BR$1,0)),
IF(LA!$H$11=3,(VLOOKUP($A61,'LA33'!$B$1:$BZ$201,'LA33'!BR$1,0)),
0))),".")</f>
        <v>7.0000000000000007E-2</v>
      </c>
      <c r="BT61" s="106">
        <f>IFERROR(
IF(LA!$H$11=1,(VLOOKUP($A61,'LA31'!$B$1:$BZ$201,'LA31'!BS$1,0)),
IF(LA!$H$11=2,(VLOOKUP($A61,'LA32'!$B$1:$BZ$201,'LA32'!BS$1,0)),
IF(LA!$H$11=3,(VLOOKUP($A61,'LA33'!$B$1:$BZ$201,'LA33'!BS$1,0)),
0))),".")</f>
        <v>7.0000000000000007E-2</v>
      </c>
      <c r="BU61" s="106">
        <f>IFERROR(
IF(LA!$H$11=1,(VLOOKUP($A61,'LA31'!$B$1:$BZ$201,'LA31'!BT$1,0)),
IF(LA!$H$11=2,(VLOOKUP($A61,'LA32'!$B$1:$BZ$201,'LA32'!BT$1,0)),
IF(LA!$H$11=3,(VLOOKUP($A61,'LA33'!$B$1:$BZ$201,'LA33'!BT$1,0)),
0))),".")</f>
        <v>0.05</v>
      </c>
      <c r="BV61" s="106">
        <f>IFERROR(
IF(LA!$H$11=1,(VLOOKUP($A61,'LA31'!$B$1:$BZ$201,'LA31'!BU$1,0)),
IF(LA!$H$11=2,(VLOOKUP($A61,'LA32'!$B$1:$BZ$201,'LA32'!BU$1,0)),
IF(LA!$H$11=3,(VLOOKUP($A61,'LA33'!$B$1:$BZ$201,'LA33'!BU$1,0)),
0))),".")</f>
        <v>0.03</v>
      </c>
      <c r="BW61" s="106">
        <f>IFERROR(
IF(LA!$H$11=1,(VLOOKUP($A61,'LA31'!$B$1:$BZ$201,'LA31'!BV$1,0)),
IF(LA!$H$11=2,(VLOOKUP($A61,'LA32'!$B$1:$BZ$201,'LA32'!BV$1,0)),
IF(LA!$H$11=3,(VLOOKUP($A61,'LA33'!$B$1:$BZ$201,'LA33'!BV$1,0)),
0))),".")</f>
        <v>0.03</v>
      </c>
      <c r="BX61" s="106">
        <f>IFERROR(
IF(LA!$H$11=1,(VLOOKUP($A61,'LA31'!$B$1:$BZ$201,'LA31'!BW$1,0)),
IF(LA!$H$11=2,(VLOOKUP($A61,'LA32'!$B$1:$BZ$201,'LA32'!BW$1,0)),
IF(LA!$H$11=3,(VLOOKUP($A61,'LA33'!$B$1:$BZ$201,'LA33'!BW$1,0)),
0))),".")</f>
        <v>0.16</v>
      </c>
      <c r="BY61" s="106">
        <f>IFERROR(
IF(LA!$H$11=1,(VLOOKUP($A61,'LA31'!$B$1:$BZ$201,'LA31'!BX$1,0)),
IF(LA!$H$11=2,(VLOOKUP($A61,'LA32'!$B$1:$BZ$201,'LA32'!BX$1,0)),
IF(LA!$H$11=3,(VLOOKUP($A61,'LA33'!$B$1:$BZ$201,'LA33'!BX$1,0)),
0))),".")</f>
        <v>0.13</v>
      </c>
      <c r="BZ61" s="106">
        <f>IFERROR(
IF(LA!$H$11=1,(VLOOKUP($A61,'LA31'!$B$1:$BZ$201,'LA31'!BY$1,0)),
IF(LA!$H$11=2,(VLOOKUP($A61,'LA32'!$B$1:$BZ$201,'LA32'!BY$1,0)),
IF(LA!$H$11=3,(VLOOKUP($A61,'LA33'!$B$1:$BZ$201,'LA33'!BY$1,0)),
0))),".")</f>
        <v>0.13</v>
      </c>
    </row>
    <row r="62" spans="1:78" x14ac:dyDescent="0.2">
      <c r="A62" s="55">
        <v>390</v>
      </c>
      <c r="B62" s="55" t="s">
        <v>244</v>
      </c>
      <c r="C62" s="88" t="s">
        <v>191</v>
      </c>
      <c r="D62" s="59">
        <f>IFERROR(
IF(LA!$H$11=1,(VLOOKUP($A62,'LA31'!$B$1:$BZ$201,'LA31'!C$1,0)),
IF(LA!$H$11=2,(VLOOKUP($A62,'LA32'!$B$1:$BZ$201,'LA32'!C$1,0)),
IF(LA!$H$11=3,(VLOOKUP($A62,'LA33'!$B$1:$BZ$201,'LA33'!C$1,0)),
0))),".")</f>
        <v>60</v>
      </c>
      <c r="E62" s="59">
        <f>IFERROR(
IF(LA!$H$11=1,(VLOOKUP($A62,'LA31'!$B$1:$BZ$201,'LA31'!D$1,0)),
IF(LA!$H$11=2,(VLOOKUP($A62,'LA32'!$B$1:$BZ$201,'LA32'!D$1,0)),
IF(LA!$H$11=3,(VLOOKUP($A62,'LA33'!$B$1:$BZ$201,'LA33'!D$1,0)),
0))),".")</f>
        <v>730</v>
      </c>
      <c r="F62" s="59">
        <f>IFERROR(
IF(LA!$H$11=1,(VLOOKUP($A62,'LA31'!$B$1:$BZ$201,'LA31'!E$1,0)),
IF(LA!$H$11=2,(VLOOKUP($A62,'LA32'!$B$1:$BZ$201,'LA32'!E$1,0)),
IF(LA!$H$11=3,(VLOOKUP($A62,'LA33'!$B$1:$BZ$201,'LA33'!E$1,0)),
0))),".")</f>
        <v>780</v>
      </c>
      <c r="G62" s="106">
        <f>IFERROR(
IF(LA!$H$11=1,(VLOOKUP($A62,'LA31'!$B$1:$BZ$201,'LA31'!F$1,0)),
IF(LA!$H$11=2,(VLOOKUP($A62,'LA32'!$B$1:$BZ$201,'LA32'!F$1,0)),
IF(LA!$H$11=3,(VLOOKUP($A62,'LA33'!$B$1:$BZ$201,'LA33'!F$1,0)),
0))),".")</f>
        <v>0.76</v>
      </c>
      <c r="H62" s="106">
        <f>IFERROR(
IF(LA!$H$11=1,(VLOOKUP($A62,'LA31'!$B$1:$BZ$201,'LA31'!G$1,0)),
IF(LA!$H$11=2,(VLOOKUP($A62,'LA32'!$B$1:$BZ$201,'LA32'!G$1,0)),
IF(LA!$H$11=3,(VLOOKUP($A62,'LA33'!$B$1:$BZ$201,'LA33'!G$1,0)),
0))),".")</f>
        <v>0.83</v>
      </c>
      <c r="I62" s="106">
        <f>IFERROR(
IF(LA!$H$11=1,(VLOOKUP($A62,'LA31'!$B$1:$BZ$201,'LA31'!H$1,0)),
IF(LA!$H$11=2,(VLOOKUP($A62,'LA32'!$B$1:$BZ$201,'LA32'!H$1,0)),
IF(LA!$H$11=3,(VLOOKUP($A62,'LA33'!$B$1:$BZ$201,'LA33'!H$1,0)),
0))),".")</f>
        <v>0.83</v>
      </c>
      <c r="J62" s="106">
        <f>IFERROR(
IF(LA!$H$11=1,(VLOOKUP($A62,'LA31'!$B$1:$BZ$201,'LA31'!I$1,0)),
IF(LA!$H$11=2,(VLOOKUP($A62,'LA32'!$B$1:$BZ$201,'LA32'!I$1,0)),
IF(LA!$H$11=3,(VLOOKUP($A62,'LA33'!$B$1:$BZ$201,'LA33'!I$1,0)),
0))),".")</f>
        <v>0.66</v>
      </c>
      <c r="K62" s="106">
        <f>IFERROR(
IF(LA!$H$11=1,(VLOOKUP($A62,'LA31'!$B$1:$BZ$201,'LA31'!J$1,0)),
IF(LA!$H$11=2,(VLOOKUP($A62,'LA32'!$B$1:$BZ$201,'LA32'!J$1,0)),
IF(LA!$H$11=3,(VLOOKUP($A62,'LA33'!$B$1:$BZ$201,'LA33'!J$1,0)),
0))),".")</f>
        <v>0.74</v>
      </c>
      <c r="L62" s="106">
        <f>IFERROR(
IF(LA!$H$11=1,(VLOOKUP($A62,'LA31'!$B$1:$BZ$201,'LA31'!K$1,0)),
IF(LA!$H$11=2,(VLOOKUP($A62,'LA32'!$B$1:$BZ$201,'LA32'!K$1,0)),
IF(LA!$H$11=3,(VLOOKUP($A62,'LA33'!$B$1:$BZ$201,'LA33'!K$1,0)),
0))),".")</f>
        <v>0.74</v>
      </c>
      <c r="M62" s="106">
        <f>IFERROR(
IF(LA!$H$11=1,(VLOOKUP($A62,'LA31'!$B$1:$BZ$201,'LA31'!L$1,0)),
IF(LA!$H$11=2,(VLOOKUP($A62,'LA32'!$B$1:$BZ$201,'LA32'!L$1,0)),
IF(LA!$H$11=3,(VLOOKUP($A62,'LA33'!$B$1:$BZ$201,'LA33'!L$1,0)),
0))),".")</f>
        <v>0.17</v>
      </c>
      <c r="N62" s="106">
        <f>IFERROR(
IF(LA!$H$11=1,(VLOOKUP($A62,'LA31'!$B$1:$BZ$201,'LA31'!M$1,0)),
IF(LA!$H$11=2,(VLOOKUP($A62,'LA32'!$B$1:$BZ$201,'LA32'!M$1,0)),
IF(LA!$H$11=3,(VLOOKUP($A62,'LA33'!$B$1:$BZ$201,'LA33'!M$1,0)),
0))),".")</f>
        <v>0.12</v>
      </c>
      <c r="O62" s="106">
        <f>IFERROR(
IF(LA!$H$11=1,(VLOOKUP($A62,'LA31'!$B$1:$BZ$201,'LA31'!N$1,0)),
IF(LA!$H$11=2,(VLOOKUP($A62,'LA32'!$B$1:$BZ$201,'LA32'!N$1,0)),
IF(LA!$H$11=3,(VLOOKUP($A62,'LA33'!$B$1:$BZ$201,'LA33'!N$1,0)),
0))),".")</f>
        <v>0.12</v>
      </c>
      <c r="P62" s="106">
        <f>IFERROR(
IF(LA!$H$11=1,(VLOOKUP($A62,'LA31'!$B$1:$BZ$201,'LA31'!O$1,0)),
IF(LA!$H$11=2,(VLOOKUP($A62,'LA32'!$B$1:$BZ$201,'LA32'!O$1,0)),
IF(LA!$H$11=3,(VLOOKUP($A62,'LA33'!$B$1:$BZ$201,'LA33'!O$1,0)),
0))),".")</f>
        <v>0</v>
      </c>
      <c r="Q62" s="106">
        <f>IFERROR(
IF(LA!$H$11=1,(VLOOKUP($A62,'LA31'!$B$1:$BZ$201,'LA31'!P$1,0)),
IF(LA!$H$11=2,(VLOOKUP($A62,'LA32'!$B$1:$BZ$201,'LA32'!P$1,0)),
IF(LA!$H$11=3,(VLOOKUP($A62,'LA33'!$B$1:$BZ$201,'LA33'!P$1,0)),
0))),".")</f>
        <v>0</v>
      </c>
      <c r="R62" s="106">
        <f>IFERROR(
IF(LA!$H$11=1,(VLOOKUP($A62,'LA31'!$B$1:$BZ$201,'LA31'!Q$1,0)),
IF(LA!$H$11=2,(VLOOKUP($A62,'LA32'!$B$1:$BZ$201,'LA32'!Q$1,0)),
IF(LA!$H$11=3,(VLOOKUP($A62,'LA33'!$B$1:$BZ$201,'LA33'!Q$1,0)),
0))),".")</f>
        <v>0</v>
      </c>
      <c r="S62" s="106" t="str">
        <f>IFERROR(
IF(LA!$H$11=1,(VLOOKUP($A62,'LA31'!$B$1:$BZ$201,'LA31'!R$1,0)),
IF(LA!$H$11=2,(VLOOKUP($A62,'LA32'!$B$1:$BZ$201,'LA32'!R$1,0)),
IF(LA!$H$11=3,(VLOOKUP($A62,'LA33'!$B$1:$BZ$201,'LA33'!R$1,0)),
0))),".")</f>
        <v>x</v>
      </c>
      <c r="T62" s="106">
        <f>IFERROR(
IF(LA!$H$11=1,(VLOOKUP($A62,'LA31'!$B$1:$BZ$201,'LA31'!S$1,0)),
IF(LA!$H$11=2,(VLOOKUP($A62,'LA32'!$B$1:$BZ$201,'LA32'!S$1,0)),
IF(LA!$H$11=3,(VLOOKUP($A62,'LA33'!$B$1:$BZ$201,'LA33'!S$1,0)),
0))),".")</f>
        <v>0.05</v>
      </c>
      <c r="U62" s="106">
        <f>IFERROR(
IF(LA!$H$11=1,(VLOOKUP($A62,'LA31'!$B$1:$BZ$201,'LA31'!T$1,0)),
IF(LA!$H$11=2,(VLOOKUP($A62,'LA32'!$B$1:$BZ$201,'LA32'!T$1,0)),
IF(LA!$H$11=3,(VLOOKUP($A62,'LA33'!$B$1:$BZ$201,'LA33'!T$1,0)),
0))),".")</f>
        <v>0.05</v>
      </c>
      <c r="V62" s="106" t="str">
        <f>IFERROR(
IF(LA!$H$11=1,(VLOOKUP($A62,'LA31'!$B$1:$BZ$201,'LA31'!U$1,0)),
IF(LA!$H$11=2,(VLOOKUP($A62,'LA32'!$B$1:$BZ$201,'LA32'!U$1,0)),
IF(LA!$H$11=3,(VLOOKUP($A62,'LA33'!$B$1:$BZ$201,'LA33'!U$1,0)),
0))),".")</f>
        <v>x</v>
      </c>
      <c r="W62" s="106">
        <f>IFERROR(
IF(LA!$H$11=1,(VLOOKUP($A62,'LA31'!$B$1:$BZ$201,'LA31'!V$1,0)),
IF(LA!$H$11=2,(VLOOKUP($A62,'LA32'!$B$1:$BZ$201,'LA32'!V$1,0)),
IF(LA!$H$11=3,(VLOOKUP($A62,'LA33'!$B$1:$BZ$201,'LA33'!V$1,0)),
0))),".")</f>
        <v>0.04</v>
      </c>
      <c r="X62" s="106">
        <f>IFERROR(
IF(LA!$H$11=1,(VLOOKUP($A62,'LA31'!$B$1:$BZ$201,'LA31'!W$1,0)),
IF(LA!$H$11=2,(VLOOKUP($A62,'LA32'!$B$1:$BZ$201,'LA32'!W$1,0)),
IF(LA!$H$11=3,(VLOOKUP($A62,'LA33'!$B$1:$BZ$201,'LA33'!W$1,0)),
0))),".")</f>
        <v>0.04</v>
      </c>
      <c r="Y62" s="106">
        <f>IFERROR(
IF(LA!$H$11=1,(VLOOKUP($A62,'LA31'!$B$1:$BZ$201,'LA31'!X$1,0)),
IF(LA!$H$11=2,(VLOOKUP($A62,'LA32'!$B$1:$BZ$201,'LA32'!X$1,0)),
IF(LA!$H$11=3,(VLOOKUP($A62,'LA33'!$B$1:$BZ$201,'LA33'!X$1,0)),
0))),".")</f>
        <v>0</v>
      </c>
      <c r="Z62" s="106">
        <f>IFERROR(
IF(LA!$H$11=1,(VLOOKUP($A62,'LA31'!$B$1:$BZ$201,'LA31'!Y$1,0)),
IF(LA!$H$11=2,(VLOOKUP($A62,'LA32'!$B$1:$BZ$201,'LA32'!Y$1,0)),
IF(LA!$H$11=3,(VLOOKUP($A62,'LA33'!$B$1:$BZ$201,'LA33'!Y$1,0)),
0))),".")</f>
        <v>0</v>
      </c>
      <c r="AA62" s="106">
        <f>IFERROR(
IF(LA!$H$11=1,(VLOOKUP($A62,'LA31'!$B$1:$BZ$201,'LA31'!Z$1,0)),
IF(LA!$H$11=2,(VLOOKUP($A62,'LA32'!$B$1:$BZ$201,'LA32'!Z$1,0)),
IF(LA!$H$11=3,(VLOOKUP($A62,'LA33'!$B$1:$BZ$201,'LA33'!Z$1,0)),
0))),".")</f>
        <v>0</v>
      </c>
      <c r="AB62" s="106">
        <f>IFERROR(
IF(LA!$H$11=1,(VLOOKUP($A62,'LA31'!$B$1:$BZ$201,'LA31'!AA$1,0)),
IF(LA!$H$11=2,(VLOOKUP($A62,'LA32'!$B$1:$BZ$201,'LA32'!AA$1,0)),
IF(LA!$H$11=3,(VLOOKUP($A62,'LA33'!$B$1:$BZ$201,'LA33'!AA$1,0)),
0))),".")</f>
        <v>0</v>
      </c>
      <c r="AC62" s="106">
        <f>IFERROR(
IF(LA!$H$11=1,(VLOOKUP($A62,'LA31'!$B$1:$BZ$201,'LA31'!AB$1,0)),
IF(LA!$H$11=2,(VLOOKUP($A62,'LA32'!$B$1:$BZ$201,'LA32'!AB$1,0)),
IF(LA!$H$11=3,(VLOOKUP($A62,'LA33'!$B$1:$BZ$201,'LA33'!AB$1,0)),
0))),".")</f>
        <v>0</v>
      </c>
      <c r="AD62" s="106">
        <f>IFERROR(
IF(LA!$H$11=1,(VLOOKUP($A62,'LA31'!$B$1:$BZ$201,'LA31'!AC$1,0)),
IF(LA!$H$11=2,(VLOOKUP($A62,'LA32'!$B$1:$BZ$201,'LA32'!AC$1,0)),
IF(LA!$H$11=3,(VLOOKUP($A62,'LA33'!$B$1:$BZ$201,'LA33'!AC$1,0)),
0))),".")</f>
        <v>0</v>
      </c>
      <c r="AE62" s="106" t="str">
        <f>IFERROR(
IF(LA!$H$11=1,(VLOOKUP($A62,'LA31'!$B$1:$BZ$201,'LA31'!AD$1,0)),
IF(LA!$H$11=2,(VLOOKUP($A62,'LA32'!$B$1:$BZ$201,'LA32'!AD$1,0)),
IF(LA!$H$11=3,(VLOOKUP($A62,'LA33'!$B$1:$BZ$201,'LA33'!AD$1,0)),
0))),".")</f>
        <v>x</v>
      </c>
      <c r="AF62" s="106">
        <f>IFERROR(
IF(LA!$H$11=1,(VLOOKUP($A62,'LA31'!$B$1:$BZ$201,'LA31'!AE$1,0)),
IF(LA!$H$11=2,(VLOOKUP($A62,'LA32'!$B$1:$BZ$201,'LA32'!AE$1,0)),
IF(LA!$H$11=3,(VLOOKUP($A62,'LA33'!$B$1:$BZ$201,'LA33'!AE$1,0)),
0))),".")</f>
        <v>0.08</v>
      </c>
      <c r="AG62" s="106">
        <f>IFERROR(
IF(LA!$H$11=1,(VLOOKUP($A62,'LA31'!$B$1:$BZ$201,'LA31'!AF$1,0)),
IF(LA!$H$11=2,(VLOOKUP($A62,'LA32'!$B$1:$BZ$201,'LA32'!AF$1,0)),
IF(LA!$H$11=3,(VLOOKUP($A62,'LA33'!$B$1:$BZ$201,'LA33'!AF$1,0)),
0))),".")</f>
        <v>0.08</v>
      </c>
      <c r="AH62" s="106">
        <f>IFERROR(
IF(LA!$H$11=1,(VLOOKUP($A62,'LA31'!$B$1:$BZ$201,'LA31'!AG$1,0)),
IF(LA!$H$11=2,(VLOOKUP($A62,'LA32'!$B$1:$BZ$201,'LA32'!AG$1,0)),
IF(LA!$H$11=3,(VLOOKUP($A62,'LA33'!$B$1:$BZ$201,'LA33'!AG$1,0)),
0))),".")</f>
        <v>0.41</v>
      </c>
      <c r="AI62" s="106">
        <f>IFERROR(
IF(LA!$H$11=1,(VLOOKUP($A62,'LA31'!$B$1:$BZ$201,'LA31'!AH$1,0)),
IF(LA!$H$11=2,(VLOOKUP($A62,'LA32'!$B$1:$BZ$201,'LA32'!AH$1,0)),
IF(LA!$H$11=3,(VLOOKUP($A62,'LA33'!$B$1:$BZ$201,'LA33'!AH$1,0)),
0))),".")</f>
        <v>0.53</v>
      </c>
      <c r="AJ62" s="106">
        <f>IFERROR(
IF(LA!$H$11=1,(VLOOKUP($A62,'LA31'!$B$1:$BZ$201,'LA31'!AI$1,0)),
IF(LA!$H$11=2,(VLOOKUP($A62,'LA32'!$B$1:$BZ$201,'LA32'!AI$1,0)),
IF(LA!$H$11=3,(VLOOKUP($A62,'LA33'!$B$1:$BZ$201,'LA33'!AI$1,0)),
0))),".")</f>
        <v>0.52</v>
      </c>
      <c r="AK62" s="106" t="str">
        <f>IFERROR(
IF(LA!$H$11=1,(VLOOKUP($A62,'LA31'!$B$1:$BZ$201,'LA31'!AJ$1,0)),
IF(LA!$H$11=2,(VLOOKUP($A62,'LA32'!$B$1:$BZ$201,'LA32'!AJ$1,0)),
IF(LA!$H$11=3,(VLOOKUP($A62,'LA33'!$B$1:$BZ$201,'LA33'!AJ$1,0)),
0))),".")</f>
        <v>x</v>
      </c>
      <c r="AL62" s="106">
        <f>IFERROR(
IF(LA!$H$11=1,(VLOOKUP($A62,'LA31'!$B$1:$BZ$201,'LA31'!AK$1,0)),
IF(LA!$H$11=2,(VLOOKUP($A62,'LA32'!$B$1:$BZ$201,'LA32'!AK$1,0)),
IF(LA!$H$11=3,(VLOOKUP($A62,'LA33'!$B$1:$BZ$201,'LA33'!AK$1,0)),
0))),".")</f>
        <v>0.17</v>
      </c>
      <c r="AM62" s="106">
        <f>IFERROR(
IF(LA!$H$11=1,(VLOOKUP($A62,'LA31'!$B$1:$BZ$201,'LA31'!AL$1,0)),
IF(LA!$H$11=2,(VLOOKUP($A62,'LA32'!$B$1:$BZ$201,'LA32'!AL$1,0)),
IF(LA!$H$11=3,(VLOOKUP($A62,'LA33'!$B$1:$BZ$201,'LA33'!AL$1,0)),
0))),".")</f>
        <v>0.16</v>
      </c>
      <c r="AN62" s="106">
        <f>IFERROR(
IF(LA!$H$11=1,(VLOOKUP($A62,'LA31'!$B$1:$BZ$201,'LA31'!AM$1,0)),
IF(LA!$H$11=2,(VLOOKUP($A62,'LA32'!$B$1:$BZ$201,'LA32'!AM$1,0)),
IF(LA!$H$11=3,(VLOOKUP($A62,'LA33'!$B$1:$BZ$201,'LA33'!AM$1,0)),
0))),".")</f>
        <v>0</v>
      </c>
      <c r="AO62" s="106" t="str">
        <f>IFERROR(
IF(LA!$H$11=1,(VLOOKUP($A62,'LA31'!$B$1:$BZ$201,'LA31'!AN$1,0)),
IF(LA!$H$11=2,(VLOOKUP($A62,'LA32'!$B$1:$BZ$201,'LA32'!AN$1,0)),
IF(LA!$H$11=3,(VLOOKUP($A62,'LA33'!$B$1:$BZ$201,'LA33'!AN$1,0)),
0))),".")</f>
        <v>x</v>
      </c>
      <c r="AP62" s="106" t="str">
        <f>IFERROR(
IF(LA!$H$11=1,(VLOOKUP($A62,'LA31'!$B$1:$BZ$201,'LA31'!AO$1,0)),
IF(LA!$H$11=2,(VLOOKUP($A62,'LA32'!$B$1:$BZ$201,'LA32'!AO$1,0)),
IF(LA!$H$11=3,(VLOOKUP($A62,'LA33'!$B$1:$BZ$201,'LA33'!AO$1,0)),
0))),".")</f>
        <v>x</v>
      </c>
      <c r="AQ62" s="106" t="str">
        <f>IFERROR(
IF(LA!$H$11=1,(VLOOKUP($A62,'LA31'!$B$1:$BZ$201,'LA31'!AP$1,0)),
IF(LA!$H$11=2,(VLOOKUP($A62,'LA32'!$B$1:$BZ$201,'LA32'!AP$1,0)),
IF(LA!$H$11=3,(VLOOKUP($A62,'LA33'!$B$1:$BZ$201,'LA33'!AP$1,0)),
0))),".")</f>
        <v>x</v>
      </c>
      <c r="AR62" s="106">
        <f>IFERROR(
IF(LA!$H$11=1,(VLOOKUP($A62,'LA31'!$B$1:$BZ$201,'LA31'!AQ$1,0)),
IF(LA!$H$11=2,(VLOOKUP($A62,'LA32'!$B$1:$BZ$201,'LA32'!AQ$1,0)),
IF(LA!$H$11=3,(VLOOKUP($A62,'LA33'!$B$1:$BZ$201,'LA33'!AQ$1,0)),
0))),".")</f>
        <v>0.16</v>
      </c>
      <c r="AS62" s="106">
        <f>IFERROR(
IF(LA!$H$11=1,(VLOOKUP($A62,'LA31'!$B$1:$BZ$201,'LA31'!AR$1,0)),
IF(LA!$H$11=2,(VLOOKUP($A62,'LA32'!$B$1:$BZ$201,'LA32'!AR$1,0)),
IF(LA!$H$11=3,(VLOOKUP($A62,'LA33'!$B$1:$BZ$201,'LA33'!AR$1,0)),
0))),".")</f>
        <v>0.15</v>
      </c>
      <c r="AT62" s="106">
        <f>IFERROR(
IF(LA!$H$11=1,(VLOOKUP($A62,'LA31'!$B$1:$BZ$201,'LA31'!AS$1,0)),
IF(LA!$H$11=2,(VLOOKUP($A62,'LA32'!$B$1:$BZ$201,'LA32'!AS$1,0)),
IF(LA!$H$11=3,(VLOOKUP($A62,'LA33'!$B$1:$BZ$201,'LA33'!AS$1,0)),
0))),".")</f>
        <v>0.28999999999999998</v>
      </c>
      <c r="AU62" s="106">
        <f>IFERROR(
IF(LA!$H$11=1,(VLOOKUP($A62,'LA31'!$B$1:$BZ$201,'LA31'!AT$1,0)),
IF(LA!$H$11=2,(VLOOKUP($A62,'LA32'!$B$1:$BZ$201,'LA32'!AT$1,0)),
IF(LA!$H$11=3,(VLOOKUP($A62,'LA33'!$B$1:$BZ$201,'LA33'!AT$1,0)),
0))),".")</f>
        <v>0.33</v>
      </c>
      <c r="AV62" s="106">
        <f>IFERROR(
IF(LA!$H$11=1,(VLOOKUP($A62,'LA31'!$B$1:$BZ$201,'LA31'!AU$1,0)),
IF(LA!$H$11=2,(VLOOKUP($A62,'LA32'!$B$1:$BZ$201,'LA32'!AU$1,0)),
IF(LA!$H$11=3,(VLOOKUP($A62,'LA33'!$B$1:$BZ$201,'LA33'!AU$1,0)),
0))),".")</f>
        <v>0.33</v>
      </c>
      <c r="AW62" s="106" t="str">
        <f>IFERROR(
IF(LA!$H$11=1,(VLOOKUP($A62,'LA31'!$B$1:$BZ$201,'LA31'!AV$1,0)),
IF(LA!$H$11=2,(VLOOKUP($A62,'LA32'!$B$1:$BZ$201,'LA32'!AV$1,0)),
IF(LA!$H$11=3,(VLOOKUP($A62,'LA33'!$B$1:$BZ$201,'LA33'!AV$1,0)),
0))),".")</f>
        <v>x</v>
      </c>
      <c r="AX62" s="106">
        <f>IFERROR(
IF(LA!$H$11=1,(VLOOKUP($A62,'LA31'!$B$1:$BZ$201,'LA31'!AW$1,0)),
IF(LA!$H$11=2,(VLOOKUP($A62,'LA32'!$B$1:$BZ$201,'LA32'!AW$1,0)),
IF(LA!$H$11=3,(VLOOKUP($A62,'LA33'!$B$1:$BZ$201,'LA33'!AW$1,0)),
0))),".")</f>
        <v>0.03</v>
      </c>
      <c r="AY62" s="106">
        <f>IFERROR(
IF(LA!$H$11=1,(VLOOKUP($A62,'LA31'!$B$1:$BZ$201,'LA31'!AX$1,0)),
IF(LA!$H$11=2,(VLOOKUP($A62,'LA32'!$B$1:$BZ$201,'LA32'!AX$1,0)),
IF(LA!$H$11=3,(VLOOKUP($A62,'LA33'!$B$1:$BZ$201,'LA33'!AX$1,0)),
0))),".")</f>
        <v>0.03</v>
      </c>
      <c r="AZ62" s="106">
        <f>IFERROR(
IF(LA!$H$11=1,(VLOOKUP($A62,'LA31'!$B$1:$BZ$201,'LA31'!AY$1,0)),
IF(LA!$H$11=2,(VLOOKUP($A62,'LA32'!$B$1:$BZ$201,'LA32'!AY$1,0)),
IF(LA!$H$11=3,(VLOOKUP($A62,'LA33'!$B$1:$BZ$201,'LA33'!AY$1,0)),
0))),".")</f>
        <v>0</v>
      </c>
      <c r="BA62" s="106">
        <f>IFERROR(
IF(LA!$H$11=1,(VLOOKUP($A62,'LA31'!$B$1:$BZ$201,'LA31'!AZ$1,0)),
IF(LA!$H$11=2,(VLOOKUP($A62,'LA32'!$B$1:$BZ$201,'LA32'!AZ$1,0)),
IF(LA!$H$11=3,(VLOOKUP($A62,'LA33'!$B$1:$BZ$201,'LA33'!AZ$1,0)),
0))),".")</f>
        <v>0</v>
      </c>
      <c r="BB62" s="106">
        <f>IFERROR(
IF(LA!$H$11=1,(VLOOKUP($A62,'LA31'!$B$1:$BZ$201,'LA31'!BA$1,0)),
IF(LA!$H$11=2,(VLOOKUP($A62,'LA32'!$B$1:$BZ$201,'LA32'!BA$1,0)),
IF(LA!$H$11=3,(VLOOKUP($A62,'LA33'!$B$1:$BZ$201,'LA33'!BA$1,0)),
0))),".")</f>
        <v>0</v>
      </c>
      <c r="BC62" s="106" t="str">
        <f>IFERROR(
IF(LA!$H$11=1,(VLOOKUP($A62,'LA31'!$B$1:$BZ$201,'LA31'!BB$1,0)),
IF(LA!$H$11=2,(VLOOKUP($A62,'LA32'!$B$1:$BZ$201,'LA32'!BB$1,0)),
IF(LA!$H$11=3,(VLOOKUP($A62,'LA33'!$B$1:$BZ$201,'LA33'!BB$1,0)),
0))),".")</f>
        <v>x</v>
      </c>
      <c r="BD62" s="106">
        <f>IFERROR(
IF(LA!$H$11=1,(VLOOKUP($A62,'LA31'!$B$1:$BZ$201,'LA31'!BC$1,0)),
IF(LA!$H$11=2,(VLOOKUP($A62,'LA32'!$B$1:$BZ$201,'LA32'!BC$1,0)),
IF(LA!$H$11=3,(VLOOKUP($A62,'LA33'!$B$1:$BZ$201,'LA33'!BC$1,0)),
0))),".")</f>
        <v>7.0000000000000007E-2</v>
      </c>
      <c r="BE62" s="106">
        <f>IFERROR(
IF(LA!$H$11=1,(VLOOKUP($A62,'LA31'!$B$1:$BZ$201,'LA31'!BD$1,0)),
IF(LA!$H$11=2,(VLOOKUP($A62,'LA32'!$B$1:$BZ$201,'LA32'!BD$1,0)),
IF(LA!$H$11=3,(VLOOKUP($A62,'LA33'!$B$1:$BZ$201,'LA33'!BD$1,0)),
0))),".")</f>
        <v>7.0000000000000007E-2</v>
      </c>
      <c r="BF62" s="106" t="str">
        <f>IFERROR(
IF(LA!$H$11=1,(VLOOKUP($A62,'LA31'!$B$1:$BZ$201,'LA31'!BE$1,0)),
IF(LA!$H$11=2,(VLOOKUP($A62,'LA32'!$B$1:$BZ$201,'LA32'!BE$1,0)),
IF(LA!$H$11=3,(VLOOKUP($A62,'LA33'!$B$1:$BZ$201,'LA33'!BE$1,0)),
0))),".")</f>
        <v>x</v>
      </c>
      <c r="BG62" s="106">
        <f>IFERROR(
IF(LA!$H$11=1,(VLOOKUP($A62,'LA31'!$B$1:$BZ$201,'LA31'!BF$1,0)),
IF(LA!$H$11=2,(VLOOKUP($A62,'LA32'!$B$1:$BZ$201,'LA32'!BF$1,0)),
IF(LA!$H$11=3,(VLOOKUP($A62,'LA33'!$B$1:$BZ$201,'LA33'!BF$1,0)),
0))),".")</f>
        <v>0.05</v>
      </c>
      <c r="BH62" s="106">
        <f>IFERROR(
IF(LA!$H$11=1,(VLOOKUP($A62,'LA31'!$B$1:$BZ$201,'LA31'!BG$1,0)),
IF(LA!$H$11=2,(VLOOKUP($A62,'LA32'!$B$1:$BZ$201,'LA32'!BG$1,0)),
IF(LA!$H$11=3,(VLOOKUP($A62,'LA33'!$B$1:$BZ$201,'LA33'!BG$1,0)),
0))),".")</f>
        <v>0.05</v>
      </c>
      <c r="BI62" s="106" t="str">
        <f>IFERROR(
IF(LA!$H$11=1,(VLOOKUP($A62,'LA31'!$B$1:$BZ$201,'LA31'!BH$1,0)),
IF(LA!$H$11=2,(VLOOKUP($A62,'LA32'!$B$1:$BZ$201,'LA32'!BH$1,0)),
IF(LA!$H$11=3,(VLOOKUP($A62,'LA33'!$B$1:$BZ$201,'LA33'!BH$1,0)),
0))),".")</f>
        <v>x</v>
      </c>
      <c r="BJ62" s="106">
        <f>IFERROR(
IF(LA!$H$11=1,(VLOOKUP($A62,'LA31'!$B$1:$BZ$201,'LA31'!BI$1,0)),
IF(LA!$H$11=2,(VLOOKUP($A62,'LA32'!$B$1:$BZ$201,'LA32'!BI$1,0)),
IF(LA!$H$11=3,(VLOOKUP($A62,'LA33'!$B$1:$BZ$201,'LA33'!BI$1,0)),
0))),".")</f>
        <v>0.02</v>
      </c>
      <c r="BK62" s="106">
        <f>IFERROR(
IF(LA!$H$11=1,(VLOOKUP($A62,'LA31'!$B$1:$BZ$201,'LA31'!BJ$1,0)),
IF(LA!$H$11=2,(VLOOKUP($A62,'LA32'!$B$1:$BZ$201,'LA32'!BJ$1,0)),
IF(LA!$H$11=3,(VLOOKUP($A62,'LA33'!$B$1:$BZ$201,'LA33'!BJ$1,0)),
0))),".")</f>
        <v>0.02</v>
      </c>
      <c r="BL62" s="106" t="str">
        <f>IFERROR(
IF(LA!$H$11=1,(VLOOKUP($A62,'LA31'!$B$1:$BZ$201,'LA31'!BK$1,0)),
IF(LA!$H$11=2,(VLOOKUP($A62,'LA32'!$B$1:$BZ$201,'LA32'!BK$1,0)),
IF(LA!$H$11=3,(VLOOKUP($A62,'LA33'!$B$1:$BZ$201,'LA33'!BK$1,0)),
0))),".")</f>
        <v>x</v>
      </c>
      <c r="BM62" s="106">
        <f>IFERROR(
IF(LA!$H$11=1,(VLOOKUP($A62,'LA31'!$B$1:$BZ$201,'LA31'!BL$1,0)),
IF(LA!$H$11=2,(VLOOKUP($A62,'LA32'!$B$1:$BZ$201,'LA32'!BL$1,0)),
IF(LA!$H$11=3,(VLOOKUP($A62,'LA33'!$B$1:$BZ$201,'LA33'!BL$1,0)),
0))),".")</f>
        <v>0</v>
      </c>
      <c r="BN62" s="106" t="str">
        <f>IFERROR(
IF(LA!$H$11=1,(VLOOKUP($A62,'LA31'!$B$1:$BZ$201,'LA31'!BM$1,0)),
IF(LA!$H$11=2,(VLOOKUP($A62,'LA32'!$B$1:$BZ$201,'LA32'!BM$1,0)),
IF(LA!$H$11=3,(VLOOKUP($A62,'LA33'!$B$1:$BZ$201,'LA33'!BM$1,0)),
0))),".")</f>
        <v>x</v>
      </c>
      <c r="BO62" s="106" t="str">
        <f>IFERROR(
IF(LA!$H$11=1,(VLOOKUP($A62,'LA31'!$B$1:$BZ$201,'LA31'!BN$1,0)),
IF(LA!$H$11=2,(VLOOKUP($A62,'LA32'!$B$1:$BZ$201,'LA32'!BN$1,0)),
IF(LA!$H$11=3,(VLOOKUP($A62,'LA33'!$B$1:$BZ$201,'LA33'!BN$1,0)),
0))),".")</f>
        <v>x</v>
      </c>
      <c r="BP62" s="106">
        <f>IFERROR(
IF(LA!$H$11=1,(VLOOKUP($A62,'LA31'!$B$1:$BZ$201,'LA31'!BO$1,0)),
IF(LA!$H$11=2,(VLOOKUP($A62,'LA32'!$B$1:$BZ$201,'LA32'!BO$1,0)),
IF(LA!$H$11=3,(VLOOKUP($A62,'LA33'!$B$1:$BZ$201,'LA33'!BO$1,0)),
0))),".")</f>
        <v>0.02</v>
      </c>
      <c r="BQ62" s="106">
        <f>IFERROR(
IF(LA!$H$11=1,(VLOOKUP($A62,'LA31'!$B$1:$BZ$201,'LA31'!BP$1,0)),
IF(LA!$H$11=2,(VLOOKUP($A62,'LA32'!$B$1:$BZ$201,'LA32'!BP$1,0)),
IF(LA!$H$11=3,(VLOOKUP($A62,'LA33'!$B$1:$BZ$201,'LA33'!BP$1,0)),
0))),".")</f>
        <v>0.02</v>
      </c>
      <c r="BR62" s="106">
        <f>IFERROR(
IF(LA!$H$11=1,(VLOOKUP($A62,'LA31'!$B$1:$BZ$201,'LA31'!BQ$1,0)),
IF(LA!$H$11=2,(VLOOKUP($A62,'LA32'!$B$1:$BZ$201,'LA32'!BQ$1,0)),
IF(LA!$H$11=3,(VLOOKUP($A62,'LA33'!$B$1:$BZ$201,'LA33'!BQ$1,0)),
0))),".")</f>
        <v>0.12</v>
      </c>
      <c r="BS62" s="106">
        <f>IFERROR(
IF(LA!$H$11=1,(VLOOKUP($A62,'LA31'!$B$1:$BZ$201,'LA31'!BR$1,0)),
IF(LA!$H$11=2,(VLOOKUP($A62,'LA32'!$B$1:$BZ$201,'LA32'!BR$1,0)),
IF(LA!$H$11=3,(VLOOKUP($A62,'LA33'!$B$1:$BZ$201,'LA33'!BR$1,0)),
0))),".")</f>
        <v>0.08</v>
      </c>
      <c r="BT62" s="106">
        <f>IFERROR(
IF(LA!$H$11=1,(VLOOKUP($A62,'LA31'!$B$1:$BZ$201,'LA31'!BS$1,0)),
IF(LA!$H$11=2,(VLOOKUP($A62,'LA32'!$B$1:$BZ$201,'LA32'!BS$1,0)),
IF(LA!$H$11=3,(VLOOKUP($A62,'LA33'!$B$1:$BZ$201,'LA33'!BS$1,0)),
0))),".")</f>
        <v>0.08</v>
      </c>
      <c r="BU62" s="106" t="str">
        <f>IFERROR(
IF(LA!$H$11=1,(VLOOKUP($A62,'LA31'!$B$1:$BZ$201,'LA31'!BT$1,0)),
IF(LA!$H$11=2,(VLOOKUP($A62,'LA32'!$B$1:$BZ$201,'LA32'!BT$1,0)),
IF(LA!$H$11=3,(VLOOKUP($A62,'LA33'!$B$1:$BZ$201,'LA33'!BT$1,0)),
0))),".")</f>
        <v>x</v>
      </c>
      <c r="BV62" s="106">
        <f>IFERROR(
IF(LA!$H$11=1,(VLOOKUP($A62,'LA31'!$B$1:$BZ$201,'LA31'!BU$1,0)),
IF(LA!$H$11=2,(VLOOKUP($A62,'LA32'!$B$1:$BZ$201,'LA32'!BU$1,0)),
IF(LA!$H$11=3,(VLOOKUP($A62,'LA33'!$B$1:$BZ$201,'LA33'!BU$1,0)),
0))),".")</f>
        <v>0.02</v>
      </c>
      <c r="BW62" s="106">
        <f>IFERROR(
IF(LA!$H$11=1,(VLOOKUP($A62,'LA31'!$B$1:$BZ$201,'LA31'!BV$1,0)),
IF(LA!$H$11=2,(VLOOKUP($A62,'LA32'!$B$1:$BZ$201,'LA32'!BV$1,0)),
IF(LA!$H$11=3,(VLOOKUP($A62,'LA33'!$B$1:$BZ$201,'LA33'!BV$1,0)),
0))),".")</f>
        <v>0.02</v>
      </c>
      <c r="BX62" s="106" t="str">
        <f>IFERROR(
IF(LA!$H$11=1,(VLOOKUP($A62,'LA31'!$B$1:$BZ$201,'LA31'!BW$1,0)),
IF(LA!$H$11=2,(VLOOKUP($A62,'LA32'!$B$1:$BZ$201,'LA32'!BW$1,0)),
IF(LA!$H$11=3,(VLOOKUP($A62,'LA33'!$B$1:$BZ$201,'LA33'!BW$1,0)),
0))),".")</f>
        <v>x</v>
      </c>
      <c r="BY62" s="106">
        <f>IFERROR(
IF(LA!$H$11=1,(VLOOKUP($A62,'LA31'!$B$1:$BZ$201,'LA31'!BX$1,0)),
IF(LA!$H$11=2,(VLOOKUP($A62,'LA32'!$B$1:$BZ$201,'LA32'!BX$1,0)),
IF(LA!$H$11=3,(VLOOKUP($A62,'LA33'!$B$1:$BZ$201,'LA33'!BX$1,0)),
0))),".")</f>
        <v>7.0000000000000007E-2</v>
      </c>
      <c r="BZ62" s="106">
        <f>IFERROR(
IF(LA!$H$11=1,(VLOOKUP($A62,'LA31'!$B$1:$BZ$201,'LA31'!BY$1,0)),
IF(LA!$H$11=2,(VLOOKUP($A62,'LA32'!$B$1:$BZ$201,'LA32'!BY$1,0)),
IF(LA!$H$11=3,(VLOOKUP($A62,'LA33'!$B$1:$BZ$201,'LA33'!BY$1,0)),
0))),".")</f>
        <v>7.0000000000000007E-2</v>
      </c>
    </row>
    <row r="63" spans="1:78" x14ac:dyDescent="0.2">
      <c r="A63" s="55">
        <v>916</v>
      </c>
      <c r="B63" s="55" t="s">
        <v>245</v>
      </c>
      <c r="C63" s="88" t="s">
        <v>200</v>
      </c>
      <c r="D63" s="59">
        <f>IFERROR(
IF(LA!$H$11=1,(VLOOKUP($A63,'LA31'!$B$1:$BZ$201,'LA31'!C$1,0)),
IF(LA!$H$11=2,(VLOOKUP($A63,'LA32'!$B$1:$BZ$201,'LA32'!C$1,0)),
IF(LA!$H$11=3,(VLOOKUP($A63,'LA33'!$B$1:$BZ$201,'LA33'!C$1,0)),
0))),".")</f>
        <v>50</v>
      </c>
      <c r="E63" s="59">
        <f>IFERROR(
IF(LA!$H$11=1,(VLOOKUP($A63,'LA31'!$B$1:$BZ$201,'LA31'!D$1,0)),
IF(LA!$H$11=2,(VLOOKUP($A63,'LA32'!$B$1:$BZ$201,'LA32'!D$1,0)),
IF(LA!$H$11=3,(VLOOKUP($A63,'LA33'!$B$1:$BZ$201,'LA33'!D$1,0)),
0))),".")</f>
        <v>2700</v>
      </c>
      <c r="F63" s="59">
        <f>IFERROR(
IF(LA!$H$11=1,(VLOOKUP($A63,'LA31'!$B$1:$BZ$201,'LA31'!E$1,0)),
IF(LA!$H$11=2,(VLOOKUP($A63,'LA32'!$B$1:$BZ$201,'LA32'!E$1,0)),
IF(LA!$H$11=3,(VLOOKUP($A63,'LA33'!$B$1:$BZ$201,'LA33'!E$1,0)),
0))),".")</f>
        <v>2750</v>
      </c>
      <c r="G63" s="106">
        <f>IFERROR(
IF(LA!$H$11=1,(VLOOKUP($A63,'LA31'!$B$1:$BZ$201,'LA31'!F$1,0)),
IF(LA!$H$11=2,(VLOOKUP($A63,'LA32'!$B$1:$BZ$201,'LA32'!F$1,0)),
IF(LA!$H$11=3,(VLOOKUP($A63,'LA33'!$B$1:$BZ$201,'LA33'!F$1,0)),
0))),".")</f>
        <v>0.62</v>
      </c>
      <c r="H63" s="106">
        <f>IFERROR(
IF(LA!$H$11=1,(VLOOKUP($A63,'LA31'!$B$1:$BZ$201,'LA31'!G$1,0)),
IF(LA!$H$11=2,(VLOOKUP($A63,'LA32'!$B$1:$BZ$201,'LA32'!G$1,0)),
IF(LA!$H$11=3,(VLOOKUP($A63,'LA33'!$B$1:$BZ$201,'LA33'!G$1,0)),
0))),".")</f>
        <v>0.77</v>
      </c>
      <c r="I63" s="106">
        <f>IFERROR(
IF(LA!$H$11=1,(VLOOKUP($A63,'LA31'!$B$1:$BZ$201,'LA31'!H$1,0)),
IF(LA!$H$11=2,(VLOOKUP($A63,'LA32'!$B$1:$BZ$201,'LA32'!H$1,0)),
IF(LA!$H$11=3,(VLOOKUP($A63,'LA33'!$B$1:$BZ$201,'LA33'!H$1,0)),
0))),".")</f>
        <v>0.77</v>
      </c>
      <c r="J63" s="106">
        <f>IFERROR(
IF(LA!$H$11=1,(VLOOKUP($A63,'LA31'!$B$1:$BZ$201,'LA31'!I$1,0)),
IF(LA!$H$11=2,(VLOOKUP($A63,'LA32'!$B$1:$BZ$201,'LA32'!I$1,0)),
IF(LA!$H$11=3,(VLOOKUP($A63,'LA33'!$B$1:$BZ$201,'LA33'!I$1,0)),
0))),".")</f>
        <v>0.48</v>
      </c>
      <c r="K63" s="106">
        <f>IFERROR(
IF(LA!$H$11=1,(VLOOKUP($A63,'LA31'!$B$1:$BZ$201,'LA31'!J$1,0)),
IF(LA!$H$11=2,(VLOOKUP($A63,'LA32'!$B$1:$BZ$201,'LA32'!J$1,0)),
IF(LA!$H$11=3,(VLOOKUP($A63,'LA33'!$B$1:$BZ$201,'LA33'!J$1,0)),
0))),".")</f>
        <v>0.66</v>
      </c>
      <c r="L63" s="106">
        <f>IFERROR(
IF(LA!$H$11=1,(VLOOKUP($A63,'LA31'!$B$1:$BZ$201,'LA31'!K$1,0)),
IF(LA!$H$11=2,(VLOOKUP($A63,'LA32'!$B$1:$BZ$201,'LA32'!K$1,0)),
IF(LA!$H$11=3,(VLOOKUP($A63,'LA33'!$B$1:$BZ$201,'LA33'!K$1,0)),
0))),".")</f>
        <v>0.65</v>
      </c>
      <c r="M63" s="106">
        <f>IFERROR(
IF(LA!$H$11=1,(VLOOKUP($A63,'LA31'!$B$1:$BZ$201,'LA31'!L$1,0)),
IF(LA!$H$11=2,(VLOOKUP($A63,'LA32'!$B$1:$BZ$201,'LA32'!L$1,0)),
IF(LA!$H$11=3,(VLOOKUP($A63,'LA33'!$B$1:$BZ$201,'LA33'!L$1,0)),
0))),".")</f>
        <v>0.21</v>
      </c>
      <c r="N63" s="106">
        <f>IFERROR(
IF(LA!$H$11=1,(VLOOKUP($A63,'LA31'!$B$1:$BZ$201,'LA31'!M$1,0)),
IF(LA!$H$11=2,(VLOOKUP($A63,'LA32'!$B$1:$BZ$201,'LA32'!M$1,0)),
IF(LA!$H$11=3,(VLOOKUP($A63,'LA33'!$B$1:$BZ$201,'LA33'!M$1,0)),
0))),".")</f>
        <v>0.08</v>
      </c>
      <c r="O63" s="106">
        <f>IFERROR(
IF(LA!$H$11=1,(VLOOKUP($A63,'LA31'!$B$1:$BZ$201,'LA31'!N$1,0)),
IF(LA!$H$11=2,(VLOOKUP($A63,'LA32'!$B$1:$BZ$201,'LA32'!N$1,0)),
IF(LA!$H$11=3,(VLOOKUP($A63,'LA33'!$B$1:$BZ$201,'LA33'!N$1,0)),
0))),".")</f>
        <v>0.08</v>
      </c>
      <c r="P63" s="106">
        <f>IFERROR(
IF(LA!$H$11=1,(VLOOKUP($A63,'LA31'!$B$1:$BZ$201,'LA31'!O$1,0)),
IF(LA!$H$11=2,(VLOOKUP($A63,'LA32'!$B$1:$BZ$201,'LA32'!O$1,0)),
IF(LA!$H$11=3,(VLOOKUP($A63,'LA33'!$B$1:$BZ$201,'LA33'!O$1,0)),
0))),".")</f>
        <v>0</v>
      </c>
      <c r="Q63" s="106" t="str">
        <f>IFERROR(
IF(LA!$H$11=1,(VLOOKUP($A63,'LA31'!$B$1:$BZ$201,'LA31'!P$1,0)),
IF(LA!$H$11=2,(VLOOKUP($A63,'LA32'!$B$1:$BZ$201,'LA32'!P$1,0)),
IF(LA!$H$11=3,(VLOOKUP($A63,'LA33'!$B$1:$BZ$201,'LA33'!P$1,0)),
0))),".")</f>
        <v>x</v>
      </c>
      <c r="R63" s="106" t="str">
        <f>IFERROR(
IF(LA!$H$11=1,(VLOOKUP($A63,'LA31'!$B$1:$BZ$201,'LA31'!Q$1,0)),
IF(LA!$H$11=2,(VLOOKUP($A63,'LA32'!$B$1:$BZ$201,'LA32'!Q$1,0)),
IF(LA!$H$11=3,(VLOOKUP($A63,'LA33'!$B$1:$BZ$201,'LA33'!Q$1,0)),
0))),".")</f>
        <v>x</v>
      </c>
      <c r="S63" s="106" t="str">
        <f>IFERROR(
IF(LA!$H$11=1,(VLOOKUP($A63,'LA31'!$B$1:$BZ$201,'LA31'!R$1,0)),
IF(LA!$H$11=2,(VLOOKUP($A63,'LA32'!$B$1:$BZ$201,'LA32'!R$1,0)),
IF(LA!$H$11=3,(VLOOKUP($A63,'LA33'!$B$1:$BZ$201,'LA33'!R$1,0)),
0))),".")</f>
        <v>x</v>
      </c>
      <c r="T63" s="106">
        <f>IFERROR(
IF(LA!$H$11=1,(VLOOKUP($A63,'LA31'!$B$1:$BZ$201,'LA31'!S$1,0)),
IF(LA!$H$11=2,(VLOOKUP($A63,'LA32'!$B$1:$BZ$201,'LA32'!S$1,0)),
IF(LA!$H$11=3,(VLOOKUP($A63,'LA33'!$B$1:$BZ$201,'LA33'!S$1,0)),
0))),".")</f>
        <v>0.02</v>
      </c>
      <c r="U63" s="106">
        <f>IFERROR(
IF(LA!$H$11=1,(VLOOKUP($A63,'LA31'!$B$1:$BZ$201,'LA31'!T$1,0)),
IF(LA!$H$11=2,(VLOOKUP($A63,'LA32'!$B$1:$BZ$201,'LA32'!T$1,0)),
IF(LA!$H$11=3,(VLOOKUP($A63,'LA33'!$B$1:$BZ$201,'LA33'!T$1,0)),
0))),".")</f>
        <v>0.02</v>
      </c>
      <c r="V63" s="106" t="str">
        <f>IFERROR(
IF(LA!$H$11=1,(VLOOKUP($A63,'LA31'!$B$1:$BZ$201,'LA31'!U$1,0)),
IF(LA!$H$11=2,(VLOOKUP($A63,'LA32'!$B$1:$BZ$201,'LA32'!U$1,0)),
IF(LA!$H$11=3,(VLOOKUP($A63,'LA33'!$B$1:$BZ$201,'LA33'!U$1,0)),
0))),".")</f>
        <v>x</v>
      </c>
      <c r="W63" s="106">
        <f>IFERROR(
IF(LA!$H$11=1,(VLOOKUP($A63,'LA31'!$B$1:$BZ$201,'LA31'!V$1,0)),
IF(LA!$H$11=2,(VLOOKUP($A63,'LA32'!$B$1:$BZ$201,'LA32'!V$1,0)),
IF(LA!$H$11=3,(VLOOKUP($A63,'LA33'!$B$1:$BZ$201,'LA33'!V$1,0)),
0))),".")</f>
        <v>0.03</v>
      </c>
      <c r="X63" s="106">
        <f>IFERROR(
IF(LA!$H$11=1,(VLOOKUP($A63,'LA31'!$B$1:$BZ$201,'LA31'!W$1,0)),
IF(LA!$H$11=2,(VLOOKUP($A63,'LA32'!$B$1:$BZ$201,'LA32'!W$1,0)),
IF(LA!$H$11=3,(VLOOKUP($A63,'LA33'!$B$1:$BZ$201,'LA33'!W$1,0)),
0))),".")</f>
        <v>0.03</v>
      </c>
      <c r="Y63" s="106">
        <f>IFERROR(
IF(LA!$H$11=1,(VLOOKUP($A63,'LA31'!$B$1:$BZ$201,'LA31'!X$1,0)),
IF(LA!$H$11=2,(VLOOKUP($A63,'LA32'!$B$1:$BZ$201,'LA32'!X$1,0)),
IF(LA!$H$11=3,(VLOOKUP($A63,'LA33'!$B$1:$BZ$201,'LA33'!X$1,0)),
0))),".")</f>
        <v>0</v>
      </c>
      <c r="Z63" s="106" t="str">
        <f>IFERROR(
IF(LA!$H$11=1,(VLOOKUP($A63,'LA31'!$B$1:$BZ$201,'LA31'!Y$1,0)),
IF(LA!$H$11=2,(VLOOKUP($A63,'LA32'!$B$1:$BZ$201,'LA32'!Y$1,0)),
IF(LA!$H$11=3,(VLOOKUP($A63,'LA33'!$B$1:$BZ$201,'LA33'!Y$1,0)),
0))),".")</f>
        <v>x</v>
      </c>
      <c r="AA63" s="106" t="str">
        <f>IFERROR(
IF(LA!$H$11=1,(VLOOKUP($A63,'LA31'!$B$1:$BZ$201,'LA31'!Z$1,0)),
IF(LA!$H$11=2,(VLOOKUP($A63,'LA32'!$B$1:$BZ$201,'LA32'!Z$1,0)),
IF(LA!$H$11=3,(VLOOKUP($A63,'LA33'!$B$1:$BZ$201,'LA33'!Z$1,0)),
0))),".")</f>
        <v>x</v>
      </c>
      <c r="AB63" s="106">
        <f>IFERROR(
IF(LA!$H$11=1,(VLOOKUP($A63,'LA31'!$B$1:$BZ$201,'LA31'!AA$1,0)),
IF(LA!$H$11=2,(VLOOKUP($A63,'LA32'!$B$1:$BZ$201,'LA32'!AA$1,0)),
IF(LA!$H$11=3,(VLOOKUP($A63,'LA33'!$B$1:$BZ$201,'LA33'!AA$1,0)),
0))),".")</f>
        <v>0</v>
      </c>
      <c r="AC63" s="106">
        <f>IFERROR(
IF(LA!$H$11=1,(VLOOKUP($A63,'LA31'!$B$1:$BZ$201,'LA31'!AB$1,0)),
IF(LA!$H$11=2,(VLOOKUP($A63,'LA32'!$B$1:$BZ$201,'LA32'!AB$1,0)),
IF(LA!$H$11=3,(VLOOKUP($A63,'LA33'!$B$1:$BZ$201,'LA33'!AB$1,0)),
0))),".")</f>
        <v>0</v>
      </c>
      <c r="AD63" s="106">
        <f>IFERROR(
IF(LA!$H$11=1,(VLOOKUP($A63,'LA31'!$B$1:$BZ$201,'LA31'!AC$1,0)),
IF(LA!$H$11=2,(VLOOKUP($A63,'LA32'!$B$1:$BZ$201,'LA32'!AC$1,0)),
IF(LA!$H$11=3,(VLOOKUP($A63,'LA33'!$B$1:$BZ$201,'LA33'!AC$1,0)),
0))),".")</f>
        <v>0</v>
      </c>
      <c r="AE63" s="106" t="str">
        <f>IFERROR(
IF(LA!$H$11=1,(VLOOKUP($A63,'LA31'!$B$1:$BZ$201,'LA31'!AD$1,0)),
IF(LA!$H$11=2,(VLOOKUP($A63,'LA32'!$B$1:$BZ$201,'LA32'!AD$1,0)),
IF(LA!$H$11=3,(VLOOKUP($A63,'LA33'!$B$1:$BZ$201,'LA33'!AD$1,0)),
0))),".")</f>
        <v>x</v>
      </c>
      <c r="AF63" s="106">
        <f>IFERROR(
IF(LA!$H$11=1,(VLOOKUP($A63,'LA31'!$B$1:$BZ$201,'LA31'!AE$1,0)),
IF(LA!$H$11=2,(VLOOKUP($A63,'LA32'!$B$1:$BZ$201,'LA32'!AE$1,0)),
IF(LA!$H$11=3,(VLOOKUP($A63,'LA33'!$B$1:$BZ$201,'LA33'!AE$1,0)),
0))),".")</f>
        <v>0.05</v>
      </c>
      <c r="AG63" s="106">
        <f>IFERROR(
IF(LA!$H$11=1,(VLOOKUP($A63,'LA31'!$B$1:$BZ$201,'LA31'!AF$1,0)),
IF(LA!$H$11=2,(VLOOKUP($A63,'LA32'!$B$1:$BZ$201,'LA32'!AF$1,0)),
IF(LA!$H$11=3,(VLOOKUP($A63,'LA33'!$B$1:$BZ$201,'LA33'!AF$1,0)),
0))),".")</f>
        <v>0.05</v>
      </c>
      <c r="AH63" s="106">
        <f>IFERROR(
IF(LA!$H$11=1,(VLOOKUP($A63,'LA31'!$B$1:$BZ$201,'LA31'!AG$1,0)),
IF(LA!$H$11=2,(VLOOKUP($A63,'LA32'!$B$1:$BZ$201,'LA32'!AG$1,0)),
IF(LA!$H$11=3,(VLOOKUP($A63,'LA33'!$B$1:$BZ$201,'LA33'!AG$1,0)),
0))),".")</f>
        <v>0.23</v>
      </c>
      <c r="AI63" s="106">
        <f>IFERROR(
IF(LA!$H$11=1,(VLOOKUP($A63,'LA31'!$B$1:$BZ$201,'LA31'!AH$1,0)),
IF(LA!$H$11=2,(VLOOKUP($A63,'LA32'!$B$1:$BZ$201,'LA32'!AH$1,0)),
IF(LA!$H$11=3,(VLOOKUP($A63,'LA33'!$B$1:$BZ$201,'LA33'!AH$1,0)),
0))),".")</f>
        <v>0.52</v>
      </c>
      <c r="AJ63" s="106">
        <f>IFERROR(
IF(LA!$H$11=1,(VLOOKUP($A63,'LA31'!$B$1:$BZ$201,'LA31'!AI$1,0)),
IF(LA!$H$11=2,(VLOOKUP($A63,'LA32'!$B$1:$BZ$201,'LA32'!AI$1,0)),
IF(LA!$H$11=3,(VLOOKUP($A63,'LA33'!$B$1:$BZ$201,'LA33'!AI$1,0)),
0))),".")</f>
        <v>0.51</v>
      </c>
      <c r="AK63" s="106" t="str">
        <f>IFERROR(
IF(LA!$H$11=1,(VLOOKUP($A63,'LA31'!$B$1:$BZ$201,'LA31'!AJ$1,0)),
IF(LA!$H$11=2,(VLOOKUP($A63,'LA32'!$B$1:$BZ$201,'LA32'!AJ$1,0)),
IF(LA!$H$11=3,(VLOOKUP($A63,'LA33'!$B$1:$BZ$201,'LA33'!AJ$1,0)),
0))),".")</f>
        <v>x</v>
      </c>
      <c r="AL63" s="106">
        <f>IFERROR(
IF(LA!$H$11=1,(VLOOKUP($A63,'LA31'!$B$1:$BZ$201,'LA31'!AK$1,0)),
IF(LA!$H$11=2,(VLOOKUP($A63,'LA32'!$B$1:$BZ$201,'LA32'!AK$1,0)),
IF(LA!$H$11=3,(VLOOKUP($A63,'LA33'!$B$1:$BZ$201,'LA33'!AK$1,0)),
0))),".")</f>
        <v>0.24</v>
      </c>
      <c r="AM63" s="106">
        <f>IFERROR(
IF(LA!$H$11=1,(VLOOKUP($A63,'LA31'!$B$1:$BZ$201,'LA31'!AL$1,0)),
IF(LA!$H$11=2,(VLOOKUP($A63,'LA32'!$B$1:$BZ$201,'LA32'!AL$1,0)),
IF(LA!$H$11=3,(VLOOKUP($A63,'LA33'!$B$1:$BZ$201,'LA33'!AL$1,0)),
0))),".")</f>
        <v>0.24</v>
      </c>
      <c r="AN63" s="106">
        <f>IFERROR(
IF(LA!$H$11=1,(VLOOKUP($A63,'LA31'!$B$1:$BZ$201,'LA31'!AM$1,0)),
IF(LA!$H$11=2,(VLOOKUP($A63,'LA32'!$B$1:$BZ$201,'LA32'!AM$1,0)),
IF(LA!$H$11=3,(VLOOKUP($A63,'LA33'!$B$1:$BZ$201,'LA33'!AM$1,0)),
0))),".")</f>
        <v>0</v>
      </c>
      <c r="AO63" s="106">
        <f>IFERROR(
IF(LA!$H$11=1,(VLOOKUP($A63,'LA31'!$B$1:$BZ$201,'LA31'!AN$1,0)),
IF(LA!$H$11=2,(VLOOKUP($A63,'LA32'!$B$1:$BZ$201,'LA32'!AN$1,0)),
IF(LA!$H$11=3,(VLOOKUP($A63,'LA33'!$B$1:$BZ$201,'LA33'!AN$1,0)),
0))),".")</f>
        <v>0.02</v>
      </c>
      <c r="AP63" s="106">
        <f>IFERROR(
IF(LA!$H$11=1,(VLOOKUP($A63,'LA31'!$B$1:$BZ$201,'LA31'!AO$1,0)),
IF(LA!$H$11=2,(VLOOKUP($A63,'LA32'!$B$1:$BZ$201,'LA32'!AO$1,0)),
IF(LA!$H$11=3,(VLOOKUP($A63,'LA33'!$B$1:$BZ$201,'LA33'!AO$1,0)),
0))),".")</f>
        <v>0.02</v>
      </c>
      <c r="AQ63" s="106" t="str">
        <f>IFERROR(
IF(LA!$H$11=1,(VLOOKUP($A63,'LA31'!$B$1:$BZ$201,'LA31'!AP$1,0)),
IF(LA!$H$11=2,(VLOOKUP($A63,'LA32'!$B$1:$BZ$201,'LA32'!AP$1,0)),
IF(LA!$H$11=3,(VLOOKUP($A63,'LA33'!$B$1:$BZ$201,'LA33'!AP$1,0)),
0))),".")</f>
        <v>x</v>
      </c>
      <c r="AR63" s="106">
        <f>IFERROR(
IF(LA!$H$11=1,(VLOOKUP($A63,'LA31'!$B$1:$BZ$201,'LA31'!AQ$1,0)),
IF(LA!$H$11=2,(VLOOKUP($A63,'LA32'!$B$1:$BZ$201,'LA32'!AQ$1,0)),
IF(LA!$H$11=3,(VLOOKUP($A63,'LA33'!$B$1:$BZ$201,'LA33'!AQ$1,0)),
0))),".")</f>
        <v>0.19</v>
      </c>
      <c r="AS63" s="106">
        <f>IFERROR(
IF(LA!$H$11=1,(VLOOKUP($A63,'LA31'!$B$1:$BZ$201,'LA31'!AR$1,0)),
IF(LA!$H$11=2,(VLOOKUP($A63,'LA32'!$B$1:$BZ$201,'LA32'!AR$1,0)),
IF(LA!$H$11=3,(VLOOKUP($A63,'LA33'!$B$1:$BZ$201,'LA33'!AR$1,0)),
0))),".")</f>
        <v>0.18</v>
      </c>
      <c r="AT63" s="106">
        <f>IFERROR(
IF(LA!$H$11=1,(VLOOKUP($A63,'LA31'!$B$1:$BZ$201,'LA31'!AS$1,0)),
IF(LA!$H$11=2,(VLOOKUP($A63,'LA32'!$B$1:$BZ$201,'LA32'!AS$1,0)),
IF(LA!$H$11=3,(VLOOKUP($A63,'LA33'!$B$1:$BZ$201,'LA33'!AS$1,0)),
0))),".")</f>
        <v>0.21</v>
      </c>
      <c r="AU63" s="106">
        <f>IFERROR(
IF(LA!$H$11=1,(VLOOKUP($A63,'LA31'!$B$1:$BZ$201,'LA31'!AT$1,0)),
IF(LA!$H$11=2,(VLOOKUP($A63,'LA32'!$B$1:$BZ$201,'LA32'!AT$1,0)),
IF(LA!$H$11=3,(VLOOKUP($A63,'LA33'!$B$1:$BZ$201,'LA33'!AT$1,0)),
0))),".")</f>
        <v>0.27</v>
      </c>
      <c r="AV63" s="106">
        <f>IFERROR(
IF(LA!$H$11=1,(VLOOKUP($A63,'LA31'!$B$1:$BZ$201,'LA31'!AU$1,0)),
IF(LA!$H$11=2,(VLOOKUP($A63,'LA32'!$B$1:$BZ$201,'LA32'!AU$1,0)),
IF(LA!$H$11=3,(VLOOKUP($A63,'LA33'!$B$1:$BZ$201,'LA33'!AU$1,0)),
0))),".")</f>
        <v>0.26</v>
      </c>
      <c r="AW63" s="106">
        <f>IFERROR(
IF(LA!$H$11=1,(VLOOKUP($A63,'LA31'!$B$1:$BZ$201,'LA31'!AV$1,0)),
IF(LA!$H$11=2,(VLOOKUP($A63,'LA32'!$B$1:$BZ$201,'LA32'!AV$1,0)),
IF(LA!$H$11=3,(VLOOKUP($A63,'LA33'!$B$1:$BZ$201,'LA33'!AV$1,0)),
0))),".")</f>
        <v>0</v>
      </c>
      <c r="AX63" s="106">
        <f>IFERROR(
IF(LA!$H$11=1,(VLOOKUP($A63,'LA31'!$B$1:$BZ$201,'LA31'!AW$1,0)),
IF(LA!$H$11=2,(VLOOKUP($A63,'LA32'!$B$1:$BZ$201,'LA32'!AW$1,0)),
IF(LA!$H$11=3,(VLOOKUP($A63,'LA33'!$B$1:$BZ$201,'LA33'!AW$1,0)),
0))),".")</f>
        <v>0.01</v>
      </c>
      <c r="AY63" s="106">
        <f>IFERROR(
IF(LA!$H$11=1,(VLOOKUP($A63,'LA31'!$B$1:$BZ$201,'LA31'!AX$1,0)),
IF(LA!$H$11=2,(VLOOKUP($A63,'LA32'!$B$1:$BZ$201,'LA32'!AX$1,0)),
IF(LA!$H$11=3,(VLOOKUP($A63,'LA33'!$B$1:$BZ$201,'LA33'!AX$1,0)),
0))),".")</f>
        <v>0.01</v>
      </c>
      <c r="AZ63" s="106">
        <f>IFERROR(
IF(LA!$H$11=1,(VLOOKUP($A63,'LA31'!$B$1:$BZ$201,'LA31'!AY$1,0)),
IF(LA!$H$11=2,(VLOOKUP($A63,'LA32'!$B$1:$BZ$201,'LA32'!AY$1,0)),
IF(LA!$H$11=3,(VLOOKUP($A63,'LA33'!$B$1:$BZ$201,'LA33'!AY$1,0)),
0))),".")</f>
        <v>0</v>
      </c>
      <c r="BA63" s="106">
        <f>IFERROR(
IF(LA!$H$11=1,(VLOOKUP($A63,'LA31'!$B$1:$BZ$201,'LA31'!AZ$1,0)),
IF(LA!$H$11=2,(VLOOKUP($A63,'LA32'!$B$1:$BZ$201,'LA32'!AZ$1,0)),
IF(LA!$H$11=3,(VLOOKUP($A63,'LA33'!$B$1:$BZ$201,'LA33'!AZ$1,0)),
0))),".")</f>
        <v>0</v>
      </c>
      <c r="BB63" s="106">
        <f>IFERROR(
IF(LA!$H$11=1,(VLOOKUP($A63,'LA31'!$B$1:$BZ$201,'LA31'!BA$1,0)),
IF(LA!$H$11=2,(VLOOKUP($A63,'LA32'!$B$1:$BZ$201,'LA32'!BA$1,0)),
IF(LA!$H$11=3,(VLOOKUP($A63,'LA33'!$B$1:$BZ$201,'LA33'!BA$1,0)),
0))),".")</f>
        <v>0</v>
      </c>
      <c r="BC63" s="106">
        <f>IFERROR(
IF(LA!$H$11=1,(VLOOKUP($A63,'LA31'!$B$1:$BZ$201,'LA31'!BB$1,0)),
IF(LA!$H$11=2,(VLOOKUP($A63,'LA32'!$B$1:$BZ$201,'LA32'!BB$1,0)),
IF(LA!$H$11=3,(VLOOKUP($A63,'LA33'!$B$1:$BZ$201,'LA33'!BB$1,0)),
0))),".")</f>
        <v>0.12</v>
      </c>
      <c r="BD63" s="106">
        <f>IFERROR(
IF(LA!$H$11=1,(VLOOKUP($A63,'LA31'!$B$1:$BZ$201,'LA31'!BC$1,0)),
IF(LA!$H$11=2,(VLOOKUP($A63,'LA32'!$B$1:$BZ$201,'LA32'!BC$1,0)),
IF(LA!$H$11=3,(VLOOKUP($A63,'LA33'!$B$1:$BZ$201,'LA33'!BC$1,0)),
0))),".")</f>
        <v>0.11</v>
      </c>
      <c r="BE63" s="106">
        <f>IFERROR(
IF(LA!$H$11=1,(VLOOKUP($A63,'LA31'!$B$1:$BZ$201,'LA31'!BD$1,0)),
IF(LA!$H$11=2,(VLOOKUP($A63,'LA32'!$B$1:$BZ$201,'LA32'!BD$1,0)),
IF(LA!$H$11=3,(VLOOKUP($A63,'LA33'!$B$1:$BZ$201,'LA33'!BD$1,0)),
0))),".")</f>
        <v>0.11</v>
      </c>
      <c r="BF63" s="106" t="str">
        <f>IFERROR(
IF(LA!$H$11=1,(VLOOKUP($A63,'LA31'!$B$1:$BZ$201,'LA31'!BE$1,0)),
IF(LA!$H$11=2,(VLOOKUP($A63,'LA32'!$B$1:$BZ$201,'LA32'!BE$1,0)),
IF(LA!$H$11=3,(VLOOKUP($A63,'LA33'!$B$1:$BZ$201,'LA33'!BE$1,0)),
0))),".")</f>
        <v>x</v>
      </c>
      <c r="BG63" s="106">
        <f>IFERROR(
IF(LA!$H$11=1,(VLOOKUP($A63,'LA31'!$B$1:$BZ$201,'LA31'!BF$1,0)),
IF(LA!$H$11=2,(VLOOKUP($A63,'LA32'!$B$1:$BZ$201,'LA32'!BF$1,0)),
IF(LA!$H$11=3,(VLOOKUP($A63,'LA33'!$B$1:$BZ$201,'LA33'!BF$1,0)),
0))),".")</f>
        <v>0.06</v>
      </c>
      <c r="BH63" s="106">
        <f>IFERROR(
IF(LA!$H$11=1,(VLOOKUP($A63,'LA31'!$B$1:$BZ$201,'LA31'!BG$1,0)),
IF(LA!$H$11=2,(VLOOKUP($A63,'LA32'!$B$1:$BZ$201,'LA32'!BG$1,0)),
IF(LA!$H$11=3,(VLOOKUP($A63,'LA33'!$B$1:$BZ$201,'LA33'!BG$1,0)),
0))),".")</f>
        <v>0.06</v>
      </c>
      <c r="BI63" s="106" t="str">
        <f>IFERROR(
IF(LA!$H$11=1,(VLOOKUP($A63,'LA31'!$B$1:$BZ$201,'LA31'!BH$1,0)),
IF(LA!$H$11=2,(VLOOKUP($A63,'LA32'!$B$1:$BZ$201,'LA32'!BH$1,0)),
IF(LA!$H$11=3,(VLOOKUP($A63,'LA33'!$B$1:$BZ$201,'LA33'!BH$1,0)),
0))),".")</f>
        <v>x</v>
      </c>
      <c r="BJ63" s="106">
        <f>IFERROR(
IF(LA!$H$11=1,(VLOOKUP($A63,'LA31'!$B$1:$BZ$201,'LA31'!BI$1,0)),
IF(LA!$H$11=2,(VLOOKUP($A63,'LA32'!$B$1:$BZ$201,'LA32'!BI$1,0)),
IF(LA!$H$11=3,(VLOOKUP($A63,'LA33'!$B$1:$BZ$201,'LA33'!BI$1,0)),
0))),".")</f>
        <v>0.05</v>
      </c>
      <c r="BK63" s="106">
        <f>IFERROR(
IF(LA!$H$11=1,(VLOOKUP($A63,'LA31'!$B$1:$BZ$201,'LA31'!BJ$1,0)),
IF(LA!$H$11=2,(VLOOKUP($A63,'LA32'!$B$1:$BZ$201,'LA32'!BJ$1,0)),
IF(LA!$H$11=3,(VLOOKUP($A63,'LA33'!$B$1:$BZ$201,'LA33'!BJ$1,0)),
0))),".")</f>
        <v>0.05</v>
      </c>
      <c r="BL63" s="106">
        <f>IFERROR(
IF(LA!$H$11=1,(VLOOKUP($A63,'LA31'!$B$1:$BZ$201,'LA31'!BK$1,0)),
IF(LA!$H$11=2,(VLOOKUP($A63,'LA32'!$B$1:$BZ$201,'LA32'!BK$1,0)),
IF(LA!$H$11=3,(VLOOKUP($A63,'LA33'!$B$1:$BZ$201,'LA33'!BK$1,0)),
0))),".")</f>
        <v>0</v>
      </c>
      <c r="BM63" s="106">
        <f>IFERROR(
IF(LA!$H$11=1,(VLOOKUP($A63,'LA31'!$B$1:$BZ$201,'LA31'!BL$1,0)),
IF(LA!$H$11=2,(VLOOKUP($A63,'LA32'!$B$1:$BZ$201,'LA32'!BL$1,0)),
IF(LA!$H$11=3,(VLOOKUP($A63,'LA33'!$B$1:$BZ$201,'LA33'!BL$1,0)),
0))),".")</f>
        <v>0</v>
      </c>
      <c r="BN63" s="106">
        <f>IFERROR(
IF(LA!$H$11=1,(VLOOKUP($A63,'LA31'!$B$1:$BZ$201,'LA31'!BM$1,0)),
IF(LA!$H$11=2,(VLOOKUP($A63,'LA32'!$B$1:$BZ$201,'LA32'!BM$1,0)),
IF(LA!$H$11=3,(VLOOKUP($A63,'LA33'!$B$1:$BZ$201,'LA33'!BM$1,0)),
0))),".")</f>
        <v>0</v>
      </c>
      <c r="BO63" s="106" t="str">
        <f>IFERROR(
IF(LA!$H$11=1,(VLOOKUP($A63,'LA31'!$B$1:$BZ$201,'LA31'!BN$1,0)),
IF(LA!$H$11=2,(VLOOKUP($A63,'LA32'!$B$1:$BZ$201,'LA32'!BN$1,0)),
IF(LA!$H$11=3,(VLOOKUP($A63,'LA33'!$B$1:$BZ$201,'LA33'!BN$1,0)),
0))),".")</f>
        <v>x</v>
      </c>
      <c r="BP63" s="106">
        <f>IFERROR(
IF(LA!$H$11=1,(VLOOKUP($A63,'LA31'!$B$1:$BZ$201,'LA31'!BO$1,0)),
IF(LA!$H$11=2,(VLOOKUP($A63,'LA32'!$B$1:$BZ$201,'LA32'!BO$1,0)),
IF(LA!$H$11=3,(VLOOKUP($A63,'LA33'!$B$1:$BZ$201,'LA33'!BO$1,0)),
0))),".")</f>
        <v>0.01</v>
      </c>
      <c r="BQ63" s="106">
        <f>IFERROR(
IF(LA!$H$11=1,(VLOOKUP($A63,'LA31'!$B$1:$BZ$201,'LA31'!BP$1,0)),
IF(LA!$H$11=2,(VLOOKUP($A63,'LA32'!$B$1:$BZ$201,'LA32'!BP$1,0)),
IF(LA!$H$11=3,(VLOOKUP($A63,'LA33'!$B$1:$BZ$201,'LA33'!BP$1,0)),
0))),".")</f>
        <v>0.01</v>
      </c>
      <c r="BR63" s="106" t="str">
        <f>IFERROR(
IF(LA!$H$11=1,(VLOOKUP($A63,'LA31'!$B$1:$BZ$201,'LA31'!BQ$1,0)),
IF(LA!$H$11=2,(VLOOKUP($A63,'LA32'!$B$1:$BZ$201,'LA32'!BQ$1,0)),
IF(LA!$H$11=3,(VLOOKUP($A63,'LA33'!$B$1:$BZ$201,'LA33'!BQ$1,0)),
0))),".")</f>
        <v>x</v>
      </c>
      <c r="BS63" s="106">
        <f>IFERROR(
IF(LA!$H$11=1,(VLOOKUP($A63,'LA31'!$B$1:$BZ$201,'LA31'!BR$1,0)),
IF(LA!$H$11=2,(VLOOKUP($A63,'LA32'!$B$1:$BZ$201,'LA32'!BR$1,0)),
IF(LA!$H$11=3,(VLOOKUP($A63,'LA33'!$B$1:$BZ$201,'LA33'!BR$1,0)),
0))),".")</f>
        <v>0.05</v>
      </c>
      <c r="BT63" s="106">
        <f>IFERROR(
IF(LA!$H$11=1,(VLOOKUP($A63,'LA31'!$B$1:$BZ$201,'LA31'!BS$1,0)),
IF(LA!$H$11=2,(VLOOKUP($A63,'LA32'!$B$1:$BZ$201,'LA32'!BS$1,0)),
IF(LA!$H$11=3,(VLOOKUP($A63,'LA33'!$B$1:$BZ$201,'LA33'!BS$1,0)),
0))),".")</f>
        <v>0.05</v>
      </c>
      <c r="BU63" s="106" t="str">
        <f>IFERROR(
IF(LA!$H$11=1,(VLOOKUP($A63,'LA31'!$B$1:$BZ$201,'LA31'!BT$1,0)),
IF(LA!$H$11=2,(VLOOKUP($A63,'LA32'!$B$1:$BZ$201,'LA32'!BT$1,0)),
IF(LA!$H$11=3,(VLOOKUP($A63,'LA33'!$B$1:$BZ$201,'LA33'!BT$1,0)),
0))),".")</f>
        <v>x</v>
      </c>
      <c r="BV63" s="106">
        <f>IFERROR(
IF(LA!$H$11=1,(VLOOKUP($A63,'LA31'!$B$1:$BZ$201,'LA31'!BU$1,0)),
IF(LA!$H$11=2,(VLOOKUP($A63,'LA32'!$B$1:$BZ$201,'LA32'!BU$1,0)),
IF(LA!$H$11=3,(VLOOKUP($A63,'LA33'!$B$1:$BZ$201,'LA33'!BU$1,0)),
0))),".")</f>
        <v>0.01</v>
      </c>
      <c r="BW63" s="106">
        <f>IFERROR(
IF(LA!$H$11=1,(VLOOKUP($A63,'LA31'!$B$1:$BZ$201,'LA31'!BV$1,0)),
IF(LA!$H$11=2,(VLOOKUP($A63,'LA32'!$B$1:$BZ$201,'LA32'!BV$1,0)),
IF(LA!$H$11=3,(VLOOKUP($A63,'LA33'!$B$1:$BZ$201,'LA33'!BV$1,0)),
0))),".")</f>
        <v>0.01</v>
      </c>
      <c r="BX63" s="106">
        <f>IFERROR(
IF(LA!$H$11=1,(VLOOKUP($A63,'LA31'!$B$1:$BZ$201,'LA31'!BW$1,0)),
IF(LA!$H$11=2,(VLOOKUP($A63,'LA32'!$B$1:$BZ$201,'LA32'!BW$1,0)),
IF(LA!$H$11=3,(VLOOKUP($A63,'LA33'!$B$1:$BZ$201,'LA33'!BW$1,0)),
0))),".")</f>
        <v>0.28999999999999998</v>
      </c>
      <c r="BY63" s="106">
        <f>IFERROR(
IF(LA!$H$11=1,(VLOOKUP($A63,'LA31'!$B$1:$BZ$201,'LA31'!BX$1,0)),
IF(LA!$H$11=2,(VLOOKUP($A63,'LA32'!$B$1:$BZ$201,'LA32'!BX$1,0)),
IF(LA!$H$11=3,(VLOOKUP($A63,'LA33'!$B$1:$BZ$201,'LA33'!BX$1,0)),
0))),".")</f>
        <v>0.17</v>
      </c>
      <c r="BZ63" s="106">
        <f>IFERROR(
IF(LA!$H$11=1,(VLOOKUP($A63,'LA31'!$B$1:$BZ$201,'LA31'!BY$1,0)),
IF(LA!$H$11=2,(VLOOKUP($A63,'LA32'!$B$1:$BZ$201,'LA32'!BY$1,0)),
IF(LA!$H$11=3,(VLOOKUP($A63,'LA33'!$B$1:$BZ$201,'LA33'!BY$1,0)),
0))),".")</f>
        <v>0.17</v>
      </c>
    </row>
    <row r="64" spans="1:78" x14ac:dyDescent="0.2">
      <c r="A64" s="55">
        <v>203</v>
      </c>
      <c r="B64" s="55" t="s">
        <v>246</v>
      </c>
      <c r="C64" s="88" t="s">
        <v>198</v>
      </c>
      <c r="D64" s="59">
        <f>IFERROR(
IF(LA!$H$11=1,(VLOOKUP($A64,'LA31'!$B$1:$BZ$201,'LA31'!C$1,0)),
IF(LA!$H$11=2,(VLOOKUP($A64,'LA32'!$B$1:$BZ$201,'LA32'!C$1,0)),
IF(LA!$H$11=3,(VLOOKUP($A64,'LA33'!$B$1:$BZ$201,'LA33'!C$1,0)),
0))),".")</f>
        <v>140</v>
      </c>
      <c r="E64" s="59">
        <f>IFERROR(
IF(LA!$H$11=1,(VLOOKUP($A64,'LA31'!$B$1:$BZ$201,'LA31'!D$1,0)),
IF(LA!$H$11=2,(VLOOKUP($A64,'LA32'!$B$1:$BZ$201,'LA32'!D$1,0)),
IF(LA!$H$11=3,(VLOOKUP($A64,'LA33'!$B$1:$BZ$201,'LA33'!D$1,0)),
0))),".")</f>
        <v>580</v>
      </c>
      <c r="F64" s="59">
        <f>IFERROR(
IF(LA!$H$11=1,(VLOOKUP($A64,'LA31'!$B$1:$BZ$201,'LA31'!E$1,0)),
IF(LA!$H$11=2,(VLOOKUP($A64,'LA32'!$B$1:$BZ$201,'LA32'!E$1,0)),
IF(LA!$H$11=3,(VLOOKUP($A64,'LA33'!$B$1:$BZ$201,'LA33'!E$1,0)),
0))),".")</f>
        <v>730</v>
      </c>
      <c r="G64" s="106">
        <f>IFERROR(
IF(LA!$H$11=1,(VLOOKUP($A64,'LA31'!$B$1:$BZ$201,'LA31'!F$1,0)),
IF(LA!$H$11=2,(VLOOKUP($A64,'LA32'!$B$1:$BZ$201,'LA32'!F$1,0)),
IF(LA!$H$11=3,(VLOOKUP($A64,'LA33'!$B$1:$BZ$201,'LA33'!F$1,0)),
0))),".")</f>
        <v>0.79</v>
      </c>
      <c r="H64" s="106">
        <f>IFERROR(
IF(LA!$H$11=1,(VLOOKUP($A64,'LA31'!$B$1:$BZ$201,'LA31'!G$1,0)),
IF(LA!$H$11=2,(VLOOKUP($A64,'LA32'!$B$1:$BZ$201,'LA32'!G$1,0)),
IF(LA!$H$11=3,(VLOOKUP($A64,'LA33'!$B$1:$BZ$201,'LA33'!G$1,0)),
0))),".")</f>
        <v>0.75</v>
      </c>
      <c r="I64" s="106">
        <f>IFERROR(
IF(LA!$H$11=1,(VLOOKUP($A64,'LA31'!$B$1:$BZ$201,'LA31'!H$1,0)),
IF(LA!$H$11=2,(VLOOKUP($A64,'LA32'!$B$1:$BZ$201,'LA32'!H$1,0)),
IF(LA!$H$11=3,(VLOOKUP($A64,'LA33'!$B$1:$BZ$201,'LA33'!H$1,0)),
0))),".")</f>
        <v>0.76</v>
      </c>
      <c r="J64" s="106">
        <f>IFERROR(
IF(LA!$H$11=1,(VLOOKUP($A64,'LA31'!$B$1:$BZ$201,'LA31'!I$1,0)),
IF(LA!$H$11=2,(VLOOKUP($A64,'LA32'!$B$1:$BZ$201,'LA32'!I$1,0)),
IF(LA!$H$11=3,(VLOOKUP($A64,'LA33'!$B$1:$BZ$201,'LA33'!I$1,0)),
0))),".")</f>
        <v>0.74</v>
      </c>
      <c r="K64" s="106">
        <f>IFERROR(
IF(LA!$H$11=1,(VLOOKUP($A64,'LA31'!$B$1:$BZ$201,'LA31'!J$1,0)),
IF(LA!$H$11=2,(VLOOKUP($A64,'LA32'!$B$1:$BZ$201,'LA32'!J$1,0)),
IF(LA!$H$11=3,(VLOOKUP($A64,'LA33'!$B$1:$BZ$201,'LA33'!J$1,0)),
0))),".")</f>
        <v>0.68</v>
      </c>
      <c r="L64" s="106">
        <f>IFERROR(
IF(LA!$H$11=1,(VLOOKUP($A64,'LA31'!$B$1:$BZ$201,'LA31'!K$1,0)),
IF(LA!$H$11=2,(VLOOKUP($A64,'LA32'!$B$1:$BZ$201,'LA32'!K$1,0)),
IF(LA!$H$11=3,(VLOOKUP($A64,'LA33'!$B$1:$BZ$201,'LA33'!K$1,0)),
0))),".")</f>
        <v>0.7</v>
      </c>
      <c r="M64" s="106" t="str">
        <f>IFERROR(
IF(LA!$H$11=1,(VLOOKUP($A64,'LA31'!$B$1:$BZ$201,'LA31'!L$1,0)),
IF(LA!$H$11=2,(VLOOKUP($A64,'LA32'!$B$1:$BZ$201,'LA32'!L$1,0)),
IF(LA!$H$11=3,(VLOOKUP($A64,'LA33'!$B$1:$BZ$201,'LA33'!L$1,0)),
0))),".")</f>
        <v>x</v>
      </c>
      <c r="N64" s="106">
        <f>IFERROR(
IF(LA!$H$11=1,(VLOOKUP($A64,'LA31'!$B$1:$BZ$201,'LA31'!M$1,0)),
IF(LA!$H$11=2,(VLOOKUP($A64,'LA32'!$B$1:$BZ$201,'LA32'!M$1,0)),
IF(LA!$H$11=3,(VLOOKUP($A64,'LA33'!$B$1:$BZ$201,'LA33'!M$1,0)),
0))),".")</f>
        <v>0.06</v>
      </c>
      <c r="O64" s="106">
        <f>IFERROR(
IF(LA!$H$11=1,(VLOOKUP($A64,'LA31'!$B$1:$BZ$201,'LA31'!N$1,0)),
IF(LA!$H$11=2,(VLOOKUP($A64,'LA32'!$B$1:$BZ$201,'LA32'!N$1,0)),
IF(LA!$H$11=3,(VLOOKUP($A64,'LA33'!$B$1:$BZ$201,'LA33'!N$1,0)),
0))),".")</f>
        <v>0.05</v>
      </c>
      <c r="P64" s="106">
        <f>IFERROR(
IF(LA!$H$11=1,(VLOOKUP($A64,'LA31'!$B$1:$BZ$201,'LA31'!O$1,0)),
IF(LA!$H$11=2,(VLOOKUP($A64,'LA32'!$B$1:$BZ$201,'LA32'!O$1,0)),
IF(LA!$H$11=3,(VLOOKUP($A64,'LA33'!$B$1:$BZ$201,'LA33'!O$1,0)),
0))),".")</f>
        <v>0</v>
      </c>
      <c r="Q64" s="106" t="str">
        <f>IFERROR(
IF(LA!$H$11=1,(VLOOKUP($A64,'LA31'!$B$1:$BZ$201,'LA31'!P$1,0)),
IF(LA!$H$11=2,(VLOOKUP($A64,'LA32'!$B$1:$BZ$201,'LA32'!P$1,0)),
IF(LA!$H$11=3,(VLOOKUP($A64,'LA33'!$B$1:$BZ$201,'LA33'!P$1,0)),
0))),".")</f>
        <v>x</v>
      </c>
      <c r="R64" s="106" t="str">
        <f>IFERROR(
IF(LA!$H$11=1,(VLOOKUP($A64,'LA31'!$B$1:$BZ$201,'LA31'!Q$1,0)),
IF(LA!$H$11=2,(VLOOKUP($A64,'LA32'!$B$1:$BZ$201,'LA32'!Q$1,0)),
IF(LA!$H$11=3,(VLOOKUP($A64,'LA33'!$B$1:$BZ$201,'LA33'!Q$1,0)),
0))),".")</f>
        <v>x</v>
      </c>
      <c r="S64" s="106" t="str">
        <f>IFERROR(
IF(LA!$H$11=1,(VLOOKUP($A64,'LA31'!$B$1:$BZ$201,'LA31'!R$1,0)),
IF(LA!$H$11=2,(VLOOKUP($A64,'LA32'!$B$1:$BZ$201,'LA32'!R$1,0)),
IF(LA!$H$11=3,(VLOOKUP($A64,'LA33'!$B$1:$BZ$201,'LA33'!R$1,0)),
0))),".")</f>
        <v>x</v>
      </c>
      <c r="T64" s="106">
        <f>IFERROR(
IF(LA!$H$11=1,(VLOOKUP($A64,'LA31'!$B$1:$BZ$201,'LA31'!S$1,0)),
IF(LA!$H$11=2,(VLOOKUP($A64,'LA32'!$B$1:$BZ$201,'LA32'!S$1,0)),
IF(LA!$H$11=3,(VLOOKUP($A64,'LA33'!$B$1:$BZ$201,'LA33'!S$1,0)),
0))),".")</f>
        <v>0.06</v>
      </c>
      <c r="U64" s="106">
        <f>IFERROR(
IF(LA!$H$11=1,(VLOOKUP($A64,'LA31'!$B$1:$BZ$201,'LA31'!T$1,0)),
IF(LA!$H$11=2,(VLOOKUP($A64,'LA32'!$B$1:$BZ$201,'LA32'!T$1,0)),
IF(LA!$H$11=3,(VLOOKUP($A64,'LA33'!$B$1:$BZ$201,'LA33'!T$1,0)),
0))),".")</f>
        <v>0.06</v>
      </c>
      <c r="V64" s="106">
        <f>IFERROR(
IF(LA!$H$11=1,(VLOOKUP($A64,'LA31'!$B$1:$BZ$201,'LA31'!U$1,0)),
IF(LA!$H$11=2,(VLOOKUP($A64,'LA32'!$B$1:$BZ$201,'LA32'!U$1,0)),
IF(LA!$H$11=3,(VLOOKUP($A64,'LA33'!$B$1:$BZ$201,'LA33'!U$1,0)),
0))),".")</f>
        <v>0.09</v>
      </c>
      <c r="W64" s="106">
        <f>IFERROR(
IF(LA!$H$11=1,(VLOOKUP($A64,'LA31'!$B$1:$BZ$201,'LA31'!V$1,0)),
IF(LA!$H$11=2,(VLOOKUP($A64,'LA32'!$B$1:$BZ$201,'LA32'!V$1,0)),
IF(LA!$H$11=3,(VLOOKUP($A64,'LA33'!$B$1:$BZ$201,'LA33'!V$1,0)),
0))),".")</f>
        <v>0.06</v>
      </c>
      <c r="X64" s="106">
        <f>IFERROR(
IF(LA!$H$11=1,(VLOOKUP($A64,'LA31'!$B$1:$BZ$201,'LA31'!W$1,0)),
IF(LA!$H$11=2,(VLOOKUP($A64,'LA32'!$B$1:$BZ$201,'LA32'!W$1,0)),
IF(LA!$H$11=3,(VLOOKUP($A64,'LA33'!$B$1:$BZ$201,'LA33'!W$1,0)),
0))),".")</f>
        <v>7.0000000000000007E-2</v>
      </c>
      <c r="Y64" s="106">
        <f>IFERROR(
IF(LA!$H$11=1,(VLOOKUP($A64,'LA31'!$B$1:$BZ$201,'LA31'!X$1,0)),
IF(LA!$H$11=2,(VLOOKUP($A64,'LA32'!$B$1:$BZ$201,'LA32'!X$1,0)),
IF(LA!$H$11=3,(VLOOKUP($A64,'LA33'!$B$1:$BZ$201,'LA33'!X$1,0)),
0))),".")</f>
        <v>0</v>
      </c>
      <c r="Z64" s="106">
        <f>IFERROR(
IF(LA!$H$11=1,(VLOOKUP($A64,'LA31'!$B$1:$BZ$201,'LA31'!Y$1,0)),
IF(LA!$H$11=2,(VLOOKUP($A64,'LA32'!$B$1:$BZ$201,'LA32'!Y$1,0)),
IF(LA!$H$11=3,(VLOOKUP($A64,'LA33'!$B$1:$BZ$201,'LA33'!Y$1,0)),
0))),".")</f>
        <v>0</v>
      </c>
      <c r="AA64" s="106">
        <f>IFERROR(
IF(LA!$H$11=1,(VLOOKUP($A64,'LA31'!$B$1:$BZ$201,'LA31'!Z$1,0)),
IF(LA!$H$11=2,(VLOOKUP($A64,'LA32'!$B$1:$BZ$201,'LA32'!Z$1,0)),
IF(LA!$H$11=3,(VLOOKUP($A64,'LA33'!$B$1:$BZ$201,'LA33'!Z$1,0)),
0))),".")</f>
        <v>0</v>
      </c>
      <c r="AB64" s="106">
        <f>IFERROR(
IF(LA!$H$11=1,(VLOOKUP($A64,'LA31'!$B$1:$BZ$201,'LA31'!AA$1,0)),
IF(LA!$H$11=2,(VLOOKUP($A64,'LA32'!$B$1:$BZ$201,'LA32'!AA$1,0)),
IF(LA!$H$11=3,(VLOOKUP($A64,'LA33'!$B$1:$BZ$201,'LA33'!AA$1,0)),
0))),".")</f>
        <v>0</v>
      </c>
      <c r="AC64" s="106">
        <f>IFERROR(
IF(LA!$H$11=1,(VLOOKUP($A64,'LA31'!$B$1:$BZ$201,'LA31'!AB$1,0)),
IF(LA!$H$11=2,(VLOOKUP($A64,'LA32'!$B$1:$BZ$201,'LA32'!AB$1,0)),
IF(LA!$H$11=3,(VLOOKUP($A64,'LA33'!$B$1:$BZ$201,'LA33'!AB$1,0)),
0))),".")</f>
        <v>0</v>
      </c>
      <c r="AD64" s="106">
        <f>IFERROR(
IF(LA!$H$11=1,(VLOOKUP($A64,'LA31'!$B$1:$BZ$201,'LA31'!AC$1,0)),
IF(LA!$H$11=2,(VLOOKUP($A64,'LA32'!$B$1:$BZ$201,'LA32'!AC$1,0)),
IF(LA!$H$11=3,(VLOOKUP($A64,'LA33'!$B$1:$BZ$201,'LA33'!AC$1,0)),
0))),".")</f>
        <v>0</v>
      </c>
      <c r="AE64" s="106" t="str">
        <f>IFERROR(
IF(LA!$H$11=1,(VLOOKUP($A64,'LA31'!$B$1:$BZ$201,'LA31'!AD$1,0)),
IF(LA!$H$11=2,(VLOOKUP($A64,'LA32'!$B$1:$BZ$201,'LA32'!AD$1,0)),
IF(LA!$H$11=3,(VLOOKUP($A64,'LA33'!$B$1:$BZ$201,'LA33'!AD$1,0)),
0))),".")</f>
        <v>x</v>
      </c>
      <c r="AF64" s="106">
        <f>IFERROR(
IF(LA!$H$11=1,(VLOOKUP($A64,'LA31'!$B$1:$BZ$201,'LA31'!AE$1,0)),
IF(LA!$H$11=2,(VLOOKUP($A64,'LA32'!$B$1:$BZ$201,'LA32'!AE$1,0)),
IF(LA!$H$11=3,(VLOOKUP($A64,'LA33'!$B$1:$BZ$201,'LA33'!AE$1,0)),
0))),".")</f>
        <v>0.04</v>
      </c>
      <c r="AG64" s="106">
        <f>IFERROR(
IF(LA!$H$11=1,(VLOOKUP($A64,'LA31'!$B$1:$BZ$201,'LA31'!AF$1,0)),
IF(LA!$H$11=2,(VLOOKUP($A64,'LA32'!$B$1:$BZ$201,'LA32'!AF$1,0)),
IF(LA!$H$11=3,(VLOOKUP($A64,'LA33'!$B$1:$BZ$201,'LA33'!AF$1,0)),
0))),".")</f>
        <v>0.03</v>
      </c>
      <c r="AH64" s="106">
        <f>IFERROR(
IF(LA!$H$11=1,(VLOOKUP($A64,'LA31'!$B$1:$BZ$201,'LA31'!AG$1,0)),
IF(LA!$H$11=2,(VLOOKUP($A64,'LA32'!$B$1:$BZ$201,'LA32'!AG$1,0)),
IF(LA!$H$11=3,(VLOOKUP($A64,'LA33'!$B$1:$BZ$201,'LA33'!AG$1,0)),
0))),".")</f>
        <v>0.57999999999999996</v>
      </c>
      <c r="AI64" s="106">
        <f>IFERROR(
IF(LA!$H$11=1,(VLOOKUP($A64,'LA31'!$B$1:$BZ$201,'LA31'!AH$1,0)),
IF(LA!$H$11=2,(VLOOKUP($A64,'LA32'!$B$1:$BZ$201,'LA32'!AH$1,0)),
IF(LA!$H$11=3,(VLOOKUP($A64,'LA33'!$B$1:$BZ$201,'LA33'!AH$1,0)),
0))),".")</f>
        <v>0.5</v>
      </c>
      <c r="AJ64" s="106">
        <f>IFERROR(
IF(LA!$H$11=1,(VLOOKUP($A64,'LA31'!$B$1:$BZ$201,'LA31'!AI$1,0)),
IF(LA!$H$11=2,(VLOOKUP($A64,'LA32'!$B$1:$BZ$201,'LA32'!AI$1,0)),
IF(LA!$H$11=3,(VLOOKUP($A64,'LA33'!$B$1:$BZ$201,'LA33'!AI$1,0)),
0))),".")</f>
        <v>0.52</v>
      </c>
      <c r="AK64" s="106">
        <f>IFERROR(
IF(LA!$H$11=1,(VLOOKUP($A64,'LA31'!$B$1:$BZ$201,'LA31'!AJ$1,0)),
IF(LA!$H$11=2,(VLOOKUP($A64,'LA32'!$B$1:$BZ$201,'LA32'!AJ$1,0)),
IF(LA!$H$11=3,(VLOOKUP($A64,'LA33'!$B$1:$BZ$201,'LA33'!AJ$1,0)),
0))),".")</f>
        <v>0.13</v>
      </c>
      <c r="AL64" s="106">
        <f>IFERROR(
IF(LA!$H$11=1,(VLOOKUP($A64,'LA31'!$B$1:$BZ$201,'LA31'!AK$1,0)),
IF(LA!$H$11=2,(VLOOKUP($A64,'LA32'!$B$1:$BZ$201,'LA32'!AK$1,0)),
IF(LA!$H$11=3,(VLOOKUP($A64,'LA33'!$B$1:$BZ$201,'LA33'!AK$1,0)),
0))),".")</f>
        <v>0.14000000000000001</v>
      </c>
      <c r="AM64" s="106">
        <f>IFERROR(
IF(LA!$H$11=1,(VLOOKUP($A64,'LA31'!$B$1:$BZ$201,'LA31'!AL$1,0)),
IF(LA!$H$11=2,(VLOOKUP($A64,'LA32'!$B$1:$BZ$201,'LA32'!AL$1,0)),
IF(LA!$H$11=3,(VLOOKUP($A64,'LA33'!$B$1:$BZ$201,'LA33'!AL$1,0)),
0))),".")</f>
        <v>0.14000000000000001</v>
      </c>
      <c r="AN64" s="106">
        <f>IFERROR(
IF(LA!$H$11=1,(VLOOKUP($A64,'LA31'!$B$1:$BZ$201,'LA31'!AM$1,0)),
IF(LA!$H$11=2,(VLOOKUP($A64,'LA32'!$B$1:$BZ$201,'LA32'!AM$1,0)),
IF(LA!$H$11=3,(VLOOKUP($A64,'LA33'!$B$1:$BZ$201,'LA33'!AM$1,0)),
0))),".")</f>
        <v>0</v>
      </c>
      <c r="AO64" s="106" t="str">
        <f>IFERROR(
IF(LA!$H$11=1,(VLOOKUP($A64,'LA31'!$B$1:$BZ$201,'LA31'!AN$1,0)),
IF(LA!$H$11=2,(VLOOKUP($A64,'LA32'!$B$1:$BZ$201,'LA32'!AN$1,0)),
IF(LA!$H$11=3,(VLOOKUP($A64,'LA33'!$B$1:$BZ$201,'LA33'!AN$1,0)),
0))),".")</f>
        <v>x</v>
      </c>
      <c r="AP64" s="106" t="str">
        <f>IFERROR(
IF(LA!$H$11=1,(VLOOKUP($A64,'LA31'!$B$1:$BZ$201,'LA31'!AO$1,0)),
IF(LA!$H$11=2,(VLOOKUP($A64,'LA32'!$B$1:$BZ$201,'LA32'!AO$1,0)),
IF(LA!$H$11=3,(VLOOKUP($A64,'LA33'!$B$1:$BZ$201,'LA33'!AO$1,0)),
0))),".")</f>
        <v>x</v>
      </c>
      <c r="AQ64" s="106">
        <f>IFERROR(
IF(LA!$H$11=1,(VLOOKUP($A64,'LA31'!$B$1:$BZ$201,'LA31'!AP$1,0)),
IF(LA!$H$11=2,(VLOOKUP($A64,'LA32'!$B$1:$BZ$201,'LA32'!AP$1,0)),
IF(LA!$H$11=3,(VLOOKUP($A64,'LA33'!$B$1:$BZ$201,'LA33'!AP$1,0)),
0))),".")</f>
        <v>0.06</v>
      </c>
      <c r="AR64" s="106">
        <f>IFERROR(
IF(LA!$H$11=1,(VLOOKUP($A64,'LA31'!$B$1:$BZ$201,'LA31'!AQ$1,0)),
IF(LA!$H$11=2,(VLOOKUP($A64,'LA32'!$B$1:$BZ$201,'LA32'!AQ$1,0)),
IF(LA!$H$11=3,(VLOOKUP($A64,'LA33'!$B$1:$BZ$201,'LA33'!AQ$1,0)),
0))),".")</f>
        <v>0.05</v>
      </c>
      <c r="AS64" s="106">
        <f>IFERROR(
IF(LA!$H$11=1,(VLOOKUP($A64,'LA31'!$B$1:$BZ$201,'LA31'!AR$1,0)),
IF(LA!$H$11=2,(VLOOKUP($A64,'LA32'!$B$1:$BZ$201,'LA32'!AR$1,0)),
IF(LA!$H$11=3,(VLOOKUP($A64,'LA33'!$B$1:$BZ$201,'LA33'!AR$1,0)),
0))),".")</f>
        <v>0.05</v>
      </c>
      <c r="AT64" s="106">
        <f>IFERROR(
IF(LA!$H$11=1,(VLOOKUP($A64,'LA31'!$B$1:$BZ$201,'LA31'!AS$1,0)),
IF(LA!$H$11=2,(VLOOKUP($A64,'LA32'!$B$1:$BZ$201,'LA32'!AS$1,0)),
IF(LA!$H$11=3,(VLOOKUP($A64,'LA33'!$B$1:$BZ$201,'LA33'!AS$1,0)),
0))),".")</f>
        <v>0.45</v>
      </c>
      <c r="AU64" s="106">
        <f>IFERROR(
IF(LA!$H$11=1,(VLOOKUP($A64,'LA31'!$B$1:$BZ$201,'LA31'!AT$1,0)),
IF(LA!$H$11=2,(VLOOKUP($A64,'LA32'!$B$1:$BZ$201,'LA32'!AT$1,0)),
IF(LA!$H$11=3,(VLOOKUP($A64,'LA33'!$B$1:$BZ$201,'LA33'!AT$1,0)),
0))),".")</f>
        <v>0.35</v>
      </c>
      <c r="AV64" s="106">
        <f>IFERROR(
IF(LA!$H$11=1,(VLOOKUP($A64,'LA31'!$B$1:$BZ$201,'LA31'!AU$1,0)),
IF(LA!$H$11=2,(VLOOKUP($A64,'LA32'!$B$1:$BZ$201,'LA32'!AU$1,0)),
IF(LA!$H$11=3,(VLOOKUP($A64,'LA33'!$B$1:$BZ$201,'LA33'!AU$1,0)),
0))),".")</f>
        <v>0.37</v>
      </c>
      <c r="AW64" s="106" t="str">
        <f>IFERROR(
IF(LA!$H$11=1,(VLOOKUP($A64,'LA31'!$B$1:$BZ$201,'LA31'!AV$1,0)),
IF(LA!$H$11=2,(VLOOKUP($A64,'LA32'!$B$1:$BZ$201,'LA32'!AV$1,0)),
IF(LA!$H$11=3,(VLOOKUP($A64,'LA33'!$B$1:$BZ$201,'LA33'!AV$1,0)),
0))),".")</f>
        <v>x</v>
      </c>
      <c r="AX64" s="106" t="str">
        <f>IFERROR(
IF(LA!$H$11=1,(VLOOKUP($A64,'LA31'!$B$1:$BZ$201,'LA31'!AW$1,0)),
IF(LA!$H$11=2,(VLOOKUP($A64,'LA32'!$B$1:$BZ$201,'LA32'!AW$1,0)),
IF(LA!$H$11=3,(VLOOKUP($A64,'LA33'!$B$1:$BZ$201,'LA33'!AW$1,0)),
0))),".")</f>
        <v>x</v>
      </c>
      <c r="AY64" s="106">
        <f>IFERROR(
IF(LA!$H$11=1,(VLOOKUP($A64,'LA31'!$B$1:$BZ$201,'LA31'!AX$1,0)),
IF(LA!$H$11=2,(VLOOKUP($A64,'LA32'!$B$1:$BZ$201,'LA32'!AX$1,0)),
IF(LA!$H$11=3,(VLOOKUP($A64,'LA33'!$B$1:$BZ$201,'LA33'!AX$1,0)),
0))),".")</f>
        <v>0.01</v>
      </c>
      <c r="AZ64" s="106">
        <f>IFERROR(
IF(LA!$H$11=1,(VLOOKUP($A64,'LA31'!$B$1:$BZ$201,'LA31'!AY$1,0)),
IF(LA!$H$11=2,(VLOOKUP($A64,'LA32'!$B$1:$BZ$201,'LA32'!AY$1,0)),
IF(LA!$H$11=3,(VLOOKUP($A64,'LA33'!$B$1:$BZ$201,'LA33'!AY$1,0)),
0))),".")</f>
        <v>0</v>
      </c>
      <c r="BA64" s="106">
        <f>IFERROR(
IF(LA!$H$11=1,(VLOOKUP($A64,'LA31'!$B$1:$BZ$201,'LA31'!AZ$1,0)),
IF(LA!$H$11=2,(VLOOKUP($A64,'LA32'!$B$1:$BZ$201,'LA32'!AZ$1,0)),
IF(LA!$H$11=3,(VLOOKUP($A64,'LA33'!$B$1:$BZ$201,'LA33'!AZ$1,0)),
0))),".")</f>
        <v>0</v>
      </c>
      <c r="BB64" s="106">
        <f>IFERROR(
IF(LA!$H$11=1,(VLOOKUP($A64,'LA31'!$B$1:$BZ$201,'LA31'!BA$1,0)),
IF(LA!$H$11=2,(VLOOKUP($A64,'LA32'!$B$1:$BZ$201,'LA32'!BA$1,0)),
IF(LA!$H$11=3,(VLOOKUP($A64,'LA33'!$B$1:$BZ$201,'LA33'!BA$1,0)),
0))),".")</f>
        <v>0</v>
      </c>
      <c r="BC64" s="106" t="str">
        <f>IFERROR(
IF(LA!$H$11=1,(VLOOKUP($A64,'LA31'!$B$1:$BZ$201,'LA31'!BB$1,0)),
IF(LA!$H$11=2,(VLOOKUP($A64,'LA32'!$B$1:$BZ$201,'LA32'!BB$1,0)),
IF(LA!$H$11=3,(VLOOKUP($A64,'LA33'!$B$1:$BZ$201,'LA33'!BB$1,0)),
0))),".")</f>
        <v>x</v>
      </c>
      <c r="BD64" s="106">
        <f>IFERROR(
IF(LA!$H$11=1,(VLOOKUP($A64,'LA31'!$B$1:$BZ$201,'LA31'!BC$1,0)),
IF(LA!$H$11=2,(VLOOKUP($A64,'LA32'!$B$1:$BZ$201,'LA32'!BC$1,0)),
IF(LA!$H$11=3,(VLOOKUP($A64,'LA33'!$B$1:$BZ$201,'LA33'!BC$1,0)),
0))),".")</f>
        <v>0.05</v>
      </c>
      <c r="BE64" s="106">
        <f>IFERROR(
IF(LA!$H$11=1,(VLOOKUP($A64,'LA31'!$B$1:$BZ$201,'LA31'!BD$1,0)),
IF(LA!$H$11=2,(VLOOKUP($A64,'LA32'!$B$1:$BZ$201,'LA32'!BD$1,0)),
IF(LA!$H$11=3,(VLOOKUP($A64,'LA33'!$B$1:$BZ$201,'LA33'!BD$1,0)),
0))),".")</f>
        <v>0.05</v>
      </c>
      <c r="BF64" s="106" t="str">
        <f>IFERROR(
IF(LA!$H$11=1,(VLOOKUP($A64,'LA31'!$B$1:$BZ$201,'LA31'!BE$1,0)),
IF(LA!$H$11=2,(VLOOKUP($A64,'LA32'!$B$1:$BZ$201,'LA32'!BE$1,0)),
IF(LA!$H$11=3,(VLOOKUP($A64,'LA33'!$B$1:$BZ$201,'LA33'!BE$1,0)),
0))),".")</f>
        <v>x</v>
      </c>
      <c r="BG64" s="106">
        <f>IFERROR(
IF(LA!$H$11=1,(VLOOKUP($A64,'LA31'!$B$1:$BZ$201,'LA31'!BF$1,0)),
IF(LA!$H$11=2,(VLOOKUP($A64,'LA32'!$B$1:$BZ$201,'LA32'!BF$1,0)),
IF(LA!$H$11=3,(VLOOKUP($A64,'LA33'!$B$1:$BZ$201,'LA33'!BF$1,0)),
0))),".")</f>
        <v>0.04</v>
      </c>
      <c r="BH64" s="106">
        <f>IFERROR(
IF(LA!$H$11=1,(VLOOKUP($A64,'LA31'!$B$1:$BZ$201,'LA31'!BG$1,0)),
IF(LA!$H$11=2,(VLOOKUP($A64,'LA32'!$B$1:$BZ$201,'LA32'!BG$1,0)),
IF(LA!$H$11=3,(VLOOKUP($A64,'LA33'!$B$1:$BZ$201,'LA33'!BG$1,0)),
0))),".")</f>
        <v>0.04</v>
      </c>
      <c r="BI64" s="106" t="str">
        <f>IFERROR(
IF(LA!$H$11=1,(VLOOKUP($A64,'LA31'!$B$1:$BZ$201,'LA31'!BH$1,0)),
IF(LA!$H$11=2,(VLOOKUP($A64,'LA32'!$B$1:$BZ$201,'LA32'!BH$1,0)),
IF(LA!$H$11=3,(VLOOKUP($A64,'LA33'!$B$1:$BZ$201,'LA33'!BH$1,0)),
0))),".")</f>
        <v>x</v>
      </c>
      <c r="BJ64" s="106">
        <f>IFERROR(
IF(LA!$H$11=1,(VLOOKUP($A64,'LA31'!$B$1:$BZ$201,'LA31'!BI$1,0)),
IF(LA!$H$11=2,(VLOOKUP($A64,'LA32'!$B$1:$BZ$201,'LA32'!BI$1,0)),
IF(LA!$H$11=3,(VLOOKUP($A64,'LA33'!$B$1:$BZ$201,'LA33'!BI$1,0)),
0))),".")</f>
        <v>0.01</v>
      </c>
      <c r="BK64" s="106">
        <f>IFERROR(
IF(LA!$H$11=1,(VLOOKUP($A64,'LA31'!$B$1:$BZ$201,'LA31'!BJ$1,0)),
IF(LA!$H$11=2,(VLOOKUP($A64,'LA32'!$B$1:$BZ$201,'LA32'!BJ$1,0)),
IF(LA!$H$11=3,(VLOOKUP($A64,'LA33'!$B$1:$BZ$201,'LA33'!BJ$1,0)),
0))),".")</f>
        <v>0.01</v>
      </c>
      <c r="BL64" s="106">
        <f>IFERROR(
IF(LA!$H$11=1,(VLOOKUP($A64,'LA31'!$B$1:$BZ$201,'LA31'!BK$1,0)),
IF(LA!$H$11=2,(VLOOKUP($A64,'LA32'!$B$1:$BZ$201,'LA32'!BK$1,0)),
IF(LA!$H$11=3,(VLOOKUP($A64,'LA33'!$B$1:$BZ$201,'LA33'!BK$1,0)),
0))),".")</f>
        <v>0</v>
      </c>
      <c r="BM64" s="106">
        <f>IFERROR(
IF(LA!$H$11=1,(VLOOKUP($A64,'LA31'!$B$1:$BZ$201,'LA31'!BL$1,0)),
IF(LA!$H$11=2,(VLOOKUP($A64,'LA32'!$B$1:$BZ$201,'LA32'!BL$1,0)),
IF(LA!$H$11=3,(VLOOKUP($A64,'LA33'!$B$1:$BZ$201,'LA33'!BL$1,0)),
0))),".")</f>
        <v>0</v>
      </c>
      <c r="BN64" s="106">
        <f>IFERROR(
IF(LA!$H$11=1,(VLOOKUP($A64,'LA31'!$B$1:$BZ$201,'LA31'!BM$1,0)),
IF(LA!$H$11=2,(VLOOKUP($A64,'LA32'!$B$1:$BZ$201,'LA32'!BM$1,0)),
IF(LA!$H$11=3,(VLOOKUP($A64,'LA33'!$B$1:$BZ$201,'LA33'!BM$1,0)),
0))),".")</f>
        <v>0</v>
      </c>
      <c r="BO64" s="106" t="str">
        <f>IFERROR(
IF(LA!$H$11=1,(VLOOKUP($A64,'LA31'!$B$1:$BZ$201,'LA31'!BN$1,0)),
IF(LA!$H$11=2,(VLOOKUP($A64,'LA32'!$B$1:$BZ$201,'LA32'!BN$1,0)),
IF(LA!$H$11=3,(VLOOKUP($A64,'LA33'!$B$1:$BZ$201,'LA33'!BN$1,0)),
0))),".")</f>
        <v>x</v>
      </c>
      <c r="BP64" s="106" t="str">
        <f>IFERROR(
IF(LA!$H$11=1,(VLOOKUP($A64,'LA31'!$B$1:$BZ$201,'LA31'!BO$1,0)),
IF(LA!$H$11=2,(VLOOKUP($A64,'LA32'!$B$1:$BZ$201,'LA32'!BO$1,0)),
IF(LA!$H$11=3,(VLOOKUP($A64,'LA33'!$B$1:$BZ$201,'LA33'!BO$1,0)),
0))),".")</f>
        <v>x</v>
      </c>
      <c r="BQ64" s="106">
        <f>IFERROR(
IF(LA!$H$11=1,(VLOOKUP($A64,'LA31'!$B$1:$BZ$201,'LA31'!BP$1,0)),
IF(LA!$H$11=2,(VLOOKUP($A64,'LA32'!$B$1:$BZ$201,'LA32'!BP$1,0)),
IF(LA!$H$11=3,(VLOOKUP($A64,'LA33'!$B$1:$BZ$201,'LA33'!BP$1,0)),
0))),".")</f>
        <v>0.01</v>
      </c>
      <c r="BR64" s="106">
        <f>IFERROR(
IF(LA!$H$11=1,(VLOOKUP($A64,'LA31'!$B$1:$BZ$201,'LA31'!BQ$1,0)),
IF(LA!$H$11=2,(VLOOKUP($A64,'LA32'!$B$1:$BZ$201,'LA32'!BQ$1,0)),
IF(LA!$H$11=3,(VLOOKUP($A64,'LA33'!$B$1:$BZ$201,'LA33'!BQ$1,0)),
0))),".")</f>
        <v>0.06</v>
      </c>
      <c r="BS64" s="106">
        <f>IFERROR(
IF(LA!$H$11=1,(VLOOKUP($A64,'LA31'!$B$1:$BZ$201,'LA31'!BR$1,0)),
IF(LA!$H$11=2,(VLOOKUP($A64,'LA32'!$B$1:$BZ$201,'LA32'!BR$1,0)),
IF(LA!$H$11=3,(VLOOKUP($A64,'LA33'!$B$1:$BZ$201,'LA33'!BR$1,0)),
0))),".")</f>
        <v>0.08</v>
      </c>
      <c r="BT64" s="106">
        <f>IFERROR(
IF(LA!$H$11=1,(VLOOKUP($A64,'LA31'!$B$1:$BZ$201,'LA31'!BS$1,0)),
IF(LA!$H$11=2,(VLOOKUP($A64,'LA32'!$B$1:$BZ$201,'LA32'!BS$1,0)),
IF(LA!$H$11=3,(VLOOKUP($A64,'LA33'!$B$1:$BZ$201,'LA33'!BS$1,0)),
0))),".")</f>
        <v>0.08</v>
      </c>
      <c r="BU64" s="106">
        <f>IFERROR(
IF(LA!$H$11=1,(VLOOKUP($A64,'LA31'!$B$1:$BZ$201,'LA31'!BT$1,0)),
IF(LA!$H$11=2,(VLOOKUP($A64,'LA32'!$B$1:$BZ$201,'LA32'!BT$1,0)),
IF(LA!$H$11=3,(VLOOKUP($A64,'LA33'!$B$1:$BZ$201,'LA33'!BT$1,0)),
0))),".")</f>
        <v>0</v>
      </c>
      <c r="BV64" s="106" t="str">
        <f>IFERROR(
IF(LA!$H$11=1,(VLOOKUP($A64,'LA31'!$B$1:$BZ$201,'LA31'!BU$1,0)),
IF(LA!$H$11=2,(VLOOKUP($A64,'LA32'!$B$1:$BZ$201,'LA32'!BU$1,0)),
IF(LA!$H$11=3,(VLOOKUP($A64,'LA33'!$B$1:$BZ$201,'LA33'!BU$1,0)),
0))),".")</f>
        <v>x</v>
      </c>
      <c r="BW64" s="106" t="str">
        <f>IFERROR(
IF(LA!$H$11=1,(VLOOKUP($A64,'LA31'!$B$1:$BZ$201,'LA31'!BV$1,0)),
IF(LA!$H$11=2,(VLOOKUP($A64,'LA32'!$B$1:$BZ$201,'LA32'!BV$1,0)),
IF(LA!$H$11=3,(VLOOKUP($A64,'LA33'!$B$1:$BZ$201,'LA33'!BV$1,0)),
0))),".")</f>
        <v>x</v>
      </c>
      <c r="BX64" s="106">
        <f>IFERROR(
IF(LA!$H$11=1,(VLOOKUP($A64,'LA31'!$B$1:$BZ$201,'LA31'!BW$1,0)),
IF(LA!$H$11=2,(VLOOKUP($A64,'LA32'!$B$1:$BZ$201,'LA32'!BW$1,0)),
IF(LA!$H$11=3,(VLOOKUP($A64,'LA33'!$B$1:$BZ$201,'LA33'!BW$1,0)),
0))),".")</f>
        <v>0.15</v>
      </c>
      <c r="BY64" s="106">
        <f>IFERROR(
IF(LA!$H$11=1,(VLOOKUP($A64,'LA31'!$B$1:$BZ$201,'LA31'!BX$1,0)),
IF(LA!$H$11=2,(VLOOKUP($A64,'LA32'!$B$1:$BZ$201,'LA32'!BX$1,0)),
IF(LA!$H$11=3,(VLOOKUP($A64,'LA33'!$B$1:$BZ$201,'LA33'!BX$1,0)),
0))),".")</f>
        <v>0.16</v>
      </c>
      <c r="BZ64" s="106">
        <f>IFERROR(
IF(LA!$H$11=1,(VLOOKUP($A64,'LA31'!$B$1:$BZ$201,'LA31'!BY$1,0)),
IF(LA!$H$11=2,(VLOOKUP($A64,'LA32'!$B$1:$BZ$201,'LA32'!BY$1,0)),
IF(LA!$H$11=3,(VLOOKUP($A64,'LA33'!$B$1:$BZ$201,'LA33'!BY$1,0)),
0))),".")</f>
        <v>0.16</v>
      </c>
    </row>
    <row r="65" spans="1:78" x14ac:dyDescent="0.2">
      <c r="A65" s="55">
        <v>204</v>
      </c>
      <c r="B65" s="55" t="s">
        <v>247</v>
      </c>
      <c r="C65" s="88" t="s">
        <v>197</v>
      </c>
      <c r="D65" s="59">
        <f>IFERROR(
IF(LA!$H$11=1,(VLOOKUP($A65,'LA31'!$B$1:$BZ$201,'LA31'!C$1,0)),
IF(LA!$H$11=2,(VLOOKUP($A65,'LA32'!$B$1:$BZ$201,'LA32'!C$1,0)),
IF(LA!$H$11=3,(VLOOKUP($A65,'LA33'!$B$1:$BZ$201,'LA33'!C$1,0)),
0))),".")</f>
        <v>130</v>
      </c>
      <c r="E65" s="59">
        <f>IFERROR(
IF(LA!$H$11=1,(VLOOKUP($A65,'LA31'!$B$1:$BZ$201,'LA31'!D$1,0)),
IF(LA!$H$11=2,(VLOOKUP($A65,'LA32'!$B$1:$BZ$201,'LA32'!D$1,0)),
IF(LA!$H$11=3,(VLOOKUP($A65,'LA33'!$B$1:$BZ$201,'LA33'!D$1,0)),
0))),".")</f>
        <v>200</v>
      </c>
      <c r="F65" s="59">
        <f>IFERROR(
IF(LA!$H$11=1,(VLOOKUP($A65,'LA31'!$B$1:$BZ$201,'LA31'!E$1,0)),
IF(LA!$H$11=2,(VLOOKUP($A65,'LA32'!$B$1:$BZ$201,'LA32'!E$1,0)),
IF(LA!$H$11=3,(VLOOKUP($A65,'LA33'!$B$1:$BZ$201,'LA33'!E$1,0)),
0))),".")</f>
        <v>330</v>
      </c>
      <c r="G65" s="106">
        <f>IFERROR(
IF(LA!$H$11=1,(VLOOKUP($A65,'LA31'!$B$1:$BZ$201,'LA31'!F$1,0)),
IF(LA!$H$11=2,(VLOOKUP($A65,'LA32'!$B$1:$BZ$201,'LA32'!F$1,0)),
IF(LA!$H$11=3,(VLOOKUP($A65,'LA33'!$B$1:$BZ$201,'LA33'!F$1,0)),
0))),".")</f>
        <v>0.83</v>
      </c>
      <c r="H65" s="106">
        <f>IFERROR(
IF(LA!$H$11=1,(VLOOKUP($A65,'LA31'!$B$1:$BZ$201,'LA31'!G$1,0)),
IF(LA!$H$11=2,(VLOOKUP($A65,'LA32'!$B$1:$BZ$201,'LA32'!G$1,0)),
IF(LA!$H$11=3,(VLOOKUP($A65,'LA33'!$B$1:$BZ$201,'LA33'!G$1,0)),
0))),".")</f>
        <v>0.72</v>
      </c>
      <c r="I65" s="106">
        <f>IFERROR(
IF(LA!$H$11=1,(VLOOKUP($A65,'LA31'!$B$1:$BZ$201,'LA31'!H$1,0)),
IF(LA!$H$11=2,(VLOOKUP($A65,'LA32'!$B$1:$BZ$201,'LA32'!H$1,0)),
IF(LA!$H$11=3,(VLOOKUP($A65,'LA33'!$B$1:$BZ$201,'LA33'!H$1,0)),
0))),".")</f>
        <v>0.76</v>
      </c>
      <c r="J65" s="106">
        <f>IFERROR(
IF(LA!$H$11=1,(VLOOKUP($A65,'LA31'!$B$1:$BZ$201,'LA31'!I$1,0)),
IF(LA!$H$11=2,(VLOOKUP($A65,'LA32'!$B$1:$BZ$201,'LA32'!I$1,0)),
IF(LA!$H$11=3,(VLOOKUP($A65,'LA33'!$B$1:$BZ$201,'LA33'!I$1,0)),
0))),".")</f>
        <v>0.82</v>
      </c>
      <c r="K65" s="106">
        <f>IFERROR(
IF(LA!$H$11=1,(VLOOKUP($A65,'LA31'!$B$1:$BZ$201,'LA31'!J$1,0)),
IF(LA!$H$11=2,(VLOOKUP($A65,'LA32'!$B$1:$BZ$201,'LA32'!J$1,0)),
IF(LA!$H$11=3,(VLOOKUP($A65,'LA33'!$B$1:$BZ$201,'LA33'!J$1,0)),
0))),".")</f>
        <v>0.69</v>
      </c>
      <c r="L65" s="106">
        <f>IFERROR(
IF(LA!$H$11=1,(VLOOKUP($A65,'LA31'!$B$1:$BZ$201,'LA31'!K$1,0)),
IF(LA!$H$11=2,(VLOOKUP($A65,'LA32'!$B$1:$BZ$201,'LA32'!K$1,0)),
IF(LA!$H$11=3,(VLOOKUP($A65,'LA33'!$B$1:$BZ$201,'LA33'!K$1,0)),
0))),".")</f>
        <v>0.74</v>
      </c>
      <c r="M65" s="106" t="str">
        <f>IFERROR(
IF(LA!$H$11=1,(VLOOKUP($A65,'LA31'!$B$1:$BZ$201,'LA31'!L$1,0)),
IF(LA!$H$11=2,(VLOOKUP($A65,'LA32'!$B$1:$BZ$201,'LA32'!L$1,0)),
IF(LA!$H$11=3,(VLOOKUP($A65,'LA33'!$B$1:$BZ$201,'LA33'!L$1,0)),
0))),".")</f>
        <v>x</v>
      </c>
      <c r="N65" s="106" t="str">
        <f>IFERROR(
IF(LA!$H$11=1,(VLOOKUP($A65,'LA31'!$B$1:$BZ$201,'LA31'!M$1,0)),
IF(LA!$H$11=2,(VLOOKUP($A65,'LA32'!$B$1:$BZ$201,'LA32'!M$1,0)),
IF(LA!$H$11=3,(VLOOKUP($A65,'LA33'!$B$1:$BZ$201,'LA33'!M$1,0)),
0))),".")</f>
        <v>x</v>
      </c>
      <c r="O65" s="106">
        <f>IFERROR(
IF(LA!$H$11=1,(VLOOKUP($A65,'LA31'!$B$1:$BZ$201,'LA31'!N$1,0)),
IF(LA!$H$11=2,(VLOOKUP($A65,'LA32'!$B$1:$BZ$201,'LA32'!N$1,0)),
IF(LA!$H$11=3,(VLOOKUP($A65,'LA33'!$B$1:$BZ$201,'LA33'!N$1,0)),
0))),".")</f>
        <v>0.03</v>
      </c>
      <c r="P65" s="106">
        <f>IFERROR(
IF(LA!$H$11=1,(VLOOKUP($A65,'LA31'!$B$1:$BZ$201,'LA31'!O$1,0)),
IF(LA!$H$11=2,(VLOOKUP($A65,'LA32'!$B$1:$BZ$201,'LA32'!O$1,0)),
IF(LA!$H$11=3,(VLOOKUP($A65,'LA33'!$B$1:$BZ$201,'LA33'!O$1,0)),
0))),".")</f>
        <v>0</v>
      </c>
      <c r="Q65" s="106">
        <f>IFERROR(
IF(LA!$H$11=1,(VLOOKUP($A65,'LA31'!$B$1:$BZ$201,'LA31'!P$1,0)),
IF(LA!$H$11=2,(VLOOKUP($A65,'LA32'!$B$1:$BZ$201,'LA32'!P$1,0)),
IF(LA!$H$11=3,(VLOOKUP($A65,'LA33'!$B$1:$BZ$201,'LA33'!P$1,0)),
0))),".")</f>
        <v>0</v>
      </c>
      <c r="R65" s="106">
        <f>IFERROR(
IF(LA!$H$11=1,(VLOOKUP($A65,'LA31'!$B$1:$BZ$201,'LA31'!Q$1,0)),
IF(LA!$H$11=2,(VLOOKUP($A65,'LA32'!$B$1:$BZ$201,'LA32'!Q$1,0)),
IF(LA!$H$11=3,(VLOOKUP($A65,'LA33'!$B$1:$BZ$201,'LA33'!Q$1,0)),
0))),".")</f>
        <v>0</v>
      </c>
      <c r="S65" s="106">
        <f>IFERROR(
IF(LA!$H$11=1,(VLOOKUP($A65,'LA31'!$B$1:$BZ$201,'LA31'!R$1,0)),
IF(LA!$H$11=2,(VLOOKUP($A65,'LA32'!$B$1:$BZ$201,'LA32'!R$1,0)),
IF(LA!$H$11=3,(VLOOKUP($A65,'LA33'!$B$1:$BZ$201,'LA33'!R$1,0)),
0))),".")</f>
        <v>7.0000000000000007E-2</v>
      </c>
      <c r="T65" s="106">
        <f>IFERROR(
IF(LA!$H$11=1,(VLOOKUP($A65,'LA31'!$B$1:$BZ$201,'LA31'!S$1,0)),
IF(LA!$H$11=2,(VLOOKUP($A65,'LA32'!$B$1:$BZ$201,'LA32'!S$1,0)),
IF(LA!$H$11=3,(VLOOKUP($A65,'LA33'!$B$1:$BZ$201,'LA33'!S$1,0)),
0))),".")</f>
        <v>0.05</v>
      </c>
      <c r="U65" s="106">
        <f>IFERROR(
IF(LA!$H$11=1,(VLOOKUP($A65,'LA31'!$B$1:$BZ$201,'LA31'!T$1,0)),
IF(LA!$H$11=2,(VLOOKUP($A65,'LA32'!$B$1:$BZ$201,'LA32'!T$1,0)),
IF(LA!$H$11=3,(VLOOKUP($A65,'LA33'!$B$1:$BZ$201,'LA33'!T$1,0)),
0))),".")</f>
        <v>0.06</v>
      </c>
      <c r="V65" s="106">
        <f>IFERROR(
IF(LA!$H$11=1,(VLOOKUP($A65,'LA31'!$B$1:$BZ$201,'LA31'!U$1,0)),
IF(LA!$H$11=2,(VLOOKUP($A65,'LA32'!$B$1:$BZ$201,'LA32'!U$1,0)),
IF(LA!$H$11=3,(VLOOKUP($A65,'LA33'!$B$1:$BZ$201,'LA33'!U$1,0)),
0))),".")</f>
        <v>7.0000000000000007E-2</v>
      </c>
      <c r="W65" s="106" t="str">
        <f>IFERROR(
IF(LA!$H$11=1,(VLOOKUP($A65,'LA31'!$B$1:$BZ$201,'LA31'!V$1,0)),
IF(LA!$H$11=2,(VLOOKUP($A65,'LA32'!$B$1:$BZ$201,'LA32'!V$1,0)),
IF(LA!$H$11=3,(VLOOKUP($A65,'LA33'!$B$1:$BZ$201,'LA33'!V$1,0)),
0))),".")</f>
        <v>x</v>
      </c>
      <c r="X65" s="106">
        <f>IFERROR(
IF(LA!$H$11=1,(VLOOKUP($A65,'LA31'!$B$1:$BZ$201,'LA31'!W$1,0)),
IF(LA!$H$11=2,(VLOOKUP($A65,'LA32'!$B$1:$BZ$201,'LA32'!W$1,0)),
IF(LA!$H$11=3,(VLOOKUP($A65,'LA33'!$B$1:$BZ$201,'LA33'!W$1,0)),
0))),".")</f>
        <v>0.04</v>
      </c>
      <c r="Y65" s="106" t="str">
        <f>IFERROR(
IF(LA!$H$11=1,(VLOOKUP($A65,'LA31'!$B$1:$BZ$201,'LA31'!X$1,0)),
IF(LA!$H$11=2,(VLOOKUP($A65,'LA32'!$B$1:$BZ$201,'LA32'!X$1,0)),
IF(LA!$H$11=3,(VLOOKUP($A65,'LA33'!$B$1:$BZ$201,'LA33'!X$1,0)),
0))),".")</f>
        <v>x</v>
      </c>
      <c r="Z65" s="106">
        <f>IFERROR(
IF(LA!$H$11=1,(VLOOKUP($A65,'LA31'!$B$1:$BZ$201,'LA31'!Y$1,0)),
IF(LA!$H$11=2,(VLOOKUP($A65,'LA32'!$B$1:$BZ$201,'LA32'!Y$1,0)),
IF(LA!$H$11=3,(VLOOKUP($A65,'LA33'!$B$1:$BZ$201,'LA33'!Y$1,0)),
0))),".")</f>
        <v>0.03</v>
      </c>
      <c r="AA65" s="106">
        <f>IFERROR(
IF(LA!$H$11=1,(VLOOKUP($A65,'LA31'!$B$1:$BZ$201,'LA31'!Z$1,0)),
IF(LA!$H$11=2,(VLOOKUP($A65,'LA32'!$B$1:$BZ$201,'LA32'!Z$1,0)),
IF(LA!$H$11=3,(VLOOKUP($A65,'LA33'!$B$1:$BZ$201,'LA33'!Z$1,0)),
0))),".")</f>
        <v>0.03</v>
      </c>
      <c r="AB65" s="106">
        <f>IFERROR(
IF(LA!$H$11=1,(VLOOKUP($A65,'LA31'!$B$1:$BZ$201,'LA31'!AA$1,0)),
IF(LA!$H$11=2,(VLOOKUP($A65,'LA32'!$B$1:$BZ$201,'LA32'!AA$1,0)),
IF(LA!$H$11=3,(VLOOKUP($A65,'LA33'!$B$1:$BZ$201,'LA33'!AA$1,0)),
0))),".")</f>
        <v>0</v>
      </c>
      <c r="AC65" s="106">
        <f>IFERROR(
IF(LA!$H$11=1,(VLOOKUP($A65,'LA31'!$B$1:$BZ$201,'LA31'!AB$1,0)),
IF(LA!$H$11=2,(VLOOKUP($A65,'LA32'!$B$1:$BZ$201,'LA32'!AB$1,0)),
IF(LA!$H$11=3,(VLOOKUP($A65,'LA33'!$B$1:$BZ$201,'LA33'!AB$1,0)),
0))),".")</f>
        <v>0</v>
      </c>
      <c r="AD65" s="106">
        <f>IFERROR(
IF(LA!$H$11=1,(VLOOKUP($A65,'LA31'!$B$1:$BZ$201,'LA31'!AC$1,0)),
IF(LA!$H$11=2,(VLOOKUP($A65,'LA32'!$B$1:$BZ$201,'LA32'!AC$1,0)),
IF(LA!$H$11=3,(VLOOKUP($A65,'LA33'!$B$1:$BZ$201,'LA33'!AC$1,0)),
0))),".")</f>
        <v>0</v>
      </c>
      <c r="AE65" s="106">
        <f>IFERROR(
IF(LA!$H$11=1,(VLOOKUP($A65,'LA31'!$B$1:$BZ$201,'LA31'!AD$1,0)),
IF(LA!$H$11=2,(VLOOKUP($A65,'LA32'!$B$1:$BZ$201,'LA32'!AD$1,0)),
IF(LA!$H$11=3,(VLOOKUP($A65,'LA33'!$B$1:$BZ$201,'LA33'!AD$1,0)),
0))),".")</f>
        <v>7.0000000000000007E-2</v>
      </c>
      <c r="AF65" s="106">
        <f>IFERROR(
IF(LA!$H$11=1,(VLOOKUP($A65,'LA31'!$B$1:$BZ$201,'LA31'!AE$1,0)),
IF(LA!$H$11=2,(VLOOKUP($A65,'LA32'!$B$1:$BZ$201,'LA32'!AE$1,0)),
IF(LA!$H$11=3,(VLOOKUP($A65,'LA33'!$B$1:$BZ$201,'LA33'!AE$1,0)),
0))),".")</f>
        <v>0.04</v>
      </c>
      <c r="AG65" s="106">
        <f>IFERROR(
IF(LA!$H$11=1,(VLOOKUP($A65,'LA31'!$B$1:$BZ$201,'LA31'!AF$1,0)),
IF(LA!$H$11=2,(VLOOKUP($A65,'LA32'!$B$1:$BZ$201,'LA32'!AF$1,0)),
IF(LA!$H$11=3,(VLOOKUP($A65,'LA33'!$B$1:$BZ$201,'LA33'!AF$1,0)),
0))),".")</f>
        <v>0.05</v>
      </c>
      <c r="AH65" s="106">
        <f>IFERROR(
IF(LA!$H$11=1,(VLOOKUP($A65,'LA31'!$B$1:$BZ$201,'LA31'!AG$1,0)),
IF(LA!$H$11=2,(VLOOKUP($A65,'LA32'!$B$1:$BZ$201,'LA32'!AG$1,0)),
IF(LA!$H$11=3,(VLOOKUP($A65,'LA33'!$B$1:$BZ$201,'LA33'!AG$1,0)),
0))),".")</f>
        <v>0.62</v>
      </c>
      <c r="AI65" s="106">
        <f>IFERROR(
IF(LA!$H$11=1,(VLOOKUP($A65,'LA31'!$B$1:$BZ$201,'LA31'!AH$1,0)),
IF(LA!$H$11=2,(VLOOKUP($A65,'LA32'!$B$1:$BZ$201,'LA32'!AH$1,0)),
IF(LA!$H$11=3,(VLOOKUP($A65,'LA33'!$B$1:$BZ$201,'LA33'!AH$1,0)),
0))),".")</f>
        <v>0.56000000000000005</v>
      </c>
      <c r="AJ65" s="106">
        <f>IFERROR(
IF(LA!$H$11=1,(VLOOKUP($A65,'LA31'!$B$1:$BZ$201,'LA31'!AI$1,0)),
IF(LA!$H$11=2,(VLOOKUP($A65,'LA32'!$B$1:$BZ$201,'LA32'!AI$1,0)),
IF(LA!$H$11=3,(VLOOKUP($A65,'LA33'!$B$1:$BZ$201,'LA33'!AI$1,0)),
0))),".")</f>
        <v>0.57999999999999996</v>
      </c>
      <c r="AK65" s="106">
        <f>IFERROR(
IF(LA!$H$11=1,(VLOOKUP($A65,'LA31'!$B$1:$BZ$201,'LA31'!AJ$1,0)),
IF(LA!$H$11=2,(VLOOKUP($A65,'LA32'!$B$1:$BZ$201,'LA32'!AJ$1,0)),
IF(LA!$H$11=3,(VLOOKUP($A65,'LA33'!$B$1:$BZ$201,'LA33'!AJ$1,0)),
0))),".")</f>
        <v>0.21</v>
      </c>
      <c r="AL65" s="106">
        <f>IFERROR(
IF(LA!$H$11=1,(VLOOKUP($A65,'LA31'!$B$1:$BZ$201,'LA31'!AK$1,0)),
IF(LA!$H$11=2,(VLOOKUP($A65,'LA32'!$B$1:$BZ$201,'LA32'!AK$1,0)),
IF(LA!$H$11=3,(VLOOKUP($A65,'LA33'!$B$1:$BZ$201,'LA33'!AK$1,0)),
0))),".")</f>
        <v>0.2</v>
      </c>
      <c r="AM65" s="106">
        <f>IFERROR(
IF(LA!$H$11=1,(VLOOKUP($A65,'LA31'!$B$1:$BZ$201,'LA31'!AL$1,0)),
IF(LA!$H$11=2,(VLOOKUP($A65,'LA32'!$B$1:$BZ$201,'LA32'!AL$1,0)),
IF(LA!$H$11=3,(VLOOKUP($A65,'LA33'!$B$1:$BZ$201,'LA33'!AL$1,0)),
0))),".")</f>
        <v>0.21</v>
      </c>
      <c r="AN65" s="106" t="str">
        <f>IFERROR(
IF(LA!$H$11=1,(VLOOKUP($A65,'LA31'!$B$1:$BZ$201,'LA31'!AM$1,0)),
IF(LA!$H$11=2,(VLOOKUP($A65,'LA32'!$B$1:$BZ$201,'LA32'!AM$1,0)),
IF(LA!$H$11=3,(VLOOKUP($A65,'LA33'!$B$1:$BZ$201,'LA33'!AM$1,0)),
0))),".")</f>
        <v>x</v>
      </c>
      <c r="AO65" s="106" t="str">
        <f>IFERROR(
IF(LA!$H$11=1,(VLOOKUP($A65,'LA31'!$B$1:$BZ$201,'LA31'!AN$1,0)),
IF(LA!$H$11=2,(VLOOKUP($A65,'LA32'!$B$1:$BZ$201,'LA32'!AN$1,0)),
IF(LA!$H$11=3,(VLOOKUP($A65,'LA33'!$B$1:$BZ$201,'LA33'!AN$1,0)),
0))),".")</f>
        <v>x</v>
      </c>
      <c r="AP65" s="106" t="str">
        <f>IFERROR(
IF(LA!$H$11=1,(VLOOKUP($A65,'LA31'!$B$1:$BZ$201,'LA31'!AO$1,0)),
IF(LA!$H$11=2,(VLOOKUP($A65,'LA32'!$B$1:$BZ$201,'LA32'!AO$1,0)),
IF(LA!$H$11=3,(VLOOKUP($A65,'LA33'!$B$1:$BZ$201,'LA33'!AO$1,0)),
0))),".")</f>
        <v>x</v>
      </c>
      <c r="AQ65" s="106">
        <f>IFERROR(
IF(LA!$H$11=1,(VLOOKUP($A65,'LA31'!$B$1:$BZ$201,'LA31'!AP$1,0)),
IF(LA!$H$11=2,(VLOOKUP($A65,'LA32'!$B$1:$BZ$201,'LA32'!AP$1,0)),
IF(LA!$H$11=3,(VLOOKUP($A65,'LA33'!$B$1:$BZ$201,'LA33'!AP$1,0)),
0))),".")</f>
        <v>7.0000000000000007E-2</v>
      </c>
      <c r="AR65" s="106">
        <f>IFERROR(
IF(LA!$H$11=1,(VLOOKUP($A65,'LA31'!$B$1:$BZ$201,'LA31'!AQ$1,0)),
IF(LA!$H$11=2,(VLOOKUP($A65,'LA32'!$B$1:$BZ$201,'LA32'!AQ$1,0)),
IF(LA!$H$11=3,(VLOOKUP($A65,'LA33'!$B$1:$BZ$201,'LA33'!AQ$1,0)),
0))),".")</f>
        <v>0.12</v>
      </c>
      <c r="AS65" s="106">
        <f>IFERROR(
IF(LA!$H$11=1,(VLOOKUP($A65,'LA31'!$B$1:$BZ$201,'LA31'!AR$1,0)),
IF(LA!$H$11=2,(VLOOKUP($A65,'LA32'!$B$1:$BZ$201,'LA32'!AR$1,0)),
IF(LA!$H$11=3,(VLOOKUP($A65,'LA33'!$B$1:$BZ$201,'LA33'!AR$1,0)),
0))),".")</f>
        <v>0.1</v>
      </c>
      <c r="AT65" s="106">
        <f>IFERROR(
IF(LA!$H$11=1,(VLOOKUP($A65,'LA31'!$B$1:$BZ$201,'LA31'!AS$1,0)),
IF(LA!$H$11=2,(VLOOKUP($A65,'LA32'!$B$1:$BZ$201,'LA32'!AS$1,0)),
IF(LA!$H$11=3,(VLOOKUP($A65,'LA33'!$B$1:$BZ$201,'LA33'!AS$1,0)),
0))),".")</f>
        <v>0.41</v>
      </c>
      <c r="AU65" s="106">
        <f>IFERROR(
IF(LA!$H$11=1,(VLOOKUP($A65,'LA31'!$B$1:$BZ$201,'LA31'!AT$1,0)),
IF(LA!$H$11=2,(VLOOKUP($A65,'LA32'!$B$1:$BZ$201,'LA32'!AT$1,0)),
IF(LA!$H$11=3,(VLOOKUP($A65,'LA33'!$B$1:$BZ$201,'LA33'!AT$1,0)),
0))),".")</f>
        <v>0.36</v>
      </c>
      <c r="AV65" s="106">
        <f>IFERROR(
IF(LA!$H$11=1,(VLOOKUP($A65,'LA31'!$B$1:$BZ$201,'LA31'!AU$1,0)),
IF(LA!$H$11=2,(VLOOKUP($A65,'LA32'!$B$1:$BZ$201,'LA32'!AU$1,0)),
IF(LA!$H$11=3,(VLOOKUP($A65,'LA33'!$B$1:$BZ$201,'LA33'!AU$1,0)),
0))),".")</f>
        <v>0.38</v>
      </c>
      <c r="AW65" s="106">
        <f>IFERROR(
IF(LA!$H$11=1,(VLOOKUP($A65,'LA31'!$B$1:$BZ$201,'LA31'!AV$1,0)),
IF(LA!$H$11=2,(VLOOKUP($A65,'LA32'!$B$1:$BZ$201,'LA32'!AV$1,0)),
IF(LA!$H$11=3,(VLOOKUP($A65,'LA33'!$B$1:$BZ$201,'LA33'!AV$1,0)),
0))),".")</f>
        <v>0</v>
      </c>
      <c r="AX65" s="106">
        <f>IFERROR(
IF(LA!$H$11=1,(VLOOKUP($A65,'LA31'!$B$1:$BZ$201,'LA31'!AW$1,0)),
IF(LA!$H$11=2,(VLOOKUP($A65,'LA32'!$B$1:$BZ$201,'LA32'!AW$1,0)),
IF(LA!$H$11=3,(VLOOKUP($A65,'LA33'!$B$1:$BZ$201,'LA33'!AW$1,0)),
0))),".")</f>
        <v>0</v>
      </c>
      <c r="AY65" s="106">
        <f>IFERROR(
IF(LA!$H$11=1,(VLOOKUP($A65,'LA31'!$B$1:$BZ$201,'LA31'!AX$1,0)),
IF(LA!$H$11=2,(VLOOKUP($A65,'LA32'!$B$1:$BZ$201,'LA32'!AX$1,0)),
IF(LA!$H$11=3,(VLOOKUP($A65,'LA33'!$B$1:$BZ$201,'LA33'!AX$1,0)),
0))),".")</f>
        <v>0</v>
      </c>
      <c r="AZ65" s="106">
        <f>IFERROR(
IF(LA!$H$11=1,(VLOOKUP($A65,'LA31'!$B$1:$BZ$201,'LA31'!AY$1,0)),
IF(LA!$H$11=2,(VLOOKUP($A65,'LA32'!$B$1:$BZ$201,'LA32'!AY$1,0)),
IF(LA!$H$11=3,(VLOOKUP($A65,'LA33'!$B$1:$BZ$201,'LA33'!AY$1,0)),
0))),".")</f>
        <v>0</v>
      </c>
      <c r="BA65" s="106">
        <f>IFERROR(
IF(LA!$H$11=1,(VLOOKUP($A65,'LA31'!$B$1:$BZ$201,'LA31'!AZ$1,0)),
IF(LA!$H$11=2,(VLOOKUP($A65,'LA32'!$B$1:$BZ$201,'LA32'!AZ$1,0)),
IF(LA!$H$11=3,(VLOOKUP($A65,'LA33'!$B$1:$BZ$201,'LA33'!AZ$1,0)),
0))),".")</f>
        <v>0</v>
      </c>
      <c r="BB65" s="106">
        <f>IFERROR(
IF(LA!$H$11=1,(VLOOKUP($A65,'LA31'!$B$1:$BZ$201,'LA31'!BA$1,0)),
IF(LA!$H$11=2,(VLOOKUP($A65,'LA32'!$B$1:$BZ$201,'LA32'!BA$1,0)),
IF(LA!$H$11=3,(VLOOKUP($A65,'LA33'!$B$1:$BZ$201,'LA33'!BA$1,0)),
0))),".")</f>
        <v>0</v>
      </c>
      <c r="BC65" s="106" t="str">
        <f>IFERROR(
IF(LA!$H$11=1,(VLOOKUP($A65,'LA31'!$B$1:$BZ$201,'LA31'!BB$1,0)),
IF(LA!$H$11=2,(VLOOKUP($A65,'LA32'!$B$1:$BZ$201,'LA32'!BB$1,0)),
IF(LA!$H$11=3,(VLOOKUP($A65,'LA33'!$B$1:$BZ$201,'LA33'!BB$1,0)),
0))),".")</f>
        <v>x</v>
      </c>
      <c r="BD65" s="106" t="str">
        <f>IFERROR(
IF(LA!$H$11=1,(VLOOKUP($A65,'LA31'!$B$1:$BZ$201,'LA31'!BC$1,0)),
IF(LA!$H$11=2,(VLOOKUP($A65,'LA32'!$B$1:$BZ$201,'LA32'!BC$1,0)),
IF(LA!$H$11=3,(VLOOKUP($A65,'LA33'!$B$1:$BZ$201,'LA33'!BC$1,0)),
0))),".")</f>
        <v>x</v>
      </c>
      <c r="BE65" s="106" t="str">
        <f>IFERROR(
IF(LA!$H$11=1,(VLOOKUP($A65,'LA31'!$B$1:$BZ$201,'LA31'!BD$1,0)),
IF(LA!$H$11=2,(VLOOKUP($A65,'LA32'!$B$1:$BZ$201,'LA32'!BD$1,0)),
IF(LA!$H$11=3,(VLOOKUP($A65,'LA33'!$B$1:$BZ$201,'LA33'!BD$1,0)),
0))),".")</f>
        <v>x</v>
      </c>
      <c r="BF65" s="106" t="str">
        <f>IFERROR(
IF(LA!$H$11=1,(VLOOKUP($A65,'LA31'!$B$1:$BZ$201,'LA31'!BE$1,0)),
IF(LA!$H$11=2,(VLOOKUP($A65,'LA32'!$B$1:$BZ$201,'LA32'!BE$1,0)),
IF(LA!$H$11=3,(VLOOKUP($A65,'LA33'!$B$1:$BZ$201,'LA33'!BE$1,0)),
0))),".")</f>
        <v>x</v>
      </c>
      <c r="BG65" s="106">
        <f>IFERROR(
IF(LA!$H$11=1,(VLOOKUP($A65,'LA31'!$B$1:$BZ$201,'LA31'!BF$1,0)),
IF(LA!$H$11=2,(VLOOKUP($A65,'LA32'!$B$1:$BZ$201,'LA32'!BF$1,0)),
IF(LA!$H$11=3,(VLOOKUP($A65,'LA33'!$B$1:$BZ$201,'LA33'!BF$1,0)),
0))),".")</f>
        <v>0</v>
      </c>
      <c r="BH65" s="106" t="str">
        <f>IFERROR(
IF(LA!$H$11=1,(VLOOKUP($A65,'LA31'!$B$1:$BZ$201,'LA31'!BG$1,0)),
IF(LA!$H$11=2,(VLOOKUP($A65,'LA32'!$B$1:$BZ$201,'LA32'!BG$1,0)),
IF(LA!$H$11=3,(VLOOKUP($A65,'LA33'!$B$1:$BZ$201,'LA33'!BG$1,0)),
0))),".")</f>
        <v>x</v>
      </c>
      <c r="BI65" s="106">
        <f>IFERROR(
IF(LA!$H$11=1,(VLOOKUP($A65,'LA31'!$B$1:$BZ$201,'LA31'!BH$1,0)),
IF(LA!$H$11=2,(VLOOKUP($A65,'LA32'!$B$1:$BZ$201,'LA32'!BH$1,0)),
IF(LA!$H$11=3,(VLOOKUP($A65,'LA33'!$B$1:$BZ$201,'LA33'!BH$1,0)),
0))),".")</f>
        <v>0</v>
      </c>
      <c r="BJ65" s="106" t="str">
        <f>IFERROR(
IF(LA!$H$11=1,(VLOOKUP($A65,'LA31'!$B$1:$BZ$201,'LA31'!BI$1,0)),
IF(LA!$H$11=2,(VLOOKUP($A65,'LA32'!$B$1:$BZ$201,'LA32'!BI$1,0)),
IF(LA!$H$11=3,(VLOOKUP($A65,'LA33'!$B$1:$BZ$201,'LA33'!BI$1,0)),
0))),".")</f>
        <v>x</v>
      </c>
      <c r="BK65" s="106" t="str">
        <f>IFERROR(
IF(LA!$H$11=1,(VLOOKUP($A65,'LA31'!$B$1:$BZ$201,'LA31'!BJ$1,0)),
IF(LA!$H$11=2,(VLOOKUP($A65,'LA32'!$B$1:$BZ$201,'LA32'!BJ$1,0)),
IF(LA!$H$11=3,(VLOOKUP($A65,'LA33'!$B$1:$BZ$201,'LA33'!BJ$1,0)),
0))),".")</f>
        <v>x</v>
      </c>
      <c r="BL65" s="106">
        <f>IFERROR(
IF(LA!$H$11=1,(VLOOKUP($A65,'LA31'!$B$1:$BZ$201,'LA31'!BK$1,0)),
IF(LA!$H$11=2,(VLOOKUP($A65,'LA32'!$B$1:$BZ$201,'LA32'!BK$1,0)),
IF(LA!$H$11=3,(VLOOKUP($A65,'LA33'!$B$1:$BZ$201,'LA33'!BK$1,0)),
0))),".")</f>
        <v>0</v>
      </c>
      <c r="BM65" s="106">
        <f>IFERROR(
IF(LA!$H$11=1,(VLOOKUP($A65,'LA31'!$B$1:$BZ$201,'LA31'!BL$1,0)),
IF(LA!$H$11=2,(VLOOKUP($A65,'LA32'!$B$1:$BZ$201,'LA32'!BL$1,0)),
IF(LA!$H$11=3,(VLOOKUP($A65,'LA33'!$B$1:$BZ$201,'LA33'!BL$1,0)),
0))),".")</f>
        <v>0</v>
      </c>
      <c r="BN65" s="106">
        <f>IFERROR(
IF(LA!$H$11=1,(VLOOKUP($A65,'LA31'!$B$1:$BZ$201,'LA31'!BM$1,0)),
IF(LA!$H$11=2,(VLOOKUP($A65,'LA32'!$B$1:$BZ$201,'LA32'!BM$1,0)),
IF(LA!$H$11=3,(VLOOKUP($A65,'LA33'!$B$1:$BZ$201,'LA33'!BM$1,0)),
0))),".")</f>
        <v>0</v>
      </c>
      <c r="BO65" s="106">
        <f>IFERROR(
IF(LA!$H$11=1,(VLOOKUP($A65,'LA31'!$B$1:$BZ$201,'LA31'!BN$1,0)),
IF(LA!$H$11=2,(VLOOKUP($A65,'LA32'!$B$1:$BZ$201,'LA32'!BN$1,0)),
IF(LA!$H$11=3,(VLOOKUP($A65,'LA33'!$B$1:$BZ$201,'LA33'!BN$1,0)),
0))),".")</f>
        <v>0</v>
      </c>
      <c r="BP65" s="106" t="str">
        <f>IFERROR(
IF(LA!$H$11=1,(VLOOKUP($A65,'LA31'!$B$1:$BZ$201,'LA31'!BO$1,0)),
IF(LA!$H$11=2,(VLOOKUP($A65,'LA32'!$B$1:$BZ$201,'LA32'!BO$1,0)),
IF(LA!$H$11=3,(VLOOKUP($A65,'LA33'!$B$1:$BZ$201,'LA33'!BO$1,0)),
0))),".")</f>
        <v>x</v>
      </c>
      <c r="BQ65" s="106" t="str">
        <f>IFERROR(
IF(LA!$H$11=1,(VLOOKUP($A65,'LA31'!$B$1:$BZ$201,'LA31'!BP$1,0)),
IF(LA!$H$11=2,(VLOOKUP($A65,'LA32'!$B$1:$BZ$201,'LA32'!BP$1,0)),
IF(LA!$H$11=3,(VLOOKUP($A65,'LA33'!$B$1:$BZ$201,'LA33'!BP$1,0)),
0))),".")</f>
        <v>x</v>
      </c>
      <c r="BR65" s="106">
        <f>IFERROR(
IF(LA!$H$11=1,(VLOOKUP($A65,'LA31'!$B$1:$BZ$201,'LA31'!BQ$1,0)),
IF(LA!$H$11=2,(VLOOKUP($A65,'LA32'!$B$1:$BZ$201,'LA32'!BQ$1,0)),
IF(LA!$H$11=3,(VLOOKUP($A65,'LA33'!$B$1:$BZ$201,'LA33'!BQ$1,0)),
0))),".")</f>
        <v>0.06</v>
      </c>
      <c r="BS65" s="106">
        <f>IFERROR(
IF(LA!$H$11=1,(VLOOKUP($A65,'LA31'!$B$1:$BZ$201,'LA31'!BR$1,0)),
IF(LA!$H$11=2,(VLOOKUP($A65,'LA32'!$B$1:$BZ$201,'LA32'!BR$1,0)),
IF(LA!$H$11=3,(VLOOKUP($A65,'LA33'!$B$1:$BZ$201,'LA33'!BR$1,0)),
0))),".")</f>
        <v>0.03</v>
      </c>
      <c r="BT65" s="106">
        <f>IFERROR(
IF(LA!$H$11=1,(VLOOKUP($A65,'LA31'!$B$1:$BZ$201,'LA31'!BS$1,0)),
IF(LA!$H$11=2,(VLOOKUP($A65,'LA32'!$B$1:$BZ$201,'LA32'!BS$1,0)),
IF(LA!$H$11=3,(VLOOKUP($A65,'LA33'!$B$1:$BZ$201,'LA33'!BS$1,0)),
0))),".")</f>
        <v>0.04</v>
      </c>
      <c r="BU65" s="106">
        <f>IFERROR(
IF(LA!$H$11=1,(VLOOKUP($A65,'LA31'!$B$1:$BZ$201,'LA31'!BT$1,0)),
IF(LA!$H$11=2,(VLOOKUP($A65,'LA32'!$B$1:$BZ$201,'LA32'!BT$1,0)),
IF(LA!$H$11=3,(VLOOKUP($A65,'LA33'!$B$1:$BZ$201,'LA33'!BT$1,0)),
0))),".")</f>
        <v>0</v>
      </c>
      <c r="BV65" s="106">
        <f>IFERROR(
IF(LA!$H$11=1,(VLOOKUP($A65,'LA31'!$B$1:$BZ$201,'LA31'!BU$1,0)),
IF(LA!$H$11=2,(VLOOKUP($A65,'LA32'!$B$1:$BZ$201,'LA32'!BU$1,0)),
IF(LA!$H$11=3,(VLOOKUP($A65,'LA33'!$B$1:$BZ$201,'LA33'!BU$1,0)),
0))),".")</f>
        <v>7.0000000000000007E-2</v>
      </c>
      <c r="BW65" s="106">
        <f>IFERROR(
IF(LA!$H$11=1,(VLOOKUP($A65,'LA31'!$B$1:$BZ$201,'LA31'!BV$1,0)),
IF(LA!$H$11=2,(VLOOKUP($A65,'LA32'!$B$1:$BZ$201,'LA32'!BV$1,0)),
IF(LA!$H$11=3,(VLOOKUP($A65,'LA33'!$B$1:$BZ$201,'LA33'!BV$1,0)),
0))),".")</f>
        <v>0.04</v>
      </c>
      <c r="BX65" s="106">
        <f>IFERROR(
IF(LA!$H$11=1,(VLOOKUP($A65,'LA31'!$B$1:$BZ$201,'LA31'!BW$1,0)),
IF(LA!$H$11=2,(VLOOKUP($A65,'LA32'!$B$1:$BZ$201,'LA32'!BW$1,0)),
IF(LA!$H$11=3,(VLOOKUP($A65,'LA33'!$B$1:$BZ$201,'LA33'!BW$1,0)),
0))),".")</f>
        <v>0.11</v>
      </c>
      <c r="BY65" s="106">
        <f>IFERROR(
IF(LA!$H$11=1,(VLOOKUP($A65,'LA31'!$B$1:$BZ$201,'LA31'!BX$1,0)),
IF(LA!$H$11=2,(VLOOKUP($A65,'LA32'!$B$1:$BZ$201,'LA32'!BX$1,0)),
IF(LA!$H$11=3,(VLOOKUP($A65,'LA33'!$B$1:$BZ$201,'LA33'!BX$1,0)),
0))),".")</f>
        <v>0.18</v>
      </c>
      <c r="BZ65" s="106">
        <f>IFERROR(
IF(LA!$H$11=1,(VLOOKUP($A65,'LA31'!$B$1:$BZ$201,'LA31'!BY$1,0)),
IF(LA!$H$11=2,(VLOOKUP($A65,'LA32'!$B$1:$BZ$201,'LA32'!BY$1,0)),
IF(LA!$H$11=3,(VLOOKUP($A65,'LA33'!$B$1:$BZ$201,'LA33'!BY$1,0)),
0))),".")</f>
        <v>0.15</v>
      </c>
    </row>
    <row r="66" spans="1:78" x14ac:dyDescent="0.2">
      <c r="A66" s="55">
        <v>876</v>
      </c>
      <c r="B66" s="55" t="s">
        <v>248</v>
      </c>
      <c r="C66" s="88" t="s">
        <v>192</v>
      </c>
      <c r="D66" s="59">
        <f>IFERROR(
IF(LA!$H$11=1,(VLOOKUP($A66,'LA31'!$B$1:$BZ$201,'LA31'!C$1,0)),
IF(LA!$H$11=2,(VLOOKUP($A66,'LA32'!$B$1:$BZ$201,'LA32'!C$1,0)),
IF(LA!$H$11=3,(VLOOKUP($A66,'LA33'!$B$1:$BZ$201,'LA33'!C$1,0)),
0))),".")</f>
        <v>50</v>
      </c>
      <c r="E66" s="59">
        <f>IFERROR(
IF(LA!$H$11=1,(VLOOKUP($A66,'LA31'!$B$1:$BZ$201,'LA31'!D$1,0)),
IF(LA!$H$11=2,(VLOOKUP($A66,'LA32'!$B$1:$BZ$201,'LA32'!D$1,0)),
IF(LA!$H$11=3,(VLOOKUP($A66,'LA33'!$B$1:$BZ$201,'LA33'!D$1,0)),
0))),".")</f>
        <v>130</v>
      </c>
      <c r="F66" s="59">
        <f>IFERROR(
IF(LA!$H$11=1,(VLOOKUP($A66,'LA31'!$B$1:$BZ$201,'LA31'!E$1,0)),
IF(LA!$H$11=2,(VLOOKUP($A66,'LA32'!$B$1:$BZ$201,'LA32'!E$1,0)),
IF(LA!$H$11=3,(VLOOKUP($A66,'LA33'!$B$1:$BZ$201,'LA33'!E$1,0)),
0))),".")</f>
        <v>170</v>
      </c>
      <c r="G66" s="106">
        <f>IFERROR(
IF(LA!$H$11=1,(VLOOKUP($A66,'LA31'!$B$1:$BZ$201,'LA31'!F$1,0)),
IF(LA!$H$11=2,(VLOOKUP($A66,'LA32'!$B$1:$BZ$201,'LA32'!F$1,0)),
IF(LA!$H$11=3,(VLOOKUP($A66,'LA33'!$B$1:$BZ$201,'LA33'!F$1,0)),
0))),".")</f>
        <v>0.72</v>
      </c>
      <c r="H66" s="106">
        <f>IFERROR(
IF(LA!$H$11=1,(VLOOKUP($A66,'LA31'!$B$1:$BZ$201,'LA31'!G$1,0)),
IF(LA!$H$11=2,(VLOOKUP($A66,'LA32'!$B$1:$BZ$201,'LA32'!G$1,0)),
IF(LA!$H$11=3,(VLOOKUP($A66,'LA33'!$B$1:$BZ$201,'LA33'!G$1,0)),
0))),".")</f>
        <v>0.82</v>
      </c>
      <c r="I66" s="106">
        <f>IFERROR(
IF(LA!$H$11=1,(VLOOKUP($A66,'LA31'!$B$1:$BZ$201,'LA31'!H$1,0)),
IF(LA!$H$11=2,(VLOOKUP($A66,'LA32'!$B$1:$BZ$201,'LA32'!H$1,0)),
IF(LA!$H$11=3,(VLOOKUP($A66,'LA33'!$B$1:$BZ$201,'LA33'!H$1,0)),
0))),".")</f>
        <v>0.79</v>
      </c>
      <c r="J66" s="106">
        <f>IFERROR(
IF(LA!$H$11=1,(VLOOKUP($A66,'LA31'!$B$1:$BZ$201,'LA31'!I$1,0)),
IF(LA!$H$11=2,(VLOOKUP($A66,'LA32'!$B$1:$BZ$201,'LA32'!I$1,0)),
IF(LA!$H$11=3,(VLOOKUP($A66,'LA33'!$B$1:$BZ$201,'LA33'!I$1,0)),
0))),".")</f>
        <v>0.6</v>
      </c>
      <c r="K66" s="106">
        <f>IFERROR(
IF(LA!$H$11=1,(VLOOKUP($A66,'LA31'!$B$1:$BZ$201,'LA31'!J$1,0)),
IF(LA!$H$11=2,(VLOOKUP($A66,'LA32'!$B$1:$BZ$201,'LA32'!J$1,0)),
IF(LA!$H$11=3,(VLOOKUP($A66,'LA33'!$B$1:$BZ$201,'LA33'!J$1,0)),
0))),".")</f>
        <v>0.65</v>
      </c>
      <c r="L66" s="106">
        <f>IFERROR(
IF(LA!$H$11=1,(VLOOKUP($A66,'LA31'!$B$1:$BZ$201,'LA31'!K$1,0)),
IF(LA!$H$11=2,(VLOOKUP($A66,'LA32'!$B$1:$BZ$201,'LA32'!K$1,0)),
IF(LA!$H$11=3,(VLOOKUP($A66,'LA33'!$B$1:$BZ$201,'LA33'!K$1,0)),
0))),".")</f>
        <v>0.63</v>
      </c>
      <c r="M66" s="106" t="str">
        <f>IFERROR(
IF(LA!$H$11=1,(VLOOKUP($A66,'LA31'!$B$1:$BZ$201,'LA31'!L$1,0)),
IF(LA!$H$11=2,(VLOOKUP($A66,'LA32'!$B$1:$BZ$201,'LA32'!L$1,0)),
IF(LA!$H$11=3,(VLOOKUP($A66,'LA33'!$B$1:$BZ$201,'LA33'!L$1,0)),
0))),".")</f>
        <v>x</v>
      </c>
      <c r="N66" s="106">
        <f>IFERROR(
IF(LA!$H$11=1,(VLOOKUP($A66,'LA31'!$B$1:$BZ$201,'LA31'!M$1,0)),
IF(LA!$H$11=2,(VLOOKUP($A66,'LA32'!$B$1:$BZ$201,'LA32'!M$1,0)),
IF(LA!$H$11=3,(VLOOKUP($A66,'LA33'!$B$1:$BZ$201,'LA33'!M$1,0)),
0))),".")</f>
        <v>0.06</v>
      </c>
      <c r="O66" s="106">
        <f>IFERROR(
IF(LA!$H$11=1,(VLOOKUP($A66,'LA31'!$B$1:$BZ$201,'LA31'!N$1,0)),
IF(LA!$H$11=2,(VLOOKUP($A66,'LA32'!$B$1:$BZ$201,'LA32'!N$1,0)),
IF(LA!$H$11=3,(VLOOKUP($A66,'LA33'!$B$1:$BZ$201,'LA33'!N$1,0)),
0))),".")</f>
        <v>0.06</v>
      </c>
      <c r="P66" s="106">
        <f>IFERROR(
IF(LA!$H$11=1,(VLOOKUP($A66,'LA31'!$B$1:$BZ$201,'LA31'!O$1,0)),
IF(LA!$H$11=2,(VLOOKUP($A66,'LA32'!$B$1:$BZ$201,'LA32'!O$1,0)),
IF(LA!$H$11=3,(VLOOKUP($A66,'LA33'!$B$1:$BZ$201,'LA33'!O$1,0)),
0))),".")</f>
        <v>0</v>
      </c>
      <c r="Q66" s="106">
        <f>IFERROR(
IF(LA!$H$11=1,(VLOOKUP($A66,'LA31'!$B$1:$BZ$201,'LA31'!P$1,0)),
IF(LA!$H$11=2,(VLOOKUP($A66,'LA32'!$B$1:$BZ$201,'LA32'!P$1,0)),
IF(LA!$H$11=3,(VLOOKUP($A66,'LA33'!$B$1:$BZ$201,'LA33'!P$1,0)),
0))),".")</f>
        <v>0</v>
      </c>
      <c r="R66" s="106">
        <f>IFERROR(
IF(LA!$H$11=1,(VLOOKUP($A66,'LA31'!$B$1:$BZ$201,'LA31'!Q$1,0)),
IF(LA!$H$11=2,(VLOOKUP($A66,'LA32'!$B$1:$BZ$201,'LA32'!Q$1,0)),
IF(LA!$H$11=3,(VLOOKUP($A66,'LA33'!$B$1:$BZ$201,'LA33'!Q$1,0)),
0))),".")</f>
        <v>0</v>
      </c>
      <c r="S66" s="106">
        <f>IFERROR(
IF(LA!$H$11=1,(VLOOKUP($A66,'LA31'!$B$1:$BZ$201,'LA31'!R$1,0)),
IF(LA!$H$11=2,(VLOOKUP($A66,'LA32'!$B$1:$BZ$201,'LA32'!R$1,0)),
IF(LA!$H$11=3,(VLOOKUP($A66,'LA33'!$B$1:$BZ$201,'LA33'!R$1,0)),
0))),".")</f>
        <v>0</v>
      </c>
      <c r="T66" s="106">
        <f>IFERROR(
IF(LA!$H$11=1,(VLOOKUP($A66,'LA31'!$B$1:$BZ$201,'LA31'!S$1,0)),
IF(LA!$H$11=2,(VLOOKUP($A66,'LA32'!$B$1:$BZ$201,'LA32'!S$1,0)),
IF(LA!$H$11=3,(VLOOKUP($A66,'LA33'!$B$1:$BZ$201,'LA33'!S$1,0)),
0))),".")</f>
        <v>0.05</v>
      </c>
      <c r="U66" s="106">
        <f>IFERROR(
IF(LA!$H$11=1,(VLOOKUP($A66,'LA31'!$B$1:$BZ$201,'LA31'!T$1,0)),
IF(LA!$H$11=2,(VLOOKUP($A66,'LA32'!$B$1:$BZ$201,'LA32'!T$1,0)),
IF(LA!$H$11=3,(VLOOKUP($A66,'LA33'!$B$1:$BZ$201,'LA33'!T$1,0)),
0))),".")</f>
        <v>0.03</v>
      </c>
      <c r="V66" s="106">
        <f>IFERROR(
IF(LA!$H$11=1,(VLOOKUP($A66,'LA31'!$B$1:$BZ$201,'LA31'!U$1,0)),
IF(LA!$H$11=2,(VLOOKUP($A66,'LA32'!$B$1:$BZ$201,'LA32'!U$1,0)),
IF(LA!$H$11=3,(VLOOKUP($A66,'LA33'!$B$1:$BZ$201,'LA33'!U$1,0)),
0))),".")</f>
        <v>0.15</v>
      </c>
      <c r="W66" s="106" t="str">
        <f>IFERROR(
IF(LA!$H$11=1,(VLOOKUP($A66,'LA31'!$B$1:$BZ$201,'LA31'!V$1,0)),
IF(LA!$H$11=2,(VLOOKUP($A66,'LA32'!$B$1:$BZ$201,'LA32'!V$1,0)),
IF(LA!$H$11=3,(VLOOKUP($A66,'LA33'!$B$1:$BZ$201,'LA33'!V$1,0)),
0))),".")</f>
        <v>x</v>
      </c>
      <c r="X66" s="106">
        <f>IFERROR(
IF(LA!$H$11=1,(VLOOKUP($A66,'LA31'!$B$1:$BZ$201,'LA31'!W$1,0)),
IF(LA!$H$11=2,(VLOOKUP($A66,'LA32'!$B$1:$BZ$201,'LA32'!W$1,0)),
IF(LA!$H$11=3,(VLOOKUP($A66,'LA33'!$B$1:$BZ$201,'LA33'!W$1,0)),
0))),".")</f>
        <v>7.0000000000000007E-2</v>
      </c>
      <c r="Y66" s="106">
        <f>IFERROR(
IF(LA!$H$11=1,(VLOOKUP($A66,'LA31'!$B$1:$BZ$201,'LA31'!X$1,0)),
IF(LA!$H$11=2,(VLOOKUP($A66,'LA32'!$B$1:$BZ$201,'LA32'!X$1,0)),
IF(LA!$H$11=3,(VLOOKUP($A66,'LA33'!$B$1:$BZ$201,'LA33'!X$1,0)),
0))),".")</f>
        <v>0</v>
      </c>
      <c r="Z66" s="106" t="str">
        <f>IFERROR(
IF(LA!$H$11=1,(VLOOKUP($A66,'LA31'!$B$1:$BZ$201,'LA31'!Y$1,0)),
IF(LA!$H$11=2,(VLOOKUP($A66,'LA32'!$B$1:$BZ$201,'LA32'!Y$1,0)),
IF(LA!$H$11=3,(VLOOKUP($A66,'LA33'!$B$1:$BZ$201,'LA33'!Y$1,0)),
0))),".")</f>
        <v>x</v>
      </c>
      <c r="AA66" s="106" t="str">
        <f>IFERROR(
IF(LA!$H$11=1,(VLOOKUP($A66,'LA31'!$B$1:$BZ$201,'LA31'!Z$1,0)),
IF(LA!$H$11=2,(VLOOKUP($A66,'LA32'!$B$1:$BZ$201,'LA32'!Z$1,0)),
IF(LA!$H$11=3,(VLOOKUP($A66,'LA33'!$B$1:$BZ$201,'LA33'!Z$1,0)),
0))),".")</f>
        <v>x</v>
      </c>
      <c r="AB66" s="106">
        <f>IFERROR(
IF(LA!$H$11=1,(VLOOKUP($A66,'LA31'!$B$1:$BZ$201,'LA31'!AA$1,0)),
IF(LA!$H$11=2,(VLOOKUP($A66,'LA32'!$B$1:$BZ$201,'LA32'!AA$1,0)),
IF(LA!$H$11=3,(VLOOKUP($A66,'LA33'!$B$1:$BZ$201,'LA33'!AA$1,0)),
0))),".")</f>
        <v>0</v>
      </c>
      <c r="AC66" s="106">
        <f>IFERROR(
IF(LA!$H$11=1,(VLOOKUP($A66,'LA31'!$B$1:$BZ$201,'LA31'!AB$1,0)),
IF(LA!$H$11=2,(VLOOKUP($A66,'LA32'!$B$1:$BZ$201,'LA32'!AB$1,0)),
IF(LA!$H$11=3,(VLOOKUP($A66,'LA33'!$B$1:$BZ$201,'LA33'!AB$1,0)),
0))),".")</f>
        <v>0</v>
      </c>
      <c r="AD66" s="106">
        <f>IFERROR(
IF(LA!$H$11=1,(VLOOKUP($A66,'LA31'!$B$1:$BZ$201,'LA31'!AC$1,0)),
IF(LA!$H$11=2,(VLOOKUP($A66,'LA32'!$B$1:$BZ$201,'LA32'!AC$1,0)),
IF(LA!$H$11=3,(VLOOKUP($A66,'LA33'!$B$1:$BZ$201,'LA33'!AC$1,0)),
0))),".")</f>
        <v>0</v>
      </c>
      <c r="AE66" s="106" t="str">
        <f>IFERROR(
IF(LA!$H$11=1,(VLOOKUP($A66,'LA31'!$B$1:$BZ$201,'LA31'!AD$1,0)),
IF(LA!$H$11=2,(VLOOKUP($A66,'LA32'!$B$1:$BZ$201,'LA32'!AD$1,0)),
IF(LA!$H$11=3,(VLOOKUP($A66,'LA33'!$B$1:$BZ$201,'LA33'!AD$1,0)),
0))),".")</f>
        <v>x</v>
      </c>
      <c r="AF66" s="106">
        <f>IFERROR(
IF(LA!$H$11=1,(VLOOKUP($A66,'LA31'!$B$1:$BZ$201,'LA31'!AE$1,0)),
IF(LA!$H$11=2,(VLOOKUP($A66,'LA32'!$B$1:$BZ$201,'LA32'!AE$1,0)),
IF(LA!$H$11=3,(VLOOKUP($A66,'LA33'!$B$1:$BZ$201,'LA33'!AE$1,0)),
0))),".")</f>
        <v>0.08</v>
      </c>
      <c r="AG66" s="106">
        <f>IFERROR(
IF(LA!$H$11=1,(VLOOKUP($A66,'LA31'!$B$1:$BZ$201,'LA31'!AF$1,0)),
IF(LA!$H$11=2,(VLOOKUP($A66,'LA32'!$B$1:$BZ$201,'LA32'!AF$1,0)),
IF(LA!$H$11=3,(VLOOKUP($A66,'LA33'!$B$1:$BZ$201,'LA33'!AF$1,0)),
0))),".")</f>
        <v>0.06</v>
      </c>
      <c r="AH66" s="106">
        <f>IFERROR(
IF(LA!$H$11=1,(VLOOKUP($A66,'LA31'!$B$1:$BZ$201,'LA31'!AG$1,0)),
IF(LA!$H$11=2,(VLOOKUP($A66,'LA32'!$B$1:$BZ$201,'LA32'!AG$1,0)),
IF(LA!$H$11=3,(VLOOKUP($A66,'LA33'!$B$1:$BZ$201,'LA33'!AG$1,0)),
0))),".")</f>
        <v>0.38</v>
      </c>
      <c r="AI66" s="106">
        <f>IFERROR(
IF(LA!$H$11=1,(VLOOKUP($A66,'LA31'!$B$1:$BZ$201,'LA31'!AH$1,0)),
IF(LA!$H$11=2,(VLOOKUP($A66,'LA32'!$B$1:$BZ$201,'LA32'!AH$1,0)),
IF(LA!$H$11=3,(VLOOKUP($A66,'LA33'!$B$1:$BZ$201,'LA33'!AH$1,0)),
0))),".")</f>
        <v>0.5</v>
      </c>
      <c r="AJ66" s="106">
        <f>IFERROR(
IF(LA!$H$11=1,(VLOOKUP($A66,'LA31'!$B$1:$BZ$201,'LA31'!AI$1,0)),
IF(LA!$H$11=2,(VLOOKUP($A66,'LA32'!$B$1:$BZ$201,'LA32'!AI$1,0)),
IF(LA!$H$11=3,(VLOOKUP($A66,'LA33'!$B$1:$BZ$201,'LA33'!AI$1,0)),
0))),".")</f>
        <v>0.47</v>
      </c>
      <c r="AK66" s="106" t="str">
        <f>IFERROR(
IF(LA!$H$11=1,(VLOOKUP($A66,'LA31'!$B$1:$BZ$201,'LA31'!AJ$1,0)),
IF(LA!$H$11=2,(VLOOKUP($A66,'LA32'!$B$1:$BZ$201,'LA32'!AJ$1,0)),
IF(LA!$H$11=3,(VLOOKUP($A66,'LA33'!$B$1:$BZ$201,'LA33'!AJ$1,0)),
0))),".")</f>
        <v>x</v>
      </c>
      <c r="AL66" s="106">
        <f>IFERROR(
IF(LA!$H$11=1,(VLOOKUP($A66,'LA31'!$B$1:$BZ$201,'LA31'!AK$1,0)),
IF(LA!$H$11=2,(VLOOKUP($A66,'LA32'!$B$1:$BZ$201,'LA32'!AK$1,0)),
IF(LA!$H$11=3,(VLOOKUP($A66,'LA33'!$B$1:$BZ$201,'LA33'!AK$1,0)),
0))),".")</f>
        <v>0.08</v>
      </c>
      <c r="AM66" s="106">
        <f>IFERROR(
IF(LA!$H$11=1,(VLOOKUP($A66,'LA31'!$B$1:$BZ$201,'LA31'!AL$1,0)),
IF(LA!$H$11=2,(VLOOKUP($A66,'LA32'!$B$1:$BZ$201,'LA32'!AL$1,0)),
IF(LA!$H$11=3,(VLOOKUP($A66,'LA33'!$B$1:$BZ$201,'LA33'!AL$1,0)),
0))),".")</f>
        <v>7.0000000000000007E-2</v>
      </c>
      <c r="AN66" s="106">
        <f>IFERROR(
IF(LA!$H$11=1,(VLOOKUP($A66,'LA31'!$B$1:$BZ$201,'LA31'!AM$1,0)),
IF(LA!$H$11=2,(VLOOKUP($A66,'LA32'!$B$1:$BZ$201,'LA32'!AM$1,0)),
IF(LA!$H$11=3,(VLOOKUP($A66,'LA33'!$B$1:$BZ$201,'LA33'!AM$1,0)),
0))),".")</f>
        <v>0</v>
      </c>
      <c r="AO66" s="106">
        <f>IFERROR(
IF(LA!$H$11=1,(VLOOKUP($A66,'LA31'!$B$1:$BZ$201,'LA31'!AN$1,0)),
IF(LA!$H$11=2,(VLOOKUP($A66,'LA32'!$B$1:$BZ$201,'LA32'!AN$1,0)),
IF(LA!$H$11=3,(VLOOKUP($A66,'LA33'!$B$1:$BZ$201,'LA33'!AN$1,0)),
0))),".")</f>
        <v>0</v>
      </c>
      <c r="AP66" s="106">
        <f>IFERROR(
IF(LA!$H$11=1,(VLOOKUP($A66,'LA31'!$B$1:$BZ$201,'LA31'!AO$1,0)),
IF(LA!$H$11=2,(VLOOKUP($A66,'LA32'!$B$1:$BZ$201,'LA32'!AO$1,0)),
IF(LA!$H$11=3,(VLOOKUP($A66,'LA33'!$B$1:$BZ$201,'LA33'!AO$1,0)),
0))),".")</f>
        <v>0</v>
      </c>
      <c r="AQ66" s="106" t="str">
        <f>IFERROR(
IF(LA!$H$11=1,(VLOOKUP($A66,'LA31'!$B$1:$BZ$201,'LA31'!AP$1,0)),
IF(LA!$H$11=2,(VLOOKUP($A66,'LA32'!$B$1:$BZ$201,'LA32'!AP$1,0)),
IF(LA!$H$11=3,(VLOOKUP($A66,'LA33'!$B$1:$BZ$201,'LA33'!AP$1,0)),
0))),".")</f>
        <v>x</v>
      </c>
      <c r="AR66" s="106">
        <f>IFERROR(
IF(LA!$H$11=1,(VLOOKUP($A66,'LA31'!$B$1:$BZ$201,'LA31'!AQ$1,0)),
IF(LA!$H$11=2,(VLOOKUP($A66,'LA32'!$B$1:$BZ$201,'LA32'!AQ$1,0)),
IF(LA!$H$11=3,(VLOOKUP($A66,'LA33'!$B$1:$BZ$201,'LA33'!AQ$1,0)),
0))),".")</f>
        <v>0.06</v>
      </c>
      <c r="AS66" s="106">
        <f>IFERROR(
IF(LA!$H$11=1,(VLOOKUP($A66,'LA31'!$B$1:$BZ$201,'LA31'!AR$1,0)),
IF(LA!$H$11=2,(VLOOKUP($A66,'LA32'!$B$1:$BZ$201,'LA32'!AR$1,0)),
IF(LA!$H$11=3,(VLOOKUP($A66,'LA33'!$B$1:$BZ$201,'LA33'!AR$1,0)),
0))),".")</f>
        <v>0.05</v>
      </c>
      <c r="AT66" s="106">
        <f>IFERROR(
IF(LA!$H$11=1,(VLOOKUP($A66,'LA31'!$B$1:$BZ$201,'LA31'!AS$1,0)),
IF(LA!$H$11=2,(VLOOKUP($A66,'LA32'!$B$1:$BZ$201,'LA32'!AS$1,0)),
IF(LA!$H$11=3,(VLOOKUP($A66,'LA33'!$B$1:$BZ$201,'LA33'!AS$1,0)),
0))),".")</f>
        <v>0.32</v>
      </c>
      <c r="AU66" s="106">
        <f>IFERROR(
IF(LA!$H$11=1,(VLOOKUP($A66,'LA31'!$B$1:$BZ$201,'LA31'!AT$1,0)),
IF(LA!$H$11=2,(VLOOKUP($A66,'LA32'!$B$1:$BZ$201,'LA32'!AT$1,0)),
IF(LA!$H$11=3,(VLOOKUP($A66,'LA33'!$B$1:$BZ$201,'LA33'!AT$1,0)),
0))),".")</f>
        <v>0.4</v>
      </c>
      <c r="AV66" s="106">
        <f>IFERROR(
IF(LA!$H$11=1,(VLOOKUP($A66,'LA31'!$B$1:$BZ$201,'LA31'!AU$1,0)),
IF(LA!$H$11=2,(VLOOKUP($A66,'LA32'!$B$1:$BZ$201,'LA32'!AU$1,0)),
IF(LA!$H$11=3,(VLOOKUP($A66,'LA33'!$B$1:$BZ$201,'LA33'!AU$1,0)),
0))),".")</f>
        <v>0.38</v>
      </c>
      <c r="AW66" s="106" t="str">
        <f>IFERROR(
IF(LA!$H$11=1,(VLOOKUP($A66,'LA31'!$B$1:$BZ$201,'LA31'!AV$1,0)),
IF(LA!$H$11=2,(VLOOKUP($A66,'LA32'!$B$1:$BZ$201,'LA32'!AV$1,0)),
IF(LA!$H$11=3,(VLOOKUP($A66,'LA33'!$B$1:$BZ$201,'LA33'!AV$1,0)),
0))),".")</f>
        <v>x</v>
      </c>
      <c r="AX66" s="106" t="str">
        <f>IFERROR(
IF(LA!$H$11=1,(VLOOKUP($A66,'LA31'!$B$1:$BZ$201,'LA31'!AW$1,0)),
IF(LA!$H$11=2,(VLOOKUP($A66,'LA32'!$B$1:$BZ$201,'LA32'!AW$1,0)),
IF(LA!$H$11=3,(VLOOKUP($A66,'LA33'!$B$1:$BZ$201,'LA33'!AW$1,0)),
0))),".")</f>
        <v>x</v>
      </c>
      <c r="AY66" s="106" t="str">
        <f>IFERROR(
IF(LA!$H$11=1,(VLOOKUP($A66,'LA31'!$B$1:$BZ$201,'LA31'!AX$1,0)),
IF(LA!$H$11=2,(VLOOKUP($A66,'LA32'!$B$1:$BZ$201,'LA32'!AX$1,0)),
IF(LA!$H$11=3,(VLOOKUP($A66,'LA33'!$B$1:$BZ$201,'LA33'!AX$1,0)),
0))),".")</f>
        <v>x</v>
      </c>
      <c r="AZ66" s="106">
        <f>IFERROR(
IF(LA!$H$11=1,(VLOOKUP($A66,'LA31'!$B$1:$BZ$201,'LA31'!AY$1,0)),
IF(LA!$H$11=2,(VLOOKUP($A66,'LA32'!$B$1:$BZ$201,'LA32'!AY$1,0)),
IF(LA!$H$11=3,(VLOOKUP($A66,'LA33'!$B$1:$BZ$201,'LA33'!AY$1,0)),
0))),".")</f>
        <v>0</v>
      </c>
      <c r="BA66" s="106">
        <f>IFERROR(
IF(LA!$H$11=1,(VLOOKUP($A66,'LA31'!$B$1:$BZ$201,'LA31'!AZ$1,0)),
IF(LA!$H$11=2,(VLOOKUP($A66,'LA32'!$B$1:$BZ$201,'LA32'!AZ$1,0)),
IF(LA!$H$11=3,(VLOOKUP($A66,'LA33'!$B$1:$BZ$201,'LA33'!AZ$1,0)),
0))),".")</f>
        <v>0</v>
      </c>
      <c r="BB66" s="106">
        <f>IFERROR(
IF(LA!$H$11=1,(VLOOKUP($A66,'LA31'!$B$1:$BZ$201,'LA31'!BA$1,0)),
IF(LA!$H$11=2,(VLOOKUP($A66,'LA32'!$B$1:$BZ$201,'LA32'!BA$1,0)),
IF(LA!$H$11=3,(VLOOKUP($A66,'LA33'!$B$1:$BZ$201,'LA33'!BA$1,0)),
0))),".")</f>
        <v>0</v>
      </c>
      <c r="BC66" s="106" t="str">
        <f>IFERROR(
IF(LA!$H$11=1,(VLOOKUP($A66,'LA31'!$B$1:$BZ$201,'LA31'!BB$1,0)),
IF(LA!$H$11=2,(VLOOKUP($A66,'LA32'!$B$1:$BZ$201,'LA32'!BB$1,0)),
IF(LA!$H$11=3,(VLOOKUP($A66,'LA33'!$B$1:$BZ$201,'LA33'!BB$1,0)),
0))),".")</f>
        <v>x</v>
      </c>
      <c r="BD66" s="106">
        <f>IFERROR(
IF(LA!$H$11=1,(VLOOKUP($A66,'LA31'!$B$1:$BZ$201,'LA31'!BC$1,0)),
IF(LA!$H$11=2,(VLOOKUP($A66,'LA32'!$B$1:$BZ$201,'LA32'!BC$1,0)),
IF(LA!$H$11=3,(VLOOKUP($A66,'LA33'!$B$1:$BZ$201,'LA33'!BC$1,0)),
0))),".")</f>
        <v>0.14000000000000001</v>
      </c>
      <c r="BE66" s="106">
        <f>IFERROR(
IF(LA!$H$11=1,(VLOOKUP($A66,'LA31'!$B$1:$BZ$201,'LA31'!BD$1,0)),
IF(LA!$H$11=2,(VLOOKUP($A66,'LA32'!$B$1:$BZ$201,'LA32'!BD$1,0)),
IF(LA!$H$11=3,(VLOOKUP($A66,'LA33'!$B$1:$BZ$201,'LA33'!BD$1,0)),
0))),".")</f>
        <v>0.13</v>
      </c>
      <c r="BF66" s="106">
        <f>IFERROR(
IF(LA!$H$11=1,(VLOOKUP($A66,'LA31'!$B$1:$BZ$201,'LA31'!BE$1,0)),
IF(LA!$H$11=2,(VLOOKUP($A66,'LA32'!$B$1:$BZ$201,'LA32'!BE$1,0)),
IF(LA!$H$11=3,(VLOOKUP($A66,'LA33'!$B$1:$BZ$201,'LA33'!BE$1,0)),
0))),".")</f>
        <v>0</v>
      </c>
      <c r="BG66" s="106">
        <f>IFERROR(
IF(LA!$H$11=1,(VLOOKUP($A66,'LA31'!$B$1:$BZ$201,'LA31'!BF$1,0)),
IF(LA!$H$11=2,(VLOOKUP($A66,'LA32'!$B$1:$BZ$201,'LA32'!BF$1,0)),
IF(LA!$H$11=3,(VLOOKUP($A66,'LA33'!$B$1:$BZ$201,'LA33'!BF$1,0)),
0))),".")</f>
        <v>0.08</v>
      </c>
      <c r="BH66" s="106">
        <f>IFERROR(
IF(LA!$H$11=1,(VLOOKUP($A66,'LA31'!$B$1:$BZ$201,'LA31'!BG$1,0)),
IF(LA!$H$11=2,(VLOOKUP($A66,'LA32'!$B$1:$BZ$201,'LA32'!BG$1,0)),
IF(LA!$H$11=3,(VLOOKUP($A66,'LA33'!$B$1:$BZ$201,'LA33'!BG$1,0)),
0))),".")</f>
        <v>0.06</v>
      </c>
      <c r="BI66" s="106" t="str">
        <f>IFERROR(
IF(LA!$H$11=1,(VLOOKUP($A66,'LA31'!$B$1:$BZ$201,'LA31'!BH$1,0)),
IF(LA!$H$11=2,(VLOOKUP($A66,'LA32'!$B$1:$BZ$201,'LA32'!BH$1,0)),
IF(LA!$H$11=3,(VLOOKUP($A66,'LA33'!$B$1:$BZ$201,'LA33'!BH$1,0)),
0))),".")</f>
        <v>x</v>
      </c>
      <c r="BJ66" s="106">
        <f>IFERROR(
IF(LA!$H$11=1,(VLOOKUP($A66,'LA31'!$B$1:$BZ$201,'LA31'!BI$1,0)),
IF(LA!$H$11=2,(VLOOKUP($A66,'LA32'!$B$1:$BZ$201,'LA32'!BI$1,0)),
IF(LA!$H$11=3,(VLOOKUP($A66,'LA33'!$B$1:$BZ$201,'LA33'!BI$1,0)),
0))),".")</f>
        <v>0.06</v>
      </c>
      <c r="BK66" s="106">
        <f>IFERROR(
IF(LA!$H$11=1,(VLOOKUP($A66,'LA31'!$B$1:$BZ$201,'LA31'!BJ$1,0)),
IF(LA!$H$11=2,(VLOOKUP($A66,'LA32'!$B$1:$BZ$201,'LA32'!BJ$1,0)),
IF(LA!$H$11=3,(VLOOKUP($A66,'LA33'!$B$1:$BZ$201,'LA33'!BJ$1,0)),
0))),".")</f>
        <v>7.0000000000000007E-2</v>
      </c>
      <c r="BL66" s="106">
        <f>IFERROR(
IF(LA!$H$11=1,(VLOOKUP($A66,'LA31'!$B$1:$BZ$201,'LA31'!BK$1,0)),
IF(LA!$H$11=2,(VLOOKUP($A66,'LA32'!$B$1:$BZ$201,'LA32'!BK$1,0)),
IF(LA!$H$11=3,(VLOOKUP($A66,'LA33'!$B$1:$BZ$201,'LA33'!BK$1,0)),
0))),".")</f>
        <v>0</v>
      </c>
      <c r="BM66" s="106" t="str">
        <f>IFERROR(
IF(LA!$H$11=1,(VLOOKUP($A66,'LA31'!$B$1:$BZ$201,'LA31'!BL$1,0)),
IF(LA!$H$11=2,(VLOOKUP($A66,'LA32'!$B$1:$BZ$201,'LA32'!BL$1,0)),
IF(LA!$H$11=3,(VLOOKUP($A66,'LA33'!$B$1:$BZ$201,'LA33'!BL$1,0)),
0))),".")</f>
        <v>x</v>
      </c>
      <c r="BN66" s="106" t="str">
        <f>IFERROR(
IF(LA!$H$11=1,(VLOOKUP($A66,'LA31'!$B$1:$BZ$201,'LA31'!BM$1,0)),
IF(LA!$H$11=2,(VLOOKUP($A66,'LA32'!$B$1:$BZ$201,'LA32'!BM$1,0)),
IF(LA!$H$11=3,(VLOOKUP($A66,'LA33'!$B$1:$BZ$201,'LA33'!BM$1,0)),
0))),".")</f>
        <v>x</v>
      </c>
      <c r="BO66" s="106" t="str">
        <f>IFERROR(
IF(LA!$H$11=1,(VLOOKUP($A66,'LA31'!$B$1:$BZ$201,'LA31'!BN$1,0)),
IF(LA!$H$11=2,(VLOOKUP($A66,'LA32'!$B$1:$BZ$201,'LA32'!BN$1,0)),
IF(LA!$H$11=3,(VLOOKUP($A66,'LA33'!$B$1:$BZ$201,'LA33'!BN$1,0)),
0))),".")</f>
        <v>x</v>
      </c>
      <c r="BP66" s="106" t="str">
        <f>IFERROR(
IF(LA!$H$11=1,(VLOOKUP($A66,'LA31'!$B$1:$BZ$201,'LA31'!BO$1,0)),
IF(LA!$H$11=2,(VLOOKUP($A66,'LA32'!$B$1:$BZ$201,'LA32'!BO$1,0)),
IF(LA!$H$11=3,(VLOOKUP($A66,'LA33'!$B$1:$BZ$201,'LA33'!BO$1,0)),
0))),".")</f>
        <v>x</v>
      </c>
      <c r="BQ66" s="106" t="str">
        <f>IFERROR(
IF(LA!$H$11=1,(VLOOKUP($A66,'LA31'!$B$1:$BZ$201,'LA31'!BP$1,0)),
IF(LA!$H$11=2,(VLOOKUP($A66,'LA32'!$B$1:$BZ$201,'LA32'!BP$1,0)),
IF(LA!$H$11=3,(VLOOKUP($A66,'LA33'!$B$1:$BZ$201,'LA33'!BP$1,0)),
0))),".")</f>
        <v>x</v>
      </c>
      <c r="BR66" s="106" t="str">
        <f>IFERROR(
IF(LA!$H$11=1,(VLOOKUP($A66,'LA31'!$B$1:$BZ$201,'LA31'!BQ$1,0)),
IF(LA!$H$11=2,(VLOOKUP($A66,'LA32'!$B$1:$BZ$201,'LA32'!BQ$1,0)),
IF(LA!$H$11=3,(VLOOKUP($A66,'LA33'!$B$1:$BZ$201,'LA33'!BQ$1,0)),
0))),".")</f>
        <v>x</v>
      </c>
      <c r="BS66" s="106">
        <f>IFERROR(
IF(LA!$H$11=1,(VLOOKUP($A66,'LA31'!$B$1:$BZ$201,'LA31'!BR$1,0)),
IF(LA!$H$11=2,(VLOOKUP($A66,'LA32'!$B$1:$BZ$201,'LA32'!BR$1,0)),
IF(LA!$H$11=3,(VLOOKUP($A66,'LA33'!$B$1:$BZ$201,'LA33'!BR$1,0)),
0))),".")</f>
        <v>7.0000000000000007E-2</v>
      </c>
      <c r="BT66" s="106">
        <f>IFERROR(
IF(LA!$H$11=1,(VLOOKUP($A66,'LA31'!$B$1:$BZ$201,'LA31'!BS$1,0)),
IF(LA!$H$11=2,(VLOOKUP($A66,'LA32'!$B$1:$BZ$201,'LA32'!BS$1,0)),
IF(LA!$H$11=3,(VLOOKUP($A66,'LA33'!$B$1:$BZ$201,'LA33'!BS$1,0)),
0))),".")</f>
        <v>0.08</v>
      </c>
      <c r="BU66" s="106">
        <f>IFERROR(
IF(LA!$H$11=1,(VLOOKUP($A66,'LA31'!$B$1:$BZ$201,'LA31'!BT$1,0)),
IF(LA!$H$11=2,(VLOOKUP($A66,'LA32'!$B$1:$BZ$201,'LA32'!BT$1,0)),
IF(LA!$H$11=3,(VLOOKUP($A66,'LA33'!$B$1:$BZ$201,'LA33'!BT$1,0)),
0))),".")</f>
        <v>0.17</v>
      </c>
      <c r="BV66" s="106">
        <f>IFERROR(
IF(LA!$H$11=1,(VLOOKUP($A66,'LA31'!$B$1:$BZ$201,'LA31'!BU$1,0)),
IF(LA!$H$11=2,(VLOOKUP($A66,'LA32'!$B$1:$BZ$201,'LA32'!BU$1,0)),
IF(LA!$H$11=3,(VLOOKUP($A66,'LA33'!$B$1:$BZ$201,'LA33'!BU$1,0)),
0))),".")</f>
        <v>7.0000000000000007E-2</v>
      </c>
      <c r="BW66" s="106">
        <f>IFERROR(
IF(LA!$H$11=1,(VLOOKUP($A66,'LA31'!$B$1:$BZ$201,'LA31'!BV$1,0)),
IF(LA!$H$11=2,(VLOOKUP($A66,'LA32'!$B$1:$BZ$201,'LA32'!BV$1,0)),
IF(LA!$H$11=3,(VLOOKUP($A66,'LA33'!$B$1:$BZ$201,'LA33'!BV$1,0)),
0))),".")</f>
        <v>0.1</v>
      </c>
      <c r="BX66" s="106" t="str">
        <f>IFERROR(
IF(LA!$H$11=1,(VLOOKUP($A66,'LA31'!$B$1:$BZ$201,'LA31'!BW$1,0)),
IF(LA!$H$11=2,(VLOOKUP($A66,'LA32'!$B$1:$BZ$201,'LA32'!BW$1,0)),
IF(LA!$H$11=3,(VLOOKUP($A66,'LA33'!$B$1:$BZ$201,'LA33'!BW$1,0)),
0))),".")</f>
        <v>x</v>
      </c>
      <c r="BY66" s="106" t="str">
        <f>IFERROR(
IF(LA!$H$11=1,(VLOOKUP($A66,'LA31'!$B$1:$BZ$201,'LA31'!BX$1,0)),
IF(LA!$H$11=2,(VLOOKUP($A66,'LA32'!$B$1:$BZ$201,'LA32'!BX$1,0)),
IF(LA!$H$11=3,(VLOOKUP($A66,'LA33'!$B$1:$BZ$201,'LA33'!BX$1,0)),
0))),".")</f>
        <v>x</v>
      </c>
      <c r="BZ66" s="106">
        <f>IFERROR(
IF(LA!$H$11=1,(VLOOKUP($A66,'LA31'!$B$1:$BZ$201,'LA31'!BY$1,0)),
IF(LA!$H$11=2,(VLOOKUP($A66,'LA32'!$B$1:$BZ$201,'LA32'!BY$1,0)),
IF(LA!$H$11=3,(VLOOKUP($A66,'LA33'!$B$1:$BZ$201,'LA33'!BY$1,0)),
0))),".")</f>
        <v>0.03</v>
      </c>
    </row>
    <row r="67" spans="1:78" x14ac:dyDescent="0.2">
      <c r="A67" s="55">
        <v>205</v>
      </c>
      <c r="B67" s="55" t="s">
        <v>249</v>
      </c>
      <c r="C67" s="88" t="s">
        <v>197</v>
      </c>
      <c r="D67" s="59">
        <f>IFERROR(
IF(LA!$H$11=1,(VLOOKUP($A67,'LA31'!$B$1:$BZ$201,'LA31'!C$1,0)),
IF(LA!$H$11=2,(VLOOKUP($A67,'LA32'!$B$1:$BZ$201,'LA32'!C$1,0)),
IF(LA!$H$11=3,(VLOOKUP($A67,'LA33'!$B$1:$BZ$201,'LA33'!C$1,0)),
0))),".")</f>
        <v>160</v>
      </c>
      <c r="E67" s="59">
        <f>IFERROR(
IF(LA!$H$11=1,(VLOOKUP($A67,'LA31'!$B$1:$BZ$201,'LA31'!D$1,0)),
IF(LA!$H$11=2,(VLOOKUP($A67,'LA32'!$B$1:$BZ$201,'LA32'!D$1,0)),
IF(LA!$H$11=3,(VLOOKUP($A67,'LA33'!$B$1:$BZ$201,'LA33'!D$1,0)),
0))),".")</f>
        <v>450</v>
      </c>
      <c r="F67" s="59">
        <f>IFERROR(
IF(LA!$H$11=1,(VLOOKUP($A67,'LA31'!$B$1:$BZ$201,'LA31'!E$1,0)),
IF(LA!$H$11=2,(VLOOKUP($A67,'LA32'!$B$1:$BZ$201,'LA32'!E$1,0)),
IF(LA!$H$11=3,(VLOOKUP($A67,'LA33'!$B$1:$BZ$201,'LA33'!E$1,0)),
0))),".")</f>
        <v>610</v>
      </c>
      <c r="G67" s="106">
        <f>IFERROR(
IF(LA!$H$11=1,(VLOOKUP($A67,'LA31'!$B$1:$BZ$201,'LA31'!F$1,0)),
IF(LA!$H$11=2,(VLOOKUP($A67,'LA32'!$B$1:$BZ$201,'LA32'!F$1,0)),
IF(LA!$H$11=3,(VLOOKUP($A67,'LA33'!$B$1:$BZ$201,'LA33'!F$1,0)),
0))),".")</f>
        <v>0.73</v>
      </c>
      <c r="H67" s="106">
        <f>IFERROR(
IF(LA!$H$11=1,(VLOOKUP($A67,'LA31'!$B$1:$BZ$201,'LA31'!G$1,0)),
IF(LA!$H$11=2,(VLOOKUP($A67,'LA32'!$B$1:$BZ$201,'LA32'!G$1,0)),
IF(LA!$H$11=3,(VLOOKUP($A67,'LA33'!$B$1:$BZ$201,'LA33'!G$1,0)),
0))),".")</f>
        <v>0.73</v>
      </c>
      <c r="I67" s="106">
        <f>IFERROR(
IF(LA!$H$11=1,(VLOOKUP($A67,'LA31'!$B$1:$BZ$201,'LA31'!H$1,0)),
IF(LA!$H$11=2,(VLOOKUP($A67,'LA32'!$B$1:$BZ$201,'LA32'!H$1,0)),
IF(LA!$H$11=3,(VLOOKUP($A67,'LA33'!$B$1:$BZ$201,'LA33'!H$1,0)),
0))),".")</f>
        <v>0.73</v>
      </c>
      <c r="J67" s="106">
        <f>IFERROR(
IF(LA!$H$11=1,(VLOOKUP($A67,'LA31'!$B$1:$BZ$201,'LA31'!I$1,0)),
IF(LA!$H$11=2,(VLOOKUP($A67,'LA32'!$B$1:$BZ$201,'LA32'!I$1,0)),
IF(LA!$H$11=3,(VLOOKUP($A67,'LA33'!$B$1:$BZ$201,'LA33'!I$1,0)),
0))),".")</f>
        <v>0.73</v>
      </c>
      <c r="K67" s="106">
        <f>IFERROR(
IF(LA!$H$11=1,(VLOOKUP($A67,'LA31'!$B$1:$BZ$201,'LA31'!J$1,0)),
IF(LA!$H$11=2,(VLOOKUP($A67,'LA32'!$B$1:$BZ$201,'LA32'!J$1,0)),
IF(LA!$H$11=3,(VLOOKUP($A67,'LA33'!$B$1:$BZ$201,'LA33'!J$1,0)),
0))),".")</f>
        <v>0.73</v>
      </c>
      <c r="L67" s="106">
        <f>IFERROR(
IF(LA!$H$11=1,(VLOOKUP($A67,'LA31'!$B$1:$BZ$201,'LA31'!K$1,0)),
IF(LA!$H$11=2,(VLOOKUP($A67,'LA32'!$B$1:$BZ$201,'LA32'!K$1,0)),
IF(LA!$H$11=3,(VLOOKUP($A67,'LA33'!$B$1:$BZ$201,'LA33'!K$1,0)),
0))),".")</f>
        <v>0.73</v>
      </c>
      <c r="M67" s="106" t="str">
        <f>IFERROR(
IF(LA!$H$11=1,(VLOOKUP($A67,'LA31'!$B$1:$BZ$201,'LA31'!L$1,0)),
IF(LA!$H$11=2,(VLOOKUP($A67,'LA32'!$B$1:$BZ$201,'LA32'!L$1,0)),
IF(LA!$H$11=3,(VLOOKUP($A67,'LA33'!$B$1:$BZ$201,'LA33'!L$1,0)),
0))),".")</f>
        <v>x</v>
      </c>
      <c r="N67" s="106">
        <f>IFERROR(
IF(LA!$H$11=1,(VLOOKUP($A67,'LA31'!$B$1:$BZ$201,'LA31'!M$1,0)),
IF(LA!$H$11=2,(VLOOKUP($A67,'LA32'!$B$1:$BZ$201,'LA32'!M$1,0)),
IF(LA!$H$11=3,(VLOOKUP($A67,'LA33'!$B$1:$BZ$201,'LA33'!M$1,0)),
0))),".")</f>
        <v>0.02</v>
      </c>
      <c r="O67" s="106">
        <f>IFERROR(
IF(LA!$H$11=1,(VLOOKUP($A67,'LA31'!$B$1:$BZ$201,'LA31'!N$1,0)),
IF(LA!$H$11=2,(VLOOKUP($A67,'LA32'!$B$1:$BZ$201,'LA32'!N$1,0)),
IF(LA!$H$11=3,(VLOOKUP($A67,'LA33'!$B$1:$BZ$201,'LA33'!N$1,0)),
0))),".")</f>
        <v>0.03</v>
      </c>
      <c r="P67" s="106" t="str">
        <f>IFERROR(
IF(LA!$H$11=1,(VLOOKUP($A67,'LA31'!$B$1:$BZ$201,'LA31'!O$1,0)),
IF(LA!$H$11=2,(VLOOKUP($A67,'LA32'!$B$1:$BZ$201,'LA32'!O$1,0)),
IF(LA!$H$11=3,(VLOOKUP($A67,'LA33'!$B$1:$BZ$201,'LA33'!O$1,0)),
0))),".")</f>
        <v>x</v>
      </c>
      <c r="Q67" s="106">
        <f>IFERROR(
IF(LA!$H$11=1,(VLOOKUP($A67,'LA31'!$B$1:$BZ$201,'LA31'!P$1,0)),
IF(LA!$H$11=2,(VLOOKUP($A67,'LA32'!$B$1:$BZ$201,'LA32'!P$1,0)),
IF(LA!$H$11=3,(VLOOKUP($A67,'LA33'!$B$1:$BZ$201,'LA33'!P$1,0)),
0))),".")</f>
        <v>0.03</v>
      </c>
      <c r="R67" s="106">
        <f>IFERROR(
IF(LA!$H$11=1,(VLOOKUP($A67,'LA31'!$B$1:$BZ$201,'LA31'!Q$1,0)),
IF(LA!$H$11=2,(VLOOKUP($A67,'LA32'!$B$1:$BZ$201,'LA32'!Q$1,0)),
IF(LA!$H$11=3,(VLOOKUP($A67,'LA33'!$B$1:$BZ$201,'LA33'!Q$1,0)),
0))),".")</f>
        <v>0.02</v>
      </c>
      <c r="S67" s="106" t="str">
        <f>IFERROR(
IF(LA!$H$11=1,(VLOOKUP($A67,'LA31'!$B$1:$BZ$201,'LA31'!R$1,0)),
IF(LA!$H$11=2,(VLOOKUP($A67,'LA32'!$B$1:$BZ$201,'LA32'!R$1,0)),
IF(LA!$H$11=3,(VLOOKUP($A67,'LA33'!$B$1:$BZ$201,'LA33'!R$1,0)),
0))),".")</f>
        <v>x</v>
      </c>
      <c r="T67" s="106">
        <f>IFERROR(
IF(LA!$H$11=1,(VLOOKUP($A67,'LA31'!$B$1:$BZ$201,'LA31'!S$1,0)),
IF(LA!$H$11=2,(VLOOKUP($A67,'LA32'!$B$1:$BZ$201,'LA32'!S$1,0)),
IF(LA!$H$11=3,(VLOOKUP($A67,'LA33'!$B$1:$BZ$201,'LA33'!S$1,0)),
0))),".")</f>
        <v>0.05</v>
      </c>
      <c r="U67" s="106">
        <f>IFERROR(
IF(LA!$H$11=1,(VLOOKUP($A67,'LA31'!$B$1:$BZ$201,'LA31'!T$1,0)),
IF(LA!$H$11=2,(VLOOKUP($A67,'LA32'!$B$1:$BZ$201,'LA32'!T$1,0)),
IF(LA!$H$11=3,(VLOOKUP($A67,'LA33'!$B$1:$BZ$201,'LA33'!T$1,0)),
0))),".")</f>
        <v>0.04</v>
      </c>
      <c r="V67" s="106" t="str">
        <f>IFERROR(
IF(LA!$H$11=1,(VLOOKUP($A67,'LA31'!$B$1:$BZ$201,'LA31'!U$1,0)),
IF(LA!$H$11=2,(VLOOKUP($A67,'LA32'!$B$1:$BZ$201,'LA32'!U$1,0)),
IF(LA!$H$11=3,(VLOOKUP($A67,'LA33'!$B$1:$BZ$201,'LA33'!U$1,0)),
0))),".")</f>
        <v>x</v>
      </c>
      <c r="W67" s="106">
        <f>IFERROR(
IF(LA!$H$11=1,(VLOOKUP($A67,'LA31'!$B$1:$BZ$201,'LA31'!V$1,0)),
IF(LA!$H$11=2,(VLOOKUP($A67,'LA32'!$B$1:$BZ$201,'LA32'!V$1,0)),
IF(LA!$H$11=3,(VLOOKUP($A67,'LA33'!$B$1:$BZ$201,'LA33'!V$1,0)),
0))),".")</f>
        <v>0.02</v>
      </c>
      <c r="X67" s="106">
        <f>IFERROR(
IF(LA!$H$11=1,(VLOOKUP($A67,'LA31'!$B$1:$BZ$201,'LA31'!W$1,0)),
IF(LA!$H$11=2,(VLOOKUP($A67,'LA32'!$B$1:$BZ$201,'LA32'!W$1,0)),
IF(LA!$H$11=3,(VLOOKUP($A67,'LA33'!$B$1:$BZ$201,'LA33'!W$1,0)),
0))),".")</f>
        <v>0.02</v>
      </c>
      <c r="Y67" s="106">
        <f>IFERROR(
IF(LA!$H$11=1,(VLOOKUP($A67,'LA31'!$B$1:$BZ$201,'LA31'!X$1,0)),
IF(LA!$H$11=2,(VLOOKUP($A67,'LA32'!$B$1:$BZ$201,'LA32'!X$1,0)),
IF(LA!$H$11=3,(VLOOKUP($A67,'LA33'!$B$1:$BZ$201,'LA33'!X$1,0)),
0))),".")</f>
        <v>0</v>
      </c>
      <c r="Z67" s="106" t="str">
        <f>IFERROR(
IF(LA!$H$11=1,(VLOOKUP($A67,'LA31'!$B$1:$BZ$201,'LA31'!Y$1,0)),
IF(LA!$H$11=2,(VLOOKUP($A67,'LA32'!$B$1:$BZ$201,'LA32'!Y$1,0)),
IF(LA!$H$11=3,(VLOOKUP($A67,'LA33'!$B$1:$BZ$201,'LA33'!Y$1,0)),
0))),".")</f>
        <v>x</v>
      </c>
      <c r="AA67" s="106" t="str">
        <f>IFERROR(
IF(LA!$H$11=1,(VLOOKUP($A67,'LA31'!$B$1:$BZ$201,'LA31'!Z$1,0)),
IF(LA!$H$11=2,(VLOOKUP($A67,'LA32'!$B$1:$BZ$201,'LA32'!Z$1,0)),
IF(LA!$H$11=3,(VLOOKUP($A67,'LA33'!$B$1:$BZ$201,'LA33'!Z$1,0)),
0))),".")</f>
        <v>x</v>
      </c>
      <c r="AB67" s="106">
        <f>IFERROR(
IF(LA!$H$11=1,(VLOOKUP($A67,'LA31'!$B$1:$BZ$201,'LA31'!AA$1,0)),
IF(LA!$H$11=2,(VLOOKUP($A67,'LA32'!$B$1:$BZ$201,'LA32'!AA$1,0)),
IF(LA!$H$11=3,(VLOOKUP($A67,'LA33'!$B$1:$BZ$201,'LA33'!AA$1,0)),
0))),".")</f>
        <v>0</v>
      </c>
      <c r="AC67" s="106">
        <f>IFERROR(
IF(LA!$H$11=1,(VLOOKUP($A67,'LA31'!$B$1:$BZ$201,'LA31'!AB$1,0)),
IF(LA!$H$11=2,(VLOOKUP($A67,'LA32'!$B$1:$BZ$201,'LA32'!AB$1,0)),
IF(LA!$H$11=3,(VLOOKUP($A67,'LA33'!$B$1:$BZ$201,'LA33'!AB$1,0)),
0))),".")</f>
        <v>0</v>
      </c>
      <c r="AD67" s="106">
        <f>IFERROR(
IF(LA!$H$11=1,(VLOOKUP($A67,'LA31'!$B$1:$BZ$201,'LA31'!AC$1,0)),
IF(LA!$H$11=2,(VLOOKUP($A67,'LA32'!$B$1:$BZ$201,'LA32'!AC$1,0)),
IF(LA!$H$11=3,(VLOOKUP($A67,'LA33'!$B$1:$BZ$201,'LA33'!AC$1,0)),
0))),".")</f>
        <v>0</v>
      </c>
      <c r="AE67" s="106" t="str">
        <f>IFERROR(
IF(LA!$H$11=1,(VLOOKUP($A67,'LA31'!$B$1:$BZ$201,'LA31'!AD$1,0)),
IF(LA!$H$11=2,(VLOOKUP($A67,'LA32'!$B$1:$BZ$201,'LA32'!AD$1,0)),
IF(LA!$H$11=3,(VLOOKUP($A67,'LA33'!$B$1:$BZ$201,'LA33'!AD$1,0)),
0))),".")</f>
        <v>x</v>
      </c>
      <c r="AF67" s="106" t="str">
        <f>IFERROR(
IF(LA!$H$11=1,(VLOOKUP($A67,'LA31'!$B$1:$BZ$201,'LA31'!AE$1,0)),
IF(LA!$H$11=2,(VLOOKUP($A67,'LA32'!$B$1:$BZ$201,'LA32'!AE$1,0)),
IF(LA!$H$11=3,(VLOOKUP($A67,'LA33'!$B$1:$BZ$201,'LA33'!AE$1,0)),
0))),".")</f>
        <v>x</v>
      </c>
      <c r="AG67" s="106">
        <f>IFERROR(
IF(LA!$H$11=1,(VLOOKUP($A67,'LA31'!$B$1:$BZ$201,'LA31'!AF$1,0)),
IF(LA!$H$11=2,(VLOOKUP($A67,'LA32'!$B$1:$BZ$201,'LA32'!AF$1,0)),
IF(LA!$H$11=3,(VLOOKUP($A67,'LA33'!$B$1:$BZ$201,'LA33'!AF$1,0)),
0))),".")</f>
        <v>0.01</v>
      </c>
      <c r="AH67" s="106">
        <f>IFERROR(
IF(LA!$H$11=1,(VLOOKUP($A67,'LA31'!$B$1:$BZ$201,'LA31'!AG$1,0)),
IF(LA!$H$11=2,(VLOOKUP($A67,'LA32'!$B$1:$BZ$201,'LA32'!AG$1,0)),
IF(LA!$H$11=3,(VLOOKUP($A67,'LA33'!$B$1:$BZ$201,'LA33'!AG$1,0)),
0))),".")</f>
        <v>0.64</v>
      </c>
      <c r="AI67" s="106">
        <f>IFERROR(
IF(LA!$H$11=1,(VLOOKUP($A67,'LA31'!$B$1:$BZ$201,'LA31'!AH$1,0)),
IF(LA!$H$11=2,(VLOOKUP($A67,'LA32'!$B$1:$BZ$201,'LA32'!AH$1,0)),
IF(LA!$H$11=3,(VLOOKUP($A67,'LA33'!$B$1:$BZ$201,'LA33'!AH$1,0)),
0))),".")</f>
        <v>0.61</v>
      </c>
      <c r="AJ67" s="106">
        <f>IFERROR(
IF(LA!$H$11=1,(VLOOKUP($A67,'LA31'!$B$1:$BZ$201,'LA31'!AI$1,0)),
IF(LA!$H$11=2,(VLOOKUP($A67,'LA32'!$B$1:$BZ$201,'LA32'!AI$1,0)),
IF(LA!$H$11=3,(VLOOKUP($A67,'LA33'!$B$1:$BZ$201,'LA33'!AI$1,0)),
0))),".")</f>
        <v>0.61</v>
      </c>
      <c r="AK67" s="106">
        <f>IFERROR(
IF(LA!$H$11=1,(VLOOKUP($A67,'LA31'!$B$1:$BZ$201,'LA31'!AJ$1,0)),
IF(LA!$H$11=2,(VLOOKUP($A67,'LA32'!$B$1:$BZ$201,'LA32'!AJ$1,0)),
IF(LA!$H$11=3,(VLOOKUP($A67,'LA33'!$B$1:$BZ$201,'LA33'!AJ$1,0)),
0))),".")</f>
        <v>0.13</v>
      </c>
      <c r="AL67" s="106">
        <f>IFERROR(
IF(LA!$H$11=1,(VLOOKUP($A67,'LA31'!$B$1:$BZ$201,'LA31'!AK$1,0)),
IF(LA!$H$11=2,(VLOOKUP($A67,'LA32'!$B$1:$BZ$201,'LA32'!AK$1,0)),
IF(LA!$H$11=3,(VLOOKUP($A67,'LA33'!$B$1:$BZ$201,'LA33'!AK$1,0)),
0))),".")</f>
        <v>0.34</v>
      </c>
      <c r="AM67" s="106">
        <f>IFERROR(
IF(LA!$H$11=1,(VLOOKUP($A67,'LA31'!$B$1:$BZ$201,'LA31'!AL$1,0)),
IF(LA!$H$11=2,(VLOOKUP($A67,'LA32'!$B$1:$BZ$201,'LA32'!AL$1,0)),
IF(LA!$H$11=3,(VLOOKUP($A67,'LA33'!$B$1:$BZ$201,'LA33'!AL$1,0)),
0))),".")</f>
        <v>0.28999999999999998</v>
      </c>
      <c r="AN67" s="106">
        <f>IFERROR(
IF(LA!$H$11=1,(VLOOKUP($A67,'LA31'!$B$1:$BZ$201,'LA31'!AM$1,0)),
IF(LA!$H$11=2,(VLOOKUP($A67,'LA32'!$B$1:$BZ$201,'LA32'!AM$1,0)),
IF(LA!$H$11=3,(VLOOKUP($A67,'LA33'!$B$1:$BZ$201,'LA33'!AM$1,0)),
0))),".")</f>
        <v>0</v>
      </c>
      <c r="AO67" s="106">
        <f>IFERROR(
IF(LA!$H$11=1,(VLOOKUP($A67,'LA31'!$B$1:$BZ$201,'LA31'!AN$1,0)),
IF(LA!$H$11=2,(VLOOKUP($A67,'LA32'!$B$1:$BZ$201,'LA32'!AN$1,0)),
IF(LA!$H$11=3,(VLOOKUP($A67,'LA33'!$B$1:$BZ$201,'LA33'!AN$1,0)),
0))),".")</f>
        <v>0.02</v>
      </c>
      <c r="AP67" s="106">
        <f>IFERROR(
IF(LA!$H$11=1,(VLOOKUP($A67,'LA31'!$B$1:$BZ$201,'LA31'!AO$1,0)),
IF(LA!$H$11=2,(VLOOKUP($A67,'LA32'!$B$1:$BZ$201,'LA32'!AO$1,0)),
IF(LA!$H$11=3,(VLOOKUP($A67,'LA33'!$B$1:$BZ$201,'LA33'!AO$1,0)),
0))),".")</f>
        <v>0.01</v>
      </c>
      <c r="AQ67" s="106">
        <f>IFERROR(
IF(LA!$H$11=1,(VLOOKUP($A67,'LA31'!$B$1:$BZ$201,'LA31'!AP$1,0)),
IF(LA!$H$11=2,(VLOOKUP($A67,'LA32'!$B$1:$BZ$201,'LA32'!AP$1,0)),
IF(LA!$H$11=3,(VLOOKUP($A67,'LA33'!$B$1:$BZ$201,'LA33'!AP$1,0)),
0))),".")</f>
        <v>0.05</v>
      </c>
      <c r="AR67" s="106">
        <f>IFERROR(
IF(LA!$H$11=1,(VLOOKUP($A67,'LA31'!$B$1:$BZ$201,'LA31'!AQ$1,0)),
IF(LA!$H$11=2,(VLOOKUP($A67,'LA32'!$B$1:$BZ$201,'LA32'!AQ$1,0)),
IF(LA!$H$11=3,(VLOOKUP($A67,'LA33'!$B$1:$BZ$201,'LA33'!AQ$1,0)),
0))),".")</f>
        <v>0.24</v>
      </c>
      <c r="AS67" s="106">
        <f>IFERROR(
IF(LA!$H$11=1,(VLOOKUP($A67,'LA31'!$B$1:$BZ$201,'LA31'!AR$1,0)),
IF(LA!$H$11=2,(VLOOKUP($A67,'LA32'!$B$1:$BZ$201,'LA32'!AR$1,0)),
IF(LA!$H$11=3,(VLOOKUP($A67,'LA33'!$B$1:$BZ$201,'LA33'!AR$1,0)),
0))),".")</f>
        <v>0.19</v>
      </c>
      <c r="AT67" s="106">
        <f>IFERROR(
IF(LA!$H$11=1,(VLOOKUP($A67,'LA31'!$B$1:$BZ$201,'LA31'!AS$1,0)),
IF(LA!$H$11=2,(VLOOKUP($A67,'LA32'!$B$1:$BZ$201,'LA32'!AS$1,0)),
IF(LA!$H$11=3,(VLOOKUP($A67,'LA33'!$B$1:$BZ$201,'LA33'!AS$1,0)),
0))),".")</f>
        <v>0.51</v>
      </c>
      <c r="AU67" s="106">
        <f>IFERROR(
IF(LA!$H$11=1,(VLOOKUP($A67,'LA31'!$B$1:$BZ$201,'LA31'!AT$1,0)),
IF(LA!$H$11=2,(VLOOKUP($A67,'LA32'!$B$1:$BZ$201,'LA32'!AT$1,0)),
IF(LA!$H$11=3,(VLOOKUP($A67,'LA33'!$B$1:$BZ$201,'LA33'!AT$1,0)),
0))),".")</f>
        <v>0.26</v>
      </c>
      <c r="AV67" s="106">
        <f>IFERROR(
IF(LA!$H$11=1,(VLOOKUP($A67,'LA31'!$B$1:$BZ$201,'LA31'!AU$1,0)),
IF(LA!$H$11=2,(VLOOKUP($A67,'LA32'!$B$1:$BZ$201,'LA32'!AU$1,0)),
IF(LA!$H$11=3,(VLOOKUP($A67,'LA33'!$B$1:$BZ$201,'LA33'!AU$1,0)),
0))),".")</f>
        <v>0.32</v>
      </c>
      <c r="AW67" s="106" t="str">
        <f>IFERROR(
IF(LA!$H$11=1,(VLOOKUP($A67,'LA31'!$B$1:$BZ$201,'LA31'!AV$1,0)),
IF(LA!$H$11=2,(VLOOKUP($A67,'LA32'!$B$1:$BZ$201,'LA32'!AV$1,0)),
IF(LA!$H$11=3,(VLOOKUP($A67,'LA33'!$B$1:$BZ$201,'LA33'!AV$1,0)),
0))),".")</f>
        <v>x</v>
      </c>
      <c r="AX67" s="106" t="str">
        <f>IFERROR(
IF(LA!$H$11=1,(VLOOKUP($A67,'LA31'!$B$1:$BZ$201,'LA31'!AW$1,0)),
IF(LA!$H$11=2,(VLOOKUP($A67,'LA32'!$B$1:$BZ$201,'LA32'!AW$1,0)),
IF(LA!$H$11=3,(VLOOKUP($A67,'LA33'!$B$1:$BZ$201,'LA33'!AW$1,0)),
0))),".")</f>
        <v>x</v>
      </c>
      <c r="AY67" s="106" t="str">
        <f>IFERROR(
IF(LA!$H$11=1,(VLOOKUP($A67,'LA31'!$B$1:$BZ$201,'LA31'!AX$1,0)),
IF(LA!$H$11=2,(VLOOKUP($A67,'LA32'!$B$1:$BZ$201,'LA32'!AX$1,0)),
IF(LA!$H$11=3,(VLOOKUP($A67,'LA33'!$B$1:$BZ$201,'LA33'!AX$1,0)),
0))),".")</f>
        <v>x</v>
      </c>
      <c r="AZ67" s="106">
        <f>IFERROR(
IF(LA!$H$11=1,(VLOOKUP($A67,'LA31'!$B$1:$BZ$201,'LA31'!AY$1,0)),
IF(LA!$H$11=2,(VLOOKUP($A67,'LA32'!$B$1:$BZ$201,'LA32'!AY$1,0)),
IF(LA!$H$11=3,(VLOOKUP($A67,'LA33'!$B$1:$BZ$201,'LA33'!AY$1,0)),
0))),".")</f>
        <v>0</v>
      </c>
      <c r="BA67" s="106">
        <f>IFERROR(
IF(LA!$H$11=1,(VLOOKUP($A67,'LA31'!$B$1:$BZ$201,'LA31'!AZ$1,0)),
IF(LA!$H$11=2,(VLOOKUP($A67,'LA32'!$B$1:$BZ$201,'LA32'!AZ$1,0)),
IF(LA!$H$11=3,(VLOOKUP($A67,'LA33'!$B$1:$BZ$201,'LA33'!AZ$1,0)),
0))),".")</f>
        <v>0</v>
      </c>
      <c r="BB67" s="106">
        <f>IFERROR(
IF(LA!$H$11=1,(VLOOKUP($A67,'LA31'!$B$1:$BZ$201,'LA31'!BA$1,0)),
IF(LA!$H$11=2,(VLOOKUP($A67,'LA32'!$B$1:$BZ$201,'LA32'!BA$1,0)),
IF(LA!$H$11=3,(VLOOKUP($A67,'LA33'!$B$1:$BZ$201,'LA33'!BA$1,0)),
0))),".")</f>
        <v>0</v>
      </c>
      <c r="BC67" s="106">
        <f>IFERROR(
IF(LA!$H$11=1,(VLOOKUP($A67,'LA31'!$B$1:$BZ$201,'LA31'!BB$1,0)),
IF(LA!$H$11=2,(VLOOKUP($A67,'LA32'!$B$1:$BZ$201,'LA32'!BB$1,0)),
IF(LA!$H$11=3,(VLOOKUP($A67,'LA33'!$B$1:$BZ$201,'LA33'!BB$1,0)),
0))),".")</f>
        <v>0</v>
      </c>
      <c r="BD67" s="106" t="str">
        <f>IFERROR(
IF(LA!$H$11=1,(VLOOKUP($A67,'LA31'!$B$1:$BZ$201,'LA31'!BC$1,0)),
IF(LA!$H$11=2,(VLOOKUP($A67,'LA32'!$B$1:$BZ$201,'LA32'!BC$1,0)),
IF(LA!$H$11=3,(VLOOKUP($A67,'LA33'!$B$1:$BZ$201,'LA33'!BC$1,0)),
0))),".")</f>
        <v>x</v>
      </c>
      <c r="BE67" s="106" t="str">
        <f>IFERROR(
IF(LA!$H$11=1,(VLOOKUP($A67,'LA31'!$B$1:$BZ$201,'LA31'!BD$1,0)),
IF(LA!$H$11=2,(VLOOKUP($A67,'LA32'!$B$1:$BZ$201,'LA32'!BD$1,0)),
IF(LA!$H$11=3,(VLOOKUP($A67,'LA33'!$B$1:$BZ$201,'LA33'!BD$1,0)),
0))),".")</f>
        <v>x</v>
      </c>
      <c r="BF67" s="106">
        <f>IFERROR(
IF(LA!$H$11=1,(VLOOKUP($A67,'LA31'!$B$1:$BZ$201,'LA31'!BE$1,0)),
IF(LA!$H$11=2,(VLOOKUP($A67,'LA32'!$B$1:$BZ$201,'LA32'!BE$1,0)),
IF(LA!$H$11=3,(VLOOKUP($A67,'LA33'!$B$1:$BZ$201,'LA33'!BE$1,0)),
0))),".")</f>
        <v>0</v>
      </c>
      <c r="BG67" s="106" t="str">
        <f>IFERROR(
IF(LA!$H$11=1,(VLOOKUP($A67,'LA31'!$B$1:$BZ$201,'LA31'!BF$1,0)),
IF(LA!$H$11=2,(VLOOKUP($A67,'LA32'!$B$1:$BZ$201,'LA32'!BF$1,0)),
IF(LA!$H$11=3,(VLOOKUP($A67,'LA33'!$B$1:$BZ$201,'LA33'!BF$1,0)),
0))),".")</f>
        <v>x</v>
      </c>
      <c r="BH67" s="106" t="str">
        <f>IFERROR(
IF(LA!$H$11=1,(VLOOKUP($A67,'LA31'!$B$1:$BZ$201,'LA31'!BG$1,0)),
IF(LA!$H$11=2,(VLOOKUP($A67,'LA32'!$B$1:$BZ$201,'LA32'!BG$1,0)),
IF(LA!$H$11=3,(VLOOKUP($A67,'LA33'!$B$1:$BZ$201,'LA33'!BG$1,0)),
0))),".")</f>
        <v>x</v>
      </c>
      <c r="BI67" s="106">
        <f>IFERROR(
IF(LA!$H$11=1,(VLOOKUP($A67,'LA31'!$B$1:$BZ$201,'LA31'!BH$1,0)),
IF(LA!$H$11=2,(VLOOKUP($A67,'LA32'!$B$1:$BZ$201,'LA32'!BH$1,0)),
IF(LA!$H$11=3,(VLOOKUP($A67,'LA33'!$B$1:$BZ$201,'LA33'!BH$1,0)),
0))),".")</f>
        <v>0</v>
      </c>
      <c r="BJ67" s="106" t="str">
        <f>IFERROR(
IF(LA!$H$11=1,(VLOOKUP($A67,'LA31'!$B$1:$BZ$201,'LA31'!BI$1,0)),
IF(LA!$H$11=2,(VLOOKUP($A67,'LA32'!$B$1:$BZ$201,'LA32'!BI$1,0)),
IF(LA!$H$11=3,(VLOOKUP($A67,'LA33'!$B$1:$BZ$201,'LA33'!BI$1,0)),
0))),".")</f>
        <v>x</v>
      </c>
      <c r="BK67" s="106" t="str">
        <f>IFERROR(
IF(LA!$H$11=1,(VLOOKUP($A67,'LA31'!$B$1:$BZ$201,'LA31'!BJ$1,0)),
IF(LA!$H$11=2,(VLOOKUP($A67,'LA32'!$B$1:$BZ$201,'LA32'!BJ$1,0)),
IF(LA!$H$11=3,(VLOOKUP($A67,'LA33'!$B$1:$BZ$201,'LA33'!BJ$1,0)),
0))),".")</f>
        <v>x</v>
      </c>
      <c r="BL67" s="106">
        <f>IFERROR(
IF(LA!$H$11=1,(VLOOKUP($A67,'LA31'!$B$1:$BZ$201,'LA31'!BK$1,0)),
IF(LA!$H$11=2,(VLOOKUP($A67,'LA32'!$B$1:$BZ$201,'LA32'!BK$1,0)),
IF(LA!$H$11=3,(VLOOKUP($A67,'LA33'!$B$1:$BZ$201,'LA33'!BK$1,0)),
0))),".")</f>
        <v>0</v>
      </c>
      <c r="BM67" s="106">
        <f>IFERROR(
IF(LA!$H$11=1,(VLOOKUP($A67,'LA31'!$B$1:$BZ$201,'LA31'!BL$1,0)),
IF(LA!$H$11=2,(VLOOKUP($A67,'LA32'!$B$1:$BZ$201,'LA32'!BL$1,0)),
IF(LA!$H$11=3,(VLOOKUP($A67,'LA33'!$B$1:$BZ$201,'LA33'!BL$1,0)),
0))),".")</f>
        <v>0</v>
      </c>
      <c r="BN67" s="106">
        <f>IFERROR(
IF(LA!$H$11=1,(VLOOKUP($A67,'LA31'!$B$1:$BZ$201,'LA31'!BM$1,0)),
IF(LA!$H$11=2,(VLOOKUP($A67,'LA32'!$B$1:$BZ$201,'LA32'!BM$1,0)),
IF(LA!$H$11=3,(VLOOKUP($A67,'LA33'!$B$1:$BZ$201,'LA33'!BM$1,0)),
0))),".")</f>
        <v>0</v>
      </c>
      <c r="BO67" s="106">
        <f>IFERROR(
IF(LA!$H$11=1,(VLOOKUP($A67,'LA31'!$B$1:$BZ$201,'LA31'!BN$1,0)),
IF(LA!$H$11=2,(VLOOKUP($A67,'LA32'!$B$1:$BZ$201,'LA32'!BN$1,0)),
IF(LA!$H$11=3,(VLOOKUP($A67,'LA33'!$B$1:$BZ$201,'LA33'!BN$1,0)),
0))),".")</f>
        <v>0</v>
      </c>
      <c r="BP67" s="106">
        <f>IFERROR(
IF(LA!$H$11=1,(VLOOKUP($A67,'LA31'!$B$1:$BZ$201,'LA31'!BO$1,0)),
IF(LA!$H$11=2,(VLOOKUP($A67,'LA32'!$B$1:$BZ$201,'LA32'!BO$1,0)),
IF(LA!$H$11=3,(VLOOKUP($A67,'LA33'!$B$1:$BZ$201,'LA33'!BO$1,0)),
0))),".")</f>
        <v>0</v>
      </c>
      <c r="BQ67" s="106">
        <f>IFERROR(
IF(LA!$H$11=1,(VLOOKUP($A67,'LA31'!$B$1:$BZ$201,'LA31'!BP$1,0)),
IF(LA!$H$11=2,(VLOOKUP($A67,'LA32'!$B$1:$BZ$201,'LA32'!BP$1,0)),
IF(LA!$H$11=3,(VLOOKUP($A67,'LA33'!$B$1:$BZ$201,'LA33'!BP$1,0)),
0))),".")</f>
        <v>0</v>
      </c>
      <c r="BR67" s="106">
        <f>IFERROR(
IF(LA!$H$11=1,(VLOOKUP($A67,'LA31'!$B$1:$BZ$201,'LA31'!BQ$1,0)),
IF(LA!$H$11=2,(VLOOKUP($A67,'LA32'!$B$1:$BZ$201,'LA32'!BQ$1,0)),
IF(LA!$H$11=3,(VLOOKUP($A67,'LA33'!$B$1:$BZ$201,'LA33'!BQ$1,0)),
0))),".")</f>
        <v>0.09</v>
      </c>
      <c r="BS67" s="106">
        <f>IFERROR(
IF(LA!$H$11=1,(VLOOKUP($A67,'LA31'!$B$1:$BZ$201,'LA31'!BR$1,0)),
IF(LA!$H$11=2,(VLOOKUP($A67,'LA32'!$B$1:$BZ$201,'LA32'!BR$1,0)),
IF(LA!$H$11=3,(VLOOKUP($A67,'LA33'!$B$1:$BZ$201,'LA33'!BR$1,0)),
0))),".")</f>
        <v>0.06</v>
      </c>
      <c r="BT67" s="106">
        <f>IFERROR(
IF(LA!$H$11=1,(VLOOKUP($A67,'LA31'!$B$1:$BZ$201,'LA31'!BS$1,0)),
IF(LA!$H$11=2,(VLOOKUP($A67,'LA32'!$B$1:$BZ$201,'LA32'!BS$1,0)),
IF(LA!$H$11=3,(VLOOKUP($A67,'LA33'!$B$1:$BZ$201,'LA33'!BS$1,0)),
0))),".")</f>
        <v>7.0000000000000007E-2</v>
      </c>
      <c r="BU67" s="106" t="str">
        <f>IFERROR(
IF(LA!$H$11=1,(VLOOKUP($A67,'LA31'!$B$1:$BZ$201,'LA31'!BT$1,0)),
IF(LA!$H$11=2,(VLOOKUP($A67,'LA32'!$B$1:$BZ$201,'LA32'!BT$1,0)),
IF(LA!$H$11=3,(VLOOKUP($A67,'LA33'!$B$1:$BZ$201,'LA33'!BT$1,0)),
0))),".")</f>
        <v>x</v>
      </c>
      <c r="BV67" s="106" t="str">
        <f>IFERROR(
IF(LA!$H$11=1,(VLOOKUP($A67,'LA31'!$B$1:$BZ$201,'LA31'!BU$1,0)),
IF(LA!$H$11=2,(VLOOKUP($A67,'LA32'!$B$1:$BZ$201,'LA32'!BU$1,0)),
IF(LA!$H$11=3,(VLOOKUP($A67,'LA33'!$B$1:$BZ$201,'LA33'!BU$1,0)),
0))),".")</f>
        <v>x</v>
      </c>
      <c r="BW67" s="106" t="str">
        <f>IFERROR(
IF(LA!$H$11=1,(VLOOKUP($A67,'LA31'!$B$1:$BZ$201,'LA31'!BV$1,0)),
IF(LA!$H$11=2,(VLOOKUP($A67,'LA32'!$B$1:$BZ$201,'LA32'!BV$1,0)),
IF(LA!$H$11=3,(VLOOKUP($A67,'LA33'!$B$1:$BZ$201,'LA33'!BV$1,0)),
0))),".")</f>
        <v>x</v>
      </c>
      <c r="BX67" s="106">
        <f>IFERROR(
IF(LA!$H$11=1,(VLOOKUP($A67,'LA31'!$B$1:$BZ$201,'LA31'!BW$1,0)),
IF(LA!$H$11=2,(VLOOKUP($A67,'LA32'!$B$1:$BZ$201,'LA32'!BW$1,0)),
IF(LA!$H$11=3,(VLOOKUP($A67,'LA33'!$B$1:$BZ$201,'LA33'!BW$1,0)),
0))),".")</f>
        <v>0.16</v>
      </c>
      <c r="BY67" s="106">
        <f>IFERROR(
IF(LA!$H$11=1,(VLOOKUP($A67,'LA31'!$B$1:$BZ$201,'LA31'!BX$1,0)),
IF(LA!$H$11=2,(VLOOKUP($A67,'LA32'!$B$1:$BZ$201,'LA32'!BX$1,0)),
IF(LA!$H$11=3,(VLOOKUP($A67,'LA33'!$B$1:$BZ$201,'LA33'!BX$1,0)),
0))),".")</f>
        <v>0.19</v>
      </c>
      <c r="BZ67" s="106">
        <f>IFERROR(
IF(LA!$H$11=1,(VLOOKUP($A67,'LA31'!$B$1:$BZ$201,'LA31'!BY$1,0)),
IF(LA!$H$11=2,(VLOOKUP($A67,'LA32'!$B$1:$BZ$201,'LA32'!BY$1,0)),
IF(LA!$H$11=3,(VLOOKUP($A67,'LA33'!$B$1:$BZ$201,'LA33'!BY$1,0)),
0))),".")</f>
        <v>0.19</v>
      </c>
    </row>
    <row r="68" spans="1:78" x14ac:dyDescent="0.2">
      <c r="A68" s="55">
        <v>850</v>
      </c>
      <c r="B68" s="55" t="s">
        <v>250</v>
      </c>
      <c r="C68" s="88" t="s">
        <v>199</v>
      </c>
      <c r="D68" s="59">
        <f>IFERROR(
IF(LA!$H$11=1,(VLOOKUP($A68,'LA31'!$B$1:$BZ$201,'LA31'!C$1,0)),
IF(LA!$H$11=2,(VLOOKUP($A68,'LA32'!$B$1:$BZ$201,'LA32'!C$1,0)),
IF(LA!$H$11=3,(VLOOKUP($A68,'LA33'!$B$1:$BZ$201,'LA33'!C$1,0)),
0))),".")</f>
        <v>20</v>
      </c>
      <c r="E68" s="59">
        <f>IFERROR(
IF(LA!$H$11=1,(VLOOKUP($A68,'LA31'!$B$1:$BZ$201,'LA31'!D$1,0)),
IF(LA!$H$11=2,(VLOOKUP($A68,'LA32'!$B$1:$BZ$201,'LA32'!D$1,0)),
IF(LA!$H$11=3,(VLOOKUP($A68,'LA33'!$B$1:$BZ$201,'LA33'!D$1,0)),
0))),".")</f>
        <v>750</v>
      </c>
      <c r="F68" s="59">
        <f>IFERROR(
IF(LA!$H$11=1,(VLOOKUP($A68,'LA31'!$B$1:$BZ$201,'LA31'!E$1,0)),
IF(LA!$H$11=2,(VLOOKUP($A68,'LA32'!$B$1:$BZ$201,'LA32'!E$1,0)),
IF(LA!$H$11=3,(VLOOKUP($A68,'LA33'!$B$1:$BZ$201,'LA33'!E$1,0)),
0))),".")</f>
        <v>770</v>
      </c>
      <c r="G68" s="106">
        <f>IFERROR(
IF(LA!$H$11=1,(VLOOKUP($A68,'LA31'!$B$1:$BZ$201,'LA31'!F$1,0)),
IF(LA!$H$11=2,(VLOOKUP($A68,'LA32'!$B$1:$BZ$201,'LA32'!F$1,0)),
IF(LA!$H$11=3,(VLOOKUP($A68,'LA33'!$B$1:$BZ$201,'LA33'!F$1,0)),
0))),".")</f>
        <v>0.5</v>
      </c>
      <c r="H68" s="106">
        <f>IFERROR(
IF(LA!$H$11=1,(VLOOKUP($A68,'LA31'!$B$1:$BZ$201,'LA31'!G$1,0)),
IF(LA!$H$11=2,(VLOOKUP($A68,'LA32'!$B$1:$BZ$201,'LA32'!G$1,0)),
IF(LA!$H$11=3,(VLOOKUP($A68,'LA33'!$B$1:$BZ$201,'LA33'!G$1,0)),
0))),".")</f>
        <v>0.72</v>
      </c>
      <c r="I68" s="106">
        <f>IFERROR(
IF(LA!$H$11=1,(VLOOKUP($A68,'LA31'!$B$1:$BZ$201,'LA31'!H$1,0)),
IF(LA!$H$11=2,(VLOOKUP($A68,'LA32'!$B$1:$BZ$201,'LA32'!H$1,0)),
IF(LA!$H$11=3,(VLOOKUP($A68,'LA33'!$B$1:$BZ$201,'LA33'!H$1,0)),
0))),".")</f>
        <v>0.71</v>
      </c>
      <c r="J68" s="106">
        <f>IFERROR(
IF(LA!$H$11=1,(VLOOKUP($A68,'LA31'!$B$1:$BZ$201,'LA31'!I$1,0)),
IF(LA!$H$11=2,(VLOOKUP($A68,'LA32'!$B$1:$BZ$201,'LA32'!I$1,0)),
IF(LA!$H$11=3,(VLOOKUP($A68,'LA33'!$B$1:$BZ$201,'LA33'!I$1,0)),
0))),".")</f>
        <v>0.44</v>
      </c>
      <c r="K68" s="106">
        <f>IFERROR(
IF(LA!$H$11=1,(VLOOKUP($A68,'LA31'!$B$1:$BZ$201,'LA31'!J$1,0)),
IF(LA!$H$11=2,(VLOOKUP($A68,'LA32'!$B$1:$BZ$201,'LA32'!J$1,0)),
IF(LA!$H$11=3,(VLOOKUP($A68,'LA33'!$B$1:$BZ$201,'LA33'!J$1,0)),
0))),".")</f>
        <v>0.66</v>
      </c>
      <c r="L68" s="106">
        <f>IFERROR(
IF(LA!$H$11=1,(VLOOKUP($A68,'LA31'!$B$1:$BZ$201,'LA31'!K$1,0)),
IF(LA!$H$11=2,(VLOOKUP($A68,'LA32'!$B$1:$BZ$201,'LA32'!K$1,0)),
IF(LA!$H$11=3,(VLOOKUP($A68,'LA33'!$B$1:$BZ$201,'LA33'!K$1,0)),
0))),".")</f>
        <v>0.65</v>
      </c>
      <c r="M68" s="106" t="str">
        <f>IFERROR(
IF(LA!$H$11=1,(VLOOKUP($A68,'LA31'!$B$1:$BZ$201,'LA31'!L$1,0)),
IF(LA!$H$11=2,(VLOOKUP($A68,'LA32'!$B$1:$BZ$201,'LA32'!L$1,0)),
IF(LA!$H$11=3,(VLOOKUP($A68,'LA33'!$B$1:$BZ$201,'LA33'!L$1,0)),
0))),".")</f>
        <v>x</v>
      </c>
      <c r="N68" s="106">
        <f>IFERROR(
IF(LA!$H$11=1,(VLOOKUP($A68,'LA31'!$B$1:$BZ$201,'LA31'!M$1,0)),
IF(LA!$H$11=2,(VLOOKUP($A68,'LA32'!$B$1:$BZ$201,'LA32'!M$1,0)),
IF(LA!$H$11=3,(VLOOKUP($A68,'LA33'!$B$1:$BZ$201,'LA33'!M$1,0)),
0))),".")</f>
        <v>0.04</v>
      </c>
      <c r="O68" s="106">
        <f>IFERROR(
IF(LA!$H$11=1,(VLOOKUP($A68,'LA31'!$B$1:$BZ$201,'LA31'!N$1,0)),
IF(LA!$H$11=2,(VLOOKUP($A68,'LA32'!$B$1:$BZ$201,'LA32'!N$1,0)),
IF(LA!$H$11=3,(VLOOKUP($A68,'LA33'!$B$1:$BZ$201,'LA33'!N$1,0)),
0))),".")</f>
        <v>0.04</v>
      </c>
      <c r="P68" s="106">
        <f>IFERROR(
IF(LA!$H$11=1,(VLOOKUP($A68,'LA31'!$B$1:$BZ$201,'LA31'!O$1,0)),
IF(LA!$H$11=2,(VLOOKUP($A68,'LA32'!$B$1:$BZ$201,'LA32'!O$1,0)),
IF(LA!$H$11=3,(VLOOKUP($A68,'LA33'!$B$1:$BZ$201,'LA33'!O$1,0)),
0))),".")</f>
        <v>0</v>
      </c>
      <c r="Q68" s="106" t="str">
        <f>IFERROR(
IF(LA!$H$11=1,(VLOOKUP($A68,'LA31'!$B$1:$BZ$201,'LA31'!P$1,0)),
IF(LA!$H$11=2,(VLOOKUP($A68,'LA32'!$B$1:$BZ$201,'LA32'!P$1,0)),
IF(LA!$H$11=3,(VLOOKUP($A68,'LA33'!$B$1:$BZ$201,'LA33'!P$1,0)),
0))),".")</f>
        <v>x</v>
      </c>
      <c r="R68" s="106" t="str">
        <f>IFERROR(
IF(LA!$H$11=1,(VLOOKUP($A68,'LA31'!$B$1:$BZ$201,'LA31'!Q$1,0)),
IF(LA!$H$11=2,(VLOOKUP($A68,'LA32'!$B$1:$BZ$201,'LA32'!Q$1,0)),
IF(LA!$H$11=3,(VLOOKUP($A68,'LA33'!$B$1:$BZ$201,'LA33'!Q$1,0)),
0))),".")</f>
        <v>x</v>
      </c>
      <c r="S68" s="106">
        <f>IFERROR(
IF(LA!$H$11=1,(VLOOKUP($A68,'LA31'!$B$1:$BZ$201,'LA31'!R$1,0)),
IF(LA!$H$11=2,(VLOOKUP($A68,'LA32'!$B$1:$BZ$201,'LA32'!R$1,0)),
IF(LA!$H$11=3,(VLOOKUP($A68,'LA33'!$B$1:$BZ$201,'LA33'!R$1,0)),
0))),".")</f>
        <v>0</v>
      </c>
      <c r="T68" s="106">
        <f>IFERROR(
IF(LA!$H$11=1,(VLOOKUP($A68,'LA31'!$B$1:$BZ$201,'LA31'!S$1,0)),
IF(LA!$H$11=2,(VLOOKUP($A68,'LA32'!$B$1:$BZ$201,'LA32'!S$1,0)),
IF(LA!$H$11=3,(VLOOKUP($A68,'LA33'!$B$1:$BZ$201,'LA33'!S$1,0)),
0))),".")</f>
        <v>0.03</v>
      </c>
      <c r="U68" s="106">
        <f>IFERROR(
IF(LA!$H$11=1,(VLOOKUP($A68,'LA31'!$B$1:$BZ$201,'LA31'!T$1,0)),
IF(LA!$H$11=2,(VLOOKUP($A68,'LA32'!$B$1:$BZ$201,'LA32'!T$1,0)),
IF(LA!$H$11=3,(VLOOKUP($A68,'LA33'!$B$1:$BZ$201,'LA33'!T$1,0)),
0))),".")</f>
        <v>0.03</v>
      </c>
      <c r="V68" s="106">
        <f>IFERROR(
IF(LA!$H$11=1,(VLOOKUP($A68,'LA31'!$B$1:$BZ$201,'LA31'!U$1,0)),
IF(LA!$H$11=2,(VLOOKUP($A68,'LA32'!$B$1:$BZ$201,'LA32'!U$1,0)),
IF(LA!$H$11=3,(VLOOKUP($A68,'LA33'!$B$1:$BZ$201,'LA33'!U$1,0)),
0))),".")</f>
        <v>0</v>
      </c>
      <c r="W68" s="106">
        <f>IFERROR(
IF(LA!$H$11=1,(VLOOKUP($A68,'LA31'!$B$1:$BZ$201,'LA31'!V$1,0)),
IF(LA!$H$11=2,(VLOOKUP($A68,'LA32'!$B$1:$BZ$201,'LA32'!V$1,0)),
IF(LA!$H$11=3,(VLOOKUP($A68,'LA33'!$B$1:$BZ$201,'LA33'!V$1,0)),
0))),".")</f>
        <v>0.03</v>
      </c>
      <c r="X68" s="106">
        <f>IFERROR(
IF(LA!$H$11=1,(VLOOKUP($A68,'LA31'!$B$1:$BZ$201,'LA31'!W$1,0)),
IF(LA!$H$11=2,(VLOOKUP($A68,'LA32'!$B$1:$BZ$201,'LA32'!W$1,0)),
IF(LA!$H$11=3,(VLOOKUP($A68,'LA33'!$B$1:$BZ$201,'LA33'!W$1,0)),
0))),".")</f>
        <v>0.03</v>
      </c>
      <c r="Y68" s="106" t="str">
        <f>IFERROR(
IF(LA!$H$11=1,(VLOOKUP($A68,'LA31'!$B$1:$BZ$201,'LA31'!X$1,0)),
IF(LA!$H$11=2,(VLOOKUP($A68,'LA32'!$B$1:$BZ$201,'LA32'!X$1,0)),
IF(LA!$H$11=3,(VLOOKUP($A68,'LA33'!$B$1:$BZ$201,'LA33'!X$1,0)),
0))),".")</f>
        <v>x</v>
      </c>
      <c r="Z68" s="106">
        <f>IFERROR(
IF(LA!$H$11=1,(VLOOKUP($A68,'LA31'!$B$1:$BZ$201,'LA31'!Y$1,0)),
IF(LA!$H$11=2,(VLOOKUP($A68,'LA32'!$B$1:$BZ$201,'LA32'!Y$1,0)),
IF(LA!$H$11=3,(VLOOKUP($A68,'LA33'!$B$1:$BZ$201,'LA33'!Y$1,0)),
0))),".")</f>
        <v>0</v>
      </c>
      <c r="AA68" s="106" t="str">
        <f>IFERROR(
IF(LA!$H$11=1,(VLOOKUP($A68,'LA31'!$B$1:$BZ$201,'LA31'!Z$1,0)),
IF(LA!$H$11=2,(VLOOKUP($A68,'LA32'!$B$1:$BZ$201,'LA32'!Z$1,0)),
IF(LA!$H$11=3,(VLOOKUP($A68,'LA33'!$B$1:$BZ$201,'LA33'!Z$1,0)),
0))),".")</f>
        <v>x</v>
      </c>
      <c r="AB68" s="106">
        <f>IFERROR(
IF(LA!$H$11=1,(VLOOKUP($A68,'LA31'!$B$1:$BZ$201,'LA31'!AA$1,0)),
IF(LA!$H$11=2,(VLOOKUP($A68,'LA32'!$B$1:$BZ$201,'LA32'!AA$1,0)),
IF(LA!$H$11=3,(VLOOKUP($A68,'LA33'!$B$1:$BZ$201,'LA33'!AA$1,0)),
0))),".")</f>
        <v>0</v>
      </c>
      <c r="AC68" s="106">
        <f>IFERROR(
IF(LA!$H$11=1,(VLOOKUP($A68,'LA31'!$B$1:$BZ$201,'LA31'!AB$1,0)),
IF(LA!$H$11=2,(VLOOKUP($A68,'LA32'!$B$1:$BZ$201,'LA32'!AB$1,0)),
IF(LA!$H$11=3,(VLOOKUP($A68,'LA33'!$B$1:$BZ$201,'LA33'!AB$1,0)),
0))),".")</f>
        <v>0</v>
      </c>
      <c r="AD68" s="106">
        <f>IFERROR(
IF(LA!$H$11=1,(VLOOKUP($A68,'LA31'!$B$1:$BZ$201,'LA31'!AC$1,0)),
IF(LA!$H$11=2,(VLOOKUP($A68,'LA32'!$B$1:$BZ$201,'LA32'!AC$1,0)),
IF(LA!$H$11=3,(VLOOKUP($A68,'LA33'!$B$1:$BZ$201,'LA33'!AC$1,0)),
0))),".")</f>
        <v>0</v>
      </c>
      <c r="AE68" s="106">
        <f>IFERROR(
IF(LA!$H$11=1,(VLOOKUP($A68,'LA31'!$B$1:$BZ$201,'LA31'!AD$1,0)),
IF(LA!$H$11=2,(VLOOKUP($A68,'LA32'!$B$1:$BZ$201,'LA32'!AD$1,0)),
IF(LA!$H$11=3,(VLOOKUP($A68,'LA33'!$B$1:$BZ$201,'LA33'!AD$1,0)),
0))),".")</f>
        <v>0</v>
      </c>
      <c r="AF68" s="106">
        <f>IFERROR(
IF(LA!$H$11=1,(VLOOKUP($A68,'LA31'!$B$1:$BZ$201,'LA31'!AE$1,0)),
IF(LA!$H$11=2,(VLOOKUP($A68,'LA32'!$B$1:$BZ$201,'LA32'!AE$1,0)),
IF(LA!$H$11=3,(VLOOKUP($A68,'LA33'!$B$1:$BZ$201,'LA33'!AE$1,0)),
0))),".")</f>
        <v>0.03</v>
      </c>
      <c r="AG68" s="106">
        <f>IFERROR(
IF(LA!$H$11=1,(VLOOKUP($A68,'LA31'!$B$1:$BZ$201,'LA31'!AF$1,0)),
IF(LA!$H$11=2,(VLOOKUP($A68,'LA32'!$B$1:$BZ$201,'LA32'!AF$1,0)),
IF(LA!$H$11=3,(VLOOKUP($A68,'LA33'!$B$1:$BZ$201,'LA33'!AF$1,0)),
0))),".")</f>
        <v>0.03</v>
      </c>
      <c r="AH68" s="106" t="str">
        <f>IFERROR(
IF(LA!$H$11=1,(VLOOKUP($A68,'LA31'!$B$1:$BZ$201,'LA31'!AG$1,0)),
IF(LA!$H$11=2,(VLOOKUP($A68,'LA32'!$B$1:$BZ$201,'LA32'!AG$1,0)),
IF(LA!$H$11=3,(VLOOKUP($A68,'LA33'!$B$1:$BZ$201,'LA33'!AG$1,0)),
0))),".")</f>
        <v>x</v>
      </c>
      <c r="AI68" s="106">
        <f>IFERROR(
IF(LA!$H$11=1,(VLOOKUP($A68,'LA31'!$B$1:$BZ$201,'LA31'!AH$1,0)),
IF(LA!$H$11=2,(VLOOKUP($A68,'LA32'!$B$1:$BZ$201,'LA32'!AH$1,0)),
IF(LA!$H$11=3,(VLOOKUP($A68,'LA33'!$B$1:$BZ$201,'LA33'!AH$1,0)),
0))),".")</f>
        <v>0.55000000000000004</v>
      </c>
      <c r="AJ68" s="106">
        <f>IFERROR(
IF(LA!$H$11=1,(VLOOKUP($A68,'LA31'!$B$1:$BZ$201,'LA31'!AI$1,0)),
IF(LA!$H$11=2,(VLOOKUP($A68,'LA32'!$B$1:$BZ$201,'LA32'!AI$1,0)),
IF(LA!$H$11=3,(VLOOKUP($A68,'LA33'!$B$1:$BZ$201,'LA33'!AI$1,0)),
0))),".")</f>
        <v>0.55000000000000004</v>
      </c>
      <c r="AK68" s="106" t="str">
        <f>IFERROR(
IF(LA!$H$11=1,(VLOOKUP($A68,'LA31'!$B$1:$BZ$201,'LA31'!AJ$1,0)),
IF(LA!$H$11=2,(VLOOKUP($A68,'LA32'!$B$1:$BZ$201,'LA32'!AJ$1,0)),
IF(LA!$H$11=3,(VLOOKUP($A68,'LA33'!$B$1:$BZ$201,'LA33'!AJ$1,0)),
0))),".")</f>
        <v>x</v>
      </c>
      <c r="AL68" s="106">
        <f>IFERROR(
IF(LA!$H$11=1,(VLOOKUP($A68,'LA31'!$B$1:$BZ$201,'LA31'!AK$1,0)),
IF(LA!$H$11=2,(VLOOKUP($A68,'LA32'!$B$1:$BZ$201,'LA32'!AK$1,0)),
IF(LA!$H$11=3,(VLOOKUP($A68,'LA33'!$B$1:$BZ$201,'LA33'!AK$1,0)),
0))),".")</f>
        <v>0.25</v>
      </c>
      <c r="AM68" s="106">
        <f>IFERROR(
IF(LA!$H$11=1,(VLOOKUP($A68,'LA31'!$B$1:$BZ$201,'LA31'!AL$1,0)),
IF(LA!$H$11=2,(VLOOKUP($A68,'LA32'!$B$1:$BZ$201,'LA32'!AL$1,0)),
IF(LA!$H$11=3,(VLOOKUP($A68,'LA33'!$B$1:$BZ$201,'LA33'!AL$1,0)),
0))),".")</f>
        <v>0.24</v>
      </c>
      <c r="AN68" s="106">
        <f>IFERROR(
IF(LA!$H$11=1,(VLOOKUP($A68,'LA31'!$B$1:$BZ$201,'LA31'!AM$1,0)),
IF(LA!$H$11=2,(VLOOKUP($A68,'LA32'!$B$1:$BZ$201,'LA32'!AM$1,0)),
IF(LA!$H$11=3,(VLOOKUP($A68,'LA33'!$B$1:$BZ$201,'LA33'!AM$1,0)),
0))),".")</f>
        <v>0</v>
      </c>
      <c r="AO68" s="106">
        <f>IFERROR(
IF(LA!$H$11=1,(VLOOKUP($A68,'LA31'!$B$1:$BZ$201,'LA31'!AN$1,0)),
IF(LA!$H$11=2,(VLOOKUP($A68,'LA32'!$B$1:$BZ$201,'LA32'!AN$1,0)),
IF(LA!$H$11=3,(VLOOKUP($A68,'LA33'!$B$1:$BZ$201,'LA33'!AN$1,0)),
0))),".")</f>
        <v>0.02</v>
      </c>
      <c r="AP68" s="106">
        <f>IFERROR(
IF(LA!$H$11=1,(VLOOKUP($A68,'LA31'!$B$1:$BZ$201,'LA31'!AO$1,0)),
IF(LA!$H$11=2,(VLOOKUP($A68,'LA32'!$B$1:$BZ$201,'LA32'!AO$1,0)),
IF(LA!$H$11=3,(VLOOKUP($A68,'LA33'!$B$1:$BZ$201,'LA33'!AO$1,0)),
0))),".")</f>
        <v>0.02</v>
      </c>
      <c r="AQ68" s="106">
        <f>IFERROR(
IF(LA!$H$11=1,(VLOOKUP($A68,'LA31'!$B$1:$BZ$201,'LA31'!AP$1,0)),
IF(LA!$H$11=2,(VLOOKUP($A68,'LA32'!$B$1:$BZ$201,'LA32'!AP$1,0)),
IF(LA!$H$11=3,(VLOOKUP($A68,'LA33'!$B$1:$BZ$201,'LA33'!AP$1,0)),
0))),".")</f>
        <v>0</v>
      </c>
      <c r="AR68" s="106">
        <f>IFERROR(
IF(LA!$H$11=1,(VLOOKUP($A68,'LA31'!$B$1:$BZ$201,'LA31'!AQ$1,0)),
IF(LA!$H$11=2,(VLOOKUP($A68,'LA32'!$B$1:$BZ$201,'LA32'!AQ$1,0)),
IF(LA!$H$11=3,(VLOOKUP($A68,'LA33'!$B$1:$BZ$201,'LA33'!AQ$1,0)),
0))),".")</f>
        <v>0.14000000000000001</v>
      </c>
      <c r="AS68" s="106">
        <f>IFERROR(
IF(LA!$H$11=1,(VLOOKUP($A68,'LA31'!$B$1:$BZ$201,'LA31'!AR$1,0)),
IF(LA!$H$11=2,(VLOOKUP($A68,'LA32'!$B$1:$BZ$201,'LA32'!AR$1,0)),
IF(LA!$H$11=3,(VLOOKUP($A68,'LA33'!$B$1:$BZ$201,'LA33'!AR$1,0)),
0))),".")</f>
        <v>0.14000000000000001</v>
      </c>
      <c r="AT68" s="106" t="str">
        <f>IFERROR(
IF(LA!$H$11=1,(VLOOKUP($A68,'LA31'!$B$1:$BZ$201,'LA31'!AS$1,0)),
IF(LA!$H$11=2,(VLOOKUP($A68,'LA32'!$B$1:$BZ$201,'LA32'!AS$1,0)),
IF(LA!$H$11=3,(VLOOKUP($A68,'LA33'!$B$1:$BZ$201,'LA33'!AS$1,0)),
0))),".")</f>
        <v>x</v>
      </c>
      <c r="AU68" s="106">
        <f>IFERROR(
IF(LA!$H$11=1,(VLOOKUP($A68,'LA31'!$B$1:$BZ$201,'LA31'!AT$1,0)),
IF(LA!$H$11=2,(VLOOKUP($A68,'LA32'!$B$1:$BZ$201,'LA32'!AT$1,0)),
IF(LA!$H$11=3,(VLOOKUP($A68,'LA33'!$B$1:$BZ$201,'LA33'!AT$1,0)),
0))),".")</f>
        <v>0.28999999999999998</v>
      </c>
      <c r="AV68" s="106">
        <f>IFERROR(
IF(LA!$H$11=1,(VLOOKUP($A68,'LA31'!$B$1:$BZ$201,'LA31'!AU$1,0)),
IF(LA!$H$11=2,(VLOOKUP($A68,'LA32'!$B$1:$BZ$201,'LA32'!AU$1,0)),
IF(LA!$H$11=3,(VLOOKUP($A68,'LA33'!$B$1:$BZ$201,'LA33'!AU$1,0)),
0))),".")</f>
        <v>0.28999999999999998</v>
      </c>
      <c r="AW68" s="106">
        <f>IFERROR(
IF(LA!$H$11=1,(VLOOKUP($A68,'LA31'!$B$1:$BZ$201,'LA31'!AV$1,0)),
IF(LA!$H$11=2,(VLOOKUP($A68,'LA32'!$B$1:$BZ$201,'LA32'!AV$1,0)),
IF(LA!$H$11=3,(VLOOKUP($A68,'LA33'!$B$1:$BZ$201,'LA33'!AV$1,0)),
0))),".")</f>
        <v>0</v>
      </c>
      <c r="AX68" s="106">
        <f>IFERROR(
IF(LA!$H$11=1,(VLOOKUP($A68,'LA31'!$B$1:$BZ$201,'LA31'!AW$1,0)),
IF(LA!$H$11=2,(VLOOKUP($A68,'LA32'!$B$1:$BZ$201,'LA32'!AW$1,0)),
IF(LA!$H$11=3,(VLOOKUP($A68,'LA33'!$B$1:$BZ$201,'LA33'!AW$1,0)),
0))),".")</f>
        <v>0.02</v>
      </c>
      <c r="AY68" s="106">
        <f>IFERROR(
IF(LA!$H$11=1,(VLOOKUP($A68,'LA31'!$B$1:$BZ$201,'LA31'!AX$1,0)),
IF(LA!$H$11=2,(VLOOKUP($A68,'LA32'!$B$1:$BZ$201,'LA32'!AX$1,0)),
IF(LA!$H$11=3,(VLOOKUP($A68,'LA33'!$B$1:$BZ$201,'LA33'!AX$1,0)),
0))),".")</f>
        <v>0.02</v>
      </c>
      <c r="AZ68" s="106">
        <f>IFERROR(
IF(LA!$H$11=1,(VLOOKUP($A68,'LA31'!$B$1:$BZ$201,'LA31'!AY$1,0)),
IF(LA!$H$11=2,(VLOOKUP($A68,'LA32'!$B$1:$BZ$201,'LA32'!AY$1,0)),
IF(LA!$H$11=3,(VLOOKUP($A68,'LA33'!$B$1:$BZ$201,'LA33'!AY$1,0)),
0))),".")</f>
        <v>0</v>
      </c>
      <c r="BA68" s="106" t="str">
        <f>IFERROR(
IF(LA!$H$11=1,(VLOOKUP($A68,'LA31'!$B$1:$BZ$201,'LA31'!AZ$1,0)),
IF(LA!$H$11=2,(VLOOKUP($A68,'LA32'!$B$1:$BZ$201,'LA32'!AZ$1,0)),
IF(LA!$H$11=3,(VLOOKUP($A68,'LA33'!$B$1:$BZ$201,'LA33'!AZ$1,0)),
0))),".")</f>
        <v>x</v>
      </c>
      <c r="BB68" s="106" t="str">
        <f>IFERROR(
IF(LA!$H$11=1,(VLOOKUP($A68,'LA31'!$B$1:$BZ$201,'LA31'!BA$1,0)),
IF(LA!$H$11=2,(VLOOKUP($A68,'LA32'!$B$1:$BZ$201,'LA32'!BA$1,0)),
IF(LA!$H$11=3,(VLOOKUP($A68,'LA33'!$B$1:$BZ$201,'LA33'!BA$1,0)),
0))),".")</f>
        <v>x</v>
      </c>
      <c r="BC68" s="106" t="str">
        <f>IFERROR(
IF(LA!$H$11=1,(VLOOKUP($A68,'LA31'!$B$1:$BZ$201,'LA31'!BB$1,0)),
IF(LA!$H$11=2,(VLOOKUP($A68,'LA32'!$B$1:$BZ$201,'LA32'!BB$1,0)),
IF(LA!$H$11=3,(VLOOKUP($A68,'LA33'!$B$1:$BZ$201,'LA33'!BB$1,0)),
0))),".")</f>
        <v>x</v>
      </c>
      <c r="BD68" s="106">
        <f>IFERROR(
IF(LA!$H$11=1,(VLOOKUP($A68,'LA31'!$B$1:$BZ$201,'LA31'!BC$1,0)),
IF(LA!$H$11=2,(VLOOKUP($A68,'LA32'!$B$1:$BZ$201,'LA32'!BC$1,0)),
IF(LA!$H$11=3,(VLOOKUP($A68,'LA33'!$B$1:$BZ$201,'LA33'!BC$1,0)),
0))),".")</f>
        <v>0.05</v>
      </c>
      <c r="BE68" s="106">
        <f>IFERROR(
IF(LA!$H$11=1,(VLOOKUP($A68,'LA31'!$B$1:$BZ$201,'LA31'!BD$1,0)),
IF(LA!$H$11=2,(VLOOKUP($A68,'LA32'!$B$1:$BZ$201,'LA32'!BD$1,0)),
IF(LA!$H$11=3,(VLOOKUP($A68,'LA33'!$B$1:$BZ$201,'LA33'!BD$1,0)),
0))),".")</f>
        <v>0.05</v>
      </c>
      <c r="BF68" s="106">
        <f>IFERROR(
IF(LA!$H$11=1,(VLOOKUP($A68,'LA31'!$B$1:$BZ$201,'LA31'!BE$1,0)),
IF(LA!$H$11=2,(VLOOKUP($A68,'LA32'!$B$1:$BZ$201,'LA32'!BE$1,0)),
IF(LA!$H$11=3,(VLOOKUP($A68,'LA33'!$B$1:$BZ$201,'LA33'!BE$1,0)),
0))),".")</f>
        <v>0</v>
      </c>
      <c r="BG68" s="106">
        <f>IFERROR(
IF(LA!$H$11=1,(VLOOKUP($A68,'LA31'!$B$1:$BZ$201,'LA31'!BF$1,0)),
IF(LA!$H$11=2,(VLOOKUP($A68,'LA32'!$B$1:$BZ$201,'LA32'!BF$1,0)),
IF(LA!$H$11=3,(VLOOKUP($A68,'LA33'!$B$1:$BZ$201,'LA33'!BF$1,0)),
0))),".")</f>
        <v>0.02</v>
      </c>
      <c r="BH68" s="106">
        <f>IFERROR(
IF(LA!$H$11=1,(VLOOKUP($A68,'LA31'!$B$1:$BZ$201,'LA31'!BG$1,0)),
IF(LA!$H$11=2,(VLOOKUP($A68,'LA32'!$B$1:$BZ$201,'LA32'!BG$1,0)),
IF(LA!$H$11=3,(VLOOKUP($A68,'LA33'!$B$1:$BZ$201,'LA33'!BG$1,0)),
0))),".")</f>
        <v>0.02</v>
      </c>
      <c r="BI68" s="106" t="str">
        <f>IFERROR(
IF(LA!$H$11=1,(VLOOKUP($A68,'LA31'!$B$1:$BZ$201,'LA31'!BH$1,0)),
IF(LA!$H$11=2,(VLOOKUP($A68,'LA32'!$B$1:$BZ$201,'LA32'!BH$1,0)),
IF(LA!$H$11=3,(VLOOKUP($A68,'LA33'!$B$1:$BZ$201,'LA33'!BH$1,0)),
0))),".")</f>
        <v>x</v>
      </c>
      <c r="BJ68" s="106">
        <f>IFERROR(
IF(LA!$H$11=1,(VLOOKUP($A68,'LA31'!$B$1:$BZ$201,'LA31'!BI$1,0)),
IF(LA!$H$11=2,(VLOOKUP($A68,'LA32'!$B$1:$BZ$201,'LA32'!BI$1,0)),
IF(LA!$H$11=3,(VLOOKUP($A68,'LA33'!$B$1:$BZ$201,'LA33'!BI$1,0)),
0))),".")</f>
        <v>0.03</v>
      </c>
      <c r="BK68" s="106">
        <f>IFERROR(
IF(LA!$H$11=1,(VLOOKUP($A68,'LA31'!$B$1:$BZ$201,'LA31'!BJ$1,0)),
IF(LA!$H$11=2,(VLOOKUP($A68,'LA32'!$B$1:$BZ$201,'LA32'!BJ$1,0)),
IF(LA!$H$11=3,(VLOOKUP($A68,'LA33'!$B$1:$BZ$201,'LA33'!BJ$1,0)),
0))),".")</f>
        <v>0.03</v>
      </c>
      <c r="BL68" s="106">
        <f>IFERROR(
IF(LA!$H$11=1,(VLOOKUP($A68,'LA31'!$B$1:$BZ$201,'LA31'!BK$1,0)),
IF(LA!$H$11=2,(VLOOKUP($A68,'LA32'!$B$1:$BZ$201,'LA32'!BK$1,0)),
IF(LA!$H$11=3,(VLOOKUP($A68,'LA33'!$B$1:$BZ$201,'LA33'!BK$1,0)),
0))),".")</f>
        <v>0</v>
      </c>
      <c r="BM68" s="106">
        <f>IFERROR(
IF(LA!$H$11=1,(VLOOKUP($A68,'LA31'!$B$1:$BZ$201,'LA31'!BL$1,0)),
IF(LA!$H$11=2,(VLOOKUP($A68,'LA32'!$B$1:$BZ$201,'LA32'!BL$1,0)),
IF(LA!$H$11=3,(VLOOKUP($A68,'LA33'!$B$1:$BZ$201,'LA33'!BL$1,0)),
0))),".")</f>
        <v>0</v>
      </c>
      <c r="BN68" s="106">
        <f>IFERROR(
IF(LA!$H$11=1,(VLOOKUP($A68,'LA31'!$B$1:$BZ$201,'LA31'!BM$1,0)),
IF(LA!$H$11=2,(VLOOKUP($A68,'LA32'!$B$1:$BZ$201,'LA32'!BM$1,0)),
IF(LA!$H$11=3,(VLOOKUP($A68,'LA33'!$B$1:$BZ$201,'LA33'!BM$1,0)),
0))),".")</f>
        <v>0</v>
      </c>
      <c r="BO68" s="106">
        <f>IFERROR(
IF(LA!$H$11=1,(VLOOKUP($A68,'LA31'!$B$1:$BZ$201,'LA31'!BN$1,0)),
IF(LA!$H$11=2,(VLOOKUP($A68,'LA32'!$B$1:$BZ$201,'LA32'!BN$1,0)),
IF(LA!$H$11=3,(VLOOKUP($A68,'LA33'!$B$1:$BZ$201,'LA33'!BN$1,0)),
0))),".")</f>
        <v>0</v>
      </c>
      <c r="BP68" s="106" t="str">
        <f>IFERROR(
IF(LA!$H$11=1,(VLOOKUP($A68,'LA31'!$B$1:$BZ$201,'LA31'!BO$1,0)),
IF(LA!$H$11=2,(VLOOKUP($A68,'LA32'!$B$1:$BZ$201,'LA32'!BO$1,0)),
IF(LA!$H$11=3,(VLOOKUP($A68,'LA33'!$B$1:$BZ$201,'LA33'!BO$1,0)),
0))),".")</f>
        <v>x</v>
      </c>
      <c r="BQ68" s="106" t="str">
        <f>IFERROR(
IF(LA!$H$11=1,(VLOOKUP($A68,'LA31'!$B$1:$BZ$201,'LA31'!BP$1,0)),
IF(LA!$H$11=2,(VLOOKUP($A68,'LA32'!$B$1:$BZ$201,'LA32'!BP$1,0)),
IF(LA!$H$11=3,(VLOOKUP($A68,'LA33'!$B$1:$BZ$201,'LA33'!BP$1,0)),
0))),".")</f>
        <v>x</v>
      </c>
      <c r="BR68" s="106" t="str">
        <f>IFERROR(
IF(LA!$H$11=1,(VLOOKUP($A68,'LA31'!$B$1:$BZ$201,'LA31'!BQ$1,0)),
IF(LA!$H$11=2,(VLOOKUP($A68,'LA32'!$B$1:$BZ$201,'LA32'!BQ$1,0)),
IF(LA!$H$11=3,(VLOOKUP($A68,'LA33'!$B$1:$BZ$201,'LA33'!BQ$1,0)),
0))),".")</f>
        <v>x</v>
      </c>
      <c r="BS68" s="106">
        <f>IFERROR(
IF(LA!$H$11=1,(VLOOKUP($A68,'LA31'!$B$1:$BZ$201,'LA31'!BR$1,0)),
IF(LA!$H$11=2,(VLOOKUP($A68,'LA32'!$B$1:$BZ$201,'LA32'!BR$1,0)),
IF(LA!$H$11=3,(VLOOKUP($A68,'LA33'!$B$1:$BZ$201,'LA33'!BR$1,0)),
0))),".")</f>
        <v>0.08</v>
      </c>
      <c r="BT68" s="106">
        <f>IFERROR(
IF(LA!$H$11=1,(VLOOKUP($A68,'LA31'!$B$1:$BZ$201,'LA31'!BS$1,0)),
IF(LA!$H$11=2,(VLOOKUP($A68,'LA32'!$B$1:$BZ$201,'LA32'!BS$1,0)),
IF(LA!$H$11=3,(VLOOKUP($A68,'LA33'!$B$1:$BZ$201,'LA33'!BS$1,0)),
0))),".")</f>
        <v>0.08</v>
      </c>
      <c r="BU68" s="106">
        <f>IFERROR(
IF(LA!$H$11=1,(VLOOKUP($A68,'LA31'!$B$1:$BZ$201,'LA31'!BT$1,0)),
IF(LA!$H$11=2,(VLOOKUP($A68,'LA32'!$B$1:$BZ$201,'LA32'!BT$1,0)),
IF(LA!$H$11=3,(VLOOKUP($A68,'LA33'!$B$1:$BZ$201,'LA33'!BT$1,0)),
0))),".")</f>
        <v>0</v>
      </c>
      <c r="BV68" s="106" t="str">
        <f>IFERROR(
IF(LA!$H$11=1,(VLOOKUP($A68,'LA31'!$B$1:$BZ$201,'LA31'!BU$1,0)),
IF(LA!$H$11=2,(VLOOKUP($A68,'LA32'!$B$1:$BZ$201,'LA32'!BU$1,0)),
IF(LA!$H$11=3,(VLOOKUP($A68,'LA33'!$B$1:$BZ$201,'LA33'!BU$1,0)),
0))),".")</f>
        <v>x</v>
      </c>
      <c r="BW68" s="106" t="str">
        <f>IFERROR(
IF(LA!$H$11=1,(VLOOKUP($A68,'LA31'!$B$1:$BZ$201,'LA31'!BV$1,0)),
IF(LA!$H$11=2,(VLOOKUP($A68,'LA32'!$B$1:$BZ$201,'LA32'!BV$1,0)),
IF(LA!$H$11=3,(VLOOKUP($A68,'LA33'!$B$1:$BZ$201,'LA33'!BV$1,0)),
0))),".")</f>
        <v>x</v>
      </c>
      <c r="BX68" s="106" t="str">
        <f>IFERROR(
IF(LA!$H$11=1,(VLOOKUP($A68,'LA31'!$B$1:$BZ$201,'LA31'!BW$1,0)),
IF(LA!$H$11=2,(VLOOKUP($A68,'LA32'!$B$1:$BZ$201,'LA32'!BW$1,0)),
IF(LA!$H$11=3,(VLOOKUP($A68,'LA33'!$B$1:$BZ$201,'LA33'!BW$1,0)),
0))),".")</f>
        <v>x</v>
      </c>
      <c r="BY68" s="106">
        <f>IFERROR(
IF(LA!$H$11=1,(VLOOKUP($A68,'LA31'!$B$1:$BZ$201,'LA31'!BX$1,0)),
IF(LA!$H$11=2,(VLOOKUP($A68,'LA32'!$B$1:$BZ$201,'LA32'!BX$1,0)),
IF(LA!$H$11=3,(VLOOKUP($A68,'LA33'!$B$1:$BZ$201,'LA33'!BX$1,0)),
0))),".")</f>
        <v>0.2</v>
      </c>
      <c r="BZ68" s="106">
        <f>IFERROR(
IF(LA!$H$11=1,(VLOOKUP($A68,'LA31'!$B$1:$BZ$201,'LA31'!BY$1,0)),
IF(LA!$H$11=2,(VLOOKUP($A68,'LA32'!$B$1:$BZ$201,'LA32'!BY$1,0)),
IF(LA!$H$11=3,(VLOOKUP($A68,'LA33'!$B$1:$BZ$201,'LA33'!BY$1,0)),
0))),".")</f>
        <v>0.2</v>
      </c>
    </row>
    <row r="69" spans="1:78" x14ac:dyDescent="0.2">
      <c r="A69" s="55">
        <v>309</v>
      </c>
      <c r="B69" s="55" t="s">
        <v>251</v>
      </c>
      <c r="C69" s="88" t="s">
        <v>197</v>
      </c>
      <c r="D69" s="59">
        <f>IFERROR(
IF(LA!$H$11=1,(VLOOKUP($A69,'LA31'!$B$1:$BZ$201,'LA31'!C$1,0)),
IF(LA!$H$11=2,(VLOOKUP($A69,'LA32'!$B$1:$BZ$201,'LA32'!C$1,0)),
IF(LA!$H$11=3,(VLOOKUP($A69,'LA33'!$B$1:$BZ$201,'LA33'!C$1,0)),
0))),".")</f>
        <v>240</v>
      </c>
      <c r="E69" s="59">
        <f>IFERROR(
IF(LA!$H$11=1,(VLOOKUP($A69,'LA31'!$B$1:$BZ$201,'LA31'!D$1,0)),
IF(LA!$H$11=2,(VLOOKUP($A69,'LA32'!$B$1:$BZ$201,'LA32'!D$1,0)),
IF(LA!$H$11=3,(VLOOKUP($A69,'LA33'!$B$1:$BZ$201,'LA33'!D$1,0)),
0))),".")</f>
        <v>630</v>
      </c>
      <c r="F69" s="59">
        <f>IFERROR(
IF(LA!$H$11=1,(VLOOKUP($A69,'LA31'!$B$1:$BZ$201,'LA31'!E$1,0)),
IF(LA!$H$11=2,(VLOOKUP($A69,'LA32'!$B$1:$BZ$201,'LA32'!E$1,0)),
IF(LA!$H$11=3,(VLOOKUP($A69,'LA33'!$B$1:$BZ$201,'LA33'!E$1,0)),
0))),".")</f>
        <v>860</v>
      </c>
      <c r="G69" s="106">
        <f>IFERROR(
IF(LA!$H$11=1,(VLOOKUP($A69,'LA31'!$B$1:$BZ$201,'LA31'!F$1,0)),
IF(LA!$H$11=2,(VLOOKUP($A69,'LA32'!$B$1:$BZ$201,'LA32'!F$1,0)),
IF(LA!$H$11=3,(VLOOKUP($A69,'LA33'!$B$1:$BZ$201,'LA33'!F$1,0)),
0))),".")</f>
        <v>0.79</v>
      </c>
      <c r="H69" s="106">
        <f>IFERROR(
IF(LA!$H$11=1,(VLOOKUP($A69,'LA31'!$B$1:$BZ$201,'LA31'!G$1,0)),
IF(LA!$H$11=2,(VLOOKUP($A69,'LA32'!$B$1:$BZ$201,'LA32'!G$1,0)),
IF(LA!$H$11=3,(VLOOKUP($A69,'LA33'!$B$1:$BZ$201,'LA33'!G$1,0)),
0))),".")</f>
        <v>0.68</v>
      </c>
      <c r="I69" s="106">
        <f>IFERROR(
IF(LA!$H$11=1,(VLOOKUP($A69,'LA31'!$B$1:$BZ$201,'LA31'!H$1,0)),
IF(LA!$H$11=2,(VLOOKUP($A69,'LA32'!$B$1:$BZ$201,'LA32'!H$1,0)),
IF(LA!$H$11=3,(VLOOKUP($A69,'LA33'!$B$1:$BZ$201,'LA33'!H$1,0)),
0))),".")</f>
        <v>0.71</v>
      </c>
      <c r="J69" s="106">
        <f>IFERROR(
IF(LA!$H$11=1,(VLOOKUP($A69,'LA31'!$B$1:$BZ$201,'LA31'!I$1,0)),
IF(LA!$H$11=2,(VLOOKUP($A69,'LA32'!$B$1:$BZ$201,'LA32'!I$1,0)),
IF(LA!$H$11=3,(VLOOKUP($A69,'LA33'!$B$1:$BZ$201,'LA33'!I$1,0)),
0))),".")</f>
        <v>0.77</v>
      </c>
      <c r="K69" s="106">
        <f>IFERROR(
IF(LA!$H$11=1,(VLOOKUP($A69,'LA31'!$B$1:$BZ$201,'LA31'!J$1,0)),
IF(LA!$H$11=2,(VLOOKUP($A69,'LA32'!$B$1:$BZ$201,'LA32'!J$1,0)),
IF(LA!$H$11=3,(VLOOKUP($A69,'LA33'!$B$1:$BZ$201,'LA33'!J$1,0)),
0))),".")</f>
        <v>0.65</v>
      </c>
      <c r="L69" s="106">
        <f>IFERROR(
IF(LA!$H$11=1,(VLOOKUP($A69,'LA31'!$B$1:$BZ$201,'LA31'!K$1,0)),
IF(LA!$H$11=2,(VLOOKUP($A69,'LA32'!$B$1:$BZ$201,'LA32'!K$1,0)),
IF(LA!$H$11=3,(VLOOKUP($A69,'LA33'!$B$1:$BZ$201,'LA33'!K$1,0)),
0))),".")</f>
        <v>0.68</v>
      </c>
      <c r="M69" s="106">
        <f>IFERROR(
IF(LA!$H$11=1,(VLOOKUP($A69,'LA31'!$B$1:$BZ$201,'LA31'!L$1,0)),
IF(LA!$H$11=2,(VLOOKUP($A69,'LA32'!$B$1:$BZ$201,'LA32'!L$1,0)),
IF(LA!$H$11=3,(VLOOKUP($A69,'LA33'!$B$1:$BZ$201,'LA33'!L$1,0)),
0))),".")</f>
        <v>0.04</v>
      </c>
      <c r="N69" s="106">
        <f>IFERROR(
IF(LA!$H$11=1,(VLOOKUP($A69,'LA31'!$B$1:$BZ$201,'LA31'!M$1,0)),
IF(LA!$H$11=2,(VLOOKUP($A69,'LA32'!$B$1:$BZ$201,'LA32'!M$1,0)),
IF(LA!$H$11=3,(VLOOKUP($A69,'LA33'!$B$1:$BZ$201,'LA33'!M$1,0)),
0))),".")</f>
        <v>0.04</v>
      </c>
      <c r="O69" s="106">
        <f>IFERROR(
IF(LA!$H$11=1,(VLOOKUP($A69,'LA31'!$B$1:$BZ$201,'LA31'!N$1,0)),
IF(LA!$H$11=2,(VLOOKUP($A69,'LA32'!$B$1:$BZ$201,'LA32'!N$1,0)),
IF(LA!$H$11=3,(VLOOKUP($A69,'LA33'!$B$1:$BZ$201,'LA33'!N$1,0)),
0))),".")</f>
        <v>0.04</v>
      </c>
      <c r="P69" s="106" t="str">
        <f>IFERROR(
IF(LA!$H$11=1,(VLOOKUP($A69,'LA31'!$B$1:$BZ$201,'LA31'!O$1,0)),
IF(LA!$H$11=2,(VLOOKUP($A69,'LA32'!$B$1:$BZ$201,'LA32'!O$1,0)),
IF(LA!$H$11=3,(VLOOKUP($A69,'LA33'!$B$1:$BZ$201,'LA33'!O$1,0)),
0))),".")</f>
        <v>x</v>
      </c>
      <c r="Q69" s="106" t="str">
        <f>IFERROR(
IF(LA!$H$11=1,(VLOOKUP($A69,'LA31'!$B$1:$BZ$201,'LA31'!P$1,0)),
IF(LA!$H$11=2,(VLOOKUP($A69,'LA32'!$B$1:$BZ$201,'LA32'!P$1,0)),
IF(LA!$H$11=3,(VLOOKUP($A69,'LA33'!$B$1:$BZ$201,'LA33'!P$1,0)),
0))),".")</f>
        <v>x</v>
      </c>
      <c r="R69" s="106" t="str">
        <f>IFERROR(
IF(LA!$H$11=1,(VLOOKUP($A69,'LA31'!$B$1:$BZ$201,'LA31'!Q$1,0)),
IF(LA!$H$11=2,(VLOOKUP($A69,'LA32'!$B$1:$BZ$201,'LA32'!Q$1,0)),
IF(LA!$H$11=3,(VLOOKUP($A69,'LA33'!$B$1:$BZ$201,'LA33'!Q$1,0)),
0))),".")</f>
        <v>x</v>
      </c>
      <c r="S69" s="106">
        <f>IFERROR(
IF(LA!$H$11=1,(VLOOKUP($A69,'LA31'!$B$1:$BZ$201,'LA31'!R$1,0)),
IF(LA!$H$11=2,(VLOOKUP($A69,'LA32'!$B$1:$BZ$201,'LA32'!R$1,0)),
IF(LA!$H$11=3,(VLOOKUP($A69,'LA33'!$B$1:$BZ$201,'LA33'!R$1,0)),
0))),".")</f>
        <v>0.03</v>
      </c>
      <c r="T69" s="106">
        <f>IFERROR(
IF(LA!$H$11=1,(VLOOKUP($A69,'LA31'!$B$1:$BZ$201,'LA31'!S$1,0)),
IF(LA!$H$11=2,(VLOOKUP($A69,'LA32'!$B$1:$BZ$201,'LA32'!S$1,0)),
IF(LA!$H$11=3,(VLOOKUP($A69,'LA33'!$B$1:$BZ$201,'LA33'!S$1,0)),
0))),".")</f>
        <v>0.04</v>
      </c>
      <c r="U69" s="106">
        <f>IFERROR(
IF(LA!$H$11=1,(VLOOKUP($A69,'LA31'!$B$1:$BZ$201,'LA31'!T$1,0)),
IF(LA!$H$11=2,(VLOOKUP($A69,'LA32'!$B$1:$BZ$201,'LA32'!T$1,0)),
IF(LA!$H$11=3,(VLOOKUP($A69,'LA33'!$B$1:$BZ$201,'LA33'!T$1,0)),
0))),".")</f>
        <v>0.04</v>
      </c>
      <c r="V69" s="106">
        <f>IFERROR(
IF(LA!$H$11=1,(VLOOKUP($A69,'LA31'!$B$1:$BZ$201,'LA31'!U$1,0)),
IF(LA!$H$11=2,(VLOOKUP($A69,'LA32'!$B$1:$BZ$201,'LA32'!U$1,0)),
IF(LA!$H$11=3,(VLOOKUP($A69,'LA33'!$B$1:$BZ$201,'LA33'!U$1,0)),
0))),".")</f>
        <v>0.05</v>
      </c>
      <c r="W69" s="106">
        <f>IFERROR(
IF(LA!$H$11=1,(VLOOKUP($A69,'LA31'!$B$1:$BZ$201,'LA31'!V$1,0)),
IF(LA!$H$11=2,(VLOOKUP($A69,'LA32'!$B$1:$BZ$201,'LA32'!V$1,0)),
IF(LA!$H$11=3,(VLOOKUP($A69,'LA33'!$B$1:$BZ$201,'LA33'!V$1,0)),
0))),".")</f>
        <v>0.06</v>
      </c>
      <c r="X69" s="106">
        <f>IFERROR(
IF(LA!$H$11=1,(VLOOKUP($A69,'LA31'!$B$1:$BZ$201,'LA31'!W$1,0)),
IF(LA!$H$11=2,(VLOOKUP($A69,'LA32'!$B$1:$BZ$201,'LA32'!W$1,0)),
IF(LA!$H$11=3,(VLOOKUP($A69,'LA33'!$B$1:$BZ$201,'LA33'!W$1,0)),
0))),".")</f>
        <v>0.06</v>
      </c>
      <c r="Y69" s="106">
        <f>IFERROR(
IF(LA!$H$11=1,(VLOOKUP($A69,'LA31'!$B$1:$BZ$201,'LA31'!X$1,0)),
IF(LA!$H$11=2,(VLOOKUP($A69,'LA32'!$B$1:$BZ$201,'LA32'!X$1,0)),
IF(LA!$H$11=3,(VLOOKUP($A69,'LA33'!$B$1:$BZ$201,'LA33'!X$1,0)),
0))),".")</f>
        <v>0</v>
      </c>
      <c r="Z69" s="106" t="str">
        <f>IFERROR(
IF(LA!$H$11=1,(VLOOKUP($A69,'LA31'!$B$1:$BZ$201,'LA31'!Y$1,0)),
IF(LA!$H$11=2,(VLOOKUP($A69,'LA32'!$B$1:$BZ$201,'LA32'!Y$1,0)),
IF(LA!$H$11=3,(VLOOKUP($A69,'LA33'!$B$1:$BZ$201,'LA33'!Y$1,0)),
0))),".")</f>
        <v>x</v>
      </c>
      <c r="AA69" s="106" t="str">
        <f>IFERROR(
IF(LA!$H$11=1,(VLOOKUP($A69,'LA31'!$B$1:$BZ$201,'LA31'!Z$1,0)),
IF(LA!$H$11=2,(VLOOKUP($A69,'LA32'!$B$1:$BZ$201,'LA32'!Z$1,0)),
IF(LA!$H$11=3,(VLOOKUP($A69,'LA33'!$B$1:$BZ$201,'LA33'!Z$1,0)),
0))),".")</f>
        <v>x</v>
      </c>
      <c r="AB69" s="106">
        <f>IFERROR(
IF(LA!$H$11=1,(VLOOKUP($A69,'LA31'!$B$1:$BZ$201,'LA31'!AA$1,0)),
IF(LA!$H$11=2,(VLOOKUP($A69,'LA32'!$B$1:$BZ$201,'LA32'!AA$1,0)),
IF(LA!$H$11=3,(VLOOKUP($A69,'LA33'!$B$1:$BZ$201,'LA33'!AA$1,0)),
0))),".")</f>
        <v>0</v>
      </c>
      <c r="AC69" s="106">
        <f>IFERROR(
IF(LA!$H$11=1,(VLOOKUP($A69,'LA31'!$B$1:$BZ$201,'LA31'!AB$1,0)),
IF(LA!$H$11=2,(VLOOKUP($A69,'LA32'!$B$1:$BZ$201,'LA32'!AB$1,0)),
IF(LA!$H$11=3,(VLOOKUP($A69,'LA33'!$B$1:$BZ$201,'LA33'!AB$1,0)),
0))),".")</f>
        <v>0</v>
      </c>
      <c r="AD69" s="106">
        <f>IFERROR(
IF(LA!$H$11=1,(VLOOKUP($A69,'LA31'!$B$1:$BZ$201,'LA31'!AC$1,0)),
IF(LA!$H$11=2,(VLOOKUP($A69,'LA32'!$B$1:$BZ$201,'LA32'!AC$1,0)),
IF(LA!$H$11=3,(VLOOKUP($A69,'LA33'!$B$1:$BZ$201,'LA33'!AC$1,0)),
0))),".")</f>
        <v>0</v>
      </c>
      <c r="AE69" s="106">
        <f>IFERROR(
IF(LA!$H$11=1,(VLOOKUP($A69,'LA31'!$B$1:$BZ$201,'LA31'!AD$1,0)),
IF(LA!$H$11=2,(VLOOKUP($A69,'LA32'!$B$1:$BZ$201,'LA32'!AD$1,0)),
IF(LA!$H$11=3,(VLOOKUP($A69,'LA33'!$B$1:$BZ$201,'LA33'!AD$1,0)),
0))),".")</f>
        <v>0.03</v>
      </c>
      <c r="AF69" s="106">
        <f>IFERROR(
IF(LA!$H$11=1,(VLOOKUP($A69,'LA31'!$B$1:$BZ$201,'LA31'!AE$1,0)),
IF(LA!$H$11=2,(VLOOKUP($A69,'LA32'!$B$1:$BZ$201,'LA32'!AE$1,0)),
IF(LA!$H$11=3,(VLOOKUP($A69,'LA33'!$B$1:$BZ$201,'LA33'!AE$1,0)),
0))),".")</f>
        <v>0.02</v>
      </c>
      <c r="AG69" s="106">
        <f>IFERROR(
IF(LA!$H$11=1,(VLOOKUP($A69,'LA31'!$B$1:$BZ$201,'LA31'!AF$1,0)),
IF(LA!$H$11=2,(VLOOKUP($A69,'LA32'!$B$1:$BZ$201,'LA32'!AF$1,0)),
IF(LA!$H$11=3,(VLOOKUP($A69,'LA33'!$B$1:$BZ$201,'LA33'!AF$1,0)),
0))),".")</f>
        <v>0.02</v>
      </c>
      <c r="AH69" s="106">
        <f>IFERROR(
IF(LA!$H$11=1,(VLOOKUP($A69,'LA31'!$B$1:$BZ$201,'LA31'!AG$1,0)),
IF(LA!$H$11=2,(VLOOKUP($A69,'LA32'!$B$1:$BZ$201,'LA32'!AG$1,0)),
IF(LA!$H$11=3,(VLOOKUP($A69,'LA33'!$B$1:$BZ$201,'LA33'!AG$1,0)),
0))),".")</f>
        <v>0.65</v>
      </c>
      <c r="AI69" s="106">
        <f>IFERROR(
IF(LA!$H$11=1,(VLOOKUP($A69,'LA31'!$B$1:$BZ$201,'LA31'!AH$1,0)),
IF(LA!$H$11=2,(VLOOKUP($A69,'LA32'!$B$1:$BZ$201,'LA32'!AH$1,0)),
IF(LA!$H$11=3,(VLOOKUP($A69,'LA33'!$B$1:$BZ$201,'LA33'!AH$1,0)),
0))),".")</f>
        <v>0.5</v>
      </c>
      <c r="AJ69" s="106">
        <f>IFERROR(
IF(LA!$H$11=1,(VLOOKUP($A69,'LA31'!$B$1:$BZ$201,'LA31'!AI$1,0)),
IF(LA!$H$11=2,(VLOOKUP($A69,'LA32'!$B$1:$BZ$201,'LA32'!AI$1,0)),
IF(LA!$H$11=3,(VLOOKUP($A69,'LA33'!$B$1:$BZ$201,'LA33'!AI$1,0)),
0))),".")</f>
        <v>0.54</v>
      </c>
      <c r="AK69" s="106">
        <f>IFERROR(
IF(LA!$H$11=1,(VLOOKUP($A69,'LA31'!$B$1:$BZ$201,'LA31'!AJ$1,0)),
IF(LA!$H$11=2,(VLOOKUP($A69,'LA32'!$B$1:$BZ$201,'LA32'!AJ$1,0)),
IF(LA!$H$11=3,(VLOOKUP($A69,'LA33'!$B$1:$BZ$201,'LA33'!AJ$1,0)),
0))),".")</f>
        <v>0.08</v>
      </c>
      <c r="AL69" s="106">
        <f>IFERROR(
IF(LA!$H$11=1,(VLOOKUP($A69,'LA31'!$B$1:$BZ$201,'LA31'!AK$1,0)),
IF(LA!$H$11=2,(VLOOKUP($A69,'LA32'!$B$1:$BZ$201,'LA32'!AK$1,0)),
IF(LA!$H$11=3,(VLOOKUP($A69,'LA33'!$B$1:$BZ$201,'LA33'!AK$1,0)),
0))),".")</f>
        <v>0.2</v>
      </c>
      <c r="AM69" s="106">
        <f>IFERROR(
IF(LA!$H$11=1,(VLOOKUP($A69,'LA31'!$B$1:$BZ$201,'LA31'!AL$1,0)),
IF(LA!$H$11=2,(VLOOKUP($A69,'LA32'!$B$1:$BZ$201,'LA32'!AL$1,0)),
IF(LA!$H$11=3,(VLOOKUP($A69,'LA33'!$B$1:$BZ$201,'LA33'!AL$1,0)),
0))),".")</f>
        <v>0.17</v>
      </c>
      <c r="AN69" s="106">
        <f>IFERROR(
IF(LA!$H$11=1,(VLOOKUP($A69,'LA31'!$B$1:$BZ$201,'LA31'!AM$1,0)),
IF(LA!$H$11=2,(VLOOKUP($A69,'LA32'!$B$1:$BZ$201,'LA32'!AM$1,0)),
IF(LA!$H$11=3,(VLOOKUP($A69,'LA33'!$B$1:$BZ$201,'LA33'!AM$1,0)),
0))),".")</f>
        <v>0</v>
      </c>
      <c r="AO69" s="106">
        <f>IFERROR(
IF(LA!$H$11=1,(VLOOKUP($A69,'LA31'!$B$1:$BZ$201,'LA31'!AN$1,0)),
IF(LA!$H$11=2,(VLOOKUP($A69,'LA32'!$B$1:$BZ$201,'LA32'!AN$1,0)),
IF(LA!$H$11=3,(VLOOKUP($A69,'LA33'!$B$1:$BZ$201,'LA33'!AN$1,0)),
0))),".")</f>
        <v>0.01</v>
      </c>
      <c r="AP69" s="106">
        <f>IFERROR(
IF(LA!$H$11=1,(VLOOKUP($A69,'LA31'!$B$1:$BZ$201,'LA31'!AO$1,0)),
IF(LA!$H$11=2,(VLOOKUP($A69,'LA32'!$B$1:$BZ$201,'LA32'!AO$1,0)),
IF(LA!$H$11=3,(VLOOKUP($A69,'LA33'!$B$1:$BZ$201,'LA33'!AO$1,0)),
0))),".")</f>
        <v>0.01</v>
      </c>
      <c r="AQ69" s="106">
        <f>IFERROR(
IF(LA!$H$11=1,(VLOOKUP($A69,'LA31'!$B$1:$BZ$201,'LA31'!AP$1,0)),
IF(LA!$H$11=2,(VLOOKUP($A69,'LA32'!$B$1:$BZ$201,'LA32'!AP$1,0)),
IF(LA!$H$11=3,(VLOOKUP($A69,'LA33'!$B$1:$BZ$201,'LA33'!AP$1,0)),
0))),".")</f>
        <v>0.04</v>
      </c>
      <c r="AR69" s="106">
        <f>IFERROR(
IF(LA!$H$11=1,(VLOOKUP($A69,'LA31'!$B$1:$BZ$201,'LA31'!AQ$1,0)),
IF(LA!$H$11=2,(VLOOKUP($A69,'LA32'!$B$1:$BZ$201,'LA32'!AQ$1,0)),
IF(LA!$H$11=3,(VLOOKUP($A69,'LA33'!$B$1:$BZ$201,'LA33'!AQ$1,0)),
0))),".")</f>
        <v>0.14000000000000001</v>
      </c>
      <c r="AS69" s="106">
        <f>IFERROR(
IF(LA!$H$11=1,(VLOOKUP($A69,'LA31'!$B$1:$BZ$201,'LA31'!AR$1,0)),
IF(LA!$H$11=2,(VLOOKUP($A69,'LA32'!$B$1:$BZ$201,'LA32'!AR$1,0)),
IF(LA!$H$11=3,(VLOOKUP($A69,'LA33'!$B$1:$BZ$201,'LA33'!AR$1,0)),
0))),".")</f>
        <v>0.11</v>
      </c>
      <c r="AT69" s="106">
        <f>IFERROR(
IF(LA!$H$11=1,(VLOOKUP($A69,'LA31'!$B$1:$BZ$201,'LA31'!AS$1,0)),
IF(LA!$H$11=2,(VLOOKUP($A69,'LA32'!$B$1:$BZ$201,'LA32'!AS$1,0)),
IF(LA!$H$11=3,(VLOOKUP($A69,'LA33'!$B$1:$BZ$201,'LA33'!AS$1,0)),
0))),".")</f>
        <v>0.56000000000000005</v>
      </c>
      <c r="AU69" s="106">
        <f>IFERROR(
IF(LA!$H$11=1,(VLOOKUP($A69,'LA31'!$B$1:$BZ$201,'LA31'!AT$1,0)),
IF(LA!$H$11=2,(VLOOKUP($A69,'LA32'!$B$1:$BZ$201,'LA32'!AT$1,0)),
IF(LA!$H$11=3,(VLOOKUP($A69,'LA33'!$B$1:$BZ$201,'LA33'!AT$1,0)),
0))),".")</f>
        <v>0.28000000000000003</v>
      </c>
      <c r="AV69" s="106">
        <f>IFERROR(
IF(LA!$H$11=1,(VLOOKUP($A69,'LA31'!$B$1:$BZ$201,'LA31'!AU$1,0)),
IF(LA!$H$11=2,(VLOOKUP($A69,'LA32'!$B$1:$BZ$201,'LA32'!AU$1,0)),
IF(LA!$H$11=3,(VLOOKUP($A69,'LA33'!$B$1:$BZ$201,'LA33'!AU$1,0)),
0))),".")</f>
        <v>0.36</v>
      </c>
      <c r="AW69" s="106" t="str">
        <f>IFERROR(
IF(LA!$H$11=1,(VLOOKUP($A69,'LA31'!$B$1:$BZ$201,'LA31'!AV$1,0)),
IF(LA!$H$11=2,(VLOOKUP($A69,'LA32'!$B$1:$BZ$201,'LA32'!AV$1,0)),
IF(LA!$H$11=3,(VLOOKUP($A69,'LA33'!$B$1:$BZ$201,'LA33'!AV$1,0)),
0))),".")</f>
        <v>x</v>
      </c>
      <c r="AX69" s="106">
        <f>IFERROR(
IF(LA!$H$11=1,(VLOOKUP($A69,'LA31'!$B$1:$BZ$201,'LA31'!AW$1,0)),
IF(LA!$H$11=2,(VLOOKUP($A69,'LA32'!$B$1:$BZ$201,'LA32'!AW$1,0)),
IF(LA!$H$11=3,(VLOOKUP($A69,'LA33'!$B$1:$BZ$201,'LA33'!AW$1,0)),
0))),".")</f>
        <v>0.01</v>
      </c>
      <c r="AY69" s="106">
        <f>IFERROR(
IF(LA!$H$11=1,(VLOOKUP($A69,'LA31'!$B$1:$BZ$201,'LA31'!AX$1,0)),
IF(LA!$H$11=2,(VLOOKUP($A69,'LA32'!$B$1:$BZ$201,'LA32'!AX$1,0)),
IF(LA!$H$11=3,(VLOOKUP($A69,'LA33'!$B$1:$BZ$201,'LA33'!AX$1,0)),
0))),".")</f>
        <v>0.01</v>
      </c>
      <c r="AZ69" s="106">
        <f>IFERROR(
IF(LA!$H$11=1,(VLOOKUP($A69,'LA31'!$B$1:$BZ$201,'LA31'!AY$1,0)),
IF(LA!$H$11=2,(VLOOKUP($A69,'LA32'!$B$1:$BZ$201,'LA32'!AY$1,0)),
IF(LA!$H$11=3,(VLOOKUP($A69,'LA33'!$B$1:$BZ$201,'LA33'!AY$1,0)),
0))),".")</f>
        <v>0</v>
      </c>
      <c r="BA69" s="106">
        <f>IFERROR(
IF(LA!$H$11=1,(VLOOKUP($A69,'LA31'!$B$1:$BZ$201,'LA31'!AZ$1,0)),
IF(LA!$H$11=2,(VLOOKUP($A69,'LA32'!$B$1:$BZ$201,'LA32'!AZ$1,0)),
IF(LA!$H$11=3,(VLOOKUP($A69,'LA33'!$B$1:$BZ$201,'LA33'!AZ$1,0)),
0))),".")</f>
        <v>0</v>
      </c>
      <c r="BB69" s="106">
        <f>IFERROR(
IF(LA!$H$11=1,(VLOOKUP($A69,'LA31'!$B$1:$BZ$201,'LA31'!BA$1,0)),
IF(LA!$H$11=2,(VLOOKUP($A69,'LA32'!$B$1:$BZ$201,'LA32'!BA$1,0)),
IF(LA!$H$11=3,(VLOOKUP($A69,'LA33'!$B$1:$BZ$201,'LA33'!BA$1,0)),
0))),".")</f>
        <v>0</v>
      </c>
      <c r="BC69" s="106" t="str">
        <f>IFERROR(
IF(LA!$H$11=1,(VLOOKUP($A69,'LA31'!$B$1:$BZ$201,'LA31'!BB$1,0)),
IF(LA!$H$11=2,(VLOOKUP($A69,'LA32'!$B$1:$BZ$201,'LA32'!BB$1,0)),
IF(LA!$H$11=3,(VLOOKUP($A69,'LA33'!$B$1:$BZ$201,'LA33'!BB$1,0)),
0))),".")</f>
        <v>x</v>
      </c>
      <c r="BD69" s="106">
        <f>IFERROR(
IF(LA!$H$11=1,(VLOOKUP($A69,'LA31'!$B$1:$BZ$201,'LA31'!BC$1,0)),
IF(LA!$H$11=2,(VLOOKUP($A69,'LA32'!$B$1:$BZ$201,'LA32'!BC$1,0)),
IF(LA!$H$11=3,(VLOOKUP($A69,'LA33'!$B$1:$BZ$201,'LA33'!BC$1,0)),
0))),".")</f>
        <v>0.03</v>
      </c>
      <c r="BE69" s="106">
        <f>IFERROR(
IF(LA!$H$11=1,(VLOOKUP($A69,'LA31'!$B$1:$BZ$201,'LA31'!BD$1,0)),
IF(LA!$H$11=2,(VLOOKUP($A69,'LA32'!$B$1:$BZ$201,'LA32'!BD$1,0)),
IF(LA!$H$11=3,(VLOOKUP($A69,'LA33'!$B$1:$BZ$201,'LA33'!BD$1,0)),
0))),".")</f>
        <v>0.02</v>
      </c>
      <c r="BF69" s="106">
        <f>IFERROR(
IF(LA!$H$11=1,(VLOOKUP($A69,'LA31'!$B$1:$BZ$201,'LA31'!BE$1,0)),
IF(LA!$H$11=2,(VLOOKUP($A69,'LA32'!$B$1:$BZ$201,'LA32'!BE$1,0)),
IF(LA!$H$11=3,(VLOOKUP($A69,'LA33'!$B$1:$BZ$201,'LA33'!BE$1,0)),
0))),".")</f>
        <v>0</v>
      </c>
      <c r="BG69" s="106">
        <f>IFERROR(
IF(LA!$H$11=1,(VLOOKUP($A69,'LA31'!$B$1:$BZ$201,'LA31'!BF$1,0)),
IF(LA!$H$11=2,(VLOOKUP($A69,'LA32'!$B$1:$BZ$201,'LA32'!BF$1,0)),
IF(LA!$H$11=3,(VLOOKUP($A69,'LA33'!$B$1:$BZ$201,'LA33'!BF$1,0)),
0))),".")</f>
        <v>0.01</v>
      </c>
      <c r="BH69" s="106">
        <f>IFERROR(
IF(LA!$H$11=1,(VLOOKUP($A69,'LA31'!$B$1:$BZ$201,'LA31'!BG$1,0)),
IF(LA!$H$11=2,(VLOOKUP($A69,'LA32'!$B$1:$BZ$201,'LA32'!BG$1,0)),
IF(LA!$H$11=3,(VLOOKUP($A69,'LA33'!$B$1:$BZ$201,'LA33'!BG$1,0)),
0))),".")</f>
        <v>0.01</v>
      </c>
      <c r="BI69" s="106" t="str">
        <f>IFERROR(
IF(LA!$H$11=1,(VLOOKUP($A69,'LA31'!$B$1:$BZ$201,'LA31'!BH$1,0)),
IF(LA!$H$11=2,(VLOOKUP($A69,'LA32'!$B$1:$BZ$201,'LA32'!BH$1,0)),
IF(LA!$H$11=3,(VLOOKUP($A69,'LA33'!$B$1:$BZ$201,'LA33'!BH$1,0)),
0))),".")</f>
        <v>x</v>
      </c>
      <c r="BJ69" s="106">
        <f>IFERROR(
IF(LA!$H$11=1,(VLOOKUP($A69,'LA31'!$B$1:$BZ$201,'LA31'!BI$1,0)),
IF(LA!$H$11=2,(VLOOKUP($A69,'LA32'!$B$1:$BZ$201,'LA32'!BI$1,0)),
IF(LA!$H$11=3,(VLOOKUP($A69,'LA33'!$B$1:$BZ$201,'LA33'!BI$1,0)),
0))),".")</f>
        <v>0.02</v>
      </c>
      <c r="BK69" s="106">
        <f>IFERROR(
IF(LA!$H$11=1,(VLOOKUP($A69,'LA31'!$B$1:$BZ$201,'LA31'!BJ$1,0)),
IF(LA!$H$11=2,(VLOOKUP($A69,'LA32'!$B$1:$BZ$201,'LA32'!BJ$1,0)),
IF(LA!$H$11=3,(VLOOKUP($A69,'LA33'!$B$1:$BZ$201,'LA33'!BJ$1,0)),
0))),".")</f>
        <v>0.01</v>
      </c>
      <c r="BL69" s="106">
        <f>IFERROR(
IF(LA!$H$11=1,(VLOOKUP($A69,'LA31'!$B$1:$BZ$201,'LA31'!BK$1,0)),
IF(LA!$H$11=2,(VLOOKUP($A69,'LA32'!$B$1:$BZ$201,'LA32'!BK$1,0)),
IF(LA!$H$11=3,(VLOOKUP($A69,'LA33'!$B$1:$BZ$201,'LA33'!BK$1,0)),
0))),".")</f>
        <v>0</v>
      </c>
      <c r="BM69" s="106" t="str">
        <f>IFERROR(
IF(LA!$H$11=1,(VLOOKUP($A69,'LA31'!$B$1:$BZ$201,'LA31'!BL$1,0)),
IF(LA!$H$11=2,(VLOOKUP($A69,'LA32'!$B$1:$BZ$201,'LA32'!BL$1,0)),
IF(LA!$H$11=3,(VLOOKUP($A69,'LA33'!$B$1:$BZ$201,'LA33'!BL$1,0)),
0))),".")</f>
        <v>x</v>
      </c>
      <c r="BN69" s="106" t="str">
        <f>IFERROR(
IF(LA!$H$11=1,(VLOOKUP($A69,'LA31'!$B$1:$BZ$201,'LA31'!BM$1,0)),
IF(LA!$H$11=2,(VLOOKUP($A69,'LA32'!$B$1:$BZ$201,'LA32'!BM$1,0)),
IF(LA!$H$11=3,(VLOOKUP($A69,'LA33'!$B$1:$BZ$201,'LA33'!BM$1,0)),
0))),".")</f>
        <v>x</v>
      </c>
      <c r="BO69" s="106" t="str">
        <f>IFERROR(
IF(LA!$H$11=1,(VLOOKUP($A69,'LA31'!$B$1:$BZ$201,'LA31'!BN$1,0)),
IF(LA!$H$11=2,(VLOOKUP($A69,'LA32'!$B$1:$BZ$201,'LA32'!BN$1,0)),
IF(LA!$H$11=3,(VLOOKUP($A69,'LA33'!$B$1:$BZ$201,'LA33'!BN$1,0)),
0))),".")</f>
        <v>x</v>
      </c>
      <c r="BP69" s="106" t="str">
        <f>IFERROR(
IF(LA!$H$11=1,(VLOOKUP($A69,'LA31'!$B$1:$BZ$201,'LA31'!BO$1,0)),
IF(LA!$H$11=2,(VLOOKUP($A69,'LA32'!$B$1:$BZ$201,'LA32'!BO$1,0)),
IF(LA!$H$11=3,(VLOOKUP($A69,'LA33'!$B$1:$BZ$201,'LA33'!BO$1,0)),
0))),".")</f>
        <v>x</v>
      </c>
      <c r="BQ69" s="106" t="str">
        <f>IFERROR(
IF(LA!$H$11=1,(VLOOKUP($A69,'LA31'!$B$1:$BZ$201,'LA31'!BP$1,0)),
IF(LA!$H$11=2,(VLOOKUP($A69,'LA32'!$B$1:$BZ$201,'LA32'!BP$1,0)),
IF(LA!$H$11=3,(VLOOKUP($A69,'LA33'!$B$1:$BZ$201,'LA33'!BP$1,0)),
0))),".")</f>
        <v>x</v>
      </c>
      <c r="BR69" s="106">
        <f>IFERROR(
IF(LA!$H$11=1,(VLOOKUP($A69,'LA31'!$B$1:$BZ$201,'LA31'!BQ$1,0)),
IF(LA!$H$11=2,(VLOOKUP($A69,'LA32'!$B$1:$BZ$201,'LA32'!BQ$1,0)),
IF(LA!$H$11=3,(VLOOKUP($A69,'LA33'!$B$1:$BZ$201,'LA33'!BQ$1,0)),
0))),".")</f>
        <v>0.06</v>
      </c>
      <c r="BS69" s="106">
        <f>IFERROR(
IF(LA!$H$11=1,(VLOOKUP($A69,'LA31'!$B$1:$BZ$201,'LA31'!BR$1,0)),
IF(LA!$H$11=2,(VLOOKUP($A69,'LA32'!$B$1:$BZ$201,'LA32'!BR$1,0)),
IF(LA!$H$11=3,(VLOOKUP($A69,'LA33'!$B$1:$BZ$201,'LA33'!BR$1,0)),
0))),".")</f>
        <v>0.06</v>
      </c>
      <c r="BT69" s="106">
        <f>IFERROR(
IF(LA!$H$11=1,(VLOOKUP($A69,'LA31'!$B$1:$BZ$201,'LA31'!BS$1,0)),
IF(LA!$H$11=2,(VLOOKUP($A69,'LA32'!$B$1:$BZ$201,'LA32'!BS$1,0)),
IF(LA!$H$11=3,(VLOOKUP($A69,'LA33'!$B$1:$BZ$201,'LA33'!BS$1,0)),
0))),".")</f>
        <v>0.06</v>
      </c>
      <c r="BU69" s="106">
        <f>IFERROR(
IF(LA!$H$11=1,(VLOOKUP($A69,'LA31'!$B$1:$BZ$201,'LA31'!BT$1,0)),
IF(LA!$H$11=2,(VLOOKUP($A69,'LA32'!$B$1:$BZ$201,'LA32'!BT$1,0)),
IF(LA!$H$11=3,(VLOOKUP($A69,'LA33'!$B$1:$BZ$201,'LA33'!BT$1,0)),
0))),".")</f>
        <v>0.03</v>
      </c>
      <c r="BV69" s="106">
        <f>IFERROR(
IF(LA!$H$11=1,(VLOOKUP($A69,'LA31'!$B$1:$BZ$201,'LA31'!BU$1,0)),
IF(LA!$H$11=2,(VLOOKUP($A69,'LA32'!$B$1:$BZ$201,'LA32'!BU$1,0)),
IF(LA!$H$11=3,(VLOOKUP($A69,'LA33'!$B$1:$BZ$201,'LA33'!BU$1,0)),
0))),".")</f>
        <v>0.02</v>
      </c>
      <c r="BW69" s="106">
        <f>IFERROR(
IF(LA!$H$11=1,(VLOOKUP($A69,'LA31'!$B$1:$BZ$201,'LA31'!BV$1,0)),
IF(LA!$H$11=2,(VLOOKUP($A69,'LA32'!$B$1:$BZ$201,'LA32'!BV$1,0)),
IF(LA!$H$11=3,(VLOOKUP($A69,'LA33'!$B$1:$BZ$201,'LA33'!BV$1,0)),
0))),".")</f>
        <v>0.02</v>
      </c>
      <c r="BX69" s="106">
        <f>IFERROR(
IF(LA!$H$11=1,(VLOOKUP($A69,'LA31'!$B$1:$BZ$201,'LA31'!BW$1,0)),
IF(LA!$H$11=2,(VLOOKUP($A69,'LA32'!$B$1:$BZ$201,'LA32'!BW$1,0)),
IF(LA!$H$11=3,(VLOOKUP($A69,'LA33'!$B$1:$BZ$201,'LA33'!BW$1,0)),
0))),".")</f>
        <v>0.13</v>
      </c>
      <c r="BY69" s="106">
        <f>IFERROR(
IF(LA!$H$11=1,(VLOOKUP($A69,'LA31'!$B$1:$BZ$201,'LA31'!BX$1,0)),
IF(LA!$H$11=2,(VLOOKUP($A69,'LA32'!$B$1:$BZ$201,'LA32'!BX$1,0)),
IF(LA!$H$11=3,(VLOOKUP($A69,'LA33'!$B$1:$BZ$201,'LA33'!BX$1,0)),
0))),".")</f>
        <v>0.23</v>
      </c>
      <c r="BZ69" s="106">
        <f>IFERROR(
IF(LA!$H$11=1,(VLOOKUP($A69,'LA31'!$B$1:$BZ$201,'LA31'!BY$1,0)),
IF(LA!$H$11=2,(VLOOKUP($A69,'LA32'!$B$1:$BZ$201,'LA32'!BY$1,0)),
IF(LA!$H$11=3,(VLOOKUP($A69,'LA33'!$B$1:$BZ$201,'LA33'!BY$1,0)),
0))),".")</f>
        <v>0.21</v>
      </c>
    </row>
    <row r="70" spans="1:78" x14ac:dyDescent="0.2">
      <c r="A70" s="55">
        <v>310</v>
      </c>
      <c r="B70" s="55" t="s">
        <v>252</v>
      </c>
      <c r="C70" s="88" t="s">
        <v>198</v>
      </c>
      <c r="D70" s="59">
        <f>IFERROR(
IF(LA!$H$11=1,(VLOOKUP($A70,'LA31'!$B$1:$BZ$201,'LA31'!C$1,0)),
IF(LA!$H$11=2,(VLOOKUP($A70,'LA32'!$B$1:$BZ$201,'LA32'!C$1,0)),
IF(LA!$H$11=3,(VLOOKUP($A70,'LA33'!$B$1:$BZ$201,'LA33'!C$1,0)),
0))),".")</f>
        <v>80</v>
      </c>
      <c r="E70" s="59">
        <f>IFERROR(
IF(LA!$H$11=1,(VLOOKUP($A70,'LA31'!$B$1:$BZ$201,'LA31'!D$1,0)),
IF(LA!$H$11=2,(VLOOKUP($A70,'LA32'!$B$1:$BZ$201,'LA32'!D$1,0)),
IF(LA!$H$11=3,(VLOOKUP($A70,'LA33'!$B$1:$BZ$201,'LA33'!D$1,0)),
0))),".")</f>
        <v>610</v>
      </c>
      <c r="F70" s="59">
        <f>IFERROR(
IF(LA!$H$11=1,(VLOOKUP($A70,'LA31'!$B$1:$BZ$201,'LA31'!E$1,0)),
IF(LA!$H$11=2,(VLOOKUP($A70,'LA32'!$B$1:$BZ$201,'LA32'!E$1,0)),
IF(LA!$H$11=3,(VLOOKUP($A70,'LA33'!$B$1:$BZ$201,'LA33'!E$1,0)),
0))),".")</f>
        <v>690</v>
      </c>
      <c r="G70" s="106">
        <f>IFERROR(
IF(LA!$H$11=1,(VLOOKUP($A70,'LA31'!$B$1:$BZ$201,'LA31'!F$1,0)),
IF(LA!$H$11=2,(VLOOKUP($A70,'LA32'!$B$1:$BZ$201,'LA32'!F$1,0)),
IF(LA!$H$11=3,(VLOOKUP($A70,'LA33'!$B$1:$BZ$201,'LA33'!F$1,0)),
0))),".")</f>
        <v>0.84</v>
      </c>
      <c r="H70" s="106">
        <f>IFERROR(
IF(LA!$H$11=1,(VLOOKUP($A70,'LA31'!$B$1:$BZ$201,'LA31'!G$1,0)),
IF(LA!$H$11=2,(VLOOKUP($A70,'LA32'!$B$1:$BZ$201,'LA32'!G$1,0)),
IF(LA!$H$11=3,(VLOOKUP($A70,'LA33'!$B$1:$BZ$201,'LA33'!G$1,0)),
0))),".")</f>
        <v>0.83</v>
      </c>
      <c r="I70" s="106">
        <f>IFERROR(
IF(LA!$H$11=1,(VLOOKUP($A70,'LA31'!$B$1:$BZ$201,'LA31'!H$1,0)),
IF(LA!$H$11=2,(VLOOKUP($A70,'LA32'!$B$1:$BZ$201,'LA32'!H$1,0)),
IF(LA!$H$11=3,(VLOOKUP($A70,'LA33'!$B$1:$BZ$201,'LA33'!H$1,0)),
0))),".")</f>
        <v>0.83</v>
      </c>
      <c r="J70" s="106">
        <f>IFERROR(
IF(LA!$H$11=1,(VLOOKUP($A70,'LA31'!$B$1:$BZ$201,'LA31'!I$1,0)),
IF(LA!$H$11=2,(VLOOKUP($A70,'LA32'!$B$1:$BZ$201,'LA32'!I$1,0)),
IF(LA!$H$11=3,(VLOOKUP($A70,'LA33'!$B$1:$BZ$201,'LA33'!I$1,0)),
0))),".")</f>
        <v>0.83</v>
      </c>
      <c r="K70" s="106">
        <f>IFERROR(
IF(LA!$H$11=1,(VLOOKUP($A70,'LA31'!$B$1:$BZ$201,'LA31'!J$1,0)),
IF(LA!$H$11=2,(VLOOKUP($A70,'LA32'!$B$1:$BZ$201,'LA32'!J$1,0)),
IF(LA!$H$11=3,(VLOOKUP($A70,'LA33'!$B$1:$BZ$201,'LA33'!J$1,0)),
0))),".")</f>
        <v>0.8</v>
      </c>
      <c r="L70" s="106">
        <f>IFERROR(
IF(LA!$H$11=1,(VLOOKUP($A70,'LA31'!$B$1:$BZ$201,'LA31'!K$1,0)),
IF(LA!$H$11=2,(VLOOKUP($A70,'LA32'!$B$1:$BZ$201,'LA32'!K$1,0)),
IF(LA!$H$11=3,(VLOOKUP($A70,'LA33'!$B$1:$BZ$201,'LA33'!K$1,0)),
0))),".")</f>
        <v>0.81</v>
      </c>
      <c r="M70" s="106" t="str">
        <f>IFERROR(
IF(LA!$H$11=1,(VLOOKUP($A70,'LA31'!$B$1:$BZ$201,'LA31'!L$1,0)),
IF(LA!$H$11=2,(VLOOKUP($A70,'LA32'!$B$1:$BZ$201,'LA32'!L$1,0)),
IF(LA!$H$11=3,(VLOOKUP($A70,'LA33'!$B$1:$BZ$201,'LA33'!L$1,0)),
0))),".")</f>
        <v>x</v>
      </c>
      <c r="N70" s="106">
        <f>IFERROR(
IF(LA!$H$11=1,(VLOOKUP($A70,'LA31'!$B$1:$BZ$201,'LA31'!M$1,0)),
IF(LA!$H$11=2,(VLOOKUP($A70,'LA32'!$B$1:$BZ$201,'LA32'!M$1,0)),
IF(LA!$H$11=3,(VLOOKUP($A70,'LA33'!$B$1:$BZ$201,'LA33'!M$1,0)),
0))),".")</f>
        <v>0.04</v>
      </c>
      <c r="O70" s="106">
        <f>IFERROR(
IF(LA!$H$11=1,(VLOOKUP($A70,'LA31'!$B$1:$BZ$201,'LA31'!N$1,0)),
IF(LA!$H$11=2,(VLOOKUP($A70,'LA32'!$B$1:$BZ$201,'LA32'!N$1,0)),
IF(LA!$H$11=3,(VLOOKUP($A70,'LA33'!$B$1:$BZ$201,'LA33'!N$1,0)),
0))),".")</f>
        <v>0.04</v>
      </c>
      <c r="P70" s="106">
        <f>IFERROR(
IF(LA!$H$11=1,(VLOOKUP($A70,'LA31'!$B$1:$BZ$201,'LA31'!O$1,0)),
IF(LA!$H$11=2,(VLOOKUP($A70,'LA32'!$B$1:$BZ$201,'LA32'!O$1,0)),
IF(LA!$H$11=3,(VLOOKUP($A70,'LA33'!$B$1:$BZ$201,'LA33'!O$1,0)),
0))),".")</f>
        <v>0</v>
      </c>
      <c r="Q70" s="106">
        <f>IFERROR(
IF(LA!$H$11=1,(VLOOKUP($A70,'LA31'!$B$1:$BZ$201,'LA31'!P$1,0)),
IF(LA!$H$11=2,(VLOOKUP($A70,'LA32'!$B$1:$BZ$201,'LA32'!P$1,0)),
IF(LA!$H$11=3,(VLOOKUP($A70,'LA33'!$B$1:$BZ$201,'LA33'!P$1,0)),
0))),".")</f>
        <v>0.02</v>
      </c>
      <c r="R70" s="106">
        <f>IFERROR(
IF(LA!$H$11=1,(VLOOKUP($A70,'LA31'!$B$1:$BZ$201,'LA31'!Q$1,0)),
IF(LA!$H$11=2,(VLOOKUP($A70,'LA32'!$B$1:$BZ$201,'LA32'!Q$1,0)),
IF(LA!$H$11=3,(VLOOKUP($A70,'LA33'!$B$1:$BZ$201,'LA33'!Q$1,0)),
0))),".")</f>
        <v>0.01</v>
      </c>
      <c r="S70" s="106">
        <f>IFERROR(
IF(LA!$H$11=1,(VLOOKUP($A70,'LA31'!$B$1:$BZ$201,'LA31'!R$1,0)),
IF(LA!$H$11=2,(VLOOKUP($A70,'LA32'!$B$1:$BZ$201,'LA32'!R$1,0)),
IF(LA!$H$11=3,(VLOOKUP($A70,'LA33'!$B$1:$BZ$201,'LA33'!R$1,0)),
0))),".")</f>
        <v>0</v>
      </c>
      <c r="T70" s="106">
        <f>IFERROR(
IF(LA!$H$11=1,(VLOOKUP($A70,'LA31'!$B$1:$BZ$201,'LA31'!S$1,0)),
IF(LA!$H$11=2,(VLOOKUP($A70,'LA32'!$B$1:$BZ$201,'LA32'!S$1,0)),
IF(LA!$H$11=3,(VLOOKUP($A70,'LA33'!$B$1:$BZ$201,'LA33'!S$1,0)),
0))),".")</f>
        <v>0.01</v>
      </c>
      <c r="U70" s="106">
        <f>IFERROR(
IF(LA!$H$11=1,(VLOOKUP($A70,'LA31'!$B$1:$BZ$201,'LA31'!T$1,0)),
IF(LA!$H$11=2,(VLOOKUP($A70,'LA32'!$B$1:$BZ$201,'LA32'!T$1,0)),
IF(LA!$H$11=3,(VLOOKUP($A70,'LA33'!$B$1:$BZ$201,'LA33'!T$1,0)),
0))),".")</f>
        <v>0.01</v>
      </c>
      <c r="V70" s="106" t="str">
        <f>IFERROR(
IF(LA!$H$11=1,(VLOOKUP($A70,'LA31'!$B$1:$BZ$201,'LA31'!U$1,0)),
IF(LA!$H$11=2,(VLOOKUP($A70,'LA32'!$B$1:$BZ$201,'LA32'!U$1,0)),
IF(LA!$H$11=3,(VLOOKUP($A70,'LA33'!$B$1:$BZ$201,'LA33'!U$1,0)),
0))),".")</f>
        <v>x</v>
      </c>
      <c r="W70" s="106" t="str">
        <f>IFERROR(
IF(LA!$H$11=1,(VLOOKUP($A70,'LA31'!$B$1:$BZ$201,'LA31'!V$1,0)),
IF(LA!$H$11=2,(VLOOKUP($A70,'LA32'!$B$1:$BZ$201,'LA32'!V$1,0)),
IF(LA!$H$11=3,(VLOOKUP($A70,'LA33'!$B$1:$BZ$201,'LA33'!V$1,0)),
0))),".")</f>
        <v>x</v>
      </c>
      <c r="X70" s="106" t="str">
        <f>IFERROR(
IF(LA!$H$11=1,(VLOOKUP($A70,'LA31'!$B$1:$BZ$201,'LA31'!W$1,0)),
IF(LA!$H$11=2,(VLOOKUP($A70,'LA32'!$B$1:$BZ$201,'LA32'!W$1,0)),
IF(LA!$H$11=3,(VLOOKUP($A70,'LA33'!$B$1:$BZ$201,'LA33'!W$1,0)),
0))),".")</f>
        <v>x</v>
      </c>
      <c r="Y70" s="106" t="str">
        <f>IFERROR(
IF(LA!$H$11=1,(VLOOKUP($A70,'LA31'!$B$1:$BZ$201,'LA31'!X$1,0)),
IF(LA!$H$11=2,(VLOOKUP($A70,'LA32'!$B$1:$BZ$201,'LA32'!X$1,0)),
IF(LA!$H$11=3,(VLOOKUP($A70,'LA33'!$B$1:$BZ$201,'LA33'!X$1,0)),
0))),".")</f>
        <v>x</v>
      </c>
      <c r="Z70" s="106">
        <f>IFERROR(
IF(LA!$H$11=1,(VLOOKUP($A70,'LA31'!$B$1:$BZ$201,'LA31'!Y$1,0)),
IF(LA!$H$11=2,(VLOOKUP($A70,'LA32'!$B$1:$BZ$201,'LA32'!Y$1,0)),
IF(LA!$H$11=3,(VLOOKUP($A70,'LA33'!$B$1:$BZ$201,'LA33'!Y$1,0)),
0))),".")</f>
        <v>0</v>
      </c>
      <c r="AA70" s="106" t="str">
        <f>IFERROR(
IF(LA!$H$11=1,(VLOOKUP($A70,'LA31'!$B$1:$BZ$201,'LA31'!Z$1,0)),
IF(LA!$H$11=2,(VLOOKUP($A70,'LA32'!$B$1:$BZ$201,'LA32'!Z$1,0)),
IF(LA!$H$11=3,(VLOOKUP($A70,'LA33'!$B$1:$BZ$201,'LA33'!Z$1,0)),
0))),".")</f>
        <v>x</v>
      </c>
      <c r="AB70" s="106">
        <f>IFERROR(
IF(LA!$H$11=1,(VLOOKUP($A70,'LA31'!$B$1:$BZ$201,'LA31'!AA$1,0)),
IF(LA!$H$11=2,(VLOOKUP($A70,'LA32'!$B$1:$BZ$201,'LA32'!AA$1,0)),
IF(LA!$H$11=3,(VLOOKUP($A70,'LA33'!$B$1:$BZ$201,'LA33'!AA$1,0)),
0))),".")</f>
        <v>0</v>
      </c>
      <c r="AC70" s="106">
        <f>IFERROR(
IF(LA!$H$11=1,(VLOOKUP($A70,'LA31'!$B$1:$BZ$201,'LA31'!AB$1,0)),
IF(LA!$H$11=2,(VLOOKUP($A70,'LA32'!$B$1:$BZ$201,'LA32'!AB$1,0)),
IF(LA!$H$11=3,(VLOOKUP($A70,'LA33'!$B$1:$BZ$201,'LA33'!AB$1,0)),
0))),".")</f>
        <v>0</v>
      </c>
      <c r="AD70" s="106">
        <f>IFERROR(
IF(LA!$H$11=1,(VLOOKUP($A70,'LA31'!$B$1:$BZ$201,'LA31'!AC$1,0)),
IF(LA!$H$11=2,(VLOOKUP($A70,'LA32'!$B$1:$BZ$201,'LA32'!AC$1,0)),
IF(LA!$H$11=3,(VLOOKUP($A70,'LA33'!$B$1:$BZ$201,'LA33'!AC$1,0)),
0))),".")</f>
        <v>0</v>
      </c>
      <c r="AE70" s="106">
        <f>IFERROR(
IF(LA!$H$11=1,(VLOOKUP($A70,'LA31'!$B$1:$BZ$201,'LA31'!AD$1,0)),
IF(LA!$H$11=2,(VLOOKUP($A70,'LA32'!$B$1:$BZ$201,'LA32'!AD$1,0)),
IF(LA!$H$11=3,(VLOOKUP($A70,'LA33'!$B$1:$BZ$201,'LA33'!AD$1,0)),
0))),".")</f>
        <v>0</v>
      </c>
      <c r="AF70" s="106" t="str">
        <f>IFERROR(
IF(LA!$H$11=1,(VLOOKUP($A70,'LA31'!$B$1:$BZ$201,'LA31'!AE$1,0)),
IF(LA!$H$11=2,(VLOOKUP($A70,'LA32'!$B$1:$BZ$201,'LA32'!AE$1,0)),
IF(LA!$H$11=3,(VLOOKUP($A70,'LA33'!$B$1:$BZ$201,'LA33'!AE$1,0)),
0))),".")</f>
        <v>x</v>
      </c>
      <c r="AG70" s="106" t="str">
        <f>IFERROR(
IF(LA!$H$11=1,(VLOOKUP($A70,'LA31'!$B$1:$BZ$201,'LA31'!AF$1,0)),
IF(LA!$H$11=2,(VLOOKUP($A70,'LA32'!$B$1:$BZ$201,'LA32'!AF$1,0)),
IF(LA!$H$11=3,(VLOOKUP($A70,'LA33'!$B$1:$BZ$201,'LA33'!AF$1,0)),
0))),".")</f>
        <v>x</v>
      </c>
      <c r="AH70" s="106">
        <f>IFERROR(
IF(LA!$H$11=1,(VLOOKUP($A70,'LA31'!$B$1:$BZ$201,'LA31'!AG$1,0)),
IF(LA!$H$11=2,(VLOOKUP($A70,'LA32'!$B$1:$BZ$201,'LA32'!AG$1,0)),
IF(LA!$H$11=3,(VLOOKUP($A70,'LA33'!$B$1:$BZ$201,'LA33'!AG$1,0)),
0))),".")</f>
        <v>0.77</v>
      </c>
      <c r="AI70" s="106">
        <f>IFERROR(
IF(LA!$H$11=1,(VLOOKUP($A70,'LA31'!$B$1:$BZ$201,'LA31'!AH$1,0)),
IF(LA!$H$11=2,(VLOOKUP($A70,'LA32'!$B$1:$BZ$201,'LA32'!AH$1,0)),
IF(LA!$H$11=3,(VLOOKUP($A70,'LA33'!$B$1:$BZ$201,'LA33'!AH$1,0)),
0))),".")</f>
        <v>0.72</v>
      </c>
      <c r="AJ70" s="106">
        <f>IFERROR(
IF(LA!$H$11=1,(VLOOKUP($A70,'LA31'!$B$1:$BZ$201,'LA31'!AI$1,0)),
IF(LA!$H$11=2,(VLOOKUP($A70,'LA32'!$B$1:$BZ$201,'LA32'!AI$1,0)),
IF(LA!$H$11=3,(VLOOKUP($A70,'LA33'!$B$1:$BZ$201,'LA33'!AI$1,0)),
0))),".")</f>
        <v>0.73</v>
      </c>
      <c r="AK70" s="106">
        <f>IFERROR(
IF(LA!$H$11=1,(VLOOKUP($A70,'LA31'!$B$1:$BZ$201,'LA31'!AJ$1,0)),
IF(LA!$H$11=2,(VLOOKUP($A70,'LA32'!$B$1:$BZ$201,'LA32'!AJ$1,0)),
IF(LA!$H$11=3,(VLOOKUP($A70,'LA33'!$B$1:$BZ$201,'LA33'!AJ$1,0)),
0))),".")</f>
        <v>0.22</v>
      </c>
      <c r="AL70" s="106">
        <f>IFERROR(
IF(LA!$H$11=1,(VLOOKUP($A70,'LA31'!$B$1:$BZ$201,'LA31'!AK$1,0)),
IF(LA!$H$11=2,(VLOOKUP($A70,'LA32'!$B$1:$BZ$201,'LA32'!AK$1,0)),
IF(LA!$H$11=3,(VLOOKUP($A70,'LA33'!$B$1:$BZ$201,'LA33'!AK$1,0)),
0))),".")</f>
        <v>0.31</v>
      </c>
      <c r="AM70" s="106">
        <f>IFERROR(
IF(LA!$H$11=1,(VLOOKUP($A70,'LA31'!$B$1:$BZ$201,'LA31'!AL$1,0)),
IF(LA!$H$11=2,(VLOOKUP($A70,'LA32'!$B$1:$BZ$201,'LA32'!AL$1,0)),
IF(LA!$H$11=3,(VLOOKUP($A70,'LA33'!$B$1:$BZ$201,'LA33'!AL$1,0)),
0))),".")</f>
        <v>0.3</v>
      </c>
      <c r="AN70" s="106">
        <f>IFERROR(
IF(LA!$H$11=1,(VLOOKUP($A70,'LA31'!$B$1:$BZ$201,'LA31'!AM$1,0)),
IF(LA!$H$11=2,(VLOOKUP($A70,'LA32'!$B$1:$BZ$201,'LA32'!AM$1,0)),
IF(LA!$H$11=3,(VLOOKUP($A70,'LA33'!$B$1:$BZ$201,'LA33'!AM$1,0)),
0))),".")</f>
        <v>0</v>
      </c>
      <c r="AO70" s="106" t="str">
        <f>IFERROR(
IF(LA!$H$11=1,(VLOOKUP($A70,'LA31'!$B$1:$BZ$201,'LA31'!AN$1,0)),
IF(LA!$H$11=2,(VLOOKUP($A70,'LA32'!$B$1:$BZ$201,'LA32'!AN$1,0)),
IF(LA!$H$11=3,(VLOOKUP($A70,'LA33'!$B$1:$BZ$201,'LA33'!AN$1,0)),
0))),".")</f>
        <v>x</v>
      </c>
      <c r="AP70" s="106" t="str">
        <f>IFERROR(
IF(LA!$H$11=1,(VLOOKUP($A70,'LA31'!$B$1:$BZ$201,'LA31'!AO$1,0)),
IF(LA!$H$11=2,(VLOOKUP($A70,'LA32'!$B$1:$BZ$201,'LA32'!AO$1,0)),
IF(LA!$H$11=3,(VLOOKUP($A70,'LA33'!$B$1:$BZ$201,'LA33'!AO$1,0)),
0))),".")</f>
        <v>x</v>
      </c>
      <c r="AQ70" s="106">
        <f>IFERROR(
IF(LA!$H$11=1,(VLOOKUP($A70,'LA31'!$B$1:$BZ$201,'LA31'!AP$1,0)),
IF(LA!$H$11=2,(VLOOKUP($A70,'LA32'!$B$1:$BZ$201,'LA32'!AP$1,0)),
IF(LA!$H$11=3,(VLOOKUP($A70,'LA33'!$B$1:$BZ$201,'LA33'!AP$1,0)),
0))),".")</f>
        <v>0.13</v>
      </c>
      <c r="AR70" s="106">
        <f>IFERROR(
IF(LA!$H$11=1,(VLOOKUP($A70,'LA31'!$B$1:$BZ$201,'LA31'!AQ$1,0)),
IF(LA!$H$11=2,(VLOOKUP($A70,'LA32'!$B$1:$BZ$201,'LA32'!AQ$1,0)),
IF(LA!$H$11=3,(VLOOKUP($A70,'LA33'!$B$1:$BZ$201,'LA33'!AQ$1,0)),
0))),".")</f>
        <v>0.17</v>
      </c>
      <c r="AS70" s="106">
        <f>IFERROR(
IF(LA!$H$11=1,(VLOOKUP($A70,'LA31'!$B$1:$BZ$201,'LA31'!AR$1,0)),
IF(LA!$H$11=2,(VLOOKUP($A70,'LA32'!$B$1:$BZ$201,'LA32'!AR$1,0)),
IF(LA!$H$11=3,(VLOOKUP($A70,'LA33'!$B$1:$BZ$201,'LA33'!AR$1,0)),
0))),".")</f>
        <v>0.16</v>
      </c>
      <c r="AT70" s="106">
        <f>IFERROR(
IF(LA!$H$11=1,(VLOOKUP($A70,'LA31'!$B$1:$BZ$201,'LA31'!AS$1,0)),
IF(LA!$H$11=2,(VLOOKUP($A70,'LA32'!$B$1:$BZ$201,'LA32'!AS$1,0)),
IF(LA!$H$11=3,(VLOOKUP($A70,'LA33'!$B$1:$BZ$201,'LA33'!AS$1,0)),
0))),".")</f>
        <v>0.55000000000000004</v>
      </c>
      <c r="AU70" s="106">
        <f>IFERROR(
IF(LA!$H$11=1,(VLOOKUP($A70,'LA31'!$B$1:$BZ$201,'LA31'!AT$1,0)),
IF(LA!$H$11=2,(VLOOKUP($A70,'LA32'!$B$1:$BZ$201,'LA32'!AT$1,0)),
IF(LA!$H$11=3,(VLOOKUP($A70,'LA33'!$B$1:$BZ$201,'LA33'!AT$1,0)),
0))),".")</f>
        <v>0.41</v>
      </c>
      <c r="AV70" s="106">
        <f>IFERROR(
IF(LA!$H$11=1,(VLOOKUP($A70,'LA31'!$B$1:$BZ$201,'LA31'!AU$1,0)),
IF(LA!$H$11=2,(VLOOKUP($A70,'LA32'!$B$1:$BZ$201,'LA32'!AU$1,0)),
IF(LA!$H$11=3,(VLOOKUP($A70,'LA33'!$B$1:$BZ$201,'LA33'!AU$1,0)),
0))),".")</f>
        <v>0.43</v>
      </c>
      <c r="AW70" s="106">
        <f>IFERROR(
IF(LA!$H$11=1,(VLOOKUP($A70,'LA31'!$B$1:$BZ$201,'LA31'!AV$1,0)),
IF(LA!$H$11=2,(VLOOKUP($A70,'LA32'!$B$1:$BZ$201,'LA32'!AV$1,0)),
IF(LA!$H$11=3,(VLOOKUP($A70,'LA33'!$B$1:$BZ$201,'LA33'!AV$1,0)),
0))),".")</f>
        <v>0</v>
      </c>
      <c r="AX70" s="106" t="str">
        <f>IFERROR(
IF(LA!$H$11=1,(VLOOKUP($A70,'LA31'!$B$1:$BZ$201,'LA31'!AW$1,0)),
IF(LA!$H$11=2,(VLOOKUP($A70,'LA32'!$B$1:$BZ$201,'LA32'!AW$1,0)),
IF(LA!$H$11=3,(VLOOKUP($A70,'LA33'!$B$1:$BZ$201,'LA33'!AW$1,0)),
0))),".")</f>
        <v>x</v>
      </c>
      <c r="AY70" s="106" t="str">
        <f>IFERROR(
IF(LA!$H$11=1,(VLOOKUP($A70,'LA31'!$B$1:$BZ$201,'LA31'!AX$1,0)),
IF(LA!$H$11=2,(VLOOKUP($A70,'LA32'!$B$1:$BZ$201,'LA32'!AX$1,0)),
IF(LA!$H$11=3,(VLOOKUP($A70,'LA33'!$B$1:$BZ$201,'LA33'!AX$1,0)),
0))),".")</f>
        <v>x</v>
      </c>
      <c r="AZ70" s="106">
        <f>IFERROR(
IF(LA!$H$11=1,(VLOOKUP($A70,'LA31'!$B$1:$BZ$201,'LA31'!AY$1,0)),
IF(LA!$H$11=2,(VLOOKUP($A70,'LA32'!$B$1:$BZ$201,'LA32'!AY$1,0)),
IF(LA!$H$11=3,(VLOOKUP($A70,'LA33'!$B$1:$BZ$201,'LA33'!AY$1,0)),
0))),".")</f>
        <v>0</v>
      </c>
      <c r="BA70" s="106">
        <f>IFERROR(
IF(LA!$H$11=1,(VLOOKUP($A70,'LA31'!$B$1:$BZ$201,'LA31'!AZ$1,0)),
IF(LA!$H$11=2,(VLOOKUP($A70,'LA32'!$B$1:$BZ$201,'LA32'!AZ$1,0)),
IF(LA!$H$11=3,(VLOOKUP($A70,'LA33'!$B$1:$BZ$201,'LA33'!AZ$1,0)),
0))),".")</f>
        <v>0</v>
      </c>
      <c r="BB70" s="106">
        <f>IFERROR(
IF(LA!$H$11=1,(VLOOKUP($A70,'LA31'!$B$1:$BZ$201,'LA31'!BA$1,0)),
IF(LA!$H$11=2,(VLOOKUP($A70,'LA32'!$B$1:$BZ$201,'LA32'!BA$1,0)),
IF(LA!$H$11=3,(VLOOKUP($A70,'LA33'!$B$1:$BZ$201,'LA33'!BA$1,0)),
0))),".")</f>
        <v>0</v>
      </c>
      <c r="BC70" s="106" t="str">
        <f>IFERROR(
IF(LA!$H$11=1,(VLOOKUP($A70,'LA31'!$B$1:$BZ$201,'LA31'!BB$1,0)),
IF(LA!$H$11=2,(VLOOKUP($A70,'LA32'!$B$1:$BZ$201,'LA32'!BB$1,0)),
IF(LA!$H$11=3,(VLOOKUP($A70,'LA33'!$B$1:$BZ$201,'LA33'!BB$1,0)),
0))),".")</f>
        <v>x</v>
      </c>
      <c r="BD70" s="106">
        <f>IFERROR(
IF(LA!$H$11=1,(VLOOKUP($A70,'LA31'!$B$1:$BZ$201,'LA31'!BC$1,0)),
IF(LA!$H$11=2,(VLOOKUP($A70,'LA32'!$B$1:$BZ$201,'LA32'!BC$1,0)),
IF(LA!$H$11=3,(VLOOKUP($A70,'LA33'!$B$1:$BZ$201,'LA33'!BC$1,0)),
0))),".")</f>
        <v>0.02</v>
      </c>
      <c r="BE70" s="106">
        <f>IFERROR(
IF(LA!$H$11=1,(VLOOKUP($A70,'LA31'!$B$1:$BZ$201,'LA31'!BD$1,0)),
IF(LA!$H$11=2,(VLOOKUP($A70,'LA32'!$B$1:$BZ$201,'LA32'!BD$1,0)),
IF(LA!$H$11=3,(VLOOKUP($A70,'LA33'!$B$1:$BZ$201,'LA33'!BD$1,0)),
0))),".")</f>
        <v>0.02</v>
      </c>
      <c r="BF70" s="106">
        <f>IFERROR(
IF(LA!$H$11=1,(VLOOKUP($A70,'LA31'!$B$1:$BZ$201,'LA31'!BE$1,0)),
IF(LA!$H$11=2,(VLOOKUP($A70,'LA32'!$B$1:$BZ$201,'LA32'!BE$1,0)),
IF(LA!$H$11=3,(VLOOKUP($A70,'LA33'!$B$1:$BZ$201,'LA33'!BE$1,0)),
0))),".")</f>
        <v>0</v>
      </c>
      <c r="BG70" s="106">
        <f>IFERROR(
IF(LA!$H$11=1,(VLOOKUP($A70,'LA31'!$B$1:$BZ$201,'LA31'!BF$1,0)),
IF(LA!$H$11=2,(VLOOKUP($A70,'LA32'!$B$1:$BZ$201,'LA32'!BF$1,0)),
IF(LA!$H$11=3,(VLOOKUP($A70,'LA33'!$B$1:$BZ$201,'LA33'!BF$1,0)),
0))),".")</f>
        <v>0.01</v>
      </c>
      <c r="BH70" s="106">
        <f>IFERROR(
IF(LA!$H$11=1,(VLOOKUP($A70,'LA31'!$B$1:$BZ$201,'LA31'!BG$1,0)),
IF(LA!$H$11=2,(VLOOKUP($A70,'LA32'!$B$1:$BZ$201,'LA32'!BG$1,0)),
IF(LA!$H$11=3,(VLOOKUP($A70,'LA33'!$B$1:$BZ$201,'LA33'!BG$1,0)),
0))),".")</f>
        <v>0.01</v>
      </c>
      <c r="BI70" s="106" t="str">
        <f>IFERROR(
IF(LA!$H$11=1,(VLOOKUP($A70,'LA31'!$B$1:$BZ$201,'LA31'!BH$1,0)),
IF(LA!$H$11=2,(VLOOKUP($A70,'LA32'!$B$1:$BZ$201,'LA32'!BH$1,0)),
IF(LA!$H$11=3,(VLOOKUP($A70,'LA33'!$B$1:$BZ$201,'LA33'!BH$1,0)),
0))),".")</f>
        <v>x</v>
      </c>
      <c r="BJ70" s="106">
        <f>IFERROR(
IF(LA!$H$11=1,(VLOOKUP($A70,'LA31'!$B$1:$BZ$201,'LA31'!BI$1,0)),
IF(LA!$H$11=2,(VLOOKUP($A70,'LA32'!$B$1:$BZ$201,'LA32'!BI$1,0)),
IF(LA!$H$11=3,(VLOOKUP($A70,'LA33'!$B$1:$BZ$201,'LA33'!BI$1,0)),
0))),".")</f>
        <v>0.01</v>
      </c>
      <c r="BK70" s="106">
        <f>IFERROR(
IF(LA!$H$11=1,(VLOOKUP($A70,'LA31'!$B$1:$BZ$201,'LA31'!BJ$1,0)),
IF(LA!$H$11=2,(VLOOKUP($A70,'LA32'!$B$1:$BZ$201,'LA32'!BJ$1,0)),
IF(LA!$H$11=3,(VLOOKUP($A70,'LA33'!$B$1:$BZ$201,'LA33'!BJ$1,0)),
0))),".")</f>
        <v>0.01</v>
      </c>
      <c r="BL70" s="106">
        <f>IFERROR(
IF(LA!$H$11=1,(VLOOKUP($A70,'LA31'!$B$1:$BZ$201,'LA31'!BK$1,0)),
IF(LA!$H$11=2,(VLOOKUP($A70,'LA32'!$B$1:$BZ$201,'LA32'!BK$1,0)),
IF(LA!$H$11=3,(VLOOKUP($A70,'LA33'!$B$1:$BZ$201,'LA33'!BK$1,0)),
0))),".")</f>
        <v>0</v>
      </c>
      <c r="BM70" s="106">
        <f>IFERROR(
IF(LA!$H$11=1,(VLOOKUP($A70,'LA31'!$B$1:$BZ$201,'LA31'!BL$1,0)),
IF(LA!$H$11=2,(VLOOKUP($A70,'LA32'!$B$1:$BZ$201,'LA32'!BL$1,0)),
IF(LA!$H$11=3,(VLOOKUP($A70,'LA33'!$B$1:$BZ$201,'LA33'!BL$1,0)),
0))),".")</f>
        <v>0</v>
      </c>
      <c r="BN70" s="106">
        <f>IFERROR(
IF(LA!$H$11=1,(VLOOKUP($A70,'LA31'!$B$1:$BZ$201,'LA31'!BM$1,0)),
IF(LA!$H$11=2,(VLOOKUP($A70,'LA32'!$B$1:$BZ$201,'LA32'!BM$1,0)),
IF(LA!$H$11=3,(VLOOKUP($A70,'LA33'!$B$1:$BZ$201,'LA33'!BM$1,0)),
0))),".")</f>
        <v>0</v>
      </c>
      <c r="BO70" s="106">
        <f>IFERROR(
IF(LA!$H$11=1,(VLOOKUP($A70,'LA31'!$B$1:$BZ$201,'LA31'!BN$1,0)),
IF(LA!$H$11=2,(VLOOKUP($A70,'LA32'!$B$1:$BZ$201,'LA32'!BN$1,0)),
IF(LA!$H$11=3,(VLOOKUP($A70,'LA33'!$B$1:$BZ$201,'LA33'!BN$1,0)),
0))),".")</f>
        <v>0</v>
      </c>
      <c r="BP70" s="106">
        <f>IFERROR(
IF(LA!$H$11=1,(VLOOKUP($A70,'LA31'!$B$1:$BZ$201,'LA31'!BO$1,0)),
IF(LA!$H$11=2,(VLOOKUP($A70,'LA32'!$B$1:$BZ$201,'LA32'!BO$1,0)),
IF(LA!$H$11=3,(VLOOKUP($A70,'LA33'!$B$1:$BZ$201,'LA33'!BO$1,0)),
0))),".")</f>
        <v>0</v>
      </c>
      <c r="BQ70" s="106">
        <f>IFERROR(
IF(LA!$H$11=1,(VLOOKUP($A70,'LA31'!$B$1:$BZ$201,'LA31'!BP$1,0)),
IF(LA!$H$11=2,(VLOOKUP($A70,'LA32'!$B$1:$BZ$201,'LA32'!BP$1,0)),
IF(LA!$H$11=3,(VLOOKUP($A70,'LA33'!$B$1:$BZ$201,'LA33'!BP$1,0)),
0))),".")</f>
        <v>0</v>
      </c>
      <c r="BR70" s="106">
        <f>IFERROR(
IF(LA!$H$11=1,(VLOOKUP($A70,'LA31'!$B$1:$BZ$201,'LA31'!BQ$1,0)),
IF(LA!$H$11=2,(VLOOKUP($A70,'LA32'!$B$1:$BZ$201,'LA32'!BQ$1,0)),
IF(LA!$H$11=3,(VLOOKUP($A70,'LA33'!$B$1:$BZ$201,'LA33'!BQ$1,0)),
0))),".")</f>
        <v>0.08</v>
      </c>
      <c r="BS70" s="106">
        <f>IFERROR(
IF(LA!$H$11=1,(VLOOKUP($A70,'LA31'!$B$1:$BZ$201,'LA31'!BR$1,0)),
IF(LA!$H$11=2,(VLOOKUP($A70,'LA32'!$B$1:$BZ$201,'LA32'!BR$1,0)),
IF(LA!$H$11=3,(VLOOKUP($A70,'LA33'!$B$1:$BZ$201,'LA33'!BR$1,0)),
0))),".")</f>
        <v>0.03</v>
      </c>
      <c r="BT70" s="106">
        <f>IFERROR(
IF(LA!$H$11=1,(VLOOKUP($A70,'LA31'!$B$1:$BZ$201,'LA31'!BS$1,0)),
IF(LA!$H$11=2,(VLOOKUP($A70,'LA32'!$B$1:$BZ$201,'LA32'!BS$1,0)),
IF(LA!$H$11=3,(VLOOKUP($A70,'LA33'!$B$1:$BZ$201,'LA33'!BS$1,0)),
0))),".")</f>
        <v>0.04</v>
      </c>
      <c r="BU70" s="106" t="str">
        <f>IFERROR(
IF(LA!$H$11=1,(VLOOKUP($A70,'LA31'!$B$1:$BZ$201,'LA31'!BT$1,0)),
IF(LA!$H$11=2,(VLOOKUP($A70,'LA32'!$B$1:$BZ$201,'LA32'!BT$1,0)),
IF(LA!$H$11=3,(VLOOKUP($A70,'LA33'!$B$1:$BZ$201,'LA33'!BT$1,0)),
0))),".")</f>
        <v>x</v>
      </c>
      <c r="BV70" s="106" t="str">
        <f>IFERROR(
IF(LA!$H$11=1,(VLOOKUP($A70,'LA31'!$B$1:$BZ$201,'LA31'!BU$1,0)),
IF(LA!$H$11=2,(VLOOKUP($A70,'LA32'!$B$1:$BZ$201,'LA32'!BU$1,0)),
IF(LA!$H$11=3,(VLOOKUP($A70,'LA33'!$B$1:$BZ$201,'LA33'!BU$1,0)),
0))),".")</f>
        <v>x</v>
      </c>
      <c r="BW70" s="106" t="str">
        <f>IFERROR(
IF(LA!$H$11=1,(VLOOKUP($A70,'LA31'!$B$1:$BZ$201,'LA31'!BV$1,0)),
IF(LA!$H$11=2,(VLOOKUP($A70,'LA32'!$B$1:$BZ$201,'LA32'!BV$1,0)),
IF(LA!$H$11=3,(VLOOKUP($A70,'LA33'!$B$1:$BZ$201,'LA33'!BV$1,0)),
0))),".")</f>
        <v>x</v>
      </c>
      <c r="BX70" s="106" t="str">
        <f>IFERROR(
IF(LA!$H$11=1,(VLOOKUP($A70,'LA31'!$B$1:$BZ$201,'LA31'!BW$1,0)),
IF(LA!$H$11=2,(VLOOKUP($A70,'LA32'!$B$1:$BZ$201,'LA32'!BW$1,0)),
IF(LA!$H$11=3,(VLOOKUP($A70,'LA33'!$B$1:$BZ$201,'LA33'!BW$1,0)),
0))),".")</f>
        <v>x</v>
      </c>
      <c r="BY70" s="106">
        <f>IFERROR(
IF(LA!$H$11=1,(VLOOKUP($A70,'LA31'!$B$1:$BZ$201,'LA31'!BX$1,0)),
IF(LA!$H$11=2,(VLOOKUP($A70,'LA32'!$B$1:$BZ$201,'LA32'!BX$1,0)),
IF(LA!$H$11=3,(VLOOKUP($A70,'LA33'!$B$1:$BZ$201,'LA33'!BX$1,0)),
0))),".")</f>
        <v>0.14000000000000001</v>
      </c>
      <c r="BZ70" s="106">
        <f>IFERROR(
IF(LA!$H$11=1,(VLOOKUP($A70,'LA31'!$B$1:$BZ$201,'LA31'!BY$1,0)),
IF(LA!$H$11=2,(VLOOKUP($A70,'LA32'!$B$1:$BZ$201,'LA32'!BY$1,0)),
IF(LA!$H$11=3,(VLOOKUP($A70,'LA33'!$B$1:$BZ$201,'LA33'!BY$1,0)),
0))),".")</f>
        <v>0.13</v>
      </c>
    </row>
    <row r="71" spans="1:78" x14ac:dyDescent="0.2">
      <c r="A71" s="55">
        <v>805</v>
      </c>
      <c r="B71" s="55" t="s">
        <v>253</v>
      </c>
      <c r="C71" s="88" t="s">
        <v>191</v>
      </c>
      <c r="D71" s="59">
        <f>IFERROR(
IF(LA!$H$11=1,(VLOOKUP($A71,'LA31'!$B$1:$BZ$201,'LA31'!C$1,0)),
IF(LA!$H$11=2,(VLOOKUP($A71,'LA32'!$B$1:$BZ$201,'LA32'!C$1,0)),
IF(LA!$H$11=3,(VLOOKUP($A71,'LA33'!$B$1:$BZ$201,'LA33'!C$1,0)),
0))),".")</f>
        <v>10</v>
      </c>
      <c r="E71" s="59">
        <f>IFERROR(
IF(LA!$H$11=1,(VLOOKUP($A71,'LA31'!$B$1:$BZ$201,'LA31'!D$1,0)),
IF(LA!$H$11=2,(VLOOKUP($A71,'LA32'!$B$1:$BZ$201,'LA32'!D$1,0)),
IF(LA!$H$11=3,(VLOOKUP($A71,'LA33'!$B$1:$BZ$201,'LA33'!D$1,0)),
0))),".")</f>
        <v>120</v>
      </c>
      <c r="F71" s="59">
        <f>IFERROR(
IF(LA!$H$11=1,(VLOOKUP($A71,'LA31'!$B$1:$BZ$201,'LA31'!E$1,0)),
IF(LA!$H$11=2,(VLOOKUP($A71,'LA32'!$B$1:$BZ$201,'LA32'!E$1,0)),
IF(LA!$H$11=3,(VLOOKUP($A71,'LA33'!$B$1:$BZ$201,'LA33'!E$1,0)),
0))),".")</f>
        <v>140</v>
      </c>
      <c r="G71" s="106">
        <f>IFERROR(
IF(LA!$H$11=1,(VLOOKUP($A71,'LA31'!$B$1:$BZ$201,'LA31'!F$1,0)),
IF(LA!$H$11=2,(VLOOKUP($A71,'LA32'!$B$1:$BZ$201,'LA32'!F$1,0)),
IF(LA!$H$11=3,(VLOOKUP($A71,'LA33'!$B$1:$BZ$201,'LA33'!F$1,0)),
0))),".")</f>
        <v>0.67</v>
      </c>
      <c r="H71" s="106">
        <f>IFERROR(
IF(LA!$H$11=1,(VLOOKUP($A71,'LA31'!$B$1:$BZ$201,'LA31'!G$1,0)),
IF(LA!$H$11=2,(VLOOKUP($A71,'LA32'!$B$1:$BZ$201,'LA32'!G$1,0)),
IF(LA!$H$11=3,(VLOOKUP($A71,'LA33'!$B$1:$BZ$201,'LA33'!G$1,0)),
0))),".")</f>
        <v>0.79</v>
      </c>
      <c r="I71" s="106">
        <f>IFERROR(
IF(LA!$H$11=1,(VLOOKUP($A71,'LA31'!$B$1:$BZ$201,'LA31'!H$1,0)),
IF(LA!$H$11=2,(VLOOKUP($A71,'LA32'!$B$1:$BZ$201,'LA32'!H$1,0)),
IF(LA!$H$11=3,(VLOOKUP($A71,'LA33'!$B$1:$BZ$201,'LA33'!H$1,0)),
0))),".")</f>
        <v>0.78</v>
      </c>
      <c r="J71" s="106">
        <f>IFERROR(
IF(LA!$H$11=1,(VLOOKUP($A71,'LA31'!$B$1:$BZ$201,'LA31'!I$1,0)),
IF(LA!$H$11=2,(VLOOKUP($A71,'LA32'!$B$1:$BZ$201,'LA32'!I$1,0)),
IF(LA!$H$11=3,(VLOOKUP($A71,'LA33'!$B$1:$BZ$201,'LA33'!I$1,0)),
0))),".")</f>
        <v>0.67</v>
      </c>
      <c r="K71" s="106">
        <f>IFERROR(
IF(LA!$H$11=1,(VLOOKUP($A71,'LA31'!$B$1:$BZ$201,'LA31'!J$1,0)),
IF(LA!$H$11=2,(VLOOKUP($A71,'LA32'!$B$1:$BZ$201,'LA32'!J$1,0)),
IF(LA!$H$11=3,(VLOOKUP($A71,'LA33'!$B$1:$BZ$201,'LA33'!J$1,0)),
0))),".")</f>
        <v>0.68</v>
      </c>
      <c r="L71" s="106">
        <f>IFERROR(
IF(LA!$H$11=1,(VLOOKUP($A71,'LA31'!$B$1:$BZ$201,'LA31'!K$1,0)),
IF(LA!$H$11=2,(VLOOKUP($A71,'LA32'!$B$1:$BZ$201,'LA32'!K$1,0)),
IF(LA!$H$11=3,(VLOOKUP($A71,'LA33'!$B$1:$BZ$201,'LA33'!K$1,0)),
0))),".")</f>
        <v>0.68</v>
      </c>
      <c r="M71" s="106" t="str">
        <f>IFERROR(
IF(LA!$H$11=1,(VLOOKUP($A71,'LA31'!$B$1:$BZ$201,'LA31'!L$1,0)),
IF(LA!$H$11=2,(VLOOKUP($A71,'LA32'!$B$1:$BZ$201,'LA32'!L$1,0)),
IF(LA!$H$11=3,(VLOOKUP($A71,'LA33'!$B$1:$BZ$201,'LA33'!L$1,0)),
0))),".")</f>
        <v>x</v>
      </c>
      <c r="N71" s="106" t="str">
        <f>IFERROR(
IF(LA!$H$11=1,(VLOOKUP($A71,'LA31'!$B$1:$BZ$201,'LA31'!M$1,0)),
IF(LA!$H$11=2,(VLOOKUP($A71,'LA32'!$B$1:$BZ$201,'LA32'!M$1,0)),
IF(LA!$H$11=3,(VLOOKUP($A71,'LA33'!$B$1:$BZ$201,'LA33'!M$1,0)),
0))),".")</f>
        <v>x</v>
      </c>
      <c r="O71" s="106" t="str">
        <f>IFERROR(
IF(LA!$H$11=1,(VLOOKUP($A71,'LA31'!$B$1:$BZ$201,'LA31'!N$1,0)),
IF(LA!$H$11=2,(VLOOKUP($A71,'LA32'!$B$1:$BZ$201,'LA32'!N$1,0)),
IF(LA!$H$11=3,(VLOOKUP($A71,'LA33'!$B$1:$BZ$201,'LA33'!N$1,0)),
0))),".")</f>
        <v>x</v>
      </c>
      <c r="P71" s="106">
        <f>IFERROR(
IF(LA!$H$11=1,(VLOOKUP($A71,'LA31'!$B$1:$BZ$201,'LA31'!O$1,0)),
IF(LA!$H$11=2,(VLOOKUP($A71,'LA32'!$B$1:$BZ$201,'LA32'!O$1,0)),
IF(LA!$H$11=3,(VLOOKUP($A71,'LA33'!$B$1:$BZ$201,'LA33'!O$1,0)),
0))),".")</f>
        <v>0</v>
      </c>
      <c r="Q71" s="106">
        <f>IFERROR(
IF(LA!$H$11=1,(VLOOKUP($A71,'LA31'!$B$1:$BZ$201,'LA31'!P$1,0)),
IF(LA!$H$11=2,(VLOOKUP($A71,'LA32'!$B$1:$BZ$201,'LA32'!P$1,0)),
IF(LA!$H$11=3,(VLOOKUP($A71,'LA33'!$B$1:$BZ$201,'LA33'!P$1,0)),
0))),".")</f>
        <v>0</v>
      </c>
      <c r="R71" s="106">
        <f>IFERROR(
IF(LA!$H$11=1,(VLOOKUP($A71,'LA31'!$B$1:$BZ$201,'LA31'!Q$1,0)),
IF(LA!$H$11=2,(VLOOKUP($A71,'LA32'!$B$1:$BZ$201,'LA32'!Q$1,0)),
IF(LA!$H$11=3,(VLOOKUP($A71,'LA33'!$B$1:$BZ$201,'LA33'!Q$1,0)),
0))),".")</f>
        <v>0</v>
      </c>
      <c r="S71" s="106">
        <f>IFERROR(
IF(LA!$H$11=1,(VLOOKUP($A71,'LA31'!$B$1:$BZ$201,'LA31'!R$1,0)),
IF(LA!$H$11=2,(VLOOKUP($A71,'LA32'!$B$1:$BZ$201,'LA32'!R$1,0)),
IF(LA!$H$11=3,(VLOOKUP($A71,'LA33'!$B$1:$BZ$201,'LA33'!R$1,0)),
0))),".")</f>
        <v>0</v>
      </c>
      <c r="T71" s="106" t="str">
        <f>IFERROR(
IF(LA!$H$11=1,(VLOOKUP($A71,'LA31'!$B$1:$BZ$201,'LA31'!S$1,0)),
IF(LA!$H$11=2,(VLOOKUP($A71,'LA32'!$B$1:$BZ$201,'LA32'!S$1,0)),
IF(LA!$H$11=3,(VLOOKUP($A71,'LA33'!$B$1:$BZ$201,'LA33'!S$1,0)),
0))),".")</f>
        <v>x</v>
      </c>
      <c r="U71" s="106" t="str">
        <f>IFERROR(
IF(LA!$H$11=1,(VLOOKUP($A71,'LA31'!$B$1:$BZ$201,'LA31'!T$1,0)),
IF(LA!$H$11=2,(VLOOKUP($A71,'LA32'!$B$1:$BZ$201,'LA32'!T$1,0)),
IF(LA!$H$11=3,(VLOOKUP($A71,'LA33'!$B$1:$BZ$201,'LA33'!T$1,0)),
0))),".")</f>
        <v>x</v>
      </c>
      <c r="V71" s="106">
        <f>IFERROR(
IF(LA!$H$11=1,(VLOOKUP($A71,'LA31'!$B$1:$BZ$201,'LA31'!U$1,0)),
IF(LA!$H$11=2,(VLOOKUP($A71,'LA32'!$B$1:$BZ$201,'LA32'!U$1,0)),
IF(LA!$H$11=3,(VLOOKUP($A71,'LA33'!$B$1:$BZ$201,'LA33'!U$1,0)),
0))),".")</f>
        <v>0</v>
      </c>
      <c r="W71" s="106">
        <f>IFERROR(
IF(LA!$H$11=1,(VLOOKUP($A71,'LA31'!$B$1:$BZ$201,'LA31'!V$1,0)),
IF(LA!$H$11=2,(VLOOKUP($A71,'LA32'!$B$1:$BZ$201,'LA32'!V$1,0)),
IF(LA!$H$11=3,(VLOOKUP($A71,'LA33'!$B$1:$BZ$201,'LA33'!V$1,0)),
0))),".")</f>
        <v>0.05</v>
      </c>
      <c r="X71" s="106">
        <f>IFERROR(
IF(LA!$H$11=1,(VLOOKUP($A71,'LA31'!$B$1:$BZ$201,'LA31'!W$1,0)),
IF(LA!$H$11=2,(VLOOKUP($A71,'LA32'!$B$1:$BZ$201,'LA32'!W$1,0)),
IF(LA!$H$11=3,(VLOOKUP($A71,'LA33'!$B$1:$BZ$201,'LA33'!W$1,0)),
0))),".")</f>
        <v>0.04</v>
      </c>
      <c r="Y71" s="106">
        <f>IFERROR(
IF(LA!$H$11=1,(VLOOKUP($A71,'LA31'!$B$1:$BZ$201,'LA31'!X$1,0)),
IF(LA!$H$11=2,(VLOOKUP($A71,'LA32'!$B$1:$BZ$201,'LA32'!X$1,0)),
IF(LA!$H$11=3,(VLOOKUP($A71,'LA33'!$B$1:$BZ$201,'LA33'!X$1,0)),
0))),".")</f>
        <v>0</v>
      </c>
      <c r="Z71" s="106" t="str">
        <f>IFERROR(
IF(LA!$H$11=1,(VLOOKUP($A71,'LA31'!$B$1:$BZ$201,'LA31'!Y$1,0)),
IF(LA!$H$11=2,(VLOOKUP($A71,'LA32'!$B$1:$BZ$201,'LA32'!Y$1,0)),
IF(LA!$H$11=3,(VLOOKUP($A71,'LA33'!$B$1:$BZ$201,'LA33'!Y$1,0)),
0))),".")</f>
        <v>x</v>
      </c>
      <c r="AA71" s="106" t="str">
        <f>IFERROR(
IF(LA!$H$11=1,(VLOOKUP($A71,'LA31'!$B$1:$BZ$201,'LA31'!Z$1,0)),
IF(LA!$H$11=2,(VLOOKUP($A71,'LA32'!$B$1:$BZ$201,'LA32'!Z$1,0)),
IF(LA!$H$11=3,(VLOOKUP($A71,'LA33'!$B$1:$BZ$201,'LA33'!Z$1,0)),
0))),".")</f>
        <v>x</v>
      </c>
      <c r="AB71" s="106">
        <f>IFERROR(
IF(LA!$H$11=1,(VLOOKUP($A71,'LA31'!$B$1:$BZ$201,'LA31'!AA$1,0)),
IF(LA!$H$11=2,(VLOOKUP($A71,'LA32'!$B$1:$BZ$201,'LA32'!AA$1,0)),
IF(LA!$H$11=3,(VLOOKUP($A71,'LA33'!$B$1:$BZ$201,'LA33'!AA$1,0)),
0))),".")</f>
        <v>0</v>
      </c>
      <c r="AC71" s="106">
        <f>IFERROR(
IF(LA!$H$11=1,(VLOOKUP($A71,'LA31'!$B$1:$BZ$201,'LA31'!AB$1,0)),
IF(LA!$H$11=2,(VLOOKUP($A71,'LA32'!$B$1:$BZ$201,'LA32'!AB$1,0)),
IF(LA!$H$11=3,(VLOOKUP($A71,'LA33'!$B$1:$BZ$201,'LA33'!AB$1,0)),
0))),".")</f>
        <v>0</v>
      </c>
      <c r="AD71" s="106">
        <f>IFERROR(
IF(LA!$H$11=1,(VLOOKUP($A71,'LA31'!$B$1:$BZ$201,'LA31'!AC$1,0)),
IF(LA!$H$11=2,(VLOOKUP($A71,'LA32'!$B$1:$BZ$201,'LA32'!AC$1,0)),
IF(LA!$H$11=3,(VLOOKUP($A71,'LA33'!$B$1:$BZ$201,'LA33'!AC$1,0)),
0))),".")</f>
        <v>0</v>
      </c>
      <c r="AE71" s="106" t="str">
        <f>IFERROR(
IF(LA!$H$11=1,(VLOOKUP($A71,'LA31'!$B$1:$BZ$201,'LA31'!AD$1,0)),
IF(LA!$H$11=2,(VLOOKUP($A71,'LA32'!$B$1:$BZ$201,'LA32'!AD$1,0)),
IF(LA!$H$11=3,(VLOOKUP($A71,'LA33'!$B$1:$BZ$201,'LA33'!AD$1,0)),
0))),".")</f>
        <v>x</v>
      </c>
      <c r="AF71" s="106">
        <f>IFERROR(
IF(LA!$H$11=1,(VLOOKUP($A71,'LA31'!$B$1:$BZ$201,'LA31'!AE$1,0)),
IF(LA!$H$11=2,(VLOOKUP($A71,'LA32'!$B$1:$BZ$201,'LA32'!AE$1,0)),
IF(LA!$H$11=3,(VLOOKUP($A71,'LA33'!$B$1:$BZ$201,'LA33'!AE$1,0)),
0))),".")</f>
        <v>0.05</v>
      </c>
      <c r="AG71" s="106">
        <f>IFERROR(
IF(LA!$H$11=1,(VLOOKUP($A71,'LA31'!$B$1:$BZ$201,'LA31'!AF$1,0)),
IF(LA!$H$11=2,(VLOOKUP($A71,'LA32'!$B$1:$BZ$201,'LA32'!AF$1,0)),
IF(LA!$H$11=3,(VLOOKUP($A71,'LA33'!$B$1:$BZ$201,'LA33'!AF$1,0)),
0))),".")</f>
        <v>0.05</v>
      </c>
      <c r="AH71" s="106">
        <f>IFERROR(
IF(LA!$H$11=1,(VLOOKUP($A71,'LA31'!$B$1:$BZ$201,'LA31'!AG$1,0)),
IF(LA!$H$11=2,(VLOOKUP($A71,'LA32'!$B$1:$BZ$201,'LA32'!AG$1,0)),
IF(LA!$H$11=3,(VLOOKUP($A71,'LA33'!$B$1:$BZ$201,'LA33'!AG$1,0)),
0))),".")</f>
        <v>0.57999999999999996</v>
      </c>
      <c r="AI71" s="106">
        <f>IFERROR(
IF(LA!$H$11=1,(VLOOKUP($A71,'LA31'!$B$1:$BZ$201,'LA31'!AH$1,0)),
IF(LA!$H$11=2,(VLOOKUP($A71,'LA32'!$B$1:$BZ$201,'LA32'!AH$1,0)),
IF(LA!$H$11=3,(VLOOKUP($A71,'LA33'!$B$1:$BZ$201,'LA33'!AH$1,0)),
0))),".")</f>
        <v>0.56999999999999995</v>
      </c>
      <c r="AJ71" s="106">
        <f>IFERROR(
IF(LA!$H$11=1,(VLOOKUP($A71,'LA31'!$B$1:$BZ$201,'LA31'!AI$1,0)),
IF(LA!$H$11=2,(VLOOKUP($A71,'LA32'!$B$1:$BZ$201,'LA32'!AI$1,0)),
IF(LA!$H$11=3,(VLOOKUP($A71,'LA33'!$B$1:$BZ$201,'LA33'!AI$1,0)),
0))),".")</f>
        <v>0.56999999999999995</v>
      </c>
      <c r="AK71" s="106" t="str">
        <f>IFERROR(
IF(LA!$H$11=1,(VLOOKUP($A71,'LA31'!$B$1:$BZ$201,'LA31'!AJ$1,0)),
IF(LA!$H$11=2,(VLOOKUP($A71,'LA32'!$B$1:$BZ$201,'LA32'!AJ$1,0)),
IF(LA!$H$11=3,(VLOOKUP($A71,'LA33'!$B$1:$BZ$201,'LA33'!AJ$1,0)),
0))),".")</f>
        <v>x</v>
      </c>
      <c r="AL71" s="106">
        <f>IFERROR(
IF(LA!$H$11=1,(VLOOKUP($A71,'LA31'!$B$1:$BZ$201,'LA31'!AK$1,0)),
IF(LA!$H$11=2,(VLOOKUP($A71,'LA32'!$B$1:$BZ$201,'LA32'!AK$1,0)),
IF(LA!$H$11=3,(VLOOKUP($A71,'LA33'!$B$1:$BZ$201,'LA33'!AK$1,0)),
0))),".")</f>
        <v>0.15</v>
      </c>
      <c r="AM71" s="106">
        <f>IFERROR(
IF(LA!$H$11=1,(VLOOKUP($A71,'LA31'!$B$1:$BZ$201,'LA31'!AL$1,0)),
IF(LA!$H$11=2,(VLOOKUP($A71,'LA32'!$B$1:$BZ$201,'LA32'!AL$1,0)),
IF(LA!$H$11=3,(VLOOKUP($A71,'LA33'!$B$1:$BZ$201,'LA33'!AL$1,0)),
0))),".")</f>
        <v>0.14000000000000001</v>
      </c>
      <c r="AN71" s="106">
        <f>IFERROR(
IF(LA!$H$11=1,(VLOOKUP($A71,'LA31'!$B$1:$BZ$201,'LA31'!AM$1,0)),
IF(LA!$H$11=2,(VLOOKUP($A71,'LA32'!$B$1:$BZ$201,'LA32'!AM$1,0)),
IF(LA!$H$11=3,(VLOOKUP($A71,'LA33'!$B$1:$BZ$201,'LA33'!AM$1,0)),
0))),".")</f>
        <v>0</v>
      </c>
      <c r="AO71" s="106" t="str">
        <f>IFERROR(
IF(LA!$H$11=1,(VLOOKUP($A71,'LA31'!$B$1:$BZ$201,'LA31'!AN$1,0)),
IF(LA!$H$11=2,(VLOOKUP($A71,'LA32'!$B$1:$BZ$201,'LA32'!AN$1,0)),
IF(LA!$H$11=3,(VLOOKUP($A71,'LA33'!$B$1:$BZ$201,'LA33'!AN$1,0)),
0))),".")</f>
        <v>x</v>
      </c>
      <c r="AP71" s="106" t="str">
        <f>IFERROR(
IF(LA!$H$11=1,(VLOOKUP($A71,'LA31'!$B$1:$BZ$201,'LA31'!AO$1,0)),
IF(LA!$H$11=2,(VLOOKUP($A71,'LA32'!$B$1:$BZ$201,'LA32'!AO$1,0)),
IF(LA!$H$11=3,(VLOOKUP($A71,'LA33'!$B$1:$BZ$201,'LA33'!AO$1,0)),
0))),".")</f>
        <v>x</v>
      </c>
      <c r="AQ71" s="106" t="str">
        <f>IFERROR(
IF(LA!$H$11=1,(VLOOKUP($A71,'LA31'!$B$1:$BZ$201,'LA31'!AP$1,0)),
IF(LA!$H$11=2,(VLOOKUP($A71,'LA32'!$B$1:$BZ$201,'LA32'!AP$1,0)),
IF(LA!$H$11=3,(VLOOKUP($A71,'LA33'!$B$1:$BZ$201,'LA33'!AP$1,0)),
0))),".")</f>
        <v>x</v>
      </c>
      <c r="AR71" s="106">
        <f>IFERROR(
IF(LA!$H$11=1,(VLOOKUP($A71,'LA31'!$B$1:$BZ$201,'LA31'!AQ$1,0)),
IF(LA!$H$11=2,(VLOOKUP($A71,'LA32'!$B$1:$BZ$201,'LA32'!AQ$1,0)),
IF(LA!$H$11=3,(VLOOKUP($A71,'LA33'!$B$1:$BZ$201,'LA33'!AQ$1,0)),
0))),".")</f>
        <v>0.13</v>
      </c>
      <c r="AS71" s="106">
        <f>IFERROR(
IF(LA!$H$11=1,(VLOOKUP($A71,'LA31'!$B$1:$BZ$201,'LA31'!AR$1,0)),
IF(LA!$H$11=2,(VLOOKUP($A71,'LA32'!$B$1:$BZ$201,'LA32'!AR$1,0)),
IF(LA!$H$11=3,(VLOOKUP($A71,'LA33'!$B$1:$BZ$201,'LA33'!AR$1,0)),
0))),".")</f>
        <v>0.13</v>
      </c>
      <c r="AT71" s="106" t="str">
        <f>IFERROR(
IF(LA!$H$11=1,(VLOOKUP($A71,'LA31'!$B$1:$BZ$201,'LA31'!AS$1,0)),
IF(LA!$H$11=2,(VLOOKUP($A71,'LA32'!$B$1:$BZ$201,'LA32'!AS$1,0)),
IF(LA!$H$11=3,(VLOOKUP($A71,'LA33'!$B$1:$BZ$201,'LA33'!AS$1,0)),
0))),".")</f>
        <v>x</v>
      </c>
      <c r="AU71" s="106">
        <f>IFERROR(
IF(LA!$H$11=1,(VLOOKUP($A71,'LA31'!$B$1:$BZ$201,'LA31'!AT$1,0)),
IF(LA!$H$11=2,(VLOOKUP($A71,'LA32'!$B$1:$BZ$201,'LA32'!AT$1,0)),
IF(LA!$H$11=3,(VLOOKUP($A71,'LA33'!$B$1:$BZ$201,'LA33'!AT$1,0)),
0))),".")</f>
        <v>0.37</v>
      </c>
      <c r="AV71" s="106">
        <f>IFERROR(
IF(LA!$H$11=1,(VLOOKUP($A71,'LA31'!$B$1:$BZ$201,'LA31'!AU$1,0)),
IF(LA!$H$11=2,(VLOOKUP($A71,'LA32'!$B$1:$BZ$201,'LA32'!AU$1,0)),
IF(LA!$H$11=3,(VLOOKUP($A71,'LA33'!$B$1:$BZ$201,'LA33'!AU$1,0)),
0))),".")</f>
        <v>0.38</v>
      </c>
      <c r="AW71" s="106" t="str">
        <f>IFERROR(
IF(LA!$H$11=1,(VLOOKUP($A71,'LA31'!$B$1:$BZ$201,'LA31'!AV$1,0)),
IF(LA!$H$11=2,(VLOOKUP($A71,'LA32'!$B$1:$BZ$201,'LA32'!AV$1,0)),
IF(LA!$H$11=3,(VLOOKUP($A71,'LA33'!$B$1:$BZ$201,'LA33'!AV$1,0)),
0))),".")</f>
        <v>x</v>
      </c>
      <c r="AX71" s="106">
        <f>IFERROR(
IF(LA!$H$11=1,(VLOOKUP($A71,'LA31'!$B$1:$BZ$201,'LA31'!AW$1,0)),
IF(LA!$H$11=2,(VLOOKUP($A71,'LA32'!$B$1:$BZ$201,'LA32'!AW$1,0)),
IF(LA!$H$11=3,(VLOOKUP($A71,'LA33'!$B$1:$BZ$201,'LA33'!AW$1,0)),
0))),".")</f>
        <v>0.05</v>
      </c>
      <c r="AY71" s="106">
        <f>IFERROR(
IF(LA!$H$11=1,(VLOOKUP($A71,'LA31'!$B$1:$BZ$201,'LA31'!AX$1,0)),
IF(LA!$H$11=2,(VLOOKUP($A71,'LA32'!$B$1:$BZ$201,'LA32'!AX$1,0)),
IF(LA!$H$11=3,(VLOOKUP($A71,'LA33'!$B$1:$BZ$201,'LA33'!AX$1,0)),
0))),".")</f>
        <v>0.05</v>
      </c>
      <c r="AZ71" s="106">
        <f>IFERROR(
IF(LA!$H$11=1,(VLOOKUP($A71,'LA31'!$B$1:$BZ$201,'LA31'!AY$1,0)),
IF(LA!$H$11=2,(VLOOKUP($A71,'LA32'!$B$1:$BZ$201,'LA32'!AY$1,0)),
IF(LA!$H$11=3,(VLOOKUP($A71,'LA33'!$B$1:$BZ$201,'LA33'!AY$1,0)),
0))),".")</f>
        <v>0</v>
      </c>
      <c r="BA71" s="106" t="str">
        <f>IFERROR(
IF(LA!$H$11=1,(VLOOKUP($A71,'LA31'!$B$1:$BZ$201,'LA31'!AZ$1,0)),
IF(LA!$H$11=2,(VLOOKUP($A71,'LA32'!$B$1:$BZ$201,'LA32'!AZ$1,0)),
IF(LA!$H$11=3,(VLOOKUP($A71,'LA33'!$B$1:$BZ$201,'LA33'!AZ$1,0)),
0))),".")</f>
        <v>x</v>
      </c>
      <c r="BB71" s="106" t="str">
        <f>IFERROR(
IF(LA!$H$11=1,(VLOOKUP($A71,'LA31'!$B$1:$BZ$201,'LA31'!BA$1,0)),
IF(LA!$H$11=2,(VLOOKUP($A71,'LA32'!$B$1:$BZ$201,'LA32'!BA$1,0)),
IF(LA!$H$11=3,(VLOOKUP($A71,'LA33'!$B$1:$BZ$201,'LA33'!BA$1,0)),
0))),".")</f>
        <v>x</v>
      </c>
      <c r="BC71" s="106">
        <f>IFERROR(
IF(LA!$H$11=1,(VLOOKUP($A71,'LA31'!$B$1:$BZ$201,'LA31'!BB$1,0)),
IF(LA!$H$11=2,(VLOOKUP($A71,'LA32'!$B$1:$BZ$201,'LA32'!BB$1,0)),
IF(LA!$H$11=3,(VLOOKUP($A71,'LA33'!$B$1:$BZ$201,'LA33'!BB$1,0)),
0))),".")</f>
        <v>0</v>
      </c>
      <c r="BD71" s="106">
        <f>IFERROR(
IF(LA!$H$11=1,(VLOOKUP($A71,'LA31'!$B$1:$BZ$201,'LA31'!BC$1,0)),
IF(LA!$H$11=2,(VLOOKUP($A71,'LA32'!$B$1:$BZ$201,'LA32'!BC$1,0)),
IF(LA!$H$11=3,(VLOOKUP($A71,'LA33'!$B$1:$BZ$201,'LA33'!BC$1,0)),
0))),".")</f>
        <v>0.1</v>
      </c>
      <c r="BE71" s="106">
        <f>IFERROR(
IF(LA!$H$11=1,(VLOOKUP($A71,'LA31'!$B$1:$BZ$201,'LA31'!BD$1,0)),
IF(LA!$H$11=2,(VLOOKUP($A71,'LA32'!$B$1:$BZ$201,'LA32'!BD$1,0)),
IF(LA!$H$11=3,(VLOOKUP($A71,'LA33'!$B$1:$BZ$201,'LA33'!BD$1,0)),
0))),".")</f>
        <v>0.09</v>
      </c>
      <c r="BF71" s="106">
        <f>IFERROR(
IF(LA!$H$11=1,(VLOOKUP($A71,'LA31'!$B$1:$BZ$201,'LA31'!BE$1,0)),
IF(LA!$H$11=2,(VLOOKUP($A71,'LA32'!$B$1:$BZ$201,'LA32'!BE$1,0)),
IF(LA!$H$11=3,(VLOOKUP($A71,'LA33'!$B$1:$BZ$201,'LA33'!BE$1,0)),
0))),".")</f>
        <v>0</v>
      </c>
      <c r="BG71" s="106" t="str">
        <f>IFERROR(
IF(LA!$H$11=1,(VLOOKUP($A71,'LA31'!$B$1:$BZ$201,'LA31'!BF$1,0)),
IF(LA!$H$11=2,(VLOOKUP($A71,'LA32'!$B$1:$BZ$201,'LA32'!BF$1,0)),
IF(LA!$H$11=3,(VLOOKUP($A71,'LA33'!$B$1:$BZ$201,'LA33'!BF$1,0)),
0))),".")</f>
        <v>x</v>
      </c>
      <c r="BH71" s="106" t="str">
        <f>IFERROR(
IF(LA!$H$11=1,(VLOOKUP($A71,'LA31'!$B$1:$BZ$201,'LA31'!BG$1,0)),
IF(LA!$H$11=2,(VLOOKUP($A71,'LA32'!$B$1:$BZ$201,'LA32'!BG$1,0)),
IF(LA!$H$11=3,(VLOOKUP($A71,'LA33'!$B$1:$BZ$201,'LA33'!BG$1,0)),
0))),".")</f>
        <v>x</v>
      </c>
      <c r="BI71" s="106">
        <f>IFERROR(
IF(LA!$H$11=1,(VLOOKUP($A71,'LA31'!$B$1:$BZ$201,'LA31'!BH$1,0)),
IF(LA!$H$11=2,(VLOOKUP($A71,'LA32'!$B$1:$BZ$201,'LA32'!BH$1,0)),
IF(LA!$H$11=3,(VLOOKUP($A71,'LA33'!$B$1:$BZ$201,'LA33'!BH$1,0)),
0))),".")</f>
        <v>0</v>
      </c>
      <c r="BJ71" s="106">
        <f>IFERROR(
IF(LA!$H$11=1,(VLOOKUP($A71,'LA31'!$B$1:$BZ$201,'LA31'!BI$1,0)),
IF(LA!$H$11=2,(VLOOKUP($A71,'LA32'!$B$1:$BZ$201,'LA32'!BI$1,0)),
IF(LA!$H$11=3,(VLOOKUP($A71,'LA33'!$B$1:$BZ$201,'LA33'!BI$1,0)),
0))),".")</f>
        <v>0.09</v>
      </c>
      <c r="BK71" s="106">
        <f>IFERROR(
IF(LA!$H$11=1,(VLOOKUP($A71,'LA31'!$B$1:$BZ$201,'LA31'!BJ$1,0)),
IF(LA!$H$11=2,(VLOOKUP($A71,'LA32'!$B$1:$BZ$201,'LA32'!BJ$1,0)),
IF(LA!$H$11=3,(VLOOKUP($A71,'LA33'!$B$1:$BZ$201,'LA33'!BJ$1,0)),
0))),".")</f>
        <v>0.08</v>
      </c>
      <c r="BL71" s="106">
        <f>IFERROR(
IF(LA!$H$11=1,(VLOOKUP($A71,'LA31'!$B$1:$BZ$201,'LA31'!BK$1,0)),
IF(LA!$H$11=2,(VLOOKUP($A71,'LA32'!$B$1:$BZ$201,'LA32'!BK$1,0)),
IF(LA!$H$11=3,(VLOOKUP($A71,'LA33'!$B$1:$BZ$201,'LA33'!BK$1,0)),
0))),".")</f>
        <v>0</v>
      </c>
      <c r="BM71" s="106">
        <f>IFERROR(
IF(LA!$H$11=1,(VLOOKUP($A71,'LA31'!$B$1:$BZ$201,'LA31'!BL$1,0)),
IF(LA!$H$11=2,(VLOOKUP($A71,'LA32'!$B$1:$BZ$201,'LA32'!BL$1,0)),
IF(LA!$H$11=3,(VLOOKUP($A71,'LA33'!$B$1:$BZ$201,'LA33'!BL$1,0)),
0))),".")</f>
        <v>0</v>
      </c>
      <c r="BN71" s="106">
        <f>IFERROR(
IF(LA!$H$11=1,(VLOOKUP($A71,'LA31'!$B$1:$BZ$201,'LA31'!BM$1,0)),
IF(LA!$H$11=2,(VLOOKUP($A71,'LA32'!$B$1:$BZ$201,'LA32'!BM$1,0)),
IF(LA!$H$11=3,(VLOOKUP($A71,'LA33'!$B$1:$BZ$201,'LA33'!BM$1,0)),
0))),".")</f>
        <v>0</v>
      </c>
      <c r="BO71" s="106">
        <f>IFERROR(
IF(LA!$H$11=1,(VLOOKUP($A71,'LA31'!$B$1:$BZ$201,'LA31'!BN$1,0)),
IF(LA!$H$11=2,(VLOOKUP($A71,'LA32'!$B$1:$BZ$201,'LA32'!BN$1,0)),
IF(LA!$H$11=3,(VLOOKUP($A71,'LA33'!$B$1:$BZ$201,'LA33'!BN$1,0)),
0))),".")</f>
        <v>0</v>
      </c>
      <c r="BP71" s="106" t="str">
        <f>IFERROR(
IF(LA!$H$11=1,(VLOOKUP($A71,'LA31'!$B$1:$BZ$201,'LA31'!BO$1,0)),
IF(LA!$H$11=2,(VLOOKUP($A71,'LA32'!$B$1:$BZ$201,'LA32'!BO$1,0)),
IF(LA!$H$11=3,(VLOOKUP($A71,'LA33'!$B$1:$BZ$201,'LA33'!BO$1,0)),
0))),".")</f>
        <v>x</v>
      </c>
      <c r="BQ71" s="106" t="str">
        <f>IFERROR(
IF(LA!$H$11=1,(VLOOKUP($A71,'LA31'!$B$1:$BZ$201,'LA31'!BP$1,0)),
IF(LA!$H$11=2,(VLOOKUP($A71,'LA32'!$B$1:$BZ$201,'LA32'!BP$1,0)),
IF(LA!$H$11=3,(VLOOKUP($A71,'LA33'!$B$1:$BZ$201,'LA33'!BP$1,0)),
0))),".")</f>
        <v>x</v>
      </c>
      <c r="BR71" s="106" t="str">
        <f>IFERROR(
IF(LA!$H$11=1,(VLOOKUP($A71,'LA31'!$B$1:$BZ$201,'LA31'!BQ$1,0)),
IF(LA!$H$11=2,(VLOOKUP($A71,'LA32'!$B$1:$BZ$201,'LA32'!BQ$1,0)),
IF(LA!$H$11=3,(VLOOKUP($A71,'LA33'!$B$1:$BZ$201,'LA33'!BQ$1,0)),
0))),".")</f>
        <v>x</v>
      </c>
      <c r="BS71" s="106">
        <f>IFERROR(
IF(LA!$H$11=1,(VLOOKUP($A71,'LA31'!$B$1:$BZ$201,'LA31'!BR$1,0)),
IF(LA!$H$11=2,(VLOOKUP($A71,'LA32'!$B$1:$BZ$201,'LA32'!BR$1,0)),
IF(LA!$H$11=3,(VLOOKUP($A71,'LA33'!$B$1:$BZ$201,'LA33'!BR$1,0)),
0))),".")</f>
        <v>0.11</v>
      </c>
      <c r="BT71" s="106">
        <f>IFERROR(
IF(LA!$H$11=1,(VLOOKUP($A71,'LA31'!$B$1:$BZ$201,'LA31'!BS$1,0)),
IF(LA!$H$11=2,(VLOOKUP($A71,'LA32'!$B$1:$BZ$201,'LA32'!BS$1,0)),
IF(LA!$H$11=3,(VLOOKUP($A71,'LA33'!$B$1:$BZ$201,'LA33'!BS$1,0)),
0))),".")</f>
        <v>0.12</v>
      </c>
      <c r="BU71" s="106" t="str">
        <f>IFERROR(
IF(LA!$H$11=1,(VLOOKUP($A71,'LA31'!$B$1:$BZ$201,'LA31'!BT$1,0)),
IF(LA!$H$11=2,(VLOOKUP($A71,'LA32'!$B$1:$BZ$201,'LA32'!BT$1,0)),
IF(LA!$H$11=3,(VLOOKUP($A71,'LA33'!$B$1:$BZ$201,'LA33'!BT$1,0)),
0))),".")</f>
        <v>x</v>
      </c>
      <c r="BV71" s="106" t="str">
        <f>IFERROR(
IF(LA!$H$11=1,(VLOOKUP($A71,'LA31'!$B$1:$BZ$201,'LA31'!BU$1,0)),
IF(LA!$H$11=2,(VLOOKUP($A71,'LA32'!$B$1:$BZ$201,'LA32'!BU$1,0)),
IF(LA!$H$11=3,(VLOOKUP($A71,'LA33'!$B$1:$BZ$201,'LA33'!BU$1,0)),
0))),".")</f>
        <v>x</v>
      </c>
      <c r="BW71" s="106" t="str">
        <f>IFERROR(
IF(LA!$H$11=1,(VLOOKUP($A71,'LA31'!$B$1:$BZ$201,'LA31'!BV$1,0)),
IF(LA!$H$11=2,(VLOOKUP($A71,'LA32'!$B$1:$BZ$201,'LA32'!BV$1,0)),
IF(LA!$H$11=3,(VLOOKUP($A71,'LA33'!$B$1:$BZ$201,'LA33'!BV$1,0)),
0))),".")</f>
        <v>x</v>
      </c>
      <c r="BX71" s="106">
        <f>IFERROR(
IF(LA!$H$11=1,(VLOOKUP($A71,'LA31'!$B$1:$BZ$201,'LA31'!BW$1,0)),
IF(LA!$H$11=2,(VLOOKUP($A71,'LA32'!$B$1:$BZ$201,'LA32'!BW$1,0)),
IF(LA!$H$11=3,(VLOOKUP($A71,'LA33'!$B$1:$BZ$201,'LA33'!BW$1,0)),
0))),".")</f>
        <v>0</v>
      </c>
      <c r="BY71" s="106">
        <f>IFERROR(
IF(LA!$H$11=1,(VLOOKUP($A71,'LA31'!$B$1:$BZ$201,'LA31'!BX$1,0)),
IF(LA!$H$11=2,(VLOOKUP($A71,'LA32'!$B$1:$BZ$201,'LA32'!BX$1,0)),
IF(LA!$H$11=3,(VLOOKUP($A71,'LA33'!$B$1:$BZ$201,'LA33'!BX$1,0)),
0))),".")</f>
        <v>0.1</v>
      </c>
      <c r="BZ71" s="106">
        <f>IFERROR(
IF(LA!$H$11=1,(VLOOKUP($A71,'LA31'!$B$1:$BZ$201,'LA31'!BY$1,0)),
IF(LA!$H$11=2,(VLOOKUP($A71,'LA32'!$B$1:$BZ$201,'LA32'!BY$1,0)),
IF(LA!$H$11=3,(VLOOKUP($A71,'LA33'!$B$1:$BZ$201,'LA33'!BY$1,0)),
0))),".")</f>
        <v>0.09</v>
      </c>
    </row>
    <row r="72" spans="1:78" x14ac:dyDescent="0.2">
      <c r="A72" s="55">
        <v>311</v>
      </c>
      <c r="B72" s="55" t="s">
        <v>254</v>
      </c>
      <c r="C72" s="88" t="s">
        <v>198</v>
      </c>
      <c r="D72" s="59">
        <f>IFERROR(
IF(LA!$H$11=1,(VLOOKUP($A72,'LA31'!$B$1:$BZ$201,'LA31'!C$1,0)),
IF(LA!$H$11=2,(VLOOKUP($A72,'LA32'!$B$1:$BZ$201,'LA32'!C$1,0)),
IF(LA!$H$11=3,(VLOOKUP($A72,'LA33'!$B$1:$BZ$201,'LA33'!C$1,0)),
0))),".")</f>
        <v>10</v>
      </c>
      <c r="E72" s="59">
        <f>IFERROR(
IF(LA!$H$11=1,(VLOOKUP($A72,'LA31'!$B$1:$BZ$201,'LA31'!D$1,0)),
IF(LA!$H$11=2,(VLOOKUP($A72,'LA32'!$B$1:$BZ$201,'LA32'!D$1,0)),
IF(LA!$H$11=3,(VLOOKUP($A72,'LA33'!$B$1:$BZ$201,'LA33'!D$1,0)),
0))),".")</f>
        <v>610</v>
      </c>
      <c r="F72" s="59">
        <f>IFERROR(
IF(LA!$H$11=1,(VLOOKUP($A72,'LA31'!$B$1:$BZ$201,'LA31'!E$1,0)),
IF(LA!$H$11=2,(VLOOKUP($A72,'LA32'!$B$1:$BZ$201,'LA32'!E$1,0)),
IF(LA!$H$11=3,(VLOOKUP($A72,'LA33'!$B$1:$BZ$201,'LA33'!E$1,0)),
0))),".")</f>
        <v>620</v>
      </c>
      <c r="G72" s="106">
        <f>IFERROR(
IF(LA!$H$11=1,(VLOOKUP($A72,'LA31'!$B$1:$BZ$201,'LA31'!F$1,0)),
IF(LA!$H$11=2,(VLOOKUP($A72,'LA32'!$B$1:$BZ$201,'LA32'!F$1,0)),
IF(LA!$H$11=3,(VLOOKUP($A72,'LA33'!$B$1:$BZ$201,'LA33'!F$1,0)),
0))),".")</f>
        <v>0.8</v>
      </c>
      <c r="H72" s="106">
        <f>IFERROR(
IF(LA!$H$11=1,(VLOOKUP($A72,'LA31'!$B$1:$BZ$201,'LA31'!G$1,0)),
IF(LA!$H$11=2,(VLOOKUP($A72,'LA32'!$B$1:$BZ$201,'LA32'!G$1,0)),
IF(LA!$H$11=3,(VLOOKUP($A72,'LA33'!$B$1:$BZ$201,'LA33'!G$1,0)),
0))),".")</f>
        <v>0.81</v>
      </c>
      <c r="I72" s="106">
        <f>IFERROR(
IF(LA!$H$11=1,(VLOOKUP($A72,'LA31'!$B$1:$BZ$201,'LA31'!H$1,0)),
IF(LA!$H$11=2,(VLOOKUP($A72,'LA32'!$B$1:$BZ$201,'LA32'!H$1,0)),
IF(LA!$H$11=3,(VLOOKUP($A72,'LA33'!$B$1:$BZ$201,'LA33'!H$1,0)),
0))),".")</f>
        <v>0.81</v>
      </c>
      <c r="J72" s="106">
        <f>IFERROR(
IF(LA!$H$11=1,(VLOOKUP($A72,'LA31'!$B$1:$BZ$201,'LA31'!I$1,0)),
IF(LA!$H$11=2,(VLOOKUP($A72,'LA32'!$B$1:$BZ$201,'LA32'!I$1,0)),
IF(LA!$H$11=3,(VLOOKUP($A72,'LA33'!$B$1:$BZ$201,'LA33'!I$1,0)),
0))),".")</f>
        <v>0.6</v>
      </c>
      <c r="K72" s="106">
        <f>IFERROR(
IF(LA!$H$11=1,(VLOOKUP($A72,'LA31'!$B$1:$BZ$201,'LA31'!J$1,0)),
IF(LA!$H$11=2,(VLOOKUP($A72,'LA32'!$B$1:$BZ$201,'LA32'!J$1,0)),
IF(LA!$H$11=3,(VLOOKUP($A72,'LA33'!$B$1:$BZ$201,'LA33'!J$1,0)),
0))),".")</f>
        <v>0.71</v>
      </c>
      <c r="L72" s="106">
        <f>IFERROR(
IF(LA!$H$11=1,(VLOOKUP($A72,'LA31'!$B$1:$BZ$201,'LA31'!K$1,0)),
IF(LA!$H$11=2,(VLOOKUP($A72,'LA32'!$B$1:$BZ$201,'LA32'!K$1,0)),
IF(LA!$H$11=3,(VLOOKUP($A72,'LA33'!$B$1:$BZ$201,'LA33'!K$1,0)),
0))),".")</f>
        <v>0.71</v>
      </c>
      <c r="M72" s="106">
        <f>IFERROR(
IF(LA!$H$11=1,(VLOOKUP($A72,'LA31'!$B$1:$BZ$201,'LA31'!L$1,0)),
IF(LA!$H$11=2,(VLOOKUP($A72,'LA32'!$B$1:$BZ$201,'LA32'!L$1,0)),
IF(LA!$H$11=3,(VLOOKUP($A72,'LA33'!$B$1:$BZ$201,'LA33'!L$1,0)),
0))),".")</f>
        <v>0</v>
      </c>
      <c r="N72" s="106">
        <f>IFERROR(
IF(LA!$H$11=1,(VLOOKUP($A72,'LA31'!$B$1:$BZ$201,'LA31'!M$1,0)),
IF(LA!$H$11=2,(VLOOKUP($A72,'LA32'!$B$1:$BZ$201,'LA32'!M$1,0)),
IF(LA!$H$11=3,(VLOOKUP($A72,'LA33'!$B$1:$BZ$201,'LA33'!M$1,0)),
0))),".")</f>
        <v>0.02</v>
      </c>
      <c r="O72" s="106">
        <f>IFERROR(
IF(LA!$H$11=1,(VLOOKUP($A72,'LA31'!$B$1:$BZ$201,'LA31'!N$1,0)),
IF(LA!$H$11=2,(VLOOKUP($A72,'LA32'!$B$1:$BZ$201,'LA32'!N$1,0)),
IF(LA!$H$11=3,(VLOOKUP($A72,'LA33'!$B$1:$BZ$201,'LA33'!N$1,0)),
0))),".")</f>
        <v>0.02</v>
      </c>
      <c r="P72" s="106">
        <f>IFERROR(
IF(LA!$H$11=1,(VLOOKUP($A72,'LA31'!$B$1:$BZ$201,'LA31'!O$1,0)),
IF(LA!$H$11=2,(VLOOKUP($A72,'LA32'!$B$1:$BZ$201,'LA32'!O$1,0)),
IF(LA!$H$11=3,(VLOOKUP($A72,'LA33'!$B$1:$BZ$201,'LA33'!O$1,0)),
0))),".")</f>
        <v>0</v>
      </c>
      <c r="Q72" s="106" t="str">
        <f>IFERROR(
IF(LA!$H$11=1,(VLOOKUP($A72,'LA31'!$B$1:$BZ$201,'LA31'!P$1,0)),
IF(LA!$H$11=2,(VLOOKUP($A72,'LA32'!$B$1:$BZ$201,'LA32'!P$1,0)),
IF(LA!$H$11=3,(VLOOKUP($A72,'LA33'!$B$1:$BZ$201,'LA33'!P$1,0)),
0))),".")</f>
        <v>x</v>
      </c>
      <c r="R72" s="106" t="str">
        <f>IFERROR(
IF(LA!$H$11=1,(VLOOKUP($A72,'LA31'!$B$1:$BZ$201,'LA31'!Q$1,0)),
IF(LA!$H$11=2,(VLOOKUP($A72,'LA32'!$B$1:$BZ$201,'LA32'!Q$1,0)),
IF(LA!$H$11=3,(VLOOKUP($A72,'LA33'!$B$1:$BZ$201,'LA33'!Q$1,0)),
0))),".")</f>
        <v>x</v>
      </c>
      <c r="S72" s="106" t="str">
        <f>IFERROR(
IF(LA!$H$11=1,(VLOOKUP($A72,'LA31'!$B$1:$BZ$201,'LA31'!R$1,0)),
IF(LA!$H$11=2,(VLOOKUP($A72,'LA32'!$B$1:$BZ$201,'LA32'!R$1,0)),
IF(LA!$H$11=3,(VLOOKUP($A72,'LA33'!$B$1:$BZ$201,'LA33'!R$1,0)),
0))),".")</f>
        <v>x</v>
      </c>
      <c r="T72" s="106">
        <f>IFERROR(
IF(LA!$H$11=1,(VLOOKUP($A72,'LA31'!$B$1:$BZ$201,'LA31'!S$1,0)),
IF(LA!$H$11=2,(VLOOKUP($A72,'LA32'!$B$1:$BZ$201,'LA32'!S$1,0)),
IF(LA!$H$11=3,(VLOOKUP($A72,'LA33'!$B$1:$BZ$201,'LA33'!S$1,0)),
0))),".")</f>
        <v>0.03</v>
      </c>
      <c r="U72" s="106">
        <f>IFERROR(
IF(LA!$H$11=1,(VLOOKUP($A72,'LA31'!$B$1:$BZ$201,'LA31'!T$1,0)),
IF(LA!$H$11=2,(VLOOKUP($A72,'LA32'!$B$1:$BZ$201,'LA32'!T$1,0)),
IF(LA!$H$11=3,(VLOOKUP($A72,'LA33'!$B$1:$BZ$201,'LA33'!T$1,0)),
0))),".")</f>
        <v>0.03</v>
      </c>
      <c r="V72" s="106">
        <f>IFERROR(
IF(LA!$H$11=1,(VLOOKUP($A72,'LA31'!$B$1:$BZ$201,'LA31'!U$1,0)),
IF(LA!$H$11=2,(VLOOKUP($A72,'LA32'!$B$1:$BZ$201,'LA32'!U$1,0)),
IF(LA!$H$11=3,(VLOOKUP($A72,'LA33'!$B$1:$BZ$201,'LA33'!U$1,0)),
0))),".")</f>
        <v>0</v>
      </c>
      <c r="W72" s="106">
        <f>IFERROR(
IF(LA!$H$11=1,(VLOOKUP($A72,'LA31'!$B$1:$BZ$201,'LA31'!V$1,0)),
IF(LA!$H$11=2,(VLOOKUP($A72,'LA32'!$B$1:$BZ$201,'LA32'!V$1,0)),
IF(LA!$H$11=3,(VLOOKUP($A72,'LA33'!$B$1:$BZ$201,'LA33'!V$1,0)),
0))),".")</f>
        <v>0.01</v>
      </c>
      <c r="X72" s="106">
        <f>IFERROR(
IF(LA!$H$11=1,(VLOOKUP($A72,'LA31'!$B$1:$BZ$201,'LA31'!W$1,0)),
IF(LA!$H$11=2,(VLOOKUP($A72,'LA32'!$B$1:$BZ$201,'LA32'!W$1,0)),
IF(LA!$H$11=3,(VLOOKUP($A72,'LA33'!$B$1:$BZ$201,'LA33'!W$1,0)),
0))),".")</f>
        <v>0.01</v>
      </c>
      <c r="Y72" s="106">
        <f>IFERROR(
IF(LA!$H$11=1,(VLOOKUP($A72,'LA31'!$B$1:$BZ$201,'LA31'!X$1,0)),
IF(LA!$H$11=2,(VLOOKUP($A72,'LA32'!$B$1:$BZ$201,'LA32'!X$1,0)),
IF(LA!$H$11=3,(VLOOKUP($A72,'LA33'!$B$1:$BZ$201,'LA33'!X$1,0)),
0))),".")</f>
        <v>0</v>
      </c>
      <c r="Z72" s="106">
        <f>IFERROR(
IF(LA!$H$11=1,(VLOOKUP($A72,'LA31'!$B$1:$BZ$201,'LA31'!Y$1,0)),
IF(LA!$H$11=2,(VLOOKUP($A72,'LA32'!$B$1:$BZ$201,'LA32'!Y$1,0)),
IF(LA!$H$11=3,(VLOOKUP($A72,'LA33'!$B$1:$BZ$201,'LA33'!Y$1,0)),
0))),".")</f>
        <v>0</v>
      </c>
      <c r="AA72" s="106">
        <f>IFERROR(
IF(LA!$H$11=1,(VLOOKUP($A72,'LA31'!$B$1:$BZ$201,'LA31'!Z$1,0)),
IF(LA!$H$11=2,(VLOOKUP($A72,'LA32'!$B$1:$BZ$201,'LA32'!Z$1,0)),
IF(LA!$H$11=3,(VLOOKUP($A72,'LA33'!$B$1:$BZ$201,'LA33'!Z$1,0)),
0))),".")</f>
        <v>0</v>
      </c>
      <c r="AB72" s="106">
        <f>IFERROR(
IF(LA!$H$11=1,(VLOOKUP($A72,'LA31'!$B$1:$BZ$201,'LA31'!AA$1,0)),
IF(LA!$H$11=2,(VLOOKUP($A72,'LA32'!$B$1:$BZ$201,'LA32'!AA$1,0)),
IF(LA!$H$11=3,(VLOOKUP($A72,'LA33'!$B$1:$BZ$201,'LA33'!AA$1,0)),
0))),".")</f>
        <v>0</v>
      </c>
      <c r="AC72" s="106">
        <f>IFERROR(
IF(LA!$H$11=1,(VLOOKUP($A72,'LA31'!$B$1:$BZ$201,'LA31'!AB$1,0)),
IF(LA!$H$11=2,(VLOOKUP($A72,'LA32'!$B$1:$BZ$201,'LA32'!AB$1,0)),
IF(LA!$H$11=3,(VLOOKUP($A72,'LA33'!$B$1:$BZ$201,'LA33'!AB$1,0)),
0))),".")</f>
        <v>0</v>
      </c>
      <c r="AD72" s="106">
        <f>IFERROR(
IF(LA!$H$11=1,(VLOOKUP($A72,'LA31'!$B$1:$BZ$201,'LA31'!AC$1,0)),
IF(LA!$H$11=2,(VLOOKUP($A72,'LA32'!$B$1:$BZ$201,'LA32'!AC$1,0)),
IF(LA!$H$11=3,(VLOOKUP($A72,'LA33'!$B$1:$BZ$201,'LA33'!AC$1,0)),
0))),".")</f>
        <v>0</v>
      </c>
      <c r="AE72" s="106" t="str">
        <f>IFERROR(
IF(LA!$H$11=1,(VLOOKUP($A72,'LA31'!$B$1:$BZ$201,'LA31'!AD$1,0)),
IF(LA!$H$11=2,(VLOOKUP($A72,'LA32'!$B$1:$BZ$201,'LA32'!AD$1,0)),
IF(LA!$H$11=3,(VLOOKUP($A72,'LA33'!$B$1:$BZ$201,'LA33'!AD$1,0)),
0))),".")</f>
        <v>x</v>
      </c>
      <c r="AF72" s="106">
        <f>IFERROR(
IF(LA!$H$11=1,(VLOOKUP($A72,'LA31'!$B$1:$BZ$201,'LA31'!AE$1,0)),
IF(LA!$H$11=2,(VLOOKUP($A72,'LA32'!$B$1:$BZ$201,'LA32'!AE$1,0)),
IF(LA!$H$11=3,(VLOOKUP($A72,'LA33'!$B$1:$BZ$201,'LA33'!AE$1,0)),
0))),".")</f>
        <v>0.04</v>
      </c>
      <c r="AG72" s="106">
        <f>IFERROR(
IF(LA!$H$11=1,(VLOOKUP($A72,'LA31'!$B$1:$BZ$201,'LA31'!AF$1,0)),
IF(LA!$H$11=2,(VLOOKUP($A72,'LA32'!$B$1:$BZ$201,'LA32'!AF$1,0)),
IF(LA!$H$11=3,(VLOOKUP($A72,'LA33'!$B$1:$BZ$201,'LA33'!AF$1,0)),
0))),".")</f>
        <v>0.04</v>
      </c>
      <c r="AH72" s="106" t="str">
        <f>IFERROR(
IF(LA!$H$11=1,(VLOOKUP($A72,'LA31'!$B$1:$BZ$201,'LA31'!AG$1,0)),
IF(LA!$H$11=2,(VLOOKUP($A72,'LA32'!$B$1:$BZ$201,'LA32'!AG$1,0)),
IF(LA!$H$11=3,(VLOOKUP($A72,'LA33'!$B$1:$BZ$201,'LA33'!AG$1,0)),
0))),".")</f>
        <v>x</v>
      </c>
      <c r="AI72" s="106">
        <f>IFERROR(
IF(LA!$H$11=1,(VLOOKUP($A72,'LA31'!$B$1:$BZ$201,'LA31'!AH$1,0)),
IF(LA!$H$11=2,(VLOOKUP($A72,'LA32'!$B$1:$BZ$201,'LA32'!AH$1,0)),
IF(LA!$H$11=3,(VLOOKUP($A72,'LA33'!$B$1:$BZ$201,'LA33'!AH$1,0)),
0))),".")</f>
        <v>0.64</v>
      </c>
      <c r="AJ72" s="106">
        <f>IFERROR(
IF(LA!$H$11=1,(VLOOKUP($A72,'LA31'!$B$1:$BZ$201,'LA31'!AI$1,0)),
IF(LA!$H$11=2,(VLOOKUP($A72,'LA32'!$B$1:$BZ$201,'LA32'!AI$1,0)),
IF(LA!$H$11=3,(VLOOKUP($A72,'LA33'!$B$1:$BZ$201,'LA33'!AI$1,0)),
0))),".")</f>
        <v>0.64</v>
      </c>
      <c r="AK72" s="106" t="str">
        <f>IFERROR(
IF(LA!$H$11=1,(VLOOKUP($A72,'LA31'!$B$1:$BZ$201,'LA31'!AJ$1,0)),
IF(LA!$H$11=2,(VLOOKUP($A72,'LA32'!$B$1:$BZ$201,'LA32'!AJ$1,0)),
IF(LA!$H$11=3,(VLOOKUP($A72,'LA33'!$B$1:$BZ$201,'LA33'!AJ$1,0)),
0))),".")</f>
        <v>x</v>
      </c>
      <c r="AL72" s="106">
        <f>IFERROR(
IF(LA!$H$11=1,(VLOOKUP($A72,'LA31'!$B$1:$BZ$201,'LA31'!AK$1,0)),
IF(LA!$H$11=2,(VLOOKUP($A72,'LA32'!$B$1:$BZ$201,'LA32'!AK$1,0)),
IF(LA!$H$11=3,(VLOOKUP($A72,'LA33'!$B$1:$BZ$201,'LA33'!AK$1,0)),
0))),".")</f>
        <v>0.32</v>
      </c>
      <c r="AM72" s="106">
        <f>IFERROR(
IF(LA!$H$11=1,(VLOOKUP($A72,'LA31'!$B$1:$BZ$201,'LA31'!AL$1,0)),
IF(LA!$H$11=2,(VLOOKUP($A72,'LA32'!$B$1:$BZ$201,'LA32'!AL$1,0)),
IF(LA!$H$11=3,(VLOOKUP($A72,'LA33'!$B$1:$BZ$201,'LA33'!AL$1,0)),
0))),".")</f>
        <v>0.32</v>
      </c>
      <c r="AN72" s="106">
        <f>IFERROR(
IF(LA!$H$11=1,(VLOOKUP($A72,'LA31'!$B$1:$BZ$201,'LA31'!AM$1,0)),
IF(LA!$H$11=2,(VLOOKUP($A72,'LA32'!$B$1:$BZ$201,'LA32'!AM$1,0)),
IF(LA!$H$11=3,(VLOOKUP($A72,'LA33'!$B$1:$BZ$201,'LA33'!AM$1,0)),
0))),".")</f>
        <v>0</v>
      </c>
      <c r="AO72" s="106" t="str">
        <f>IFERROR(
IF(LA!$H$11=1,(VLOOKUP($A72,'LA31'!$B$1:$BZ$201,'LA31'!AN$1,0)),
IF(LA!$H$11=2,(VLOOKUP($A72,'LA32'!$B$1:$BZ$201,'LA32'!AN$1,0)),
IF(LA!$H$11=3,(VLOOKUP($A72,'LA33'!$B$1:$BZ$201,'LA33'!AN$1,0)),
0))),".")</f>
        <v>x</v>
      </c>
      <c r="AP72" s="106" t="str">
        <f>IFERROR(
IF(LA!$H$11=1,(VLOOKUP($A72,'LA31'!$B$1:$BZ$201,'LA31'!AO$1,0)),
IF(LA!$H$11=2,(VLOOKUP($A72,'LA32'!$B$1:$BZ$201,'LA32'!AO$1,0)),
IF(LA!$H$11=3,(VLOOKUP($A72,'LA33'!$B$1:$BZ$201,'LA33'!AO$1,0)),
0))),".")</f>
        <v>x</v>
      </c>
      <c r="AQ72" s="106" t="str">
        <f>IFERROR(
IF(LA!$H$11=1,(VLOOKUP($A72,'LA31'!$B$1:$BZ$201,'LA31'!AP$1,0)),
IF(LA!$H$11=2,(VLOOKUP($A72,'LA32'!$B$1:$BZ$201,'LA32'!AP$1,0)),
IF(LA!$H$11=3,(VLOOKUP($A72,'LA33'!$B$1:$BZ$201,'LA33'!AP$1,0)),
0))),".")</f>
        <v>x</v>
      </c>
      <c r="AR72" s="106">
        <f>IFERROR(
IF(LA!$H$11=1,(VLOOKUP($A72,'LA31'!$B$1:$BZ$201,'LA31'!AQ$1,0)),
IF(LA!$H$11=2,(VLOOKUP($A72,'LA32'!$B$1:$BZ$201,'LA32'!AQ$1,0)),
IF(LA!$H$11=3,(VLOOKUP($A72,'LA33'!$B$1:$BZ$201,'LA33'!AQ$1,0)),
0))),".")</f>
        <v>0.18</v>
      </c>
      <c r="AS72" s="106">
        <f>IFERROR(
IF(LA!$H$11=1,(VLOOKUP($A72,'LA31'!$B$1:$BZ$201,'LA31'!AR$1,0)),
IF(LA!$H$11=2,(VLOOKUP($A72,'LA32'!$B$1:$BZ$201,'LA32'!AR$1,0)),
IF(LA!$H$11=3,(VLOOKUP($A72,'LA33'!$B$1:$BZ$201,'LA33'!AR$1,0)),
0))),".")</f>
        <v>0.18</v>
      </c>
      <c r="AT72" s="106" t="str">
        <f>IFERROR(
IF(LA!$H$11=1,(VLOOKUP($A72,'LA31'!$B$1:$BZ$201,'LA31'!AS$1,0)),
IF(LA!$H$11=2,(VLOOKUP($A72,'LA32'!$B$1:$BZ$201,'LA32'!AS$1,0)),
IF(LA!$H$11=3,(VLOOKUP($A72,'LA33'!$B$1:$BZ$201,'LA33'!AS$1,0)),
0))),".")</f>
        <v>x</v>
      </c>
      <c r="AU72" s="106">
        <f>IFERROR(
IF(LA!$H$11=1,(VLOOKUP($A72,'LA31'!$B$1:$BZ$201,'LA31'!AT$1,0)),
IF(LA!$H$11=2,(VLOOKUP($A72,'LA32'!$B$1:$BZ$201,'LA32'!AT$1,0)),
IF(LA!$H$11=3,(VLOOKUP($A72,'LA33'!$B$1:$BZ$201,'LA33'!AT$1,0)),
0))),".")</f>
        <v>0.31</v>
      </c>
      <c r="AV72" s="106">
        <f>IFERROR(
IF(LA!$H$11=1,(VLOOKUP($A72,'LA31'!$B$1:$BZ$201,'LA31'!AU$1,0)),
IF(LA!$H$11=2,(VLOOKUP($A72,'LA32'!$B$1:$BZ$201,'LA32'!AU$1,0)),
IF(LA!$H$11=3,(VLOOKUP($A72,'LA33'!$B$1:$BZ$201,'LA33'!AU$1,0)),
0))),".")</f>
        <v>0.31</v>
      </c>
      <c r="AW72" s="106">
        <f>IFERROR(
IF(LA!$H$11=1,(VLOOKUP($A72,'LA31'!$B$1:$BZ$201,'LA31'!AV$1,0)),
IF(LA!$H$11=2,(VLOOKUP($A72,'LA32'!$B$1:$BZ$201,'LA32'!AV$1,0)),
IF(LA!$H$11=3,(VLOOKUP($A72,'LA33'!$B$1:$BZ$201,'LA33'!AV$1,0)),
0))),".")</f>
        <v>0</v>
      </c>
      <c r="AX72" s="106" t="str">
        <f>IFERROR(
IF(LA!$H$11=1,(VLOOKUP($A72,'LA31'!$B$1:$BZ$201,'LA31'!AW$1,0)),
IF(LA!$H$11=2,(VLOOKUP($A72,'LA32'!$B$1:$BZ$201,'LA32'!AW$1,0)),
IF(LA!$H$11=3,(VLOOKUP($A72,'LA33'!$B$1:$BZ$201,'LA33'!AW$1,0)),
0))),".")</f>
        <v>x</v>
      </c>
      <c r="AY72" s="106" t="str">
        <f>IFERROR(
IF(LA!$H$11=1,(VLOOKUP($A72,'LA31'!$B$1:$BZ$201,'LA31'!AX$1,0)),
IF(LA!$H$11=2,(VLOOKUP($A72,'LA32'!$B$1:$BZ$201,'LA32'!AX$1,0)),
IF(LA!$H$11=3,(VLOOKUP($A72,'LA33'!$B$1:$BZ$201,'LA33'!AX$1,0)),
0))),".")</f>
        <v>x</v>
      </c>
      <c r="AZ72" s="106">
        <f>IFERROR(
IF(LA!$H$11=1,(VLOOKUP($A72,'LA31'!$B$1:$BZ$201,'LA31'!AY$1,0)),
IF(LA!$H$11=2,(VLOOKUP($A72,'LA32'!$B$1:$BZ$201,'LA32'!AY$1,0)),
IF(LA!$H$11=3,(VLOOKUP($A72,'LA33'!$B$1:$BZ$201,'LA33'!AY$1,0)),
0))),".")</f>
        <v>0</v>
      </c>
      <c r="BA72" s="106">
        <f>IFERROR(
IF(LA!$H$11=1,(VLOOKUP($A72,'LA31'!$B$1:$BZ$201,'LA31'!AZ$1,0)),
IF(LA!$H$11=2,(VLOOKUP($A72,'LA32'!$B$1:$BZ$201,'LA32'!AZ$1,0)),
IF(LA!$H$11=3,(VLOOKUP($A72,'LA33'!$B$1:$BZ$201,'LA33'!AZ$1,0)),
0))),".")</f>
        <v>0</v>
      </c>
      <c r="BB72" s="106">
        <f>IFERROR(
IF(LA!$H$11=1,(VLOOKUP($A72,'LA31'!$B$1:$BZ$201,'LA31'!BA$1,0)),
IF(LA!$H$11=2,(VLOOKUP($A72,'LA32'!$B$1:$BZ$201,'LA32'!BA$1,0)),
IF(LA!$H$11=3,(VLOOKUP($A72,'LA33'!$B$1:$BZ$201,'LA33'!BA$1,0)),
0))),".")</f>
        <v>0</v>
      </c>
      <c r="BC72" s="106" t="str">
        <f>IFERROR(
IF(LA!$H$11=1,(VLOOKUP($A72,'LA31'!$B$1:$BZ$201,'LA31'!BB$1,0)),
IF(LA!$H$11=2,(VLOOKUP($A72,'LA32'!$B$1:$BZ$201,'LA32'!BB$1,0)),
IF(LA!$H$11=3,(VLOOKUP($A72,'LA33'!$B$1:$BZ$201,'LA33'!BB$1,0)),
0))),".")</f>
        <v>x</v>
      </c>
      <c r="BD72" s="106">
        <f>IFERROR(
IF(LA!$H$11=1,(VLOOKUP($A72,'LA31'!$B$1:$BZ$201,'LA31'!BC$1,0)),
IF(LA!$H$11=2,(VLOOKUP($A72,'LA32'!$B$1:$BZ$201,'LA32'!BC$1,0)),
IF(LA!$H$11=3,(VLOOKUP($A72,'LA33'!$B$1:$BZ$201,'LA33'!BC$1,0)),
0))),".")</f>
        <v>0.09</v>
      </c>
      <c r="BE72" s="106">
        <f>IFERROR(
IF(LA!$H$11=1,(VLOOKUP($A72,'LA31'!$B$1:$BZ$201,'LA31'!BD$1,0)),
IF(LA!$H$11=2,(VLOOKUP($A72,'LA32'!$B$1:$BZ$201,'LA32'!BD$1,0)),
IF(LA!$H$11=3,(VLOOKUP($A72,'LA33'!$B$1:$BZ$201,'LA33'!BD$1,0)),
0))),".")</f>
        <v>0.09</v>
      </c>
      <c r="BF72" s="106" t="str">
        <f>IFERROR(
IF(LA!$H$11=1,(VLOOKUP($A72,'LA31'!$B$1:$BZ$201,'LA31'!BE$1,0)),
IF(LA!$H$11=2,(VLOOKUP($A72,'LA32'!$B$1:$BZ$201,'LA32'!BE$1,0)),
IF(LA!$H$11=3,(VLOOKUP($A72,'LA33'!$B$1:$BZ$201,'LA33'!BE$1,0)),
0))),".")</f>
        <v>x</v>
      </c>
      <c r="BG72" s="106">
        <f>IFERROR(
IF(LA!$H$11=1,(VLOOKUP($A72,'LA31'!$B$1:$BZ$201,'LA31'!BF$1,0)),
IF(LA!$H$11=2,(VLOOKUP($A72,'LA32'!$B$1:$BZ$201,'LA32'!BF$1,0)),
IF(LA!$H$11=3,(VLOOKUP($A72,'LA33'!$B$1:$BZ$201,'LA33'!BF$1,0)),
0))),".")</f>
        <v>0.06</v>
      </c>
      <c r="BH72" s="106">
        <f>IFERROR(
IF(LA!$H$11=1,(VLOOKUP($A72,'LA31'!$B$1:$BZ$201,'LA31'!BG$1,0)),
IF(LA!$H$11=2,(VLOOKUP($A72,'LA32'!$B$1:$BZ$201,'LA32'!BG$1,0)),
IF(LA!$H$11=3,(VLOOKUP($A72,'LA33'!$B$1:$BZ$201,'LA33'!BG$1,0)),
0))),".")</f>
        <v>0.06</v>
      </c>
      <c r="BI72" s="106">
        <f>IFERROR(
IF(LA!$H$11=1,(VLOOKUP($A72,'LA31'!$B$1:$BZ$201,'LA31'!BH$1,0)),
IF(LA!$H$11=2,(VLOOKUP($A72,'LA32'!$B$1:$BZ$201,'LA32'!BH$1,0)),
IF(LA!$H$11=3,(VLOOKUP($A72,'LA33'!$B$1:$BZ$201,'LA33'!BH$1,0)),
0))),".")</f>
        <v>0</v>
      </c>
      <c r="BJ72" s="106">
        <f>IFERROR(
IF(LA!$H$11=1,(VLOOKUP($A72,'LA31'!$B$1:$BZ$201,'LA31'!BI$1,0)),
IF(LA!$H$11=2,(VLOOKUP($A72,'LA32'!$B$1:$BZ$201,'LA32'!BI$1,0)),
IF(LA!$H$11=3,(VLOOKUP($A72,'LA33'!$B$1:$BZ$201,'LA33'!BI$1,0)),
0))),".")</f>
        <v>0.02</v>
      </c>
      <c r="BK72" s="106">
        <f>IFERROR(
IF(LA!$H$11=1,(VLOOKUP($A72,'LA31'!$B$1:$BZ$201,'LA31'!BJ$1,0)),
IF(LA!$H$11=2,(VLOOKUP($A72,'LA32'!$B$1:$BZ$201,'LA32'!BJ$1,0)),
IF(LA!$H$11=3,(VLOOKUP($A72,'LA33'!$B$1:$BZ$201,'LA33'!BJ$1,0)),
0))),".")</f>
        <v>0.02</v>
      </c>
      <c r="BL72" s="106">
        <f>IFERROR(
IF(LA!$H$11=1,(VLOOKUP($A72,'LA31'!$B$1:$BZ$201,'LA31'!BK$1,0)),
IF(LA!$H$11=2,(VLOOKUP($A72,'LA32'!$B$1:$BZ$201,'LA32'!BK$1,0)),
IF(LA!$H$11=3,(VLOOKUP($A72,'LA33'!$B$1:$BZ$201,'LA33'!BK$1,0)),
0))),".")</f>
        <v>0</v>
      </c>
      <c r="BM72" s="106" t="str">
        <f>IFERROR(
IF(LA!$H$11=1,(VLOOKUP($A72,'LA31'!$B$1:$BZ$201,'LA31'!BL$1,0)),
IF(LA!$H$11=2,(VLOOKUP($A72,'LA32'!$B$1:$BZ$201,'LA32'!BL$1,0)),
IF(LA!$H$11=3,(VLOOKUP($A72,'LA33'!$B$1:$BZ$201,'LA33'!BL$1,0)),
0))),".")</f>
        <v>x</v>
      </c>
      <c r="BN72" s="106" t="str">
        <f>IFERROR(
IF(LA!$H$11=1,(VLOOKUP($A72,'LA31'!$B$1:$BZ$201,'LA31'!BM$1,0)),
IF(LA!$H$11=2,(VLOOKUP($A72,'LA32'!$B$1:$BZ$201,'LA32'!BM$1,0)),
IF(LA!$H$11=3,(VLOOKUP($A72,'LA33'!$B$1:$BZ$201,'LA33'!BM$1,0)),
0))),".")</f>
        <v>x</v>
      </c>
      <c r="BO72" s="106" t="str">
        <f>IFERROR(
IF(LA!$H$11=1,(VLOOKUP($A72,'LA31'!$B$1:$BZ$201,'LA31'!BN$1,0)),
IF(LA!$H$11=2,(VLOOKUP($A72,'LA32'!$B$1:$BZ$201,'LA32'!BN$1,0)),
IF(LA!$H$11=3,(VLOOKUP($A72,'LA33'!$B$1:$BZ$201,'LA33'!BN$1,0)),
0))),".")</f>
        <v>x</v>
      </c>
      <c r="BP72" s="106">
        <f>IFERROR(
IF(LA!$H$11=1,(VLOOKUP($A72,'LA31'!$B$1:$BZ$201,'LA31'!BO$1,0)),
IF(LA!$H$11=2,(VLOOKUP($A72,'LA32'!$B$1:$BZ$201,'LA32'!BO$1,0)),
IF(LA!$H$11=3,(VLOOKUP($A72,'LA33'!$B$1:$BZ$201,'LA33'!BO$1,0)),
0))),".")</f>
        <v>0.02</v>
      </c>
      <c r="BQ72" s="106">
        <f>IFERROR(
IF(LA!$H$11=1,(VLOOKUP($A72,'LA31'!$B$1:$BZ$201,'LA31'!BP$1,0)),
IF(LA!$H$11=2,(VLOOKUP($A72,'LA32'!$B$1:$BZ$201,'LA32'!BP$1,0)),
IF(LA!$H$11=3,(VLOOKUP($A72,'LA33'!$B$1:$BZ$201,'LA33'!BP$1,0)),
0))),".")</f>
        <v>0.02</v>
      </c>
      <c r="BR72" s="106">
        <f>IFERROR(
IF(LA!$H$11=1,(VLOOKUP($A72,'LA31'!$B$1:$BZ$201,'LA31'!BQ$1,0)),
IF(LA!$H$11=2,(VLOOKUP($A72,'LA32'!$B$1:$BZ$201,'LA32'!BQ$1,0)),
IF(LA!$H$11=3,(VLOOKUP($A72,'LA33'!$B$1:$BZ$201,'LA33'!BQ$1,0)),
0))),".")</f>
        <v>0</v>
      </c>
      <c r="BS72" s="106">
        <f>IFERROR(
IF(LA!$H$11=1,(VLOOKUP($A72,'LA31'!$B$1:$BZ$201,'LA31'!BR$1,0)),
IF(LA!$H$11=2,(VLOOKUP($A72,'LA32'!$B$1:$BZ$201,'LA32'!BR$1,0)),
IF(LA!$H$11=3,(VLOOKUP($A72,'LA33'!$B$1:$BZ$201,'LA33'!BR$1,0)),
0))),".")</f>
        <v>0.05</v>
      </c>
      <c r="BT72" s="106">
        <f>IFERROR(
IF(LA!$H$11=1,(VLOOKUP($A72,'LA31'!$B$1:$BZ$201,'LA31'!BS$1,0)),
IF(LA!$H$11=2,(VLOOKUP($A72,'LA32'!$B$1:$BZ$201,'LA32'!BS$1,0)),
IF(LA!$H$11=3,(VLOOKUP($A72,'LA33'!$B$1:$BZ$201,'LA33'!BS$1,0)),
0))),".")</f>
        <v>0.05</v>
      </c>
      <c r="BU72" s="106">
        <f>IFERROR(
IF(LA!$H$11=1,(VLOOKUP($A72,'LA31'!$B$1:$BZ$201,'LA31'!BT$1,0)),
IF(LA!$H$11=2,(VLOOKUP($A72,'LA32'!$B$1:$BZ$201,'LA32'!BT$1,0)),
IF(LA!$H$11=3,(VLOOKUP($A72,'LA33'!$B$1:$BZ$201,'LA33'!BT$1,0)),
0))),".")</f>
        <v>0</v>
      </c>
      <c r="BV72" s="106" t="str">
        <f>IFERROR(
IF(LA!$H$11=1,(VLOOKUP($A72,'LA31'!$B$1:$BZ$201,'LA31'!BU$1,0)),
IF(LA!$H$11=2,(VLOOKUP($A72,'LA32'!$B$1:$BZ$201,'LA32'!BU$1,0)),
IF(LA!$H$11=3,(VLOOKUP($A72,'LA33'!$B$1:$BZ$201,'LA33'!BU$1,0)),
0))),".")</f>
        <v>x</v>
      </c>
      <c r="BW72" s="106" t="str">
        <f>IFERROR(
IF(LA!$H$11=1,(VLOOKUP($A72,'LA31'!$B$1:$BZ$201,'LA31'!BV$1,0)),
IF(LA!$H$11=2,(VLOOKUP($A72,'LA32'!$B$1:$BZ$201,'LA32'!BV$1,0)),
IF(LA!$H$11=3,(VLOOKUP($A72,'LA33'!$B$1:$BZ$201,'LA33'!BV$1,0)),
0))),".")</f>
        <v>x</v>
      </c>
      <c r="BX72" s="106" t="str">
        <f>IFERROR(
IF(LA!$H$11=1,(VLOOKUP($A72,'LA31'!$B$1:$BZ$201,'LA31'!BW$1,0)),
IF(LA!$H$11=2,(VLOOKUP($A72,'LA32'!$B$1:$BZ$201,'LA32'!BW$1,0)),
IF(LA!$H$11=3,(VLOOKUP($A72,'LA33'!$B$1:$BZ$201,'LA33'!BW$1,0)),
0))),".")</f>
        <v>x</v>
      </c>
      <c r="BY72" s="106">
        <f>IFERROR(
IF(LA!$H$11=1,(VLOOKUP($A72,'LA31'!$B$1:$BZ$201,'LA31'!BX$1,0)),
IF(LA!$H$11=2,(VLOOKUP($A72,'LA32'!$B$1:$BZ$201,'LA32'!BX$1,0)),
IF(LA!$H$11=3,(VLOOKUP($A72,'LA33'!$B$1:$BZ$201,'LA33'!BX$1,0)),
0))),".")</f>
        <v>0.13</v>
      </c>
      <c r="BZ72" s="106">
        <f>IFERROR(
IF(LA!$H$11=1,(VLOOKUP($A72,'LA31'!$B$1:$BZ$201,'LA31'!BY$1,0)),
IF(LA!$H$11=2,(VLOOKUP($A72,'LA32'!$B$1:$BZ$201,'LA32'!BY$1,0)),
IF(LA!$H$11=3,(VLOOKUP($A72,'LA33'!$B$1:$BZ$201,'LA33'!BY$1,0)),
0))),".")</f>
        <v>0.13</v>
      </c>
    </row>
    <row r="73" spans="1:78" x14ac:dyDescent="0.2">
      <c r="A73" s="55">
        <v>884</v>
      </c>
      <c r="B73" s="55" t="s">
        <v>255</v>
      </c>
      <c r="C73" s="88" t="s">
        <v>195</v>
      </c>
      <c r="D73" s="59">
        <f>IFERROR(
IF(LA!$H$11=1,(VLOOKUP($A73,'LA31'!$B$1:$BZ$201,'LA31'!C$1,0)),
IF(LA!$H$11=2,(VLOOKUP($A73,'LA32'!$B$1:$BZ$201,'LA32'!C$1,0)),
IF(LA!$H$11=3,(VLOOKUP($A73,'LA33'!$B$1:$BZ$201,'LA33'!C$1,0)),
0))),".")</f>
        <v>10</v>
      </c>
      <c r="E73" s="59">
        <f>IFERROR(
IF(LA!$H$11=1,(VLOOKUP($A73,'LA31'!$B$1:$BZ$201,'LA31'!D$1,0)),
IF(LA!$H$11=2,(VLOOKUP($A73,'LA32'!$B$1:$BZ$201,'LA32'!D$1,0)),
IF(LA!$H$11=3,(VLOOKUP($A73,'LA33'!$B$1:$BZ$201,'LA33'!D$1,0)),
0))),".")</f>
        <v>240</v>
      </c>
      <c r="F73" s="59">
        <f>IFERROR(
IF(LA!$H$11=1,(VLOOKUP($A73,'LA31'!$B$1:$BZ$201,'LA31'!E$1,0)),
IF(LA!$H$11=2,(VLOOKUP($A73,'LA32'!$B$1:$BZ$201,'LA32'!E$1,0)),
IF(LA!$H$11=3,(VLOOKUP($A73,'LA33'!$B$1:$BZ$201,'LA33'!E$1,0)),
0))),".")</f>
        <v>250</v>
      </c>
      <c r="G73" s="106" t="str">
        <f>IFERROR(
IF(LA!$H$11=1,(VLOOKUP($A73,'LA31'!$B$1:$BZ$201,'LA31'!F$1,0)),
IF(LA!$H$11=2,(VLOOKUP($A73,'LA32'!$B$1:$BZ$201,'LA32'!F$1,0)),
IF(LA!$H$11=3,(VLOOKUP($A73,'LA33'!$B$1:$BZ$201,'LA33'!F$1,0)),
0))),".")</f>
        <v>x</v>
      </c>
      <c r="H73" s="106">
        <f>IFERROR(
IF(LA!$H$11=1,(VLOOKUP($A73,'LA31'!$B$1:$BZ$201,'LA31'!G$1,0)),
IF(LA!$H$11=2,(VLOOKUP($A73,'LA32'!$B$1:$BZ$201,'LA32'!G$1,0)),
IF(LA!$H$11=3,(VLOOKUP($A73,'LA33'!$B$1:$BZ$201,'LA33'!G$1,0)),
0))),".")</f>
        <v>0.73</v>
      </c>
      <c r="I73" s="106">
        <f>IFERROR(
IF(LA!$H$11=1,(VLOOKUP($A73,'LA31'!$B$1:$BZ$201,'LA31'!H$1,0)),
IF(LA!$H$11=2,(VLOOKUP($A73,'LA32'!$B$1:$BZ$201,'LA32'!H$1,0)),
IF(LA!$H$11=3,(VLOOKUP($A73,'LA33'!$B$1:$BZ$201,'LA33'!H$1,0)),
0))),".")</f>
        <v>0.71</v>
      </c>
      <c r="J73" s="106" t="str">
        <f>IFERROR(
IF(LA!$H$11=1,(VLOOKUP($A73,'LA31'!$B$1:$BZ$201,'LA31'!I$1,0)),
IF(LA!$H$11=2,(VLOOKUP($A73,'LA32'!$B$1:$BZ$201,'LA32'!I$1,0)),
IF(LA!$H$11=3,(VLOOKUP($A73,'LA33'!$B$1:$BZ$201,'LA33'!I$1,0)),
0))),".")</f>
        <v>x</v>
      </c>
      <c r="K73" s="106">
        <f>IFERROR(
IF(LA!$H$11=1,(VLOOKUP($A73,'LA31'!$B$1:$BZ$201,'LA31'!J$1,0)),
IF(LA!$H$11=2,(VLOOKUP($A73,'LA32'!$B$1:$BZ$201,'LA32'!J$1,0)),
IF(LA!$H$11=3,(VLOOKUP($A73,'LA33'!$B$1:$BZ$201,'LA33'!J$1,0)),
0))),".")</f>
        <v>0.69</v>
      </c>
      <c r="L73" s="106">
        <f>IFERROR(
IF(LA!$H$11=1,(VLOOKUP($A73,'LA31'!$B$1:$BZ$201,'LA31'!K$1,0)),
IF(LA!$H$11=2,(VLOOKUP($A73,'LA32'!$B$1:$BZ$201,'LA32'!K$1,0)),
IF(LA!$H$11=3,(VLOOKUP($A73,'LA33'!$B$1:$BZ$201,'LA33'!K$1,0)),
0))),".")</f>
        <v>0.67</v>
      </c>
      <c r="M73" s="106" t="str">
        <f>IFERROR(
IF(LA!$H$11=1,(VLOOKUP($A73,'LA31'!$B$1:$BZ$201,'LA31'!L$1,0)),
IF(LA!$H$11=2,(VLOOKUP($A73,'LA32'!$B$1:$BZ$201,'LA32'!L$1,0)),
IF(LA!$H$11=3,(VLOOKUP($A73,'LA33'!$B$1:$BZ$201,'LA33'!L$1,0)),
0))),".")</f>
        <v>x</v>
      </c>
      <c r="N73" s="106">
        <f>IFERROR(
IF(LA!$H$11=1,(VLOOKUP($A73,'LA31'!$B$1:$BZ$201,'LA31'!M$1,0)),
IF(LA!$H$11=2,(VLOOKUP($A73,'LA32'!$B$1:$BZ$201,'LA32'!M$1,0)),
IF(LA!$H$11=3,(VLOOKUP($A73,'LA33'!$B$1:$BZ$201,'LA33'!M$1,0)),
0))),".")</f>
        <v>7.0000000000000007E-2</v>
      </c>
      <c r="O73" s="106">
        <f>IFERROR(
IF(LA!$H$11=1,(VLOOKUP($A73,'LA31'!$B$1:$BZ$201,'LA31'!N$1,0)),
IF(LA!$H$11=2,(VLOOKUP($A73,'LA32'!$B$1:$BZ$201,'LA32'!N$1,0)),
IF(LA!$H$11=3,(VLOOKUP($A73,'LA33'!$B$1:$BZ$201,'LA33'!N$1,0)),
0))),".")</f>
        <v>7.0000000000000007E-2</v>
      </c>
      <c r="P73" s="106">
        <f>IFERROR(
IF(LA!$H$11=1,(VLOOKUP($A73,'LA31'!$B$1:$BZ$201,'LA31'!O$1,0)),
IF(LA!$H$11=2,(VLOOKUP($A73,'LA32'!$B$1:$BZ$201,'LA32'!O$1,0)),
IF(LA!$H$11=3,(VLOOKUP($A73,'LA33'!$B$1:$BZ$201,'LA33'!O$1,0)),
0))),".")</f>
        <v>0</v>
      </c>
      <c r="Q73" s="106">
        <f>IFERROR(
IF(LA!$H$11=1,(VLOOKUP($A73,'LA31'!$B$1:$BZ$201,'LA31'!P$1,0)),
IF(LA!$H$11=2,(VLOOKUP($A73,'LA32'!$B$1:$BZ$201,'LA32'!P$1,0)),
IF(LA!$H$11=3,(VLOOKUP($A73,'LA33'!$B$1:$BZ$201,'LA33'!P$1,0)),
0))),".")</f>
        <v>0</v>
      </c>
      <c r="R73" s="106">
        <f>IFERROR(
IF(LA!$H$11=1,(VLOOKUP($A73,'LA31'!$B$1:$BZ$201,'LA31'!Q$1,0)),
IF(LA!$H$11=2,(VLOOKUP($A73,'LA32'!$B$1:$BZ$201,'LA32'!Q$1,0)),
IF(LA!$H$11=3,(VLOOKUP($A73,'LA33'!$B$1:$BZ$201,'LA33'!Q$1,0)),
0))),".")</f>
        <v>0</v>
      </c>
      <c r="S73" s="106">
        <f>IFERROR(
IF(LA!$H$11=1,(VLOOKUP($A73,'LA31'!$B$1:$BZ$201,'LA31'!R$1,0)),
IF(LA!$H$11=2,(VLOOKUP($A73,'LA32'!$B$1:$BZ$201,'LA32'!R$1,0)),
IF(LA!$H$11=3,(VLOOKUP($A73,'LA33'!$B$1:$BZ$201,'LA33'!R$1,0)),
0))),".")</f>
        <v>0</v>
      </c>
      <c r="T73" s="106">
        <f>IFERROR(
IF(LA!$H$11=1,(VLOOKUP($A73,'LA31'!$B$1:$BZ$201,'LA31'!S$1,0)),
IF(LA!$H$11=2,(VLOOKUP($A73,'LA32'!$B$1:$BZ$201,'LA32'!S$1,0)),
IF(LA!$H$11=3,(VLOOKUP($A73,'LA33'!$B$1:$BZ$201,'LA33'!S$1,0)),
0))),".")</f>
        <v>0.06</v>
      </c>
      <c r="U73" s="106">
        <f>IFERROR(
IF(LA!$H$11=1,(VLOOKUP($A73,'LA31'!$B$1:$BZ$201,'LA31'!T$1,0)),
IF(LA!$H$11=2,(VLOOKUP($A73,'LA32'!$B$1:$BZ$201,'LA32'!T$1,0)),
IF(LA!$H$11=3,(VLOOKUP($A73,'LA33'!$B$1:$BZ$201,'LA33'!T$1,0)),
0))),".")</f>
        <v>0.06</v>
      </c>
      <c r="V73" s="106" t="str">
        <f>IFERROR(
IF(LA!$H$11=1,(VLOOKUP($A73,'LA31'!$B$1:$BZ$201,'LA31'!U$1,0)),
IF(LA!$H$11=2,(VLOOKUP($A73,'LA32'!$B$1:$BZ$201,'LA32'!U$1,0)),
IF(LA!$H$11=3,(VLOOKUP($A73,'LA33'!$B$1:$BZ$201,'LA33'!U$1,0)),
0))),".")</f>
        <v>x</v>
      </c>
      <c r="W73" s="106">
        <f>IFERROR(
IF(LA!$H$11=1,(VLOOKUP($A73,'LA31'!$B$1:$BZ$201,'LA31'!V$1,0)),
IF(LA!$H$11=2,(VLOOKUP($A73,'LA32'!$B$1:$BZ$201,'LA32'!V$1,0)),
IF(LA!$H$11=3,(VLOOKUP($A73,'LA33'!$B$1:$BZ$201,'LA33'!V$1,0)),
0))),".")</f>
        <v>7.0000000000000007E-2</v>
      </c>
      <c r="X73" s="106">
        <f>IFERROR(
IF(LA!$H$11=1,(VLOOKUP($A73,'LA31'!$B$1:$BZ$201,'LA31'!W$1,0)),
IF(LA!$H$11=2,(VLOOKUP($A73,'LA32'!$B$1:$BZ$201,'LA32'!W$1,0)),
IF(LA!$H$11=3,(VLOOKUP($A73,'LA33'!$B$1:$BZ$201,'LA33'!W$1,0)),
0))),".")</f>
        <v>7.0000000000000007E-2</v>
      </c>
      <c r="Y73" s="106">
        <f>IFERROR(
IF(LA!$H$11=1,(VLOOKUP($A73,'LA31'!$B$1:$BZ$201,'LA31'!X$1,0)),
IF(LA!$H$11=2,(VLOOKUP($A73,'LA32'!$B$1:$BZ$201,'LA32'!X$1,0)),
IF(LA!$H$11=3,(VLOOKUP($A73,'LA33'!$B$1:$BZ$201,'LA33'!X$1,0)),
0))),".")</f>
        <v>0</v>
      </c>
      <c r="Z73" s="106">
        <f>IFERROR(
IF(LA!$H$11=1,(VLOOKUP($A73,'LA31'!$B$1:$BZ$201,'LA31'!Y$1,0)),
IF(LA!$H$11=2,(VLOOKUP($A73,'LA32'!$B$1:$BZ$201,'LA32'!Y$1,0)),
IF(LA!$H$11=3,(VLOOKUP($A73,'LA33'!$B$1:$BZ$201,'LA33'!Y$1,0)),
0))),".")</f>
        <v>0</v>
      </c>
      <c r="AA73" s="106">
        <f>IFERROR(
IF(LA!$H$11=1,(VLOOKUP($A73,'LA31'!$B$1:$BZ$201,'LA31'!Z$1,0)),
IF(LA!$H$11=2,(VLOOKUP($A73,'LA32'!$B$1:$BZ$201,'LA32'!Z$1,0)),
IF(LA!$H$11=3,(VLOOKUP($A73,'LA33'!$B$1:$BZ$201,'LA33'!Z$1,0)),
0))),".")</f>
        <v>0</v>
      </c>
      <c r="AB73" s="106">
        <f>IFERROR(
IF(LA!$H$11=1,(VLOOKUP($A73,'LA31'!$B$1:$BZ$201,'LA31'!AA$1,0)),
IF(LA!$H$11=2,(VLOOKUP($A73,'LA32'!$B$1:$BZ$201,'LA32'!AA$1,0)),
IF(LA!$H$11=3,(VLOOKUP($A73,'LA33'!$B$1:$BZ$201,'LA33'!AA$1,0)),
0))),".")</f>
        <v>0</v>
      </c>
      <c r="AC73" s="106">
        <f>IFERROR(
IF(LA!$H$11=1,(VLOOKUP($A73,'LA31'!$B$1:$BZ$201,'LA31'!AB$1,0)),
IF(LA!$H$11=2,(VLOOKUP($A73,'LA32'!$B$1:$BZ$201,'LA32'!AB$1,0)),
IF(LA!$H$11=3,(VLOOKUP($A73,'LA33'!$B$1:$BZ$201,'LA33'!AB$1,0)),
0))),".")</f>
        <v>0</v>
      </c>
      <c r="AD73" s="106">
        <f>IFERROR(
IF(LA!$H$11=1,(VLOOKUP($A73,'LA31'!$B$1:$BZ$201,'LA31'!AC$1,0)),
IF(LA!$H$11=2,(VLOOKUP($A73,'LA32'!$B$1:$BZ$201,'LA32'!AC$1,0)),
IF(LA!$H$11=3,(VLOOKUP($A73,'LA33'!$B$1:$BZ$201,'LA33'!AC$1,0)),
0))),".")</f>
        <v>0</v>
      </c>
      <c r="AE73" s="106" t="str">
        <f>IFERROR(
IF(LA!$H$11=1,(VLOOKUP($A73,'LA31'!$B$1:$BZ$201,'LA31'!AD$1,0)),
IF(LA!$H$11=2,(VLOOKUP($A73,'LA32'!$B$1:$BZ$201,'LA32'!AD$1,0)),
IF(LA!$H$11=3,(VLOOKUP($A73,'LA33'!$B$1:$BZ$201,'LA33'!AD$1,0)),
0))),".")</f>
        <v>x</v>
      </c>
      <c r="AF73" s="106">
        <f>IFERROR(
IF(LA!$H$11=1,(VLOOKUP($A73,'LA31'!$B$1:$BZ$201,'LA31'!AE$1,0)),
IF(LA!$H$11=2,(VLOOKUP($A73,'LA32'!$B$1:$BZ$201,'LA32'!AE$1,0)),
IF(LA!$H$11=3,(VLOOKUP($A73,'LA33'!$B$1:$BZ$201,'LA33'!AE$1,0)),
0))),".")</f>
        <v>0.08</v>
      </c>
      <c r="AG73" s="106">
        <f>IFERROR(
IF(LA!$H$11=1,(VLOOKUP($A73,'LA31'!$B$1:$BZ$201,'LA31'!AF$1,0)),
IF(LA!$H$11=2,(VLOOKUP($A73,'LA32'!$B$1:$BZ$201,'LA32'!AF$1,0)),
IF(LA!$H$11=3,(VLOOKUP($A73,'LA33'!$B$1:$BZ$201,'LA33'!AF$1,0)),
0))),".")</f>
        <v>0.08</v>
      </c>
      <c r="AH73" s="106" t="str">
        <f>IFERROR(
IF(LA!$H$11=1,(VLOOKUP($A73,'LA31'!$B$1:$BZ$201,'LA31'!AG$1,0)),
IF(LA!$H$11=2,(VLOOKUP($A73,'LA32'!$B$1:$BZ$201,'LA32'!AG$1,0)),
IF(LA!$H$11=3,(VLOOKUP($A73,'LA33'!$B$1:$BZ$201,'LA33'!AG$1,0)),
0))),".")</f>
        <v>x</v>
      </c>
      <c r="AI73" s="106">
        <f>IFERROR(
IF(LA!$H$11=1,(VLOOKUP($A73,'LA31'!$B$1:$BZ$201,'LA31'!AH$1,0)),
IF(LA!$H$11=2,(VLOOKUP($A73,'LA32'!$B$1:$BZ$201,'LA32'!AH$1,0)),
IF(LA!$H$11=3,(VLOOKUP($A73,'LA33'!$B$1:$BZ$201,'LA33'!AH$1,0)),
0))),".")</f>
        <v>0.5</v>
      </c>
      <c r="AJ73" s="106">
        <f>IFERROR(
IF(LA!$H$11=1,(VLOOKUP($A73,'LA31'!$B$1:$BZ$201,'LA31'!AI$1,0)),
IF(LA!$H$11=2,(VLOOKUP($A73,'LA32'!$B$1:$BZ$201,'LA32'!AI$1,0)),
IF(LA!$H$11=3,(VLOOKUP($A73,'LA33'!$B$1:$BZ$201,'LA33'!AI$1,0)),
0))),".")</f>
        <v>0.48</v>
      </c>
      <c r="AK73" s="106" t="str">
        <f>IFERROR(
IF(LA!$H$11=1,(VLOOKUP($A73,'LA31'!$B$1:$BZ$201,'LA31'!AJ$1,0)),
IF(LA!$H$11=2,(VLOOKUP($A73,'LA32'!$B$1:$BZ$201,'LA32'!AJ$1,0)),
IF(LA!$H$11=3,(VLOOKUP($A73,'LA33'!$B$1:$BZ$201,'LA33'!AJ$1,0)),
0))),".")</f>
        <v>x</v>
      </c>
      <c r="AL73" s="106">
        <f>IFERROR(
IF(LA!$H$11=1,(VLOOKUP($A73,'LA31'!$B$1:$BZ$201,'LA31'!AK$1,0)),
IF(LA!$H$11=2,(VLOOKUP($A73,'LA32'!$B$1:$BZ$201,'LA32'!AK$1,0)),
IF(LA!$H$11=3,(VLOOKUP($A73,'LA33'!$B$1:$BZ$201,'LA33'!AK$1,0)),
0))),".")</f>
        <v>0.22</v>
      </c>
      <c r="AM73" s="106">
        <f>IFERROR(
IF(LA!$H$11=1,(VLOOKUP($A73,'LA31'!$B$1:$BZ$201,'LA31'!AL$1,0)),
IF(LA!$H$11=2,(VLOOKUP($A73,'LA32'!$B$1:$BZ$201,'LA32'!AL$1,0)),
IF(LA!$H$11=3,(VLOOKUP($A73,'LA33'!$B$1:$BZ$201,'LA33'!AL$1,0)),
0))),".")</f>
        <v>0.21</v>
      </c>
      <c r="AN73" s="106">
        <f>IFERROR(
IF(LA!$H$11=1,(VLOOKUP($A73,'LA31'!$B$1:$BZ$201,'LA31'!AM$1,0)),
IF(LA!$H$11=2,(VLOOKUP($A73,'LA32'!$B$1:$BZ$201,'LA32'!AM$1,0)),
IF(LA!$H$11=3,(VLOOKUP($A73,'LA33'!$B$1:$BZ$201,'LA33'!AM$1,0)),
0))),".")</f>
        <v>0</v>
      </c>
      <c r="AO73" s="106" t="str">
        <f>IFERROR(
IF(LA!$H$11=1,(VLOOKUP($A73,'LA31'!$B$1:$BZ$201,'LA31'!AN$1,0)),
IF(LA!$H$11=2,(VLOOKUP($A73,'LA32'!$B$1:$BZ$201,'LA32'!AN$1,0)),
IF(LA!$H$11=3,(VLOOKUP($A73,'LA33'!$B$1:$BZ$201,'LA33'!AN$1,0)),
0))),".")</f>
        <v>x</v>
      </c>
      <c r="AP73" s="106" t="str">
        <f>IFERROR(
IF(LA!$H$11=1,(VLOOKUP($A73,'LA31'!$B$1:$BZ$201,'LA31'!AO$1,0)),
IF(LA!$H$11=2,(VLOOKUP($A73,'LA32'!$B$1:$BZ$201,'LA32'!AO$1,0)),
IF(LA!$H$11=3,(VLOOKUP($A73,'LA33'!$B$1:$BZ$201,'LA33'!AO$1,0)),
0))),".")</f>
        <v>x</v>
      </c>
      <c r="AQ73" s="106" t="str">
        <f>IFERROR(
IF(LA!$H$11=1,(VLOOKUP($A73,'LA31'!$B$1:$BZ$201,'LA31'!AP$1,0)),
IF(LA!$H$11=2,(VLOOKUP($A73,'LA32'!$B$1:$BZ$201,'LA32'!AP$1,0)),
IF(LA!$H$11=3,(VLOOKUP($A73,'LA33'!$B$1:$BZ$201,'LA33'!AP$1,0)),
0))),".")</f>
        <v>x</v>
      </c>
      <c r="AR73" s="106">
        <f>IFERROR(
IF(LA!$H$11=1,(VLOOKUP($A73,'LA31'!$B$1:$BZ$201,'LA31'!AQ$1,0)),
IF(LA!$H$11=2,(VLOOKUP($A73,'LA32'!$B$1:$BZ$201,'LA32'!AQ$1,0)),
IF(LA!$H$11=3,(VLOOKUP($A73,'LA33'!$B$1:$BZ$201,'LA33'!AQ$1,0)),
0))),".")</f>
        <v>0.17</v>
      </c>
      <c r="AS73" s="106">
        <f>IFERROR(
IF(LA!$H$11=1,(VLOOKUP($A73,'LA31'!$B$1:$BZ$201,'LA31'!AR$1,0)),
IF(LA!$H$11=2,(VLOOKUP($A73,'LA32'!$B$1:$BZ$201,'LA32'!AR$1,0)),
IF(LA!$H$11=3,(VLOOKUP($A73,'LA33'!$B$1:$BZ$201,'LA33'!AR$1,0)),
0))),".")</f>
        <v>0.16</v>
      </c>
      <c r="AT73" s="106">
        <f>IFERROR(
IF(LA!$H$11=1,(VLOOKUP($A73,'LA31'!$B$1:$BZ$201,'LA31'!AS$1,0)),
IF(LA!$H$11=2,(VLOOKUP($A73,'LA32'!$B$1:$BZ$201,'LA32'!AS$1,0)),
IF(LA!$H$11=3,(VLOOKUP($A73,'LA33'!$B$1:$BZ$201,'LA33'!AS$1,0)),
0))),".")</f>
        <v>0</v>
      </c>
      <c r="AU73" s="106">
        <f>IFERROR(
IF(LA!$H$11=1,(VLOOKUP($A73,'LA31'!$B$1:$BZ$201,'LA31'!AT$1,0)),
IF(LA!$H$11=2,(VLOOKUP($A73,'LA32'!$B$1:$BZ$201,'LA32'!AT$1,0)),
IF(LA!$H$11=3,(VLOOKUP($A73,'LA33'!$B$1:$BZ$201,'LA33'!AT$1,0)),
0))),".")</f>
        <v>0.27</v>
      </c>
      <c r="AV73" s="106">
        <f>IFERROR(
IF(LA!$H$11=1,(VLOOKUP($A73,'LA31'!$B$1:$BZ$201,'LA31'!AU$1,0)),
IF(LA!$H$11=2,(VLOOKUP($A73,'LA32'!$B$1:$BZ$201,'LA32'!AU$1,0)),
IF(LA!$H$11=3,(VLOOKUP($A73,'LA33'!$B$1:$BZ$201,'LA33'!AU$1,0)),
0))),".")</f>
        <v>0.26</v>
      </c>
      <c r="AW73" s="106" t="str">
        <f>IFERROR(
IF(LA!$H$11=1,(VLOOKUP($A73,'LA31'!$B$1:$BZ$201,'LA31'!AV$1,0)),
IF(LA!$H$11=2,(VLOOKUP($A73,'LA32'!$B$1:$BZ$201,'LA32'!AV$1,0)),
IF(LA!$H$11=3,(VLOOKUP($A73,'LA33'!$B$1:$BZ$201,'LA33'!AV$1,0)),
0))),".")</f>
        <v>x</v>
      </c>
      <c r="AX73" s="106" t="str">
        <f>IFERROR(
IF(LA!$H$11=1,(VLOOKUP($A73,'LA31'!$B$1:$BZ$201,'LA31'!AW$1,0)),
IF(LA!$H$11=2,(VLOOKUP($A73,'LA32'!$B$1:$BZ$201,'LA32'!AW$1,0)),
IF(LA!$H$11=3,(VLOOKUP($A73,'LA33'!$B$1:$BZ$201,'LA33'!AW$1,0)),
0))),".")</f>
        <v>x</v>
      </c>
      <c r="AY73" s="106" t="str">
        <f>IFERROR(
IF(LA!$H$11=1,(VLOOKUP($A73,'LA31'!$B$1:$BZ$201,'LA31'!AX$1,0)),
IF(LA!$H$11=2,(VLOOKUP($A73,'LA32'!$B$1:$BZ$201,'LA32'!AX$1,0)),
IF(LA!$H$11=3,(VLOOKUP($A73,'LA33'!$B$1:$BZ$201,'LA33'!AX$1,0)),
0))),".")</f>
        <v>x</v>
      </c>
      <c r="AZ73" s="106">
        <f>IFERROR(
IF(LA!$H$11=1,(VLOOKUP($A73,'LA31'!$B$1:$BZ$201,'LA31'!AY$1,0)),
IF(LA!$H$11=2,(VLOOKUP($A73,'LA32'!$B$1:$BZ$201,'LA32'!AY$1,0)),
IF(LA!$H$11=3,(VLOOKUP($A73,'LA33'!$B$1:$BZ$201,'LA33'!AY$1,0)),
0))),".")</f>
        <v>0</v>
      </c>
      <c r="BA73" s="106">
        <f>IFERROR(
IF(LA!$H$11=1,(VLOOKUP($A73,'LA31'!$B$1:$BZ$201,'LA31'!AZ$1,0)),
IF(LA!$H$11=2,(VLOOKUP($A73,'LA32'!$B$1:$BZ$201,'LA32'!AZ$1,0)),
IF(LA!$H$11=3,(VLOOKUP($A73,'LA33'!$B$1:$BZ$201,'LA33'!AZ$1,0)),
0))),".")</f>
        <v>0</v>
      </c>
      <c r="BB73" s="106">
        <f>IFERROR(
IF(LA!$H$11=1,(VLOOKUP($A73,'LA31'!$B$1:$BZ$201,'LA31'!BA$1,0)),
IF(LA!$H$11=2,(VLOOKUP($A73,'LA32'!$B$1:$BZ$201,'LA32'!BA$1,0)),
IF(LA!$H$11=3,(VLOOKUP($A73,'LA33'!$B$1:$BZ$201,'LA33'!BA$1,0)),
0))),".")</f>
        <v>0</v>
      </c>
      <c r="BC73" s="106">
        <f>IFERROR(
IF(LA!$H$11=1,(VLOOKUP($A73,'LA31'!$B$1:$BZ$201,'LA31'!BB$1,0)),
IF(LA!$H$11=2,(VLOOKUP($A73,'LA32'!$B$1:$BZ$201,'LA32'!BB$1,0)),
IF(LA!$H$11=3,(VLOOKUP($A73,'LA33'!$B$1:$BZ$201,'LA33'!BB$1,0)),
0))),".")</f>
        <v>0</v>
      </c>
      <c r="BD73" s="106">
        <f>IFERROR(
IF(LA!$H$11=1,(VLOOKUP($A73,'LA31'!$B$1:$BZ$201,'LA31'!BC$1,0)),
IF(LA!$H$11=2,(VLOOKUP($A73,'LA32'!$B$1:$BZ$201,'LA32'!BC$1,0)),
IF(LA!$H$11=3,(VLOOKUP($A73,'LA33'!$B$1:$BZ$201,'LA33'!BC$1,0)),
0))),".")</f>
        <v>0.03</v>
      </c>
      <c r="BE73" s="106">
        <f>IFERROR(
IF(LA!$H$11=1,(VLOOKUP($A73,'LA31'!$B$1:$BZ$201,'LA31'!BD$1,0)),
IF(LA!$H$11=2,(VLOOKUP($A73,'LA32'!$B$1:$BZ$201,'LA32'!BD$1,0)),
IF(LA!$H$11=3,(VLOOKUP($A73,'LA33'!$B$1:$BZ$201,'LA33'!BD$1,0)),
0))),".")</f>
        <v>0.03</v>
      </c>
      <c r="BF73" s="106">
        <f>IFERROR(
IF(LA!$H$11=1,(VLOOKUP($A73,'LA31'!$B$1:$BZ$201,'LA31'!BE$1,0)),
IF(LA!$H$11=2,(VLOOKUP($A73,'LA32'!$B$1:$BZ$201,'LA32'!BE$1,0)),
IF(LA!$H$11=3,(VLOOKUP($A73,'LA33'!$B$1:$BZ$201,'LA33'!BE$1,0)),
0))),".")</f>
        <v>0</v>
      </c>
      <c r="BG73" s="106">
        <f>IFERROR(
IF(LA!$H$11=1,(VLOOKUP($A73,'LA31'!$B$1:$BZ$201,'LA31'!BF$1,0)),
IF(LA!$H$11=2,(VLOOKUP($A73,'LA32'!$B$1:$BZ$201,'LA32'!BF$1,0)),
IF(LA!$H$11=3,(VLOOKUP($A73,'LA33'!$B$1:$BZ$201,'LA33'!BF$1,0)),
0))),".")</f>
        <v>0</v>
      </c>
      <c r="BH73" s="106">
        <f>IFERROR(
IF(LA!$H$11=1,(VLOOKUP($A73,'LA31'!$B$1:$BZ$201,'LA31'!BG$1,0)),
IF(LA!$H$11=2,(VLOOKUP($A73,'LA32'!$B$1:$BZ$201,'LA32'!BG$1,0)),
IF(LA!$H$11=3,(VLOOKUP($A73,'LA33'!$B$1:$BZ$201,'LA33'!BG$1,0)),
0))),".")</f>
        <v>0</v>
      </c>
      <c r="BI73" s="106">
        <f>IFERROR(
IF(LA!$H$11=1,(VLOOKUP($A73,'LA31'!$B$1:$BZ$201,'LA31'!BH$1,0)),
IF(LA!$H$11=2,(VLOOKUP($A73,'LA32'!$B$1:$BZ$201,'LA32'!BH$1,0)),
IF(LA!$H$11=3,(VLOOKUP($A73,'LA33'!$B$1:$BZ$201,'LA33'!BH$1,0)),
0))),".")</f>
        <v>0</v>
      </c>
      <c r="BJ73" s="106">
        <f>IFERROR(
IF(LA!$H$11=1,(VLOOKUP($A73,'LA31'!$B$1:$BZ$201,'LA31'!BI$1,0)),
IF(LA!$H$11=2,(VLOOKUP($A73,'LA32'!$B$1:$BZ$201,'LA32'!BI$1,0)),
IF(LA!$H$11=3,(VLOOKUP($A73,'LA33'!$B$1:$BZ$201,'LA33'!BI$1,0)),
0))),".")</f>
        <v>0.03</v>
      </c>
      <c r="BK73" s="106">
        <f>IFERROR(
IF(LA!$H$11=1,(VLOOKUP($A73,'LA31'!$B$1:$BZ$201,'LA31'!BJ$1,0)),
IF(LA!$H$11=2,(VLOOKUP($A73,'LA32'!$B$1:$BZ$201,'LA32'!BJ$1,0)),
IF(LA!$H$11=3,(VLOOKUP($A73,'LA33'!$B$1:$BZ$201,'LA33'!BJ$1,0)),
0))),".")</f>
        <v>0.03</v>
      </c>
      <c r="BL73" s="106">
        <f>IFERROR(
IF(LA!$H$11=1,(VLOOKUP($A73,'LA31'!$B$1:$BZ$201,'LA31'!BK$1,0)),
IF(LA!$H$11=2,(VLOOKUP($A73,'LA32'!$B$1:$BZ$201,'LA32'!BK$1,0)),
IF(LA!$H$11=3,(VLOOKUP($A73,'LA33'!$B$1:$BZ$201,'LA33'!BK$1,0)),
0))),".")</f>
        <v>0</v>
      </c>
      <c r="BM73" s="106">
        <f>IFERROR(
IF(LA!$H$11=1,(VLOOKUP($A73,'LA31'!$B$1:$BZ$201,'LA31'!BL$1,0)),
IF(LA!$H$11=2,(VLOOKUP($A73,'LA32'!$B$1:$BZ$201,'LA32'!BL$1,0)),
IF(LA!$H$11=3,(VLOOKUP($A73,'LA33'!$B$1:$BZ$201,'LA33'!BL$1,0)),
0))),".")</f>
        <v>0</v>
      </c>
      <c r="BN73" s="106">
        <f>IFERROR(
IF(LA!$H$11=1,(VLOOKUP($A73,'LA31'!$B$1:$BZ$201,'LA31'!BM$1,0)),
IF(LA!$H$11=2,(VLOOKUP($A73,'LA32'!$B$1:$BZ$201,'LA32'!BM$1,0)),
IF(LA!$H$11=3,(VLOOKUP($A73,'LA33'!$B$1:$BZ$201,'LA33'!BM$1,0)),
0))),".")</f>
        <v>0</v>
      </c>
      <c r="BO73" s="106">
        <f>IFERROR(
IF(LA!$H$11=1,(VLOOKUP($A73,'LA31'!$B$1:$BZ$201,'LA31'!BN$1,0)),
IF(LA!$H$11=2,(VLOOKUP($A73,'LA32'!$B$1:$BZ$201,'LA32'!BN$1,0)),
IF(LA!$H$11=3,(VLOOKUP($A73,'LA33'!$B$1:$BZ$201,'LA33'!BN$1,0)),
0))),".")</f>
        <v>0</v>
      </c>
      <c r="BP73" s="106" t="str">
        <f>IFERROR(
IF(LA!$H$11=1,(VLOOKUP($A73,'LA31'!$B$1:$BZ$201,'LA31'!BO$1,0)),
IF(LA!$H$11=2,(VLOOKUP($A73,'LA32'!$B$1:$BZ$201,'LA32'!BO$1,0)),
IF(LA!$H$11=3,(VLOOKUP($A73,'LA33'!$B$1:$BZ$201,'LA33'!BO$1,0)),
0))),".")</f>
        <v>x</v>
      </c>
      <c r="BQ73" s="106" t="str">
        <f>IFERROR(
IF(LA!$H$11=1,(VLOOKUP($A73,'LA31'!$B$1:$BZ$201,'LA31'!BP$1,0)),
IF(LA!$H$11=2,(VLOOKUP($A73,'LA32'!$B$1:$BZ$201,'LA32'!BP$1,0)),
IF(LA!$H$11=3,(VLOOKUP($A73,'LA33'!$B$1:$BZ$201,'LA33'!BP$1,0)),
0))),".")</f>
        <v>x</v>
      </c>
      <c r="BR73" s="106">
        <f>IFERROR(
IF(LA!$H$11=1,(VLOOKUP($A73,'LA31'!$B$1:$BZ$201,'LA31'!BQ$1,0)),
IF(LA!$H$11=2,(VLOOKUP($A73,'LA32'!$B$1:$BZ$201,'LA32'!BQ$1,0)),
IF(LA!$H$11=3,(VLOOKUP($A73,'LA33'!$B$1:$BZ$201,'LA33'!BQ$1,0)),
0))),".")</f>
        <v>0.5</v>
      </c>
      <c r="BS73" s="106">
        <f>IFERROR(
IF(LA!$H$11=1,(VLOOKUP($A73,'LA31'!$B$1:$BZ$201,'LA31'!BR$1,0)),
IF(LA!$H$11=2,(VLOOKUP($A73,'LA32'!$B$1:$BZ$201,'LA32'!BR$1,0)),
IF(LA!$H$11=3,(VLOOKUP($A73,'LA33'!$B$1:$BZ$201,'LA33'!BR$1,0)),
0))),".")</f>
        <v>0.16</v>
      </c>
      <c r="BT73" s="106">
        <f>IFERROR(
IF(LA!$H$11=1,(VLOOKUP($A73,'LA31'!$B$1:$BZ$201,'LA31'!BS$1,0)),
IF(LA!$H$11=2,(VLOOKUP($A73,'LA32'!$B$1:$BZ$201,'LA32'!BS$1,0)),
IF(LA!$H$11=3,(VLOOKUP($A73,'LA33'!$B$1:$BZ$201,'LA33'!BS$1,0)),
0))),".")</f>
        <v>0.18</v>
      </c>
      <c r="BU73" s="106" t="str">
        <f>IFERROR(
IF(LA!$H$11=1,(VLOOKUP($A73,'LA31'!$B$1:$BZ$201,'LA31'!BT$1,0)),
IF(LA!$H$11=2,(VLOOKUP($A73,'LA32'!$B$1:$BZ$201,'LA32'!BT$1,0)),
IF(LA!$H$11=3,(VLOOKUP($A73,'LA33'!$B$1:$BZ$201,'LA33'!BT$1,0)),
0))),".")</f>
        <v>x</v>
      </c>
      <c r="BV73" s="106" t="str">
        <f>IFERROR(
IF(LA!$H$11=1,(VLOOKUP($A73,'LA31'!$B$1:$BZ$201,'LA31'!BU$1,0)),
IF(LA!$H$11=2,(VLOOKUP($A73,'LA32'!$B$1:$BZ$201,'LA32'!BU$1,0)),
IF(LA!$H$11=3,(VLOOKUP($A73,'LA33'!$B$1:$BZ$201,'LA33'!BU$1,0)),
0))),".")</f>
        <v>x</v>
      </c>
      <c r="BW73" s="106" t="str">
        <f>IFERROR(
IF(LA!$H$11=1,(VLOOKUP($A73,'LA31'!$B$1:$BZ$201,'LA31'!BV$1,0)),
IF(LA!$H$11=2,(VLOOKUP($A73,'LA32'!$B$1:$BZ$201,'LA32'!BV$1,0)),
IF(LA!$H$11=3,(VLOOKUP($A73,'LA33'!$B$1:$BZ$201,'LA33'!BV$1,0)),
0))),".")</f>
        <v>x</v>
      </c>
      <c r="BX73" s="106" t="str">
        <f>IFERROR(
IF(LA!$H$11=1,(VLOOKUP($A73,'LA31'!$B$1:$BZ$201,'LA31'!BW$1,0)),
IF(LA!$H$11=2,(VLOOKUP($A73,'LA32'!$B$1:$BZ$201,'LA32'!BW$1,0)),
IF(LA!$H$11=3,(VLOOKUP($A73,'LA33'!$B$1:$BZ$201,'LA33'!BW$1,0)),
0))),".")</f>
        <v>x</v>
      </c>
      <c r="BY73" s="106">
        <f>IFERROR(
IF(LA!$H$11=1,(VLOOKUP($A73,'LA31'!$B$1:$BZ$201,'LA31'!BX$1,0)),
IF(LA!$H$11=2,(VLOOKUP($A73,'LA32'!$B$1:$BZ$201,'LA32'!BX$1,0)),
IF(LA!$H$11=3,(VLOOKUP($A73,'LA33'!$B$1:$BZ$201,'LA33'!BX$1,0)),
0))),".")</f>
        <v>0.09</v>
      </c>
      <c r="BZ73" s="106">
        <f>IFERROR(
IF(LA!$H$11=1,(VLOOKUP($A73,'LA31'!$B$1:$BZ$201,'LA31'!BY$1,0)),
IF(LA!$H$11=2,(VLOOKUP($A73,'LA32'!$B$1:$BZ$201,'LA32'!BY$1,0)),
IF(LA!$H$11=3,(VLOOKUP($A73,'LA33'!$B$1:$BZ$201,'LA33'!BY$1,0)),
0))),".")</f>
        <v>0.09</v>
      </c>
    </row>
    <row r="74" spans="1:78" x14ac:dyDescent="0.2">
      <c r="A74" s="55">
        <v>919</v>
      </c>
      <c r="B74" s="55" t="s">
        <v>256</v>
      </c>
      <c r="C74" s="88" t="s">
        <v>196</v>
      </c>
      <c r="D74" s="59">
        <f>IFERROR(
IF(LA!$H$11=1,(VLOOKUP($A74,'LA31'!$B$1:$BZ$201,'LA31'!C$1,0)),
IF(LA!$H$11=2,(VLOOKUP($A74,'LA32'!$B$1:$BZ$201,'LA32'!C$1,0)),
IF(LA!$H$11=3,(VLOOKUP($A74,'LA33'!$B$1:$BZ$201,'LA33'!C$1,0)),
0))),".")</f>
        <v>220</v>
      </c>
      <c r="E74" s="59">
        <f>IFERROR(
IF(LA!$H$11=1,(VLOOKUP($A74,'LA31'!$B$1:$BZ$201,'LA31'!D$1,0)),
IF(LA!$H$11=2,(VLOOKUP($A74,'LA32'!$B$1:$BZ$201,'LA32'!D$1,0)),
IF(LA!$H$11=3,(VLOOKUP($A74,'LA33'!$B$1:$BZ$201,'LA33'!D$1,0)),
0))),".")</f>
        <v>6670</v>
      </c>
      <c r="F74" s="59">
        <f>IFERROR(
IF(LA!$H$11=1,(VLOOKUP($A74,'LA31'!$B$1:$BZ$201,'LA31'!E$1,0)),
IF(LA!$H$11=2,(VLOOKUP($A74,'LA32'!$B$1:$BZ$201,'LA32'!E$1,0)),
IF(LA!$H$11=3,(VLOOKUP($A74,'LA33'!$B$1:$BZ$201,'LA33'!E$1,0)),
0))),".")</f>
        <v>6880</v>
      </c>
      <c r="G74" s="106">
        <f>IFERROR(
IF(LA!$H$11=1,(VLOOKUP($A74,'LA31'!$B$1:$BZ$201,'LA31'!F$1,0)),
IF(LA!$H$11=2,(VLOOKUP($A74,'LA32'!$B$1:$BZ$201,'LA32'!F$1,0)),
IF(LA!$H$11=3,(VLOOKUP($A74,'LA33'!$B$1:$BZ$201,'LA33'!F$1,0)),
0))),".")</f>
        <v>0.75</v>
      </c>
      <c r="H74" s="106">
        <f>IFERROR(
IF(LA!$H$11=1,(VLOOKUP($A74,'LA31'!$B$1:$BZ$201,'LA31'!G$1,0)),
IF(LA!$H$11=2,(VLOOKUP($A74,'LA32'!$B$1:$BZ$201,'LA32'!G$1,0)),
IF(LA!$H$11=3,(VLOOKUP($A74,'LA33'!$B$1:$BZ$201,'LA33'!G$1,0)),
0))),".")</f>
        <v>0.81</v>
      </c>
      <c r="I74" s="106">
        <f>IFERROR(
IF(LA!$H$11=1,(VLOOKUP($A74,'LA31'!$B$1:$BZ$201,'LA31'!H$1,0)),
IF(LA!$H$11=2,(VLOOKUP($A74,'LA32'!$B$1:$BZ$201,'LA32'!H$1,0)),
IF(LA!$H$11=3,(VLOOKUP($A74,'LA33'!$B$1:$BZ$201,'LA33'!H$1,0)),
0))),".")</f>
        <v>0.81</v>
      </c>
      <c r="J74" s="106">
        <f>IFERROR(
IF(LA!$H$11=1,(VLOOKUP($A74,'LA31'!$B$1:$BZ$201,'LA31'!I$1,0)),
IF(LA!$H$11=2,(VLOOKUP($A74,'LA32'!$B$1:$BZ$201,'LA32'!I$1,0)),
IF(LA!$H$11=3,(VLOOKUP($A74,'LA33'!$B$1:$BZ$201,'LA33'!I$1,0)),
0))),".")</f>
        <v>0.64</v>
      </c>
      <c r="K74" s="106">
        <f>IFERROR(
IF(LA!$H$11=1,(VLOOKUP($A74,'LA31'!$B$1:$BZ$201,'LA31'!J$1,0)),
IF(LA!$H$11=2,(VLOOKUP($A74,'LA32'!$B$1:$BZ$201,'LA32'!J$1,0)),
IF(LA!$H$11=3,(VLOOKUP($A74,'LA33'!$B$1:$BZ$201,'LA33'!J$1,0)),
0))),".")</f>
        <v>0.71</v>
      </c>
      <c r="L74" s="106">
        <f>IFERROR(
IF(LA!$H$11=1,(VLOOKUP($A74,'LA31'!$B$1:$BZ$201,'LA31'!K$1,0)),
IF(LA!$H$11=2,(VLOOKUP($A74,'LA32'!$B$1:$BZ$201,'LA32'!K$1,0)),
IF(LA!$H$11=3,(VLOOKUP($A74,'LA33'!$B$1:$BZ$201,'LA33'!K$1,0)),
0))),".")</f>
        <v>0.71</v>
      </c>
      <c r="M74" s="106">
        <f>IFERROR(
IF(LA!$H$11=1,(VLOOKUP($A74,'LA31'!$B$1:$BZ$201,'LA31'!L$1,0)),
IF(LA!$H$11=2,(VLOOKUP($A74,'LA32'!$B$1:$BZ$201,'LA32'!L$1,0)),
IF(LA!$H$11=3,(VLOOKUP($A74,'LA33'!$B$1:$BZ$201,'LA33'!L$1,0)),
0))),".")</f>
        <v>0.13</v>
      </c>
      <c r="N74" s="106">
        <f>IFERROR(
IF(LA!$H$11=1,(VLOOKUP($A74,'LA31'!$B$1:$BZ$201,'LA31'!M$1,0)),
IF(LA!$H$11=2,(VLOOKUP($A74,'LA32'!$B$1:$BZ$201,'LA32'!M$1,0)),
IF(LA!$H$11=3,(VLOOKUP($A74,'LA33'!$B$1:$BZ$201,'LA33'!M$1,0)),
0))),".")</f>
        <v>7.0000000000000007E-2</v>
      </c>
      <c r="O74" s="106">
        <f>IFERROR(
IF(LA!$H$11=1,(VLOOKUP($A74,'LA31'!$B$1:$BZ$201,'LA31'!N$1,0)),
IF(LA!$H$11=2,(VLOOKUP($A74,'LA32'!$B$1:$BZ$201,'LA32'!N$1,0)),
IF(LA!$H$11=3,(VLOOKUP($A74,'LA33'!$B$1:$BZ$201,'LA33'!N$1,0)),
0))),".")</f>
        <v>7.0000000000000007E-2</v>
      </c>
      <c r="P74" s="106">
        <f>IFERROR(
IF(LA!$H$11=1,(VLOOKUP($A74,'LA31'!$B$1:$BZ$201,'LA31'!O$1,0)),
IF(LA!$H$11=2,(VLOOKUP($A74,'LA32'!$B$1:$BZ$201,'LA32'!O$1,0)),
IF(LA!$H$11=3,(VLOOKUP($A74,'LA33'!$B$1:$BZ$201,'LA33'!O$1,0)),
0))),".")</f>
        <v>0</v>
      </c>
      <c r="Q74" s="106" t="str">
        <f>IFERROR(
IF(LA!$H$11=1,(VLOOKUP($A74,'LA31'!$B$1:$BZ$201,'LA31'!P$1,0)),
IF(LA!$H$11=2,(VLOOKUP($A74,'LA32'!$B$1:$BZ$201,'LA32'!P$1,0)),
IF(LA!$H$11=3,(VLOOKUP($A74,'LA33'!$B$1:$BZ$201,'LA33'!P$1,0)),
0))),".")</f>
        <v>-</v>
      </c>
      <c r="R74" s="106" t="str">
        <f>IFERROR(
IF(LA!$H$11=1,(VLOOKUP($A74,'LA31'!$B$1:$BZ$201,'LA31'!Q$1,0)),
IF(LA!$H$11=2,(VLOOKUP($A74,'LA32'!$B$1:$BZ$201,'LA32'!Q$1,0)),
IF(LA!$H$11=3,(VLOOKUP($A74,'LA33'!$B$1:$BZ$201,'LA33'!Q$1,0)),
0))),".")</f>
        <v>-</v>
      </c>
      <c r="S74" s="106" t="str">
        <f>IFERROR(
IF(LA!$H$11=1,(VLOOKUP($A74,'LA31'!$B$1:$BZ$201,'LA31'!R$1,0)),
IF(LA!$H$11=2,(VLOOKUP($A74,'LA32'!$B$1:$BZ$201,'LA32'!R$1,0)),
IF(LA!$H$11=3,(VLOOKUP($A74,'LA33'!$B$1:$BZ$201,'LA33'!R$1,0)),
0))),".")</f>
        <v>x</v>
      </c>
      <c r="T74" s="106">
        <f>IFERROR(
IF(LA!$H$11=1,(VLOOKUP($A74,'LA31'!$B$1:$BZ$201,'LA31'!S$1,0)),
IF(LA!$H$11=2,(VLOOKUP($A74,'LA32'!$B$1:$BZ$201,'LA32'!S$1,0)),
IF(LA!$H$11=3,(VLOOKUP($A74,'LA33'!$B$1:$BZ$201,'LA33'!S$1,0)),
0))),".")</f>
        <v>0.02</v>
      </c>
      <c r="U74" s="106">
        <f>IFERROR(
IF(LA!$H$11=1,(VLOOKUP($A74,'LA31'!$B$1:$BZ$201,'LA31'!T$1,0)),
IF(LA!$H$11=2,(VLOOKUP($A74,'LA32'!$B$1:$BZ$201,'LA32'!T$1,0)),
IF(LA!$H$11=3,(VLOOKUP($A74,'LA33'!$B$1:$BZ$201,'LA33'!T$1,0)),
0))),".")</f>
        <v>0.02</v>
      </c>
      <c r="V74" s="106">
        <f>IFERROR(
IF(LA!$H$11=1,(VLOOKUP($A74,'LA31'!$B$1:$BZ$201,'LA31'!U$1,0)),
IF(LA!$H$11=2,(VLOOKUP($A74,'LA32'!$B$1:$BZ$201,'LA32'!U$1,0)),
IF(LA!$H$11=3,(VLOOKUP($A74,'LA33'!$B$1:$BZ$201,'LA33'!U$1,0)),
0))),".")</f>
        <v>0.03</v>
      </c>
      <c r="W74" s="106">
        <f>IFERROR(
IF(LA!$H$11=1,(VLOOKUP($A74,'LA31'!$B$1:$BZ$201,'LA31'!V$1,0)),
IF(LA!$H$11=2,(VLOOKUP($A74,'LA32'!$B$1:$BZ$201,'LA32'!V$1,0)),
IF(LA!$H$11=3,(VLOOKUP($A74,'LA33'!$B$1:$BZ$201,'LA33'!V$1,0)),
0))),".")</f>
        <v>0.02</v>
      </c>
      <c r="X74" s="106">
        <f>IFERROR(
IF(LA!$H$11=1,(VLOOKUP($A74,'LA31'!$B$1:$BZ$201,'LA31'!W$1,0)),
IF(LA!$H$11=2,(VLOOKUP($A74,'LA32'!$B$1:$BZ$201,'LA32'!W$1,0)),
IF(LA!$H$11=3,(VLOOKUP($A74,'LA33'!$B$1:$BZ$201,'LA33'!W$1,0)),
0))),".")</f>
        <v>0.02</v>
      </c>
      <c r="Y74" s="106">
        <f>IFERROR(
IF(LA!$H$11=1,(VLOOKUP($A74,'LA31'!$B$1:$BZ$201,'LA31'!X$1,0)),
IF(LA!$H$11=2,(VLOOKUP($A74,'LA32'!$B$1:$BZ$201,'LA32'!X$1,0)),
IF(LA!$H$11=3,(VLOOKUP($A74,'LA33'!$B$1:$BZ$201,'LA33'!X$1,0)),
0))),".")</f>
        <v>0</v>
      </c>
      <c r="Z74" s="106">
        <f>IFERROR(
IF(LA!$H$11=1,(VLOOKUP($A74,'LA31'!$B$1:$BZ$201,'LA31'!Y$1,0)),
IF(LA!$H$11=2,(VLOOKUP($A74,'LA32'!$B$1:$BZ$201,'LA32'!Y$1,0)),
IF(LA!$H$11=3,(VLOOKUP($A74,'LA33'!$B$1:$BZ$201,'LA33'!Y$1,0)),
0))),".")</f>
        <v>0</v>
      </c>
      <c r="AA74" s="106">
        <f>IFERROR(
IF(LA!$H$11=1,(VLOOKUP($A74,'LA31'!$B$1:$BZ$201,'LA31'!Z$1,0)),
IF(LA!$H$11=2,(VLOOKUP($A74,'LA32'!$B$1:$BZ$201,'LA32'!Z$1,0)),
IF(LA!$H$11=3,(VLOOKUP($A74,'LA33'!$B$1:$BZ$201,'LA33'!Z$1,0)),
0))),".")</f>
        <v>0</v>
      </c>
      <c r="AB74" s="106">
        <f>IFERROR(
IF(LA!$H$11=1,(VLOOKUP($A74,'LA31'!$B$1:$BZ$201,'LA31'!AA$1,0)),
IF(LA!$H$11=2,(VLOOKUP($A74,'LA32'!$B$1:$BZ$201,'LA32'!AA$1,0)),
IF(LA!$H$11=3,(VLOOKUP($A74,'LA33'!$B$1:$BZ$201,'LA33'!AA$1,0)),
0))),".")</f>
        <v>0</v>
      </c>
      <c r="AC74" s="106">
        <f>IFERROR(
IF(LA!$H$11=1,(VLOOKUP($A74,'LA31'!$B$1:$BZ$201,'LA31'!AB$1,0)),
IF(LA!$H$11=2,(VLOOKUP($A74,'LA32'!$B$1:$BZ$201,'LA32'!AB$1,0)),
IF(LA!$H$11=3,(VLOOKUP($A74,'LA33'!$B$1:$BZ$201,'LA33'!AB$1,0)),
0))),".")</f>
        <v>0</v>
      </c>
      <c r="AD74" s="106">
        <f>IFERROR(
IF(LA!$H$11=1,(VLOOKUP($A74,'LA31'!$B$1:$BZ$201,'LA31'!AC$1,0)),
IF(LA!$H$11=2,(VLOOKUP($A74,'LA32'!$B$1:$BZ$201,'LA32'!AC$1,0)),
IF(LA!$H$11=3,(VLOOKUP($A74,'LA33'!$B$1:$BZ$201,'LA33'!AC$1,0)),
0))),".")</f>
        <v>0</v>
      </c>
      <c r="AE74" s="106">
        <f>IFERROR(
IF(LA!$H$11=1,(VLOOKUP($A74,'LA31'!$B$1:$BZ$201,'LA31'!AD$1,0)),
IF(LA!$H$11=2,(VLOOKUP($A74,'LA32'!$B$1:$BZ$201,'LA32'!AD$1,0)),
IF(LA!$H$11=3,(VLOOKUP($A74,'LA33'!$B$1:$BZ$201,'LA33'!AD$1,0)),
0))),".")</f>
        <v>0.03</v>
      </c>
      <c r="AF74" s="106">
        <f>IFERROR(
IF(LA!$H$11=1,(VLOOKUP($A74,'LA31'!$B$1:$BZ$201,'LA31'!AE$1,0)),
IF(LA!$H$11=2,(VLOOKUP($A74,'LA32'!$B$1:$BZ$201,'LA32'!AE$1,0)),
IF(LA!$H$11=3,(VLOOKUP($A74,'LA33'!$B$1:$BZ$201,'LA33'!AE$1,0)),
0))),".")</f>
        <v>0.03</v>
      </c>
      <c r="AG74" s="106">
        <f>IFERROR(
IF(LA!$H$11=1,(VLOOKUP($A74,'LA31'!$B$1:$BZ$201,'LA31'!AF$1,0)),
IF(LA!$H$11=2,(VLOOKUP($A74,'LA32'!$B$1:$BZ$201,'LA32'!AF$1,0)),
IF(LA!$H$11=3,(VLOOKUP($A74,'LA33'!$B$1:$BZ$201,'LA33'!AF$1,0)),
0))),".")</f>
        <v>0.03</v>
      </c>
      <c r="AH74" s="106">
        <f>IFERROR(
IF(LA!$H$11=1,(VLOOKUP($A74,'LA31'!$B$1:$BZ$201,'LA31'!AG$1,0)),
IF(LA!$H$11=2,(VLOOKUP($A74,'LA32'!$B$1:$BZ$201,'LA32'!AG$1,0)),
IF(LA!$H$11=3,(VLOOKUP($A74,'LA33'!$B$1:$BZ$201,'LA33'!AG$1,0)),
0))),".")</f>
        <v>0.46</v>
      </c>
      <c r="AI74" s="106">
        <f>IFERROR(
IF(LA!$H$11=1,(VLOOKUP($A74,'LA31'!$B$1:$BZ$201,'LA31'!AH$1,0)),
IF(LA!$H$11=2,(VLOOKUP($A74,'LA32'!$B$1:$BZ$201,'LA32'!AH$1,0)),
IF(LA!$H$11=3,(VLOOKUP($A74,'LA33'!$B$1:$BZ$201,'LA33'!AH$1,0)),
0))),".")</f>
        <v>0.61</v>
      </c>
      <c r="AJ74" s="106">
        <f>IFERROR(
IF(LA!$H$11=1,(VLOOKUP($A74,'LA31'!$B$1:$BZ$201,'LA31'!AI$1,0)),
IF(LA!$H$11=2,(VLOOKUP($A74,'LA32'!$B$1:$BZ$201,'LA32'!AI$1,0)),
IF(LA!$H$11=3,(VLOOKUP($A74,'LA33'!$B$1:$BZ$201,'LA33'!AI$1,0)),
0))),".")</f>
        <v>0.6</v>
      </c>
      <c r="AK74" s="106">
        <f>IFERROR(
IF(LA!$H$11=1,(VLOOKUP($A74,'LA31'!$B$1:$BZ$201,'LA31'!AJ$1,0)),
IF(LA!$H$11=2,(VLOOKUP($A74,'LA32'!$B$1:$BZ$201,'LA32'!AJ$1,0)),
IF(LA!$H$11=3,(VLOOKUP($A74,'LA33'!$B$1:$BZ$201,'LA33'!AJ$1,0)),
0))),".")</f>
        <v>0.12</v>
      </c>
      <c r="AL74" s="106">
        <f>IFERROR(
IF(LA!$H$11=1,(VLOOKUP($A74,'LA31'!$B$1:$BZ$201,'LA31'!AK$1,0)),
IF(LA!$H$11=2,(VLOOKUP($A74,'LA32'!$B$1:$BZ$201,'LA32'!AK$1,0)),
IF(LA!$H$11=3,(VLOOKUP($A74,'LA33'!$B$1:$BZ$201,'LA33'!AK$1,0)),
0))),".")</f>
        <v>0.28999999999999998</v>
      </c>
      <c r="AM74" s="106">
        <f>IFERROR(
IF(LA!$H$11=1,(VLOOKUP($A74,'LA31'!$B$1:$BZ$201,'LA31'!AL$1,0)),
IF(LA!$H$11=2,(VLOOKUP($A74,'LA32'!$B$1:$BZ$201,'LA32'!AL$1,0)),
IF(LA!$H$11=3,(VLOOKUP($A74,'LA33'!$B$1:$BZ$201,'LA33'!AL$1,0)),
0))),".")</f>
        <v>0.28999999999999998</v>
      </c>
      <c r="AN74" s="106" t="str">
        <f>IFERROR(
IF(LA!$H$11=1,(VLOOKUP($A74,'LA31'!$B$1:$BZ$201,'LA31'!AM$1,0)),
IF(LA!$H$11=2,(VLOOKUP($A74,'LA32'!$B$1:$BZ$201,'LA32'!AM$1,0)),
IF(LA!$H$11=3,(VLOOKUP($A74,'LA33'!$B$1:$BZ$201,'LA33'!AM$1,0)),
0))),".")</f>
        <v>x</v>
      </c>
      <c r="AO74" s="106">
        <f>IFERROR(
IF(LA!$H$11=1,(VLOOKUP($A74,'LA31'!$B$1:$BZ$201,'LA31'!AN$1,0)),
IF(LA!$H$11=2,(VLOOKUP($A74,'LA32'!$B$1:$BZ$201,'LA32'!AN$1,0)),
IF(LA!$H$11=3,(VLOOKUP($A74,'LA33'!$B$1:$BZ$201,'LA33'!AN$1,0)),
0))),".")</f>
        <v>0.02</v>
      </c>
      <c r="AP74" s="106">
        <f>IFERROR(
IF(LA!$H$11=1,(VLOOKUP($A74,'LA31'!$B$1:$BZ$201,'LA31'!AO$1,0)),
IF(LA!$H$11=2,(VLOOKUP($A74,'LA32'!$B$1:$BZ$201,'LA32'!AO$1,0)),
IF(LA!$H$11=3,(VLOOKUP($A74,'LA33'!$B$1:$BZ$201,'LA33'!AO$1,0)),
0))),".")</f>
        <v>0.02</v>
      </c>
      <c r="AQ74" s="106">
        <f>IFERROR(
IF(LA!$H$11=1,(VLOOKUP($A74,'LA31'!$B$1:$BZ$201,'LA31'!AP$1,0)),
IF(LA!$H$11=2,(VLOOKUP($A74,'LA32'!$B$1:$BZ$201,'LA32'!AP$1,0)),
IF(LA!$H$11=3,(VLOOKUP($A74,'LA33'!$B$1:$BZ$201,'LA33'!AP$1,0)),
0))),".")</f>
        <v>7.0000000000000007E-2</v>
      </c>
      <c r="AR74" s="106">
        <f>IFERROR(
IF(LA!$H$11=1,(VLOOKUP($A74,'LA31'!$B$1:$BZ$201,'LA31'!AQ$1,0)),
IF(LA!$H$11=2,(VLOOKUP($A74,'LA32'!$B$1:$BZ$201,'LA32'!AQ$1,0)),
IF(LA!$H$11=3,(VLOOKUP($A74,'LA33'!$B$1:$BZ$201,'LA33'!AQ$1,0)),
0))),".")</f>
        <v>0.19</v>
      </c>
      <c r="AS74" s="106">
        <f>IFERROR(
IF(LA!$H$11=1,(VLOOKUP($A74,'LA31'!$B$1:$BZ$201,'LA31'!AR$1,0)),
IF(LA!$H$11=2,(VLOOKUP($A74,'LA32'!$B$1:$BZ$201,'LA32'!AR$1,0)),
IF(LA!$H$11=3,(VLOOKUP($A74,'LA33'!$B$1:$BZ$201,'LA33'!AR$1,0)),
0))),".")</f>
        <v>0.19</v>
      </c>
      <c r="AT74" s="106">
        <f>IFERROR(
IF(LA!$H$11=1,(VLOOKUP($A74,'LA31'!$B$1:$BZ$201,'LA31'!AS$1,0)),
IF(LA!$H$11=2,(VLOOKUP($A74,'LA32'!$B$1:$BZ$201,'LA32'!AS$1,0)),
IF(LA!$H$11=3,(VLOOKUP($A74,'LA33'!$B$1:$BZ$201,'LA33'!AS$1,0)),
0))),".")</f>
        <v>0.33</v>
      </c>
      <c r="AU74" s="106">
        <f>IFERROR(
IF(LA!$H$11=1,(VLOOKUP($A74,'LA31'!$B$1:$BZ$201,'LA31'!AT$1,0)),
IF(LA!$H$11=2,(VLOOKUP($A74,'LA32'!$B$1:$BZ$201,'LA32'!AT$1,0)),
IF(LA!$H$11=3,(VLOOKUP($A74,'LA33'!$B$1:$BZ$201,'LA33'!AT$1,0)),
0))),".")</f>
        <v>0.31</v>
      </c>
      <c r="AV74" s="106">
        <f>IFERROR(
IF(LA!$H$11=1,(VLOOKUP($A74,'LA31'!$B$1:$BZ$201,'LA31'!AU$1,0)),
IF(LA!$H$11=2,(VLOOKUP($A74,'LA32'!$B$1:$BZ$201,'LA32'!AU$1,0)),
IF(LA!$H$11=3,(VLOOKUP($A74,'LA33'!$B$1:$BZ$201,'LA33'!AU$1,0)),
0))),".")</f>
        <v>0.31</v>
      </c>
      <c r="AW74" s="106" t="str">
        <f>IFERROR(
IF(LA!$H$11=1,(VLOOKUP($A74,'LA31'!$B$1:$BZ$201,'LA31'!AV$1,0)),
IF(LA!$H$11=2,(VLOOKUP($A74,'LA32'!$B$1:$BZ$201,'LA32'!AV$1,0)),
IF(LA!$H$11=3,(VLOOKUP($A74,'LA33'!$B$1:$BZ$201,'LA33'!AV$1,0)),
0))),".")</f>
        <v>x</v>
      </c>
      <c r="AX74" s="106" t="str">
        <f>IFERROR(
IF(LA!$H$11=1,(VLOOKUP($A74,'LA31'!$B$1:$BZ$201,'LA31'!AW$1,0)),
IF(LA!$H$11=2,(VLOOKUP($A74,'LA32'!$B$1:$BZ$201,'LA32'!AW$1,0)),
IF(LA!$H$11=3,(VLOOKUP($A74,'LA33'!$B$1:$BZ$201,'LA33'!AW$1,0)),
0))),".")</f>
        <v>-</v>
      </c>
      <c r="AY74" s="106" t="str">
        <f>IFERROR(
IF(LA!$H$11=1,(VLOOKUP($A74,'LA31'!$B$1:$BZ$201,'LA31'!AX$1,0)),
IF(LA!$H$11=2,(VLOOKUP($A74,'LA32'!$B$1:$BZ$201,'LA32'!AX$1,0)),
IF(LA!$H$11=3,(VLOOKUP($A74,'LA33'!$B$1:$BZ$201,'LA33'!AX$1,0)),
0))),".")</f>
        <v>-</v>
      </c>
      <c r="AZ74" s="106">
        <f>IFERROR(
IF(LA!$H$11=1,(VLOOKUP($A74,'LA31'!$B$1:$BZ$201,'LA31'!AY$1,0)),
IF(LA!$H$11=2,(VLOOKUP($A74,'LA32'!$B$1:$BZ$201,'LA32'!AY$1,0)),
IF(LA!$H$11=3,(VLOOKUP($A74,'LA33'!$B$1:$BZ$201,'LA33'!AY$1,0)),
0))),".")</f>
        <v>0</v>
      </c>
      <c r="BA74" s="106" t="str">
        <f>IFERROR(
IF(LA!$H$11=1,(VLOOKUP($A74,'LA31'!$B$1:$BZ$201,'LA31'!AZ$1,0)),
IF(LA!$H$11=2,(VLOOKUP($A74,'LA32'!$B$1:$BZ$201,'LA32'!AZ$1,0)),
IF(LA!$H$11=3,(VLOOKUP($A74,'LA33'!$B$1:$BZ$201,'LA33'!AZ$1,0)),
0))),".")</f>
        <v>x</v>
      </c>
      <c r="BB74" s="106" t="str">
        <f>IFERROR(
IF(LA!$H$11=1,(VLOOKUP($A74,'LA31'!$B$1:$BZ$201,'LA31'!BA$1,0)),
IF(LA!$H$11=2,(VLOOKUP($A74,'LA32'!$B$1:$BZ$201,'LA32'!BA$1,0)),
IF(LA!$H$11=3,(VLOOKUP($A74,'LA33'!$B$1:$BZ$201,'LA33'!BA$1,0)),
0))),".")</f>
        <v>x</v>
      </c>
      <c r="BC74" s="106">
        <f>IFERROR(
IF(LA!$H$11=1,(VLOOKUP($A74,'LA31'!$B$1:$BZ$201,'LA31'!BB$1,0)),
IF(LA!$H$11=2,(VLOOKUP($A74,'LA32'!$B$1:$BZ$201,'LA32'!BB$1,0)),
IF(LA!$H$11=3,(VLOOKUP($A74,'LA33'!$B$1:$BZ$201,'LA33'!BB$1,0)),
0))),".")</f>
        <v>0.1</v>
      </c>
      <c r="BD74" s="106">
        <f>IFERROR(
IF(LA!$H$11=1,(VLOOKUP($A74,'LA31'!$B$1:$BZ$201,'LA31'!BC$1,0)),
IF(LA!$H$11=2,(VLOOKUP($A74,'LA32'!$B$1:$BZ$201,'LA32'!BC$1,0)),
IF(LA!$H$11=3,(VLOOKUP($A74,'LA33'!$B$1:$BZ$201,'LA33'!BC$1,0)),
0))),".")</f>
        <v>0.09</v>
      </c>
      <c r="BE74" s="106">
        <f>IFERROR(
IF(LA!$H$11=1,(VLOOKUP($A74,'LA31'!$B$1:$BZ$201,'LA31'!BD$1,0)),
IF(LA!$H$11=2,(VLOOKUP($A74,'LA32'!$B$1:$BZ$201,'LA32'!BD$1,0)),
IF(LA!$H$11=3,(VLOOKUP($A74,'LA33'!$B$1:$BZ$201,'LA33'!BD$1,0)),
0))),".")</f>
        <v>0.09</v>
      </c>
      <c r="BF74" s="106" t="str">
        <f>IFERROR(
IF(LA!$H$11=1,(VLOOKUP($A74,'LA31'!$B$1:$BZ$201,'LA31'!BE$1,0)),
IF(LA!$H$11=2,(VLOOKUP($A74,'LA32'!$B$1:$BZ$201,'LA32'!BE$1,0)),
IF(LA!$H$11=3,(VLOOKUP($A74,'LA33'!$B$1:$BZ$201,'LA33'!BE$1,0)),
0))),".")</f>
        <v>x</v>
      </c>
      <c r="BG74" s="106">
        <f>IFERROR(
IF(LA!$H$11=1,(VLOOKUP($A74,'LA31'!$B$1:$BZ$201,'LA31'!BF$1,0)),
IF(LA!$H$11=2,(VLOOKUP($A74,'LA32'!$B$1:$BZ$201,'LA32'!BF$1,0)),
IF(LA!$H$11=3,(VLOOKUP($A74,'LA33'!$B$1:$BZ$201,'LA33'!BF$1,0)),
0))),".")</f>
        <v>0.01</v>
      </c>
      <c r="BH74" s="106">
        <f>IFERROR(
IF(LA!$H$11=1,(VLOOKUP($A74,'LA31'!$B$1:$BZ$201,'LA31'!BG$1,0)),
IF(LA!$H$11=2,(VLOOKUP($A74,'LA32'!$B$1:$BZ$201,'LA32'!BG$1,0)),
IF(LA!$H$11=3,(VLOOKUP($A74,'LA33'!$B$1:$BZ$201,'LA33'!BG$1,0)),
0))),".")</f>
        <v>0.01</v>
      </c>
      <c r="BI74" s="106">
        <f>IFERROR(
IF(LA!$H$11=1,(VLOOKUP($A74,'LA31'!$B$1:$BZ$201,'LA31'!BH$1,0)),
IF(LA!$H$11=2,(VLOOKUP($A74,'LA32'!$B$1:$BZ$201,'LA32'!BH$1,0)),
IF(LA!$H$11=3,(VLOOKUP($A74,'LA33'!$B$1:$BZ$201,'LA33'!BH$1,0)),
0))),".")</f>
        <v>7.0000000000000007E-2</v>
      </c>
      <c r="BJ74" s="106">
        <f>IFERROR(
IF(LA!$H$11=1,(VLOOKUP($A74,'LA31'!$B$1:$BZ$201,'LA31'!BI$1,0)),
IF(LA!$H$11=2,(VLOOKUP($A74,'LA32'!$B$1:$BZ$201,'LA32'!BI$1,0)),
IF(LA!$H$11=3,(VLOOKUP($A74,'LA33'!$B$1:$BZ$201,'LA33'!BI$1,0)),
0))),".")</f>
        <v>0.08</v>
      </c>
      <c r="BK74" s="106">
        <f>IFERROR(
IF(LA!$H$11=1,(VLOOKUP($A74,'LA31'!$B$1:$BZ$201,'LA31'!BJ$1,0)),
IF(LA!$H$11=2,(VLOOKUP($A74,'LA32'!$B$1:$BZ$201,'LA32'!BJ$1,0)),
IF(LA!$H$11=3,(VLOOKUP($A74,'LA33'!$B$1:$BZ$201,'LA33'!BJ$1,0)),
0))),".")</f>
        <v>0.08</v>
      </c>
      <c r="BL74" s="106">
        <f>IFERROR(
IF(LA!$H$11=1,(VLOOKUP($A74,'LA31'!$B$1:$BZ$201,'LA31'!BK$1,0)),
IF(LA!$H$11=2,(VLOOKUP($A74,'LA32'!$B$1:$BZ$201,'LA32'!BK$1,0)),
IF(LA!$H$11=3,(VLOOKUP($A74,'LA33'!$B$1:$BZ$201,'LA33'!BK$1,0)),
0))),".")</f>
        <v>0</v>
      </c>
      <c r="BM74" s="106" t="str">
        <f>IFERROR(
IF(LA!$H$11=1,(VLOOKUP($A74,'LA31'!$B$1:$BZ$201,'LA31'!BL$1,0)),
IF(LA!$H$11=2,(VLOOKUP($A74,'LA32'!$B$1:$BZ$201,'LA32'!BL$1,0)),
IF(LA!$H$11=3,(VLOOKUP($A74,'LA33'!$B$1:$BZ$201,'LA33'!BL$1,0)),
0))),".")</f>
        <v>x</v>
      </c>
      <c r="BN74" s="106" t="str">
        <f>IFERROR(
IF(LA!$H$11=1,(VLOOKUP($A74,'LA31'!$B$1:$BZ$201,'LA31'!BM$1,0)),
IF(LA!$H$11=2,(VLOOKUP($A74,'LA32'!$B$1:$BZ$201,'LA32'!BM$1,0)),
IF(LA!$H$11=3,(VLOOKUP($A74,'LA33'!$B$1:$BZ$201,'LA33'!BM$1,0)),
0))),".")</f>
        <v>x</v>
      </c>
      <c r="BO74" s="106" t="str">
        <f>IFERROR(
IF(LA!$H$11=1,(VLOOKUP($A74,'LA31'!$B$1:$BZ$201,'LA31'!BN$1,0)),
IF(LA!$H$11=2,(VLOOKUP($A74,'LA32'!$B$1:$BZ$201,'LA32'!BN$1,0)),
IF(LA!$H$11=3,(VLOOKUP($A74,'LA33'!$B$1:$BZ$201,'LA33'!BN$1,0)),
0))),".")</f>
        <v>x</v>
      </c>
      <c r="BP74" s="106">
        <f>IFERROR(
IF(LA!$H$11=1,(VLOOKUP($A74,'LA31'!$B$1:$BZ$201,'LA31'!BO$1,0)),
IF(LA!$H$11=2,(VLOOKUP($A74,'LA32'!$B$1:$BZ$201,'LA32'!BO$1,0)),
IF(LA!$H$11=3,(VLOOKUP($A74,'LA33'!$B$1:$BZ$201,'LA33'!BO$1,0)),
0))),".")</f>
        <v>0.01</v>
      </c>
      <c r="BQ74" s="106">
        <f>IFERROR(
IF(LA!$H$11=1,(VLOOKUP($A74,'LA31'!$B$1:$BZ$201,'LA31'!BP$1,0)),
IF(LA!$H$11=2,(VLOOKUP($A74,'LA32'!$B$1:$BZ$201,'LA32'!BP$1,0)),
IF(LA!$H$11=3,(VLOOKUP($A74,'LA33'!$B$1:$BZ$201,'LA33'!BP$1,0)),
0))),".")</f>
        <v>0.01</v>
      </c>
      <c r="BR74" s="106">
        <f>IFERROR(
IF(LA!$H$11=1,(VLOOKUP($A74,'LA31'!$B$1:$BZ$201,'LA31'!BQ$1,0)),
IF(LA!$H$11=2,(VLOOKUP($A74,'LA32'!$B$1:$BZ$201,'LA32'!BQ$1,0)),
IF(LA!$H$11=3,(VLOOKUP($A74,'LA33'!$B$1:$BZ$201,'LA33'!BQ$1,0)),
0))),".")</f>
        <v>0.09</v>
      </c>
      <c r="BS74" s="106">
        <f>IFERROR(
IF(LA!$H$11=1,(VLOOKUP($A74,'LA31'!$B$1:$BZ$201,'LA31'!BR$1,0)),
IF(LA!$H$11=2,(VLOOKUP($A74,'LA32'!$B$1:$BZ$201,'LA32'!BR$1,0)),
IF(LA!$H$11=3,(VLOOKUP($A74,'LA33'!$B$1:$BZ$201,'LA33'!BR$1,0)),
0))),".")</f>
        <v>0.04</v>
      </c>
      <c r="BT74" s="106">
        <f>IFERROR(
IF(LA!$H$11=1,(VLOOKUP($A74,'LA31'!$B$1:$BZ$201,'LA31'!BS$1,0)),
IF(LA!$H$11=2,(VLOOKUP($A74,'LA32'!$B$1:$BZ$201,'LA32'!BS$1,0)),
IF(LA!$H$11=3,(VLOOKUP($A74,'LA33'!$B$1:$BZ$201,'LA33'!BS$1,0)),
0))),".")</f>
        <v>0.05</v>
      </c>
      <c r="BU74" s="106">
        <f>IFERROR(
IF(LA!$H$11=1,(VLOOKUP($A74,'LA31'!$B$1:$BZ$201,'LA31'!BT$1,0)),
IF(LA!$H$11=2,(VLOOKUP($A74,'LA32'!$B$1:$BZ$201,'LA32'!BT$1,0)),
IF(LA!$H$11=3,(VLOOKUP($A74,'LA33'!$B$1:$BZ$201,'LA33'!BT$1,0)),
0))),".")</f>
        <v>0.05</v>
      </c>
      <c r="BV74" s="106">
        <f>IFERROR(
IF(LA!$H$11=1,(VLOOKUP($A74,'LA31'!$B$1:$BZ$201,'LA31'!BU$1,0)),
IF(LA!$H$11=2,(VLOOKUP($A74,'LA32'!$B$1:$BZ$201,'LA32'!BU$1,0)),
IF(LA!$H$11=3,(VLOOKUP($A74,'LA33'!$B$1:$BZ$201,'LA33'!BU$1,0)),
0))),".")</f>
        <v>0.01</v>
      </c>
      <c r="BW74" s="106">
        <f>IFERROR(
IF(LA!$H$11=1,(VLOOKUP($A74,'LA31'!$B$1:$BZ$201,'LA31'!BV$1,0)),
IF(LA!$H$11=2,(VLOOKUP($A74,'LA32'!$B$1:$BZ$201,'LA32'!BV$1,0)),
IF(LA!$H$11=3,(VLOOKUP($A74,'LA33'!$B$1:$BZ$201,'LA33'!BV$1,0)),
0))),".")</f>
        <v>0.01</v>
      </c>
      <c r="BX74" s="106">
        <f>IFERROR(
IF(LA!$H$11=1,(VLOOKUP($A74,'LA31'!$B$1:$BZ$201,'LA31'!BW$1,0)),
IF(LA!$H$11=2,(VLOOKUP($A74,'LA32'!$B$1:$BZ$201,'LA32'!BW$1,0)),
IF(LA!$H$11=3,(VLOOKUP($A74,'LA33'!$B$1:$BZ$201,'LA33'!BW$1,0)),
0))),".")</f>
        <v>0.12</v>
      </c>
      <c r="BY74" s="106">
        <f>IFERROR(
IF(LA!$H$11=1,(VLOOKUP($A74,'LA31'!$B$1:$BZ$201,'LA31'!BX$1,0)),
IF(LA!$H$11=2,(VLOOKUP($A74,'LA32'!$B$1:$BZ$201,'LA32'!BX$1,0)),
IF(LA!$H$11=3,(VLOOKUP($A74,'LA33'!$B$1:$BZ$201,'LA33'!BX$1,0)),
0))),".")</f>
        <v>0.13</v>
      </c>
      <c r="BZ74" s="106">
        <f>IFERROR(
IF(LA!$H$11=1,(VLOOKUP($A74,'LA31'!$B$1:$BZ$201,'LA31'!BY$1,0)),
IF(LA!$H$11=2,(VLOOKUP($A74,'LA32'!$B$1:$BZ$201,'LA32'!BY$1,0)),
IF(LA!$H$11=3,(VLOOKUP($A74,'LA33'!$B$1:$BZ$201,'LA33'!BY$1,0)),
0))),".")</f>
        <v>0.13</v>
      </c>
    </row>
    <row r="75" spans="1:78" x14ac:dyDescent="0.2">
      <c r="A75" s="55">
        <v>312</v>
      </c>
      <c r="B75" s="55" t="s">
        <v>257</v>
      </c>
      <c r="C75" s="88" t="s">
        <v>198</v>
      </c>
      <c r="D75" s="59">
        <f>IFERROR(
IF(LA!$H$11=1,(VLOOKUP($A75,'LA31'!$B$1:$BZ$201,'LA31'!C$1,0)),
IF(LA!$H$11=2,(VLOOKUP($A75,'LA32'!$B$1:$BZ$201,'LA32'!C$1,0)),
IF(LA!$H$11=3,(VLOOKUP($A75,'LA33'!$B$1:$BZ$201,'LA33'!C$1,0)),
0))),".")</f>
        <v>150</v>
      </c>
      <c r="E75" s="59">
        <f>IFERROR(
IF(LA!$H$11=1,(VLOOKUP($A75,'LA31'!$B$1:$BZ$201,'LA31'!D$1,0)),
IF(LA!$H$11=2,(VLOOKUP($A75,'LA32'!$B$1:$BZ$201,'LA32'!D$1,0)),
IF(LA!$H$11=3,(VLOOKUP($A75,'LA33'!$B$1:$BZ$201,'LA33'!D$1,0)),
0))),".")</f>
        <v>1220</v>
      </c>
      <c r="F75" s="59">
        <f>IFERROR(
IF(LA!$H$11=1,(VLOOKUP($A75,'LA31'!$B$1:$BZ$201,'LA31'!E$1,0)),
IF(LA!$H$11=2,(VLOOKUP($A75,'LA32'!$B$1:$BZ$201,'LA32'!E$1,0)),
IF(LA!$H$11=3,(VLOOKUP($A75,'LA33'!$B$1:$BZ$201,'LA33'!E$1,0)),
0))),".")</f>
        <v>1370</v>
      </c>
      <c r="G75" s="106">
        <f>IFERROR(
IF(LA!$H$11=1,(VLOOKUP($A75,'LA31'!$B$1:$BZ$201,'LA31'!F$1,0)),
IF(LA!$H$11=2,(VLOOKUP($A75,'LA32'!$B$1:$BZ$201,'LA32'!F$1,0)),
IF(LA!$H$11=3,(VLOOKUP($A75,'LA33'!$B$1:$BZ$201,'LA33'!F$1,0)),
0))),".")</f>
        <v>0.8</v>
      </c>
      <c r="H75" s="106">
        <f>IFERROR(
IF(LA!$H$11=1,(VLOOKUP($A75,'LA31'!$B$1:$BZ$201,'LA31'!G$1,0)),
IF(LA!$H$11=2,(VLOOKUP($A75,'LA32'!$B$1:$BZ$201,'LA32'!G$1,0)),
IF(LA!$H$11=3,(VLOOKUP($A75,'LA33'!$B$1:$BZ$201,'LA33'!G$1,0)),
0))),".")</f>
        <v>0.71</v>
      </c>
      <c r="I75" s="106">
        <f>IFERROR(
IF(LA!$H$11=1,(VLOOKUP($A75,'LA31'!$B$1:$BZ$201,'LA31'!H$1,0)),
IF(LA!$H$11=2,(VLOOKUP($A75,'LA32'!$B$1:$BZ$201,'LA32'!H$1,0)),
IF(LA!$H$11=3,(VLOOKUP($A75,'LA33'!$B$1:$BZ$201,'LA33'!H$1,0)),
0))),".")</f>
        <v>0.72</v>
      </c>
      <c r="J75" s="106">
        <f>IFERROR(
IF(LA!$H$11=1,(VLOOKUP($A75,'LA31'!$B$1:$BZ$201,'LA31'!I$1,0)),
IF(LA!$H$11=2,(VLOOKUP($A75,'LA32'!$B$1:$BZ$201,'LA32'!I$1,0)),
IF(LA!$H$11=3,(VLOOKUP($A75,'LA33'!$B$1:$BZ$201,'LA33'!I$1,0)),
0))),".")</f>
        <v>0.79</v>
      </c>
      <c r="K75" s="106">
        <f>IFERROR(
IF(LA!$H$11=1,(VLOOKUP($A75,'LA31'!$B$1:$BZ$201,'LA31'!J$1,0)),
IF(LA!$H$11=2,(VLOOKUP($A75,'LA32'!$B$1:$BZ$201,'LA32'!J$1,0)),
IF(LA!$H$11=3,(VLOOKUP($A75,'LA33'!$B$1:$BZ$201,'LA33'!J$1,0)),
0))),".")</f>
        <v>0.7</v>
      </c>
      <c r="L75" s="106">
        <f>IFERROR(
IF(LA!$H$11=1,(VLOOKUP($A75,'LA31'!$B$1:$BZ$201,'LA31'!K$1,0)),
IF(LA!$H$11=2,(VLOOKUP($A75,'LA32'!$B$1:$BZ$201,'LA32'!K$1,0)),
IF(LA!$H$11=3,(VLOOKUP($A75,'LA33'!$B$1:$BZ$201,'LA33'!K$1,0)),
0))),".")</f>
        <v>0.71</v>
      </c>
      <c r="M75" s="106">
        <f>IFERROR(
IF(LA!$H$11=1,(VLOOKUP($A75,'LA31'!$B$1:$BZ$201,'LA31'!L$1,0)),
IF(LA!$H$11=2,(VLOOKUP($A75,'LA32'!$B$1:$BZ$201,'LA32'!L$1,0)),
IF(LA!$H$11=3,(VLOOKUP($A75,'LA33'!$B$1:$BZ$201,'LA33'!L$1,0)),
0))),".")</f>
        <v>0.1</v>
      </c>
      <c r="N75" s="106">
        <f>IFERROR(
IF(LA!$H$11=1,(VLOOKUP($A75,'LA31'!$B$1:$BZ$201,'LA31'!M$1,0)),
IF(LA!$H$11=2,(VLOOKUP($A75,'LA32'!$B$1:$BZ$201,'LA32'!M$1,0)),
IF(LA!$H$11=3,(VLOOKUP($A75,'LA33'!$B$1:$BZ$201,'LA33'!M$1,0)),
0))),".")</f>
        <v>0.05</v>
      </c>
      <c r="O75" s="106">
        <f>IFERROR(
IF(LA!$H$11=1,(VLOOKUP($A75,'LA31'!$B$1:$BZ$201,'LA31'!N$1,0)),
IF(LA!$H$11=2,(VLOOKUP($A75,'LA32'!$B$1:$BZ$201,'LA32'!N$1,0)),
IF(LA!$H$11=3,(VLOOKUP($A75,'LA33'!$B$1:$BZ$201,'LA33'!N$1,0)),
0))),".")</f>
        <v>0.05</v>
      </c>
      <c r="P75" s="106" t="str">
        <f>IFERROR(
IF(LA!$H$11=1,(VLOOKUP($A75,'LA31'!$B$1:$BZ$201,'LA31'!O$1,0)),
IF(LA!$H$11=2,(VLOOKUP($A75,'LA32'!$B$1:$BZ$201,'LA32'!O$1,0)),
IF(LA!$H$11=3,(VLOOKUP($A75,'LA33'!$B$1:$BZ$201,'LA33'!O$1,0)),
0))),".")</f>
        <v>x</v>
      </c>
      <c r="Q75" s="106">
        <f>IFERROR(
IF(LA!$H$11=1,(VLOOKUP($A75,'LA31'!$B$1:$BZ$201,'LA31'!P$1,0)),
IF(LA!$H$11=2,(VLOOKUP($A75,'LA32'!$B$1:$BZ$201,'LA32'!P$1,0)),
IF(LA!$H$11=3,(VLOOKUP($A75,'LA33'!$B$1:$BZ$201,'LA33'!P$1,0)),
0))),".")</f>
        <v>0.01</v>
      </c>
      <c r="R75" s="106">
        <f>IFERROR(
IF(LA!$H$11=1,(VLOOKUP($A75,'LA31'!$B$1:$BZ$201,'LA31'!Q$1,0)),
IF(LA!$H$11=2,(VLOOKUP($A75,'LA32'!$B$1:$BZ$201,'LA32'!Q$1,0)),
IF(LA!$H$11=3,(VLOOKUP($A75,'LA33'!$B$1:$BZ$201,'LA33'!Q$1,0)),
0))),".")</f>
        <v>0.01</v>
      </c>
      <c r="S75" s="106" t="str">
        <f>IFERROR(
IF(LA!$H$11=1,(VLOOKUP($A75,'LA31'!$B$1:$BZ$201,'LA31'!R$1,0)),
IF(LA!$H$11=2,(VLOOKUP($A75,'LA32'!$B$1:$BZ$201,'LA32'!R$1,0)),
IF(LA!$H$11=3,(VLOOKUP($A75,'LA33'!$B$1:$BZ$201,'LA33'!R$1,0)),
0))),".")</f>
        <v>x</v>
      </c>
      <c r="T75" s="106">
        <f>IFERROR(
IF(LA!$H$11=1,(VLOOKUP($A75,'LA31'!$B$1:$BZ$201,'LA31'!S$1,0)),
IF(LA!$H$11=2,(VLOOKUP($A75,'LA32'!$B$1:$BZ$201,'LA32'!S$1,0)),
IF(LA!$H$11=3,(VLOOKUP($A75,'LA33'!$B$1:$BZ$201,'LA33'!S$1,0)),
0))),".")</f>
        <v>0.03</v>
      </c>
      <c r="U75" s="106">
        <f>IFERROR(
IF(LA!$H$11=1,(VLOOKUP($A75,'LA31'!$B$1:$BZ$201,'LA31'!T$1,0)),
IF(LA!$H$11=2,(VLOOKUP($A75,'LA32'!$B$1:$BZ$201,'LA32'!T$1,0)),
IF(LA!$H$11=3,(VLOOKUP($A75,'LA33'!$B$1:$BZ$201,'LA33'!T$1,0)),
0))),".")</f>
        <v>0.03</v>
      </c>
      <c r="V75" s="106">
        <f>IFERROR(
IF(LA!$H$11=1,(VLOOKUP($A75,'LA31'!$B$1:$BZ$201,'LA31'!U$1,0)),
IF(LA!$H$11=2,(VLOOKUP($A75,'LA32'!$B$1:$BZ$201,'LA32'!U$1,0)),
IF(LA!$H$11=3,(VLOOKUP($A75,'LA33'!$B$1:$BZ$201,'LA33'!U$1,0)),
0))),".")</f>
        <v>0.05</v>
      </c>
      <c r="W75" s="106">
        <f>IFERROR(
IF(LA!$H$11=1,(VLOOKUP($A75,'LA31'!$B$1:$BZ$201,'LA31'!V$1,0)),
IF(LA!$H$11=2,(VLOOKUP($A75,'LA32'!$B$1:$BZ$201,'LA32'!V$1,0)),
IF(LA!$H$11=3,(VLOOKUP($A75,'LA33'!$B$1:$BZ$201,'LA33'!V$1,0)),
0))),".")</f>
        <v>0.02</v>
      </c>
      <c r="X75" s="106">
        <f>IFERROR(
IF(LA!$H$11=1,(VLOOKUP($A75,'LA31'!$B$1:$BZ$201,'LA31'!W$1,0)),
IF(LA!$H$11=2,(VLOOKUP($A75,'LA32'!$B$1:$BZ$201,'LA32'!W$1,0)),
IF(LA!$H$11=3,(VLOOKUP($A75,'LA33'!$B$1:$BZ$201,'LA33'!W$1,0)),
0))),".")</f>
        <v>0.03</v>
      </c>
      <c r="Y75" s="106">
        <f>IFERROR(
IF(LA!$H$11=1,(VLOOKUP($A75,'LA31'!$B$1:$BZ$201,'LA31'!X$1,0)),
IF(LA!$H$11=2,(VLOOKUP($A75,'LA32'!$B$1:$BZ$201,'LA32'!X$1,0)),
IF(LA!$H$11=3,(VLOOKUP($A75,'LA33'!$B$1:$BZ$201,'LA33'!X$1,0)),
0))),".")</f>
        <v>0</v>
      </c>
      <c r="Z75" s="106">
        <f>IFERROR(
IF(LA!$H$11=1,(VLOOKUP($A75,'LA31'!$B$1:$BZ$201,'LA31'!Y$1,0)),
IF(LA!$H$11=2,(VLOOKUP($A75,'LA32'!$B$1:$BZ$201,'LA32'!Y$1,0)),
IF(LA!$H$11=3,(VLOOKUP($A75,'LA33'!$B$1:$BZ$201,'LA33'!Y$1,0)),
0))),".")</f>
        <v>0</v>
      </c>
      <c r="AA75" s="106">
        <f>IFERROR(
IF(LA!$H$11=1,(VLOOKUP($A75,'LA31'!$B$1:$BZ$201,'LA31'!Z$1,0)),
IF(LA!$H$11=2,(VLOOKUP($A75,'LA32'!$B$1:$BZ$201,'LA32'!Z$1,0)),
IF(LA!$H$11=3,(VLOOKUP($A75,'LA33'!$B$1:$BZ$201,'LA33'!Z$1,0)),
0))),".")</f>
        <v>0</v>
      </c>
      <c r="AB75" s="106">
        <f>IFERROR(
IF(LA!$H$11=1,(VLOOKUP($A75,'LA31'!$B$1:$BZ$201,'LA31'!AA$1,0)),
IF(LA!$H$11=2,(VLOOKUP($A75,'LA32'!$B$1:$BZ$201,'LA32'!AA$1,0)),
IF(LA!$H$11=3,(VLOOKUP($A75,'LA33'!$B$1:$BZ$201,'LA33'!AA$1,0)),
0))),".")</f>
        <v>0</v>
      </c>
      <c r="AC75" s="106">
        <f>IFERROR(
IF(LA!$H$11=1,(VLOOKUP($A75,'LA31'!$B$1:$BZ$201,'LA31'!AB$1,0)),
IF(LA!$H$11=2,(VLOOKUP($A75,'LA32'!$B$1:$BZ$201,'LA32'!AB$1,0)),
IF(LA!$H$11=3,(VLOOKUP($A75,'LA33'!$B$1:$BZ$201,'LA33'!AB$1,0)),
0))),".")</f>
        <v>0</v>
      </c>
      <c r="AD75" s="106">
        <f>IFERROR(
IF(LA!$H$11=1,(VLOOKUP($A75,'LA31'!$B$1:$BZ$201,'LA31'!AC$1,0)),
IF(LA!$H$11=2,(VLOOKUP($A75,'LA32'!$B$1:$BZ$201,'LA32'!AC$1,0)),
IF(LA!$H$11=3,(VLOOKUP($A75,'LA33'!$B$1:$BZ$201,'LA33'!AC$1,0)),
0))),".")</f>
        <v>0</v>
      </c>
      <c r="AE75" s="106">
        <f>IFERROR(
IF(LA!$H$11=1,(VLOOKUP($A75,'LA31'!$B$1:$BZ$201,'LA31'!AD$1,0)),
IF(LA!$H$11=2,(VLOOKUP($A75,'LA32'!$B$1:$BZ$201,'LA32'!AD$1,0)),
IF(LA!$H$11=3,(VLOOKUP($A75,'LA33'!$B$1:$BZ$201,'LA33'!AD$1,0)),
0))),".")</f>
        <v>0.05</v>
      </c>
      <c r="AF75" s="106">
        <f>IFERROR(
IF(LA!$H$11=1,(VLOOKUP($A75,'LA31'!$B$1:$BZ$201,'LA31'!AE$1,0)),
IF(LA!$H$11=2,(VLOOKUP($A75,'LA32'!$B$1:$BZ$201,'LA32'!AE$1,0)),
IF(LA!$H$11=3,(VLOOKUP($A75,'LA33'!$B$1:$BZ$201,'LA33'!AE$1,0)),
0))),".")</f>
        <v>0.04</v>
      </c>
      <c r="AG75" s="106">
        <f>IFERROR(
IF(LA!$H$11=1,(VLOOKUP($A75,'LA31'!$B$1:$BZ$201,'LA31'!AF$1,0)),
IF(LA!$H$11=2,(VLOOKUP($A75,'LA32'!$B$1:$BZ$201,'LA32'!AF$1,0)),
IF(LA!$H$11=3,(VLOOKUP($A75,'LA33'!$B$1:$BZ$201,'LA33'!AF$1,0)),
0))),".")</f>
        <v>0.04</v>
      </c>
      <c r="AH75" s="106">
        <f>IFERROR(
IF(LA!$H$11=1,(VLOOKUP($A75,'LA31'!$B$1:$BZ$201,'LA31'!AG$1,0)),
IF(LA!$H$11=2,(VLOOKUP($A75,'LA32'!$B$1:$BZ$201,'LA32'!AG$1,0)),
IF(LA!$H$11=3,(VLOOKUP($A75,'LA33'!$B$1:$BZ$201,'LA33'!AG$1,0)),
0))),".")</f>
        <v>0.6</v>
      </c>
      <c r="AI75" s="106">
        <f>IFERROR(
IF(LA!$H$11=1,(VLOOKUP($A75,'LA31'!$B$1:$BZ$201,'LA31'!AH$1,0)),
IF(LA!$H$11=2,(VLOOKUP($A75,'LA32'!$B$1:$BZ$201,'LA32'!AH$1,0)),
IF(LA!$H$11=3,(VLOOKUP($A75,'LA33'!$B$1:$BZ$201,'LA33'!AH$1,0)),
0))),".")</f>
        <v>0.59</v>
      </c>
      <c r="AJ75" s="106">
        <f>IFERROR(
IF(LA!$H$11=1,(VLOOKUP($A75,'LA31'!$B$1:$BZ$201,'LA31'!AI$1,0)),
IF(LA!$H$11=2,(VLOOKUP($A75,'LA32'!$B$1:$BZ$201,'LA32'!AI$1,0)),
IF(LA!$H$11=3,(VLOOKUP($A75,'LA33'!$B$1:$BZ$201,'LA33'!AI$1,0)),
0))),".")</f>
        <v>0.6</v>
      </c>
      <c r="AK75" s="106">
        <f>IFERROR(
IF(LA!$H$11=1,(VLOOKUP($A75,'LA31'!$B$1:$BZ$201,'LA31'!AJ$1,0)),
IF(LA!$H$11=2,(VLOOKUP($A75,'LA32'!$B$1:$BZ$201,'LA32'!AJ$1,0)),
IF(LA!$H$11=3,(VLOOKUP($A75,'LA33'!$B$1:$BZ$201,'LA33'!AJ$1,0)),
0))),".")</f>
        <v>0.13</v>
      </c>
      <c r="AL75" s="106">
        <f>IFERROR(
IF(LA!$H$11=1,(VLOOKUP($A75,'LA31'!$B$1:$BZ$201,'LA31'!AK$1,0)),
IF(LA!$H$11=2,(VLOOKUP($A75,'LA32'!$B$1:$BZ$201,'LA32'!AK$1,0)),
IF(LA!$H$11=3,(VLOOKUP($A75,'LA33'!$B$1:$BZ$201,'LA33'!AK$1,0)),
0))),".")</f>
        <v>0.22</v>
      </c>
      <c r="AM75" s="106">
        <f>IFERROR(
IF(LA!$H$11=1,(VLOOKUP($A75,'LA31'!$B$1:$BZ$201,'LA31'!AL$1,0)),
IF(LA!$H$11=2,(VLOOKUP($A75,'LA32'!$B$1:$BZ$201,'LA32'!AL$1,0)),
IF(LA!$H$11=3,(VLOOKUP($A75,'LA33'!$B$1:$BZ$201,'LA33'!AL$1,0)),
0))),".")</f>
        <v>0.21</v>
      </c>
      <c r="AN75" s="106" t="str">
        <f>IFERROR(
IF(LA!$H$11=1,(VLOOKUP($A75,'LA31'!$B$1:$BZ$201,'LA31'!AM$1,0)),
IF(LA!$H$11=2,(VLOOKUP($A75,'LA32'!$B$1:$BZ$201,'LA32'!AM$1,0)),
IF(LA!$H$11=3,(VLOOKUP($A75,'LA33'!$B$1:$BZ$201,'LA33'!AM$1,0)),
0))),".")</f>
        <v>x</v>
      </c>
      <c r="AO75" s="106" t="str">
        <f>IFERROR(
IF(LA!$H$11=1,(VLOOKUP($A75,'LA31'!$B$1:$BZ$201,'LA31'!AN$1,0)),
IF(LA!$H$11=2,(VLOOKUP($A75,'LA32'!$B$1:$BZ$201,'LA32'!AN$1,0)),
IF(LA!$H$11=3,(VLOOKUP($A75,'LA33'!$B$1:$BZ$201,'LA33'!AN$1,0)),
0))),".")</f>
        <v>-</v>
      </c>
      <c r="AP75" s="106">
        <f>IFERROR(
IF(LA!$H$11=1,(VLOOKUP($A75,'LA31'!$B$1:$BZ$201,'LA31'!AO$1,0)),
IF(LA!$H$11=2,(VLOOKUP($A75,'LA32'!$B$1:$BZ$201,'LA32'!AO$1,0)),
IF(LA!$H$11=3,(VLOOKUP($A75,'LA33'!$B$1:$BZ$201,'LA33'!AO$1,0)),
0))),".")</f>
        <v>0.01</v>
      </c>
      <c r="AQ75" s="106">
        <f>IFERROR(
IF(LA!$H$11=1,(VLOOKUP($A75,'LA31'!$B$1:$BZ$201,'LA31'!AP$1,0)),
IF(LA!$H$11=2,(VLOOKUP($A75,'LA32'!$B$1:$BZ$201,'LA32'!AP$1,0)),
IF(LA!$H$11=3,(VLOOKUP($A75,'LA33'!$B$1:$BZ$201,'LA33'!AP$1,0)),
0))),".")</f>
        <v>0.08</v>
      </c>
      <c r="AR75" s="106">
        <f>IFERROR(
IF(LA!$H$11=1,(VLOOKUP($A75,'LA31'!$B$1:$BZ$201,'LA31'!AQ$1,0)),
IF(LA!$H$11=2,(VLOOKUP($A75,'LA32'!$B$1:$BZ$201,'LA32'!AQ$1,0)),
IF(LA!$H$11=3,(VLOOKUP($A75,'LA33'!$B$1:$BZ$201,'LA33'!AQ$1,0)),
0))),".")</f>
        <v>0.12</v>
      </c>
      <c r="AS75" s="106">
        <f>IFERROR(
IF(LA!$H$11=1,(VLOOKUP($A75,'LA31'!$B$1:$BZ$201,'LA31'!AR$1,0)),
IF(LA!$H$11=2,(VLOOKUP($A75,'LA32'!$B$1:$BZ$201,'LA32'!AR$1,0)),
IF(LA!$H$11=3,(VLOOKUP($A75,'LA33'!$B$1:$BZ$201,'LA33'!AR$1,0)),
0))),".")</f>
        <v>0.12</v>
      </c>
      <c r="AT75" s="106">
        <f>IFERROR(
IF(LA!$H$11=1,(VLOOKUP($A75,'LA31'!$B$1:$BZ$201,'LA31'!AS$1,0)),
IF(LA!$H$11=2,(VLOOKUP($A75,'LA32'!$B$1:$BZ$201,'LA32'!AS$1,0)),
IF(LA!$H$11=3,(VLOOKUP($A75,'LA33'!$B$1:$BZ$201,'LA33'!AS$1,0)),
0))),".")</f>
        <v>0.47</v>
      </c>
      <c r="AU75" s="106">
        <f>IFERROR(
IF(LA!$H$11=1,(VLOOKUP($A75,'LA31'!$B$1:$BZ$201,'LA31'!AT$1,0)),
IF(LA!$H$11=2,(VLOOKUP($A75,'LA32'!$B$1:$BZ$201,'LA32'!AT$1,0)),
IF(LA!$H$11=3,(VLOOKUP($A75,'LA33'!$B$1:$BZ$201,'LA33'!AT$1,0)),
0))),".")</f>
        <v>0.37</v>
      </c>
      <c r="AV75" s="106">
        <f>IFERROR(
IF(LA!$H$11=1,(VLOOKUP($A75,'LA31'!$B$1:$BZ$201,'LA31'!AU$1,0)),
IF(LA!$H$11=2,(VLOOKUP($A75,'LA32'!$B$1:$BZ$201,'LA32'!AU$1,0)),
IF(LA!$H$11=3,(VLOOKUP($A75,'LA33'!$B$1:$BZ$201,'LA33'!AU$1,0)),
0))),".")</f>
        <v>0.38</v>
      </c>
      <c r="AW75" s="106">
        <f>IFERROR(
IF(LA!$H$11=1,(VLOOKUP($A75,'LA31'!$B$1:$BZ$201,'LA31'!AV$1,0)),
IF(LA!$H$11=2,(VLOOKUP($A75,'LA32'!$B$1:$BZ$201,'LA32'!AV$1,0)),
IF(LA!$H$11=3,(VLOOKUP($A75,'LA33'!$B$1:$BZ$201,'LA33'!AV$1,0)),
0))),".")</f>
        <v>0</v>
      </c>
      <c r="AX75" s="106">
        <f>IFERROR(
IF(LA!$H$11=1,(VLOOKUP($A75,'LA31'!$B$1:$BZ$201,'LA31'!AW$1,0)),
IF(LA!$H$11=2,(VLOOKUP($A75,'LA32'!$B$1:$BZ$201,'LA32'!AW$1,0)),
IF(LA!$H$11=3,(VLOOKUP($A75,'LA33'!$B$1:$BZ$201,'LA33'!AW$1,0)),
0))),".")</f>
        <v>0.01</v>
      </c>
      <c r="AY75" s="106">
        <f>IFERROR(
IF(LA!$H$11=1,(VLOOKUP($A75,'LA31'!$B$1:$BZ$201,'LA31'!AX$1,0)),
IF(LA!$H$11=2,(VLOOKUP($A75,'LA32'!$B$1:$BZ$201,'LA32'!AX$1,0)),
IF(LA!$H$11=3,(VLOOKUP($A75,'LA33'!$B$1:$BZ$201,'LA33'!AX$1,0)),
0))),".")</f>
        <v>0.01</v>
      </c>
      <c r="AZ75" s="106">
        <f>IFERROR(
IF(LA!$H$11=1,(VLOOKUP($A75,'LA31'!$B$1:$BZ$201,'LA31'!AY$1,0)),
IF(LA!$H$11=2,(VLOOKUP($A75,'LA32'!$B$1:$BZ$201,'LA32'!AY$1,0)),
IF(LA!$H$11=3,(VLOOKUP($A75,'LA33'!$B$1:$BZ$201,'LA33'!AY$1,0)),
0))),".")</f>
        <v>0</v>
      </c>
      <c r="BA75" s="106">
        <f>IFERROR(
IF(LA!$H$11=1,(VLOOKUP($A75,'LA31'!$B$1:$BZ$201,'LA31'!AZ$1,0)),
IF(LA!$H$11=2,(VLOOKUP($A75,'LA32'!$B$1:$BZ$201,'LA32'!AZ$1,0)),
IF(LA!$H$11=3,(VLOOKUP($A75,'LA33'!$B$1:$BZ$201,'LA33'!AZ$1,0)),
0))),".")</f>
        <v>0</v>
      </c>
      <c r="BB75" s="106">
        <f>IFERROR(
IF(LA!$H$11=1,(VLOOKUP($A75,'LA31'!$B$1:$BZ$201,'LA31'!BA$1,0)),
IF(LA!$H$11=2,(VLOOKUP($A75,'LA32'!$B$1:$BZ$201,'LA32'!BA$1,0)),
IF(LA!$H$11=3,(VLOOKUP($A75,'LA33'!$B$1:$BZ$201,'LA33'!BA$1,0)),
0))),".")</f>
        <v>0</v>
      </c>
      <c r="BC75" s="106" t="str">
        <f>IFERROR(
IF(LA!$H$11=1,(VLOOKUP($A75,'LA31'!$B$1:$BZ$201,'LA31'!BB$1,0)),
IF(LA!$H$11=2,(VLOOKUP($A75,'LA32'!$B$1:$BZ$201,'LA32'!BB$1,0)),
IF(LA!$H$11=3,(VLOOKUP($A75,'LA33'!$B$1:$BZ$201,'LA33'!BB$1,0)),
0))),".")</f>
        <v>x</v>
      </c>
      <c r="BD75" s="106">
        <f>IFERROR(
IF(LA!$H$11=1,(VLOOKUP($A75,'LA31'!$B$1:$BZ$201,'LA31'!BC$1,0)),
IF(LA!$H$11=2,(VLOOKUP($A75,'LA32'!$B$1:$BZ$201,'LA32'!BC$1,0)),
IF(LA!$H$11=3,(VLOOKUP($A75,'LA33'!$B$1:$BZ$201,'LA33'!BC$1,0)),
0))),".")</f>
        <v>0.01</v>
      </c>
      <c r="BE75" s="106">
        <f>IFERROR(
IF(LA!$H$11=1,(VLOOKUP($A75,'LA31'!$B$1:$BZ$201,'LA31'!BD$1,0)),
IF(LA!$H$11=2,(VLOOKUP($A75,'LA32'!$B$1:$BZ$201,'LA32'!BD$1,0)),
IF(LA!$H$11=3,(VLOOKUP($A75,'LA33'!$B$1:$BZ$201,'LA33'!BD$1,0)),
0))),".")</f>
        <v>0.01</v>
      </c>
      <c r="BF75" s="106" t="str">
        <f>IFERROR(
IF(LA!$H$11=1,(VLOOKUP($A75,'LA31'!$B$1:$BZ$201,'LA31'!BE$1,0)),
IF(LA!$H$11=2,(VLOOKUP($A75,'LA32'!$B$1:$BZ$201,'LA32'!BE$1,0)),
IF(LA!$H$11=3,(VLOOKUP($A75,'LA33'!$B$1:$BZ$201,'LA33'!BE$1,0)),
0))),".")</f>
        <v>x</v>
      </c>
      <c r="BG75" s="106">
        <f>IFERROR(
IF(LA!$H$11=1,(VLOOKUP($A75,'LA31'!$B$1:$BZ$201,'LA31'!BF$1,0)),
IF(LA!$H$11=2,(VLOOKUP($A75,'LA32'!$B$1:$BZ$201,'LA32'!BF$1,0)),
IF(LA!$H$11=3,(VLOOKUP($A75,'LA33'!$B$1:$BZ$201,'LA33'!BF$1,0)),
0))),".")</f>
        <v>0.01</v>
      </c>
      <c r="BH75" s="106">
        <f>IFERROR(
IF(LA!$H$11=1,(VLOOKUP($A75,'LA31'!$B$1:$BZ$201,'LA31'!BG$1,0)),
IF(LA!$H$11=2,(VLOOKUP($A75,'LA32'!$B$1:$BZ$201,'LA32'!BG$1,0)),
IF(LA!$H$11=3,(VLOOKUP($A75,'LA33'!$B$1:$BZ$201,'LA33'!BG$1,0)),
0))),".")</f>
        <v>0.01</v>
      </c>
      <c r="BI75" s="106">
        <f>IFERROR(
IF(LA!$H$11=1,(VLOOKUP($A75,'LA31'!$B$1:$BZ$201,'LA31'!BH$1,0)),
IF(LA!$H$11=2,(VLOOKUP($A75,'LA32'!$B$1:$BZ$201,'LA32'!BH$1,0)),
IF(LA!$H$11=3,(VLOOKUP($A75,'LA33'!$B$1:$BZ$201,'LA33'!BH$1,0)),
0))),".")</f>
        <v>0</v>
      </c>
      <c r="BJ75" s="106" t="str">
        <f>IFERROR(
IF(LA!$H$11=1,(VLOOKUP($A75,'LA31'!$B$1:$BZ$201,'LA31'!BI$1,0)),
IF(LA!$H$11=2,(VLOOKUP($A75,'LA32'!$B$1:$BZ$201,'LA32'!BI$1,0)),
IF(LA!$H$11=3,(VLOOKUP($A75,'LA33'!$B$1:$BZ$201,'LA33'!BI$1,0)),
0))),".")</f>
        <v>x</v>
      </c>
      <c r="BK75" s="106" t="str">
        <f>IFERROR(
IF(LA!$H$11=1,(VLOOKUP($A75,'LA31'!$B$1:$BZ$201,'LA31'!BJ$1,0)),
IF(LA!$H$11=2,(VLOOKUP($A75,'LA32'!$B$1:$BZ$201,'LA32'!BJ$1,0)),
IF(LA!$H$11=3,(VLOOKUP($A75,'LA33'!$B$1:$BZ$201,'LA33'!BJ$1,0)),
0))),".")</f>
        <v>x</v>
      </c>
      <c r="BL75" s="106">
        <f>IFERROR(
IF(LA!$H$11=1,(VLOOKUP($A75,'LA31'!$B$1:$BZ$201,'LA31'!BK$1,0)),
IF(LA!$H$11=2,(VLOOKUP($A75,'LA32'!$B$1:$BZ$201,'LA32'!BK$1,0)),
IF(LA!$H$11=3,(VLOOKUP($A75,'LA33'!$B$1:$BZ$201,'LA33'!BK$1,0)),
0))),".")</f>
        <v>0</v>
      </c>
      <c r="BM75" s="106">
        <f>IFERROR(
IF(LA!$H$11=1,(VLOOKUP($A75,'LA31'!$B$1:$BZ$201,'LA31'!BL$1,0)),
IF(LA!$H$11=2,(VLOOKUP($A75,'LA32'!$B$1:$BZ$201,'LA32'!BL$1,0)),
IF(LA!$H$11=3,(VLOOKUP($A75,'LA33'!$B$1:$BZ$201,'LA33'!BL$1,0)),
0))),".")</f>
        <v>0</v>
      </c>
      <c r="BN75" s="106">
        <f>IFERROR(
IF(LA!$H$11=1,(VLOOKUP($A75,'LA31'!$B$1:$BZ$201,'LA31'!BM$1,0)),
IF(LA!$H$11=2,(VLOOKUP($A75,'LA32'!$B$1:$BZ$201,'LA32'!BM$1,0)),
IF(LA!$H$11=3,(VLOOKUP($A75,'LA33'!$B$1:$BZ$201,'LA33'!BM$1,0)),
0))),".")</f>
        <v>0</v>
      </c>
      <c r="BO75" s="106">
        <f>IFERROR(
IF(LA!$H$11=1,(VLOOKUP($A75,'LA31'!$B$1:$BZ$201,'LA31'!BN$1,0)),
IF(LA!$H$11=2,(VLOOKUP($A75,'LA32'!$B$1:$BZ$201,'LA32'!BN$1,0)),
IF(LA!$H$11=3,(VLOOKUP($A75,'LA33'!$B$1:$BZ$201,'LA33'!BN$1,0)),
0))),".")</f>
        <v>0</v>
      </c>
      <c r="BP75" s="106">
        <f>IFERROR(
IF(LA!$H$11=1,(VLOOKUP($A75,'LA31'!$B$1:$BZ$201,'LA31'!BO$1,0)),
IF(LA!$H$11=2,(VLOOKUP($A75,'LA32'!$B$1:$BZ$201,'LA32'!BO$1,0)),
IF(LA!$H$11=3,(VLOOKUP($A75,'LA33'!$B$1:$BZ$201,'LA33'!BO$1,0)),
0))),".")</f>
        <v>0</v>
      </c>
      <c r="BQ75" s="106">
        <f>IFERROR(
IF(LA!$H$11=1,(VLOOKUP($A75,'LA31'!$B$1:$BZ$201,'LA31'!BP$1,0)),
IF(LA!$H$11=2,(VLOOKUP($A75,'LA32'!$B$1:$BZ$201,'LA32'!BP$1,0)),
IF(LA!$H$11=3,(VLOOKUP($A75,'LA33'!$B$1:$BZ$201,'LA33'!BP$1,0)),
0))),".")</f>
        <v>0</v>
      </c>
      <c r="BR75" s="106">
        <f>IFERROR(
IF(LA!$H$11=1,(VLOOKUP($A75,'LA31'!$B$1:$BZ$201,'LA31'!BQ$1,0)),
IF(LA!$H$11=2,(VLOOKUP($A75,'LA32'!$B$1:$BZ$201,'LA32'!BQ$1,0)),
IF(LA!$H$11=3,(VLOOKUP($A75,'LA33'!$B$1:$BZ$201,'LA33'!BQ$1,0)),
0))),".")</f>
        <v>0.08</v>
      </c>
      <c r="BS75" s="106">
        <f>IFERROR(
IF(LA!$H$11=1,(VLOOKUP($A75,'LA31'!$B$1:$BZ$201,'LA31'!BR$1,0)),
IF(LA!$H$11=2,(VLOOKUP($A75,'LA32'!$B$1:$BZ$201,'LA32'!BR$1,0)),
IF(LA!$H$11=3,(VLOOKUP($A75,'LA33'!$B$1:$BZ$201,'LA33'!BR$1,0)),
0))),".")</f>
        <v>0.11</v>
      </c>
      <c r="BT75" s="106">
        <f>IFERROR(
IF(LA!$H$11=1,(VLOOKUP($A75,'LA31'!$B$1:$BZ$201,'LA31'!BS$1,0)),
IF(LA!$H$11=2,(VLOOKUP($A75,'LA32'!$B$1:$BZ$201,'LA32'!BS$1,0)),
IF(LA!$H$11=3,(VLOOKUP($A75,'LA33'!$B$1:$BZ$201,'LA33'!BS$1,0)),
0))),".")</f>
        <v>0.11</v>
      </c>
      <c r="BU75" s="106" t="str">
        <f>IFERROR(
IF(LA!$H$11=1,(VLOOKUP($A75,'LA31'!$B$1:$BZ$201,'LA31'!BT$1,0)),
IF(LA!$H$11=2,(VLOOKUP($A75,'LA32'!$B$1:$BZ$201,'LA32'!BT$1,0)),
IF(LA!$H$11=3,(VLOOKUP($A75,'LA33'!$B$1:$BZ$201,'LA33'!BT$1,0)),
0))),".")</f>
        <v>x</v>
      </c>
      <c r="BV75" s="106">
        <f>IFERROR(
IF(LA!$H$11=1,(VLOOKUP($A75,'LA31'!$B$1:$BZ$201,'LA31'!BU$1,0)),
IF(LA!$H$11=2,(VLOOKUP($A75,'LA32'!$B$1:$BZ$201,'LA32'!BU$1,0)),
IF(LA!$H$11=3,(VLOOKUP($A75,'LA33'!$B$1:$BZ$201,'LA33'!BU$1,0)),
0))),".")</f>
        <v>0.01</v>
      </c>
      <c r="BW75" s="106">
        <f>IFERROR(
IF(LA!$H$11=1,(VLOOKUP($A75,'LA31'!$B$1:$BZ$201,'LA31'!BV$1,0)),
IF(LA!$H$11=2,(VLOOKUP($A75,'LA32'!$B$1:$BZ$201,'LA32'!BV$1,0)),
IF(LA!$H$11=3,(VLOOKUP($A75,'LA33'!$B$1:$BZ$201,'LA33'!BV$1,0)),
0))),".")</f>
        <v>0.01</v>
      </c>
      <c r="BX75" s="106">
        <f>IFERROR(
IF(LA!$H$11=1,(VLOOKUP($A75,'LA31'!$B$1:$BZ$201,'LA31'!BW$1,0)),
IF(LA!$H$11=2,(VLOOKUP($A75,'LA32'!$B$1:$BZ$201,'LA32'!BW$1,0)),
IF(LA!$H$11=3,(VLOOKUP($A75,'LA33'!$B$1:$BZ$201,'LA33'!BW$1,0)),
0))),".")</f>
        <v>0.11</v>
      </c>
      <c r="BY75" s="106">
        <f>IFERROR(
IF(LA!$H$11=1,(VLOOKUP($A75,'LA31'!$B$1:$BZ$201,'LA31'!BX$1,0)),
IF(LA!$H$11=2,(VLOOKUP($A75,'LA32'!$B$1:$BZ$201,'LA32'!BX$1,0)),
IF(LA!$H$11=3,(VLOOKUP($A75,'LA33'!$B$1:$BZ$201,'LA33'!BX$1,0)),
0))),".")</f>
        <v>0.17</v>
      </c>
      <c r="BZ75" s="106">
        <f>IFERROR(
IF(LA!$H$11=1,(VLOOKUP($A75,'LA31'!$B$1:$BZ$201,'LA31'!BY$1,0)),
IF(LA!$H$11=2,(VLOOKUP($A75,'LA32'!$B$1:$BZ$201,'LA32'!BY$1,0)),
IF(LA!$H$11=3,(VLOOKUP($A75,'LA33'!$B$1:$BZ$201,'LA33'!BY$1,0)),
0))),".")</f>
        <v>0.16</v>
      </c>
    </row>
    <row r="76" spans="1:78" x14ac:dyDescent="0.2">
      <c r="A76" s="55">
        <v>313</v>
      </c>
      <c r="B76" s="55" t="s">
        <v>258</v>
      </c>
      <c r="C76" s="88" t="s">
        <v>198</v>
      </c>
      <c r="D76" s="59">
        <f>IFERROR(
IF(LA!$H$11=1,(VLOOKUP($A76,'LA31'!$B$1:$BZ$201,'LA31'!C$1,0)),
IF(LA!$H$11=2,(VLOOKUP($A76,'LA32'!$B$1:$BZ$201,'LA32'!C$1,0)),
IF(LA!$H$11=3,(VLOOKUP($A76,'LA33'!$B$1:$BZ$201,'LA33'!C$1,0)),
0))),".")</f>
        <v>210</v>
      </c>
      <c r="E76" s="59">
        <f>IFERROR(
IF(LA!$H$11=1,(VLOOKUP($A76,'LA31'!$B$1:$BZ$201,'LA31'!D$1,0)),
IF(LA!$H$11=2,(VLOOKUP($A76,'LA32'!$B$1:$BZ$201,'LA32'!D$1,0)),
IF(LA!$H$11=3,(VLOOKUP($A76,'LA33'!$B$1:$BZ$201,'LA33'!D$1,0)),
0))),".")</f>
        <v>1080</v>
      </c>
      <c r="F76" s="59">
        <f>IFERROR(
IF(LA!$H$11=1,(VLOOKUP($A76,'LA31'!$B$1:$BZ$201,'LA31'!E$1,0)),
IF(LA!$H$11=2,(VLOOKUP($A76,'LA32'!$B$1:$BZ$201,'LA32'!E$1,0)),
IF(LA!$H$11=3,(VLOOKUP($A76,'LA33'!$B$1:$BZ$201,'LA33'!E$1,0)),
0))),".")</f>
        <v>1290</v>
      </c>
      <c r="G76" s="106">
        <f>IFERROR(
IF(LA!$H$11=1,(VLOOKUP($A76,'LA31'!$B$1:$BZ$201,'LA31'!F$1,0)),
IF(LA!$H$11=2,(VLOOKUP($A76,'LA32'!$B$1:$BZ$201,'LA32'!F$1,0)),
IF(LA!$H$11=3,(VLOOKUP($A76,'LA33'!$B$1:$BZ$201,'LA33'!F$1,0)),
0))),".")</f>
        <v>0.67</v>
      </c>
      <c r="H76" s="106">
        <f>IFERROR(
IF(LA!$H$11=1,(VLOOKUP($A76,'LA31'!$B$1:$BZ$201,'LA31'!G$1,0)),
IF(LA!$H$11=2,(VLOOKUP($A76,'LA32'!$B$1:$BZ$201,'LA32'!G$1,0)),
IF(LA!$H$11=3,(VLOOKUP($A76,'LA33'!$B$1:$BZ$201,'LA33'!G$1,0)),
0))),".")</f>
        <v>0.75</v>
      </c>
      <c r="I76" s="106">
        <f>IFERROR(
IF(LA!$H$11=1,(VLOOKUP($A76,'LA31'!$B$1:$BZ$201,'LA31'!H$1,0)),
IF(LA!$H$11=2,(VLOOKUP($A76,'LA32'!$B$1:$BZ$201,'LA32'!H$1,0)),
IF(LA!$H$11=3,(VLOOKUP($A76,'LA33'!$B$1:$BZ$201,'LA33'!H$1,0)),
0))),".")</f>
        <v>0.74</v>
      </c>
      <c r="J76" s="106">
        <f>IFERROR(
IF(LA!$H$11=1,(VLOOKUP($A76,'LA31'!$B$1:$BZ$201,'LA31'!I$1,0)),
IF(LA!$H$11=2,(VLOOKUP($A76,'LA32'!$B$1:$BZ$201,'LA32'!I$1,0)),
IF(LA!$H$11=3,(VLOOKUP($A76,'LA33'!$B$1:$BZ$201,'LA33'!I$1,0)),
0))),".")</f>
        <v>0.65</v>
      </c>
      <c r="K76" s="106">
        <f>IFERROR(
IF(LA!$H$11=1,(VLOOKUP($A76,'LA31'!$B$1:$BZ$201,'LA31'!J$1,0)),
IF(LA!$H$11=2,(VLOOKUP($A76,'LA32'!$B$1:$BZ$201,'LA32'!J$1,0)),
IF(LA!$H$11=3,(VLOOKUP($A76,'LA33'!$B$1:$BZ$201,'LA33'!J$1,0)),
0))),".")</f>
        <v>0.74</v>
      </c>
      <c r="L76" s="106">
        <f>IFERROR(
IF(LA!$H$11=1,(VLOOKUP($A76,'LA31'!$B$1:$BZ$201,'LA31'!K$1,0)),
IF(LA!$H$11=2,(VLOOKUP($A76,'LA32'!$B$1:$BZ$201,'LA32'!K$1,0)),
IF(LA!$H$11=3,(VLOOKUP($A76,'LA33'!$B$1:$BZ$201,'LA33'!K$1,0)),
0))),".")</f>
        <v>0.73</v>
      </c>
      <c r="M76" s="106">
        <f>IFERROR(
IF(LA!$H$11=1,(VLOOKUP($A76,'LA31'!$B$1:$BZ$201,'LA31'!L$1,0)),
IF(LA!$H$11=2,(VLOOKUP($A76,'LA32'!$B$1:$BZ$201,'LA32'!L$1,0)),
IF(LA!$H$11=3,(VLOOKUP($A76,'LA33'!$B$1:$BZ$201,'LA33'!L$1,0)),
0))),".")</f>
        <v>0.05</v>
      </c>
      <c r="N76" s="106">
        <f>IFERROR(
IF(LA!$H$11=1,(VLOOKUP($A76,'LA31'!$B$1:$BZ$201,'LA31'!M$1,0)),
IF(LA!$H$11=2,(VLOOKUP($A76,'LA32'!$B$1:$BZ$201,'LA32'!M$1,0)),
IF(LA!$H$11=3,(VLOOKUP($A76,'LA33'!$B$1:$BZ$201,'LA33'!M$1,0)),
0))),".")</f>
        <v>0.03</v>
      </c>
      <c r="O76" s="106">
        <f>IFERROR(
IF(LA!$H$11=1,(VLOOKUP($A76,'LA31'!$B$1:$BZ$201,'LA31'!N$1,0)),
IF(LA!$H$11=2,(VLOOKUP($A76,'LA32'!$B$1:$BZ$201,'LA32'!N$1,0)),
IF(LA!$H$11=3,(VLOOKUP($A76,'LA33'!$B$1:$BZ$201,'LA33'!N$1,0)),
0))),".")</f>
        <v>0.03</v>
      </c>
      <c r="P76" s="106" t="str">
        <f>IFERROR(
IF(LA!$H$11=1,(VLOOKUP($A76,'LA31'!$B$1:$BZ$201,'LA31'!O$1,0)),
IF(LA!$H$11=2,(VLOOKUP($A76,'LA32'!$B$1:$BZ$201,'LA32'!O$1,0)),
IF(LA!$H$11=3,(VLOOKUP($A76,'LA33'!$B$1:$BZ$201,'LA33'!O$1,0)),
0))),".")</f>
        <v>x</v>
      </c>
      <c r="Q76" s="106">
        <f>IFERROR(
IF(LA!$H$11=1,(VLOOKUP($A76,'LA31'!$B$1:$BZ$201,'LA31'!P$1,0)),
IF(LA!$H$11=2,(VLOOKUP($A76,'LA32'!$B$1:$BZ$201,'LA32'!P$1,0)),
IF(LA!$H$11=3,(VLOOKUP($A76,'LA33'!$B$1:$BZ$201,'LA33'!P$1,0)),
0))),".")</f>
        <v>0.02</v>
      </c>
      <c r="R76" s="106">
        <f>IFERROR(
IF(LA!$H$11=1,(VLOOKUP($A76,'LA31'!$B$1:$BZ$201,'LA31'!Q$1,0)),
IF(LA!$H$11=2,(VLOOKUP($A76,'LA32'!$B$1:$BZ$201,'LA32'!Q$1,0)),
IF(LA!$H$11=3,(VLOOKUP($A76,'LA33'!$B$1:$BZ$201,'LA33'!Q$1,0)),
0))),".")</f>
        <v>0.01</v>
      </c>
      <c r="S76" s="106" t="str">
        <f>IFERROR(
IF(LA!$H$11=1,(VLOOKUP($A76,'LA31'!$B$1:$BZ$201,'LA31'!R$1,0)),
IF(LA!$H$11=2,(VLOOKUP($A76,'LA32'!$B$1:$BZ$201,'LA32'!R$1,0)),
IF(LA!$H$11=3,(VLOOKUP($A76,'LA33'!$B$1:$BZ$201,'LA33'!R$1,0)),
0))),".")</f>
        <v>x</v>
      </c>
      <c r="T76" s="106">
        <f>IFERROR(
IF(LA!$H$11=1,(VLOOKUP($A76,'LA31'!$B$1:$BZ$201,'LA31'!S$1,0)),
IF(LA!$H$11=2,(VLOOKUP($A76,'LA32'!$B$1:$BZ$201,'LA32'!S$1,0)),
IF(LA!$H$11=3,(VLOOKUP($A76,'LA33'!$B$1:$BZ$201,'LA33'!S$1,0)),
0))),".")</f>
        <v>0.03</v>
      </c>
      <c r="U76" s="106">
        <f>IFERROR(
IF(LA!$H$11=1,(VLOOKUP($A76,'LA31'!$B$1:$BZ$201,'LA31'!T$1,0)),
IF(LA!$H$11=2,(VLOOKUP($A76,'LA32'!$B$1:$BZ$201,'LA32'!T$1,0)),
IF(LA!$H$11=3,(VLOOKUP($A76,'LA33'!$B$1:$BZ$201,'LA33'!T$1,0)),
0))),".")</f>
        <v>0.03</v>
      </c>
      <c r="V76" s="106" t="str">
        <f>IFERROR(
IF(LA!$H$11=1,(VLOOKUP($A76,'LA31'!$B$1:$BZ$201,'LA31'!U$1,0)),
IF(LA!$H$11=2,(VLOOKUP($A76,'LA32'!$B$1:$BZ$201,'LA32'!U$1,0)),
IF(LA!$H$11=3,(VLOOKUP($A76,'LA33'!$B$1:$BZ$201,'LA33'!U$1,0)),
0))),".")</f>
        <v>x</v>
      </c>
      <c r="W76" s="106">
        <f>IFERROR(
IF(LA!$H$11=1,(VLOOKUP($A76,'LA31'!$B$1:$BZ$201,'LA31'!V$1,0)),
IF(LA!$H$11=2,(VLOOKUP($A76,'LA32'!$B$1:$BZ$201,'LA32'!V$1,0)),
IF(LA!$H$11=3,(VLOOKUP($A76,'LA33'!$B$1:$BZ$201,'LA33'!V$1,0)),
0))),".")</f>
        <v>0.03</v>
      </c>
      <c r="X76" s="106">
        <f>IFERROR(
IF(LA!$H$11=1,(VLOOKUP($A76,'LA31'!$B$1:$BZ$201,'LA31'!W$1,0)),
IF(LA!$H$11=2,(VLOOKUP($A76,'LA32'!$B$1:$BZ$201,'LA32'!W$1,0)),
IF(LA!$H$11=3,(VLOOKUP($A76,'LA33'!$B$1:$BZ$201,'LA33'!W$1,0)),
0))),".")</f>
        <v>0.03</v>
      </c>
      <c r="Y76" s="106">
        <f>IFERROR(
IF(LA!$H$11=1,(VLOOKUP($A76,'LA31'!$B$1:$BZ$201,'LA31'!X$1,0)),
IF(LA!$H$11=2,(VLOOKUP($A76,'LA32'!$B$1:$BZ$201,'LA32'!X$1,0)),
IF(LA!$H$11=3,(VLOOKUP($A76,'LA33'!$B$1:$BZ$201,'LA33'!X$1,0)),
0))),".")</f>
        <v>0</v>
      </c>
      <c r="Z76" s="106">
        <f>IFERROR(
IF(LA!$H$11=1,(VLOOKUP($A76,'LA31'!$B$1:$BZ$201,'LA31'!Y$1,0)),
IF(LA!$H$11=2,(VLOOKUP($A76,'LA32'!$B$1:$BZ$201,'LA32'!Y$1,0)),
IF(LA!$H$11=3,(VLOOKUP($A76,'LA33'!$B$1:$BZ$201,'LA33'!Y$1,0)),
0))),".")</f>
        <v>0</v>
      </c>
      <c r="AA76" s="106">
        <f>IFERROR(
IF(LA!$H$11=1,(VLOOKUP($A76,'LA31'!$B$1:$BZ$201,'LA31'!Z$1,0)),
IF(LA!$H$11=2,(VLOOKUP($A76,'LA32'!$B$1:$BZ$201,'LA32'!Z$1,0)),
IF(LA!$H$11=3,(VLOOKUP($A76,'LA33'!$B$1:$BZ$201,'LA33'!Z$1,0)),
0))),".")</f>
        <v>0</v>
      </c>
      <c r="AB76" s="106">
        <f>IFERROR(
IF(LA!$H$11=1,(VLOOKUP($A76,'LA31'!$B$1:$BZ$201,'LA31'!AA$1,0)),
IF(LA!$H$11=2,(VLOOKUP($A76,'LA32'!$B$1:$BZ$201,'LA32'!AA$1,0)),
IF(LA!$H$11=3,(VLOOKUP($A76,'LA33'!$B$1:$BZ$201,'LA33'!AA$1,0)),
0))),".")</f>
        <v>0</v>
      </c>
      <c r="AC76" s="106">
        <f>IFERROR(
IF(LA!$H$11=1,(VLOOKUP($A76,'LA31'!$B$1:$BZ$201,'LA31'!AB$1,0)),
IF(LA!$H$11=2,(VLOOKUP($A76,'LA32'!$B$1:$BZ$201,'LA32'!AB$1,0)),
IF(LA!$H$11=3,(VLOOKUP($A76,'LA33'!$B$1:$BZ$201,'LA33'!AB$1,0)),
0))),".")</f>
        <v>0</v>
      </c>
      <c r="AD76" s="106">
        <f>IFERROR(
IF(LA!$H$11=1,(VLOOKUP($A76,'LA31'!$B$1:$BZ$201,'LA31'!AC$1,0)),
IF(LA!$H$11=2,(VLOOKUP($A76,'LA32'!$B$1:$BZ$201,'LA32'!AC$1,0)),
IF(LA!$H$11=3,(VLOOKUP($A76,'LA33'!$B$1:$BZ$201,'LA33'!AC$1,0)),
0))),".")</f>
        <v>0</v>
      </c>
      <c r="AE76" s="106" t="str">
        <f>IFERROR(
IF(LA!$H$11=1,(VLOOKUP($A76,'LA31'!$B$1:$BZ$201,'LA31'!AD$1,0)),
IF(LA!$H$11=2,(VLOOKUP($A76,'LA32'!$B$1:$BZ$201,'LA32'!AD$1,0)),
IF(LA!$H$11=3,(VLOOKUP($A76,'LA33'!$B$1:$BZ$201,'LA33'!AD$1,0)),
0))),".")</f>
        <v>x</v>
      </c>
      <c r="AF76" s="106">
        <f>IFERROR(
IF(LA!$H$11=1,(VLOOKUP($A76,'LA31'!$B$1:$BZ$201,'LA31'!AE$1,0)),
IF(LA!$H$11=2,(VLOOKUP($A76,'LA32'!$B$1:$BZ$201,'LA32'!AE$1,0)),
IF(LA!$H$11=3,(VLOOKUP($A76,'LA33'!$B$1:$BZ$201,'LA33'!AE$1,0)),
0))),".")</f>
        <v>0.01</v>
      </c>
      <c r="AG76" s="106">
        <f>IFERROR(
IF(LA!$H$11=1,(VLOOKUP($A76,'LA31'!$B$1:$BZ$201,'LA31'!AF$1,0)),
IF(LA!$H$11=2,(VLOOKUP($A76,'LA32'!$B$1:$BZ$201,'LA32'!AF$1,0)),
IF(LA!$H$11=3,(VLOOKUP($A76,'LA33'!$B$1:$BZ$201,'LA33'!AF$1,0)),
0))),".")</f>
        <v>0.01</v>
      </c>
      <c r="AH76" s="106">
        <f>IFERROR(
IF(LA!$H$11=1,(VLOOKUP($A76,'LA31'!$B$1:$BZ$201,'LA31'!AG$1,0)),
IF(LA!$H$11=2,(VLOOKUP($A76,'LA32'!$B$1:$BZ$201,'LA32'!AG$1,0)),
IF(LA!$H$11=3,(VLOOKUP($A76,'LA33'!$B$1:$BZ$201,'LA33'!AG$1,0)),
0))),".")</f>
        <v>0.56000000000000005</v>
      </c>
      <c r="AI76" s="106">
        <f>IFERROR(
IF(LA!$H$11=1,(VLOOKUP($A76,'LA31'!$B$1:$BZ$201,'LA31'!AH$1,0)),
IF(LA!$H$11=2,(VLOOKUP($A76,'LA32'!$B$1:$BZ$201,'LA32'!AH$1,0)),
IF(LA!$H$11=3,(VLOOKUP($A76,'LA33'!$B$1:$BZ$201,'LA33'!AH$1,0)),
0))),".")</f>
        <v>0.64</v>
      </c>
      <c r="AJ76" s="106">
        <f>IFERROR(
IF(LA!$H$11=1,(VLOOKUP($A76,'LA31'!$B$1:$BZ$201,'LA31'!AI$1,0)),
IF(LA!$H$11=2,(VLOOKUP($A76,'LA32'!$B$1:$BZ$201,'LA32'!AI$1,0)),
IF(LA!$H$11=3,(VLOOKUP($A76,'LA33'!$B$1:$BZ$201,'LA33'!AI$1,0)),
0))),".")</f>
        <v>0.62</v>
      </c>
      <c r="AK76" s="106">
        <f>IFERROR(
IF(LA!$H$11=1,(VLOOKUP($A76,'LA31'!$B$1:$BZ$201,'LA31'!AJ$1,0)),
IF(LA!$H$11=2,(VLOOKUP($A76,'LA32'!$B$1:$BZ$201,'LA32'!AJ$1,0)),
IF(LA!$H$11=3,(VLOOKUP($A76,'LA33'!$B$1:$BZ$201,'LA33'!AJ$1,0)),
0))),".")</f>
        <v>0.19</v>
      </c>
      <c r="AL76" s="106">
        <f>IFERROR(
IF(LA!$H$11=1,(VLOOKUP($A76,'LA31'!$B$1:$BZ$201,'LA31'!AK$1,0)),
IF(LA!$H$11=2,(VLOOKUP($A76,'LA32'!$B$1:$BZ$201,'LA32'!AK$1,0)),
IF(LA!$H$11=3,(VLOOKUP($A76,'LA33'!$B$1:$BZ$201,'LA33'!AK$1,0)),
0))),".")</f>
        <v>0.27</v>
      </c>
      <c r="AM76" s="106">
        <f>IFERROR(
IF(LA!$H$11=1,(VLOOKUP($A76,'LA31'!$B$1:$BZ$201,'LA31'!AL$1,0)),
IF(LA!$H$11=2,(VLOOKUP($A76,'LA32'!$B$1:$BZ$201,'LA32'!AL$1,0)),
IF(LA!$H$11=3,(VLOOKUP($A76,'LA33'!$B$1:$BZ$201,'LA33'!AL$1,0)),
0))),".")</f>
        <v>0.26</v>
      </c>
      <c r="AN76" s="106">
        <f>IFERROR(
IF(LA!$H$11=1,(VLOOKUP($A76,'LA31'!$B$1:$BZ$201,'LA31'!AM$1,0)),
IF(LA!$H$11=2,(VLOOKUP($A76,'LA32'!$B$1:$BZ$201,'LA32'!AM$1,0)),
IF(LA!$H$11=3,(VLOOKUP($A76,'LA33'!$B$1:$BZ$201,'LA33'!AM$1,0)),
0))),".")</f>
        <v>0</v>
      </c>
      <c r="AO76" s="106">
        <f>IFERROR(
IF(LA!$H$11=1,(VLOOKUP($A76,'LA31'!$B$1:$BZ$201,'LA31'!AN$1,0)),
IF(LA!$H$11=2,(VLOOKUP($A76,'LA32'!$B$1:$BZ$201,'LA32'!AN$1,0)),
IF(LA!$H$11=3,(VLOOKUP($A76,'LA33'!$B$1:$BZ$201,'LA33'!AN$1,0)),
0))),".")</f>
        <v>0.01</v>
      </c>
      <c r="AP76" s="106" t="str">
        <f>IFERROR(
IF(LA!$H$11=1,(VLOOKUP($A76,'LA31'!$B$1:$BZ$201,'LA31'!AO$1,0)),
IF(LA!$H$11=2,(VLOOKUP($A76,'LA32'!$B$1:$BZ$201,'LA32'!AO$1,0)),
IF(LA!$H$11=3,(VLOOKUP($A76,'LA33'!$B$1:$BZ$201,'LA33'!AO$1,0)),
0))),".")</f>
        <v>-</v>
      </c>
      <c r="AQ76" s="106">
        <f>IFERROR(
IF(LA!$H$11=1,(VLOOKUP($A76,'LA31'!$B$1:$BZ$201,'LA31'!AP$1,0)),
IF(LA!$H$11=2,(VLOOKUP($A76,'LA32'!$B$1:$BZ$201,'LA32'!AP$1,0)),
IF(LA!$H$11=3,(VLOOKUP($A76,'LA33'!$B$1:$BZ$201,'LA33'!AP$1,0)),
0))),".")</f>
        <v>0.1</v>
      </c>
      <c r="AR76" s="106">
        <f>IFERROR(
IF(LA!$H$11=1,(VLOOKUP($A76,'LA31'!$B$1:$BZ$201,'LA31'!AQ$1,0)),
IF(LA!$H$11=2,(VLOOKUP($A76,'LA32'!$B$1:$BZ$201,'LA32'!AQ$1,0)),
IF(LA!$H$11=3,(VLOOKUP($A76,'LA33'!$B$1:$BZ$201,'LA33'!AQ$1,0)),
0))),".")</f>
        <v>0.15</v>
      </c>
      <c r="AS76" s="106">
        <f>IFERROR(
IF(LA!$H$11=1,(VLOOKUP($A76,'LA31'!$B$1:$BZ$201,'LA31'!AR$1,0)),
IF(LA!$H$11=2,(VLOOKUP($A76,'LA32'!$B$1:$BZ$201,'LA32'!AR$1,0)),
IF(LA!$H$11=3,(VLOOKUP($A76,'LA33'!$B$1:$BZ$201,'LA33'!AR$1,0)),
0))),".")</f>
        <v>0.14000000000000001</v>
      </c>
      <c r="AT76" s="106">
        <f>IFERROR(
IF(LA!$H$11=1,(VLOOKUP($A76,'LA31'!$B$1:$BZ$201,'LA31'!AS$1,0)),
IF(LA!$H$11=2,(VLOOKUP($A76,'LA32'!$B$1:$BZ$201,'LA32'!AS$1,0)),
IF(LA!$H$11=3,(VLOOKUP($A76,'LA33'!$B$1:$BZ$201,'LA33'!AS$1,0)),
0))),".")</f>
        <v>0.36</v>
      </c>
      <c r="AU76" s="106">
        <f>IFERROR(
IF(LA!$H$11=1,(VLOOKUP($A76,'LA31'!$B$1:$BZ$201,'LA31'!AT$1,0)),
IF(LA!$H$11=2,(VLOOKUP($A76,'LA32'!$B$1:$BZ$201,'LA32'!AT$1,0)),
IF(LA!$H$11=3,(VLOOKUP($A76,'LA33'!$B$1:$BZ$201,'LA33'!AT$1,0)),
0))),".")</f>
        <v>0.35</v>
      </c>
      <c r="AV76" s="106">
        <f>IFERROR(
IF(LA!$H$11=1,(VLOOKUP($A76,'LA31'!$B$1:$BZ$201,'LA31'!AU$1,0)),
IF(LA!$H$11=2,(VLOOKUP($A76,'LA32'!$B$1:$BZ$201,'LA32'!AU$1,0)),
IF(LA!$H$11=3,(VLOOKUP($A76,'LA33'!$B$1:$BZ$201,'LA33'!AU$1,0)),
0))),".")</f>
        <v>0.35</v>
      </c>
      <c r="AW76" s="106" t="str">
        <f>IFERROR(
IF(LA!$H$11=1,(VLOOKUP($A76,'LA31'!$B$1:$BZ$201,'LA31'!AV$1,0)),
IF(LA!$H$11=2,(VLOOKUP($A76,'LA32'!$B$1:$BZ$201,'LA32'!AV$1,0)),
IF(LA!$H$11=3,(VLOOKUP($A76,'LA33'!$B$1:$BZ$201,'LA33'!AV$1,0)),
0))),".")</f>
        <v>x</v>
      </c>
      <c r="AX76" s="106">
        <f>IFERROR(
IF(LA!$H$11=1,(VLOOKUP($A76,'LA31'!$B$1:$BZ$201,'LA31'!AW$1,0)),
IF(LA!$H$11=2,(VLOOKUP($A76,'LA32'!$B$1:$BZ$201,'LA32'!AW$1,0)),
IF(LA!$H$11=3,(VLOOKUP($A76,'LA33'!$B$1:$BZ$201,'LA33'!AW$1,0)),
0))),".")</f>
        <v>0.01</v>
      </c>
      <c r="AY76" s="106">
        <f>IFERROR(
IF(LA!$H$11=1,(VLOOKUP($A76,'LA31'!$B$1:$BZ$201,'LA31'!AX$1,0)),
IF(LA!$H$11=2,(VLOOKUP($A76,'LA32'!$B$1:$BZ$201,'LA32'!AX$1,0)),
IF(LA!$H$11=3,(VLOOKUP($A76,'LA33'!$B$1:$BZ$201,'LA33'!AX$1,0)),
0))),".")</f>
        <v>0.01</v>
      </c>
      <c r="AZ76" s="106">
        <f>IFERROR(
IF(LA!$H$11=1,(VLOOKUP($A76,'LA31'!$B$1:$BZ$201,'LA31'!AY$1,0)),
IF(LA!$H$11=2,(VLOOKUP($A76,'LA32'!$B$1:$BZ$201,'LA32'!AY$1,0)),
IF(LA!$H$11=3,(VLOOKUP($A76,'LA33'!$B$1:$BZ$201,'LA33'!AY$1,0)),
0))),".")</f>
        <v>0</v>
      </c>
      <c r="BA76" s="106">
        <f>IFERROR(
IF(LA!$H$11=1,(VLOOKUP($A76,'LA31'!$B$1:$BZ$201,'LA31'!AZ$1,0)),
IF(LA!$H$11=2,(VLOOKUP($A76,'LA32'!$B$1:$BZ$201,'LA32'!AZ$1,0)),
IF(LA!$H$11=3,(VLOOKUP($A76,'LA33'!$B$1:$BZ$201,'LA33'!AZ$1,0)),
0))),".")</f>
        <v>0</v>
      </c>
      <c r="BB76" s="106">
        <f>IFERROR(
IF(LA!$H$11=1,(VLOOKUP($A76,'LA31'!$B$1:$BZ$201,'LA31'!BA$1,0)),
IF(LA!$H$11=2,(VLOOKUP($A76,'LA32'!$B$1:$BZ$201,'LA32'!BA$1,0)),
IF(LA!$H$11=3,(VLOOKUP($A76,'LA33'!$B$1:$BZ$201,'LA33'!BA$1,0)),
0))),".")</f>
        <v>0</v>
      </c>
      <c r="BC76" s="106" t="str">
        <f>IFERROR(
IF(LA!$H$11=1,(VLOOKUP($A76,'LA31'!$B$1:$BZ$201,'LA31'!BB$1,0)),
IF(LA!$H$11=2,(VLOOKUP($A76,'LA32'!$B$1:$BZ$201,'LA32'!BB$1,0)),
IF(LA!$H$11=3,(VLOOKUP($A76,'LA33'!$B$1:$BZ$201,'LA33'!BB$1,0)),
0))),".")</f>
        <v>x</v>
      </c>
      <c r="BD76" s="106">
        <f>IFERROR(
IF(LA!$H$11=1,(VLOOKUP($A76,'LA31'!$B$1:$BZ$201,'LA31'!BC$1,0)),
IF(LA!$H$11=2,(VLOOKUP($A76,'LA32'!$B$1:$BZ$201,'LA32'!BC$1,0)),
IF(LA!$H$11=3,(VLOOKUP($A76,'LA33'!$B$1:$BZ$201,'LA33'!BC$1,0)),
0))),".")</f>
        <v>0.01</v>
      </c>
      <c r="BE76" s="106">
        <f>IFERROR(
IF(LA!$H$11=1,(VLOOKUP($A76,'LA31'!$B$1:$BZ$201,'LA31'!BD$1,0)),
IF(LA!$H$11=2,(VLOOKUP($A76,'LA32'!$B$1:$BZ$201,'LA32'!BD$1,0)),
IF(LA!$H$11=3,(VLOOKUP($A76,'LA33'!$B$1:$BZ$201,'LA33'!BD$1,0)),
0))),".")</f>
        <v>0.01</v>
      </c>
      <c r="BF76" s="106" t="str">
        <f>IFERROR(
IF(LA!$H$11=1,(VLOOKUP($A76,'LA31'!$B$1:$BZ$201,'LA31'!BE$1,0)),
IF(LA!$H$11=2,(VLOOKUP($A76,'LA32'!$B$1:$BZ$201,'LA32'!BE$1,0)),
IF(LA!$H$11=3,(VLOOKUP($A76,'LA33'!$B$1:$BZ$201,'LA33'!BE$1,0)),
0))),".")</f>
        <v>x</v>
      </c>
      <c r="BG76" s="106" t="str">
        <f>IFERROR(
IF(LA!$H$11=1,(VLOOKUP($A76,'LA31'!$B$1:$BZ$201,'LA31'!BF$1,0)),
IF(LA!$H$11=2,(VLOOKUP($A76,'LA32'!$B$1:$BZ$201,'LA32'!BF$1,0)),
IF(LA!$H$11=3,(VLOOKUP($A76,'LA33'!$B$1:$BZ$201,'LA33'!BF$1,0)),
0))),".")</f>
        <v>x</v>
      </c>
      <c r="BH76" s="106" t="str">
        <f>IFERROR(
IF(LA!$H$11=1,(VLOOKUP($A76,'LA31'!$B$1:$BZ$201,'LA31'!BG$1,0)),
IF(LA!$H$11=2,(VLOOKUP($A76,'LA32'!$B$1:$BZ$201,'LA32'!BG$1,0)),
IF(LA!$H$11=3,(VLOOKUP($A76,'LA33'!$B$1:$BZ$201,'LA33'!BG$1,0)),
0))),".")</f>
        <v>x</v>
      </c>
      <c r="BI76" s="106" t="str">
        <f>IFERROR(
IF(LA!$H$11=1,(VLOOKUP($A76,'LA31'!$B$1:$BZ$201,'LA31'!BH$1,0)),
IF(LA!$H$11=2,(VLOOKUP($A76,'LA32'!$B$1:$BZ$201,'LA32'!BH$1,0)),
IF(LA!$H$11=3,(VLOOKUP($A76,'LA33'!$B$1:$BZ$201,'LA33'!BH$1,0)),
0))),".")</f>
        <v>x</v>
      </c>
      <c r="BJ76" s="106">
        <f>IFERROR(
IF(LA!$H$11=1,(VLOOKUP($A76,'LA31'!$B$1:$BZ$201,'LA31'!BI$1,0)),
IF(LA!$H$11=2,(VLOOKUP($A76,'LA32'!$B$1:$BZ$201,'LA32'!BI$1,0)),
IF(LA!$H$11=3,(VLOOKUP($A76,'LA33'!$B$1:$BZ$201,'LA33'!BI$1,0)),
0))),".")</f>
        <v>0.01</v>
      </c>
      <c r="BK76" s="106">
        <f>IFERROR(
IF(LA!$H$11=1,(VLOOKUP($A76,'LA31'!$B$1:$BZ$201,'LA31'!BJ$1,0)),
IF(LA!$H$11=2,(VLOOKUP($A76,'LA32'!$B$1:$BZ$201,'LA32'!BJ$1,0)),
IF(LA!$H$11=3,(VLOOKUP($A76,'LA33'!$B$1:$BZ$201,'LA33'!BJ$1,0)),
0))),".")</f>
        <v>0.01</v>
      </c>
      <c r="BL76" s="106">
        <f>IFERROR(
IF(LA!$H$11=1,(VLOOKUP($A76,'LA31'!$B$1:$BZ$201,'LA31'!BK$1,0)),
IF(LA!$H$11=2,(VLOOKUP($A76,'LA32'!$B$1:$BZ$201,'LA32'!BK$1,0)),
IF(LA!$H$11=3,(VLOOKUP($A76,'LA33'!$B$1:$BZ$201,'LA33'!BK$1,0)),
0))),".")</f>
        <v>0</v>
      </c>
      <c r="BM76" s="106">
        <f>IFERROR(
IF(LA!$H$11=1,(VLOOKUP($A76,'LA31'!$B$1:$BZ$201,'LA31'!BL$1,0)),
IF(LA!$H$11=2,(VLOOKUP($A76,'LA32'!$B$1:$BZ$201,'LA32'!BL$1,0)),
IF(LA!$H$11=3,(VLOOKUP($A76,'LA33'!$B$1:$BZ$201,'LA33'!BL$1,0)),
0))),".")</f>
        <v>0</v>
      </c>
      <c r="BN76" s="106">
        <f>IFERROR(
IF(LA!$H$11=1,(VLOOKUP($A76,'LA31'!$B$1:$BZ$201,'LA31'!BM$1,0)),
IF(LA!$H$11=2,(VLOOKUP($A76,'LA32'!$B$1:$BZ$201,'LA32'!BM$1,0)),
IF(LA!$H$11=3,(VLOOKUP($A76,'LA33'!$B$1:$BZ$201,'LA33'!BM$1,0)),
0))),".")</f>
        <v>0</v>
      </c>
      <c r="BO76" s="106">
        <f>IFERROR(
IF(LA!$H$11=1,(VLOOKUP($A76,'LA31'!$B$1:$BZ$201,'LA31'!BN$1,0)),
IF(LA!$H$11=2,(VLOOKUP($A76,'LA32'!$B$1:$BZ$201,'LA32'!BN$1,0)),
IF(LA!$H$11=3,(VLOOKUP($A76,'LA33'!$B$1:$BZ$201,'LA33'!BN$1,0)),
0))),".")</f>
        <v>0</v>
      </c>
      <c r="BP76" s="106" t="str">
        <f>IFERROR(
IF(LA!$H$11=1,(VLOOKUP($A76,'LA31'!$B$1:$BZ$201,'LA31'!BO$1,0)),
IF(LA!$H$11=2,(VLOOKUP($A76,'LA32'!$B$1:$BZ$201,'LA32'!BO$1,0)),
IF(LA!$H$11=3,(VLOOKUP($A76,'LA33'!$B$1:$BZ$201,'LA33'!BO$1,0)),
0))),".")</f>
        <v>x</v>
      </c>
      <c r="BQ76" s="106" t="str">
        <f>IFERROR(
IF(LA!$H$11=1,(VLOOKUP($A76,'LA31'!$B$1:$BZ$201,'LA31'!BP$1,0)),
IF(LA!$H$11=2,(VLOOKUP($A76,'LA32'!$B$1:$BZ$201,'LA32'!BP$1,0)),
IF(LA!$H$11=3,(VLOOKUP($A76,'LA33'!$B$1:$BZ$201,'LA33'!BP$1,0)),
0))),".")</f>
        <v>x</v>
      </c>
      <c r="BR76" s="106">
        <f>IFERROR(
IF(LA!$H$11=1,(VLOOKUP($A76,'LA31'!$B$1:$BZ$201,'LA31'!BQ$1,0)),
IF(LA!$H$11=2,(VLOOKUP($A76,'LA32'!$B$1:$BZ$201,'LA32'!BQ$1,0)),
IF(LA!$H$11=3,(VLOOKUP($A76,'LA33'!$B$1:$BZ$201,'LA33'!BQ$1,0)),
0))),".")</f>
        <v>0.08</v>
      </c>
      <c r="BS76" s="106">
        <f>IFERROR(
IF(LA!$H$11=1,(VLOOKUP($A76,'LA31'!$B$1:$BZ$201,'LA31'!BR$1,0)),
IF(LA!$H$11=2,(VLOOKUP($A76,'LA32'!$B$1:$BZ$201,'LA32'!BR$1,0)),
IF(LA!$H$11=3,(VLOOKUP($A76,'LA33'!$B$1:$BZ$201,'LA33'!BR$1,0)),
0))),".")</f>
        <v>0.08</v>
      </c>
      <c r="BT76" s="106">
        <f>IFERROR(
IF(LA!$H$11=1,(VLOOKUP($A76,'LA31'!$B$1:$BZ$201,'LA31'!BS$1,0)),
IF(LA!$H$11=2,(VLOOKUP($A76,'LA32'!$B$1:$BZ$201,'LA32'!BS$1,0)),
IF(LA!$H$11=3,(VLOOKUP($A76,'LA33'!$B$1:$BZ$201,'LA33'!BS$1,0)),
0))),".")</f>
        <v>0.08</v>
      </c>
      <c r="BU76" s="106" t="str">
        <f>IFERROR(
IF(LA!$H$11=1,(VLOOKUP($A76,'LA31'!$B$1:$BZ$201,'LA31'!BT$1,0)),
IF(LA!$H$11=2,(VLOOKUP($A76,'LA32'!$B$1:$BZ$201,'LA32'!BT$1,0)),
IF(LA!$H$11=3,(VLOOKUP($A76,'LA33'!$B$1:$BZ$201,'LA33'!BT$1,0)),
0))),".")</f>
        <v>x</v>
      </c>
      <c r="BV76" s="106">
        <f>IFERROR(
IF(LA!$H$11=1,(VLOOKUP($A76,'LA31'!$B$1:$BZ$201,'LA31'!BU$1,0)),
IF(LA!$H$11=2,(VLOOKUP($A76,'LA32'!$B$1:$BZ$201,'LA32'!BU$1,0)),
IF(LA!$H$11=3,(VLOOKUP($A76,'LA33'!$B$1:$BZ$201,'LA33'!BU$1,0)),
0))),".")</f>
        <v>0.01</v>
      </c>
      <c r="BW76" s="106">
        <f>IFERROR(
IF(LA!$H$11=1,(VLOOKUP($A76,'LA31'!$B$1:$BZ$201,'LA31'!BV$1,0)),
IF(LA!$H$11=2,(VLOOKUP($A76,'LA32'!$B$1:$BZ$201,'LA32'!BV$1,0)),
IF(LA!$H$11=3,(VLOOKUP($A76,'LA33'!$B$1:$BZ$201,'LA33'!BV$1,0)),
0))),".")</f>
        <v>0.01</v>
      </c>
      <c r="BX76" s="106">
        <f>IFERROR(
IF(LA!$H$11=1,(VLOOKUP($A76,'LA31'!$B$1:$BZ$201,'LA31'!BW$1,0)),
IF(LA!$H$11=2,(VLOOKUP($A76,'LA32'!$B$1:$BZ$201,'LA32'!BW$1,0)),
IF(LA!$H$11=3,(VLOOKUP($A76,'LA33'!$B$1:$BZ$201,'LA33'!BW$1,0)),
0))),".")</f>
        <v>0.23</v>
      </c>
      <c r="BY76" s="106">
        <f>IFERROR(
IF(LA!$H$11=1,(VLOOKUP($A76,'LA31'!$B$1:$BZ$201,'LA31'!BX$1,0)),
IF(LA!$H$11=2,(VLOOKUP($A76,'LA32'!$B$1:$BZ$201,'LA32'!BX$1,0)),
IF(LA!$H$11=3,(VLOOKUP($A76,'LA33'!$B$1:$BZ$201,'LA33'!BX$1,0)),
0))),".")</f>
        <v>0.16</v>
      </c>
      <c r="BZ76" s="106">
        <f>IFERROR(
IF(LA!$H$11=1,(VLOOKUP($A76,'LA31'!$B$1:$BZ$201,'LA31'!BY$1,0)),
IF(LA!$H$11=2,(VLOOKUP($A76,'LA32'!$B$1:$BZ$201,'LA32'!BY$1,0)),
IF(LA!$H$11=3,(VLOOKUP($A76,'LA33'!$B$1:$BZ$201,'LA33'!BY$1,0)),
0))),".")</f>
        <v>0.17</v>
      </c>
    </row>
    <row r="77" spans="1:78" x14ac:dyDescent="0.2">
      <c r="A77" s="55">
        <v>921</v>
      </c>
      <c r="B77" s="55" t="s">
        <v>259</v>
      </c>
      <c r="C77" s="88" t="s">
        <v>199</v>
      </c>
      <c r="D77" s="59">
        <f>IFERROR(
IF(LA!$H$11=1,(VLOOKUP($A77,'LA31'!$B$1:$BZ$201,'LA31'!C$1,0)),
IF(LA!$H$11=2,(VLOOKUP($A77,'LA32'!$B$1:$BZ$201,'LA32'!C$1,0)),
IF(LA!$H$11=3,(VLOOKUP($A77,'LA33'!$B$1:$BZ$201,'LA33'!C$1,0)),
0))),".")</f>
        <v>30</v>
      </c>
      <c r="E77" s="59">
        <f>IFERROR(
IF(LA!$H$11=1,(VLOOKUP($A77,'LA31'!$B$1:$BZ$201,'LA31'!D$1,0)),
IF(LA!$H$11=2,(VLOOKUP($A77,'LA32'!$B$1:$BZ$201,'LA32'!D$1,0)),
IF(LA!$H$11=3,(VLOOKUP($A77,'LA33'!$B$1:$BZ$201,'LA33'!D$1,0)),
0))),".")</f>
        <v>410</v>
      </c>
      <c r="F77" s="59">
        <f>IFERROR(
IF(LA!$H$11=1,(VLOOKUP($A77,'LA31'!$B$1:$BZ$201,'LA31'!E$1,0)),
IF(LA!$H$11=2,(VLOOKUP($A77,'LA32'!$B$1:$BZ$201,'LA32'!E$1,0)),
IF(LA!$H$11=3,(VLOOKUP($A77,'LA33'!$B$1:$BZ$201,'LA33'!E$1,0)),
0))),".")</f>
        <v>440</v>
      </c>
      <c r="G77" s="106">
        <f>IFERROR(
IF(LA!$H$11=1,(VLOOKUP($A77,'LA31'!$B$1:$BZ$201,'LA31'!F$1,0)),
IF(LA!$H$11=2,(VLOOKUP($A77,'LA32'!$B$1:$BZ$201,'LA32'!F$1,0)),
IF(LA!$H$11=3,(VLOOKUP($A77,'LA33'!$B$1:$BZ$201,'LA33'!F$1,0)),
0))),".")</f>
        <v>0.68</v>
      </c>
      <c r="H77" s="106">
        <f>IFERROR(
IF(LA!$H$11=1,(VLOOKUP($A77,'LA31'!$B$1:$BZ$201,'LA31'!G$1,0)),
IF(LA!$H$11=2,(VLOOKUP($A77,'LA32'!$B$1:$BZ$201,'LA32'!G$1,0)),
IF(LA!$H$11=3,(VLOOKUP($A77,'LA33'!$B$1:$BZ$201,'LA33'!G$1,0)),
0))),".")</f>
        <v>0.68</v>
      </c>
      <c r="I77" s="106">
        <f>IFERROR(
IF(LA!$H$11=1,(VLOOKUP($A77,'LA31'!$B$1:$BZ$201,'LA31'!H$1,0)),
IF(LA!$H$11=2,(VLOOKUP($A77,'LA32'!$B$1:$BZ$201,'LA32'!H$1,0)),
IF(LA!$H$11=3,(VLOOKUP($A77,'LA33'!$B$1:$BZ$201,'LA33'!H$1,0)),
0))),".")</f>
        <v>0.68</v>
      </c>
      <c r="J77" s="106">
        <f>IFERROR(
IF(LA!$H$11=1,(VLOOKUP($A77,'LA31'!$B$1:$BZ$201,'LA31'!I$1,0)),
IF(LA!$H$11=2,(VLOOKUP($A77,'LA32'!$B$1:$BZ$201,'LA32'!I$1,0)),
IF(LA!$H$11=3,(VLOOKUP($A77,'LA33'!$B$1:$BZ$201,'LA33'!I$1,0)),
0))),".")</f>
        <v>0.68</v>
      </c>
      <c r="K77" s="106">
        <f>IFERROR(
IF(LA!$H$11=1,(VLOOKUP($A77,'LA31'!$B$1:$BZ$201,'LA31'!J$1,0)),
IF(LA!$H$11=2,(VLOOKUP($A77,'LA32'!$B$1:$BZ$201,'LA32'!J$1,0)),
IF(LA!$H$11=3,(VLOOKUP($A77,'LA33'!$B$1:$BZ$201,'LA33'!J$1,0)),
0))),".")</f>
        <v>0.67</v>
      </c>
      <c r="L77" s="106">
        <f>IFERROR(
IF(LA!$H$11=1,(VLOOKUP($A77,'LA31'!$B$1:$BZ$201,'LA31'!K$1,0)),
IF(LA!$H$11=2,(VLOOKUP($A77,'LA32'!$B$1:$BZ$201,'LA32'!K$1,0)),
IF(LA!$H$11=3,(VLOOKUP($A77,'LA33'!$B$1:$BZ$201,'LA33'!K$1,0)),
0))),".")</f>
        <v>0.67</v>
      </c>
      <c r="M77" s="106" t="str">
        <f>IFERROR(
IF(LA!$H$11=1,(VLOOKUP($A77,'LA31'!$B$1:$BZ$201,'LA31'!L$1,0)),
IF(LA!$H$11=2,(VLOOKUP($A77,'LA32'!$B$1:$BZ$201,'LA32'!L$1,0)),
IF(LA!$H$11=3,(VLOOKUP($A77,'LA33'!$B$1:$BZ$201,'LA33'!L$1,0)),
0))),".")</f>
        <v>x</v>
      </c>
      <c r="N77" s="106">
        <f>IFERROR(
IF(LA!$H$11=1,(VLOOKUP($A77,'LA31'!$B$1:$BZ$201,'LA31'!M$1,0)),
IF(LA!$H$11=2,(VLOOKUP($A77,'LA32'!$B$1:$BZ$201,'LA32'!M$1,0)),
IF(LA!$H$11=3,(VLOOKUP($A77,'LA33'!$B$1:$BZ$201,'LA33'!M$1,0)),
0))),".")</f>
        <v>7.0000000000000007E-2</v>
      </c>
      <c r="O77" s="106">
        <f>IFERROR(
IF(LA!$H$11=1,(VLOOKUP($A77,'LA31'!$B$1:$BZ$201,'LA31'!N$1,0)),
IF(LA!$H$11=2,(VLOOKUP($A77,'LA32'!$B$1:$BZ$201,'LA32'!N$1,0)),
IF(LA!$H$11=3,(VLOOKUP($A77,'LA33'!$B$1:$BZ$201,'LA33'!N$1,0)),
0))),".")</f>
        <v>0.08</v>
      </c>
      <c r="P77" s="106">
        <f>IFERROR(
IF(LA!$H$11=1,(VLOOKUP($A77,'LA31'!$B$1:$BZ$201,'LA31'!O$1,0)),
IF(LA!$H$11=2,(VLOOKUP($A77,'LA32'!$B$1:$BZ$201,'LA32'!O$1,0)),
IF(LA!$H$11=3,(VLOOKUP($A77,'LA33'!$B$1:$BZ$201,'LA33'!O$1,0)),
0))),".")</f>
        <v>0</v>
      </c>
      <c r="Q77" s="106">
        <f>IFERROR(
IF(LA!$H$11=1,(VLOOKUP($A77,'LA31'!$B$1:$BZ$201,'LA31'!P$1,0)),
IF(LA!$H$11=2,(VLOOKUP($A77,'LA32'!$B$1:$BZ$201,'LA32'!P$1,0)),
IF(LA!$H$11=3,(VLOOKUP($A77,'LA33'!$B$1:$BZ$201,'LA33'!P$1,0)),
0))),".")</f>
        <v>0</v>
      </c>
      <c r="R77" s="106">
        <f>IFERROR(
IF(LA!$H$11=1,(VLOOKUP($A77,'LA31'!$B$1:$BZ$201,'LA31'!Q$1,0)),
IF(LA!$H$11=2,(VLOOKUP($A77,'LA32'!$B$1:$BZ$201,'LA32'!Q$1,0)),
IF(LA!$H$11=3,(VLOOKUP($A77,'LA33'!$B$1:$BZ$201,'LA33'!Q$1,0)),
0))),".")</f>
        <v>0</v>
      </c>
      <c r="S77" s="106" t="str">
        <f>IFERROR(
IF(LA!$H$11=1,(VLOOKUP($A77,'LA31'!$B$1:$BZ$201,'LA31'!R$1,0)),
IF(LA!$H$11=2,(VLOOKUP($A77,'LA32'!$B$1:$BZ$201,'LA32'!R$1,0)),
IF(LA!$H$11=3,(VLOOKUP($A77,'LA33'!$B$1:$BZ$201,'LA33'!R$1,0)),
0))),".")</f>
        <v>x</v>
      </c>
      <c r="T77" s="106">
        <f>IFERROR(
IF(LA!$H$11=1,(VLOOKUP($A77,'LA31'!$B$1:$BZ$201,'LA31'!S$1,0)),
IF(LA!$H$11=2,(VLOOKUP($A77,'LA32'!$B$1:$BZ$201,'LA32'!S$1,0)),
IF(LA!$H$11=3,(VLOOKUP($A77,'LA33'!$B$1:$BZ$201,'LA33'!S$1,0)),
0))),".")</f>
        <v>0.04</v>
      </c>
      <c r="U77" s="106">
        <f>IFERROR(
IF(LA!$H$11=1,(VLOOKUP($A77,'LA31'!$B$1:$BZ$201,'LA31'!T$1,0)),
IF(LA!$H$11=2,(VLOOKUP($A77,'LA32'!$B$1:$BZ$201,'LA32'!T$1,0)),
IF(LA!$H$11=3,(VLOOKUP($A77,'LA33'!$B$1:$BZ$201,'LA33'!T$1,0)),
0))),".")</f>
        <v>0.04</v>
      </c>
      <c r="V77" s="106" t="str">
        <f>IFERROR(
IF(LA!$H$11=1,(VLOOKUP($A77,'LA31'!$B$1:$BZ$201,'LA31'!U$1,0)),
IF(LA!$H$11=2,(VLOOKUP($A77,'LA32'!$B$1:$BZ$201,'LA32'!U$1,0)),
IF(LA!$H$11=3,(VLOOKUP($A77,'LA33'!$B$1:$BZ$201,'LA33'!U$1,0)),
0))),".")</f>
        <v>x</v>
      </c>
      <c r="W77" s="106">
        <f>IFERROR(
IF(LA!$H$11=1,(VLOOKUP($A77,'LA31'!$B$1:$BZ$201,'LA31'!V$1,0)),
IF(LA!$H$11=2,(VLOOKUP($A77,'LA32'!$B$1:$BZ$201,'LA32'!V$1,0)),
IF(LA!$H$11=3,(VLOOKUP($A77,'LA33'!$B$1:$BZ$201,'LA33'!V$1,0)),
0))),".")</f>
        <v>0.05</v>
      </c>
      <c r="X77" s="106">
        <f>IFERROR(
IF(LA!$H$11=1,(VLOOKUP($A77,'LA31'!$B$1:$BZ$201,'LA31'!W$1,0)),
IF(LA!$H$11=2,(VLOOKUP($A77,'LA32'!$B$1:$BZ$201,'LA32'!W$1,0)),
IF(LA!$H$11=3,(VLOOKUP($A77,'LA33'!$B$1:$BZ$201,'LA33'!W$1,0)),
0))),".")</f>
        <v>0.06</v>
      </c>
      <c r="Y77" s="106">
        <f>IFERROR(
IF(LA!$H$11=1,(VLOOKUP($A77,'LA31'!$B$1:$BZ$201,'LA31'!X$1,0)),
IF(LA!$H$11=2,(VLOOKUP($A77,'LA32'!$B$1:$BZ$201,'LA32'!X$1,0)),
IF(LA!$H$11=3,(VLOOKUP($A77,'LA33'!$B$1:$BZ$201,'LA33'!X$1,0)),
0))),".")</f>
        <v>0</v>
      </c>
      <c r="Z77" s="106" t="str">
        <f>IFERROR(
IF(LA!$H$11=1,(VLOOKUP($A77,'LA31'!$B$1:$BZ$201,'LA31'!Y$1,0)),
IF(LA!$H$11=2,(VLOOKUP($A77,'LA32'!$B$1:$BZ$201,'LA32'!Y$1,0)),
IF(LA!$H$11=3,(VLOOKUP($A77,'LA33'!$B$1:$BZ$201,'LA33'!Y$1,0)),
0))),".")</f>
        <v>x</v>
      </c>
      <c r="AA77" s="106" t="str">
        <f>IFERROR(
IF(LA!$H$11=1,(VLOOKUP($A77,'LA31'!$B$1:$BZ$201,'LA31'!Z$1,0)),
IF(LA!$H$11=2,(VLOOKUP($A77,'LA32'!$B$1:$BZ$201,'LA32'!Z$1,0)),
IF(LA!$H$11=3,(VLOOKUP($A77,'LA33'!$B$1:$BZ$201,'LA33'!Z$1,0)),
0))),".")</f>
        <v>x</v>
      </c>
      <c r="AB77" s="106">
        <f>IFERROR(
IF(LA!$H$11=1,(VLOOKUP($A77,'LA31'!$B$1:$BZ$201,'LA31'!AA$1,0)),
IF(LA!$H$11=2,(VLOOKUP($A77,'LA32'!$B$1:$BZ$201,'LA32'!AA$1,0)),
IF(LA!$H$11=3,(VLOOKUP($A77,'LA33'!$B$1:$BZ$201,'LA33'!AA$1,0)),
0))),".")</f>
        <v>0</v>
      </c>
      <c r="AC77" s="106">
        <f>IFERROR(
IF(LA!$H$11=1,(VLOOKUP($A77,'LA31'!$B$1:$BZ$201,'LA31'!AB$1,0)),
IF(LA!$H$11=2,(VLOOKUP($A77,'LA32'!$B$1:$BZ$201,'LA32'!AB$1,0)),
IF(LA!$H$11=3,(VLOOKUP($A77,'LA33'!$B$1:$BZ$201,'LA33'!AB$1,0)),
0))),".")</f>
        <v>0</v>
      </c>
      <c r="AD77" s="106">
        <f>IFERROR(
IF(LA!$H$11=1,(VLOOKUP($A77,'LA31'!$B$1:$BZ$201,'LA31'!AC$1,0)),
IF(LA!$H$11=2,(VLOOKUP($A77,'LA32'!$B$1:$BZ$201,'LA32'!AC$1,0)),
IF(LA!$H$11=3,(VLOOKUP($A77,'LA33'!$B$1:$BZ$201,'LA33'!AC$1,0)),
0))),".")</f>
        <v>0</v>
      </c>
      <c r="AE77" s="106" t="str">
        <f>IFERROR(
IF(LA!$H$11=1,(VLOOKUP($A77,'LA31'!$B$1:$BZ$201,'LA31'!AD$1,0)),
IF(LA!$H$11=2,(VLOOKUP($A77,'LA32'!$B$1:$BZ$201,'LA32'!AD$1,0)),
IF(LA!$H$11=3,(VLOOKUP($A77,'LA33'!$B$1:$BZ$201,'LA33'!AD$1,0)),
0))),".")</f>
        <v>x</v>
      </c>
      <c r="AF77" s="106">
        <f>IFERROR(
IF(LA!$H$11=1,(VLOOKUP($A77,'LA31'!$B$1:$BZ$201,'LA31'!AE$1,0)),
IF(LA!$H$11=2,(VLOOKUP($A77,'LA32'!$B$1:$BZ$201,'LA32'!AE$1,0)),
IF(LA!$H$11=3,(VLOOKUP($A77,'LA33'!$B$1:$BZ$201,'LA33'!AE$1,0)),
0))),".")</f>
        <v>0.04</v>
      </c>
      <c r="AG77" s="106">
        <f>IFERROR(
IF(LA!$H$11=1,(VLOOKUP($A77,'LA31'!$B$1:$BZ$201,'LA31'!AF$1,0)),
IF(LA!$H$11=2,(VLOOKUP($A77,'LA32'!$B$1:$BZ$201,'LA32'!AF$1,0)),
IF(LA!$H$11=3,(VLOOKUP($A77,'LA33'!$B$1:$BZ$201,'LA33'!AF$1,0)),
0))),".")</f>
        <v>0.05</v>
      </c>
      <c r="AH77" s="106">
        <f>IFERROR(
IF(LA!$H$11=1,(VLOOKUP($A77,'LA31'!$B$1:$BZ$201,'LA31'!AG$1,0)),
IF(LA!$H$11=2,(VLOOKUP($A77,'LA32'!$B$1:$BZ$201,'LA32'!AG$1,0)),
IF(LA!$H$11=3,(VLOOKUP($A77,'LA33'!$B$1:$BZ$201,'LA33'!AG$1,0)),
0))),".")</f>
        <v>0.32</v>
      </c>
      <c r="AI77" s="106">
        <f>IFERROR(
IF(LA!$H$11=1,(VLOOKUP($A77,'LA31'!$B$1:$BZ$201,'LA31'!AH$1,0)),
IF(LA!$H$11=2,(VLOOKUP($A77,'LA32'!$B$1:$BZ$201,'LA32'!AH$1,0)),
IF(LA!$H$11=3,(VLOOKUP($A77,'LA33'!$B$1:$BZ$201,'LA33'!AH$1,0)),
0))),".")</f>
        <v>0.5</v>
      </c>
      <c r="AJ77" s="106">
        <f>IFERROR(
IF(LA!$H$11=1,(VLOOKUP($A77,'LA31'!$B$1:$BZ$201,'LA31'!AI$1,0)),
IF(LA!$H$11=2,(VLOOKUP($A77,'LA32'!$B$1:$BZ$201,'LA32'!AI$1,0)),
IF(LA!$H$11=3,(VLOOKUP($A77,'LA33'!$B$1:$BZ$201,'LA33'!AI$1,0)),
0))),".")</f>
        <v>0.49</v>
      </c>
      <c r="AK77" s="106">
        <f>IFERROR(
IF(LA!$H$11=1,(VLOOKUP($A77,'LA31'!$B$1:$BZ$201,'LA31'!AJ$1,0)),
IF(LA!$H$11=2,(VLOOKUP($A77,'LA32'!$B$1:$BZ$201,'LA32'!AJ$1,0)),
IF(LA!$H$11=3,(VLOOKUP($A77,'LA33'!$B$1:$BZ$201,'LA33'!AJ$1,0)),
0))),".")</f>
        <v>0</v>
      </c>
      <c r="AL77" s="106">
        <f>IFERROR(
IF(LA!$H$11=1,(VLOOKUP($A77,'LA31'!$B$1:$BZ$201,'LA31'!AK$1,0)),
IF(LA!$H$11=2,(VLOOKUP($A77,'LA32'!$B$1:$BZ$201,'LA32'!AK$1,0)),
IF(LA!$H$11=3,(VLOOKUP($A77,'LA33'!$B$1:$BZ$201,'LA33'!AK$1,0)),
0))),".")</f>
        <v>0.2</v>
      </c>
      <c r="AM77" s="106">
        <f>IFERROR(
IF(LA!$H$11=1,(VLOOKUP($A77,'LA31'!$B$1:$BZ$201,'LA31'!AL$1,0)),
IF(LA!$H$11=2,(VLOOKUP($A77,'LA32'!$B$1:$BZ$201,'LA32'!AL$1,0)),
IF(LA!$H$11=3,(VLOOKUP($A77,'LA33'!$B$1:$BZ$201,'LA33'!AL$1,0)),
0))),".")</f>
        <v>0.18</v>
      </c>
      <c r="AN77" s="106">
        <f>IFERROR(
IF(LA!$H$11=1,(VLOOKUP($A77,'LA31'!$B$1:$BZ$201,'LA31'!AM$1,0)),
IF(LA!$H$11=2,(VLOOKUP($A77,'LA32'!$B$1:$BZ$201,'LA32'!AM$1,0)),
IF(LA!$H$11=3,(VLOOKUP($A77,'LA33'!$B$1:$BZ$201,'LA33'!AM$1,0)),
0))),".")</f>
        <v>0</v>
      </c>
      <c r="AO77" s="106" t="str">
        <f>IFERROR(
IF(LA!$H$11=1,(VLOOKUP($A77,'LA31'!$B$1:$BZ$201,'LA31'!AN$1,0)),
IF(LA!$H$11=2,(VLOOKUP($A77,'LA32'!$B$1:$BZ$201,'LA32'!AN$1,0)),
IF(LA!$H$11=3,(VLOOKUP($A77,'LA33'!$B$1:$BZ$201,'LA33'!AN$1,0)),
0))),".")</f>
        <v>x</v>
      </c>
      <c r="AP77" s="106" t="str">
        <f>IFERROR(
IF(LA!$H$11=1,(VLOOKUP($A77,'LA31'!$B$1:$BZ$201,'LA31'!AO$1,0)),
IF(LA!$H$11=2,(VLOOKUP($A77,'LA32'!$B$1:$BZ$201,'LA32'!AO$1,0)),
IF(LA!$H$11=3,(VLOOKUP($A77,'LA33'!$B$1:$BZ$201,'LA33'!AO$1,0)),
0))),".")</f>
        <v>x</v>
      </c>
      <c r="AQ77" s="106">
        <f>IFERROR(
IF(LA!$H$11=1,(VLOOKUP($A77,'LA31'!$B$1:$BZ$201,'LA31'!AP$1,0)),
IF(LA!$H$11=2,(VLOOKUP($A77,'LA32'!$B$1:$BZ$201,'LA32'!AP$1,0)),
IF(LA!$H$11=3,(VLOOKUP($A77,'LA33'!$B$1:$BZ$201,'LA33'!AP$1,0)),
0))),".")</f>
        <v>0</v>
      </c>
      <c r="AR77" s="106">
        <f>IFERROR(
IF(LA!$H$11=1,(VLOOKUP($A77,'LA31'!$B$1:$BZ$201,'LA31'!AQ$1,0)),
IF(LA!$H$11=2,(VLOOKUP($A77,'LA32'!$B$1:$BZ$201,'LA32'!AQ$1,0)),
IF(LA!$H$11=3,(VLOOKUP($A77,'LA33'!$B$1:$BZ$201,'LA33'!AQ$1,0)),
0))),".")</f>
        <v>0.11</v>
      </c>
      <c r="AS77" s="106">
        <f>IFERROR(
IF(LA!$H$11=1,(VLOOKUP($A77,'LA31'!$B$1:$BZ$201,'LA31'!AR$1,0)),
IF(LA!$H$11=2,(VLOOKUP($A77,'LA32'!$B$1:$BZ$201,'LA32'!AR$1,0)),
IF(LA!$H$11=3,(VLOOKUP($A77,'LA33'!$B$1:$BZ$201,'LA33'!AR$1,0)),
0))),".")</f>
        <v>0.1</v>
      </c>
      <c r="AT77" s="106">
        <f>IFERROR(
IF(LA!$H$11=1,(VLOOKUP($A77,'LA31'!$B$1:$BZ$201,'LA31'!AS$1,0)),
IF(LA!$H$11=2,(VLOOKUP($A77,'LA32'!$B$1:$BZ$201,'LA32'!AS$1,0)),
IF(LA!$H$11=3,(VLOOKUP($A77,'LA33'!$B$1:$BZ$201,'LA33'!AS$1,0)),
0))),".")</f>
        <v>0.32</v>
      </c>
      <c r="AU77" s="106">
        <f>IFERROR(
IF(LA!$H$11=1,(VLOOKUP($A77,'LA31'!$B$1:$BZ$201,'LA31'!AT$1,0)),
IF(LA!$H$11=2,(VLOOKUP($A77,'LA32'!$B$1:$BZ$201,'LA32'!AT$1,0)),
IF(LA!$H$11=3,(VLOOKUP($A77,'LA33'!$B$1:$BZ$201,'LA33'!AT$1,0)),
0))),".")</f>
        <v>0.3</v>
      </c>
      <c r="AV77" s="106">
        <f>IFERROR(
IF(LA!$H$11=1,(VLOOKUP($A77,'LA31'!$B$1:$BZ$201,'LA31'!AU$1,0)),
IF(LA!$H$11=2,(VLOOKUP($A77,'LA32'!$B$1:$BZ$201,'LA32'!AU$1,0)),
IF(LA!$H$11=3,(VLOOKUP($A77,'LA33'!$B$1:$BZ$201,'LA33'!AU$1,0)),
0))),".")</f>
        <v>0.3</v>
      </c>
      <c r="AW77" s="106">
        <f>IFERROR(
IF(LA!$H$11=1,(VLOOKUP($A77,'LA31'!$B$1:$BZ$201,'LA31'!AV$1,0)),
IF(LA!$H$11=2,(VLOOKUP($A77,'LA32'!$B$1:$BZ$201,'LA32'!AV$1,0)),
IF(LA!$H$11=3,(VLOOKUP($A77,'LA33'!$B$1:$BZ$201,'LA33'!AV$1,0)),
0))),".")</f>
        <v>0</v>
      </c>
      <c r="AX77" s="106" t="str">
        <f>IFERROR(
IF(LA!$H$11=1,(VLOOKUP($A77,'LA31'!$B$1:$BZ$201,'LA31'!AW$1,0)),
IF(LA!$H$11=2,(VLOOKUP($A77,'LA32'!$B$1:$BZ$201,'LA32'!AW$1,0)),
IF(LA!$H$11=3,(VLOOKUP($A77,'LA33'!$B$1:$BZ$201,'LA33'!AW$1,0)),
0))),".")</f>
        <v>x</v>
      </c>
      <c r="AY77" s="106" t="str">
        <f>IFERROR(
IF(LA!$H$11=1,(VLOOKUP($A77,'LA31'!$B$1:$BZ$201,'LA31'!AX$1,0)),
IF(LA!$H$11=2,(VLOOKUP($A77,'LA32'!$B$1:$BZ$201,'LA32'!AX$1,0)),
IF(LA!$H$11=3,(VLOOKUP($A77,'LA33'!$B$1:$BZ$201,'LA33'!AX$1,0)),
0))),".")</f>
        <v>x</v>
      </c>
      <c r="AZ77" s="106">
        <f>IFERROR(
IF(LA!$H$11=1,(VLOOKUP($A77,'LA31'!$B$1:$BZ$201,'LA31'!AY$1,0)),
IF(LA!$H$11=2,(VLOOKUP($A77,'LA32'!$B$1:$BZ$201,'LA32'!AY$1,0)),
IF(LA!$H$11=3,(VLOOKUP($A77,'LA33'!$B$1:$BZ$201,'LA33'!AY$1,0)),
0))),".")</f>
        <v>0</v>
      </c>
      <c r="BA77" s="106">
        <f>IFERROR(
IF(LA!$H$11=1,(VLOOKUP($A77,'LA31'!$B$1:$BZ$201,'LA31'!AZ$1,0)),
IF(LA!$H$11=2,(VLOOKUP($A77,'LA32'!$B$1:$BZ$201,'LA32'!AZ$1,0)),
IF(LA!$H$11=3,(VLOOKUP($A77,'LA33'!$B$1:$BZ$201,'LA33'!AZ$1,0)),
0))),".")</f>
        <v>0</v>
      </c>
      <c r="BB77" s="106">
        <f>IFERROR(
IF(LA!$H$11=1,(VLOOKUP($A77,'LA31'!$B$1:$BZ$201,'LA31'!BA$1,0)),
IF(LA!$H$11=2,(VLOOKUP($A77,'LA32'!$B$1:$BZ$201,'LA32'!BA$1,0)),
IF(LA!$H$11=3,(VLOOKUP($A77,'LA33'!$B$1:$BZ$201,'LA33'!BA$1,0)),
0))),".")</f>
        <v>0</v>
      </c>
      <c r="BC77" s="106">
        <f>IFERROR(
IF(LA!$H$11=1,(VLOOKUP($A77,'LA31'!$B$1:$BZ$201,'LA31'!BB$1,0)),
IF(LA!$H$11=2,(VLOOKUP($A77,'LA32'!$B$1:$BZ$201,'LA32'!BB$1,0)),
IF(LA!$H$11=3,(VLOOKUP($A77,'LA33'!$B$1:$BZ$201,'LA33'!BB$1,0)),
0))),".")</f>
        <v>0</v>
      </c>
      <c r="BD77" s="106" t="str">
        <f>IFERROR(
IF(LA!$H$11=1,(VLOOKUP($A77,'LA31'!$B$1:$BZ$201,'LA31'!BC$1,0)),
IF(LA!$H$11=2,(VLOOKUP($A77,'LA32'!$B$1:$BZ$201,'LA32'!BC$1,0)),
IF(LA!$H$11=3,(VLOOKUP($A77,'LA33'!$B$1:$BZ$201,'LA33'!BC$1,0)),
0))),".")</f>
        <v>x</v>
      </c>
      <c r="BE77" s="106" t="str">
        <f>IFERROR(
IF(LA!$H$11=1,(VLOOKUP($A77,'LA31'!$B$1:$BZ$201,'LA31'!BD$1,0)),
IF(LA!$H$11=2,(VLOOKUP($A77,'LA32'!$B$1:$BZ$201,'LA32'!BD$1,0)),
IF(LA!$H$11=3,(VLOOKUP($A77,'LA33'!$B$1:$BZ$201,'LA33'!BD$1,0)),
0))),".")</f>
        <v>x</v>
      </c>
      <c r="BF77" s="106">
        <f>IFERROR(
IF(LA!$H$11=1,(VLOOKUP($A77,'LA31'!$B$1:$BZ$201,'LA31'!BE$1,0)),
IF(LA!$H$11=2,(VLOOKUP($A77,'LA32'!$B$1:$BZ$201,'LA32'!BE$1,0)),
IF(LA!$H$11=3,(VLOOKUP($A77,'LA33'!$B$1:$BZ$201,'LA33'!BE$1,0)),
0))),".")</f>
        <v>0</v>
      </c>
      <c r="BG77" s="106" t="str">
        <f>IFERROR(
IF(LA!$H$11=1,(VLOOKUP($A77,'LA31'!$B$1:$BZ$201,'LA31'!BF$1,0)),
IF(LA!$H$11=2,(VLOOKUP($A77,'LA32'!$B$1:$BZ$201,'LA32'!BF$1,0)),
IF(LA!$H$11=3,(VLOOKUP($A77,'LA33'!$B$1:$BZ$201,'LA33'!BF$1,0)),
0))),".")</f>
        <v>x</v>
      </c>
      <c r="BH77" s="106" t="str">
        <f>IFERROR(
IF(LA!$H$11=1,(VLOOKUP($A77,'LA31'!$B$1:$BZ$201,'LA31'!BG$1,0)),
IF(LA!$H$11=2,(VLOOKUP($A77,'LA32'!$B$1:$BZ$201,'LA32'!BG$1,0)),
IF(LA!$H$11=3,(VLOOKUP($A77,'LA33'!$B$1:$BZ$201,'LA33'!BG$1,0)),
0))),".")</f>
        <v>x</v>
      </c>
      <c r="BI77" s="106">
        <f>IFERROR(
IF(LA!$H$11=1,(VLOOKUP($A77,'LA31'!$B$1:$BZ$201,'LA31'!BH$1,0)),
IF(LA!$H$11=2,(VLOOKUP($A77,'LA32'!$B$1:$BZ$201,'LA32'!BH$1,0)),
IF(LA!$H$11=3,(VLOOKUP($A77,'LA33'!$B$1:$BZ$201,'LA33'!BH$1,0)),
0))),".")</f>
        <v>0</v>
      </c>
      <c r="BJ77" s="106" t="str">
        <f>IFERROR(
IF(LA!$H$11=1,(VLOOKUP($A77,'LA31'!$B$1:$BZ$201,'LA31'!BI$1,0)),
IF(LA!$H$11=2,(VLOOKUP($A77,'LA32'!$B$1:$BZ$201,'LA32'!BI$1,0)),
IF(LA!$H$11=3,(VLOOKUP($A77,'LA33'!$B$1:$BZ$201,'LA33'!BI$1,0)),
0))),".")</f>
        <v>x</v>
      </c>
      <c r="BK77" s="106" t="str">
        <f>IFERROR(
IF(LA!$H$11=1,(VLOOKUP($A77,'LA31'!$B$1:$BZ$201,'LA31'!BJ$1,0)),
IF(LA!$H$11=2,(VLOOKUP($A77,'LA32'!$B$1:$BZ$201,'LA32'!BJ$1,0)),
IF(LA!$H$11=3,(VLOOKUP($A77,'LA33'!$B$1:$BZ$201,'LA33'!BJ$1,0)),
0))),".")</f>
        <v>x</v>
      </c>
      <c r="BL77" s="106">
        <f>IFERROR(
IF(LA!$H$11=1,(VLOOKUP($A77,'LA31'!$B$1:$BZ$201,'LA31'!BK$1,0)),
IF(LA!$H$11=2,(VLOOKUP($A77,'LA32'!$B$1:$BZ$201,'LA32'!BK$1,0)),
IF(LA!$H$11=3,(VLOOKUP($A77,'LA33'!$B$1:$BZ$201,'LA33'!BK$1,0)),
0))),".")</f>
        <v>0</v>
      </c>
      <c r="BM77" s="106">
        <f>IFERROR(
IF(LA!$H$11=1,(VLOOKUP($A77,'LA31'!$B$1:$BZ$201,'LA31'!BL$1,0)),
IF(LA!$H$11=2,(VLOOKUP($A77,'LA32'!$B$1:$BZ$201,'LA32'!BL$1,0)),
IF(LA!$H$11=3,(VLOOKUP($A77,'LA33'!$B$1:$BZ$201,'LA33'!BL$1,0)),
0))),".")</f>
        <v>0</v>
      </c>
      <c r="BN77" s="106">
        <f>IFERROR(
IF(LA!$H$11=1,(VLOOKUP($A77,'LA31'!$B$1:$BZ$201,'LA31'!BM$1,0)),
IF(LA!$H$11=2,(VLOOKUP($A77,'LA32'!$B$1:$BZ$201,'LA32'!BM$1,0)),
IF(LA!$H$11=3,(VLOOKUP($A77,'LA33'!$B$1:$BZ$201,'LA33'!BM$1,0)),
0))),".")</f>
        <v>0</v>
      </c>
      <c r="BO77" s="106">
        <f>IFERROR(
IF(LA!$H$11=1,(VLOOKUP($A77,'LA31'!$B$1:$BZ$201,'LA31'!BN$1,0)),
IF(LA!$H$11=2,(VLOOKUP($A77,'LA32'!$B$1:$BZ$201,'LA32'!BN$1,0)),
IF(LA!$H$11=3,(VLOOKUP($A77,'LA33'!$B$1:$BZ$201,'LA33'!BN$1,0)),
0))),".")</f>
        <v>0</v>
      </c>
      <c r="BP77" s="106" t="str">
        <f>IFERROR(
IF(LA!$H$11=1,(VLOOKUP($A77,'LA31'!$B$1:$BZ$201,'LA31'!BO$1,0)),
IF(LA!$H$11=2,(VLOOKUP($A77,'LA32'!$B$1:$BZ$201,'LA32'!BO$1,0)),
IF(LA!$H$11=3,(VLOOKUP($A77,'LA33'!$B$1:$BZ$201,'LA33'!BO$1,0)),
0))),".")</f>
        <v>x</v>
      </c>
      <c r="BQ77" s="106" t="str">
        <f>IFERROR(
IF(LA!$H$11=1,(VLOOKUP($A77,'LA31'!$B$1:$BZ$201,'LA31'!BP$1,0)),
IF(LA!$H$11=2,(VLOOKUP($A77,'LA32'!$B$1:$BZ$201,'LA32'!BP$1,0)),
IF(LA!$H$11=3,(VLOOKUP($A77,'LA33'!$B$1:$BZ$201,'LA33'!BP$1,0)),
0))),".")</f>
        <v>x</v>
      </c>
      <c r="BR77" s="106" t="str">
        <f>IFERROR(
IF(LA!$H$11=1,(VLOOKUP($A77,'LA31'!$B$1:$BZ$201,'LA31'!BQ$1,0)),
IF(LA!$H$11=2,(VLOOKUP($A77,'LA32'!$B$1:$BZ$201,'LA32'!BQ$1,0)),
IF(LA!$H$11=3,(VLOOKUP($A77,'LA33'!$B$1:$BZ$201,'LA33'!BQ$1,0)),
0))),".")</f>
        <v>x</v>
      </c>
      <c r="BS77" s="106">
        <f>IFERROR(
IF(LA!$H$11=1,(VLOOKUP($A77,'LA31'!$B$1:$BZ$201,'LA31'!BR$1,0)),
IF(LA!$H$11=2,(VLOOKUP($A77,'LA32'!$B$1:$BZ$201,'LA32'!BR$1,0)),
IF(LA!$H$11=3,(VLOOKUP($A77,'LA33'!$B$1:$BZ$201,'LA33'!BR$1,0)),
0))),".")</f>
        <v>0.16</v>
      </c>
      <c r="BT77" s="106">
        <f>IFERROR(
IF(LA!$H$11=1,(VLOOKUP($A77,'LA31'!$B$1:$BZ$201,'LA31'!BS$1,0)),
IF(LA!$H$11=2,(VLOOKUP($A77,'LA32'!$B$1:$BZ$201,'LA32'!BS$1,0)),
IF(LA!$H$11=3,(VLOOKUP($A77,'LA33'!$B$1:$BZ$201,'LA33'!BS$1,0)),
0))),".")</f>
        <v>0.16</v>
      </c>
      <c r="BU77" s="106">
        <f>IFERROR(
IF(LA!$H$11=1,(VLOOKUP($A77,'LA31'!$B$1:$BZ$201,'LA31'!BT$1,0)),
IF(LA!$H$11=2,(VLOOKUP($A77,'LA32'!$B$1:$BZ$201,'LA32'!BT$1,0)),
IF(LA!$H$11=3,(VLOOKUP($A77,'LA33'!$B$1:$BZ$201,'LA33'!BT$1,0)),
0))),".")</f>
        <v>0</v>
      </c>
      <c r="BV77" s="106" t="str">
        <f>IFERROR(
IF(LA!$H$11=1,(VLOOKUP($A77,'LA31'!$B$1:$BZ$201,'LA31'!BU$1,0)),
IF(LA!$H$11=2,(VLOOKUP($A77,'LA32'!$B$1:$BZ$201,'LA32'!BU$1,0)),
IF(LA!$H$11=3,(VLOOKUP($A77,'LA33'!$B$1:$BZ$201,'LA33'!BU$1,0)),
0))),".")</f>
        <v>x</v>
      </c>
      <c r="BW77" s="106" t="str">
        <f>IFERROR(
IF(LA!$H$11=1,(VLOOKUP($A77,'LA31'!$B$1:$BZ$201,'LA31'!BV$1,0)),
IF(LA!$H$11=2,(VLOOKUP($A77,'LA32'!$B$1:$BZ$201,'LA32'!BV$1,0)),
IF(LA!$H$11=3,(VLOOKUP($A77,'LA33'!$B$1:$BZ$201,'LA33'!BV$1,0)),
0))),".")</f>
        <v>x</v>
      </c>
      <c r="BX77" s="106" t="str">
        <f>IFERROR(
IF(LA!$H$11=1,(VLOOKUP($A77,'LA31'!$B$1:$BZ$201,'LA31'!BW$1,0)),
IF(LA!$H$11=2,(VLOOKUP($A77,'LA32'!$B$1:$BZ$201,'LA32'!BW$1,0)),
IF(LA!$H$11=3,(VLOOKUP($A77,'LA33'!$B$1:$BZ$201,'LA33'!BW$1,0)),
0))),".")</f>
        <v>x</v>
      </c>
      <c r="BY77" s="106">
        <f>IFERROR(
IF(LA!$H$11=1,(VLOOKUP($A77,'LA31'!$B$1:$BZ$201,'LA31'!BX$1,0)),
IF(LA!$H$11=2,(VLOOKUP($A77,'LA32'!$B$1:$BZ$201,'LA32'!BX$1,0)),
IF(LA!$H$11=3,(VLOOKUP($A77,'LA33'!$B$1:$BZ$201,'LA33'!BX$1,0)),
0))),".")</f>
        <v>0.15</v>
      </c>
      <c r="BZ77" s="106">
        <f>IFERROR(
IF(LA!$H$11=1,(VLOOKUP($A77,'LA31'!$B$1:$BZ$201,'LA31'!BY$1,0)),
IF(LA!$H$11=2,(VLOOKUP($A77,'LA32'!$B$1:$BZ$201,'LA32'!BY$1,0)),
IF(LA!$H$11=3,(VLOOKUP($A77,'LA33'!$B$1:$BZ$201,'LA33'!BY$1,0)),
0))),".")</f>
        <v>0.15</v>
      </c>
    </row>
    <row r="78" spans="1:78" x14ac:dyDescent="0.2">
      <c r="A78" s="55">
        <v>420</v>
      </c>
      <c r="B78" s="55" t="s">
        <v>260</v>
      </c>
      <c r="C78" s="88" t="s">
        <v>200</v>
      </c>
      <c r="D78" s="59" t="str">
        <f>IFERROR(
IF(LA!$H$11=1,(VLOOKUP($A78,'LA31'!$B$1:$BZ$201,'LA31'!C$1,0)),
IF(LA!$H$11=2,(VLOOKUP($A78,'LA32'!$B$1:$BZ$201,'LA32'!C$1,0)),
IF(LA!$H$11=3,(VLOOKUP($A78,'LA33'!$B$1:$BZ$201,'LA33'!C$1,0)),
0))),".")</f>
        <v>.</v>
      </c>
      <c r="E78" s="59" t="str">
        <f>IFERROR(
IF(LA!$H$11=1,(VLOOKUP($A78,'LA31'!$B$1:$BZ$201,'LA31'!D$1,0)),
IF(LA!$H$11=2,(VLOOKUP($A78,'LA32'!$B$1:$BZ$201,'LA32'!D$1,0)),
IF(LA!$H$11=3,(VLOOKUP($A78,'LA33'!$B$1:$BZ$201,'LA33'!D$1,0)),
0))),".")</f>
        <v>.</v>
      </c>
      <c r="F78" s="59" t="str">
        <f>IFERROR(
IF(LA!$H$11=1,(VLOOKUP($A78,'LA31'!$B$1:$BZ$201,'LA31'!E$1,0)),
IF(LA!$H$11=2,(VLOOKUP($A78,'LA32'!$B$1:$BZ$201,'LA32'!E$1,0)),
IF(LA!$H$11=3,(VLOOKUP($A78,'LA33'!$B$1:$BZ$201,'LA33'!E$1,0)),
0))),".")</f>
        <v>.</v>
      </c>
      <c r="G78" s="106" t="str">
        <f>IFERROR(
IF(LA!$H$11=1,(VLOOKUP($A78,'LA31'!$B$1:$BZ$201,'LA31'!F$1,0)),
IF(LA!$H$11=2,(VLOOKUP($A78,'LA32'!$B$1:$BZ$201,'LA32'!F$1,0)),
IF(LA!$H$11=3,(VLOOKUP($A78,'LA33'!$B$1:$BZ$201,'LA33'!F$1,0)),
0))),".")</f>
        <v>.</v>
      </c>
      <c r="H78" s="106" t="str">
        <f>IFERROR(
IF(LA!$H$11=1,(VLOOKUP($A78,'LA31'!$B$1:$BZ$201,'LA31'!G$1,0)),
IF(LA!$H$11=2,(VLOOKUP($A78,'LA32'!$B$1:$BZ$201,'LA32'!G$1,0)),
IF(LA!$H$11=3,(VLOOKUP($A78,'LA33'!$B$1:$BZ$201,'LA33'!G$1,0)),
0))),".")</f>
        <v>.</v>
      </c>
      <c r="I78" s="106" t="str">
        <f>IFERROR(
IF(LA!$H$11=1,(VLOOKUP($A78,'LA31'!$B$1:$BZ$201,'LA31'!H$1,0)),
IF(LA!$H$11=2,(VLOOKUP($A78,'LA32'!$B$1:$BZ$201,'LA32'!H$1,0)),
IF(LA!$H$11=3,(VLOOKUP($A78,'LA33'!$B$1:$BZ$201,'LA33'!H$1,0)),
0))),".")</f>
        <v>.</v>
      </c>
      <c r="J78" s="106" t="str">
        <f>IFERROR(
IF(LA!$H$11=1,(VLOOKUP($A78,'LA31'!$B$1:$BZ$201,'LA31'!I$1,0)),
IF(LA!$H$11=2,(VLOOKUP($A78,'LA32'!$B$1:$BZ$201,'LA32'!I$1,0)),
IF(LA!$H$11=3,(VLOOKUP($A78,'LA33'!$B$1:$BZ$201,'LA33'!I$1,0)),
0))),".")</f>
        <v>.</v>
      </c>
      <c r="K78" s="106" t="str">
        <f>IFERROR(
IF(LA!$H$11=1,(VLOOKUP($A78,'LA31'!$B$1:$BZ$201,'LA31'!J$1,0)),
IF(LA!$H$11=2,(VLOOKUP($A78,'LA32'!$B$1:$BZ$201,'LA32'!J$1,0)),
IF(LA!$H$11=3,(VLOOKUP($A78,'LA33'!$B$1:$BZ$201,'LA33'!J$1,0)),
0))),".")</f>
        <v>.</v>
      </c>
      <c r="L78" s="106" t="str">
        <f>IFERROR(
IF(LA!$H$11=1,(VLOOKUP($A78,'LA31'!$B$1:$BZ$201,'LA31'!K$1,0)),
IF(LA!$H$11=2,(VLOOKUP($A78,'LA32'!$B$1:$BZ$201,'LA32'!K$1,0)),
IF(LA!$H$11=3,(VLOOKUP($A78,'LA33'!$B$1:$BZ$201,'LA33'!K$1,0)),
0))),".")</f>
        <v>.</v>
      </c>
      <c r="M78" s="106" t="str">
        <f>IFERROR(
IF(LA!$H$11=1,(VLOOKUP($A78,'LA31'!$B$1:$BZ$201,'LA31'!L$1,0)),
IF(LA!$H$11=2,(VLOOKUP($A78,'LA32'!$B$1:$BZ$201,'LA32'!L$1,0)),
IF(LA!$H$11=3,(VLOOKUP($A78,'LA33'!$B$1:$BZ$201,'LA33'!L$1,0)),
0))),".")</f>
        <v>.</v>
      </c>
      <c r="N78" s="106" t="str">
        <f>IFERROR(
IF(LA!$H$11=1,(VLOOKUP($A78,'LA31'!$B$1:$BZ$201,'LA31'!M$1,0)),
IF(LA!$H$11=2,(VLOOKUP($A78,'LA32'!$B$1:$BZ$201,'LA32'!M$1,0)),
IF(LA!$H$11=3,(VLOOKUP($A78,'LA33'!$B$1:$BZ$201,'LA33'!M$1,0)),
0))),".")</f>
        <v>.</v>
      </c>
      <c r="O78" s="106" t="str">
        <f>IFERROR(
IF(LA!$H$11=1,(VLOOKUP($A78,'LA31'!$B$1:$BZ$201,'LA31'!N$1,0)),
IF(LA!$H$11=2,(VLOOKUP($A78,'LA32'!$B$1:$BZ$201,'LA32'!N$1,0)),
IF(LA!$H$11=3,(VLOOKUP($A78,'LA33'!$B$1:$BZ$201,'LA33'!N$1,0)),
0))),".")</f>
        <v>.</v>
      </c>
      <c r="P78" s="106" t="str">
        <f>IFERROR(
IF(LA!$H$11=1,(VLOOKUP($A78,'LA31'!$B$1:$BZ$201,'LA31'!O$1,0)),
IF(LA!$H$11=2,(VLOOKUP($A78,'LA32'!$B$1:$BZ$201,'LA32'!O$1,0)),
IF(LA!$H$11=3,(VLOOKUP($A78,'LA33'!$B$1:$BZ$201,'LA33'!O$1,0)),
0))),".")</f>
        <v>.</v>
      </c>
      <c r="Q78" s="106" t="str">
        <f>IFERROR(
IF(LA!$H$11=1,(VLOOKUP($A78,'LA31'!$B$1:$BZ$201,'LA31'!P$1,0)),
IF(LA!$H$11=2,(VLOOKUP($A78,'LA32'!$B$1:$BZ$201,'LA32'!P$1,0)),
IF(LA!$H$11=3,(VLOOKUP($A78,'LA33'!$B$1:$BZ$201,'LA33'!P$1,0)),
0))),".")</f>
        <v>.</v>
      </c>
      <c r="R78" s="106" t="str">
        <f>IFERROR(
IF(LA!$H$11=1,(VLOOKUP($A78,'LA31'!$B$1:$BZ$201,'LA31'!Q$1,0)),
IF(LA!$H$11=2,(VLOOKUP($A78,'LA32'!$B$1:$BZ$201,'LA32'!Q$1,0)),
IF(LA!$H$11=3,(VLOOKUP($A78,'LA33'!$B$1:$BZ$201,'LA33'!Q$1,0)),
0))),".")</f>
        <v>.</v>
      </c>
      <c r="S78" s="106" t="str">
        <f>IFERROR(
IF(LA!$H$11=1,(VLOOKUP($A78,'LA31'!$B$1:$BZ$201,'LA31'!R$1,0)),
IF(LA!$H$11=2,(VLOOKUP($A78,'LA32'!$B$1:$BZ$201,'LA32'!R$1,0)),
IF(LA!$H$11=3,(VLOOKUP($A78,'LA33'!$B$1:$BZ$201,'LA33'!R$1,0)),
0))),".")</f>
        <v>.</v>
      </c>
      <c r="T78" s="106" t="str">
        <f>IFERROR(
IF(LA!$H$11=1,(VLOOKUP($A78,'LA31'!$B$1:$BZ$201,'LA31'!S$1,0)),
IF(LA!$H$11=2,(VLOOKUP($A78,'LA32'!$B$1:$BZ$201,'LA32'!S$1,0)),
IF(LA!$H$11=3,(VLOOKUP($A78,'LA33'!$B$1:$BZ$201,'LA33'!S$1,0)),
0))),".")</f>
        <v>.</v>
      </c>
      <c r="U78" s="106" t="str">
        <f>IFERROR(
IF(LA!$H$11=1,(VLOOKUP($A78,'LA31'!$B$1:$BZ$201,'LA31'!T$1,0)),
IF(LA!$H$11=2,(VLOOKUP($A78,'LA32'!$B$1:$BZ$201,'LA32'!T$1,0)),
IF(LA!$H$11=3,(VLOOKUP($A78,'LA33'!$B$1:$BZ$201,'LA33'!T$1,0)),
0))),".")</f>
        <v>.</v>
      </c>
      <c r="V78" s="106" t="str">
        <f>IFERROR(
IF(LA!$H$11=1,(VLOOKUP($A78,'LA31'!$B$1:$BZ$201,'LA31'!U$1,0)),
IF(LA!$H$11=2,(VLOOKUP($A78,'LA32'!$B$1:$BZ$201,'LA32'!U$1,0)),
IF(LA!$H$11=3,(VLOOKUP($A78,'LA33'!$B$1:$BZ$201,'LA33'!U$1,0)),
0))),".")</f>
        <v>.</v>
      </c>
      <c r="W78" s="106" t="str">
        <f>IFERROR(
IF(LA!$H$11=1,(VLOOKUP($A78,'LA31'!$B$1:$BZ$201,'LA31'!V$1,0)),
IF(LA!$H$11=2,(VLOOKUP($A78,'LA32'!$B$1:$BZ$201,'LA32'!V$1,0)),
IF(LA!$H$11=3,(VLOOKUP($A78,'LA33'!$B$1:$BZ$201,'LA33'!V$1,0)),
0))),".")</f>
        <v>.</v>
      </c>
      <c r="X78" s="106" t="str">
        <f>IFERROR(
IF(LA!$H$11=1,(VLOOKUP($A78,'LA31'!$B$1:$BZ$201,'LA31'!W$1,0)),
IF(LA!$H$11=2,(VLOOKUP($A78,'LA32'!$B$1:$BZ$201,'LA32'!W$1,0)),
IF(LA!$H$11=3,(VLOOKUP($A78,'LA33'!$B$1:$BZ$201,'LA33'!W$1,0)),
0))),".")</f>
        <v>.</v>
      </c>
      <c r="Y78" s="106" t="str">
        <f>IFERROR(
IF(LA!$H$11=1,(VLOOKUP($A78,'LA31'!$B$1:$BZ$201,'LA31'!X$1,0)),
IF(LA!$H$11=2,(VLOOKUP($A78,'LA32'!$B$1:$BZ$201,'LA32'!X$1,0)),
IF(LA!$H$11=3,(VLOOKUP($A78,'LA33'!$B$1:$BZ$201,'LA33'!X$1,0)),
0))),".")</f>
        <v>.</v>
      </c>
      <c r="Z78" s="106" t="str">
        <f>IFERROR(
IF(LA!$H$11=1,(VLOOKUP($A78,'LA31'!$B$1:$BZ$201,'LA31'!Y$1,0)),
IF(LA!$H$11=2,(VLOOKUP($A78,'LA32'!$B$1:$BZ$201,'LA32'!Y$1,0)),
IF(LA!$H$11=3,(VLOOKUP($A78,'LA33'!$B$1:$BZ$201,'LA33'!Y$1,0)),
0))),".")</f>
        <v>.</v>
      </c>
      <c r="AA78" s="106" t="str">
        <f>IFERROR(
IF(LA!$H$11=1,(VLOOKUP($A78,'LA31'!$B$1:$BZ$201,'LA31'!Z$1,0)),
IF(LA!$H$11=2,(VLOOKUP($A78,'LA32'!$B$1:$BZ$201,'LA32'!Z$1,0)),
IF(LA!$H$11=3,(VLOOKUP($A78,'LA33'!$B$1:$BZ$201,'LA33'!Z$1,0)),
0))),".")</f>
        <v>.</v>
      </c>
      <c r="AB78" s="106" t="str">
        <f>IFERROR(
IF(LA!$H$11=1,(VLOOKUP($A78,'LA31'!$B$1:$BZ$201,'LA31'!AA$1,0)),
IF(LA!$H$11=2,(VLOOKUP($A78,'LA32'!$B$1:$BZ$201,'LA32'!AA$1,0)),
IF(LA!$H$11=3,(VLOOKUP($A78,'LA33'!$B$1:$BZ$201,'LA33'!AA$1,0)),
0))),".")</f>
        <v>.</v>
      </c>
      <c r="AC78" s="106" t="str">
        <f>IFERROR(
IF(LA!$H$11=1,(VLOOKUP($A78,'LA31'!$B$1:$BZ$201,'LA31'!AB$1,0)),
IF(LA!$H$11=2,(VLOOKUP($A78,'LA32'!$B$1:$BZ$201,'LA32'!AB$1,0)),
IF(LA!$H$11=3,(VLOOKUP($A78,'LA33'!$B$1:$BZ$201,'LA33'!AB$1,0)),
0))),".")</f>
        <v>.</v>
      </c>
      <c r="AD78" s="106" t="str">
        <f>IFERROR(
IF(LA!$H$11=1,(VLOOKUP($A78,'LA31'!$B$1:$BZ$201,'LA31'!AC$1,0)),
IF(LA!$H$11=2,(VLOOKUP($A78,'LA32'!$B$1:$BZ$201,'LA32'!AC$1,0)),
IF(LA!$H$11=3,(VLOOKUP($A78,'LA33'!$B$1:$BZ$201,'LA33'!AC$1,0)),
0))),".")</f>
        <v>.</v>
      </c>
      <c r="AE78" s="106" t="str">
        <f>IFERROR(
IF(LA!$H$11=1,(VLOOKUP($A78,'LA31'!$B$1:$BZ$201,'LA31'!AD$1,0)),
IF(LA!$H$11=2,(VLOOKUP($A78,'LA32'!$B$1:$BZ$201,'LA32'!AD$1,0)),
IF(LA!$H$11=3,(VLOOKUP($A78,'LA33'!$B$1:$BZ$201,'LA33'!AD$1,0)),
0))),".")</f>
        <v>.</v>
      </c>
      <c r="AF78" s="106" t="str">
        <f>IFERROR(
IF(LA!$H$11=1,(VLOOKUP($A78,'LA31'!$B$1:$BZ$201,'LA31'!AE$1,0)),
IF(LA!$H$11=2,(VLOOKUP($A78,'LA32'!$B$1:$BZ$201,'LA32'!AE$1,0)),
IF(LA!$H$11=3,(VLOOKUP($A78,'LA33'!$B$1:$BZ$201,'LA33'!AE$1,0)),
0))),".")</f>
        <v>.</v>
      </c>
      <c r="AG78" s="106" t="str">
        <f>IFERROR(
IF(LA!$H$11=1,(VLOOKUP($A78,'LA31'!$B$1:$BZ$201,'LA31'!AF$1,0)),
IF(LA!$H$11=2,(VLOOKUP($A78,'LA32'!$B$1:$BZ$201,'LA32'!AF$1,0)),
IF(LA!$H$11=3,(VLOOKUP($A78,'LA33'!$B$1:$BZ$201,'LA33'!AF$1,0)),
0))),".")</f>
        <v>.</v>
      </c>
      <c r="AH78" s="106" t="str">
        <f>IFERROR(
IF(LA!$H$11=1,(VLOOKUP($A78,'LA31'!$B$1:$BZ$201,'LA31'!AG$1,0)),
IF(LA!$H$11=2,(VLOOKUP($A78,'LA32'!$B$1:$BZ$201,'LA32'!AG$1,0)),
IF(LA!$H$11=3,(VLOOKUP($A78,'LA33'!$B$1:$BZ$201,'LA33'!AG$1,0)),
0))),".")</f>
        <v>.</v>
      </c>
      <c r="AI78" s="106" t="str">
        <f>IFERROR(
IF(LA!$H$11=1,(VLOOKUP($A78,'LA31'!$B$1:$BZ$201,'LA31'!AH$1,0)),
IF(LA!$H$11=2,(VLOOKUP($A78,'LA32'!$B$1:$BZ$201,'LA32'!AH$1,0)),
IF(LA!$H$11=3,(VLOOKUP($A78,'LA33'!$B$1:$BZ$201,'LA33'!AH$1,0)),
0))),".")</f>
        <v>.</v>
      </c>
      <c r="AJ78" s="106" t="str">
        <f>IFERROR(
IF(LA!$H$11=1,(VLOOKUP($A78,'LA31'!$B$1:$BZ$201,'LA31'!AI$1,0)),
IF(LA!$H$11=2,(VLOOKUP($A78,'LA32'!$B$1:$BZ$201,'LA32'!AI$1,0)),
IF(LA!$H$11=3,(VLOOKUP($A78,'LA33'!$B$1:$BZ$201,'LA33'!AI$1,0)),
0))),".")</f>
        <v>.</v>
      </c>
      <c r="AK78" s="106" t="str">
        <f>IFERROR(
IF(LA!$H$11=1,(VLOOKUP($A78,'LA31'!$B$1:$BZ$201,'LA31'!AJ$1,0)),
IF(LA!$H$11=2,(VLOOKUP($A78,'LA32'!$B$1:$BZ$201,'LA32'!AJ$1,0)),
IF(LA!$H$11=3,(VLOOKUP($A78,'LA33'!$B$1:$BZ$201,'LA33'!AJ$1,0)),
0))),".")</f>
        <v>.</v>
      </c>
      <c r="AL78" s="106" t="str">
        <f>IFERROR(
IF(LA!$H$11=1,(VLOOKUP($A78,'LA31'!$B$1:$BZ$201,'LA31'!AK$1,0)),
IF(LA!$H$11=2,(VLOOKUP($A78,'LA32'!$B$1:$BZ$201,'LA32'!AK$1,0)),
IF(LA!$H$11=3,(VLOOKUP($A78,'LA33'!$B$1:$BZ$201,'LA33'!AK$1,0)),
0))),".")</f>
        <v>.</v>
      </c>
      <c r="AM78" s="106" t="str">
        <f>IFERROR(
IF(LA!$H$11=1,(VLOOKUP($A78,'LA31'!$B$1:$BZ$201,'LA31'!AL$1,0)),
IF(LA!$H$11=2,(VLOOKUP($A78,'LA32'!$B$1:$BZ$201,'LA32'!AL$1,0)),
IF(LA!$H$11=3,(VLOOKUP($A78,'LA33'!$B$1:$BZ$201,'LA33'!AL$1,0)),
0))),".")</f>
        <v>.</v>
      </c>
      <c r="AN78" s="106" t="str">
        <f>IFERROR(
IF(LA!$H$11=1,(VLOOKUP($A78,'LA31'!$B$1:$BZ$201,'LA31'!AM$1,0)),
IF(LA!$H$11=2,(VLOOKUP($A78,'LA32'!$B$1:$BZ$201,'LA32'!AM$1,0)),
IF(LA!$H$11=3,(VLOOKUP($A78,'LA33'!$B$1:$BZ$201,'LA33'!AM$1,0)),
0))),".")</f>
        <v>.</v>
      </c>
      <c r="AO78" s="106" t="str">
        <f>IFERROR(
IF(LA!$H$11=1,(VLOOKUP($A78,'LA31'!$B$1:$BZ$201,'LA31'!AN$1,0)),
IF(LA!$H$11=2,(VLOOKUP($A78,'LA32'!$B$1:$BZ$201,'LA32'!AN$1,0)),
IF(LA!$H$11=3,(VLOOKUP($A78,'LA33'!$B$1:$BZ$201,'LA33'!AN$1,0)),
0))),".")</f>
        <v>.</v>
      </c>
      <c r="AP78" s="106" t="str">
        <f>IFERROR(
IF(LA!$H$11=1,(VLOOKUP($A78,'LA31'!$B$1:$BZ$201,'LA31'!AO$1,0)),
IF(LA!$H$11=2,(VLOOKUP($A78,'LA32'!$B$1:$BZ$201,'LA32'!AO$1,0)),
IF(LA!$H$11=3,(VLOOKUP($A78,'LA33'!$B$1:$BZ$201,'LA33'!AO$1,0)),
0))),".")</f>
        <v>.</v>
      </c>
      <c r="AQ78" s="106" t="str">
        <f>IFERROR(
IF(LA!$H$11=1,(VLOOKUP($A78,'LA31'!$B$1:$BZ$201,'LA31'!AP$1,0)),
IF(LA!$H$11=2,(VLOOKUP($A78,'LA32'!$B$1:$BZ$201,'LA32'!AP$1,0)),
IF(LA!$H$11=3,(VLOOKUP($A78,'LA33'!$B$1:$BZ$201,'LA33'!AP$1,0)),
0))),".")</f>
        <v>.</v>
      </c>
      <c r="AR78" s="106" t="str">
        <f>IFERROR(
IF(LA!$H$11=1,(VLOOKUP($A78,'LA31'!$B$1:$BZ$201,'LA31'!AQ$1,0)),
IF(LA!$H$11=2,(VLOOKUP($A78,'LA32'!$B$1:$BZ$201,'LA32'!AQ$1,0)),
IF(LA!$H$11=3,(VLOOKUP($A78,'LA33'!$B$1:$BZ$201,'LA33'!AQ$1,0)),
0))),".")</f>
        <v>.</v>
      </c>
      <c r="AS78" s="106" t="str">
        <f>IFERROR(
IF(LA!$H$11=1,(VLOOKUP($A78,'LA31'!$B$1:$BZ$201,'LA31'!AR$1,0)),
IF(LA!$H$11=2,(VLOOKUP($A78,'LA32'!$B$1:$BZ$201,'LA32'!AR$1,0)),
IF(LA!$H$11=3,(VLOOKUP($A78,'LA33'!$B$1:$BZ$201,'LA33'!AR$1,0)),
0))),".")</f>
        <v>.</v>
      </c>
      <c r="AT78" s="106" t="str">
        <f>IFERROR(
IF(LA!$H$11=1,(VLOOKUP($A78,'LA31'!$B$1:$BZ$201,'LA31'!AS$1,0)),
IF(LA!$H$11=2,(VLOOKUP($A78,'LA32'!$B$1:$BZ$201,'LA32'!AS$1,0)),
IF(LA!$H$11=3,(VLOOKUP($A78,'LA33'!$B$1:$BZ$201,'LA33'!AS$1,0)),
0))),".")</f>
        <v>.</v>
      </c>
      <c r="AU78" s="106" t="str">
        <f>IFERROR(
IF(LA!$H$11=1,(VLOOKUP($A78,'LA31'!$B$1:$BZ$201,'LA31'!AT$1,0)),
IF(LA!$H$11=2,(VLOOKUP($A78,'LA32'!$B$1:$BZ$201,'LA32'!AT$1,0)),
IF(LA!$H$11=3,(VLOOKUP($A78,'LA33'!$B$1:$BZ$201,'LA33'!AT$1,0)),
0))),".")</f>
        <v>.</v>
      </c>
      <c r="AV78" s="106" t="str">
        <f>IFERROR(
IF(LA!$H$11=1,(VLOOKUP($A78,'LA31'!$B$1:$BZ$201,'LA31'!AU$1,0)),
IF(LA!$H$11=2,(VLOOKUP($A78,'LA32'!$B$1:$BZ$201,'LA32'!AU$1,0)),
IF(LA!$H$11=3,(VLOOKUP($A78,'LA33'!$B$1:$BZ$201,'LA33'!AU$1,0)),
0))),".")</f>
        <v>.</v>
      </c>
      <c r="AW78" s="106" t="str">
        <f>IFERROR(
IF(LA!$H$11=1,(VLOOKUP($A78,'LA31'!$B$1:$BZ$201,'LA31'!AV$1,0)),
IF(LA!$H$11=2,(VLOOKUP($A78,'LA32'!$B$1:$BZ$201,'LA32'!AV$1,0)),
IF(LA!$H$11=3,(VLOOKUP($A78,'LA33'!$B$1:$BZ$201,'LA33'!AV$1,0)),
0))),".")</f>
        <v>.</v>
      </c>
      <c r="AX78" s="106" t="str">
        <f>IFERROR(
IF(LA!$H$11=1,(VLOOKUP($A78,'LA31'!$B$1:$BZ$201,'LA31'!AW$1,0)),
IF(LA!$H$11=2,(VLOOKUP($A78,'LA32'!$B$1:$BZ$201,'LA32'!AW$1,0)),
IF(LA!$H$11=3,(VLOOKUP($A78,'LA33'!$B$1:$BZ$201,'LA33'!AW$1,0)),
0))),".")</f>
        <v>.</v>
      </c>
      <c r="AY78" s="106" t="str">
        <f>IFERROR(
IF(LA!$H$11=1,(VLOOKUP($A78,'LA31'!$B$1:$BZ$201,'LA31'!AX$1,0)),
IF(LA!$H$11=2,(VLOOKUP($A78,'LA32'!$B$1:$BZ$201,'LA32'!AX$1,0)),
IF(LA!$H$11=3,(VLOOKUP($A78,'LA33'!$B$1:$BZ$201,'LA33'!AX$1,0)),
0))),".")</f>
        <v>.</v>
      </c>
      <c r="AZ78" s="106" t="str">
        <f>IFERROR(
IF(LA!$H$11=1,(VLOOKUP($A78,'LA31'!$B$1:$BZ$201,'LA31'!AY$1,0)),
IF(LA!$H$11=2,(VLOOKUP($A78,'LA32'!$B$1:$BZ$201,'LA32'!AY$1,0)),
IF(LA!$H$11=3,(VLOOKUP($A78,'LA33'!$B$1:$BZ$201,'LA33'!AY$1,0)),
0))),".")</f>
        <v>.</v>
      </c>
      <c r="BA78" s="106" t="str">
        <f>IFERROR(
IF(LA!$H$11=1,(VLOOKUP($A78,'LA31'!$B$1:$BZ$201,'LA31'!AZ$1,0)),
IF(LA!$H$11=2,(VLOOKUP($A78,'LA32'!$B$1:$BZ$201,'LA32'!AZ$1,0)),
IF(LA!$H$11=3,(VLOOKUP($A78,'LA33'!$B$1:$BZ$201,'LA33'!AZ$1,0)),
0))),".")</f>
        <v>.</v>
      </c>
      <c r="BB78" s="106" t="str">
        <f>IFERROR(
IF(LA!$H$11=1,(VLOOKUP($A78,'LA31'!$B$1:$BZ$201,'LA31'!BA$1,0)),
IF(LA!$H$11=2,(VLOOKUP($A78,'LA32'!$B$1:$BZ$201,'LA32'!BA$1,0)),
IF(LA!$H$11=3,(VLOOKUP($A78,'LA33'!$B$1:$BZ$201,'LA33'!BA$1,0)),
0))),".")</f>
        <v>.</v>
      </c>
      <c r="BC78" s="106" t="str">
        <f>IFERROR(
IF(LA!$H$11=1,(VLOOKUP($A78,'LA31'!$B$1:$BZ$201,'LA31'!BB$1,0)),
IF(LA!$H$11=2,(VLOOKUP($A78,'LA32'!$B$1:$BZ$201,'LA32'!BB$1,0)),
IF(LA!$H$11=3,(VLOOKUP($A78,'LA33'!$B$1:$BZ$201,'LA33'!BB$1,0)),
0))),".")</f>
        <v>.</v>
      </c>
      <c r="BD78" s="106" t="str">
        <f>IFERROR(
IF(LA!$H$11=1,(VLOOKUP($A78,'LA31'!$B$1:$BZ$201,'LA31'!BC$1,0)),
IF(LA!$H$11=2,(VLOOKUP($A78,'LA32'!$B$1:$BZ$201,'LA32'!BC$1,0)),
IF(LA!$H$11=3,(VLOOKUP($A78,'LA33'!$B$1:$BZ$201,'LA33'!BC$1,0)),
0))),".")</f>
        <v>.</v>
      </c>
      <c r="BE78" s="106" t="str">
        <f>IFERROR(
IF(LA!$H$11=1,(VLOOKUP($A78,'LA31'!$B$1:$BZ$201,'LA31'!BD$1,0)),
IF(LA!$H$11=2,(VLOOKUP($A78,'LA32'!$B$1:$BZ$201,'LA32'!BD$1,0)),
IF(LA!$H$11=3,(VLOOKUP($A78,'LA33'!$B$1:$BZ$201,'LA33'!BD$1,0)),
0))),".")</f>
        <v>.</v>
      </c>
      <c r="BF78" s="106" t="str">
        <f>IFERROR(
IF(LA!$H$11=1,(VLOOKUP($A78,'LA31'!$B$1:$BZ$201,'LA31'!BE$1,0)),
IF(LA!$H$11=2,(VLOOKUP($A78,'LA32'!$B$1:$BZ$201,'LA32'!BE$1,0)),
IF(LA!$H$11=3,(VLOOKUP($A78,'LA33'!$B$1:$BZ$201,'LA33'!BE$1,0)),
0))),".")</f>
        <v>.</v>
      </c>
      <c r="BG78" s="106" t="str">
        <f>IFERROR(
IF(LA!$H$11=1,(VLOOKUP($A78,'LA31'!$B$1:$BZ$201,'LA31'!BF$1,0)),
IF(LA!$H$11=2,(VLOOKUP($A78,'LA32'!$B$1:$BZ$201,'LA32'!BF$1,0)),
IF(LA!$H$11=3,(VLOOKUP($A78,'LA33'!$B$1:$BZ$201,'LA33'!BF$1,0)),
0))),".")</f>
        <v>.</v>
      </c>
      <c r="BH78" s="106" t="str">
        <f>IFERROR(
IF(LA!$H$11=1,(VLOOKUP($A78,'LA31'!$B$1:$BZ$201,'LA31'!BG$1,0)),
IF(LA!$H$11=2,(VLOOKUP($A78,'LA32'!$B$1:$BZ$201,'LA32'!BG$1,0)),
IF(LA!$H$11=3,(VLOOKUP($A78,'LA33'!$B$1:$BZ$201,'LA33'!BG$1,0)),
0))),".")</f>
        <v>.</v>
      </c>
      <c r="BI78" s="106" t="str">
        <f>IFERROR(
IF(LA!$H$11=1,(VLOOKUP($A78,'LA31'!$B$1:$BZ$201,'LA31'!BH$1,0)),
IF(LA!$H$11=2,(VLOOKUP($A78,'LA32'!$B$1:$BZ$201,'LA32'!BH$1,0)),
IF(LA!$H$11=3,(VLOOKUP($A78,'LA33'!$B$1:$BZ$201,'LA33'!BH$1,0)),
0))),".")</f>
        <v>.</v>
      </c>
      <c r="BJ78" s="106" t="str">
        <f>IFERROR(
IF(LA!$H$11=1,(VLOOKUP($A78,'LA31'!$B$1:$BZ$201,'LA31'!BI$1,0)),
IF(LA!$H$11=2,(VLOOKUP($A78,'LA32'!$B$1:$BZ$201,'LA32'!BI$1,0)),
IF(LA!$H$11=3,(VLOOKUP($A78,'LA33'!$B$1:$BZ$201,'LA33'!BI$1,0)),
0))),".")</f>
        <v>.</v>
      </c>
      <c r="BK78" s="106" t="str">
        <f>IFERROR(
IF(LA!$H$11=1,(VLOOKUP($A78,'LA31'!$B$1:$BZ$201,'LA31'!BJ$1,0)),
IF(LA!$H$11=2,(VLOOKUP($A78,'LA32'!$B$1:$BZ$201,'LA32'!BJ$1,0)),
IF(LA!$H$11=3,(VLOOKUP($A78,'LA33'!$B$1:$BZ$201,'LA33'!BJ$1,0)),
0))),".")</f>
        <v>.</v>
      </c>
      <c r="BL78" s="106" t="str">
        <f>IFERROR(
IF(LA!$H$11=1,(VLOOKUP($A78,'LA31'!$B$1:$BZ$201,'LA31'!BK$1,0)),
IF(LA!$H$11=2,(VLOOKUP($A78,'LA32'!$B$1:$BZ$201,'LA32'!BK$1,0)),
IF(LA!$H$11=3,(VLOOKUP($A78,'LA33'!$B$1:$BZ$201,'LA33'!BK$1,0)),
0))),".")</f>
        <v>.</v>
      </c>
      <c r="BM78" s="106" t="str">
        <f>IFERROR(
IF(LA!$H$11=1,(VLOOKUP($A78,'LA31'!$B$1:$BZ$201,'LA31'!BL$1,0)),
IF(LA!$H$11=2,(VLOOKUP($A78,'LA32'!$B$1:$BZ$201,'LA32'!BL$1,0)),
IF(LA!$H$11=3,(VLOOKUP($A78,'LA33'!$B$1:$BZ$201,'LA33'!BL$1,0)),
0))),".")</f>
        <v>.</v>
      </c>
      <c r="BN78" s="106" t="str">
        <f>IFERROR(
IF(LA!$H$11=1,(VLOOKUP($A78,'LA31'!$B$1:$BZ$201,'LA31'!BM$1,0)),
IF(LA!$H$11=2,(VLOOKUP($A78,'LA32'!$B$1:$BZ$201,'LA32'!BM$1,0)),
IF(LA!$H$11=3,(VLOOKUP($A78,'LA33'!$B$1:$BZ$201,'LA33'!BM$1,0)),
0))),".")</f>
        <v>.</v>
      </c>
      <c r="BO78" s="106" t="str">
        <f>IFERROR(
IF(LA!$H$11=1,(VLOOKUP($A78,'LA31'!$B$1:$BZ$201,'LA31'!BN$1,0)),
IF(LA!$H$11=2,(VLOOKUP($A78,'LA32'!$B$1:$BZ$201,'LA32'!BN$1,0)),
IF(LA!$H$11=3,(VLOOKUP($A78,'LA33'!$B$1:$BZ$201,'LA33'!BN$1,0)),
0))),".")</f>
        <v>.</v>
      </c>
      <c r="BP78" s="106" t="str">
        <f>IFERROR(
IF(LA!$H$11=1,(VLOOKUP($A78,'LA31'!$B$1:$BZ$201,'LA31'!BO$1,0)),
IF(LA!$H$11=2,(VLOOKUP($A78,'LA32'!$B$1:$BZ$201,'LA32'!BO$1,0)),
IF(LA!$H$11=3,(VLOOKUP($A78,'LA33'!$B$1:$BZ$201,'LA33'!BO$1,0)),
0))),".")</f>
        <v>.</v>
      </c>
      <c r="BQ78" s="106" t="str">
        <f>IFERROR(
IF(LA!$H$11=1,(VLOOKUP($A78,'LA31'!$B$1:$BZ$201,'LA31'!BP$1,0)),
IF(LA!$H$11=2,(VLOOKUP($A78,'LA32'!$B$1:$BZ$201,'LA32'!BP$1,0)),
IF(LA!$H$11=3,(VLOOKUP($A78,'LA33'!$B$1:$BZ$201,'LA33'!BP$1,0)),
0))),".")</f>
        <v>.</v>
      </c>
      <c r="BR78" s="106" t="str">
        <f>IFERROR(
IF(LA!$H$11=1,(VLOOKUP($A78,'LA31'!$B$1:$BZ$201,'LA31'!BQ$1,0)),
IF(LA!$H$11=2,(VLOOKUP($A78,'LA32'!$B$1:$BZ$201,'LA32'!BQ$1,0)),
IF(LA!$H$11=3,(VLOOKUP($A78,'LA33'!$B$1:$BZ$201,'LA33'!BQ$1,0)),
0))),".")</f>
        <v>.</v>
      </c>
      <c r="BS78" s="106" t="str">
        <f>IFERROR(
IF(LA!$H$11=1,(VLOOKUP($A78,'LA31'!$B$1:$BZ$201,'LA31'!BR$1,0)),
IF(LA!$H$11=2,(VLOOKUP($A78,'LA32'!$B$1:$BZ$201,'LA32'!BR$1,0)),
IF(LA!$H$11=3,(VLOOKUP($A78,'LA33'!$B$1:$BZ$201,'LA33'!BR$1,0)),
0))),".")</f>
        <v>.</v>
      </c>
      <c r="BT78" s="106" t="str">
        <f>IFERROR(
IF(LA!$H$11=1,(VLOOKUP($A78,'LA31'!$B$1:$BZ$201,'LA31'!BS$1,0)),
IF(LA!$H$11=2,(VLOOKUP($A78,'LA32'!$B$1:$BZ$201,'LA32'!BS$1,0)),
IF(LA!$H$11=3,(VLOOKUP($A78,'LA33'!$B$1:$BZ$201,'LA33'!BS$1,0)),
0))),".")</f>
        <v>.</v>
      </c>
      <c r="BU78" s="106" t="str">
        <f>IFERROR(
IF(LA!$H$11=1,(VLOOKUP($A78,'LA31'!$B$1:$BZ$201,'LA31'!BT$1,0)),
IF(LA!$H$11=2,(VLOOKUP($A78,'LA32'!$B$1:$BZ$201,'LA32'!BT$1,0)),
IF(LA!$H$11=3,(VLOOKUP($A78,'LA33'!$B$1:$BZ$201,'LA33'!BT$1,0)),
0))),".")</f>
        <v>.</v>
      </c>
      <c r="BV78" s="106" t="str">
        <f>IFERROR(
IF(LA!$H$11=1,(VLOOKUP($A78,'LA31'!$B$1:$BZ$201,'LA31'!BU$1,0)),
IF(LA!$H$11=2,(VLOOKUP($A78,'LA32'!$B$1:$BZ$201,'LA32'!BU$1,0)),
IF(LA!$H$11=3,(VLOOKUP($A78,'LA33'!$B$1:$BZ$201,'LA33'!BU$1,0)),
0))),".")</f>
        <v>.</v>
      </c>
      <c r="BW78" s="106" t="str">
        <f>IFERROR(
IF(LA!$H$11=1,(VLOOKUP($A78,'LA31'!$B$1:$BZ$201,'LA31'!BV$1,0)),
IF(LA!$H$11=2,(VLOOKUP($A78,'LA32'!$B$1:$BZ$201,'LA32'!BV$1,0)),
IF(LA!$H$11=3,(VLOOKUP($A78,'LA33'!$B$1:$BZ$201,'LA33'!BV$1,0)),
0))),".")</f>
        <v>.</v>
      </c>
      <c r="BX78" s="106" t="str">
        <f>IFERROR(
IF(LA!$H$11=1,(VLOOKUP($A78,'LA31'!$B$1:$BZ$201,'LA31'!BW$1,0)),
IF(LA!$H$11=2,(VLOOKUP($A78,'LA32'!$B$1:$BZ$201,'LA32'!BW$1,0)),
IF(LA!$H$11=3,(VLOOKUP($A78,'LA33'!$B$1:$BZ$201,'LA33'!BW$1,0)),
0))),".")</f>
        <v>.</v>
      </c>
      <c r="BY78" s="106" t="str">
        <f>IFERROR(
IF(LA!$H$11=1,(VLOOKUP($A78,'LA31'!$B$1:$BZ$201,'LA31'!BX$1,0)),
IF(LA!$H$11=2,(VLOOKUP($A78,'LA32'!$B$1:$BZ$201,'LA32'!BX$1,0)),
IF(LA!$H$11=3,(VLOOKUP($A78,'LA33'!$B$1:$BZ$201,'LA33'!BX$1,0)),
0))),".")</f>
        <v>.</v>
      </c>
      <c r="BZ78" s="106" t="str">
        <f>IFERROR(
IF(LA!$H$11=1,(VLOOKUP($A78,'LA31'!$B$1:$BZ$201,'LA31'!BY$1,0)),
IF(LA!$H$11=2,(VLOOKUP($A78,'LA32'!$B$1:$BZ$201,'LA32'!BY$1,0)),
IF(LA!$H$11=3,(VLOOKUP($A78,'LA33'!$B$1:$BZ$201,'LA33'!BY$1,0)),
0))),".")</f>
        <v>.</v>
      </c>
    </row>
    <row r="79" spans="1:78" x14ac:dyDescent="0.2">
      <c r="A79" s="55">
        <v>206</v>
      </c>
      <c r="B79" s="55" t="s">
        <v>261</v>
      </c>
      <c r="C79" s="88" t="s">
        <v>197</v>
      </c>
      <c r="D79" s="59">
        <f>IFERROR(
IF(LA!$H$11=1,(VLOOKUP($A79,'LA31'!$B$1:$BZ$201,'LA31'!C$1,0)),
IF(LA!$H$11=2,(VLOOKUP($A79,'LA32'!$B$1:$BZ$201,'LA32'!C$1,0)),
IF(LA!$H$11=3,(VLOOKUP($A79,'LA33'!$B$1:$BZ$201,'LA33'!C$1,0)),
0))),".")</f>
        <v>90</v>
      </c>
      <c r="E79" s="59">
        <f>IFERROR(
IF(LA!$H$11=1,(VLOOKUP($A79,'LA31'!$B$1:$BZ$201,'LA31'!D$1,0)),
IF(LA!$H$11=2,(VLOOKUP($A79,'LA32'!$B$1:$BZ$201,'LA32'!D$1,0)),
IF(LA!$H$11=3,(VLOOKUP($A79,'LA33'!$B$1:$BZ$201,'LA33'!D$1,0)),
0))),".")</f>
        <v>140</v>
      </c>
      <c r="F79" s="59">
        <f>IFERROR(
IF(LA!$H$11=1,(VLOOKUP($A79,'LA31'!$B$1:$BZ$201,'LA31'!E$1,0)),
IF(LA!$H$11=2,(VLOOKUP($A79,'LA32'!$B$1:$BZ$201,'LA32'!E$1,0)),
IF(LA!$H$11=3,(VLOOKUP($A79,'LA33'!$B$1:$BZ$201,'LA33'!E$1,0)),
0))),".")</f>
        <v>220</v>
      </c>
      <c r="G79" s="106">
        <f>IFERROR(
IF(LA!$H$11=1,(VLOOKUP($A79,'LA31'!$B$1:$BZ$201,'LA31'!F$1,0)),
IF(LA!$H$11=2,(VLOOKUP($A79,'LA32'!$B$1:$BZ$201,'LA32'!F$1,0)),
IF(LA!$H$11=3,(VLOOKUP($A79,'LA33'!$B$1:$BZ$201,'LA33'!F$1,0)),
0))),".")</f>
        <v>0.72</v>
      </c>
      <c r="H79" s="106">
        <f>IFERROR(
IF(LA!$H$11=1,(VLOOKUP($A79,'LA31'!$B$1:$BZ$201,'LA31'!G$1,0)),
IF(LA!$H$11=2,(VLOOKUP($A79,'LA32'!$B$1:$BZ$201,'LA32'!G$1,0)),
IF(LA!$H$11=3,(VLOOKUP($A79,'LA33'!$B$1:$BZ$201,'LA33'!G$1,0)),
0))),".")</f>
        <v>0.69</v>
      </c>
      <c r="I79" s="106">
        <f>IFERROR(
IF(LA!$H$11=1,(VLOOKUP($A79,'LA31'!$B$1:$BZ$201,'LA31'!H$1,0)),
IF(LA!$H$11=2,(VLOOKUP($A79,'LA32'!$B$1:$BZ$201,'LA32'!H$1,0)),
IF(LA!$H$11=3,(VLOOKUP($A79,'LA33'!$B$1:$BZ$201,'LA33'!H$1,0)),
0))),".")</f>
        <v>0.7</v>
      </c>
      <c r="J79" s="106">
        <f>IFERROR(
IF(LA!$H$11=1,(VLOOKUP($A79,'LA31'!$B$1:$BZ$201,'LA31'!I$1,0)),
IF(LA!$H$11=2,(VLOOKUP($A79,'LA32'!$B$1:$BZ$201,'LA32'!I$1,0)),
IF(LA!$H$11=3,(VLOOKUP($A79,'LA33'!$B$1:$BZ$201,'LA33'!I$1,0)),
0))),".")</f>
        <v>0.67</v>
      </c>
      <c r="K79" s="106">
        <f>IFERROR(
IF(LA!$H$11=1,(VLOOKUP($A79,'LA31'!$B$1:$BZ$201,'LA31'!J$1,0)),
IF(LA!$H$11=2,(VLOOKUP($A79,'LA32'!$B$1:$BZ$201,'LA32'!J$1,0)),
IF(LA!$H$11=3,(VLOOKUP($A79,'LA33'!$B$1:$BZ$201,'LA33'!J$1,0)),
0))),".")</f>
        <v>0.67</v>
      </c>
      <c r="L79" s="106">
        <f>IFERROR(
IF(LA!$H$11=1,(VLOOKUP($A79,'LA31'!$B$1:$BZ$201,'LA31'!K$1,0)),
IF(LA!$H$11=2,(VLOOKUP($A79,'LA32'!$B$1:$BZ$201,'LA32'!K$1,0)),
IF(LA!$H$11=3,(VLOOKUP($A79,'LA33'!$B$1:$BZ$201,'LA33'!K$1,0)),
0))),".")</f>
        <v>0.67</v>
      </c>
      <c r="M79" s="106" t="str">
        <f>IFERROR(
IF(LA!$H$11=1,(VLOOKUP($A79,'LA31'!$B$1:$BZ$201,'LA31'!L$1,0)),
IF(LA!$H$11=2,(VLOOKUP($A79,'LA32'!$B$1:$BZ$201,'LA32'!L$1,0)),
IF(LA!$H$11=3,(VLOOKUP($A79,'LA33'!$B$1:$BZ$201,'LA33'!L$1,0)),
0))),".")</f>
        <v>x</v>
      </c>
      <c r="N79" s="106">
        <f>IFERROR(
IF(LA!$H$11=1,(VLOOKUP($A79,'LA31'!$B$1:$BZ$201,'LA31'!M$1,0)),
IF(LA!$H$11=2,(VLOOKUP($A79,'LA32'!$B$1:$BZ$201,'LA32'!M$1,0)),
IF(LA!$H$11=3,(VLOOKUP($A79,'LA33'!$B$1:$BZ$201,'LA33'!M$1,0)),
0))),".")</f>
        <v>0.08</v>
      </c>
      <c r="O79" s="106">
        <f>IFERROR(
IF(LA!$H$11=1,(VLOOKUP($A79,'LA31'!$B$1:$BZ$201,'LA31'!N$1,0)),
IF(LA!$H$11=2,(VLOOKUP($A79,'LA32'!$B$1:$BZ$201,'LA32'!N$1,0)),
IF(LA!$H$11=3,(VLOOKUP($A79,'LA33'!$B$1:$BZ$201,'LA33'!N$1,0)),
0))),".")</f>
        <v>0.06</v>
      </c>
      <c r="P79" s="106">
        <f>IFERROR(
IF(LA!$H$11=1,(VLOOKUP($A79,'LA31'!$B$1:$BZ$201,'LA31'!O$1,0)),
IF(LA!$H$11=2,(VLOOKUP($A79,'LA32'!$B$1:$BZ$201,'LA32'!O$1,0)),
IF(LA!$H$11=3,(VLOOKUP($A79,'LA33'!$B$1:$BZ$201,'LA33'!O$1,0)),
0))),".")</f>
        <v>0</v>
      </c>
      <c r="Q79" s="106">
        <f>IFERROR(
IF(LA!$H$11=1,(VLOOKUP($A79,'LA31'!$B$1:$BZ$201,'LA31'!P$1,0)),
IF(LA!$H$11=2,(VLOOKUP($A79,'LA32'!$B$1:$BZ$201,'LA32'!P$1,0)),
IF(LA!$H$11=3,(VLOOKUP($A79,'LA33'!$B$1:$BZ$201,'LA33'!P$1,0)),
0))),".")</f>
        <v>0</v>
      </c>
      <c r="R79" s="106">
        <f>IFERROR(
IF(LA!$H$11=1,(VLOOKUP($A79,'LA31'!$B$1:$BZ$201,'LA31'!Q$1,0)),
IF(LA!$H$11=2,(VLOOKUP($A79,'LA32'!$B$1:$BZ$201,'LA32'!Q$1,0)),
IF(LA!$H$11=3,(VLOOKUP($A79,'LA33'!$B$1:$BZ$201,'LA33'!Q$1,0)),
0))),".")</f>
        <v>0</v>
      </c>
      <c r="S79" s="106">
        <f>IFERROR(
IF(LA!$H$11=1,(VLOOKUP($A79,'LA31'!$B$1:$BZ$201,'LA31'!R$1,0)),
IF(LA!$H$11=2,(VLOOKUP($A79,'LA32'!$B$1:$BZ$201,'LA32'!R$1,0)),
IF(LA!$H$11=3,(VLOOKUP($A79,'LA33'!$B$1:$BZ$201,'LA33'!R$1,0)),
0))),".")</f>
        <v>7.0000000000000007E-2</v>
      </c>
      <c r="T79" s="106">
        <f>IFERROR(
IF(LA!$H$11=1,(VLOOKUP($A79,'LA31'!$B$1:$BZ$201,'LA31'!S$1,0)),
IF(LA!$H$11=2,(VLOOKUP($A79,'LA32'!$B$1:$BZ$201,'LA32'!S$1,0)),
IF(LA!$H$11=3,(VLOOKUP($A79,'LA33'!$B$1:$BZ$201,'LA33'!S$1,0)),
0))),".")</f>
        <v>0.05</v>
      </c>
      <c r="U79" s="106">
        <f>IFERROR(
IF(LA!$H$11=1,(VLOOKUP($A79,'LA31'!$B$1:$BZ$201,'LA31'!T$1,0)),
IF(LA!$H$11=2,(VLOOKUP($A79,'LA32'!$B$1:$BZ$201,'LA32'!T$1,0)),
IF(LA!$H$11=3,(VLOOKUP($A79,'LA33'!$B$1:$BZ$201,'LA33'!T$1,0)),
0))),".")</f>
        <v>0.06</v>
      </c>
      <c r="V79" s="106" t="str">
        <f>IFERROR(
IF(LA!$H$11=1,(VLOOKUP($A79,'LA31'!$B$1:$BZ$201,'LA31'!U$1,0)),
IF(LA!$H$11=2,(VLOOKUP($A79,'LA32'!$B$1:$BZ$201,'LA32'!U$1,0)),
IF(LA!$H$11=3,(VLOOKUP($A79,'LA33'!$B$1:$BZ$201,'LA33'!U$1,0)),
0))),".")</f>
        <v>x</v>
      </c>
      <c r="W79" s="106" t="str">
        <f>IFERROR(
IF(LA!$H$11=1,(VLOOKUP($A79,'LA31'!$B$1:$BZ$201,'LA31'!V$1,0)),
IF(LA!$H$11=2,(VLOOKUP($A79,'LA32'!$B$1:$BZ$201,'LA32'!V$1,0)),
IF(LA!$H$11=3,(VLOOKUP($A79,'LA33'!$B$1:$BZ$201,'LA33'!V$1,0)),
0))),".")</f>
        <v>x</v>
      </c>
      <c r="X79" s="106">
        <f>IFERROR(
IF(LA!$H$11=1,(VLOOKUP($A79,'LA31'!$B$1:$BZ$201,'LA31'!W$1,0)),
IF(LA!$H$11=2,(VLOOKUP($A79,'LA32'!$B$1:$BZ$201,'LA32'!W$1,0)),
IF(LA!$H$11=3,(VLOOKUP($A79,'LA33'!$B$1:$BZ$201,'LA33'!W$1,0)),
0))),".")</f>
        <v>0.03</v>
      </c>
      <c r="Y79" s="106">
        <f>IFERROR(
IF(LA!$H$11=1,(VLOOKUP($A79,'LA31'!$B$1:$BZ$201,'LA31'!X$1,0)),
IF(LA!$H$11=2,(VLOOKUP($A79,'LA32'!$B$1:$BZ$201,'LA32'!X$1,0)),
IF(LA!$H$11=3,(VLOOKUP($A79,'LA33'!$B$1:$BZ$201,'LA33'!X$1,0)),
0))),".")</f>
        <v>0</v>
      </c>
      <c r="Z79" s="106">
        <f>IFERROR(
IF(LA!$H$11=1,(VLOOKUP($A79,'LA31'!$B$1:$BZ$201,'LA31'!Y$1,0)),
IF(LA!$H$11=2,(VLOOKUP($A79,'LA32'!$B$1:$BZ$201,'LA32'!Y$1,0)),
IF(LA!$H$11=3,(VLOOKUP($A79,'LA33'!$B$1:$BZ$201,'LA33'!Y$1,0)),
0))),".")</f>
        <v>0</v>
      </c>
      <c r="AA79" s="106">
        <f>IFERROR(
IF(LA!$H$11=1,(VLOOKUP($A79,'LA31'!$B$1:$BZ$201,'LA31'!Z$1,0)),
IF(LA!$H$11=2,(VLOOKUP($A79,'LA32'!$B$1:$BZ$201,'LA32'!Z$1,0)),
IF(LA!$H$11=3,(VLOOKUP($A79,'LA33'!$B$1:$BZ$201,'LA33'!Z$1,0)),
0))),".")</f>
        <v>0</v>
      </c>
      <c r="AB79" s="106">
        <f>IFERROR(
IF(LA!$H$11=1,(VLOOKUP($A79,'LA31'!$B$1:$BZ$201,'LA31'!AA$1,0)),
IF(LA!$H$11=2,(VLOOKUP($A79,'LA32'!$B$1:$BZ$201,'LA32'!AA$1,0)),
IF(LA!$H$11=3,(VLOOKUP($A79,'LA33'!$B$1:$BZ$201,'LA33'!AA$1,0)),
0))),".")</f>
        <v>0</v>
      </c>
      <c r="AC79" s="106">
        <f>IFERROR(
IF(LA!$H$11=1,(VLOOKUP($A79,'LA31'!$B$1:$BZ$201,'LA31'!AB$1,0)),
IF(LA!$H$11=2,(VLOOKUP($A79,'LA32'!$B$1:$BZ$201,'LA32'!AB$1,0)),
IF(LA!$H$11=3,(VLOOKUP($A79,'LA33'!$B$1:$BZ$201,'LA33'!AB$1,0)),
0))),".")</f>
        <v>0</v>
      </c>
      <c r="AD79" s="106">
        <f>IFERROR(
IF(LA!$H$11=1,(VLOOKUP($A79,'LA31'!$B$1:$BZ$201,'LA31'!AC$1,0)),
IF(LA!$H$11=2,(VLOOKUP($A79,'LA32'!$B$1:$BZ$201,'LA32'!AC$1,0)),
IF(LA!$H$11=3,(VLOOKUP($A79,'LA33'!$B$1:$BZ$201,'LA33'!AC$1,0)),
0))),".")</f>
        <v>0</v>
      </c>
      <c r="AE79" s="106" t="str">
        <f>IFERROR(
IF(LA!$H$11=1,(VLOOKUP($A79,'LA31'!$B$1:$BZ$201,'LA31'!AD$1,0)),
IF(LA!$H$11=2,(VLOOKUP($A79,'LA32'!$B$1:$BZ$201,'LA32'!AD$1,0)),
IF(LA!$H$11=3,(VLOOKUP($A79,'LA33'!$B$1:$BZ$201,'LA33'!AD$1,0)),
0))),".")</f>
        <v>x</v>
      </c>
      <c r="AF79" s="106">
        <f>IFERROR(
IF(LA!$H$11=1,(VLOOKUP($A79,'LA31'!$B$1:$BZ$201,'LA31'!AE$1,0)),
IF(LA!$H$11=2,(VLOOKUP($A79,'LA32'!$B$1:$BZ$201,'LA32'!AE$1,0)),
IF(LA!$H$11=3,(VLOOKUP($A79,'LA33'!$B$1:$BZ$201,'LA33'!AE$1,0)),
0))),".")</f>
        <v>0.04</v>
      </c>
      <c r="AG79" s="106">
        <f>IFERROR(
IF(LA!$H$11=1,(VLOOKUP($A79,'LA31'!$B$1:$BZ$201,'LA31'!AF$1,0)),
IF(LA!$H$11=2,(VLOOKUP($A79,'LA32'!$B$1:$BZ$201,'LA32'!AF$1,0)),
IF(LA!$H$11=3,(VLOOKUP($A79,'LA33'!$B$1:$BZ$201,'LA33'!AF$1,0)),
0))),".")</f>
        <v>0.05</v>
      </c>
      <c r="AH79" s="106">
        <f>IFERROR(
IF(LA!$H$11=1,(VLOOKUP($A79,'LA31'!$B$1:$BZ$201,'LA31'!AG$1,0)),
IF(LA!$H$11=2,(VLOOKUP($A79,'LA32'!$B$1:$BZ$201,'LA32'!AG$1,0)),
IF(LA!$H$11=3,(VLOOKUP($A79,'LA33'!$B$1:$BZ$201,'LA33'!AG$1,0)),
0))),".")</f>
        <v>0.53</v>
      </c>
      <c r="AI79" s="106">
        <f>IFERROR(
IF(LA!$H$11=1,(VLOOKUP($A79,'LA31'!$B$1:$BZ$201,'LA31'!AH$1,0)),
IF(LA!$H$11=2,(VLOOKUP($A79,'LA32'!$B$1:$BZ$201,'LA32'!AH$1,0)),
IF(LA!$H$11=3,(VLOOKUP($A79,'LA33'!$B$1:$BZ$201,'LA33'!AH$1,0)),
0))),".")</f>
        <v>0.52</v>
      </c>
      <c r="AJ79" s="106">
        <f>IFERROR(
IF(LA!$H$11=1,(VLOOKUP($A79,'LA31'!$B$1:$BZ$201,'LA31'!AI$1,0)),
IF(LA!$H$11=2,(VLOOKUP($A79,'LA32'!$B$1:$BZ$201,'LA32'!AI$1,0)),
IF(LA!$H$11=3,(VLOOKUP($A79,'LA33'!$B$1:$BZ$201,'LA33'!AI$1,0)),
0))),".")</f>
        <v>0.52</v>
      </c>
      <c r="AK79" s="106">
        <f>IFERROR(
IF(LA!$H$11=1,(VLOOKUP($A79,'LA31'!$B$1:$BZ$201,'LA31'!AJ$1,0)),
IF(LA!$H$11=2,(VLOOKUP($A79,'LA32'!$B$1:$BZ$201,'LA32'!AJ$1,0)),
IF(LA!$H$11=3,(VLOOKUP($A79,'LA33'!$B$1:$BZ$201,'LA33'!AJ$1,0)),
0))),".")</f>
        <v>0.11</v>
      </c>
      <c r="AL79" s="106">
        <f>IFERROR(
IF(LA!$H$11=1,(VLOOKUP($A79,'LA31'!$B$1:$BZ$201,'LA31'!AK$1,0)),
IF(LA!$H$11=2,(VLOOKUP($A79,'LA32'!$B$1:$BZ$201,'LA32'!AK$1,0)),
IF(LA!$H$11=3,(VLOOKUP($A79,'LA33'!$B$1:$BZ$201,'LA33'!AK$1,0)),
0))),".")</f>
        <v>0.2</v>
      </c>
      <c r="AM79" s="106">
        <f>IFERROR(
IF(LA!$H$11=1,(VLOOKUP($A79,'LA31'!$B$1:$BZ$201,'LA31'!AL$1,0)),
IF(LA!$H$11=2,(VLOOKUP($A79,'LA32'!$B$1:$BZ$201,'LA32'!AL$1,0)),
IF(LA!$H$11=3,(VLOOKUP($A79,'LA33'!$B$1:$BZ$201,'LA33'!AL$1,0)),
0))),".")</f>
        <v>0.16</v>
      </c>
      <c r="AN79" s="106" t="str">
        <f>IFERROR(
IF(LA!$H$11=1,(VLOOKUP($A79,'LA31'!$B$1:$BZ$201,'LA31'!AM$1,0)),
IF(LA!$H$11=2,(VLOOKUP($A79,'LA32'!$B$1:$BZ$201,'LA32'!AM$1,0)),
IF(LA!$H$11=3,(VLOOKUP($A79,'LA33'!$B$1:$BZ$201,'LA33'!AM$1,0)),
0))),".")</f>
        <v>x</v>
      </c>
      <c r="AO79" s="106">
        <f>IFERROR(
IF(LA!$H$11=1,(VLOOKUP($A79,'LA31'!$B$1:$BZ$201,'LA31'!AN$1,0)),
IF(LA!$H$11=2,(VLOOKUP($A79,'LA32'!$B$1:$BZ$201,'LA32'!AN$1,0)),
IF(LA!$H$11=3,(VLOOKUP($A79,'LA33'!$B$1:$BZ$201,'LA33'!AN$1,0)),
0))),".")</f>
        <v>0</v>
      </c>
      <c r="AP79" s="106" t="str">
        <f>IFERROR(
IF(LA!$H$11=1,(VLOOKUP($A79,'LA31'!$B$1:$BZ$201,'LA31'!AO$1,0)),
IF(LA!$H$11=2,(VLOOKUP($A79,'LA32'!$B$1:$BZ$201,'LA32'!AO$1,0)),
IF(LA!$H$11=3,(VLOOKUP($A79,'LA33'!$B$1:$BZ$201,'LA33'!AO$1,0)),
0))),".")</f>
        <v>x</v>
      </c>
      <c r="AQ79" s="106" t="str">
        <f>IFERROR(
IF(LA!$H$11=1,(VLOOKUP($A79,'LA31'!$B$1:$BZ$201,'LA31'!AP$1,0)),
IF(LA!$H$11=2,(VLOOKUP($A79,'LA32'!$B$1:$BZ$201,'LA32'!AP$1,0)),
IF(LA!$H$11=3,(VLOOKUP($A79,'LA33'!$B$1:$BZ$201,'LA33'!AP$1,0)),
0))),".")</f>
        <v>x</v>
      </c>
      <c r="AR79" s="106">
        <f>IFERROR(
IF(LA!$H$11=1,(VLOOKUP($A79,'LA31'!$B$1:$BZ$201,'LA31'!AQ$1,0)),
IF(LA!$H$11=2,(VLOOKUP($A79,'LA32'!$B$1:$BZ$201,'LA32'!AQ$1,0)),
IF(LA!$H$11=3,(VLOOKUP($A79,'LA33'!$B$1:$BZ$201,'LA33'!AQ$1,0)),
0))),".")</f>
        <v>0.09</v>
      </c>
      <c r="AS79" s="106">
        <f>IFERROR(
IF(LA!$H$11=1,(VLOOKUP($A79,'LA31'!$B$1:$BZ$201,'LA31'!AR$1,0)),
IF(LA!$H$11=2,(VLOOKUP($A79,'LA32'!$B$1:$BZ$201,'LA32'!AR$1,0)),
IF(LA!$H$11=3,(VLOOKUP($A79,'LA33'!$B$1:$BZ$201,'LA33'!AR$1,0)),
0))),".")</f>
        <v>0.08</v>
      </c>
      <c r="AT79" s="106">
        <f>IFERROR(
IF(LA!$H$11=1,(VLOOKUP($A79,'LA31'!$B$1:$BZ$201,'LA31'!AS$1,0)),
IF(LA!$H$11=2,(VLOOKUP($A79,'LA32'!$B$1:$BZ$201,'LA32'!AS$1,0)),
IF(LA!$H$11=3,(VLOOKUP($A79,'LA33'!$B$1:$BZ$201,'LA33'!AS$1,0)),
0))),".")</f>
        <v>0.38</v>
      </c>
      <c r="AU79" s="106">
        <f>IFERROR(
IF(LA!$H$11=1,(VLOOKUP($A79,'LA31'!$B$1:$BZ$201,'LA31'!AT$1,0)),
IF(LA!$H$11=2,(VLOOKUP($A79,'LA32'!$B$1:$BZ$201,'LA32'!AT$1,0)),
IF(LA!$H$11=3,(VLOOKUP($A79,'LA33'!$B$1:$BZ$201,'LA33'!AT$1,0)),
0))),".")</f>
        <v>0.31</v>
      </c>
      <c r="AV79" s="106">
        <f>IFERROR(
IF(LA!$H$11=1,(VLOOKUP($A79,'LA31'!$B$1:$BZ$201,'LA31'!AU$1,0)),
IF(LA!$H$11=2,(VLOOKUP($A79,'LA32'!$B$1:$BZ$201,'LA32'!AU$1,0)),
IF(LA!$H$11=3,(VLOOKUP($A79,'LA33'!$B$1:$BZ$201,'LA33'!AU$1,0)),
0))),".")</f>
        <v>0.34</v>
      </c>
      <c r="AW79" s="106" t="str">
        <f>IFERROR(
IF(LA!$H$11=1,(VLOOKUP($A79,'LA31'!$B$1:$BZ$201,'LA31'!AV$1,0)),
IF(LA!$H$11=2,(VLOOKUP($A79,'LA32'!$B$1:$BZ$201,'LA32'!AV$1,0)),
IF(LA!$H$11=3,(VLOOKUP($A79,'LA33'!$B$1:$BZ$201,'LA33'!AV$1,0)),
0))),".")</f>
        <v>x</v>
      </c>
      <c r="AX79" s="106" t="str">
        <f>IFERROR(
IF(LA!$H$11=1,(VLOOKUP($A79,'LA31'!$B$1:$BZ$201,'LA31'!AW$1,0)),
IF(LA!$H$11=2,(VLOOKUP($A79,'LA32'!$B$1:$BZ$201,'LA32'!AW$1,0)),
IF(LA!$H$11=3,(VLOOKUP($A79,'LA33'!$B$1:$BZ$201,'LA33'!AW$1,0)),
0))),".")</f>
        <v>x</v>
      </c>
      <c r="AY79" s="106" t="str">
        <f>IFERROR(
IF(LA!$H$11=1,(VLOOKUP($A79,'LA31'!$B$1:$BZ$201,'LA31'!AX$1,0)),
IF(LA!$H$11=2,(VLOOKUP($A79,'LA32'!$B$1:$BZ$201,'LA32'!AX$1,0)),
IF(LA!$H$11=3,(VLOOKUP($A79,'LA33'!$B$1:$BZ$201,'LA33'!AX$1,0)),
0))),".")</f>
        <v>x</v>
      </c>
      <c r="AZ79" s="106">
        <f>IFERROR(
IF(LA!$H$11=1,(VLOOKUP($A79,'LA31'!$B$1:$BZ$201,'LA31'!AY$1,0)),
IF(LA!$H$11=2,(VLOOKUP($A79,'LA32'!$B$1:$BZ$201,'LA32'!AY$1,0)),
IF(LA!$H$11=3,(VLOOKUP($A79,'LA33'!$B$1:$BZ$201,'LA33'!AY$1,0)),
0))),".")</f>
        <v>0</v>
      </c>
      <c r="BA79" s="106" t="str">
        <f>IFERROR(
IF(LA!$H$11=1,(VLOOKUP($A79,'LA31'!$B$1:$BZ$201,'LA31'!AZ$1,0)),
IF(LA!$H$11=2,(VLOOKUP($A79,'LA32'!$B$1:$BZ$201,'LA32'!AZ$1,0)),
IF(LA!$H$11=3,(VLOOKUP($A79,'LA33'!$B$1:$BZ$201,'LA33'!AZ$1,0)),
0))),".")</f>
        <v>x</v>
      </c>
      <c r="BB79" s="106" t="str">
        <f>IFERROR(
IF(LA!$H$11=1,(VLOOKUP($A79,'LA31'!$B$1:$BZ$201,'LA31'!BA$1,0)),
IF(LA!$H$11=2,(VLOOKUP($A79,'LA32'!$B$1:$BZ$201,'LA32'!BA$1,0)),
IF(LA!$H$11=3,(VLOOKUP($A79,'LA33'!$B$1:$BZ$201,'LA33'!BA$1,0)),
0))),".")</f>
        <v>x</v>
      </c>
      <c r="BC79" s="106" t="str">
        <f>IFERROR(
IF(LA!$H$11=1,(VLOOKUP($A79,'LA31'!$B$1:$BZ$201,'LA31'!BB$1,0)),
IF(LA!$H$11=2,(VLOOKUP($A79,'LA32'!$B$1:$BZ$201,'LA32'!BB$1,0)),
IF(LA!$H$11=3,(VLOOKUP($A79,'LA33'!$B$1:$BZ$201,'LA33'!BB$1,0)),
0))),".")</f>
        <v>x</v>
      </c>
      <c r="BD79" s="106" t="str">
        <f>IFERROR(
IF(LA!$H$11=1,(VLOOKUP($A79,'LA31'!$B$1:$BZ$201,'LA31'!BC$1,0)),
IF(LA!$H$11=2,(VLOOKUP($A79,'LA32'!$B$1:$BZ$201,'LA32'!BC$1,0)),
IF(LA!$H$11=3,(VLOOKUP($A79,'LA33'!$B$1:$BZ$201,'LA33'!BC$1,0)),
0))),".")</f>
        <v>x</v>
      </c>
      <c r="BE79" s="106">
        <f>IFERROR(
IF(LA!$H$11=1,(VLOOKUP($A79,'LA31'!$B$1:$BZ$201,'LA31'!BD$1,0)),
IF(LA!$H$11=2,(VLOOKUP($A79,'LA32'!$B$1:$BZ$201,'LA32'!BD$1,0)),
IF(LA!$H$11=3,(VLOOKUP($A79,'LA33'!$B$1:$BZ$201,'LA33'!BD$1,0)),
0))),".")</f>
        <v>0.03</v>
      </c>
      <c r="BF79" s="106" t="str">
        <f>IFERROR(
IF(LA!$H$11=1,(VLOOKUP($A79,'LA31'!$B$1:$BZ$201,'LA31'!BE$1,0)),
IF(LA!$H$11=2,(VLOOKUP($A79,'LA32'!$B$1:$BZ$201,'LA32'!BE$1,0)),
IF(LA!$H$11=3,(VLOOKUP($A79,'LA33'!$B$1:$BZ$201,'LA33'!BE$1,0)),
0))),".")</f>
        <v>x</v>
      </c>
      <c r="BG79" s="106" t="str">
        <f>IFERROR(
IF(LA!$H$11=1,(VLOOKUP($A79,'LA31'!$B$1:$BZ$201,'LA31'!BF$1,0)),
IF(LA!$H$11=2,(VLOOKUP($A79,'LA32'!$B$1:$BZ$201,'LA32'!BF$1,0)),
IF(LA!$H$11=3,(VLOOKUP($A79,'LA33'!$B$1:$BZ$201,'LA33'!BF$1,0)),
0))),".")</f>
        <v>x</v>
      </c>
      <c r="BH79" s="106" t="str">
        <f>IFERROR(
IF(LA!$H$11=1,(VLOOKUP($A79,'LA31'!$B$1:$BZ$201,'LA31'!BG$1,0)),
IF(LA!$H$11=2,(VLOOKUP($A79,'LA32'!$B$1:$BZ$201,'LA32'!BG$1,0)),
IF(LA!$H$11=3,(VLOOKUP($A79,'LA33'!$B$1:$BZ$201,'LA33'!BG$1,0)),
0))),".")</f>
        <v>x</v>
      </c>
      <c r="BI79" s="106" t="str">
        <f>IFERROR(
IF(LA!$H$11=1,(VLOOKUP($A79,'LA31'!$B$1:$BZ$201,'LA31'!BH$1,0)),
IF(LA!$H$11=2,(VLOOKUP($A79,'LA32'!$B$1:$BZ$201,'LA32'!BH$1,0)),
IF(LA!$H$11=3,(VLOOKUP($A79,'LA33'!$B$1:$BZ$201,'LA33'!BH$1,0)),
0))),".")</f>
        <v>x</v>
      </c>
      <c r="BJ79" s="106" t="str">
        <f>IFERROR(
IF(LA!$H$11=1,(VLOOKUP($A79,'LA31'!$B$1:$BZ$201,'LA31'!BI$1,0)),
IF(LA!$H$11=2,(VLOOKUP($A79,'LA32'!$B$1:$BZ$201,'LA32'!BI$1,0)),
IF(LA!$H$11=3,(VLOOKUP($A79,'LA33'!$B$1:$BZ$201,'LA33'!BI$1,0)),
0))),".")</f>
        <v>x</v>
      </c>
      <c r="BK79" s="106" t="str">
        <f>IFERROR(
IF(LA!$H$11=1,(VLOOKUP($A79,'LA31'!$B$1:$BZ$201,'LA31'!BJ$1,0)),
IF(LA!$H$11=2,(VLOOKUP($A79,'LA32'!$B$1:$BZ$201,'LA32'!BJ$1,0)),
IF(LA!$H$11=3,(VLOOKUP($A79,'LA33'!$B$1:$BZ$201,'LA33'!BJ$1,0)),
0))),".")</f>
        <v>x</v>
      </c>
      <c r="BL79" s="106">
        <f>IFERROR(
IF(LA!$H$11=1,(VLOOKUP($A79,'LA31'!$B$1:$BZ$201,'LA31'!BK$1,0)),
IF(LA!$H$11=2,(VLOOKUP($A79,'LA32'!$B$1:$BZ$201,'LA32'!BK$1,0)),
IF(LA!$H$11=3,(VLOOKUP($A79,'LA33'!$B$1:$BZ$201,'LA33'!BK$1,0)),
0))),".")</f>
        <v>0</v>
      </c>
      <c r="BM79" s="106">
        <f>IFERROR(
IF(LA!$H$11=1,(VLOOKUP($A79,'LA31'!$B$1:$BZ$201,'LA31'!BL$1,0)),
IF(LA!$H$11=2,(VLOOKUP($A79,'LA32'!$B$1:$BZ$201,'LA32'!BL$1,0)),
IF(LA!$H$11=3,(VLOOKUP($A79,'LA33'!$B$1:$BZ$201,'LA33'!BL$1,0)),
0))),".")</f>
        <v>0</v>
      </c>
      <c r="BN79" s="106">
        <f>IFERROR(
IF(LA!$H$11=1,(VLOOKUP($A79,'LA31'!$B$1:$BZ$201,'LA31'!BM$1,0)),
IF(LA!$H$11=2,(VLOOKUP($A79,'LA32'!$B$1:$BZ$201,'LA32'!BM$1,0)),
IF(LA!$H$11=3,(VLOOKUP($A79,'LA33'!$B$1:$BZ$201,'LA33'!BM$1,0)),
0))),".")</f>
        <v>0</v>
      </c>
      <c r="BO79" s="106">
        <f>IFERROR(
IF(LA!$H$11=1,(VLOOKUP($A79,'LA31'!$B$1:$BZ$201,'LA31'!BN$1,0)),
IF(LA!$H$11=2,(VLOOKUP($A79,'LA32'!$B$1:$BZ$201,'LA32'!BN$1,0)),
IF(LA!$H$11=3,(VLOOKUP($A79,'LA33'!$B$1:$BZ$201,'LA33'!BN$1,0)),
0))),".")</f>
        <v>0</v>
      </c>
      <c r="BP79" s="106">
        <f>IFERROR(
IF(LA!$H$11=1,(VLOOKUP($A79,'LA31'!$B$1:$BZ$201,'LA31'!BO$1,0)),
IF(LA!$H$11=2,(VLOOKUP($A79,'LA32'!$B$1:$BZ$201,'LA32'!BO$1,0)),
IF(LA!$H$11=3,(VLOOKUP($A79,'LA33'!$B$1:$BZ$201,'LA33'!BO$1,0)),
0))),".")</f>
        <v>0</v>
      </c>
      <c r="BQ79" s="106">
        <f>IFERROR(
IF(LA!$H$11=1,(VLOOKUP($A79,'LA31'!$B$1:$BZ$201,'LA31'!BP$1,0)),
IF(LA!$H$11=2,(VLOOKUP($A79,'LA32'!$B$1:$BZ$201,'LA32'!BP$1,0)),
IF(LA!$H$11=3,(VLOOKUP($A79,'LA33'!$B$1:$BZ$201,'LA33'!BP$1,0)),
0))),".")</f>
        <v>0</v>
      </c>
      <c r="BR79" s="106">
        <f>IFERROR(
IF(LA!$H$11=1,(VLOOKUP($A79,'LA31'!$B$1:$BZ$201,'LA31'!BQ$1,0)),
IF(LA!$H$11=2,(VLOOKUP($A79,'LA32'!$B$1:$BZ$201,'LA32'!BQ$1,0)),
IF(LA!$H$11=3,(VLOOKUP($A79,'LA33'!$B$1:$BZ$201,'LA33'!BQ$1,0)),
0))),".")</f>
        <v>0.12</v>
      </c>
      <c r="BS79" s="106">
        <f>IFERROR(
IF(LA!$H$11=1,(VLOOKUP($A79,'LA31'!$B$1:$BZ$201,'LA31'!BR$1,0)),
IF(LA!$H$11=2,(VLOOKUP($A79,'LA32'!$B$1:$BZ$201,'LA32'!BR$1,0)),
IF(LA!$H$11=3,(VLOOKUP($A79,'LA33'!$B$1:$BZ$201,'LA33'!BR$1,0)),
0))),".")</f>
        <v>0.1</v>
      </c>
      <c r="BT79" s="106">
        <f>IFERROR(
IF(LA!$H$11=1,(VLOOKUP($A79,'LA31'!$B$1:$BZ$201,'LA31'!BS$1,0)),
IF(LA!$H$11=2,(VLOOKUP($A79,'LA32'!$B$1:$BZ$201,'LA32'!BS$1,0)),
IF(LA!$H$11=3,(VLOOKUP($A79,'LA33'!$B$1:$BZ$201,'LA33'!BS$1,0)),
0))),".")</f>
        <v>0.11</v>
      </c>
      <c r="BU79" s="106" t="str">
        <f>IFERROR(
IF(LA!$H$11=1,(VLOOKUP($A79,'LA31'!$B$1:$BZ$201,'LA31'!BT$1,0)),
IF(LA!$H$11=2,(VLOOKUP($A79,'LA32'!$B$1:$BZ$201,'LA32'!BT$1,0)),
IF(LA!$H$11=3,(VLOOKUP($A79,'LA33'!$B$1:$BZ$201,'LA33'!BT$1,0)),
0))),".")</f>
        <v>x</v>
      </c>
      <c r="BV79" s="106">
        <f>IFERROR(
IF(LA!$H$11=1,(VLOOKUP($A79,'LA31'!$B$1:$BZ$201,'LA31'!BU$1,0)),
IF(LA!$H$11=2,(VLOOKUP($A79,'LA32'!$B$1:$BZ$201,'LA32'!BU$1,0)),
IF(LA!$H$11=3,(VLOOKUP($A79,'LA33'!$B$1:$BZ$201,'LA33'!BU$1,0)),
0))),".")</f>
        <v>0.04</v>
      </c>
      <c r="BW79" s="106">
        <f>IFERROR(
IF(LA!$H$11=1,(VLOOKUP($A79,'LA31'!$B$1:$BZ$201,'LA31'!BV$1,0)),
IF(LA!$H$11=2,(VLOOKUP($A79,'LA32'!$B$1:$BZ$201,'LA32'!BV$1,0)),
IF(LA!$H$11=3,(VLOOKUP($A79,'LA33'!$B$1:$BZ$201,'LA33'!BV$1,0)),
0))),".")</f>
        <v>0.05</v>
      </c>
      <c r="BX79" s="106">
        <f>IFERROR(
IF(LA!$H$11=1,(VLOOKUP($A79,'LA31'!$B$1:$BZ$201,'LA31'!BW$1,0)),
IF(LA!$H$11=2,(VLOOKUP($A79,'LA32'!$B$1:$BZ$201,'LA32'!BW$1,0)),
IF(LA!$H$11=3,(VLOOKUP($A79,'LA33'!$B$1:$BZ$201,'LA33'!BW$1,0)),
0))),".")</f>
        <v>0.12</v>
      </c>
      <c r="BY79" s="106">
        <f>IFERROR(
IF(LA!$H$11=1,(VLOOKUP($A79,'LA31'!$B$1:$BZ$201,'LA31'!BX$1,0)),
IF(LA!$H$11=2,(VLOOKUP($A79,'LA32'!$B$1:$BZ$201,'LA32'!BX$1,0)),
IF(LA!$H$11=3,(VLOOKUP($A79,'LA33'!$B$1:$BZ$201,'LA33'!BX$1,0)),
0))),".")</f>
        <v>0.16</v>
      </c>
      <c r="BZ79" s="106">
        <f>IFERROR(
IF(LA!$H$11=1,(VLOOKUP($A79,'LA31'!$B$1:$BZ$201,'LA31'!BY$1,0)),
IF(LA!$H$11=2,(VLOOKUP($A79,'LA32'!$B$1:$BZ$201,'LA32'!BY$1,0)),
IF(LA!$H$11=3,(VLOOKUP($A79,'LA33'!$B$1:$BZ$201,'LA33'!BY$1,0)),
0))),".")</f>
        <v>0.14000000000000001</v>
      </c>
    </row>
    <row r="80" spans="1:78" x14ac:dyDescent="0.2">
      <c r="A80" s="55">
        <v>207</v>
      </c>
      <c r="B80" s="55" t="s">
        <v>262</v>
      </c>
      <c r="C80" s="88" t="s">
        <v>197</v>
      </c>
      <c r="D80" s="59">
        <f>IFERROR(
IF(LA!$H$11=1,(VLOOKUP($A80,'LA31'!$B$1:$BZ$201,'LA31'!C$1,0)),
IF(LA!$H$11=2,(VLOOKUP($A80,'LA32'!$B$1:$BZ$201,'LA32'!C$1,0)),
IF(LA!$H$11=3,(VLOOKUP($A80,'LA33'!$B$1:$BZ$201,'LA33'!C$1,0)),
0))),".")</f>
        <v>30</v>
      </c>
      <c r="E80" s="59">
        <f>IFERROR(
IF(LA!$H$11=1,(VLOOKUP($A80,'LA31'!$B$1:$BZ$201,'LA31'!D$1,0)),
IF(LA!$H$11=2,(VLOOKUP($A80,'LA32'!$B$1:$BZ$201,'LA32'!D$1,0)),
IF(LA!$H$11=3,(VLOOKUP($A80,'LA33'!$B$1:$BZ$201,'LA33'!D$1,0)),
0))),".")</f>
        <v>180</v>
      </c>
      <c r="F80" s="59">
        <f>IFERROR(
IF(LA!$H$11=1,(VLOOKUP($A80,'LA31'!$B$1:$BZ$201,'LA31'!E$1,0)),
IF(LA!$H$11=2,(VLOOKUP($A80,'LA32'!$B$1:$BZ$201,'LA32'!E$1,0)),
IF(LA!$H$11=3,(VLOOKUP($A80,'LA33'!$B$1:$BZ$201,'LA33'!E$1,0)),
0))),".")</f>
        <v>210</v>
      </c>
      <c r="G80" s="106">
        <f>IFERROR(
IF(LA!$H$11=1,(VLOOKUP($A80,'LA31'!$B$1:$BZ$201,'LA31'!F$1,0)),
IF(LA!$H$11=2,(VLOOKUP($A80,'LA32'!$B$1:$BZ$201,'LA32'!F$1,0)),
IF(LA!$H$11=3,(VLOOKUP($A80,'LA33'!$B$1:$BZ$201,'LA33'!F$1,0)),
0))),".")</f>
        <v>0.63</v>
      </c>
      <c r="H80" s="106">
        <f>IFERROR(
IF(LA!$H$11=1,(VLOOKUP($A80,'LA31'!$B$1:$BZ$201,'LA31'!G$1,0)),
IF(LA!$H$11=2,(VLOOKUP($A80,'LA32'!$B$1:$BZ$201,'LA32'!G$1,0)),
IF(LA!$H$11=3,(VLOOKUP($A80,'LA33'!$B$1:$BZ$201,'LA33'!G$1,0)),
0))),".")</f>
        <v>0.68</v>
      </c>
      <c r="I80" s="106">
        <f>IFERROR(
IF(LA!$H$11=1,(VLOOKUP($A80,'LA31'!$B$1:$BZ$201,'LA31'!H$1,0)),
IF(LA!$H$11=2,(VLOOKUP($A80,'LA32'!$B$1:$BZ$201,'LA32'!H$1,0)),
IF(LA!$H$11=3,(VLOOKUP($A80,'LA33'!$B$1:$BZ$201,'LA33'!H$1,0)),
0))),".")</f>
        <v>0.67</v>
      </c>
      <c r="J80" s="106">
        <f>IFERROR(
IF(LA!$H$11=1,(VLOOKUP($A80,'LA31'!$B$1:$BZ$201,'LA31'!I$1,0)),
IF(LA!$H$11=2,(VLOOKUP($A80,'LA32'!$B$1:$BZ$201,'LA32'!I$1,0)),
IF(LA!$H$11=3,(VLOOKUP($A80,'LA33'!$B$1:$BZ$201,'LA33'!I$1,0)),
0))),".")</f>
        <v>0.63</v>
      </c>
      <c r="K80" s="106">
        <f>IFERROR(
IF(LA!$H$11=1,(VLOOKUP($A80,'LA31'!$B$1:$BZ$201,'LA31'!J$1,0)),
IF(LA!$H$11=2,(VLOOKUP($A80,'LA32'!$B$1:$BZ$201,'LA32'!J$1,0)),
IF(LA!$H$11=3,(VLOOKUP($A80,'LA33'!$B$1:$BZ$201,'LA33'!J$1,0)),
0))),".")</f>
        <v>0.66</v>
      </c>
      <c r="L80" s="106">
        <f>IFERROR(
IF(LA!$H$11=1,(VLOOKUP($A80,'LA31'!$B$1:$BZ$201,'LA31'!K$1,0)),
IF(LA!$H$11=2,(VLOOKUP($A80,'LA32'!$B$1:$BZ$201,'LA32'!K$1,0)),
IF(LA!$H$11=3,(VLOOKUP($A80,'LA33'!$B$1:$BZ$201,'LA33'!K$1,0)),
0))),".")</f>
        <v>0.66</v>
      </c>
      <c r="M80" s="106">
        <f>IFERROR(
IF(LA!$H$11=1,(VLOOKUP($A80,'LA31'!$B$1:$BZ$201,'LA31'!L$1,0)),
IF(LA!$H$11=2,(VLOOKUP($A80,'LA32'!$B$1:$BZ$201,'LA32'!L$1,0)),
IF(LA!$H$11=3,(VLOOKUP($A80,'LA33'!$B$1:$BZ$201,'LA33'!L$1,0)),
0))),".")</f>
        <v>0</v>
      </c>
      <c r="N80" s="106" t="str">
        <f>IFERROR(
IF(LA!$H$11=1,(VLOOKUP($A80,'LA31'!$B$1:$BZ$201,'LA31'!M$1,0)),
IF(LA!$H$11=2,(VLOOKUP($A80,'LA32'!$B$1:$BZ$201,'LA32'!M$1,0)),
IF(LA!$H$11=3,(VLOOKUP($A80,'LA33'!$B$1:$BZ$201,'LA33'!M$1,0)),
0))),".")</f>
        <v>x</v>
      </c>
      <c r="O80" s="106" t="str">
        <f>IFERROR(
IF(LA!$H$11=1,(VLOOKUP($A80,'LA31'!$B$1:$BZ$201,'LA31'!N$1,0)),
IF(LA!$H$11=2,(VLOOKUP($A80,'LA32'!$B$1:$BZ$201,'LA32'!N$1,0)),
IF(LA!$H$11=3,(VLOOKUP($A80,'LA33'!$B$1:$BZ$201,'LA33'!N$1,0)),
0))),".")</f>
        <v>x</v>
      </c>
      <c r="P80" s="106">
        <f>IFERROR(
IF(LA!$H$11=1,(VLOOKUP($A80,'LA31'!$B$1:$BZ$201,'LA31'!O$1,0)),
IF(LA!$H$11=2,(VLOOKUP($A80,'LA32'!$B$1:$BZ$201,'LA32'!O$1,0)),
IF(LA!$H$11=3,(VLOOKUP($A80,'LA33'!$B$1:$BZ$201,'LA33'!O$1,0)),
0))),".")</f>
        <v>0</v>
      </c>
      <c r="Q80" s="106" t="str">
        <f>IFERROR(
IF(LA!$H$11=1,(VLOOKUP($A80,'LA31'!$B$1:$BZ$201,'LA31'!P$1,0)),
IF(LA!$H$11=2,(VLOOKUP($A80,'LA32'!$B$1:$BZ$201,'LA32'!P$1,0)),
IF(LA!$H$11=3,(VLOOKUP($A80,'LA33'!$B$1:$BZ$201,'LA33'!P$1,0)),
0))),".")</f>
        <v>x</v>
      </c>
      <c r="R80" s="106" t="str">
        <f>IFERROR(
IF(LA!$H$11=1,(VLOOKUP($A80,'LA31'!$B$1:$BZ$201,'LA31'!Q$1,0)),
IF(LA!$H$11=2,(VLOOKUP($A80,'LA32'!$B$1:$BZ$201,'LA32'!Q$1,0)),
IF(LA!$H$11=3,(VLOOKUP($A80,'LA33'!$B$1:$BZ$201,'LA33'!Q$1,0)),
0))),".")</f>
        <v>x</v>
      </c>
      <c r="S80" s="106">
        <f>IFERROR(
IF(LA!$H$11=1,(VLOOKUP($A80,'LA31'!$B$1:$BZ$201,'LA31'!R$1,0)),
IF(LA!$H$11=2,(VLOOKUP($A80,'LA32'!$B$1:$BZ$201,'LA32'!R$1,0)),
IF(LA!$H$11=3,(VLOOKUP($A80,'LA33'!$B$1:$BZ$201,'LA33'!R$1,0)),
0))),".")</f>
        <v>0</v>
      </c>
      <c r="T80" s="106" t="str">
        <f>IFERROR(
IF(LA!$H$11=1,(VLOOKUP($A80,'LA31'!$B$1:$BZ$201,'LA31'!S$1,0)),
IF(LA!$H$11=2,(VLOOKUP($A80,'LA32'!$B$1:$BZ$201,'LA32'!S$1,0)),
IF(LA!$H$11=3,(VLOOKUP($A80,'LA33'!$B$1:$BZ$201,'LA33'!S$1,0)),
0))),".")</f>
        <v>x</v>
      </c>
      <c r="U80" s="106" t="str">
        <f>IFERROR(
IF(LA!$H$11=1,(VLOOKUP($A80,'LA31'!$B$1:$BZ$201,'LA31'!T$1,0)),
IF(LA!$H$11=2,(VLOOKUP($A80,'LA32'!$B$1:$BZ$201,'LA32'!T$1,0)),
IF(LA!$H$11=3,(VLOOKUP($A80,'LA33'!$B$1:$BZ$201,'LA33'!T$1,0)),
0))),".")</f>
        <v>x</v>
      </c>
      <c r="V80" s="106">
        <f>IFERROR(
IF(LA!$H$11=1,(VLOOKUP($A80,'LA31'!$B$1:$BZ$201,'LA31'!U$1,0)),
IF(LA!$H$11=2,(VLOOKUP($A80,'LA32'!$B$1:$BZ$201,'LA32'!U$1,0)),
IF(LA!$H$11=3,(VLOOKUP($A80,'LA33'!$B$1:$BZ$201,'LA33'!U$1,0)),
0))),".")</f>
        <v>0</v>
      </c>
      <c r="W80" s="106">
        <f>IFERROR(
IF(LA!$H$11=1,(VLOOKUP($A80,'LA31'!$B$1:$BZ$201,'LA31'!V$1,0)),
IF(LA!$H$11=2,(VLOOKUP($A80,'LA32'!$B$1:$BZ$201,'LA32'!V$1,0)),
IF(LA!$H$11=3,(VLOOKUP($A80,'LA33'!$B$1:$BZ$201,'LA33'!V$1,0)),
0))),".")</f>
        <v>0</v>
      </c>
      <c r="X80" s="106">
        <f>IFERROR(
IF(LA!$H$11=1,(VLOOKUP($A80,'LA31'!$B$1:$BZ$201,'LA31'!W$1,0)),
IF(LA!$H$11=2,(VLOOKUP($A80,'LA32'!$B$1:$BZ$201,'LA32'!W$1,0)),
IF(LA!$H$11=3,(VLOOKUP($A80,'LA33'!$B$1:$BZ$201,'LA33'!W$1,0)),
0))),".")</f>
        <v>0</v>
      </c>
      <c r="Y80" s="106">
        <f>IFERROR(
IF(LA!$H$11=1,(VLOOKUP($A80,'LA31'!$B$1:$BZ$201,'LA31'!X$1,0)),
IF(LA!$H$11=2,(VLOOKUP($A80,'LA32'!$B$1:$BZ$201,'LA32'!X$1,0)),
IF(LA!$H$11=3,(VLOOKUP($A80,'LA33'!$B$1:$BZ$201,'LA33'!X$1,0)),
0))),".")</f>
        <v>0</v>
      </c>
      <c r="Z80" s="106">
        <f>IFERROR(
IF(LA!$H$11=1,(VLOOKUP($A80,'LA31'!$B$1:$BZ$201,'LA31'!Y$1,0)),
IF(LA!$H$11=2,(VLOOKUP($A80,'LA32'!$B$1:$BZ$201,'LA32'!Y$1,0)),
IF(LA!$H$11=3,(VLOOKUP($A80,'LA33'!$B$1:$BZ$201,'LA33'!Y$1,0)),
0))),".")</f>
        <v>0</v>
      </c>
      <c r="AA80" s="106">
        <f>IFERROR(
IF(LA!$H$11=1,(VLOOKUP($A80,'LA31'!$B$1:$BZ$201,'LA31'!Z$1,0)),
IF(LA!$H$11=2,(VLOOKUP($A80,'LA32'!$B$1:$BZ$201,'LA32'!Z$1,0)),
IF(LA!$H$11=3,(VLOOKUP($A80,'LA33'!$B$1:$BZ$201,'LA33'!Z$1,0)),
0))),".")</f>
        <v>0</v>
      </c>
      <c r="AB80" s="106">
        <f>IFERROR(
IF(LA!$H$11=1,(VLOOKUP($A80,'LA31'!$B$1:$BZ$201,'LA31'!AA$1,0)),
IF(LA!$H$11=2,(VLOOKUP($A80,'LA32'!$B$1:$BZ$201,'LA32'!AA$1,0)),
IF(LA!$H$11=3,(VLOOKUP($A80,'LA33'!$B$1:$BZ$201,'LA33'!AA$1,0)),
0))),".")</f>
        <v>0</v>
      </c>
      <c r="AC80" s="106">
        <f>IFERROR(
IF(LA!$H$11=1,(VLOOKUP($A80,'LA31'!$B$1:$BZ$201,'LA31'!AB$1,0)),
IF(LA!$H$11=2,(VLOOKUP($A80,'LA32'!$B$1:$BZ$201,'LA32'!AB$1,0)),
IF(LA!$H$11=3,(VLOOKUP($A80,'LA33'!$B$1:$BZ$201,'LA33'!AB$1,0)),
0))),".")</f>
        <v>0</v>
      </c>
      <c r="AD80" s="106">
        <f>IFERROR(
IF(LA!$H$11=1,(VLOOKUP($A80,'LA31'!$B$1:$BZ$201,'LA31'!AC$1,0)),
IF(LA!$H$11=2,(VLOOKUP($A80,'LA32'!$B$1:$BZ$201,'LA32'!AC$1,0)),
IF(LA!$H$11=3,(VLOOKUP($A80,'LA33'!$B$1:$BZ$201,'LA33'!AC$1,0)),
0))),".")</f>
        <v>0</v>
      </c>
      <c r="AE80" s="106">
        <f>IFERROR(
IF(LA!$H$11=1,(VLOOKUP($A80,'LA31'!$B$1:$BZ$201,'LA31'!AD$1,0)),
IF(LA!$H$11=2,(VLOOKUP($A80,'LA32'!$B$1:$BZ$201,'LA32'!AD$1,0)),
IF(LA!$H$11=3,(VLOOKUP($A80,'LA33'!$B$1:$BZ$201,'LA33'!AD$1,0)),
0))),".")</f>
        <v>0</v>
      </c>
      <c r="AF80" s="106" t="str">
        <f>IFERROR(
IF(LA!$H$11=1,(VLOOKUP($A80,'LA31'!$B$1:$BZ$201,'LA31'!AE$1,0)),
IF(LA!$H$11=2,(VLOOKUP($A80,'LA32'!$B$1:$BZ$201,'LA32'!AE$1,0)),
IF(LA!$H$11=3,(VLOOKUP($A80,'LA33'!$B$1:$BZ$201,'LA33'!AE$1,0)),
0))),".")</f>
        <v>x</v>
      </c>
      <c r="AG80" s="106" t="str">
        <f>IFERROR(
IF(LA!$H$11=1,(VLOOKUP($A80,'LA31'!$B$1:$BZ$201,'LA31'!AF$1,0)),
IF(LA!$H$11=2,(VLOOKUP($A80,'LA32'!$B$1:$BZ$201,'LA32'!AF$1,0)),
IF(LA!$H$11=3,(VLOOKUP($A80,'LA33'!$B$1:$BZ$201,'LA33'!AF$1,0)),
0))),".")</f>
        <v>x</v>
      </c>
      <c r="AH80" s="106">
        <f>IFERROR(
IF(LA!$H$11=1,(VLOOKUP($A80,'LA31'!$B$1:$BZ$201,'LA31'!AG$1,0)),
IF(LA!$H$11=2,(VLOOKUP($A80,'LA32'!$B$1:$BZ$201,'LA32'!AG$1,0)),
IF(LA!$H$11=3,(VLOOKUP($A80,'LA33'!$B$1:$BZ$201,'LA33'!AG$1,0)),
0))),".")</f>
        <v>0.63</v>
      </c>
      <c r="AI80" s="106">
        <f>IFERROR(
IF(LA!$H$11=1,(VLOOKUP($A80,'LA31'!$B$1:$BZ$201,'LA31'!AH$1,0)),
IF(LA!$H$11=2,(VLOOKUP($A80,'LA32'!$B$1:$BZ$201,'LA32'!AH$1,0)),
IF(LA!$H$11=3,(VLOOKUP($A80,'LA33'!$B$1:$BZ$201,'LA33'!AH$1,0)),
0))),".")</f>
        <v>0.63</v>
      </c>
      <c r="AJ80" s="106">
        <f>IFERROR(
IF(LA!$H$11=1,(VLOOKUP($A80,'LA31'!$B$1:$BZ$201,'LA31'!AI$1,0)),
IF(LA!$H$11=2,(VLOOKUP($A80,'LA32'!$B$1:$BZ$201,'LA32'!AI$1,0)),
IF(LA!$H$11=3,(VLOOKUP($A80,'LA33'!$B$1:$BZ$201,'LA33'!AI$1,0)),
0))),".")</f>
        <v>0.63</v>
      </c>
      <c r="AK80" s="106">
        <f>IFERROR(
IF(LA!$H$11=1,(VLOOKUP($A80,'LA31'!$B$1:$BZ$201,'LA31'!AJ$1,0)),
IF(LA!$H$11=2,(VLOOKUP($A80,'LA32'!$B$1:$BZ$201,'LA32'!AJ$1,0)),
IF(LA!$H$11=3,(VLOOKUP($A80,'LA33'!$B$1:$BZ$201,'LA33'!AJ$1,0)),
0))),".")</f>
        <v>0.44</v>
      </c>
      <c r="AL80" s="106">
        <f>IFERROR(
IF(LA!$H$11=1,(VLOOKUP($A80,'LA31'!$B$1:$BZ$201,'LA31'!AK$1,0)),
IF(LA!$H$11=2,(VLOOKUP($A80,'LA32'!$B$1:$BZ$201,'LA32'!AK$1,0)),
IF(LA!$H$11=3,(VLOOKUP($A80,'LA33'!$B$1:$BZ$201,'LA33'!AK$1,0)),
0))),".")</f>
        <v>0.49</v>
      </c>
      <c r="AM80" s="106">
        <f>IFERROR(
IF(LA!$H$11=1,(VLOOKUP($A80,'LA31'!$B$1:$BZ$201,'LA31'!AL$1,0)),
IF(LA!$H$11=2,(VLOOKUP($A80,'LA32'!$B$1:$BZ$201,'LA32'!AL$1,0)),
IF(LA!$H$11=3,(VLOOKUP($A80,'LA33'!$B$1:$BZ$201,'LA33'!AL$1,0)),
0))),".")</f>
        <v>0.48</v>
      </c>
      <c r="AN80" s="106">
        <f>IFERROR(
IF(LA!$H$11=1,(VLOOKUP($A80,'LA31'!$B$1:$BZ$201,'LA31'!AM$1,0)),
IF(LA!$H$11=2,(VLOOKUP($A80,'LA32'!$B$1:$BZ$201,'LA32'!AM$1,0)),
IF(LA!$H$11=3,(VLOOKUP($A80,'LA33'!$B$1:$BZ$201,'LA33'!AM$1,0)),
0))),".")</f>
        <v>0</v>
      </c>
      <c r="AO80" s="106">
        <f>IFERROR(
IF(LA!$H$11=1,(VLOOKUP($A80,'LA31'!$B$1:$BZ$201,'LA31'!AN$1,0)),
IF(LA!$H$11=2,(VLOOKUP($A80,'LA32'!$B$1:$BZ$201,'LA32'!AN$1,0)),
IF(LA!$H$11=3,(VLOOKUP($A80,'LA33'!$B$1:$BZ$201,'LA33'!AN$1,0)),
0))),".")</f>
        <v>0.04</v>
      </c>
      <c r="AP80" s="106">
        <f>IFERROR(
IF(LA!$H$11=1,(VLOOKUP($A80,'LA31'!$B$1:$BZ$201,'LA31'!AO$1,0)),
IF(LA!$H$11=2,(VLOOKUP($A80,'LA32'!$B$1:$BZ$201,'LA32'!AO$1,0)),
IF(LA!$H$11=3,(VLOOKUP($A80,'LA33'!$B$1:$BZ$201,'LA33'!AO$1,0)),
0))),".")</f>
        <v>0.03</v>
      </c>
      <c r="AQ80" s="106">
        <f>IFERROR(
IF(LA!$H$11=1,(VLOOKUP($A80,'LA31'!$B$1:$BZ$201,'LA31'!AP$1,0)),
IF(LA!$H$11=2,(VLOOKUP($A80,'LA32'!$B$1:$BZ$201,'LA32'!AP$1,0)),
IF(LA!$H$11=3,(VLOOKUP($A80,'LA33'!$B$1:$BZ$201,'LA33'!AP$1,0)),
0))),".")</f>
        <v>0.33</v>
      </c>
      <c r="AR80" s="106">
        <f>IFERROR(
IF(LA!$H$11=1,(VLOOKUP($A80,'LA31'!$B$1:$BZ$201,'LA31'!AQ$1,0)),
IF(LA!$H$11=2,(VLOOKUP($A80,'LA32'!$B$1:$BZ$201,'LA32'!AQ$1,0)),
IF(LA!$H$11=3,(VLOOKUP($A80,'LA33'!$B$1:$BZ$201,'LA33'!AQ$1,0)),
0))),".")</f>
        <v>0.38</v>
      </c>
      <c r="AS80" s="106">
        <f>IFERROR(
IF(LA!$H$11=1,(VLOOKUP($A80,'LA31'!$B$1:$BZ$201,'LA31'!AR$1,0)),
IF(LA!$H$11=2,(VLOOKUP($A80,'LA32'!$B$1:$BZ$201,'LA32'!AR$1,0)),
IF(LA!$H$11=3,(VLOOKUP($A80,'LA33'!$B$1:$BZ$201,'LA33'!AR$1,0)),
0))),".")</f>
        <v>0.37</v>
      </c>
      <c r="AT80" s="106" t="str">
        <f>IFERROR(
IF(LA!$H$11=1,(VLOOKUP($A80,'LA31'!$B$1:$BZ$201,'LA31'!AS$1,0)),
IF(LA!$H$11=2,(VLOOKUP($A80,'LA32'!$B$1:$BZ$201,'LA32'!AS$1,0)),
IF(LA!$H$11=3,(VLOOKUP($A80,'LA33'!$B$1:$BZ$201,'LA33'!AS$1,0)),
0))),".")</f>
        <v>x</v>
      </c>
      <c r="AU80" s="106">
        <f>IFERROR(
IF(LA!$H$11=1,(VLOOKUP($A80,'LA31'!$B$1:$BZ$201,'LA31'!AT$1,0)),
IF(LA!$H$11=2,(VLOOKUP($A80,'LA32'!$B$1:$BZ$201,'LA32'!AT$1,0)),
IF(LA!$H$11=3,(VLOOKUP($A80,'LA33'!$B$1:$BZ$201,'LA33'!AT$1,0)),
0))),".")</f>
        <v>0.15</v>
      </c>
      <c r="AV80" s="106">
        <f>IFERROR(
IF(LA!$H$11=1,(VLOOKUP($A80,'LA31'!$B$1:$BZ$201,'LA31'!AU$1,0)),
IF(LA!$H$11=2,(VLOOKUP($A80,'LA32'!$B$1:$BZ$201,'LA32'!AU$1,0)),
IF(LA!$H$11=3,(VLOOKUP($A80,'LA33'!$B$1:$BZ$201,'LA33'!AU$1,0)),
0))),".")</f>
        <v>0.15</v>
      </c>
      <c r="AW80" s="106">
        <f>IFERROR(
IF(LA!$H$11=1,(VLOOKUP($A80,'LA31'!$B$1:$BZ$201,'LA31'!AV$1,0)),
IF(LA!$H$11=2,(VLOOKUP($A80,'LA32'!$B$1:$BZ$201,'LA32'!AV$1,0)),
IF(LA!$H$11=3,(VLOOKUP($A80,'LA33'!$B$1:$BZ$201,'LA33'!AV$1,0)),
0))),".")</f>
        <v>0</v>
      </c>
      <c r="AX80" s="106">
        <f>IFERROR(
IF(LA!$H$11=1,(VLOOKUP($A80,'LA31'!$B$1:$BZ$201,'LA31'!AW$1,0)),
IF(LA!$H$11=2,(VLOOKUP($A80,'LA32'!$B$1:$BZ$201,'LA32'!AW$1,0)),
IF(LA!$H$11=3,(VLOOKUP($A80,'LA33'!$B$1:$BZ$201,'LA33'!AW$1,0)),
0))),".")</f>
        <v>0</v>
      </c>
      <c r="AY80" s="106">
        <f>IFERROR(
IF(LA!$H$11=1,(VLOOKUP($A80,'LA31'!$B$1:$BZ$201,'LA31'!AX$1,0)),
IF(LA!$H$11=2,(VLOOKUP($A80,'LA32'!$B$1:$BZ$201,'LA32'!AX$1,0)),
IF(LA!$H$11=3,(VLOOKUP($A80,'LA33'!$B$1:$BZ$201,'LA33'!AX$1,0)),
0))),".")</f>
        <v>0</v>
      </c>
      <c r="AZ80" s="106">
        <f>IFERROR(
IF(LA!$H$11=1,(VLOOKUP($A80,'LA31'!$B$1:$BZ$201,'LA31'!AY$1,0)),
IF(LA!$H$11=2,(VLOOKUP($A80,'LA32'!$B$1:$BZ$201,'LA32'!AY$1,0)),
IF(LA!$H$11=3,(VLOOKUP($A80,'LA33'!$B$1:$BZ$201,'LA33'!AY$1,0)),
0))),".")</f>
        <v>0</v>
      </c>
      <c r="BA80" s="106">
        <f>IFERROR(
IF(LA!$H$11=1,(VLOOKUP($A80,'LA31'!$B$1:$BZ$201,'LA31'!AZ$1,0)),
IF(LA!$H$11=2,(VLOOKUP($A80,'LA32'!$B$1:$BZ$201,'LA32'!AZ$1,0)),
IF(LA!$H$11=3,(VLOOKUP($A80,'LA33'!$B$1:$BZ$201,'LA33'!AZ$1,0)),
0))),".")</f>
        <v>0</v>
      </c>
      <c r="BB80" s="106">
        <f>IFERROR(
IF(LA!$H$11=1,(VLOOKUP($A80,'LA31'!$B$1:$BZ$201,'LA31'!BA$1,0)),
IF(LA!$H$11=2,(VLOOKUP($A80,'LA32'!$B$1:$BZ$201,'LA32'!BA$1,0)),
IF(LA!$H$11=3,(VLOOKUP($A80,'LA33'!$B$1:$BZ$201,'LA33'!BA$1,0)),
0))),".")</f>
        <v>0</v>
      </c>
      <c r="BC80" s="106">
        <f>IFERROR(
IF(LA!$H$11=1,(VLOOKUP($A80,'LA31'!$B$1:$BZ$201,'LA31'!BB$1,0)),
IF(LA!$H$11=2,(VLOOKUP($A80,'LA32'!$B$1:$BZ$201,'LA32'!BB$1,0)),
IF(LA!$H$11=3,(VLOOKUP($A80,'LA33'!$B$1:$BZ$201,'LA33'!BB$1,0)),
0))),".")</f>
        <v>0</v>
      </c>
      <c r="BD80" s="106" t="str">
        <f>IFERROR(
IF(LA!$H$11=1,(VLOOKUP($A80,'LA31'!$B$1:$BZ$201,'LA31'!BC$1,0)),
IF(LA!$H$11=2,(VLOOKUP($A80,'LA32'!$B$1:$BZ$201,'LA32'!BC$1,0)),
IF(LA!$H$11=3,(VLOOKUP($A80,'LA33'!$B$1:$BZ$201,'LA33'!BC$1,0)),
0))),".")</f>
        <v>x</v>
      </c>
      <c r="BE80" s="106" t="str">
        <f>IFERROR(
IF(LA!$H$11=1,(VLOOKUP($A80,'LA31'!$B$1:$BZ$201,'LA31'!BD$1,0)),
IF(LA!$H$11=2,(VLOOKUP($A80,'LA32'!$B$1:$BZ$201,'LA32'!BD$1,0)),
IF(LA!$H$11=3,(VLOOKUP($A80,'LA33'!$B$1:$BZ$201,'LA33'!BD$1,0)),
0))),".")</f>
        <v>x</v>
      </c>
      <c r="BF80" s="106">
        <f>IFERROR(
IF(LA!$H$11=1,(VLOOKUP($A80,'LA31'!$B$1:$BZ$201,'LA31'!BE$1,0)),
IF(LA!$H$11=2,(VLOOKUP($A80,'LA32'!$B$1:$BZ$201,'LA32'!BE$1,0)),
IF(LA!$H$11=3,(VLOOKUP($A80,'LA33'!$B$1:$BZ$201,'LA33'!BE$1,0)),
0))),".")</f>
        <v>0</v>
      </c>
      <c r="BG80" s="106" t="str">
        <f>IFERROR(
IF(LA!$H$11=1,(VLOOKUP($A80,'LA31'!$B$1:$BZ$201,'LA31'!BF$1,0)),
IF(LA!$H$11=2,(VLOOKUP($A80,'LA32'!$B$1:$BZ$201,'LA32'!BF$1,0)),
IF(LA!$H$11=3,(VLOOKUP($A80,'LA33'!$B$1:$BZ$201,'LA33'!BF$1,0)),
0))),".")</f>
        <v>x</v>
      </c>
      <c r="BH80" s="106" t="str">
        <f>IFERROR(
IF(LA!$H$11=1,(VLOOKUP($A80,'LA31'!$B$1:$BZ$201,'LA31'!BG$1,0)),
IF(LA!$H$11=2,(VLOOKUP($A80,'LA32'!$B$1:$BZ$201,'LA32'!BG$1,0)),
IF(LA!$H$11=3,(VLOOKUP($A80,'LA33'!$B$1:$BZ$201,'LA33'!BG$1,0)),
0))),".")</f>
        <v>x</v>
      </c>
      <c r="BI80" s="106">
        <f>IFERROR(
IF(LA!$H$11=1,(VLOOKUP($A80,'LA31'!$B$1:$BZ$201,'LA31'!BH$1,0)),
IF(LA!$H$11=2,(VLOOKUP($A80,'LA32'!$B$1:$BZ$201,'LA32'!BH$1,0)),
IF(LA!$H$11=3,(VLOOKUP($A80,'LA33'!$B$1:$BZ$201,'LA33'!BH$1,0)),
0))),".")</f>
        <v>0</v>
      </c>
      <c r="BJ80" s="106" t="str">
        <f>IFERROR(
IF(LA!$H$11=1,(VLOOKUP($A80,'LA31'!$B$1:$BZ$201,'LA31'!BI$1,0)),
IF(LA!$H$11=2,(VLOOKUP($A80,'LA32'!$B$1:$BZ$201,'LA32'!BI$1,0)),
IF(LA!$H$11=3,(VLOOKUP($A80,'LA33'!$B$1:$BZ$201,'LA33'!BI$1,0)),
0))),".")</f>
        <v>x</v>
      </c>
      <c r="BK80" s="106" t="str">
        <f>IFERROR(
IF(LA!$H$11=1,(VLOOKUP($A80,'LA31'!$B$1:$BZ$201,'LA31'!BJ$1,0)),
IF(LA!$H$11=2,(VLOOKUP($A80,'LA32'!$B$1:$BZ$201,'LA32'!BJ$1,0)),
IF(LA!$H$11=3,(VLOOKUP($A80,'LA33'!$B$1:$BZ$201,'LA33'!BJ$1,0)),
0))),".")</f>
        <v>x</v>
      </c>
      <c r="BL80" s="106">
        <f>IFERROR(
IF(LA!$H$11=1,(VLOOKUP($A80,'LA31'!$B$1:$BZ$201,'LA31'!BK$1,0)),
IF(LA!$H$11=2,(VLOOKUP($A80,'LA32'!$B$1:$BZ$201,'LA32'!BK$1,0)),
IF(LA!$H$11=3,(VLOOKUP($A80,'LA33'!$B$1:$BZ$201,'LA33'!BK$1,0)),
0))),".")</f>
        <v>0</v>
      </c>
      <c r="BM80" s="106">
        <f>IFERROR(
IF(LA!$H$11=1,(VLOOKUP($A80,'LA31'!$B$1:$BZ$201,'LA31'!BL$1,0)),
IF(LA!$H$11=2,(VLOOKUP($A80,'LA32'!$B$1:$BZ$201,'LA32'!BL$1,0)),
IF(LA!$H$11=3,(VLOOKUP($A80,'LA33'!$B$1:$BZ$201,'LA33'!BL$1,0)),
0))),".")</f>
        <v>0</v>
      </c>
      <c r="BN80" s="106">
        <f>IFERROR(
IF(LA!$H$11=1,(VLOOKUP($A80,'LA31'!$B$1:$BZ$201,'LA31'!BM$1,0)),
IF(LA!$H$11=2,(VLOOKUP($A80,'LA32'!$B$1:$BZ$201,'LA32'!BM$1,0)),
IF(LA!$H$11=3,(VLOOKUP($A80,'LA33'!$B$1:$BZ$201,'LA33'!BM$1,0)),
0))),".")</f>
        <v>0</v>
      </c>
      <c r="BO80" s="106">
        <f>IFERROR(
IF(LA!$H$11=1,(VLOOKUP($A80,'LA31'!$B$1:$BZ$201,'LA31'!BN$1,0)),
IF(LA!$H$11=2,(VLOOKUP($A80,'LA32'!$B$1:$BZ$201,'LA32'!BN$1,0)),
IF(LA!$H$11=3,(VLOOKUP($A80,'LA33'!$B$1:$BZ$201,'LA33'!BN$1,0)),
0))),".")</f>
        <v>0</v>
      </c>
      <c r="BP80" s="106">
        <f>IFERROR(
IF(LA!$H$11=1,(VLOOKUP($A80,'LA31'!$B$1:$BZ$201,'LA31'!BO$1,0)),
IF(LA!$H$11=2,(VLOOKUP($A80,'LA32'!$B$1:$BZ$201,'LA32'!BO$1,0)),
IF(LA!$H$11=3,(VLOOKUP($A80,'LA33'!$B$1:$BZ$201,'LA33'!BO$1,0)),
0))),".")</f>
        <v>0</v>
      </c>
      <c r="BQ80" s="106">
        <f>IFERROR(
IF(LA!$H$11=1,(VLOOKUP($A80,'LA31'!$B$1:$BZ$201,'LA31'!BP$1,0)),
IF(LA!$H$11=2,(VLOOKUP($A80,'LA32'!$B$1:$BZ$201,'LA32'!BP$1,0)),
IF(LA!$H$11=3,(VLOOKUP($A80,'LA33'!$B$1:$BZ$201,'LA33'!BP$1,0)),
0))),".")</f>
        <v>0</v>
      </c>
      <c r="BR80" s="106" t="str">
        <f>IFERROR(
IF(LA!$H$11=1,(VLOOKUP($A80,'LA31'!$B$1:$BZ$201,'LA31'!BQ$1,0)),
IF(LA!$H$11=2,(VLOOKUP($A80,'LA32'!$B$1:$BZ$201,'LA32'!BQ$1,0)),
IF(LA!$H$11=3,(VLOOKUP($A80,'LA33'!$B$1:$BZ$201,'LA33'!BQ$1,0)),
0))),".")</f>
        <v>x</v>
      </c>
      <c r="BS80" s="106">
        <f>IFERROR(
IF(LA!$H$11=1,(VLOOKUP($A80,'LA31'!$B$1:$BZ$201,'LA31'!BR$1,0)),
IF(LA!$H$11=2,(VLOOKUP($A80,'LA32'!$B$1:$BZ$201,'LA32'!BR$1,0)),
IF(LA!$H$11=3,(VLOOKUP($A80,'LA33'!$B$1:$BZ$201,'LA33'!BR$1,0)),
0))),".")</f>
        <v>0.06</v>
      </c>
      <c r="BT80" s="106">
        <f>IFERROR(
IF(LA!$H$11=1,(VLOOKUP($A80,'LA31'!$B$1:$BZ$201,'LA31'!BS$1,0)),
IF(LA!$H$11=2,(VLOOKUP($A80,'LA32'!$B$1:$BZ$201,'LA32'!BS$1,0)),
IF(LA!$H$11=3,(VLOOKUP($A80,'LA33'!$B$1:$BZ$201,'LA33'!BS$1,0)),
0))),".")</f>
        <v>0.06</v>
      </c>
      <c r="BU80" s="106" t="str">
        <f>IFERROR(
IF(LA!$H$11=1,(VLOOKUP($A80,'LA31'!$B$1:$BZ$201,'LA31'!BT$1,0)),
IF(LA!$H$11=2,(VLOOKUP($A80,'LA32'!$B$1:$BZ$201,'LA32'!BT$1,0)),
IF(LA!$H$11=3,(VLOOKUP($A80,'LA33'!$B$1:$BZ$201,'LA33'!BT$1,0)),
0))),".")</f>
        <v>x</v>
      </c>
      <c r="BV80" s="106">
        <f>IFERROR(
IF(LA!$H$11=1,(VLOOKUP($A80,'LA31'!$B$1:$BZ$201,'LA31'!BU$1,0)),
IF(LA!$H$11=2,(VLOOKUP($A80,'LA32'!$B$1:$BZ$201,'LA32'!BU$1,0)),
IF(LA!$H$11=3,(VLOOKUP($A80,'LA33'!$B$1:$BZ$201,'LA33'!BU$1,0)),
0))),".")</f>
        <v>0.05</v>
      </c>
      <c r="BW80" s="106">
        <f>IFERROR(
IF(LA!$H$11=1,(VLOOKUP($A80,'LA31'!$B$1:$BZ$201,'LA31'!BV$1,0)),
IF(LA!$H$11=2,(VLOOKUP($A80,'LA32'!$B$1:$BZ$201,'LA32'!BV$1,0)),
IF(LA!$H$11=3,(VLOOKUP($A80,'LA33'!$B$1:$BZ$201,'LA33'!BV$1,0)),
0))),".")</f>
        <v>0.06</v>
      </c>
      <c r="BX80" s="106" t="str">
        <f>IFERROR(
IF(LA!$H$11=1,(VLOOKUP($A80,'LA31'!$B$1:$BZ$201,'LA31'!BW$1,0)),
IF(LA!$H$11=2,(VLOOKUP($A80,'LA32'!$B$1:$BZ$201,'LA32'!BW$1,0)),
IF(LA!$H$11=3,(VLOOKUP($A80,'LA33'!$B$1:$BZ$201,'LA33'!BW$1,0)),
0))),".")</f>
        <v>x</v>
      </c>
      <c r="BY80" s="106">
        <f>IFERROR(
IF(LA!$H$11=1,(VLOOKUP($A80,'LA31'!$B$1:$BZ$201,'LA31'!BX$1,0)),
IF(LA!$H$11=2,(VLOOKUP($A80,'LA32'!$B$1:$BZ$201,'LA32'!BX$1,0)),
IF(LA!$H$11=3,(VLOOKUP($A80,'LA33'!$B$1:$BZ$201,'LA33'!BX$1,0)),
0))),".")</f>
        <v>0.21</v>
      </c>
      <c r="BZ80" s="106">
        <f>IFERROR(
IF(LA!$H$11=1,(VLOOKUP($A80,'LA31'!$B$1:$BZ$201,'LA31'!BY$1,0)),
IF(LA!$H$11=2,(VLOOKUP($A80,'LA32'!$B$1:$BZ$201,'LA32'!BY$1,0)),
IF(LA!$H$11=3,(VLOOKUP($A80,'LA33'!$B$1:$BZ$201,'LA33'!BY$1,0)),
0))),".")</f>
        <v>0.2</v>
      </c>
    </row>
    <row r="81" spans="1:78" x14ac:dyDescent="0.2">
      <c r="A81" s="55">
        <v>886</v>
      </c>
      <c r="B81" s="55" t="s">
        <v>263</v>
      </c>
      <c r="C81" s="88" t="s">
        <v>199</v>
      </c>
      <c r="D81" s="59">
        <f>IFERROR(
IF(LA!$H$11=1,(VLOOKUP($A81,'LA31'!$B$1:$BZ$201,'LA31'!C$1,0)),
IF(LA!$H$11=2,(VLOOKUP($A81,'LA32'!$B$1:$BZ$201,'LA32'!C$1,0)),
IF(LA!$H$11=3,(VLOOKUP($A81,'LA33'!$B$1:$BZ$201,'LA33'!C$1,0)),
0))),".")</f>
        <v>310</v>
      </c>
      <c r="E81" s="59">
        <f>IFERROR(
IF(LA!$H$11=1,(VLOOKUP($A81,'LA31'!$B$1:$BZ$201,'LA31'!D$1,0)),
IF(LA!$H$11=2,(VLOOKUP($A81,'LA32'!$B$1:$BZ$201,'LA32'!D$1,0)),
IF(LA!$H$11=3,(VLOOKUP($A81,'LA33'!$B$1:$BZ$201,'LA33'!D$1,0)),
0))),".")</f>
        <v>7550</v>
      </c>
      <c r="F81" s="59">
        <f>IFERROR(
IF(LA!$H$11=1,(VLOOKUP($A81,'LA31'!$B$1:$BZ$201,'LA31'!E$1,0)),
IF(LA!$H$11=2,(VLOOKUP($A81,'LA32'!$B$1:$BZ$201,'LA32'!E$1,0)),
IF(LA!$H$11=3,(VLOOKUP($A81,'LA33'!$B$1:$BZ$201,'LA33'!E$1,0)),
0))),".")</f>
        <v>7860</v>
      </c>
      <c r="G81" s="106">
        <f>IFERROR(
IF(LA!$H$11=1,(VLOOKUP($A81,'LA31'!$B$1:$BZ$201,'LA31'!F$1,0)),
IF(LA!$H$11=2,(VLOOKUP($A81,'LA32'!$B$1:$BZ$201,'LA32'!F$1,0)),
IF(LA!$H$11=3,(VLOOKUP($A81,'LA33'!$B$1:$BZ$201,'LA33'!F$1,0)),
0))),".")</f>
        <v>0.75</v>
      </c>
      <c r="H81" s="106">
        <f>IFERROR(
IF(LA!$H$11=1,(VLOOKUP($A81,'LA31'!$B$1:$BZ$201,'LA31'!G$1,0)),
IF(LA!$H$11=2,(VLOOKUP($A81,'LA32'!$B$1:$BZ$201,'LA32'!G$1,0)),
IF(LA!$H$11=3,(VLOOKUP($A81,'LA33'!$B$1:$BZ$201,'LA33'!G$1,0)),
0))),".")</f>
        <v>0.82</v>
      </c>
      <c r="I81" s="106">
        <f>IFERROR(
IF(LA!$H$11=1,(VLOOKUP($A81,'LA31'!$B$1:$BZ$201,'LA31'!H$1,0)),
IF(LA!$H$11=2,(VLOOKUP($A81,'LA32'!$B$1:$BZ$201,'LA32'!H$1,0)),
IF(LA!$H$11=3,(VLOOKUP($A81,'LA33'!$B$1:$BZ$201,'LA33'!H$1,0)),
0))),".")</f>
        <v>0.82</v>
      </c>
      <c r="J81" s="106">
        <f>IFERROR(
IF(LA!$H$11=1,(VLOOKUP($A81,'LA31'!$B$1:$BZ$201,'LA31'!I$1,0)),
IF(LA!$H$11=2,(VLOOKUP($A81,'LA32'!$B$1:$BZ$201,'LA32'!I$1,0)),
IF(LA!$H$11=3,(VLOOKUP($A81,'LA33'!$B$1:$BZ$201,'LA33'!I$1,0)),
0))),".")</f>
        <v>0.54</v>
      </c>
      <c r="K81" s="106">
        <f>IFERROR(
IF(LA!$H$11=1,(VLOOKUP($A81,'LA31'!$B$1:$BZ$201,'LA31'!J$1,0)),
IF(LA!$H$11=2,(VLOOKUP($A81,'LA32'!$B$1:$BZ$201,'LA32'!J$1,0)),
IF(LA!$H$11=3,(VLOOKUP($A81,'LA33'!$B$1:$BZ$201,'LA33'!J$1,0)),
0))),".")</f>
        <v>0.66</v>
      </c>
      <c r="L81" s="106">
        <f>IFERROR(
IF(LA!$H$11=1,(VLOOKUP($A81,'LA31'!$B$1:$BZ$201,'LA31'!K$1,0)),
IF(LA!$H$11=2,(VLOOKUP($A81,'LA32'!$B$1:$BZ$201,'LA32'!K$1,0)),
IF(LA!$H$11=3,(VLOOKUP($A81,'LA33'!$B$1:$BZ$201,'LA33'!K$1,0)),
0))),".")</f>
        <v>0.66</v>
      </c>
      <c r="M81" s="106">
        <f>IFERROR(
IF(LA!$H$11=1,(VLOOKUP($A81,'LA31'!$B$1:$BZ$201,'LA31'!L$1,0)),
IF(LA!$H$11=2,(VLOOKUP($A81,'LA32'!$B$1:$BZ$201,'LA32'!L$1,0)),
IF(LA!$H$11=3,(VLOOKUP($A81,'LA33'!$B$1:$BZ$201,'LA33'!L$1,0)),
0))),".")</f>
        <v>0.11</v>
      </c>
      <c r="N81" s="106">
        <f>IFERROR(
IF(LA!$H$11=1,(VLOOKUP($A81,'LA31'!$B$1:$BZ$201,'LA31'!M$1,0)),
IF(LA!$H$11=2,(VLOOKUP($A81,'LA32'!$B$1:$BZ$201,'LA32'!M$1,0)),
IF(LA!$H$11=3,(VLOOKUP($A81,'LA33'!$B$1:$BZ$201,'LA33'!M$1,0)),
0))),".")</f>
        <v>0.06</v>
      </c>
      <c r="O81" s="106">
        <f>IFERROR(
IF(LA!$H$11=1,(VLOOKUP($A81,'LA31'!$B$1:$BZ$201,'LA31'!N$1,0)),
IF(LA!$H$11=2,(VLOOKUP($A81,'LA32'!$B$1:$BZ$201,'LA32'!N$1,0)),
IF(LA!$H$11=3,(VLOOKUP($A81,'LA33'!$B$1:$BZ$201,'LA33'!N$1,0)),
0))),".")</f>
        <v>0.06</v>
      </c>
      <c r="P81" s="106">
        <f>IFERROR(
IF(LA!$H$11=1,(VLOOKUP($A81,'LA31'!$B$1:$BZ$201,'LA31'!O$1,0)),
IF(LA!$H$11=2,(VLOOKUP($A81,'LA32'!$B$1:$BZ$201,'LA32'!O$1,0)),
IF(LA!$H$11=3,(VLOOKUP($A81,'LA33'!$B$1:$BZ$201,'LA33'!O$1,0)),
0))),".")</f>
        <v>0</v>
      </c>
      <c r="Q81" s="106" t="str">
        <f>IFERROR(
IF(LA!$H$11=1,(VLOOKUP($A81,'LA31'!$B$1:$BZ$201,'LA31'!P$1,0)),
IF(LA!$H$11=2,(VLOOKUP($A81,'LA32'!$B$1:$BZ$201,'LA32'!P$1,0)),
IF(LA!$H$11=3,(VLOOKUP($A81,'LA33'!$B$1:$BZ$201,'LA33'!P$1,0)),
0))),".")</f>
        <v>-</v>
      </c>
      <c r="R81" s="106" t="str">
        <f>IFERROR(
IF(LA!$H$11=1,(VLOOKUP($A81,'LA31'!$B$1:$BZ$201,'LA31'!Q$1,0)),
IF(LA!$H$11=2,(VLOOKUP($A81,'LA32'!$B$1:$BZ$201,'LA32'!Q$1,0)),
IF(LA!$H$11=3,(VLOOKUP($A81,'LA33'!$B$1:$BZ$201,'LA33'!Q$1,0)),
0))),".")</f>
        <v>-</v>
      </c>
      <c r="S81" s="106">
        <f>IFERROR(
IF(LA!$H$11=1,(VLOOKUP($A81,'LA31'!$B$1:$BZ$201,'LA31'!R$1,0)),
IF(LA!$H$11=2,(VLOOKUP($A81,'LA32'!$B$1:$BZ$201,'LA32'!R$1,0)),
IF(LA!$H$11=3,(VLOOKUP($A81,'LA33'!$B$1:$BZ$201,'LA33'!R$1,0)),
0))),".")</f>
        <v>0.05</v>
      </c>
      <c r="T81" s="106">
        <f>IFERROR(
IF(LA!$H$11=1,(VLOOKUP($A81,'LA31'!$B$1:$BZ$201,'LA31'!S$1,0)),
IF(LA!$H$11=2,(VLOOKUP($A81,'LA32'!$B$1:$BZ$201,'LA32'!S$1,0)),
IF(LA!$H$11=3,(VLOOKUP($A81,'LA33'!$B$1:$BZ$201,'LA33'!S$1,0)),
0))),".")</f>
        <v>0.05</v>
      </c>
      <c r="U81" s="106">
        <f>IFERROR(
IF(LA!$H$11=1,(VLOOKUP($A81,'LA31'!$B$1:$BZ$201,'LA31'!T$1,0)),
IF(LA!$H$11=2,(VLOOKUP($A81,'LA32'!$B$1:$BZ$201,'LA32'!T$1,0)),
IF(LA!$H$11=3,(VLOOKUP($A81,'LA33'!$B$1:$BZ$201,'LA33'!T$1,0)),
0))),".")</f>
        <v>0.05</v>
      </c>
      <c r="V81" s="106">
        <f>IFERROR(
IF(LA!$H$11=1,(VLOOKUP($A81,'LA31'!$B$1:$BZ$201,'LA31'!U$1,0)),
IF(LA!$H$11=2,(VLOOKUP($A81,'LA32'!$B$1:$BZ$201,'LA32'!U$1,0)),
IF(LA!$H$11=3,(VLOOKUP($A81,'LA33'!$B$1:$BZ$201,'LA33'!U$1,0)),
0))),".")</f>
        <v>0.03</v>
      </c>
      <c r="W81" s="106">
        <f>IFERROR(
IF(LA!$H$11=1,(VLOOKUP($A81,'LA31'!$B$1:$BZ$201,'LA31'!V$1,0)),
IF(LA!$H$11=2,(VLOOKUP($A81,'LA32'!$B$1:$BZ$201,'LA32'!V$1,0)),
IF(LA!$H$11=3,(VLOOKUP($A81,'LA33'!$B$1:$BZ$201,'LA33'!V$1,0)),
0))),".")</f>
        <v>0.02</v>
      </c>
      <c r="X81" s="106">
        <f>IFERROR(
IF(LA!$H$11=1,(VLOOKUP($A81,'LA31'!$B$1:$BZ$201,'LA31'!W$1,0)),
IF(LA!$H$11=2,(VLOOKUP($A81,'LA32'!$B$1:$BZ$201,'LA32'!W$1,0)),
IF(LA!$H$11=3,(VLOOKUP($A81,'LA33'!$B$1:$BZ$201,'LA33'!W$1,0)),
0))),".")</f>
        <v>0.02</v>
      </c>
      <c r="Y81" s="106">
        <f>IFERROR(
IF(LA!$H$11=1,(VLOOKUP($A81,'LA31'!$B$1:$BZ$201,'LA31'!X$1,0)),
IF(LA!$H$11=2,(VLOOKUP($A81,'LA32'!$B$1:$BZ$201,'LA32'!X$1,0)),
IF(LA!$H$11=3,(VLOOKUP($A81,'LA33'!$B$1:$BZ$201,'LA33'!X$1,0)),
0))),".")</f>
        <v>0</v>
      </c>
      <c r="Z81" s="106" t="str">
        <f>IFERROR(
IF(LA!$H$11=1,(VLOOKUP($A81,'LA31'!$B$1:$BZ$201,'LA31'!Y$1,0)),
IF(LA!$H$11=2,(VLOOKUP($A81,'LA32'!$B$1:$BZ$201,'LA32'!Y$1,0)),
IF(LA!$H$11=3,(VLOOKUP($A81,'LA33'!$B$1:$BZ$201,'LA33'!Y$1,0)),
0))),".")</f>
        <v>x</v>
      </c>
      <c r="AA81" s="106" t="str">
        <f>IFERROR(
IF(LA!$H$11=1,(VLOOKUP($A81,'LA31'!$B$1:$BZ$201,'LA31'!Z$1,0)),
IF(LA!$H$11=2,(VLOOKUP($A81,'LA32'!$B$1:$BZ$201,'LA32'!Z$1,0)),
IF(LA!$H$11=3,(VLOOKUP($A81,'LA33'!$B$1:$BZ$201,'LA33'!Z$1,0)),
0))),".")</f>
        <v>x</v>
      </c>
      <c r="AB81" s="106">
        <f>IFERROR(
IF(LA!$H$11=1,(VLOOKUP($A81,'LA31'!$B$1:$BZ$201,'LA31'!AA$1,0)),
IF(LA!$H$11=2,(VLOOKUP($A81,'LA32'!$B$1:$BZ$201,'LA32'!AA$1,0)),
IF(LA!$H$11=3,(VLOOKUP($A81,'LA33'!$B$1:$BZ$201,'LA33'!AA$1,0)),
0))),".")</f>
        <v>0</v>
      </c>
      <c r="AC81" s="106">
        <f>IFERROR(
IF(LA!$H$11=1,(VLOOKUP($A81,'LA31'!$B$1:$BZ$201,'LA31'!AB$1,0)),
IF(LA!$H$11=2,(VLOOKUP($A81,'LA32'!$B$1:$BZ$201,'LA32'!AB$1,0)),
IF(LA!$H$11=3,(VLOOKUP($A81,'LA33'!$B$1:$BZ$201,'LA33'!AB$1,0)),
0))),".")</f>
        <v>0</v>
      </c>
      <c r="AD81" s="106">
        <f>IFERROR(
IF(LA!$H$11=1,(VLOOKUP($A81,'LA31'!$B$1:$BZ$201,'LA31'!AC$1,0)),
IF(LA!$H$11=2,(VLOOKUP($A81,'LA32'!$B$1:$BZ$201,'LA32'!AC$1,0)),
IF(LA!$H$11=3,(VLOOKUP($A81,'LA33'!$B$1:$BZ$201,'LA33'!AC$1,0)),
0))),".")</f>
        <v>0</v>
      </c>
      <c r="AE81" s="106">
        <f>IFERROR(
IF(LA!$H$11=1,(VLOOKUP($A81,'LA31'!$B$1:$BZ$201,'LA31'!AD$1,0)),
IF(LA!$H$11=2,(VLOOKUP($A81,'LA32'!$B$1:$BZ$201,'LA32'!AD$1,0)),
IF(LA!$H$11=3,(VLOOKUP($A81,'LA33'!$B$1:$BZ$201,'LA33'!AD$1,0)),
0))),".")</f>
        <v>0.04</v>
      </c>
      <c r="AF81" s="106">
        <f>IFERROR(
IF(LA!$H$11=1,(VLOOKUP($A81,'LA31'!$B$1:$BZ$201,'LA31'!AE$1,0)),
IF(LA!$H$11=2,(VLOOKUP($A81,'LA32'!$B$1:$BZ$201,'LA32'!AE$1,0)),
IF(LA!$H$11=3,(VLOOKUP($A81,'LA33'!$B$1:$BZ$201,'LA33'!AE$1,0)),
0))),".")</f>
        <v>0.04</v>
      </c>
      <c r="AG81" s="106">
        <f>IFERROR(
IF(LA!$H$11=1,(VLOOKUP($A81,'LA31'!$B$1:$BZ$201,'LA31'!AF$1,0)),
IF(LA!$H$11=2,(VLOOKUP($A81,'LA32'!$B$1:$BZ$201,'LA32'!AF$1,0)),
IF(LA!$H$11=3,(VLOOKUP($A81,'LA33'!$B$1:$BZ$201,'LA33'!AF$1,0)),
0))),".")</f>
        <v>0.04</v>
      </c>
      <c r="AH81" s="106">
        <f>IFERROR(
IF(LA!$H$11=1,(VLOOKUP($A81,'LA31'!$B$1:$BZ$201,'LA31'!AG$1,0)),
IF(LA!$H$11=2,(VLOOKUP($A81,'LA32'!$B$1:$BZ$201,'LA32'!AG$1,0)),
IF(LA!$H$11=3,(VLOOKUP($A81,'LA33'!$B$1:$BZ$201,'LA33'!AG$1,0)),
0))),".")</f>
        <v>0.35</v>
      </c>
      <c r="AI81" s="106">
        <f>IFERROR(
IF(LA!$H$11=1,(VLOOKUP($A81,'LA31'!$B$1:$BZ$201,'LA31'!AH$1,0)),
IF(LA!$H$11=2,(VLOOKUP($A81,'LA32'!$B$1:$BZ$201,'LA32'!AH$1,0)),
IF(LA!$H$11=3,(VLOOKUP($A81,'LA33'!$B$1:$BZ$201,'LA33'!AH$1,0)),
0))),".")</f>
        <v>0.53</v>
      </c>
      <c r="AJ81" s="106">
        <f>IFERROR(
IF(LA!$H$11=1,(VLOOKUP($A81,'LA31'!$B$1:$BZ$201,'LA31'!AI$1,0)),
IF(LA!$H$11=2,(VLOOKUP($A81,'LA32'!$B$1:$BZ$201,'LA32'!AI$1,0)),
IF(LA!$H$11=3,(VLOOKUP($A81,'LA33'!$B$1:$BZ$201,'LA33'!AI$1,0)),
0))),".")</f>
        <v>0.52</v>
      </c>
      <c r="AK81" s="106">
        <f>IFERROR(
IF(LA!$H$11=1,(VLOOKUP($A81,'LA31'!$B$1:$BZ$201,'LA31'!AJ$1,0)),
IF(LA!$H$11=2,(VLOOKUP($A81,'LA32'!$B$1:$BZ$201,'LA32'!AJ$1,0)),
IF(LA!$H$11=3,(VLOOKUP($A81,'LA33'!$B$1:$BZ$201,'LA33'!AJ$1,0)),
0))),".")</f>
        <v>0.11</v>
      </c>
      <c r="AL81" s="106">
        <f>IFERROR(
IF(LA!$H$11=1,(VLOOKUP($A81,'LA31'!$B$1:$BZ$201,'LA31'!AK$1,0)),
IF(LA!$H$11=2,(VLOOKUP($A81,'LA32'!$B$1:$BZ$201,'LA32'!AK$1,0)),
IF(LA!$H$11=3,(VLOOKUP($A81,'LA33'!$B$1:$BZ$201,'LA33'!AK$1,0)),
0))),".")</f>
        <v>0.27</v>
      </c>
      <c r="AM81" s="106">
        <f>IFERROR(
IF(LA!$H$11=1,(VLOOKUP($A81,'LA31'!$B$1:$BZ$201,'LA31'!AL$1,0)),
IF(LA!$H$11=2,(VLOOKUP($A81,'LA32'!$B$1:$BZ$201,'LA32'!AL$1,0)),
IF(LA!$H$11=3,(VLOOKUP($A81,'LA33'!$B$1:$BZ$201,'LA33'!AL$1,0)),
0))),".")</f>
        <v>0.26</v>
      </c>
      <c r="AN81" s="106">
        <f>IFERROR(
IF(LA!$H$11=1,(VLOOKUP($A81,'LA31'!$B$1:$BZ$201,'LA31'!AM$1,0)),
IF(LA!$H$11=2,(VLOOKUP($A81,'LA32'!$B$1:$BZ$201,'LA32'!AM$1,0)),
IF(LA!$H$11=3,(VLOOKUP($A81,'LA33'!$B$1:$BZ$201,'LA33'!AM$1,0)),
0))),".")</f>
        <v>0</v>
      </c>
      <c r="AO81" s="106">
        <f>IFERROR(
IF(LA!$H$11=1,(VLOOKUP($A81,'LA31'!$B$1:$BZ$201,'LA31'!AN$1,0)),
IF(LA!$H$11=2,(VLOOKUP($A81,'LA32'!$B$1:$BZ$201,'LA32'!AN$1,0)),
IF(LA!$H$11=3,(VLOOKUP($A81,'LA33'!$B$1:$BZ$201,'LA33'!AN$1,0)),
0))),".")</f>
        <v>0.01</v>
      </c>
      <c r="AP81" s="106">
        <f>IFERROR(
IF(LA!$H$11=1,(VLOOKUP($A81,'LA31'!$B$1:$BZ$201,'LA31'!AO$1,0)),
IF(LA!$H$11=2,(VLOOKUP($A81,'LA32'!$B$1:$BZ$201,'LA32'!AO$1,0)),
IF(LA!$H$11=3,(VLOOKUP($A81,'LA33'!$B$1:$BZ$201,'LA33'!AO$1,0)),
0))),".")</f>
        <v>0.01</v>
      </c>
      <c r="AQ81" s="106">
        <f>IFERROR(
IF(LA!$H$11=1,(VLOOKUP($A81,'LA31'!$B$1:$BZ$201,'LA31'!AP$1,0)),
IF(LA!$H$11=2,(VLOOKUP($A81,'LA32'!$B$1:$BZ$201,'LA32'!AP$1,0)),
IF(LA!$H$11=3,(VLOOKUP($A81,'LA33'!$B$1:$BZ$201,'LA33'!AP$1,0)),
0))),".")</f>
        <v>0.03</v>
      </c>
      <c r="AR81" s="106">
        <f>IFERROR(
IF(LA!$H$11=1,(VLOOKUP($A81,'LA31'!$B$1:$BZ$201,'LA31'!AQ$1,0)),
IF(LA!$H$11=2,(VLOOKUP($A81,'LA32'!$B$1:$BZ$201,'LA32'!AQ$1,0)),
IF(LA!$H$11=3,(VLOOKUP($A81,'LA33'!$B$1:$BZ$201,'LA33'!AQ$1,0)),
0))),".")</f>
        <v>0.15</v>
      </c>
      <c r="AS81" s="106">
        <f>IFERROR(
IF(LA!$H$11=1,(VLOOKUP($A81,'LA31'!$B$1:$BZ$201,'LA31'!AR$1,0)),
IF(LA!$H$11=2,(VLOOKUP($A81,'LA32'!$B$1:$BZ$201,'LA32'!AR$1,0)),
IF(LA!$H$11=3,(VLOOKUP($A81,'LA33'!$B$1:$BZ$201,'LA33'!AR$1,0)),
0))),".")</f>
        <v>0.14000000000000001</v>
      </c>
      <c r="AT81" s="106">
        <f>IFERROR(
IF(LA!$H$11=1,(VLOOKUP($A81,'LA31'!$B$1:$BZ$201,'LA31'!AS$1,0)),
IF(LA!$H$11=2,(VLOOKUP($A81,'LA32'!$B$1:$BZ$201,'LA32'!AS$1,0)),
IF(LA!$H$11=3,(VLOOKUP($A81,'LA33'!$B$1:$BZ$201,'LA33'!AS$1,0)),
0))),".")</f>
        <v>0.23</v>
      </c>
      <c r="AU81" s="106">
        <f>IFERROR(
IF(LA!$H$11=1,(VLOOKUP($A81,'LA31'!$B$1:$BZ$201,'LA31'!AT$1,0)),
IF(LA!$H$11=2,(VLOOKUP($A81,'LA32'!$B$1:$BZ$201,'LA32'!AT$1,0)),
IF(LA!$H$11=3,(VLOOKUP($A81,'LA33'!$B$1:$BZ$201,'LA33'!AT$1,0)),
0))),".")</f>
        <v>0.25</v>
      </c>
      <c r="AV81" s="106">
        <f>IFERROR(
IF(LA!$H$11=1,(VLOOKUP($A81,'LA31'!$B$1:$BZ$201,'LA31'!AU$1,0)),
IF(LA!$H$11=2,(VLOOKUP($A81,'LA32'!$B$1:$BZ$201,'LA32'!AU$1,0)),
IF(LA!$H$11=3,(VLOOKUP($A81,'LA33'!$B$1:$BZ$201,'LA33'!AU$1,0)),
0))),".")</f>
        <v>0.25</v>
      </c>
      <c r="AW81" s="106" t="str">
        <f>IFERROR(
IF(LA!$H$11=1,(VLOOKUP($A81,'LA31'!$B$1:$BZ$201,'LA31'!AV$1,0)),
IF(LA!$H$11=2,(VLOOKUP($A81,'LA32'!$B$1:$BZ$201,'LA32'!AV$1,0)),
IF(LA!$H$11=3,(VLOOKUP($A81,'LA33'!$B$1:$BZ$201,'LA33'!AV$1,0)),
0))),".")</f>
        <v>x</v>
      </c>
      <c r="AX81" s="106">
        <f>IFERROR(
IF(LA!$H$11=1,(VLOOKUP($A81,'LA31'!$B$1:$BZ$201,'LA31'!AW$1,0)),
IF(LA!$H$11=2,(VLOOKUP($A81,'LA32'!$B$1:$BZ$201,'LA32'!AW$1,0)),
IF(LA!$H$11=3,(VLOOKUP($A81,'LA33'!$B$1:$BZ$201,'LA33'!AW$1,0)),
0))),".")</f>
        <v>0.01</v>
      </c>
      <c r="AY81" s="106">
        <f>IFERROR(
IF(LA!$H$11=1,(VLOOKUP($A81,'LA31'!$B$1:$BZ$201,'LA31'!AX$1,0)),
IF(LA!$H$11=2,(VLOOKUP($A81,'LA32'!$B$1:$BZ$201,'LA32'!AX$1,0)),
IF(LA!$H$11=3,(VLOOKUP($A81,'LA33'!$B$1:$BZ$201,'LA33'!AX$1,0)),
0))),".")</f>
        <v>0.01</v>
      </c>
      <c r="AZ81" s="106">
        <f>IFERROR(
IF(LA!$H$11=1,(VLOOKUP($A81,'LA31'!$B$1:$BZ$201,'LA31'!AY$1,0)),
IF(LA!$H$11=2,(VLOOKUP($A81,'LA32'!$B$1:$BZ$201,'LA32'!AY$1,0)),
IF(LA!$H$11=3,(VLOOKUP($A81,'LA33'!$B$1:$BZ$201,'LA33'!AY$1,0)),
0))),".")</f>
        <v>0</v>
      </c>
      <c r="BA81" s="106" t="str">
        <f>IFERROR(
IF(LA!$H$11=1,(VLOOKUP($A81,'LA31'!$B$1:$BZ$201,'LA31'!AZ$1,0)),
IF(LA!$H$11=2,(VLOOKUP($A81,'LA32'!$B$1:$BZ$201,'LA32'!AZ$1,0)),
IF(LA!$H$11=3,(VLOOKUP($A81,'LA33'!$B$1:$BZ$201,'LA33'!AZ$1,0)),
0))),".")</f>
        <v>x</v>
      </c>
      <c r="BB81" s="106" t="str">
        <f>IFERROR(
IF(LA!$H$11=1,(VLOOKUP($A81,'LA31'!$B$1:$BZ$201,'LA31'!BA$1,0)),
IF(LA!$H$11=2,(VLOOKUP($A81,'LA32'!$B$1:$BZ$201,'LA32'!BA$1,0)),
IF(LA!$H$11=3,(VLOOKUP($A81,'LA33'!$B$1:$BZ$201,'LA33'!BA$1,0)),
0))),".")</f>
        <v>x</v>
      </c>
      <c r="BC81" s="106">
        <f>IFERROR(
IF(LA!$H$11=1,(VLOOKUP($A81,'LA31'!$B$1:$BZ$201,'LA31'!BB$1,0)),
IF(LA!$H$11=2,(VLOOKUP($A81,'LA32'!$B$1:$BZ$201,'LA32'!BB$1,0)),
IF(LA!$H$11=3,(VLOOKUP($A81,'LA33'!$B$1:$BZ$201,'LA33'!BB$1,0)),
0))),".")</f>
        <v>0.19</v>
      </c>
      <c r="BD81" s="106">
        <f>IFERROR(
IF(LA!$H$11=1,(VLOOKUP($A81,'LA31'!$B$1:$BZ$201,'LA31'!BC$1,0)),
IF(LA!$H$11=2,(VLOOKUP($A81,'LA32'!$B$1:$BZ$201,'LA32'!BC$1,0)),
IF(LA!$H$11=3,(VLOOKUP($A81,'LA33'!$B$1:$BZ$201,'LA33'!BC$1,0)),
0))),".")</f>
        <v>0.15</v>
      </c>
      <c r="BE81" s="106">
        <f>IFERROR(
IF(LA!$H$11=1,(VLOOKUP($A81,'LA31'!$B$1:$BZ$201,'LA31'!BD$1,0)),
IF(LA!$H$11=2,(VLOOKUP($A81,'LA32'!$B$1:$BZ$201,'LA32'!BD$1,0)),
IF(LA!$H$11=3,(VLOOKUP($A81,'LA33'!$B$1:$BZ$201,'LA33'!BD$1,0)),
0))),".")</f>
        <v>0.15</v>
      </c>
      <c r="BF81" s="106">
        <f>IFERROR(
IF(LA!$H$11=1,(VLOOKUP($A81,'LA31'!$B$1:$BZ$201,'LA31'!BE$1,0)),
IF(LA!$H$11=2,(VLOOKUP($A81,'LA32'!$B$1:$BZ$201,'LA32'!BE$1,0)),
IF(LA!$H$11=3,(VLOOKUP($A81,'LA33'!$B$1:$BZ$201,'LA33'!BE$1,0)),
0))),".")</f>
        <v>0.13</v>
      </c>
      <c r="BG81" s="106">
        <f>IFERROR(
IF(LA!$H$11=1,(VLOOKUP($A81,'LA31'!$B$1:$BZ$201,'LA31'!BF$1,0)),
IF(LA!$H$11=2,(VLOOKUP($A81,'LA32'!$B$1:$BZ$201,'LA32'!BF$1,0)),
IF(LA!$H$11=3,(VLOOKUP($A81,'LA33'!$B$1:$BZ$201,'LA33'!BF$1,0)),
0))),".")</f>
        <v>0.1</v>
      </c>
      <c r="BH81" s="106">
        <f>IFERROR(
IF(LA!$H$11=1,(VLOOKUP($A81,'LA31'!$B$1:$BZ$201,'LA31'!BG$1,0)),
IF(LA!$H$11=2,(VLOOKUP($A81,'LA32'!$B$1:$BZ$201,'LA32'!BG$1,0)),
IF(LA!$H$11=3,(VLOOKUP($A81,'LA33'!$B$1:$BZ$201,'LA33'!BG$1,0)),
0))),".")</f>
        <v>0.1</v>
      </c>
      <c r="BI81" s="106">
        <f>IFERROR(
IF(LA!$H$11=1,(VLOOKUP($A81,'LA31'!$B$1:$BZ$201,'LA31'!BH$1,0)),
IF(LA!$H$11=2,(VLOOKUP($A81,'LA32'!$B$1:$BZ$201,'LA32'!BH$1,0)),
IF(LA!$H$11=3,(VLOOKUP($A81,'LA33'!$B$1:$BZ$201,'LA33'!BH$1,0)),
0))),".")</f>
        <v>0.06</v>
      </c>
      <c r="BJ81" s="106">
        <f>IFERROR(
IF(LA!$H$11=1,(VLOOKUP($A81,'LA31'!$B$1:$BZ$201,'LA31'!BI$1,0)),
IF(LA!$H$11=2,(VLOOKUP($A81,'LA32'!$B$1:$BZ$201,'LA32'!BI$1,0)),
IF(LA!$H$11=3,(VLOOKUP($A81,'LA33'!$B$1:$BZ$201,'LA33'!BI$1,0)),
0))),".")</f>
        <v>0.04</v>
      </c>
      <c r="BK81" s="106">
        <f>IFERROR(
IF(LA!$H$11=1,(VLOOKUP($A81,'LA31'!$B$1:$BZ$201,'LA31'!BJ$1,0)),
IF(LA!$H$11=2,(VLOOKUP($A81,'LA32'!$B$1:$BZ$201,'LA32'!BJ$1,0)),
IF(LA!$H$11=3,(VLOOKUP($A81,'LA33'!$B$1:$BZ$201,'LA33'!BJ$1,0)),
0))),".")</f>
        <v>0.04</v>
      </c>
      <c r="BL81" s="106" t="str">
        <f>IFERROR(
IF(LA!$H$11=1,(VLOOKUP($A81,'LA31'!$B$1:$BZ$201,'LA31'!BK$1,0)),
IF(LA!$H$11=2,(VLOOKUP($A81,'LA32'!$B$1:$BZ$201,'LA32'!BK$1,0)),
IF(LA!$H$11=3,(VLOOKUP($A81,'LA33'!$B$1:$BZ$201,'LA33'!BK$1,0)),
0))),".")</f>
        <v>x</v>
      </c>
      <c r="BM81" s="106" t="str">
        <f>IFERROR(
IF(LA!$H$11=1,(VLOOKUP($A81,'LA31'!$B$1:$BZ$201,'LA31'!BL$1,0)),
IF(LA!$H$11=2,(VLOOKUP($A81,'LA32'!$B$1:$BZ$201,'LA32'!BL$1,0)),
IF(LA!$H$11=3,(VLOOKUP($A81,'LA33'!$B$1:$BZ$201,'LA33'!BL$1,0)),
0))),".")</f>
        <v>-</v>
      </c>
      <c r="BN81" s="106" t="str">
        <f>IFERROR(
IF(LA!$H$11=1,(VLOOKUP($A81,'LA31'!$B$1:$BZ$201,'LA31'!BM$1,0)),
IF(LA!$H$11=2,(VLOOKUP($A81,'LA32'!$B$1:$BZ$201,'LA32'!BM$1,0)),
IF(LA!$H$11=3,(VLOOKUP($A81,'LA33'!$B$1:$BZ$201,'LA33'!BM$1,0)),
0))),".")</f>
        <v>-</v>
      </c>
      <c r="BO81" s="106">
        <f>IFERROR(
IF(LA!$H$11=1,(VLOOKUP($A81,'LA31'!$B$1:$BZ$201,'LA31'!BN$1,0)),
IF(LA!$H$11=2,(VLOOKUP($A81,'LA32'!$B$1:$BZ$201,'LA32'!BN$1,0)),
IF(LA!$H$11=3,(VLOOKUP($A81,'LA33'!$B$1:$BZ$201,'LA33'!BN$1,0)),
0))),".")</f>
        <v>0.02</v>
      </c>
      <c r="BP81" s="106">
        <f>IFERROR(
IF(LA!$H$11=1,(VLOOKUP($A81,'LA31'!$B$1:$BZ$201,'LA31'!BO$1,0)),
IF(LA!$H$11=2,(VLOOKUP($A81,'LA32'!$B$1:$BZ$201,'LA32'!BO$1,0)),
IF(LA!$H$11=3,(VLOOKUP($A81,'LA33'!$B$1:$BZ$201,'LA33'!BO$1,0)),
0))),".")</f>
        <v>0.01</v>
      </c>
      <c r="BQ81" s="106">
        <f>IFERROR(
IF(LA!$H$11=1,(VLOOKUP($A81,'LA31'!$B$1:$BZ$201,'LA31'!BP$1,0)),
IF(LA!$H$11=2,(VLOOKUP($A81,'LA32'!$B$1:$BZ$201,'LA32'!BP$1,0)),
IF(LA!$H$11=3,(VLOOKUP($A81,'LA33'!$B$1:$BZ$201,'LA33'!BP$1,0)),
0))),".")</f>
        <v>0.01</v>
      </c>
      <c r="BR81" s="106">
        <f>IFERROR(
IF(LA!$H$11=1,(VLOOKUP($A81,'LA31'!$B$1:$BZ$201,'LA31'!BQ$1,0)),
IF(LA!$H$11=2,(VLOOKUP($A81,'LA32'!$B$1:$BZ$201,'LA32'!BQ$1,0)),
IF(LA!$H$11=3,(VLOOKUP($A81,'LA33'!$B$1:$BZ$201,'LA33'!BQ$1,0)),
0))),".")</f>
        <v>7.0000000000000007E-2</v>
      </c>
      <c r="BS81" s="106">
        <f>IFERROR(
IF(LA!$H$11=1,(VLOOKUP($A81,'LA31'!$B$1:$BZ$201,'LA31'!BR$1,0)),
IF(LA!$H$11=2,(VLOOKUP($A81,'LA32'!$B$1:$BZ$201,'LA32'!BR$1,0)),
IF(LA!$H$11=3,(VLOOKUP($A81,'LA33'!$B$1:$BZ$201,'LA33'!BR$1,0)),
0))),".")</f>
        <v>0.05</v>
      </c>
      <c r="BT81" s="106">
        <f>IFERROR(
IF(LA!$H$11=1,(VLOOKUP($A81,'LA31'!$B$1:$BZ$201,'LA31'!BS$1,0)),
IF(LA!$H$11=2,(VLOOKUP($A81,'LA32'!$B$1:$BZ$201,'LA32'!BS$1,0)),
IF(LA!$H$11=3,(VLOOKUP($A81,'LA33'!$B$1:$BZ$201,'LA33'!BS$1,0)),
0))),".")</f>
        <v>0.05</v>
      </c>
      <c r="BU81" s="106">
        <f>IFERROR(
IF(LA!$H$11=1,(VLOOKUP($A81,'LA31'!$B$1:$BZ$201,'LA31'!BT$1,0)),
IF(LA!$H$11=2,(VLOOKUP($A81,'LA32'!$B$1:$BZ$201,'LA32'!BT$1,0)),
IF(LA!$H$11=3,(VLOOKUP($A81,'LA33'!$B$1:$BZ$201,'LA33'!BT$1,0)),
0))),".")</f>
        <v>0.06</v>
      </c>
      <c r="BV81" s="106">
        <f>IFERROR(
IF(LA!$H$11=1,(VLOOKUP($A81,'LA31'!$B$1:$BZ$201,'LA31'!BU$1,0)),
IF(LA!$H$11=2,(VLOOKUP($A81,'LA32'!$B$1:$BZ$201,'LA32'!BU$1,0)),
IF(LA!$H$11=3,(VLOOKUP($A81,'LA33'!$B$1:$BZ$201,'LA33'!BU$1,0)),
0))),".")</f>
        <v>0.02</v>
      </c>
      <c r="BW81" s="106">
        <f>IFERROR(
IF(LA!$H$11=1,(VLOOKUP($A81,'LA31'!$B$1:$BZ$201,'LA31'!BV$1,0)),
IF(LA!$H$11=2,(VLOOKUP($A81,'LA32'!$B$1:$BZ$201,'LA32'!BV$1,0)),
IF(LA!$H$11=3,(VLOOKUP($A81,'LA33'!$B$1:$BZ$201,'LA33'!BV$1,0)),
0))),".")</f>
        <v>0.02</v>
      </c>
      <c r="BX81" s="106">
        <f>IFERROR(
IF(LA!$H$11=1,(VLOOKUP($A81,'LA31'!$B$1:$BZ$201,'LA31'!BW$1,0)),
IF(LA!$H$11=2,(VLOOKUP($A81,'LA32'!$B$1:$BZ$201,'LA32'!BW$1,0)),
IF(LA!$H$11=3,(VLOOKUP($A81,'LA33'!$B$1:$BZ$201,'LA33'!BW$1,0)),
0))),".")</f>
        <v>0.11</v>
      </c>
      <c r="BY81" s="106">
        <f>IFERROR(
IF(LA!$H$11=1,(VLOOKUP($A81,'LA31'!$B$1:$BZ$201,'LA31'!BX$1,0)),
IF(LA!$H$11=2,(VLOOKUP($A81,'LA32'!$B$1:$BZ$201,'LA32'!BX$1,0)),
IF(LA!$H$11=3,(VLOOKUP($A81,'LA33'!$B$1:$BZ$201,'LA33'!BX$1,0)),
0))),".")</f>
        <v>0.11</v>
      </c>
      <c r="BZ81" s="106">
        <f>IFERROR(
IF(LA!$H$11=1,(VLOOKUP($A81,'LA31'!$B$1:$BZ$201,'LA31'!BY$1,0)),
IF(LA!$H$11=2,(VLOOKUP($A81,'LA32'!$B$1:$BZ$201,'LA32'!BY$1,0)),
IF(LA!$H$11=3,(VLOOKUP($A81,'LA33'!$B$1:$BZ$201,'LA33'!BY$1,0)),
0))),".")</f>
        <v>0.11</v>
      </c>
    </row>
    <row r="82" spans="1:78" x14ac:dyDescent="0.2">
      <c r="A82" s="55">
        <v>810</v>
      </c>
      <c r="B82" s="55" t="s">
        <v>264</v>
      </c>
      <c r="C82" s="88" t="s">
        <v>193</v>
      </c>
      <c r="D82" s="59">
        <f>IFERROR(
IF(LA!$H$11=1,(VLOOKUP($A82,'LA31'!$B$1:$BZ$201,'LA31'!C$1,0)),
IF(LA!$H$11=2,(VLOOKUP($A82,'LA32'!$B$1:$BZ$201,'LA32'!C$1,0)),
IF(LA!$H$11=3,(VLOOKUP($A82,'LA33'!$B$1:$BZ$201,'LA33'!C$1,0)),
0))),".")</f>
        <v>20</v>
      </c>
      <c r="E82" s="59">
        <f>IFERROR(
IF(LA!$H$11=1,(VLOOKUP($A82,'LA31'!$B$1:$BZ$201,'LA31'!D$1,0)),
IF(LA!$H$11=2,(VLOOKUP($A82,'LA32'!$B$1:$BZ$201,'LA32'!D$1,0)),
IF(LA!$H$11=3,(VLOOKUP($A82,'LA33'!$B$1:$BZ$201,'LA33'!D$1,0)),
0))),".")</f>
        <v>130</v>
      </c>
      <c r="F82" s="59">
        <f>IFERROR(
IF(LA!$H$11=1,(VLOOKUP($A82,'LA31'!$B$1:$BZ$201,'LA31'!E$1,0)),
IF(LA!$H$11=2,(VLOOKUP($A82,'LA32'!$B$1:$BZ$201,'LA32'!E$1,0)),
IF(LA!$H$11=3,(VLOOKUP($A82,'LA33'!$B$1:$BZ$201,'LA33'!E$1,0)),
0))),".")</f>
        <v>150</v>
      </c>
      <c r="G82" s="106">
        <f>IFERROR(
IF(LA!$H$11=1,(VLOOKUP($A82,'LA31'!$B$1:$BZ$201,'LA31'!F$1,0)),
IF(LA!$H$11=2,(VLOOKUP($A82,'LA32'!$B$1:$BZ$201,'LA32'!F$1,0)),
IF(LA!$H$11=3,(VLOOKUP($A82,'LA33'!$B$1:$BZ$201,'LA33'!F$1,0)),
0))),".")</f>
        <v>0.79</v>
      </c>
      <c r="H82" s="106">
        <f>IFERROR(
IF(LA!$H$11=1,(VLOOKUP($A82,'LA31'!$B$1:$BZ$201,'LA31'!G$1,0)),
IF(LA!$H$11=2,(VLOOKUP($A82,'LA32'!$B$1:$BZ$201,'LA32'!G$1,0)),
IF(LA!$H$11=3,(VLOOKUP($A82,'LA33'!$B$1:$BZ$201,'LA33'!G$1,0)),
0))),".")</f>
        <v>0.76</v>
      </c>
      <c r="I82" s="106">
        <f>IFERROR(
IF(LA!$H$11=1,(VLOOKUP($A82,'LA31'!$B$1:$BZ$201,'LA31'!H$1,0)),
IF(LA!$H$11=2,(VLOOKUP($A82,'LA32'!$B$1:$BZ$201,'LA32'!H$1,0)),
IF(LA!$H$11=3,(VLOOKUP($A82,'LA33'!$B$1:$BZ$201,'LA33'!H$1,0)),
0))),".")</f>
        <v>0.77</v>
      </c>
      <c r="J82" s="106">
        <f>IFERROR(
IF(LA!$H$11=1,(VLOOKUP($A82,'LA31'!$B$1:$BZ$201,'LA31'!I$1,0)),
IF(LA!$H$11=2,(VLOOKUP($A82,'LA32'!$B$1:$BZ$201,'LA32'!I$1,0)),
IF(LA!$H$11=3,(VLOOKUP($A82,'LA33'!$B$1:$BZ$201,'LA33'!I$1,0)),
0))),".")</f>
        <v>0.67</v>
      </c>
      <c r="K82" s="106">
        <f>IFERROR(
IF(LA!$H$11=1,(VLOOKUP($A82,'LA31'!$B$1:$BZ$201,'LA31'!J$1,0)),
IF(LA!$H$11=2,(VLOOKUP($A82,'LA32'!$B$1:$BZ$201,'LA32'!J$1,0)),
IF(LA!$H$11=3,(VLOOKUP($A82,'LA33'!$B$1:$BZ$201,'LA33'!J$1,0)),
0))),".")</f>
        <v>0.67</v>
      </c>
      <c r="L82" s="106">
        <f>IFERROR(
IF(LA!$H$11=1,(VLOOKUP($A82,'LA31'!$B$1:$BZ$201,'LA31'!K$1,0)),
IF(LA!$H$11=2,(VLOOKUP($A82,'LA32'!$B$1:$BZ$201,'LA32'!K$1,0)),
IF(LA!$H$11=3,(VLOOKUP($A82,'LA33'!$B$1:$BZ$201,'LA33'!K$1,0)),
0))),".")</f>
        <v>0.67</v>
      </c>
      <c r="M82" s="106" t="str">
        <f>IFERROR(
IF(LA!$H$11=1,(VLOOKUP($A82,'LA31'!$B$1:$BZ$201,'LA31'!L$1,0)),
IF(LA!$H$11=2,(VLOOKUP($A82,'LA32'!$B$1:$BZ$201,'LA32'!L$1,0)),
IF(LA!$H$11=3,(VLOOKUP($A82,'LA33'!$B$1:$BZ$201,'LA33'!L$1,0)),
0))),".")</f>
        <v>x</v>
      </c>
      <c r="N82" s="106" t="str">
        <f>IFERROR(
IF(LA!$H$11=1,(VLOOKUP($A82,'LA31'!$B$1:$BZ$201,'LA31'!M$1,0)),
IF(LA!$H$11=2,(VLOOKUP($A82,'LA32'!$B$1:$BZ$201,'LA32'!M$1,0)),
IF(LA!$H$11=3,(VLOOKUP($A82,'LA33'!$B$1:$BZ$201,'LA33'!M$1,0)),
0))),".")</f>
        <v>x</v>
      </c>
      <c r="O82" s="106">
        <f>IFERROR(
IF(LA!$H$11=1,(VLOOKUP($A82,'LA31'!$B$1:$BZ$201,'LA31'!N$1,0)),
IF(LA!$H$11=2,(VLOOKUP($A82,'LA32'!$B$1:$BZ$201,'LA32'!N$1,0)),
IF(LA!$H$11=3,(VLOOKUP($A82,'LA33'!$B$1:$BZ$201,'LA33'!N$1,0)),
0))),".")</f>
        <v>0.04</v>
      </c>
      <c r="P82" s="106">
        <f>IFERROR(
IF(LA!$H$11=1,(VLOOKUP($A82,'LA31'!$B$1:$BZ$201,'LA31'!O$1,0)),
IF(LA!$H$11=2,(VLOOKUP($A82,'LA32'!$B$1:$BZ$201,'LA32'!O$1,0)),
IF(LA!$H$11=3,(VLOOKUP($A82,'LA33'!$B$1:$BZ$201,'LA33'!O$1,0)),
0))),".")</f>
        <v>0</v>
      </c>
      <c r="Q82" s="106">
        <f>IFERROR(
IF(LA!$H$11=1,(VLOOKUP($A82,'LA31'!$B$1:$BZ$201,'LA31'!P$1,0)),
IF(LA!$H$11=2,(VLOOKUP($A82,'LA32'!$B$1:$BZ$201,'LA32'!P$1,0)),
IF(LA!$H$11=3,(VLOOKUP($A82,'LA33'!$B$1:$BZ$201,'LA33'!P$1,0)),
0))),".")</f>
        <v>0</v>
      </c>
      <c r="R82" s="106">
        <f>IFERROR(
IF(LA!$H$11=1,(VLOOKUP($A82,'LA31'!$B$1:$BZ$201,'LA31'!Q$1,0)),
IF(LA!$H$11=2,(VLOOKUP($A82,'LA32'!$B$1:$BZ$201,'LA32'!Q$1,0)),
IF(LA!$H$11=3,(VLOOKUP($A82,'LA33'!$B$1:$BZ$201,'LA33'!Q$1,0)),
0))),".")</f>
        <v>0</v>
      </c>
      <c r="S82" s="106" t="str">
        <f>IFERROR(
IF(LA!$H$11=1,(VLOOKUP($A82,'LA31'!$B$1:$BZ$201,'LA31'!R$1,0)),
IF(LA!$H$11=2,(VLOOKUP($A82,'LA32'!$B$1:$BZ$201,'LA32'!R$1,0)),
IF(LA!$H$11=3,(VLOOKUP($A82,'LA33'!$B$1:$BZ$201,'LA33'!R$1,0)),
0))),".")</f>
        <v>x</v>
      </c>
      <c r="T82" s="106" t="str">
        <f>IFERROR(
IF(LA!$H$11=1,(VLOOKUP($A82,'LA31'!$B$1:$BZ$201,'LA31'!S$1,0)),
IF(LA!$H$11=2,(VLOOKUP($A82,'LA32'!$B$1:$BZ$201,'LA32'!S$1,0)),
IF(LA!$H$11=3,(VLOOKUP($A82,'LA33'!$B$1:$BZ$201,'LA33'!S$1,0)),
0))),".")</f>
        <v>x</v>
      </c>
      <c r="U82" s="106">
        <f>IFERROR(
IF(LA!$H$11=1,(VLOOKUP($A82,'LA31'!$B$1:$BZ$201,'LA31'!T$1,0)),
IF(LA!$H$11=2,(VLOOKUP($A82,'LA32'!$B$1:$BZ$201,'LA32'!T$1,0)),
IF(LA!$H$11=3,(VLOOKUP($A82,'LA33'!$B$1:$BZ$201,'LA33'!T$1,0)),
0))),".")</f>
        <v>0.04</v>
      </c>
      <c r="V82" s="106" t="str">
        <f>IFERROR(
IF(LA!$H$11=1,(VLOOKUP($A82,'LA31'!$B$1:$BZ$201,'LA31'!U$1,0)),
IF(LA!$H$11=2,(VLOOKUP($A82,'LA32'!$B$1:$BZ$201,'LA32'!U$1,0)),
IF(LA!$H$11=3,(VLOOKUP($A82,'LA33'!$B$1:$BZ$201,'LA33'!U$1,0)),
0))),".")</f>
        <v>x</v>
      </c>
      <c r="W82" s="106" t="str">
        <f>IFERROR(
IF(LA!$H$11=1,(VLOOKUP($A82,'LA31'!$B$1:$BZ$201,'LA31'!V$1,0)),
IF(LA!$H$11=2,(VLOOKUP($A82,'LA32'!$B$1:$BZ$201,'LA32'!V$1,0)),
IF(LA!$H$11=3,(VLOOKUP($A82,'LA33'!$B$1:$BZ$201,'LA33'!V$1,0)),
0))),".")</f>
        <v>x</v>
      </c>
      <c r="X82" s="106" t="str">
        <f>IFERROR(
IF(LA!$H$11=1,(VLOOKUP($A82,'LA31'!$B$1:$BZ$201,'LA31'!W$1,0)),
IF(LA!$H$11=2,(VLOOKUP($A82,'LA32'!$B$1:$BZ$201,'LA32'!W$1,0)),
IF(LA!$H$11=3,(VLOOKUP($A82,'LA33'!$B$1:$BZ$201,'LA33'!W$1,0)),
0))),".")</f>
        <v>x</v>
      </c>
      <c r="Y82" s="106">
        <f>IFERROR(
IF(LA!$H$11=1,(VLOOKUP($A82,'LA31'!$B$1:$BZ$201,'LA31'!X$1,0)),
IF(LA!$H$11=2,(VLOOKUP($A82,'LA32'!$B$1:$BZ$201,'LA32'!X$1,0)),
IF(LA!$H$11=3,(VLOOKUP($A82,'LA33'!$B$1:$BZ$201,'LA33'!X$1,0)),
0))),".")</f>
        <v>0</v>
      </c>
      <c r="Z82" s="106">
        <f>IFERROR(
IF(LA!$H$11=1,(VLOOKUP($A82,'LA31'!$B$1:$BZ$201,'LA31'!Y$1,0)),
IF(LA!$H$11=2,(VLOOKUP($A82,'LA32'!$B$1:$BZ$201,'LA32'!Y$1,0)),
IF(LA!$H$11=3,(VLOOKUP($A82,'LA33'!$B$1:$BZ$201,'LA33'!Y$1,0)),
0))),".")</f>
        <v>0</v>
      </c>
      <c r="AA82" s="106">
        <f>IFERROR(
IF(LA!$H$11=1,(VLOOKUP($A82,'LA31'!$B$1:$BZ$201,'LA31'!Z$1,0)),
IF(LA!$H$11=2,(VLOOKUP($A82,'LA32'!$B$1:$BZ$201,'LA32'!Z$1,0)),
IF(LA!$H$11=3,(VLOOKUP($A82,'LA33'!$B$1:$BZ$201,'LA33'!Z$1,0)),
0))),".")</f>
        <v>0</v>
      </c>
      <c r="AB82" s="106">
        <f>IFERROR(
IF(LA!$H$11=1,(VLOOKUP($A82,'LA31'!$B$1:$BZ$201,'LA31'!AA$1,0)),
IF(LA!$H$11=2,(VLOOKUP($A82,'LA32'!$B$1:$BZ$201,'LA32'!AA$1,0)),
IF(LA!$H$11=3,(VLOOKUP($A82,'LA33'!$B$1:$BZ$201,'LA33'!AA$1,0)),
0))),".")</f>
        <v>0</v>
      </c>
      <c r="AC82" s="106">
        <f>IFERROR(
IF(LA!$H$11=1,(VLOOKUP($A82,'LA31'!$B$1:$BZ$201,'LA31'!AB$1,0)),
IF(LA!$H$11=2,(VLOOKUP($A82,'LA32'!$B$1:$BZ$201,'LA32'!AB$1,0)),
IF(LA!$H$11=3,(VLOOKUP($A82,'LA33'!$B$1:$BZ$201,'LA33'!AB$1,0)),
0))),".")</f>
        <v>0</v>
      </c>
      <c r="AD82" s="106">
        <f>IFERROR(
IF(LA!$H$11=1,(VLOOKUP($A82,'LA31'!$B$1:$BZ$201,'LA31'!AC$1,0)),
IF(LA!$H$11=2,(VLOOKUP($A82,'LA32'!$B$1:$BZ$201,'LA32'!AC$1,0)),
IF(LA!$H$11=3,(VLOOKUP($A82,'LA33'!$B$1:$BZ$201,'LA33'!AC$1,0)),
0))),".")</f>
        <v>0</v>
      </c>
      <c r="AE82" s="106" t="str">
        <f>IFERROR(
IF(LA!$H$11=1,(VLOOKUP($A82,'LA31'!$B$1:$BZ$201,'LA31'!AD$1,0)),
IF(LA!$H$11=2,(VLOOKUP($A82,'LA32'!$B$1:$BZ$201,'LA32'!AD$1,0)),
IF(LA!$H$11=3,(VLOOKUP($A82,'LA33'!$B$1:$BZ$201,'LA33'!AD$1,0)),
0))),".")</f>
        <v>x</v>
      </c>
      <c r="AF82" s="106">
        <f>IFERROR(
IF(LA!$H$11=1,(VLOOKUP($A82,'LA31'!$B$1:$BZ$201,'LA31'!AE$1,0)),
IF(LA!$H$11=2,(VLOOKUP($A82,'LA32'!$B$1:$BZ$201,'LA32'!AE$1,0)),
IF(LA!$H$11=3,(VLOOKUP($A82,'LA33'!$B$1:$BZ$201,'LA33'!AE$1,0)),
0))),".")</f>
        <v>7.0000000000000007E-2</v>
      </c>
      <c r="AG82" s="106">
        <f>IFERROR(
IF(LA!$H$11=1,(VLOOKUP($A82,'LA31'!$B$1:$BZ$201,'LA31'!AF$1,0)),
IF(LA!$H$11=2,(VLOOKUP($A82,'LA32'!$B$1:$BZ$201,'LA32'!AF$1,0)),
IF(LA!$H$11=3,(VLOOKUP($A82,'LA33'!$B$1:$BZ$201,'LA33'!AF$1,0)),
0))),".")</f>
        <v>7.0000000000000007E-2</v>
      </c>
      <c r="AH82" s="106">
        <f>IFERROR(
IF(LA!$H$11=1,(VLOOKUP($A82,'LA31'!$B$1:$BZ$201,'LA31'!AG$1,0)),
IF(LA!$H$11=2,(VLOOKUP($A82,'LA32'!$B$1:$BZ$201,'LA32'!AG$1,0)),
IF(LA!$H$11=3,(VLOOKUP($A82,'LA33'!$B$1:$BZ$201,'LA33'!AG$1,0)),
0))),".")</f>
        <v>0.5</v>
      </c>
      <c r="AI82" s="106">
        <f>IFERROR(
IF(LA!$H$11=1,(VLOOKUP($A82,'LA31'!$B$1:$BZ$201,'LA31'!AH$1,0)),
IF(LA!$H$11=2,(VLOOKUP($A82,'LA32'!$B$1:$BZ$201,'LA32'!AH$1,0)),
IF(LA!$H$11=3,(VLOOKUP($A82,'LA33'!$B$1:$BZ$201,'LA33'!AH$1,0)),
0))),".")</f>
        <v>0.56999999999999995</v>
      </c>
      <c r="AJ82" s="106">
        <f>IFERROR(
IF(LA!$H$11=1,(VLOOKUP($A82,'LA31'!$B$1:$BZ$201,'LA31'!AI$1,0)),
IF(LA!$H$11=2,(VLOOKUP($A82,'LA32'!$B$1:$BZ$201,'LA32'!AI$1,0)),
IF(LA!$H$11=3,(VLOOKUP($A82,'LA33'!$B$1:$BZ$201,'LA33'!AI$1,0)),
0))),".")</f>
        <v>0.56000000000000005</v>
      </c>
      <c r="AK82" s="106" t="str">
        <f>IFERROR(
IF(LA!$H$11=1,(VLOOKUP($A82,'LA31'!$B$1:$BZ$201,'LA31'!AJ$1,0)),
IF(LA!$H$11=2,(VLOOKUP($A82,'LA32'!$B$1:$BZ$201,'LA32'!AJ$1,0)),
IF(LA!$H$11=3,(VLOOKUP($A82,'LA33'!$B$1:$BZ$201,'LA33'!AJ$1,0)),
0))),".")</f>
        <v>x</v>
      </c>
      <c r="AL82" s="106">
        <f>IFERROR(
IF(LA!$H$11=1,(VLOOKUP($A82,'LA31'!$B$1:$BZ$201,'LA31'!AK$1,0)),
IF(LA!$H$11=2,(VLOOKUP($A82,'LA32'!$B$1:$BZ$201,'LA32'!AK$1,0)),
IF(LA!$H$11=3,(VLOOKUP($A82,'LA33'!$B$1:$BZ$201,'LA33'!AK$1,0)),
0))),".")</f>
        <v>0.08</v>
      </c>
      <c r="AM82" s="106">
        <f>IFERROR(
IF(LA!$H$11=1,(VLOOKUP($A82,'LA31'!$B$1:$BZ$201,'LA31'!AL$1,0)),
IF(LA!$H$11=2,(VLOOKUP($A82,'LA32'!$B$1:$BZ$201,'LA32'!AL$1,0)),
IF(LA!$H$11=3,(VLOOKUP($A82,'LA33'!$B$1:$BZ$201,'LA33'!AL$1,0)),
0))),".")</f>
        <v>7.0000000000000007E-2</v>
      </c>
      <c r="AN82" s="106">
        <f>IFERROR(
IF(LA!$H$11=1,(VLOOKUP($A82,'LA31'!$B$1:$BZ$201,'LA31'!AM$1,0)),
IF(LA!$H$11=2,(VLOOKUP($A82,'LA32'!$B$1:$BZ$201,'LA32'!AM$1,0)),
IF(LA!$H$11=3,(VLOOKUP($A82,'LA33'!$B$1:$BZ$201,'LA33'!AM$1,0)),
0))),".")</f>
        <v>0</v>
      </c>
      <c r="AO82" s="106">
        <f>IFERROR(
IF(LA!$H$11=1,(VLOOKUP($A82,'LA31'!$B$1:$BZ$201,'LA31'!AN$1,0)),
IF(LA!$H$11=2,(VLOOKUP($A82,'LA32'!$B$1:$BZ$201,'LA32'!AN$1,0)),
IF(LA!$H$11=3,(VLOOKUP($A82,'LA33'!$B$1:$BZ$201,'LA33'!AN$1,0)),
0))),".")</f>
        <v>0</v>
      </c>
      <c r="AP82" s="106">
        <f>IFERROR(
IF(LA!$H$11=1,(VLOOKUP($A82,'LA31'!$B$1:$BZ$201,'LA31'!AO$1,0)),
IF(LA!$H$11=2,(VLOOKUP($A82,'LA32'!$B$1:$BZ$201,'LA32'!AO$1,0)),
IF(LA!$H$11=3,(VLOOKUP($A82,'LA33'!$B$1:$BZ$201,'LA33'!AO$1,0)),
0))),".")</f>
        <v>0</v>
      </c>
      <c r="AQ82" s="106" t="str">
        <f>IFERROR(
IF(LA!$H$11=1,(VLOOKUP($A82,'LA31'!$B$1:$BZ$201,'LA31'!AP$1,0)),
IF(LA!$H$11=2,(VLOOKUP($A82,'LA32'!$B$1:$BZ$201,'LA32'!AP$1,0)),
IF(LA!$H$11=3,(VLOOKUP($A82,'LA33'!$B$1:$BZ$201,'LA33'!AP$1,0)),
0))),".")</f>
        <v>x</v>
      </c>
      <c r="AR82" s="106">
        <f>IFERROR(
IF(LA!$H$11=1,(VLOOKUP($A82,'LA31'!$B$1:$BZ$201,'LA31'!AQ$1,0)),
IF(LA!$H$11=2,(VLOOKUP($A82,'LA32'!$B$1:$BZ$201,'LA32'!AQ$1,0)),
IF(LA!$H$11=3,(VLOOKUP($A82,'LA33'!$B$1:$BZ$201,'LA33'!AQ$1,0)),
0))),".")</f>
        <v>0.06</v>
      </c>
      <c r="AS82" s="106">
        <f>IFERROR(
IF(LA!$H$11=1,(VLOOKUP($A82,'LA31'!$B$1:$BZ$201,'LA31'!AR$1,0)),
IF(LA!$H$11=2,(VLOOKUP($A82,'LA32'!$B$1:$BZ$201,'LA32'!AR$1,0)),
IF(LA!$H$11=3,(VLOOKUP($A82,'LA33'!$B$1:$BZ$201,'LA33'!AR$1,0)),
0))),".")</f>
        <v>0.06</v>
      </c>
      <c r="AT82" s="106">
        <f>IFERROR(
IF(LA!$H$11=1,(VLOOKUP($A82,'LA31'!$B$1:$BZ$201,'LA31'!AS$1,0)),
IF(LA!$H$11=2,(VLOOKUP($A82,'LA32'!$B$1:$BZ$201,'LA32'!AS$1,0)),
IF(LA!$H$11=3,(VLOOKUP($A82,'LA33'!$B$1:$BZ$201,'LA33'!AS$1,0)),
0))),".")</f>
        <v>0.28999999999999998</v>
      </c>
      <c r="AU82" s="106">
        <f>IFERROR(
IF(LA!$H$11=1,(VLOOKUP($A82,'LA31'!$B$1:$BZ$201,'LA31'!AT$1,0)),
IF(LA!$H$11=2,(VLOOKUP($A82,'LA32'!$B$1:$BZ$201,'LA32'!AT$1,0)),
IF(LA!$H$11=3,(VLOOKUP($A82,'LA33'!$B$1:$BZ$201,'LA33'!AT$1,0)),
0))),".")</f>
        <v>0.46</v>
      </c>
      <c r="AV82" s="106">
        <f>IFERROR(
IF(LA!$H$11=1,(VLOOKUP($A82,'LA31'!$B$1:$BZ$201,'LA31'!AU$1,0)),
IF(LA!$H$11=2,(VLOOKUP($A82,'LA32'!$B$1:$BZ$201,'LA32'!AU$1,0)),
IF(LA!$H$11=3,(VLOOKUP($A82,'LA33'!$B$1:$BZ$201,'LA33'!AU$1,0)),
0))),".")</f>
        <v>0.43</v>
      </c>
      <c r="AW82" s="106" t="str">
        <f>IFERROR(
IF(LA!$H$11=1,(VLOOKUP($A82,'LA31'!$B$1:$BZ$201,'LA31'!AV$1,0)),
IF(LA!$H$11=2,(VLOOKUP($A82,'LA32'!$B$1:$BZ$201,'LA32'!AV$1,0)),
IF(LA!$H$11=3,(VLOOKUP($A82,'LA33'!$B$1:$BZ$201,'LA33'!AV$1,0)),
0))),".")</f>
        <v>x</v>
      </c>
      <c r="AX82" s="106" t="str">
        <f>IFERROR(
IF(LA!$H$11=1,(VLOOKUP($A82,'LA31'!$B$1:$BZ$201,'LA31'!AW$1,0)),
IF(LA!$H$11=2,(VLOOKUP($A82,'LA32'!$B$1:$BZ$201,'LA32'!AW$1,0)),
IF(LA!$H$11=3,(VLOOKUP($A82,'LA33'!$B$1:$BZ$201,'LA33'!AW$1,0)),
0))),".")</f>
        <v>x</v>
      </c>
      <c r="AY82" s="106">
        <f>IFERROR(
IF(LA!$H$11=1,(VLOOKUP($A82,'LA31'!$B$1:$BZ$201,'LA31'!AX$1,0)),
IF(LA!$H$11=2,(VLOOKUP($A82,'LA32'!$B$1:$BZ$201,'LA32'!AX$1,0)),
IF(LA!$H$11=3,(VLOOKUP($A82,'LA33'!$B$1:$BZ$201,'LA33'!AX$1,0)),
0))),".")</f>
        <v>0.05</v>
      </c>
      <c r="AZ82" s="106">
        <f>IFERROR(
IF(LA!$H$11=1,(VLOOKUP($A82,'LA31'!$B$1:$BZ$201,'LA31'!AY$1,0)),
IF(LA!$H$11=2,(VLOOKUP($A82,'LA32'!$B$1:$BZ$201,'LA32'!AY$1,0)),
IF(LA!$H$11=3,(VLOOKUP($A82,'LA33'!$B$1:$BZ$201,'LA33'!AY$1,0)),
0))),".")</f>
        <v>0</v>
      </c>
      <c r="BA82" s="106" t="str">
        <f>IFERROR(
IF(LA!$H$11=1,(VLOOKUP($A82,'LA31'!$B$1:$BZ$201,'LA31'!AZ$1,0)),
IF(LA!$H$11=2,(VLOOKUP($A82,'LA32'!$B$1:$BZ$201,'LA32'!AZ$1,0)),
IF(LA!$H$11=3,(VLOOKUP($A82,'LA33'!$B$1:$BZ$201,'LA33'!AZ$1,0)),
0))),".")</f>
        <v>x</v>
      </c>
      <c r="BB82" s="106" t="str">
        <f>IFERROR(
IF(LA!$H$11=1,(VLOOKUP($A82,'LA31'!$B$1:$BZ$201,'LA31'!BA$1,0)),
IF(LA!$H$11=2,(VLOOKUP($A82,'LA32'!$B$1:$BZ$201,'LA32'!BA$1,0)),
IF(LA!$H$11=3,(VLOOKUP($A82,'LA33'!$B$1:$BZ$201,'LA33'!BA$1,0)),
0))),".")</f>
        <v>x</v>
      </c>
      <c r="BC82" s="106" t="str">
        <f>IFERROR(
IF(LA!$H$11=1,(VLOOKUP($A82,'LA31'!$B$1:$BZ$201,'LA31'!BB$1,0)),
IF(LA!$H$11=2,(VLOOKUP($A82,'LA32'!$B$1:$BZ$201,'LA32'!BB$1,0)),
IF(LA!$H$11=3,(VLOOKUP($A82,'LA33'!$B$1:$BZ$201,'LA33'!BB$1,0)),
0))),".")</f>
        <v>x</v>
      </c>
      <c r="BD82" s="106">
        <f>IFERROR(
IF(LA!$H$11=1,(VLOOKUP($A82,'LA31'!$B$1:$BZ$201,'LA31'!BC$1,0)),
IF(LA!$H$11=2,(VLOOKUP($A82,'LA32'!$B$1:$BZ$201,'LA32'!BC$1,0)),
IF(LA!$H$11=3,(VLOOKUP($A82,'LA33'!$B$1:$BZ$201,'LA33'!BC$1,0)),
0))),".")</f>
        <v>7.0000000000000007E-2</v>
      </c>
      <c r="BE82" s="106">
        <f>IFERROR(
IF(LA!$H$11=1,(VLOOKUP($A82,'LA31'!$B$1:$BZ$201,'LA31'!BD$1,0)),
IF(LA!$H$11=2,(VLOOKUP($A82,'LA32'!$B$1:$BZ$201,'LA32'!BD$1,0)),
IF(LA!$H$11=3,(VLOOKUP($A82,'LA33'!$B$1:$BZ$201,'LA33'!BD$1,0)),
0))),".")</f>
        <v>7.0000000000000007E-2</v>
      </c>
      <c r="BF82" s="106" t="str">
        <f>IFERROR(
IF(LA!$H$11=1,(VLOOKUP($A82,'LA31'!$B$1:$BZ$201,'LA31'!BE$1,0)),
IF(LA!$H$11=2,(VLOOKUP($A82,'LA32'!$B$1:$BZ$201,'LA32'!BE$1,0)),
IF(LA!$H$11=3,(VLOOKUP($A82,'LA33'!$B$1:$BZ$201,'LA33'!BE$1,0)),
0))),".")</f>
        <v>x</v>
      </c>
      <c r="BG82" s="106">
        <f>IFERROR(
IF(LA!$H$11=1,(VLOOKUP($A82,'LA31'!$B$1:$BZ$201,'LA31'!BF$1,0)),
IF(LA!$H$11=2,(VLOOKUP($A82,'LA32'!$B$1:$BZ$201,'LA32'!BF$1,0)),
IF(LA!$H$11=3,(VLOOKUP($A82,'LA33'!$B$1:$BZ$201,'LA33'!BF$1,0)),
0))),".")</f>
        <v>7.0000000000000007E-2</v>
      </c>
      <c r="BH82" s="106">
        <f>IFERROR(
IF(LA!$H$11=1,(VLOOKUP($A82,'LA31'!$B$1:$BZ$201,'LA31'!BG$1,0)),
IF(LA!$H$11=2,(VLOOKUP($A82,'LA32'!$B$1:$BZ$201,'LA32'!BG$1,0)),
IF(LA!$H$11=3,(VLOOKUP($A82,'LA33'!$B$1:$BZ$201,'LA33'!BG$1,0)),
0))),".")</f>
        <v>7.0000000000000007E-2</v>
      </c>
      <c r="BI82" s="106">
        <f>IFERROR(
IF(LA!$H$11=1,(VLOOKUP($A82,'LA31'!$B$1:$BZ$201,'LA31'!BH$1,0)),
IF(LA!$H$11=2,(VLOOKUP($A82,'LA32'!$B$1:$BZ$201,'LA32'!BH$1,0)),
IF(LA!$H$11=3,(VLOOKUP($A82,'LA33'!$B$1:$BZ$201,'LA33'!BH$1,0)),
0))),".")</f>
        <v>0</v>
      </c>
      <c r="BJ82" s="106">
        <f>IFERROR(
IF(LA!$H$11=1,(VLOOKUP($A82,'LA31'!$B$1:$BZ$201,'LA31'!BI$1,0)),
IF(LA!$H$11=2,(VLOOKUP($A82,'LA32'!$B$1:$BZ$201,'LA32'!BI$1,0)),
IF(LA!$H$11=3,(VLOOKUP($A82,'LA33'!$B$1:$BZ$201,'LA33'!BI$1,0)),
0))),".")</f>
        <v>0</v>
      </c>
      <c r="BK82" s="106">
        <f>IFERROR(
IF(LA!$H$11=1,(VLOOKUP($A82,'LA31'!$B$1:$BZ$201,'LA31'!BJ$1,0)),
IF(LA!$H$11=2,(VLOOKUP($A82,'LA32'!$B$1:$BZ$201,'LA32'!BJ$1,0)),
IF(LA!$H$11=3,(VLOOKUP($A82,'LA33'!$B$1:$BZ$201,'LA33'!BJ$1,0)),
0))),".")</f>
        <v>0</v>
      </c>
      <c r="BL82" s="106">
        <f>IFERROR(
IF(LA!$H$11=1,(VLOOKUP($A82,'LA31'!$B$1:$BZ$201,'LA31'!BK$1,0)),
IF(LA!$H$11=2,(VLOOKUP($A82,'LA32'!$B$1:$BZ$201,'LA32'!BK$1,0)),
IF(LA!$H$11=3,(VLOOKUP($A82,'LA33'!$B$1:$BZ$201,'LA33'!BK$1,0)),
0))),".")</f>
        <v>0</v>
      </c>
      <c r="BM82" s="106">
        <f>IFERROR(
IF(LA!$H$11=1,(VLOOKUP($A82,'LA31'!$B$1:$BZ$201,'LA31'!BL$1,0)),
IF(LA!$H$11=2,(VLOOKUP($A82,'LA32'!$B$1:$BZ$201,'LA32'!BL$1,0)),
IF(LA!$H$11=3,(VLOOKUP($A82,'LA33'!$B$1:$BZ$201,'LA33'!BL$1,0)),
0))),".")</f>
        <v>0</v>
      </c>
      <c r="BN82" s="106">
        <f>IFERROR(
IF(LA!$H$11=1,(VLOOKUP($A82,'LA31'!$B$1:$BZ$201,'LA31'!BM$1,0)),
IF(LA!$H$11=2,(VLOOKUP($A82,'LA32'!$B$1:$BZ$201,'LA32'!BM$1,0)),
IF(LA!$H$11=3,(VLOOKUP($A82,'LA33'!$B$1:$BZ$201,'LA33'!BM$1,0)),
0))),".")</f>
        <v>0</v>
      </c>
      <c r="BO82" s="106" t="str">
        <f>IFERROR(
IF(LA!$H$11=1,(VLOOKUP($A82,'LA31'!$B$1:$BZ$201,'LA31'!BN$1,0)),
IF(LA!$H$11=2,(VLOOKUP($A82,'LA32'!$B$1:$BZ$201,'LA32'!BN$1,0)),
IF(LA!$H$11=3,(VLOOKUP($A82,'LA33'!$B$1:$BZ$201,'LA33'!BN$1,0)),
0))),".")</f>
        <v>x</v>
      </c>
      <c r="BP82" s="106" t="str">
        <f>IFERROR(
IF(LA!$H$11=1,(VLOOKUP($A82,'LA31'!$B$1:$BZ$201,'LA31'!BO$1,0)),
IF(LA!$H$11=2,(VLOOKUP($A82,'LA32'!$B$1:$BZ$201,'LA32'!BO$1,0)),
IF(LA!$H$11=3,(VLOOKUP($A82,'LA33'!$B$1:$BZ$201,'LA33'!BO$1,0)),
0))),".")</f>
        <v>x</v>
      </c>
      <c r="BQ82" s="106" t="str">
        <f>IFERROR(
IF(LA!$H$11=1,(VLOOKUP($A82,'LA31'!$B$1:$BZ$201,'LA31'!BP$1,0)),
IF(LA!$H$11=2,(VLOOKUP($A82,'LA32'!$B$1:$BZ$201,'LA32'!BP$1,0)),
IF(LA!$H$11=3,(VLOOKUP($A82,'LA33'!$B$1:$BZ$201,'LA33'!BP$1,0)),
0))),".")</f>
        <v>x</v>
      </c>
      <c r="BR82" s="106" t="str">
        <f>IFERROR(
IF(LA!$H$11=1,(VLOOKUP($A82,'LA31'!$B$1:$BZ$201,'LA31'!BQ$1,0)),
IF(LA!$H$11=2,(VLOOKUP($A82,'LA32'!$B$1:$BZ$201,'LA32'!BQ$1,0)),
IF(LA!$H$11=3,(VLOOKUP($A82,'LA33'!$B$1:$BZ$201,'LA33'!BQ$1,0)),
0))),".")</f>
        <v>x</v>
      </c>
      <c r="BS82" s="106">
        <f>IFERROR(
IF(LA!$H$11=1,(VLOOKUP($A82,'LA31'!$B$1:$BZ$201,'LA31'!BR$1,0)),
IF(LA!$H$11=2,(VLOOKUP($A82,'LA32'!$B$1:$BZ$201,'LA32'!BR$1,0)),
IF(LA!$H$11=3,(VLOOKUP($A82,'LA33'!$B$1:$BZ$201,'LA33'!BR$1,0)),
0))),".")</f>
        <v>0.06</v>
      </c>
      <c r="BT82" s="106">
        <f>IFERROR(
IF(LA!$H$11=1,(VLOOKUP($A82,'LA31'!$B$1:$BZ$201,'LA31'!BS$1,0)),
IF(LA!$H$11=2,(VLOOKUP($A82,'LA32'!$B$1:$BZ$201,'LA32'!BS$1,0)),
IF(LA!$H$11=3,(VLOOKUP($A82,'LA33'!$B$1:$BZ$201,'LA33'!BS$1,0)),
0))),".")</f>
        <v>7.0000000000000007E-2</v>
      </c>
      <c r="BU82" s="106" t="str">
        <f>IFERROR(
IF(LA!$H$11=1,(VLOOKUP($A82,'LA31'!$B$1:$BZ$201,'LA31'!BT$1,0)),
IF(LA!$H$11=2,(VLOOKUP($A82,'LA32'!$B$1:$BZ$201,'LA32'!BT$1,0)),
IF(LA!$H$11=3,(VLOOKUP($A82,'LA33'!$B$1:$BZ$201,'LA33'!BT$1,0)),
0))),".")</f>
        <v>x</v>
      </c>
      <c r="BV82" s="106" t="str">
        <f>IFERROR(
IF(LA!$H$11=1,(VLOOKUP($A82,'LA31'!$B$1:$BZ$201,'LA31'!BU$1,0)),
IF(LA!$H$11=2,(VLOOKUP($A82,'LA32'!$B$1:$BZ$201,'LA32'!BU$1,0)),
IF(LA!$H$11=3,(VLOOKUP($A82,'LA33'!$B$1:$BZ$201,'LA33'!BU$1,0)),
0))),".")</f>
        <v>x</v>
      </c>
      <c r="BW82" s="106" t="str">
        <f>IFERROR(
IF(LA!$H$11=1,(VLOOKUP($A82,'LA31'!$B$1:$BZ$201,'LA31'!BV$1,0)),
IF(LA!$H$11=2,(VLOOKUP($A82,'LA32'!$B$1:$BZ$201,'LA32'!BV$1,0)),
IF(LA!$H$11=3,(VLOOKUP($A82,'LA33'!$B$1:$BZ$201,'LA33'!BV$1,0)),
0))),".")</f>
        <v>x</v>
      </c>
      <c r="BX82" s="106" t="str">
        <f>IFERROR(
IF(LA!$H$11=1,(VLOOKUP($A82,'LA31'!$B$1:$BZ$201,'LA31'!BW$1,0)),
IF(LA!$H$11=2,(VLOOKUP($A82,'LA32'!$B$1:$BZ$201,'LA32'!BW$1,0)),
IF(LA!$H$11=3,(VLOOKUP($A82,'LA33'!$B$1:$BZ$201,'LA33'!BW$1,0)),
0))),".")</f>
        <v>x</v>
      </c>
      <c r="BY82" s="106">
        <f>IFERROR(
IF(LA!$H$11=1,(VLOOKUP($A82,'LA31'!$B$1:$BZ$201,'LA31'!BX$1,0)),
IF(LA!$H$11=2,(VLOOKUP($A82,'LA32'!$B$1:$BZ$201,'LA32'!BX$1,0)),
IF(LA!$H$11=3,(VLOOKUP($A82,'LA33'!$B$1:$BZ$201,'LA33'!BX$1,0)),
0))),".")</f>
        <v>0.18</v>
      </c>
      <c r="BZ82" s="106">
        <f>IFERROR(
IF(LA!$H$11=1,(VLOOKUP($A82,'LA31'!$B$1:$BZ$201,'LA31'!BY$1,0)),
IF(LA!$H$11=2,(VLOOKUP($A82,'LA32'!$B$1:$BZ$201,'LA32'!BY$1,0)),
IF(LA!$H$11=3,(VLOOKUP($A82,'LA33'!$B$1:$BZ$201,'LA33'!BY$1,0)),
0))),".")</f>
        <v>0.15</v>
      </c>
    </row>
    <row r="83" spans="1:78" x14ac:dyDescent="0.2">
      <c r="A83" s="55">
        <v>314</v>
      </c>
      <c r="B83" s="55" t="s">
        <v>265</v>
      </c>
      <c r="C83" s="88" t="s">
        <v>198</v>
      </c>
      <c r="D83" s="59">
        <f>IFERROR(
IF(LA!$H$11=1,(VLOOKUP($A83,'LA31'!$B$1:$BZ$201,'LA31'!C$1,0)),
IF(LA!$H$11=2,(VLOOKUP($A83,'LA32'!$B$1:$BZ$201,'LA32'!C$1,0)),
IF(LA!$H$11=3,(VLOOKUP($A83,'LA33'!$B$1:$BZ$201,'LA33'!C$1,0)),
0))),".")</f>
        <v>40</v>
      </c>
      <c r="E83" s="59">
        <f>IFERROR(
IF(LA!$H$11=1,(VLOOKUP($A83,'LA31'!$B$1:$BZ$201,'LA31'!D$1,0)),
IF(LA!$H$11=2,(VLOOKUP($A83,'LA32'!$B$1:$BZ$201,'LA32'!D$1,0)),
IF(LA!$H$11=3,(VLOOKUP($A83,'LA33'!$B$1:$BZ$201,'LA33'!D$1,0)),
0))),".")</f>
        <v>930</v>
      </c>
      <c r="F83" s="59">
        <f>IFERROR(
IF(LA!$H$11=1,(VLOOKUP($A83,'LA31'!$B$1:$BZ$201,'LA31'!E$1,0)),
IF(LA!$H$11=2,(VLOOKUP($A83,'LA32'!$B$1:$BZ$201,'LA32'!E$1,0)),
IF(LA!$H$11=3,(VLOOKUP($A83,'LA33'!$B$1:$BZ$201,'LA33'!E$1,0)),
0))),".")</f>
        <v>980</v>
      </c>
      <c r="G83" s="106">
        <f>IFERROR(
IF(LA!$H$11=1,(VLOOKUP($A83,'LA31'!$B$1:$BZ$201,'LA31'!F$1,0)),
IF(LA!$H$11=2,(VLOOKUP($A83,'LA32'!$B$1:$BZ$201,'LA32'!F$1,0)),
IF(LA!$H$11=3,(VLOOKUP($A83,'LA33'!$B$1:$BZ$201,'LA33'!F$1,0)),
0))),".")</f>
        <v>0.82</v>
      </c>
      <c r="H83" s="106">
        <f>IFERROR(
IF(LA!$H$11=1,(VLOOKUP($A83,'LA31'!$B$1:$BZ$201,'LA31'!G$1,0)),
IF(LA!$H$11=2,(VLOOKUP($A83,'LA32'!$B$1:$BZ$201,'LA32'!G$1,0)),
IF(LA!$H$11=3,(VLOOKUP($A83,'LA33'!$B$1:$BZ$201,'LA33'!G$1,0)),
0))),".")</f>
        <v>0.76</v>
      </c>
      <c r="I83" s="106">
        <f>IFERROR(
IF(LA!$H$11=1,(VLOOKUP($A83,'LA31'!$B$1:$BZ$201,'LA31'!H$1,0)),
IF(LA!$H$11=2,(VLOOKUP($A83,'LA32'!$B$1:$BZ$201,'LA32'!H$1,0)),
IF(LA!$H$11=3,(VLOOKUP($A83,'LA33'!$B$1:$BZ$201,'LA33'!H$1,0)),
0))),".")</f>
        <v>0.76</v>
      </c>
      <c r="J83" s="106">
        <f>IFERROR(
IF(LA!$H$11=1,(VLOOKUP($A83,'LA31'!$B$1:$BZ$201,'LA31'!I$1,0)),
IF(LA!$H$11=2,(VLOOKUP($A83,'LA32'!$B$1:$BZ$201,'LA32'!I$1,0)),
IF(LA!$H$11=3,(VLOOKUP($A83,'LA33'!$B$1:$BZ$201,'LA33'!I$1,0)),
0))),".")</f>
        <v>0.75</v>
      </c>
      <c r="K83" s="106">
        <f>IFERROR(
IF(LA!$H$11=1,(VLOOKUP($A83,'LA31'!$B$1:$BZ$201,'LA31'!J$1,0)),
IF(LA!$H$11=2,(VLOOKUP($A83,'LA32'!$B$1:$BZ$201,'LA32'!J$1,0)),
IF(LA!$H$11=3,(VLOOKUP($A83,'LA33'!$B$1:$BZ$201,'LA33'!J$1,0)),
0))),".")</f>
        <v>0.7</v>
      </c>
      <c r="L83" s="106">
        <f>IFERROR(
IF(LA!$H$11=1,(VLOOKUP($A83,'LA31'!$B$1:$BZ$201,'LA31'!K$1,0)),
IF(LA!$H$11=2,(VLOOKUP($A83,'LA32'!$B$1:$BZ$201,'LA32'!K$1,0)),
IF(LA!$H$11=3,(VLOOKUP($A83,'LA33'!$B$1:$BZ$201,'LA33'!K$1,0)),
0))),".")</f>
        <v>0.7</v>
      </c>
      <c r="M83" s="106" t="str">
        <f>IFERROR(
IF(LA!$H$11=1,(VLOOKUP($A83,'LA31'!$B$1:$BZ$201,'LA31'!L$1,0)),
IF(LA!$H$11=2,(VLOOKUP($A83,'LA32'!$B$1:$BZ$201,'LA32'!L$1,0)),
IF(LA!$H$11=3,(VLOOKUP($A83,'LA33'!$B$1:$BZ$201,'LA33'!L$1,0)),
0))),".")</f>
        <v>x</v>
      </c>
      <c r="N83" s="106">
        <f>IFERROR(
IF(LA!$H$11=1,(VLOOKUP($A83,'LA31'!$B$1:$BZ$201,'LA31'!M$1,0)),
IF(LA!$H$11=2,(VLOOKUP($A83,'LA32'!$B$1:$BZ$201,'LA32'!M$1,0)),
IF(LA!$H$11=3,(VLOOKUP($A83,'LA33'!$B$1:$BZ$201,'LA33'!M$1,0)),
0))),".")</f>
        <v>0.03</v>
      </c>
      <c r="O83" s="106">
        <f>IFERROR(
IF(LA!$H$11=1,(VLOOKUP($A83,'LA31'!$B$1:$BZ$201,'LA31'!N$1,0)),
IF(LA!$H$11=2,(VLOOKUP($A83,'LA32'!$B$1:$BZ$201,'LA32'!N$1,0)),
IF(LA!$H$11=3,(VLOOKUP($A83,'LA33'!$B$1:$BZ$201,'LA33'!N$1,0)),
0))),".")</f>
        <v>0.03</v>
      </c>
      <c r="P83" s="106">
        <f>IFERROR(
IF(LA!$H$11=1,(VLOOKUP($A83,'LA31'!$B$1:$BZ$201,'LA31'!O$1,0)),
IF(LA!$H$11=2,(VLOOKUP($A83,'LA32'!$B$1:$BZ$201,'LA32'!O$1,0)),
IF(LA!$H$11=3,(VLOOKUP($A83,'LA33'!$B$1:$BZ$201,'LA33'!O$1,0)),
0))),".")</f>
        <v>0</v>
      </c>
      <c r="Q83" s="106" t="str">
        <f>IFERROR(
IF(LA!$H$11=1,(VLOOKUP($A83,'LA31'!$B$1:$BZ$201,'LA31'!P$1,0)),
IF(LA!$H$11=2,(VLOOKUP($A83,'LA32'!$B$1:$BZ$201,'LA32'!P$1,0)),
IF(LA!$H$11=3,(VLOOKUP($A83,'LA33'!$B$1:$BZ$201,'LA33'!P$1,0)),
0))),".")</f>
        <v>x</v>
      </c>
      <c r="R83" s="106" t="str">
        <f>IFERROR(
IF(LA!$H$11=1,(VLOOKUP($A83,'LA31'!$B$1:$BZ$201,'LA31'!Q$1,0)),
IF(LA!$H$11=2,(VLOOKUP($A83,'LA32'!$B$1:$BZ$201,'LA32'!Q$1,0)),
IF(LA!$H$11=3,(VLOOKUP($A83,'LA33'!$B$1:$BZ$201,'LA33'!Q$1,0)),
0))),".")</f>
        <v>x</v>
      </c>
      <c r="S83" s="106" t="str">
        <f>IFERROR(
IF(LA!$H$11=1,(VLOOKUP($A83,'LA31'!$B$1:$BZ$201,'LA31'!R$1,0)),
IF(LA!$H$11=2,(VLOOKUP($A83,'LA32'!$B$1:$BZ$201,'LA32'!R$1,0)),
IF(LA!$H$11=3,(VLOOKUP($A83,'LA33'!$B$1:$BZ$201,'LA33'!R$1,0)),
0))),".")</f>
        <v>x</v>
      </c>
      <c r="T83" s="106">
        <f>IFERROR(
IF(LA!$H$11=1,(VLOOKUP($A83,'LA31'!$B$1:$BZ$201,'LA31'!S$1,0)),
IF(LA!$H$11=2,(VLOOKUP($A83,'LA32'!$B$1:$BZ$201,'LA32'!S$1,0)),
IF(LA!$H$11=3,(VLOOKUP($A83,'LA33'!$B$1:$BZ$201,'LA33'!S$1,0)),
0))),".")</f>
        <v>0.05</v>
      </c>
      <c r="U83" s="106">
        <f>IFERROR(
IF(LA!$H$11=1,(VLOOKUP($A83,'LA31'!$B$1:$BZ$201,'LA31'!T$1,0)),
IF(LA!$H$11=2,(VLOOKUP($A83,'LA32'!$B$1:$BZ$201,'LA32'!T$1,0)),
IF(LA!$H$11=3,(VLOOKUP($A83,'LA33'!$B$1:$BZ$201,'LA33'!T$1,0)),
0))),".")</f>
        <v>0.05</v>
      </c>
      <c r="V83" s="106" t="str">
        <f>IFERROR(
IF(LA!$H$11=1,(VLOOKUP($A83,'LA31'!$B$1:$BZ$201,'LA31'!U$1,0)),
IF(LA!$H$11=2,(VLOOKUP($A83,'LA32'!$B$1:$BZ$201,'LA32'!U$1,0)),
IF(LA!$H$11=3,(VLOOKUP($A83,'LA33'!$B$1:$BZ$201,'LA33'!U$1,0)),
0))),".")</f>
        <v>x</v>
      </c>
      <c r="W83" s="106">
        <f>IFERROR(
IF(LA!$H$11=1,(VLOOKUP($A83,'LA31'!$B$1:$BZ$201,'LA31'!V$1,0)),
IF(LA!$H$11=2,(VLOOKUP($A83,'LA32'!$B$1:$BZ$201,'LA32'!V$1,0)),
IF(LA!$H$11=3,(VLOOKUP($A83,'LA33'!$B$1:$BZ$201,'LA33'!V$1,0)),
0))),".")</f>
        <v>0.03</v>
      </c>
      <c r="X83" s="106">
        <f>IFERROR(
IF(LA!$H$11=1,(VLOOKUP($A83,'LA31'!$B$1:$BZ$201,'LA31'!W$1,0)),
IF(LA!$H$11=2,(VLOOKUP($A83,'LA32'!$B$1:$BZ$201,'LA32'!W$1,0)),
IF(LA!$H$11=3,(VLOOKUP($A83,'LA33'!$B$1:$BZ$201,'LA33'!W$1,0)),
0))),".")</f>
        <v>0.03</v>
      </c>
      <c r="Y83" s="106">
        <f>IFERROR(
IF(LA!$H$11=1,(VLOOKUP($A83,'LA31'!$B$1:$BZ$201,'LA31'!X$1,0)),
IF(LA!$H$11=2,(VLOOKUP($A83,'LA32'!$B$1:$BZ$201,'LA32'!X$1,0)),
IF(LA!$H$11=3,(VLOOKUP($A83,'LA33'!$B$1:$BZ$201,'LA33'!X$1,0)),
0))),".")</f>
        <v>0</v>
      </c>
      <c r="Z83" s="106">
        <f>IFERROR(
IF(LA!$H$11=1,(VLOOKUP($A83,'LA31'!$B$1:$BZ$201,'LA31'!Y$1,0)),
IF(LA!$H$11=2,(VLOOKUP($A83,'LA32'!$B$1:$BZ$201,'LA32'!Y$1,0)),
IF(LA!$H$11=3,(VLOOKUP($A83,'LA33'!$B$1:$BZ$201,'LA33'!Y$1,0)),
0))),".")</f>
        <v>0</v>
      </c>
      <c r="AA83" s="106">
        <f>IFERROR(
IF(LA!$H$11=1,(VLOOKUP($A83,'LA31'!$B$1:$BZ$201,'LA31'!Z$1,0)),
IF(LA!$H$11=2,(VLOOKUP($A83,'LA32'!$B$1:$BZ$201,'LA32'!Z$1,0)),
IF(LA!$H$11=3,(VLOOKUP($A83,'LA33'!$B$1:$BZ$201,'LA33'!Z$1,0)),
0))),".")</f>
        <v>0</v>
      </c>
      <c r="AB83" s="106">
        <f>IFERROR(
IF(LA!$H$11=1,(VLOOKUP($A83,'LA31'!$B$1:$BZ$201,'LA31'!AA$1,0)),
IF(LA!$H$11=2,(VLOOKUP($A83,'LA32'!$B$1:$BZ$201,'LA32'!AA$1,0)),
IF(LA!$H$11=3,(VLOOKUP($A83,'LA33'!$B$1:$BZ$201,'LA33'!AA$1,0)),
0))),".")</f>
        <v>0</v>
      </c>
      <c r="AC83" s="106">
        <f>IFERROR(
IF(LA!$H$11=1,(VLOOKUP($A83,'LA31'!$B$1:$BZ$201,'LA31'!AB$1,0)),
IF(LA!$H$11=2,(VLOOKUP($A83,'LA32'!$B$1:$BZ$201,'LA32'!AB$1,0)),
IF(LA!$H$11=3,(VLOOKUP($A83,'LA33'!$B$1:$BZ$201,'LA33'!AB$1,0)),
0))),".")</f>
        <v>0</v>
      </c>
      <c r="AD83" s="106">
        <f>IFERROR(
IF(LA!$H$11=1,(VLOOKUP($A83,'LA31'!$B$1:$BZ$201,'LA31'!AC$1,0)),
IF(LA!$H$11=2,(VLOOKUP($A83,'LA32'!$B$1:$BZ$201,'LA32'!AC$1,0)),
IF(LA!$H$11=3,(VLOOKUP($A83,'LA33'!$B$1:$BZ$201,'LA33'!AC$1,0)),
0))),".")</f>
        <v>0</v>
      </c>
      <c r="AE83" s="106" t="str">
        <f>IFERROR(
IF(LA!$H$11=1,(VLOOKUP($A83,'LA31'!$B$1:$BZ$201,'LA31'!AD$1,0)),
IF(LA!$H$11=2,(VLOOKUP($A83,'LA32'!$B$1:$BZ$201,'LA32'!AD$1,0)),
IF(LA!$H$11=3,(VLOOKUP($A83,'LA33'!$B$1:$BZ$201,'LA33'!AD$1,0)),
0))),".")</f>
        <v>x</v>
      </c>
      <c r="AF83" s="106">
        <f>IFERROR(
IF(LA!$H$11=1,(VLOOKUP($A83,'LA31'!$B$1:$BZ$201,'LA31'!AE$1,0)),
IF(LA!$H$11=2,(VLOOKUP($A83,'LA32'!$B$1:$BZ$201,'LA32'!AE$1,0)),
IF(LA!$H$11=3,(VLOOKUP($A83,'LA33'!$B$1:$BZ$201,'LA33'!AE$1,0)),
0))),".")</f>
        <v>0.02</v>
      </c>
      <c r="AG83" s="106">
        <f>IFERROR(
IF(LA!$H$11=1,(VLOOKUP($A83,'LA31'!$B$1:$BZ$201,'LA31'!AF$1,0)),
IF(LA!$H$11=2,(VLOOKUP($A83,'LA32'!$B$1:$BZ$201,'LA32'!AF$1,0)),
IF(LA!$H$11=3,(VLOOKUP($A83,'LA33'!$B$1:$BZ$201,'LA33'!AF$1,0)),
0))),".")</f>
        <v>0.02</v>
      </c>
      <c r="AH83" s="106">
        <f>IFERROR(
IF(LA!$H$11=1,(VLOOKUP($A83,'LA31'!$B$1:$BZ$201,'LA31'!AG$1,0)),
IF(LA!$H$11=2,(VLOOKUP($A83,'LA32'!$B$1:$BZ$201,'LA32'!AG$1,0)),
IF(LA!$H$11=3,(VLOOKUP($A83,'LA33'!$B$1:$BZ$201,'LA33'!AG$1,0)),
0))),".")</f>
        <v>0.59</v>
      </c>
      <c r="AI83" s="106">
        <f>IFERROR(
IF(LA!$H$11=1,(VLOOKUP($A83,'LA31'!$B$1:$BZ$201,'LA31'!AH$1,0)),
IF(LA!$H$11=2,(VLOOKUP($A83,'LA32'!$B$1:$BZ$201,'LA32'!AH$1,0)),
IF(LA!$H$11=3,(VLOOKUP($A83,'LA33'!$B$1:$BZ$201,'LA33'!AH$1,0)),
0))),".")</f>
        <v>0.59</v>
      </c>
      <c r="AJ83" s="106">
        <f>IFERROR(
IF(LA!$H$11=1,(VLOOKUP($A83,'LA31'!$B$1:$BZ$201,'LA31'!AI$1,0)),
IF(LA!$H$11=2,(VLOOKUP($A83,'LA32'!$B$1:$BZ$201,'LA32'!AI$1,0)),
IF(LA!$H$11=3,(VLOOKUP($A83,'LA33'!$B$1:$BZ$201,'LA33'!AI$1,0)),
0))),".")</f>
        <v>0.59</v>
      </c>
      <c r="AK83" s="106">
        <f>IFERROR(
IF(LA!$H$11=1,(VLOOKUP($A83,'LA31'!$B$1:$BZ$201,'LA31'!AJ$1,0)),
IF(LA!$H$11=2,(VLOOKUP($A83,'LA32'!$B$1:$BZ$201,'LA32'!AJ$1,0)),
IF(LA!$H$11=3,(VLOOKUP($A83,'LA33'!$B$1:$BZ$201,'LA33'!AJ$1,0)),
0))),".")</f>
        <v>0.27</v>
      </c>
      <c r="AL83" s="106">
        <f>IFERROR(
IF(LA!$H$11=1,(VLOOKUP($A83,'LA31'!$B$1:$BZ$201,'LA31'!AK$1,0)),
IF(LA!$H$11=2,(VLOOKUP($A83,'LA32'!$B$1:$BZ$201,'LA32'!AK$1,0)),
IF(LA!$H$11=3,(VLOOKUP($A83,'LA33'!$B$1:$BZ$201,'LA33'!AK$1,0)),
0))),".")</f>
        <v>0.36</v>
      </c>
      <c r="AM83" s="106">
        <f>IFERROR(
IF(LA!$H$11=1,(VLOOKUP($A83,'LA31'!$B$1:$BZ$201,'LA31'!AL$1,0)),
IF(LA!$H$11=2,(VLOOKUP($A83,'LA32'!$B$1:$BZ$201,'LA32'!AL$1,0)),
IF(LA!$H$11=3,(VLOOKUP($A83,'LA33'!$B$1:$BZ$201,'LA33'!AL$1,0)),
0))),".")</f>
        <v>0.35</v>
      </c>
      <c r="AN83" s="106">
        <f>IFERROR(
IF(LA!$H$11=1,(VLOOKUP($A83,'LA31'!$B$1:$BZ$201,'LA31'!AM$1,0)),
IF(LA!$H$11=2,(VLOOKUP($A83,'LA32'!$B$1:$BZ$201,'LA32'!AM$1,0)),
IF(LA!$H$11=3,(VLOOKUP($A83,'LA33'!$B$1:$BZ$201,'LA33'!AM$1,0)),
0))),".")</f>
        <v>0</v>
      </c>
      <c r="AO83" s="106">
        <f>IFERROR(
IF(LA!$H$11=1,(VLOOKUP($A83,'LA31'!$B$1:$BZ$201,'LA31'!AN$1,0)),
IF(LA!$H$11=2,(VLOOKUP($A83,'LA32'!$B$1:$BZ$201,'LA32'!AN$1,0)),
IF(LA!$H$11=3,(VLOOKUP($A83,'LA33'!$B$1:$BZ$201,'LA33'!AN$1,0)),
0))),".")</f>
        <v>0.03</v>
      </c>
      <c r="AP83" s="106">
        <f>IFERROR(
IF(LA!$H$11=1,(VLOOKUP($A83,'LA31'!$B$1:$BZ$201,'LA31'!AO$1,0)),
IF(LA!$H$11=2,(VLOOKUP($A83,'LA32'!$B$1:$BZ$201,'LA32'!AO$1,0)),
IF(LA!$H$11=3,(VLOOKUP($A83,'LA33'!$B$1:$BZ$201,'LA33'!AO$1,0)),
0))),".")</f>
        <v>0.03</v>
      </c>
      <c r="AQ83" s="106">
        <f>IFERROR(
IF(LA!$H$11=1,(VLOOKUP($A83,'LA31'!$B$1:$BZ$201,'LA31'!AP$1,0)),
IF(LA!$H$11=2,(VLOOKUP($A83,'LA32'!$B$1:$BZ$201,'LA32'!AP$1,0)),
IF(LA!$H$11=3,(VLOOKUP($A83,'LA33'!$B$1:$BZ$201,'LA33'!AP$1,0)),
0))),".")</f>
        <v>0.23</v>
      </c>
      <c r="AR83" s="106">
        <f>IFERROR(
IF(LA!$H$11=1,(VLOOKUP($A83,'LA31'!$B$1:$BZ$201,'LA31'!AQ$1,0)),
IF(LA!$H$11=2,(VLOOKUP($A83,'LA32'!$B$1:$BZ$201,'LA32'!AQ$1,0)),
IF(LA!$H$11=3,(VLOOKUP($A83,'LA33'!$B$1:$BZ$201,'LA33'!AQ$1,0)),
0))),".")</f>
        <v>0.26</v>
      </c>
      <c r="AS83" s="106">
        <f>IFERROR(
IF(LA!$H$11=1,(VLOOKUP($A83,'LA31'!$B$1:$BZ$201,'LA31'!AR$1,0)),
IF(LA!$H$11=2,(VLOOKUP($A83,'LA32'!$B$1:$BZ$201,'LA32'!AR$1,0)),
IF(LA!$H$11=3,(VLOOKUP($A83,'LA33'!$B$1:$BZ$201,'LA33'!AR$1,0)),
0))),".")</f>
        <v>0.26</v>
      </c>
      <c r="AT83" s="106">
        <f>IFERROR(
IF(LA!$H$11=1,(VLOOKUP($A83,'LA31'!$B$1:$BZ$201,'LA31'!AS$1,0)),
IF(LA!$H$11=2,(VLOOKUP($A83,'LA32'!$B$1:$BZ$201,'LA32'!AS$1,0)),
IF(LA!$H$11=3,(VLOOKUP($A83,'LA33'!$B$1:$BZ$201,'LA33'!AS$1,0)),
0))),".")</f>
        <v>0.32</v>
      </c>
      <c r="AU83" s="106">
        <f>IFERROR(
IF(LA!$H$11=1,(VLOOKUP($A83,'LA31'!$B$1:$BZ$201,'LA31'!AT$1,0)),
IF(LA!$H$11=2,(VLOOKUP($A83,'LA32'!$B$1:$BZ$201,'LA32'!AT$1,0)),
IF(LA!$H$11=3,(VLOOKUP($A83,'LA33'!$B$1:$BZ$201,'LA33'!AT$1,0)),
0))),".")</f>
        <v>0.23</v>
      </c>
      <c r="AV83" s="106">
        <f>IFERROR(
IF(LA!$H$11=1,(VLOOKUP($A83,'LA31'!$B$1:$BZ$201,'LA31'!AU$1,0)),
IF(LA!$H$11=2,(VLOOKUP($A83,'LA32'!$B$1:$BZ$201,'LA32'!AU$1,0)),
IF(LA!$H$11=3,(VLOOKUP($A83,'LA33'!$B$1:$BZ$201,'LA33'!AU$1,0)),
0))),".")</f>
        <v>0.24</v>
      </c>
      <c r="AW83" s="106">
        <f>IFERROR(
IF(LA!$H$11=1,(VLOOKUP($A83,'LA31'!$B$1:$BZ$201,'LA31'!AV$1,0)),
IF(LA!$H$11=2,(VLOOKUP($A83,'LA32'!$B$1:$BZ$201,'LA32'!AV$1,0)),
IF(LA!$H$11=3,(VLOOKUP($A83,'LA33'!$B$1:$BZ$201,'LA33'!AV$1,0)),
0))),".")</f>
        <v>0</v>
      </c>
      <c r="AX83" s="106" t="str">
        <f>IFERROR(
IF(LA!$H$11=1,(VLOOKUP($A83,'LA31'!$B$1:$BZ$201,'LA31'!AW$1,0)),
IF(LA!$H$11=2,(VLOOKUP($A83,'LA32'!$B$1:$BZ$201,'LA32'!AW$1,0)),
IF(LA!$H$11=3,(VLOOKUP($A83,'LA33'!$B$1:$BZ$201,'LA33'!AW$1,0)),
0))),".")</f>
        <v>x</v>
      </c>
      <c r="AY83" s="106" t="str">
        <f>IFERROR(
IF(LA!$H$11=1,(VLOOKUP($A83,'LA31'!$B$1:$BZ$201,'LA31'!AX$1,0)),
IF(LA!$H$11=2,(VLOOKUP($A83,'LA32'!$B$1:$BZ$201,'LA32'!AX$1,0)),
IF(LA!$H$11=3,(VLOOKUP($A83,'LA33'!$B$1:$BZ$201,'LA33'!AX$1,0)),
0))),".")</f>
        <v>x</v>
      </c>
      <c r="AZ83" s="106">
        <f>IFERROR(
IF(LA!$H$11=1,(VLOOKUP($A83,'LA31'!$B$1:$BZ$201,'LA31'!AY$1,0)),
IF(LA!$H$11=2,(VLOOKUP($A83,'LA32'!$B$1:$BZ$201,'LA32'!AY$1,0)),
IF(LA!$H$11=3,(VLOOKUP($A83,'LA33'!$B$1:$BZ$201,'LA33'!AY$1,0)),
0))),".")</f>
        <v>0</v>
      </c>
      <c r="BA83" s="106">
        <f>IFERROR(
IF(LA!$H$11=1,(VLOOKUP($A83,'LA31'!$B$1:$BZ$201,'LA31'!AZ$1,0)),
IF(LA!$H$11=2,(VLOOKUP($A83,'LA32'!$B$1:$BZ$201,'LA32'!AZ$1,0)),
IF(LA!$H$11=3,(VLOOKUP($A83,'LA33'!$B$1:$BZ$201,'LA33'!AZ$1,0)),
0))),".")</f>
        <v>0</v>
      </c>
      <c r="BB83" s="106">
        <f>IFERROR(
IF(LA!$H$11=1,(VLOOKUP($A83,'LA31'!$B$1:$BZ$201,'LA31'!BA$1,0)),
IF(LA!$H$11=2,(VLOOKUP($A83,'LA32'!$B$1:$BZ$201,'LA32'!BA$1,0)),
IF(LA!$H$11=3,(VLOOKUP($A83,'LA33'!$B$1:$BZ$201,'LA33'!BA$1,0)),
0))),".")</f>
        <v>0</v>
      </c>
      <c r="BC83" s="106" t="str">
        <f>IFERROR(
IF(LA!$H$11=1,(VLOOKUP($A83,'LA31'!$B$1:$BZ$201,'LA31'!BB$1,0)),
IF(LA!$H$11=2,(VLOOKUP($A83,'LA32'!$B$1:$BZ$201,'LA32'!BB$1,0)),
IF(LA!$H$11=3,(VLOOKUP($A83,'LA33'!$B$1:$BZ$201,'LA33'!BB$1,0)),
0))),".")</f>
        <v>x</v>
      </c>
      <c r="BD83" s="106">
        <f>IFERROR(
IF(LA!$H$11=1,(VLOOKUP($A83,'LA31'!$B$1:$BZ$201,'LA31'!BC$1,0)),
IF(LA!$H$11=2,(VLOOKUP($A83,'LA32'!$B$1:$BZ$201,'LA32'!BC$1,0)),
IF(LA!$H$11=3,(VLOOKUP($A83,'LA33'!$B$1:$BZ$201,'LA33'!BC$1,0)),
0))),".")</f>
        <v>0.05</v>
      </c>
      <c r="BE83" s="106">
        <f>IFERROR(
IF(LA!$H$11=1,(VLOOKUP($A83,'LA31'!$B$1:$BZ$201,'LA31'!BD$1,0)),
IF(LA!$H$11=2,(VLOOKUP($A83,'LA32'!$B$1:$BZ$201,'LA32'!BD$1,0)),
IF(LA!$H$11=3,(VLOOKUP($A83,'LA33'!$B$1:$BZ$201,'LA33'!BD$1,0)),
0))),".")</f>
        <v>0.05</v>
      </c>
      <c r="BF83" s="106" t="str">
        <f>IFERROR(
IF(LA!$H$11=1,(VLOOKUP($A83,'LA31'!$B$1:$BZ$201,'LA31'!BE$1,0)),
IF(LA!$H$11=2,(VLOOKUP($A83,'LA32'!$B$1:$BZ$201,'LA32'!BE$1,0)),
IF(LA!$H$11=3,(VLOOKUP($A83,'LA33'!$B$1:$BZ$201,'LA33'!BE$1,0)),
0))),".")</f>
        <v>x</v>
      </c>
      <c r="BG83" s="106">
        <f>IFERROR(
IF(LA!$H$11=1,(VLOOKUP($A83,'LA31'!$B$1:$BZ$201,'LA31'!BF$1,0)),
IF(LA!$H$11=2,(VLOOKUP($A83,'LA32'!$B$1:$BZ$201,'LA32'!BF$1,0)),
IF(LA!$H$11=3,(VLOOKUP($A83,'LA33'!$B$1:$BZ$201,'LA33'!BF$1,0)),
0))),".")</f>
        <v>0.01</v>
      </c>
      <c r="BH83" s="106">
        <f>IFERROR(
IF(LA!$H$11=1,(VLOOKUP($A83,'LA31'!$B$1:$BZ$201,'LA31'!BG$1,0)),
IF(LA!$H$11=2,(VLOOKUP($A83,'LA32'!$B$1:$BZ$201,'LA32'!BG$1,0)),
IF(LA!$H$11=3,(VLOOKUP($A83,'LA33'!$B$1:$BZ$201,'LA33'!BG$1,0)),
0))),".")</f>
        <v>0.01</v>
      </c>
      <c r="BI83" s="106" t="str">
        <f>IFERROR(
IF(LA!$H$11=1,(VLOOKUP($A83,'LA31'!$B$1:$BZ$201,'LA31'!BH$1,0)),
IF(LA!$H$11=2,(VLOOKUP($A83,'LA32'!$B$1:$BZ$201,'LA32'!BH$1,0)),
IF(LA!$H$11=3,(VLOOKUP($A83,'LA33'!$B$1:$BZ$201,'LA33'!BH$1,0)),
0))),".")</f>
        <v>x</v>
      </c>
      <c r="BJ83" s="106">
        <f>IFERROR(
IF(LA!$H$11=1,(VLOOKUP($A83,'LA31'!$B$1:$BZ$201,'LA31'!BI$1,0)),
IF(LA!$H$11=2,(VLOOKUP($A83,'LA32'!$B$1:$BZ$201,'LA32'!BI$1,0)),
IF(LA!$H$11=3,(VLOOKUP($A83,'LA33'!$B$1:$BZ$201,'LA33'!BI$1,0)),
0))),".")</f>
        <v>0.04</v>
      </c>
      <c r="BK83" s="106">
        <f>IFERROR(
IF(LA!$H$11=1,(VLOOKUP($A83,'LA31'!$B$1:$BZ$201,'LA31'!BJ$1,0)),
IF(LA!$H$11=2,(VLOOKUP($A83,'LA32'!$B$1:$BZ$201,'LA32'!BJ$1,0)),
IF(LA!$H$11=3,(VLOOKUP($A83,'LA33'!$B$1:$BZ$201,'LA33'!BJ$1,0)),
0))),".")</f>
        <v>0.04</v>
      </c>
      <c r="BL83" s="106">
        <f>IFERROR(
IF(LA!$H$11=1,(VLOOKUP($A83,'LA31'!$B$1:$BZ$201,'LA31'!BK$1,0)),
IF(LA!$H$11=2,(VLOOKUP($A83,'LA32'!$B$1:$BZ$201,'LA32'!BK$1,0)),
IF(LA!$H$11=3,(VLOOKUP($A83,'LA33'!$B$1:$BZ$201,'LA33'!BK$1,0)),
0))),".")</f>
        <v>0</v>
      </c>
      <c r="BM83" s="106">
        <f>IFERROR(
IF(LA!$H$11=1,(VLOOKUP($A83,'LA31'!$B$1:$BZ$201,'LA31'!BL$1,0)),
IF(LA!$H$11=2,(VLOOKUP($A83,'LA32'!$B$1:$BZ$201,'LA32'!BL$1,0)),
IF(LA!$H$11=3,(VLOOKUP($A83,'LA33'!$B$1:$BZ$201,'LA33'!BL$1,0)),
0))),".")</f>
        <v>0</v>
      </c>
      <c r="BN83" s="106">
        <f>IFERROR(
IF(LA!$H$11=1,(VLOOKUP($A83,'LA31'!$B$1:$BZ$201,'LA31'!BM$1,0)),
IF(LA!$H$11=2,(VLOOKUP($A83,'LA32'!$B$1:$BZ$201,'LA32'!BM$1,0)),
IF(LA!$H$11=3,(VLOOKUP($A83,'LA33'!$B$1:$BZ$201,'LA33'!BM$1,0)),
0))),".")</f>
        <v>0</v>
      </c>
      <c r="BO83" s="106">
        <f>IFERROR(
IF(LA!$H$11=1,(VLOOKUP($A83,'LA31'!$B$1:$BZ$201,'LA31'!BN$1,0)),
IF(LA!$H$11=2,(VLOOKUP($A83,'LA32'!$B$1:$BZ$201,'LA32'!BN$1,0)),
IF(LA!$H$11=3,(VLOOKUP($A83,'LA33'!$B$1:$BZ$201,'LA33'!BN$1,0)),
0))),".")</f>
        <v>0</v>
      </c>
      <c r="BP83" s="106">
        <f>IFERROR(
IF(LA!$H$11=1,(VLOOKUP($A83,'LA31'!$B$1:$BZ$201,'LA31'!BO$1,0)),
IF(LA!$H$11=2,(VLOOKUP($A83,'LA32'!$B$1:$BZ$201,'LA32'!BO$1,0)),
IF(LA!$H$11=3,(VLOOKUP($A83,'LA33'!$B$1:$BZ$201,'LA33'!BO$1,0)),
0))),".")</f>
        <v>0.01</v>
      </c>
      <c r="BQ83" s="106">
        <f>IFERROR(
IF(LA!$H$11=1,(VLOOKUP($A83,'LA31'!$B$1:$BZ$201,'LA31'!BP$1,0)),
IF(LA!$H$11=2,(VLOOKUP($A83,'LA32'!$B$1:$BZ$201,'LA32'!BP$1,0)),
IF(LA!$H$11=3,(VLOOKUP($A83,'LA33'!$B$1:$BZ$201,'LA33'!BP$1,0)),
0))),".")</f>
        <v>0.01</v>
      </c>
      <c r="BR83" s="106" t="str">
        <f>IFERROR(
IF(LA!$H$11=1,(VLOOKUP($A83,'LA31'!$B$1:$BZ$201,'LA31'!BQ$1,0)),
IF(LA!$H$11=2,(VLOOKUP($A83,'LA32'!$B$1:$BZ$201,'LA32'!BQ$1,0)),
IF(LA!$H$11=3,(VLOOKUP($A83,'LA33'!$B$1:$BZ$201,'LA33'!BQ$1,0)),
0))),".")</f>
        <v>x</v>
      </c>
      <c r="BS83" s="106">
        <f>IFERROR(
IF(LA!$H$11=1,(VLOOKUP($A83,'LA31'!$B$1:$BZ$201,'LA31'!BR$1,0)),
IF(LA!$H$11=2,(VLOOKUP($A83,'LA32'!$B$1:$BZ$201,'LA32'!BR$1,0)),
IF(LA!$H$11=3,(VLOOKUP($A83,'LA33'!$B$1:$BZ$201,'LA33'!BR$1,0)),
0))),".")</f>
        <v>0.05</v>
      </c>
      <c r="BT83" s="106">
        <f>IFERROR(
IF(LA!$H$11=1,(VLOOKUP($A83,'LA31'!$B$1:$BZ$201,'LA31'!BS$1,0)),
IF(LA!$H$11=2,(VLOOKUP($A83,'LA32'!$B$1:$BZ$201,'LA32'!BS$1,0)),
IF(LA!$H$11=3,(VLOOKUP($A83,'LA33'!$B$1:$BZ$201,'LA33'!BS$1,0)),
0))),".")</f>
        <v>0.05</v>
      </c>
      <c r="BU83" s="106">
        <f>IFERROR(
IF(LA!$H$11=1,(VLOOKUP($A83,'LA31'!$B$1:$BZ$201,'LA31'!BT$1,0)),
IF(LA!$H$11=2,(VLOOKUP($A83,'LA32'!$B$1:$BZ$201,'LA32'!BT$1,0)),
IF(LA!$H$11=3,(VLOOKUP($A83,'LA33'!$B$1:$BZ$201,'LA33'!BT$1,0)),
0))),".")</f>
        <v>0</v>
      </c>
      <c r="BV83" s="106">
        <f>IFERROR(
IF(LA!$H$11=1,(VLOOKUP($A83,'LA31'!$B$1:$BZ$201,'LA31'!BU$1,0)),
IF(LA!$H$11=2,(VLOOKUP($A83,'LA32'!$B$1:$BZ$201,'LA32'!BU$1,0)),
IF(LA!$H$11=3,(VLOOKUP($A83,'LA33'!$B$1:$BZ$201,'LA33'!BU$1,0)),
0))),".")</f>
        <v>0.02</v>
      </c>
      <c r="BW83" s="106">
        <f>IFERROR(
IF(LA!$H$11=1,(VLOOKUP($A83,'LA31'!$B$1:$BZ$201,'LA31'!BV$1,0)),
IF(LA!$H$11=2,(VLOOKUP($A83,'LA32'!$B$1:$BZ$201,'LA32'!BV$1,0)),
IF(LA!$H$11=3,(VLOOKUP($A83,'LA33'!$B$1:$BZ$201,'LA33'!BV$1,0)),
0))),".")</f>
        <v>0.01</v>
      </c>
      <c r="BX83" s="106" t="str">
        <f>IFERROR(
IF(LA!$H$11=1,(VLOOKUP($A83,'LA31'!$B$1:$BZ$201,'LA31'!BW$1,0)),
IF(LA!$H$11=2,(VLOOKUP($A83,'LA32'!$B$1:$BZ$201,'LA32'!BW$1,0)),
IF(LA!$H$11=3,(VLOOKUP($A83,'LA33'!$B$1:$BZ$201,'LA33'!BW$1,0)),
0))),".")</f>
        <v>x</v>
      </c>
      <c r="BY83" s="106">
        <f>IFERROR(
IF(LA!$H$11=1,(VLOOKUP($A83,'LA31'!$B$1:$BZ$201,'LA31'!BX$1,0)),
IF(LA!$H$11=2,(VLOOKUP($A83,'LA32'!$B$1:$BZ$201,'LA32'!BX$1,0)),
IF(LA!$H$11=3,(VLOOKUP($A83,'LA33'!$B$1:$BZ$201,'LA33'!BX$1,0)),
0))),".")</f>
        <v>0.18</v>
      </c>
      <c r="BZ83" s="106">
        <f>IFERROR(
IF(LA!$H$11=1,(VLOOKUP($A83,'LA31'!$B$1:$BZ$201,'LA31'!BY$1,0)),
IF(LA!$H$11=2,(VLOOKUP($A83,'LA32'!$B$1:$BZ$201,'LA32'!BY$1,0)),
IF(LA!$H$11=3,(VLOOKUP($A83,'LA33'!$B$1:$BZ$201,'LA33'!BY$1,0)),
0))),".")</f>
        <v>0.18</v>
      </c>
    </row>
    <row r="84" spans="1:78" x14ac:dyDescent="0.2">
      <c r="A84" s="55">
        <v>382</v>
      </c>
      <c r="B84" s="55" t="s">
        <v>266</v>
      </c>
      <c r="C84" s="88" t="s">
        <v>193</v>
      </c>
      <c r="D84" s="59">
        <f>IFERROR(
IF(LA!$H$11=1,(VLOOKUP($A84,'LA31'!$B$1:$BZ$201,'LA31'!C$1,0)),
IF(LA!$H$11=2,(VLOOKUP($A84,'LA32'!$B$1:$BZ$201,'LA32'!C$1,0)),
IF(LA!$H$11=3,(VLOOKUP($A84,'LA33'!$B$1:$BZ$201,'LA33'!C$1,0)),
0))),".")</f>
        <v>60</v>
      </c>
      <c r="E84" s="59">
        <f>IFERROR(
IF(LA!$H$11=1,(VLOOKUP($A84,'LA31'!$B$1:$BZ$201,'LA31'!D$1,0)),
IF(LA!$H$11=2,(VLOOKUP($A84,'LA32'!$B$1:$BZ$201,'LA32'!D$1,0)),
IF(LA!$H$11=3,(VLOOKUP($A84,'LA33'!$B$1:$BZ$201,'LA33'!D$1,0)),
0))),".")</f>
        <v>700</v>
      </c>
      <c r="F84" s="59">
        <f>IFERROR(
IF(LA!$H$11=1,(VLOOKUP($A84,'LA31'!$B$1:$BZ$201,'LA31'!E$1,0)),
IF(LA!$H$11=2,(VLOOKUP($A84,'LA32'!$B$1:$BZ$201,'LA32'!E$1,0)),
IF(LA!$H$11=3,(VLOOKUP($A84,'LA33'!$B$1:$BZ$201,'LA33'!E$1,0)),
0))),".")</f>
        <v>770</v>
      </c>
      <c r="G84" s="106">
        <f>IFERROR(
IF(LA!$H$11=1,(VLOOKUP($A84,'LA31'!$B$1:$BZ$201,'LA31'!F$1,0)),
IF(LA!$H$11=2,(VLOOKUP($A84,'LA32'!$B$1:$BZ$201,'LA32'!F$1,0)),
IF(LA!$H$11=3,(VLOOKUP($A84,'LA33'!$B$1:$BZ$201,'LA33'!F$1,0)),
0))),".")</f>
        <v>0.8</v>
      </c>
      <c r="H84" s="106">
        <f>IFERROR(
IF(LA!$H$11=1,(VLOOKUP($A84,'LA31'!$B$1:$BZ$201,'LA31'!G$1,0)),
IF(LA!$H$11=2,(VLOOKUP($A84,'LA32'!$B$1:$BZ$201,'LA32'!G$1,0)),
IF(LA!$H$11=3,(VLOOKUP($A84,'LA33'!$B$1:$BZ$201,'LA33'!G$1,0)),
0))),".")</f>
        <v>0.82</v>
      </c>
      <c r="I84" s="106">
        <f>IFERROR(
IF(LA!$H$11=1,(VLOOKUP($A84,'LA31'!$B$1:$BZ$201,'LA31'!H$1,0)),
IF(LA!$H$11=2,(VLOOKUP($A84,'LA32'!$B$1:$BZ$201,'LA32'!H$1,0)),
IF(LA!$H$11=3,(VLOOKUP($A84,'LA33'!$B$1:$BZ$201,'LA33'!H$1,0)),
0))),".")</f>
        <v>0.82</v>
      </c>
      <c r="J84" s="106">
        <f>IFERROR(
IF(LA!$H$11=1,(VLOOKUP($A84,'LA31'!$B$1:$BZ$201,'LA31'!I$1,0)),
IF(LA!$H$11=2,(VLOOKUP($A84,'LA32'!$B$1:$BZ$201,'LA32'!I$1,0)),
IF(LA!$H$11=3,(VLOOKUP($A84,'LA33'!$B$1:$BZ$201,'LA33'!I$1,0)),
0))),".")</f>
        <v>0.75</v>
      </c>
      <c r="K84" s="106">
        <f>IFERROR(
IF(LA!$H$11=1,(VLOOKUP($A84,'LA31'!$B$1:$BZ$201,'LA31'!J$1,0)),
IF(LA!$H$11=2,(VLOOKUP($A84,'LA32'!$B$1:$BZ$201,'LA32'!J$1,0)),
IF(LA!$H$11=3,(VLOOKUP($A84,'LA33'!$B$1:$BZ$201,'LA33'!J$1,0)),
0))),".")</f>
        <v>0.78</v>
      </c>
      <c r="L84" s="106">
        <f>IFERROR(
IF(LA!$H$11=1,(VLOOKUP($A84,'LA31'!$B$1:$BZ$201,'LA31'!K$1,0)),
IF(LA!$H$11=2,(VLOOKUP($A84,'LA32'!$B$1:$BZ$201,'LA32'!K$1,0)),
IF(LA!$H$11=3,(VLOOKUP($A84,'LA33'!$B$1:$BZ$201,'LA33'!K$1,0)),
0))),".")</f>
        <v>0.78</v>
      </c>
      <c r="M84" s="106" t="str">
        <f>IFERROR(
IF(LA!$H$11=1,(VLOOKUP($A84,'LA31'!$B$1:$BZ$201,'LA31'!L$1,0)),
IF(LA!$H$11=2,(VLOOKUP($A84,'LA32'!$B$1:$BZ$201,'LA32'!L$1,0)),
IF(LA!$H$11=3,(VLOOKUP($A84,'LA33'!$B$1:$BZ$201,'LA33'!L$1,0)),
0))),".")</f>
        <v>x</v>
      </c>
      <c r="N84" s="106">
        <f>IFERROR(
IF(LA!$H$11=1,(VLOOKUP($A84,'LA31'!$B$1:$BZ$201,'LA31'!M$1,0)),
IF(LA!$H$11=2,(VLOOKUP($A84,'LA32'!$B$1:$BZ$201,'LA32'!M$1,0)),
IF(LA!$H$11=3,(VLOOKUP($A84,'LA33'!$B$1:$BZ$201,'LA33'!M$1,0)),
0))),".")</f>
        <v>0.03</v>
      </c>
      <c r="O84" s="106">
        <f>IFERROR(
IF(LA!$H$11=1,(VLOOKUP($A84,'LA31'!$B$1:$BZ$201,'LA31'!N$1,0)),
IF(LA!$H$11=2,(VLOOKUP($A84,'LA32'!$B$1:$BZ$201,'LA32'!N$1,0)),
IF(LA!$H$11=3,(VLOOKUP($A84,'LA33'!$B$1:$BZ$201,'LA33'!N$1,0)),
0))),".")</f>
        <v>0.03</v>
      </c>
      <c r="P84" s="106">
        <f>IFERROR(
IF(LA!$H$11=1,(VLOOKUP($A84,'LA31'!$B$1:$BZ$201,'LA31'!O$1,0)),
IF(LA!$H$11=2,(VLOOKUP($A84,'LA32'!$B$1:$BZ$201,'LA32'!O$1,0)),
IF(LA!$H$11=3,(VLOOKUP($A84,'LA33'!$B$1:$BZ$201,'LA33'!O$1,0)),
0))),".")</f>
        <v>0</v>
      </c>
      <c r="Q84" s="106" t="str">
        <f>IFERROR(
IF(LA!$H$11=1,(VLOOKUP($A84,'LA31'!$B$1:$BZ$201,'LA31'!P$1,0)),
IF(LA!$H$11=2,(VLOOKUP($A84,'LA32'!$B$1:$BZ$201,'LA32'!P$1,0)),
IF(LA!$H$11=3,(VLOOKUP($A84,'LA33'!$B$1:$BZ$201,'LA33'!P$1,0)),
0))),".")</f>
        <v>x</v>
      </c>
      <c r="R84" s="106" t="str">
        <f>IFERROR(
IF(LA!$H$11=1,(VLOOKUP($A84,'LA31'!$B$1:$BZ$201,'LA31'!Q$1,0)),
IF(LA!$H$11=2,(VLOOKUP($A84,'LA32'!$B$1:$BZ$201,'LA32'!Q$1,0)),
IF(LA!$H$11=3,(VLOOKUP($A84,'LA33'!$B$1:$BZ$201,'LA33'!Q$1,0)),
0))),".")</f>
        <v>x</v>
      </c>
      <c r="S84" s="106" t="str">
        <f>IFERROR(
IF(LA!$H$11=1,(VLOOKUP($A84,'LA31'!$B$1:$BZ$201,'LA31'!R$1,0)),
IF(LA!$H$11=2,(VLOOKUP($A84,'LA32'!$B$1:$BZ$201,'LA32'!R$1,0)),
IF(LA!$H$11=3,(VLOOKUP($A84,'LA33'!$B$1:$BZ$201,'LA33'!R$1,0)),
0))),".")</f>
        <v>x</v>
      </c>
      <c r="T84" s="106">
        <f>IFERROR(
IF(LA!$H$11=1,(VLOOKUP($A84,'LA31'!$B$1:$BZ$201,'LA31'!S$1,0)),
IF(LA!$H$11=2,(VLOOKUP($A84,'LA32'!$B$1:$BZ$201,'LA32'!S$1,0)),
IF(LA!$H$11=3,(VLOOKUP($A84,'LA33'!$B$1:$BZ$201,'LA33'!S$1,0)),
0))),".")</f>
        <v>0.03</v>
      </c>
      <c r="U84" s="106">
        <f>IFERROR(
IF(LA!$H$11=1,(VLOOKUP($A84,'LA31'!$B$1:$BZ$201,'LA31'!T$1,0)),
IF(LA!$H$11=2,(VLOOKUP($A84,'LA32'!$B$1:$BZ$201,'LA32'!T$1,0)),
IF(LA!$H$11=3,(VLOOKUP($A84,'LA33'!$B$1:$BZ$201,'LA33'!T$1,0)),
0))),".")</f>
        <v>0.03</v>
      </c>
      <c r="V84" s="106" t="str">
        <f>IFERROR(
IF(LA!$H$11=1,(VLOOKUP($A84,'LA31'!$B$1:$BZ$201,'LA31'!U$1,0)),
IF(LA!$H$11=2,(VLOOKUP($A84,'LA32'!$B$1:$BZ$201,'LA32'!U$1,0)),
IF(LA!$H$11=3,(VLOOKUP($A84,'LA33'!$B$1:$BZ$201,'LA33'!U$1,0)),
0))),".")</f>
        <v>x</v>
      </c>
      <c r="W84" s="106">
        <f>IFERROR(
IF(LA!$H$11=1,(VLOOKUP($A84,'LA31'!$B$1:$BZ$201,'LA31'!V$1,0)),
IF(LA!$H$11=2,(VLOOKUP($A84,'LA32'!$B$1:$BZ$201,'LA32'!V$1,0)),
IF(LA!$H$11=3,(VLOOKUP($A84,'LA33'!$B$1:$BZ$201,'LA33'!V$1,0)),
0))),".")</f>
        <v>0.01</v>
      </c>
      <c r="X84" s="106">
        <f>IFERROR(
IF(LA!$H$11=1,(VLOOKUP($A84,'LA31'!$B$1:$BZ$201,'LA31'!W$1,0)),
IF(LA!$H$11=2,(VLOOKUP($A84,'LA32'!$B$1:$BZ$201,'LA32'!W$1,0)),
IF(LA!$H$11=3,(VLOOKUP($A84,'LA33'!$B$1:$BZ$201,'LA33'!W$1,0)),
0))),".")</f>
        <v>0.01</v>
      </c>
      <c r="Y84" s="106">
        <f>IFERROR(
IF(LA!$H$11=1,(VLOOKUP($A84,'LA31'!$B$1:$BZ$201,'LA31'!X$1,0)),
IF(LA!$H$11=2,(VLOOKUP($A84,'LA32'!$B$1:$BZ$201,'LA32'!X$1,0)),
IF(LA!$H$11=3,(VLOOKUP($A84,'LA33'!$B$1:$BZ$201,'LA33'!X$1,0)),
0))),".")</f>
        <v>0</v>
      </c>
      <c r="Z84" s="106">
        <f>IFERROR(
IF(LA!$H$11=1,(VLOOKUP($A84,'LA31'!$B$1:$BZ$201,'LA31'!Y$1,0)),
IF(LA!$H$11=2,(VLOOKUP($A84,'LA32'!$B$1:$BZ$201,'LA32'!Y$1,0)),
IF(LA!$H$11=3,(VLOOKUP($A84,'LA33'!$B$1:$BZ$201,'LA33'!Y$1,0)),
0))),".")</f>
        <v>0</v>
      </c>
      <c r="AA84" s="106">
        <f>IFERROR(
IF(LA!$H$11=1,(VLOOKUP($A84,'LA31'!$B$1:$BZ$201,'LA31'!Z$1,0)),
IF(LA!$H$11=2,(VLOOKUP($A84,'LA32'!$B$1:$BZ$201,'LA32'!Z$1,0)),
IF(LA!$H$11=3,(VLOOKUP($A84,'LA33'!$B$1:$BZ$201,'LA33'!Z$1,0)),
0))),".")</f>
        <v>0</v>
      </c>
      <c r="AB84" s="106">
        <f>IFERROR(
IF(LA!$H$11=1,(VLOOKUP($A84,'LA31'!$B$1:$BZ$201,'LA31'!AA$1,0)),
IF(LA!$H$11=2,(VLOOKUP($A84,'LA32'!$B$1:$BZ$201,'LA32'!AA$1,0)),
IF(LA!$H$11=3,(VLOOKUP($A84,'LA33'!$B$1:$BZ$201,'LA33'!AA$1,0)),
0))),".")</f>
        <v>0</v>
      </c>
      <c r="AC84" s="106">
        <f>IFERROR(
IF(LA!$H$11=1,(VLOOKUP($A84,'LA31'!$B$1:$BZ$201,'LA31'!AB$1,0)),
IF(LA!$H$11=2,(VLOOKUP($A84,'LA32'!$B$1:$BZ$201,'LA32'!AB$1,0)),
IF(LA!$H$11=3,(VLOOKUP($A84,'LA33'!$B$1:$BZ$201,'LA33'!AB$1,0)),
0))),".")</f>
        <v>0</v>
      </c>
      <c r="AD84" s="106">
        <f>IFERROR(
IF(LA!$H$11=1,(VLOOKUP($A84,'LA31'!$B$1:$BZ$201,'LA31'!AC$1,0)),
IF(LA!$H$11=2,(VLOOKUP($A84,'LA32'!$B$1:$BZ$201,'LA32'!AC$1,0)),
IF(LA!$H$11=3,(VLOOKUP($A84,'LA33'!$B$1:$BZ$201,'LA33'!AC$1,0)),
0))),".")</f>
        <v>0</v>
      </c>
      <c r="AE84" s="106" t="str">
        <f>IFERROR(
IF(LA!$H$11=1,(VLOOKUP($A84,'LA31'!$B$1:$BZ$201,'LA31'!AD$1,0)),
IF(LA!$H$11=2,(VLOOKUP($A84,'LA32'!$B$1:$BZ$201,'LA32'!AD$1,0)),
IF(LA!$H$11=3,(VLOOKUP($A84,'LA33'!$B$1:$BZ$201,'LA33'!AD$1,0)),
0))),".")</f>
        <v>x</v>
      </c>
      <c r="AF84" s="106">
        <f>IFERROR(
IF(LA!$H$11=1,(VLOOKUP($A84,'LA31'!$B$1:$BZ$201,'LA31'!AE$1,0)),
IF(LA!$H$11=2,(VLOOKUP($A84,'LA32'!$B$1:$BZ$201,'LA32'!AE$1,0)),
IF(LA!$H$11=3,(VLOOKUP($A84,'LA33'!$B$1:$BZ$201,'LA33'!AE$1,0)),
0))),".")</f>
        <v>0.04</v>
      </c>
      <c r="AG84" s="106">
        <f>IFERROR(
IF(LA!$H$11=1,(VLOOKUP($A84,'LA31'!$B$1:$BZ$201,'LA31'!AF$1,0)),
IF(LA!$H$11=2,(VLOOKUP($A84,'LA32'!$B$1:$BZ$201,'LA32'!AF$1,0)),
IF(LA!$H$11=3,(VLOOKUP($A84,'LA33'!$B$1:$BZ$201,'LA33'!AF$1,0)),
0))),".")</f>
        <v>0.04</v>
      </c>
      <c r="AH84" s="106">
        <f>IFERROR(
IF(LA!$H$11=1,(VLOOKUP($A84,'LA31'!$B$1:$BZ$201,'LA31'!AG$1,0)),
IF(LA!$H$11=2,(VLOOKUP($A84,'LA32'!$B$1:$BZ$201,'LA32'!AG$1,0)),
IF(LA!$H$11=3,(VLOOKUP($A84,'LA33'!$B$1:$BZ$201,'LA33'!AG$1,0)),
0))),".")</f>
        <v>0.66</v>
      </c>
      <c r="AI84" s="106">
        <f>IFERROR(
IF(LA!$H$11=1,(VLOOKUP($A84,'LA31'!$B$1:$BZ$201,'LA31'!AH$1,0)),
IF(LA!$H$11=2,(VLOOKUP($A84,'LA32'!$B$1:$BZ$201,'LA32'!AH$1,0)),
IF(LA!$H$11=3,(VLOOKUP($A84,'LA33'!$B$1:$BZ$201,'LA33'!AH$1,0)),
0))),".")</f>
        <v>0.69</v>
      </c>
      <c r="AJ84" s="106">
        <f>IFERROR(
IF(LA!$H$11=1,(VLOOKUP($A84,'LA31'!$B$1:$BZ$201,'LA31'!AI$1,0)),
IF(LA!$H$11=2,(VLOOKUP($A84,'LA32'!$B$1:$BZ$201,'LA32'!AI$1,0)),
IF(LA!$H$11=3,(VLOOKUP($A84,'LA33'!$B$1:$BZ$201,'LA33'!AI$1,0)),
0))),".")</f>
        <v>0.69</v>
      </c>
      <c r="AK84" s="106">
        <f>IFERROR(
IF(LA!$H$11=1,(VLOOKUP($A84,'LA31'!$B$1:$BZ$201,'LA31'!AJ$1,0)),
IF(LA!$H$11=2,(VLOOKUP($A84,'LA32'!$B$1:$BZ$201,'LA32'!AJ$1,0)),
IF(LA!$H$11=3,(VLOOKUP($A84,'LA33'!$B$1:$BZ$201,'LA33'!AJ$1,0)),
0))),".")</f>
        <v>0.15</v>
      </c>
      <c r="AL84" s="106">
        <f>IFERROR(
IF(LA!$H$11=1,(VLOOKUP($A84,'LA31'!$B$1:$BZ$201,'LA31'!AK$1,0)),
IF(LA!$H$11=2,(VLOOKUP($A84,'LA32'!$B$1:$BZ$201,'LA32'!AK$1,0)),
IF(LA!$H$11=3,(VLOOKUP($A84,'LA33'!$B$1:$BZ$201,'LA33'!AK$1,0)),
0))),".")</f>
        <v>0.22</v>
      </c>
      <c r="AM84" s="106">
        <f>IFERROR(
IF(LA!$H$11=1,(VLOOKUP($A84,'LA31'!$B$1:$BZ$201,'LA31'!AL$1,0)),
IF(LA!$H$11=2,(VLOOKUP($A84,'LA32'!$B$1:$BZ$201,'LA32'!AL$1,0)),
IF(LA!$H$11=3,(VLOOKUP($A84,'LA33'!$B$1:$BZ$201,'LA33'!AL$1,0)),
0))),".")</f>
        <v>0.21</v>
      </c>
      <c r="AN84" s="106">
        <f>IFERROR(
IF(LA!$H$11=1,(VLOOKUP($A84,'LA31'!$B$1:$BZ$201,'LA31'!AM$1,0)),
IF(LA!$H$11=2,(VLOOKUP($A84,'LA32'!$B$1:$BZ$201,'LA32'!AM$1,0)),
IF(LA!$H$11=3,(VLOOKUP($A84,'LA33'!$B$1:$BZ$201,'LA33'!AM$1,0)),
0))),".")</f>
        <v>0</v>
      </c>
      <c r="AO84" s="106">
        <f>IFERROR(
IF(LA!$H$11=1,(VLOOKUP($A84,'LA31'!$B$1:$BZ$201,'LA31'!AN$1,0)),
IF(LA!$H$11=2,(VLOOKUP($A84,'LA32'!$B$1:$BZ$201,'LA32'!AN$1,0)),
IF(LA!$H$11=3,(VLOOKUP($A84,'LA33'!$B$1:$BZ$201,'LA33'!AN$1,0)),
0))),".")</f>
        <v>0.01</v>
      </c>
      <c r="AP84" s="106">
        <f>IFERROR(
IF(LA!$H$11=1,(VLOOKUP($A84,'LA31'!$B$1:$BZ$201,'LA31'!AO$1,0)),
IF(LA!$H$11=2,(VLOOKUP($A84,'LA32'!$B$1:$BZ$201,'LA32'!AO$1,0)),
IF(LA!$H$11=3,(VLOOKUP($A84,'LA33'!$B$1:$BZ$201,'LA33'!AO$1,0)),
0))),".")</f>
        <v>0.01</v>
      </c>
      <c r="AQ84" s="106">
        <f>IFERROR(
IF(LA!$H$11=1,(VLOOKUP($A84,'LA31'!$B$1:$BZ$201,'LA31'!AP$1,0)),
IF(LA!$H$11=2,(VLOOKUP($A84,'LA32'!$B$1:$BZ$201,'LA32'!AP$1,0)),
IF(LA!$H$11=3,(VLOOKUP($A84,'LA33'!$B$1:$BZ$201,'LA33'!AP$1,0)),
0))),".")</f>
        <v>0.15</v>
      </c>
      <c r="AR84" s="106">
        <f>IFERROR(
IF(LA!$H$11=1,(VLOOKUP($A84,'LA31'!$B$1:$BZ$201,'LA31'!AQ$1,0)),
IF(LA!$H$11=2,(VLOOKUP($A84,'LA32'!$B$1:$BZ$201,'LA32'!AQ$1,0)),
IF(LA!$H$11=3,(VLOOKUP($A84,'LA33'!$B$1:$BZ$201,'LA33'!AQ$1,0)),
0))),".")</f>
        <v>0.19</v>
      </c>
      <c r="AS84" s="106">
        <f>IFERROR(
IF(LA!$H$11=1,(VLOOKUP($A84,'LA31'!$B$1:$BZ$201,'LA31'!AR$1,0)),
IF(LA!$H$11=2,(VLOOKUP($A84,'LA32'!$B$1:$BZ$201,'LA32'!AR$1,0)),
IF(LA!$H$11=3,(VLOOKUP($A84,'LA33'!$B$1:$BZ$201,'LA33'!AR$1,0)),
0))),".")</f>
        <v>0.19</v>
      </c>
      <c r="AT84" s="106">
        <f>IFERROR(
IF(LA!$H$11=1,(VLOOKUP($A84,'LA31'!$B$1:$BZ$201,'LA31'!AS$1,0)),
IF(LA!$H$11=2,(VLOOKUP($A84,'LA32'!$B$1:$BZ$201,'LA32'!AS$1,0)),
IF(LA!$H$11=3,(VLOOKUP($A84,'LA33'!$B$1:$BZ$201,'LA33'!AS$1,0)),
0))),".")</f>
        <v>0.48</v>
      </c>
      <c r="AU84" s="106">
        <f>IFERROR(
IF(LA!$H$11=1,(VLOOKUP($A84,'LA31'!$B$1:$BZ$201,'LA31'!AT$1,0)),
IF(LA!$H$11=2,(VLOOKUP($A84,'LA32'!$B$1:$BZ$201,'LA32'!AT$1,0)),
IF(LA!$H$11=3,(VLOOKUP($A84,'LA33'!$B$1:$BZ$201,'LA33'!AT$1,0)),
0))),".")</f>
        <v>0.47</v>
      </c>
      <c r="AV84" s="106">
        <f>IFERROR(
IF(LA!$H$11=1,(VLOOKUP($A84,'LA31'!$B$1:$BZ$201,'LA31'!AU$1,0)),
IF(LA!$H$11=2,(VLOOKUP($A84,'LA32'!$B$1:$BZ$201,'LA32'!AU$1,0)),
IF(LA!$H$11=3,(VLOOKUP($A84,'LA33'!$B$1:$BZ$201,'LA33'!AU$1,0)),
0))),".")</f>
        <v>0.47</v>
      </c>
      <c r="AW84" s="106" t="str">
        <f>IFERROR(
IF(LA!$H$11=1,(VLOOKUP($A84,'LA31'!$B$1:$BZ$201,'LA31'!AV$1,0)),
IF(LA!$H$11=2,(VLOOKUP($A84,'LA32'!$B$1:$BZ$201,'LA32'!AV$1,0)),
IF(LA!$H$11=3,(VLOOKUP($A84,'LA33'!$B$1:$BZ$201,'LA33'!AV$1,0)),
0))),".")</f>
        <v>x</v>
      </c>
      <c r="AX84" s="106">
        <f>IFERROR(
IF(LA!$H$11=1,(VLOOKUP($A84,'LA31'!$B$1:$BZ$201,'LA31'!AW$1,0)),
IF(LA!$H$11=2,(VLOOKUP($A84,'LA32'!$B$1:$BZ$201,'LA32'!AW$1,0)),
IF(LA!$H$11=3,(VLOOKUP($A84,'LA33'!$B$1:$BZ$201,'LA33'!AW$1,0)),
0))),".")</f>
        <v>0.01</v>
      </c>
      <c r="AY84" s="106">
        <f>IFERROR(
IF(LA!$H$11=1,(VLOOKUP($A84,'LA31'!$B$1:$BZ$201,'LA31'!AX$1,0)),
IF(LA!$H$11=2,(VLOOKUP($A84,'LA32'!$B$1:$BZ$201,'LA32'!AX$1,0)),
IF(LA!$H$11=3,(VLOOKUP($A84,'LA33'!$B$1:$BZ$201,'LA33'!AX$1,0)),
0))),".")</f>
        <v>0.01</v>
      </c>
      <c r="AZ84" s="106">
        <f>IFERROR(
IF(LA!$H$11=1,(VLOOKUP($A84,'LA31'!$B$1:$BZ$201,'LA31'!AY$1,0)),
IF(LA!$H$11=2,(VLOOKUP($A84,'LA32'!$B$1:$BZ$201,'LA32'!AY$1,0)),
IF(LA!$H$11=3,(VLOOKUP($A84,'LA33'!$B$1:$BZ$201,'LA33'!AY$1,0)),
0))),".")</f>
        <v>0</v>
      </c>
      <c r="BA84" s="106" t="str">
        <f>IFERROR(
IF(LA!$H$11=1,(VLOOKUP($A84,'LA31'!$B$1:$BZ$201,'LA31'!AZ$1,0)),
IF(LA!$H$11=2,(VLOOKUP($A84,'LA32'!$B$1:$BZ$201,'LA32'!AZ$1,0)),
IF(LA!$H$11=3,(VLOOKUP($A84,'LA33'!$B$1:$BZ$201,'LA33'!AZ$1,0)),
0))),".")</f>
        <v>x</v>
      </c>
      <c r="BB84" s="106" t="str">
        <f>IFERROR(
IF(LA!$H$11=1,(VLOOKUP($A84,'LA31'!$B$1:$BZ$201,'LA31'!BA$1,0)),
IF(LA!$H$11=2,(VLOOKUP($A84,'LA32'!$B$1:$BZ$201,'LA32'!BA$1,0)),
IF(LA!$H$11=3,(VLOOKUP($A84,'LA33'!$B$1:$BZ$201,'LA33'!BA$1,0)),
0))),".")</f>
        <v>x</v>
      </c>
      <c r="BC84" s="106" t="str">
        <f>IFERROR(
IF(LA!$H$11=1,(VLOOKUP($A84,'LA31'!$B$1:$BZ$201,'LA31'!BB$1,0)),
IF(LA!$H$11=2,(VLOOKUP($A84,'LA32'!$B$1:$BZ$201,'LA32'!BB$1,0)),
IF(LA!$H$11=3,(VLOOKUP($A84,'LA33'!$B$1:$BZ$201,'LA33'!BB$1,0)),
0))),".")</f>
        <v>x</v>
      </c>
      <c r="BD84" s="106">
        <f>IFERROR(
IF(LA!$H$11=1,(VLOOKUP($A84,'LA31'!$B$1:$BZ$201,'LA31'!BC$1,0)),
IF(LA!$H$11=2,(VLOOKUP($A84,'LA32'!$B$1:$BZ$201,'LA32'!BC$1,0)),
IF(LA!$H$11=3,(VLOOKUP($A84,'LA33'!$B$1:$BZ$201,'LA33'!BC$1,0)),
0))),".")</f>
        <v>0.03</v>
      </c>
      <c r="BE84" s="106">
        <f>IFERROR(
IF(LA!$H$11=1,(VLOOKUP($A84,'LA31'!$B$1:$BZ$201,'LA31'!BD$1,0)),
IF(LA!$H$11=2,(VLOOKUP($A84,'LA32'!$B$1:$BZ$201,'LA32'!BD$1,0)),
IF(LA!$H$11=3,(VLOOKUP($A84,'LA33'!$B$1:$BZ$201,'LA33'!BD$1,0)),
0))),".")</f>
        <v>0.03</v>
      </c>
      <c r="BF84" s="106" t="str">
        <f>IFERROR(
IF(LA!$H$11=1,(VLOOKUP($A84,'LA31'!$B$1:$BZ$201,'LA31'!BE$1,0)),
IF(LA!$H$11=2,(VLOOKUP($A84,'LA32'!$B$1:$BZ$201,'LA32'!BE$1,0)),
IF(LA!$H$11=3,(VLOOKUP($A84,'LA33'!$B$1:$BZ$201,'LA33'!BE$1,0)),
0))),".")</f>
        <v>x</v>
      </c>
      <c r="BG84" s="106">
        <f>IFERROR(
IF(LA!$H$11=1,(VLOOKUP($A84,'LA31'!$B$1:$BZ$201,'LA31'!BF$1,0)),
IF(LA!$H$11=2,(VLOOKUP($A84,'LA32'!$B$1:$BZ$201,'LA32'!BF$1,0)),
IF(LA!$H$11=3,(VLOOKUP($A84,'LA33'!$B$1:$BZ$201,'LA33'!BF$1,0)),
0))),".")</f>
        <v>0.02</v>
      </c>
      <c r="BH84" s="106">
        <f>IFERROR(
IF(LA!$H$11=1,(VLOOKUP($A84,'LA31'!$B$1:$BZ$201,'LA31'!BG$1,0)),
IF(LA!$H$11=2,(VLOOKUP($A84,'LA32'!$B$1:$BZ$201,'LA32'!BG$1,0)),
IF(LA!$H$11=3,(VLOOKUP($A84,'LA33'!$B$1:$BZ$201,'LA33'!BG$1,0)),
0))),".")</f>
        <v>0.02</v>
      </c>
      <c r="BI84" s="106" t="str">
        <f>IFERROR(
IF(LA!$H$11=1,(VLOOKUP($A84,'LA31'!$B$1:$BZ$201,'LA31'!BH$1,0)),
IF(LA!$H$11=2,(VLOOKUP($A84,'LA32'!$B$1:$BZ$201,'LA32'!BH$1,0)),
IF(LA!$H$11=3,(VLOOKUP($A84,'LA33'!$B$1:$BZ$201,'LA33'!BH$1,0)),
0))),".")</f>
        <v>x</v>
      </c>
      <c r="BJ84" s="106">
        <f>IFERROR(
IF(LA!$H$11=1,(VLOOKUP($A84,'LA31'!$B$1:$BZ$201,'LA31'!BI$1,0)),
IF(LA!$H$11=2,(VLOOKUP($A84,'LA32'!$B$1:$BZ$201,'LA32'!BI$1,0)),
IF(LA!$H$11=3,(VLOOKUP($A84,'LA33'!$B$1:$BZ$201,'LA33'!BI$1,0)),
0))),".")</f>
        <v>0.01</v>
      </c>
      <c r="BK84" s="106">
        <f>IFERROR(
IF(LA!$H$11=1,(VLOOKUP($A84,'LA31'!$B$1:$BZ$201,'LA31'!BJ$1,0)),
IF(LA!$H$11=2,(VLOOKUP($A84,'LA32'!$B$1:$BZ$201,'LA32'!BJ$1,0)),
IF(LA!$H$11=3,(VLOOKUP($A84,'LA33'!$B$1:$BZ$201,'LA33'!BJ$1,0)),
0))),".")</f>
        <v>0.01</v>
      </c>
      <c r="BL84" s="106">
        <f>IFERROR(
IF(LA!$H$11=1,(VLOOKUP($A84,'LA31'!$B$1:$BZ$201,'LA31'!BK$1,0)),
IF(LA!$H$11=2,(VLOOKUP($A84,'LA32'!$B$1:$BZ$201,'LA32'!BK$1,0)),
IF(LA!$H$11=3,(VLOOKUP($A84,'LA33'!$B$1:$BZ$201,'LA33'!BK$1,0)),
0))),".")</f>
        <v>0</v>
      </c>
      <c r="BM84" s="106" t="str">
        <f>IFERROR(
IF(LA!$H$11=1,(VLOOKUP($A84,'LA31'!$B$1:$BZ$201,'LA31'!BL$1,0)),
IF(LA!$H$11=2,(VLOOKUP($A84,'LA32'!$B$1:$BZ$201,'LA32'!BL$1,0)),
IF(LA!$H$11=3,(VLOOKUP($A84,'LA33'!$B$1:$BZ$201,'LA33'!BL$1,0)),
0))),".")</f>
        <v>x</v>
      </c>
      <c r="BN84" s="106" t="str">
        <f>IFERROR(
IF(LA!$H$11=1,(VLOOKUP($A84,'LA31'!$B$1:$BZ$201,'LA31'!BM$1,0)),
IF(LA!$H$11=2,(VLOOKUP($A84,'LA32'!$B$1:$BZ$201,'LA32'!BM$1,0)),
IF(LA!$H$11=3,(VLOOKUP($A84,'LA33'!$B$1:$BZ$201,'LA33'!BM$1,0)),
0))),".")</f>
        <v>x</v>
      </c>
      <c r="BO84" s="106">
        <f>IFERROR(
IF(LA!$H$11=1,(VLOOKUP($A84,'LA31'!$B$1:$BZ$201,'LA31'!BN$1,0)),
IF(LA!$H$11=2,(VLOOKUP($A84,'LA32'!$B$1:$BZ$201,'LA32'!BN$1,0)),
IF(LA!$H$11=3,(VLOOKUP($A84,'LA33'!$B$1:$BZ$201,'LA33'!BN$1,0)),
0))),".")</f>
        <v>0</v>
      </c>
      <c r="BP84" s="106">
        <f>IFERROR(
IF(LA!$H$11=1,(VLOOKUP($A84,'LA31'!$B$1:$BZ$201,'LA31'!BO$1,0)),
IF(LA!$H$11=2,(VLOOKUP($A84,'LA32'!$B$1:$BZ$201,'LA32'!BO$1,0)),
IF(LA!$H$11=3,(VLOOKUP($A84,'LA33'!$B$1:$BZ$201,'LA33'!BO$1,0)),
0))),".")</f>
        <v>0.01</v>
      </c>
      <c r="BQ84" s="106">
        <f>IFERROR(
IF(LA!$H$11=1,(VLOOKUP($A84,'LA31'!$B$1:$BZ$201,'LA31'!BP$1,0)),
IF(LA!$H$11=2,(VLOOKUP($A84,'LA32'!$B$1:$BZ$201,'LA32'!BP$1,0)),
IF(LA!$H$11=3,(VLOOKUP($A84,'LA33'!$B$1:$BZ$201,'LA33'!BP$1,0)),
0))),".")</f>
        <v>0.01</v>
      </c>
      <c r="BR84" s="106" t="str">
        <f>IFERROR(
IF(LA!$H$11=1,(VLOOKUP($A84,'LA31'!$B$1:$BZ$201,'LA31'!BQ$1,0)),
IF(LA!$H$11=2,(VLOOKUP($A84,'LA32'!$B$1:$BZ$201,'LA32'!BQ$1,0)),
IF(LA!$H$11=3,(VLOOKUP($A84,'LA33'!$B$1:$BZ$201,'LA33'!BQ$1,0)),
0))),".")</f>
        <v>x</v>
      </c>
      <c r="BS84" s="106">
        <f>IFERROR(
IF(LA!$H$11=1,(VLOOKUP($A84,'LA31'!$B$1:$BZ$201,'LA31'!BR$1,0)),
IF(LA!$H$11=2,(VLOOKUP($A84,'LA32'!$B$1:$BZ$201,'LA32'!BR$1,0)),
IF(LA!$H$11=3,(VLOOKUP($A84,'LA33'!$B$1:$BZ$201,'LA33'!BR$1,0)),
0))),".")</f>
        <v>7.0000000000000007E-2</v>
      </c>
      <c r="BT84" s="106">
        <f>IFERROR(
IF(LA!$H$11=1,(VLOOKUP($A84,'LA31'!$B$1:$BZ$201,'LA31'!BS$1,0)),
IF(LA!$H$11=2,(VLOOKUP($A84,'LA32'!$B$1:$BZ$201,'LA32'!BS$1,0)),
IF(LA!$H$11=3,(VLOOKUP($A84,'LA33'!$B$1:$BZ$201,'LA33'!BS$1,0)),
0))),".")</f>
        <v>7.0000000000000007E-2</v>
      </c>
      <c r="BU84" s="106" t="str">
        <f>IFERROR(
IF(LA!$H$11=1,(VLOOKUP($A84,'LA31'!$B$1:$BZ$201,'LA31'!BT$1,0)),
IF(LA!$H$11=2,(VLOOKUP($A84,'LA32'!$B$1:$BZ$201,'LA32'!BT$1,0)),
IF(LA!$H$11=3,(VLOOKUP($A84,'LA33'!$B$1:$BZ$201,'LA33'!BT$1,0)),
0))),".")</f>
        <v>x</v>
      </c>
      <c r="BV84" s="106">
        <f>IFERROR(
IF(LA!$H$11=1,(VLOOKUP($A84,'LA31'!$B$1:$BZ$201,'LA31'!BU$1,0)),
IF(LA!$H$11=2,(VLOOKUP($A84,'LA32'!$B$1:$BZ$201,'LA32'!BU$1,0)),
IF(LA!$H$11=3,(VLOOKUP($A84,'LA33'!$B$1:$BZ$201,'LA33'!BU$1,0)),
0))),".")</f>
        <v>0.02</v>
      </c>
      <c r="BW84" s="106">
        <f>IFERROR(
IF(LA!$H$11=1,(VLOOKUP($A84,'LA31'!$B$1:$BZ$201,'LA31'!BV$1,0)),
IF(LA!$H$11=2,(VLOOKUP($A84,'LA32'!$B$1:$BZ$201,'LA32'!BV$1,0)),
IF(LA!$H$11=3,(VLOOKUP($A84,'LA33'!$B$1:$BZ$201,'LA33'!BV$1,0)),
0))),".")</f>
        <v>0.02</v>
      </c>
      <c r="BX84" s="106">
        <f>IFERROR(
IF(LA!$H$11=1,(VLOOKUP($A84,'LA31'!$B$1:$BZ$201,'LA31'!BW$1,0)),
IF(LA!$H$11=2,(VLOOKUP($A84,'LA32'!$B$1:$BZ$201,'LA32'!BW$1,0)),
IF(LA!$H$11=3,(VLOOKUP($A84,'LA33'!$B$1:$BZ$201,'LA33'!BW$1,0)),
0))),".")</f>
        <v>0.13</v>
      </c>
      <c r="BY84" s="106">
        <f>IFERROR(
IF(LA!$H$11=1,(VLOOKUP($A84,'LA31'!$B$1:$BZ$201,'LA31'!BX$1,0)),
IF(LA!$H$11=2,(VLOOKUP($A84,'LA32'!$B$1:$BZ$201,'LA32'!BX$1,0)),
IF(LA!$H$11=3,(VLOOKUP($A84,'LA33'!$B$1:$BZ$201,'LA33'!BX$1,0)),
0))),".")</f>
        <v>0.08</v>
      </c>
      <c r="BZ84" s="106">
        <f>IFERROR(
IF(LA!$H$11=1,(VLOOKUP($A84,'LA31'!$B$1:$BZ$201,'LA31'!BY$1,0)),
IF(LA!$H$11=2,(VLOOKUP($A84,'LA32'!$B$1:$BZ$201,'LA32'!BY$1,0)),
IF(LA!$H$11=3,(VLOOKUP($A84,'LA33'!$B$1:$BZ$201,'LA33'!BY$1,0)),
0))),".")</f>
        <v>0.09</v>
      </c>
    </row>
    <row r="85" spans="1:78" x14ac:dyDescent="0.2">
      <c r="A85" s="55">
        <v>340</v>
      </c>
      <c r="B85" s="55" t="s">
        <v>267</v>
      </c>
      <c r="C85" s="88" t="s">
        <v>192</v>
      </c>
      <c r="D85" s="59">
        <f>IFERROR(
IF(LA!$H$11=1,(VLOOKUP($A85,'LA31'!$B$1:$BZ$201,'LA31'!C$1,0)),
IF(LA!$H$11=2,(VLOOKUP($A85,'LA32'!$B$1:$BZ$201,'LA32'!C$1,0)),
IF(LA!$H$11=3,(VLOOKUP($A85,'LA33'!$B$1:$BZ$201,'LA33'!C$1,0)),
0))),".")</f>
        <v>20</v>
      </c>
      <c r="E85" s="59">
        <f>IFERROR(
IF(LA!$H$11=1,(VLOOKUP($A85,'LA31'!$B$1:$BZ$201,'LA31'!D$1,0)),
IF(LA!$H$11=2,(VLOOKUP($A85,'LA32'!$B$1:$BZ$201,'LA32'!D$1,0)),
IF(LA!$H$11=3,(VLOOKUP($A85,'LA33'!$B$1:$BZ$201,'LA33'!D$1,0)),
0))),".")</f>
        <v>80</v>
      </c>
      <c r="F85" s="59">
        <f>IFERROR(
IF(LA!$H$11=1,(VLOOKUP($A85,'LA31'!$B$1:$BZ$201,'LA31'!E$1,0)),
IF(LA!$H$11=2,(VLOOKUP($A85,'LA32'!$B$1:$BZ$201,'LA32'!E$1,0)),
IF(LA!$H$11=3,(VLOOKUP($A85,'LA33'!$B$1:$BZ$201,'LA33'!E$1,0)),
0))),".")</f>
        <v>90</v>
      </c>
      <c r="G85" s="106">
        <f>IFERROR(
IF(LA!$H$11=1,(VLOOKUP($A85,'LA31'!$B$1:$BZ$201,'LA31'!F$1,0)),
IF(LA!$H$11=2,(VLOOKUP($A85,'LA32'!$B$1:$BZ$201,'LA32'!F$1,0)),
IF(LA!$H$11=3,(VLOOKUP($A85,'LA33'!$B$1:$BZ$201,'LA33'!F$1,0)),
0))),".")</f>
        <v>0.67</v>
      </c>
      <c r="H85" s="106">
        <f>IFERROR(
IF(LA!$H$11=1,(VLOOKUP($A85,'LA31'!$B$1:$BZ$201,'LA31'!G$1,0)),
IF(LA!$H$11=2,(VLOOKUP($A85,'LA32'!$B$1:$BZ$201,'LA32'!G$1,0)),
IF(LA!$H$11=3,(VLOOKUP($A85,'LA33'!$B$1:$BZ$201,'LA33'!G$1,0)),
0))),".")</f>
        <v>0.88</v>
      </c>
      <c r="I85" s="106">
        <f>IFERROR(
IF(LA!$H$11=1,(VLOOKUP($A85,'LA31'!$B$1:$BZ$201,'LA31'!H$1,0)),
IF(LA!$H$11=2,(VLOOKUP($A85,'LA32'!$B$1:$BZ$201,'LA32'!H$1,0)),
IF(LA!$H$11=3,(VLOOKUP($A85,'LA33'!$B$1:$BZ$201,'LA33'!H$1,0)),
0))),".")</f>
        <v>0.85</v>
      </c>
      <c r="J85" s="106">
        <f>IFERROR(
IF(LA!$H$11=1,(VLOOKUP($A85,'LA31'!$B$1:$BZ$201,'LA31'!I$1,0)),
IF(LA!$H$11=2,(VLOOKUP($A85,'LA32'!$B$1:$BZ$201,'LA32'!I$1,0)),
IF(LA!$H$11=3,(VLOOKUP($A85,'LA33'!$B$1:$BZ$201,'LA33'!I$1,0)),
0))),".")</f>
        <v>0.53</v>
      </c>
      <c r="K85" s="106">
        <f>IFERROR(
IF(LA!$H$11=1,(VLOOKUP($A85,'LA31'!$B$1:$BZ$201,'LA31'!J$1,0)),
IF(LA!$H$11=2,(VLOOKUP($A85,'LA32'!$B$1:$BZ$201,'LA32'!J$1,0)),
IF(LA!$H$11=3,(VLOOKUP($A85,'LA33'!$B$1:$BZ$201,'LA33'!J$1,0)),
0))),".")</f>
        <v>0.76</v>
      </c>
      <c r="L85" s="106">
        <f>IFERROR(
IF(LA!$H$11=1,(VLOOKUP($A85,'LA31'!$B$1:$BZ$201,'LA31'!K$1,0)),
IF(LA!$H$11=2,(VLOOKUP($A85,'LA32'!$B$1:$BZ$201,'LA32'!K$1,0)),
IF(LA!$H$11=3,(VLOOKUP($A85,'LA33'!$B$1:$BZ$201,'LA33'!K$1,0)),
0))),".")</f>
        <v>0.72</v>
      </c>
      <c r="M85" s="106" t="str">
        <f>IFERROR(
IF(LA!$H$11=1,(VLOOKUP($A85,'LA31'!$B$1:$BZ$201,'LA31'!L$1,0)),
IF(LA!$H$11=2,(VLOOKUP($A85,'LA32'!$B$1:$BZ$201,'LA32'!L$1,0)),
IF(LA!$H$11=3,(VLOOKUP($A85,'LA33'!$B$1:$BZ$201,'LA33'!L$1,0)),
0))),".")</f>
        <v>x</v>
      </c>
      <c r="N85" s="106">
        <f>IFERROR(
IF(LA!$H$11=1,(VLOOKUP($A85,'LA31'!$B$1:$BZ$201,'LA31'!M$1,0)),
IF(LA!$H$11=2,(VLOOKUP($A85,'LA32'!$B$1:$BZ$201,'LA32'!M$1,0)),
IF(LA!$H$11=3,(VLOOKUP($A85,'LA33'!$B$1:$BZ$201,'LA33'!M$1,0)),
0))),".")</f>
        <v>0.26</v>
      </c>
      <c r="O85" s="106">
        <f>IFERROR(
IF(LA!$H$11=1,(VLOOKUP($A85,'LA31'!$B$1:$BZ$201,'LA31'!N$1,0)),
IF(LA!$H$11=2,(VLOOKUP($A85,'LA32'!$B$1:$BZ$201,'LA32'!N$1,0)),
IF(LA!$H$11=3,(VLOOKUP($A85,'LA33'!$B$1:$BZ$201,'LA33'!N$1,0)),
0))),".")</f>
        <v>0.25</v>
      </c>
      <c r="P85" s="106">
        <f>IFERROR(
IF(LA!$H$11=1,(VLOOKUP($A85,'LA31'!$B$1:$BZ$201,'LA31'!O$1,0)),
IF(LA!$H$11=2,(VLOOKUP($A85,'LA32'!$B$1:$BZ$201,'LA32'!O$1,0)),
IF(LA!$H$11=3,(VLOOKUP($A85,'LA33'!$B$1:$BZ$201,'LA33'!O$1,0)),
0))),".")</f>
        <v>0</v>
      </c>
      <c r="Q85" s="106">
        <f>IFERROR(
IF(LA!$H$11=1,(VLOOKUP($A85,'LA31'!$B$1:$BZ$201,'LA31'!P$1,0)),
IF(LA!$H$11=2,(VLOOKUP($A85,'LA32'!$B$1:$BZ$201,'LA32'!P$1,0)),
IF(LA!$H$11=3,(VLOOKUP($A85,'LA33'!$B$1:$BZ$201,'LA33'!P$1,0)),
0))),".")</f>
        <v>0</v>
      </c>
      <c r="R85" s="106">
        <f>IFERROR(
IF(LA!$H$11=1,(VLOOKUP($A85,'LA31'!$B$1:$BZ$201,'LA31'!Q$1,0)),
IF(LA!$H$11=2,(VLOOKUP($A85,'LA32'!$B$1:$BZ$201,'LA32'!Q$1,0)),
IF(LA!$H$11=3,(VLOOKUP($A85,'LA33'!$B$1:$BZ$201,'LA33'!Q$1,0)),
0))),".")</f>
        <v>0</v>
      </c>
      <c r="S85" s="106">
        <f>IFERROR(
IF(LA!$H$11=1,(VLOOKUP($A85,'LA31'!$B$1:$BZ$201,'LA31'!R$1,0)),
IF(LA!$H$11=2,(VLOOKUP($A85,'LA32'!$B$1:$BZ$201,'LA32'!R$1,0)),
IF(LA!$H$11=3,(VLOOKUP($A85,'LA33'!$B$1:$BZ$201,'LA33'!R$1,0)),
0))),".")</f>
        <v>0</v>
      </c>
      <c r="T85" s="106" t="str">
        <f>IFERROR(
IF(LA!$H$11=1,(VLOOKUP($A85,'LA31'!$B$1:$BZ$201,'LA31'!S$1,0)),
IF(LA!$H$11=2,(VLOOKUP($A85,'LA32'!$B$1:$BZ$201,'LA32'!S$1,0)),
IF(LA!$H$11=3,(VLOOKUP($A85,'LA33'!$B$1:$BZ$201,'LA33'!S$1,0)),
0))),".")</f>
        <v>x</v>
      </c>
      <c r="U85" s="106" t="str">
        <f>IFERROR(
IF(LA!$H$11=1,(VLOOKUP($A85,'LA31'!$B$1:$BZ$201,'LA31'!T$1,0)),
IF(LA!$H$11=2,(VLOOKUP($A85,'LA32'!$B$1:$BZ$201,'LA32'!T$1,0)),
IF(LA!$H$11=3,(VLOOKUP($A85,'LA33'!$B$1:$BZ$201,'LA33'!T$1,0)),
0))),".")</f>
        <v>x</v>
      </c>
      <c r="V85" s="106" t="str">
        <f>IFERROR(
IF(LA!$H$11=1,(VLOOKUP($A85,'LA31'!$B$1:$BZ$201,'LA31'!U$1,0)),
IF(LA!$H$11=2,(VLOOKUP($A85,'LA32'!$B$1:$BZ$201,'LA32'!U$1,0)),
IF(LA!$H$11=3,(VLOOKUP($A85,'LA33'!$B$1:$BZ$201,'LA33'!U$1,0)),
0))),".")</f>
        <v>x</v>
      </c>
      <c r="W85" s="106" t="str">
        <f>IFERROR(
IF(LA!$H$11=1,(VLOOKUP($A85,'LA31'!$B$1:$BZ$201,'LA31'!V$1,0)),
IF(LA!$H$11=2,(VLOOKUP($A85,'LA32'!$B$1:$BZ$201,'LA32'!V$1,0)),
IF(LA!$H$11=3,(VLOOKUP($A85,'LA33'!$B$1:$BZ$201,'LA33'!V$1,0)),
0))),".")</f>
        <v>x</v>
      </c>
      <c r="X85" s="106" t="str">
        <f>IFERROR(
IF(LA!$H$11=1,(VLOOKUP($A85,'LA31'!$B$1:$BZ$201,'LA31'!W$1,0)),
IF(LA!$H$11=2,(VLOOKUP($A85,'LA32'!$B$1:$BZ$201,'LA32'!W$1,0)),
IF(LA!$H$11=3,(VLOOKUP($A85,'LA33'!$B$1:$BZ$201,'LA33'!W$1,0)),
0))),".")</f>
        <v>x</v>
      </c>
      <c r="Y85" s="106">
        <f>IFERROR(
IF(LA!$H$11=1,(VLOOKUP($A85,'LA31'!$B$1:$BZ$201,'LA31'!X$1,0)),
IF(LA!$H$11=2,(VLOOKUP($A85,'LA32'!$B$1:$BZ$201,'LA32'!X$1,0)),
IF(LA!$H$11=3,(VLOOKUP($A85,'LA33'!$B$1:$BZ$201,'LA33'!X$1,0)),
0))),".")</f>
        <v>0</v>
      </c>
      <c r="Z85" s="106">
        <f>IFERROR(
IF(LA!$H$11=1,(VLOOKUP($A85,'LA31'!$B$1:$BZ$201,'LA31'!Y$1,0)),
IF(LA!$H$11=2,(VLOOKUP($A85,'LA32'!$B$1:$BZ$201,'LA32'!Y$1,0)),
IF(LA!$H$11=3,(VLOOKUP($A85,'LA33'!$B$1:$BZ$201,'LA33'!Y$1,0)),
0))),".")</f>
        <v>0</v>
      </c>
      <c r="AA85" s="106">
        <f>IFERROR(
IF(LA!$H$11=1,(VLOOKUP($A85,'LA31'!$B$1:$BZ$201,'LA31'!Z$1,0)),
IF(LA!$H$11=2,(VLOOKUP($A85,'LA32'!$B$1:$BZ$201,'LA32'!Z$1,0)),
IF(LA!$H$11=3,(VLOOKUP($A85,'LA33'!$B$1:$BZ$201,'LA33'!Z$1,0)),
0))),".")</f>
        <v>0</v>
      </c>
      <c r="AB85" s="106">
        <f>IFERROR(
IF(LA!$H$11=1,(VLOOKUP($A85,'LA31'!$B$1:$BZ$201,'LA31'!AA$1,0)),
IF(LA!$H$11=2,(VLOOKUP($A85,'LA32'!$B$1:$BZ$201,'LA32'!AA$1,0)),
IF(LA!$H$11=3,(VLOOKUP($A85,'LA33'!$B$1:$BZ$201,'LA33'!AA$1,0)),
0))),".")</f>
        <v>0</v>
      </c>
      <c r="AC85" s="106">
        <f>IFERROR(
IF(LA!$H$11=1,(VLOOKUP($A85,'LA31'!$B$1:$BZ$201,'LA31'!AB$1,0)),
IF(LA!$H$11=2,(VLOOKUP($A85,'LA32'!$B$1:$BZ$201,'LA32'!AB$1,0)),
IF(LA!$H$11=3,(VLOOKUP($A85,'LA33'!$B$1:$BZ$201,'LA33'!AB$1,0)),
0))),".")</f>
        <v>0</v>
      </c>
      <c r="AD85" s="106">
        <f>IFERROR(
IF(LA!$H$11=1,(VLOOKUP($A85,'LA31'!$B$1:$BZ$201,'LA31'!AC$1,0)),
IF(LA!$H$11=2,(VLOOKUP($A85,'LA32'!$B$1:$BZ$201,'LA32'!AC$1,0)),
IF(LA!$H$11=3,(VLOOKUP($A85,'LA33'!$B$1:$BZ$201,'LA33'!AC$1,0)),
0))),".")</f>
        <v>0</v>
      </c>
      <c r="AE85" s="106" t="str">
        <f>IFERROR(
IF(LA!$H$11=1,(VLOOKUP($A85,'LA31'!$B$1:$BZ$201,'LA31'!AD$1,0)),
IF(LA!$H$11=2,(VLOOKUP($A85,'LA32'!$B$1:$BZ$201,'LA32'!AD$1,0)),
IF(LA!$H$11=3,(VLOOKUP($A85,'LA33'!$B$1:$BZ$201,'LA33'!AD$1,0)),
0))),".")</f>
        <v>x</v>
      </c>
      <c r="AF85" s="106">
        <f>IFERROR(
IF(LA!$H$11=1,(VLOOKUP($A85,'LA31'!$B$1:$BZ$201,'LA31'!AE$1,0)),
IF(LA!$H$11=2,(VLOOKUP($A85,'LA32'!$B$1:$BZ$201,'LA32'!AE$1,0)),
IF(LA!$H$11=3,(VLOOKUP($A85,'LA33'!$B$1:$BZ$201,'LA33'!AE$1,0)),
0))),".")</f>
        <v>0.1</v>
      </c>
      <c r="AG85" s="106">
        <f>IFERROR(
IF(LA!$H$11=1,(VLOOKUP($A85,'LA31'!$B$1:$BZ$201,'LA31'!AF$1,0)),
IF(LA!$H$11=2,(VLOOKUP($A85,'LA32'!$B$1:$BZ$201,'LA32'!AF$1,0)),
IF(LA!$H$11=3,(VLOOKUP($A85,'LA33'!$B$1:$BZ$201,'LA33'!AF$1,0)),
0))),".")</f>
        <v>0.11</v>
      </c>
      <c r="AH85" s="106" t="str">
        <f>IFERROR(
IF(LA!$H$11=1,(VLOOKUP($A85,'LA31'!$B$1:$BZ$201,'LA31'!AG$1,0)),
IF(LA!$H$11=2,(VLOOKUP($A85,'LA32'!$B$1:$BZ$201,'LA32'!AG$1,0)),
IF(LA!$H$11=3,(VLOOKUP($A85,'LA33'!$B$1:$BZ$201,'LA33'!AG$1,0)),
0))),".")</f>
        <v>x</v>
      </c>
      <c r="AI85" s="106">
        <f>IFERROR(
IF(LA!$H$11=1,(VLOOKUP($A85,'LA31'!$B$1:$BZ$201,'LA31'!AH$1,0)),
IF(LA!$H$11=2,(VLOOKUP($A85,'LA32'!$B$1:$BZ$201,'LA32'!AH$1,0)),
IF(LA!$H$11=3,(VLOOKUP($A85,'LA33'!$B$1:$BZ$201,'LA33'!AH$1,0)),
0))),".")</f>
        <v>0.47</v>
      </c>
      <c r="AJ85" s="106">
        <f>IFERROR(
IF(LA!$H$11=1,(VLOOKUP($A85,'LA31'!$B$1:$BZ$201,'LA31'!AI$1,0)),
IF(LA!$H$11=2,(VLOOKUP($A85,'LA32'!$B$1:$BZ$201,'LA32'!AI$1,0)),
IF(LA!$H$11=3,(VLOOKUP($A85,'LA33'!$B$1:$BZ$201,'LA33'!AI$1,0)),
0))),".")</f>
        <v>0.43</v>
      </c>
      <c r="AK85" s="106" t="str">
        <f>IFERROR(
IF(LA!$H$11=1,(VLOOKUP($A85,'LA31'!$B$1:$BZ$201,'LA31'!AJ$1,0)),
IF(LA!$H$11=2,(VLOOKUP($A85,'LA32'!$B$1:$BZ$201,'LA32'!AJ$1,0)),
IF(LA!$H$11=3,(VLOOKUP($A85,'LA33'!$B$1:$BZ$201,'LA33'!AJ$1,0)),
0))),".")</f>
        <v>x</v>
      </c>
      <c r="AL85" s="106" t="str">
        <f>IFERROR(
IF(LA!$H$11=1,(VLOOKUP($A85,'LA31'!$B$1:$BZ$201,'LA31'!AK$1,0)),
IF(LA!$H$11=2,(VLOOKUP($A85,'LA32'!$B$1:$BZ$201,'LA32'!AK$1,0)),
IF(LA!$H$11=3,(VLOOKUP($A85,'LA33'!$B$1:$BZ$201,'LA33'!AK$1,0)),
0))),".")</f>
        <v>x</v>
      </c>
      <c r="AM85" s="106">
        <f>IFERROR(
IF(LA!$H$11=1,(VLOOKUP($A85,'LA31'!$B$1:$BZ$201,'LA31'!AL$1,0)),
IF(LA!$H$11=2,(VLOOKUP($A85,'LA32'!$B$1:$BZ$201,'LA32'!AL$1,0)),
IF(LA!$H$11=3,(VLOOKUP($A85,'LA33'!$B$1:$BZ$201,'LA33'!AL$1,0)),
0))),".")</f>
        <v>0.06</v>
      </c>
      <c r="AN85" s="106">
        <f>IFERROR(
IF(LA!$H$11=1,(VLOOKUP($A85,'LA31'!$B$1:$BZ$201,'LA31'!AM$1,0)),
IF(LA!$H$11=2,(VLOOKUP($A85,'LA32'!$B$1:$BZ$201,'LA32'!AM$1,0)),
IF(LA!$H$11=3,(VLOOKUP($A85,'LA33'!$B$1:$BZ$201,'LA33'!AM$1,0)),
0))),".")</f>
        <v>0</v>
      </c>
      <c r="AO85" s="106">
        <f>IFERROR(
IF(LA!$H$11=1,(VLOOKUP($A85,'LA31'!$B$1:$BZ$201,'LA31'!AN$1,0)),
IF(LA!$H$11=2,(VLOOKUP($A85,'LA32'!$B$1:$BZ$201,'LA32'!AN$1,0)),
IF(LA!$H$11=3,(VLOOKUP($A85,'LA33'!$B$1:$BZ$201,'LA33'!AN$1,0)),
0))),".")</f>
        <v>0</v>
      </c>
      <c r="AP85" s="106">
        <f>IFERROR(
IF(LA!$H$11=1,(VLOOKUP($A85,'LA31'!$B$1:$BZ$201,'LA31'!AO$1,0)),
IF(LA!$H$11=2,(VLOOKUP($A85,'LA32'!$B$1:$BZ$201,'LA32'!AO$1,0)),
IF(LA!$H$11=3,(VLOOKUP($A85,'LA33'!$B$1:$BZ$201,'LA33'!AO$1,0)),
0))),".")</f>
        <v>0</v>
      </c>
      <c r="AQ85" s="106" t="str">
        <f>IFERROR(
IF(LA!$H$11=1,(VLOOKUP($A85,'LA31'!$B$1:$BZ$201,'LA31'!AP$1,0)),
IF(LA!$H$11=2,(VLOOKUP($A85,'LA32'!$B$1:$BZ$201,'LA32'!AP$1,0)),
IF(LA!$H$11=3,(VLOOKUP($A85,'LA33'!$B$1:$BZ$201,'LA33'!AP$1,0)),
0))),".")</f>
        <v>x</v>
      </c>
      <c r="AR85" s="106" t="str">
        <f>IFERROR(
IF(LA!$H$11=1,(VLOOKUP($A85,'LA31'!$B$1:$BZ$201,'LA31'!AQ$1,0)),
IF(LA!$H$11=2,(VLOOKUP($A85,'LA32'!$B$1:$BZ$201,'LA32'!AQ$1,0)),
IF(LA!$H$11=3,(VLOOKUP($A85,'LA33'!$B$1:$BZ$201,'LA33'!AQ$1,0)),
0))),".")</f>
        <v>x</v>
      </c>
      <c r="AS85" s="106" t="str">
        <f>IFERROR(
IF(LA!$H$11=1,(VLOOKUP($A85,'LA31'!$B$1:$BZ$201,'LA31'!AR$1,0)),
IF(LA!$H$11=2,(VLOOKUP($A85,'LA32'!$B$1:$BZ$201,'LA32'!AR$1,0)),
IF(LA!$H$11=3,(VLOOKUP($A85,'LA33'!$B$1:$BZ$201,'LA33'!AR$1,0)),
0))),".")</f>
        <v>x</v>
      </c>
      <c r="AT85" s="106" t="str">
        <f>IFERROR(
IF(LA!$H$11=1,(VLOOKUP($A85,'LA31'!$B$1:$BZ$201,'LA31'!AS$1,0)),
IF(LA!$H$11=2,(VLOOKUP($A85,'LA32'!$B$1:$BZ$201,'LA32'!AS$1,0)),
IF(LA!$H$11=3,(VLOOKUP($A85,'LA33'!$B$1:$BZ$201,'LA33'!AS$1,0)),
0))),".")</f>
        <v>x</v>
      </c>
      <c r="AU85" s="106">
        <f>IFERROR(
IF(LA!$H$11=1,(VLOOKUP($A85,'LA31'!$B$1:$BZ$201,'LA31'!AT$1,0)),
IF(LA!$H$11=2,(VLOOKUP($A85,'LA32'!$B$1:$BZ$201,'LA32'!AT$1,0)),
IF(LA!$H$11=3,(VLOOKUP($A85,'LA33'!$B$1:$BZ$201,'LA33'!AT$1,0)),
0))),".")</f>
        <v>0.38</v>
      </c>
      <c r="AV85" s="106">
        <f>IFERROR(
IF(LA!$H$11=1,(VLOOKUP($A85,'LA31'!$B$1:$BZ$201,'LA31'!AU$1,0)),
IF(LA!$H$11=2,(VLOOKUP($A85,'LA32'!$B$1:$BZ$201,'LA32'!AU$1,0)),
IF(LA!$H$11=3,(VLOOKUP($A85,'LA33'!$B$1:$BZ$201,'LA33'!AU$1,0)),
0))),".")</f>
        <v>0.34</v>
      </c>
      <c r="AW85" s="106">
        <f>IFERROR(
IF(LA!$H$11=1,(VLOOKUP($A85,'LA31'!$B$1:$BZ$201,'LA31'!AV$1,0)),
IF(LA!$H$11=2,(VLOOKUP($A85,'LA32'!$B$1:$BZ$201,'LA32'!AV$1,0)),
IF(LA!$H$11=3,(VLOOKUP($A85,'LA33'!$B$1:$BZ$201,'LA33'!AV$1,0)),
0))),".")</f>
        <v>0</v>
      </c>
      <c r="AX85" s="106" t="str">
        <f>IFERROR(
IF(LA!$H$11=1,(VLOOKUP($A85,'LA31'!$B$1:$BZ$201,'LA31'!AW$1,0)),
IF(LA!$H$11=2,(VLOOKUP($A85,'LA32'!$B$1:$BZ$201,'LA32'!AW$1,0)),
IF(LA!$H$11=3,(VLOOKUP($A85,'LA33'!$B$1:$BZ$201,'LA33'!AW$1,0)),
0))),".")</f>
        <v>x</v>
      </c>
      <c r="AY85" s="106" t="str">
        <f>IFERROR(
IF(LA!$H$11=1,(VLOOKUP($A85,'LA31'!$B$1:$BZ$201,'LA31'!AX$1,0)),
IF(LA!$H$11=2,(VLOOKUP($A85,'LA32'!$B$1:$BZ$201,'LA32'!AX$1,0)),
IF(LA!$H$11=3,(VLOOKUP($A85,'LA33'!$B$1:$BZ$201,'LA33'!AX$1,0)),
0))),".")</f>
        <v>x</v>
      </c>
      <c r="AZ85" s="106">
        <f>IFERROR(
IF(LA!$H$11=1,(VLOOKUP($A85,'LA31'!$B$1:$BZ$201,'LA31'!AY$1,0)),
IF(LA!$H$11=2,(VLOOKUP($A85,'LA32'!$B$1:$BZ$201,'LA32'!AY$1,0)),
IF(LA!$H$11=3,(VLOOKUP($A85,'LA33'!$B$1:$BZ$201,'LA33'!AY$1,0)),
0))),".")</f>
        <v>0</v>
      </c>
      <c r="BA85" s="106">
        <f>IFERROR(
IF(LA!$H$11=1,(VLOOKUP($A85,'LA31'!$B$1:$BZ$201,'LA31'!AZ$1,0)),
IF(LA!$H$11=2,(VLOOKUP($A85,'LA32'!$B$1:$BZ$201,'LA32'!AZ$1,0)),
IF(LA!$H$11=3,(VLOOKUP($A85,'LA33'!$B$1:$BZ$201,'LA33'!AZ$1,0)),
0))),".")</f>
        <v>0</v>
      </c>
      <c r="BB85" s="106">
        <f>IFERROR(
IF(LA!$H$11=1,(VLOOKUP($A85,'LA31'!$B$1:$BZ$201,'LA31'!BA$1,0)),
IF(LA!$H$11=2,(VLOOKUP($A85,'LA32'!$B$1:$BZ$201,'LA32'!BA$1,0)),
IF(LA!$H$11=3,(VLOOKUP($A85,'LA33'!$B$1:$BZ$201,'LA33'!BA$1,0)),
0))),".")</f>
        <v>0</v>
      </c>
      <c r="BC85" s="106" t="str">
        <f>IFERROR(
IF(LA!$H$11=1,(VLOOKUP($A85,'LA31'!$B$1:$BZ$201,'LA31'!BB$1,0)),
IF(LA!$H$11=2,(VLOOKUP($A85,'LA32'!$B$1:$BZ$201,'LA32'!BB$1,0)),
IF(LA!$H$11=3,(VLOOKUP($A85,'LA33'!$B$1:$BZ$201,'LA33'!BB$1,0)),
0))),".")</f>
        <v>x</v>
      </c>
      <c r="BD85" s="106">
        <f>IFERROR(
IF(LA!$H$11=1,(VLOOKUP($A85,'LA31'!$B$1:$BZ$201,'LA31'!BC$1,0)),
IF(LA!$H$11=2,(VLOOKUP($A85,'LA32'!$B$1:$BZ$201,'LA32'!BC$1,0)),
IF(LA!$H$11=3,(VLOOKUP($A85,'LA33'!$B$1:$BZ$201,'LA33'!BC$1,0)),
0))),".")</f>
        <v>0.1</v>
      </c>
      <c r="BE85" s="106">
        <f>IFERROR(
IF(LA!$H$11=1,(VLOOKUP($A85,'LA31'!$B$1:$BZ$201,'LA31'!BD$1,0)),
IF(LA!$H$11=2,(VLOOKUP($A85,'LA32'!$B$1:$BZ$201,'LA32'!BD$1,0)),
IF(LA!$H$11=3,(VLOOKUP($A85,'LA33'!$B$1:$BZ$201,'LA33'!BD$1,0)),
0))),".")</f>
        <v>0.11</v>
      </c>
      <c r="BF85" s="106" t="str">
        <f>IFERROR(
IF(LA!$H$11=1,(VLOOKUP($A85,'LA31'!$B$1:$BZ$201,'LA31'!BE$1,0)),
IF(LA!$H$11=2,(VLOOKUP($A85,'LA32'!$B$1:$BZ$201,'LA32'!BE$1,0)),
IF(LA!$H$11=3,(VLOOKUP($A85,'LA33'!$B$1:$BZ$201,'LA33'!BE$1,0)),
0))),".")</f>
        <v>x</v>
      </c>
      <c r="BG85" s="106">
        <f>IFERROR(
IF(LA!$H$11=1,(VLOOKUP($A85,'LA31'!$B$1:$BZ$201,'LA31'!BF$1,0)),
IF(LA!$H$11=2,(VLOOKUP($A85,'LA32'!$B$1:$BZ$201,'LA32'!BF$1,0)),
IF(LA!$H$11=3,(VLOOKUP($A85,'LA33'!$B$1:$BZ$201,'LA33'!BF$1,0)),
0))),".")</f>
        <v>0.08</v>
      </c>
      <c r="BH85" s="106">
        <f>IFERROR(
IF(LA!$H$11=1,(VLOOKUP($A85,'LA31'!$B$1:$BZ$201,'LA31'!BG$1,0)),
IF(LA!$H$11=2,(VLOOKUP($A85,'LA32'!$B$1:$BZ$201,'LA32'!BG$1,0)),
IF(LA!$H$11=3,(VLOOKUP($A85,'LA33'!$B$1:$BZ$201,'LA33'!BG$1,0)),
0))),".")</f>
        <v>0.09</v>
      </c>
      <c r="BI85" s="106">
        <f>IFERROR(
IF(LA!$H$11=1,(VLOOKUP($A85,'LA31'!$B$1:$BZ$201,'LA31'!BH$1,0)),
IF(LA!$H$11=2,(VLOOKUP($A85,'LA32'!$B$1:$BZ$201,'LA32'!BH$1,0)),
IF(LA!$H$11=3,(VLOOKUP($A85,'LA33'!$B$1:$BZ$201,'LA33'!BH$1,0)),
0))),".")</f>
        <v>0</v>
      </c>
      <c r="BJ85" s="106" t="str">
        <f>IFERROR(
IF(LA!$H$11=1,(VLOOKUP($A85,'LA31'!$B$1:$BZ$201,'LA31'!BI$1,0)),
IF(LA!$H$11=2,(VLOOKUP($A85,'LA32'!$B$1:$BZ$201,'LA32'!BI$1,0)),
IF(LA!$H$11=3,(VLOOKUP($A85,'LA33'!$B$1:$BZ$201,'LA33'!BI$1,0)),
0))),".")</f>
        <v>x</v>
      </c>
      <c r="BK85" s="106" t="str">
        <f>IFERROR(
IF(LA!$H$11=1,(VLOOKUP($A85,'LA31'!$B$1:$BZ$201,'LA31'!BJ$1,0)),
IF(LA!$H$11=2,(VLOOKUP($A85,'LA32'!$B$1:$BZ$201,'LA32'!BJ$1,0)),
IF(LA!$H$11=3,(VLOOKUP($A85,'LA33'!$B$1:$BZ$201,'LA33'!BJ$1,0)),
0))),".")</f>
        <v>x</v>
      </c>
      <c r="BL85" s="106">
        <f>IFERROR(
IF(LA!$H$11=1,(VLOOKUP($A85,'LA31'!$B$1:$BZ$201,'LA31'!BK$1,0)),
IF(LA!$H$11=2,(VLOOKUP($A85,'LA32'!$B$1:$BZ$201,'LA32'!BK$1,0)),
IF(LA!$H$11=3,(VLOOKUP($A85,'LA33'!$B$1:$BZ$201,'LA33'!BK$1,0)),
0))),".")</f>
        <v>0</v>
      </c>
      <c r="BM85" s="106">
        <f>IFERROR(
IF(LA!$H$11=1,(VLOOKUP($A85,'LA31'!$B$1:$BZ$201,'LA31'!BL$1,0)),
IF(LA!$H$11=2,(VLOOKUP($A85,'LA32'!$B$1:$BZ$201,'LA32'!BL$1,0)),
IF(LA!$H$11=3,(VLOOKUP($A85,'LA33'!$B$1:$BZ$201,'LA33'!BL$1,0)),
0))),".")</f>
        <v>0</v>
      </c>
      <c r="BN85" s="106">
        <f>IFERROR(
IF(LA!$H$11=1,(VLOOKUP($A85,'LA31'!$B$1:$BZ$201,'LA31'!BM$1,0)),
IF(LA!$H$11=2,(VLOOKUP($A85,'LA32'!$B$1:$BZ$201,'LA32'!BM$1,0)),
IF(LA!$H$11=3,(VLOOKUP($A85,'LA33'!$B$1:$BZ$201,'LA33'!BM$1,0)),
0))),".")</f>
        <v>0</v>
      </c>
      <c r="BO85" s="106">
        <f>IFERROR(
IF(LA!$H$11=1,(VLOOKUP($A85,'LA31'!$B$1:$BZ$201,'LA31'!BN$1,0)),
IF(LA!$H$11=2,(VLOOKUP($A85,'LA32'!$B$1:$BZ$201,'LA32'!BN$1,0)),
IF(LA!$H$11=3,(VLOOKUP($A85,'LA33'!$B$1:$BZ$201,'LA33'!BN$1,0)),
0))),".")</f>
        <v>0</v>
      </c>
      <c r="BP85" s="106" t="str">
        <f>IFERROR(
IF(LA!$H$11=1,(VLOOKUP($A85,'LA31'!$B$1:$BZ$201,'LA31'!BO$1,0)),
IF(LA!$H$11=2,(VLOOKUP($A85,'LA32'!$B$1:$BZ$201,'LA32'!BO$1,0)),
IF(LA!$H$11=3,(VLOOKUP($A85,'LA33'!$B$1:$BZ$201,'LA33'!BO$1,0)),
0))),".")</f>
        <v>x</v>
      </c>
      <c r="BQ85" s="106" t="str">
        <f>IFERROR(
IF(LA!$H$11=1,(VLOOKUP($A85,'LA31'!$B$1:$BZ$201,'LA31'!BP$1,0)),
IF(LA!$H$11=2,(VLOOKUP($A85,'LA32'!$B$1:$BZ$201,'LA32'!BP$1,0)),
IF(LA!$H$11=3,(VLOOKUP($A85,'LA33'!$B$1:$BZ$201,'LA33'!BP$1,0)),
0))),".")</f>
        <v>x</v>
      </c>
      <c r="BR85" s="106" t="str">
        <f>IFERROR(
IF(LA!$H$11=1,(VLOOKUP($A85,'LA31'!$B$1:$BZ$201,'LA31'!BQ$1,0)),
IF(LA!$H$11=2,(VLOOKUP($A85,'LA32'!$B$1:$BZ$201,'LA32'!BQ$1,0)),
IF(LA!$H$11=3,(VLOOKUP($A85,'LA33'!$B$1:$BZ$201,'LA33'!BQ$1,0)),
0))),".")</f>
        <v>x</v>
      </c>
      <c r="BS85" s="106">
        <f>IFERROR(
IF(LA!$H$11=1,(VLOOKUP($A85,'LA31'!$B$1:$BZ$201,'LA31'!BR$1,0)),
IF(LA!$H$11=2,(VLOOKUP($A85,'LA32'!$B$1:$BZ$201,'LA32'!BR$1,0)),
IF(LA!$H$11=3,(VLOOKUP($A85,'LA33'!$B$1:$BZ$201,'LA33'!BR$1,0)),
0))),".")</f>
        <v>0.08</v>
      </c>
      <c r="BT85" s="106">
        <f>IFERROR(
IF(LA!$H$11=1,(VLOOKUP($A85,'LA31'!$B$1:$BZ$201,'LA31'!BS$1,0)),
IF(LA!$H$11=2,(VLOOKUP($A85,'LA32'!$B$1:$BZ$201,'LA32'!BS$1,0)),
IF(LA!$H$11=3,(VLOOKUP($A85,'LA33'!$B$1:$BZ$201,'LA33'!BS$1,0)),
0))),".")</f>
        <v>0.09</v>
      </c>
      <c r="BU85" s="106" t="str">
        <f>IFERROR(
IF(LA!$H$11=1,(VLOOKUP($A85,'LA31'!$B$1:$BZ$201,'LA31'!BT$1,0)),
IF(LA!$H$11=2,(VLOOKUP($A85,'LA32'!$B$1:$BZ$201,'LA32'!BT$1,0)),
IF(LA!$H$11=3,(VLOOKUP($A85,'LA33'!$B$1:$BZ$201,'LA33'!BT$1,0)),
0))),".")</f>
        <v>x</v>
      </c>
      <c r="BV85" s="106" t="str">
        <f>IFERROR(
IF(LA!$H$11=1,(VLOOKUP($A85,'LA31'!$B$1:$BZ$201,'LA31'!BU$1,0)),
IF(LA!$H$11=2,(VLOOKUP($A85,'LA32'!$B$1:$BZ$201,'LA32'!BU$1,0)),
IF(LA!$H$11=3,(VLOOKUP($A85,'LA33'!$B$1:$BZ$201,'LA33'!BU$1,0)),
0))),".")</f>
        <v>x</v>
      </c>
      <c r="BW85" s="106" t="str">
        <f>IFERROR(
IF(LA!$H$11=1,(VLOOKUP($A85,'LA31'!$B$1:$BZ$201,'LA31'!BV$1,0)),
IF(LA!$H$11=2,(VLOOKUP($A85,'LA32'!$B$1:$BZ$201,'LA32'!BV$1,0)),
IF(LA!$H$11=3,(VLOOKUP($A85,'LA33'!$B$1:$BZ$201,'LA33'!BV$1,0)),
0))),".")</f>
        <v>x</v>
      </c>
      <c r="BX85" s="106" t="str">
        <f>IFERROR(
IF(LA!$H$11=1,(VLOOKUP($A85,'LA31'!$B$1:$BZ$201,'LA31'!BW$1,0)),
IF(LA!$H$11=2,(VLOOKUP($A85,'LA32'!$B$1:$BZ$201,'LA32'!BW$1,0)),
IF(LA!$H$11=3,(VLOOKUP($A85,'LA33'!$B$1:$BZ$201,'LA33'!BW$1,0)),
0))),".")</f>
        <v>x</v>
      </c>
      <c r="BY85" s="106" t="str">
        <f>IFERROR(
IF(LA!$H$11=1,(VLOOKUP($A85,'LA31'!$B$1:$BZ$201,'LA31'!BX$1,0)),
IF(LA!$H$11=2,(VLOOKUP($A85,'LA32'!$B$1:$BZ$201,'LA32'!BX$1,0)),
IF(LA!$H$11=3,(VLOOKUP($A85,'LA33'!$B$1:$BZ$201,'LA33'!BX$1,0)),
0))),".")</f>
        <v>x</v>
      </c>
      <c r="BZ85" s="106" t="str">
        <f>IFERROR(
IF(LA!$H$11=1,(VLOOKUP($A85,'LA31'!$B$1:$BZ$201,'LA31'!BY$1,0)),
IF(LA!$H$11=2,(VLOOKUP($A85,'LA32'!$B$1:$BZ$201,'LA32'!BY$1,0)),
IF(LA!$H$11=3,(VLOOKUP($A85,'LA33'!$B$1:$BZ$201,'LA33'!BY$1,0)),
0))),".")</f>
        <v>x</v>
      </c>
    </row>
    <row r="86" spans="1:78" x14ac:dyDescent="0.2">
      <c r="A86" s="55">
        <v>208</v>
      </c>
      <c r="B86" s="55" t="s">
        <v>268</v>
      </c>
      <c r="C86" s="88" t="s">
        <v>197</v>
      </c>
      <c r="D86" s="59">
        <f>IFERROR(
IF(LA!$H$11=1,(VLOOKUP($A86,'LA31'!$B$1:$BZ$201,'LA31'!C$1,0)),
IF(LA!$H$11=2,(VLOOKUP($A86,'LA32'!$B$1:$BZ$201,'LA32'!C$1,0)),
IF(LA!$H$11=3,(VLOOKUP($A86,'LA33'!$B$1:$BZ$201,'LA33'!C$1,0)),
0))),".")</f>
        <v>70</v>
      </c>
      <c r="E86" s="59">
        <f>IFERROR(
IF(LA!$H$11=1,(VLOOKUP($A86,'LA31'!$B$1:$BZ$201,'LA31'!D$1,0)),
IF(LA!$H$11=2,(VLOOKUP($A86,'LA32'!$B$1:$BZ$201,'LA32'!D$1,0)),
IF(LA!$H$11=3,(VLOOKUP($A86,'LA33'!$B$1:$BZ$201,'LA33'!D$1,0)),
0))),".")</f>
        <v>350</v>
      </c>
      <c r="F86" s="59">
        <f>IFERROR(
IF(LA!$H$11=1,(VLOOKUP($A86,'LA31'!$B$1:$BZ$201,'LA31'!E$1,0)),
IF(LA!$H$11=2,(VLOOKUP($A86,'LA32'!$B$1:$BZ$201,'LA32'!E$1,0)),
IF(LA!$H$11=3,(VLOOKUP($A86,'LA33'!$B$1:$BZ$201,'LA33'!E$1,0)),
0))),".")</f>
        <v>420</v>
      </c>
      <c r="G86" s="106">
        <f>IFERROR(
IF(LA!$H$11=1,(VLOOKUP($A86,'LA31'!$B$1:$BZ$201,'LA31'!F$1,0)),
IF(LA!$H$11=2,(VLOOKUP($A86,'LA32'!$B$1:$BZ$201,'LA32'!F$1,0)),
IF(LA!$H$11=3,(VLOOKUP($A86,'LA33'!$B$1:$BZ$201,'LA33'!F$1,0)),
0))),".")</f>
        <v>0.71</v>
      </c>
      <c r="H86" s="106">
        <f>IFERROR(
IF(LA!$H$11=1,(VLOOKUP($A86,'LA31'!$B$1:$BZ$201,'LA31'!G$1,0)),
IF(LA!$H$11=2,(VLOOKUP($A86,'LA32'!$B$1:$BZ$201,'LA32'!G$1,0)),
IF(LA!$H$11=3,(VLOOKUP($A86,'LA33'!$B$1:$BZ$201,'LA33'!G$1,0)),
0))),".")</f>
        <v>0.73</v>
      </c>
      <c r="I86" s="106">
        <f>IFERROR(
IF(LA!$H$11=1,(VLOOKUP($A86,'LA31'!$B$1:$BZ$201,'LA31'!H$1,0)),
IF(LA!$H$11=2,(VLOOKUP($A86,'LA32'!$B$1:$BZ$201,'LA32'!H$1,0)),
IF(LA!$H$11=3,(VLOOKUP($A86,'LA33'!$B$1:$BZ$201,'LA33'!H$1,0)),
0))),".")</f>
        <v>0.73</v>
      </c>
      <c r="J86" s="106">
        <f>IFERROR(
IF(LA!$H$11=1,(VLOOKUP($A86,'LA31'!$B$1:$BZ$201,'LA31'!I$1,0)),
IF(LA!$H$11=2,(VLOOKUP($A86,'LA32'!$B$1:$BZ$201,'LA32'!I$1,0)),
IF(LA!$H$11=3,(VLOOKUP($A86,'LA33'!$B$1:$BZ$201,'LA33'!I$1,0)),
0))),".")</f>
        <v>0.71</v>
      </c>
      <c r="K86" s="106">
        <f>IFERROR(
IF(LA!$H$11=1,(VLOOKUP($A86,'LA31'!$B$1:$BZ$201,'LA31'!J$1,0)),
IF(LA!$H$11=2,(VLOOKUP($A86,'LA32'!$B$1:$BZ$201,'LA32'!J$1,0)),
IF(LA!$H$11=3,(VLOOKUP($A86,'LA33'!$B$1:$BZ$201,'LA33'!J$1,0)),
0))),".")</f>
        <v>0.72</v>
      </c>
      <c r="L86" s="106">
        <f>IFERROR(
IF(LA!$H$11=1,(VLOOKUP($A86,'LA31'!$B$1:$BZ$201,'LA31'!K$1,0)),
IF(LA!$H$11=2,(VLOOKUP($A86,'LA32'!$B$1:$BZ$201,'LA32'!K$1,0)),
IF(LA!$H$11=3,(VLOOKUP($A86,'LA33'!$B$1:$BZ$201,'LA33'!K$1,0)),
0))),".")</f>
        <v>0.72</v>
      </c>
      <c r="M86" s="106" t="str">
        <f>IFERROR(
IF(LA!$H$11=1,(VLOOKUP($A86,'LA31'!$B$1:$BZ$201,'LA31'!L$1,0)),
IF(LA!$H$11=2,(VLOOKUP($A86,'LA32'!$B$1:$BZ$201,'LA32'!L$1,0)),
IF(LA!$H$11=3,(VLOOKUP($A86,'LA33'!$B$1:$BZ$201,'LA33'!L$1,0)),
0))),".")</f>
        <v>x</v>
      </c>
      <c r="N86" s="106">
        <f>IFERROR(
IF(LA!$H$11=1,(VLOOKUP($A86,'LA31'!$B$1:$BZ$201,'LA31'!M$1,0)),
IF(LA!$H$11=2,(VLOOKUP($A86,'LA32'!$B$1:$BZ$201,'LA32'!M$1,0)),
IF(LA!$H$11=3,(VLOOKUP($A86,'LA33'!$B$1:$BZ$201,'LA33'!M$1,0)),
0))),".")</f>
        <v>0.03</v>
      </c>
      <c r="O86" s="106">
        <f>IFERROR(
IF(LA!$H$11=1,(VLOOKUP($A86,'LA31'!$B$1:$BZ$201,'LA31'!N$1,0)),
IF(LA!$H$11=2,(VLOOKUP($A86,'LA32'!$B$1:$BZ$201,'LA32'!N$1,0)),
IF(LA!$H$11=3,(VLOOKUP($A86,'LA33'!$B$1:$BZ$201,'LA33'!N$1,0)),
0))),".")</f>
        <v>0.03</v>
      </c>
      <c r="P86" s="106">
        <f>IFERROR(
IF(LA!$H$11=1,(VLOOKUP($A86,'LA31'!$B$1:$BZ$201,'LA31'!O$1,0)),
IF(LA!$H$11=2,(VLOOKUP($A86,'LA32'!$B$1:$BZ$201,'LA32'!O$1,0)),
IF(LA!$H$11=3,(VLOOKUP($A86,'LA33'!$B$1:$BZ$201,'LA33'!O$1,0)),
0))),".")</f>
        <v>0</v>
      </c>
      <c r="Q86" s="106">
        <f>IFERROR(
IF(LA!$H$11=1,(VLOOKUP($A86,'LA31'!$B$1:$BZ$201,'LA31'!P$1,0)),
IF(LA!$H$11=2,(VLOOKUP($A86,'LA32'!$B$1:$BZ$201,'LA32'!P$1,0)),
IF(LA!$H$11=3,(VLOOKUP($A86,'LA33'!$B$1:$BZ$201,'LA33'!P$1,0)),
0))),".")</f>
        <v>0</v>
      </c>
      <c r="R86" s="106">
        <f>IFERROR(
IF(LA!$H$11=1,(VLOOKUP($A86,'LA31'!$B$1:$BZ$201,'LA31'!Q$1,0)),
IF(LA!$H$11=2,(VLOOKUP($A86,'LA32'!$B$1:$BZ$201,'LA32'!Q$1,0)),
IF(LA!$H$11=3,(VLOOKUP($A86,'LA33'!$B$1:$BZ$201,'LA33'!Q$1,0)),
0))),".")</f>
        <v>0</v>
      </c>
      <c r="S86" s="106" t="str">
        <f>IFERROR(
IF(LA!$H$11=1,(VLOOKUP($A86,'LA31'!$B$1:$BZ$201,'LA31'!R$1,0)),
IF(LA!$H$11=2,(VLOOKUP($A86,'LA32'!$B$1:$BZ$201,'LA32'!R$1,0)),
IF(LA!$H$11=3,(VLOOKUP($A86,'LA33'!$B$1:$BZ$201,'LA33'!R$1,0)),
0))),".")</f>
        <v>x</v>
      </c>
      <c r="T86" s="106">
        <f>IFERROR(
IF(LA!$H$11=1,(VLOOKUP($A86,'LA31'!$B$1:$BZ$201,'LA31'!S$1,0)),
IF(LA!$H$11=2,(VLOOKUP($A86,'LA32'!$B$1:$BZ$201,'LA32'!S$1,0)),
IF(LA!$H$11=3,(VLOOKUP($A86,'LA33'!$B$1:$BZ$201,'LA33'!S$1,0)),
0))),".")</f>
        <v>0.04</v>
      </c>
      <c r="U86" s="106">
        <f>IFERROR(
IF(LA!$H$11=1,(VLOOKUP($A86,'LA31'!$B$1:$BZ$201,'LA31'!T$1,0)),
IF(LA!$H$11=2,(VLOOKUP($A86,'LA32'!$B$1:$BZ$201,'LA32'!T$1,0)),
IF(LA!$H$11=3,(VLOOKUP($A86,'LA33'!$B$1:$BZ$201,'LA33'!T$1,0)),
0))),".")</f>
        <v>0.04</v>
      </c>
      <c r="V86" s="106">
        <f>IFERROR(
IF(LA!$H$11=1,(VLOOKUP($A86,'LA31'!$B$1:$BZ$201,'LA31'!U$1,0)),
IF(LA!$H$11=2,(VLOOKUP($A86,'LA32'!$B$1:$BZ$201,'LA32'!U$1,0)),
IF(LA!$H$11=3,(VLOOKUP($A86,'LA33'!$B$1:$BZ$201,'LA33'!U$1,0)),
0))),".")</f>
        <v>0.11</v>
      </c>
      <c r="W86" s="106">
        <f>IFERROR(
IF(LA!$H$11=1,(VLOOKUP($A86,'LA31'!$B$1:$BZ$201,'LA31'!V$1,0)),
IF(LA!$H$11=2,(VLOOKUP($A86,'LA32'!$B$1:$BZ$201,'LA32'!V$1,0)),
IF(LA!$H$11=3,(VLOOKUP($A86,'LA33'!$B$1:$BZ$201,'LA33'!V$1,0)),
0))),".")</f>
        <v>0.08</v>
      </c>
      <c r="X86" s="106">
        <f>IFERROR(
IF(LA!$H$11=1,(VLOOKUP($A86,'LA31'!$B$1:$BZ$201,'LA31'!W$1,0)),
IF(LA!$H$11=2,(VLOOKUP($A86,'LA32'!$B$1:$BZ$201,'LA32'!W$1,0)),
IF(LA!$H$11=3,(VLOOKUP($A86,'LA33'!$B$1:$BZ$201,'LA33'!W$1,0)),
0))),".")</f>
        <v>0.08</v>
      </c>
      <c r="Y86" s="106">
        <f>IFERROR(
IF(LA!$H$11=1,(VLOOKUP($A86,'LA31'!$B$1:$BZ$201,'LA31'!X$1,0)),
IF(LA!$H$11=2,(VLOOKUP($A86,'LA32'!$B$1:$BZ$201,'LA32'!X$1,0)),
IF(LA!$H$11=3,(VLOOKUP($A86,'LA33'!$B$1:$BZ$201,'LA33'!X$1,0)),
0))),".")</f>
        <v>0</v>
      </c>
      <c r="Z86" s="106">
        <f>IFERROR(
IF(LA!$H$11=1,(VLOOKUP($A86,'LA31'!$B$1:$BZ$201,'LA31'!Y$1,0)),
IF(LA!$H$11=2,(VLOOKUP($A86,'LA32'!$B$1:$BZ$201,'LA32'!Y$1,0)),
IF(LA!$H$11=3,(VLOOKUP($A86,'LA33'!$B$1:$BZ$201,'LA33'!Y$1,0)),
0))),".")</f>
        <v>0</v>
      </c>
      <c r="AA86" s="106">
        <f>IFERROR(
IF(LA!$H$11=1,(VLOOKUP($A86,'LA31'!$B$1:$BZ$201,'LA31'!Z$1,0)),
IF(LA!$H$11=2,(VLOOKUP($A86,'LA32'!$B$1:$BZ$201,'LA32'!Z$1,0)),
IF(LA!$H$11=3,(VLOOKUP($A86,'LA33'!$B$1:$BZ$201,'LA33'!Z$1,0)),
0))),".")</f>
        <v>0</v>
      </c>
      <c r="AB86" s="106">
        <f>IFERROR(
IF(LA!$H$11=1,(VLOOKUP($A86,'LA31'!$B$1:$BZ$201,'LA31'!AA$1,0)),
IF(LA!$H$11=2,(VLOOKUP($A86,'LA32'!$B$1:$BZ$201,'LA32'!AA$1,0)),
IF(LA!$H$11=3,(VLOOKUP($A86,'LA33'!$B$1:$BZ$201,'LA33'!AA$1,0)),
0))),".")</f>
        <v>0</v>
      </c>
      <c r="AC86" s="106">
        <f>IFERROR(
IF(LA!$H$11=1,(VLOOKUP($A86,'LA31'!$B$1:$BZ$201,'LA31'!AB$1,0)),
IF(LA!$H$11=2,(VLOOKUP($A86,'LA32'!$B$1:$BZ$201,'LA32'!AB$1,0)),
IF(LA!$H$11=3,(VLOOKUP($A86,'LA33'!$B$1:$BZ$201,'LA33'!AB$1,0)),
0))),".")</f>
        <v>0</v>
      </c>
      <c r="AD86" s="106">
        <f>IFERROR(
IF(LA!$H$11=1,(VLOOKUP($A86,'LA31'!$B$1:$BZ$201,'LA31'!AC$1,0)),
IF(LA!$H$11=2,(VLOOKUP($A86,'LA32'!$B$1:$BZ$201,'LA32'!AC$1,0)),
IF(LA!$H$11=3,(VLOOKUP($A86,'LA33'!$B$1:$BZ$201,'LA33'!AC$1,0)),
0))),".")</f>
        <v>0</v>
      </c>
      <c r="AE86" s="106">
        <f>IFERROR(
IF(LA!$H$11=1,(VLOOKUP($A86,'LA31'!$B$1:$BZ$201,'LA31'!AD$1,0)),
IF(LA!$H$11=2,(VLOOKUP($A86,'LA32'!$B$1:$BZ$201,'LA32'!AD$1,0)),
IF(LA!$H$11=3,(VLOOKUP($A86,'LA33'!$B$1:$BZ$201,'LA33'!AD$1,0)),
0))),".")</f>
        <v>0</v>
      </c>
      <c r="AF86" s="106">
        <f>IFERROR(
IF(LA!$H$11=1,(VLOOKUP($A86,'LA31'!$B$1:$BZ$201,'LA31'!AE$1,0)),
IF(LA!$H$11=2,(VLOOKUP($A86,'LA32'!$B$1:$BZ$201,'LA32'!AE$1,0)),
IF(LA!$H$11=3,(VLOOKUP($A86,'LA33'!$B$1:$BZ$201,'LA33'!AE$1,0)),
0))),".")</f>
        <v>0.02</v>
      </c>
      <c r="AG86" s="106">
        <f>IFERROR(
IF(LA!$H$11=1,(VLOOKUP($A86,'LA31'!$B$1:$BZ$201,'LA31'!AF$1,0)),
IF(LA!$H$11=2,(VLOOKUP($A86,'LA32'!$B$1:$BZ$201,'LA32'!AF$1,0)),
IF(LA!$H$11=3,(VLOOKUP($A86,'LA33'!$B$1:$BZ$201,'LA33'!AF$1,0)),
0))),".")</f>
        <v>0.01</v>
      </c>
      <c r="AH86" s="106">
        <f>IFERROR(
IF(LA!$H$11=1,(VLOOKUP($A86,'LA31'!$B$1:$BZ$201,'LA31'!AG$1,0)),
IF(LA!$H$11=2,(VLOOKUP($A86,'LA32'!$B$1:$BZ$201,'LA32'!AG$1,0)),
IF(LA!$H$11=3,(VLOOKUP($A86,'LA33'!$B$1:$BZ$201,'LA33'!AG$1,0)),
0))),".")</f>
        <v>0.53</v>
      </c>
      <c r="AI86" s="106">
        <f>IFERROR(
IF(LA!$H$11=1,(VLOOKUP($A86,'LA31'!$B$1:$BZ$201,'LA31'!AH$1,0)),
IF(LA!$H$11=2,(VLOOKUP($A86,'LA32'!$B$1:$BZ$201,'LA32'!AH$1,0)),
IF(LA!$H$11=3,(VLOOKUP($A86,'LA33'!$B$1:$BZ$201,'LA33'!AH$1,0)),
0))),".")</f>
        <v>0.56999999999999995</v>
      </c>
      <c r="AJ86" s="106">
        <f>IFERROR(
IF(LA!$H$11=1,(VLOOKUP($A86,'LA31'!$B$1:$BZ$201,'LA31'!AI$1,0)),
IF(LA!$H$11=2,(VLOOKUP($A86,'LA32'!$B$1:$BZ$201,'LA32'!AI$1,0)),
IF(LA!$H$11=3,(VLOOKUP($A86,'LA33'!$B$1:$BZ$201,'LA33'!AI$1,0)),
0))),".")</f>
        <v>0.56000000000000005</v>
      </c>
      <c r="AK86" s="106">
        <f>IFERROR(
IF(LA!$H$11=1,(VLOOKUP($A86,'LA31'!$B$1:$BZ$201,'LA31'!AJ$1,0)),
IF(LA!$H$11=2,(VLOOKUP($A86,'LA32'!$B$1:$BZ$201,'LA32'!AJ$1,0)),
IF(LA!$H$11=3,(VLOOKUP($A86,'LA33'!$B$1:$BZ$201,'LA33'!AJ$1,0)),
0))),".")</f>
        <v>0.14000000000000001</v>
      </c>
      <c r="AL86" s="106">
        <f>IFERROR(
IF(LA!$H$11=1,(VLOOKUP($A86,'LA31'!$B$1:$BZ$201,'LA31'!AK$1,0)),
IF(LA!$H$11=2,(VLOOKUP($A86,'LA32'!$B$1:$BZ$201,'LA32'!AK$1,0)),
IF(LA!$H$11=3,(VLOOKUP($A86,'LA33'!$B$1:$BZ$201,'LA33'!AK$1,0)),
0))),".")</f>
        <v>0.15</v>
      </c>
      <c r="AM86" s="106">
        <f>IFERROR(
IF(LA!$H$11=1,(VLOOKUP($A86,'LA31'!$B$1:$BZ$201,'LA31'!AL$1,0)),
IF(LA!$H$11=2,(VLOOKUP($A86,'LA32'!$B$1:$BZ$201,'LA32'!AL$1,0)),
IF(LA!$H$11=3,(VLOOKUP($A86,'LA33'!$B$1:$BZ$201,'LA33'!AL$1,0)),
0))),".")</f>
        <v>0.15</v>
      </c>
      <c r="AN86" s="106" t="str">
        <f>IFERROR(
IF(LA!$H$11=1,(VLOOKUP($A86,'LA31'!$B$1:$BZ$201,'LA31'!AM$1,0)),
IF(LA!$H$11=2,(VLOOKUP($A86,'LA32'!$B$1:$BZ$201,'LA32'!AM$1,0)),
IF(LA!$H$11=3,(VLOOKUP($A86,'LA33'!$B$1:$BZ$201,'LA33'!AM$1,0)),
0))),".")</f>
        <v>x</v>
      </c>
      <c r="AO86" s="106" t="str">
        <f>IFERROR(
IF(LA!$H$11=1,(VLOOKUP($A86,'LA31'!$B$1:$BZ$201,'LA31'!AN$1,0)),
IF(LA!$H$11=2,(VLOOKUP($A86,'LA32'!$B$1:$BZ$201,'LA32'!AN$1,0)),
IF(LA!$H$11=3,(VLOOKUP($A86,'LA33'!$B$1:$BZ$201,'LA33'!AN$1,0)),
0))),".")</f>
        <v>x</v>
      </c>
      <c r="AP86" s="106" t="str">
        <f>IFERROR(
IF(LA!$H$11=1,(VLOOKUP($A86,'LA31'!$B$1:$BZ$201,'LA31'!AO$1,0)),
IF(LA!$H$11=2,(VLOOKUP($A86,'LA32'!$B$1:$BZ$201,'LA32'!AO$1,0)),
IF(LA!$H$11=3,(VLOOKUP($A86,'LA33'!$B$1:$BZ$201,'LA33'!AO$1,0)),
0))),".")</f>
        <v>x</v>
      </c>
      <c r="AQ86" s="106">
        <f>IFERROR(
IF(LA!$H$11=1,(VLOOKUP($A86,'LA31'!$B$1:$BZ$201,'LA31'!AP$1,0)),
IF(LA!$H$11=2,(VLOOKUP($A86,'LA32'!$B$1:$BZ$201,'LA32'!AP$1,0)),
IF(LA!$H$11=3,(VLOOKUP($A86,'LA33'!$B$1:$BZ$201,'LA33'!AP$1,0)),
0))),".")</f>
        <v>0.08</v>
      </c>
      <c r="AR86" s="106">
        <f>IFERROR(
IF(LA!$H$11=1,(VLOOKUP($A86,'LA31'!$B$1:$BZ$201,'LA31'!AQ$1,0)),
IF(LA!$H$11=2,(VLOOKUP($A86,'LA32'!$B$1:$BZ$201,'LA32'!AQ$1,0)),
IF(LA!$H$11=3,(VLOOKUP($A86,'LA33'!$B$1:$BZ$201,'LA33'!AQ$1,0)),
0))),".")</f>
        <v>7.0000000000000007E-2</v>
      </c>
      <c r="AS86" s="106">
        <f>IFERROR(
IF(LA!$H$11=1,(VLOOKUP($A86,'LA31'!$B$1:$BZ$201,'LA31'!AR$1,0)),
IF(LA!$H$11=2,(VLOOKUP($A86,'LA32'!$B$1:$BZ$201,'LA32'!AR$1,0)),
IF(LA!$H$11=3,(VLOOKUP($A86,'LA33'!$B$1:$BZ$201,'LA33'!AR$1,0)),
0))),".")</f>
        <v>0.08</v>
      </c>
      <c r="AT86" s="106">
        <f>IFERROR(
IF(LA!$H$11=1,(VLOOKUP($A86,'LA31'!$B$1:$BZ$201,'LA31'!AS$1,0)),
IF(LA!$H$11=2,(VLOOKUP($A86,'LA32'!$B$1:$BZ$201,'LA32'!AS$1,0)),
IF(LA!$H$11=3,(VLOOKUP($A86,'LA33'!$B$1:$BZ$201,'LA33'!AS$1,0)),
0))),".")</f>
        <v>0.39</v>
      </c>
      <c r="AU86" s="106">
        <f>IFERROR(
IF(LA!$H$11=1,(VLOOKUP($A86,'LA31'!$B$1:$BZ$201,'LA31'!AT$1,0)),
IF(LA!$H$11=2,(VLOOKUP($A86,'LA32'!$B$1:$BZ$201,'LA32'!AT$1,0)),
IF(LA!$H$11=3,(VLOOKUP($A86,'LA33'!$B$1:$BZ$201,'LA33'!AT$1,0)),
0))),".")</f>
        <v>0.4</v>
      </c>
      <c r="AV86" s="106">
        <f>IFERROR(
IF(LA!$H$11=1,(VLOOKUP($A86,'LA31'!$B$1:$BZ$201,'LA31'!AU$1,0)),
IF(LA!$H$11=2,(VLOOKUP($A86,'LA32'!$B$1:$BZ$201,'LA32'!AU$1,0)),
IF(LA!$H$11=3,(VLOOKUP($A86,'LA33'!$B$1:$BZ$201,'LA33'!AU$1,0)),
0))),".")</f>
        <v>0.4</v>
      </c>
      <c r="AW86" s="106">
        <f>IFERROR(
IF(LA!$H$11=1,(VLOOKUP($A86,'LA31'!$B$1:$BZ$201,'LA31'!AV$1,0)),
IF(LA!$H$11=2,(VLOOKUP($A86,'LA32'!$B$1:$BZ$201,'LA32'!AV$1,0)),
IF(LA!$H$11=3,(VLOOKUP($A86,'LA33'!$B$1:$BZ$201,'LA33'!AV$1,0)),
0))),".")</f>
        <v>0</v>
      </c>
      <c r="AX86" s="106" t="str">
        <f>IFERROR(
IF(LA!$H$11=1,(VLOOKUP($A86,'LA31'!$B$1:$BZ$201,'LA31'!AW$1,0)),
IF(LA!$H$11=2,(VLOOKUP($A86,'LA32'!$B$1:$BZ$201,'LA32'!AW$1,0)),
IF(LA!$H$11=3,(VLOOKUP($A86,'LA33'!$B$1:$BZ$201,'LA33'!AW$1,0)),
0))),".")</f>
        <v>x</v>
      </c>
      <c r="AY86" s="106" t="str">
        <f>IFERROR(
IF(LA!$H$11=1,(VLOOKUP($A86,'LA31'!$B$1:$BZ$201,'LA31'!AX$1,0)),
IF(LA!$H$11=2,(VLOOKUP($A86,'LA32'!$B$1:$BZ$201,'LA32'!AX$1,0)),
IF(LA!$H$11=3,(VLOOKUP($A86,'LA33'!$B$1:$BZ$201,'LA33'!AX$1,0)),
0))),".")</f>
        <v>x</v>
      </c>
      <c r="AZ86" s="106">
        <f>IFERROR(
IF(LA!$H$11=1,(VLOOKUP($A86,'LA31'!$B$1:$BZ$201,'LA31'!AY$1,0)),
IF(LA!$H$11=2,(VLOOKUP($A86,'LA32'!$B$1:$BZ$201,'LA32'!AY$1,0)),
IF(LA!$H$11=3,(VLOOKUP($A86,'LA33'!$B$1:$BZ$201,'LA33'!AY$1,0)),
0))),".")</f>
        <v>0</v>
      </c>
      <c r="BA86" s="106">
        <f>IFERROR(
IF(LA!$H$11=1,(VLOOKUP($A86,'LA31'!$B$1:$BZ$201,'LA31'!AZ$1,0)),
IF(LA!$H$11=2,(VLOOKUP($A86,'LA32'!$B$1:$BZ$201,'LA32'!AZ$1,0)),
IF(LA!$H$11=3,(VLOOKUP($A86,'LA33'!$B$1:$BZ$201,'LA33'!AZ$1,0)),
0))),".")</f>
        <v>0</v>
      </c>
      <c r="BB86" s="106">
        <f>IFERROR(
IF(LA!$H$11=1,(VLOOKUP($A86,'LA31'!$B$1:$BZ$201,'LA31'!BA$1,0)),
IF(LA!$H$11=2,(VLOOKUP($A86,'LA32'!$B$1:$BZ$201,'LA32'!BA$1,0)),
IF(LA!$H$11=3,(VLOOKUP($A86,'LA33'!$B$1:$BZ$201,'LA33'!BA$1,0)),
0))),".")</f>
        <v>0</v>
      </c>
      <c r="BC86" s="106">
        <f>IFERROR(
IF(LA!$H$11=1,(VLOOKUP($A86,'LA31'!$B$1:$BZ$201,'LA31'!BB$1,0)),
IF(LA!$H$11=2,(VLOOKUP($A86,'LA32'!$B$1:$BZ$201,'LA32'!BB$1,0)),
IF(LA!$H$11=3,(VLOOKUP($A86,'LA33'!$B$1:$BZ$201,'LA33'!BB$1,0)),
0))),".")</f>
        <v>0</v>
      </c>
      <c r="BD86" s="106" t="str">
        <f>IFERROR(
IF(LA!$H$11=1,(VLOOKUP($A86,'LA31'!$B$1:$BZ$201,'LA31'!BC$1,0)),
IF(LA!$H$11=2,(VLOOKUP($A86,'LA32'!$B$1:$BZ$201,'LA32'!BC$1,0)),
IF(LA!$H$11=3,(VLOOKUP($A86,'LA33'!$B$1:$BZ$201,'LA33'!BC$1,0)),
0))),".")</f>
        <v>x</v>
      </c>
      <c r="BE86" s="106" t="str">
        <f>IFERROR(
IF(LA!$H$11=1,(VLOOKUP($A86,'LA31'!$B$1:$BZ$201,'LA31'!BD$1,0)),
IF(LA!$H$11=2,(VLOOKUP($A86,'LA32'!$B$1:$BZ$201,'LA32'!BD$1,0)),
IF(LA!$H$11=3,(VLOOKUP($A86,'LA33'!$B$1:$BZ$201,'LA33'!BD$1,0)),
0))),".")</f>
        <v>x</v>
      </c>
      <c r="BF86" s="106">
        <f>IFERROR(
IF(LA!$H$11=1,(VLOOKUP($A86,'LA31'!$B$1:$BZ$201,'LA31'!BE$1,0)),
IF(LA!$H$11=2,(VLOOKUP($A86,'LA32'!$B$1:$BZ$201,'LA32'!BE$1,0)),
IF(LA!$H$11=3,(VLOOKUP($A86,'LA33'!$B$1:$BZ$201,'LA33'!BE$1,0)),
0))),".")</f>
        <v>0</v>
      </c>
      <c r="BG86" s="106">
        <f>IFERROR(
IF(LA!$H$11=1,(VLOOKUP($A86,'LA31'!$B$1:$BZ$201,'LA31'!BF$1,0)),
IF(LA!$H$11=2,(VLOOKUP($A86,'LA32'!$B$1:$BZ$201,'LA32'!BF$1,0)),
IF(LA!$H$11=3,(VLOOKUP($A86,'LA33'!$B$1:$BZ$201,'LA33'!BF$1,0)),
0))),".")</f>
        <v>0</v>
      </c>
      <c r="BH86" s="106">
        <f>IFERROR(
IF(LA!$H$11=1,(VLOOKUP($A86,'LA31'!$B$1:$BZ$201,'LA31'!BG$1,0)),
IF(LA!$H$11=2,(VLOOKUP($A86,'LA32'!$B$1:$BZ$201,'LA32'!BG$1,0)),
IF(LA!$H$11=3,(VLOOKUP($A86,'LA33'!$B$1:$BZ$201,'LA33'!BG$1,0)),
0))),".")</f>
        <v>0</v>
      </c>
      <c r="BI86" s="106">
        <f>IFERROR(
IF(LA!$H$11=1,(VLOOKUP($A86,'LA31'!$B$1:$BZ$201,'LA31'!BH$1,0)),
IF(LA!$H$11=2,(VLOOKUP($A86,'LA32'!$B$1:$BZ$201,'LA32'!BH$1,0)),
IF(LA!$H$11=3,(VLOOKUP($A86,'LA33'!$B$1:$BZ$201,'LA33'!BH$1,0)),
0))),".")</f>
        <v>0</v>
      </c>
      <c r="BJ86" s="106" t="str">
        <f>IFERROR(
IF(LA!$H$11=1,(VLOOKUP($A86,'LA31'!$B$1:$BZ$201,'LA31'!BI$1,0)),
IF(LA!$H$11=2,(VLOOKUP($A86,'LA32'!$B$1:$BZ$201,'LA32'!BI$1,0)),
IF(LA!$H$11=3,(VLOOKUP($A86,'LA33'!$B$1:$BZ$201,'LA33'!BI$1,0)),
0))),".")</f>
        <v>x</v>
      </c>
      <c r="BK86" s="106" t="str">
        <f>IFERROR(
IF(LA!$H$11=1,(VLOOKUP($A86,'LA31'!$B$1:$BZ$201,'LA31'!BJ$1,0)),
IF(LA!$H$11=2,(VLOOKUP($A86,'LA32'!$B$1:$BZ$201,'LA32'!BJ$1,0)),
IF(LA!$H$11=3,(VLOOKUP($A86,'LA33'!$B$1:$BZ$201,'LA33'!BJ$1,0)),
0))),".")</f>
        <v>x</v>
      </c>
      <c r="BL86" s="106">
        <f>IFERROR(
IF(LA!$H$11=1,(VLOOKUP($A86,'LA31'!$B$1:$BZ$201,'LA31'!BK$1,0)),
IF(LA!$H$11=2,(VLOOKUP($A86,'LA32'!$B$1:$BZ$201,'LA32'!BK$1,0)),
IF(LA!$H$11=3,(VLOOKUP($A86,'LA33'!$B$1:$BZ$201,'LA33'!BK$1,0)),
0))),".")</f>
        <v>0</v>
      </c>
      <c r="BM86" s="106">
        <f>IFERROR(
IF(LA!$H$11=1,(VLOOKUP($A86,'LA31'!$B$1:$BZ$201,'LA31'!BL$1,0)),
IF(LA!$H$11=2,(VLOOKUP($A86,'LA32'!$B$1:$BZ$201,'LA32'!BL$1,0)),
IF(LA!$H$11=3,(VLOOKUP($A86,'LA33'!$B$1:$BZ$201,'LA33'!BL$1,0)),
0))),".")</f>
        <v>0</v>
      </c>
      <c r="BN86" s="106">
        <f>IFERROR(
IF(LA!$H$11=1,(VLOOKUP($A86,'LA31'!$B$1:$BZ$201,'LA31'!BM$1,0)),
IF(LA!$H$11=2,(VLOOKUP($A86,'LA32'!$B$1:$BZ$201,'LA32'!BM$1,0)),
IF(LA!$H$11=3,(VLOOKUP($A86,'LA33'!$B$1:$BZ$201,'LA33'!BM$1,0)),
0))),".")</f>
        <v>0</v>
      </c>
      <c r="BO86" s="106">
        <f>IFERROR(
IF(LA!$H$11=1,(VLOOKUP($A86,'LA31'!$B$1:$BZ$201,'LA31'!BN$1,0)),
IF(LA!$H$11=2,(VLOOKUP($A86,'LA32'!$B$1:$BZ$201,'LA32'!BN$1,0)),
IF(LA!$H$11=3,(VLOOKUP($A86,'LA33'!$B$1:$BZ$201,'LA33'!BN$1,0)),
0))),".")</f>
        <v>0</v>
      </c>
      <c r="BP86" s="106">
        <f>IFERROR(
IF(LA!$H$11=1,(VLOOKUP($A86,'LA31'!$B$1:$BZ$201,'LA31'!BO$1,0)),
IF(LA!$H$11=2,(VLOOKUP($A86,'LA32'!$B$1:$BZ$201,'LA32'!BO$1,0)),
IF(LA!$H$11=3,(VLOOKUP($A86,'LA33'!$B$1:$BZ$201,'LA33'!BO$1,0)),
0))),".")</f>
        <v>0</v>
      </c>
      <c r="BQ86" s="106">
        <f>IFERROR(
IF(LA!$H$11=1,(VLOOKUP($A86,'LA31'!$B$1:$BZ$201,'LA31'!BP$1,0)),
IF(LA!$H$11=2,(VLOOKUP($A86,'LA32'!$B$1:$BZ$201,'LA32'!BP$1,0)),
IF(LA!$H$11=3,(VLOOKUP($A86,'LA33'!$B$1:$BZ$201,'LA33'!BP$1,0)),
0))),".")</f>
        <v>0</v>
      </c>
      <c r="BR86" s="106" t="str">
        <f>IFERROR(
IF(LA!$H$11=1,(VLOOKUP($A86,'LA31'!$B$1:$BZ$201,'LA31'!BQ$1,0)),
IF(LA!$H$11=2,(VLOOKUP($A86,'LA32'!$B$1:$BZ$201,'LA32'!BQ$1,0)),
IF(LA!$H$11=3,(VLOOKUP($A86,'LA33'!$B$1:$BZ$201,'LA33'!BQ$1,0)),
0))),".")</f>
        <v>x</v>
      </c>
      <c r="BS86" s="106">
        <f>IFERROR(
IF(LA!$H$11=1,(VLOOKUP($A86,'LA31'!$B$1:$BZ$201,'LA31'!BR$1,0)),
IF(LA!$H$11=2,(VLOOKUP($A86,'LA32'!$B$1:$BZ$201,'LA32'!BR$1,0)),
IF(LA!$H$11=3,(VLOOKUP($A86,'LA33'!$B$1:$BZ$201,'LA33'!BR$1,0)),
0))),".")</f>
        <v>7.0000000000000007E-2</v>
      </c>
      <c r="BT86" s="106">
        <f>IFERROR(
IF(LA!$H$11=1,(VLOOKUP($A86,'LA31'!$B$1:$BZ$201,'LA31'!BS$1,0)),
IF(LA!$H$11=2,(VLOOKUP($A86,'LA32'!$B$1:$BZ$201,'LA32'!BS$1,0)),
IF(LA!$H$11=3,(VLOOKUP($A86,'LA33'!$B$1:$BZ$201,'LA33'!BS$1,0)),
0))),".")</f>
        <v>0.06</v>
      </c>
      <c r="BU86" s="106">
        <f>IFERROR(
IF(LA!$H$11=1,(VLOOKUP($A86,'LA31'!$B$1:$BZ$201,'LA31'!BT$1,0)),
IF(LA!$H$11=2,(VLOOKUP($A86,'LA32'!$B$1:$BZ$201,'LA32'!BT$1,0)),
IF(LA!$H$11=3,(VLOOKUP($A86,'LA33'!$B$1:$BZ$201,'LA33'!BT$1,0)),
0))),".")</f>
        <v>0.1</v>
      </c>
      <c r="BV86" s="106">
        <f>IFERROR(
IF(LA!$H$11=1,(VLOOKUP($A86,'LA31'!$B$1:$BZ$201,'LA31'!BU$1,0)),
IF(LA!$H$11=2,(VLOOKUP($A86,'LA32'!$B$1:$BZ$201,'LA32'!BU$1,0)),
IF(LA!$H$11=3,(VLOOKUP($A86,'LA33'!$B$1:$BZ$201,'LA33'!BU$1,0)),
0))),".")</f>
        <v>0.05</v>
      </c>
      <c r="BW86" s="106">
        <f>IFERROR(
IF(LA!$H$11=1,(VLOOKUP($A86,'LA31'!$B$1:$BZ$201,'LA31'!BV$1,0)),
IF(LA!$H$11=2,(VLOOKUP($A86,'LA32'!$B$1:$BZ$201,'LA32'!BV$1,0)),
IF(LA!$H$11=3,(VLOOKUP($A86,'LA33'!$B$1:$BZ$201,'LA33'!BV$1,0)),
0))),".")</f>
        <v>0.06</v>
      </c>
      <c r="BX86" s="106">
        <f>IFERROR(
IF(LA!$H$11=1,(VLOOKUP($A86,'LA31'!$B$1:$BZ$201,'LA31'!BW$1,0)),
IF(LA!$H$11=2,(VLOOKUP($A86,'LA32'!$B$1:$BZ$201,'LA32'!BW$1,0)),
IF(LA!$H$11=3,(VLOOKUP($A86,'LA33'!$B$1:$BZ$201,'LA33'!BW$1,0)),
0))),".")</f>
        <v>0.17</v>
      </c>
      <c r="BY86" s="106">
        <f>IFERROR(
IF(LA!$H$11=1,(VLOOKUP($A86,'LA31'!$B$1:$BZ$201,'LA31'!BX$1,0)),
IF(LA!$H$11=2,(VLOOKUP($A86,'LA32'!$B$1:$BZ$201,'LA32'!BX$1,0)),
IF(LA!$H$11=3,(VLOOKUP($A86,'LA33'!$B$1:$BZ$201,'LA33'!BX$1,0)),
0))),".")</f>
        <v>0.15</v>
      </c>
      <c r="BZ86" s="106">
        <f>IFERROR(
IF(LA!$H$11=1,(VLOOKUP($A86,'LA31'!$B$1:$BZ$201,'LA31'!BY$1,0)),
IF(LA!$H$11=2,(VLOOKUP($A86,'LA32'!$B$1:$BZ$201,'LA32'!BY$1,0)),
IF(LA!$H$11=3,(VLOOKUP($A86,'LA33'!$B$1:$BZ$201,'LA33'!BY$1,0)),
0))),".")</f>
        <v>0.15</v>
      </c>
    </row>
    <row r="87" spans="1:78" x14ac:dyDescent="0.2">
      <c r="A87" s="55">
        <v>888</v>
      </c>
      <c r="B87" s="55" t="s">
        <v>269</v>
      </c>
      <c r="C87" s="88" t="s">
        <v>192</v>
      </c>
      <c r="D87" s="59">
        <f>IFERROR(
IF(LA!$H$11=1,(VLOOKUP($A87,'LA31'!$B$1:$BZ$201,'LA31'!C$1,0)),
IF(LA!$H$11=2,(VLOOKUP($A87,'LA32'!$B$1:$BZ$201,'LA32'!C$1,0)),
IF(LA!$H$11=3,(VLOOKUP($A87,'LA33'!$B$1:$BZ$201,'LA33'!C$1,0)),
0))),".")</f>
        <v>100</v>
      </c>
      <c r="E87" s="59">
        <f>IFERROR(
IF(LA!$H$11=1,(VLOOKUP($A87,'LA31'!$B$1:$BZ$201,'LA31'!D$1,0)),
IF(LA!$H$11=2,(VLOOKUP($A87,'LA32'!$B$1:$BZ$201,'LA32'!D$1,0)),
IF(LA!$H$11=3,(VLOOKUP($A87,'LA33'!$B$1:$BZ$201,'LA33'!D$1,0)),
0))),".")</f>
        <v>2050</v>
      </c>
      <c r="F87" s="59">
        <f>IFERROR(
IF(LA!$H$11=1,(VLOOKUP($A87,'LA31'!$B$1:$BZ$201,'LA31'!E$1,0)),
IF(LA!$H$11=2,(VLOOKUP($A87,'LA32'!$B$1:$BZ$201,'LA32'!E$1,0)),
IF(LA!$H$11=3,(VLOOKUP($A87,'LA33'!$B$1:$BZ$201,'LA33'!E$1,0)),
0))),".")</f>
        <v>2150</v>
      </c>
      <c r="G87" s="106">
        <f>IFERROR(
IF(LA!$H$11=1,(VLOOKUP($A87,'LA31'!$B$1:$BZ$201,'LA31'!F$1,0)),
IF(LA!$H$11=2,(VLOOKUP($A87,'LA32'!$B$1:$BZ$201,'LA32'!F$1,0)),
IF(LA!$H$11=3,(VLOOKUP($A87,'LA33'!$B$1:$BZ$201,'LA33'!F$1,0)),
0))),".")</f>
        <v>0.77</v>
      </c>
      <c r="H87" s="106">
        <f>IFERROR(
IF(LA!$H$11=1,(VLOOKUP($A87,'LA31'!$B$1:$BZ$201,'LA31'!G$1,0)),
IF(LA!$H$11=2,(VLOOKUP($A87,'LA32'!$B$1:$BZ$201,'LA32'!G$1,0)),
IF(LA!$H$11=3,(VLOOKUP($A87,'LA33'!$B$1:$BZ$201,'LA33'!G$1,0)),
0))),".")</f>
        <v>0.78</v>
      </c>
      <c r="I87" s="106">
        <f>IFERROR(
IF(LA!$H$11=1,(VLOOKUP($A87,'LA31'!$B$1:$BZ$201,'LA31'!H$1,0)),
IF(LA!$H$11=2,(VLOOKUP($A87,'LA32'!$B$1:$BZ$201,'LA32'!H$1,0)),
IF(LA!$H$11=3,(VLOOKUP($A87,'LA33'!$B$1:$BZ$201,'LA33'!H$1,0)),
0))),".")</f>
        <v>0.78</v>
      </c>
      <c r="J87" s="106">
        <f>IFERROR(
IF(LA!$H$11=1,(VLOOKUP($A87,'LA31'!$B$1:$BZ$201,'LA31'!I$1,0)),
IF(LA!$H$11=2,(VLOOKUP($A87,'LA32'!$B$1:$BZ$201,'LA32'!I$1,0)),
IF(LA!$H$11=3,(VLOOKUP($A87,'LA33'!$B$1:$BZ$201,'LA33'!I$1,0)),
0))),".")</f>
        <v>0.74</v>
      </c>
      <c r="K87" s="106">
        <f>IFERROR(
IF(LA!$H$11=1,(VLOOKUP($A87,'LA31'!$B$1:$BZ$201,'LA31'!J$1,0)),
IF(LA!$H$11=2,(VLOOKUP($A87,'LA32'!$B$1:$BZ$201,'LA32'!J$1,0)),
IF(LA!$H$11=3,(VLOOKUP($A87,'LA33'!$B$1:$BZ$201,'LA33'!J$1,0)),
0))),".")</f>
        <v>0.74</v>
      </c>
      <c r="L87" s="106">
        <f>IFERROR(
IF(LA!$H$11=1,(VLOOKUP($A87,'LA31'!$B$1:$BZ$201,'LA31'!K$1,0)),
IF(LA!$H$11=2,(VLOOKUP($A87,'LA32'!$B$1:$BZ$201,'LA32'!K$1,0)),
IF(LA!$H$11=3,(VLOOKUP($A87,'LA33'!$B$1:$BZ$201,'LA33'!K$1,0)),
0))),".")</f>
        <v>0.74</v>
      </c>
      <c r="M87" s="106">
        <f>IFERROR(
IF(LA!$H$11=1,(VLOOKUP($A87,'LA31'!$B$1:$BZ$201,'LA31'!L$1,0)),
IF(LA!$H$11=2,(VLOOKUP($A87,'LA32'!$B$1:$BZ$201,'LA32'!L$1,0)),
IF(LA!$H$11=3,(VLOOKUP($A87,'LA33'!$B$1:$BZ$201,'LA33'!L$1,0)),
0))),".")</f>
        <v>0.13</v>
      </c>
      <c r="N87" s="106">
        <f>IFERROR(
IF(LA!$H$11=1,(VLOOKUP($A87,'LA31'!$B$1:$BZ$201,'LA31'!M$1,0)),
IF(LA!$H$11=2,(VLOOKUP($A87,'LA32'!$B$1:$BZ$201,'LA32'!M$1,0)),
IF(LA!$H$11=3,(VLOOKUP($A87,'LA33'!$B$1:$BZ$201,'LA33'!M$1,0)),
0))),".")</f>
        <v>0.05</v>
      </c>
      <c r="O87" s="106">
        <f>IFERROR(
IF(LA!$H$11=1,(VLOOKUP($A87,'LA31'!$B$1:$BZ$201,'LA31'!N$1,0)),
IF(LA!$H$11=2,(VLOOKUP($A87,'LA32'!$B$1:$BZ$201,'LA32'!N$1,0)),
IF(LA!$H$11=3,(VLOOKUP($A87,'LA33'!$B$1:$BZ$201,'LA33'!N$1,0)),
0))),".")</f>
        <v>0.06</v>
      </c>
      <c r="P87" s="106">
        <f>IFERROR(
IF(LA!$H$11=1,(VLOOKUP($A87,'LA31'!$B$1:$BZ$201,'LA31'!O$1,0)),
IF(LA!$H$11=2,(VLOOKUP($A87,'LA32'!$B$1:$BZ$201,'LA32'!O$1,0)),
IF(LA!$H$11=3,(VLOOKUP($A87,'LA33'!$B$1:$BZ$201,'LA33'!O$1,0)),
0))),".")</f>
        <v>0</v>
      </c>
      <c r="Q87" s="106" t="str">
        <f>IFERROR(
IF(LA!$H$11=1,(VLOOKUP($A87,'LA31'!$B$1:$BZ$201,'LA31'!P$1,0)),
IF(LA!$H$11=2,(VLOOKUP($A87,'LA32'!$B$1:$BZ$201,'LA32'!P$1,0)),
IF(LA!$H$11=3,(VLOOKUP($A87,'LA33'!$B$1:$BZ$201,'LA33'!P$1,0)),
0))),".")</f>
        <v>x</v>
      </c>
      <c r="R87" s="106" t="str">
        <f>IFERROR(
IF(LA!$H$11=1,(VLOOKUP($A87,'LA31'!$B$1:$BZ$201,'LA31'!Q$1,0)),
IF(LA!$H$11=2,(VLOOKUP($A87,'LA32'!$B$1:$BZ$201,'LA32'!Q$1,0)),
IF(LA!$H$11=3,(VLOOKUP($A87,'LA33'!$B$1:$BZ$201,'LA33'!Q$1,0)),
0))),".")</f>
        <v>x</v>
      </c>
      <c r="S87" s="106">
        <f>IFERROR(
IF(LA!$H$11=1,(VLOOKUP($A87,'LA31'!$B$1:$BZ$201,'LA31'!R$1,0)),
IF(LA!$H$11=2,(VLOOKUP($A87,'LA32'!$B$1:$BZ$201,'LA32'!R$1,0)),
IF(LA!$H$11=3,(VLOOKUP($A87,'LA33'!$B$1:$BZ$201,'LA33'!R$1,0)),
0))),".")</f>
        <v>0.06</v>
      </c>
      <c r="T87" s="106">
        <f>IFERROR(
IF(LA!$H$11=1,(VLOOKUP($A87,'LA31'!$B$1:$BZ$201,'LA31'!S$1,0)),
IF(LA!$H$11=2,(VLOOKUP($A87,'LA32'!$B$1:$BZ$201,'LA32'!S$1,0)),
IF(LA!$H$11=3,(VLOOKUP($A87,'LA33'!$B$1:$BZ$201,'LA33'!S$1,0)),
0))),".")</f>
        <v>0.02</v>
      </c>
      <c r="U87" s="106">
        <f>IFERROR(
IF(LA!$H$11=1,(VLOOKUP($A87,'LA31'!$B$1:$BZ$201,'LA31'!T$1,0)),
IF(LA!$H$11=2,(VLOOKUP($A87,'LA32'!$B$1:$BZ$201,'LA32'!T$1,0)),
IF(LA!$H$11=3,(VLOOKUP($A87,'LA33'!$B$1:$BZ$201,'LA33'!T$1,0)),
0))),".")</f>
        <v>0.03</v>
      </c>
      <c r="V87" s="106" t="str">
        <f>IFERROR(
IF(LA!$H$11=1,(VLOOKUP($A87,'LA31'!$B$1:$BZ$201,'LA31'!U$1,0)),
IF(LA!$H$11=2,(VLOOKUP($A87,'LA32'!$B$1:$BZ$201,'LA32'!U$1,0)),
IF(LA!$H$11=3,(VLOOKUP($A87,'LA33'!$B$1:$BZ$201,'LA33'!U$1,0)),
0))),".")</f>
        <v>x</v>
      </c>
      <c r="W87" s="106">
        <f>IFERROR(
IF(LA!$H$11=1,(VLOOKUP($A87,'LA31'!$B$1:$BZ$201,'LA31'!V$1,0)),
IF(LA!$H$11=2,(VLOOKUP($A87,'LA32'!$B$1:$BZ$201,'LA32'!V$1,0)),
IF(LA!$H$11=3,(VLOOKUP($A87,'LA33'!$B$1:$BZ$201,'LA33'!V$1,0)),
0))),".")</f>
        <v>0.03</v>
      </c>
      <c r="X87" s="106">
        <f>IFERROR(
IF(LA!$H$11=1,(VLOOKUP($A87,'LA31'!$B$1:$BZ$201,'LA31'!W$1,0)),
IF(LA!$H$11=2,(VLOOKUP($A87,'LA32'!$B$1:$BZ$201,'LA32'!W$1,0)),
IF(LA!$H$11=3,(VLOOKUP($A87,'LA33'!$B$1:$BZ$201,'LA33'!W$1,0)),
0))),".")</f>
        <v>0.03</v>
      </c>
      <c r="Y87" s="106" t="str">
        <f>IFERROR(
IF(LA!$H$11=1,(VLOOKUP($A87,'LA31'!$B$1:$BZ$201,'LA31'!X$1,0)),
IF(LA!$H$11=2,(VLOOKUP($A87,'LA32'!$B$1:$BZ$201,'LA32'!X$1,0)),
IF(LA!$H$11=3,(VLOOKUP($A87,'LA33'!$B$1:$BZ$201,'LA33'!X$1,0)),
0))),".")</f>
        <v>x</v>
      </c>
      <c r="Z87" s="106" t="str">
        <f>IFERROR(
IF(LA!$H$11=1,(VLOOKUP($A87,'LA31'!$B$1:$BZ$201,'LA31'!Y$1,0)),
IF(LA!$H$11=2,(VLOOKUP($A87,'LA32'!$B$1:$BZ$201,'LA32'!Y$1,0)),
IF(LA!$H$11=3,(VLOOKUP($A87,'LA33'!$B$1:$BZ$201,'LA33'!Y$1,0)),
0))),".")</f>
        <v>x</v>
      </c>
      <c r="AA87" s="106" t="str">
        <f>IFERROR(
IF(LA!$H$11=1,(VLOOKUP($A87,'LA31'!$B$1:$BZ$201,'LA31'!Z$1,0)),
IF(LA!$H$11=2,(VLOOKUP($A87,'LA32'!$B$1:$BZ$201,'LA32'!Z$1,0)),
IF(LA!$H$11=3,(VLOOKUP($A87,'LA33'!$B$1:$BZ$201,'LA33'!Z$1,0)),
0))),".")</f>
        <v>x</v>
      </c>
      <c r="AB87" s="106">
        <f>IFERROR(
IF(LA!$H$11=1,(VLOOKUP($A87,'LA31'!$B$1:$BZ$201,'LA31'!AA$1,0)),
IF(LA!$H$11=2,(VLOOKUP($A87,'LA32'!$B$1:$BZ$201,'LA32'!AA$1,0)),
IF(LA!$H$11=3,(VLOOKUP($A87,'LA33'!$B$1:$BZ$201,'LA33'!AA$1,0)),
0))),".")</f>
        <v>0</v>
      </c>
      <c r="AC87" s="106">
        <f>IFERROR(
IF(LA!$H$11=1,(VLOOKUP($A87,'LA31'!$B$1:$BZ$201,'LA31'!AB$1,0)),
IF(LA!$H$11=2,(VLOOKUP($A87,'LA32'!$B$1:$BZ$201,'LA32'!AB$1,0)),
IF(LA!$H$11=3,(VLOOKUP($A87,'LA33'!$B$1:$BZ$201,'LA33'!AB$1,0)),
0))),".")</f>
        <v>0</v>
      </c>
      <c r="AD87" s="106">
        <f>IFERROR(
IF(LA!$H$11=1,(VLOOKUP($A87,'LA31'!$B$1:$BZ$201,'LA31'!AC$1,0)),
IF(LA!$H$11=2,(VLOOKUP($A87,'LA32'!$B$1:$BZ$201,'LA32'!AC$1,0)),
IF(LA!$H$11=3,(VLOOKUP($A87,'LA33'!$B$1:$BZ$201,'LA33'!AC$1,0)),
0))),".")</f>
        <v>0</v>
      </c>
      <c r="AE87" s="106">
        <f>IFERROR(
IF(LA!$H$11=1,(VLOOKUP($A87,'LA31'!$B$1:$BZ$201,'LA31'!AD$1,0)),
IF(LA!$H$11=2,(VLOOKUP($A87,'LA32'!$B$1:$BZ$201,'LA32'!AD$1,0)),
IF(LA!$H$11=3,(VLOOKUP($A87,'LA33'!$B$1:$BZ$201,'LA33'!AD$1,0)),
0))),".")</f>
        <v>0.09</v>
      </c>
      <c r="AF87" s="106">
        <f>IFERROR(
IF(LA!$H$11=1,(VLOOKUP($A87,'LA31'!$B$1:$BZ$201,'LA31'!AE$1,0)),
IF(LA!$H$11=2,(VLOOKUP($A87,'LA32'!$B$1:$BZ$201,'LA32'!AE$1,0)),
IF(LA!$H$11=3,(VLOOKUP($A87,'LA33'!$B$1:$BZ$201,'LA33'!AE$1,0)),
0))),".")</f>
        <v>0.05</v>
      </c>
      <c r="AG87" s="106">
        <f>IFERROR(
IF(LA!$H$11=1,(VLOOKUP($A87,'LA31'!$B$1:$BZ$201,'LA31'!AF$1,0)),
IF(LA!$H$11=2,(VLOOKUP($A87,'LA32'!$B$1:$BZ$201,'LA32'!AF$1,0)),
IF(LA!$H$11=3,(VLOOKUP($A87,'LA33'!$B$1:$BZ$201,'LA33'!AF$1,0)),
0))),".")</f>
        <v>0.05</v>
      </c>
      <c r="AH87" s="106">
        <f>IFERROR(
IF(LA!$H$11=1,(VLOOKUP($A87,'LA31'!$B$1:$BZ$201,'LA31'!AG$1,0)),
IF(LA!$H$11=2,(VLOOKUP($A87,'LA32'!$B$1:$BZ$201,'LA32'!AG$1,0)),
IF(LA!$H$11=3,(VLOOKUP($A87,'LA33'!$B$1:$BZ$201,'LA33'!AG$1,0)),
0))),".")</f>
        <v>0.5</v>
      </c>
      <c r="AI87" s="106">
        <f>IFERROR(
IF(LA!$H$11=1,(VLOOKUP($A87,'LA31'!$B$1:$BZ$201,'LA31'!AH$1,0)),
IF(LA!$H$11=2,(VLOOKUP($A87,'LA32'!$B$1:$BZ$201,'LA32'!AH$1,0)),
IF(LA!$H$11=3,(VLOOKUP($A87,'LA33'!$B$1:$BZ$201,'LA33'!AH$1,0)),
0))),".")</f>
        <v>0.64</v>
      </c>
      <c r="AJ87" s="106">
        <f>IFERROR(
IF(LA!$H$11=1,(VLOOKUP($A87,'LA31'!$B$1:$BZ$201,'LA31'!AI$1,0)),
IF(LA!$H$11=2,(VLOOKUP($A87,'LA32'!$B$1:$BZ$201,'LA32'!AI$1,0)),
IF(LA!$H$11=3,(VLOOKUP($A87,'LA33'!$B$1:$BZ$201,'LA33'!AI$1,0)),
0))),".")</f>
        <v>0.63</v>
      </c>
      <c r="AK87" s="106">
        <f>IFERROR(
IF(LA!$H$11=1,(VLOOKUP($A87,'LA31'!$B$1:$BZ$201,'LA31'!AJ$1,0)),
IF(LA!$H$11=2,(VLOOKUP($A87,'LA32'!$B$1:$BZ$201,'LA32'!AJ$1,0)),
IF(LA!$H$11=3,(VLOOKUP($A87,'LA33'!$B$1:$BZ$201,'LA33'!AJ$1,0)),
0))),".")</f>
        <v>0.09</v>
      </c>
      <c r="AL87" s="106">
        <f>IFERROR(
IF(LA!$H$11=1,(VLOOKUP($A87,'LA31'!$B$1:$BZ$201,'LA31'!AK$1,0)),
IF(LA!$H$11=2,(VLOOKUP($A87,'LA32'!$B$1:$BZ$201,'LA32'!AK$1,0)),
IF(LA!$H$11=3,(VLOOKUP($A87,'LA33'!$B$1:$BZ$201,'LA33'!AK$1,0)),
0))),".")</f>
        <v>0.26</v>
      </c>
      <c r="AM87" s="106">
        <f>IFERROR(
IF(LA!$H$11=1,(VLOOKUP($A87,'LA31'!$B$1:$BZ$201,'LA31'!AL$1,0)),
IF(LA!$H$11=2,(VLOOKUP($A87,'LA32'!$B$1:$BZ$201,'LA32'!AL$1,0)),
IF(LA!$H$11=3,(VLOOKUP($A87,'LA33'!$B$1:$BZ$201,'LA33'!AL$1,0)),
0))),".")</f>
        <v>0.26</v>
      </c>
      <c r="AN87" s="106">
        <f>IFERROR(
IF(LA!$H$11=1,(VLOOKUP($A87,'LA31'!$B$1:$BZ$201,'LA31'!AM$1,0)),
IF(LA!$H$11=2,(VLOOKUP($A87,'LA32'!$B$1:$BZ$201,'LA32'!AM$1,0)),
IF(LA!$H$11=3,(VLOOKUP($A87,'LA33'!$B$1:$BZ$201,'LA33'!AM$1,0)),
0))),".")</f>
        <v>0</v>
      </c>
      <c r="AO87" s="106">
        <f>IFERROR(
IF(LA!$H$11=1,(VLOOKUP($A87,'LA31'!$B$1:$BZ$201,'LA31'!AN$1,0)),
IF(LA!$H$11=2,(VLOOKUP($A87,'LA32'!$B$1:$BZ$201,'LA32'!AN$1,0)),
IF(LA!$H$11=3,(VLOOKUP($A87,'LA33'!$B$1:$BZ$201,'LA33'!AN$1,0)),
0))),".")</f>
        <v>0.02</v>
      </c>
      <c r="AP87" s="106">
        <f>IFERROR(
IF(LA!$H$11=1,(VLOOKUP($A87,'LA31'!$B$1:$BZ$201,'LA31'!AO$1,0)),
IF(LA!$H$11=2,(VLOOKUP($A87,'LA32'!$B$1:$BZ$201,'LA32'!AO$1,0)),
IF(LA!$H$11=3,(VLOOKUP($A87,'LA33'!$B$1:$BZ$201,'LA33'!AO$1,0)),
0))),".")</f>
        <v>0.02</v>
      </c>
      <c r="AQ87" s="106">
        <f>IFERROR(
IF(LA!$H$11=1,(VLOOKUP($A87,'LA31'!$B$1:$BZ$201,'LA31'!AP$1,0)),
IF(LA!$H$11=2,(VLOOKUP($A87,'LA32'!$B$1:$BZ$201,'LA32'!AP$1,0)),
IF(LA!$H$11=3,(VLOOKUP($A87,'LA33'!$B$1:$BZ$201,'LA33'!AP$1,0)),
0))),".")</f>
        <v>7.0000000000000007E-2</v>
      </c>
      <c r="AR87" s="106">
        <f>IFERROR(
IF(LA!$H$11=1,(VLOOKUP($A87,'LA31'!$B$1:$BZ$201,'LA31'!AQ$1,0)),
IF(LA!$H$11=2,(VLOOKUP($A87,'LA32'!$B$1:$BZ$201,'LA32'!AQ$1,0)),
IF(LA!$H$11=3,(VLOOKUP($A87,'LA33'!$B$1:$BZ$201,'LA33'!AQ$1,0)),
0))),".")</f>
        <v>0.2</v>
      </c>
      <c r="AS87" s="106">
        <f>IFERROR(
IF(LA!$H$11=1,(VLOOKUP($A87,'LA31'!$B$1:$BZ$201,'LA31'!AR$1,0)),
IF(LA!$H$11=2,(VLOOKUP($A87,'LA32'!$B$1:$BZ$201,'LA32'!AR$1,0)),
IF(LA!$H$11=3,(VLOOKUP($A87,'LA33'!$B$1:$BZ$201,'LA33'!AR$1,0)),
0))),".")</f>
        <v>0.19</v>
      </c>
      <c r="AT87" s="106">
        <f>IFERROR(
IF(LA!$H$11=1,(VLOOKUP($A87,'LA31'!$B$1:$BZ$201,'LA31'!AS$1,0)),
IF(LA!$H$11=2,(VLOOKUP($A87,'LA32'!$B$1:$BZ$201,'LA32'!AS$1,0)),
IF(LA!$H$11=3,(VLOOKUP($A87,'LA33'!$B$1:$BZ$201,'LA33'!AS$1,0)),
0))),".")</f>
        <v>0.39</v>
      </c>
      <c r="AU87" s="106">
        <f>IFERROR(
IF(LA!$H$11=1,(VLOOKUP($A87,'LA31'!$B$1:$BZ$201,'LA31'!AT$1,0)),
IF(LA!$H$11=2,(VLOOKUP($A87,'LA32'!$B$1:$BZ$201,'LA32'!AT$1,0)),
IF(LA!$H$11=3,(VLOOKUP($A87,'LA33'!$B$1:$BZ$201,'LA33'!AT$1,0)),
0))),".")</f>
        <v>0.36</v>
      </c>
      <c r="AV87" s="106">
        <f>IFERROR(
IF(LA!$H$11=1,(VLOOKUP($A87,'LA31'!$B$1:$BZ$201,'LA31'!AU$1,0)),
IF(LA!$H$11=2,(VLOOKUP($A87,'LA32'!$B$1:$BZ$201,'LA32'!AU$1,0)),
IF(LA!$H$11=3,(VLOOKUP($A87,'LA33'!$B$1:$BZ$201,'LA33'!AU$1,0)),
0))),".")</f>
        <v>0.36</v>
      </c>
      <c r="AW87" s="106" t="str">
        <f>IFERROR(
IF(LA!$H$11=1,(VLOOKUP($A87,'LA31'!$B$1:$BZ$201,'LA31'!AV$1,0)),
IF(LA!$H$11=2,(VLOOKUP($A87,'LA32'!$B$1:$BZ$201,'LA32'!AV$1,0)),
IF(LA!$H$11=3,(VLOOKUP($A87,'LA33'!$B$1:$BZ$201,'LA33'!AV$1,0)),
0))),".")</f>
        <v>x</v>
      </c>
      <c r="AX87" s="106">
        <f>IFERROR(
IF(LA!$H$11=1,(VLOOKUP($A87,'LA31'!$B$1:$BZ$201,'LA31'!AW$1,0)),
IF(LA!$H$11=2,(VLOOKUP($A87,'LA32'!$B$1:$BZ$201,'LA32'!AW$1,0)),
IF(LA!$H$11=3,(VLOOKUP($A87,'LA33'!$B$1:$BZ$201,'LA33'!AW$1,0)),
0))),".")</f>
        <v>0.01</v>
      </c>
      <c r="AY87" s="106">
        <f>IFERROR(
IF(LA!$H$11=1,(VLOOKUP($A87,'LA31'!$B$1:$BZ$201,'LA31'!AX$1,0)),
IF(LA!$H$11=2,(VLOOKUP($A87,'LA32'!$B$1:$BZ$201,'LA32'!AX$1,0)),
IF(LA!$H$11=3,(VLOOKUP($A87,'LA33'!$B$1:$BZ$201,'LA33'!AX$1,0)),
0))),".")</f>
        <v>0.01</v>
      </c>
      <c r="AZ87" s="106">
        <f>IFERROR(
IF(LA!$H$11=1,(VLOOKUP($A87,'LA31'!$B$1:$BZ$201,'LA31'!AY$1,0)),
IF(LA!$H$11=2,(VLOOKUP($A87,'LA32'!$B$1:$BZ$201,'LA32'!AY$1,0)),
IF(LA!$H$11=3,(VLOOKUP($A87,'LA33'!$B$1:$BZ$201,'LA33'!AY$1,0)),
0))),".")</f>
        <v>0</v>
      </c>
      <c r="BA87" s="106" t="str">
        <f>IFERROR(
IF(LA!$H$11=1,(VLOOKUP($A87,'LA31'!$B$1:$BZ$201,'LA31'!AZ$1,0)),
IF(LA!$H$11=2,(VLOOKUP($A87,'LA32'!$B$1:$BZ$201,'LA32'!AZ$1,0)),
IF(LA!$H$11=3,(VLOOKUP($A87,'LA33'!$B$1:$BZ$201,'LA33'!AZ$1,0)),
0))),".")</f>
        <v>x</v>
      </c>
      <c r="BB87" s="106" t="str">
        <f>IFERROR(
IF(LA!$H$11=1,(VLOOKUP($A87,'LA31'!$B$1:$BZ$201,'LA31'!BA$1,0)),
IF(LA!$H$11=2,(VLOOKUP($A87,'LA32'!$B$1:$BZ$201,'LA32'!BA$1,0)),
IF(LA!$H$11=3,(VLOOKUP($A87,'LA33'!$B$1:$BZ$201,'LA33'!BA$1,0)),
0))),".")</f>
        <v>x</v>
      </c>
      <c r="BC87" s="106" t="str">
        <f>IFERROR(
IF(LA!$H$11=1,(VLOOKUP($A87,'LA31'!$B$1:$BZ$201,'LA31'!BB$1,0)),
IF(LA!$H$11=2,(VLOOKUP($A87,'LA32'!$B$1:$BZ$201,'LA32'!BB$1,0)),
IF(LA!$H$11=3,(VLOOKUP($A87,'LA33'!$B$1:$BZ$201,'LA33'!BB$1,0)),
0))),".")</f>
        <v>x</v>
      </c>
      <c r="BD87" s="106">
        <f>IFERROR(
IF(LA!$H$11=1,(VLOOKUP($A87,'LA31'!$B$1:$BZ$201,'LA31'!BC$1,0)),
IF(LA!$H$11=2,(VLOOKUP($A87,'LA32'!$B$1:$BZ$201,'LA32'!BC$1,0)),
IF(LA!$H$11=3,(VLOOKUP($A87,'LA33'!$B$1:$BZ$201,'LA33'!BC$1,0)),
0))),".")</f>
        <v>0.03</v>
      </c>
      <c r="BE87" s="106">
        <f>IFERROR(
IF(LA!$H$11=1,(VLOOKUP($A87,'LA31'!$B$1:$BZ$201,'LA31'!BD$1,0)),
IF(LA!$H$11=2,(VLOOKUP($A87,'LA32'!$B$1:$BZ$201,'LA32'!BD$1,0)),
IF(LA!$H$11=3,(VLOOKUP($A87,'LA33'!$B$1:$BZ$201,'LA33'!BD$1,0)),
0))),".")</f>
        <v>0.03</v>
      </c>
      <c r="BF87" s="106" t="str">
        <f>IFERROR(
IF(LA!$H$11=1,(VLOOKUP($A87,'LA31'!$B$1:$BZ$201,'LA31'!BE$1,0)),
IF(LA!$H$11=2,(VLOOKUP($A87,'LA32'!$B$1:$BZ$201,'LA32'!BE$1,0)),
IF(LA!$H$11=3,(VLOOKUP($A87,'LA33'!$B$1:$BZ$201,'LA33'!BE$1,0)),
0))),".")</f>
        <v>x</v>
      </c>
      <c r="BG87" s="106">
        <f>IFERROR(
IF(LA!$H$11=1,(VLOOKUP($A87,'LA31'!$B$1:$BZ$201,'LA31'!BF$1,0)),
IF(LA!$H$11=2,(VLOOKUP($A87,'LA32'!$B$1:$BZ$201,'LA32'!BF$1,0)),
IF(LA!$H$11=3,(VLOOKUP($A87,'LA33'!$B$1:$BZ$201,'LA33'!BF$1,0)),
0))),".")</f>
        <v>0.01</v>
      </c>
      <c r="BH87" s="106">
        <f>IFERROR(
IF(LA!$H$11=1,(VLOOKUP($A87,'LA31'!$B$1:$BZ$201,'LA31'!BG$1,0)),
IF(LA!$H$11=2,(VLOOKUP($A87,'LA32'!$B$1:$BZ$201,'LA32'!BG$1,0)),
IF(LA!$H$11=3,(VLOOKUP($A87,'LA33'!$B$1:$BZ$201,'LA33'!BG$1,0)),
0))),".")</f>
        <v>0.02</v>
      </c>
      <c r="BI87" s="106">
        <f>IFERROR(
IF(LA!$H$11=1,(VLOOKUP($A87,'LA31'!$B$1:$BZ$201,'LA31'!BH$1,0)),
IF(LA!$H$11=2,(VLOOKUP($A87,'LA32'!$B$1:$BZ$201,'LA32'!BH$1,0)),
IF(LA!$H$11=3,(VLOOKUP($A87,'LA33'!$B$1:$BZ$201,'LA33'!BH$1,0)),
0))),".")</f>
        <v>0</v>
      </c>
      <c r="BJ87" s="106">
        <f>IFERROR(
IF(LA!$H$11=1,(VLOOKUP($A87,'LA31'!$B$1:$BZ$201,'LA31'!BI$1,0)),
IF(LA!$H$11=2,(VLOOKUP($A87,'LA32'!$B$1:$BZ$201,'LA32'!BI$1,0)),
IF(LA!$H$11=3,(VLOOKUP($A87,'LA33'!$B$1:$BZ$201,'LA33'!BI$1,0)),
0))),".")</f>
        <v>0.01</v>
      </c>
      <c r="BK87" s="106">
        <f>IFERROR(
IF(LA!$H$11=1,(VLOOKUP($A87,'LA31'!$B$1:$BZ$201,'LA31'!BJ$1,0)),
IF(LA!$H$11=2,(VLOOKUP($A87,'LA32'!$B$1:$BZ$201,'LA32'!BJ$1,0)),
IF(LA!$H$11=3,(VLOOKUP($A87,'LA33'!$B$1:$BZ$201,'LA33'!BJ$1,0)),
0))),".")</f>
        <v>0.01</v>
      </c>
      <c r="BL87" s="106">
        <f>IFERROR(
IF(LA!$H$11=1,(VLOOKUP($A87,'LA31'!$B$1:$BZ$201,'LA31'!BK$1,0)),
IF(LA!$H$11=2,(VLOOKUP($A87,'LA32'!$B$1:$BZ$201,'LA32'!BK$1,0)),
IF(LA!$H$11=3,(VLOOKUP($A87,'LA33'!$B$1:$BZ$201,'LA33'!BK$1,0)),
0))),".")</f>
        <v>0</v>
      </c>
      <c r="BM87" s="106" t="str">
        <f>IFERROR(
IF(LA!$H$11=1,(VLOOKUP($A87,'LA31'!$B$1:$BZ$201,'LA31'!BL$1,0)),
IF(LA!$H$11=2,(VLOOKUP($A87,'LA32'!$B$1:$BZ$201,'LA32'!BL$1,0)),
IF(LA!$H$11=3,(VLOOKUP($A87,'LA33'!$B$1:$BZ$201,'LA33'!BL$1,0)),
0))),".")</f>
        <v>x</v>
      </c>
      <c r="BN87" s="106" t="str">
        <f>IFERROR(
IF(LA!$H$11=1,(VLOOKUP($A87,'LA31'!$B$1:$BZ$201,'LA31'!BM$1,0)),
IF(LA!$H$11=2,(VLOOKUP($A87,'LA32'!$B$1:$BZ$201,'LA32'!BM$1,0)),
IF(LA!$H$11=3,(VLOOKUP($A87,'LA33'!$B$1:$BZ$201,'LA33'!BM$1,0)),
0))),".")</f>
        <v>x</v>
      </c>
      <c r="BO87" s="106">
        <f>IFERROR(
IF(LA!$H$11=1,(VLOOKUP($A87,'LA31'!$B$1:$BZ$201,'LA31'!BN$1,0)),
IF(LA!$H$11=2,(VLOOKUP($A87,'LA32'!$B$1:$BZ$201,'LA32'!BN$1,0)),
IF(LA!$H$11=3,(VLOOKUP($A87,'LA33'!$B$1:$BZ$201,'LA33'!BN$1,0)),
0))),".")</f>
        <v>0</v>
      </c>
      <c r="BP87" s="106">
        <f>IFERROR(
IF(LA!$H$11=1,(VLOOKUP($A87,'LA31'!$B$1:$BZ$201,'LA31'!BO$1,0)),
IF(LA!$H$11=2,(VLOOKUP($A87,'LA32'!$B$1:$BZ$201,'LA32'!BO$1,0)),
IF(LA!$H$11=3,(VLOOKUP($A87,'LA33'!$B$1:$BZ$201,'LA33'!BO$1,0)),
0))),".")</f>
        <v>0.01</v>
      </c>
      <c r="BQ87" s="106">
        <f>IFERROR(
IF(LA!$H$11=1,(VLOOKUP($A87,'LA31'!$B$1:$BZ$201,'LA31'!BP$1,0)),
IF(LA!$H$11=2,(VLOOKUP($A87,'LA32'!$B$1:$BZ$201,'LA32'!BP$1,0)),
IF(LA!$H$11=3,(VLOOKUP($A87,'LA33'!$B$1:$BZ$201,'LA33'!BP$1,0)),
0))),".")</f>
        <v>0.01</v>
      </c>
      <c r="BR87" s="106">
        <f>IFERROR(
IF(LA!$H$11=1,(VLOOKUP($A87,'LA31'!$B$1:$BZ$201,'LA31'!BQ$1,0)),
IF(LA!$H$11=2,(VLOOKUP($A87,'LA32'!$B$1:$BZ$201,'LA32'!BQ$1,0)),
IF(LA!$H$11=3,(VLOOKUP($A87,'LA33'!$B$1:$BZ$201,'LA33'!BQ$1,0)),
0))),".")</f>
        <v>7.0000000000000007E-2</v>
      </c>
      <c r="BS87" s="106">
        <f>IFERROR(
IF(LA!$H$11=1,(VLOOKUP($A87,'LA31'!$B$1:$BZ$201,'LA31'!BR$1,0)),
IF(LA!$H$11=2,(VLOOKUP($A87,'LA32'!$B$1:$BZ$201,'LA32'!BR$1,0)),
IF(LA!$H$11=3,(VLOOKUP($A87,'LA33'!$B$1:$BZ$201,'LA33'!BR$1,0)),
0))),".")</f>
        <v>0.08</v>
      </c>
      <c r="BT87" s="106">
        <f>IFERROR(
IF(LA!$H$11=1,(VLOOKUP($A87,'LA31'!$B$1:$BZ$201,'LA31'!BS$1,0)),
IF(LA!$H$11=2,(VLOOKUP($A87,'LA32'!$B$1:$BZ$201,'LA32'!BS$1,0)),
IF(LA!$H$11=3,(VLOOKUP($A87,'LA33'!$B$1:$BZ$201,'LA33'!BS$1,0)),
0))),".")</f>
        <v>0.08</v>
      </c>
      <c r="BU87" s="106" t="str">
        <f>IFERROR(
IF(LA!$H$11=1,(VLOOKUP($A87,'LA31'!$B$1:$BZ$201,'LA31'!BT$1,0)),
IF(LA!$H$11=2,(VLOOKUP($A87,'LA32'!$B$1:$BZ$201,'LA32'!BT$1,0)),
IF(LA!$H$11=3,(VLOOKUP($A87,'LA33'!$B$1:$BZ$201,'LA33'!BT$1,0)),
0))),".")</f>
        <v>x</v>
      </c>
      <c r="BV87" s="106">
        <f>IFERROR(
IF(LA!$H$11=1,(VLOOKUP($A87,'LA31'!$B$1:$BZ$201,'LA31'!BU$1,0)),
IF(LA!$H$11=2,(VLOOKUP($A87,'LA32'!$B$1:$BZ$201,'LA32'!BU$1,0)),
IF(LA!$H$11=3,(VLOOKUP($A87,'LA33'!$B$1:$BZ$201,'LA33'!BU$1,0)),
0))),".")</f>
        <v>0.02</v>
      </c>
      <c r="BW87" s="106">
        <f>IFERROR(
IF(LA!$H$11=1,(VLOOKUP($A87,'LA31'!$B$1:$BZ$201,'LA31'!BV$1,0)),
IF(LA!$H$11=2,(VLOOKUP($A87,'LA32'!$B$1:$BZ$201,'LA32'!BV$1,0)),
IF(LA!$H$11=3,(VLOOKUP($A87,'LA33'!$B$1:$BZ$201,'LA33'!BV$1,0)),
0))),".")</f>
        <v>0.02</v>
      </c>
      <c r="BX87" s="106">
        <f>IFERROR(
IF(LA!$H$11=1,(VLOOKUP($A87,'LA31'!$B$1:$BZ$201,'LA31'!BW$1,0)),
IF(LA!$H$11=2,(VLOOKUP($A87,'LA32'!$B$1:$BZ$201,'LA32'!BW$1,0)),
IF(LA!$H$11=3,(VLOOKUP($A87,'LA33'!$B$1:$BZ$201,'LA33'!BW$1,0)),
0))),".")</f>
        <v>0.13</v>
      </c>
      <c r="BY87" s="106">
        <f>IFERROR(
IF(LA!$H$11=1,(VLOOKUP($A87,'LA31'!$B$1:$BZ$201,'LA31'!BX$1,0)),
IF(LA!$H$11=2,(VLOOKUP($A87,'LA32'!$B$1:$BZ$201,'LA32'!BX$1,0)),
IF(LA!$H$11=3,(VLOOKUP($A87,'LA33'!$B$1:$BZ$201,'LA33'!BX$1,0)),
0))),".")</f>
        <v>0.13</v>
      </c>
      <c r="BZ87" s="106">
        <f>IFERROR(
IF(LA!$H$11=1,(VLOOKUP($A87,'LA31'!$B$1:$BZ$201,'LA31'!BY$1,0)),
IF(LA!$H$11=2,(VLOOKUP($A87,'LA32'!$B$1:$BZ$201,'LA32'!BY$1,0)),
IF(LA!$H$11=3,(VLOOKUP($A87,'LA33'!$B$1:$BZ$201,'LA33'!BY$1,0)),
0))),".")</f>
        <v>0.13</v>
      </c>
    </row>
    <row r="88" spans="1:78" x14ac:dyDescent="0.2">
      <c r="A88" s="55">
        <v>383</v>
      </c>
      <c r="B88" s="55" t="s">
        <v>270</v>
      </c>
      <c r="C88" s="88" t="s">
        <v>193</v>
      </c>
      <c r="D88" s="59">
        <f>IFERROR(
IF(LA!$H$11=1,(VLOOKUP($A88,'LA31'!$B$1:$BZ$201,'LA31'!C$1,0)),
IF(LA!$H$11=2,(VLOOKUP($A88,'LA32'!$B$1:$BZ$201,'LA32'!C$1,0)),
IF(LA!$H$11=3,(VLOOKUP($A88,'LA33'!$B$1:$BZ$201,'LA33'!C$1,0)),
0))),".")</f>
        <v>230</v>
      </c>
      <c r="E88" s="59">
        <f>IFERROR(
IF(LA!$H$11=1,(VLOOKUP($A88,'LA31'!$B$1:$BZ$201,'LA31'!D$1,0)),
IF(LA!$H$11=2,(VLOOKUP($A88,'LA32'!$B$1:$BZ$201,'LA32'!D$1,0)),
IF(LA!$H$11=3,(VLOOKUP($A88,'LA33'!$B$1:$BZ$201,'LA33'!D$1,0)),
0))),".")</f>
        <v>2400</v>
      </c>
      <c r="F88" s="59">
        <f>IFERROR(
IF(LA!$H$11=1,(VLOOKUP($A88,'LA31'!$B$1:$BZ$201,'LA31'!E$1,0)),
IF(LA!$H$11=2,(VLOOKUP($A88,'LA32'!$B$1:$BZ$201,'LA32'!E$1,0)),
IF(LA!$H$11=3,(VLOOKUP($A88,'LA33'!$B$1:$BZ$201,'LA33'!E$1,0)),
0))),".")</f>
        <v>2640</v>
      </c>
      <c r="G88" s="106">
        <f>IFERROR(
IF(LA!$H$11=1,(VLOOKUP($A88,'LA31'!$B$1:$BZ$201,'LA31'!F$1,0)),
IF(LA!$H$11=2,(VLOOKUP($A88,'LA32'!$B$1:$BZ$201,'LA32'!F$1,0)),
IF(LA!$H$11=3,(VLOOKUP($A88,'LA33'!$B$1:$BZ$201,'LA33'!F$1,0)),
0))),".")</f>
        <v>0.7</v>
      </c>
      <c r="H88" s="106">
        <f>IFERROR(
IF(LA!$H$11=1,(VLOOKUP($A88,'LA31'!$B$1:$BZ$201,'LA31'!G$1,0)),
IF(LA!$H$11=2,(VLOOKUP($A88,'LA32'!$B$1:$BZ$201,'LA32'!G$1,0)),
IF(LA!$H$11=3,(VLOOKUP($A88,'LA33'!$B$1:$BZ$201,'LA33'!G$1,0)),
0))),".")</f>
        <v>0.78</v>
      </c>
      <c r="I88" s="106">
        <f>IFERROR(
IF(LA!$H$11=1,(VLOOKUP($A88,'LA31'!$B$1:$BZ$201,'LA31'!H$1,0)),
IF(LA!$H$11=2,(VLOOKUP($A88,'LA32'!$B$1:$BZ$201,'LA32'!H$1,0)),
IF(LA!$H$11=3,(VLOOKUP($A88,'LA33'!$B$1:$BZ$201,'LA33'!H$1,0)),
0))),".")</f>
        <v>0.77</v>
      </c>
      <c r="J88" s="106">
        <f>IFERROR(
IF(LA!$H$11=1,(VLOOKUP($A88,'LA31'!$B$1:$BZ$201,'LA31'!I$1,0)),
IF(LA!$H$11=2,(VLOOKUP($A88,'LA32'!$B$1:$BZ$201,'LA32'!I$1,0)),
IF(LA!$H$11=3,(VLOOKUP($A88,'LA33'!$B$1:$BZ$201,'LA33'!I$1,0)),
0))),".")</f>
        <v>0.68</v>
      </c>
      <c r="K88" s="106">
        <f>IFERROR(
IF(LA!$H$11=1,(VLOOKUP($A88,'LA31'!$B$1:$BZ$201,'LA31'!J$1,0)),
IF(LA!$H$11=2,(VLOOKUP($A88,'LA32'!$B$1:$BZ$201,'LA32'!J$1,0)),
IF(LA!$H$11=3,(VLOOKUP($A88,'LA33'!$B$1:$BZ$201,'LA33'!J$1,0)),
0))),".")</f>
        <v>0.69</v>
      </c>
      <c r="L88" s="106">
        <f>IFERROR(
IF(LA!$H$11=1,(VLOOKUP($A88,'LA31'!$B$1:$BZ$201,'LA31'!K$1,0)),
IF(LA!$H$11=2,(VLOOKUP($A88,'LA32'!$B$1:$BZ$201,'LA32'!K$1,0)),
IF(LA!$H$11=3,(VLOOKUP($A88,'LA33'!$B$1:$BZ$201,'LA33'!K$1,0)),
0))),".")</f>
        <v>0.69</v>
      </c>
      <c r="M88" s="106">
        <f>IFERROR(
IF(LA!$H$11=1,(VLOOKUP($A88,'LA31'!$B$1:$BZ$201,'LA31'!L$1,0)),
IF(LA!$H$11=2,(VLOOKUP($A88,'LA32'!$B$1:$BZ$201,'LA32'!L$1,0)),
IF(LA!$H$11=3,(VLOOKUP($A88,'LA33'!$B$1:$BZ$201,'LA33'!L$1,0)),
0))),".")</f>
        <v>0.1</v>
      </c>
      <c r="N88" s="106">
        <f>IFERROR(
IF(LA!$H$11=1,(VLOOKUP($A88,'LA31'!$B$1:$BZ$201,'LA31'!M$1,0)),
IF(LA!$H$11=2,(VLOOKUP($A88,'LA32'!$B$1:$BZ$201,'LA32'!M$1,0)),
IF(LA!$H$11=3,(VLOOKUP($A88,'LA33'!$B$1:$BZ$201,'LA33'!M$1,0)),
0))),".")</f>
        <v>7.0000000000000007E-2</v>
      </c>
      <c r="O88" s="106">
        <f>IFERROR(
IF(LA!$H$11=1,(VLOOKUP($A88,'LA31'!$B$1:$BZ$201,'LA31'!N$1,0)),
IF(LA!$H$11=2,(VLOOKUP($A88,'LA32'!$B$1:$BZ$201,'LA32'!N$1,0)),
IF(LA!$H$11=3,(VLOOKUP($A88,'LA33'!$B$1:$BZ$201,'LA33'!N$1,0)),
0))),".")</f>
        <v>7.0000000000000007E-2</v>
      </c>
      <c r="P88" s="106">
        <f>IFERROR(
IF(LA!$H$11=1,(VLOOKUP($A88,'LA31'!$B$1:$BZ$201,'LA31'!O$1,0)),
IF(LA!$H$11=2,(VLOOKUP($A88,'LA32'!$B$1:$BZ$201,'LA32'!O$1,0)),
IF(LA!$H$11=3,(VLOOKUP($A88,'LA33'!$B$1:$BZ$201,'LA33'!O$1,0)),
0))),".")</f>
        <v>0</v>
      </c>
      <c r="Q88" s="106">
        <f>IFERROR(
IF(LA!$H$11=1,(VLOOKUP($A88,'LA31'!$B$1:$BZ$201,'LA31'!P$1,0)),
IF(LA!$H$11=2,(VLOOKUP($A88,'LA32'!$B$1:$BZ$201,'LA32'!P$1,0)),
IF(LA!$H$11=3,(VLOOKUP($A88,'LA33'!$B$1:$BZ$201,'LA33'!P$1,0)),
0))),".")</f>
        <v>0</v>
      </c>
      <c r="R88" s="106">
        <f>IFERROR(
IF(LA!$H$11=1,(VLOOKUP($A88,'LA31'!$B$1:$BZ$201,'LA31'!Q$1,0)),
IF(LA!$H$11=2,(VLOOKUP($A88,'LA32'!$B$1:$BZ$201,'LA32'!Q$1,0)),
IF(LA!$H$11=3,(VLOOKUP($A88,'LA33'!$B$1:$BZ$201,'LA33'!Q$1,0)),
0))),".")</f>
        <v>0</v>
      </c>
      <c r="S88" s="106">
        <f>IFERROR(
IF(LA!$H$11=1,(VLOOKUP($A88,'LA31'!$B$1:$BZ$201,'LA31'!R$1,0)),
IF(LA!$H$11=2,(VLOOKUP($A88,'LA32'!$B$1:$BZ$201,'LA32'!R$1,0)),
IF(LA!$H$11=3,(VLOOKUP($A88,'LA33'!$B$1:$BZ$201,'LA33'!R$1,0)),
0))),".")</f>
        <v>0.03</v>
      </c>
      <c r="T88" s="106">
        <f>IFERROR(
IF(LA!$H$11=1,(VLOOKUP($A88,'LA31'!$B$1:$BZ$201,'LA31'!S$1,0)),
IF(LA!$H$11=2,(VLOOKUP($A88,'LA32'!$B$1:$BZ$201,'LA32'!S$1,0)),
IF(LA!$H$11=3,(VLOOKUP($A88,'LA33'!$B$1:$BZ$201,'LA33'!S$1,0)),
0))),".")</f>
        <v>0.04</v>
      </c>
      <c r="U88" s="106">
        <f>IFERROR(
IF(LA!$H$11=1,(VLOOKUP($A88,'LA31'!$B$1:$BZ$201,'LA31'!T$1,0)),
IF(LA!$H$11=2,(VLOOKUP($A88,'LA32'!$B$1:$BZ$201,'LA32'!T$1,0)),
IF(LA!$H$11=3,(VLOOKUP($A88,'LA33'!$B$1:$BZ$201,'LA33'!T$1,0)),
0))),".")</f>
        <v>0.04</v>
      </c>
      <c r="V88" s="106">
        <f>IFERROR(
IF(LA!$H$11=1,(VLOOKUP($A88,'LA31'!$B$1:$BZ$201,'LA31'!U$1,0)),
IF(LA!$H$11=2,(VLOOKUP($A88,'LA32'!$B$1:$BZ$201,'LA32'!U$1,0)),
IF(LA!$H$11=3,(VLOOKUP($A88,'LA33'!$B$1:$BZ$201,'LA33'!U$1,0)),
0))),".")</f>
        <v>0.06</v>
      </c>
      <c r="W88" s="106">
        <f>IFERROR(
IF(LA!$H$11=1,(VLOOKUP($A88,'LA31'!$B$1:$BZ$201,'LA31'!V$1,0)),
IF(LA!$H$11=2,(VLOOKUP($A88,'LA32'!$B$1:$BZ$201,'LA32'!V$1,0)),
IF(LA!$H$11=3,(VLOOKUP($A88,'LA33'!$B$1:$BZ$201,'LA33'!V$1,0)),
0))),".")</f>
        <v>0.04</v>
      </c>
      <c r="X88" s="106">
        <f>IFERROR(
IF(LA!$H$11=1,(VLOOKUP($A88,'LA31'!$B$1:$BZ$201,'LA31'!W$1,0)),
IF(LA!$H$11=2,(VLOOKUP($A88,'LA32'!$B$1:$BZ$201,'LA32'!W$1,0)),
IF(LA!$H$11=3,(VLOOKUP($A88,'LA33'!$B$1:$BZ$201,'LA33'!W$1,0)),
0))),".")</f>
        <v>0.04</v>
      </c>
      <c r="Y88" s="106">
        <f>IFERROR(
IF(LA!$H$11=1,(VLOOKUP($A88,'LA31'!$B$1:$BZ$201,'LA31'!X$1,0)),
IF(LA!$H$11=2,(VLOOKUP($A88,'LA32'!$B$1:$BZ$201,'LA32'!X$1,0)),
IF(LA!$H$11=3,(VLOOKUP($A88,'LA33'!$B$1:$BZ$201,'LA33'!X$1,0)),
0))),".")</f>
        <v>0</v>
      </c>
      <c r="Z88" s="106" t="str">
        <f>IFERROR(
IF(LA!$H$11=1,(VLOOKUP($A88,'LA31'!$B$1:$BZ$201,'LA31'!Y$1,0)),
IF(LA!$H$11=2,(VLOOKUP($A88,'LA32'!$B$1:$BZ$201,'LA32'!Y$1,0)),
IF(LA!$H$11=3,(VLOOKUP($A88,'LA33'!$B$1:$BZ$201,'LA33'!Y$1,0)),
0))),".")</f>
        <v>x</v>
      </c>
      <c r="AA88" s="106" t="str">
        <f>IFERROR(
IF(LA!$H$11=1,(VLOOKUP($A88,'LA31'!$B$1:$BZ$201,'LA31'!Z$1,0)),
IF(LA!$H$11=2,(VLOOKUP($A88,'LA32'!$B$1:$BZ$201,'LA32'!Z$1,0)),
IF(LA!$H$11=3,(VLOOKUP($A88,'LA33'!$B$1:$BZ$201,'LA33'!Z$1,0)),
0))),".")</f>
        <v>x</v>
      </c>
      <c r="AB88" s="106">
        <f>IFERROR(
IF(LA!$H$11=1,(VLOOKUP($A88,'LA31'!$B$1:$BZ$201,'LA31'!AA$1,0)),
IF(LA!$H$11=2,(VLOOKUP($A88,'LA32'!$B$1:$BZ$201,'LA32'!AA$1,0)),
IF(LA!$H$11=3,(VLOOKUP($A88,'LA33'!$B$1:$BZ$201,'LA33'!AA$1,0)),
0))),".")</f>
        <v>0</v>
      </c>
      <c r="AC88" s="106">
        <f>IFERROR(
IF(LA!$H$11=1,(VLOOKUP($A88,'LA31'!$B$1:$BZ$201,'LA31'!AB$1,0)),
IF(LA!$H$11=2,(VLOOKUP($A88,'LA32'!$B$1:$BZ$201,'LA32'!AB$1,0)),
IF(LA!$H$11=3,(VLOOKUP($A88,'LA33'!$B$1:$BZ$201,'LA33'!AB$1,0)),
0))),".")</f>
        <v>0</v>
      </c>
      <c r="AD88" s="106">
        <f>IFERROR(
IF(LA!$H$11=1,(VLOOKUP($A88,'LA31'!$B$1:$BZ$201,'LA31'!AC$1,0)),
IF(LA!$H$11=2,(VLOOKUP($A88,'LA32'!$B$1:$BZ$201,'LA32'!AC$1,0)),
IF(LA!$H$11=3,(VLOOKUP($A88,'LA33'!$B$1:$BZ$201,'LA33'!AC$1,0)),
0))),".")</f>
        <v>0</v>
      </c>
      <c r="AE88" s="106">
        <f>IFERROR(
IF(LA!$H$11=1,(VLOOKUP($A88,'LA31'!$B$1:$BZ$201,'LA31'!AD$1,0)),
IF(LA!$H$11=2,(VLOOKUP($A88,'LA32'!$B$1:$BZ$201,'LA32'!AD$1,0)),
IF(LA!$H$11=3,(VLOOKUP($A88,'LA33'!$B$1:$BZ$201,'LA33'!AD$1,0)),
0))),".")</f>
        <v>0.03</v>
      </c>
      <c r="AF88" s="106">
        <f>IFERROR(
IF(LA!$H$11=1,(VLOOKUP($A88,'LA31'!$B$1:$BZ$201,'LA31'!AE$1,0)),
IF(LA!$H$11=2,(VLOOKUP($A88,'LA32'!$B$1:$BZ$201,'LA32'!AE$1,0)),
IF(LA!$H$11=3,(VLOOKUP($A88,'LA33'!$B$1:$BZ$201,'LA33'!AE$1,0)),
0))),".")</f>
        <v>0.06</v>
      </c>
      <c r="AG88" s="106">
        <f>IFERROR(
IF(LA!$H$11=1,(VLOOKUP($A88,'LA31'!$B$1:$BZ$201,'LA31'!AF$1,0)),
IF(LA!$H$11=2,(VLOOKUP($A88,'LA32'!$B$1:$BZ$201,'LA32'!AF$1,0)),
IF(LA!$H$11=3,(VLOOKUP($A88,'LA33'!$B$1:$BZ$201,'LA33'!AF$1,0)),
0))),".")</f>
        <v>0.06</v>
      </c>
      <c r="AH88" s="106">
        <f>IFERROR(
IF(LA!$H$11=1,(VLOOKUP($A88,'LA31'!$B$1:$BZ$201,'LA31'!AG$1,0)),
IF(LA!$H$11=2,(VLOOKUP($A88,'LA32'!$B$1:$BZ$201,'LA32'!AG$1,0)),
IF(LA!$H$11=3,(VLOOKUP($A88,'LA33'!$B$1:$BZ$201,'LA33'!AG$1,0)),
0))),".")</f>
        <v>0.48</v>
      </c>
      <c r="AI88" s="106">
        <f>IFERROR(
IF(LA!$H$11=1,(VLOOKUP($A88,'LA31'!$B$1:$BZ$201,'LA31'!AH$1,0)),
IF(LA!$H$11=2,(VLOOKUP($A88,'LA32'!$B$1:$BZ$201,'LA32'!AH$1,0)),
IF(LA!$H$11=3,(VLOOKUP($A88,'LA33'!$B$1:$BZ$201,'LA33'!AH$1,0)),
0))),".")</f>
        <v>0.54</v>
      </c>
      <c r="AJ88" s="106">
        <f>IFERROR(
IF(LA!$H$11=1,(VLOOKUP($A88,'LA31'!$B$1:$BZ$201,'LA31'!AI$1,0)),
IF(LA!$H$11=2,(VLOOKUP($A88,'LA32'!$B$1:$BZ$201,'LA32'!AI$1,0)),
IF(LA!$H$11=3,(VLOOKUP($A88,'LA33'!$B$1:$BZ$201,'LA33'!AI$1,0)),
0))),".")</f>
        <v>0.53</v>
      </c>
      <c r="AK88" s="106">
        <f>IFERROR(
IF(LA!$H$11=1,(VLOOKUP($A88,'LA31'!$B$1:$BZ$201,'LA31'!AJ$1,0)),
IF(LA!$H$11=2,(VLOOKUP($A88,'LA32'!$B$1:$BZ$201,'LA32'!AJ$1,0)),
IF(LA!$H$11=3,(VLOOKUP($A88,'LA33'!$B$1:$BZ$201,'LA33'!AJ$1,0)),
0))),".")</f>
        <v>0.06</v>
      </c>
      <c r="AL88" s="106">
        <f>IFERROR(
IF(LA!$H$11=1,(VLOOKUP($A88,'LA31'!$B$1:$BZ$201,'LA31'!AK$1,0)),
IF(LA!$H$11=2,(VLOOKUP($A88,'LA32'!$B$1:$BZ$201,'LA32'!AK$1,0)),
IF(LA!$H$11=3,(VLOOKUP($A88,'LA33'!$B$1:$BZ$201,'LA33'!AK$1,0)),
0))),".")</f>
        <v>0.17</v>
      </c>
      <c r="AM88" s="106">
        <f>IFERROR(
IF(LA!$H$11=1,(VLOOKUP($A88,'LA31'!$B$1:$BZ$201,'LA31'!AL$1,0)),
IF(LA!$H$11=2,(VLOOKUP($A88,'LA32'!$B$1:$BZ$201,'LA32'!AL$1,0)),
IF(LA!$H$11=3,(VLOOKUP($A88,'LA33'!$B$1:$BZ$201,'LA33'!AL$1,0)),
0))),".")</f>
        <v>0.16</v>
      </c>
      <c r="AN88" s="106">
        <f>IFERROR(
IF(LA!$H$11=1,(VLOOKUP($A88,'LA31'!$B$1:$BZ$201,'LA31'!AM$1,0)),
IF(LA!$H$11=2,(VLOOKUP($A88,'LA32'!$B$1:$BZ$201,'LA32'!AM$1,0)),
IF(LA!$H$11=3,(VLOOKUP($A88,'LA33'!$B$1:$BZ$201,'LA33'!AM$1,0)),
0))),".")</f>
        <v>0</v>
      </c>
      <c r="AO88" s="106">
        <f>IFERROR(
IF(LA!$H$11=1,(VLOOKUP($A88,'LA31'!$B$1:$BZ$201,'LA31'!AN$1,0)),
IF(LA!$H$11=2,(VLOOKUP($A88,'LA32'!$B$1:$BZ$201,'LA32'!AN$1,0)),
IF(LA!$H$11=3,(VLOOKUP($A88,'LA33'!$B$1:$BZ$201,'LA33'!AN$1,0)),
0))),".")</f>
        <v>0.01</v>
      </c>
      <c r="AP88" s="106">
        <f>IFERROR(
IF(LA!$H$11=1,(VLOOKUP($A88,'LA31'!$B$1:$BZ$201,'LA31'!AO$1,0)),
IF(LA!$H$11=2,(VLOOKUP($A88,'LA32'!$B$1:$BZ$201,'LA32'!AO$1,0)),
IF(LA!$H$11=3,(VLOOKUP($A88,'LA33'!$B$1:$BZ$201,'LA33'!AO$1,0)),
0))),".")</f>
        <v>0.01</v>
      </c>
      <c r="AQ88" s="106">
        <f>IFERROR(
IF(LA!$H$11=1,(VLOOKUP($A88,'LA31'!$B$1:$BZ$201,'LA31'!AP$1,0)),
IF(LA!$H$11=2,(VLOOKUP($A88,'LA32'!$B$1:$BZ$201,'LA32'!AP$1,0)),
IF(LA!$H$11=3,(VLOOKUP($A88,'LA33'!$B$1:$BZ$201,'LA33'!AP$1,0)),
0))),".")</f>
        <v>0.04</v>
      </c>
      <c r="AR88" s="106">
        <f>IFERROR(
IF(LA!$H$11=1,(VLOOKUP($A88,'LA31'!$B$1:$BZ$201,'LA31'!AQ$1,0)),
IF(LA!$H$11=2,(VLOOKUP($A88,'LA32'!$B$1:$BZ$201,'LA32'!AQ$1,0)),
IF(LA!$H$11=3,(VLOOKUP($A88,'LA33'!$B$1:$BZ$201,'LA33'!AQ$1,0)),
0))),".")</f>
        <v>0.14000000000000001</v>
      </c>
      <c r="AS88" s="106">
        <f>IFERROR(
IF(LA!$H$11=1,(VLOOKUP($A88,'LA31'!$B$1:$BZ$201,'LA31'!AR$1,0)),
IF(LA!$H$11=2,(VLOOKUP($A88,'LA32'!$B$1:$BZ$201,'LA32'!AR$1,0)),
IF(LA!$H$11=3,(VLOOKUP($A88,'LA33'!$B$1:$BZ$201,'LA33'!AR$1,0)),
0))),".")</f>
        <v>0.13</v>
      </c>
      <c r="AT88" s="106">
        <f>IFERROR(
IF(LA!$H$11=1,(VLOOKUP($A88,'LA31'!$B$1:$BZ$201,'LA31'!AS$1,0)),
IF(LA!$H$11=2,(VLOOKUP($A88,'LA32'!$B$1:$BZ$201,'LA32'!AS$1,0)),
IF(LA!$H$11=3,(VLOOKUP($A88,'LA33'!$B$1:$BZ$201,'LA33'!AS$1,0)),
0))),".")</f>
        <v>0.39</v>
      </c>
      <c r="AU88" s="106">
        <f>IFERROR(
IF(LA!$H$11=1,(VLOOKUP($A88,'LA31'!$B$1:$BZ$201,'LA31'!AT$1,0)),
IF(LA!$H$11=2,(VLOOKUP($A88,'LA32'!$B$1:$BZ$201,'LA32'!AT$1,0)),
IF(LA!$H$11=3,(VLOOKUP($A88,'LA33'!$B$1:$BZ$201,'LA33'!AT$1,0)),
0))),".")</f>
        <v>0.36</v>
      </c>
      <c r="AV88" s="106">
        <f>IFERROR(
IF(LA!$H$11=1,(VLOOKUP($A88,'LA31'!$B$1:$BZ$201,'LA31'!AU$1,0)),
IF(LA!$H$11=2,(VLOOKUP($A88,'LA32'!$B$1:$BZ$201,'LA32'!AU$1,0)),
IF(LA!$H$11=3,(VLOOKUP($A88,'LA33'!$B$1:$BZ$201,'LA33'!AU$1,0)),
0))),".")</f>
        <v>0.36</v>
      </c>
      <c r="AW88" s="106">
        <f>IFERROR(
IF(LA!$H$11=1,(VLOOKUP($A88,'LA31'!$B$1:$BZ$201,'LA31'!AV$1,0)),
IF(LA!$H$11=2,(VLOOKUP($A88,'LA32'!$B$1:$BZ$201,'LA32'!AV$1,0)),
IF(LA!$H$11=3,(VLOOKUP($A88,'LA33'!$B$1:$BZ$201,'LA33'!AV$1,0)),
0))),".")</f>
        <v>0.03</v>
      </c>
      <c r="AX88" s="106">
        <f>IFERROR(
IF(LA!$H$11=1,(VLOOKUP($A88,'LA31'!$B$1:$BZ$201,'LA31'!AW$1,0)),
IF(LA!$H$11=2,(VLOOKUP($A88,'LA32'!$B$1:$BZ$201,'LA32'!AW$1,0)),
IF(LA!$H$11=3,(VLOOKUP($A88,'LA33'!$B$1:$BZ$201,'LA33'!AW$1,0)),
0))),".")</f>
        <v>0.02</v>
      </c>
      <c r="AY88" s="106">
        <f>IFERROR(
IF(LA!$H$11=1,(VLOOKUP($A88,'LA31'!$B$1:$BZ$201,'LA31'!AX$1,0)),
IF(LA!$H$11=2,(VLOOKUP($A88,'LA32'!$B$1:$BZ$201,'LA32'!AX$1,0)),
IF(LA!$H$11=3,(VLOOKUP($A88,'LA33'!$B$1:$BZ$201,'LA33'!AX$1,0)),
0))),".")</f>
        <v>0.02</v>
      </c>
      <c r="AZ88" s="106">
        <f>IFERROR(
IF(LA!$H$11=1,(VLOOKUP($A88,'LA31'!$B$1:$BZ$201,'LA31'!AY$1,0)),
IF(LA!$H$11=2,(VLOOKUP($A88,'LA32'!$B$1:$BZ$201,'LA32'!AY$1,0)),
IF(LA!$H$11=3,(VLOOKUP($A88,'LA33'!$B$1:$BZ$201,'LA33'!AY$1,0)),
0))),".")</f>
        <v>0</v>
      </c>
      <c r="BA88" s="106" t="str">
        <f>IFERROR(
IF(LA!$H$11=1,(VLOOKUP($A88,'LA31'!$B$1:$BZ$201,'LA31'!AZ$1,0)),
IF(LA!$H$11=2,(VLOOKUP($A88,'LA32'!$B$1:$BZ$201,'LA32'!AZ$1,0)),
IF(LA!$H$11=3,(VLOOKUP($A88,'LA33'!$B$1:$BZ$201,'LA33'!AZ$1,0)),
0))),".")</f>
        <v>x</v>
      </c>
      <c r="BB88" s="106" t="str">
        <f>IFERROR(
IF(LA!$H$11=1,(VLOOKUP($A88,'LA31'!$B$1:$BZ$201,'LA31'!BA$1,0)),
IF(LA!$H$11=2,(VLOOKUP($A88,'LA32'!$B$1:$BZ$201,'LA32'!BA$1,0)),
IF(LA!$H$11=3,(VLOOKUP($A88,'LA33'!$B$1:$BZ$201,'LA33'!BA$1,0)),
0))),".")</f>
        <v>x</v>
      </c>
      <c r="BC88" s="106">
        <f>IFERROR(
IF(LA!$H$11=1,(VLOOKUP($A88,'LA31'!$B$1:$BZ$201,'LA31'!BB$1,0)),
IF(LA!$H$11=2,(VLOOKUP($A88,'LA32'!$B$1:$BZ$201,'LA32'!BB$1,0)),
IF(LA!$H$11=3,(VLOOKUP($A88,'LA33'!$B$1:$BZ$201,'LA33'!BB$1,0)),
0))),".")</f>
        <v>0.03</v>
      </c>
      <c r="BD88" s="106">
        <f>IFERROR(
IF(LA!$H$11=1,(VLOOKUP($A88,'LA31'!$B$1:$BZ$201,'LA31'!BC$1,0)),
IF(LA!$H$11=2,(VLOOKUP($A88,'LA32'!$B$1:$BZ$201,'LA32'!BC$1,0)),
IF(LA!$H$11=3,(VLOOKUP($A88,'LA33'!$B$1:$BZ$201,'LA33'!BC$1,0)),
0))),".")</f>
        <v>7.0000000000000007E-2</v>
      </c>
      <c r="BE88" s="106">
        <f>IFERROR(
IF(LA!$H$11=1,(VLOOKUP($A88,'LA31'!$B$1:$BZ$201,'LA31'!BD$1,0)),
IF(LA!$H$11=2,(VLOOKUP($A88,'LA32'!$B$1:$BZ$201,'LA32'!BD$1,0)),
IF(LA!$H$11=3,(VLOOKUP($A88,'LA33'!$B$1:$BZ$201,'LA33'!BD$1,0)),
0))),".")</f>
        <v>7.0000000000000007E-2</v>
      </c>
      <c r="BF88" s="106" t="str">
        <f>IFERROR(
IF(LA!$H$11=1,(VLOOKUP($A88,'LA31'!$B$1:$BZ$201,'LA31'!BE$1,0)),
IF(LA!$H$11=2,(VLOOKUP($A88,'LA32'!$B$1:$BZ$201,'LA32'!BE$1,0)),
IF(LA!$H$11=3,(VLOOKUP($A88,'LA33'!$B$1:$BZ$201,'LA33'!BE$1,0)),
0))),".")</f>
        <v>x</v>
      </c>
      <c r="BG88" s="106">
        <f>IFERROR(
IF(LA!$H$11=1,(VLOOKUP($A88,'LA31'!$B$1:$BZ$201,'LA31'!BF$1,0)),
IF(LA!$H$11=2,(VLOOKUP($A88,'LA32'!$B$1:$BZ$201,'LA32'!BF$1,0)),
IF(LA!$H$11=3,(VLOOKUP($A88,'LA33'!$B$1:$BZ$201,'LA33'!BF$1,0)),
0))),".")</f>
        <v>0.03</v>
      </c>
      <c r="BH88" s="106">
        <f>IFERROR(
IF(LA!$H$11=1,(VLOOKUP($A88,'LA31'!$B$1:$BZ$201,'LA31'!BG$1,0)),
IF(LA!$H$11=2,(VLOOKUP($A88,'LA32'!$B$1:$BZ$201,'LA32'!BG$1,0)),
IF(LA!$H$11=3,(VLOOKUP($A88,'LA33'!$B$1:$BZ$201,'LA33'!BG$1,0)),
0))),".")</f>
        <v>0.03</v>
      </c>
      <c r="BI88" s="106" t="str">
        <f>IFERROR(
IF(LA!$H$11=1,(VLOOKUP($A88,'LA31'!$B$1:$BZ$201,'LA31'!BH$1,0)),
IF(LA!$H$11=2,(VLOOKUP($A88,'LA32'!$B$1:$BZ$201,'LA32'!BH$1,0)),
IF(LA!$H$11=3,(VLOOKUP($A88,'LA33'!$B$1:$BZ$201,'LA33'!BH$1,0)),
0))),".")</f>
        <v>x</v>
      </c>
      <c r="BJ88" s="106">
        <f>IFERROR(
IF(LA!$H$11=1,(VLOOKUP($A88,'LA31'!$B$1:$BZ$201,'LA31'!BI$1,0)),
IF(LA!$H$11=2,(VLOOKUP($A88,'LA32'!$B$1:$BZ$201,'LA32'!BI$1,0)),
IF(LA!$H$11=3,(VLOOKUP($A88,'LA33'!$B$1:$BZ$201,'LA33'!BI$1,0)),
0))),".")</f>
        <v>0.04</v>
      </c>
      <c r="BK88" s="106">
        <f>IFERROR(
IF(LA!$H$11=1,(VLOOKUP($A88,'LA31'!$B$1:$BZ$201,'LA31'!BJ$1,0)),
IF(LA!$H$11=2,(VLOOKUP($A88,'LA32'!$B$1:$BZ$201,'LA32'!BJ$1,0)),
IF(LA!$H$11=3,(VLOOKUP($A88,'LA33'!$B$1:$BZ$201,'LA33'!BJ$1,0)),
0))),".")</f>
        <v>0.04</v>
      </c>
      <c r="BL88" s="106">
        <f>IFERROR(
IF(LA!$H$11=1,(VLOOKUP($A88,'LA31'!$B$1:$BZ$201,'LA31'!BK$1,0)),
IF(LA!$H$11=2,(VLOOKUP($A88,'LA32'!$B$1:$BZ$201,'LA32'!BK$1,0)),
IF(LA!$H$11=3,(VLOOKUP($A88,'LA33'!$B$1:$BZ$201,'LA33'!BK$1,0)),
0))),".")</f>
        <v>0</v>
      </c>
      <c r="BM88" s="106" t="str">
        <f>IFERROR(
IF(LA!$H$11=1,(VLOOKUP($A88,'LA31'!$B$1:$BZ$201,'LA31'!BL$1,0)),
IF(LA!$H$11=2,(VLOOKUP($A88,'LA32'!$B$1:$BZ$201,'LA32'!BL$1,0)),
IF(LA!$H$11=3,(VLOOKUP($A88,'LA33'!$B$1:$BZ$201,'LA33'!BL$1,0)),
0))),".")</f>
        <v>x</v>
      </c>
      <c r="BN88" s="106" t="str">
        <f>IFERROR(
IF(LA!$H$11=1,(VLOOKUP($A88,'LA31'!$B$1:$BZ$201,'LA31'!BM$1,0)),
IF(LA!$H$11=2,(VLOOKUP($A88,'LA32'!$B$1:$BZ$201,'LA32'!BM$1,0)),
IF(LA!$H$11=3,(VLOOKUP($A88,'LA33'!$B$1:$BZ$201,'LA33'!BM$1,0)),
0))),".")</f>
        <v>x</v>
      </c>
      <c r="BO88" s="106">
        <f>IFERROR(
IF(LA!$H$11=1,(VLOOKUP($A88,'LA31'!$B$1:$BZ$201,'LA31'!BN$1,0)),
IF(LA!$H$11=2,(VLOOKUP($A88,'LA32'!$B$1:$BZ$201,'LA32'!BN$1,0)),
IF(LA!$H$11=3,(VLOOKUP($A88,'LA33'!$B$1:$BZ$201,'LA33'!BN$1,0)),
0))),".")</f>
        <v>0</v>
      </c>
      <c r="BP88" s="106">
        <f>IFERROR(
IF(LA!$H$11=1,(VLOOKUP($A88,'LA31'!$B$1:$BZ$201,'LA31'!BO$1,0)),
IF(LA!$H$11=2,(VLOOKUP($A88,'LA32'!$B$1:$BZ$201,'LA32'!BO$1,0)),
IF(LA!$H$11=3,(VLOOKUP($A88,'LA33'!$B$1:$BZ$201,'LA33'!BO$1,0)),
0))),".")</f>
        <v>0.01</v>
      </c>
      <c r="BQ88" s="106">
        <f>IFERROR(
IF(LA!$H$11=1,(VLOOKUP($A88,'LA31'!$B$1:$BZ$201,'LA31'!BP$1,0)),
IF(LA!$H$11=2,(VLOOKUP($A88,'LA32'!$B$1:$BZ$201,'LA32'!BP$1,0)),
IF(LA!$H$11=3,(VLOOKUP($A88,'LA33'!$B$1:$BZ$201,'LA33'!BP$1,0)),
0))),".")</f>
        <v>0.01</v>
      </c>
      <c r="BR88" s="106">
        <f>IFERROR(
IF(LA!$H$11=1,(VLOOKUP($A88,'LA31'!$B$1:$BZ$201,'LA31'!BQ$1,0)),
IF(LA!$H$11=2,(VLOOKUP($A88,'LA32'!$B$1:$BZ$201,'LA32'!BQ$1,0)),
IF(LA!$H$11=3,(VLOOKUP($A88,'LA33'!$B$1:$BZ$201,'LA33'!BQ$1,0)),
0))),".")</f>
        <v>0.09</v>
      </c>
      <c r="BS88" s="106">
        <f>IFERROR(
IF(LA!$H$11=1,(VLOOKUP($A88,'LA31'!$B$1:$BZ$201,'LA31'!BR$1,0)),
IF(LA!$H$11=2,(VLOOKUP($A88,'LA32'!$B$1:$BZ$201,'LA32'!BR$1,0)),
IF(LA!$H$11=3,(VLOOKUP($A88,'LA33'!$B$1:$BZ$201,'LA33'!BR$1,0)),
0))),".")</f>
        <v>0.06</v>
      </c>
      <c r="BT88" s="106">
        <f>IFERROR(
IF(LA!$H$11=1,(VLOOKUP($A88,'LA31'!$B$1:$BZ$201,'LA31'!BS$1,0)),
IF(LA!$H$11=2,(VLOOKUP($A88,'LA32'!$B$1:$BZ$201,'LA32'!BS$1,0)),
IF(LA!$H$11=3,(VLOOKUP($A88,'LA33'!$B$1:$BZ$201,'LA33'!BS$1,0)),
0))),".")</f>
        <v>0.06</v>
      </c>
      <c r="BU88" s="106">
        <f>IFERROR(
IF(LA!$H$11=1,(VLOOKUP($A88,'LA31'!$B$1:$BZ$201,'LA31'!BT$1,0)),
IF(LA!$H$11=2,(VLOOKUP($A88,'LA32'!$B$1:$BZ$201,'LA32'!BT$1,0)),
IF(LA!$H$11=3,(VLOOKUP($A88,'LA33'!$B$1:$BZ$201,'LA33'!BT$1,0)),
0))),".")</f>
        <v>0.05</v>
      </c>
      <c r="BV88" s="106">
        <f>IFERROR(
IF(LA!$H$11=1,(VLOOKUP($A88,'LA31'!$B$1:$BZ$201,'LA31'!BU$1,0)),
IF(LA!$H$11=2,(VLOOKUP($A88,'LA32'!$B$1:$BZ$201,'LA32'!BU$1,0)),
IF(LA!$H$11=3,(VLOOKUP($A88,'LA33'!$B$1:$BZ$201,'LA33'!BU$1,0)),
0))),".")</f>
        <v>0.02</v>
      </c>
      <c r="BW88" s="106">
        <f>IFERROR(
IF(LA!$H$11=1,(VLOOKUP($A88,'LA31'!$B$1:$BZ$201,'LA31'!BV$1,0)),
IF(LA!$H$11=2,(VLOOKUP($A88,'LA32'!$B$1:$BZ$201,'LA32'!BV$1,0)),
IF(LA!$H$11=3,(VLOOKUP($A88,'LA33'!$B$1:$BZ$201,'LA33'!BV$1,0)),
0))),".")</f>
        <v>0.02</v>
      </c>
      <c r="BX88" s="106">
        <f>IFERROR(
IF(LA!$H$11=1,(VLOOKUP($A88,'LA31'!$B$1:$BZ$201,'LA31'!BW$1,0)),
IF(LA!$H$11=2,(VLOOKUP($A88,'LA32'!$B$1:$BZ$201,'LA32'!BW$1,0)),
IF(LA!$H$11=3,(VLOOKUP($A88,'LA33'!$B$1:$BZ$201,'LA33'!BW$1,0)),
0))),".")</f>
        <v>0.16</v>
      </c>
      <c r="BY88" s="106">
        <f>IFERROR(
IF(LA!$H$11=1,(VLOOKUP($A88,'LA31'!$B$1:$BZ$201,'LA31'!BX$1,0)),
IF(LA!$H$11=2,(VLOOKUP($A88,'LA32'!$B$1:$BZ$201,'LA32'!BX$1,0)),
IF(LA!$H$11=3,(VLOOKUP($A88,'LA33'!$B$1:$BZ$201,'LA33'!BX$1,0)),
0))),".")</f>
        <v>0.14000000000000001</v>
      </c>
      <c r="BZ88" s="106">
        <f>IFERROR(
IF(LA!$H$11=1,(VLOOKUP($A88,'LA31'!$B$1:$BZ$201,'LA31'!BY$1,0)),
IF(LA!$H$11=2,(VLOOKUP($A88,'LA32'!$B$1:$BZ$201,'LA32'!BY$1,0)),
IF(LA!$H$11=3,(VLOOKUP($A88,'LA33'!$B$1:$BZ$201,'LA33'!BY$1,0)),
0))),".")</f>
        <v>0.14000000000000001</v>
      </c>
    </row>
    <row r="89" spans="1:78" x14ac:dyDescent="0.2">
      <c r="A89" s="55">
        <v>856</v>
      </c>
      <c r="B89" s="55" t="s">
        <v>271</v>
      </c>
      <c r="C89" s="88" t="s">
        <v>194</v>
      </c>
      <c r="D89" s="59">
        <f>IFERROR(
IF(LA!$H$11=1,(VLOOKUP($A89,'LA31'!$B$1:$BZ$201,'LA31'!C$1,0)),
IF(LA!$H$11=2,(VLOOKUP($A89,'LA32'!$B$1:$BZ$201,'LA32'!C$1,0)),
IF(LA!$H$11=3,(VLOOKUP($A89,'LA33'!$B$1:$BZ$201,'LA33'!C$1,0)),
0))),".")</f>
        <v>40</v>
      </c>
      <c r="E89" s="59">
        <f>IFERROR(
IF(LA!$H$11=1,(VLOOKUP($A89,'LA31'!$B$1:$BZ$201,'LA31'!D$1,0)),
IF(LA!$H$11=2,(VLOOKUP($A89,'LA32'!$B$1:$BZ$201,'LA32'!D$1,0)),
IF(LA!$H$11=3,(VLOOKUP($A89,'LA33'!$B$1:$BZ$201,'LA33'!D$1,0)),
0))),".")</f>
        <v>190</v>
      </c>
      <c r="F89" s="59">
        <f>IFERROR(
IF(LA!$H$11=1,(VLOOKUP($A89,'LA31'!$B$1:$BZ$201,'LA31'!E$1,0)),
IF(LA!$H$11=2,(VLOOKUP($A89,'LA32'!$B$1:$BZ$201,'LA32'!E$1,0)),
IF(LA!$H$11=3,(VLOOKUP($A89,'LA33'!$B$1:$BZ$201,'LA33'!E$1,0)),
0))),".")</f>
        <v>230</v>
      </c>
      <c r="G89" s="106">
        <f>IFERROR(
IF(LA!$H$11=1,(VLOOKUP($A89,'LA31'!$B$1:$BZ$201,'LA31'!F$1,0)),
IF(LA!$H$11=2,(VLOOKUP($A89,'LA32'!$B$1:$BZ$201,'LA32'!F$1,0)),
IF(LA!$H$11=3,(VLOOKUP($A89,'LA33'!$B$1:$BZ$201,'LA33'!F$1,0)),
0))),".")</f>
        <v>0.73</v>
      </c>
      <c r="H89" s="106">
        <f>IFERROR(
IF(LA!$H$11=1,(VLOOKUP($A89,'LA31'!$B$1:$BZ$201,'LA31'!G$1,0)),
IF(LA!$H$11=2,(VLOOKUP($A89,'LA32'!$B$1:$BZ$201,'LA32'!G$1,0)),
IF(LA!$H$11=3,(VLOOKUP($A89,'LA33'!$B$1:$BZ$201,'LA33'!G$1,0)),
0))),".")</f>
        <v>0.84</v>
      </c>
      <c r="I89" s="106">
        <f>IFERROR(
IF(LA!$H$11=1,(VLOOKUP($A89,'LA31'!$B$1:$BZ$201,'LA31'!H$1,0)),
IF(LA!$H$11=2,(VLOOKUP($A89,'LA32'!$B$1:$BZ$201,'LA32'!H$1,0)),
IF(LA!$H$11=3,(VLOOKUP($A89,'LA33'!$B$1:$BZ$201,'LA33'!H$1,0)),
0))),".")</f>
        <v>0.82</v>
      </c>
      <c r="J89" s="106">
        <f>IFERROR(
IF(LA!$H$11=1,(VLOOKUP($A89,'LA31'!$B$1:$BZ$201,'LA31'!I$1,0)),
IF(LA!$H$11=2,(VLOOKUP($A89,'LA32'!$B$1:$BZ$201,'LA32'!I$1,0)),
IF(LA!$H$11=3,(VLOOKUP($A89,'LA33'!$B$1:$BZ$201,'LA33'!I$1,0)),
0))),".")</f>
        <v>0.65</v>
      </c>
      <c r="K89" s="106">
        <f>IFERROR(
IF(LA!$H$11=1,(VLOOKUP($A89,'LA31'!$B$1:$BZ$201,'LA31'!J$1,0)),
IF(LA!$H$11=2,(VLOOKUP($A89,'LA32'!$B$1:$BZ$201,'LA32'!J$1,0)),
IF(LA!$H$11=3,(VLOOKUP($A89,'LA33'!$B$1:$BZ$201,'LA33'!J$1,0)),
0))),".")</f>
        <v>0.81</v>
      </c>
      <c r="L89" s="106">
        <f>IFERROR(
IF(LA!$H$11=1,(VLOOKUP($A89,'LA31'!$B$1:$BZ$201,'LA31'!K$1,0)),
IF(LA!$H$11=2,(VLOOKUP($A89,'LA32'!$B$1:$BZ$201,'LA32'!K$1,0)),
IF(LA!$H$11=3,(VLOOKUP($A89,'LA33'!$B$1:$BZ$201,'LA33'!K$1,0)),
0))),".")</f>
        <v>0.78</v>
      </c>
      <c r="M89" s="106" t="str">
        <f>IFERROR(
IF(LA!$H$11=1,(VLOOKUP($A89,'LA31'!$B$1:$BZ$201,'LA31'!L$1,0)),
IF(LA!$H$11=2,(VLOOKUP($A89,'LA32'!$B$1:$BZ$201,'LA32'!L$1,0)),
IF(LA!$H$11=3,(VLOOKUP($A89,'LA33'!$B$1:$BZ$201,'LA33'!L$1,0)),
0))),".")</f>
        <v>x</v>
      </c>
      <c r="N89" s="106">
        <f>IFERROR(
IF(LA!$H$11=1,(VLOOKUP($A89,'LA31'!$B$1:$BZ$201,'LA31'!M$1,0)),
IF(LA!$H$11=2,(VLOOKUP($A89,'LA32'!$B$1:$BZ$201,'LA32'!M$1,0)),
IF(LA!$H$11=3,(VLOOKUP($A89,'LA33'!$B$1:$BZ$201,'LA33'!M$1,0)),
0))),".")</f>
        <v>0.06</v>
      </c>
      <c r="O89" s="106">
        <f>IFERROR(
IF(LA!$H$11=1,(VLOOKUP($A89,'LA31'!$B$1:$BZ$201,'LA31'!N$1,0)),
IF(LA!$H$11=2,(VLOOKUP($A89,'LA32'!$B$1:$BZ$201,'LA32'!N$1,0)),
IF(LA!$H$11=3,(VLOOKUP($A89,'LA33'!$B$1:$BZ$201,'LA33'!N$1,0)),
0))),".")</f>
        <v>0.06</v>
      </c>
      <c r="P89" s="106">
        <f>IFERROR(
IF(LA!$H$11=1,(VLOOKUP($A89,'LA31'!$B$1:$BZ$201,'LA31'!O$1,0)),
IF(LA!$H$11=2,(VLOOKUP($A89,'LA32'!$B$1:$BZ$201,'LA32'!O$1,0)),
IF(LA!$H$11=3,(VLOOKUP($A89,'LA33'!$B$1:$BZ$201,'LA33'!O$1,0)),
0))),".")</f>
        <v>0</v>
      </c>
      <c r="Q89" s="106">
        <f>IFERROR(
IF(LA!$H$11=1,(VLOOKUP($A89,'LA31'!$B$1:$BZ$201,'LA31'!P$1,0)),
IF(LA!$H$11=2,(VLOOKUP($A89,'LA32'!$B$1:$BZ$201,'LA32'!P$1,0)),
IF(LA!$H$11=3,(VLOOKUP($A89,'LA33'!$B$1:$BZ$201,'LA33'!P$1,0)),
0))),".")</f>
        <v>0</v>
      </c>
      <c r="R89" s="106">
        <f>IFERROR(
IF(LA!$H$11=1,(VLOOKUP($A89,'LA31'!$B$1:$BZ$201,'LA31'!Q$1,0)),
IF(LA!$H$11=2,(VLOOKUP($A89,'LA32'!$B$1:$BZ$201,'LA32'!Q$1,0)),
IF(LA!$H$11=3,(VLOOKUP($A89,'LA33'!$B$1:$BZ$201,'LA33'!Q$1,0)),
0))),".")</f>
        <v>0</v>
      </c>
      <c r="S89" s="106">
        <f>IFERROR(
IF(LA!$H$11=1,(VLOOKUP($A89,'LA31'!$B$1:$BZ$201,'LA31'!R$1,0)),
IF(LA!$H$11=2,(VLOOKUP($A89,'LA32'!$B$1:$BZ$201,'LA32'!R$1,0)),
IF(LA!$H$11=3,(VLOOKUP($A89,'LA33'!$B$1:$BZ$201,'LA33'!R$1,0)),
0))),".")</f>
        <v>0</v>
      </c>
      <c r="T89" s="106" t="str">
        <f>IFERROR(
IF(LA!$H$11=1,(VLOOKUP($A89,'LA31'!$B$1:$BZ$201,'LA31'!S$1,0)),
IF(LA!$H$11=2,(VLOOKUP($A89,'LA32'!$B$1:$BZ$201,'LA32'!S$1,0)),
IF(LA!$H$11=3,(VLOOKUP($A89,'LA33'!$B$1:$BZ$201,'LA33'!S$1,0)),
0))),".")</f>
        <v>x</v>
      </c>
      <c r="U89" s="106" t="str">
        <f>IFERROR(
IF(LA!$H$11=1,(VLOOKUP($A89,'LA31'!$B$1:$BZ$201,'LA31'!T$1,0)),
IF(LA!$H$11=2,(VLOOKUP($A89,'LA32'!$B$1:$BZ$201,'LA32'!T$1,0)),
IF(LA!$H$11=3,(VLOOKUP($A89,'LA33'!$B$1:$BZ$201,'LA33'!T$1,0)),
0))),".")</f>
        <v>x</v>
      </c>
      <c r="V89" s="106">
        <f>IFERROR(
IF(LA!$H$11=1,(VLOOKUP($A89,'LA31'!$B$1:$BZ$201,'LA31'!U$1,0)),
IF(LA!$H$11=2,(VLOOKUP($A89,'LA32'!$B$1:$BZ$201,'LA32'!U$1,0)),
IF(LA!$H$11=3,(VLOOKUP($A89,'LA33'!$B$1:$BZ$201,'LA33'!U$1,0)),
0))),".")</f>
        <v>0</v>
      </c>
      <c r="W89" s="106">
        <f>IFERROR(
IF(LA!$H$11=1,(VLOOKUP($A89,'LA31'!$B$1:$BZ$201,'LA31'!V$1,0)),
IF(LA!$H$11=2,(VLOOKUP($A89,'LA32'!$B$1:$BZ$201,'LA32'!V$1,0)),
IF(LA!$H$11=3,(VLOOKUP($A89,'LA33'!$B$1:$BZ$201,'LA33'!V$1,0)),
0))),".")</f>
        <v>0.04</v>
      </c>
      <c r="X89" s="106">
        <f>IFERROR(
IF(LA!$H$11=1,(VLOOKUP($A89,'LA31'!$B$1:$BZ$201,'LA31'!W$1,0)),
IF(LA!$H$11=2,(VLOOKUP($A89,'LA32'!$B$1:$BZ$201,'LA32'!W$1,0)),
IF(LA!$H$11=3,(VLOOKUP($A89,'LA33'!$B$1:$BZ$201,'LA33'!W$1,0)),
0))),".")</f>
        <v>0.03</v>
      </c>
      <c r="Y89" s="106" t="str">
        <f>IFERROR(
IF(LA!$H$11=1,(VLOOKUP($A89,'LA31'!$B$1:$BZ$201,'LA31'!X$1,0)),
IF(LA!$H$11=2,(VLOOKUP($A89,'LA32'!$B$1:$BZ$201,'LA32'!X$1,0)),
IF(LA!$H$11=3,(VLOOKUP($A89,'LA33'!$B$1:$BZ$201,'LA33'!X$1,0)),
0))),".")</f>
        <v>x</v>
      </c>
      <c r="Z89" s="106" t="str">
        <f>IFERROR(
IF(LA!$H$11=1,(VLOOKUP($A89,'LA31'!$B$1:$BZ$201,'LA31'!Y$1,0)),
IF(LA!$H$11=2,(VLOOKUP($A89,'LA32'!$B$1:$BZ$201,'LA32'!Y$1,0)),
IF(LA!$H$11=3,(VLOOKUP($A89,'LA33'!$B$1:$BZ$201,'LA33'!Y$1,0)),
0))),".")</f>
        <v>x</v>
      </c>
      <c r="AA89" s="106" t="str">
        <f>IFERROR(
IF(LA!$H$11=1,(VLOOKUP($A89,'LA31'!$B$1:$BZ$201,'LA31'!Z$1,0)),
IF(LA!$H$11=2,(VLOOKUP($A89,'LA32'!$B$1:$BZ$201,'LA32'!Z$1,0)),
IF(LA!$H$11=3,(VLOOKUP($A89,'LA33'!$B$1:$BZ$201,'LA33'!Z$1,0)),
0))),".")</f>
        <v>x</v>
      </c>
      <c r="AB89" s="106">
        <f>IFERROR(
IF(LA!$H$11=1,(VLOOKUP($A89,'LA31'!$B$1:$BZ$201,'LA31'!AA$1,0)),
IF(LA!$H$11=2,(VLOOKUP($A89,'LA32'!$B$1:$BZ$201,'LA32'!AA$1,0)),
IF(LA!$H$11=3,(VLOOKUP($A89,'LA33'!$B$1:$BZ$201,'LA33'!AA$1,0)),
0))),".")</f>
        <v>0</v>
      </c>
      <c r="AC89" s="106">
        <f>IFERROR(
IF(LA!$H$11=1,(VLOOKUP($A89,'LA31'!$B$1:$BZ$201,'LA31'!AB$1,0)),
IF(LA!$H$11=2,(VLOOKUP($A89,'LA32'!$B$1:$BZ$201,'LA32'!AB$1,0)),
IF(LA!$H$11=3,(VLOOKUP($A89,'LA33'!$B$1:$BZ$201,'LA33'!AB$1,0)),
0))),".")</f>
        <v>0</v>
      </c>
      <c r="AD89" s="106">
        <f>IFERROR(
IF(LA!$H$11=1,(VLOOKUP($A89,'LA31'!$B$1:$BZ$201,'LA31'!AC$1,0)),
IF(LA!$H$11=2,(VLOOKUP($A89,'LA32'!$B$1:$BZ$201,'LA32'!AC$1,0)),
IF(LA!$H$11=3,(VLOOKUP($A89,'LA33'!$B$1:$BZ$201,'LA33'!AC$1,0)),
0))),".")</f>
        <v>0</v>
      </c>
      <c r="AE89" s="106">
        <f>IFERROR(
IF(LA!$H$11=1,(VLOOKUP($A89,'LA31'!$B$1:$BZ$201,'LA31'!AD$1,0)),
IF(LA!$H$11=2,(VLOOKUP($A89,'LA32'!$B$1:$BZ$201,'LA32'!AD$1,0)),
IF(LA!$H$11=3,(VLOOKUP($A89,'LA33'!$B$1:$BZ$201,'LA33'!AD$1,0)),
0))),".")</f>
        <v>0</v>
      </c>
      <c r="AF89" s="106" t="str">
        <f>IFERROR(
IF(LA!$H$11=1,(VLOOKUP($A89,'LA31'!$B$1:$BZ$201,'LA31'!AE$1,0)),
IF(LA!$H$11=2,(VLOOKUP($A89,'LA32'!$B$1:$BZ$201,'LA32'!AE$1,0)),
IF(LA!$H$11=3,(VLOOKUP($A89,'LA33'!$B$1:$BZ$201,'LA33'!AE$1,0)),
0))),".")</f>
        <v>x</v>
      </c>
      <c r="AG89" s="106" t="str">
        <f>IFERROR(
IF(LA!$H$11=1,(VLOOKUP($A89,'LA31'!$B$1:$BZ$201,'LA31'!AF$1,0)),
IF(LA!$H$11=2,(VLOOKUP($A89,'LA32'!$B$1:$BZ$201,'LA32'!AF$1,0)),
IF(LA!$H$11=3,(VLOOKUP($A89,'LA33'!$B$1:$BZ$201,'LA33'!AF$1,0)),
0))),".")</f>
        <v>x</v>
      </c>
      <c r="AH89" s="106">
        <f>IFERROR(
IF(LA!$H$11=1,(VLOOKUP($A89,'LA31'!$B$1:$BZ$201,'LA31'!AG$1,0)),
IF(LA!$H$11=2,(VLOOKUP($A89,'LA32'!$B$1:$BZ$201,'LA32'!AG$1,0)),
IF(LA!$H$11=3,(VLOOKUP($A89,'LA33'!$B$1:$BZ$201,'LA33'!AG$1,0)),
0))),".")</f>
        <v>0.6</v>
      </c>
      <c r="AI89" s="106">
        <f>IFERROR(
IF(LA!$H$11=1,(VLOOKUP($A89,'LA31'!$B$1:$BZ$201,'LA31'!AH$1,0)),
IF(LA!$H$11=2,(VLOOKUP($A89,'LA32'!$B$1:$BZ$201,'LA32'!AH$1,0)),
IF(LA!$H$11=3,(VLOOKUP($A89,'LA33'!$B$1:$BZ$201,'LA33'!AH$1,0)),
0))),".")</f>
        <v>0.68</v>
      </c>
      <c r="AJ89" s="106">
        <f>IFERROR(
IF(LA!$H$11=1,(VLOOKUP($A89,'LA31'!$B$1:$BZ$201,'LA31'!AI$1,0)),
IF(LA!$H$11=2,(VLOOKUP($A89,'LA32'!$B$1:$BZ$201,'LA32'!AI$1,0)),
IF(LA!$H$11=3,(VLOOKUP($A89,'LA33'!$B$1:$BZ$201,'LA33'!AI$1,0)),
0))),".")</f>
        <v>0.67</v>
      </c>
      <c r="AK89" s="106" t="str">
        <f>IFERROR(
IF(LA!$H$11=1,(VLOOKUP($A89,'LA31'!$B$1:$BZ$201,'LA31'!AJ$1,0)),
IF(LA!$H$11=2,(VLOOKUP($A89,'LA32'!$B$1:$BZ$201,'LA32'!AJ$1,0)),
IF(LA!$H$11=3,(VLOOKUP($A89,'LA33'!$B$1:$BZ$201,'LA33'!AJ$1,0)),
0))),".")</f>
        <v>x</v>
      </c>
      <c r="AL89" s="106">
        <f>IFERROR(
IF(LA!$H$11=1,(VLOOKUP($A89,'LA31'!$B$1:$BZ$201,'LA31'!AK$1,0)),
IF(LA!$H$11=2,(VLOOKUP($A89,'LA32'!$B$1:$BZ$201,'LA32'!AK$1,0)),
IF(LA!$H$11=3,(VLOOKUP($A89,'LA33'!$B$1:$BZ$201,'LA33'!AK$1,0)),
0))),".")</f>
        <v>0.21</v>
      </c>
      <c r="AM89" s="106">
        <f>IFERROR(
IF(LA!$H$11=1,(VLOOKUP($A89,'LA31'!$B$1:$BZ$201,'LA31'!AL$1,0)),
IF(LA!$H$11=2,(VLOOKUP($A89,'LA32'!$B$1:$BZ$201,'LA32'!AL$1,0)),
IF(LA!$H$11=3,(VLOOKUP($A89,'LA33'!$B$1:$BZ$201,'LA33'!AL$1,0)),
0))),".")</f>
        <v>0.19</v>
      </c>
      <c r="AN89" s="106" t="str">
        <f>IFERROR(
IF(LA!$H$11=1,(VLOOKUP($A89,'LA31'!$B$1:$BZ$201,'LA31'!AM$1,0)),
IF(LA!$H$11=2,(VLOOKUP($A89,'LA32'!$B$1:$BZ$201,'LA32'!AM$1,0)),
IF(LA!$H$11=3,(VLOOKUP($A89,'LA33'!$B$1:$BZ$201,'LA33'!AM$1,0)),
0))),".")</f>
        <v>x</v>
      </c>
      <c r="AO89" s="106" t="str">
        <f>IFERROR(
IF(LA!$H$11=1,(VLOOKUP($A89,'LA31'!$B$1:$BZ$201,'LA31'!AN$1,0)),
IF(LA!$H$11=2,(VLOOKUP($A89,'LA32'!$B$1:$BZ$201,'LA32'!AN$1,0)),
IF(LA!$H$11=3,(VLOOKUP($A89,'LA33'!$B$1:$BZ$201,'LA33'!AN$1,0)),
0))),".")</f>
        <v>x</v>
      </c>
      <c r="AP89" s="106" t="str">
        <f>IFERROR(
IF(LA!$H$11=1,(VLOOKUP($A89,'LA31'!$B$1:$BZ$201,'LA31'!AO$1,0)),
IF(LA!$H$11=2,(VLOOKUP($A89,'LA32'!$B$1:$BZ$201,'LA32'!AO$1,0)),
IF(LA!$H$11=3,(VLOOKUP($A89,'LA33'!$B$1:$BZ$201,'LA33'!AO$1,0)),
0))),".")</f>
        <v>x</v>
      </c>
      <c r="AQ89" s="106" t="str">
        <f>IFERROR(
IF(LA!$H$11=1,(VLOOKUP($A89,'LA31'!$B$1:$BZ$201,'LA31'!AP$1,0)),
IF(LA!$H$11=2,(VLOOKUP($A89,'LA32'!$B$1:$BZ$201,'LA32'!AP$1,0)),
IF(LA!$H$11=3,(VLOOKUP($A89,'LA33'!$B$1:$BZ$201,'LA33'!AP$1,0)),
0))),".")</f>
        <v>x</v>
      </c>
      <c r="AR89" s="106">
        <f>IFERROR(
IF(LA!$H$11=1,(VLOOKUP($A89,'LA31'!$B$1:$BZ$201,'LA31'!AQ$1,0)),
IF(LA!$H$11=2,(VLOOKUP($A89,'LA32'!$B$1:$BZ$201,'LA32'!AQ$1,0)),
IF(LA!$H$11=3,(VLOOKUP($A89,'LA33'!$B$1:$BZ$201,'LA33'!AQ$1,0)),
0))),".")</f>
        <v>0.09</v>
      </c>
      <c r="AS89" s="106">
        <f>IFERROR(
IF(LA!$H$11=1,(VLOOKUP($A89,'LA31'!$B$1:$BZ$201,'LA31'!AR$1,0)),
IF(LA!$H$11=2,(VLOOKUP($A89,'LA32'!$B$1:$BZ$201,'LA32'!AR$1,0)),
IF(LA!$H$11=3,(VLOOKUP($A89,'LA33'!$B$1:$BZ$201,'LA33'!AR$1,0)),
0))),".")</f>
        <v>0.08</v>
      </c>
      <c r="AT89" s="106">
        <f>IFERROR(
IF(LA!$H$11=1,(VLOOKUP($A89,'LA31'!$B$1:$BZ$201,'LA31'!AS$1,0)),
IF(LA!$H$11=2,(VLOOKUP($A89,'LA32'!$B$1:$BZ$201,'LA32'!AS$1,0)),
IF(LA!$H$11=3,(VLOOKUP($A89,'LA33'!$B$1:$BZ$201,'LA33'!AS$1,0)),
0))),".")</f>
        <v>0.48</v>
      </c>
      <c r="AU89" s="106">
        <f>IFERROR(
IF(LA!$H$11=1,(VLOOKUP($A89,'LA31'!$B$1:$BZ$201,'LA31'!AT$1,0)),
IF(LA!$H$11=2,(VLOOKUP($A89,'LA32'!$B$1:$BZ$201,'LA32'!AT$1,0)),
IF(LA!$H$11=3,(VLOOKUP($A89,'LA33'!$B$1:$BZ$201,'LA33'!AT$1,0)),
0))),".")</f>
        <v>0.47</v>
      </c>
      <c r="AV89" s="106">
        <f>IFERROR(
IF(LA!$H$11=1,(VLOOKUP($A89,'LA31'!$B$1:$BZ$201,'LA31'!AU$1,0)),
IF(LA!$H$11=2,(VLOOKUP($A89,'LA32'!$B$1:$BZ$201,'LA32'!AU$1,0)),
IF(LA!$H$11=3,(VLOOKUP($A89,'LA33'!$B$1:$BZ$201,'LA33'!AU$1,0)),
0))),".")</f>
        <v>0.47</v>
      </c>
      <c r="AW89" s="106">
        <f>IFERROR(
IF(LA!$H$11=1,(VLOOKUP($A89,'LA31'!$B$1:$BZ$201,'LA31'!AV$1,0)),
IF(LA!$H$11=2,(VLOOKUP($A89,'LA32'!$B$1:$BZ$201,'LA32'!AV$1,0)),
IF(LA!$H$11=3,(VLOOKUP($A89,'LA33'!$B$1:$BZ$201,'LA33'!AV$1,0)),
0))),".")</f>
        <v>0</v>
      </c>
      <c r="AX89" s="106" t="str">
        <f>IFERROR(
IF(LA!$H$11=1,(VLOOKUP($A89,'LA31'!$B$1:$BZ$201,'LA31'!AW$1,0)),
IF(LA!$H$11=2,(VLOOKUP($A89,'LA32'!$B$1:$BZ$201,'LA32'!AW$1,0)),
IF(LA!$H$11=3,(VLOOKUP($A89,'LA33'!$B$1:$BZ$201,'LA33'!AW$1,0)),
0))),".")</f>
        <v>x</v>
      </c>
      <c r="AY89" s="106" t="str">
        <f>IFERROR(
IF(LA!$H$11=1,(VLOOKUP($A89,'LA31'!$B$1:$BZ$201,'LA31'!AX$1,0)),
IF(LA!$H$11=2,(VLOOKUP($A89,'LA32'!$B$1:$BZ$201,'LA32'!AX$1,0)),
IF(LA!$H$11=3,(VLOOKUP($A89,'LA33'!$B$1:$BZ$201,'LA33'!AX$1,0)),
0))),".")</f>
        <v>x</v>
      </c>
      <c r="AZ89" s="106">
        <f>IFERROR(
IF(LA!$H$11=1,(VLOOKUP($A89,'LA31'!$B$1:$BZ$201,'LA31'!AY$1,0)),
IF(LA!$H$11=2,(VLOOKUP($A89,'LA32'!$B$1:$BZ$201,'LA32'!AY$1,0)),
IF(LA!$H$11=3,(VLOOKUP($A89,'LA33'!$B$1:$BZ$201,'LA33'!AY$1,0)),
0))),".")</f>
        <v>0</v>
      </c>
      <c r="BA89" s="106">
        <f>IFERROR(
IF(LA!$H$11=1,(VLOOKUP($A89,'LA31'!$B$1:$BZ$201,'LA31'!AZ$1,0)),
IF(LA!$H$11=2,(VLOOKUP($A89,'LA32'!$B$1:$BZ$201,'LA32'!AZ$1,0)),
IF(LA!$H$11=3,(VLOOKUP($A89,'LA33'!$B$1:$BZ$201,'LA33'!AZ$1,0)),
0))),".")</f>
        <v>0</v>
      </c>
      <c r="BB89" s="106">
        <f>IFERROR(
IF(LA!$H$11=1,(VLOOKUP($A89,'LA31'!$B$1:$BZ$201,'LA31'!BA$1,0)),
IF(LA!$H$11=2,(VLOOKUP($A89,'LA32'!$B$1:$BZ$201,'LA32'!BA$1,0)),
IF(LA!$H$11=3,(VLOOKUP($A89,'LA33'!$B$1:$BZ$201,'LA33'!BA$1,0)),
0))),".")</f>
        <v>0</v>
      </c>
      <c r="BC89" s="106" t="str">
        <f>IFERROR(
IF(LA!$H$11=1,(VLOOKUP($A89,'LA31'!$B$1:$BZ$201,'LA31'!BB$1,0)),
IF(LA!$H$11=2,(VLOOKUP($A89,'LA32'!$B$1:$BZ$201,'LA32'!BB$1,0)),
IF(LA!$H$11=3,(VLOOKUP($A89,'LA33'!$B$1:$BZ$201,'LA33'!BB$1,0)),
0))),".")</f>
        <v>x</v>
      </c>
      <c r="BD89" s="106" t="str">
        <f>IFERROR(
IF(LA!$H$11=1,(VLOOKUP($A89,'LA31'!$B$1:$BZ$201,'LA31'!BC$1,0)),
IF(LA!$H$11=2,(VLOOKUP($A89,'LA32'!$B$1:$BZ$201,'LA32'!BC$1,0)),
IF(LA!$H$11=3,(VLOOKUP($A89,'LA33'!$B$1:$BZ$201,'LA33'!BC$1,0)),
0))),".")</f>
        <v>x</v>
      </c>
      <c r="BE89" s="106">
        <f>IFERROR(
IF(LA!$H$11=1,(VLOOKUP($A89,'LA31'!$B$1:$BZ$201,'LA31'!BD$1,0)),
IF(LA!$H$11=2,(VLOOKUP($A89,'LA32'!$B$1:$BZ$201,'LA32'!BD$1,0)),
IF(LA!$H$11=3,(VLOOKUP($A89,'LA33'!$B$1:$BZ$201,'LA33'!BD$1,0)),
0))),".")</f>
        <v>0.03</v>
      </c>
      <c r="BF89" s="106">
        <f>IFERROR(
IF(LA!$H$11=1,(VLOOKUP($A89,'LA31'!$B$1:$BZ$201,'LA31'!BE$1,0)),
IF(LA!$H$11=2,(VLOOKUP($A89,'LA32'!$B$1:$BZ$201,'LA32'!BE$1,0)),
IF(LA!$H$11=3,(VLOOKUP($A89,'LA33'!$B$1:$BZ$201,'LA33'!BE$1,0)),
0))),".")</f>
        <v>0</v>
      </c>
      <c r="BG89" s="106" t="str">
        <f>IFERROR(
IF(LA!$H$11=1,(VLOOKUP($A89,'LA31'!$B$1:$BZ$201,'LA31'!BF$1,0)),
IF(LA!$H$11=2,(VLOOKUP($A89,'LA32'!$B$1:$BZ$201,'LA32'!BF$1,0)),
IF(LA!$H$11=3,(VLOOKUP($A89,'LA33'!$B$1:$BZ$201,'LA33'!BF$1,0)),
0))),".")</f>
        <v>x</v>
      </c>
      <c r="BH89" s="106" t="str">
        <f>IFERROR(
IF(LA!$H$11=1,(VLOOKUP($A89,'LA31'!$B$1:$BZ$201,'LA31'!BG$1,0)),
IF(LA!$H$11=2,(VLOOKUP($A89,'LA32'!$B$1:$BZ$201,'LA32'!BG$1,0)),
IF(LA!$H$11=3,(VLOOKUP($A89,'LA33'!$B$1:$BZ$201,'LA33'!BG$1,0)),
0))),".")</f>
        <v>x</v>
      </c>
      <c r="BI89" s="106" t="str">
        <f>IFERROR(
IF(LA!$H$11=1,(VLOOKUP($A89,'LA31'!$B$1:$BZ$201,'LA31'!BH$1,0)),
IF(LA!$H$11=2,(VLOOKUP($A89,'LA32'!$B$1:$BZ$201,'LA32'!BH$1,0)),
IF(LA!$H$11=3,(VLOOKUP($A89,'LA33'!$B$1:$BZ$201,'LA33'!BH$1,0)),
0))),".")</f>
        <v>x</v>
      </c>
      <c r="BJ89" s="106" t="str">
        <f>IFERROR(
IF(LA!$H$11=1,(VLOOKUP($A89,'LA31'!$B$1:$BZ$201,'LA31'!BI$1,0)),
IF(LA!$H$11=2,(VLOOKUP($A89,'LA32'!$B$1:$BZ$201,'LA32'!BI$1,0)),
IF(LA!$H$11=3,(VLOOKUP($A89,'LA33'!$B$1:$BZ$201,'LA33'!BI$1,0)),
0))),".")</f>
        <v>x</v>
      </c>
      <c r="BK89" s="106" t="str">
        <f>IFERROR(
IF(LA!$H$11=1,(VLOOKUP($A89,'LA31'!$B$1:$BZ$201,'LA31'!BJ$1,0)),
IF(LA!$H$11=2,(VLOOKUP($A89,'LA32'!$B$1:$BZ$201,'LA32'!BJ$1,0)),
IF(LA!$H$11=3,(VLOOKUP($A89,'LA33'!$B$1:$BZ$201,'LA33'!BJ$1,0)),
0))),".")</f>
        <v>x</v>
      </c>
      <c r="BL89" s="106">
        <f>IFERROR(
IF(LA!$H$11=1,(VLOOKUP($A89,'LA31'!$B$1:$BZ$201,'LA31'!BK$1,0)),
IF(LA!$H$11=2,(VLOOKUP($A89,'LA32'!$B$1:$BZ$201,'LA32'!BK$1,0)),
IF(LA!$H$11=3,(VLOOKUP($A89,'LA33'!$B$1:$BZ$201,'LA33'!BK$1,0)),
0))),".")</f>
        <v>0</v>
      </c>
      <c r="BM89" s="106">
        <f>IFERROR(
IF(LA!$H$11=1,(VLOOKUP($A89,'LA31'!$B$1:$BZ$201,'LA31'!BL$1,0)),
IF(LA!$H$11=2,(VLOOKUP($A89,'LA32'!$B$1:$BZ$201,'LA32'!BL$1,0)),
IF(LA!$H$11=3,(VLOOKUP($A89,'LA33'!$B$1:$BZ$201,'LA33'!BL$1,0)),
0))),".")</f>
        <v>0</v>
      </c>
      <c r="BN89" s="106">
        <f>IFERROR(
IF(LA!$H$11=1,(VLOOKUP($A89,'LA31'!$B$1:$BZ$201,'LA31'!BM$1,0)),
IF(LA!$H$11=2,(VLOOKUP($A89,'LA32'!$B$1:$BZ$201,'LA32'!BM$1,0)),
IF(LA!$H$11=3,(VLOOKUP($A89,'LA33'!$B$1:$BZ$201,'LA33'!BM$1,0)),
0))),".")</f>
        <v>0</v>
      </c>
      <c r="BO89" s="106" t="str">
        <f>IFERROR(
IF(LA!$H$11=1,(VLOOKUP($A89,'LA31'!$B$1:$BZ$201,'LA31'!BN$1,0)),
IF(LA!$H$11=2,(VLOOKUP($A89,'LA32'!$B$1:$BZ$201,'LA32'!BN$1,0)),
IF(LA!$H$11=3,(VLOOKUP($A89,'LA33'!$B$1:$BZ$201,'LA33'!BN$1,0)),
0))),".")</f>
        <v>x</v>
      </c>
      <c r="BP89" s="106">
        <f>IFERROR(
IF(LA!$H$11=1,(VLOOKUP($A89,'LA31'!$B$1:$BZ$201,'LA31'!BO$1,0)),
IF(LA!$H$11=2,(VLOOKUP($A89,'LA32'!$B$1:$BZ$201,'LA32'!BO$1,0)),
IF(LA!$H$11=3,(VLOOKUP($A89,'LA33'!$B$1:$BZ$201,'LA33'!BO$1,0)),
0))),".")</f>
        <v>0</v>
      </c>
      <c r="BQ89" s="106" t="str">
        <f>IFERROR(
IF(LA!$H$11=1,(VLOOKUP($A89,'LA31'!$B$1:$BZ$201,'LA31'!BP$1,0)),
IF(LA!$H$11=2,(VLOOKUP($A89,'LA32'!$B$1:$BZ$201,'LA32'!BP$1,0)),
IF(LA!$H$11=3,(VLOOKUP($A89,'LA33'!$B$1:$BZ$201,'LA33'!BP$1,0)),
0))),".")</f>
        <v>x</v>
      </c>
      <c r="BR89" s="106" t="str">
        <f>IFERROR(
IF(LA!$H$11=1,(VLOOKUP($A89,'LA31'!$B$1:$BZ$201,'LA31'!BQ$1,0)),
IF(LA!$H$11=2,(VLOOKUP($A89,'LA32'!$B$1:$BZ$201,'LA32'!BQ$1,0)),
IF(LA!$H$11=3,(VLOOKUP($A89,'LA33'!$B$1:$BZ$201,'LA33'!BQ$1,0)),
0))),".")</f>
        <v>x</v>
      </c>
      <c r="BS89" s="106">
        <f>IFERROR(
IF(LA!$H$11=1,(VLOOKUP($A89,'LA31'!$B$1:$BZ$201,'LA31'!BR$1,0)),
IF(LA!$H$11=2,(VLOOKUP($A89,'LA32'!$B$1:$BZ$201,'LA32'!BR$1,0)),
IF(LA!$H$11=3,(VLOOKUP($A89,'LA33'!$B$1:$BZ$201,'LA33'!BR$1,0)),
0))),".")</f>
        <v>7.0000000000000007E-2</v>
      </c>
      <c r="BT89" s="106">
        <f>IFERROR(
IF(LA!$H$11=1,(VLOOKUP($A89,'LA31'!$B$1:$BZ$201,'LA31'!BS$1,0)),
IF(LA!$H$11=2,(VLOOKUP($A89,'LA32'!$B$1:$BZ$201,'LA32'!BS$1,0)),
IF(LA!$H$11=3,(VLOOKUP($A89,'LA33'!$B$1:$BZ$201,'LA33'!BS$1,0)),
0))),".")</f>
        <v>0.08</v>
      </c>
      <c r="BU89" s="106" t="str">
        <f>IFERROR(
IF(LA!$H$11=1,(VLOOKUP($A89,'LA31'!$B$1:$BZ$201,'LA31'!BT$1,0)),
IF(LA!$H$11=2,(VLOOKUP($A89,'LA32'!$B$1:$BZ$201,'LA32'!BT$1,0)),
IF(LA!$H$11=3,(VLOOKUP($A89,'LA33'!$B$1:$BZ$201,'LA33'!BT$1,0)),
0))),".")</f>
        <v>x</v>
      </c>
      <c r="BV89" s="106" t="str">
        <f>IFERROR(
IF(LA!$H$11=1,(VLOOKUP($A89,'LA31'!$B$1:$BZ$201,'LA31'!BU$1,0)),
IF(LA!$H$11=2,(VLOOKUP($A89,'LA32'!$B$1:$BZ$201,'LA32'!BU$1,0)),
IF(LA!$H$11=3,(VLOOKUP($A89,'LA33'!$B$1:$BZ$201,'LA33'!BU$1,0)),
0))),".")</f>
        <v>x</v>
      </c>
      <c r="BW89" s="106">
        <f>IFERROR(
IF(LA!$H$11=1,(VLOOKUP($A89,'LA31'!$B$1:$BZ$201,'LA31'!BV$1,0)),
IF(LA!$H$11=2,(VLOOKUP($A89,'LA32'!$B$1:$BZ$201,'LA32'!BV$1,0)),
IF(LA!$H$11=3,(VLOOKUP($A89,'LA33'!$B$1:$BZ$201,'LA33'!BV$1,0)),
0))),".")</f>
        <v>0.03</v>
      </c>
      <c r="BX89" s="106" t="str">
        <f>IFERROR(
IF(LA!$H$11=1,(VLOOKUP($A89,'LA31'!$B$1:$BZ$201,'LA31'!BW$1,0)),
IF(LA!$H$11=2,(VLOOKUP($A89,'LA32'!$B$1:$BZ$201,'LA32'!BW$1,0)),
IF(LA!$H$11=3,(VLOOKUP($A89,'LA33'!$B$1:$BZ$201,'LA33'!BW$1,0)),
0))),".")</f>
        <v>x</v>
      </c>
      <c r="BY89" s="106">
        <f>IFERROR(
IF(LA!$H$11=1,(VLOOKUP($A89,'LA31'!$B$1:$BZ$201,'LA31'!BX$1,0)),
IF(LA!$H$11=2,(VLOOKUP($A89,'LA32'!$B$1:$BZ$201,'LA32'!BX$1,0)),
IF(LA!$H$11=3,(VLOOKUP($A89,'LA33'!$B$1:$BZ$201,'LA33'!BX$1,0)),
0))),".")</f>
        <v>0.08</v>
      </c>
      <c r="BZ89" s="106">
        <f>IFERROR(
IF(LA!$H$11=1,(VLOOKUP($A89,'LA31'!$B$1:$BZ$201,'LA31'!BY$1,0)),
IF(LA!$H$11=2,(VLOOKUP($A89,'LA32'!$B$1:$BZ$201,'LA32'!BY$1,0)),
IF(LA!$H$11=3,(VLOOKUP($A89,'LA33'!$B$1:$BZ$201,'LA33'!BY$1,0)),
0))),".")</f>
        <v>7.0000000000000007E-2</v>
      </c>
    </row>
    <row r="90" spans="1:78" x14ac:dyDescent="0.2">
      <c r="A90" s="55">
        <v>855</v>
      </c>
      <c r="B90" s="55" t="s">
        <v>272</v>
      </c>
      <c r="C90" s="88" t="s">
        <v>194</v>
      </c>
      <c r="D90" s="59">
        <f>IFERROR(
IF(LA!$H$11=1,(VLOOKUP($A90,'LA31'!$B$1:$BZ$201,'LA31'!C$1,0)),
IF(LA!$H$11=2,(VLOOKUP($A90,'LA32'!$B$1:$BZ$201,'LA32'!C$1,0)),
IF(LA!$H$11=3,(VLOOKUP($A90,'LA33'!$B$1:$BZ$201,'LA33'!C$1,0)),
0))),".")</f>
        <v>90</v>
      </c>
      <c r="E90" s="59">
        <f>IFERROR(
IF(LA!$H$11=1,(VLOOKUP($A90,'LA31'!$B$1:$BZ$201,'LA31'!D$1,0)),
IF(LA!$H$11=2,(VLOOKUP($A90,'LA32'!$B$1:$BZ$201,'LA32'!D$1,0)),
IF(LA!$H$11=3,(VLOOKUP($A90,'LA33'!$B$1:$BZ$201,'LA33'!D$1,0)),
0))),".")</f>
        <v>2950</v>
      </c>
      <c r="F90" s="59">
        <f>IFERROR(
IF(LA!$H$11=1,(VLOOKUP($A90,'LA31'!$B$1:$BZ$201,'LA31'!E$1,0)),
IF(LA!$H$11=2,(VLOOKUP($A90,'LA32'!$B$1:$BZ$201,'LA32'!E$1,0)),
IF(LA!$H$11=3,(VLOOKUP($A90,'LA33'!$B$1:$BZ$201,'LA33'!E$1,0)),
0))),".")</f>
        <v>3040</v>
      </c>
      <c r="G90" s="106">
        <f>IFERROR(
IF(LA!$H$11=1,(VLOOKUP($A90,'LA31'!$B$1:$BZ$201,'LA31'!F$1,0)),
IF(LA!$H$11=2,(VLOOKUP($A90,'LA32'!$B$1:$BZ$201,'LA32'!F$1,0)),
IF(LA!$H$11=3,(VLOOKUP($A90,'LA33'!$B$1:$BZ$201,'LA33'!F$1,0)),
0))),".")</f>
        <v>0.82</v>
      </c>
      <c r="H90" s="106">
        <f>IFERROR(
IF(LA!$H$11=1,(VLOOKUP($A90,'LA31'!$B$1:$BZ$201,'LA31'!G$1,0)),
IF(LA!$H$11=2,(VLOOKUP($A90,'LA32'!$B$1:$BZ$201,'LA32'!G$1,0)),
IF(LA!$H$11=3,(VLOOKUP($A90,'LA33'!$B$1:$BZ$201,'LA33'!G$1,0)),
0))),".")</f>
        <v>0.84</v>
      </c>
      <c r="I90" s="106">
        <f>IFERROR(
IF(LA!$H$11=1,(VLOOKUP($A90,'LA31'!$B$1:$BZ$201,'LA31'!H$1,0)),
IF(LA!$H$11=2,(VLOOKUP($A90,'LA32'!$B$1:$BZ$201,'LA32'!H$1,0)),
IF(LA!$H$11=3,(VLOOKUP($A90,'LA33'!$B$1:$BZ$201,'LA33'!H$1,0)),
0))),".")</f>
        <v>0.83</v>
      </c>
      <c r="J90" s="106">
        <f>IFERROR(
IF(LA!$H$11=1,(VLOOKUP($A90,'LA31'!$B$1:$BZ$201,'LA31'!I$1,0)),
IF(LA!$H$11=2,(VLOOKUP($A90,'LA32'!$B$1:$BZ$201,'LA32'!I$1,0)),
IF(LA!$H$11=3,(VLOOKUP($A90,'LA33'!$B$1:$BZ$201,'LA33'!I$1,0)),
0))),".")</f>
        <v>0.76</v>
      </c>
      <c r="K90" s="106">
        <f>IFERROR(
IF(LA!$H$11=1,(VLOOKUP($A90,'LA31'!$B$1:$BZ$201,'LA31'!J$1,0)),
IF(LA!$H$11=2,(VLOOKUP($A90,'LA32'!$B$1:$BZ$201,'LA32'!J$1,0)),
IF(LA!$H$11=3,(VLOOKUP($A90,'LA33'!$B$1:$BZ$201,'LA33'!J$1,0)),
0))),".")</f>
        <v>0.74</v>
      </c>
      <c r="L90" s="106">
        <f>IFERROR(
IF(LA!$H$11=1,(VLOOKUP($A90,'LA31'!$B$1:$BZ$201,'LA31'!K$1,0)),
IF(LA!$H$11=2,(VLOOKUP($A90,'LA32'!$B$1:$BZ$201,'LA32'!K$1,0)),
IF(LA!$H$11=3,(VLOOKUP($A90,'LA33'!$B$1:$BZ$201,'LA33'!K$1,0)),
0))),".")</f>
        <v>0.74</v>
      </c>
      <c r="M90" s="106">
        <f>IFERROR(
IF(LA!$H$11=1,(VLOOKUP($A90,'LA31'!$B$1:$BZ$201,'LA31'!L$1,0)),
IF(LA!$H$11=2,(VLOOKUP($A90,'LA32'!$B$1:$BZ$201,'LA32'!L$1,0)),
IF(LA!$H$11=3,(VLOOKUP($A90,'LA33'!$B$1:$BZ$201,'LA33'!L$1,0)),
0))),".")</f>
        <v>0.11</v>
      </c>
      <c r="N90" s="106">
        <f>IFERROR(
IF(LA!$H$11=1,(VLOOKUP($A90,'LA31'!$B$1:$BZ$201,'LA31'!M$1,0)),
IF(LA!$H$11=2,(VLOOKUP($A90,'LA32'!$B$1:$BZ$201,'LA32'!M$1,0)),
IF(LA!$H$11=3,(VLOOKUP($A90,'LA33'!$B$1:$BZ$201,'LA33'!M$1,0)),
0))),".")</f>
        <v>0.08</v>
      </c>
      <c r="O90" s="106">
        <f>IFERROR(
IF(LA!$H$11=1,(VLOOKUP($A90,'LA31'!$B$1:$BZ$201,'LA31'!N$1,0)),
IF(LA!$H$11=2,(VLOOKUP($A90,'LA32'!$B$1:$BZ$201,'LA32'!N$1,0)),
IF(LA!$H$11=3,(VLOOKUP($A90,'LA33'!$B$1:$BZ$201,'LA33'!N$1,0)),
0))),".")</f>
        <v>0.08</v>
      </c>
      <c r="P90" s="106">
        <f>IFERROR(
IF(LA!$H$11=1,(VLOOKUP($A90,'LA31'!$B$1:$BZ$201,'LA31'!O$1,0)),
IF(LA!$H$11=2,(VLOOKUP($A90,'LA32'!$B$1:$BZ$201,'LA32'!O$1,0)),
IF(LA!$H$11=3,(VLOOKUP($A90,'LA33'!$B$1:$BZ$201,'LA33'!O$1,0)),
0))),".")</f>
        <v>0</v>
      </c>
      <c r="Q90" s="106" t="str">
        <f>IFERROR(
IF(LA!$H$11=1,(VLOOKUP($A90,'LA31'!$B$1:$BZ$201,'LA31'!P$1,0)),
IF(LA!$H$11=2,(VLOOKUP($A90,'LA32'!$B$1:$BZ$201,'LA32'!P$1,0)),
IF(LA!$H$11=3,(VLOOKUP($A90,'LA33'!$B$1:$BZ$201,'LA33'!P$1,0)),
0))),".")</f>
        <v>x</v>
      </c>
      <c r="R90" s="106" t="str">
        <f>IFERROR(
IF(LA!$H$11=1,(VLOOKUP($A90,'LA31'!$B$1:$BZ$201,'LA31'!Q$1,0)),
IF(LA!$H$11=2,(VLOOKUP($A90,'LA32'!$B$1:$BZ$201,'LA32'!Q$1,0)),
IF(LA!$H$11=3,(VLOOKUP($A90,'LA33'!$B$1:$BZ$201,'LA33'!Q$1,0)),
0))),".")</f>
        <v>x</v>
      </c>
      <c r="S90" s="106" t="str">
        <f>IFERROR(
IF(LA!$H$11=1,(VLOOKUP($A90,'LA31'!$B$1:$BZ$201,'LA31'!R$1,0)),
IF(LA!$H$11=2,(VLOOKUP($A90,'LA32'!$B$1:$BZ$201,'LA32'!R$1,0)),
IF(LA!$H$11=3,(VLOOKUP($A90,'LA33'!$B$1:$BZ$201,'LA33'!R$1,0)),
0))),".")</f>
        <v>x</v>
      </c>
      <c r="T90" s="106">
        <f>IFERROR(
IF(LA!$H$11=1,(VLOOKUP($A90,'LA31'!$B$1:$BZ$201,'LA31'!S$1,0)),
IF(LA!$H$11=2,(VLOOKUP($A90,'LA32'!$B$1:$BZ$201,'LA32'!S$1,0)),
IF(LA!$H$11=3,(VLOOKUP($A90,'LA33'!$B$1:$BZ$201,'LA33'!S$1,0)),
0))),".")</f>
        <v>0.05</v>
      </c>
      <c r="U90" s="106">
        <f>IFERROR(
IF(LA!$H$11=1,(VLOOKUP($A90,'LA31'!$B$1:$BZ$201,'LA31'!T$1,0)),
IF(LA!$H$11=2,(VLOOKUP($A90,'LA32'!$B$1:$BZ$201,'LA32'!T$1,0)),
IF(LA!$H$11=3,(VLOOKUP($A90,'LA33'!$B$1:$BZ$201,'LA33'!T$1,0)),
0))),".")</f>
        <v>0.06</v>
      </c>
      <c r="V90" s="106">
        <f>IFERROR(
IF(LA!$H$11=1,(VLOOKUP($A90,'LA31'!$B$1:$BZ$201,'LA31'!U$1,0)),
IF(LA!$H$11=2,(VLOOKUP($A90,'LA32'!$B$1:$BZ$201,'LA32'!U$1,0)),
IF(LA!$H$11=3,(VLOOKUP($A90,'LA33'!$B$1:$BZ$201,'LA33'!U$1,0)),
0))),".")</f>
        <v>0.08</v>
      </c>
      <c r="W90" s="106">
        <f>IFERROR(
IF(LA!$H$11=1,(VLOOKUP($A90,'LA31'!$B$1:$BZ$201,'LA31'!V$1,0)),
IF(LA!$H$11=2,(VLOOKUP($A90,'LA32'!$B$1:$BZ$201,'LA32'!V$1,0)),
IF(LA!$H$11=3,(VLOOKUP($A90,'LA33'!$B$1:$BZ$201,'LA33'!V$1,0)),
0))),".")</f>
        <v>0.03</v>
      </c>
      <c r="X90" s="106">
        <f>IFERROR(
IF(LA!$H$11=1,(VLOOKUP($A90,'LA31'!$B$1:$BZ$201,'LA31'!W$1,0)),
IF(LA!$H$11=2,(VLOOKUP($A90,'LA32'!$B$1:$BZ$201,'LA32'!W$1,0)),
IF(LA!$H$11=3,(VLOOKUP($A90,'LA33'!$B$1:$BZ$201,'LA33'!W$1,0)),
0))),".")</f>
        <v>0.03</v>
      </c>
      <c r="Y90" s="106">
        <f>IFERROR(
IF(LA!$H$11=1,(VLOOKUP($A90,'LA31'!$B$1:$BZ$201,'LA31'!X$1,0)),
IF(LA!$H$11=2,(VLOOKUP($A90,'LA32'!$B$1:$BZ$201,'LA32'!X$1,0)),
IF(LA!$H$11=3,(VLOOKUP($A90,'LA33'!$B$1:$BZ$201,'LA33'!X$1,0)),
0))),".")</f>
        <v>0</v>
      </c>
      <c r="Z90" s="106" t="str">
        <f>IFERROR(
IF(LA!$H$11=1,(VLOOKUP($A90,'LA31'!$B$1:$BZ$201,'LA31'!Y$1,0)),
IF(LA!$H$11=2,(VLOOKUP($A90,'LA32'!$B$1:$BZ$201,'LA32'!Y$1,0)),
IF(LA!$H$11=3,(VLOOKUP($A90,'LA33'!$B$1:$BZ$201,'LA33'!Y$1,0)),
0))),".")</f>
        <v>-</v>
      </c>
      <c r="AA90" s="106" t="str">
        <f>IFERROR(
IF(LA!$H$11=1,(VLOOKUP($A90,'LA31'!$B$1:$BZ$201,'LA31'!Z$1,0)),
IF(LA!$H$11=2,(VLOOKUP($A90,'LA32'!$B$1:$BZ$201,'LA32'!Z$1,0)),
IF(LA!$H$11=3,(VLOOKUP($A90,'LA33'!$B$1:$BZ$201,'LA33'!Z$1,0)),
0))),".")</f>
        <v>-</v>
      </c>
      <c r="AB90" s="106" t="str">
        <f>IFERROR(
IF(LA!$H$11=1,(VLOOKUP($A90,'LA31'!$B$1:$BZ$201,'LA31'!AA$1,0)),
IF(LA!$H$11=2,(VLOOKUP($A90,'LA32'!$B$1:$BZ$201,'LA32'!AA$1,0)),
IF(LA!$H$11=3,(VLOOKUP($A90,'LA33'!$B$1:$BZ$201,'LA33'!AA$1,0)),
0))),".")</f>
        <v>x</v>
      </c>
      <c r="AC90" s="106">
        <f>IFERROR(
IF(LA!$H$11=1,(VLOOKUP($A90,'LA31'!$B$1:$BZ$201,'LA31'!AB$1,0)),
IF(LA!$H$11=2,(VLOOKUP($A90,'LA32'!$B$1:$BZ$201,'LA32'!AB$1,0)),
IF(LA!$H$11=3,(VLOOKUP($A90,'LA33'!$B$1:$BZ$201,'LA33'!AB$1,0)),
0))),".")</f>
        <v>0</v>
      </c>
      <c r="AD90" s="106" t="str">
        <f>IFERROR(
IF(LA!$H$11=1,(VLOOKUP($A90,'LA31'!$B$1:$BZ$201,'LA31'!AC$1,0)),
IF(LA!$H$11=2,(VLOOKUP($A90,'LA32'!$B$1:$BZ$201,'LA32'!AC$1,0)),
IF(LA!$H$11=3,(VLOOKUP($A90,'LA33'!$B$1:$BZ$201,'LA33'!AC$1,0)),
0))),".")</f>
        <v>x</v>
      </c>
      <c r="AE90" s="106" t="str">
        <f>IFERROR(
IF(LA!$H$11=1,(VLOOKUP($A90,'LA31'!$B$1:$BZ$201,'LA31'!AD$1,0)),
IF(LA!$H$11=2,(VLOOKUP($A90,'LA32'!$B$1:$BZ$201,'LA32'!AD$1,0)),
IF(LA!$H$11=3,(VLOOKUP($A90,'LA33'!$B$1:$BZ$201,'LA33'!AD$1,0)),
0))),".")</f>
        <v>x</v>
      </c>
      <c r="AF90" s="106">
        <f>IFERROR(
IF(LA!$H$11=1,(VLOOKUP($A90,'LA31'!$B$1:$BZ$201,'LA31'!AE$1,0)),
IF(LA!$H$11=2,(VLOOKUP($A90,'LA32'!$B$1:$BZ$201,'LA32'!AE$1,0)),
IF(LA!$H$11=3,(VLOOKUP($A90,'LA33'!$B$1:$BZ$201,'LA33'!AE$1,0)),
0))),".")</f>
        <v>0.06</v>
      </c>
      <c r="AG90" s="106">
        <f>IFERROR(
IF(LA!$H$11=1,(VLOOKUP($A90,'LA31'!$B$1:$BZ$201,'LA31'!AF$1,0)),
IF(LA!$H$11=2,(VLOOKUP($A90,'LA32'!$B$1:$BZ$201,'LA32'!AF$1,0)),
IF(LA!$H$11=3,(VLOOKUP($A90,'LA33'!$B$1:$BZ$201,'LA33'!AF$1,0)),
0))),".")</f>
        <v>0.06</v>
      </c>
      <c r="AH90" s="106">
        <f>IFERROR(
IF(LA!$H$11=1,(VLOOKUP($A90,'LA31'!$B$1:$BZ$201,'LA31'!AG$1,0)),
IF(LA!$H$11=2,(VLOOKUP($A90,'LA32'!$B$1:$BZ$201,'LA32'!AG$1,0)),
IF(LA!$H$11=3,(VLOOKUP($A90,'LA33'!$B$1:$BZ$201,'LA33'!AG$1,0)),
0))),".")</f>
        <v>0.5</v>
      </c>
      <c r="AI90" s="106">
        <f>IFERROR(
IF(LA!$H$11=1,(VLOOKUP($A90,'LA31'!$B$1:$BZ$201,'LA31'!AH$1,0)),
IF(LA!$H$11=2,(VLOOKUP($A90,'LA32'!$B$1:$BZ$201,'LA32'!AH$1,0)),
IF(LA!$H$11=3,(VLOOKUP($A90,'LA33'!$B$1:$BZ$201,'LA33'!AH$1,0)),
0))),".")</f>
        <v>0.56999999999999995</v>
      </c>
      <c r="AJ90" s="106">
        <f>IFERROR(
IF(LA!$H$11=1,(VLOOKUP($A90,'LA31'!$B$1:$BZ$201,'LA31'!AI$1,0)),
IF(LA!$H$11=2,(VLOOKUP($A90,'LA32'!$B$1:$BZ$201,'LA32'!AI$1,0)),
IF(LA!$H$11=3,(VLOOKUP($A90,'LA33'!$B$1:$BZ$201,'LA33'!AI$1,0)),
0))),".")</f>
        <v>0.56999999999999995</v>
      </c>
      <c r="AK90" s="106">
        <f>IFERROR(
IF(LA!$H$11=1,(VLOOKUP($A90,'LA31'!$B$1:$BZ$201,'LA31'!AJ$1,0)),
IF(LA!$H$11=2,(VLOOKUP($A90,'LA32'!$B$1:$BZ$201,'LA32'!AJ$1,0)),
IF(LA!$H$11=3,(VLOOKUP($A90,'LA33'!$B$1:$BZ$201,'LA33'!AJ$1,0)),
0))),".")</f>
        <v>7.0000000000000007E-2</v>
      </c>
      <c r="AL90" s="106">
        <f>IFERROR(
IF(LA!$H$11=1,(VLOOKUP($A90,'LA31'!$B$1:$BZ$201,'LA31'!AK$1,0)),
IF(LA!$H$11=2,(VLOOKUP($A90,'LA32'!$B$1:$BZ$201,'LA32'!AK$1,0)),
IF(LA!$H$11=3,(VLOOKUP($A90,'LA33'!$B$1:$BZ$201,'LA33'!AK$1,0)),
0))),".")</f>
        <v>0.2</v>
      </c>
      <c r="AM90" s="106">
        <f>IFERROR(
IF(LA!$H$11=1,(VLOOKUP($A90,'LA31'!$B$1:$BZ$201,'LA31'!AL$1,0)),
IF(LA!$H$11=2,(VLOOKUP($A90,'LA32'!$B$1:$BZ$201,'LA32'!AL$1,0)),
IF(LA!$H$11=3,(VLOOKUP($A90,'LA33'!$B$1:$BZ$201,'LA33'!AL$1,0)),
0))),".")</f>
        <v>0.2</v>
      </c>
      <c r="AN90" s="106">
        <f>IFERROR(
IF(LA!$H$11=1,(VLOOKUP($A90,'LA31'!$B$1:$BZ$201,'LA31'!AM$1,0)),
IF(LA!$H$11=2,(VLOOKUP($A90,'LA32'!$B$1:$BZ$201,'LA32'!AM$1,0)),
IF(LA!$H$11=3,(VLOOKUP($A90,'LA33'!$B$1:$BZ$201,'LA33'!AM$1,0)),
0))),".")</f>
        <v>0</v>
      </c>
      <c r="AO90" s="106">
        <f>IFERROR(
IF(LA!$H$11=1,(VLOOKUP($A90,'LA31'!$B$1:$BZ$201,'LA31'!AN$1,0)),
IF(LA!$H$11=2,(VLOOKUP($A90,'LA32'!$B$1:$BZ$201,'LA32'!AN$1,0)),
IF(LA!$H$11=3,(VLOOKUP($A90,'LA33'!$B$1:$BZ$201,'LA33'!AN$1,0)),
0))),".")</f>
        <v>0.01</v>
      </c>
      <c r="AP90" s="106">
        <f>IFERROR(
IF(LA!$H$11=1,(VLOOKUP($A90,'LA31'!$B$1:$BZ$201,'LA31'!AO$1,0)),
IF(LA!$H$11=2,(VLOOKUP($A90,'LA32'!$B$1:$BZ$201,'LA32'!AO$1,0)),
IF(LA!$H$11=3,(VLOOKUP($A90,'LA33'!$B$1:$BZ$201,'LA33'!AO$1,0)),
0))),".")</f>
        <v>0.01</v>
      </c>
      <c r="AQ90" s="106" t="str">
        <f>IFERROR(
IF(LA!$H$11=1,(VLOOKUP($A90,'LA31'!$B$1:$BZ$201,'LA31'!AP$1,0)),
IF(LA!$H$11=2,(VLOOKUP($A90,'LA32'!$B$1:$BZ$201,'LA32'!AP$1,0)),
IF(LA!$H$11=3,(VLOOKUP($A90,'LA33'!$B$1:$BZ$201,'LA33'!AP$1,0)),
0))),".")</f>
        <v>x</v>
      </c>
      <c r="AR90" s="106">
        <f>IFERROR(
IF(LA!$H$11=1,(VLOOKUP($A90,'LA31'!$B$1:$BZ$201,'LA31'!AQ$1,0)),
IF(LA!$H$11=2,(VLOOKUP($A90,'LA32'!$B$1:$BZ$201,'LA32'!AQ$1,0)),
IF(LA!$H$11=3,(VLOOKUP($A90,'LA33'!$B$1:$BZ$201,'LA33'!AQ$1,0)),
0))),".")</f>
        <v>0.12</v>
      </c>
      <c r="AS90" s="106">
        <f>IFERROR(
IF(LA!$H$11=1,(VLOOKUP($A90,'LA31'!$B$1:$BZ$201,'LA31'!AR$1,0)),
IF(LA!$H$11=2,(VLOOKUP($A90,'LA32'!$B$1:$BZ$201,'LA32'!AR$1,0)),
IF(LA!$H$11=3,(VLOOKUP($A90,'LA33'!$B$1:$BZ$201,'LA33'!AR$1,0)),
0))),".")</f>
        <v>0.12</v>
      </c>
      <c r="AT90" s="106">
        <f>IFERROR(
IF(LA!$H$11=1,(VLOOKUP($A90,'LA31'!$B$1:$BZ$201,'LA31'!AS$1,0)),
IF(LA!$H$11=2,(VLOOKUP($A90,'LA32'!$B$1:$BZ$201,'LA32'!AS$1,0)),
IF(LA!$H$11=3,(VLOOKUP($A90,'LA33'!$B$1:$BZ$201,'LA33'!AS$1,0)),
0))),".")</f>
        <v>0.4</v>
      </c>
      <c r="AU90" s="106">
        <f>IFERROR(
IF(LA!$H$11=1,(VLOOKUP($A90,'LA31'!$B$1:$BZ$201,'LA31'!AT$1,0)),
IF(LA!$H$11=2,(VLOOKUP($A90,'LA32'!$B$1:$BZ$201,'LA32'!AT$1,0)),
IF(LA!$H$11=3,(VLOOKUP($A90,'LA33'!$B$1:$BZ$201,'LA33'!AT$1,0)),
0))),".")</f>
        <v>0.35</v>
      </c>
      <c r="AV90" s="106">
        <f>IFERROR(
IF(LA!$H$11=1,(VLOOKUP($A90,'LA31'!$B$1:$BZ$201,'LA31'!AU$1,0)),
IF(LA!$H$11=2,(VLOOKUP($A90,'LA32'!$B$1:$BZ$201,'LA32'!AU$1,0)),
IF(LA!$H$11=3,(VLOOKUP($A90,'LA33'!$B$1:$BZ$201,'LA33'!AU$1,0)),
0))),".")</f>
        <v>0.35</v>
      </c>
      <c r="AW90" s="106" t="str">
        <f>IFERROR(
IF(LA!$H$11=1,(VLOOKUP($A90,'LA31'!$B$1:$BZ$201,'LA31'!AV$1,0)),
IF(LA!$H$11=2,(VLOOKUP($A90,'LA32'!$B$1:$BZ$201,'LA32'!AV$1,0)),
IF(LA!$H$11=3,(VLOOKUP($A90,'LA33'!$B$1:$BZ$201,'LA33'!AV$1,0)),
0))),".")</f>
        <v>x</v>
      </c>
      <c r="AX90" s="106">
        <f>IFERROR(
IF(LA!$H$11=1,(VLOOKUP($A90,'LA31'!$B$1:$BZ$201,'LA31'!AW$1,0)),
IF(LA!$H$11=2,(VLOOKUP($A90,'LA32'!$B$1:$BZ$201,'LA32'!AW$1,0)),
IF(LA!$H$11=3,(VLOOKUP($A90,'LA33'!$B$1:$BZ$201,'LA33'!AW$1,0)),
0))),".")</f>
        <v>0.02</v>
      </c>
      <c r="AY90" s="106">
        <f>IFERROR(
IF(LA!$H$11=1,(VLOOKUP($A90,'LA31'!$B$1:$BZ$201,'LA31'!AX$1,0)),
IF(LA!$H$11=2,(VLOOKUP($A90,'LA32'!$B$1:$BZ$201,'LA32'!AX$1,0)),
IF(LA!$H$11=3,(VLOOKUP($A90,'LA33'!$B$1:$BZ$201,'LA33'!AX$1,0)),
0))),".")</f>
        <v>0.02</v>
      </c>
      <c r="AZ90" s="106">
        <f>IFERROR(
IF(LA!$H$11=1,(VLOOKUP($A90,'LA31'!$B$1:$BZ$201,'LA31'!AY$1,0)),
IF(LA!$H$11=2,(VLOOKUP($A90,'LA32'!$B$1:$BZ$201,'LA32'!AY$1,0)),
IF(LA!$H$11=3,(VLOOKUP($A90,'LA33'!$B$1:$BZ$201,'LA33'!AY$1,0)),
0))),".")</f>
        <v>0</v>
      </c>
      <c r="BA90" s="106" t="str">
        <f>IFERROR(
IF(LA!$H$11=1,(VLOOKUP($A90,'LA31'!$B$1:$BZ$201,'LA31'!AZ$1,0)),
IF(LA!$H$11=2,(VLOOKUP($A90,'LA32'!$B$1:$BZ$201,'LA32'!AZ$1,0)),
IF(LA!$H$11=3,(VLOOKUP($A90,'LA33'!$B$1:$BZ$201,'LA33'!AZ$1,0)),
0))),".")</f>
        <v>x</v>
      </c>
      <c r="BB90" s="106" t="str">
        <f>IFERROR(
IF(LA!$H$11=1,(VLOOKUP($A90,'LA31'!$B$1:$BZ$201,'LA31'!BA$1,0)),
IF(LA!$H$11=2,(VLOOKUP($A90,'LA32'!$B$1:$BZ$201,'LA32'!BA$1,0)),
IF(LA!$H$11=3,(VLOOKUP($A90,'LA33'!$B$1:$BZ$201,'LA33'!BA$1,0)),
0))),".")</f>
        <v>x</v>
      </c>
      <c r="BC90" s="106" t="str">
        <f>IFERROR(
IF(LA!$H$11=1,(VLOOKUP($A90,'LA31'!$B$1:$BZ$201,'LA31'!BB$1,0)),
IF(LA!$H$11=2,(VLOOKUP($A90,'LA32'!$B$1:$BZ$201,'LA32'!BB$1,0)),
IF(LA!$H$11=3,(VLOOKUP($A90,'LA33'!$B$1:$BZ$201,'LA33'!BB$1,0)),
0))),".")</f>
        <v>x</v>
      </c>
      <c r="BD90" s="106">
        <f>IFERROR(
IF(LA!$H$11=1,(VLOOKUP($A90,'LA31'!$B$1:$BZ$201,'LA31'!BC$1,0)),
IF(LA!$H$11=2,(VLOOKUP($A90,'LA32'!$B$1:$BZ$201,'LA32'!BC$1,0)),
IF(LA!$H$11=3,(VLOOKUP($A90,'LA33'!$B$1:$BZ$201,'LA33'!BC$1,0)),
0))),".")</f>
        <v>0.08</v>
      </c>
      <c r="BE90" s="106">
        <f>IFERROR(
IF(LA!$H$11=1,(VLOOKUP($A90,'LA31'!$B$1:$BZ$201,'LA31'!BD$1,0)),
IF(LA!$H$11=2,(VLOOKUP($A90,'LA32'!$B$1:$BZ$201,'LA32'!BD$1,0)),
IF(LA!$H$11=3,(VLOOKUP($A90,'LA33'!$B$1:$BZ$201,'LA33'!BD$1,0)),
0))),".")</f>
        <v>0.08</v>
      </c>
      <c r="BF90" s="106" t="str">
        <f>IFERROR(
IF(LA!$H$11=1,(VLOOKUP($A90,'LA31'!$B$1:$BZ$201,'LA31'!BE$1,0)),
IF(LA!$H$11=2,(VLOOKUP($A90,'LA32'!$B$1:$BZ$201,'LA32'!BE$1,0)),
IF(LA!$H$11=3,(VLOOKUP($A90,'LA33'!$B$1:$BZ$201,'LA33'!BE$1,0)),
0))),".")</f>
        <v>x</v>
      </c>
      <c r="BG90" s="106">
        <f>IFERROR(
IF(LA!$H$11=1,(VLOOKUP($A90,'LA31'!$B$1:$BZ$201,'LA31'!BF$1,0)),
IF(LA!$H$11=2,(VLOOKUP($A90,'LA32'!$B$1:$BZ$201,'LA32'!BF$1,0)),
IF(LA!$H$11=3,(VLOOKUP($A90,'LA33'!$B$1:$BZ$201,'LA33'!BF$1,0)),
0))),".")</f>
        <v>0.03</v>
      </c>
      <c r="BH90" s="106">
        <f>IFERROR(
IF(LA!$H$11=1,(VLOOKUP($A90,'LA31'!$B$1:$BZ$201,'LA31'!BG$1,0)),
IF(LA!$H$11=2,(VLOOKUP($A90,'LA32'!$B$1:$BZ$201,'LA32'!BG$1,0)),
IF(LA!$H$11=3,(VLOOKUP($A90,'LA33'!$B$1:$BZ$201,'LA33'!BG$1,0)),
0))),".")</f>
        <v>0.03</v>
      </c>
      <c r="BI90" s="106" t="str">
        <f>IFERROR(
IF(LA!$H$11=1,(VLOOKUP($A90,'LA31'!$B$1:$BZ$201,'LA31'!BH$1,0)),
IF(LA!$H$11=2,(VLOOKUP($A90,'LA32'!$B$1:$BZ$201,'LA32'!BH$1,0)),
IF(LA!$H$11=3,(VLOOKUP($A90,'LA33'!$B$1:$BZ$201,'LA33'!BH$1,0)),
0))),".")</f>
        <v>x</v>
      </c>
      <c r="BJ90" s="106">
        <f>IFERROR(
IF(LA!$H$11=1,(VLOOKUP($A90,'LA31'!$B$1:$BZ$201,'LA31'!BI$1,0)),
IF(LA!$H$11=2,(VLOOKUP($A90,'LA32'!$B$1:$BZ$201,'LA32'!BI$1,0)),
IF(LA!$H$11=3,(VLOOKUP($A90,'LA33'!$B$1:$BZ$201,'LA33'!BI$1,0)),
0))),".")</f>
        <v>0.05</v>
      </c>
      <c r="BK90" s="106">
        <f>IFERROR(
IF(LA!$H$11=1,(VLOOKUP($A90,'LA31'!$B$1:$BZ$201,'LA31'!BJ$1,0)),
IF(LA!$H$11=2,(VLOOKUP($A90,'LA32'!$B$1:$BZ$201,'LA32'!BJ$1,0)),
IF(LA!$H$11=3,(VLOOKUP($A90,'LA33'!$B$1:$BZ$201,'LA33'!BJ$1,0)),
0))),".")</f>
        <v>0.05</v>
      </c>
      <c r="BL90" s="106">
        <f>IFERROR(
IF(LA!$H$11=1,(VLOOKUP($A90,'LA31'!$B$1:$BZ$201,'LA31'!BK$1,0)),
IF(LA!$H$11=2,(VLOOKUP($A90,'LA32'!$B$1:$BZ$201,'LA32'!BK$1,0)),
IF(LA!$H$11=3,(VLOOKUP($A90,'LA33'!$B$1:$BZ$201,'LA33'!BK$1,0)),
0))),".")</f>
        <v>0</v>
      </c>
      <c r="BM90" s="106" t="str">
        <f>IFERROR(
IF(LA!$H$11=1,(VLOOKUP($A90,'LA31'!$B$1:$BZ$201,'LA31'!BL$1,0)),
IF(LA!$H$11=2,(VLOOKUP($A90,'LA32'!$B$1:$BZ$201,'LA32'!BL$1,0)),
IF(LA!$H$11=3,(VLOOKUP($A90,'LA33'!$B$1:$BZ$201,'LA33'!BL$1,0)),
0))),".")</f>
        <v>x</v>
      </c>
      <c r="BN90" s="106" t="str">
        <f>IFERROR(
IF(LA!$H$11=1,(VLOOKUP($A90,'LA31'!$B$1:$BZ$201,'LA31'!BM$1,0)),
IF(LA!$H$11=2,(VLOOKUP($A90,'LA32'!$B$1:$BZ$201,'LA32'!BM$1,0)),
IF(LA!$H$11=3,(VLOOKUP($A90,'LA33'!$B$1:$BZ$201,'LA33'!BM$1,0)),
0))),".")</f>
        <v>x</v>
      </c>
      <c r="BO90" s="106" t="str">
        <f>IFERROR(
IF(LA!$H$11=1,(VLOOKUP($A90,'LA31'!$B$1:$BZ$201,'LA31'!BN$1,0)),
IF(LA!$H$11=2,(VLOOKUP($A90,'LA32'!$B$1:$BZ$201,'LA32'!BN$1,0)),
IF(LA!$H$11=3,(VLOOKUP($A90,'LA33'!$B$1:$BZ$201,'LA33'!BN$1,0)),
0))),".")</f>
        <v>x</v>
      </c>
      <c r="BP90" s="106">
        <f>IFERROR(
IF(LA!$H$11=1,(VLOOKUP($A90,'LA31'!$B$1:$BZ$201,'LA31'!BO$1,0)),
IF(LA!$H$11=2,(VLOOKUP($A90,'LA32'!$B$1:$BZ$201,'LA32'!BO$1,0)),
IF(LA!$H$11=3,(VLOOKUP($A90,'LA33'!$B$1:$BZ$201,'LA33'!BO$1,0)),
0))),".")</f>
        <v>0.02</v>
      </c>
      <c r="BQ90" s="106">
        <f>IFERROR(
IF(LA!$H$11=1,(VLOOKUP($A90,'LA31'!$B$1:$BZ$201,'LA31'!BP$1,0)),
IF(LA!$H$11=2,(VLOOKUP($A90,'LA32'!$B$1:$BZ$201,'LA32'!BP$1,0)),
IF(LA!$H$11=3,(VLOOKUP($A90,'LA33'!$B$1:$BZ$201,'LA33'!BP$1,0)),
0))),".")</f>
        <v>0.02</v>
      </c>
      <c r="BR90" s="106">
        <f>IFERROR(
IF(LA!$H$11=1,(VLOOKUP($A90,'LA31'!$B$1:$BZ$201,'LA31'!BQ$1,0)),
IF(LA!$H$11=2,(VLOOKUP($A90,'LA32'!$B$1:$BZ$201,'LA32'!BQ$1,0)),
IF(LA!$H$11=3,(VLOOKUP($A90,'LA33'!$B$1:$BZ$201,'LA33'!BQ$1,0)),
0))),".")</f>
        <v>0.09</v>
      </c>
      <c r="BS90" s="106">
        <f>IFERROR(
IF(LA!$H$11=1,(VLOOKUP($A90,'LA31'!$B$1:$BZ$201,'LA31'!BR$1,0)),
IF(LA!$H$11=2,(VLOOKUP($A90,'LA32'!$B$1:$BZ$201,'LA32'!BR$1,0)),
IF(LA!$H$11=3,(VLOOKUP($A90,'LA33'!$B$1:$BZ$201,'LA33'!BR$1,0)),
0))),".")</f>
        <v>7.0000000000000007E-2</v>
      </c>
      <c r="BT90" s="106">
        <f>IFERROR(
IF(LA!$H$11=1,(VLOOKUP($A90,'LA31'!$B$1:$BZ$201,'LA31'!BS$1,0)),
IF(LA!$H$11=2,(VLOOKUP($A90,'LA32'!$B$1:$BZ$201,'LA32'!BS$1,0)),
IF(LA!$H$11=3,(VLOOKUP($A90,'LA33'!$B$1:$BZ$201,'LA33'!BS$1,0)),
0))),".")</f>
        <v>7.0000000000000007E-2</v>
      </c>
      <c r="BU90" s="106" t="str">
        <f>IFERROR(
IF(LA!$H$11=1,(VLOOKUP($A90,'LA31'!$B$1:$BZ$201,'LA31'!BT$1,0)),
IF(LA!$H$11=2,(VLOOKUP($A90,'LA32'!$B$1:$BZ$201,'LA32'!BT$1,0)),
IF(LA!$H$11=3,(VLOOKUP($A90,'LA33'!$B$1:$BZ$201,'LA33'!BT$1,0)),
0))),".")</f>
        <v>x</v>
      </c>
      <c r="BV90" s="106">
        <f>IFERROR(
IF(LA!$H$11=1,(VLOOKUP($A90,'LA31'!$B$1:$BZ$201,'LA31'!BU$1,0)),
IF(LA!$H$11=2,(VLOOKUP($A90,'LA32'!$B$1:$BZ$201,'LA32'!BU$1,0)),
IF(LA!$H$11=3,(VLOOKUP($A90,'LA33'!$B$1:$BZ$201,'LA33'!BU$1,0)),
0))),".")</f>
        <v>0.01</v>
      </c>
      <c r="BW90" s="106">
        <f>IFERROR(
IF(LA!$H$11=1,(VLOOKUP($A90,'LA31'!$B$1:$BZ$201,'LA31'!BV$1,0)),
IF(LA!$H$11=2,(VLOOKUP($A90,'LA32'!$B$1:$BZ$201,'LA32'!BV$1,0)),
IF(LA!$H$11=3,(VLOOKUP($A90,'LA33'!$B$1:$BZ$201,'LA33'!BV$1,0)),
0))),".")</f>
        <v>0.01</v>
      </c>
      <c r="BX90" s="106" t="str">
        <f>IFERROR(
IF(LA!$H$11=1,(VLOOKUP($A90,'LA31'!$B$1:$BZ$201,'LA31'!BW$1,0)),
IF(LA!$H$11=2,(VLOOKUP($A90,'LA32'!$B$1:$BZ$201,'LA32'!BW$1,0)),
IF(LA!$H$11=3,(VLOOKUP($A90,'LA33'!$B$1:$BZ$201,'LA33'!BW$1,0)),
0))),".")</f>
        <v>x</v>
      </c>
      <c r="BY90" s="106">
        <f>IFERROR(
IF(LA!$H$11=1,(VLOOKUP($A90,'LA31'!$B$1:$BZ$201,'LA31'!BX$1,0)),
IF(LA!$H$11=2,(VLOOKUP($A90,'LA32'!$B$1:$BZ$201,'LA32'!BX$1,0)),
IF(LA!$H$11=3,(VLOOKUP($A90,'LA33'!$B$1:$BZ$201,'LA33'!BX$1,0)),
0))),".")</f>
        <v>0.08</v>
      </c>
      <c r="BZ90" s="106">
        <f>IFERROR(
IF(LA!$H$11=1,(VLOOKUP($A90,'LA31'!$B$1:$BZ$201,'LA31'!BY$1,0)),
IF(LA!$H$11=2,(VLOOKUP($A90,'LA32'!$B$1:$BZ$201,'LA32'!BY$1,0)),
IF(LA!$H$11=3,(VLOOKUP($A90,'LA33'!$B$1:$BZ$201,'LA33'!BY$1,0)),
0))),".")</f>
        <v>0.08</v>
      </c>
    </row>
    <row r="91" spans="1:78" x14ac:dyDescent="0.2">
      <c r="A91" s="55">
        <v>209</v>
      </c>
      <c r="B91" s="55" t="s">
        <v>273</v>
      </c>
      <c r="C91" s="88" t="s">
        <v>197</v>
      </c>
      <c r="D91" s="59">
        <f>IFERROR(
IF(LA!$H$11=1,(VLOOKUP($A91,'LA31'!$B$1:$BZ$201,'LA31'!C$1,0)),
IF(LA!$H$11=2,(VLOOKUP($A91,'LA32'!$B$1:$BZ$201,'LA32'!C$1,0)),
IF(LA!$H$11=3,(VLOOKUP($A91,'LA33'!$B$1:$BZ$201,'LA33'!C$1,0)),
0))),".")</f>
        <v>120</v>
      </c>
      <c r="E91" s="59">
        <f>IFERROR(
IF(LA!$H$11=1,(VLOOKUP($A91,'LA31'!$B$1:$BZ$201,'LA31'!D$1,0)),
IF(LA!$H$11=2,(VLOOKUP($A91,'LA32'!$B$1:$BZ$201,'LA32'!D$1,0)),
IF(LA!$H$11=3,(VLOOKUP($A91,'LA33'!$B$1:$BZ$201,'LA33'!D$1,0)),
0))),".")</f>
        <v>560</v>
      </c>
      <c r="F91" s="59">
        <f>IFERROR(
IF(LA!$H$11=1,(VLOOKUP($A91,'LA31'!$B$1:$BZ$201,'LA31'!E$1,0)),
IF(LA!$H$11=2,(VLOOKUP($A91,'LA32'!$B$1:$BZ$201,'LA32'!E$1,0)),
IF(LA!$H$11=3,(VLOOKUP($A91,'LA33'!$B$1:$BZ$201,'LA33'!E$1,0)),
0))),".")</f>
        <v>690</v>
      </c>
      <c r="G91" s="106">
        <f>IFERROR(
IF(LA!$H$11=1,(VLOOKUP($A91,'LA31'!$B$1:$BZ$201,'LA31'!F$1,0)),
IF(LA!$H$11=2,(VLOOKUP($A91,'LA32'!$B$1:$BZ$201,'LA32'!F$1,0)),
IF(LA!$H$11=3,(VLOOKUP($A91,'LA33'!$B$1:$BZ$201,'LA33'!F$1,0)),
0))),".")</f>
        <v>0.82</v>
      </c>
      <c r="H91" s="106">
        <f>IFERROR(
IF(LA!$H$11=1,(VLOOKUP($A91,'LA31'!$B$1:$BZ$201,'LA31'!G$1,0)),
IF(LA!$H$11=2,(VLOOKUP($A91,'LA32'!$B$1:$BZ$201,'LA32'!G$1,0)),
IF(LA!$H$11=3,(VLOOKUP($A91,'LA33'!$B$1:$BZ$201,'LA33'!G$1,0)),
0))),".")</f>
        <v>0.73</v>
      </c>
      <c r="I91" s="106">
        <f>IFERROR(
IF(LA!$H$11=1,(VLOOKUP($A91,'LA31'!$B$1:$BZ$201,'LA31'!H$1,0)),
IF(LA!$H$11=2,(VLOOKUP($A91,'LA32'!$B$1:$BZ$201,'LA32'!H$1,0)),
IF(LA!$H$11=3,(VLOOKUP($A91,'LA33'!$B$1:$BZ$201,'LA33'!H$1,0)),
0))),".")</f>
        <v>0.75</v>
      </c>
      <c r="J91" s="106">
        <f>IFERROR(
IF(LA!$H$11=1,(VLOOKUP($A91,'LA31'!$B$1:$BZ$201,'LA31'!I$1,0)),
IF(LA!$H$11=2,(VLOOKUP($A91,'LA32'!$B$1:$BZ$201,'LA32'!I$1,0)),
IF(LA!$H$11=3,(VLOOKUP($A91,'LA33'!$B$1:$BZ$201,'LA33'!I$1,0)),
0))),".")</f>
        <v>0.77</v>
      </c>
      <c r="K91" s="106">
        <f>IFERROR(
IF(LA!$H$11=1,(VLOOKUP($A91,'LA31'!$B$1:$BZ$201,'LA31'!J$1,0)),
IF(LA!$H$11=2,(VLOOKUP($A91,'LA32'!$B$1:$BZ$201,'LA32'!J$1,0)),
IF(LA!$H$11=3,(VLOOKUP($A91,'LA33'!$B$1:$BZ$201,'LA33'!J$1,0)),
0))),".")</f>
        <v>0.67</v>
      </c>
      <c r="L91" s="106">
        <f>IFERROR(
IF(LA!$H$11=1,(VLOOKUP($A91,'LA31'!$B$1:$BZ$201,'LA31'!K$1,0)),
IF(LA!$H$11=2,(VLOOKUP($A91,'LA32'!$B$1:$BZ$201,'LA32'!K$1,0)),
IF(LA!$H$11=3,(VLOOKUP($A91,'LA33'!$B$1:$BZ$201,'LA33'!K$1,0)),
0))),".")</f>
        <v>0.69</v>
      </c>
      <c r="M91" s="106">
        <f>IFERROR(
IF(LA!$H$11=1,(VLOOKUP($A91,'LA31'!$B$1:$BZ$201,'LA31'!L$1,0)),
IF(LA!$H$11=2,(VLOOKUP($A91,'LA32'!$B$1:$BZ$201,'LA32'!L$1,0)),
IF(LA!$H$11=3,(VLOOKUP($A91,'LA33'!$B$1:$BZ$201,'LA33'!L$1,0)),
0))),".")</f>
        <v>0.05</v>
      </c>
      <c r="N91" s="106">
        <f>IFERROR(
IF(LA!$H$11=1,(VLOOKUP($A91,'LA31'!$B$1:$BZ$201,'LA31'!M$1,0)),
IF(LA!$H$11=2,(VLOOKUP($A91,'LA32'!$B$1:$BZ$201,'LA32'!M$1,0)),
IF(LA!$H$11=3,(VLOOKUP($A91,'LA33'!$B$1:$BZ$201,'LA33'!M$1,0)),
0))),".")</f>
        <v>0.04</v>
      </c>
      <c r="O91" s="106">
        <f>IFERROR(
IF(LA!$H$11=1,(VLOOKUP($A91,'LA31'!$B$1:$BZ$201,'LA31'!N$1,0)),
IF(LA!$H$11=2,(VLOOKUP($A91,'LA32'!$B$1:$BZ$201,'LA32'!N$1,0)),
IF(LA!$H$11=3,(VLOOKUP($A91,'LA33'!$B$1:$BZ$201,'LA33'!N$1,0)),
0))),".")</f>
        <v>0.05</v>
      </c>
      <c r="P91" s="106">
        <f>IFERROR(
IF(LA!$H$11=1,(VLOOKUP($A91,'LA31'!$B$1:$BZ$201,'LA31'!O$1,0)),
IF(LA!$H$11=2,(VLOOKUP($A91,'LA32'!$B$1:$BZ$201,'LA32'!O$1,0)),
IF(LA!$H$11=3,(VLOOKUP($A91,'LA33'!$B$1:$BZ$201,'LA33'!O$1,0)),
0))),".")</f>
        <v>0</v>
      </c>
      <c r="Q91" s="106">
        <f>IFERROR(
IF(LA!$H$11=1,(VLOOKUP($A91,'LA31'!$B$1:$BZ$201,'LA31'!P$1,0)),
IF(LA!$H$11=2,(VLOOKUP($A91,'LA32'!$B$1:$BZ$201,'LA32'!P$1,0)),
IF(LA!$H$11=3,(VLOOKUP($A91,'LA33'!$B$1:$BZ$201,'LA33'!P$1,0)),
0))),".")</f>
        <v>0</v>
      </c>
      <c r="R91" s="106">
        <f>IFERROR(
IF(LA!$H$11=1,(VLOOKUP($A91,'LA31'!$B$1:$BZ$201,'LA31'!Q$1,0)),
IF(LA!$H$11=2,(VLOOKUP($A91,'LA32'!$B$1:$BZ$201,'LA32'!Q$1,0)),
IF(LA!$H$11=3,(VLOOKUP($A91,'LA33'!$B$1:$BZ$201,'LA33'!Q$1,0)),
0))),".")</f>
        <v>0</v>
      </c>
      <c r="S91" s="106">
        <f>IFERROR(
IF(LA!$H$11=1,(VLOOKUP($A91,'LA31'!$B$1:$BZ$201,'LA31'!R$1,0)),
IF(LA!$H$11=2,(VLOOKUP($A91,'LA32'!$B$1:$BZ$201,'LA32'!R$1,0)),
IF(LA!$H$11=3,(VLOOKUP($A91,'LA33'!$B$1:$BZ$201,'LA33'!R$1,0)),
0))),".")</f>
        <v>0.05</v>
      </c>
      <c r="T91" s="106">
        <f>IFERROR(
IF(LA!$H$11=1,(VLOOKUP($A91,'LA31'!$B$1:$BZ$201,'LA31'!S$1,0)),
IF(LA!$H$11=2,(VLOOKUP($A91,'LA32'!$B$1:$BZ$201,'LA32'!S$1,0)),
IF(LA!$H$11=3,(VLOOKUP($A91,'LA33'!$B$1:$BZ$201,'LA33'!S$1,0)),
0))),".")</f>
        <v>0.05</v>
      </c>
      <c r="U91" s="106">
        <f>IFERROR(
IF(LA!$H$11=1,(VLOOKUP($A91,'LA31'!$B$1:$BZ$201,'LA31'!T$1,0)),
IF(LA!$H$11=2,(VLOOKUP($A91,'LA32'!$B$1:$BZ$201,'LA32'!T$1,0)),
IF(LA!$H$11=3,(VLOOKUP($A91,'LA33'!$B$1:$BZ$201,'LA33'!T$1,0)),
0))),".")</f>
        <v>0.05</v>
      </c>
      <c r="V91" s="106">
        <f>IFERROR(
IF(LA!$H$11=1,(VLOOKUP($A91,'LA31'!$B$1:$BZ$201,'LA31'!U$1,0)),
IF(LA!$H$11=2,(VLOOKUP($A91,'LA32'!$B$1:$BZ$201,'LA32'!U$1,0)),
IF(LA!$H$11=3,(VLOOKUP($A91,'LA33'!$B$1:$BZ$201,'LA33'!U$1,0)),
0))),".")</f>
        <v>0.1</v>
      </c>
      <c r="W91" s="106">
        <f>IFERROR(
IF(LA!$H$11=1,(VLOOKUP($A91,'LA31'!$B$1:$BZ$201,'LA31'!V$1,0)),
IF(LA!$H$11=2,(VLOOKUP($A91,'LA32'!$B$1:$BZ$201,'LA32'!V$1,0)),
IF(LA!$H$11=3,(VLOOKUP($A91,'LA33'!$B$1:$BZ$201,'LA33'!V$1,0)),
0))),".")</f>
        <v>0.06</v>
      </c>
      <c r="X91" s="106">
        <f>IFERROR(
IF(LA!$H$11=1,(VLOOKUP($A91,'LA31'!$B$1:$BZ$201,'LA31'!W$1,0)),
IF(LA!$H$11=2,(VLOOKUP($A91,'LA32'!$B$1:$BZ$201,'LA32'!W$1,0)),
IF(LA!$H$11=3,(VLOOKUP($A91,'LA33'!$B$1:$BZ$201,'LA33'!W$1,0)),
0))),".")</f>
        <v>7.0000000000000007E-2</v>
      </c>
      <c r="Y91" s="106">
        <f>IFERROR(
IF(LA!$H$11=1,(VLOOKUP($A91,'LA31'!$B$1:$BZ$201,'LA31'!X$1,0)),
IF(LA!$H$11=2,(VLOOKUP($A91,'LA32'!$B$1:$BZ$201,'LA32'!X$1,0)),
IF(LA!$H$11=3,(VLOOKUP($A91,'LA33'!$B$1:$BZ$201,'LA33'!X$1,0)),
0))),".")</f>
        <v>0</v>
      </c>
      <c r="Z91" s="106" t="str">
        <f>IFERROR(
IF(LA!$H$11=1,(VLOOKUP($A91,'LA31'!$B$1:$BZ$201,'LA31'!Y$1,0)),
IF(LA!$H$11=2,(VLOOKUP($A91,'LA32'!$B$1:$BZ$201,'LA32'!Y$1,0)),
IF(LA!$H$11=3,(VLOOKUP($A91,'LA33'!$B$1:$BZ$201,'LA33'!Y$1,0)),
0))),".")</f>
        <v>x</v>
      </c>
      <c r="AA91" s="106" t="str">
        <f>IFERROR(
IF(LA!$H$11=1,(VLOOKUP($A91,'LA31'!$B$1:$BZ$201,'LA31'!Z$1,0)),
IF(LA!$H$11=2,(VLOOKUP($A91,'LA32'!$B$1:$BZ$201,'LA32'!Z$1,0)),
IF(LA!$H$11=3,(VLOOKUP($A91,'LA33'!$B$1:$BZ$201,'LA33'!Z$1,0)),
0))),".")</f>
        <v>x</v>
      </c>
      <c r="AB91" s="106" t="str">
        <f>IFERROR(
IF(LA!$H$11=1,(VLOOKUP($A91,'LA31'!$B$1:$BZ$201,'LA31'!AA$1,0)),
IF(LA!$H$11=2,(VLOOKUP($A91,'LA32'!$B$1:$BZ$201,'LA32'!AA$1,0)),
IF(LA!$H$11=3,(VLOOKUP($A91,'LA33'!$B$1:$BZ$201,'LA33'!AA$1,0)),
0))),".")</f>
        <v>x</v>
      </c>
      <c r="AC91" s="106" t="str">
        <f>IFERROR(
IF(LA!$H$11=1,(VLOOKUP($A91,'LA31'!$B$1:$BZ$201,'LA31'!AB$1,0)),
IF(LA!$H$11=2,(VLOOKUP($A91,'LA32'!$B$1:$BZ$201,'LA32'!AB$1,0)),
IF(LA!$H$11=3,(VLOOKUP($A91,'LA33'!$B$1:$BZ$201,'LA33'!AB$1,0)),
0))),".")</f>
        <v>x</v>
      </c>
      <c r="AD91" s="106" t="str">
        <f>IFERROR(
IF(LA!$H$11=1,(VLOOKUP($A91,'LA31'!$B$1:$BZ$201,'LA31'!AC$1,0)),
IF(LA!$H$11=2,(VLOOKUP($A91,'LA32'!$B$1:$BZ$201,'LA32'!AC$1,0)),
IF(LA!$H$11=3,(VLOOKUP($A91,'LA33'!$B$1:$BZ$201,'LA33'!AC$1,0)),
0))),".")</f>
        <v>x</v>
      </c>
      <c r="AE91" s="106" t="str">
        <f>IFERROR(
IF(LA!$H$11=1,(VLOOKUP($A91,'LA31'!$B$1:$BZ$201,'LA31'!AD$1,0)),
IF(LA!$H$11=2,(VLOOKUP($A91,'LA32'!$B$1:$BZ$201,'LA32'!AD$1,0)),
IF(LA!$H$11=3,(VLOOKUP($A91,'LA33'!$B$1:$BZ$201,'LA33'!AD$1,0)),
0))),".")</f>
        <v>x</v>
      </c>
      <c r="AF91" s="106">
        <f>IFERROR(
IF(LA!$H$11=1,(VLOOKUP($A91,'LA31'!$B$1:$BZ$201,'LA31'!AE$1,0)),
IF(LA!$H$11=2,(VLOOKUP($A91,'LA32'!$B$1:$BZ$201,'LA32'!AE$1,0)),
IF(LA!$H$11=3,(VLOOKUP($A91,'LA33'!$B$1:$BZ$201,'LA33'!AE$1,0)),
0))),".")</f>
        <v>0.02</v>
      </c>
      <c r="AG91" s="106">
        <f>IFERROR(
IF(LA!$H$11=1,(VLOOKUP($A91,'LA31'!$B$1:$BZ$201,'LA31'!AF$1,0)),
IF(LA!$H$11=2,(VLOOKUP($A91,'LA32'!$B$1:$BZ$201,'LA32'!AF$1,0)),
IF(LA!$H$11=3,(VLOOKUP($A91,'LA33'!$B$1:$BZ$201,'LA33'!AF$1,0)),
0))),".")</f>
        <v>0.02</v>
      </c>
      <c r="AH91" s="106">
        <f>IFERROR(
IF(LA!$H$11=1,(VLOOKUP($A91,'LA31'!$B$1:$BZ$201,'LA31'!AG$1,0)),
IF(LA!$H$11=2,(VLOOKUP($A91,'LA32'!$B$1:$BZ$201,'LA32'!AG$1,0)),
IF(LA!$H$11=3,(VLOOKUP($A91,'LA33'!$B$1:$BZ$201,'LA33'!AG$1,0)),
0))),".")</f>
        <v>0.56999999999999995</v>
      </c>
      <c r="AI91" s="106">
        <f>IFERROR(
IF(LA!$H$11=1,(VLOOKUP($A91,'LA31'!$B$1:$BZ$201,'LA31'!AH$1,0)),
IF(LA!$H$11=2,(VLOOKUP($A91,'LA32'!$B$1:$BZ$201,'LA32'!AH$1,0)),
IF(LA!$H$11=3,(VLOOKUP($A91,'LA33'!$B$1:$BZ$201,'LA33'!AH$1,0)),
0))),".")</f>
        <v>0.51</v>
      </c>
      <c r="AJ91" s="106">
        <f>IFERROR(
IF(LA!$H$11=1,(VLOOKUP($A91,'LA31'!$B$1:$BZ$201,'LA31'!AI$1,0)),
IF(LA!$H$11=2,(VLOOKUP($A91,'LA32'!$B$1:$BZ$201,'LA32'!AI$1,0)),
IF(LA!$H$11=3,(VLOOKUP($A91,'LA33'!$B$1:$BZ$201,'LA33'!AI$1,0)),
0))),".")</f>
        <v>0.52</v>
      </c>
      <c r="AK91" s="106">
        <f>IFERROR(
IF(LA!$H$11=1,(VLOOKUP($A91,'LA31'!$B$1:$BZ$201,'LA31'!AJ$1,0)),
IF(LA!$H$11=2,(VLOOKUP($A91,'LA32'!$B$1:$BZ$201,'LA32'!AJ$1,0)),
IF(LA!$H$11=3,(VLOOKUP($A91,'LA33'!$B$1:$BZ$201,'LA33'!AJ$1,0)),
0))),".")</f>
        <v>0.15</v>
      </c>
      <c r="AL91" s="106">
        <f>IFERROR(
IF(LA!$H$11=1,(VLOOKUP($A91,'LA31'!$B$1:$BZ$201,'LA31'!AK$1,0)),
IF(LA!$H$11=2,(VLOOKUP($A91,'LA32'!$B$1:$BZ$201,'LA32'!AK$1,0)),
IF(LA!$H$11=3,(VLOOKUP($A91,'LA33'!$B$1:$BZ$201,'LA33'!AK$1,0)),
0))),".")</f>
        <v>0.16</v>
      </c>
      <c r="AM91" s="106">
        <f>IFERROR(
IF(LA!$H$11=1,(VLOOKUP($A91,'LA31'!$B$1:$BZ$201,'LA31'!AL$1,0)),
IF(LA!$H$11=2,(VLOOKUP($A91,'LA32'!$B$1:$BZ$201,'LA32'!AL$1,0)),
IF(LA!$H$11=3,(VLOOKUP($A91,'LA33'!$B$1:$BZ$201,'LA33'!AL$1,0)),
0))),".")</f>
        <v>0.16</v>
      </c>
      <c r="AN91" s="106" t="str">
        <f>IFERROR(
IF(LA!$H$11=1,(VLOOKUP($A91,'LA31'!$B$1:$BZ$201,'LA31'!AM$1,0)),
IF(LA!$H$11=2,(VLOOKUP($A91,'LA32'!$B$1:$BZ$201,'LA32'!AM$1,0)),
IF(LA!$H$11=3,(VLOOKUP($A91,'LA33'!$B$1:$BZ$201,'LA33'!AM$1,0)),
0))),".")</f>
        <v>x</v>
      </c>
      <c r="AO91" s="106">
        <f>IFERROR(
IF(LA!$H$11=1,(VLOOKUP($A91,'LA31'!$B$1:$BZ$201,'LA31'!AN$1,0)),
IF(LA!$H$11=2,(VLOOKUP($A91,'LA32'!$B$1:$BZ$201,'LA32'!AN$1,0)),
IF(LA!$H$11=3,(VLOOKUP($A91,'LA33'!$B$1:$BZ$201,'LA33'!AN$1,0)),
0))),".")</f>
        <v>0.01</v>
      </c>
      <c r="AP91" s="106">
        <f>IFERROR(
IF(LA!$H$11=1,(VLOOKUP($A91,'LA31'!$B$1:$BZ$201,'LA31'!AO$1,0)),
IF(LA!$H$11=2,(VLOOKUP($A91,'LA32'!$B$1:$BZ$201,'LA32'!AO$1,0)),
IF(LA!$H$11=3,(VLOOKUP($A91,'LA33'!$B$1:$BZ$201,'LA33'!AO$1,0)),
0))),".")</f>
        <v>0.02</v>
      </c>
      <c r="AQ91" s="106">
        <f>IFERROR(
IF(LA!$H$11=1,(VLOOKUP($A91,'LA31'!$B$1:$BZ$201,'LA31'!AP$1,0)),
IF(LA!$H$11=2,(VLOOKUP($A91,'LA32'!$B$1:$BZ$201,'LA32'!AP$1,0)),
IF(LA!$H$11=3,(VLOOKUP($A91,'LA33'!$B$1:$BZ$201,'LA33'!AP$1,0)),
0))),".")</f>
        <v>0.1</v>
      </c>
      <c r="AR91" s="106">
        <f>IFERROR(
IF(LA!$H$11=1,(VLOOKUP($A91,'LA31'!$B$1:$BZ$201,'LA31'!AQ$1,0)),
IF(LA!$H$11=2,(VLOOKUP($A91,'LA32'!$B$1:$BZ$201,'LA32'!AQ$1,0)),
IF(LA!$H$11=3,(VLOOKUP($A91,'LA33'!$B$1:$BZ$201,'LA33'!AQ$1,0)),
0))),".")</f>
        <v>0.1</v>
      </c>
      <c r="AS91" s="106">
        <f>IFERROR(
IF(LA!$H$11=1,(VLOOKUP($A91,'LA31'!$B$1:$BZ$201,'LA31'!AR$1,0)),
IF(LA!$H$11=2,(VLOOKUP($A91,'LA32'!$B$1:$BZ$201,'LA32'!AR$1,0)),
IF(LA!$H$11=3,(VLOOKUP($A91,'LA33'!$B$1:$BZ$201,'LA33'!AR$1,0)),
0))),".")</f>
        <v>0.1</v>
      </c>
      <c r="AT91" s="106">
        <f>IFERROR(
IF(LA!$H$11=1,(VLOOKUP($A91,'LA31'!$B$1:$BZ$201,'LA31'!AS$1,0)),
IF(LA!$H$11=2,(VLOOKUP($A91,'LA32'!$B$1:$BZ$201,'LA32'!AS$1,0)),
IF(LA!$H$11=3,(VLOOKUP($A91,'LA33'!$B$1:$BZ$201,'LA33'!AS$1,0)),
0))),".")</f>
        <v>0.4</v>
      </c>
      <c r="AU91" s="106">
        <f>IFERROR(
IF(LA!$H$11=1,(VLOOKUP($A91,'LA31'!$B$1:$BZ$201,'LA31'!AT$1,0)),
IF(LA!$H$11=2,(VLOOKUP($A91,'LA32'!$B$1:$BZ$201,'LA32'!AT$1,0)),
IF(LA!$H$11=3,(VLOOKUP($A91,'LA33'!$B$1:$BZ$201,'LA33'!AT$1,0)),
0))),".")</f>
        <v>0.35</v>
      </c>
      <c r="AV91" s="106">
        <f>IFERROR(
IF(LA!$H$11=1,(VLOOKUP($A91,'LA31'!$B$1:$BZ$201,'LA31'!AU$1,0)),
IF(LA!$H$11=2,(VLOOKUP($A91,'LA32'!$B$1:$BZ$201,'LA32'!AU$1,0)),
IF(LA!$H$11=3,(VLOOKUP($A91,'LA33'!$B$1:$BZ$201,'LA33'!AU$1,0)),
0))),".")</f>
        <v>0.36</v>
      </c>
      <c r="AW91" s="106" t="str">
        <f>IFERROR(
IF(LA!$H$11=1,(VLOOKUP($A91,'LA31'!$B$1:$BZ$201,'LA31'!AV$1,0)),
IF(LA!$H$11=2,(VLOOKUP($A91,'LA32'!$B$1:$BZ$201,'LA32'!AV$1,0)),
IF(LA!$H$11=3,(VLOOKUP($A91,'LA33'!$B$1:$BZ$201,'LA33'!AV$1,0)),
0))),".")</f>
        <v>x</v>
      </c>
      <c r="AX91" s="106" t="str">
        <f>IFERROR(
IF(LA!$H$11=1,(VLOOKUP($A91,'LA31'!$B$1:$BZ$201,'LA31'!AW$1,0)),
IF(LA!$H$11=2,(VLOOKUP($A91,'LA32'!$B$1:$BZ$201,'LA32'!AW$1,0)),
IF(LA!$H$11=3,(VLOOKUP($A91,'LA33'!$B$1:$BZ$201,'LA33'!AW$1,0)),
0))),".")</f>
        <v>x</v>
      </c>
      <c r="AY91" s="106" t="str">
        <f>IFERROR(
IF(LA!$H$11=1,(VLOOKUP($A91,'LA31'!$B$1:$BZ$201,'LA31'!AX$1,0)),
IF(LA!$H$11=2,(VLOOKUP($A91,'LA32'!$B$1:$BZ$201,'LA32'!AX$1,0)),
IF(LA!$H$11=3,(VLOOKUP($A91,'LA33'!$B$1:$BZ$201,'LA33'!AX$1,0)),
0))),".")</f>
        <v>x</v>
      </c>
      <c r="AZ91" s="106">
        <f>IFERROR(
IF(LA!$H$11=1,(VLOOKUP($A91,'LA31'!$B$1:$BZ$201,'LA31'!AY$1,0)),
IF(LA!$H$11=2,(VLOOKUP($A91,'LA32'!$B$1:$BZ$201,'LA32'!AY$1,0)),
IF(LA!$H$11=3,(VLOOKUP($A91,'LA33'!$B$1:$BZ$201,'LA33'!AY$1,0)),
0))),".")</f>
        <v>0</v>
      </c>
      <c r="BA91" s="106">
        <f>IFERROR(
IF(LA!$H$11=1,(VLOOKUP($A91,'LA31'!$B$1:$BZ$201,'LA31'!AZ$1,0)),
IF(LA!$H$11=2,(VLOOKUP($A91,'LA32'!$B$1:$BZ$201,'LA32'!AZ$1,0)),
IF(LA!$H$11=3,(VLOOKUP($A91,'LA33'!$B$1:$BZ$201,'LA33'!AZ$1,0)),
0))),".")</f>
        <v>0</v>
      </c>
      <c r="BB91" s="106">
        <f>IFERROR(
IF(LA!$H$11=1,(VLOOKUP($A91,'LA31'!$B$1:$BZ$201,'LA31'!BA$1,0)),
IF(LA!$H$11=2,(VLOOKUP($A91,'LA32'!$B$1:$BZ$201,'LA32'!BA$1,0)),
IF(LA!$H$11=3,(VLOOKUP($A91,'LA33'!$B$1:$BZ$201,'LA33'!BA$1,0)),
0))),".")</f>
        <v>0</v>
      </c>
      <c r="BC91" s="106" t="str">
        <f>IFERROR(
IF(LA!$H$11=1,(VLOOKUP($A91,'LA31'!$B$1:$BZ$201,'LA31'!BB$1,0)),
IF(LA!$H$11=2,(VLOOKUP($A91,'LA32'!$B$1:$BZ$201,'LA32'!BB$1,0)),
IF(LA!$H$11=3,(VLOOKUP($A91,'LA33'!$B$1:$BZ$201,'LA33'!BB$1,0)),
0))),".")</f>
        <v>x</v>
      </c>
      <c r="BD91" s="106">
        <f>IFERROR(
IF(LA!$H$11=1,(VLOOKUP($A91,'LA31'!$B$1:$BZ$201,'LA31'!BC$1,0)),
IF(LA!$H$11=2,(VLOOKUP($A91,'LA32'!$B$1:$BZ$201,'LA32'!BC$1,0)),
IF(LA!$H$11=3,(VLOOKUP($A91,'LA33'!$B$1:$BZ$201,'LA33'!BC$1,0)),
0))),".")</f>
        <v>0.05</v>
      </c>
      <c r="BE91" s="106">
        <f>IFERROR(
IF(LA!$H$11=1,(VLOOKUP($A91,'LA31'!$B$1:$BZ$201,'LA31'!BD$1,0)),
IF(LA!$H$11=2,(VLOOKUP($A91,'LA32'!$B$1:$BZ$201,'LA32'!BD$1,0)),
IF(LA!$H$11=3,(VLOOKUP($A91,'LA33'!$B$1:$BZ$201,'LA33'!BD$1,0)),
0))),".")</f>
        <v>0.05</v>
      </c>
      <c r="BF91" s="106" t="str">
        <f>IFERROR(
IF(LA!$H$11=1,(VLOOKUP($A91,'LA31'!$B$1:$BZ$201,'LA31'!BE$1,0)),
IF(LA!$H$11=2,(VLOOKUP($A91,'LA32'!$B$1:$BZ$201,'LA32'!BE$1,0)),
IF(LA!$H$11=3,(VLOOKUP($A91,'LA33'!$B$1:$BZ$201,'LA33'!BE$1,0)),
0))),".")</f>
        <v>x</v>
      </c>
      <c r="BG91" s="106">
        <f>IFERROR(
IF(LA!$H$11=1,(VLOOKUP($A91,'LA31'!$B$1:$BZ$201,'LA31'!BF$1,0)),
IF(LA!$H$11=2,(VLOOKUP($A91,'LA32'!$B$1:$BZ$201,'LA32'!BF$1,0)),
IF(LA!$H$11=3,(VLOOKUP($A91,'LA33'!$B$1:$BZ$201,'LA33'!BF$1,0)),
0))),".")</f>
        <v>0.03</v>
      </c>
      <c r="BH91" s="106">
        <f>IFERROR(
IF(LA!$H$11=1,(VLOOKUP($A91,'LA31'!$B$1:$BZ$201,'LA31'!BG$1,0)),
IF(LA!$H$11=2,(VLOOKUP($A91,'LA32'!$B$1:$BZ$201,'LA32'!BG$1,0)),
IF(LA!$H$11=3,(VLOOKUP($A91,'LA33'!$B$1:$BZ$201,'LA33'!BG$1,0)),
0))),".")</f>
        <v>0.03</v>
      </c>
      <c r="BI91" s="106" t="str">
        <f>IFERROR(
IF(LA!$H$11=1,(VLOOKUP($A91,'LA31'!$B$1:$BZ$201,'LA31'!BH$1,0)),
IF(LA!$H$11=2,(VLOOKUP($A91,'LA32'!$B$1:$BZ$201,'LA32'!BH$1,0)),
IF(LA!$H$11=3,(VLOOKUP($A91,'LA33'!$B$1:$BZ$201,'LA33'!BH$1,0)),
0))),".")</f>
        <v>x</v>
      </c>
      <c r="BJ91" s="106">
        <f>IFERROR(
IF(LA!$H$11=1,(VLOOKUP($A91,'LA31'!$B$1:$BZ$201,'LA31'!BI$1,0)),
IF(LA!$H$11=2,(VLOOKUP($A91,'LA32'!$B$1:$BZ$201,'LA32'!BI$1,0)),
IF(LA!$H$11=3,(VLOOKUP($A91,'LA33'!$B$1:$BZ$201,'LA33'!BI$1,0)),
0))),".")</f>
        <v>0.02</v>
      </c>
      <c r="BK91" s="106">
        <f>IFERROR(
IF(LA!$H$11=1,(VLOOKUP($A91,'LA31'!$B$1:$BZ$201,'LA31'!BJ$1,0)),
IF(LA!$H$11=2,(VLOOKUP($A91,'LA32'!$B$1:$BZ$201,'LA32'!BJ$1,0)),
IF(LA!$H$11=3,(VLOOKUP($A91,'LA33'!$B$1:$BZ$201,'LA33'!BJ$1,0)),
0))),".")</f>
        <v>0.02</v>
      </c>
      <c r="BL91" s="106">
        <f>IFERROR(
IF(LA!$H$11=1,(VLOOKUP($A91,'LA31'!$B$1:$BZ$201,'LA31'!BK$1,0)),
IF(LA!$H$11=2,(VLOOKUP($A91,'LA32'!$B$1:$BZ$201,'LA32'!BK$1,0)),
IF(LA!$H$11=3,(VLOOKUP($A91,'LA33'!$B$1:$BZ$201,'LA33'!BK$1,0)),
0))),".")</f>
        <v>0</v>
      </c>
      <c r="BM91" s="106">
        <f>IFERROR(
IF(LA!$H$11=1,(VLOOKUP($A91,'LA31'!$B$1:$BZ$201,'LA31'!BL$1,0)),
IF(LA!$H$11=2,(VLOOKUP($A91,'LA32'!$B$1:$BZ$201,'LA32'!BL$1,0)),
IF(LA!$H$11=3,(VLOOKUP($A91,'LA33'!$B$1:$BZ$201,'LA33'!BL$1,0)),
0))),".")</f>
        <v>0</v>
      </c>
      <c r="BN91" s="106">
        <f>IFERROR(
IF(LA!$H$11=1,(VLOOKUP($A91,'LA31'!$B$1:$BZ$201,'LA31'!BM$1,0)),
IF(LA!$H$11=2,(VLOOKUP($A91,'LA32'!$B$1:$BZ$201,'LA32'!BM$1,0)),
IF(LA!$H$11=3,(VLOOKUP($A91,'LA33'!$B$1:$BZ$201,'LA33'!BM$1,0)),
0))),".")</f>
        <v>0</v>
      </c>
      <c r="BO91" s="106" t="str">
        <f>IFERROR(
IF(LA!$H$11=1,(VLOOKUP($A91,'LA31'!$B$1:$BZ$201,'LA31'!BN$1,0)),
IF(LA!$H$11=2,(VLOOKUP($A91,'LA32'!$B$1:$BZ$201,'LA32'!BN$1,0)),
IF(LA!$H$11=3,(VLOOKUP($A91,'LA33'!$B$1:$BZ$201,'LA33'!BN$1,0)),
0))),".")</f>
        <v>x</v>
      </c>
      <c r="BP91" s="106" t="str">
        <f>IFERROR(
IF(LA!$H$11=1,(VLOOKUP($A91,'LA31'!$B$1:$BZ$201,'LA31'!BO$1,0)),
IF(LA!$H$11=2,(VLOOKUP($A91,'LA32'!$B$1:$BZ$201,'LA32'!BO$1,0)),
IF(LA!$H$11=3,(VLOOKUP($A91,'LA33'!$B$1:$BZ$201,'LA33'!BO$1,0)),
0))),".")</f>
        <v>x</v>
      </c>
      <c r="BQ91" s="106" t="str">
        <f>IFERROR(
IF(LA!$H$11=1,(VLOOKUP($A91,'LA31'!$B$1:$BZ$201,'LA31'!BP$1,0)),
IF(LA!$H$11=2,(VLOOKUP($A91,'LA32'!$B$1:$BZ$201,'LA32'!BP$1,0)),
IF(LA!$H$11=3,(VLOOKUP($A91,'LA33'!$B$1:$BZ$201,'LA33'!BP$1,0)),
0))),".")</f>
        <v>x</v>
      </c>
      <c r="BR91" s="106">
        <f>IFERROR(
IF(LA!$H$11=1,(VLOOKUP($A91,'LA31'!$B$1:$BZ$201,'LA31'!BQ$1,0)),
IF(LA!$H$11=2,(VLOOKUP($A91,'LA32'!$B$1:$BZ$201,'LA32'!BQ$1,0)),
IF(LA!$H$11=3,(VLOOKUP($A91,'LA33'!$B$1:$BZ$201,'LA33'!BQ$1,0)),
0))),".")</f>
        <v>0.06</v>
      </c>
      <c r="BS91" s="106">
        <f>IFERROR(
IF(LA!$H$11=1,(VLOOKUP($A91,'LA31'!$B$1:$BZ$201,'LA31'!BR$1,0)),
IF(LA!$H$11=2,(VLOOKUP($A91,'LA32'!$B$1:$BZ$201,'LA32'!BR$1,0)),
IF(LA!$H$11=3,(VLOOKUP($A91,'LA33'!$B$1:$BZ$201,'LA33'!BR$1,0)),
0))),".")</f>
        <v>0.06</v>
      </c>
      <c r="BT91" s="106">
        <f>IFERROR(
IF(LA!$H$11=1,(VLOOKUP($A91,'LA31'!$B$1:$BZ$201,'LA31'!BS$1,0)),
IF(LA!$H$11=2,(VLOOKUP($A91,'LA32'!$B$1:$BZ$201,'LA32'!BS$1,0)),
IF(LA!$H$11=3,(VLOOKUP($A91,'LA33'!$B$1:$BZ$201,'LA33'!BS$1,0)),
0))),".")</f>
        <v>0.06</v>
      </c>
      <c r="BU91" s="106" t="str">
        <f>IFERROR(
IF(LA!$H$11=1,(VLOOKUP($A91,'LA31'!$B$1:$BZ$201,'LA31'!BT$1,0)),
IF(LA!$H$11=2,(VLOOKUP($A91,'LA32'!$B$1:$BZ$201,'LA32'!BT$1,0)),
IF(LA!$H$11=3,(VLOOKUP($A91,'LA33'!$B$1:$BZ$201,'LA33'!BT$1,0)),
0))),".")</f>
        <v>x</v>
      </c>
      <c r="BV91" s="106">
        <f>IFERROR(
IF(LA!$H$11=1,(VLOOKUP($A91,'LA31'!$B$1:$BZ$201,'LA31'!BU$1,0)),
IF(LA!$H$11=2,(VLOOKUP($A91,'LA32'!$B$1:$BZ$201,'LA32'!BU$1,0)),
IF(LA!$H$11=3,(VLOOKUP($A91,'LA33'!$B$1:$BZ$201,'LA33'!BU$1,0)),
0))),".")</f>
        <v>0.03</v>
      </c>
      <c r="BW91" s="106">
        <f>IFERROR(
IF(LA!$H$11=1,(VLOOKUP($A91,'LA31'!$B$1:$BZ$201,'LA31'!BV$1,0)),
IF(LA!$H$11=2,(VLOOKUP($A91,'LA32'!$B$1:$BZ$201,'LA32'!BV$1,0)),
IF(LA!$H$11=3,(VLOOKUP($A91,'LA33'!$B$1:$BZ$201,'LA33'!BV$1,0)),
0))),".")</f>
        <v>0.03</v>
      </c>
      <c r="BX91" s="106">
        <f>IFERROR(
IF(LA!$H$11=1,(VLOOKUP($A91,'LA31'!$B$1:$BZ$201,'LA31'!BW$1,0)),
IF(LA!$H$11=2,(VLOOKUP($A91,'LA32'!$B$1:$BZ$201,'LA32'!BW$1,0)),
IF(LA!$H$11=3,(VLOOKUP($A91,'LA33'!$B$1:$BZ$201,'LA33'!BW$1,0)),
0))),".")</f>
        <v>0.09</v>
      </c>
      <c r="BY91" s="106">
        <f>IFERROR(
IF(LA!$H$11=1,(VLOOKUP($A91,'LA31'!$B$1:$BZ$201,'LA31'!BX$1,0)),
IF(LA!$H$11=2,(VLOOKUP($A91,'LA32'!$B$1:$BZ$201,'LA32'!BX$1,0)),
IF(LA!$H$11=3,(VLOOKUP($A91,'LA33'!$B$1:$BZ$201,'LA33'!BX$1,0)),
0))),".")</f>
        <v>0.18</v>
      </c>
      <c r="BZ91" s="106">
        <f>IFERROR(
IF(LA!$H$11=1,(VLOOKUP($A91,'LA31'!$B$1:$BZ$201,'LA31'!BY$1,0)),
IF(LA!$H$11=2,(VLOOKUP($A91,'LA32'!$B$1:$BZ$201,'LA32'!BY$1,0)),
IF(LA!$H$11=3,(VLOOKUP($A91,'LA33'!$B$1:$BZ$201,'LA33'!BY$1,0)),
0))),".")</f>
        <v>0.16</v>
      </c>
    </row>
    <row r="92" spans="1:78" x14ac:dyDescent="0.2">
      <c r="A92" s="55">
        <v>925</v>
      </c>
      <c r="B92" s="55" t="s">
        <v>274</v>
      </c>
      <c r="C92" s="88" t="s">
        <v>194</v>
      </c>
      <c r="D92" s="59">
        <f>IFERROR(
IF(LA!$H$11=1,(VLOOKUP($A92,'LA31'!$B$1:$BZ$201,'LA31'!C$1,0)),
IF(LA!$H$11=2,(VLOOKUP($A92,'LA32'!$B$1:$BZ$201,'LA32'!C$1,0)),
IF(LA!$H$11=3,(VLOOKUP($A92,'LA33'!$B$1:$BZ$201,'LA33'!C$1,0)),
0))),".")</f>
        <v>120</v>
      </c>
      <c r="E92" s="59">
        <f>IFERROR(
IF(LA!$H$11=1,(VLOOKUP($A92,'LA31'!$B$1:$BZ$201,'LA31'!D$1,0)),
IF(LA!$H$11=2,(VLOOKUP($A92,'LA32'!$B$1:$BZ$201,'LA32'!D$1,0)),
IF(LA!$H$11=3,(VLOOKUP($A92,'LA33'!$B$1:$BZ$201,'LA33'!D$1,0)),
0))),".")</f>
        <v>3220</v>
      </c>
      <c r="F92" s="59">
        <f>IFERROR(
IF(LA!$H$11=1,(VLOOKUP($A92,'LA31'!$B$1:$BZ$201,'LA31'!E$1,0)),
IF(LA!$H$11=2,(VLOOKUP($A92,'LA32'!$B$1:$BZ$201,'LA32'!E$1,0)),
IF(LA!$H$11=3,(VLOOKUP($A92,'LA33'!$B$1:$BZ$201,'LA33'!E$1,0)),
0))),".")</f>
        <v>3330</v>
      </c>
      <c r="G92" s="106">
        <f>IFERROR(
IF(LA!$H$11=1,(VLOOKUP($A92,'LA31'!$B$1:$BZ$201,'LA31'!F$1,0)),
IF(LA!$H$11=2,(VLOOKUP($A92,'LA32'!$B$1:$BZ$201,'LA32'!F$1,0)),
IF(LA!$H$11=3,(VLOOKUP($A92,'LA33'!$B$1:$BZ$201,'LA33'!F$1,0)),
0))),".")</f>
        <v>0.7</v>
      </c>
      <c r="H92" s="106">
        <f>IFERROR(
IF(LA!$H$11=1,(VLOOKUP($A92,'LA31'!$B$1:$BZ$201,'LA31'!G$1,0)),
IF(LA!$H$11=2,(VLOOKUP($A92,'LA32'!$B$1:$BZ$201,'LA32'!G$1,0)),
IF(LA!$H$11=3,(VLOOKUP($A92,'LA33'!$B$1:$BZ$201,'LA33'!G$1,0)),
0))),".")</f>
        <v>0.75</v>
      </c>
      <c r="I92" s="106">
        <f>IFERROR(
IF(LA!$H$11=1,(VLOOKUP($A92,'LA31'!$B$1:$BZ$201,'LA31'!H$1,0)),
IF(LA!$H$11=2,(VLOOKUP($A92,'LA32'!$B$1:$BZ$201,'LA32'!H$1,0)),
IF(LA!$H$11=3,(VLOOKUP($A92,'LA33'!$B$1:$BZ$201,'LA33'!H$1,0)),
0))),".")</f>
        <v>0.74</v>
      </c>
      <c r="J92" s="106">
        <f>IFERROR(
IF(LA!$H$11=1,(VLOOKUP($A92,'LA31'!$B$1:$BZ$201,'LA31'!I$1,0)),
IF(LA!$H$11=2,(VLOOKUP($A92,'LA32'!$B$1:$BZ$201,'LA32'!I$1,0)),
IF(LA!$H$11=3,(VLOOKUP($A92,'LA33'!$B$1:$BZ$201,'LA33'!I$1,0)),
0))),".")</f>
        <v>0.68</v>
      </c>
      <c r="K92" s="106">
        <f>IFERROR(
IF(LA!$H$11=1,(VLOOKUP($A92,'LA31'!$B$1:$BZ$201,'LA31'!J$1,0)),
IF(LA!$H$11=2,(VLOOKUP($A92,'LA32'!$B$1:$BZ$201,'LA32'!J$1,0)),
IF(LA!$H$11=3,(VLOOKUP($A92,'LA33'!$B$1:$BZ$201,'LA33'!J$1,0)),
0))),".")</f>
        <v>0.71</v>
      </c>
      <c r="L92" s="106">
        <f>IFERROR(
IF(LA!$H$11=1,(VLOOKUP($A92,'LA31'!$B$1:$BZ$201,'LA31'!K$1,0)),
IF(LA!$H$11=2,(VLOOKUP($A92,'LA32'!$B$1:$BZ$201,'LA32'!K$1,0)),
IF(LA!$H$11=3,(VLOOKUP($A92,'LA33'!$B$1:$BZ$201,'LA33'!K$1,0)),
0))),".")</f>
        <v>0.71</v>
      </c>
      <c r="M92" s="106">
        <f>IFERROR(
IF(LA!$H$11=1,(VLOOKUP($A92,'LA31'!$B$1:$BZ$201,'LA31'!L$1,0)),
IF(LA!$H$11=2,(VLOOKUP($A92,'LA32'!$B$1:$BZ$201,'LA32'!L$1,0)),
IF(LA!$H$11=3,(VLOOKUP($A92,'LA33'!$B$1:$BZ$201,'LA33'!L$1,0)),
0))),".")</f>
        <v>0.2</v>
      </c>
      <c r="N92" s="106">
        <f>IFERROR(
IF(LA!$H$11=1,(VLOOKUP($A92,'LA31'!$B$1:$BZ$201,'LA31'!M$1,0)),
IF(LA!$H$11=2,(VLOOKUP($A92,'LA32'!$B$1:$BZ$201,'LA32'!M$1,0)),
IF(LA!$H$11=3,(VLOOKUP($A92,'LA33'!$B$1:$BZ$201,'LA33'!M$1,0)),
0))),".")</f>
        <v>0.08</v>
      </c>
      <c r="O92" s="106">
        <f>IFERROR(
IF(LA!$H$11=1,(VLOOKUP($A92,'LA31'!$B$1:$BZ$201,'LA31'!N$1,0)),
IF(LA!$H$11=2,(VLOOKUP($A92,'LA32'!$B$1:$BZ$201,'LA32'!N$1,0)),
IF(LA!$H$11=3,(VLOOKUP($A92,'LA33'!$B$1:$BZ$201,'LA33'!N$1,0)),
0))),".")</f>
        <v>0.09</v>
      </c>
      <c r="P92" s="106">
        <f>IFERROR(
IF(LA!$H$11=1,(VLOOKUP($A92,'LA31'!$B$1:$BZ$201,'LA31'!O$1,0)),
IF(LA!$H$11=2,(VLOOKUP($A92,'LA32'!$B$1:$BZ$201,'LA32'!O$1,0)),
IF(LA!$H$11=3,(VLOOKUP($A92,'LA33'!$B$1:$BZ$201,'LA33'!O$1,0)),
0))),".")</f>
        <v>0</v>
      </c>
      <c r="Q92" s="106">
        <f>IFERROR(
IF(LA!$H$11=1,(VLOOKUP($A92,'LA31'!$B$1:$BZ$201,'LA31'!P$1,0)),
IF(LA!$H$11=2,(VLOOKUP($A92,'LA32'!$B$1:$BZ$201,'LA32'!P$1,0)),
IF(LA!$H$11=3,(VLOOKUP($A92,'LA33'!$B$1:$BZ$201,'LA33'!P$1,0)),
0))),".")</f>
        <v>0</v>
      </c>
      <c r="R92" s="106">
        <f>IFERROR(
IF(LA!$H$11=1,(VLOOKUP($A92,'LA31'!$B$1:$BZ$201,'LA31'!Q$1,0)),
IF(LA!$H$11=2,(VLOOKUP($A92,'LA32'!$B$1:$BZ$201,'LA32'!Q$1,0)),
IF(LA!$H$11=3,(VLOOKUP($A92,'LA33'!$B$1:$BZ$201,'LA33'!Q$1,0)),
0))),".")</f>
        <v>0</v>
      </c>
      <c r="S92" s="106">
        <f>IFERROR(
IF(LA!$H$11=1,(VLOOKUP($A92,'LA31'!$B$1:$BZ$201,'LA31'!R$1,0)),
IF(LA!$H$11=2,(VLOOKUP($A92,'LA32'!$B$1:$BZ$201,'LA32'!R$1,0)),
IF(LA!$H$11=3,(VLOOKUP($A92,'LA33'!$B$1:$BZ$201,'LA33'!R$1,0)),
0))),".")</f>
        <v>0.05</v>
      </c>
      <c r="T92" s="106">
        <f>IFERROR(
IF(LA!$H$11=1,(VLOOKUP($A92,'LA31'!$B$1:$BZ$201,'LA31'!S$1,0)),
IF(LA!$H$11=2,(VLOOKUP($A92,'LA32'!$B$1:$BZ$201,'LA32'!S$1,0)),
IF(LA!$H$11=3,(VLOOKUP($A92,'LA33'!$B$1:$BZ$201,'LA33'!S$1,0)),
0))),".")</f>
        <v>0.04</v>
      </c>
      <c r="U92" s="106">
        <f>IFERROR(
IF(LA!$H$11=1,(VLOOKUP($A92,'LA31'!$B$1:$BZ$201,'LA31'!T$1,0)),
IF(LA!$H$11=2,(VLOOKUP($A92,'LA32'!$B$1:$BZ$201,'LA32'!T$1,0)),
IF(LA!$H$11=3,(VLOOKUP($A92,'LA33'!$B$1:$BZ$201,'LA33'!T$1,0)),
0))),".")</f>
        <v>0.04</v>
      </c>
      <c r="V92" s="106" t="str">
        <f>IFERROR(
IF(LA!$H$11=1,(VLOOKUP($A92,'LA31'!$B$1:$BZ$201,'LA31'!U$1,0)),
IF(LA!$H$11=2,(VLOOKUP($A92,'LA32'!$B$1:$BZ$201,'LA32'!U$1,0)),
IF(LA!$H$11=3,(VLOOKUP($A92,'LA33'!$B$1:$BZ$201,'LA33'!U$1,0)),
0))),".")</f>
        <v>x</v>
      </c>
      <c r="W92" s="106">
        <f>IFERROR(
IF(LA!$H$11=1,(VLOOKUP($A92,'LA31'!$B$1:$BZ$201,'LA31'!V$1,0)),
IF(LA!$H$11=2,(VLOOKUP($A92,'LA32'!$B$1:$BZ$201,'LA32'!V$1,0)),
IF(LA!$H$11=3,(VLOOKUP($A92,'LA33'!$B$1:$BZ$201,'LA33'!V$1,0)),
0))),".")</f>
        <v>0.02</v>
      </c>
      <c r="X92" s="106">
        <f>IFERROR(
IF(LA!$H$11=1,(VLOOKUP($A92,'LA31'!$B$1:$BZ$201,'LA31'!W$1,0)),
IF(LA!$H$11=2,(VLOOKUP($A92,'LA32'!$B$1:$BZ$201,'LA32'!W$1,0)),
IF(LA!$H$11=3,(VLOOKUP($A92,'LA33'!$B$1:$BZ$201,'LA33'!W$1,0)),
0))),".")</f>
        <v>0.02</v>
      </c>
      <c r="Y92" s="106">
        <f>IFERROR(
IF(LA!$H$11=1,(VLOOKUP($A92,'LA31'!$B$1:$BZ$201,'LA31'!X$1,0)),
IF(LA!$H$11=2,(VLOOKUP($A92,'LA32'!$B$1:$BZ$201,'LA32'!X$1,0)),
IF(LA!$H$11=3,(VLOOKUP($A92,'LA33'!$B$1:$BZ$201,'LA33'!X$1,0)),
0))),".")</f>
        <v>0</v>
      </c>
      <c r="Z92" s="106" t="str">
        <f>IFERROR(
IF(LA!$H$11=1,(VLOOKUP($A92,'LA31'!$B$1:$BZ$201,'LA31'!Y$1,0)),
IF(LA!$H$11=2,(VLOOKUP($A92,'LA32'!$B$1:$BZ$201,'LA32'!Y$1,0)),
IF(LA!$H$11=3,(VLOOKUP($A92,'LA33'!$B$1:$BZ$201,'LA33'!Y$1,0)),
0))),".")</f>
        <v>-</v>
      </c>
      <c r="AA92" s="106" t="str">
        <f>IFERROR(
IF(LA!$H$11=1,(VLOOKUP($A92,'LA31'!$B$1:$BZ$201,'LA31'!Z$1,0)),
IF(LA!$H$11=2,(VLOOKUP($A92,'LA32'!$B$1:$BZ$201,'LA32'!Z$1,0)),
IF(LA!$H$11=3,(VLOOKUP($A92,'LA33'!$B$1:$BZ$201,'LA33'!Z$1,0)),
0))),".")</f>
        <v>-</v>
      </c>
      <c r="AB92" s="106">
        <f>IFERROR(
IF(LA!$H$11=1,(VLOOKUP($A92,'LA31'!$B$1:$BZ$201,'LA31'!AA$1,0)),
IF(LA!$H$11=2,(VLOOKUP($A92,'LA32'!$B$1:$BZ$201,'LA32'!AA$1,0)),
IF(LA!$H$11=3,(VLOOKUP($A92,'LA33'!$B$1:$BZ$201,'LA33'!AA$1,0)),
0))),".")</f>
        <v>0</v>
      </c>
      <c r="AC92" s="106">
        <f>IFERROR(
IF(LA!$H$11=1,(VLOOKUP($A92,'LA31'!$B$1:$BZ$201,'LA31'!AB$1,0)),
IF(LA!$H$11=2,(VLOOKUP($A92,'LA32'!$B$1:$BZ$201,'LA32'!AB$1,0)),
IF(LA!$H$11=3,(VLOOKUP($A92,'LA33'!$B$1:$BZ$201,'LA33'!AB$1,0)),
0))),".")</f>
        <v>0</v>
      </c>
      <c r="AD92" s="106">
        <f>IFERROR(
IF(LA!$H$11=1,(VLOOKUP($A92,'LA31'!$B$1:$BZ$201,'LA31'!AC$1,0)),
IF(LA!$H$11=2,(VLOOKUP($A92,'LA32'!$B$1:$BZ$201,'LA32'!AC$1,0)),
IF(LA!$H$11=3,(VLOOKUP($A92,'LA33'!$B$1:$BZ$201,'LA33'!AC$1,0)),
0))),".")</f>
        <v>0</v>
      </c>
      <c r="AE92" s="106">
        <f>IFERROR(
IF(LA!$H$11=1,(VLOOKUP($A92,'LA31'!$B$1:$BZ$201,'LA31'!AD$1,0)),
IF(LA!$H$11=2,(VLOOKUP($A92,'LA32'!$B$1:$BZ$201,'LA32'!AD$1,0)),
IF(LA!$H$11=3,(VLOOKUP($A92,'LA33'!$B$1:$BZ$201,'LA33'!AD$1,0)),
0))),".")</f>
        <v>0.1</v>
      </c>
      <c r="AF92" s="106">
        <f>IFERROR(
IF(LA!$H$11=1,(VLOOKUP($A92,'LA31'!$B$1:$BZ$201,'LA31'!AE$1,0)),
IF(LA!$H$11=2,(VLOOKUP($A92,'LA32'!$B$1:$BZ$201,'LA32'!AE$1,0)),
IF(LA!$H$11=3,(VLOOKUP($A92,'LA33'!$B$1:$BZ$201,'LA33'!AE$1,0)),
0))),".")</f>
        <v>0.06</v>
      </c>
      <c r="AG92" s="106">
        <f>IFERROR(
IF(LA!$H$11=1,(VLOOKUP($A92,'LA31'!$B$1:$BZ$201,'LA31'!AF$1,0)),
IF(LA!$H$11=2,(VLOOKUP($A92,'LA32'!$B$1:$BZ$201,'LA32'!AF$1,0)),
IF(LA!$H$11=3,(VLOOKUP($A92,'LA33'!$B$1:$BZ$201,'LA33'!AF$1,0)),
0))),".")</f>
        <v>0.06</v>
      </c>
      <c r="AH92" s="106">
        <f>IFERROR(
IF(LA!$H$11=1,(VLOOKUP($A92,'LA31'!$B$1:$BZ$201,'LA31'!AG$1,0)),
IF(LA!$H$11=2,(VLOOKUP($A92,'LA32'!$B$1:$BZ$201,'LA32'!AG$1,0)),
IF(LA!$H$11=3,(VLOOKUP($A92,'LA33'!$B$1:$BZ$201,'LA33'!AG$1,0)),
0))),".")</f>
        <v>0.39</v>
      </c>
      <c r="AI92" s="106">
        <f>IFERROR(
IF(LA!$H$11=1,(VLOOKUP($A92,'LA31'!$B$1:$BZ$201,'LA31'!AH$1,0)),
IF(LA!$H$11=2,(VLOOKUP($A92,'LA32'!$B$1:$BZ$201,'LA32'!AH$1,0)),
IF(LA!$H$11=3,(VLOOKUP($A92,'LA33'!$B$1:$BZ$201,'LA33'!AH$1,0)),
0))),".")</f>
        <v>0.56999999999999995</v>
      </c>
      <c r="AJ92" s="106">
        <f>IFERROR(
IF(LA!$H$11=1,(VLOOKUP($A92,'LA31'!$B$1:$BZ$201,'LA31'!AI$1,0)),
IF(LA!$H$11=2,(VLOOKUP($A92,'LA32'!$B$1:$BZ$201,'LA32'!AI$1,0)),
IF(LA!$H$11=3,(VLOOKUP($A92,'LA33'!$B$1:$BZ$201,'LA33'!AI$1,0)),
0))),".")</f>
        <v>0.56000000000000005</v>
      </c>
      <c r="AK92" s="106">
        <f>IFERROR(
IF(LA!$H$11=1,(VLOOKUP($A92,'LA31'!$B$1:$BZ$201,'LA31'!AJ$1,0)),
IF(LA!$H$11=2,(VLOOKUP($A92,'LA32'!$B$1:$BZ$201,'LA32'!AJ$1,0)),
IF(LA!$H$11=3,(VLOOKUP($A92,'LA33'!$B$1:$BZ$201,'LA33'!AJ$1,0)),
0))),".")</f>
        <v>0.05</v>
      </c>
      <c r="AL92" s="106">
        <f>IFERROR(
IF(LA!$H$11=1,(VLOOKUP($A92,'LA31'!$B$1:$BZ$201,'LA31'!AK$1,0)),
IF(LA!$H$11=2,(VLOOKUP($A92,'LA32'!$B$1:$BZ$201,'LA32'!AK$1,0)),
IF(LA!$H$11=3,(VLOOKUP($A92,'LA33'!$B$1:$BZ$201,'LA33'!AK$1,0)),
0))),".")</f>
        <v>0.22</v>
      </c>
      <c r="AM92" s="106">
        <f>IFERROR(
IF(LA!$H$11=1,(VLOOKUP($A92,'LA31'!$B$1:$BZ$201,'LA31'!AL$1,0)),
IF(LA!$H$11=2,(VLOOKUP($A92,'LA32'!$B$1:$BZ$201,'LA32'!AL$1,0)),
IF(LA!$H$11=3,(VLOOKUP($A92,'LA33'!$B$1:$BZ$201,'LA33'!AL$1,0)),
0))),".")</f>
        <v>0.22</v>
      </c>
      <c r="AN92" s="106">
        <f>IFERROR(
IF(LA!$H$11=1,(VLOOKUP($A92,'LA31'!$B$1:$BZ$201,'LA31'!AM$1,0)),
IF(LA!$H$11=2,(VLOOKUP($A92,'LA32'!$B$1:$BZ$201,'LA32'!AM$1,0)),
IF(LA!$H$11=3,(VLOOKUP($A92,'LA33'!$B$1:$BZ$201,'LA33'!AM$1,0)),
0))),".")</f>
        <v>0</v>
      </c>
      <c r="AO92" s="106">
        <f>IFERROR(
IF(LA!$H$11=1,(VLOOKUP($A92,'LA31'!$B$1:$BZ$201,'LA31'!AN$1,0)),
IF(LA!$H$11=2,(VLOOKUP($A92,'LA32'!$B$1:$BZ$201,'LA32'!AN$1,0)),
IF(LA!$H$11=3,(VLOOKUP($A92,'LA33'!$B$1:$BZ$201,'LA33'!AN$1,0)),
0))),".")</f>
        <v>0.01</v>
      </c>
      <c r="AP92" s="106">
        <f>IFERROR(
IF(LA!$H$11=1,(VLOOKUP($A92,'LA31'!$B$1:$BZ$201,'LA31'!AO$1,0)),
IF(LA!$H$11=2,(VLOOKUP($A92,'LA32'!$B$1:$BZ$201,'LA32'!AO$1,0)),
IF(LA!$H$11=3,(VLOOKUP($A92,'LA33'!$B$1:$BZ$201,'LA33'!AO$1,0)),
0))),".")</f>
        <v>0.01</v>
      </c>
      <c r="AQ92" s="106" t="str">
        <f>IFERROR(
IF(LA!$H$11=1,(VLOOKUP($A92,'LA31'!$B$1:$BZ$201,'LA31'!AP$1,0)),
IF(LA!$H$11=2,(VLOOKUP($A92,'LA32'!$B$1:$BZ$201,'LA32'!AP$1,0)),
IF(LA!$H$11=3,(VLOOKUP($A92,'LA33'!$B$1:$BZ$201,'LA33'!AP$1,0)),
0))),".")</f>
        <v>x</v>
      </c>
      <c r="AR92" s="106">
        <f>IFERROR(
IF(LA!$H$11=1,(VLOOKUP($A92,'LA31'!$B$1:$BZ$201,'LA31'!AQ$1,0)),
IF(LA!$H$11=2,(VLOOKUP($A92,'LA32'!$B$1:$BZ$201,'LA32'!AQ$1,0)),
IF(LA!$H$11=3,(VLOOKUP($A92,'LA33'!$B$1:$BZ$201,'LA33'!AQ$1,0)),
0))),".")</f>
        <v>0.16</v>
      </c>
      <c r="AS92" s="106">
        <f>IFERROR(
IF(LA!$H$11=1,(VLOOKUP($A92,'LA31'!$B$1:$BZ$201,'LA31'!AR$1,0)),
IF(LA!$H$11=2,(VLOOKUP($A92,'LA32'!$B$1:$BZ$201,'LA32'!AR$1,0)),
IF(LA!$H$11=3,(VLOOKUP($A92,'LA33'!$B$1:$BZ$201,'LA33'!AR$1,0)),
0))),".")</f>
        <v>0.16</v>
      </c>
      <c r="AT92" s="106">
        <f>IFERROR(
IF(LA!$H$11=1,(VLOOKUP($A92,'LA31'!$B$1:$BZ$201,'LA31'!AS$1,0)),
IF(LA!$H$11=2,(VLOOKUP($A92,'LA32'!$B$1:$BZ$201,'LA32'!AS$1,0)),
IF(LA!$H$11=3,(VLOOKUP($A92,'LA33'!$B$1:$BZ$201,'LA33'!AS$1,0)),
0))),".")</f>
        <v>0.33</v>
      </c>
      <c r="AU92" s="106">
        <f>IFERROR(
IF(LA!$H$11=1,(VLOOKUP($A92,'LA31'!$B$1:$BZ$201,'LA31'!AT$1,0)),
IF(LA!$H$11=2,(VLOOKUP($A92,'LA32'!$B$1:$BZ$201,'LA32'!AT$1,0)),
IF(LA!$H$11=3,(VLOOKUP($A92,'LA33'!$B$1:$BZ$201,'LA33'!AT$1,0)),
0))),".")</f>
        <v>0.33</v>
      </c>
      <c r="AV92" s="106">
        <f>IFERROR(
IF(LA!$H$11=1,(VLOOKUP($A92,'LA31'!$B$1:$BZ$201,'LA31'!AU$1,0)),
IF(LA!$H$11=2,(VLOOKUP($A92,'LA32'!$B$1:$BZ$201,'LA32'!AU$1,0)),
IF(LA!$H$11=3,(VLOOKUP($A92,'LA33'!$B$1:$BZ$201,'LA33'!AU$1,0)),
0))),".")</f>
        <v>0.33</v>
      </c>
      <c r="AW92" s="106" t="str">
        <f>IFERROR(
IF(LA!$H$11=1,(VLOOKUP($A92,'LA31'!$B$1:$BZ$201,'LA31'!AV$1,0)),
IF(LA!$H$11=2,(VLOOKUP($A92,'LA32'!$B$1:$BZ$201,'LA32'!AV$1,0)),
IF(LA!$H$11=3,(VLOOKUP($A92,'LA33'!$B$1:$BZ$201,'LA33'!AV$1,0)),
0))),".")</f>
        <v>x</v>
      </c>
      <c r="AX92" s="106">
        <f>IFERROR(
IF(LA!$H$11=1,(VLOOKUP($A92,'LA31'!$B$1:$BZ$201,'LA31'!AW$1,0)),
IF(LA!$H$11=2,(VLOOKUP($A92,'LA32'!$B$1:$BZ$201,'LA32'!AW$1,0)),
IF(LA!$H$11=3,(VLOOKUP($A92,'LA33'!$B$1:$BZ$201,'LA33'!AW$1,0)),
0))),".")</f>
        <v>0.01</v>
      </c>
      <c r="AY92" s="106">
        <f>IFERROR(
IF(LA!$H$11=1,(VLOOKUP($A92,'LA31'!$B$1:$BZ$201,'LA31'!AX$1,0)),
IF(LA!$H$11=2,(VLOOKUP($A92,'LA32'!$B$1:$BZ$201,'LA32'!AX$1,0)),
IF(LA!$H$11=3,(VLOOKUP($A92,'LA33'!$B$1:$BZ$201,'LA33'!AX$1,0)),
0))),".")</f>
        <v>0.01</v>
      </c>
      <c r="AZ92" s="106">
        <f>IFERROR(
IF(LA!$H$11=1,(VLOOKUP($A92,'LA31'!$B$1:$BZ$201,'LA31'!AY$1,0)),
IF(LA!$H$11=2,(VLOOKUP($A92,'LA32'!$B$1:$BZ$201,'LA32'!AY$1,0)),
IF(LA!$H$11=3,(VLOOKUP($A92,'LA33'!$B$1:$BZ$201,'LA33'!AY$1,0)),
0))),".")</f>
        <v>0</v>
      </c>
      <c r="BA92" s="106" t="str">
        <f>IFERROR(
IF(LA!$H$11=1,(VLOOKUP($A92,'LA31'!$B$1:$BZ$201,'LA31'!AZ$1,0)),
IF(LA!$H$11=2,(VLOOKUP($A92,'LA32'!$B$1:$BZ$201,'LA32'!AZ$1,0)),
IF(LA!$H$11=3,(VLOOKUP($A92,'LA33'!$B$1:$BZ$201,'LA33'!AZ$1,0)),
0))),".")</f>
        <v>x</v>
      </c>
      <c r="BB92" s="106" t="str">
        <f>IFERROR(
IF(LA!$H$11=1,(VLOOKUP($A92,'LA31'!$B$1:$BZ$201,'LA31'!BA$1,0)),
IF(LA!$H$11=2,(VLOOKUP($A92,'LA32'!$B$1:$BZ$201,'LA32'!BA$1,0)),
IF(LA!$H$11=3,(VLOOKUP($A92,'LA33'!$B$1:$BZ$201,'LA33'!BA$1,0)),
0))),".")</f>
        <v>x</v>
      </c>
      <c r="BC92" s="106" t="str">
        <f>IFERROR(
IF(LA!$H$11=1,(VLOOKUP($A92,'LA31'!$B$1:$BZ$201,'LA31'!BB$1,0)),
IF(LA!$H$11=2,(VLOOKUP($A92,'LA32'!$B$1:$BZ$201,'LA32'!BB$1,0)),
IF(LA!$H$11=3,(VLOOKUP($A92,'LA33'!$B$1:$BZ$201,'LA33'!BB$1,0)),
0))),".")</f>
        <v>x</v>
      </c>
      <c r="BD92" s="106">
        <f>IFERROR(
IF(LA!$H$11=1,(VLOOKUP($A92,'LA31'!$B$1:$BZ$201,'LA31'!BC$1,0)),
IF(LA!$H$11=2,(VLOOKUP($A92,'LA32'!$B$1:$BZ$201,'LA32'!BC$1,0)),
IF(LA!$H$11=3,(VLOOKUP($A92,'LA33'!$B$1:$BZ$201,'LA33'!BC$1,0)),
0))),".")</f>
        <v>0.03</v>
      </c>
      <c r="BE92" s="106">
        <f>IFERROR(
IF(LA!$H$11=1,(VLOOKUP($A92,'LA31'!$B$1:$BZ$201,'LA31'!BD$1,0)),
IF(LA!$H$11=2,(VLOOKUP($A92,'LA32'!$B$1:$BZ$201,'LA32'!BD$1,0)),
IF(LA!$H$11=3,(VLOOKUP($A92,'LA33'!$B$1:$BZ$201,'LA33'!BD$1,0)),
0))),".")</f>
        <v>0.03</v>
      </c>
      <c r="BF92" s="106">
        <f>IFERROR(
IF(LA!$H$11=1,(VLOOKUP($A92,'LA31'!$B$1:$BZ$201,'LA31'!BE$1,0)),
IF(LA!$H$11=2,(VLOOKUP($A92,'LA32'!$B$1:$BZ$201,'LA32'!BE$1,0)),
IF(LA!$H$11=3,(VLOOKUP($A92,'LA33'!$B$1:$BZ$201,'LA33'!BE$1,0)),
0))),".")</f>
        <v>0</v>
      </c>
      <c r="BG92" s="106">
        <f>IFERROR(
IF(LA!$H$11=1,(VLOOKUP($A92,'LA31'!$B$1:$BZ$201,'LA31'!BF$1,0)),
IF(LA!$H$11=2,(VLOOKUP($A92,'LA32'!$B$1:$BZ$201,'LA32'!BF$1,0)),
IF(LA!$H$11=3,(VLOOKUP($A92,'LA33'!$B$1:$BZ$201,'LA33'!BF$1,0)),
0))),".")</f>
        <v>0.02</v>
      </c>
      <c r="BH92" s="106">
        <f>IFERROR(
IF(LA!$H$11=1,(VLOOKUP($A92,'LA31'!$B$1:$BZ$201,'LA31'!BG$1,0)),
IF(LA!$H$11=2,(VLOOKUP($A92,'LA32'!$B$1:$BZ$201,'LA32'!BG$1,0)),
IF(LA!$H$11=3,(VLOOKUP($A92,'LA33'!$B$1:$BZ$201,'LA33'!BG$1,0)),
0))),".")</f>
        <v>0.02</v>
      </c>
      <c r="BI92" s="106" t="str">
        <f>IFERROR(
IF(LA!$H$11=1,(VLOOKUP($A92,'LA31'!$B$1:$BZ$201,'LA31'!BH$1,0)),
IF(LA!$H$11=2,(VLOOKUP($A92,'LA32'!$B$1:$BZ$201,'LA32'!BH$1,0)),
IF(LA!$H$11=3,(VLOOKUP($A92,'LA33'!$B$1:$BZ$201,'LA33'!BH$1,0)),
0))),".")</f>
        <v>x</v>
      </c>
      <c r="BJ92" s="106">
        <f>IFERROR(
IF(LA!$H$11=1,(VLOOKUP($A92,'LA31'!$B$1:$BZ$201,'LA31'!BI$1,0)),
IF(LA!$H$11=2,(VLOOKUP($A92,'LA32'!$B$1:$BZ$201,'LA32'!BI$1,0)),
IF(LA!$H$11=3,(VLOOKUP($A92,'LA33'!$B$1:$BZ$201,'LA33'!BI$1,0)),
0))),".")</f>
        <v>0.01</v>
      </c>
      <c r="BK92" s="106">
        <f>IFERROR(
IF(LA!$H$11=1,(VLOOKUP($A92,'LA31'!$B$1:$BZ$201,'LA31'!BJ$1,0)),
IF(LA!$H$11=2,(VLOOKUP($A92,'LA32'!$B$1:$BZ$201,'LA32'!BJ$1,0)),
IF(LA!$H$11=3,(VLOOKUP($A92,'LA33'!$B$1:$BZ$201,'LA33'!BJ$1,0)),
0))),".")</f>
        <v>0.01</v>
      </c>
      <c r="BL92" s="106">
        <f>IFERROR(
IF(LA!$H$11=1,(VLOOKUP($A92,'LA31'!$B$1:$BZ$201,'LA31'!BK$1,0)),
IF(LA!$H$11=2,(VLOOKUP($A92,'LA32'!$B$1:$BZ$201,'LA32'!BK$1,0)),
IF(LA!$H$11=3,(VLOOKUP($A92,'LA33'!$B$1:$BZ$201,'LA33'!BK$1,0)),
0))),".")</f>
        <v>0</v>
      </c>
      <c r="BM92" s="106" t="str">
        <f>IFERROR(
IF(LA!$H$11=1,(VLOOKUP($A92,'LA31'!$B$1:$BZ$201,'LA31'!BL$1,0)),
IF(LA!$H$11=2,(VLOOKUP($A92,'LA32'!$B$1:$BZ$201,'LA32'!BL$1,0)),
IF(LA!$H$11=3,(VLOOKUP($A92,'LA33'!$B$1:$BZ$201,'LA33'!BL$1,0)),
0))),".")</f>
        <v>x</v>
      </c>
      <c r="BN92" s="106" t="str">
        <f>IFERROR(
IF(LA!$H$11=1,(VLOOKUP($A92,'LA31'!$B$1:$BZ$201,'LA31'!BM$1,0)),
IF(LA!$H$11=2,(VLOOKUP($A92,'LA32'!$B$1:$BZ$201,'LA32'!BM$1,0)),
IF(LA!$H$11=3,(VLOOKUP($A92,'LA33'!$B$1:$BZ$201,'LA33'!BM$1,0)),
0))),".")</f>
        <v>x</v>
      </c>
      <c r="BO92" s="106" t="str">
        <f>IFERROR(
IF(LA!$H$11=1,(VLOOKUP($A92,'LA31'!$B$1:$BZ$201,'LA31'!BN$1,0)),
IF(LA!$H$11=2,(VLOOKUP($A92,'LA32'!$B$1:$BZ$201,'LA32'!BN$1,0)),
IF(LA!$H$11=3,(VLOOKUP($A92,'LA33'!$B$1:$BZ$201,'LA33'!BN$1,0)),
0))),".")</f>
        <v>x</v>
      </c>
      <c r="BP92" s="106">
        <f>IFERROR(
IF(LA!$H$11=1,(VLOOKUP($A92,'LA31'!$B$1:$BZ$201,'LA31'!BO$1,0)),
IF(LA!$H$11=2,(VLOOKUP($A92,'LA32'!$B$1:$BZ$201,'LA32'!BO$1,0)),
IF(LA!$H$11=3,(VLOOKUP($A92,'LA33'!$B$1:$BZ$201,'LA33'!BO$1,0)),
0))),".")</f>
        <v>0.01</v>
      </c>
      <c r="BQ92" s="106">
        <f>IFERROR(
IF(LA!$H$11=1,(VLOOKUP($A92,'LA31'!$B$1:$BZ$201,'LA31'!BP$1,0)),
IF(LA!$H$11=2,(VLOOKUP($A92,'LA32'!$B$1:$BZ$201,'LA32'!BP$1,0)),
IF(LA!$H$11=3,(VLOOKUP($A92,'LA33'!$B$1:$BZ$201,'LA33'!BP$1,0)),
0))),".")</f>
        <v>0.01</v>
      </c>
      <c r="BR92" s="106">
        <f>IFERROR(
IF(LA!$H$11=1,(VLOOKUP($A92,'LA31'!$B$1:$BZ$201,'LA31'!BQ$1,0)),
IF(LA!$H$11=2,(VLOOKUP($A92,'LA32'!$B$1:$BZ$201,'LA32'!BQ$1,0)),
IF(LA!$H$11=3,(VLOOKUP($A92,'LA33'!$B$1:$BZ$201,'LA33'!BQ$1,0)),
0))),".")</f>
        <v>0.14000000000000001</v>
      </c>
      <c r="BS92" s="106">
        <f>IFERROR(
IF(LA!$H$11=1,(VLOOKUP($A92,'LA31'!$B$1:$BZ$201,'LA31'!BR$1,0)),
IF(LA!$H$11=2,(VLOOKUP($A92,'LA32'!$B$1:$BZ$201,'LA32'!BR$1,0)),
IF(LA!$H$11=3,(VLOOKUP($A92,'LA33'!$B$1:$BZ$201,'LA33'!BR$1,0)),
0))),".")</f>
        <v>0.13</v>
      </c>
      <c r="BT92" s="106">
        <f>IFERROR(
IF(LA!$H$11=1,(VLOOKUP($A92,'LA31'!$B$1:$BZ$201,'LA31'!BS$1,0)),
IF(LA!$H$11=2,(VLOOKUP($A92,'LA32'!$B$1:$BZ$201,'LA32'!BS$1,0)),
IF(LA!$H$11=3,(VLOOKUP($A92,'LA33'!$B$1:$BZ$201,'LA33'!BS$1,0)),
0))),".")</f>
        <v>0.13</v>
      </c>
      <c r="BU92" s="106" t="str">
        <f>IFERROR(
IF(LA!$H$11=1,(VLOOKUP($A92,'LA31'!$B$1:$BZ$201,'LA31'!BT$1,0)),
IF(LA!$H$11=2,(VLOOKUP($A92,'LA32'!$B$1:$BZ$201,'LA32'!BT$1,0)),
IF(LA!$H$11=3,(VLOOKUP($A92,'LA33'!$B$1:$BZ$201,'LA33'!BT$1,0)),
0))),".")</f>
        <v>x</v>
      </c>
      <c r="BV92" s="106">
        <f>IFERROR(
IF(LA!$H$11=1,(VLOOKUP($A92,'LA31'!$B$1:$BZ$201,'LA31'!BU$1,0)),
IF(LA!$H$11=2,(VLOOKUP($A92,'LA32'!$B$1:$BZ$201,'LA32'!BU$1,0)),
IF(LA!$H$11=3,(VLOOKUP($A92,'LA33'!$B$1:$BZ$201,'LA33'!BU$1,0)),
0))),".")</f>
        <v>0.02</v>
      </c>
      <c r="BW92" s="106">
        <f>IFERROR(
IF(LA!$H$11=1,(VLOOKUP($A92,'LA31'!$B$1:$BZ$201,'LA31'!BV$1,0)),
IF(LA!$H$11=2,(VLOOKUP($A92,'LA32'!$B$1:$BZ$201,'LA32'!BV$1,0)),
IF(LA!$H$11=3,(VLOOKUP($A92,'LA33'!$B$1:$BZ$201,'LA33'!BV$1,0)),
0))),".")</f>
        <v>0.02</v>
      </c>
      <c r="BX92" s="106">
        <f>IFERROR(
IF(LA!$H$11=1,(VLOOKUP($A92,'LA31'!$B$1:$BZ$201,'LA31'!BW$1,0)),
IF(LA!$H$11=2,(VLOOKUP($A92,'LA32'!$B$1:$BZ$201,'LA32'!BW$1,0)),
IF(LA!$H$11=3,(VLOOKUP($A92,'LA33'!$B$1:$BZ$201,'LA33'!BW$1,0)),
0))),".")</f>
        <v>0.13</v>
      </c>
      <c r="BY92" s="106">
        <f>IFERROR(
IF(LA!$H$11=1,(VLOOKUP($A92,'LA31'!$B$1:$BZ$201,'LA31'!BX$1,0)),
IF(LA!$H$11=2,(VLOOKUP($A92,'LA32'!$B$1:$BZ$201,'LA32'!BX$1,0)),
IF(LA!$H$11=3,(VLOOKUP($A92,'LA33'!$B$1:$BZ$201,'LA33'!BX$1,0)),
0))),".")</f>
        <v>0.11</v>
      </c>
      <c r="BZ92" s="106">
        <f>IFERROR(
IF(LA!$H$11=1,(VLOOKUP($A92,'LA31'!$B$1:$BZ$201,'LA31'!BY$1,0)),
IF(LA!$H$11=2,(VLOOKUP($A92,'LA32'!$B$1:$BZ$201,'LA32'!BY$1,0)),
IF(LA!$H$11=3,(VLOOKUP($A92,'LA33'!$B$1:$BZ$201,'LA33'!BY$1,0)),
0))),".")</f>
        <v>0.11</v>
      </c>
    </row>
    <row r="93" spans="1:78" x14ac:dyDescent="0.2">
      <c r="A93" s="55">
        <v>341</v>
      </c>
      <c r="B93" s="55" t="s">
        <v>275</v>
      </c>
      <c r="C93" s="88" t="s">
        <v>192</v>
      </c>
      <c r="D93" s="59">
        <f>IFERROR(
IF(LA!$H$11=1,(VLOOKUP($A93,'LA31'!$B$1:$BZ$201,'LA31'!C$1,0)),
IF(LA!$H$11=2,(VLOOKUP($A93,'LA32'!$B$1:$BZ$201,'LA32'!C$1,0)),
IF(LA!$H$11=3,(VLOOKUP($A93,'LA33'!$B$1:$BZ$201,'LA33'!C$1,0)),
0))),".")</f>
        <v>340</v>
      </c>
      <c r="E93" s="59">
        <f>IFERROR(
IF(LA!$H$11=1,(VLOOKUP($A93,'LA31'!$B$1:$BZ$201,'LA31'!D$1,0)),
IF(LA!$H$11=2,(VLOOKUP($A93,'LA32'!$B$1:$BZ$201,'LA32'!D$1,0)),
IF(LA!$H$11=3,(VLOOKUP($A93,'LA33'!$B$1:$BZ$201,'LA33'!D$1,0)),
0))),".")</f>
        <v>1760</v>
      </c>
      <c r="F93" s="59">
        <f>IFERROR(
IF(LA!$H$11=1,(VLOOKUP($A93,'LA31'!$B$1:$BZ$201,'LA31'!E$1,0)),
IF(LA!$H$11=2,(VLOOKUP($A93,'LA32'!$B$1:$BZ$201,'LA32'!E$1,0)),
IF(LA!$H$11=3,(VLOOKUP($A93,'LA33'!$B$1:$BZ$201,'LA33'!E$1,0)),
0))),".")</f>
        <v>2100</v>
      </c>
      <c r="G93" s="106">
        <f>IFERROR(
IF(LA!$H$11=1,(VLOOKUP($A93,'LA31'!$B$1:$BZ$201,'LA31'!F$1,0)),
IF(LA!$H$11=2,(VLOOKUP($A93,'LA32'!$B$1:$BZ$201,'LA32'!F$1,0)),
IF(LA!$H$11=3,(VLOOKUP($A93,'LA33'!$B$1:$BZ$201,'LA33'!F$1,0)),
0))),".")</f>
        <v>0.84</v>
      </c>
      <c r="H93" s="106">
        <f>IFERROR(
IF(LA!$H$11=1,(VLOOKUP($A93,'LA31'!$B$1:$BZ$201,'LA31'!G$1,0)),
IF(LA!$H$11=2,(VLOOKUP($A93,'LA32'!$B$1:$BZ$201,'LA32'!G$1,0)),
IF(LA!$H$11=3,(VLOOKUP($A93,'LA33'!$B$1:$BZ$201,'LA33'!G$1,0)),
0))),".")</f>
        <v>0.84</v>
      </c>
      <c r="I93" s="106">
        <f>IFERROR(
IF(LA!$H$11=1,(VLOOKUP($A93,'LA31'!$B$1:$BZ$201,'LA31'!H$1,0)),
IF(LA!$H$11=2,(VLOOKUP($A93,'LA32'!$B$1:$BZ$201,'LA32'!H$1,0)),
IF(LA!$H$11=3,(VLOOKUP($A93,'LA33'!$B$1:$BZ$201,'LA33'!H$1,0)),
0))),".")</f>
        <v>0.84</v>
      </c>
      <c r="J93" s="106">
        <f>IFERROR(
IF(LA!$H$11=1,(VLOOKUP($A93,'LA31'!$B$1:$BZ$201,'LA31'!I$1,0)),
IF(LA!$H$11=2,(VLOOKUP($A93,'LA32'!$B$1:$BZ$201,'LA32'!I$1,0)),
IF(LA!$H$11=3,(VLOOKUP($A93,'LA33'!$B$1:$BZ$201,'LA33'!I$1,0)),
0))),".")</f>
        <v>0.76</v>
      </c>
      <c r="K93" s="106">
        <f>IFERROR(
IF(LA!$H$11=1,(VLOOKUP($A93,'LA31'!$B$1:$BZ$201,'LA31'!J$1,0)),
IF(LA!$H$11=2,(VLOOKUP($A93,'LA32'!$B$1:$BZ$201,'LA32'!J$1,0)),
IF(LA!$H$11=3,(VLOOKUP($A93,'LA33'!$B$1:$BZ$201,'LA33'!J$1,0)),
0))),".")</f>
        <v>0.77</v>
      </c>
      <c r="L93" s="106">
        <f>IFERROR(
IF(LA!$H$11=1,(VLOOKUP($A93,'LA31'!$B$1:$BZ$201,'LA31'!K$1,0)),
IF(LA!$H$11=2,(VLOOKUP($A93,'LA32'!$B$1:$BZ$201,'LA32'!K$1,0)),
IF(LA!$H$11=3,(VLOOKUP($A93,'LA33'!$B$1:$BZ$201,'LA33'!K$1,0)),
0))),".")</f>
        <v>0.77</v>
      </c>
      <c r="M93" s="106">
        <f>IFERROR(
IF(LA!$H$11=1,(VLOOKUP($A93,'LA31'!$B$1:$BZ$201,'LA31'!L$1,0)),
IF(LA!$H$11=2,(VLOOKUP($A93,'LA32'!$B$1:$BZ$201,'LA32'!L$1,0)),
IF(LA!$H$11=3,(VLOOKUP($A93,'LA33'!$B$1:$BZ$201,'LA33'!L$1,0)),
0))),".")</f>
        <v>0.09</v>
      </c>
      <c r="N93" s="106">
        <f>IFERROR(
IF(LA!$H$11=1,(VLOOKUP($A93,'LA31'!$B$1:$BZ$201,'LA31'!M$1,0)),
IF(LA!$H$11=2,(VLOOKUP($A93,'LA32'!$B$1:$BZ$201,'LA32'!M$1,0)),
IF(LA!$H$11=3,(VLOOKUP($A93,'LA33'!$B$1:$BZ$201,'LA33'!M$1,0)),
0))),".")</f>
        <v>0.09</v>
      </c>
      <c r="O93" s="106">
        <f>IFERROR(
IF(LA!$H$11=1,(VLOOKUP($A93,'LA31'!$B$1:$BZ$201,'LA31'!N$1,0)),
IF(LA!$H$11=2,(VLOOKUP($A93,'LA32'!$B$1:$BZ$201,'LA32'!N$1,0)),
IF(LA!$H$11=3,(VLOOKUP($A93,'LA33'!$B$1:$BZ$201,'LA33'!N$1,0)),
0))),".")</f>
        <v>0.09</v>
      </c>
      <c r="P93" s="106">
        <f>IFERROR(
IF(LA!$H$11=1,(VLOOKUP($A93,'LA31'!$B$1:$BZ$201,'LA31'!O$1,0)),
IF(LA!$H$11=2,(VLOOKUP($A93,'LA32'!$B$1:$BZ$201,'LA32'!O$1,0)),
IF(LA!$H$11=3,(VLOOKUP($A93,'LA33'!$B$1:$BZ$201,'LA33'!O$1,0)),
0))),".")</f>
        <v>0</v>
      </c>
      <c r="Q93" s="106" t="str">
        <f>IFERROR(
IF(LA!$H$11=1,(VLOOKUP($A93,'LA31'!$B$1:$BZ$201,'LA31'!P$1,0)),
IF(LA!$H$11=2,(VLOOKUP($A93,'LA32'!$B$1:$BZ$201,'LA32'!P$1,0)),
IF(LA!$H$11=3,(VLOOKUP($A93,'LA33'!$B$1:$BZ$201,'LA33'!P$1,0)),
0))),".")</f>
        <v>x</v>
      </c>
      <c r="R93" s="106" t="str">
        <f>IFERROR(
IF(LA!$H$11=1,(VLOOKUP($A93,'LA31'!$B$1:$BZ$201,'LA31'!Q$1,0)),
IF(LA!$H$11=2,(VLOOKUP($A93,'LA32'!$B$1:$BZ$201,'LA32'!Q$1,0)),
IF(LA!$H$11=3,(VLOOKUP($A93,'LA33'!$B$1:$BZ$201,'LA33'!Q$1,0)),
0))),".")</f>
        <v>x</v>
      </c>
      <c r="S93" s="106">
        <f>IFERROR(
IF(LA!$H$11=1,(VLOOKUP($A93,'LA31'!$B$1:$BZ$201,'LA31'!R$1,0)),
IF(LA!$H$11=2,(VLOOKUP($A93,'LA32'!$B$1:$BZ$201,'LA32'!R$1,0)),
IF(LA!$H$11=3,(VLOOKUP($A93,'LA33'!$B$1:$BZ$201,'LA33'!R$1,0)),
0))),".")</f>
        <v>0.05</v>
      </c>
      <c r="T93" s="106">
        <f>IFERROR(
IF(LA!$H$11=1,(VLOOKUP($A93,'LA31'!$B$1:$BZ$201,'LA31'!S$1,0)),
IF(LA!$H$11=2,(VLOOKUP($A93,'LA32'!$B$1:$BZ$201,'LA32'!S$1,0)),
IF(LA!$H$11=3,(VLOOKUP($A93,'LA33'!$B$1:$BZ$201,'LA33'!S$1,0)),
0))),".")</f>
        <v>0.04</v>
      </c>
      <c r="U93" s="106">
        <f>IFERROR(
IF(LA!$H$11=1,(VLOOKUP($A93,'LA31'!$B$1:$BZ$201,'LA31'!T$1,0)),
IF(LA!$H$11=2,(VLOOKUP($A93,'LA32'!$B$1:$BZ$201,'LA32'!T$1,0)),
IF(LA!$H$11=3,(VLOOKUP($A93,'LA33'!$B$1:$BZ$201,'LA33'!T$1,0)),
0))),".")</f>
        <v>0.04</v>
      </c>
      <c r="V93" s="106">
        <f>IFERROR(
IF(LA!$H$11=1,(VLOOKUP($A93,'LA31'!$B$1:$BZ$201,'LA31'!U$1,0)),
IF(LA!$H$11=2,(VLOOKUP($A93,'LA32'!$B$1:$BZ$201,'LA32'!U$1,0)),
IF(LA!$H$11=3,(VLOOKUP($A93,'LA33'!$B$1:$BZ$201,'LA33'!U$1,0)),
0))),".")</f>
        <v>0.13</v>
      </c>
      <c r="W93" s="106">
        <f>IFERROR(
IF(LA!$H$11=1,(VLOOKUP($A93,'LA31'!$B$1:$BZ$201,'LA31'!V$1,0)),
IF(LA!$H$11=2,(VLOOKUP($A93,'LA32'!$B$1:$BZ$201,'LA32'!V$1,0)),
IF(LA!$H$11=3,(VLOOKUP($A93,'LA33'!$B$1:$BZ$201,'LA33'!V$1,0)),
0))),".")</f>
        <v>0.08</v>
      </c>
      <c r="X93" s="106">
        <f>IFERROR(
IF(LA!$H$11=1,(VLOOKUP($A93,'LA31'!$B$1:$BZ$201,'LA31'!W$1,0)),
IF(LA!$H$11=2,(VLOOKUP($A93,'LA32'!$B$1:$BZ$201,'LA32'!W$1,0)),
IF(LA!$H$11=3,(VLOOKUP($A93,'LA33'!$B$1:$BZ$201,'LA33'!W$1,0)),
0))),".")</f>
        <v>0.09</v>
      </c>
      <c r="Y93" s="106" t="str">
        <f>IFERROR(
IF(LA!$H$11=1,(VLOOKUP($A93,'LA31'!$B$1:$BZ$201,'LA31'!X$1,0)),
IF(LA!$H$11=2,(VLOOKUP($A93,'LA32'!$B$1:$BZ$201,'LA32'!X$1,0)),
IF(LA!$H$11=3,(VLOOKUP($A93,'LA33'!$B$1:$BZ$201,'LA33'!X$1,0)),
0))),".")</f>
        <v>x</v>
      </c>
      <c r="Z93" s="106" t="str">
        <f>IFERROR(
IF(LA!$H$11=1,(VLOOKUP($A93,'LA31'!$B$1:$BZ$201,'LA31'!Y$1,0)),
IF(LA!$H$11=2,(VLOOKUP($A93,'LA32'!$B$1:$BZ$201,'LA32'!Y$1,0)),
IF(LA!$H$11=3,(VLOOKUP($A93,'LA33'!$B$1:$BZ$201,'LA33'!Y$1,0)),
0))),".")</f>
        <v>-</v>
      </c>
      <c r="AA93" s="106" t="str">
        <f>IFERROR(
IF(LA!$H$11=1,(VLOOKUP($A93,'LA31'!$B$1:$BZ$201,'LA31'!Z$1,0)),
IF(LA!$H$11=2,(VLOOKUP($A93,'LA32'!$B$1:$BZ$201,'LA32'!Z$1,0)),
IF(LA!$H$11=3,(VLOOKUP($A93,'LA33'!$B$1:$BZ$201,'LA33'!Z$1,0)),
0))),".")</f>
        <v>-</v>
      </c>
      <c r="AB93" s="106">
        <f>IFERROR(
IF(LA!$H$11=1,(VLOOKUP($A93,'LA31'!$B$1:$BZ$201,'LA31'!AA$1,0)),
IF(LA!$H$11=2,(VLOOKUP($A93,'LA32'!$B$1:$BZ$201,'LA32'!AA$1,0)),
IF(LA!$H$11=3,(VLOOKUP($A93,'LA33'!$B$1:$BZ$201,'LA33'!AA$1,0)),
0))),".")</f>
        <v>0</v>
      </c>
      <c r="AC93" s="106">
        <f>IFERROR(
IF(LA!$H$11=1,(VLOOKUP($A93,'LA31'!$B$1:$BZ$201,'LA31'!AB$1,0)),
IF(LA!$H$11=2,(VLOOKUP($A93,'LA32'!$B$1:$BZ$201,'LA32'!AB$1,0)),
IF(LA!$H$11=3,(VLOOKUP($A93,'LA33'!$B$1:$BZ$201,'LA33'!AB$1,0)),
0))),".")</f>
        <v>0</v>
      </c>
      <c r="AD93" s="106">
        <f>IFERROR(
IF(LA!$H$11=1,(VLOOKUP($A93,'LA31'!$B$1:$BZ$201,'LA31'!AC$1,0)),
IF(LA!$H$11=2,(VLOOKUP($A93,'LA32'!$B$1:$BZ$201,'LA32'!AC$1,0)),
IF(LA!$H$11=3,(VLOOKUP($A93,'LA33'!$B$1:$BZ$201,'LA33'!AC$1,0)),
0))),".")</f>
        <v>0</v>
      </c>
      <c r="AE93" s="106">
        <f>IFERROR(
IF(LA!$H$11=1,(VLOOKUP($A93,'LA31'!$B$1:$BZ$201,'LA31'!AD$1,0)),
IF(LA!$H$11=2,(VLOOKUP($A93,'LA32'!$B$1:$BZ$201,'LA32'!AD$1,0)),
IF(LA!$H$11=3,(VLOOKUP($A93,'LA33'!$B$1:$BZ$201,'LA33'!AD$1,0)),
0))),".")</f>
        <v>0.06</v>
      </c>
      <c r="AF93" s="106">
        <f>IFERROR(
IF(LA!$H$11=1,(VLOOKUP($A93,'LA31'!$B$1:$BZ$201,'LA31'!AE$1,0)),
IF(LA!$H$11=2,(VLOOKUP($A93,'LA32'!$B$1:$BZ$201,'LA32'!AE$1,0)),
IF(LA!$H$11=3,(VLOOKUP($A93,'LA33'!$B$1:$BZ$201,'LA33'!AE$1,0)),
0))),".")</f>
        <v>0.05</v>
      </c>
      <c r="AG93" s="106">
        <f>IFERROR(
IF(LA!$H$11=1,(VLOOKUP($A93,'LA31'!$B$1:$BZ$201,'LA31'!AF$1,0)),
IF(LA!$H$11=2,(VLOOKUP($A93,'LA32'!$B$1:$BZ$201,'LA32'!AF$1,0)),
IF(LA!$H$11=3,(VLOOKUP($A93,'LA33'!$B$1:$BZ$201,'LA33'!AF$1,0)),
0))),".")</f>
        <v>0.05</v>
      </c>
      <c r="AH93" s="106">
        <f>IFERROR(
IF(LA!$H$11=1,(VLOOKUP($A93,'LA31'!$B$1:$BZ$201,'LA31'!AG$1,0)),
IF(LA!$H$11=2,(VLOOKUP($A93,'LA32'!$B$1:$BZ$201,'LA32'!AG$1,0)),
IF(LA!$H$11=3,(VLOOKUP($A93,'LA33'!$B$1:$BZ$201,'LA33'!AG$1,0)),
0))),".")</f>
        <v>0.48</v>
      </c>
      <c r="AI93" s="106">
        <f>IFERROR(
IF(LA!$H$11=1,(VLOOKUP($A93,'LA31'!$B$1:$BZ$201,'LA31'!AH$1,0)),
IF(LA!$H$11=2,(VLOOKUP($A93,'LA32'!$B$1:$BZ$201,'LA32'!AH$1,0)),
IF(LA!$H$11=3,(VLOOKUP($A93,'LA33'!$B$1:$BZ$201,'LA33'!AH$1,0)),
0))),".")</f>
        <v>0.56000000000000005</v>
      </c>
      <c r="AJ93" s="106">
        <f>IFERROR(
IF(LA!$H$11=1,(VLOOKUP($A93,'LA31'!$B$1:$BZ$201,'LA31'!AI$1,0)),
IF(LA!$H$11=2,(VLOOKUP($A93,'LA32'!$B$1:$BZ$201,'LA32'!AI$1,0)),
IF(LA!$H$11=3,(VLOOKUP($A93,'LA33'!$B$1:$BZ$201,'LA33'!AI$1,0)),
0))),".")</f>
        <v>0.55000000000000004</v>
      </c>
      <c r="AK93" s="106">
        <f>IFERROR(
IF(LA!$H$11=1,(VLOOKUP($A93,'LA31'!$B$1:$BZ$201,'LA31'!AJ$1,0)),
IF(LA!$H$11=2,(VLOOKUP($A93,'LA32'!$B$1:$BZ$201,'LA32'!AJ$1,0)),
IF(LA!$H$11=3,(VLOOKUP($A93,'LA33'!$B$1:$BZ$201,'LA33'!AJ$1,0)),
0))),".")</f>
        <v>0.08</v>
      </c>
      <c r="AL93" s="106">
        <f>IFERROR(
IF(LA!$H$11=1,(VLOOKUP($A93,'LA31'!$B$1:$BZ$201,'LA31'!AK$1,0)),
IF(LA!$H$11=2,(VLOOKUP($A93,'LA32'!$B$1:$BZ$201,'LA32'!AK$1,0)),
IF(LA!$H$11=3,(VLOOKUP($A93,'LA33'!$B$1:$BZ$201,'LA33'!AK$1,0)),
0))),".")</f>
        <v>0.18</v>
      </c>
      <c r="AM93" s="106">
        <f>IFERROR(
IF(LA!$H$11=1,(VLOOKUP($A93,'LA31'!$B$1:$BZ$201,'LA31'!AL$1,0)),
IF(LA!$H$11=2,(VLOOKUP($A93,'LA32'!$B$1:$BZ$201,'LA32'!AL$1,0)),
IF(LA!$H$11=3,(VLOOKUP($A93,'LA33'!$B$1:$BZ$201,'LA33'!AL$1,0)),
0))),".")</f>
        <v>0.17</v>
      </c>
      <c r="AN93" s="106">
        <f>IFERROR(
IF(LA!$H$11=1,(VLOOKUP($A93,'LA31'!$B$1:$BZ$201,'LA31'!AM$1,0)),
IF(LA!$H$11=2,(VLOOKUP($A93,'LA32'!$B$1:$BZ$201,'LA32'!AM$1,0)),
IF(LA!$H$11=3,(VLOOKUP($A93,'LA33'!$B$1:$BZ$201,'LA33'!AM$1,0)),
0))),".")</f>
        <v>0</v>
      </c>
      <c r="AO93" s="106">
        <f>IFERROR(
IF(LA!$H$11=1,(VLOOKUP($A93,'LA31'!$B$1:$BZ$201,'LA31'!AN$1,0)),
IF(LA!$H$11=2,(VLOOKUP($A93,'LA32'!$B$1:$BZ$201,'LA32'!AN$1,0)),
IF(LA!$H$11=3,(VLOOKUP($A93,'LA33'!$B$1:$BZ$201,'LA33'!AN$1,0)),
0))),".")</f>
        <v>0.01</v>
      </c>
      <c r="AP93" s="106">
        <f>IFERROR(
IF(LA!$H$11=1,(VLOOKUP($A93,'LA31'!$B$1:$BZ$201,'LA31'!AO$1,0)),
IF(LA!$H$11=2,(VLOOKUP($A93,'LA32'!$B$1:$BZ$201,'LA32'!AO$1,0)),
IF(LA!$H$11=3,(VLOOKUP($A93,'LA33'!$B$1:$BZ$201,'LA33'!AO$1,0)),
0))),".")</f>
        <v>0.01</v>
      </c>
      <c r="AQ93" s="106">
        <f>IFERROR(
IF(LA!$H$11=1,(VLOOKUP($A93,'LA31'!$B$1:$BZ$201,'LA31'!AP$1,0)),
IF(LA!$H$11=2,(VLOOKUP($A93,'LA32'!$B$1:$BZ$201,'LA32'!AP$1,0)),
IF(LA!$H$11=3,(VLOOKUP($A93,'LA33'!$B$1:$BZ$201,'LA33'!AP$1,0)),
0))),".")</f>
        <v>7.0000000000000007E-2</v>
      </c>
      <c r="AR93" s="106">
        <f>IFERROR(
IF(LA!$H$11=1,(VLOOKUP($A93,'LA31'!$B$1:$BZ$201,'LA31'!AQ$1,0)),
IF(LA!$H$11=2,(VLOOKUP($A93,'LA32'!$B$1:$BZ$201,'LA32'!AQ$1,0)),
IF(LA!$H$11=3,(VLOOKUP($A93,'LA33'!$B$1:$BZ$201,'LA33'!AQ$1,0)),
0))),".")</f>
        <v>0.16</v>
      </c>
      <c r="AS93" s="106">
        <f>IFERROR(
IF(LA!$H$11=1,(VLOOKUP($A93,'LA31'!$B$1:$BZ$201,'LA31'!AR$1,0)),
IF(LA!$H$11=2,(VLOOKUP($A93,'LA32'!$B$1:$BZ$201,'LA32'!AR$1,0)),
IF(LA!$H$11=3,(VLOOKUP($A93,'LA33'!$B$1:$BZ$201,'LA33'!AR$1,0)),
0))),".")</f>
        <v>0.14000000000000001</v>
      </c>
      <c r="AT93" s="106">
        <f>IFERROR(
IF(LA!$H$11=1,(VLOOKUP($A93,'LA31'!$B$1:$BZ$201,'LA31'!AS$1,0)),
IF(LA!$H$11=2,(VLOOKUP($A93,'LA32'!$B$1:$BZ$201,'LA32'!AS$1,0)),
IF(LA!$H$11=3,(VLOOKUP($A93,'LA33'!$B$1:$BZ$201,'LA33'!AS$1,0)),
0))),".")</f>
        <v>0.39</v>
      </c>
      <c r="AU93" s="106">
        <f>IFERROR(
IF(LA!$H$11=1,(VLOOKUP($A93,'LA31'!$B$1:$BZ$201,'LA31'!AT$1,0)),
IF(LA!$H$11=2,(VLOOKUP($A93,'LA32'!$B$1:$BZ$201,'LA32'!AT$1,0)),
IF(LA!$H$11=3,(VLOOKUP($A93,'LA33'!$B$1:$BZ$201,'LA33'!AT$1,0)),
0))),".")</f>
        <v>0.37</v>
      </c>
      <c r="AV93" s="106">
        <f>IFERROR(
IF(LA!$H$11=1,(VLOOKUP($A93,'LA31'!$B$1:$BZ$201,'LA31'!AU$1,0)),
IF(LA!$H$11=2,(VLOOKUP($A93,'LA32'!$B$1:$BZ$201,'LA32'!AU$1,0)),
IF(LA!$H$11=3,(VLOOKUP($A93,'LA33'!$B$1:$BZ$201,'LA33'!AU$1,0)),
0))),".")</f>
        <v>0.37</v>
      </c>
      <c r="AW93" s="106" t="str">
        <f>IFERROR(
IF(LA!$H$11=1,(VLOOKUP($A93,'LA31'!$B$1:$BZ$201,'LA31'!AV$1,0)),
IF(LA!$H$11=2,(VLOOKUP($A93,'LA32'!$B$1:$BZ$201,'LA32'!AV$1,0)),
IF(LA!$H$11=3,(VLOOKUP($A93,'LA33'!$B$1:$BZ$201,'LA33'!AV$1,0)),
0))),".")</f>
        <v>x</v>
      </c>
      <c r="AX93" s="106">
        <f>IFERROR(
IF(LA!$H$11=1,(VLOOKUP($A93,'LA31'!$B$1:$BZ$201,'LA31'!AW$1,0)),
IF(LA!$H$11=2,(VLOOKUP($A93,'LA32'!$B$1:$BZ$201,'LA32'!AW$1,0)),
IF(LA!$H$11=3,(VLOOKUP($A93,'LA33'!$B$1:$BZ$201,'LA33'!AW$1,0)),
0))),".")</f>
        <v>0.01</v>
      </c>
      <c r="AY93" s="106">
        <f>IFERROR(
IF(LA!$H$11=1,(VLOOKUP($A93,'LA31'!$B$1:$BZ$201,'LA31'!AX$1,0)),
IF(LA!$H$11=2,(VLOOKUP($A93,'LA32'!$B$1:$BZ$201,'LA32'!AX$1,0)),
IF(LA!$H$11=3,(VLOOKUP($A93,'LA33'!$B$1:$BZ$201,'LA33'!AX$1,0)),
0))),".")</f>
        <v>0.01</v>
      </c>
      <c r="AZ93" s="106">
        <f>IFERROR(
IF(LA!$H$11=1,(VLOOKUP($A93,'LA31'!$B$1:$BZ$201,'LA31'!AY$1,0)),
IF(LA!$H$11=2,(VLOOKUP($A93,'LA32'!$B$1:$BZ$201,'LA32'!AY$1,0)),
IF(LA!$H$11=3,(VLOOKUP($A93,'LA33'!$B$1:$BZ$201,'LA33'!AY$1,0)),
0))),".")</f>
        <v>0</v>
      </c>
      <c r="BA93" s="106" t="str">
        <f>IFERROR(
IF(LA!$H$11=1,(VLOOKUP($A93,'LA31'!$B$1:$BZ$201,'LA31'!AZ$1,0)),
IF(LA!$H$11=2,(VLOOKUP($A93,'LA32'!$B$1:$BZ$201,'LA32'!AZ$1,0)),
IF(LA!$H$11=3,(VLOOKUP($A93,'LA33'!$B$1:$BZ$201,'LA33'!AZ$1,0)),
0))),".")</f>
        <v>x</v>
      </c>
      <c r="BB93" s="106" t="str">
        <f>IFERROR(
IF(LA!$H$11=1,(VLOOKUP($A93,'LA31'!$B$1:$BZ$201,'LA31'!BA$1,0)),
IF(LA!$H$11=2,(VLOOKUP($A93,'LA32'!$B$1:$BZ$201,'LA32'!BA$1,0)),
IF(LA!$H$11=3,(VLOOKUP($A93,'LA33'!$B$1:$BZ$201,'LA33'!BA$1,0)),
0))),".")</f>
        <v>x</v>
      </c>
      <c r="BC93" s="106">
        <f>IFERROR(
IF(LA!$H$11=1,(VLOOKUP($A93,'LA31'!$B$1:$BZ$201,'LA31'!BB$1,0)),
IF(LA!$H$11=2,(VLOOKUP($A93,'LA32'!$B$1:$BZ$201,'LA32'!BB$1,0)),
IF(LA!$H$11=3,(VLOOKUP($A93,'LA33'!$B$1:$BZ$201,'LA33'!BB$1,0)),
0))),".")</f>
        <v>0.06</v>
      </c>
      <c r="BD93" s="106">
        <f>IFERROR(
IF(LA!$H$11=1,(VLOOKUP($A93,'LA31'!$B$1:$BZ$201,'LA31'!BC$1,0)),
IF(LA!$H$11=2,(VLOOKUP($A93,'LA32'!$B$1:$BZ$201,'LA32'!BC$1,0)),
IF(LA!$H$11=3,(VLOOKUP($A93,'LA33'!$B$1:$BZ$201,'LA33'!BC$1,0)),
0))),".")</f>
        <v>0.06</v>
      </c>
      <c r="BE93" s="106">
        <f>IFERROR(
IF(LA!$H$11=1,(VLOOKUP($A93,'LA31'!$B$1:$BZ$201,'LA31'!BD$1,0)),
IF(LA!$H$11=2,(VLOOKUP($A93,'LA32'!$B$1:$BZ$201,'LA32'!BD$1,0)),
IF(LA!$H$11=3,(VLOOKUP($A93,'LA33'!$B$1:$BZ$201,'LA33'!BD$1,0)),
0))),".")</f>
        <v>0.06</v>
      </c>
      <c r="BF93" s="106">
        <f>IFERROR(
IF(LA!$H$11=1,(VLOOKUP($A93,'LA31'!$B$1:$BZ$201,'LA31'!BE$1,0)),
IF(LA!$H$11=2,(VLOOKUP($A93,'LA32'!$B$1:$BZ$201,'LA32'!BE$1,0)),
IF(LA!$H$11=3,(VLOOKUP($A93,'LA33'!$B$1:$BZ$201,'LA33'!BE$1,0)),
0))),".")</f>
        <v>0.03</v>
      </c>
      <c r="BG93" s="106">
        <f>IFERROR(
IF(LA!$H$11=1,(VLOOKUP($A93,'LA31'!$B$1:$BZ$201,'LA31'!BF$1,0)),
IF(LA!$H$11=2,(VLOOKUP($A93,'LA32'!$B$1:$BZ$201,'LA32'!BF$1,0)),
IF(LA!$H$11=3,(VLOOKUP($A93,'LA33'!$B$1:$BZ$201,'LA33'!BF$1,0)),
0))),".")</f>
        <v>0.03</v>
      </c>
      <c r="BH93" s="106">
        <f>IFERROR(
IF(LA!$H$11=1,(VLOOKUP($A93,'LA31'!$B$1:$BZ$201,'LA31'!BG$1,0)),
IF(LA!$H$11=2,(VLOOKUP($A93,'LA32'!$B$1:$BZ$201,'LA32'!BG$1,0)),
IF(LA!$H$11=3,(VLOOKUP($A93,'LA33'!$B$1:$BZ$201,'LA33'!BG$1,0)),
0))),".")</f>
        <v>0.03</v>
      </c>
      <c r="BI93" s="106">
        <f>IFERROR(
IF(LA!$H$11=1,(VLOOKUP($A93,'LA31'!$B$1:$BZ$201,'LA31'!BH$1,0)),
IF(LA!$H$11=2,(VLOOKUP($A93,'LA32'!$B$1:$BZ$201,'LA32'!BH$1,0)),
IF(LA!$H$11=3,(VLOOKUP($A93,'LA33'!$B$1:$BZ$201,'LA33'!BH$1,0)),
0))),".")</f>
        <v>0.03</v>
      </c>
      <c r="BJ93" s="106">
        <f>IFERROR(
IF(LA!$H$11=1,(VLOOKUP($A93,'LA31'!$B$1:$BZ$201,'LA31'!BI$1,0)),
IF(LA!$H$11=2,(VLOOKUP($A93,'LA32'!$B$1:$BZ$201,'LA32'!BI$1,0)),
IF(LA!$H$11=3,(VLOOKUP($A93,'LA33'!$B$1:$BZ$201,'LA33'!BI$1,0)),
0))),".")</f>
        <v>0.03</v>
      </c>
      <c r="BK93" s="106">
        <f>IFERROR(
IF(LA!$H$11=1,(VLOOKUP($A93,'LA31'!$B$1:$BZ$201,'LA31'!BJ$1,0)),
IF(LA!$H$11=2,(VLOOKUP($A93,'LA32'!$B$1:$BZ$201,'LA32'!BJ$1,0)),
IF(LA!$H$11=3,(VLOOKUP($A93,'LA33'!$B$1:$BZ$201,'LA33'!BJ$1,0)),
0))),".")</f>
        <v>0.03</v>
      </c>
      <c r="BL93" s="106" t="str">
        <f>IFERROR(
IF(LA!$H$11=1,(VLOOKUP($A93,'LA31'!$B$1:$BZ$201,'LA31'!BK$1,0)),
IF(LA!$H$11=2,(VLOOKUP($A93,'LA32'!$B$1:$BZ$201,'LA32'!BK$1,0)),
IF(LA!$H$11=3,(VLOOKUP($A93,'LA33'!$B$1:$BZ$201,'LA33'!BK$1,0)),
0))),".")</f>
        <v>x</v>
      </c>
      <c r="BM93" s="106" t="str">
        <f>IFERROR(
IF(LA!$H$11=1,(VLOOKUP($A93,'LA31'!$B$1:$BZ$201,'LA31'!BL$1,0)),
IF(LA!$H$11=2,(VLOOKUP($A93,'LA32'!$B$1:$BZ$201,'LA32'!BL$1,0)),
IF(LA!$H$11=3,(VLOOKUP($A93,'LA33'!$B$1:$BZ$201,'LA33'!BL$1,0)),
0))),".")</f>
        <v>x</v>
      </c>
      <c r="BN93" s="106" t="str">
        <f>IFERROR(
IF(LA!$H$11=1,(VLOOKUP($A93,'LA31'!$B$1:$BZ$201,'LA31'!BM$1,0)),
IF(LA!$H$11=2,(VLOOKUP($A93,'LA32'!$B$1:$BZ$201,'LA32'!BM$1,0)),
IF(LA!$H$11=3,(VLOOKUP($A93,'LA33'!$B$1:$BZ$201,'LA33'!BM$1,0)),
0))),".")</f>
        <v>x</v>
      </c>
      <c r="BO93" s="106">
        <f>IFERROR(
IF(LA!$H$11=1,(VLOOKUP($A93,'LA31'!$B$1:$BZ$201,'LA31'!BN$1,0)),
IF(LA!$H$11=2,(VLOOKUP($A93,'LA32'!$B$1:$BZ$201,'LA32'!BN$1,0)),
IF(LA!$H$11=3,(VLOOKUP($A93,'LA33'!$B$1:$BZ$201,'LA33'!BN$1,0)),
0))),".")</f>
        <v>0.02</v>
      </c>
      <c r="BP93" s="106">
        <f>IFERROR(
IF(LA!$H$11=1,(VLOOKUP($A93,'LA31'!$B$1:$BZ$201,'LA31'!BO$1,0)),
IF(LA!$H$11=2,(VLOOKUP($A93,'LA32'!$B$1:$BZ$201,'LA32'!BO$1,0)),
IF(LA!$H$11=3,(VLOOKUP($A93,'LA33'!$B$1:$BZ$201,'LA33'!BO$1,0)),
0))),".")</f>
        <v>0.01</v>
      </c>
      <c r="BQ93" s="106">
        <f>IFERROR(
IF(LA!$H$11=1,(VLOOKUP($A93,'LA31'!$B$1:$BZ$201,'LA31'!BP$1,0)),
IF(LA!$H$11=2,(VLOOKUP($A93,'LA32'!$B$1:$BZ$201,'LA32'!BP$1,0)),
IF(LA!$H$11=3,(VLOOKUP($A93,'LA33'!$B$1:$BZ$201,'LA33'!BP$1,0)),
0))),".")</f>
        <v>0.01</v>
      </c>
      <c r="BR93" s="106">
        <f>IFERROR(
IF(LA!$H$11=1,(VLOOKUP($A93,'LA31'!$B$1:$BZ$201,'LA31'!BQ$1,0)),
IF(LA!$H$11=2,(VLOOKUP($A93,'LA32'!$B$1:$BZ$201,'LA32'!BQ$1,0)),
IF(LA!$H$11=3,(VLOOKUP($A93,'LA33'!$B$1:$BZ$201,'LA33'!BQ$1,0)),
0))),".")</f>
        <v>0.05</v>
      </c>
      <c r="BS93" s="106">
        <f>IFERROR(
IF(LA!$H$11=1,(VLOOKUP($A93,'LA31'!$B$1:$BZ$201,'LA31'!BR$1,0)),
IF(LA!$H$11=2,(VLOOKUP($A93,'LA32'!$B$1:$BZ$201,'LA32'!BR$1,0)),
IF(LA!$H$11=3,(VLOOKUP($A93,'LA33'!$B$1:$BZ$201,'LA33'!BR$1,0)),
0))),".")</f>
        <v>0.06</v>
      </c>
      <c r="BT93" s="106">
        <f>IFERROR(
IF(LA!$H$11=1,(VLOOKUP($A93,'LA31'!$B$1:$BZ$201,'LA31'!BS$1,0)),
IF(LA!$H$11=2,(VLOOKUP($A93,'LA32'!$B$1:$BZ$201,'LA32'!BS$1,0)),
IF(LA!$H$11=3,(VLOOKUP($A93,'LA33'!$B$1:$BZ$201,'LA33'!BS$1,0)),
0))),".")</f>
        <v>0.05</v>
      </c>
      <c r="BU93" s="106">
        <f>IFERROR(
IF(LA!$H$11=1,(VLOOKUP($A93,'LA31'!$B$1:$BZ$201,'LA31'!BT$1,0)),
IF(LA!$H$11=2,(VLOOKUP($A93,'LA32'!$B$1:$BZ$201,'LA32'!BT$1,0)),
IF(LA!$H$11=3,(VLOOKUP($A93,'LA33'!$B$1:$BZ$201,'LA33'!BT$1,0)),
0))),".")</f>
        <v>0.06</v>
      </c>
      <c r="BV93" s="106">
        <f>IFERROR(
IF(LA!$H$11=1,(VLOOKUP($A93,'LA31'!$B$1:$BZ$201,'LA31'!BU$1,0)),
IF(LA!$H$11=2,(VLOOKUP($A93,'LA32'!$B$1:$BZ$201,'LA32'!BU$1,0)),
IF(LA!$H$11=3,(VLOOKUP($A93,'LA33'!$B$1:$BZ$201,'LA33'!BU$1,0)),
0))),".")</f>
        <v>0.03</v>
      </c>
      <c r="BW93" s="106">
        <f>IFERROR(
IF(LA!$H$11=1,(VLOOKUP($A93,'LA31'!$B$1:$BZ$201,'LA31'!BV$1,0)),
IF(LA!$H$11=2,(VLOOKUP($A93,'LA32'!$B$1:$BZ$201,'LA32'!BV$1,0)),
IF(LA!$H$11=3,(VLOOKUP($A93,'LA33'!$B$1:$BZ$201,'LA33'!BV$1,0)),
0))),".")</f>
        <v>0.04</v>
      </c>
      <c r="BX93" s="106">
        <f>IFERROR(
IF(LA!$H$11=1,(VLOOKUP($A93,'LA31'!$B$1:$BZ$201,'LA31'!BW$1,0)),
IF(LA!$H$11=2,(VLOOKUP($A93,'LA32'!$B$1:$BZ$201,'LA32'!BW$1,0)),
IF(LA!$H$11=3,(VLOOKUP($A93,'LA33'!$B$1:$BZ$201,'LA33'!BW$1,0)),
0))),".")</f>
        <v>0.05</v>
      </c>
      <c r="BY93" s="106">
        <f>IFERROR(
IF(LA!$H$11=1,(VLOOKUP($A93,'LA31'!$B$1:$BZ$201,'LA31'!BX$1,0)),
IF(LA!$H$11=2,(VLOOKUP($A93,'LA32'!$B$1:$BZ$201,'LA32'!BX$1,0)),
IF(LA!$H$11=3,(VLOOKUP($A93,'LA33'!$B$1:$BZ$201,'LA33'!BX$1,0)),
0))),".")</f>
        <v>7.0000000000000007E-2</v>
      </c>
      <c r="BZ93" s="106">
        <f>IFERROR(
IF(LA!$H$11=1,(VLOOKUP($A93,'LA31'!$B$1:$BZ$201,'LA31'!BY$1,0)),
IF(LA!$H$11=2,(VLOOKUP($A93,'LA32'!$B$1:$BZ$201,'LA32'!BY$1,0)),
IF(LA!$H$11=3,(VLOOKUP($A93,'LA33'!$B$1:$BZ$201,'LA33'!BY$1,0)),
0))),".")</f>
        <v>7.0000000000000007E-2</v>
      </c>
    </row>
    <row r="94" spans="1:78" x14ac:dyDescent="0.2">
      <c r="A94" s="55">
        <v>821</v>
      </c>
      <c r="B94" s="55" t="s">
        <v>276</v>
      </c>
      <c r="C94" s="88" t="s">
        <v>196</v>
      </c>
      <c r="D94" s="59" t="str">
        <f>IFERROR(
IF(LA!$H$11=1,(VLOOKUP($A94,'LA31'!$B$1:$BZ$201,'LA31'!C$1,0)),
IF(LA!$H$11=2,(VLOOKUP($A94,'LA32'!$B$1:$BZ$201,'LA32'!C$1,0)),
IF(LA!$H$11=3,(VLOOKUP($A94,'LA33'!$B$1:$BZ$201,'LA33'!C$1,0)),
0))),".")</f>
        <v>x</v>
      </c>
      <c r="E94" s="59">
        <f>IFERROR(
IF(LA!$H$11=1,(VLOOKUP($A94,'LA31'!$B$1:$BZ$201,'LA31'!D$1,0)),
IF(LA!$H$11=2,(VLOOKUP($A94,'LA32'!$B$1:$BZ$201,'LA32'!D$1,0)),
IF(LA!$H$11=3,(VLOOKUP($A94,'LA33'!$B$1:$BZ$201,'LA33'!D$1,0)),
0))),".")</f>
        <v>80</v>
      </c>
      <c r="F94" s="59">
        <f>IFERROR(
IF(LA!$H$11=1,(VLOOKUP($A94,'LA31'!$B$1:$BZ$201,'LA31'!E$1,0)),
IF(LA!$H$11=2,(VLOOKUP($A94,'LA32'!$B$1:$BZ$201,'LA32'!E$1,0)),
IF(LA!$H$11=3,(VLOOKUP($A94,'LA33'!$B$1:$BZ$201,'LA33'!E$1,0)),
0))),".")</f>
        <v>80</v>
      </c>
      <c r="G94" s="106" t="str">
        <f>IFERROR(
IF(LA!$H$11=1,(VLOOKUP($A94,'LA31'!$B$1:$BZ$201,'LA31'!F$1,0)),
IF(LA!$H$11=2,(VLOOKUP($A94,'LA32'!$B$1:$BZ$201,'LA32'!F$1,0)),
IF(LA!$H$11=3,(VLOOKUP($A94,'LA33'!$B$1:$BZ$201,'LA33'!F$1,0)),
0))),".")</f>
        <v>x</v>
      </c>
      <c r="H94" s="106">
        <f>IFERROR(
IF(LA!$H$11=1,(VLOOKUP($A94,'LA31'!$B$1:$BZ$201,'LA31'!G$1,0)),
IF(LA!$H$11=2,(VLOOKUP($A94,'LA32'!$B$1:$BZ$201,'LA32'!G$1,0)),
IF(LA!$H$11=3,(VLOOKUP($A94,'LA33'!$B$1:$BZ$201,'LA33'!G$1,0)),
0))),".")</f>
        <v>0.73</v>
      </c>
      <c r="I94" s="106">
        <f>IFERROR(
IF(LA!$H$11=1,(VLOOKUP($A94,'LA31'!$B$1:$BZ$201,'LA31'!H$1,0)),
IF(LA!$H$11=2,(VLOOKUP($A94,'LA32'!$B$1:$BZ$201,'LA32'!H$1,0)),
IF(LA!$H$11=3,(VLOOKUP($A94,'LA33'!$B$1:$BZ$201,'LA33'!H$1,0)),
0))),".")</f>
        <v>0.73</v>
      </c>
      <c r="J94" s="106" t="str">
        <f>IFERROR(
IF(LA!$H$11=1,(VLOOKUP($A94,'LA31'!$B$1:$BZ$201,'LA31'!I$1,0)),
IF(LA!$H$11=2,(VLOOKUP($A94,'LA32'!$B$1:$BZ$201,'LA32'!I$1,0)),
IF(LA!$H$11=3,(VLOOKUP($A94,'LA33'!$B$1:$BZ$201,'LA33'!I$1,0)),
0))),".")</f>
        <v>x</v>
      </c>
      <c r="K94" s="106">
        <f>IFERROR(
IF(LA!$H$11=1,(VLOOKUP($A94,'LA31'!$B$1:$BZ$201,'LA31'!J$1,0)),
IF(LA!$H$11=2,(VLOOKUP($A94,'LA32'!$B$1:$BZ$201,'LA32'!J$1,0)),
IF(LA!$H$11=3,(VLOOKUP($A94,'LA33'!$B$1:$BZ$201,'LA33'!J$1,0)),
0))),".")</f>
        <v>0.71</v>
      </c>
      <c r="L94" s="106">
        <f>IFERROR(
IF(LA!$H$11=1,(VLOOKUP($A94,'LA31'!$B$1:$BZ$201,'LA31'!K$1,0)),
IF(LA!$H$11=2,(VLOOKUP($A94,'LA32'!$B$1:$BZ$201,'LA32'!K$1,0)),
IF(LA!$H$11=3,(VLOOKUP($A94,'LA33'!$B$1:$BZ$201,'LA33'!K$1,0)),
0))),".")</f>
        <v>0.69</v>
      </c>
      <c r="M94" s="106" t="str">
        <f>IFERROR(
IF(LA!$H$11=1,(VLOOKUP($A94,'LA31'!$B$1:$BZ$201,'LA31'!L$1,0)),
IF(LA!$H$11=2,(VLOOKUP($A94,'LA32'!$B$1:$BZ$201,'LA32'!L$1,0)),
IF(LA!$H$11=3,(VLOOKUP($A94,'LA33'!$B$1:$BZ$201,'LA33'!L$1,0)),
0))),".")</f>
        <v>x</v>
      </c>
      <c r="N94" s="106" t="str">
        <f>IFERROR(
IF(LA!$H$11=1,(VLOOKUP($A94,'LA31'!$B$1:$BZ$201,'LA31'!M$1,0)),
IF(LA!$H$11=2,(VLOOKUP($A94,'LA32'!$B$1:$BZ$201,'LA32'!M$1,0)),
IF(LA!$H$11=3,(VLOOKUP($A94,'LA33'!$B$1:$BZ$201,'LA33'!M$1,0)),
0))),".")</f>
        <v>x</v>
      </c>
      <c r="O94" s="106" t="str">
        <f>IFERROR(
IF(LA!$H$11=1,(VLOOKUP($A94,'LA31'!$B$1:$BZ$201,'LA31'!N$1,0)),
IF(LA!$H$11=2,(VLOOKUP($A94,'LA32'!$B$1:$BZ$201,'LA32'!N$1,0)),
IF(LA!$H$11=3,(VLOOKUP($A94,'LA33'!$B$1:$BZ$201,'LA33'!N$1,0)),
0))),".")</f>
        <v>x</v>
      </c>
      <c r="P94" s="106" t="str">
        <f>IFERROR(
IF(LA!$H$11=1,(VLOOKUP($A94,'LA31'!$B$1:$BZ$201,'LA31'!O$1,0)),
IF(LA!$H$11=2,(VLOOKUP($A94,'LA32'!$B$1:$BZ$201,'LA32'!O$1,0)),
IF(LA!$H$11=3,(VLOOKUP($A94,'LA33'!$B$1:$BZ$201,'LA33'!O$1,0)),
0))),".")</f>
        <v>x</v>
      </c>
      <c r="Q94" s="106">
        <f>IFERROR(
IF(LA!$H$11=1,(VLOOKUP($A94,'LA31'!$B$1:$BZ$201,'LA31'!P$1,0)),
IF(LA!$H$11=2,(VLOOKUP($A94,'LA32'!$B$1:$BZ$201,'LA32'!P$1,0)),
IF(LA!$H$11=3,(VLOOKUP($A94,'LA33'!$B$1:$BZ$201,'LA33'!P$1,0)),
0))),".")</f>
        <v>0</v>
      </c>
      <c r="R94" s="106">
        <f>IFERROR(
IF(LA!$H$11=1,(VLOOKUP($A94,'LA31'!$B$1:$BZ$201,'LA31'!Q$1,0)),
IF(LA!$H$11=2,(VLOOKUP($A94,'LA32'!$B$1:$BZ$201,'LA32'!Q$1,0)),
IF(LA!$H$11=3,(VLOOKUP($A94,'LA33'!$B$1:$BZ$201,'LA33'!Q$1,0)),
0))),".")</f>
        <v>0</v>
      </c>
      <c r="S94" s="106" t="str">
        <f>IFERROR(
IF(LA!$H$11=1,(VLOOKUP($A94,'LA31'!$B$1:$BZ$201,'LA31'!R$1,0)),
IF(LA!$H$11=2,(VLOOKUP($A94,'LA32'!$B$1:$BZ$201,'LA32'!R$1,0)),
IF(LA!$H$11=3,(VLOOKUP($A94,'LA33'!$B$1:$BZ$201,'LA33'!R$1,0)),
0))),".")</f>
        <v>x</v>
      </c>
      <c r="T94" s="106" t="str">
        <f>IFERROR(
IF(LA!$H$11=1,(VLOOKUP($A94,'LA31'!$B$1:$BZ$201,'LA31'!S$1,0)),
IF(LA!$H$11=2,(VLOOKUP($A94,'LA32'!$B$1:$BZ$201,'LA32'!S$1,0)),
IF(LA!$H$11=3,(VLOOKUP($A94,'LA33'!$B$1:$BZ$201,'LA33'!S$1,0)),
0))),".")</f>
        <v>x</v>
      </c>
      <c r="U94" s="106" t="str">
        <f>IFERROR(
IF(LA!$H$11=1,(VLOOKUP($A94,'LA31'!$B$1:$BZ$201,'LA31'!T$1,0)),
IF(LA!$H$11=2,(VLOOKUP($A94,'LA32'!$B$1:$BZ$201,'LA32'!T$1,0)),
IF(LA!$H$11=3,(VLOOKUP($A94,'LA33'!$B$1:$BZ$201,'LA33'!T$1,0)),
0))),".")</f>
        <v>x</v>
      </c>
      <c r="V94" s="106" t="str">
        <f>IFERROR(
IF(LA!$H$11=1,(VLOOKUP($A94,'LA31'!$B$1:$BZ$201,'LA31'!U$1,0)),
IF(LA!$H$11=2,(VLOOKUP($A94,'LA32'!$B$1:$BZ$201,'LA32'!U$1,0)),
IF(LA!$H$11=3,(VLOOKUP($A94,'LA33'!$B$1:$BZ$201,'LA33'!U$1,0)),
0))),".")</f>
        <v>x</v>
      </c>
      <c r="W94" s="106" t="str">
        <f>IFERROR(
IF(LA!$H$11=1,(VLOOKUP($A94,'LA31'!$B$1:$BZ$201,'LA31'!V$1,0)),
IF(LA!$H$11=2,(VLOOKUP($A94,'LA32'!$B$1:$BZ$201,'LA32'!V$1,0)),
IF(LA!$H$11=3,(VLOOKUP($A94,'LA33'!$B$1:$BZ$201,'LA33'!V$1,0)),
0))),".")</f>
        <v>x</v>
      </c>
      <c r="X94" s="106" t="str">
        <f>IFERROR(
IF(LA!$H$11=1,(VLOOKUP($A94,'LA31'!$B$1:$BZ$201,'LA31'!W$1,0)),
IF(LA!$H$11=2,(VLOOKUP($A94,'LA32'!$B$1:$BZ$201,'LA32'!W$1,0)),
IF(LA!$H$11=3,(VLOOKUP($A94,'LA33'!$B$1:$BZ$201,'LA33'!W$1,0)),
0))),".")</f>
        <v>x</v>
      </c>
      <c r="Y94" s="106" t="str">
        <f>IFERROR(
IF(LA!$H$11=1,(VLOOKUP($A94,'LA31'!$B$1:$BZ$201,'LA31'!X$1,0)),
IF(LA!$H$11=2,(VLOOKUP($A94,'LA32'!$B$1:$BZ$201,'LA32'!X$1,0)),
IF(LA!$H$11=3,(VLOOKUP($A94,'LA33'!$B$1:$BZ$201,'LA33'!X$1,0)),
0))),".")</f>
        <v>x</v>
      </c>
      <c r="Z94" s="106">
        <f>IFERROR(
IF(LA!$H$11=1,(VLOOKUP($A94,'LA31'!$B$1:$BZ$201,'LA31'!Y$1,0)),
IF(LA!$H$11=2,(VLOOKUP($A94,'LA32'!$B$1:$BZ$201,'LA32'!Y$1,0)),
IF(LA!$H$11=3,(VLOOKUP($A94,'LA33'!$B$1:$BZ$201,'LA33'!Y$1,0)),
0))),".")</f>
        <v>0</v>
      </c>
      <c r="AA94" s="106">
        <f>IFERROR(
IF(LA!$H$11=1,(VLOOKUP($A94,'LA31'!$B$1:$BZ$201,'LA31'!Z$1,0)),
IF(LA!$H$11=2,(VLOOKUP($A94,'LA32'!$B$1:$BZ$201,'LA32'!Z$1,0)),
IF(LA!$H$11=3,(VLOOKUP($A94,'LA33'!$B$1:$BZ$201,'LA33'!Z$1,0)),
0))),".")</f>
        <v>0</v>
      </c>
      <c r="AB94" s="106" t="str">
        <f>IFERROR(
IF(LA!$H$11=1,(VLOOKUP($A94,'LA31'!$B$1:$BZ$201,'LA31'!AA$1,0)),
IF(LA!$H$11=2,(VLOOKUP($A94,'LA32'!$B$1:$BZ$201,'LA32'!AA$1,0)),
IF(LA!$H$11=3,(VLOOKUP($A94,'LA33'!$B$1:$BZ$201,'LA33'!AA$1,0)),
0))),".")</f>
        <v>x</v>
      </c>
      <c r="AC94" s="106">
        <f>IFERROR(
IF(LA!$H$11=1,(VLOOKUP($A94,'LA31'!$B$1:$BZ$201,'LA31'!AB$1,0)),
IF(LA!$H$11=2,(VLOOKUP($A94,'LA32'!$B$1:$BZ$201,'LA32'!AB$1,0)),
IF(LA!$H$11=3,(VLOOKUP($A94,'LA33'!$B$1:$BZ$201,'LA33'!AB$1,0)),
0))),".")</f>
        <v>0</v>
      </c>
      <c r="AD94" s="106">
        <f>IFERROR(
IF(LA!$H$11=1,(VLOOKUP($A94,'LA31'!$B$1:$BZ$201,'LA31'!AC$1,0)),
IF(LA!$H$11=2,(VLOOKUP($A94,'LA32'!$B$1:$BZ$201,'LA32'!AC$1,0)),
IF(LA!$H$11=3,(VLOOKUP($A94,'LA33'!$B$1:$BZ$201,'LA33'!AC$1,0)),
0))),".")</f>
        <v>0</v>
      </c>
      <c r="AE94" s="106" t="str">
        <f>IFERROR(
IF(LA!$H$11=1,(VLOOKUP($A94,'LA31'!$B$1:$BZ$201,'LA31'!AD$1,0)),
IF(LA!$H$11=2,(VLOOKUP($A94,'LA32'!$B$1:$BZ$201,'LA32'!AD$1,0)),
IF(LA!$H$11=3,(VLOOKUP($A94,'LA33'!$B$1:$BZ$201,'LA33'!AD$1,0)),
0))),".")</f>
        <v>x</v>
      </c>
      <c r="AF94" s="106" t="str">
        <f>IFERROR(
IF(LA!$H$11=1,(VLOOKUP($A94,'LA31'!$B$1:$BZ$201,'LA31'!AE$1,0)),
IF(LA!$H$11=2,(VLOOKUP($A94,'LA32'!$B$1:$BZ$201,'LA32'!AE$1,0)),
IF(LA!$H$11=3,(VLOOKUP($A94,'LA33'!$B$1:$BZ$201,'LA33'!AE$1,0)),
0))),".")</f>
        <v>x</v>
      </c>
      <c r="AG94" s="106" t="str">
        <f>IFERROR(
IF(LA!$H$11=1,(VLOOKUP($A94,'LA31'!$B$1:$BZ$201,'LA31'!AF$1,0)),
IF(LA!$H$11=2,(VLOOKUP($A94,'LA32'!$B$1:$BZ$201,'LA32'!AF$1,0)),
IF(LA!$H$11=3,(VLOOKUP($A94,'LA33'!$B$1:$BZ$201,'LA33'!AF$1,0)),
0))),".")</f>
        <v>x</v>
      </c>
      <c r="AH94" s="106" t="str">
        <f>IFERROR(
IF(LA!$H$11=1,(VLOOKUP($A94,'LA31'!$B$1:$BZ$201,'LA31'!AG$1,0)),
IF(LA!$H$11=2,(VLOOKUP($A94,'LA32'!$B$1:$BZ$201,'LA32'!AG$1,0)),
IF(LA!$H$11=3,(VLOOKUP($A94,'LA33'!$B$1:$BZ$201,'LA33'!AG$1,0)),
0))),".")</f>
        <v>x</v>
      </c>
      <c r="AI94" s="106">
        <f>IFERROR(
IF(LA!$H$11=1,(VLOOKUP($A94,'LA31'!$B$1:$BZ$201,'LA31'!AH$1,0)),
IF(LA!$H$11=2,(VLOOKUP($A94,'LA32'!$B$1:$BZ$201,'LA32'!AH$1,0)),
IF(LA!$H$11=3,(VLOOKUP($A94,'LA33'!$B$1:$BZ$201,'LA33'!AH$1,0)),
0))),".")</f>
        <v>0.63</v>
      </c>
      <c r="AJ94" s="106">
        <f>IFERROR(
IF(LA!$H$11=1,(VLOOKUP($A94,'LA31'!$B$1:$BZ$201,'LA31'!AI$1,0)),
IF(LA!$H$11=2,(VLOOKUP($A94,'LA32'!$B$1:$BZ$201,'LA32'!AI$1,0)),
IF(LA!$H$11=3,(VLOOKUP($A94,'LA33'!$B$1:$BZ$201,'LA33'!AI$1,0)),
0))),".")</f>
        <v>0.62</v>
      </c>
      <c r="AK94" s="106" t="str">
        <f>IFERROR(
IF(LA!$H$11=1,(VLOOKUP($A94,'LA31'!$B$1:$BZ$201,'LA31'!AJ$1,0)),
IF(LA!$H$11=2,(VLOOKUP($A94,'LA32'!$B$1:$BZ$201,'LA32'!AJ$1,0)),
IF(LA!$H$11=3,(VLOOKUP($A94,'LA33'!$B$1:$BZ$201,'LA33'!AJ$1,0)),
0))),".")</f>
        <v>x</v>
      </c>
      <c r="AL94" s="106">
        <f>IFERROR(
IF(LA!$H$11=1,(VLOOKUP($A94,'LA31'!$B$1:$BZ$201,'LA31'!AK$1,0)),
IF(LA!$H$11=2,(VLOOKUP($A94,'LA32'!$B$1:$BZ$201,'LA32'!AK$1,0)),
IF(LA!$H$11=3,(VLOOKUP($A94,'LA33'!$B$1:$BZ$201,'LA33'!AK$1,0)),
0))),".")</f>
        <v>0.18</v>
      </c>
      <c r="AM94" s="106">
        <f>IFERROR(
IF(LA!$H$11=1,(VLOOKUP($A94,'LA31'!$B$1:$BZ$201,'LA31'!AL$1,0)),
IF(LA!$H$11=2,(VLOOKUP($A94,'LA32'!$B$1:$BZ$201,'LA32'!AL$1,0)),
IF(LA!$H$11=3,(VLOOKUP($A94,'LA33'!$B$1:$BZ$201,'LA33'!AL$1,0)),
0))),".")</f>
        <v>0.17</v>
      </c>
      <c r="AN94" s="106" t="str">
        <f>IFERROR(
IF(LA!$H$11=1,(VLOOKUP($A94,'LA31'!$B$1:$BZ$201,'LA31'!AM$1,0)),
IF(LA!$H$11=2,(VLOOKUP($A94,'LA32'!$B$1:$BZ$201,'LA32'!AM$1,0)),
IF(LA!$H$11=3,(VLOOKUP($A94,'LA33'!$B$1:$BZ$201,'LA33'!AM$1,0)),
0))),".")</f>
        <v>x</v>
      </c>
      <c r="AO94" s="106" t="str">
        <f>IFERROR(
IF(LA!$H$11=1,(VLOOKUP($A94,'LA31'!$B$1:$BZ$201,'LA31'!AN$1,0)),
IF(LA!$H$11=2,(VLOOKUP($A94,'LA32'!$B$1:$BZ$201,'LA32'!AN$1,0)),
IF(LA!$H$11=3,(VLOOKUP($A94,'LA33'!$B$1:$BZ$201,'LA33'!AN$1,0)),
0))),".")</f>
        <v>x</v>
      </c>
      <c r="AP94" s="106" t="str">
        <f>IFERROR(
IF(LA!$H$11=1,(VLOOKUP($A94,'LA31'!$B$1:$BZ$201,'LA31'!AO$1,0)),
IF(LA!$H$11=2,(VLOOKUP($A94,'LA32'!$B$1:$BZ$201,'LA32'!AO$1,0)),
IF(LA!$H$11=3,(VLOOKUP($A94,'LA33'!$B$1:$BZ$201,'LA33'!AO$1,0)),
0))),".")</f>
        <v>x</v>
      </c>
      <c r="AQ94" s="106" t="str">
        <f>IFERROR(
IF(LA!$H$11=1,(VLOOKUP($A94,'LA31'!$B$1:$BZ$201,'LA31'!AP$1,0)),
IF(LA!$H$11=2,(VLOOKUP($A94,'LA32'!$B$1:$BZ$201,'LA32'!AP$1,0)),
IF(LA!$H$11=3,(VLOOKUP($A94,'LA33'!$B$1:$BZ$201,'LA33'!AP$1,0)),
0))),".")</f>
        <v>x</v>
      </c>
      <c r="AR94" s="106">
        <f>IFERROR(
IF(LA!$H$11=1,(VLOOKUP($A94,'LA31'!$B$1:$BZ$201,'LA31'!AQ$1,0)),
IF(LA!$H$11=2,(VLOOKUP($A94,'LA32'!$B$1:$BZ$201,'LA32'!AQ$1,0)),
IF(LA!$H$11=3,(VLOOKUP($A94,'LA33'!$B$1:$BZ$201,'LA33'!AQ$1,0)),
0))),".")</f>
        <v>0.1</v>
      </c>
      <c r="AS94" s="106">
        <f>IFERROR(
IF(LA!$H$11=1,(VLOOKUP($A94,'LA31'!$B$1:$BZ$201,'LA31'!AR$1,0)),
IF(LA!$H$11=2,(VLOOKUP($A94,'LA32'!$B$1:$BZ$201,'LA32'!AR$1,0)),
IF(LA!$H$11=3,(VLOOKUP($A94,'LA33'!$B$1:$BZ$201,'LA33'!AR$1,0)),
0))),".")</f>
        <v>0.1</v>
      </c>
      <c r="AT94" s="106" t="str">
        <f>IFERROR(
IF(LA!$H$11=1,(VLOOKUP($A94,'LA31'!$B$1:$BZ$201,'LA31'!AS$1,0)),
IF(LA!$H$11=2,(VLOOKUP($A94,'LA32'!$B$1:$BZ$201,'LA32'!AS$1,0)),
IF(LA!$H$11=3,(VLOOKUP($A94,'LA33'!$B$1:$BZ$201,'LA33'!AS$1,0)),
0))),".")</f>
        <v>x</v>
      </c>
      <c r="AU94" s="106">
        <f>IFERROR(
IF(LA!$H$11=1,(VLOOKUP($A94,'LA31'!$B$1:$BZ$201,'LA31'!AT$1,0)),
IF(LA!$H$11=2,(VLOOKUP($A94,'LA32'!$B$1:$BZ$201,'LA32'!AT$1,0)),
IF(LA!$H$11=3,(VLOOKUP($A94,'LA33'!$B$1:$BZ$201,'LA33'!AT$1,0)),
0))),".")</f>
        <v>0.46</v>
      </c>
      <c r="AV94" s="106">
        <f>IFERROR(
IF(LA!$H$11=1,(VLOOKUP($A94,'LA31'!$B$1:$BZ$201,'LA31'!AU$1,0)),
IF(LA!$H$11=2,(VLOOKUP($A94,'LA32'!$B$1:$BZ$201,'LA32'!AU$1,0)),
IF(LA!$H$11=3,(VLOOKUP($A94,'LA33'!$B$1:$BZ$201,'LA33'!AU$1,0)),
0))),".")</f>
        <v>0.45</v>
      </c>
      <c r="AW94" s="106" t="str">
        <f>IFERROR(
IF(LA!$H$11=1,(VLOOKUP($A94,'LA31'!$B$1:$BZ$201,'LA31'!AV$1,0)),
IF(LA!$H$11=2,(VLOOKUP($A94,'LA32'!$B$1:$BZ$201,'LA32'!AV$1,0)),
IF(LA!$H$11=3,(VLOOKUP($A94,'LA33'!$B$1:$BZ$201,'LA33'!AV$1,0)),
0))),".")</f>
        <v>x</v>
      </c>
      <c r="AX94" s="106">
        <f>IFERROR(
IF(LA!$H$11=1,(VLOOKUP($A94,'LA31'!$B$1:$BZ$201,'LA31'!AW$1,0)),
IF(LA!$H$11=2,(VLOOKUP($A94,'LA32'!$B$1:$BZ$201,'LA32'!AW$1,0)),
IF(LA!$H$11=3,(VLOOKUP($A94,'LA33'!$B$1:$BZ$201,'LA33'!AW$1,0)),
0))),".")</f>
        <v>0</v>
      </c>
      <c r="AY94" s="106">
        <f>IFERROR(
IF(LA!$H$11=1,(VLOOKUP($A94,'LA31'!$B$1:$BZ$201,'LA31'!AX$1,0)),
IF(LA!$H$11=2,(VLOOKUP($A94,'LA32'!$B$1:$BZ$201,'LA32'!AX$1,0)),
IF(LA!$H$11=3,(VLOOKUP($A94,'LA33'!$B$1:$BZ$201,'LA33'!AX$1,0)),
0))),".")</f>
        <v>0</v>
      </c>
      <c r="AZ94" s="106" t="str">
        <f>IFERROR(
IF(LA!$H$11=1,(VLOOKUP($A94,'LA31'!$B$1:$BZ$201,'LA31'!AY$1,0)),
IF(LA!$H$11=2,(VLOOKUP($A94,'LA32'!$B$1:$BZ$201,'LA32'!AY$1,0)),
IF(LA!$H$11=3,(VLOOKUP($A94,'LA33'!$B$1:$BZ$201,'LA33'!AY$1,0)),
0))),".")</f>
        <v>x</v>
      </c>
      <c r="BA94" s="106">
        <f>IFERROR(
IF(LA!$H$11=1,(VLOOKUP($A94,'LA31'!$B$1:$BZ$201,'LA31'!AZ$1,0)),
IF(LA!$H$11=2,(VLOOKUP($A94,'LA32'!$B$1:$BZ$201,'LA32'!AZ$1,0)),
IF(LA!$H$11=3,(VLOOKUP($A94,'LA33'!$B$1:$BZ$201,'LA33'!AZ$1,0)),
0))),".")</f>
        <v>0</v>
      </c>
      <c r="BB94" s="106">
        <f>IFERROR(
IF(LA!$H$11=1,(VLOOKUP($A94,'LA31'!$B$1:$BZ$201,'LA31'!BA$1,0)),
IF(LA!$H$11=2,(VLOOKUP($A94,'LA32'!$B$1:$BZ$201,'LA32'!BA$1,0)),
IF(LA!$H$11=3,(VLOOKUP($A94,'LA33'!$B$1:$BZ$201,'LA33'!BA$1,0)),
0))),".")</f>
        <v>0</v>
      </c>
      <c r="BC94" s="106" t="str">
        <f>IFERROR(
IF(LA!$H$11=1,(VLOOKUP($A94,'LA31'!$B$1:$BZ$201,'LA31'!BB$1,0)),
IF(LA!$H$11=2,(VLOOKUP($A94,'LA32'!$B$1:$BZ$201,'LA32'!BB$1,0)),
IF(LA!$H$11=3,(VLOOKUP($A94,'LA33'!$B$1:$BZ$201,'LA33'!BB$1,0)),
0))),".")</f>
        <v>x</v>
      </c>
      <c r="BD94" s="106" t="str">
        <f>IFERROR(
IF(LA!$H$11=1,(VLOOKUP($A94,'LA31'!$B$1:$BZ$201,'LA31'!BC$1,0)),
IF(LA!$H$11=2,(VLOOKUP($A94,'LA32'!$B$1:$BZ$201,'LA32'!BC$1,0)),
IF(LA!$H$11=3,(VLOOKUP($A94,'LA33'!$B$1:$BZ$201,'LA33'!BC$1,0)),
0))),".")</f>
        <v>x</v>
      </c>
      <c r="BE94" s="106" t="str">
        <f>IFERROR(
IF(LA!$H$11=1,(VLOOKUP($A94,'LA31'!$B$1:$BZ$201,'LA31'!BD$1,0)),
IF(LA!$H$11=2,(VLOOKUP($A94,'LA32'!$B$1:$BZ$201,'LA32'!BD$1,0)),
IF(LA!$H$11=3,(VLOOKUP($A94,'LA33'!$B$1:$BZ$201,'LA33'!BD$1,0)),
0))),".")</f>
        <v>x</v>
      </c>
      <c r="BF94" s="106" t="str">
        <f>IFERROR(
IF(LA!$H$11=1,(VLOOKUP($A94,'LA31'!$B$1:$BZ$201,'LA31'!BE$1,0)),
IF(LA!$H$11=2,(VLOOKUP($A94,'LA32'!$B$1:$BZ$201,'LA32'!BE$1,0)),
IF(LA!$H$11=3,(VLOOKUP($A94,'LA33'!$B$1:$BZ$201,'LA33'!BE$1,0)),
0))),".")</f>
        <v>x</v>
      </c>
      <c r="BG94" s="106">
        <f>IFERROR(
IF(LA!$H$11=1,(VLOOKUP($A94,'LA31'!$B$1:$BZ$201,'LA31'!BF$1,0)),
IF(LA!$H$11=2,(VLOOKUP($A94,'LA32'!$B$1:$BZ$201,'LA32'!BF$1,0)),
IF(LA!$H$11=3,(VLOOKUP($A94,'LA33'!$B$1:$BZ$201,'LA33'!BF$1,0)),
0))),".")</f>
        <v>0</v>
      </c>
      <c r="BH94" s="106">
        <f>IFERROR(
IF(LA!$H$11=1,(VLOOKUP($A94,'LA31'!$B$1:$BZ$201,'LA31'!BG$1,0)),
IF(LA!$H$11=2,(VLOOKUP($A94,'LA32'!$B$1:$BZ$201,'LA32'!BG$1,0)),
IF(LA!$H$11=3,(VLOOKUP($A94,'LA33'!$B$1:$BZ$201,'LA33'!BG$1,0)),
0))),".")</f>
        <v>0</v>
      </c>
      <c r="BI94" s="106" t="str">
        <f>IFERROR(
IF(LA!$H$11=1,(VLOOKUP($A94,'LA31'!$B$1:$BZ$201,'LA31'!BH$1,0)),
IF(LA!$H$11=2,(VLOOKUP($A94,'LA32'!$B$1:$BZ$201,'LA32'!BH$1,0)),
IF(LA!$H$11=3,(VLOOKUP($A94,'LA33'!$B$1:$BZ$201,'LA33'!BH$1,0)),
0))),".")</f>
        <v>x</v>
      </c>
      <c r="BJ94" s="106" t="str">
        <f>IFERROR(
IF(LA!$H$11=1,(VLOOKUP($A94,'LA31'!$B$1:$BZ$201,'LA31'!BI$1,0)),
IF(LA!$H$11=2,(VLOOKUP($A94,'LA32'!$B$1:$BZ$201,'LA32'!BI$1,0)),
IF(LA!$H$11=3,(VLOOKUP($A94,'LA33'!$B$1:$BZ$201,'LA33'!BI$1,0)),
0))),".")</f>
        <v>x</v>
      </c>
      <c r="BK94" s="106" t="str">
        <f>IFERROR(
IF(LA!$H$11=1,(VLOOKUP($A94,'LA31'!$B$1:$BZ$201,'LA31'!BJ$1,0)),
IF(LA!$H$11=2,(VLOOKUP($A94,'LA32'!$B$1:$BZ$201,'LA32'!BJ$1,0)),
IF(LA!$H$11=3,(VLOOKUP($A94,'LA33'!$B$1:$BZ$201,'LA33'!BJ$1,0)),
0))),".")</f>
        <v>x</v>
      </c>
      <c r="BL94" s="106" t="str">
        <f>IFERROR(
IF(LA!$H$11=1,(VLOOKUP($A94,'LA31'!$B$1:$BZ$201,'LA31'!BK$1,0)),
IF(LA!$H$11=2,(VLOOKUP($A94,'LA32'!$B$1:$BZ$201,'LA32'!BK$1,0)),
IF(LA!$H$11=3,(VLOOKUP($A94,'LA33'!$B$1:$BZ$201,'LA33'!BK$1,0)),
0))),".")</f>
        <v>x</v>
      </c>
      <c r="BM94" s="106">
        <f>IFERROR(
IF(LA!$H$11=1,(VLOOKUP($A94,'LA31'!$B$1:$BZ$201,'LA31'!BL$1,0)),
IF(LA!$H$11=2,(VLOOKUP($A94,'LA32'!$B$1:$BZ$201,'LA32'!BL$1,0)),
IF(LA!$H$11=3,(VLOOKUP($A94,'LA33'!$B$1:$BZ$201,'LA33'!BL$1,0)),
0))),".")</f>
        <v>0</v>
      </c>
      <c r="BN94" s="106">
        <f>IFERROR(
IF(LA!$H$11=1,(VLOOKUP($A94,'LA31'!$B$1:$BZ$201,'LA31'!BM$1,0)),
IF(LA!$H$11=2,(VLOOKUP($A94,'LA32'!$B$1:$BZ$201,'LA32'!BM$1,0)),
IF(LA!$H$11=3,(VLOOKUP($A94,'LA33'!$B$1:$BZ$201,'LA33'!BM$1,0)),
0))),".")</f>
        <v>0</v>
      </c>
      <c r="BO94" s="106" t="str">
        <f>IFERROR(
IF(LA!$H$11=1,(VLOOKUP($A94,'LA31'!$B$1:$BZ$201,'LA31'!BN$1,0)),
IF(LA!$H$11=2,(VLOOKUP($A94,'LA32'!$B$1:$BZ$201,'LA32'!BN$1,0)),
IF(LA!$H$11=3,(VLOOKUP($A94,'LA33'!$B$1:$BZ$201,'LA33'!BN$1,0)),
0))),".")</f>
        <v>x</v>
      </c>
      <c r="BP94" s="106" t="str">
        <f>IFERROR(
IF(LA!$H$11=1,(VLOOKUP($A94,'LA31'!$B$1:$BZ$201,'LA31'!BO$1,0)),
IF(LA!$H$11=2,(VLOOKUP($A94,'LA32'!$B$1:$BZ$201,'LA32'!BO$1,0)),
IF(LA!$H$11=3,(VLOOKUP($A94,'LA33'!$B$1:$BZ$201,'LA33'!BO$1,0)),
0))),".")</f>
        <v>x</v>
      </c>
      <c r="BQ94" s="106" t="str">
        <f>IFERROR(
IF(LA!$H$11=1,(VLOOKUP($A94,'LA31'!$B$1:$BZ$201,'LA31'!BP$1,0)),
IF(LA!$H$11=2,(VLOOKUP($A94,'LA32'!$B$1:$BZ$201,'LA32'!BP$1,0)),
IF(LA!$H$11=3,(VLOOKUP($A94,'LA33'!$B$1:$BZ$201,'LA33'!BP$1,0)),
0))),".")</f>
        <v>x</v>
      </c>
      <c r="BR94" s="106" t="str">
        <f>IFERROR(
IF(LA!$H$11=1,(VLOOKUP($A94,'LA31'!$B$1:$BZ$201,'LA31'!BQ$1,0)),
IF(LA!$H$11=2,(VLOOKUP($A94,'LA32'!$B$1:$BZ$201,'LA32'!BQ$1,0)),
IF(LA!$H$11=3,(VLOOKUP($A94,'LA33'!$B$1:$BZ$201,'LA33'!BQ$1,0)),
0))),".")</f>
        <v>x</v>
      </c>
      <c r="BS94" s="106" t="str">
        <f>IFERROR(
IF(LA!$H$11=1,(VLOOKUP($A94,'LA31'!$B$1:$BZ$201,'LA31'!BR$1,0)),
IF(LA!$H$11=2,(VLOOKUP($A94,'LA32'!$B$1:$BZ$201,'LA32'!BR$1,0)),
IF(LA!$H$11=3,(VLOOKUP($A94,'LA33'!$B$1:$BZ$201,'LA33'!BR$1,0)),
0))),".")</f>
        <v>x</v>
      </c>
      <c r="BT94" s="106" t="str">
        <f>IFERROR(
IF(LA!$H$11=1,(VLOOKUP($A94,'LA31'!$B$1:$BZ$201,'LA31'!BS$1,0)),
IF(LA!$H$11=2,(VLOOKUP($A94,'LA32'!$B$1:$BZ$201,'LA32'!BS$1,0)),
IF(LA!$H$11=3,(VLOOKUP($A94,'LA33'!$B$1:$BZ$201,'LA33'!BS$1,0)),
0))),".")</f>
        <v>x</v>
      </c>
      <c r="BU94" s="106" t="str">
        <f>IFERROR(
IF(LA!$H$11=1,(VLOOKUP($A94,'LA31'!$B$1:$BZ$201,'LA31'!BT$1,0)),
IF(LA!$H$11=2,(VLOOKUP($A94,'LA32'!$B$1:$BZ$201,'LA32'!BT$1,0)),
IF(LA!$H$11=3,(VLOOKUP($A94,'LA33'!$B$1:$BZ$201,'LA33'!BT$1,0)),
0))),".")</f>
        <v>x</v>
      </c>
      <c r="BV94" s="106">
        <f>IFERROR(
IF(LA!$H$11=1,(VLOOKUP($A94,'LA31'!$B$1:$BZ$201,'LA31'!BU$1,0)),
IF(LA!$H$11=2,(VLOOKUP($A94,'LA32'!$B$1:$BZ$201,'LA32'!BU$1,0)),
IF(LA!$H$11=3,(VLOOKUP($A94,'LA33'!$B$1:$BZ$201,'LA33'!BU$1,0)),
0))),".")</f>
        <v>0</v>
      </c>
      <c r="BW94" s="106" t="str">
        <f>IFERROR(
IF(LA!$H$11=1,(VLOOKUP($A94,'LA31'!$B$1:$BZ$201,'LA31'!BV$1,0)),
IF(LA!$H$11=2,(VLOOKUP($A94,'LA32'!$B$1:$BZ$201,'LA32'!BV$1,0)),
IF(LA!$H$11=3,(VLOOKUP($A94,'LA33'!$B$1:$BZ$201,'LA33'!BV$1,0)),
0))),".")</f>
        <v>x</v>
      </c>
      <c r="BX94" s="106" t="str">
        <f>IFERROR(
IF(LA!$H$11=1,(VLOOKUP($A94,'LA31'!$B$1:$BZ$201,'LA31'!BW$1,0)),
IF(LA!$H$11=2,(VLOOKUP($A94,'LA32'!$B$1:$BZ$201,'LA32'!BW$1,0)),
IF(LA!$H$11=3,(VLOOKUP($A94,'LA33'!$B$1:$BZ$201,'LA33'!BW$1,0)),
0))),".")</f>
        <v>x</v>
      </c>
      <c r="BY94" s="106">
        <f>IFERROR(
IF(LA!$H$11=1,(VLOOKUP($A94,'LA31'!$B$1:$BZ$201,'LA31'!BX$1,0)),
IF(LA!$H$11=2,(VLOOKUP($A94,'LA32'!$B$1:$BZ$201,'LA32'!BX$1,0)),
IF(LA!$H$11=3,(VLOOKUP($A94,'LA33'!$B$1:$BZ$201,'LA33'!BX$1,0)),
0))),".")</f>
        <v>0.2</v>
      </c>
      <c r="BZ94" s="106">
        <f>IFERROR(
IF(LA!$H$11=1,(VLOOKUP($A94,'LA31'!$B$1:$BZ$201,'LA31'!BY$1,0)),
IF(LA!$H$11=2,(VLOOKUP($A94,'LA32'!$B$1:$BZ$201,'LA32'!BY$1,0)),
IF(LA!$H$11=3,(VLOOKUP($A94,'LA33'!$B$1:$BZ$201,'LA33'!BY$1,0)),
0))),".")</f>
        <v>0.2</v>
      </c>
    </row>
    <row r="95" spans="1:78" x14ac:dyDescent="0.2">
      <c r="A95" s="55">
        <v>352</v>
      </c>
      <c r="B95" s="55" t="s">
        <v>277</v>
      </c>
      <c r="C95" s="88" t="s">
        <v>192</v>
      </c>
      <c r="D95" s="59">
        <f>IFERROR(
IF(LA!$H$11=1,(VLOOKUP($A95,'LA31'!$B$1:$BZ$201,'LA31'!C$1,0)),
IF(LA!$H$11=2,(VLOOKUP($A95,'LA32'!$B$1:$BZ$201,'LA32'!C$1,0)),
IF(LA!$H$11=3,(VLOOKUP($A95,'LA33'!$B$1:$BZ$201,'LA33'!C$1,0)),
0))),".")</f>
        <v>70</v>
      </c>
      <c r="E95" s="59">
        <f>IFERROR(
IF(LA!$H$11=1,(VLOOKUP($A95,'LA31'!$B$1:$BZ$201,'LA31'!D$1,0)),
IF(LA!$H$11=2,(VLOOKUP($A95,'LA32'!$B$1:$BZ$201,'LA32'!D$1,0)),
IF(LA!$H$11=3,(VLOOKUP($A95,'LA33'!$B$1:$BZ$201,'LA33'!D$1,0)),
0))),".")</f>
        <v>380</v>
      </c>
      <c r="F95" s="59">
        <f>IFERROR(
IF(LA!$H$11=1,(VLOOKUP($A95,'LA31'!$B$1:$BZ$201,'LA31'!E$1,0)),
IF(LA!$H$11=2,(VLOOKUP($A95,'LA32'!$B$1:$BZ$201,'LA32'!E$1,0)),
IF(LA!$H$11=3,(VLOOKUP($A95,'LA33'!$B$1:$BZ$201,'LA33'!E$1,0)),
0))),".")</f>
        <v>450</v>
      </c>
      <c r="G95" s="106">
        <f>IFERROR(
IF(LA!$H$11=1,(VLOOKUP($A95,'LA31'!$B$1:$BZ$201,'LA31'!F$1,0)),
IF(LA!$H$11=2,(VLOOKUP($A95,'LA32'!$B$1:$BZ$201,'LA32'!F$1,0)),
IF(LA!$H$11=3,(VLOOKUP($A95,'LA33'!$B$1:$BZ$201,'LA33'!F$1,0)),
0))),".")</f>
        <v>0.76</v>
      </c>
      <c r="H95" s="106">
        <f>IFERROR(
IF(LA!$H$11=1,(VLOOKUP($A95,'LA31'!$B$1:$BZ$201,'LA31'!G$1,0)),
IF(LA!$H$11=2,(VLOOKUP($A95,'LA32'!$B$1:$BZ$201,'LA32'!G$1,0)),
IF(LA!$H$11=3,(VLOOKUP($A95,'LA33'!$B$1:$BZ$201,'LA33'!G$1,0)),
0))),".")</f>
        <v>0.67</v>
      </c>
      <c r="I95" s="106">
        <f>IFERROR(
IF(LA!$H$11=1,(VLOOKUP($A95,'LA31'!$B$1:$BZ$201,'LA31'!H$1,0)),
IF(LA!$H$11=2,(VLOOKUP($A95,'LA32'!$B$1:$BZ$201,'LA32'!H$1,0)),
IF(LA!$H$11=3,(VLOOKUP($A95,'LA33'!$B$1:$BZ$201,'LA33'!H$1,0)),
0))),".")</f>
        <v>0.69</v>
      </c>
      <c r="J95" s="106">
        <f>IFERROR(
IF(LA!$H$11=1,(VLOOKUP($A95,'LA31'!$B$1:$BZ$201,'LA31'!I$1,0)),
IF(LA!$H$11=2,(VLOOKUP($A95,'LA32'!$B$1:$BZ$201,'LA32'!I$1,0)),
IF(LA!$H$11=3,(VLOOKUP($A95,'LA33'!$B$1:$BZ$201,'LA33'!I$1,0)),
0))),".")</f>
        <v>0.73</v>
      </c>
      <c r="K95" s="106">
        <f>IFERROR(
IF(LA!$H$11=1,(VLOOKUP($A95,'LA31'!$B$1:$BZ$201,'LA31'!J$1,0)),
IF(LA!$H$11=2,(VLOOKUP($A95,'LA32'!$B$1:$BZ$201,'LA32'!J$1,0)),
IF(LA!$H$11=3,(VLOOKUP($A95,'LA33'!$B$1:$BZ$201,'LA33'!J$1,0)),
0))),".")</f>
        <v>0.66</v>
      </c>
      <c r="L95" s="106">
        <f>IFERROR(
IF(LA!$H$11=1,(VLOOKUP($A95,'LA31'!$B$1:$BZ$201,'LA31'!K$1,0)),
IF(LA!$H$11=2,(VLOOKUP($A95,'LA32'!$B$1:$BZ$201,'LA32'!K$1,0)),
IF(LA!$H$11=3,(VLOOKUP($A95,'LA33'!$B$1:$BZ$201,'LA33'!K$1,0)),
0))),".")</f>
        <v>0.67</v>
      </c>
      <c r="M95" s="106">
        <f>IFERROR(
IF(LA!$H$11=1,(VLOOKUP($A95,'LA31'!$B$1:$BZ$201,'LA31'!L$1,0)),
IF(LA!$H$11=2,(VLOOKUP($A95,'LA32'!$B$1:$BZ$201,'LA32'!L$1,0)),
IF(LA!$H$11=3,(VLOOKUP($A95,'LA33'!$B$1:$BZ$201,'LA33'!L$1,0)),
0))),".")</f>
        <v>0.09</v>
      </c>
      <c r="N95" s="106">
        <f>IFERROR(
IF(LA!$H$11=1,(VLOOKUP($A95,'LA31'!$B$1:$BZ$201,'LA31'!M$1,0)),
IF(LA!$H$11=2,(VLOOKUP($A95,'LA32'!$B$1:$BZ$201,'LA32'!M$1,0)),
IF(LA!$H$11=3,(VLOOKUP($A95,'LA33'!$B$1:$BZ$201,'LA33'!M$1,0)),
0))),".")</f>
        <v>0.03</v>
      </c>
      <c r="O95" s="106">
        <f>IFERROR(
IF(LA!$H$11=1,(VLOOKUP($A95,'LA31'!$B$1:$BZ$201,'LA31'!N$1,0)),
IF(LA!$H$11=2,(VLOOKUP($A95,'LA32'!$B$1:$BZ$201,'LA32'!N$1,0)),
IF(LA!$H$11=3,(VLOOKUP($A95,'LA33'!$B$1:$BZ$201,'LA33'!N$1,0)),
0))),".")</f>
        <v>0.04</v>
      </c>
      <c r="P95" s="106">
        <f>IFERROR(
IF(LA!$H$11=1,(VLOOKUP($A95,'LA31'!$B$1:$BZ$201,'LA31'!O$1,0)),
IF(LA!$H$11=2,(VLOOKUP($A95,'LA32'!$B$1:$BZ$201,'LA32'!O$1,0)),
IF(LA!$H$11=3,(VLOOKUP($A95,'LA33'!$B$1:$BZ$201,'LA33'!O$1,0)),
0))),".")</f>
        <v>0</v>
      </c>
      <c r="Q95" s="106">
        <f>IFERROR(
IF(LA!$H$11=1,(VLOOKUP($A95,'LA31'!$B$1:$BZ$201,'LA31'!P$1,0)),
IF(LA!$H$11=2,(VLOOKUP($A95,'LA32'!$B$1:$BZ$201,'LA32'!P$1,0)),
IF(LA!$H$11=3,(VLOOKUP($A95,'LA33'!$B$1:$BZ$201,'LA33'!P$1,0)),
0))),".")</f>
        <v>0</v>
      </c>
      <c r="R95" s="106">
        <f>IFERROR(
IF(LA!$H$11=1,(VLOOKUP($A95,'LA31'!$B$1:$BZ$201,'LA31'!Q$1,0)),
IF(LA!$H$11=2,(VLOOKUP($A95,'LA32'!$B$1:$BZ$201,'LA32'!Q$1,0)),
IF(LA!$H$11=3,(VLOOKUP($A95,'LA33'!$B$1:$BZ$201,'LA33'!Q$1,0)),
0))),".")</f>
        <v>0</v>
      </c>
      <c r="S95" s="106" t="str">
        <f>IFERROR(
IF(LA!$H$11=1,(VLOOKUP($A95,'LA31'!$B$1:$BZ$201,'LA31'!R$1,0)),
IF(LA!$H$11=2,(VLOOKUP($A95,'LA32'!$B$1:$BZ$201,'LA32'!R$1,0)),
IF(LA!$H$11=3,(VLOOKUP($A95,'LA33'!$B$1:$BZ$201,'LA33'!R$1,0)),
0))),".")</f>
        <v>x</v>
      </c>
      <c r="T95" s="106">
        <f>IFERROR(
IF(LA!$H$11=1,(VLOOKUP($A95,'LA31'!$B$1:$BZ$201,'LA31'!S$1,0)),
IF(LA!$H$11=2,(VLOOKUP($A95,'LA32'!$B$1:$BZ$201,'LA32'!S$1,0)),
IF(LA!$H$11=3,(VLOOKUP($A95,'LA33'!$B$1:$BZ$201,'LA33'!S$1,0)),
0))),".")</f>
        <v>0.02</v>
      </c>
      <c r="U95" s="106">
        <f>IFERROR(
IF(LA!$H$11=1,(VLOOKUP($A95,'LA31'!$B$1:$BZ$201,'LA31'!T$1,0)),
IF(LA!$H$11=2,(VLOOKUP($A95,'LA32'!$B$1:$BZ$201,'LA32'!T$1,0)),
IF(LA!$H$11=3,(VLOOKUP($A95,'LA33'!$B$1:$BZ$201,'LA33'!T$1,0)),
0))),".")</f>
        <v>0.02</v>
      </c>
      <c r="V95" s="106">
        <f>IFERROR(
IF(LA!$H$11=1,(VLOOKUP($A95,'LA31'!$B$1:$BZ$201,'LA31'!U$1,0)),
IF(LA!$H$11=2,(VLOOKUP($A95,'LA32'!$B$1:$BZ$201,'LA32'!U$1,0)),
IF(LA!$H$11=3,(VLOOKUP($A95,'LA33'!$B$1:$BZ$201,'LA33'!U$1,0)),
0))),".")</f>
        <v>0.12</v>
      </c>
      <c r="W95" s="106">
        <f>IFERROR(
IF(LA!$H$11=1,(VLOOKUP($A95,'LA31'!$B$1:$BZ$201,'LA31'!V$1,0)),
IF(LA!$H$11=2,(VLOOKUP($A95,'LA32'!$B$1:$BZ$201,'LA32'!V$1,0)),
IF(LA!$H$11=3,(VLOOKUP($A95,'LA33'!$B$1:$BZ$201,'LA33'!V$1,0)),
0))),".")</f>
        <v>0.06</v>
      </c>
      <c r="X95" s="106">
        <f>IFERROR(
IF(LA!$H$11=1,(VLOOKUP($A95,'LA31'!$B$1:$BZ$201,'LA31'!W$1,0)),
IF(LA!$H$11=2,(VLOOKUP($A95,'LA32'!$B$1:$BZ$201,'LA32'!W$1,0)),
IF(LA!$H$11=3,(VLOOKUP($A95,'LA33'!$B$1:$BZ$201,'LA33'!W$1,0)),
0))),".")</f>
        <v>0.06</v>
      </c>
      <c r="Y95" s="106">
        <f>IFERROR(
IF(LA!$H$11=1,(VLOOKUP($A95,'LA31'!$B$1:$BZ$201,'LA31'!X$1,0)),
IF(LA!$H$11=2,(VLOOKUP($A95,'LA32'!$B$1:$BZ$201,'LA32'!X$1,0)),
IF(LA!$H$11=3,(VLOOKUP($A95,'LA33'!$B$1:$BZ$201,'LA33'!X$1,0)),
0))),".")</f>
        <v>0</v>
      </c>
      <c r="Z95" s="106" t="str">
        <f>IFERROR(
IF(LA!$H$11=1,(VLOOKUP($A95,'LA31'!$B$1:$BZ$201,'LA31'!Y$1,0)),
IF(LA!$H$11=2,(VLOOKUP($A95,'LA32'!$B$1:$BZ$201,'LA32'!Y$1,0)),
IF(LA!$H$11=3,(VLOOKUP($A95,'LA33'!$B$1:$BZ$201,'LA33'!Y$1,0)),
0))),".")</f>
        <v>x</v>
      </c>
      <c r="AA95" s="106" t="str">
        <f>IFERROR(
IF(LA!$H$11=1,(VLOOKUP($A95,'LA31'!$B$1:$BZ$201,'LA31'!Z$1,0)),
IF(LA!$H$11=2,(VLOOKUP($A95,'LA32'!$B$1:$BZ$201,'LA32'!Z$1,0)),
IF(LA!$H$11=3,(VLOOKUP($A95,'LA33'!$B$1:$BZ$201,'LA33'!Z$1,0)),
0))),".")</f>
        <v>x</v>
      </c>
      <c r="AB95" s="106">
        <f>IFERROR(
IF(LA!$H$11=1,(VLOOKUP($A95,'LA31'!$B$1:$BZ$201,'LA31'!AA$1,0)),
IF(LA!$H$11=2,(VLOOKUP($A95,'LA32'!$B$1:$BZ$201,'LA32'!AA$1,0)),
IF(LA!$H$11=3,(VLOOKUP($A95,'LA33'!$B$1:$BZ$201,'LA33'!AA$1,0)),
0))),".")</f>
        <v>0</v>
      </c>
      <c r="AC95" s="106">
        <f>IFERROR(
IF(LA!$H$11=1,(VLOOKUP($A95,'LA31'!$B$1:$BZ$201,'LA31'!AB$1,0)),
IF(LA!$H$11=2,(VLOOKUP($A95,'LA32'!$B$1:$BZ$201,'LA32'!AB$1,0)),
IF(LA!$H$11=3,(VLOOKUP($A95,'LA33'!$B$1:$BZ$201,'LA33'!AB$1,0)),
0))),".")</f>
        <v>0</v>
      </c>
      <c r="AD95" s="106">
        <f>IFERROR(
IF(LA!$H$11=1,(VLOOKUP($A95,'LA31'!$B$1:$BZ$201,'LA31'!AC$1,0)),
IF(LA!$H$11=2,(VLOOKUP($A95,'LA32'!$B$1:$BZ$201,'LA32'!AC$1,0)),
IF(LA!$H$11=3,(VLOOKUP($A95,'LA33'!$B$1:$BZ$201,'LA33'!AC$1,0)),
0))),".")</f>
        <v>0</v>
      </c>
      <c r="AE95" s="106" t="str">
        <f>IFERROR(
IF(LA!$H$11=1,(VLOOKUP($A95,'LA31'!$B$1:$BZ$201,'LA31'!AD$1,0)),
IF(LA!$H$11=2,(VLOOKUP($A95,'LA32'!$B$1:$BZ$201,'LA32'!AD$1,0)),
IF(LA!$H$11=3,(VLOOKUP($A95,'LA33'!$B$1:$BZ$201,'LA33'!AD$1,0)),
0))),".")</f>
        <v>x</v>
      </c>
      <c r="AF95" s="106">
        <f>IFERROR(
IF(LA!$H$11=1,(VLOOKUP($A95,'LA31'!$B$1:$BZ$201,'LA31'!AE$1,0)),
IF(LA!$H$11=2,(VLOOKUP($A95,'LA32'!$B$1:$BZ$201,'LA32'!AE$1,0)),
IF(LA!$H$11=3,(VLOOKUP($A95,'LA33'!$B$1:$BZ$201,'LA33'!AE$1,0)),
0))),".")</f>
        <v>0.02</v>
      </c>
      <c r="AG95" s="106">
        <f>IFERROR(
IF(LA!$H$11=1,(VLOOKUP($A95,'LA31'!$B$1:$BZ$201,'LA31'!AF$1,0)),
IF(LA!$H$11=2,(VLOOKUP($A95,'LA32'!$B$1:$BZ$201,'LA32'!AF$1,0)),
IF(LA!$H$11=3,(VLOOKUP($A95,'LA33'!$B$1:$BZ$201,'LA33'!AF$1,0)),
0))),".")</f>
        <v>0.03</v>
      </c>
      <c r="AH95" s="106">
        <f>IFERROR(
IF(LA!$H$11=1,(VLOOKUP($A95,'LA31'!$B$1:$BZ$201,'LA31'!AG$1,0)),
IF(LA!$H$11=2,(VLOOKUP($A95,'LA32'!$B$1:$BZ$201,'LA32'!AG$1,0)),
IF(LA!$H$11=3,(VLOOKUP($A95,'LA33'!$B$1:$BZ$201,'LA33'!AG$1,0)),
0))),".")</f>
        <v>0.51</v>
      </c>
      <c r="AI95" s="106">
        <f>IFERROR(
IF(LA!$H$11=1,(VLOOKUP($A95,'LA31'!$B$1:$BZ$201,'LA31'!AH$1,0)),
IF(LA!$H$11=2,(VLOOKUP($A95,'LA32'!$B$1:$BZ$201,'LA32'!AH$1,0)),
IF(LA!$H$11=3,(VLOOKUP($A95,'LA33'!$B$1:$BZ$201,'LA33'!AH$1,0)),
0))),".")</f>
        <v>0.55000000000000004</v>
      </c>
      <c r="AJ95" s="106">
        <f>IFERROR(
IF(LA!$H$11=1,(VLOOKUP($A95,'LA31'!$B$1:$BZ$201,'LA31'!AI$1,0)),
IF(LA!$H$11=2,(VLOOKUP($A95,'LA32'!$B$1:$BZ$201,'LA32'!AI$1,0)),
IF(LA!$H$11=3,(VLOOKUP($A95,'LA33'!$B$1:$BZ$201,'LA33'!AI$1,0)),
0))),".")</f>
        <v>0.54</v>
      </c>
      <c r="AK95" s="106">
        <f>IFERROR(
IF(LA!$H$11=1,(VLOOKUP($A95,'LA31'!$B$1:$BZ$201,'LA31'!AJ$1,0)),
IF(LA!$H$11=2,(VLOOKUP($A95,'LA32'!$B$1:$BZ$201,'LA32'!AJ$1,0)),
IF(LA!$H$11=3,(VLOOKUP($A95,'LA33'!$B$1:$BZ$201,'LA33'!AJ$1,0)),
0))),".")</f>
        <v>0.16</v>
      </c>
      <c r="AL95" s="106">
        <f>IFERROR(
IF(LA!$H$11=1,(VLOOKUP($A95,'LA31'!$B$1:$BZ$201,'LA31'!AK$1,0)),
IF(LA!$H$11=2,(VLOOKUP($A95,'LA32'!$B$1:$BZ$201,'LA32'!AK$1,0)),
IF(LA!$H$11=3,(VLOOKUP($A95,'LA33'!$B$1:$BZ$201,'LA33'!AK$1,0)),
0))),".")</f>
        <v>0.2</v>
      </c>
      <c r="AM95" s="106">
        <f>IFERROR(
IF(LA!$H$11=1,(VLOOKUP($A95,'LA31'!$B$1:$BZ$201,'LA31'!AL$1,0)),
IF(LA!$H$11=2,(VLOOKUP($A95,'LA32'!$B$1:$BZ$201,'LA32'!AL$1,0)),
IF(LA!$H$11=3,(VLOOKUP($A95,'LA33'!$B$1:$BZ$201,'LA33'!AL$1,0)),
0))),".")</f>
        <v>0.2</v>
      </c>
      <c r="AN95" s="106" t="str">
        <f>IFERROR(
IF(LA!$H$11=1,(VLOOKUP($A95,'LA31'!$B$1:$BZ$201,'LA31'!AM$1,0)),
IF(LA!$H$11=2,(VLOOKUP($A95,'LA32'!$B$1:$BZ$201,'LA32'!AM$1,0)),
IF(LA!$H$11=3,(VLOOKUP($A95,'LA33'!$B$1:$BZ$201,'LA33'!AM$1,0)),
0))),".")</f>
        <v>x</v>
      </c>
      <c r="AO95" s="106" t="str">
        <f>IFERROR(
IF(LA!$H$11=1,(VLOOKUP($A95,'LA31'!$B$1:$BZ$201,'LA31'!AN$1,0)),
IF(LA!$H$11=2,(VLOOKUP($A95,'LA32'!$B$1:$BZ$201,'LA32'!AN$1,0)),
IF(LA!$H$11=3,(VLOOKUP($A95,'LA33'!$B$1:$BZ$201,'LA33'!AN$1,0)),
0))),".")</f>
        <v>x</v>
      </c>
      <c r="AP95" s="106" t="str">
        <f>IFERROR(
IF(LA!$H$11=1,(VLOOKUP($A95,'LA31'!$B$1:$BZ$201,'LA31'!AO$1,0)),
IF(LA!$H$11=2,(VLOOKUP($A95,'LA32'!$B$1:$BZ$201,'LA32'!AO$1,0)),
IF(LA!$H$11=3,(VLOOKUP($A95,'LA33'!$B$1:$BZ$201,'LA33'!AO$1,0)),
0))),".")</f>
        <v>x</v>
      </c>
      <c r="AQ95" s="106">
        <f>IFERROR(
IF(LA!$H$11=1,(VLOOKUP($A95,'LA31'!$B$1:$BZ$201,'LA31'!AP$1,0)),
IF(LA!$H$11=2,(VLOOKUP($A95,'LA32'!$B$1:$BZ$201,'LA32'!AP$1,0)),
IF(LA!$H$11=3,(VLOOKUP($A95,'LA33'!$B$1:$BZ$201,'LA33'!AP$1,0)),
0))),".")</f>
        <v>0.15</v>
      </c>
      <c r="AR95" s="106">
        <f>IFERROR(
IF(LA!$H$11=1,(VLOOKUP($A95,'LA31'!$B$1:$BZ$201,'LA31'!AQ$1,0)),
IF(LA!$H$11=2,(VLOOKUP($A95,'LA32'!$B$1:$BZ$201,'LA32'!AQ$1,0)),
IF(LA!$H$11=3,(VLOOKUP($A95,'LA33'!$B$1:$BZ$201,'LA33'!AQ$1,0)),
0))),".")</f>
        <v>0.18</v>
      </c>
      <c r="AS95" s="106">
        <f>IFERROR(
IF(LA!$H$11=1,(VLOOKUP($A95,'LA31'!$B$1:$BZ$201,'LA31'!AR$1,0)),
IF(LA!$H$11=2,(VLOOKUP($A95,'LA32'!$B$1:$BZ$201,'LA32'!AR$1,0)),
IF(LA!$H$11=3,(VLOOKUP($A95,'LA33'!$B$1:$BZ$201,'LA33'!AR$1,0)),
0))),".")</f>
        <v>0.18</v>
      </c>
      <c r="AT95" s="106">
        <f>IFERROR(
IF(LA!$H$11=1,(VLOOKUP($A95,'LA31'!$B$1:$BZ$201,'LA31'!AS$1,0)),
IF(LA!$H$11=2,(VLOOKUP($A95,'LA32'!$B$1:$BZ$201,'LA32'!AS$1,0)),
IF(LA!$H$11=3,(VLOOKUP($A95,'LA33'!$B$1:$BZ$201,'LA33'!AS$1,0)),
0))),".")</f>
        <v>0.34</v>
      </c>
      <c r="AU95" s="106">
        <f>IFERROR(
IF(LA!$H$11=1,(VLOOKUP($A95,'LA31'!$B$1:$BZ$201,'LA31'!AT$1,0)),
IF(LA!$H$11=2,(VLOOKUP($A95,'LA32'!$B$1:$BZ$201,'LA32'!AT$1,0)),
IF(LA!$H$11=3,(VLOOKUP($A95,'LA33'!$B$1:$BZ$201,'LA33'!AT$1,0)),
0))),".")</f>
        <v>0.33</v>
      </c>
      <c r="AV95" s="106">
        <f>IFERROR(
IF(LA!$H$11=1,(VLOOKUP($A95,'LA31'!$B$1:$BZ$201,'LA31'!AU$1,0)),
IF(LA!$H$11=2,(VLOOKUP($A95,'LA32'!$B$1:$BZ$201,'LA32'!AU$1,0)),
IF(LA!$H$11=3,(VLOOKUP($A95,'LA33'!$B$1:$BZ$201,'LA33'!AU$1,0)),
0))),".")</f>
        <v>0.33</v>
      </c>
      <c r="AW95" s="106">
        <f>IFERROR(
IF(LA!$H$11=1,(VLOOKUP($A95,'LA31'!$B$1:$BZ$201,'LA31'!AV$1,0)),
IF(LA!$H$11=2,(VLOOKUP($A95,'LA32'!$B$1:$BZ$201,'LA32'!AV$1,0)),
IF(LA!$H$11=3,(VLOOKUP($A95,'LA33'!$B$1:$BZ$201,'LA33'!AV$1,0)),
0))),".")</f>
        <v>0</v>
      </c>
      <c r="AX95" s="106">
        <f>IFERROR(
IF(LA!$H$11=1,(VLOOKUP($A95,'LA31'!$B$1:$BZ$201,'LA31'!AW$1,0)),
IF(LA!$H$11=2,(VLOOKUP($A95,'LA32'!$B$1:$BZ$201,'LA32'!AW$1,0)),
IF(LA!$H$11=3,(VLOOKUP($A95,'LA33'!$B$1:$BZ$201,'LA33'!AW$1,0)),
0))),".")</f>
        <v>0.02</v>
      </c>
      <c r="AY95" s="106">
        <f>IFERROR(
IF(LA!$H$11=1,(VLOOKUP($A95,'LA31'!$B$1:$BZ$201,'LA31'!AX$1,0)),
IF(LA!$H$11=2,(VLOOKUP($A95,'LA32'!$B$1:$BZ$201,'LA32'!AX$1,0)),
IF(LA!$H$11=3,(VLOOKUP($A95,'LA33'!$B$1:$BZ$201,'LA33'!AX$1,0)),
0))),".")</f>
        <v>0.02</v>
      </c>
      <c r="AZ95" s="106">
        <f>IFERROR(
IF(LA!$H$11=1,(VLOOKUP($A95,'LA31'!$B$1:$BZ$201,'LA31'!AY$1,0)),
IF(LA!$H$11=2,(VLOOKUP($A95,'LA32'!$B$1:$BZ$201,'LA32'!AY$1,0)),
IF(LA!$H$11=3,(VLOOKUP($A95,'LA33'!$B$1:$BZ$201,'LA33'!AY$1,0)),
0))),".")</f>
        <v>0</v>
      </c>
      <c r="BA95" s="106">
        <f>IFERROR(
IF(LA!$H$11=1,(VLOOKUP($A95,'LA31'!$B$1:$BZ$201,'LA31'!AZ$1,0)),
IF(LA!$H$11=2,(VLOOKUP($A95,'LA32'!$B$1:$BZ$201,'LA32'!AZ$1,0)),
IF(LA!$H$11=3,(VLOOKUP($A95,'LA33'!$B$1:$BZ$201,'LA33'!AZ$1,0)),
0))),".")</f>
        <v>0</v>
      </c>
      <c r="BB95" s="106">
        <f>IFERROR(
IF(LA!$H$11=1,(VLOOKUP($A95,'LA31'!$B$1:$BZ$201,'LA31'!BA$1,0)),
IF(LA!$H$11=2,(VLOOKUP($A95,'LA32'!$B$1:$BZ$201,'LA32'!BA$1,0)),
IF(LA!$H$11=3,(VLOOKUP($A95,'LA33'!$B$1:$BZ$201,'LA33'!BA$1,0)),
0))),".")</f>
        <v>0</v>
      </c>
      <c r="BC95" s="106" t="str">
        <f>IFERROR(
IF(LA!$H$11=1,(VLOOKUP($A95,'LA31'!$B$1:$BZ$201,'LA31'!BB$1,0)),
IF(LA!$H$11=2,(VLOOKUP($A95,'LA32'!$B$1:$BZ$201,'LA32'!BB$1,0)),
IF(LA!$H$11=3,(VLOOKUP($A95,'LA33'!$B$1:$BZ$201,'LA33'!BB$1,0)),
0))),".")</f>
        <v>x</v>
      </c>
      <c r="BD95" s="106" t="str">
        <f>IFERROR(
IF(LA!$H$11=1,(VLOOKUP($A95,'LA31'!$B$1:$BZ$201,'LA31'!BC$1,0)),
IF(LA!$H$11=2,(VLOOKUP($A95,'LA32'!$B$1:$BZ$201,'LA32'!BC$1,0)),
IF(LA!$H$11=3,(VLOOKUP($A95,'LA33'!$B$1:$BZ$201,'LA33'!BC$1,0)),
0))),".")</f>
        <v>x</v>
      </c>
      <c r="BE95" s="106" t="str">
        <f>IFERROR(
IF(LA!$H$11=1,(VLOOKUP($A95,'LA31'!$B$1:$BZ$201,'LA31'!BD$1,0)),
IF(LA!$H$11=2,(VLOOKUP($A95,'LA32'!$B$1:$BZ$201,'LA32'!BD$1,0)),
IF(LA!$H$11=3,(VLOOKUP($A95,'LA33'!$B$1:$BZ$201,'LA33'!BD$1,0)),
0))),".")</f>
        <v>x</v>
      </c>
      <c r="BF95" s="106" t="str">
        <f>IFERROR(
IF(LA!$H$11=1,(VLOOKUP($A95,'LA31'!$B$1:$BZ$201,'LA31'!BE$1,0)),
IF(LA!$H$11=2,(VLOOKUP($A95,'LA32'!$B$1:$BZ$201,'LA32'!BE$1,0)),
IF(LA!$H$11=3,(VLOOKUP($A95,'LA33'!$B$1:$BZ$201,'LA33'!BE$1,0)),
0))),".")</f>
        <v>x</v>
      </c>
      <c r="BG95" s="106" t="str">
        <f>IFERROR(
IF(LA!$H$11=1,(VLOOKUP($A95,'LA31'!$B$1:$BZ$201,'LA31'!BF$1,0)),
IF(LA!$H$11=2,(VLOOKUP($A95,'LA32'!$B$1:$BZ$201,'LA32'!BF$1,0)),
IF(LA!$H$11=3,(VLOOKUP($A95,'LA33'!$B$1:$BZ$201,'LA33'!BF$1,0)),
0))),".")</f>
        <v>x</v>
      </c>
      <c r="BH95" s="106" t="str">
        <f>IFERROR(
IF(LA!$H$11=1,(VLOOKUP($A95,'LA31'!$B$1:$BZ$201,'LA31'!BG$1,0)),
IF(LA!$H$11=2,(VLOOKUP($A95,'LA32'!$B$1:$BZ$201,'LA32'!BG$1,0)),
IF(LA!$H$11=3,(VLOOKUP($A95,'LA33'!$B$1:$BZ$201,'LA33'!BG$1,0)),
0))),".")</f>
        <v>x</v>
      </c>
      <c r="BI95" s="106">
        <f>IFERROR(
IF(LA!$H$11=1,(VLOOKUP($A95,'LA31'!$B$1:$BZ$201,'LA31'!BH$1,0)),
IF(LA!$H$11=2,(VLOOKUP($A95,'LA32'!$B$1:$BZ$201,'LA32'!BH$1,0)),
IF(LA!$H$11=3,(VLOOKUP($A95,'LA33'!$B$1:$BZ$201,'LA33'!BH$1,0)),
0))),".")</f>
        <v>0</v>
      </c>
      <c r="BJ95" s="106" t="str">
        <f>IFERROR(
IF(LA!$H$11=1,(VLOOKUP($A95,'LA31'!$B$1:$BZ$201,'LA31'!BI$1,0)),
IF(LA!$H$11=2,(VLOOKUP($A95,'LA32'!$B$1:$BZ$201,'LA32'!BI$1,0)),
IF(LA!$H$11=3,(VLOOKUP($A95,'LA33'!$B$1:$BZ$201,'LA33'!BI$1,0)),
0))),".")</f>
        <v>x</v>
      </c>
      <c r="BK95" s="106" t="str">
        <f>IFERROR(
IF(LA!$H$11=1,(VLOOKUP($A95,'LA31'!$B$1:$BZ$201,'LA31'!BJ$1,0)),
IF(LA!$H$11=2,(VLOOKUP($A95,'LA32'!$B$1:$BZ$201,'LA32'!BJ$1,0)),
IF(LA!$H$11=3,(VLOOKUP($A95,'LA33'!$B$1:$BZ$201,'LA33'!BJ$1,0)),
0))),".")</f>
        <v>x</v>
      </c>
      <c r="BL95" s="106">
        <f>IFERROR(
IF(LA!$H$11=1,(VLOOKUP($A95,'LA31'!$B$1:$BZ$201,'LA31'!BK$1,0)),
IF(LA!$H$11=2,(VLOOKUP($A95,'LA32'!$B$1:$BZ$201,'LA32'!BK$1,0)),
IF(LA!$H$11=3,(VLOOKUP($A95,'LA33'!$B$1:$BZ$201,'LA33'!BK$1,0)),
0))),".")</f>
        <v>0</v>
      </c>
      <c r="BM95" s="106">
        <f>IFERROR(
IF(LA!$H$11=1,(VLOOKUP($A95,'LA31'!$B$1:$BZ$201,'LA31'!BL$1,0)),
IF(LA!$H$11=2,(VLOOKUP($A95,'LA32'!$B$1:$BZ$201,'LA32'!BL$1,0)),
IF(LA!$H$11=3,(VLOOKUP($A95,'LA33'!$B$1:$BZ$201,'LA33'!BL$1,0)),
0))),".")</f>
        <v>0</v>
      </c>
      <c r="BN95" s="106">
        <f>IFERROR(
IF(LA!$H$11=1,(VLOOKUP($A95,'LA31'!$B$1:$BZ$201,'LA31'!BM$1,0)),
IF(LA!$H$11=2,(VLOOKUP($A95,'LA32'!$B$1:$BZ$201,'LA32'!BM$1,0)),
IF(LA!$H$11=3,(VLOOKUP($A95,'LA33'!$B$1:$BZ$201,'LA33'!BM$1,0)),
0))),".")</f>
        <v>0</v>
      </c>
      <c r="BO95" s="106" t="str">
        <f>IFERROR(
IF(LA!$H$11=1,(VLOOKUP($A95,'LA31'!$B$1:$BZ$201,'LA31'!BN$1,0)),
IF(LA!$H$11=2,(VLOOKUP($A95,'LA32'!$B$1:$BZ$201,'LA32'!BN$1,0)),
IF(LA!$H$11=3,(VLOOKUP($A95,'LA33'!$B$1:$BZ$201,'LA33'!BN$1,0)),
0))),".")</f>
        <v>x</v>
      </c>
      <c r="BP95" s="106" t="str">
        <f>IFERROR(
IF(LA!$H$11=1,(VLOOKUP($A95,'LA31'!$B$1:$BZ$201,'LA31'!BO$1,0)),
IF(LA!$H$11=2,(VLOOKUP($A95,'LA32'!$B$1:$BZ$201,'LA32'!BO$1,0)),
IF(LA!$H$11=3,(VLOOKUP($A95,'LA33'!$B$1:$BZ$201,'LA33'!BO$1,0)),
0))),".")</f>
        <v>x</v>
      </c>
      <c r="BQ95" s="106" t="str">
        <f>IFERROR(
IF(LA!$H$11=1,(VLOOKUP($A95,'LA31'!$B$1:$BZ$201,'LA31'!BP$1,0)),
IF(LA!$H$11=2,(VLOOKUP($A95,'LA32'!$B$1:$BZ$201,'LA32'!BP$1,0)),
IF(LA!$H$11=3,(VLOOKUP($A95,'LA33'!$B$1:$BZ$201,'LA33'!BP$1,0)),
0))),".")</f>
        <v>x</v>
      </c>
      <c r="BR95" s="106">
        <f>IFERROR(
IF(LA!$H$11=1,(VLOOKUP($A95,'LA31'!$B$1:$BZ$201,'LA31'!BQ$1,0)),
IF(LA!$H$11=2,(VLOOKUP($A95,'LA32'!$B$1:$BZ$201,'LA32'!BQ$1,0)),
IF(LA!$H$11=3,(VLOOKUP($A95,'LA33'!$B$1:$BZ$201,'LA33'!BQ$1,0)),
0))),".")</f>
        <v>0.12</v>
      </c>
      <c r="BS95" s="106">
        <f>IFERROR(
IF(LA!$H$11=1,(VLOOKUP($A95,'LA31'!$B$1:$BZ$201,'LA31'!BR$1,0)),
IF(LA!$H$11=2,(VLOOKUP($A95,'LA32'!$B$1:$BZ$201,'LA32'!BR$1,0)),
IF(LA!$H$11=3,(VLOOKUP($A95,'LA33'!$B$1:$BZ$201,'LA33'!BR$1,0)),
0))),".")</f>
        <v>0.05</v>
      </c>
      <c r="BT95" s="106">
        <f>IFERROR(
IF(LA!$H$11=1,(VLOOKUP($A95,'LA31'!$B$1:$BZ$201,'LA31'!BS$1,0)),
IF(LA!$H$11=2,(VLOOKUP($A95,'LA32'!$B$1:$BZ$201,'LA32'!BS$1,0)),
IF(LA!$H$11=3,(VLOOKUP($A95,'LA33'!$B$1:$BZ$201,'LA33'!BS$1,0)),
0))),".")</f>
        <v>0.06</v>
      </c>
      <c r="BU95" s="106">
        <f>IFERROR(
IF(LA!$H$11=1,(VLOOKUP($A95,'LA31'!$B$1:$BZ$201,'LA31'!BT$1,0)),
IF(LA!$H$11=2,(VLOOKUP($A95,'LA32'!$B$1:$BZ$201,'LA32'!BT$1,0)),
IF(LA!$H$11=3,(VLOOKUP($A95,'LA33'!$B$1:$BZ$201,'LA33'!BT$1,0)),
0))),".")</f>
        <v>0</v>
      </c>
      <c r="BV95" s="106" t="str">
        <f>IFERROR(
IF(LA!$H$11=1,(VLOOKUP($A95,'LA31'!$B$1:$BZ$201,'LA31'!BU$1,0)),
IF(LA!$H$11=2,(VLOOKUP($A95,'LA32'!$B$1:$BZ$201,'LA32'!BU$1,0)),
IF(LA!$H$11=3,(VLOOKUP($A95,'LA33'!$B$1:$BZ$201,'LA33'!BU$1,0)),
0))),".")</f>
        <v>x</v>
      </c>
      <c r="BW95" s="106" t="str">
        <f>IFERROR(
IF(LA!$H$11=1,(VLOOKUP($A95,'LA31'!$B$1:$BZ$201,'LA31'!BV$1,0)),
IF(LA!$H$11=2,(VLOOKUP($A95,'LA32'!$B$1:$BZ$201,'LA32'!BV$1,0)),
IF(LA!$H$11=3,(VLOOKUP($A95,'LA33'!$B$1:$BZ$201,'LA33'!BV$1,0)),
0))),".")</f>
        <v>x</v>
      </c>
      <c r="BX95" s="106">
        <f>IFERROR(
IF(LA!$H$11=1,(VLOOKUP($A95,'LA31'!$B$1:$BZ$201,'LA31'!BW$1,0)),
IF(LA!$H$11=2,(VLOOKUP($A95,'LA32'!$B$1:$BZ$201,'LA32'!BW$1,0)),
IF(LA!$H$11=3,(VLOOKUP($A95,'LA33'!$B$1:$BZ$201,'LA33'!BW$1,0)),
0))),".")</f>
        <v>0.12</v>
      </c>
      <c r="BY95" s="106">
        <f>IFERROR(
IF(LA!$H$11=1,(VLOOKUP($A95,'LA31'!$B$1:$BZ$201,'LA31'!BX$1,0)),
IF(LA!$H$11=2,(VLOOKUP($A95,'LA32'!$B$1:$BZ$201,'LA32'!BX$1,0)),
IF(LA!$H$11=3,(VLOOKUP($A95,'LA33'!$B$1:$BZ$201,'LA33'!BX$1,0)),
0))),".")</f>
        <v>0.27</v>
      </c>
      <c r="BZ95" s="106">
        <f>IFERROR(
IF(LA!$H$11=1,(VLOOKUP($A95,'LA31'!$B$1:$BZ$201,'LA31'!BY$1,0)),
IF(LA!$H$11=2,(VLOOKUP($A95,'LA32'!$B$1:$BZ$201,'LA32'!BY$1,0)),
IF(LA!$H$11=3,(VLOOKUP($A95,'LA33'!$B$1:$BZ$201,'LA33'!BY$1,0)),
0))),".")</f>
        <v>0.24</v>
      </c>
    </row>
    <row r="96" spans="1:78" x14ac:dyDescent="0.2">
      <c r="A96" s="55">
        <v>887</v>
      </c>
      <c r="B96" s="55" t="s">
        <v>278</v>
      </c>
      <c r="C96" s="88" t="s">
        <v>199</v>
      </c>
      <c r="D96" s="59">
        <f>IFERROR(
IF(LA!$H$11=1,(VLOOKUP($A96,'LA31'!$B$1:$BZ$201,'LA31'!C$1,0)),
IF(LA!$H$11=2,(VLOOKUP($A96,'LA32'!$B$1:$BZ$201,'LA32'!C$1,0)),
IF(LA!$H$11=3,(VLOOKUP($A96,'LA33'!$B$1:$BZ$201,'LA33'!C$1,0)),
0))),".")</f>
        <v>80</v>
      </c>
      <c r="E96" s="59">
        <f>IFERROR(
IF(LA!$H$11=1,(VLOOKUP($A96,'LA31'!$B$1:$BZ$201,'LA31'!D$1,0)),
IF(LA!$H$11=2,(VLOOKUP($A96,'LA32'!$B$1:$BZ$201,'LA32'!D$1,0)),
IF(LA!$H$11=3,(VLOOKUP($A96,'LA33'!$B$1:$BZ$201,'LA33'!D$1,0)),
0))),".")</f>
        <v>1290</v>
      </c>
      <c r="F96" s="59">
        <f>IFERROR(
IF(LA!$H$11=1,(VLOOKUP($A96,'LA31'!$B$1:$BZ$201,'LA31'!E$1,0)),
IF(LA!$H$11=2,(VLOOKUP($A96,'LA32'!$B$1:$BZ$201,'LA32'!E$1,0)),
IF(LA!$H$11=3,(VLOOKUP($A96,'LA33'!$B$1:$BZ$201,'LA33'!E$1,0)),
0))),".")</f>
        <v>1370</v>
      </c>
      <c r="G96" s="106">
        <f>IFERROR(
IF(LA!$H$11=1,(VLOOKUP($A96,'LA31'!$B$1:$BZ$201,'LA31'!F$1,0)),
IF(LA!$H$11=2,(VLOOKUP($A96,'LA32'!$B$1:$BZ$201,'LA32'!F$1,0)),
IF(LA!$H$11=3,(VLOOKUP($A96,'LA33'!$B$1:$BZ$201,'LA33'!F$1,0)),
0))),".")</f>
        <v>0.73</v>
      </c>
      <c r="H96" s="106">
        <f>IFERROR(
IF(LA!$H$11=1,(VLOOKUP($A96,'LA31'!$B$1:$BZ$201,'LA31'!G$1,0)),
IF(LA!$H$11=2,(VLOOKUP($A96,'LA32'!$B$1:$BZ$201,'LA32'!G$1,0)),
IF(LA!$H$11=3,(VLOOKUP($A96,'LA33'!$B$1:$BZ$201,'LA33'!G$1,0)),
0))),".")</f>
        <v>0.72</v>
      </c>
      <c r="I96" s="106">
        <f>IFERROR(
IF(LA!$H$11=1,(VLOOKUP($A96,'LA31'!$B$1:$BZ$201,'LA31'!H$1,0)),
IF(LA!$H$11=2,(VLOOKUP($A96,'LA32'!$B$1:$BZ$201,'LA32'!H$1,0)),
IF(LA!$H$11=3,(VLOOKUP($A96,'LA33'!$B$1:$BZ$201,'LA33'!H$1,0)),
0))),".")</f>
        <v>0.72</v>
      </c>
      <c r="J96" s="106">
        <f>IFERROR(
IF(LA!$H$11=1,(VLOOKUP($A96,'LA31'!$B$1:$BZ$201,'LA31'!I$1,0)),
IF(LA!$H$11=2,(VLOOKUP($A96,'LA32'!$B$1:$BZ$201,'LA32'!I$1,0)),
IF(LA!$H$11=3,(VLOOKUP($A96,'LA33'!$B$1:$BZ$201,'LA33'!I$1,0)),
0))),".")</f>
        <v>0.72</v>
      </c>
      <c r="K96" s="106">
        <f>IFERROR(
IF(LA!$H$11=1,(VLOOKUP($A96,'LA31'!$B$1:$BZ$201,'LA31'!J$1,0)),
IF(LA!$H$11=2,(VLOOKUP($A96,'LA32'!$B$1:$BZ$201,'LA32'!J$1,0)),
IF(LA!$H$11=3,(VLOOKUP($A96,'LA33'!$B$1:$BZ$201,'LA33'!J$1,0)),
0))),".")</f>
        <v>0.7</v>
      </c>
      <c r="L96" s="106">
        <f>IFERROR(
IF(LA!$H$11=1,(VLOOKUP($A96,'LA31'!$B$1:$BZ$201,'LA31'!K$1,0)),
IF(LA!$H$11=2,(VLOOKUP($A96,'LA32'!$B$1:$BZ$201,'LA32'!K$1,0)),
IF(LA!$H$11=3,(VLOOKUP($A96,'LA33'!$B$1:$BZ$201,'LA33'!K$1,0)),
0))),".")</f>
        <v>0.7</v>
      </c>
      <c r="M96" s="106">
        <f>IFERROR(
IF(LA!$H$11=1,(VLOOKUP($A96,'LA31'!$B$1:$BZ$201,'LA31'!L$1,0)),
IF(LA!$H$11=2,(VLOOKUP($A96,'LA32'!$B$1:$BZ$201,'LA32'!L$1,0)),
IF(LA!$H$11=3,(VLOOKUP($A96,'LA33'!$B$1:$BZ$201,'LA33'!L$1,0)),
0))),".")</f>
        <v>0.15</v>
      </c>
      <c r="N96" s="106">
        <f>IFERROR(
IF(LA!$H$11=1,(VLOOKUP($A96,'LA31'!$B$1:$BZ$201,'LA31'!M$1,0)),
IF(LA!$H$11=2,(VLOOKUP($A96,'LA32'!$B$1:$BZ$201,'LA32'!M$1,0)),
IF(LA!$H$11=3,(VLOOKUP($A96,'LA33'!$B$1:$BZ$201,'LA33'!M$1,0)),
0))),".")</f>
        <v>0.05</v>
      </c>
      <c r="O96" s="106">
        <f>IFERROR(
IF(LA!$H$11=1,(VLOOKUP($A96,'LA31'!$B$1:$BZ$201,'LA31'!N$1,0)),
IF(LA!$H$11=2,(VLOOKUP($A96,'LA32'!$B$1:$BZ$201,'LA32'!N$1,0)),
IF(LA!$H$11=3,(VLOOKUP($A96,'LA33'!$B$1:$BZ$201,'LA33'!N$1,0)),
0))),".")</f>
        <v>0.06</v>
      </c>
      <c r="P96" s="106">
        <f>IFERROR(
IF(LA!$H$11=1,(VLOOKUP($A96,'LA31'!$B$1:$BZ$201,'LA31'!O$1,0)),
IF(LA!$H$11=2,(VLOOKUP($A96,'LA32'!$B$1:$BZ$201,'LA32'!O$1,0)),
IF(LA!$H$11=3,(VLOOKUP($A96,'LA33'!$B$1:$BZ$201,'LA33'!O$1,0)),
0))),".")</f>
        <v>0</v>
      </c>
      <c r="Q96" s="106" t="str">
        <f>IFERROR(
IF(LA!$H$11=1,(VLOOKUP($A96,'LA31'!$B$1:$BZ$201,'LA31'!P$1,0)),
IF(LA!$H$11=2,(VLOOKUP($A96,'LA32'!$B$1:$BZ$201,'LA32'!P$1,0)),
IF(LA!$H$11=3,(VLOOKUP($A96,'LA33'!$B$1:$BZ$201,'LA33'!P$1,0)),
0))),".")</f>
        <v>x</v>
      </c>
      <c r="R96" s="106" t="str">
        <f>IFERROR(
IF(LA!$H$11=1,(VLOOKUP($A96,'LA31'!$B$1:$BZ$201,'LA31'!Q$1,0)),
IF(LA!$H$11=2,(VLOOKUP($A96,'LA32'!$B$1:$BZ$201,'LA32'!Q$1,0)),
IF(LA!$H$11=3,(VLOOKUP($A96,'LA33'!$B$1:$BZ$201,'LA33'!Q$1,0)),
0))),".")</f>
        <v>x</v>
      </c>
      <c r="S96" s="106" t="str">
        <f>IFERROR(
IF(LA!$H$11=1,(VLOOKUP($A96,'LA31'!$B$1:$BZ$201,'LA31'!R$1,0)),
IF(LA!$H$11=2,(VLOOKUP($A96,'LA32'!$B$1:$BZ$201,'LA32'!R$1,0)),
IF(LA!$H$11=3,(VLOOKUP($A96,'LA33'!$B$1:$BZ$201,'LA33'!R$1,0)),
0))),".")</f>
        <v>x</v>
      </c>
      <c r="T96" s="106">
        <f>IFERROR(
IF(LA!$H$11=1,(VLOOKUP($A96,'LA31'!$B$1:$BZ$201,'LA31'!S$1,0)),
IF(LA!$H$11=2,(VLOOKUP($A96,'LA32'!$B$1:$BZ$201,'LA32'!S$1,0)),
IF(LA!$H$11=3,(VLOOKUP($A96,'LA33'!$B$1:$BZ$201,'LA33'!S$1,0)),
0))),".")</f>
        <v>0.06</v>
      </c>
      <c r="U96" s="106">
        <f>IFERROR(
IF(LA!$H$11=1,(VLOOKUP($A96,'LA31'!$B$1:$BZ$201,'LA31'!T$1,0)),
IF(LA!$H$11=2,(VLOOKUP($A96,'LA32'!$B$1:$BZ$201,'LA32'!T$1,0)),
IF(LA!$H$11=3,(VLOOKUP($A96,'LA33'!$B$1:$BZ$201,'LA33'!T$1,0)),
0))),".")</f>
        <v>0.06</v>
      </c>
      <c r="V96" s="106" t="str">
        <f>IFERROR(
IF(LA!$H$11=1,(VLOOKUP($A96,'LA31'!$B$1:$BZ$201,'LA31'!U$1,0)),
IF(LA!$H$11=2,(VLOOKUP($A96,'LA32'!$B$1:$BZ$201,'LA32'!U$1,0)),
IF(LA!$H$11=3,(VLOOKUP($A96,'LA33'!$B$1:$BZ$201,'LA33'!U$1,0)),
0))),".")</f>
        <v>x</v>
      </c>
      <c r="W96" s="106">
        <f>IFERROR(
IF(LA!$H$11=1,(VLOOKUP($A96,'LA31'!$B$1:$BZ$201,'LA31'!V$1,0)),
IF(LA!$H$11=2,(VLOOKUP($A96,'LA32'!$B$1:$BZ$201,'LA32'!V$1,0)),
IF(LA!$H$11=3,(VLOOKUP($A96,'LA33'!$B$1:$BZ$201,'LA33'!V$1,0)),
0))),".")</f>
        <v>0.02</v>
      </c>
      <c r="X96" s="106">
        <f>IFERROR(
IF(LA!$H$11=1,(VLOOKUP($A96,'LA31'!$B$1:$BZ$201,'LA31'!W$1,0)),
IF(LA!$H$11=2,(VLOOKUP($A96,'LA32'!$B$1:$BZ$201,'LA32'!W$1,0)),
IF(LA!$H$11=3,(VLOOKUP($A96,'LA33'!$B$1:$BZ$201,'LA33'!W$1,0)),
0))),".")</f>
        <v>0.02</v>
      </c>
      <c r="Y96" s="106">
        <f>IFERROR(
IF(LA!$H$11=1,(VLOOKUP($A96,'LA31'!$B$1:$BZ$201,'LA31'!X$1,0)),
IF(LA!$H$11=2,(VLOOKUP($A96,'LA32'!$B$1:$BZ$201,'LA32'!X$1,0)),
IF(LA!$H$11=3,(VLOOKUP($A96,'LA33'!$B$1:$BZ$201,'LA33'!X$1,0)),
0))),".")</f>
        <v>0</v>
      </c>
      <c r="Z96" s="106">
        <f>IFERROR(
IF(LA!$H$11=1,(VLOOKUP($A96,'LA31'!$B$1:$BZ$201,'LA31'!Y$1,0)),
IF(LA!$H$11=2,(VLOOKUP($A96,'LA32'!$B$1:$BZ$201,'LA32'!Y$1,0)),
IF(LA!$H$11=3,(VLOOKUP($A96,'LA33'!$B$1:$BZ$201,'LA33'!Y$1,0)),
0))),".")</f>
        <v>0</v>
      </c>
      <c r="AA96" s="106">
        <f>IFERROR(
IF(LA!$H$11=1,(VLOOKUP($A96,'LA31'!$B$1:$BZ$201,'LA31'!Z$1,0)),
IF(LA!$H$11=2,(VLOOKUP($A96,'LA32'!$B$1:$BZ$201,'LA32'!Z$1,0)),
IF(LA!$H$11=3,(VLOOKUP($A96,'LA33'!$B$1:$BZ$201,'LA33'!Z$1,0)),
0))),".")</f>
        <v>0</v>
      </c>
      <c r="AB96" s="106">
        <f>IFERROR(
IF(LA!$H$11=1,(VLOOKUP($A96,'LA31'!$B$1:$BZ$201,'LA31'!AA$1,0)),
IF(LA!$H$11=2,(VLOOKUP($A96,'LA32'!$B$1:$BZ$201,'LA32'!AA$1,0)),
IF(LA!$H$11=3,(VLOOKUP($A96,'LA33'!$B$1:$BZ$201,'LA33'!AA$1,0)),
0))),".")</f>
        <v>0</v>
      </c>
      <c r="AC96" s="106">
        <f>IFERROR(
IF(LA!$H$11=1,(VLOOKUP($A96,'LA31'!$B$1:$BZ$201,'LA31'!AB$1,0)),
IF(LA!$H$11=2,(VLOOKUP($A96,'LA32'!$B$1:$BZ$201,'LA32'!AB$1,0)),
IF(LA!$H$11=3,(VLOOKUP($A96,'LA33'!$B$1:$BZ$201,'LA33'!AB$1,0)),
0))),".")</f>
        <v>0</v>
      </c>
      <c r="AD96" s="106">
        <f>IFERROR(
IF(LA!$H$11=1,(VLOOKUP($A96,'LA31'!$B$1:$BZ$201,'LA31'!AC$1,0)),
IF(LA!$H$11=2,(VLOOKUP($A96,'LA32'!$B$1:$BZ$201,'LA32'!AC$1,0)),
IF(LA!$H$11=3,(VLOOKUP($A96,'LA33'!$B$1:$BZ$201,'LA33'!AC$1,0)),
0))),".")</f>
        <v>0</v>
      </c>
      <c r="AE96" s="106" t="str">
        <f>IFERROR(
IF(LA!$H$11=1,(VLOOKUP($A96,'LA31'!$B$1:$BZ$201,'LA31'!AD$1,0)),
IF(LA!$H$11=2,(VLOOKUP($A96,'LA32'!$B$1:$BZ$201,'LA32'!AD$1,0)),
IF(LA!$H$11=3,(VLOOKUP($A96,'LA33'!$B$1:$BZ$201,'LA33'!AD$1,0)),
0))),".")</f>
        <v>x</v>
      </c>
      <c r="AF96" s="106">
        <f>IFERROR(
IF(LA!$H$11=1,(VLOOKUP($A96,'LA31'!$B$1:$BZ$201,'LA31'!AE$1,0)),
IF(LA!$H$11=2,(VLOOKUP($A96,'LA32'!$B$1:$BZ$201,'LA32'!AE$1,0)),
IF(LA!$H$11=3,(VLOOKUP($A96,'LA33'!$B$1:$BZ$201,'LA33'!AE$1,0)),
0))),".")</f>
        <v>0.04</v>
      </c>
      <c r="AG96" s="106">
        <f>IFERROR(
IF(LA!$H$11=1,(VLOOKUP($A96,'LA31'!$B$1:$BZ$201,'LA31'!AF$1,0)),
IF(LA!$H$11=2,(VLOOKUP($A96,'LA32'!$B$1:$BZ$201,'LA32'!AF$1,0)),
IF(LA!$H$11=3,(VLOOKUP($A96,'LA33'!$B$1:$BZ$201,'LA33'!AF$1,0)),
0))),".")</f>
        <v>0.04</v>
      </c>
      <c r="AH96" s="106">
        <f>IFERROR(
IF(LA!$H$11=1,(VLOOKUP($A96,'LA31'!$B$1:$BZ$201,'LA31'!AG$1,0)),
IF(LA!$H$11=2,(VLOOKUP($A96,'LA32'!$B$1:$BZ$201,'LA32'!AG$1,0)),
IF(LA!$H$11=3,(VLOOKUP($A96,'LA33'!$B$1:$BZ$201,'LA33'!AG$1,0)),
0))),".")</f>
        <v>0.46</v>
      </c>
      <c r="AI96" s="106">
        <f>IFERROR(
IF(LA!$H$11=1,(VLOOKUP($A96,'LA31'!$B$1:$BZ$201,'LA31'!AH$1,0)),
IF(LA!$H$11=2,(VLOOKUP($A96,'LA32'!$B$1:$BZ$201,'LA32'!AH$1,0)),
IF(LA!$H$11=3,(VLOOKUP($A96,'LA33'!$B$1:$BZ$201,'LA33'!AH$1,0)),
0))),".")</f>
        <v>0.56000000000000005</v>
      </c>
      <c r="AJ96" s="106">
        <f>IFERROR(
IF(LA!$H$11=1,(VLOOKUP($A96,'LA31'!$B$1:$BZ$201,'LA31'!AI$1,0)),
IF(LA!$H$11=2,(VLOOKUP($A96,'LA32'!$B$1:$BZ$201,'LA32'!AI$1,0)),
IF(LA!$H$11=3,(VLOOKUP($A96,'LA33'!$B$1:$BZ$201,'LA33'!AI$1,0)),
0))),".")</f>
        <v>0.56000000000000005</v>
      </c>
      <c r="AK96" s="106">
        <f>IFERROR(
IF(LA!$H$11=1,(VLOOKUP($A96,'LA31'!$B$1:$BZ$201,'LA31'!AJ$1,0)),
IF(LA!$H$11=2,(VLOOKUP($A96,'LA32'!$B$1:$BZ$201,'LA32'!AJ$1,0)),
IF(LA!$H$11=3,(VLOOKUP($A96,'LA33'!$B$1:$BZ$201,'LA33'!AJ$1,0)),
0))),".")</f>
        <v>0.14000000000000001</v>
      </c>
      <c r="AL96" s="106">
        <f>IFERROR(
IF(LA!$H$11=1,(VLOOKUP($A96,'LA31'!$B$1:$BZ$201,'LA31'!AK$1,0)),
IF(LA!$H$11=2,(VLOOKUP($A96,'LA32'!$B$1:$BZ$201,'LA32'!AK$1,0)),
IF(LA!$H$11=3,(VLOOKUP($A96,'LA33'!$B$1:$BZ$201,'LA33'!AK$1,0)),
0))),".")</f>
        <v>0.24</v>
      </c>
      <c r="AM96" s="106">
        <f>IFERROR(
IF(LA!$H$11=1,(VLOOKUP($A96,'LA31'!$B$1:$BZ$201,'LA31'!AL$1,0)),
IF(LA!$H$11=2,(VLOOKUP($A96,'LA32'!$B$1:$BZ$201,'LA32'!AL$1,0)),
IF(LA!$H$11=3,(VLOOKUP($A96,'LA33'!$B$1:$BZ$201,'LA33'!AL$1,0)),
0))),".")</f>
        <v>0.24</v>
      </c>
      <c r="AN96" s="106">
        <f>IFERROR(
IF(LA!$H$11=1,(VLOOKUP($A96,'LA31'!$B$1:$BZ$201,'LA31'!AM$1,0)),
IF(LA!$H$11=2,(VLOOKUP($A96,'LA32'!$B$1:$BZ$201,'LA32'!AM$1,0)),
IF(LA!$H$11=3,(VLOOKUP($A96,'LA33'!$B$1:$BZ$201,'LA33'!AM$1,0)),
0))),".")</f>
        <v>0</v>
      </c>
      <c r="AO96" s="106">
        <f>IFERROR(
IF(LA!$H$11=1,(VLOOKUP($A96,'LA31'!$B$1:$BZ$201,'LA31'!AN$1,0)),
IF(LA!$H$11=2,(VLOOKUP($A96,'LA32'!$B$1:$BZ$201,'LA32'!AN$1,0)),
IF(LA!$H$11=3,(VLOOKUP($A96,'LA33'!$B$1:$BZ$201,'LA33'!AN$1,0)),
0))),".")</f>
        <v>0.01</v>
      </c>
      <c r="AP96" s="106">
        <f>IFERROR(
IF(LA!$H$11=1,(VLOOKUP($A96,'LA31'!$B$1:$BZ$201,'LA31'!AO$1,0)),
IF(LA!$H$11=2,(VLOOKUP($A96,'LA32'!$B$1:$BZ$201,'LA32'!AO$1,0)),
IF(LA!$H$11=3,(VLOOKUP($A96,'LA33'!$B$1:$BZ$201,'LA33'!AO$1,0)),
0))),".")</f>
        <v>0.01</v>
      </c>
      <c r="AQ96" s="106" t="str">
        <f>IFERROR(
IF(LA!$H$11=1,(VLOOKUP($A96,'LA31'!$B$1:$BZ$201,'LA31'!AP$1,0)),
IF(LA!$H$11=2,(VLOOKUP($A96,'LA32'!$B$1:$BZ$201,'LA32'!AP$1,0)),
IF(LA!$H$11=3,(VLOOKUP($A96,'LA33'!$B$1:$BZ$201,'LA33'!AP$1,0)),
0))),".")</f>
        <v>x</v>
      </c>
      <c r="AR96" s="106">
        <f>IFERROR(
IF(LA!$H$11=1,(VLOOKUP($A96,'LA31'!$B$1:$BZ$201,'LA31'!AQ$1,0)),
IF(LA!$H$11=2,(VLOOKUP($A96,'LA32'!$B$1:$BZ$201,'LA32'!AQ$1,0)),
IF(LA!$H$11=3,(VLOOKUP($A96,'LA33'!$B$1:$BZ$201,'LA33'!AQ$1,0)),
0))),".")</f>
        <v>0.11</v>
      </c>
      <c r="AS96" s="106">
        <f>IFERROR(
IF(LA!$H$11=1,(VLOOKUP($A96,'LA31'!$B$1:$BZ$201,'LA31'!AR$1,0)),
IF(LA!$H$11=2,(VLOOKUP($A96,'LA32'!$B$1:$BZ$201,'LA32'!AR$1,0)),
IF(LA!$H$11=3,(VLOOKUP($A96,'LA33'!$B$1:$BZ$201,'LA33'!AR$1,0)),
0))),".")</f>
        <v>0.11</v>
      </c>
      <c r="AT96" s="106">
        <f>IFERROR(
IF(LA!$H$11=1,(VLOOKUP($A96,'LA31'!$B$1:$BZ$201,'LA31'!AS$1,0)),
IF(LA!$H$11=2,(VLOOKUP($A96,'LA32'!$B$1:$BZ$201,'LA32'!AS$1,0)),
IF(LA!$H$11=3,(VLOOKUP($A96,'LA33'!$B$1:$BZ$201,'LA33'!AS$1,0)),
0))),".")</f>
        <v>0.3</v>
      </c>
      <c r="AU96" s="106">
        <f>IFERROR(
IF(LA!$H$11=1,(VLOOKUP($A96,'LA31'!$B$1:$BZ$201,'LA31'!AT$1,0)),
IF(LA!$H$11=2,(VLOOKUP($A96,'LA32'!$B$1:$BZ$201,'LA32'!AT$1,0)),
IF(LA!$H$11=3,(VLOOKUP($A96,'LA33'!$B$1:$BZ$201,'LA33'!AT$1,0)),
0))),".")</f>
        <v>0.31</v>
      </c>
      <c r="AV96" s="106">
        <f>IFERROR(
IF(LA!$H$11=1,(VLOOKUP($A96,'LA31'!$B$1:$BZ$201,'LA31'!AU$1,0)),
IF(LA!$H$11=2,(VLOOKUP($A96,'LA32'!$B$1:$BZ$201,'LA32'!AU$1,0)),
IF(LA!$H$11=3,(VLOOKUP($A96,'LA33'!$B$1:$BZ$201,'LA33'!AU$1,0)),
0))),".")</f>
        <v>0.31</v>
      </c>
      <c r="AW96" s="106" t="str">
        <f>IFERROR(
IF(LA!$H$11=1,(VLOOKUP($A96,'LA31'!$B$1:$BZ$201,'LA31'!AV$1,0)),
IF(LA!$H$11=2,(VLOOKUP($A96,'LA32'!$B$1:$BZ$201,'LA32'!AV$1,0)),
IF(LA!$H$11=3,(VLOOKUP($A96,'LA33'!$B$1:$BZ$201,'LA33'!AV$1,0)),
0))),".")</f>
        <v>x</v>
      </c>
      <c r="AX96" s="106">
        <f>IFERROR(
IF(LA!$H$11=1,(VLOOKUP($A96,'LA31'!$B$1:$BZ$201,'LA31'!AW$1,0)),
IF(LA!$H$11=2,(VLOOKUP($A96,'LA32'!$B$1:$BZ$201,'LA32'!AW$1,0)),
IF(LA!$H$11=3,(VLOOKUP($A96,'LA33'!$B$1:$BZ$201,'LA33'!AW$1,0)),
0))),".")</f>
        <v>0.01</v>
      </c>
      <c r="AY96" s="106">
        <f>IFERROR(
IF(LA!$H$11=1,(VLOOKUP($A96,'LA31'!$B$1:$BZ$201,'LA31'!AX$1,0)),
IF(LA!$H$11=2,(VLOOKUP($A96,'LA32'!$B$1:$BZ$201,'LA32'!AX$1,0)),
IF(LA!$H$11=3,(VLOOKUP($A96,'LA33'!$B$1:$BZ$201,'LA33'!AX$1,0)),
0))),".")</f>
        <v>0.01</v>
      </c>
      <c r="AZ96" s="106">
        <f>IFERROR(
IF(LA!$H$11=1,(VLOOKUP($A96,'LA31'!$B$1:$BZ$201,'LA31'!AY$1,0)),
IF(LA!$H$11=2,(VLOOKUP($A96,'LA32'!$B$1:$BZ$201,'LA32'!AY$1,0)),
IF(LA!$H$11=3,(VLOOKUP($A96,'LA33'!$B$1:$BZ$201,'LA33'!AY$1,0)),
0))),".")</f>
        <v>0</v>
      </c>
      <c r="BA96" s="106" t="str">
        <f>IFERROR(
IF(LA!$H$11=1,(VLOOKUP($A96,'LA31'!$B$1:$BZ$201,'LA31'!AZ$1,0)),
IF(LA!$H$11=2,(VLOOKUP($A96,'LA32'!$B$1:$BZ$201,'LA32'!AZ$1,0)),
IF(LA!$H$11=3,(VLOOKUP($A96,'LA33'!$B$1:$BZ$201,'LA33'!AZ$1,0)),
0))),".")</f>
        <v>x</v>
      </c>
      <c r="BB96" s="106" t="str">
        <f>IFERROR(
IF(LA!$H$11=1,(VLOOKUP($A96,'LA31'!$B$1:$BZ$201,'LA31'!BA$1,0)),
IF(LA!$H$11=2,(VLOOKUP($A96,'LA32'!$B$1:$BZ$201,'LA32'!BA$1,0)),
IF(LA!$H$11=3,(VLOOKUP($A96,'LA33'!$B$1:$BZ$201,'LA33'!BA$1,0)),
0))),".")</f>
        <v>x</v>
      </c>
      <c r="BC96" s="106">
        <f>IFERROR(
IF(LA!$H$11=1,(VLOOKUP($A96,'LA31'!$B$1:$BZ$201,'LA31'!BB$1,0)),
IF(LA!$H$11=2,(VLOOKUP($A96,'LA32'!$B$1:$BZ$201,'LA32'!BB$1,0)),
IF(LA!$H$11=3,(VLOOKUP($A96,'LA33'!$B$1:$BZ$201,'LA33'!BB$1,0)),
0))),".")</f>
        <v>0</v>
      </c>
      <c r="BD96" s="106">
        <f>IFERROR(
IF(LA!$H$11=1,(VLOOKUP($A96,'LA31'!$B$1:$BZ$201,'LA31'!BC$1,0)),
IF(LA!$H$11=2,(VLOOKUP($A96,'LA32'!$B$1:$BZ$201,'LA32'!BC$1,0)),
IF(LA!$H$11=3,(VLOOKUP($A96,'LA33'!$B$1:$BZ$201,'LA33'!BC$1,0)),
0))),".")</f>
        <v>0.02</v>
      </c>
      <c r="BE96" s="106">
        <f>IFERROR(
IF(LA!$H$11=1,(VLOOKUP($A96,'LA31'!$B$1:$BZ$201,'LA31'!BD$1,0)),
IF(LA!$H$11=2,(VLOOKUP($A96,'LA32'!$B$1:$BZ$201,'LA32'!BD$1,0)),
IF(LA!$H$11=3,(VLOOKUP($A96,'LA33'!$B$1:$BZ$201,'LA33'!BD$1,0)),
0))),".")</f>
        <v>0.02</v>
      </c>
      <c r="BF96" s="106">
        <f>IFERROR(
IF(LA!$H$11=1,(VLOOKUP($A96,'LA31'!$B$1:$BZ$201,'LA31'!BE$1,0)),
IF(LA!$H$11=2,(VLOOKUP($A96,'LA32'!$B$1:$BZ$201,'LA32'!BE$1,0)),
IF(LA!$H$11=3,(VLOOKUP($A96,'LA33'!$B$1:$BZ$201,'LA33'!BE$1,0)),
0))),".")</f>
        <v>0</v>
      </c>
      <c r="BG96" s="106">
        <f>IFERROR(
IF(LA!$H$11=1,(VLOOKUP($A96,'LA31'!$B$1:$BZ$201,'LA31'!BF$1,0)),
IF(LA!$H$11=2,(VLOOKUP($A96,'LA32'!$B$1:$BZ$201,'LA32'!BF$1,0)),
IF(LA!$H$11=3,(VLOOKUP($A96,'LA33'!$B$1:$BZ$201,'LA33'!BF$1,0)),
0))),".")</f>
        <v>0.01</v>
      </c>
      <c r="BH96" s="106">
        <f>IFERROR(
IF(LA!$H$11=1,(VLOOKUP($A96,'LA31'!$B$1:$BZ$201,'LA31'!BG$1,0)),
IF(LA!$H$11=2,(VLOOKUP($A96,'LA32'!$B$1:$BZ$201,'LA32'!BG$1,0)),
IF(LA!$H$11=3,(VLOOKUP($A96,'LA33'!$B$1:$BZ$201,'LA33'!BG$1,0)),
0))),".")</f>
        <v>0.01</v>
      </c>
      <c r="BI96" s="106">
        <f>IFERROR(
IF(LA!$H$11=1,(VLOOKUP($A96,'LA31'!$B$1:$BZ$201,'LA31'!BH$1,0)),
IF(LA!$H$11=2,(VLOOKUP($A96,'LA32'!$B$1:$BZ$201,'LA32'!BH$1,0)),
IF(LA!$H$11=3,(VLOOKUP($A96,'LA33'!$B$1:$BZ$201,'LA33'!BH$1,0)),
0))),".")</f>
        <v>0</v>
      </c>
      <c r="BJ96" s="106">
        <f>IFERROR(
IF(LA!$H$11=1,(VLOOKUP($A96,'LA31'!$B$1:$BZ$201,'LA31'!BI$1,0)),
IF(LA!$H$11=2,(VLOOKUP($A96,'LA32'!$B$1:$BZ$201,'LA32'!BI$1,0)),
IF(LA!$H$11=3,(VLOOKUP($A96,'LA33'!$B$1:$BZ$201,'LA33'!BI$1,0)),
0))),".")</f>
        <v>0.01</v>
      </c>
      <c r="BK96" s="106">
        <f>IFERROR(
IF(LA!$H$11=1,(VLOOKUP($A96,'LA31'!$B$1:$BZ$201,'LA31'!BJ$1,0)),
IF(LA!$H$11=2,(VLOOKUP($A96,'LA32'!$B$1:$BZ$201,'LA32'!BJ$1,0)),
IF(LA!$H$11=3,(VLOOKUP($A96,'LA33'!$B$1:$BZ$201,'LA33'!BJ$1,0)),
0))),".")</f>
        <v>0.01</v>
      </c>
      <c r="BL96" s="106">
        <f>IFERROR(
IF(LA!$H$11=1,(VLOOKUP($A96,'LA31'!$B$1:$BZ$201,'LA31'!BK$1,0)),
IF(LA!$H$11=2,(VLOOKUP($A96,'LA32'!$B$1:$BZ$201,'LA32'!BK$1,0)),
IF(LA!$H$11=3,(VLOOKUP($A96,'LA33'!$B$1:$BZ$201,'LA33'!BK$1,0)),
0))),".")</f>
        <v>0</v>
      </c>
      <c r="BM96" s="106">
        <f>IFERROR(
IF(LA!$H$11=1,(VLOOKUP($A96,'LA31'!$B$1:$BZ$201,'LA31'!BL$1,0)),
IF(LA!$H$11=2,(VLOOKUP($A96,'LA32'!$B$1:$BZ$201,'LA32'!BL$1,0)),
IF(LA!$H$11=3,(VLOOKUP($A96,'LA33'!$B$1:$BZ$201,'LA33'!BL$1,0)),
0))),".")</f>
        <v>0</v>
      </c>
      <c r="BN96" s="106">
        <f>IFERROR(
IF(LA!$H$11=1,(VLOOKUP($A96,'LA31'!$B$1:$BZ$201,'LA31'!BM$1,0)),
IF(LA!$H$11=2,(VLOOKUP($A96,'LA32'!$B$1:$BZ$201,'LA32'!BM$1,0)),
IF(LA!$H$11=3,(VLOOKUP($A96,'LA33'!$B$1:$BZ$201,'LA33'!BM$1,0)),
0))),".")</f>
        <v>0</v>
      </c>
      <c r="BO96" s="106" t="str">
        <f>IFERROR(
IF(LA!$H$11=1,(VLOOKUP($A96,'LA31'!$B$1:$BZ$201,'LA31'!BN$1,0)),
IF(LA!$H$11=2,(VLOOKUP($A96,'LA32'!$B$1:$BZ$201,'LA32'!BN$1,0)),
IF(LA!$H$11=3,(VLOOKUP($A96,'LA33'!$B$1:$BZ$201,'LA33'!BN$1,0)),
0))),".")</f>
        <v>x</v>
      </c>
      <c r="BP96" s="106" t="str">
        <f>IFERROR(
IF(LA!$H$11=1,(VLOOKUP($A96,'LA31'!$B$1:$BZ$201,'LA31'!BO$1,0)),
IF(LA!$H$11=2,(VLOOKUP($A96,'LA32'!$B$1:$BZ$201,'LA32'!BO$1,0)),
IF(LA!$H$11=3,(VLOOKUP($A96,'LA33'!$B$1:$BZ$201,'LA33'!BO$1,0)),
0))),".")</f>
        <v>-</v>
      </c>
      <c r="BQ96" s="106">
        <f>IFERROR(
IF(LA!$H$11=1,(VLOOKUP($A96,'LA31'!$B$1:$BZ$201,'LA31'!BP$1,0)),
IF(LA!$H$11=2,(VLOOKUP($A96,'LA32'!$B$1:$BZ$201,'LA32'!BP$1,0)),
IF(LA!$H$11=3,(VLOOKUP($A96,'LA33'!$B$1:$BZ$201,'LA33'!BP$1,0)),
0))),".")</f>
        <v>0.01</v>
      </c>
      <c r="BR96" s="106">
        <f>IFERROR(
IF(LA!$H$11=1,(VLOOKUP($A96,'LA31'!$B$1:$BZ$201,'LA31'!BQ$1,0)),
IF(LA!$H$11=2,(VLOOKUP($A96,'LA32'!$B$1:$BZ$201,'LA32'!BQ$1,0)),
IF(LA!$H$11=3,(VLOOKUP($A96,'LA33'!$B$1:$BZ$201,'LA33'!BQ$1,0)),
0))),".")</f>
        <v>0.13</v>
      </c>
      <c r="BS96" s="106">
        <f>IFERROR(
IF(LA!$H$11=1,(VLOOKUP($A96,'LA31'!$B$1:$BZ$201,'LA31'!BR$1,0)),
IF(LA!$H$11=2,(VLOOKUP($A96,'LA32'!$B$1:$BZ$201,'LA32'!BR$1,0)),
IF(LA!$H$11=3,(VLOOKUP($A96,'LA33'!$B$1:$BZ$201,'LA33'!BR$1,0)),
0))),".")</f>
        <v>0.06</v>
      </c>
      <c r="BT96" s="106">
        <f>IFERROR(
IF(LA!$H$11=1,(VLOOKUP($A96,'LA31'!$B$1:$BZ$201,'LA31'!BS$1,0)),
IF(LA!$H$11=2,(VLOOKUP($A96,'LA32'!$B$1:$BZ$201,'LA32'!BS$1,0)),
IF(LA!$H$11=3,(VLOOKUP($A96,'LA33'!$B$1:$BZ$201,'LA33'!BS$1,0)),
0))),".")</f>
        <v>7.0000000000000007E-2</v>
      </c>
      <c r="BU96" s="106" t="str">
        <f>IFERROR(
IF(LA!$H$11=1,(VLOOKUP($A96,'LA31'!$B$1:$BZ$201,'LA31'!BT$1,0)),
IF(LA!$H$11=2,(VLOOKUP($A96,'LA32'!$B$1:$BZ$201,'LA32'!BT$1,0)),
IF(LA!$H$11=3,(VLOOKUP($A96,'LA33'!$B$1:$BZ$201,'LA33'!BT$1,0)),
0))),".")</f>
        <v>x</v>
      </c>
      <c r="BV96" s="106">
        <f>IFERROR(
IF(LA!$H$11=1,(VLOOKUP($A96,'LA31'!$B$1:$BZ$201,'LA31'!BU$1,0)),
IF(LA!$H$11=2,(VLOOKUP($A96,'LA32'!$B$1:$BZ$201,'LA32'!BU$1,0)),
IF(LA!$H$11=3,(VLOOKUP($A96,'LA33'!$B$1:$BZ$201,'LA33'!BU$1,0)),
0))),".")</f>
        <v>0.01</v>
      </c>
      <c r="BW96" s="106">
        <f>IFERROR(
IF(LA!$H$11=1,(VLOOKUP($A96,'LA31'!$B$1:$BZ$201,'LA31'!BV$1,0)),
IF(LA!$H$11=2,(VLOOKUP($A96,'LA32'!$B$1:$BZ$201,'LA32'!BV$1,0)),
IF(LA!$H$11=3,(VLOOKUP($A96,'LA33'!$B$1:$BZ$201,'LA33'!BV$1,0)),
0))),".")</f>
        <v>0.01</v>
      </c>
      <c r="BX96" s="106">
        <f>IFERROR(
IF(LA!$H$11=1,(VLOOKUP($A96,'LA31'!$B$1:$BZ$201,'LA31'!BW$1,0)),
IF(LA!$H$11=2,(VLOOKUP($A96,'LA32'!$B$1:$BZ$201,'LA32'!BW$1,0)),
IF(LA!$H$11=3,(VLOOKUP($A96,'LA33'!$B$1:$BZ$201,'LA33'!BW$1,0)),
0))),".")</f>
        <v>0.13</v>
      </c>
      <c r="BY96" s="106">
        <f>IFERROR(
IF(LA!$H$11=1,(VLOOKUP($A96,'LA31'!$B$1:$BZ$201,'LA31'!BX$1,0)),
IF(LA!$H$11=2,(VLOOKUP($A96,'LA32'!$B$1:$BZ$201,'LA32'!BX$1,0)),
IF(LA!$H$11=3,(VLOOKUP($A96,'LA33'!$B$1:$BZ$201,'LA33'!BX$1,0)),
0))),".")</f>
        <v>0.21</v>
      </c>
      <c r="BZ96" s="106">
        <f>IFERROR(
IF(LA!$H$11=1,(VLOOKUP($A96,'LA31'!$B$1:$BZ$201,'LA31'!BY$1,0)),
IF(LA!$H$11=2,(VLOOKUP($A96,'LA32'!$B$1:$BZ$201,'LA32'!BY$1,0)),
IF(LA!$H$11=3,(VLOOKUP($A96,'LA33'!$B$1:$BZ$201,'LA33'!BY$1,0)),
0))),".")</f>
        <v>0.2</v>
      </c>
    </row>
    <row r="97" spans="1:78" x14ac:dyDescent="0.2">
      <c r="A97" s="55">
        <v>315</v>
      </c>
      <c r="B97" s="55" t="s">
        <v>279</v>
      </c>
      <c r="C97" s="88" t="s">
        <v>198</v>
      </c>
      <c r="D97" s="59">
        <f>IFERROR(
IF(LA!$H$11=1,(VLOOKUP($A97,'LA31'!$B$1:$BZ$201,'LA31'!C$1,0)),
IF(LA!$H$11=2,(VLOOKUP($A97,'LA32'!$B$1:$BZ$201,'LA32'!C$1,0)),
IF(LA!$H$11=3,(VLOOKUP($A97,'LA33'!$B$1:$BZ$201,'LA33'!C$1,0)),
0))),".")</f>
        <v>20</v>
      </c>
      <c r="E97" s="59">
        <f>IFERROR(
IF(LA!$H$11=1,(VLOOKUP($A97,'LA31'!$B$1:$BZ$201,'LA31'!D$1,0)),
IF(LA!$H$11=2,(VLOOKUP($A97,'LA32'!$B$1:$BZ$201,'LA32'!D$1,0)),
IF(LA!$H$11=3,(VLOOKUP($A97,'LA33'!$B$1:$BZ$201,'LA33'!D$1,0)),
0))),".")</f>
        <v>310</v>
      </c>
      <c r="F97" s="59">
        <f>IFERROR(
IF(LA!$H$11=1,(VLOOKUP($A97,'LA31'!$B$1:$BZ$201,'LA31'!E$1,0)),
IF(LA!$H$11=2,(VLOOKUP($A97,'LA32'!$B$1:$BZ$201,'LA32'!E$1,0)),
IF(LA!$H$11=3,(VLOOKUP($A97,'LA33'!$B$1:$BZ$201,'LA33'!E$1,0)),
0))),".")</f>
        <v>330</v>
      </c>
      <c r="G97" s="106">
        <f>IFERROR(
IF(LA!$H$11=1,(VLOOKUP($A97,'LA31'!$B$1:$BZ$201,'LA31'!F$1,0)),
IF(LA!$H$11=2,(VLOOKUP($A97,'LA32'!$B$1:$BZ$201,'LA32'!F$1,0)),
IF(LA!$H$11=3,(VLOOKUP($A97,'LA33'!$B$1:$BZ$201,'LA33'!F$1,0)),
0))),".")</f>
        <v>0.95</v>
      </c>
      <c r="H97" s="106">
        <f>IFERROR(
IF(LA!$H$11=1,(VLOOKUP($A97,'LA31'!$B$1:$BZ$201,'LA31'!G$1,0)),
IF(LA!$H$11=2,(VLOOKUP($A97,'LA32'!$B$1:$BZ$201,'LA32'!G$1,0)),
IF(LA!$H$11=3,(VLOOKUP($A97,'LA33'!$B$1:$BZ$201,'LA33'!G$1,0)),
0))),".")</f>
        <v>0.81</v>
      </c>
      <c r="I97" s="106">
        <f>IFERROR(
IF(LA!$H$11=1,(VLOOKUP($A97,'LA31'!$B$1:$BZ$201,'LA31'!H$1,0)),
IF(LA!$H$11=2,(VLOOKUP($A97,'LA32'!$B$1:$BZ$201,'LA32'!H$1,0)),
IF(LA!$H$11=3,(VLOOKUP($A97,'LA33'!$B$1:$BZ$201,'LA33'!H$1,0)),
0))),".")</f>
        <v>0.82</v>
      </c>
      <c r="J97" s="106">
        <f>IFERROR(
IF(LA!$H$11=1,(VLOOKUP($A97,'LA31'!$B$1:$BZ$201,'LA31'!I$1,0)),
IF(LA!$H$11=2,(VLOOKUP($A97,'LA32'!$B$1:$BZ$201,'LA32'!I$1,0)),
IF(LA!$H$11=3,(VLOOKUP($A97,'LA33'!$B$1:$BZ$201,'LA33'!I$1,0)),
0))),".")</f>
        <v>0.89</v>
      </c>
      <c r="K97" s="106">
        <f>IFERROR(
IF(LA!$H$11=1,(VLOOKUP($A97,'LA31'!$B$1:$BZ$201,'LA31'!J$1,0)),
IF(LA!$H$11=2,(VLOOKUP($A97,'LA32'!$B$1:$BZ$201,'LA32'!J$1,0)),
IF(LA!$H$11=3,(VLOOKUP($A97,'LA33'!$B$1:$BZ$201,'LA33'!J$1,0)),
0))),".")</f>
        <v>0.75</v>
      </c>
      <c r="L97" s="106">
        <f>IFERROR(
IF(LA!$H$11=1,(VLOOKUP($A97,'LA31'!$B$1:$BZ$201,'LA31'!K$1,0)),
IF(LA!$H$11=2,(VLOOKUP($A97,'LA32'!$B$1:$BZ$201,'LA32'!K$1,0)),
IF(LA!$H$11=3,(VLOOKUP($A97,'LA33'!$B$1:$BZ$201,'LA33'!K$1,0)),
0))),".")</f>
        <v>0.76</v>
      </c>
      <c r="M97" s="106" t="str">
        <f>IFERROR(
IF(LA!$H$11=1,(VLOOKUP($A97,'LA31'!$B$1:$BZ$201,'LA31'!L$1,0)),
IF(LA!$H$11=2,(VLOOKUP($A97,'LA32'!$B$1:$BZ$201,'LA32'!L$1,0)),
IF(LA!$H$11=3,(VLOOKUP($A97,'LA33'!$B$1:$BZ$201,'LA33'!L$1,0)),
0))),".")</f>
        <v>x</v>
      </c>
      <c r="N97" s="106">
        <f>IFERROR(
IF(LA!$H$11=1,(VLOOKUP($A97,'LA31'!$B$1:$BZ$201,'LA31'!M$1,0)),
IF(LA!$H$11=2,(VLOOKUP($A97,'LA32'!$B$1:$BZ$201,'LA32'!M$1,0)),
IF(LA!$H$11=3,(VLOOKUP($A97,'LA33'!$B$1:$BZ$201,'LA33'!M$1,0)),
0))),".")</f>
        <v>0.03</v>
      </c>
      <c r="O97" s="106">
        <f>IFERROR(
IF(LA!$H$11=1,(VLOOKUP($A97,'LA31'!$B$1:$BZ$201,'LA31'!N$1,0)),
IF(LA!$H$11=2,(VLOOKUP($A97,'LA32'!$B$1:$BZ$201,'LA32'!N$1,0)),
IF(LA!$H$11=3,(VLOOKUP($A97,'LA33'!$B$1:$BZ$201,'LA33'!N$1,0)),
0))),".")</f>
        <v>0.03</v>
      </c>
      <c r="P97" s="106">
        <f>IFERROR(
IF(LA!$H$11=1,(VLOOKUP($A97,'LA31'!$B$1:$BZ$201,'LA31'!O$1,0)),
IF(LA!$H$11=2,(VLOOKUP($A97,'LA32'!$B$1:$BZ$201,'LA32'!O$1,0)),
IF(LA!$H$11=3,(VLOOKUP($A97,'LA33'!$B$1:$BZ$201,'LA33'!O$1,0)),
0))),".")</f>
        <v>0</v>
      </c>
      <c r="Q97" s="106" t="str">
        <f>IFERROR(
IF(LA!$H$11=1,(VLOOKUP($A97,'LA31'!$B$1:$BZ$201,'LA31'!P$1,0)),
IF(LA!$H$11=2,(VLOOKUP($A97,'LA32'!$B$1:$BZ$201,'LA32'!P$1,0)),
IF(LA!$H$11=3,(VLOOKUP($A97,'LA33'!$B$1:$BZ$201,'LA33'!P$1,0)),
0))),".")</f>
        <v>x</v>
      </c>
      <c r="R97" s="106" t="str">
        <f>IFERROR(
IF(LA!$H$11=1,(VLOOKUP($A97,'LA31'!$B$1:$BZ$201,'LA31'!Q$1,0)),
IF(LA!$H$11=2,(VLOOKUP($A97,'LA32'!$B$1:$BZ$201,'LA32'!Q$1,0)),
IF(LA!$H$11=3,(VLOOKUP($A97,'LA33'!$B$1:$BZ$201,'LA33'!Q$1,0)),
0))),".")</f>
        <v>x</v>
      </c>
      <c r="S97" s="106" t="str">
        <f>IFERROR(
IF(LA!$H$11=1,(VLOOKUP($A97,'LA31'!$B$1:$BZ$201,'LA31'!R$1,0)),
IF(LA!$H$11=2,(VLOOKUP($A97,'LA32'!$B$1:$BZ$201,'LA32'!R$1,0)),
IF(LA!$H$11=3,(VLOOKUP($A97,'LA33'!$B$1:$BZ$201,'LA33'!R$1,0)),
0))),".")</f>
        <v>x</v>
      </c>
      <c r="T97" s="106">
        <f>IFERROR(
IF(LA!$H$11=1,(VLOOKUP($A97,'LA31'!$B$1:$BZ$201,'LA31'!S$1,0)),
IF(LA!$H$11=2,(VLOOKUP($A97,'LA32'!$B$1:$BZ$201,'LA32'!S$1,0)),
IF(LA!$H$11=3,(VLOOKUP($A97,'LA33'!$B$1:$BZ$201,'LA33'!S$1,0)),
0))),".")</f>
        <v>0.04</v>
      </c>
      <c r="U97" s="106">
        <f>IFERROR(
IF(LA!$H$11=1,(VLOOKUP($A97,'LA31'!$B$1:$BZ$201,'LA31'!T$1,0)),
IF(LA!$H$11=2,(VLOOKUP($A97,'LA32'!$B$1:$BZ$201,'LA32'!T$1,0)),
IF(LA!$H$11=3,(VLOOKUP($A97,'LA33'!$B$1:$BZ$201,'LA33'!T$1,0)),
0))),".")</f>
        <v>0.04</v>
      </c>
      <c r="V97" s="106" t="str">
        <f>IFERROR(
IF(LA!$H$11=1,(VLOOKUP($A97,'LA31'!$B$1:$BZ$201,'LA31'!U$1,0)),
IF(LA!$H$11=2,(VLOOKUP($A97,'LA32'!$B$1:$BZ$201,'LA32'!U$1,0)),
IF(LA!$H$11=3,(VLOOKUP($A97,'LA33'!$B$1:$BZ$201,'LA33'!U$1,0)),
0))),".")</f>
        <v>x</v>
      </c>
      <c r="W97" s="106">
        <f>IFERROR(
IF(LA!$H$11=1,(VLOOKUP($A97,'LA31'!$B$1:$BZ$201,'LA31'!V$1,0)),
IF(LA!$H$11=2,(VLOOKUP($A97,'LA32'!$B$1:$BZ$201,'LA32'!V$1,0)),
IF(LA!$H$11=3,(VLOOKUP($A97,'LA33'!$B$1:$BZ$201,'LA33'!V$1,0)),
0))),".")</f>
        <v>0.04</v>
      </c>
      <c r="X97" s="106">
        <f>IFERROR(
IF(LA!$H$11=1,(VLOOKUP($A97,'LA31'!$B$1:$BZ$201,'LA31'!W$1,0)),
IF(LA!$H$11=2,(VLOOKUP($A97,'LA32'!$B$1:$BZ$201,'LA32'!W$1,0)),
IF(LA!$H$11=3,(VLOOKUP($A97,'LA33'!$B$1:$BZ$201,'LA33'!W$1,0)),
0))),".")</f>
        <v>0.04</v>
      </c>
      <c r="Y97" s="106">
        <f>IFERROR(
IF(LA!$H$11=1,(VLOOKUP($A97,'LA31'!$B$1:$BZ$201,'LA31'!X$1,0)),
IF(LA!$H$11=2,(VLOOKUP($A97,'LA32'!$B$1:$BZ$201,'LA32'!X$1,0)),
IF(LA!$H$11=3,(VLOOKUP($A97,'LA33'!$B$1:$BZ$201,'LA33'!X$1,0)),
0))),".")</f>
        <v>0</v>
      </c>
      <c r="Z97" s="106">
        <f>IFERROR(
IF(LA!$H$11=1,(VLOOKUP($A97,'LA31'!$B$1:$BZ$201,'LA31'!Y$1,0)),
IF(LA!$H$11=2,(VLOOKUP($A97,'LA32'!$B$1:$BZ$201,'LA32'!Y$1,0)),
IF(LA!$H$11=3,(VLOOKUP($A97,'LA33'!$B$1:$BZ$201,'LA33'!Y$1,0)),
0))),".")</f>
        <v>0</v>
      </c>
      <c r="AA97" s="106">
        <f>IFERROR(
IF(LA!$H$11=1,(VLOOKUP($A97,'LA31'!$B$1:$BZ$201,'LA31'!Z$1,0)),
IF(LA!$H$11=2,(VLOOKUP($A97,'LA32'!$B$1:$BZ$201,'LA32'!Z$1,0)),
IF(LA!$H$11=3,(VLOOKUP($A97,'LA33'!$B$1:$BZ$201,'LA33'!Z$1,0)),
0))),".")</f>
        <v>0</v>
      </c>
      <c r="AB97" s="106">
        <f>IFERROR(
IF(LA!$H$11=1,(VLOOKUP($A97,'LA31'!$B$1:$BZ$201,'LA31'!AA$1,0)),
IF(LA!$H$11=2,(VLOOKUP($A97,'LA32'!$B$1:$BZ$201,'LA32'!AA$1,0)),
IF(LA!$H$11=3,(VLOOKUP($A97,'LA33'!$B$1:$BZ$201,'LA33'!AA$1,0)),
0))),".")</f>
        <v>0</v>
      </c>
      <c r="AC97" s="106">
        <f>IFERROR(
IF(LA!$H$11=1,(VLOOKUP($A97,'LA31'!$B$1:$BZ$201,'LA31'!AB$1,0)),
IF(LA!$H$11=2,(VLOOKUP($A97,'LA32'!$B$1:$BZ$201,'LA32'!AB$1,0)),
IF(LA!$H$11=3,(VLOOKUP($A97,'LA33'!$B$1:$BZ$201,'LA33'!AB$1,0)),
0))),".")</f>
        <v>0</v>
      </c>
      <c r="AD97" s="106">
        <f>IFERROR(
IF(LA!$H$11=1,(VLOOKUP($A97,'LA31'!$B$1:$BZ$201,'LA31'!AC$1,0)),
IF(LA!$H$11=2,(VLOOKUP($A97,'LA32'!$B$1:$BZ$201,'LA32'!AC$1,0)),
IF(LA!$H$11=3,(VLOOKUP($A97,'LA33'!$B$1:$BZ$201,'LA33'!AC$1,0)),
0))),".")</f>
        <v>0</v>
      </c>
      <c r="AE97" s="106" t="str">
        <f>IFERROR(
IF(LA!$H$11=1,(VLOOKUP($A97,'LA31'!$B$1:$BZ$201,'LA31'!AD$1,0)),
IF(LA!$H$11=2,(VLOOKUP($A97,'LA32'!$B$1:$BZ$201,'LA32'!AD$1,0)),
IF(LA!$H$11=3,(VLOOKUP($A97,'LA33'!$B$1:$BZ$201,'LA33'!AD$1,0)),
0))),".")</f>
        <v>x</v>
      </c>
      <c r="AF97" s="106" t="str">
        <f>IFERROR(
IF(LA!$H$11=1,(VLOOKUP($A97,'LA31'!$B$1:$BZ$201,'LA31'!AE$1,0)),
IF(LA!$H$11=2,(VLOOKUP($A97,'LA32'!$B$1:$BZ$201,'LA32'!AE$1,0)),
IF(LA!$H$11=3,(VLOOKUP($A97,'LA33'!$B$1:$BZ$201,'LA33'!AE$1,0)),
0))),".")</f>
        <v>x</v>
      </c>
      <c r="AG97" s="106" t="str">
        <f>IFERROR(
IF(LA!$H$11=1,(VLOOKUP($A97,'LA31'!$B$1:$BZ$201,'LA31'!AF$1,0)),
IF(LA!$H$11=2,(VLOOKUP($A97,'LA32'!$B$1:$BZ$201,'LA32'!AF$1,0)),
IF(LA!$H$11=3,(VLOOKUP($A97,'LA33'!$B$1:$BZ$201,'LA33'!AF$1,0)),
0))),".")</f>
        <v>x</v>
      </c>
      <c r="AH97" s="106">
        <f>IFERROR(
IF(LA!$H$11=1,(VLOOKUP($A97,'LA31'!$B$1:$BZ$201,'LA31'!AG$1,0)),
IF(LA!$H$11=2,(VLOOKUP($A97,'LA32'!$B$1:$BZ$201,'LA32'!AG$1,0)),
IF(LA!$H$11=3,(VLOOKUP($A97,'LA33'!$B$1:$BZ$201,'LA33'!AG$1,0)),
0))),".")</f>
        <v>0.57999999999999996</v>
      </c>
      <c r="AI97" s="106">
        <f>IFERROR(
IF(LA!$H$11=1,(VLOOKUP($A97,'LA31'!$B$1:$BZ$201,'LA31'!AH$1,0)),
IF(LA!$H$11=2,(VLOOKUP($A97,'LA32'!$B$1:$BZ$201,'LA32'!AH$1,0)),
IF(LA!$H$11=3,(VLOOKUP($A97,'LA33'!$B$1:$BZ$201,'LA33'!AH$1,0)),
0))),".")</f>
        <v>0.65</v>
      </c>
      <c r="AJ97" s="106">
        <f>IFERROR(
IF(LA!$H$11=1,(VLOOKUP($A97,'LA31'!$B$1:$BZ$201,'LA31'!AI$1,0)),
IF(LA!$H$11=2,(VLOOKUP($A97,'LA32'!$B$1:$BZ$201,'LA32'!AI$1,0)),
IF(LA!$H$11=3,(VLOOKUP($A97,'LA33'!$B$1:$BZ$201,'LA33'!AI$1,0)),
0))),".")</f>
        <v>0.64</v>
      </c>
      <c r="AK97" s="106" t="str">
        <f>IFERROR(
IF(LA!$H$11=1,(VLOOKUP($A97,'LA31'!$B$1:$BZ$201,'LA31'!AJ$1,0)),
IF(LA!$H$11=2,(VLOOKUP($A97,'LA32'!$B$1:$BZ$201,'LA32'!AJ$1,0)),
IF(LA!$H$11=3,(VLOOKUP($A97,'LA33'!$B$1:$BZ$201,'LA33'!AJ$1,0)),
0))),".")</f>
        <v>x</v>
      </c>
      <c r="AL97" s="106">
        <f>IFERROR(
IF(LA!$H$11=1,(VLOOKUP($A97,'LA31'!$B$1:$BZ$201,'LA31'!AK$1,0)),
IF(LA!$H$11=2,(VLOOKUP($A97,'LA32'!$B$1:$BZ$201,'LA32'!AK$1,0)),
IF(LA!$H$11=3,(VLOOKUP($A97,'LA33'!$B$1:$BZ$201,'LA33'!AK$1,0)),
0))),".")</f>
        <v>0.35</v>
      </c>
      <c r="AM97" s="106">
        <f>IFERROR(
IF(LA!$H$11=1,(VLOOKUP($A97,'LA31'!$B$1:$BZ$201,'LA31'!AL$1,0)),
IF(LA!$H$11=2,(VLOOKUP($A97,'LA32'!$B$1:$BZ$201,'LA32'!AL$1,0)),
IF(LA!$H$11=3,(VLOOKUP($A97,'LA33'!$B$1:$BZ$201,'LA33'!AL$1,0)),
0))),".")</f>
        <v>0.34</v>
      </c>
      <c r="AN97" s="106">
        <f>IFERROR(
IF(LA!$H$11=1,(VLOOKUP($A97,'LA31'!$B$1:$BZ$201,'LA31'!AM$1,0)),
IF(LA!$H$11=2,(VLOOKUP($A97,'LA32'!$B$1:$BZ$201,'LA32'!AM$1,0)),
IF(LA!$H$11=3,(VLOOKUP($A97,'LA33'!$B$1:$BZ$201,'LA33'!AM$1,0)),
0))),".")</f>
        <v>0</v>
      </c>
      <c r="AO97" s="106">
        <f>IFERROR(
IF(LA!$H$11=1,(VLOOKUP($A97,'LA31'!$B$1:$BZ$201,'LA31'!AN$1,0)),
IF(LA!$H$11=2,(VLOOKUP($A97,'LA32'!$B$1:$BZ$201,'LA32'!AN$1,0)),
IF(LA!$H$11=3,(VLOOKUP($A97,'LA33'!$B$1:$BZ$201,'LA33'!AN$1,0)),
0))),".")</f>
        <v>0</v>
      </c>
      <c r="AP97" s="106">
        <f>IFERROR(
IF(LA!$H$11=1,(VLOOKUP($A97,'LA31'!$B$1:$BZ$201,'LA31'!AO$1,0)),
IF(LA!$H$11=2,(VLOOKUP($A97,'LA32'!$B$1:$BZ$201,'LA32'!AO$1,0)),
IF(LA!$H$11=3,(VLOOKUP($A97,'LA33'!$B$1:$BZ$201,'LA33'!AO$1,0)),
0))),".")</f>
        <v>0</v>
      </c>
      <c r="AQ97" s="106" t="str">
        <f>IFERROR(
IF(LA!$H$11=1,(VLOOKUP($A97,'LA31'!$B$1:$BZ$201,'LA31'!AP$1,0)),
IF(LA!$H$11=2,(VLOOKUP($A97,'LA32'!$B$1:$BZ$201,'LA32'!AP$1,0)),
IF(LA!$H$11=3,(VLOOKUP($A97,'LA33'!$B$1:$BZ$201,'LA33'!AP$1,0)),
0))),".")</f>
        <v>x</v>
      </c>
      <c r="AR97" s="106">
        <f>IFERROR(
IF(LA!$H$11=1,(VLOOKUP($A97,'LA31'!$B$1:$BZ$201,'LA31'!AQ$1,0)),
IF(LA!$H$11=2,(VLOOKUP($A97,'LA32'!$B$1:$BZ$201,'LA32'!AQ$1,0)),
IF(LA!$H$11=3,(VLOOKUP($A97,'LA33'!$B$1:$BZ$201,'LA33'!AQ$1,0)),
0))),".")</f>
        <v>0.2</v>
      </c>
      <c r="AS97" s="106">
        <f>IFERROR(
IF(LA!$H$11=1,(VLOOKUP($A97,'LA31'!$B$1:$BZ$201,'LA31'!AR$1,0)),
IF(LA!$H$11=2,(VLOOKUP($A97,'LA32'!$B$1:$BZ$201,'LA32'!AR$1,0)),
IF(LA!$H$11=3,(VLOOKUP($A97,'LA33'!$B$1:$BZ$201,'LA33'!AR$1,0)),
0))),".")</f>
        <v>0.2</v>
      </c>
      <c r="AT97" s="106">
        <f>IFERROR(
IF(LA!$H$11=1,(VLOOKUP($A97,'LA31'!$B$1:$BZ$201,'LA31'!AS$1,0)),
IF(LA!$H$11=2,(VLOOKUP($A97,'LA32'!$B$1:$BZ$201,'LA32'!AS$1,0)),
IF(LA!$H$11=3,(VLOOKUP($A97,'LA33'!$B$1:$BZ$201,'LA33'!AS$1,0)),
0))),".")</f>
        <v>0.32</v>
      </c>
      <c r="AU97" s="106">
        <f>IFERROR(
IF(LA!$H$11=1,(VLOOKUP($A97,'LA31'!$B$1:$BZ$201,'LA31'!AT$1,0)),
IF(LA!$H$11=2,(VLOOKUP($A97,'LA32'!$B$1:$BZ$201,'LA32'!AT$1,0)),
IF(LA!$H$11=3,(VLOOKUP($A97,'LA33'!$B$1:$BZ$201,'LA33'!AT$1,0)),
0))),".")</f>
        <v>0.28999999999999998</v>
      </c>
      <c r="AV97" s="106">
        <f>IFERROR(
IF(LA!$H$11=1,(VLOOKUP($A97,'LA31'!$B$1:$BZ$201,'LA31'!AU$1,0)),
IF(LA!$H$11=2,(VLOOKUP($A97,'LA32'!$B$1:$BZ$201,'LA32'!AU$1,0)),
IF(LA!$H$11=3,(VLOOKUP($A97,'LA33'!$B$1:$BZ$201,'LA33'!AU$1,0)),
0))),".")</f>
        <v>0.28999999999999998</v>
      </c>
      <c r="AW97" s="106" t="str">
        <f>IFERROR(
IF(LA!$H$11=1,(VLOOKUP($A97,'LA31'!$B$1:$BZ$201,'LA31'!AV$1,0)),
IF(LA!$H$11=2,(VLOOKUP($A97,'LA32'!$B$1:$BZ$201,'LA32'!AV$1,0)),
IF(LA!$H$11=3,(VLOOKUP($A97,'LA33'!$B$1:$BZ$201,'LA33'!AV$1,0)),
0))),".")</f>
        <v>x</v>
      </c>
      <c r="AX97" s="106" t="str">
        <f>IFERROR(
IF(LA!$H$11=1,(VLOOKUP($A97,'LA31'!$B$1:$BZ$201,'LA31'!AW$1,0)),
IF(LA!$H$11=2,(VLOOKUP($A97,'LA32'!$B$1:$BZ$201,'LA32'!AW$1,0)),
IF(LA!$H$11=3,(VLOOKUP($A97,'LA33'!$B$1:$BZ$201,'LA33'!AW$1,0)),
0))),".")</f>
        <v>x</v>
      </c>
      <c r="AY97" s="106" t="str">
        <f>IFERROR(
IF(LA!$H$11=1,(VLOOKUP($A97,'LA31'!$B$1:$BZ$201,'LA31'!AX$1,0)),
IF(LA!$H$11=2,(VLOOKUP($A97,'LA32'!$B$1:$BZ$201,'LA32'!AX$1,0)),
IF(LA!$H$11=3,(VLOOKUP($A97,'LA33'!$B$1:$BZ$201,'LA33'!AX$1,0)),
0))),".")</f>
        <v>x</v>
      </c>
      <c r="AZ97" s="106">
        <f>IFERROR(
IF(LA!$H$11=1,(VLOOKUP($A97,'LA31'!$B$1:$BZ$201,'LA31'!AY$1,0)),
IF(LA!$H$11=2,(VLOOKUP($A97,'LA32'!$B$1:$BZ$201,'LA32'!AY$1,0)),
IF(LA!$H$11=3,(VLOOKUP($A97,'LA33'!$B$1:$BZ$201,'LA33'!AY$1,0)),
0))),".")</f>
        <v>0</v>
      </c>
      <c r="BA97" s="106">
        <f>IFERROR(
IF(LA!$H$11=1,(VLOOKUP($A97,'LA31'!$B$1:$BZ$201,'LA31'!AZ$1,0)),
IF(LA!$H$11=2,(VLOOKUP($A97,'LA32'!$B$1:$BZ$201,'LA32'!AZ$1,0)),
IF(LA!$H$11=3,(VLOOKUP($A97,'LA33'!$B$1:$BZ$201,'LA33'!AZ$1,0)),
0))),".")</f>
        <v>0</v>
      </c>
      <c r="BB97" s="106">
        <f>IFERROR(
IF(LA!$H$11=1,(VLOOKUP($A97,'LA31'!$B$1:$BZ$201,'LA31'!BA$1,0)),
IF(LA!$H$11=2,(VLOOKUP($A97,'LA32'!$B$1:$BZ$201,'LA32'!BA$1,0)),
IF(LA!$H$11=3,(VLOOKUP($A97,'LA33'!$B$1:$BZ$201,'LA33'!BA$1,0)),
0))),".")</f>
        <v>0</v>
      </c>
      <c r="BC97" s="106" t="str">
        <f>IFERROR(
IF(LA!$H$11=1,(VLOOKUP($A97,'LA31'!$B$1:$BZ$201,'LA31'!BB$1,0)),
IF(LA!$H$11=2,(VLOOKUP($A97,'LA32'!$B$1:$BZ$201,'LA32'!BB$1,0)),
IF(LA!$H$11=3,(VLOOKUP($A97,'LA33'!$B$1:$BZ$201,'LA33'!BB$1,0)),
0))),".")</f>
        <v>x</v>
      </c>
      <c r="BD97" s="106">
        <f>IFERROR(
IF(LA!$H$11=1,(VLOOKUP($A97,'LA31'!$B$1:$BZ$201,'LA31'!BC$1,0)),
IF(LA!$H$11=2,(VLOOKUP($A97,'LA32'!$B$1:$BZ$201,'LA32'!BC$1,0)),
IF(LA!$H$11=3,(VLOOKUP($A97,'LA33'!$B$1:$BZ$201,'LA33'!BC$1,0)),
0))),".")</f>
        <v>0.06</v>
      </c>
      <c r="BE97" s="106">
        <f>IFERROR(
IF(LA!$H$11=1,(VLOOKUP($A97,'LA31'!$B$1:$BZ$201,'LA31'!BD$1,0)),
IF(LA!$H$11=2,(VLOOKUP($A97,'LA32'!$B$1:$BZ$201,'LA32'!BD$1,0)),
IF(LA!$H$11=3,(VLOOKUP($A97,'LA33'!$B$1:$BZ$201,'LA33'!BD$1,0)),
0))),".")</f>
        <v>0.06</v>
      </c>
      <c r="BF97" s="106">
        <f>IFERROR(
IF(LA!$H$11=1,(VLOOKUP($A97,'LA31'!$B$1:$BZ$201,'LA31'!BE$1,0)),
IF(LA!$H$11=2,(VLOOKUP($A97,'LA32'!$B$1:$BZ$201,'LA32'!BE$1,0)),
IF(LA!$H$11=3,(VLOOKUP($A97,'LA33'!$B$1:$BZ$201,'LA33'!BE$1,0)),
0))),".")</f>
        <v>0</v>
      </c>
      <c r="BG97" s="106">
        <f>IFERROR(
IF(LA!$H$11=1,(VLOOKUP($A97,'LA31'!$B$1:$BZ$201,'LA31'!BF$1,0)),
IF(LA!$H$11=2,(VLOOKUP($A97,'LA32'!$B$1:$BZ$201,'LA32'!BF$1,0)),
IF(LA!$H$11=3,(VLOOKUP($A97,'LA33'!$B$1:$BZ$201,'LA33'!BF$1,0)),
0))),".")</f>
        <v>0</v>
      </c>
      <c r="BH97" s="106">
        <f>IFERROR(
IF(LA!$H$11=1,(VLOOKUP($A97,'LA31'!$B$1:$BZ$201,'LA31'!BG$1,0)),
IF(LA!$H$11=2,(VLOOKUP($A97,'LA32'!$B$1:$BZ$201,'LA32'!BG$1,0)),
IF(LA!$H$11=3,(VLOOKUP($A97,'LA33'!$B$1:$BZ$201,'LA33'!BG$1,0)),
0))),".")</f>
        <v>0</v>
      </c>
      <c r="BI97" s="106" t="str">
        <f>IFERROR(
IF(LA!$H$11=1,(VLOOKUP($A97,'LA31'!$B$1:$BZ$201,'LA31'!BH$1,0)),
IF(LA!$H$11=2,(VLOOKUP($A97,'LA32'!$B$1:$BZ$201,'LA32'!BH$1,0)),
IF(LA!$H$11=3,(VLOOKUP($A97,'LA33'!$B$1:$BZ$201,'LA33'!BH$1,0)),
0))),".")</f>
        <v>x</v>
      </c>
      <c r="BJ97" s="106">
        <f>IFERROR(
IF(LA!$H$11=1,(VLOOKUP($A97,'LA31'!$B$1:$BZ$201,'LA31'!BI$1,0)),
IF(LA!$H$11=2,(VLOOKUP($A97,'LA32'!$B$1:$BZ$201,'LA32'!BI$1,0)),
IF(LA!$H$11=3,(VLOOKUP($A97,'LA33'!$B$1:$BZ$201,'LA33'!BI$1,0)),
0))),".")</f>
        <v>0.06</v>
      </c>
      <c r="BK97" s="106">
        <f>IFERROR(
IF(LA!$H$11=1,(VLOOKUP($A97,'LA31'!$B$1:$BZ$201,'LA31'!BJ$1,0)),
IF(LA!$H$11=2,(VLOOKUP($A97,'LA32'!$B$1:$BZ$201,'LA32'!BJ$1,0)),
IF(LA!$H$11=3,(VLOOKUP($A97,'LA33'!$B$1:$BZ$201,'LA33'!BJ$1,0)),
0))),".")</f>
        <v>0.06</v>
      </c>
      <c r="BL97" s="106">
        <f>IFERROR(
IF(LA!$H$11=1,(VLOOKUP($A97,'LA31'!$B$1:$BZ$201,'LA31'!BK$1,0)),
IF(LA!$H$11=2,(VLOOKUP($A97,'LA32'!$B$1:$BZ$201,'LA32'!BK$1,0)),
IF(LA!$H$11=3,(VLOOKUP($A97,'LA33'!$B$1:$BZ$201,'LA33'!BK$1,0)),
0))),".")</f>
        <v>0</v>
      </c>
      <c r="BM97" s="106">
        <f>IFERROR(
IF(LA!$H$11=1,(VLOOKUP($A97,'LA31'!$B$1:$BZ$201,'LA31'!BL$1,0)),
IF(LA!$H$11=2,(VLOOKUP($A97,'LA32'!$B$1:$BZ$201,'LA32'!BL$1,0)),
IF(LA!$H$11=3,(VLOOKUP($A97,'LA33'!$B$1:$BZ$201,'LA33'!BL$1,0)),
0))),".")</f>
        <v>0</v>
      </c>
      <c r="BN97" s="106">
        <f>IFERROR(
IF(LA!$H$11=1,(VLOOKUP($A97,'LA31'!$B$1:$BZ$201,'LA31'!BM$1,0)),
IF(LA!$H$11=2,(VLOOKUP($A97,'LA32'!$B$1:$BZ$201,'LA32'!BM$1,0)),
IF(LA!$H$11=3,(VLOOKUP($A97,'LA33'!$B$1:$BZ$201,'LA33'!BM$1,0)),
0))),".")</f>
        <v>0</v>
      </c>
      <c r="BO97" s="106">
        <f>IFERROR(
IF(LA!$H$11=1,(VLOOKUP($A97,'LA31'!$B$1:$BZ$201,'LA31'!BN$1,0)),
IF(LA!$H$11=2,(VLOOKUP($A97,'LA32'!$B$1:$BZ$201,'LA32'!BN$1,0)),
IF(LA!$H$11=3,(VLOOKUP($A97,'LA33'!$B$1:$BZ$201,'LA33'!BN$1,0)),
0))),".")</f>
        <v>0</v>
      </c>
      <c r="BP97" s="106">
        <f>IFERROR(
IF(LA!$H$11=1,(VLOOKUP($A97,'LA31'!$B$1:$BZ$201,'LA31'!BO$1,0)),
IF(LA!$H$11=2,(VLOOKUP($A97,'LA32'!$B$1:$BZ$201,'LA32'!BO$1,0)),
IF(LA!$H$11=3,(VLOOKUP($A97,'LA33'!$B$1:$BZ$201,'LA33'!BO$1,0)),
0))),".")</f>
        <v>0</v>
      </c>
      <c r="BQ97" s="106">
        <f>IFERROR(
IF(LA!$H$11=1,(VLOOKUP($A97,'LA31'!$B$1:$BZ$201,'LA31'!BP$1,0)),
IF(LA!$H$11=2,(VLOOKUP($A97,'LA32'!$B$1:$BZ$201,'LA32'!BP$1,0)),
IF(LA!$H$11=3,(VLOOKUP($A97,'LA33'!$B$1:$BZ$201,'LA33'!BP$1,0)),
0))),".")</f>
        <v>0</v>
      </c>
      <c r="BR97" s="106">
        <f>IFERROR(
IF(LA!$H$11=1,(VLOOKUP($A97,'LA31'!$B$1:$BZ$201,'LA31'!BQ$1,0)),
IF(LA!$H$11=2,(VLOOKUP($A97,'LA32'!$B$1:$BZ$201,'LA32'!BQ$1,0)),
IF(LA!$H$11=3,(VLOOKUP($A97,'LA33'!$B$1:$BZ$201,'LA33'!BQ$1,0)),
0))),".")</f>
        <v>0</v>
      </c>
      <c r="BS97" s="106">
        <f>IFERROR(
IF(LA!$H$11=1,(VLOOKUP($A97,'LA31'!$B$1:$BZ$201,'LA31'!BR$1,0)),
IF(LA!$H$11=2,(VLOOKUP($A97,'LA32'!$B$1:$BZ$201,'LA32'!BR$1,0)),
IF(LA!$H$11=3,(VLOOKUP($A97,'LA33'!$B$1:$BZ$201,'LA33'!BR$1,0)),
0))),".")</f>
        <v>0.04</v>
      </c>
      <c r="BT97" s="106">
        <f>IFERROR(
IF(LA!$H$11=1,(VLOOKUP($A97,'LA31'!$B$1:$BZ$201,'LA31'!BS$1,0)),
IF(LA!$H$11=2,(VLOOKUP($A97,'LA32'!$B$1:$BZ$201,'LA32'!BS$1,0)),
IF(LA!$H$11=3,(VLOOKUP($A97,'LA33'!$B$1:$BZ$201,'LA33'!BS$1,0)),
0))),".")</f>
        <v>0.03</v>
      </c>
      <c r="BU97" s="106">
        <f>IFERROR(
IF(LA!$H$11=1,(VLOOKUP($A97,'LA31'!$B$1:$BZ$201,'LA31'!BT$1,0)),
IF(LA!$H$11=2,(VLOOKUP($A97,'LA32'!$B$1:$BZ$201,'LA32'!BT$1,0)),
IF(LA!$H$11=3,(VLOOKUP($A97,'LA33'!$B$1:$BZ$201,'LA33'!BT$1,0)),
0))),".")</f>
        <v>0</v>
      </c>
      <c r="BV97" s="106">
        <f>IFERROR(
IF(LA!$H$11=1,(VLOOKUP($A97,'LA31'!$B$1:$BZ$201,'LA31'!BU$1,0)),
IF(LA!$H$11=2,(VLOOKUP($A97,'LA32'!$B$1:$BZ$201,'LA32'!BU$1,0)),
IF(LA!$H$11=3,(VLOOKUP($A97,'LA33'!$B$1:$BZ$201,'LA33'!BU$1,0)),
0))),".")</f>
        <v>0.03</v>
      </c>
      <c r="BW97" s="106">
        <f>IFERROR(
IF(LA!$H$11=1,(VLOOKUP($A97,'LA31'!$B$1:$BZ$201,'LA31'!BV$1,0)),
IF(LA!$H$11=2,(VLOOKUP($A97,'LA32'!$B$1:$BZ$201,'LA32'!BV$1,0)),
IF(LA!$H$11=3,(VLOOKUP($A97,'LA33'!$B$1:$BZ$201,'LA33'!BV$1,0)),
0))),".")</f>
        <v>0.03</v>
      </c>
      <c r="BX97" s="106" t="str">
        <f>IFERROR(
IF(LA!$H$11=1,(VLOOKUP($A97,'LA31'!$B$1:$BZ$201,'LA31'!BW$1,0)),
IF(LA!$H$11=2,(VLOOKUP($A97,'LA32'!$B$1:$BZ$201,'LA32'!BW$1,0)),
IF(LA!$H$11=3,(VLOOKUP($A97,'LA33'!$B$1:$BZ$201,'LA33'!BW$1,0)),
0))),".")</f>
        <v>x</v>
      </c>
      <c r="BY97" s="106">
        <f>IFERROR(
IF(LA!$H$11=1,(VLOOKUP($A97,'LA31'!$B$1:$BZ$201,'LA31'!BX$1,0)),
IF(LA!$H$11=2,(VLOOKUP($A97,'LA32'!$B$1:$BZ$201,'LA32'!BX$1,0)),
IF(LA!$H$11=3,(VLOOKUP($A97,'LA33'!$B$1:$BZ$201,'LA33'!BX$1,0)),
0))),".")</f>
        <v>0.12</v>
      </c>
      <c r="BZ97" s="106">
        <f>IFERROR(
IF(LA!$H$11=1,(VLOOKUP($A97,'LA31'!$B$1:$BZ$201,'LA31'!BY$1,0)),
IF(LA!$H$11=2,(VLOOKUP($A97,'LA32'!$B$1:$BZ$201,'LA32'!BY$1,0)),
IF(LA!$H$11=3,(VLOOKUP($A97,'LA33'!$B$1:$BZ$201,'LA33'!BY$1,0)),
0))),".")</f>
        <v>0.12</v>
      </c>
    </row>
    <row r="98" spans="1:78" x14ac:dyDescent="0.2">
      <c r="A98" s="55">
        <v>806</v>
      </c>
      <c r="B98" s="55" t="s">
        <v>280</v>
      </c>
      <c r="C98" s="88" t="s">
        <v>191</v>
      </c>
      <c r="D98" s="59">
        <f>IFERROR(
IF(LA!$H$11=1,(VLOOKUP($A98,'LA31'!$B$1:$BZ$201,'LA31'!C$1,0)),
IF(LA!$H$11=2,(VLOOKUP($A98,'LA32'!$B$1:$BZ$201,'LA32'!C$1,0)),
IF(LA!$H$11=3,(VLOOKUP($A98,'LA33'!$B$1:$BZ$201,'LA33'!C$1,0)),
0))),".")</f>
        <v>60</v>
      </c>
      <c r="E98" s="59">
        <f>IFERROR(
IF(LA!$H$11=1,(VLOOKUP($A98,'LA31'!$B$1:$BZ$201,'LA31'!D$1,0)),
IF(LA!$H$11=2,(VLOOKUP($A98,'LA32'!$B$1:$BZ$201,'LA32'!D$1,0)),
IF(LA!$H$11=3,(VLOOKUP($A98,'LA33'!$B$1:$BZ$201,'LA33'!D$1,0)),
0))),".")</f>
        <v>250</v>
      </c>
      <c r="F98" s="59">
        <f>IFERROR(
IF(LA!$H$11=1,(VLOOKUP($A98,'LA31'!$B$1:$BZ$201,'LA31'!E$1,0)),
IF(LA!$H$11=2,(VLOOKUP($A98,'LA32'!$B$1:$BZ$201,'LA32'!E$1,0)),
IF(LA!$H$11=3,(VLOOKUP($A98,'LA33'!$B$1:$BZ$201,'LA33'!E$1,0)),
0))),".")</f>
        <v>310</v>
      </c>
      <c r="G98" s="106">
        <f>IFERROR(
IF(LA!$H$11=1,(VLOOKUP($A98,'LA31'!$B$1:$BZ$201,'LA31'!F$1,0)),
IF(LA!$H$11=2,(VLOOKUP($A98,'LA32'!$B$1:$BZ$201,'LA32'!F$1,0)),
IF(LA!$H$11=3,(VLOOKUP($A98,'LA33'!$B$1:$BZ$201,'LA33'!F$1,0)),
0))),".")</f>
        <v>0.91</v>
      </c>
      <c r="H98" s="106">
        <f>IFERROR(
IF(LA!$H$11=1,(VLOOKUP($A98,'LA31'!$B$1:$BZ$201,'LA31'!G$1,0)),
IF(LA!$H$11=2,(VLOOKUP($A98,'LA32'!$B$1:$BZ$201,'LA32'!G$1,0)),
IF(LA!$H$11=3,(VLOOKUP($A98,'LA33'!$B$1:$BZ$201,'LA33'!G$1,0)),
0))),".")</f>
        <v>0.82</v>
      </c>
      <c r="I98" s="106">
        <f>IFERROR(
IF(LA!$H$11=1,(VLOOKUP($A98,'LA31'!$B$1:$BZ$201,'LA31'!H$1,0)),
IF(LA!$H$11=2,(VLOOKUP($A98,'LA32'!$B$1:$BZ$201,'LA32'!H$1,0)),
IF(LA!$H$11=3,(VLOOKUP($A98,'LA33'!$B$1:$BZ$201,'LA33'!H$1,0)),
0))),".")</f>
        <v>0.84</v>
      </c>
      <c r="J98" s="106">
        <f>IFERROR(
IF(LA!$H$11=1,(VLOOKUP($A98,'LA31'!$B$1:$BZ$201,'LA31'!I$1,0)),
IF(LA!$H$11=2,(VLOOKUP($A98,'LA32'!$B$1:$BZ$201,'LA32'!I$1,0)),
IF(LA!$H$11=3,(VLOOKUP($A98,'LA33'!$B$1:$BZ$201,'LA33'!I$1,0)),
0))),".")</f>
        <v>0.87</v>
      </c>
      <c r="K98" s="106">
        <f>IFERROR(
IF(LA!$H$11=1,(VLOOKUP($A98,'LA31'!$B$1:$BZ$201,'LA31'!J$1,0)),
IF(LA!$H$11=2,(VLOOKUP($A98,'LA32'!$B$1:$BZ$201,'LA32'!J$1,0)),
IF(LA!$H$11=3,(VLOOKUP($A98,'LA33'!$B$1:$BZ$201,'LA33'!J$1,0)),
0))),".")</f>
        <v>0.78</v>
      </c>
      <c r="L98" s="106">
        <f>IFERROR(
IF(LA!$H$11=1,(VLOOKUP($A98,'LA31'!$B$1:$BZ$201,'LA31'!K$1,0)),
IF(LA!$H$11=2,(VLOOKUP($A98,'LA32'!$B$1:$BZ$201,'LA32'!K$1,0)),
IF(LA!$H$11=3,(VLOOKUP($A98,'LA33'!$B$1:$BZ$201,'LA33'!K$1,0)),
0))),".")</f>
        <v>0.79</v>
      </c>
      <c r="M98" s="106" t="str">
        <f>IFERROR(
IF(LA!$H$11=1,(VLOOKUP($A98,'LA31'!$B$1:$BZ$201,'LA31'!L$1,0)),
IF(LA!$H$11=2,(VLOOKUP($A98,'LA32'!$B$1:$BZ$201,'LA32'!L$1,0)),
IF(LA!$H$11=3,(VLOOKUP($A98,'LA33'!$B$1:$BZ$201,'LA33'!L$1,0)),
0))),".")</f>
        <v>x</v>
      </c>
      <c r="N98" s="106">
        <f>IFERROR(
IF(LA!$H$11=1,(VLOOKUP($A98,'LA31'!$B$1:$BZ$201,'LA31'!M$1,0)),
IF(LA!$H$11=2,(VLOOKUP($A98,'LA32'!$B$1:$BZ$201,'LA32'!M$1,0)),
IF(LA!$H$11=3,(VLOOKUP($A98,'LA33'!$B$1:$BZ$201,'LA33'!M$1,0)),
0))),".")</f>
        <v>0.04</v>
      </c>
      <c r="O98" s="106">
        <f>IFERROR(
IF(LA!$H$11=1,(VLOOKUP($A98,'LA31'!$B$1:$BZ$201,'LA31'!N$1,0)),
IF(LA!$H$11=2,(VLOOKUP($A98,'LA32'!$B$1:$BZ$201,'LA32'!N$1,0)),
IF(LA!$H$11=3,(VLOOKUP($A98,'LA33'!$B$1:$BZ$201,'LA33'!N$1,0)),
0))),".")</f>
        <v>0.04</v>
      </c>
      <c r="P98" s="106">
        <f>IFERROR(
IF(LA!$H$11=1,(VLOOKUP($A98,'LA31'!$B$1:$BZ$201,'LA31'!O$1,0)),
IF(LA!$H$11=2,(VLOOKUP($A98,'LA32'!$B$1:$BZ$201,'LA32'!O$1,0)),
IF(LA!$H$11=3,(VLOOKUP($A98,'LA33'!$B$1:$BZ$201,'LA33'!O$1,0)),
0))),".")</f>
        <v>0</v>
      </c>
      <c r="Q98" s="106">
        <f>IFERROR(
IF(LA!$H$11=1,(VLOOKUP($A98,'LA31'!$B$1:$BZ$201,'LA31'!P$1,0)),
IF(LA!$H$11=2,(VLOOKUP($A98,'LA32'!$B$1:$BZ$201,'LA32'!P$1,0)),
IF(LA!$H$11=3,(VLOOKUP($A98,'LA33'!$B$1:$BZ$201,'LA33'!P$1,0)),
0))),".")</f>
        <v>0</v>
      </c>
      <c r="R98" s="106">
        <f>IFERROR(
IF(LA!$H$11=1,(VLOOKUP($A98,'LA31'!$B$1:$BZ$201,'LA31'!Q$1,0)),
IF(LA!$H$11=2,(VLOOKUP($A98,'LA32'!$B$1:$BZ$201,'LA32'!Q$1,0)),
IF(LA!$H$11=3,(VLOOKUP($A98,'LA33'!$B$1:$BZ$201,'LA33'!Q$1,0)),
0))),".")</f>
        <v>0</v>
      </c>
      <c r="S98" s="106" t="str">
        <f>IFERROR(
IF(LA!$H$11=1,(VLOOKUP($A98,'LA31'!$B$1:$BZ$201,'LA31'!R$1,0)),
IF(LA!$H$11=2,(VLOOKUP($A98,'LA32'!$B$1:$BZ$201,'LA32'!R$1,0)),
IF(LA!$H$11=3,(VLOOKUP($A98,'LA33'!$B$1:$BZ$201,'LA33'!R$1,0)),
0))),".")</f>
        <v>x</v>
      </c>
      <c r="T98" s="106">
        <f>IFERROR(
IF(LA!$H$11=1,(VLOOKUP($A98,'LA31'!$B$1:$BZ$201,'LA31'!S$1,0)),
IF(LA!$H$11=2,(VLOOKUP($A98,'LA32'!$B$1:$BZ$201,'LA32'!S$1,0)),
IF(LA!$H$11=3,(VLOOKUP($A98,'LA33'!$B$1:$BZ$201,'LA33'!S$1,0)),
0))),".")</f>
        <v>0.04</v>
      </c>
      <c r="U98" s="106">
        <f>IFERROR(
IF(LA!$H$11=1,(VLOOKUP($A98,'LA31'!$B$1:$BZ$201,'LA31'!T$1,0)),
IF(LA!$H$11=2,(VLOOKUP($A98,'LA32'!$B$1:$BZ$201,'LA32'!T$1,0)),
IF(LA!$H$11=3,(VLOOKUP($A98,'LA33'!$B$1:$BZ$201,'LA33'!T$1,0)),
0))),".")</f>
        <v>0.04</v>
      </c>
      <c r="V98" s="106" t="str">
        <f>IFERROR(
IF(LA!$H$11=1,(VLOOKUP($A98,'LA31'!$B$1:$BZ$201,'LA31'!U$1,0)),
IF(LA!$H$11=2,(VLOOKUP($A98,'LA32'!$B$1:$BZ$201,'LA32'!U$1,0)),
IF(LA!$H$11=3,(VLOOKUP($A98,'LA33'!$B$1:$BZ$201,'LA33'!U$1,0)),
0))),".")</f>
        <v>x</v>
      </c>
      <c r="W98" s="106">
        <f>IFERROR(
IF(LA!$H$11=1,(VLOOKUP($A98,'LA31'!$B$1:$BZ$201,'LA31'!V$1,0)),
IF(LA!$H$11=2,(VLOOKUP($A98,'LA32'!$B$1:$BZ$201,'LA32'!V$1,0)),
IF(LA!$H$11=3,(VLOOKUP($A98,'LA33'!$B$1:$BZ$201,'LA33'!V$1,0)),
0))),".")</f>
        <v>7.0000000000000007E-2</v>
      </c>
      <c r="X98" s="106">
        <f>IFERROR(
IF(LA!$H$11=1,(VLOOKUP($A98,'LA31'!$B$1:$BZ$201,'LA31'!W$1,0)),
IF(LA!$H$11=2,(VLOOKUP($A98,'LA32'!$B$1:$BZ$201,'LA32'!W$1,0)),
IF(LA!$H$11=3,(VLOOKUP($A98,'LA33'!$B$1:$BZ$201,'LA33'!W$1,0)),
0))),".")</f>
        <v>0.06</v>
      </c>
      <c r="Y98" s="106">
        <f>IFERROR(
IF(LA!$H$11=1,(VLOOKUP($A98,'LA31'!$B$1:$BZ$201,'LA31'!X$1,0)),
IF(LA!$H$11=2,(VLOOKUP($A98,'LA32'!$B$1:$BZ$201,'LA32'!X$1,0)),
IF(LA!$H$11=3,(VLOOKUP($A98,'LA33'!$B$1:$BZ$201,'LA33'!X$1,0)),
0))),".")</f>
        <v>0</v>
      </c>
      <c r="Z98" s="106">
        <f>IFERROR(
IF(LA!$H$11=1,(VLOOKUP($A98,'LA31'!$B$1:$BZ$201,'LA31'!Y$1,0)),
IF(LA!$H$11=2,(VLOOKUP($A98,'LA32'!$B$1:$BZ$201,'LA32'!Y$1,0)),
IF(LA!$H$11=3,(VLOOKUP($A98,'LA33'!$B$1:$BZ$201,'LA33'!Y$1,0)),
0))),".")</f>
        <v>0</v>
      </c>
      <c r="AA98" s="106">
        <f>IFERROR(
IF(LA!$H$11=1,(VLOOKUP($A98,'LA31'!$B$1:$BZ$201,'LA31'!Z$1,0)),
IF(LA!$H$11=2,(VLOOKUP($A98,'LA32'!$B$1:$BZ$201,'LA32'!Z$1,0)),
IF(LA!$H$11=3,(VLOOKUP($A98,'LA33'!$B$1:$BZ$201,'LA33'!Z$1,0)),
0))),".")</f>
        <v>0</v>
      </c>
      <c r="AB98" s="106">
        <f>IFERROR(
IF(LA!$H$11=1,(VLOOKUP($A98,'LA31'!$B$1:$BZ$201,'LA31'!AA$1,0)),
IF(LA!$H$11=2,(VLOOKUP($A98,'LA32'!$B$1:$BZ$201,'LA32'!AA$1,0)),
IF(LA!$H$11=3,(VLOOKUP($A98,'LA33'!$B$1:$BZ$201,'LA33'!AA$1,0)),
0))),".")</f>
        <v>0</v>
      </c>
      <c r="AC98" s="106">
        <f>IFERROR(
IF(LA!$H$11=1,(VLOOKUP($A98,'LA31'!$B$1:$BZ$201,'LA31'!AB$1,0)),
IF(LA!$H$11=2,(VLOOKUP($A98,'LA32'!$B$1:$BZ$201,'LA32'!AB$1,0)),
IF(LA!$H$11=3,(VLOOKUP($A98,'LA33'!$B$1:$BZ$201,'LA33'!AB$1,0)),
0))),".")</f>
        <v>0</v>
      </c>
      <c r="AD98" s="106">
        <f>IFERROR(
IF(LA!$H$11=1,(VLOOKUP($A98,'LA31'!$B$1:$BZ$201,'LA31'!AC$1,0)),
IF(LA!$H$11=2,(VLOOKUP($A98,'LA32'!$B$1:$BZ$201,'LA32'!AC$1,0)),
IF(LA!$H$11=3,(VLOOKUP($A98,'LA33'!$B$1:$BZ$201,'LA33'!AC$1,0)),
0))),".")</f>
        <v>0</v>
      </c>
      <c r="AE98" s="106" t="str">
        <f>IFERROR(
IF(LA!$H$11=1,(VLOOKUP($A98,'LA31'!$B$1:$BZ$201,'LA31'!AD$1,0)),
IF(LA!$H$11=2,(VLOOKUP($A98,'LA32'!$B$1:$BZ$201,'LA32'!AD$1,0)),
IF(LA!$H$11=3,(VLOOKUP($A98,'LA33'!$B$1:$BZ$201,'LA33'!AD$1,0)),
0))),".")</f>
        <v>x</v>
      </c>
      <c r="AF98" s="106">
        <f>IFERROR(
IF(LA!$H$11=1,(VLOOKUP($A98,'LA31'!$B$1:$BZ$201,'LA31'!AE$1,0)),
IF(LA!$H$11=2,(VLOOKUP($A98,'LA32'!$B$1:$BZ$201,'LA32'!AE$1,0)),
IF(LA!$H$11=3,(VLOOKUP($A98,'LA33'!$B$1:$BZ$201,'LA33'!AE$1,0)),
0))),".")</f>
        <v>7.0000000000000007E-2</v>
      </c>
      <c r="AG98" s="106">
        <f>IFERROR(
IF(LA!$H$11=1,(VLOOKUP($A98,'LA31'!$B$1:$BZ$201,'LA31'!AF$1,0)),
IF(LA!$H$11=2,(VLOOKUP($A98,'LA32'!$B$1:$BZ$201,'LA32'!AF$1,0)),
IF(LA!$H$11=3,(VLOOKUP($A98,'LA33'!$B$1:$BZ$201,'LA33'!AF$1,0)),
0))),".")</f>
        <v>0.06</v>
      </c>
      <c r="AH98" s="106">
        <f>IFERROR(
IF(LA!$H$11=1,(VLOOKUP($A98,'LA31'!$B$1:$BZ$201,'LA31'!AG$1,0)),
IF(LA!$H$11=2,(VLOOKUP($A98,'LA32'!$B$1:$BZ$201,'LA32'!AG$1,0)),
IF(LA!$H$11=3,(VLOOKUP($A98,'LA33'!$B$1:$BZ$201,'LA33'!AG$1,0)),
0))),".")</f>
        <v>0.8</v>
      </c>
      <c r="AI98" s="106">
        <f>IFERROR(
IF(LA!$H$11=1,(VLOOKUP($A98,'LA31'!$B$1:$BZ$201,'LA31'!AH$1,0)),
IF(LA!$H$11=2,(VLOOKUP($A98,'LA32'!$B$1:$BZ$201,'LA32'!AH$1,0)),
IF(LA!$H$11=3,(VLOOKUP($A98,'LA33'!$B$1:$BZ$201,'LA33'!AH$1,0)),
0))),".")</f>
        <v>0.62</v>
      </c>
      <c r="AJ98" s="106">
        <f>IFERROR(
IF(LA!$H$11=1,(VLOOKUP($A98,'LA31'!$B$1:$BZ$201,'LA31'!AI$1,0)),
IF(LA!$H$11=2,(VLOOKUP($A98,'LA32'!$B$1:$BZ$201,'LA32'!AI$1,0)),
IF(LA!$H$11=3,(VLOOKUP($A98,'LA33'!$B$1:$BZ$201,'LA33'!AI$1,0)),
0))),".")</f>
        <v>0.65</v>
      </c>
      <c r="AK98" s="106">
        <f>IFERROR(
IF(LA!$H$11=1,(VLOOKUP($A98,'LA31'!$B$1:$BZ$201,'LA31'!AJ$1,0)),
IF(LA!$H$11=2,(VLOOKUP($A98,'LA32'!$B$1:$BZ$201,'LA32'!AJ$1,0)),
IF(LA!$H$11=3,(VLOOKUP($A98,'LA33'!$B$1:$BZ$201,'LA33'!AJ$1,0)),
0))),".")</f>
        <v>0.13</v>
      </c>
      <c r="AL98" s="106">
        <f>IFERROR(
IF(LA!$H$11=1,(VLOOKUP($A98,'LA31'!$B$1:$BZ$201,'LA31'!AK$1,0)),
IF(LA!$H$11=2,(VLOOKUP($A98,'LA32'!$B$1:$BZ$201,'LA32'!AK$1,0)),
IF(LA!$H$11=3,(VLOOKUP($A98,'LA33'!$B$1:$BZ$201,'LA33'!AK$1,0)),
0))),".")</f>
        <v>0.11</v>
      </c>
      <c r="AM98" s="106">
        <f>IFERROR(
IF(LA!$H$11=1,(VLOOKUP($A98,'LA31'!$B$1:$BZ$201,'LA31'!AL$1,0)),
IF(LA!$H$11=2,(VLOOKUP($A98,'LA32'!$B$1:$BZ$201,'LA32'!AL$1,0)),
IF(LA!$H$11=3,(VLOOKUP($A98,'LA33'!$B$1:$BZ$201,'LA33'!AL$1,0)),
0))),".")</f>
        <v>0.11</v>
      </c>
      <c r="AN98" s="106">
        <f>IFERROR(
IF(LA!$H$11=1,(VLOOKUP($A98,'LA31'!$B$1:$BZ$201,'LA31'!AM$1,0)),
IF(LA!$H$11=2,(VLOOKUP($A98,'LA32'!$B$1:$BZ$201,'LA32'!AM$1,0)),
IF(LA!$H$11=3,(VLOOKUP($A98,'LA33'!$B$1:$BZ$201,'LA33'!AM$1,0)),
0))),".")</f>
        <v>0</v>
      </c>
      <c r="AO98" s="106">
        <f>IFERROR(
IF(LA!$H$11=1,(VLOOKUP($A98,'LA31'!$B$1:$BZ$201,'LA31'!AN$1,0)),
IF(LA!$H$11=2,(VLOOKUP($A98,'LA32'!$B$1:$BZ$201,'LA32'!AN$1,0)),
IF(LA!$H$11=3,(VLOOKUP($A98,'LA33'!$B$1:$BZ$201,'LA33'!AN$1,0)),
0))),".")</f>
        <v>0</v>
      </c>
      <c r="AP98" s="106">
        <f>IFERROR(
IF(LA!$H$11=1,(VLOOKUP($A98,'LA31'!$B$1:$BZ$201,'LA31'!AO$1,0)),
IF(LA!$H$11=2,(VLOOKUP($A98,'LA32'!$B$1:$BZ$201,'LA32'!AO$1,0)),
IF(LA!$H$11=3,(VLOOKUP($A98,'LA33'!$B$1:$BZ$201,'LA33'!AO$1,0)),
0))),".")</f>
        <v>0</v>
      </c>
      <c r="AQ98" s="106" t="str">
        <f>IFERROR(
IF(LA!$H$11=1,(VLOOKUP($A98,'LA31'!$B$1:$BZ$201,'LA31'!AP$1,0)),
IF(LA!$H$11=2,(VLOOKUP($A98,'LA32'!$B$1:$BZ$201,'LA32'!AP$1,0)),
IF(LA!$H$11=3,(VLOOKUP($A98,'LA33'!$B$1:$BZ$201,'LA33'!AP$1,0)),
0))),".")</f>
        <v>x</v>
      </c>
      <c r="AR98" s="106">
        <f>IFERROR(
IF(LA!$H$11=1,(VLOOKUP($A98,'LA31'!$B$1:$BZ$201,'LA31'!AQ$1,0)),
IF(LA!$H$11=2,(VLOOKUP($A98,'LA32'!$B$1:$BZ$201,'LA32'!AQ$1,0)),
IF(LA!$H$11=3,(VLOOKUP($A98,'LA33'!$B$1:$BZ$201,'LA33'!AQ$1,0)),
0))),".")</f>
        <v>0.1</v>
      </c>
      <c r="AS98" s="106">
        <f>IFERROR(
IF(LA!$H$11=1,(VLOOKUP($A98,'LA31'!$B$1:$BZ$201,'LA31'!AR$1,0)),
IF(LA!$H$11=2,(VLOOKUP($A98,'LA32'!$B$1:$BZ$201,'LA32'!AR$1,0)),
IF(LA!$H$11=3,(VLOOKUP($A98,'LA33'!$B$1:$BZ$201,'LA33'!AR$1,0)),
0))),".")</f>
        <v>0.1</v>
      </c>
      <c r="AT98" s="106">
        <f>IFERROR(
IF(LA!$H$11=1,(VLOOKUP($A98,'LA31'!$B$1:$BZ$201,'LA31'!AS$1,0)),
IF(LA!$H$11=2,(VLOOKUP($A98,'LA32'!$B$1:$BZ$201,'LA32'!AS$1,0)),
IF(LA!$H$11=3,(VLOOKUP($A98,'LA33'!$B$1:$BZ$201,'LA33'!AS$1,0)),
0))),".")</f>
        <v>0.65</v>
      </c>
      <c r="AU98" s="106">
        <f>IFERROR(
IF(LA!$H$11=1,(VLOOKUP($A98,'LA31'!$B$1:$BZ$201,'LA31'!AT$1,0)),
IF(LA!$H$11=2,(VLOOKUP($A98,'LA32'!$B$1:$BZ$201,'LA32'!AT$1,0)),
IF(LA!$H$11=3,(VLOOKUP($A98,'LA33'!$B$1:$BZ$201,'LA33'!AT$1,0)),
0))),".")</f>
        <v>0.5</v>
      </c>
      <c r="AV98" s="106">
        <f>IFERROR(
IF(LA!$H$11=1,(VLOOKUP($A98,'LA31'!$B$1:$BZ$201,'LA31'!AU$1,0)),
IF(LA!$H$11=2,(VLOOKUP($A98,'LA32'!$B$1:$BZ$201,'LA32'!AU$1,0)),
IF(LA!$H$11=3,(VLOOKUP($A98,'LA33'!$B$1:$BZ$201,'LA33'!AU$1,0)),
0))),".")</f>
        <v>0.53</v>
      </c>
      <c r="AW98" s="106" t="str">
        <f>IFERROR(
IF(LA!$H$11=1,(VLOOKUP($A98,'LA31'!$B$1:$BZ$201,'LA31'!AV$1,0)),
IF(LA!$H$11=2,(VLOOKUP($A98,'LA32'!$B$1:$BZ$201,'LA32'!AV$1,0)),
IF(LA!$H$11=3,(VLOOKUP($A98,'LA33'!$B$1:$BZ$201,'LA33'!AV$1,0)),
0))),".")</f>
        <v>x</v>
      </c>
      <c r="AX98" s="106" t="str">
        <f>IFERROR(
IF(LA!$H$11=1,(VLOOKUP($A98,'LA31'!$B$1:$BZ$201,'LA31'!AW$1,0)),
IF(LA!$H$11=2,(VLOOKUP($A98,'LA32'!$B$1:$BZ$201,'LA32'!AW$1,0)),
IF(LA!$H$11=3,(VLOOKUP($A98,'LA33'!$B$1:$BZ$201,'LA33'!AW$1,0)),
0))),".")</f>
        <v>x</v>
      </c>
      <c r="AY98" s="106" t="str">
        <f>IFERROR(
IF(LA!$H$11=1,(VLOOKUP($A98,'LA31'!$B$1:$BZ$201,'LA31'!AX$1,0)),
IF(LA!$H$11=2,(VLOOKUP($A98,'LA32'!$B$1:$BZ$201,'LA32'!AX$1,0)),
IF(LA!$H$11=3,(VLOOKUP($A98,'LA33'!$B$1:$BZ$201,'LA33'!AX$1,0)),
0))),".")</f>
        <v>x</v>
      </c>
      <c r="AZ98" s="106">
        <f>IFERROR(
IF(LA!$H$11=1,(VLOOKUP($A98,'LA31'!$B$1:$BZ$201,'LA31'!AY$1,0)),
IF(LA!$H$11=2,(VLOOKUP($A98,'LA32'!$B$1:$BZ$201,'LA32'!AY$1,0)),
IF(LA!$H$11=3,(VLOOKUP($A98,'LA33'!$B$1:$BZ$201,'LA33'!AY$1,0)),
0))),".")</f>
        <v>0</v>
      </c>
      <c r="BA98" s="106">
        <f>IFERROR(
IF(LA!$H$11=1,(VLOOKUP($A98,'LA31'!$B$1:$BZ$201,'LA31'!AZ$1,0)),
IF(LA!$H$11=2,(VLOOKUP($A98,'LA32'!$B$1:$BZ$201,'LA32'!AZ$1,0)),
IF(LA!$H$11=3,(VLOOKUP($A98,'LA33'!$B$1:$BZ$201,'LA33'!AZ$1,0)),
0))),".")</f>
        <v>0</v>
      </c>
      <c r="BB98" s="106">
        <f>IFERROR(
IF(LA!$H$11=1,(VLOOKUP($A98,'LA31'!$B$1:$BZ$201,'LA31'!BA$1,0)),
IF(LA!$H$11=2,(VLOOKUP($A98,'LA32'!$B$1:$BZ$201,'LA32'!BA$1,0)),
IF(LA!$H$11=3,(VLOOKUP($A98,'LA33'!$B$1:$BZ$201,'LA33'!BA$1,0)),
0))),".")</f>
        <v>0</v>
      </c>
      <c r="BC98" s="106" t="str">
        <f>IFERROR(
IF(LA!$H$11=1,(VLOOKUP($A98,'LA31'!$B$1:$BZ$201,'LA31'!BB$1,0)),
IF(LA!$H$11=2,(VLOOKUP($A98,'LA32'!$B$1:$BZ$201,'LA32'!BB$1,0)),
IF(LA!$H$11=3,(VLOOKUP($A98,'LA33'!$B$1:$BZ$201,'LA33'!BB$1,0)),
0))),".")</f>
        <v>x</v>
      </c>
      <c r="BD98" s="106">
        <f>IFERROR(
IF(LA!$H$11=1,(VLOOKUP($A98,'LA31'!$B$1:$BZ$201,'LA31'!BC$1,0)),
IF(LA!$H$11=2,(VLOOKUP($A98,'LA32'!$B$1:$BZ$201,'LA32'!BC$1,0)),
IF(LA!$H$11=3,(VLOOKUP($A98,'LA33'!$B$1:$BZ$201,'LA33'!BC$1,0)),
0))),".")</f>
        <v>0.03</v>
      </c>
      <c r="BE98" s="106">
        <f>IFERROR(
IF(LA!$H$11=1,(VLOOKUP($A98,'LA31'!$B$1:$BZ$201,'LA31'!BD$1,0)),
IF(LA!$H$11=2,(VLOOKUP($A98,'LA32'!$B$1:$BZ$201,'LA32'!BD$1,0)),
IF(LA!$H$11=3,(VLOOKUP($A98,'LA33'!$B$1:$BZ$201,'LA33'!BD$1,0)),
0))),".")</f>
        <v>0.03</v>
      </c>
      <c r="BF98" s="106">
        <f>IFERROR(
IF(LA!$H$11=1,(VLOOKUP($A98,'LA31'!$B$1:$BZ$201,'LA31'!BE$1,0)),
IF(LA!$H$11=2,(VLOOKUP($A98,'LA32'!$B$1:$BZ$201,'LA32'!BE$1,0)),
IF(LA!$H$11=3,(VLOOKUP($A98,'LA33'!$B$1:$BZ$201,'LA33'!BE$1,0)),
0))),".")</f>
        <v>0</v>
      </c>
      <c r="BG98" s="106">
        <f>IFERROR(
IF(LA!$H$11=1,(VLOOKUP($A98,'LA31'!$B$1:$BZ$201,'LA31'!BF$1,0)),
IF(LA!$H$11=2,(VLOOKUP($A98,'LA32'!$B$1:$BZ$201,'LA32'!BF$1,0)),
IF(LA!$H$11=3,(VLOOKUP($A98,'LA33'!$B$1:$BZ$201,'LA33'!BF$1,0)),
0))),".")</f>
        <v>0</v>
      </c>
      <c r="BH98" s="106">
        <f>IFERROR(
IF(LA!$H$11=1,(VLOOKUP($A98,'LA31'!$B$1:$BZ$201,'LA31'!BG$1,0)),
IF(LA!$H$11=2,(VLOOKUP($A98,'LA32'!$B$1:$BZ$201,'LA32'!BG$1,0)),
IF(LA!$H$11=3,(VLOOKUP($A98,'LA33'!$B$1:$BZ$201,'LA33'!BG$1,0)),
0))),".")</f>
        <v>0</v>
      </c>
      <c r="BI98" s="106" t="str">
        <f>IFERROR(
IF(LA!$H$11=1,(VLOOKUP($A98,'LA31'!$B$1:$BZ$201,'LA31'!BH$1,0)),
IF(LA!$H$11=2,(VLOOKUP($A98,'LA32'!$B$1:$BZ$201,'LA32'!BH$1,0)),
IF(LA!$H$11=3,(VLOOKUP($A98,'LA33'!$B$1:$BZ$201,'LA33'!BH$1,0)),
0))),".")</f>
        <v>x</v>
      </c>
      <c r="BJ98" s="106">
        <f>IFERROR(
IF(LA!$H$11=1,(VLOOKUP($A98,'LA31'!$B$1:$BZ$201,'LA31'!BI$1,0)),
IF(LA!$H$11=2,(VLOOKUP($A98,'LA32'!$B$1:$BZ$201,'LA32'!BI$1,0)),
IF(LA!$H$11=3,(VLOOKUP($A98,'LA33'!$B$1:$BZ$201,'LA33'!BI$1,0)),
0))),".")</f>
        <v>0.03</v>
      </c>
      <c r="BK98" s="106">
        <f>IFERROR(
IF(LA!$H$11=1,(VLOOKUP($A98,'LA31'!$B$1:$BZ$201,'LA31'!BJ$1,0)),
IF(LA!$H$11=2,(VLOOKUP($A98,'LA32'!$B$1:$BZ$201,'LA32'!BJ$1,0)),
IF(LA!$H$11=3,(VLOOKUP($A98,'LA33'!$B$1:$BZ$201,'LA33'!BJ$1,0)),
0))),".")</f>
        <v>0.03</v>
      </c>
      <c r="BL98" s="106">
        <f>IFERROR(
IF(LA!$H$11=1,(VLOOKUP($A98,'LA31'!$B$1:$BZ$201,'LA31'!BK$1,0)),
IF(LA!$H$11=2,(VLOOKUP($A98,'LA32'!$B$1:$BZ$201,'LA32'!BK$1,0)),
IF(LA!$H$11=3,(VLOOKUP($A98,'LA33'!$B$1:$BZ$201,'LA33'!BK$1,0)),
0))),".")</f>
        <v>0</v>
      </c>
      <c r="BM98" s="106">
        <f>IFERROR(
IF(LA!$H$11=1,(VLOOKUP($A98,'LA31'!$B$1:$BZ$201,'LA31'!BL$1,0)),
IF(LA!$H$11=2,(VLOOKUP($A98,'LA32'!$B$1:$BZ$201,'LA32'!BL$1,0)),
IF(LA!$H$11=3,(VLOOKUP($A98,'LA33'!$B$1:$BZ$201,'LA33'!BL$1,0)),
0))),".")</f>
        <v>0</v>
      </c>
      <c r="BN98" s="106">
        <f>IFERROR(
IF(LA!$H$11=1,(VLOOKUP($A98,'LA31'!$B$1:$BZ$201,'LA31'!BM$1,0)),
IF(LA!$H$11=2,(VLOOKUP($A98,'LA32'!$B$1:$BZ$201,'LA32'!BM$1,0)),
IF(LA!$H$11=3,(VLOOKUP($A98,'LA33'!$B$1:$BZ$201,'LA33'!BM$1,0)),
0))),".")</f>
        <v>0</v>
      </c>
      <c r="BO98" s="106">
        <f>IFERROR(
IF(LA!$H$11=1,(VLOOKUP($A98,'LA31'!$B$1:$BZ$201,'LA31'!BN$1,0)),
IF(LA!$H$11=2,(VLOOKUP($A98,'LA32'!$B$1:$BZ$201,'LA32'!BN$1,0)),
IF(LA!$H$11=3,(VLOOKUP($A98,'LA33'!$B$1:$BZ$201,'LA33'!BN$1,0)),
0))),".")</f>
        <v>0</v>
      </c>
      <c r="BP98" s="106" t="str">
        <f>IFERROR(
IF(LA!$H$11=1,(VLOOKUP($A98,'LA31'!$B$1:$BZ$201,'LA31'!BO$1,0)),
IF(LA!$H$11=2,(VLOOKUP($A98,'LA32'!$B$1:$BZ$201,'LA32'!BO$1,0)),
IF(LA!$H$11=3,(VLOOKUP($A98,'LA33'!$B$1:$BZ$201,'LA33'!BO$1,0)),
0))),".")</f>
        <v>x</v>
      </c>
      <c r="BQ98" s="106" t="str">
        <f>IFERROR(
IF(LA!$H$11=1,(VLOOKUP($A98,'LA31'!$B$1:$BZ$201,'LA31'!BP$1,0)),
IF(LA!$H$11=2,(VLOOKUP($A98,'LA32'!$B$1:$BZ$201,'LA32'!BP$1,0)),
IF(LA!$H$11=3,(VLOOKUP($A98,'LA33'!$B$1:$BZ$201,'LA33'!BP$1,0)),
0))),".")</f>
        <v>x</v>
      </c>
      <c r="BR98" s="106" t="str">
        <f>IFERROR(
IF(LA!$H$11=1,(VLOOKUP($A98,'LA31'!$B$1:$BZ$201,'LA31'!BQ$1,0)),
IF(LA!$H$11=2,(VLOOKUP($A98,'LA32'!$B$1:$BZ$201,'LA32'!BQ$1,0)),
IF(LA!$H$11=3,(VLOOKUP($A98,'LA33'!$B$1:$BZ$201,'LA33'!BQ$1,0)),
0))),".")</f>
        <v>x</v>
      </c>
      <c r="BS98" s="106">
        <f>IFERROR(
IF(LA!$H$11=1,(VLOOKUP($A98,'LA31'!$B$1:$BZ$201,'LA31'!BR$1,0)),
IF(LA!$H$11=2,(VLOOKUP($A98,'LA32'!$B$1:$BZ$201,'LA32'!BR$1,0)),
IF(LA!$H$11=3,(VLOOKUP($A98,'LA33'!$B$1:$BZ$201,'LA33'!BR$1,0)),
0))),".")</f>
        <v>0.1</v>
      </c>
      <c r="BT98" s="106">
        <f>IFERROR(
IF(LA!$H$11=1,(VLOOKUP($A98,'LA31'!$B$1:$BZ$201,'LA31'!BS$1,0)),
IF(LA!$H$11=2,(VLOOKUP($A98,'LA32'!$B$1:$BZ$201,'LA32'!BS$1,0)),
IF(LA!$H$11=3,(VLOOKUP($A98,'LA33'!$B$1:$BZ$201,'LA33'!BS$1,0)),
0))),".")</f>
        <v>0.09</v>
      </c>
      <c r="BU98" s="106">
        <f>IFERROR(
IF(LA!$H$11=1,(VLOOKUP($A98,'LA31'!$B$1:$BZ$201,'LA31'!BT$1,0)),
IF(LA!$H$11=2,(VLOOKUP($A98,'LA32'!$B$1:$BZ$201,'LA32'!BT$1,0)),
IF(LA!$H$11=3,(VLOOKUP($A98,'LA33'!$B$1:$BZ$201,'LA33'!BT$1,0)),
0))),".")</f>
        <v>0</v>
      </c>
      <c r="BV98" s="106">
        <f>IFERROR(
IF(LA!$H$11=1,(VLOOKUP($A98,'LA31'!$B$1:$BZ$201,'LA31'!BU$1,0)),
IF(LA!$H$11=2,(VLOOKUP($A98,'LA32'!$B$1:$BZ$201,'LA32'!BU$1,0)),
IF(LA!$H$11=3,(VLOOKUP($A98,'LA33'!$B$1:$BZ$201,'LA33'!BU$1,0)),
0))),".")</f>
        <v>0.04</v>
      </c>
      <c r="BW98" s="106">
        <f>IFERROR(
IF(LA!$H$11=1,(VLOOKUP($A98,'LA31'!$B$1:$BZ$201,'LA31'!BV$1,0)),
IF(LA!$H$11=2,(VLOOKUP($A98,'LA32'!$B$1:$BZ$201,'LA32'!BV$1,0)),
IF(LA!$H$11=3,(VLOOKUP($A98,'LA33'!$B$1:$BZ$201,'LA33'!BV$1,0)),
0))),".")</f>
        <v>0.03</v>
      </c>
      <c r="BX98" s="106" t="str">
        <f>IFERROR(
IF(LA!$H$11=1,(VLOOKUP($A98,'LA31'!$B$1:$BZ$201,'LA31'!BW$1,0)),
IF(LA!$H$11=2,(VLOOKUP($A98,'LA32'!$B$1:$BZ$201,'LA32'!BW$1,0)),
IF(LA!$H$11=3,(VLOOKUP($A98,'LA33'!$B$1:$BZ$201,'LA33'!BW$1,0)),
0))),".")</f>
        <v>x</v>
      </c>
      <c r="BY98" s="106">
        <f>IFERROR(
IF(LA!$H$11=1,(VLOOKUP($A98,'LA31'!$B$1:$BZ$201,'LA31'!BX$1,0)),
IF(LA!$H$11=2,(VLOOKUP($A98,'LA32'!$B$1:$BZ$201,'LA32'!BX$1,0)),
IF(LA!$H$11=3,(VLOOKUP($A98,'LA33'!$B$1:$BZ$201,'LA33'!BX$1,0)),
0))),".")</f>
        <v>0.04</v>
      </c>
      <c r="BZ98" s="106">
        <f>IFERROR(
IF(LA!$H$11=1,(VLOOKUP($A98,'LA31'!$B$1:$BZ$201,'LA31'!BY$1,0)),
IF(LA!$H$11=2,(VLOOKUP($A98,'LA32'!$B$1:$BZ$201,'LA32'!BY$1,0)),
IF(LA!$H$11=3,(VLOOKUP($A98,'LA33'!$B$1:$BZ$201,'LA33'!BY$1,0)),
0))),".")</f>
        <v>0.04</v>
      </c>
    </row>
    <row r="99" spans="1:78" x14ac:dyDescent="0.2">
      <c r="A99" s="55">
        <v>826</v>
      </c>
      <c r="B99" s="55" t="s">
        <v>281</v>
      </c>
      <c r="C99" s="88" t="s">
        <v>199</v>
      </c>
      <c r="D99" s="59">
        <f>IFERROR(
IF(LA!$H$11=1,(VLOOKUP($A99,'LA31'!$B$1:$BZ$201,'LA31'!C$1,0)),
IF(LA!$H$11=2,(VLOOKUP($A99,'LA32'!$B$1:$BZ$201,'LA32'!C$1,0)),
IF(LA!$H$11=3,(VLOOKUP($A99,'LA33'!$B$1:$BZ$201,'LA33'!C$1,0)),
0))),".")</f>
        <v>100</v>
      </c>
      <c r="E99" s="59">
        <f>IFERROR(
IF(LA!$H$11=1,(VLOOKUP($A99,'LA31'!$B$1:$BZ$201,'LA31'!D$1,0)),
IF(LA!$H$11=2,(VLOOKUP($A99,'LA32'!$B$1:$BZ$201,'LA32'!D$1,0)),
IF(LA!$H$11=3,(VLOOKUP($A99,'LA33'!$B$1:$BZ$201,'LA33'!D$1,0)),
0))),".")</f>
        <v>1120</v>
      </c>
      <c r="F99" s="59">
        <f>IFERROR(
IF(LA!$H$11=1,(VLOOKUP($A99,'LA31'!$B$1:$BZ$201,'LA31'!E$1,0)),
IF(LA!$H$11=2,(VLOOKUP($A99,'LA32'!$B$1:$BZ$201,'LA32'!E$1,0)),
IF(LA!$H$11=3,(VLOOKUP($A99,'LA33'!$B$1:$BZ$201,'LA33'!E$1,0)),
0))),".")</f>
        <v>1220</v>
      </c>
      <c r="G99" s="106">
        <f>IFERROR(
IF(LA!$H$11=1,(VLOOKUP($A99,'LA31'!$B$1:$BZ$201,'LA31'!F$1,0)),
IF(LA!$H$11=2,(VLOOKUP($A99,'LA32'!$B$1:$BZ$201,'LA32'!F$1,0)),
IF(LA!$H$11=3,(VLOOKUP($A99,'LA33'!$B$1:$BZ$201,'LA33'!F$1,0)),
0))),".")</f>
        <v>0.85</v>
      </c>
      <c r="H99" s="106">
        <f>IFERROR(
IF(LA!$H$11=1,(VLOOKUP($A99,'LA31'!$B$1:$BZ$201,'LA31'!G$1,0)),
IF(LA!$H$11=2,(VLOOKUP($A99,'LA32'!$B$1:$BZ$201,'LA32'!G$1,0)),
IF(LA!$H$11=3,(VLOOKUP($A99,'LA33'!$B$1:$BZ$201,'LA33'!G$1,0)),
0))),".")</f>
        <v>0.83</v>
      </c>
      <c r="I99" s="106">
        <f>IFERROR(
IF(LA!$H$11=1,(VLOOKUP($A99,'LA31'!$B$1:$BZ$201,'LA31'!H$1,0)),
IF(LA!$H$11=2,(VLOOKUP($A99,'LA32'!$B$1:$BZ$201,'LA32'!H$1,0)),
IF(LA!$H$11=3,(VLOOKUP($A99,'LA33'!$B$1:$BZ$201,'LA33'!H$1,0)),
0))),".")</f>
        <v>0.83</v>
      </c>
      <c r="J99" s="106">
        <f>IFERROR(
IF(LA!$H$11=1,(VLOOKUP($A99,'LA31'!$B$1:$BZ$201,'LA31'!I$1,0)),
IF(LA!$H$11=2,(VLOOKUP($A99,'LA32'!$B$1:$BZ$201,'LA32'!I$1,0)),
IF(LA!$H$11=3,(VLOOKUP($A99,'LA33'!$B$1:$BZ$201,'LA33'!I$1,0)),
0))),".")</f>
        <v>0.65</v>
      </c>
      <c r="K99" s="106">
        <f>IFERROR(
IF(LA!$H$11=1,(VLOOKUP($A99,'LA31'!$B$1:$BZ$201,'LA31'!J$1,0)),
IF(LA!$H$11=2,(VLOOKUP($A99,'LA32'!$B$1:$BZ$201,'LA32'!J$1,0)),
IF(LA!$H$11=3,(VLOOKUP($A99,'LA33'!$B$1:$BZ$201,'LA33'!J$1,0)),
0))),".")</f>
        <v>0.71</v>
      </c>
      <c r="L99" s="106">
        <f>IFERROR(
IF(LA!$H$11=1,(VLOOKUP($A99,'LA31'!$B$1:$BZ$201,'LA31'!K$1,0)),
IF(LA!$H$11=2,(VLOOKUP($A99,'LA32'!$B$1:$BZ$201,'LA32'!K$1,0)),
IF(LA!$H$11=3,(VLOOKUP($A99,'LA33'!$B$1:$BZ$201,'LA33'!K$1,0)),
0))),".")</f>
        <v>0.71</v>
      </c>
      <c r="M99" s="106">
        <f>IFERROR(
IF(LA!$H$11=1,(VLOOKUP($A99,'LA31'!$B$1:$BZ$201,'LA31'!L$1,0)),
IF(LA!$H$11=2,(VLOOKUP($A99,'LA32'!$B$1:$BZ$201,'LA32'!L$1,0)),
IF(LA!$H$11=3,(VLOOKUP($A99,'LA33'!$B$1:$BZ$201,'LA33'!L$1,0)),
0))),".")</f>
        <v>0.1</v>
      </c>
      <c r="N99" s="106">
        <f>IFERROR(
IF(LA!$H$11=1,(VLOOKUP($A99,'LA31'!$B$1:$BZ$201,'LA31'!M$1,0)),
IF(LA!$H$11=2,(VLOOKUP($A99,'LA32'!$B$1:$BZ$201,'LA32'!M$1,0)),
IF(LA!$H$11=3,(VLOOKUP($A99,'LA33'!$B$1:$BZ$201,'LA33'!M$1,0)),
0))),".")</f>
        <v>7.0000000000000007E-2</v>
      </c>
      <c r="O99" s="106">
        <f>IFERROR(
IF(LA!$H$11=1,(VLOOKUP($A99,'LA31'!$B$1:$BZ$201,'LA31'!N$1,0)),
IF(LA!$H$11=2,(VLOOKUP($A99,'LA32'!$B$1:$BZ$201,'LA32'!N$1,0)),
IF(LA!$H$11=3,(VLOOKUP($A99,'LA33'!$B$1:$BZ$201,'LA33'!N$1,0)),
0))),".")</f>
        <v>7.0000000000000007E-2</v>
      </c>
      <c r="P99" s="106">
        <f>IFERROR(
IF(LA!$H$11=1,(VLOOKUP($A99,'LA31'!$B$1:$BZ$201,'LA31'!O$1,0)),
IF(LA!$H$11=2,(VLOOKUP($A99,'LA32'!$B$1:$BZ$201,'LA32'!O$1,0)),
IF(LA!$H$11=3,(VLOOKUP($A99,'LA33'!$B$1:$BZ$201,'LA33'!O$1,0)),
0))),".")</f>
        <v>0</v>
      </c>
      <c r="Q99" s="106">
        <f>IFERROR(
IF(LA!$H$11=1,(VLOOKUP($A99,'LA31'!$B$1:$BZ$201,'LA31'!P$1,0)),
IF(LA!$H$11=2,(VLOOKUP($A99,'LA32'!$B$1:$BZ$201,'LA32'!P$1,0)),
IF(LA!$H$11=3,(VLOOKUP($A99,'LA33'!$B$1:$BZ$201,'LA33'!P$1,0)),
0))),".")</f>
        <v>0</v>
      </c>
      <c r="R99" s="106">
        <f>IFERROR(
IF(LA!$H$11=1,(VLOOKUP($A99,'LA31'!$B$1:$BZ$201,'LA31'!Q$1,0)),
IF(LA!$H$11=2,(VLOOKUP($A99,'LA32'!$B$1:$BZ$201,'LA32'!Q$1,0)),
IF(LA!$H$11=3,(VLOOKUP($A99,'LA33'!$B$1:$BZ$201,'LA33'!Q$1,0)),
0))),".")</f>
        <v>0</v>
      </c>
      <c r="S99" s="106" t="str">
        <f>IFERROR(
IF(LA!$H$11=1,(VLOOKUP($A99,'LA31'!$B$1:$BZ$201,'LA31'!R$1,0)),
IF(LA!$H$11=2,(VLOOKUP($A99,'LA32'!$B$1:$BZ$201,'LA32'!R$1,0)),
IF(LA!$H$11=3,(VLOOKUP($A99,'LA33'!$B$1:$BZ$201,'LA33'!R$1,0)),
0))),".")</f>
        <v>x</v>
      </c>
      <c r="T99" s="106">
        <f>IFERROR(
IF(LA!$H$11=1,(VLOOKUP($A99,'LA31'!$B$1:$BZ$201,'LA31'!S$1,0)),
IF(LA!$H$11=2,(VLOOKUP($A99,'LA32'!$B$1:$BZ$201,'LA32'!S$1,0)),
IF(LA!$H$11=3,(VLOOKUP($A99,'LA33'!$B$1:$BZ$201,'LA33'!S$1,0)),
0))),".")</f>
        <v>0.02</v>
      </c>
      <c r="U99" s="106">
        <f>IFERROR(
IF(LA!$H$11=1,(VLOOKUP($A99,'LA31'!$B$1:$BZ$201,'LA31'!T$1,0)),
IF(LA!$H$11=2,(VLOOKUP($A99,'LA32'!$B$1:$BZ$201,'LA32'!T$1,0)),
IF(LA!$H$11=3,(VLOOKUP($A99,'LA33'!$B$1:$BZ$201,'LA33'!T$1,0)),
0))),".")</f>
        <v>0.02</v>
      </c>
      <c r="V99" s="106" t="str">
        <f>IFERROR(
IF(LA!$H$11=1,(VLOOKUP($A99,'LA31'!$B$1:$BZ$201,'LA31'!U$1,0)),
IF(LA!$H$11=2,(VLOOKUP($A99,'LA32'!$B$1:$BZ$201,'LA32'!U$1,0)),
IF(LA!$H$11=3,(VLOOKUP($A99,'LA33'!$B$1:$BZ$201,'LA33'!U$1,0)),
0))),".")</f>
        <v>x</v>
      </c>
      <c r="W99" s="106">
        <f>IFERROR(
IF(LA!$H$11=1,(VLOOKUP($A99,'LA31'!$B$1:$BZ$201,'LA31'!V$1,0)),
IF(LA!$H$11=2,(VLOOKUP($A99,'LA32'!$B$1:$BZ$201,'LA32'!V$1,0)),
IF(LA!$H$11=3,(VLOOKUP($A99,'LA33'!$B$1:$BZ$201,'LA33'!V$1,0)),
0))),".")</f>
        <v>0.02</v>
      </c>
      <c r="X99" s="106">
        <f>IFERROR(
IF(LA!$H$11=1,(VLOOKUP($A99,'LA31'!$B$1:$BZ$201,'LA31'!W$1,0)),
IF(LA!$H$11=2,(VLOOKUP($A99,'LA32'!$B$1:$BZ$201,'LA32'!W$1,0)),
IF(LA!$H$11=3,(VLOOKUP($A99,'LA33'!$B$1:$BZ$201,'LA33'!W$1,0)),
0))),".")</f>
        <v>0.02</v>
      </c>
      <c r="Y99" s="106">
        <f>IFERROR(
IF(LA!$H$11=1,(VLOOKUP($A99,'LA31'!$B$1:$BZ$201,'LA31'!X$1,0)),
IF(LA!$H$11=2,(VLOOKUP($A99,'LA32'!$B$1:$BZ$201,'LA32'!X$1,0)),
IF(LA!$H$11=3,(VLOOKUP($A99,'LA33'!$B$1:$BZ$201,'LA33'!X$1,0)),
0))),".")</f>
        <v>0</v>
      </c>
      <c r="Z99" s="106">
        <f>IFERROR(
IF(LA!$H$11=1,(VLOOKUP($A99,'LA31'!$B$1:$BZ$201,'LA31'!Y$1,0)),
IF(LA!$H$11=2,(VLOOKUP($A99,'LA32'!$B$1:$BZ$201,'LA32'!Y$1,0)),
IF(LA!$H$11=3,(VLOOKUP($A99,'LA33'!$B$1:$BZ$201,'LA33'!Y$1,0)),
0))),".")</f>
        <v>0</v>
      </c>
      <c r="AA99" s="106">
        <f>IFERROR(
IF(LA!$H$11=1,(VLOOKUP($A99,'LA31'!$B$1:$BZ$201,'LA31'!Z$1,0)),
IF(LA!$H$11=2,(VLOOKUP($A99,'LA32'!$B$1:$BZ$201,'LA32'!Z$1,0)),
IF(LA!$H$11=3,(VLOOKUP($A99,'LA33'!$B$1:$BZ$201,'LA33'!Z$1,0)),
0))),".")</f>
        <v>0</v>
      </c>
      <c r="AB99" s="106">
        <f>IFERROR(
IF(LA!$H$11=1,(VLOOKUP($A99,'LA31'!$B$1:$BZ$201,'LA31'!AA$1,0)),
IF(LA!$H$11=2,(VLOOKUP($A99,'LA32'!$B$1:$BZ$201,'LA32'!AA$1,0)),
IF(LA!$H$11=3,(VLOOKUP($A99,'LA33'!$B$1:$BZ$201,'LA33'!AA$1,0)),
0))),".")</f>
        <v>0</v>
      </c>
      <c r="AC99" s="106">
        <f>IFERROR(
IF(LA!$H$11=1,(VLOOKUP($A99,'LA31'!$B$1:$BZ$201,'LA31'!AB$1,0)),
IF(LA!$H$11=2,(VLOOKUP($A99,'LA32'!$B$1:$BZ$201,'LA32'!AB$1,0)),
IF(LA!$H$11=3,(VLOOKUP($A99,'LA33'!$B$1:$BZ$201,'LA33'!AB$1,0)),
0))),".")</f>
        <v>0</v>
      </c>
      <c r="AD99" s="106">
        <f>IFERROR(
IF(LA!$H$11=1,(VLOOKUP($A99,'LA31'!$B$1:$BZ$201,'LA31'!AC$1,0)),
IF(LA!$H$11=2,(VLOOKUP($A99,'LA32'!$B$1:$BZ$201,'LA32'!AC$1,0)),
IF(LA!$H$11=3,(VLOOKUP($A99,'LA33'!$B$1:$BZ$201,'LA33'!AC$1,0)),
0))),".")</f>
        <v>0</v>
      </c>
      <c r="AE99" s="106" t="str">
        <f>IFERROR(
IF(LA!$H$11=1,(VLOOKUP($A99,'LA31'!$B$1:$BZ$201,'LA31'!AD$1,0)),
IF(LA!$H$11=2,(VLOOKUP($A99,'LA32'!$B$1:$BZ$201,'LA32'!AD$1,0)),
IF(LA!$H$11=3,(VLOOKUP($A99,'LA33'!$B$1:$BZ$201,'LA33'!AD$1,0)),
0))),".")</f>
        <v>x</v>
      </c>
      <c r="AF99" s="106">
        <f>IFERROR(
IF(LA!$H$11=1,(VLOOKUP($A99,'LA31'!$B$1:$BZ$201,'LA31'!AE$1,0)),
IF(LA!$H$11=2,(VLOOKUP($A99,'LA32'!$B$1:$BZ$201,'LA32'!AE$1,0)),
IF(LA!$H$11=3,(VLOOKUP($A99,'LA33'!$B$1:$BZ$201,'LA33'!AE$1,0)),
0))),".")</f>
        <v>0.03</v>
      </c>
      <c r="AG99" s="106">
        <f>IFERROR(
IF(LA!$H$11=1,(VLOOKUP($A99,'LA31'!$B$1:$BZ$201,'LA31'!AF$1,0)),
IF(LA!$H$11=2,(VLOOKUP($A99,'LA32'!$B$1:$BZ$201,'LA32'!AF$1,0)),
IF(LA!$H$11=3,(VLOOKUP($A99,'LA33'!$B$1:$BZ$201,'LA33'!AF$1,0)),
0))),".")</f>
        <v>0.03</v>
      </c>
      <c r="AH99" s="106">
        <f>IFERROR(
IF(LA!$H$11=1,(VLOOKUP($A99,'LA31'!$B$1:$BZ$201,'LA31'!AG$1,0)),
IF(LA!$H$11=2,(VLOOKUP($A99,'LA32'!$B$1:$BZ$201,'LA32'!AG$1,0)),
IF(LA!$H$11=3,(VLOOKUP($A99,'LA33'!$B$1:$BZ$201,'LA33'!AG$1,0)),
0))),".")</f>
        <v>0.51</v>
      </c>
      <c r="AI99" s="106">
        <f>IFERROR(
IF(LA!$H$11=1,(VLOOKUP($A99,'LA31'!$B$1:$BZ$201,'LA31'!AH$1,0)),
IF(LA!$H$11=2,(VLOOKUP($A99,'LA32'!$B$1:$BZ$201,'LA32'!AH$1,0)),
IF(LA!$H$11=3,(VLOOKUP($A99,'LA33'!$B$1:$BZ$201,'LA33'!AH$1,0)),
0))),".")</f>
        <v>0.61</v>
      </c>
      <c r="AJ99" s="106">
        <f>IFERROR(
IF(LA!$H$11=1,(VLOOKUP($A99,'LA31'!$B$1:$BZ$201,'LA31'!AI$1,0)),
IF(LA!$H$11=2,(VLOOKUP($A99,'LA32'!$B$1:$BZ$201,'LA32'!AI$1,0)),
IF(LA!$H$11=3,(VLOOKUP($A99,'LA33'!$B$1:$BZ$201,'LA33'!AI$1,0)),
0))),".")</f>
        <v>0.6</v>
      </c>
      <c r="AK99" s="106">
        <f>IFERROR(
IF(LA!$H$11=1,(VLOOKUP($A99,'LA31'!$B$1:$BZ$201,'LA31'!AJ$1,0)),
IF(LA!$H$11=2,(VLOOKUP($A99,'LA32'!$B$1:$BZ$201,'LA32'!AJ$1,0)),
IF(LA!$H$11=3,(VLOOKUP($A99,'LA33'!$B$1:$BZ$201,'LA33'!AJ$1,0)),
0))),".")</f>
        <v>0.06</v>
      </c>
      <c r="AL99" s="106">
        <f>IFERROR(
IF(LA!$H$11=1,(VLOOKUP($A99,'LA31'!$B$1:$BZ$201,'LA31'!AK$1,0)),
IF(LA!$H$11=2,(VLOOKUP($A99,'LA32'!$B$1:$BZ$201,'LA32'!AK$1,0)),
IF(LA!$H$11=3,(VLOOKUP($A99,'LA33'!$B$1:$BZ$201,'LA33'!AK$1,0)),
0))),".")</f>
        <v>0.2</v>
      </c>
      <c r="AM99" s="106">
        <f>IFERROR(
IF(LA!$H$11=1,(VLOOKUP($A99,'LA31'!$B$1:$BZ$201,'LA31'!AL$1,0)),
IF(LA!$H$11=2,(VLOOKUP($A99,'LA32'!$B$1:$BZ$201,'LA32'!AL$1,0)),
IF(LA!$H$11=3,(VLOOKUP($A99,'LA33'!$B$1:$BZ$201,'LA33'!AL$1,0)),
0))),".")</f>
        <v>0.19</v>
      </c>
      <c r="AN99" s="106">
        <f>IFERROR(
IF(LA!$H$11=1,(VLOOKUP($A99,'LA31'!$B$1:$BZ$201,'LA31'!AM$1,0)),
IF(LA!$H$11=2,(VLOOKUP($A99,'LA32'!$B$1:$BZ$201,'LA32'!AM$1,0)),
IF(LA!$H$11=3,(VLOOKUP($A99,'LA33'!$B$1:$BZ$201,'LA33'!AM$1,0)),
0))),".")</f>
        <v>0</v>
      </c>
      <c r="AO99" s="106">
        <f>IFERROR(
IF(LA!$H$11=1,(VLOOKUP($A99,'LA31'!$B$1:$BZ$201,'LA31'!AN$1,0)),
IF(LA!$H$11=2,(VLOOKUP($A99,'LA32'!$B$1:$BZ$201,'LA32'!AN$1,0)),
IF(LA!$H$11=3,(VLOOKUP($A99,'LA33'!$B$1:$BZ$201,'LA33'!AN$1,0)),
0))),".")</f>
        <v>0.01</v>
      </c>
      <c r="AP99" s="106">
        <f>IFERROR(
IF(LA!$H$11=1,(VLOOKUP($A99,'LA31'!$B$1:$BZ$201,'LA31'!AO$1,0)),
IF(LA!$H$11=2,(VLOOKUP($A99,'LA32'!$B$1:$BZ$201,'LA32'!AO$1,0)),
IF(LA!$H$11=3,(VLOOKUP($A99,'LA33'!$B$1:$BZ$201,'LA33'!AO$1,0)),
0))),".")</f>
        <v>0.01</v>
      </c>
      <c r="AQ99" s="106" t="str">
        <f>IFERROR(
IF(LA!$H$11=1,(VLOOKUP($A99,'LA31'!$B$1:$BZ$201,'LA31'!AP$1,0)),
IF(LA!$H$11=2,(VLOOKUP($A99,'LA32'!$B$1:$BZ$201,'LA32'!AP$1,0)),
IF(LA!$H$11=3,(VLOOKUP($A99,'LA33'!$B$1:$BZ$201,'LA33'!AP$1,0)),
0))),".")</f>
        <v>x</v>
      </c>
      <c r="AR99" s="106">
        <f>IFERROR(
IF(LA!$H$11=1,(VLOOKUP($A99,'LA31'!$B$1:$BZ$201,'LA31'!AQ$1,0)),
IF(LA!$H$11=2,(VLOOKUP($A99,'LA32'!$B$1:$BZ$201,'LA32'!AQ$1,0)),
IF(LA!$H$11=3,(VLOOKUP($A99,'LA33'!$B$1:$BZ$201,'LA33'!AQ$1,0)),
0))),".")</f>
        <v>0.12</v>
      </c>
      <c r="AS99" s="106">
        <f>IFERROR(
IF(LA!$H$11=1,(VLOOKUP($A99,'LA31'!$B$1:$BZ$201,'LA31'!AR$1,0)),
IF(LA!$H$11=2,(VLOOKUP($A99,'LA32'!$B$1:$BZ$201,'LA32'!AR$1,0)),
IF(LA!$H$11=3,(VLOOKUP($A99,'LA33'!$B$1:$BZ$201,'LA33'!AR$1,0)),
0))),".")</f>
        <v>0.11</v>
      </c>
      <c r="AT99" s="106">
        <f>IFERROR(
IF(LA!$H$11=1,(VLOOKUP($A99,'LA31'!$B$1:$BZ$201,'LA31'!AS$1,0)),
IF(LA!$H$11=2,(VLOOKUP($A99,'LA32'!$B$1:$BZ$201,'LA32'!AS$1,0)),
IF(LA!$H$11=3,(VLOOKUP($A99,'LA33'!$B$1:$BZ$201,'LA33'!AS$1,0)),
0))),".")</f>
        <v>0.44</v>
      </c>
      <c r="AU99" s="106">
        <f>IFERROR(
IF(LA!$H$11=1,(VLOOKUP($A99,'LA31'!$B$1:$BZ$201,'LA31'!AT$1,0)),
IF(LA!$H$11=2,(VLOOKUP($A99,'LA32'!$B$1:$BZ$201,'LA32'!AT$1,0)),
IF(LA!$H$11=3,(VLOOKUP($A99,'LA33'!$B$1:$BZ$201,'LA33'!AT$1,0)),
0))),".")</f>
        <v>0.4</v>
      </c>
      <c r="AV99" s="106">
        <f>IFERROR(
IF(LA!$H$11=1,(VLOOKUP($A99,'LA31'!$B$1:$BZ$201,'LA31'!AU$1,0)),
IF(LA!$H$11=2,(VLOOKUP($A99,'LA32'!$B$1:$BZ$201,'LA32'!AU$1,0)),
IF(LA!$H$11=3,(VLOOKUP($A99,'LA33'!$B$1:$BZ$201,'LA33'!AU$1,0)),
0))),".")</f>
        <v>0.4</v>
      </c>
      <c r="AW99" s="106" t="str">
        <f>IFERROR(
IF(LA!$H$11=1,(VLOOKUP($A99,'LA31'!$B$1:$BZ$201,'LA31'!AV$1,0)),
IF(LA!$H$11=2,(VLOOKUP($A99,'LA32'!$B$1:$BZ$201,'LA32'!AV$1,0)),
IF(LA!$H$11=3,(VLOOKUP($A99,'LA33'!$B$1:$BZ$201,'LA33'!AV$1,0)),
0))),".")</f>
        <v>x</v>
      </c>
      <c r="AX99" s="106">
        <f>IFERROR(
IF(LA!$H$11=1,(VLOOKUP($A99,'LA31'!$B$1:$BZ$201,'LA31'!AW$1,0)),
IF(LA!$H$11=2,(VLOOKUP($A99,'LA32'!$B$1:$BZ$201,'LA32'!AW$1,0)),
IF(LA!$H$11=3,(VLOOKUP($A99,'LA33'!$B$1:$BZ$201,'LA33'!AW$1,0)),
0))),".")</f>
        <v>0.01</v>
      </c>
      <c r="AY99" s="106">
        <f>IFERROR(
IF(LA!$H$11=1,(VLOOKUP($A99,'LA31'!$B$1:$BZ$201,'LA31'!AX$1,0)),
IF(LA!$H$11=2,(VLOOKUP($A99,'LA32'!$B$1:$BZ$201,'LA32'!AX$1,0)),
IF(LA!$H$11=3,(VLOOKUP($A99,'LA33'!$B$1:$BZ$201,'LA33'!AX$1,0)),
0))),".")</f>
        <v>0.01</v>
      </c>
      <c r="AZ99" s="106">
        <f>IFERROR(
IF(LA!$H$11=1,(VLOOKUP($A99,'LA31'!$B$1:$BZ$201,'LA31'!AY$1,0)),
IF(LA!$H$11=2,(VLOOKUP($A99,'LA32'!$B$1:$BZ$201,'LA32'!AY$1,0)),
IF(LA!$H$11=3,(VLOOKUP($A99,'LA33'!$B$1:$BZ$201,'LA33'!AY$1,0)),
0))),".")</f>
        <v>0</v>
      </c>
      <c r="BA99" s="106">
        <f>IFERROR(
IF(LA!$H$11=1,(VLOOKUP($A99,'LA31'!$B$1:$BZ$201,'LA31'!AZ$1,0)),
IF(LA!$H$11=2,(VLOOKUP($A99,'LA32'!$B$1:$BZ$201,'LA32'!AZ$1,0)),
IF(LA!$H$11=3,(VLOOKUP($A99,'LA33'!$B$1:$BZ$201,'LA33'!AZ$1,0)),
0))),".")</f>
        <v>0</v>
      </c>
      <c r="BB99" s="106">
        <f>IFERROR(
IF(LA!$H$11=1,(VLOOKUP($A99,'LA31'!$B$1:$BZ$201,'LA31'!BA$1,0)),
IF(LA!$H$11=2,(VLOOKUP($A99,'LA32'!$B$1:$BZ$201,'LA32'!BA$1,0)),
IF(LA!$H$11=3,(VLOOKUP($A99,'LA33'!$B$1:$BZ$201,'LA33'!BA$1,0)),
0))),".")</f>
        <v>0</v>
      </c>
      <c r="BC99" s="106">
        <f>IFERROR(
IF(LA!$H$11=1,(VLOOKUP($A99,'LA31'!$B$1:$BZ$201,'LA31'!BB$1,0)),
IF(LA!$H$11=2,(VLOOKUP($A99,'LA32'!$B$1:$BZ$201,'LA32'!BB$1,0)),
IF(LA!$H$11=3,(VLOOKUP($A99,'LA33'!$B$1:$BZ$201,'LA33'!BB$1,0)),
0))),".")</f>
        <v>0.19</v>
      </c>
      <c r="BD99" s="106">
        <f>IFERROR(
IF(LA!$H$11=1,(VLOOKUP($A99,'LA31'!$B$1:$BZ$201,'LA31'!BC$1,0)),
IF(LA!$H$11=2,(VLOOKUP($A99,'LA32'!$B$1:$BZ$201,'LA32'!BC$1,0)),
IF(LA!$H$11=3,(VLOOKUP($A99,'LA33'!$B$1:$BZ$201,'LA33'!BC$1,0)),
0))),".")</f>
        <v>0.1</v>
      </c>
      <c r="BE99" s="106">
        <f>IFERROR(
IF(LA!$H$11=1,(VLOOKUP($A99,'LA31'!$B$1:$BZ$201,'LA31'!BD$1,0)),
IF(LA!$H$11=2,(VLOOKUP($A99,'LA32'!$B$1:$BZ$201,'LA32'!BD$1,0)),
IF(LA!$H$11=3,(VLOOKUP($A99,'LA33'!$B$1:$BZ$201,'LA33'!BD$1,0)),
0))),".")</f>
        <v>0.11</v>
      </c>
      <c r="BF99" s="106">
        <f>IFERROR(
IF(LA!$H$11=1,(VLOOKUP($A99,'LA31'!$B$1:$BZ$201,'LA31'!BE$1,0)),
IF(LA!$H$11=2,(VLOOKUP($A99,'LA32'!$B$1:$BZ$201,'LA32'!BE$1,0)),
IF(LA!$H$11=3,(VLOOKUP($A99,'LA33'!$B$1:$BZ$201,'LA33'!BE$1,0)),
0))),".")</f>
        <v>0.12</v>
      </c>
      <c r="BG99" s="106">
        <f>IFERROR(
IF(LA!$H$11=1,(VLOOKUP($A99,'LA31'!$B$1:$BZ$201,'LA31'!BF$1,0)),
IF(LA!$H$11=2,(VLOOKUP($A99,'LA32'!$B$1:$BZ$201,'LA32'!BF$1,0)),
IF(LA!$H$11=3,(VLOOKUP($A99,'LA33'!$B$1:$BZ$201,'LA33'!BF$1,0)),
0))),".")</f>
        <v>0.05</v>
      </c>
      <c r="BH99" s="106">
        <f>IFERROR(
IF(LA!$H$11=1,(VLOOKUP($A99,'LA31'!$B$1:$BZ$201,'LA31'!BG$1,0)),
IF(LA!$H$11=2,(VLOOKUP($A99,'LA32'!$B$1:$BZ$201,'LA32'!BG$1,0)),
IF(LA!$H$11=3,(VLOOKUP($A99,'LA33'!$B$1:$BZ$201,'LA33'!BG$1,0)),
0))),".")</f>
        <v>0.05</v>
      </c>
      <c r="BI99" s="106">
        <f>IFERROR(
IF(LA!$H$11=1,(VLOOKUP($A99,'LA31'!$B$1:$BZ$201,'LA31'!BH$1,0)),
IF(LA!$H$11=2,(VLOOKUP($A99,'LA32'!$B$1:$BZ$201,'LA32'!BH$1,0)),
IF(LA!$H$11=3,(VLOOKUP($A99,'LA33'!$B$1:$BZ$201,'LA33'!BH$1,0)),
0))),".")</f>
        <v>7.0000000000000007E-2</v>
      </c>
      <c r="BJ99" s="106">
        <f>IFERROR(
IF(LA!$H$11=1,(VLOOKUP($A99,'LA31'!$B$1:$BZ$201,'LA31'!BI$1,0)),
IF(LA!$H$11=2,(VLOOKUP($A99,'LA32'!$B$1:$BZ$201,'LA32'!BI$1,0)),
IF(LA!$H$11=3,(VLOOKUP($A99,'LA33'!$B$1:$BZ$201,'LA33'!BI$1,0)),
0))),".")</f>
        <v>0.06</v>
      </c>
      <c r="BK99" s="106">
        <f>IFERROR(
IF(LA!$H$11=1,(VLOOKUP($A99,'LA31'!$B$1:$BZ$201,'LA31'!BJ$1,0)),
IF(LA!$H$11=2,(VLOOKUP($A99,'LA32'!$B$1:$BZ$201,'LA32'!BJ$1,0)),
IF(LA!$H$11=3,(VLOOKUP($A99,'LA33'!$B$1:$BZ$201,'LA33'!BJ$1,0)),
0))),".")</f>
        <v>0.06</v>
      </c>
      <c r="BL99" s="106">
        <f>IFERROR(
IF(LA!$H$11=1,(VLOOKUP($A99,'LA31'!$B$1:$BZ$201,'LA31'!BK$1,0)),
IF(LA!$H$11=2,(VLOOKUP($A99,'LA32'!$B$1:$BZ$201,'LA32'!BK$1,0)),
IF(LA!$H$11=3,(VLOOKUP($A99,'LA33'!$B$1:$BZ$201,'LA33'!BK$1,0)),
0))),".")</f>
        <v>0</v>
      </c>
      <c r="BM99" s="106" t="str">
        <f>IFERROR(
IF(LA!$H$11=1,(VLOOKUP($A99,'LA31'!$B$1:$BZ$201,'LA31'!BL$1,0)),
IF(LA!$H$11=2,(VLOOKUP($A99,'LA32'!$B$1:$BZ$201,'LA32'!BL$1,0)),
IF(LA!$H$11=3,(VLOOKUP($A99,'LA33'!$B$1:$BZ$201,'LA33'!BL$1,0)),
0))),".")</f>
        <v>x</v>
      </c>
      <c r="BN99" s="106" t="str">
        <f>IFERROR(
IF(LA!$H$11=1,(VLOOKUP($A99,'LA31'!$B$1:$BZ$201,'LA31'!BM$1,0)),
IF(LA!$H$11=2,(VLOOKUP($A99,'LA32'!$B$1:$BZ$201,'LA32'!BM$1,0)),
IF(LA!$H$11=3,(VLOOKUP($A99,'LA33'!$B$1:$BZ$201,'LA33'!BM$1,0)),
0))),".")</f>
        <v>x</v>
      </c>
      <c r="BO99" s="106" t="str">
        <f>IFERROR(
IF(LA!$H$11=1,(VLOOKUP($A99,'LA31'!$B$1:$BZ$201,'LA31'!BN$1,0)),
IF(LA!$H$11=2,(VLOOKUP($A99,'LA32'!$B$1:$BZ$201,'LA32'!BN$1,0)),
IF(LA!$H$11=3,(VLOOKUP($A99,'LA33'!$B$1:$BZ$201,'LA33'!BN$1,0)),
0))),".")</f>
        <v>x</v>
      </c>
      <c r="BP99" s="106">
        <f>IFERROR(
IF(LA!$H$11=1,(VLOOKUP($A99,'LA31'!$B$1:$BZ$201,'LA31'!BO$1,0)),
IF(LA!$H$11=2,(VLOOKUP($A99,'LA32'!$B$1:$BZ$201,'LA32'!BO$1,0)),
IF(LA!$H$11=3,(VLOOKUP($A99,'LA33'!$B$1:$BZ$201,'LA33'!BO$1,0)),
0))),".")</f>
        <v>0.01</v>
      </c>
      <c r="BQ99" s="106">
        <f>IFERROR(
IF(LA!$H$11=1,(VLOOKUP($A99,'LA31'!$B$1:$BZ$201,'LA31'!BP$1,0)),
IF(LA!$H$11=2,(VLOOKUP($A99,'LA32'!$B$1:$BZ$201,'LA32'!BP$1,0)),
IF(LA!$H$11=3,(VLOOKUP($A99,'LA33'!$B$1:$BZ$201,'LA33'!BP$1,0)),
0))),".")</f>
        <v>0.01</v>
      </c>
      <c r="BR99" s="106">
        <f>IFERROR(
IF(LA!$H$11=1,(VLOOKUP($A99,'LA31'!$B$1:$BZ$201,'LA31'!BQ$1,0)),
IF(LA!$H$11=2,(VLOOKUP($A99,'LA32'!$B$1:$BZ$201,'LA32'!BQ$1,0)),
IF(LA!$H$11=3,(VLOOKUP($A99,'LA33'!$B$1:$BZ$201,'LA33'!BQ$1,0)),
0))),".")</f>
        <v>0.06</v>
      </c>
      <c r="BS99" s="106">
        <f>IFERROR(
IF(LA!$H$11=1,(VLOOKUP($A99,'LA31'!$B$1:$BZ$201,'LA31'!BR$1,0)),
IF(LA!$H$11=2,(VLOOKUP($A99,'LA32'!$B$1:$BZ$201,'LA32'!BR$1,0)),
IF(LA!$H$11=3,(VLOOKUP($A99,'LA33'!$B$1:$BZ$201,'LA33'!BR$1,0)),
0))),".")</f>
        <v>0.06</v>
      </c>
      <c r="BT99" s="106">
        <f>IFERROR(
IF(LA!$H$11=1,(VLOOKUP($A99,'LA31'!$B$1:$BZ$201,'LA31'!BS$1,0)),
IF(LA!$H$11=2,(VLOOKUP($A99,'LA32'!$B$1:$BZ$201,'LA32'!BS$1,0)),
IF(LA!$H$11=3,(VLOOKUP($A99,'LA33'!$B$1:$BZ$201,'LA33'!BS$1,0)),
0))),".")</f>
        <v>0.06</v>
      </c>
      <c r="BU99" s="106" t="str">
        <f>IFERROR(
IF(LA!$H$11=1,(VLOOKUP($A99,'LA31'!$B$1:$BZ$201,'LA31'!BT$1,0)),
IF(LA!$H$11=2,(VLOOKUP($A99,'LA32'!$B$1:$BZ$201,'LA32'!BT$1,0)),
IF(LA!$H$11=3,(VLOOKUP($A99,'LA33'!$B$1:$BZ$201,'LA33'!BT$1,0)),
0))),".")</f>
        <v>x</v>
      </c>
      <c r="BV99" s="106">
        <f>IFERROR(
IF(LA!$H$11=1,(VLOOKUP($A99,'LA31'!$B$1:$BZ$201,'LA31'!BU$1,0)),
IF(LA!$H$11=2,(VLOOKUP($A99,'LA32'!$B$1:$BZ$201,'LA32'!BU$1,0)),
IF(LA!$H$11=3,(VLOOKUP($A99,'LA33'!$B$1:$BZ$201,'LA33'!BU$1,0)),
0))),".")</f>
        <v>0.01</v>
      </c>
      <c r="BW99" s="106">
        <f>IFERROR(
IF(LA!$H$11=1,(VLOOKUP($A99,'LA31'!$B$1:$BZ$201,'LA31'!BV$1,0)),
IF(LA!$H$11=2,(VLOOKUP($A99,'LA32'!$B$1:$BZ$201,'LA32'!BV$1,0)),
IF(LA!$H$11=3,(VLOOKUP($A99,'LA33'!$B$1:$BZ$201,'LA33'!BV$1,0)),
0))),".")</f>
        <v>0.01</v>
      </c>
      <c r="BX99" s="106">
        <f>IFERROR(
IF(LA!$H$11=1,(VLOOKUP($A99,'LA31'!$B$1:$BZ$201,'LA31'!BW$1,0)),
IF(LA!$H$11=2,(VLOOKUP($A99,'LA32'!$B$1:$BZ$201,'LA32'!BW$1,0)),
IF(LA!$H$11=3,(VLOOKUP($A99,'LA33'!$B$1:$BZ$201,'LA33'!BW$1,0)),
0))),".")</f>
        <v>7.0000000000000007E-2</v>
      </c>
      <c r="BY99" s="106">
        <f>IFERROR(
IF(LA!$H$11=1,(VLOOKUP($A99,'LA31'!$B$1:$BZ$201,'LA31'!BX$1,0)),
IF(LA!$H$11=2,(VLOOKUP($A99,'LA32'!$B$1:$BZ$201,'LA32'!BX$1,0)),
IF(LA!$H$11=3,(VLOOKUP($A99,'LA33'!$B$1:$BZ$201,'LA33'!BX$1,0)),
0))),".")</f>
        <v>0.11</v>
      </c>
      <c r="BZ99" s="106">
        <f>IFERROR(
IF(LA!$H$11=1,(VLOOKUP($A99,'LA31'!$B$1:$BZ$201,'LA31'!BY$1,0)),
IF(LA!$H$11=2,(VLOOKUP($A99,'LA32'!$B$1:$BZ$201,'LA32'!BY$1,0)),
IF(LA!$H$11=3,(VLOOKUP($A99,'LA33'!$B$1:$BZ$201,'LA33'!BY$1,0)),
0))),".")</f>
        <v>0.11</v>
      </c>
    </row>
    <row r="100" spans="1:78" x14ac:dyDescent="0.2">
      <c r="A100" s="55">
        <v>391</v>
      </c>
      <c r="B100" s="55" t="s">
        <v>282</v>
      </c>
      <c r="C100" s="88" t="s">
        <v>191</v>
      </c>
      <c r="D100" s="59">
        <f>IFERROR(
IF(LA!$H$11=1,(VLOOKUP($A100,'LA31'!$B$1:$BZ$201,'LA31'!C$1,0)),
IF(LA!$H$11=2,(VLOOKUP($A100,'LA32'!$B$1:$BZ$201,'LA32'!C$1,0)),
IF(LA!$H$11=3,(VLOOKUP($A100,'LA33'!$B$1:$BZ$201,'LA33'!C$1,0)),
0))),".")</f>
        <v>140</v>
      </c>
      <c r="E100" s="59">
        <f>IFERROR(
IF(LA!$H$11=1,(VLOOKUP($A100,'LA31'!$B$1:$BZ$201,'LA31'!D$1,0)),
IF(LA!$H$11=2,(VLOOKUP($A100,'LA32'!$B$1:$BZ$201,'LA32'!D$1,0)),
IF(LA!$H$11=3,(VLOOKUP($A100,'LA33'!$B$1:$BZ$201,'LA33'!D$1,0)),
0))),".")</f>
        <v>880</v>
      </c>
      <c r="F100" s="59">
        <f>IFERROR(
IF(LA!$H$11=1,(VLOOKUP($A100,'LA31'!$B$1:$BZ$201,'LA31'!E$1,0)),
IF(LA!$H$11=2,(VLOOKUP($A100,'LA32'!$B$1:$BZ$201,'LA32'!E$1,0)),
IF(LA!$H$11=3,(VLOOKUP($A100,'LA33'!$B$1:$BZ$201,'LA33'!E$1,0)),
0))),".")</f>
        <v>1020</v>
      </c>
      <c r="G100" s="106">
        <f>IFERROR(
IF(LA!$H$11=1,(VLOOKUP($A100,'LA31'!$B$1:$BZ$201,'LA31'!F$1,0)),
IF(LA!$H$11=2,(VLOOKUP($A100,'LA32'!$B$1:$BZ$201,'LA32'!F$1,0)),
IF(LA!$H$11=3,(VLOOKUP($A100,'LA33'!$B$1:$BZ$201,'LA33'!F$1,0)),
0))),".")</f>
        <v>0.74</v>
      </c>
      <c r="H100" s="106">
        <f>IFERROR(
IF(LA!$H$11=1,(VLOOKUP($A100,'LA31'!$B$1:$BZ$201,'LA31'!G$1,0)),
IF(LA!$H$11=2,(VLOOKUP($A100,'LA32'!$B$1:$BZ$201,'LA32'!G$1,0)),
IF(LA!$H$11=3,(VLOOKUP($A100,'LA33'!$B$1:$BZ$201,'LA33'!G$1,0)),
0))),".")</f>
        <v>0.78</v>
      </c>
      <c r="I100" s="106">
        <f>IFERROR(
IF(LA!$H$11=1,(VLOOKUP($A100,'LA31'!$B$1:$BZ$201,'LA31'!H$1,0)),
IF(LA!$H$11=2,(VLOOKUP($A100,'LA32'!$B$1:$BZ$201,'LA32'!H$1,0)),
IF(LA!$H$11=3,(VLOOKUP($A100,'LA33'!$B$1:$BZ$201,'LA33'!H$1,0)),
0))),".")</f>
        <v>0.77</v>
      </c>
      <c r="J100" s="106">
        <f>IFERROR(
IF(LA!$H$11=1,(VLOOKUP($A100,'LA31'!$B$1:$BZ$201,'LA31'!I$1,0)),
IF(LA!$H$11=2,(VLOOKUP($A100,'LA32'!$B$1:$BZ$201,'LA32'!I$1,0)),
IF(LA!$H$11=3,(VLOOKUP($A100,'LA33'!$B$1:$BZ$201,'LA33'!I$1,0)),
0))),".")</f>
        <v>0.69</v>
      </c>
      <c r="K100" s="106">
        <f>IFERROR(
IF(LA!$H$11=1,(VLOOKUP($A100,'LA31'!$B$1:$BZ$201,'LA31'!J$1,0)),
IF(LA!$H$11=2,(VLOOKUP($A100,'LA32'!$B$1:$BZ$201,'LA32'!J$1,0)),
IF(LA!$H$11=3,(VLOOKUP($A100,'LA33'!$B$1:$BZ$201,'LA33'!J$1,0)),
0))),".")</f>
        <v>0.71</v>
      </c>
      <c r="L100" s="106">
        <f>IFERROR(
IF(LA!$H$11=1,(VLOOKUP($A100,'LA31'!$B$1:$BZ$201,'LA31'!K$1,0)),
IF(LA!$H$11=2,(VLOOKUP($A100,'LA32'!$B$1:$BZ$201,'LA32'!K$1,0)),
IF(LA!$H$11=3,(VLOOKUP($A100,'LA33'!$B$1:$BZ$201,'LA33'!K$1,0)),
0))),".")</f>
        <v>0.71</v>
      </c>
      <c r="M100" s="106">
        <f>IFERROR(
IF(LA!$H$11=1,(VLOOKUP($A100,'LA31'!$B$1:$BZ$201,'LA31'!L$1,0)),
IF(LA!$H$11=2,(VLOOKUP($A100,'LA32'!$B$1:$BZ$201,'LA32'!L$1,0)),
IF(LA!$H$11=3,(VLOOKUP($A100,'LA33'!$B$1:$BZ$201,'LA33'!L$1,0)),
0))),".")</f>
        <v>0.16</v>
      </c>
      <c r="N100" s="106">
        <f>IFERROR(
IF(LA!$H$11=1,(VLOOKUP($A100,'LA31'!$B$1:$BZ$201,'LA31'!M$1,0)),
IF(LA!$H$11=2,(VLOOKUP($A100,'LA32'!$B$1:$BZ$201,'LA32'!M$1,0)),
IF(LA!$H$11=3,(VLOOKUP($A100,'LA33'!$B$1:$BZ$201,'LA33'!M$1,0)),
0))),".")</f>
        <v>0.08</v>
      </c>
      <c r="O100" s="106">
        <f>IFERROR(
IF(LA!$H$11=1,(VLOOKUP($A100,'LA31'!$B$1:$BZ$201,'LA31'!N$1,0)),
IF(LA!$H$11=2,(VLOOKUP($A100,'LA32'!$B$1:$BZ$201,'LA32'!N$1,0)),
IF(LA!$H$11=3,(VLOOKUP($A100,'LA33'!$B$1:$BZ$201,'LA33'!N$1,0)),
0))),".")</f>
        <v>0.09</v>
      </c>
      <c r="P100" s="106">
        <f>IFERROR(
IF(LA!$H$11=1,(VLOOKUP($A100,'LA31'!$B$1:$BZ$201,'LA31'!O$1,0)),
IF(LA!$H$11=2,(VLOOKUP($A100,'LA32'!$B$1:$BZ$201,'LA32'!O$1,0)),
IF(LA!$H$11=3,(VLOOKUP($A100,'LA33'!$B$1:$BZ$201,'LA33'!O$1,0)),
0))),".")</f>
        <v>0</v>
      </c>
      <c r="Q100" s="106">
        <f>IFERROR(
IF(LA!$H$11=1,(VLOOKUP($A100,'LA31'!$B$1:$BZ$201,'LA31'!P$1,0)),
IF(LA!$H$11=2,(VLOOKUP($A100,'LA32'!$B$1:$BZ$201,'LA32'!P$1,0)),
IF(LA!$H$11=3,(VLOOKUP($A100,'LA33'!$B$1:$BZ$201,'LA33'!P$1,0)),
0))),".")</f>
        <v>0</v>
      </c>
      <c r="R100" s="106">
        <f>IFERROR(
IF(LA!$H$11=1,(VLOOKUP($A100,'LA31'!$B$1:$BZ$201,'LA31'!Q$1,0)),
IF(LA!$H$11=2,(VLOOKUP($A100,'LA32'!$B$1:$BZ$201,'LA32'!Q$1,0)),
IF(LA!$H$11=3,(VLOOKUP($A100,'LA33'!$B$1:$BZ$201,'LA33'!Q$1,0)),
0))),".")</f>
        <v>0</v>
      </c>
      <c r="S100" s="106">
        <f>IFERROR(
IF(LA!$H$11=1,(VLOOKUP($A100,'LA31'!$B$1:$BZ$201,'LA31'!R$1,0)),
IF(LA!$H$11=2,(VLOOKUP($A100,'LA32'!$B$1:$BZ$201,'LA32'!R$1,0)),
IF(LA!$H$11=3,(VLOOKUP($A100,'LA33'!$B$1:$BZ$201,'LA33'!R$1,0)),
0))),".")</f>
        <v>0.05</v>
      </c>
      <c r="T100" s="106">
        <f>IFERROR(
IF(LA!$H$11=1,(VLOOKUP($A100,'LA31'!$B$1:$BZ$201,'LA31'!S$1,0)),
IF(LA!$H$11=2,(VLOOKUP($A100,'LA32'!$B$1:$BZ$201,'LA32'!S$1,0)),
IF(LA!$H$11=3,(VLOOKUP($A100,'LA33'!$B$1:$BZ$201,'LA33'!S$1,0)),
0))),".")</f>
        <v>0.03</v>
      </c>
      <c r="U100" s="106">
        <f>IFERROR(
IF(LA!$H$11=1,(VLOOKUP($A100,'LA31'!$B$1:$BZ$201,'LA31'!T$1,0)),
IF(LA!$H$11=2,(VLOOKUP($A100,'LA32'!$B$1:$BZ$201,'LA32'!T$1,0)),
IF(LA!$H$11=3,(VLOOKUP($A100,'LA33'!$B$1:$BZ$201,'LA33'!T$1,0)),
0))),".")</f>
        <v>0.03</v>
      </c>
      <c r="V100" s="106">
        <f>IFERROR(
IF(LA!$H$11=1,(VLOOKUP($A100,'LA31'!$B$1:$BZ$201,'LA31'!U$1,0)),
IF(LA!$H$11=2,(VLOOKUP($A100,'LA32'!$B$1:$BZ$201,'LA32'!U$1,0)),
IF(LA!$H$11=3,(VLOOKUP($A100,'LA33'!$B$1:$BZ$201,'LA33'!U$1,0)),
0))),".")</f>
        <v>0.14000000000000001</v>
      </c>
      <c r="W100" s="106">
        <f>IFERROR(
IF(LA!$H$11=1,(VLOOKUP($A100,'LA31'!$B$1:$BZ$201,'LA31'!V$1,0)),
IF(LA!$H$11=2,(VLOOKUP($A100,'LA32'!$B$1:$BZ$201,'LA32'!V$1,0)),
IF(LA!$H$11=3,(VLOOKUP($A100,'LA33'!$B$1:$BZ$201,'LA33'!V$1,0)),
0))),".")</f>
        <v>7.0000000000000007E-2</v>
      </c>
      <c r="X100" s="106">
        <f>IFERROR(
IF(LA!$H$11=1,(VLOOKUP($A100,'LA31'!$B$1:$BZ$201,'LA31'!W$1,0)),
IF(LA!$H$11=2,(VLOOKUP($A100,'LA32'!$B$1:$BZ$201,'LA32'!W$1,0)),
IF(LA!$H$11=3,(VLOOKUP($A100,'LA33'!$B$1:$BZ$201,'LA33'!W$1,0)),
0))),".")</f>
        <v>0.08</v>
      </c>
      <c r="Y100" s="106">
        <f>IFERROR(
IF(LA!$H$11=1,(VLOOKUP($A100,'LA31'!$B$1:$BZ$201,'LA31'!X$1,0)),
IF(LA!$H$11=2,(VLOOKUP($A100,'LA32'!$B$1:$BZ$201,'LA32'!X$1,0)),
IF(LA!$H$11=3,(VLOOKUP($A100,'LA33'!$B$1:$BZ$201,'LA33'!X$1,0)),
0))),".")</f>
        <v>0</v>
      </c>
      <c r="Z100" s="106">
        <f>IFERROR(
IF(LA!$H$11=1,(VLOOKUP($A100,'LA31'!$B$1:$BZ$201,'LA31'!Y$1,0)),
IF(LA!$H$11=2,(VLOOKUP($A100,'LA32'!$B$1:$BZ$201,'LA32'!Y$1,0)),
IF(LA!$H$11=3,(VLOOKUP($A100,'LA33'!$B$1:$BZ$201,'LA33'!Y$1,0)),
0))),".")</f>
        <v>0</v>
      </c>
      <c r="AA100" s="106">
        <f>IFERROR(
IF(LA!$H$11=1,(VLOOKUP($A100,'LA31'!$B$1:$BZ$201,'LA31'!Z$1,0)),
IF(LA!$H$11=2,(VLOOKUP($A100,'LA32'!$B$1:$BZ$201,'LA32'!Z$1,0)),
IF(LA!$H$11=3,(VLOOKUP($A100,'LA33'!$B$1:$BZ$201,'LA33'!Z$1,0)),
0))),".")</f>
        <v>0</v>
      </c>
      <c r="AB100" s="106">
        <f>IFERROR(
IF(LA!$H$11=1,(VLOOKUP($A100,'LA31'!$B$1:$BZ$201,'LA31'!AA$1,0)),
IF(LA!$H$11=2,(VLOOKUP($A100,'LA32'!$B$1:$BZ$201,'LA32'!AA$1,0)),
IF(LA!$H$11=3,(VLOOKUP($A100,'LA33'!$B$1:$BZ$201,'LA33'!AA$1,0)),
0))),".")</f>
        <v>0</v>
      </c>
      <c r="AC100" s="106">
        <f>IFERROR(
IF(LA!$H$11=1,(VLOOKUP($A100,'LA31'!$B$1:$BZ$201,'LA31'!AB$1,0)),
IF(LA!$H$11=2,(VLOOKUP($A100,'LA32'!$B$1:$BZ$201,'LA32'!AB$1,0)),
IF(LA!$H$11=3,(VLOOKUP($A100,'LA33'!$B$1:$BZ$201,'LA33'!AB$1,0)),
0))),".")</f>
        <v>0</v>
      </c>
      <c r="AD100" s="106">
        <f>IFERROR(
IF(LA!$H$11=1,(VLOOKUP($A100,'LA31'!$B$1:$BZ$201,'LA31'!AC$1,0)),
IF(LA!$H$11=2,(VLOOKUP($A100,'LA32'!$B$1:$BZ$201,'LA32'!AC$1,0)),
IF(LA!$H$11=3,(VLOOKUP($A100,'LA33'!$B$1:$BZ$201,'LA33'!AC$1,0)),
0))),".")</f>
        <v>0</v>
      </c>
      <c r="AE100" s="106">
        <f>IFERROR(
IF(LA!$H$11=1,(VLOOKUP($A100,'LA31'!$B$1:$BZ$201,'LA31'!AD$1,0)),
IF(LA!$H$11=2,(VLOOKUP($A100,'LA32'!$B$1:$BZ$201,'LA32'!AD$1,0)),
IF(LA!$H$11=3,(VLOOKUP($A100,'LA33'!$B$1:$BZ$201,'LA33'!AD$1,0)),
0))),".")</f>
        <v>7.0000000000000007E-2</v>
      </c>
      <c r="AF100" s="106">
        <f>IFERROR(
IF(LA!$H$11=1,(VLOOKUP($A100,'LA31'!$B$1:$BZ$201,'LA31'!AE$1,0)),
IF(LA!$H$11=2,(VLOOKUP($A100,'LA32'!$B$1:$BZ$201,'LA32'!AE$1,0)),
IF(LA!$H$11=3,(VLOOKUP($A100,'LA33'!$B$1:$BZ$201,'LA33'!AE$1,0)),
0))),".")</f>
        <v>0.04</v>
      </c>
      <c r="AG100" s="106">
        <f>IFERROR(
IF(LA!$H$11=1,(VLOOKUP($A100,'LA31'!$B$1:$BZ$201,'LA31'!AF$1,0)),
IF(LA!$H$11=2,(VLOOKUP($A100,'LA32'!$B$1:$BZ$201,'LA32'!AF$1,0)),
IF(LA!$H$11=3,(VLOOKUP($A100,'LA33'!$B$1:$BZ$201,'LA33'!AF$1,0)),
0))),".")</f>
        <v>0.04</v>
      </c>
      <c r="AH100" s="106">
        <f>IFERROR(
IF(LA!$H$11=1,(VLOOKUP($A100,'LA31'!$B$1:$BZ$201,'LA31'!AG$1,0)),
IF(LA!$H$11=2,(VLOOKUP($A100,'LA32'!$B$1:$BZ$201,'LA32'!AG$1,0)),
IF(LA!$H$11=3,(VLOOKUP($A100,'LA33'!$B$1:$BZ$201,'LA33'!AG$1,0)),
0))),".")</f>
        <v>0.34</v>
      </c>
      <c r="AI100" s="106">
        <f>IFERROR(
IF(LA!$H$11=1,(VLOOKUP($A100,'LA31'!$B$1:$BZ$201,'LA31'!AH$1,0)),
IF(LA!$H$11=2,(VLOOKUP($A100,'LA32'!$B$1:$BZ$201,'LA32'!AH$1,0)),
IF(LA!$H$11=3,(VLOOKUP($A100,'LA33'!$B$1:$BZ$201,'LA33'!AH$1,0)),
0))),".")</f>
        <v>0.53</v>
      </c>
      <c r="AJ100" s="106">
        <f>IFERROR(
IF(LA!$H$11=1,(VLOOKUP($A100,'LA31'!$B$1:$BZ$201,'LA31'!AI$1,0)),
IF(LA!$H$11=2,(VLOOKUP($A100,'LA32'!$B$1:$BZ$201,'LA32'!AI$1,0)),
IF(LA!$H$11=3,(VLOOKUP($A100,'LA33'!$B$1:$BZ$201,'LA33'!AI$1,0)),
0))),".")</f>
        <v>0.5</v>
      </c>
      <c r="AK100" s="106">
        <f>IFERROR(
IF(LA!$H$11=1,(VLOOKUP($A100,'LA31'!$B$1:$BZ$201,'LA31'!AJ$1,0)),
IF(LA!$H$11=2,(VLOOKUP($A100,'LA32'!$B$1:$BZ$201,'LA32'!AJ$1,0)),
IF(LA!$H$11=3,(VLOOKUP($A100,'LA33'!$B$1:$BZ$201,'LA33'!AJ$1,0)),
0))),".")</f>
        <v>0.04</v>
      </c>
      <c r="AL100" s="106">
        <f>IFERROR(
IF(LA!$H$11=1,(VLOOKUP($A100,'LA31'!$B$1:$BZ$201,'LA31'!AK$1,0)),
IF(LA!$H$11=2,(VLOOKUP($A100,'LA32'!$B$1:$BZ$201,'LA32'!AK$1,0)),
IF(LA!$H$11=3,(VLOOKUP($A100,'LA33'!$B$1:$BZ$201,'LA33'!AK$1,0)),
0))),".")</f>
        <v>0.17</v>
      </c>
      <c r="AM100" s="106">
        <f>IFERROR(
IF(LA!$H$11=1,(VLOOKUP($A100,'LA31'!$B$1:$BZ$201,'LA31'!AL$1,0)),
IF(LA!$H$11=2,(VLOOKUP($A100,'LA32'!$B$1:$BZ$201,'LA32'!AL$1,0)),
IF(LA!$H$11=3,(VLOOKUP($A100,'LA33'!$B$1:$BZ$201,'LA33'!AL$1,0)),
0))),".")</f>
        <v>0.15</v>
      </c>
      <c r="AN100" s="106">
        <f>IFERROR(
IF(LA!$H$11=1,(VLOOKUP($A100,'LA31'!$B$1:$BZ$201,'LA31'!AM$1,0)),
IF(LA!$H$11=2,(VLOOKUP($A100,'LA32'!$B$1:$BZ$201,'LA32'!AM$1,0)),
IF(LA!$H$11=3,(VLOOKUP($A100,'LA33'!$B$1:$BZ$201,'LA33'!AM$1,0)),
0))),".")</f>
        <v>0</v>
      </c>
      <c r="AO100" s="106">
        <f>IFERROR(
IF(LA!$H$11=1,(VLOOKUP($A100,'LA31'!$B$1:$BZ$201,'LA31'!AN$1,0)),
IF(LA!$H$11=2,(VLOOKUP($A100,'LA32'!$B$1:$BZ$201,'LA32'!AN$1,0)),
IF(LA!$H$11=3,(VLOOKUP($A100,'LA33'!$B$1:$BZ$201,'LA33'!AN$1,0)),
0))),".")</f>
        <v>0.01</v>
      </c>
      <c r="AP100" s="106">
        <f>IFERROR(
IF(LA!$H$11=1,(VLOOKUP($A100,'LA31'!$B$1:$BZ$201,'LA31'!AO$1,0)),
IF(LA!$H$11=2,(VLOOKUP($A100,'LA32'!$B$1:$BZ$201,'LA32'!AO$1,0)),
IF(LA!$H$11=3,(VLOOKUP($A100,'LA33'!$B$1:$BZ$201,'LA33'!AO$1,0)),
0))),".")</f>
        <v>0.01</v>
      </c>
      <c r="AQ100" s="106" t="str">
        <f>IFERROR(
IF(LA!$H$11=1,(VLOOKUP($A100,'LA31'!$B$1:$BZ$201,'LA31'!AP$1,0)),
IF(LA!$H$11=2,(VLOOKUP($A100,'LA32'!$B$1:$BZ$201,'LA32'!AP$1,0)),
IF(LA!$H$11=3,(VLOOKUP($A100,'LA33'!$B$1:$BZ$201,'LA33'!AP$1,0)),
0))),".")</f>
        <v>x</v>
      </c>
      <c r="AR100" s="106">
        <f>IFERROR(
IF(LA!$H$11=1,(VLOOKUP($A100,'LA31'!$B$1:$BZ$201,'LA31'!AQ$1,0)),
IF(LA!$H$11=2,(VLOOKUP($A100,'LA32'!$B$1:$BZ$201,'LA32'!AQ$1,0)),
IF(LA!$H$11=3,(VLOOKUP($A100,'LA33'!$B$1:$BZ$201,'LA33'!AQ$1,0)),
0))),".")</f>
        <v>0.14000000000000001</v>
      </c>
      <c r="AS100" s="106">
        <f>IFERROR(
IF(LA!$H$11=1,(VLOOKUP($A100,'LA31'!$B$1:$BZ$201,'LA31'!AR$1,0)),
IF(LA!$H$11=2,(VLOOKUP($A100,'LA32'!$B$1:$BZ$201,'LA32'!AR$1,0)),
IF(LA!$H$11=3,(VLOOKUP($A100,'LA33'!$B$1:$BZ$201,'LA33'!AR$1,0)),
0))),".")</f>
        <v>0.13</v>
      </c>
      <c r="AT100" s="106">
        <f>IFERROR(
IF(LA!$H$11=1,(VLOOKUP($A100,'LA31'!$B$1:$BZ$201,'LA31'!AS$1,0)),
IF(LA!$H$11=2,(VLOOKUP($A100,'LA32'!$B$1:$BZ$201,'LA32'!AS$1,0)),
IF(LA!$H$11=3,(VLOOKUP($A100,'LA33'!$B$1:$BZ$201,'LA33'!AS$1,0)),
0))),".")</f>
        <v>0.24</v>
      </c>
      <c r="AU100" s="106">
        <f>IFERROR(
IF(LA!$H$11=1,(VLOOKUP($A100,'LA31'!$B$1:$BZ$201,'LA31'!AT$1,0)),
IF(LA!$H$11=2,(VLOOKUP($A100,'LA32'!$B$1:$BZ$201,'LA32'!AT$1,0)),
IF(LA!$H$11=3,(VLOOKUP($A100,'LA33'!$B$1:$BZ$201,'LA33'!AT$1,0)),
0))),".")</f>
        <v>0.28999999999999998</v>
      </c>
      <c r="AV100" s="106">
        <f>IFERROR(
IF(LA!$H$11=1,(VLOOKUP($A100,'LA31'!$B$1:$BZ$201,'LA31'!AU$1,0)),
IF(LA!$H$11=2,(VLOOKUP($A100,'LA32'!$B$1:$BZ$201,'LA32'!AU$1,0)),
IF(LA!$H$11=3,(VLOOKUP($A100,'LA33'!$B$1:$BZ$201,'LA33'!AU$1,0)),
0))),".")</f>
        <v>0.28000000000000003</v>
      </c>
      <c r="AW100" s="106">
        <f>IFERROR(
IF(LA!$H$11=1,(VLOOKUP($A100,'LA31'!$B$1:$BZ$201,'LA31'!AV$1,0)),
IF(LA!$H$11=2,(VLOOKUP($A100,'LA32'!$B$1:$BZ$201,'LA32'!AV$1,0)),
IF(LA!$H$11=3,(VLOOKUP($A100,'LA33'!$B$1:$BZ$201,'LA33'!AV$1,0)),
0))),".")</f>
        <v>0.06</v>
      </c>
      <c r="AX100" s="106">
        <f>IFERROR(
IF(LA!$H$11=1,(VLOOKUP($A100,'LA31'!$B$1:$BZ$201,'LA31'!AW$1,0)),
IF(LA!$H$11=2,(VLOOKUP($A100,'LA32'!$B$1:$BZ$201,'LA32'!AW$1,0)),
IF(LA!$H$11=3,(VLOOKUP($A100,'LA33'!$B$1:$BZ$201,'LA33'!AW$1,0)),
0))),".")</f>
        <v>7.0000000000000007E-2</v>
      </c>
      <c r="AY100" s="106">
        <f>IFERROR(
IF(LA!$H$11=1,(VLOOKUP($A100,'LA31'!$B$1:$BZ$201,'LA31'!AX$1,0)),
IF(LA!$H$11=2,(VLOOKUP($A100,'LA32'!$B$1:$BZ$201,'LA32'!AX$1,0)),
IF(LA!$H$11=3,(VLOOKUP($A100,'LA33'!$B$1:$BZ$201,'LA33'!AX$1,0)),
0))),".")</f>
        <v>7.0000000000000007E-2</v>
      </c>
      <c r="AZ100" s="106">
        <f>IFERROR(
IF(LA!$H$11=1,(VLOOKUP($A100,'LA31'!$B$1:$BZ$201,'LA31'!AY$1,0)),
IF(LA!$H$11=2,(VLOOKUP($A100,'LA32'!$B$1:$BZ$201,'LA32'!AY$1,0)),
IF(LA!$H$11=3,(VLOOKUP($A100,'LA33'!$B$1:$BZ$201,'LA33'!AY$1,0)),
0))),".")</f>
        <v>0</v>
      </c>
      <c r="BA100" s="106" t="str">
        <f>IFERROR(
IF(LA!$H$11=1,(VLOOKUP($A100,'LA31'!$B$1:$BZ$201,'LA31'!AZ$1,0)),
IF(LA!$H$11=2,(VLOOKUP($A100,'LA32'!$B$1:$BZ$201,'LA32'!AZ$1,0)),
IF(LA!$H$11=3,(VLOOKUP($A100,'LA33'!$B$1:$BZ$201,'LA33'!AZ$1,0)),
0))),".")</f>
        <v>x</v>
      </c>
      <c r="BB100" s="106" t="str">
        <f>IFERROR(
IF(LA!$H$11=1,(VLOOKUP($A100,'LA31'!$B$1:$BZ$201,'LA31'!BA$1,0)),
IF(LA!$H$11=2,(VLOOKUP($A100,'LA32'!$B$1:$BZ$201,'LA32'!BA$1,0)),
IF(LA!$H$11=3,(VLOOKUP($A100,'LA33'!$B$1:$BZ$201,'LA33'!BA$1,0)),
0))),".")</f>
        <v>x</v>
      </c>
      <c r="BC100" s="106">
        <f>IFERROR(
IF(LA!$H$11=1,(VLOOKUP($A100,'LA31'!$B$1:$BZ$201,'LA31'!BB$1,0)),
IF(LA!$H$11=2,(VLOOKUP($A100,'LA32'!$B$1:$BZ$201,'LA32'!BB$1,0)),
IF(LA!$H$11=3,(VLOOKUP($A100,'LA33'!$B$1:$BZ$201,'LA33'!BB$1,0)),
0))),".")</f>
        <v>0.04</v>
      </c>
      <c r="BD100" s="106">
        <f>IFERROR(
IF(LA!$H$11=1,(VLOOKUP($A100,'LA31'!$B$1:$BZ$201,'LA31'!BC$1,0)),
IF(LA!$H$11=2,(VLOOKUP($A100,'LA32'!$B$1:$BZ$201,'LA32'!BC$1,0)),
IF(LA!$H$11=3,(VLOOKUP($A100,'LA33'!$B$1:$BZ$201,'LA33'!BC$1,0)),
0))),".")</f>
        <v>0.05</v>
      </c>
      <c r="BE100" s="106">
        <f>IFERROR(
IF(LA!$H$11=1,(VLOOKUP($A100,'LA31'!$B$1:$BZ$201,'LA31'!BD$1,0)),
IF(LA!$H$11=2,(VLOOKUP($A100,'LA32'!$B$1:$BZ$201,'LA32'!BD$1,0)),
IF(LA!$H$11=3,(VLOOKUP($A100,'LA33'!$B$1:$BZ$201,'LA33'!BD$1,0)),
0))),".")</f>
        <v>0.05</v>
      </c>
      <c r="BF100" s="106" t="str">
        <f>IFERROR(
IF(LA!$H$11=1,(VLOOKUP($A100,'LA31'!$B$1:$BZ$201,'LA31'!BE$1,0)),
IF(LA!$H$11=2,(VLOOKUP($A100,'LA32'!$B$1:$BZ$201,'LA32'!BE$1,0)),
IF(LA!$H$11=3,(VLOOKUP($A100,'LA33'!$B$1:$BZ$201,'LA33'!BE$1,0)),
0))),".")</f>
        <v>x</v>
      </c>
      <c r="BG100" s="106">
        <f>IFERROR(
IF(LA!$H$11=1,(VLOOKUP($A100,'LA31'!$B$1:$BZ$201,'LA31'!BF$1,0)),
IF(LA!$H$11=2,(VLOOKUP($A100,'LA32'!$B$1:$BZ$201,'LA32'!BF$1,0)),
IF(LA!$H$11=3,(VLOOKUP($A100,'LA33'!$B$1:$BZ$201,'LA33'!BF$1,0)),
0))),".")</f>
        <v>0.04</v>
      </c>
      <c r="BH100" s="106">
        <f>IFERROR(
IF(LA!$H$11=1,(VLOOKUP($A100,'LA31'!$B$1:$BZ$201,'LA31'!BG$1,0)),
IF(LA!$H$11=2,(VLOOKUP($A100,'LA32'!$B$1:$BZ$201,'LA32'!BG$1,0)),
IF(LA!$H$11=3,(VLOOKUP($A100,'LA33'!$B$1:$BZ$201,'LA33'!BG$1,0)),
0))),".")</f>
        <v>0.03</v>
      </c>
      <c r="BI100" s="106" t="str">
        <f>IFERROR(
IF(LA!$H$11=1,(VLOOKUP($A100,'LA31'!$B$1:$BZ$201,'LA31'!BH$1,0)),
IF(LA!$H$11=2,(VLOOKUP($A100,'LA32'!$B$1:$BZ$201,'LA32'!BH$1,0)),
IF(LA!$H$11=3,(VLOOKUP($A100,'LA33'!$B$1:$BZ$201,'LA33'!BH$1,0)),
0))),".")</f>
        <v>x</v>
      </c>
      <c r="BJ100" s="106">
        <f>IFERROR(
IF(LA!$H$11=1,(VLOOKUP($A100,'LA31'!$B$1:$BZ$201,'LA31'!BI$1,0)),
IF(LA!$H$11=2,(VLOOKUP($A100,'LA32'!$B$1:$BZ$201,'LA32'!BI$1,0)),
IF(LA!$H$11=3,(VLOOKUP($A100,'LA33'!$B$1:$BZ$201,'LA33'!BI$1,0)),
0))),".")</f>
        <v>0.01</v>
      </c>
      <c r="BK100" s="106">
        <f>IFERROR(
IF(LA!$H$11=1,(VLOOKUP($A100,'LA31'!$B$1:$BZ$201,'LA31'!BJ$1,0)),
IF(LA!$H$11=2,(VLOOKUP($A100,'LA32'!$B$1:$BZ$201,'LA32'!BJ$1,0)),
IF(LA!$H$11=3,(VLOOKUP($A100,'LA33'!$B$1:$BZ$201,'LA33'!BJ$1,0)),
0))),".")</f>
        <v>0.02</v>
      </c>
      <c r="BL100" s="106">
        <f>IFERROR(
IF(LA!$H$11=1,(VLOOKUP($A100,'LA31'!$B$1:$BZ$201,'LA31'!BK$1,0)),
IF(LA!$H$11=2,(VLOOKUP($A100,'LA32'!$B$1:$BZ$201,'LA32'!BK$1,0)),
IF(LA!$H$11=3,(VLOOKUP($A100,'LA33'!$B$1:$BZ$201,'LA33'!BK$1,0)),
0))),".")</f>
        <v>0</v>
      </c>
      <c r="BM100" s="106">
        <f>IFERROR(
IF(LA!$H$11=1,(VLOOKUP($A100,'LA31'!$B$1:$BZ$201,'LA31'!BL$1,0)),
IF(LA!$H$11=2,(VLOOKUP($A100,'LA32'!$B$1:$BZ$201,'LA32'!BL$1,0)),
IF(LA!$H$11=3,(VLOOKUP($A100,'LA33'!$B$1:$BZ$201,'LA33'!BL$1,0)),
0))),".")</f>
        <v>0</v>
      </c>
      <c r="BN100" s="106">
        <f>IFERROR(
IF(LA!$H$11=1,(VLOOKUP($A100,'LA31'!$B$1:$BZ$201,'LA31'!BM$1,0)),
IF(LA!$H$11=2,(VLOOKUP($A100,'LA32'!$B$1:$BZ$201,'LA32'!BM$1,0)),
IF(LA!$H$11=3,(VLOOKUP($A100,'LA33'!$B$1:$BZ$201,'LA33'!BM$1,0)),
0))),".")</f>
        <v>0</v>
      </c>
      <c r="BO100" s="106" t="str">
        <f>IFERROR(
IF(LA!$H$11=1,(VLOOKUP($A100,'LA31'!$B$1:$BZ$201,'LA31'!BN$1,0)),
IF(LA!$H$11=2,(VLOOKUP($A100,'LA32'!$B$1:$BZ$201,'LA32'!BN$1,0)),
IF(LA!$H$11=3,(VLOOKUP($A100,'LA33'!$B$1:$BZ$201,'LA33'!BN$1,0)),
0))),".")</f>
        <v>x</v>
      </c>
      <c r="BP100" s="106">
        <f>IFERROR(
IF(LA!$H$11=1,(VLOOKUP($A100,'LA31'!$B$1:$BZ$201,'LA31'!BO$1,0)),
IF(LA!$H$11=2,(VLOOKUP($A100,'LA32'!$B$1:$BZ$201,'LA32'!BO$1,0)),
IF(LA!$H$11=3,(VLOOKUP($A100,'LA33'!$B$1:$BZ$201,'LA33'!BO$1,0)),
0))),".")</f>
        <v>0.01</v>
      </c>
      <c r="BQ100" s="106">
        <f>IFERROR(
IF(LA!$H$11=1,(VLOOKUP($A100,'LA31'!$B$1:$BZ$201,'LA31'!BP$1,0)),
IF(LA!$H$11=2,(VLOOKUP($A100,'LA32'!$B$1:$BZ$201,'LA32'!BP$1,0)),
IF(LA!$H$11=3,(VLOOKUP($A100,'LA33'!$B$1:$BZ$201,'LA33'!BP$1,0)),
0))),".")</f>
        <v>0.01</v>
      </c>
      <c r="BR100" s="106">
        <f>IFERROR(
IF(LA!$H$11=1,(VLOOKUP($A100,'LA31'!$B$1:$BZ$201,'LA31'!BQ$1,0)),
IF(LA!$H$11=2,(VLOOKUP($A100,'LA32'!$B$1:$BZ$201,'LA32'!BQ$1,0)),
IF(LA!$H$11=3,(VLOOKUP($A100,'LA33'!$B$1:$BZ$201,'LA33'!BQ$1,0)),
0))),".")</f>
        <v>0.1</v>
      </c>
      <c r="BS100" s="106">
        <f>IFERROR(
IF(LA!$H$11=1,(VLOOKUP($A100,'LA31'!$B$1:$BZ$201,'LA31'!BR$1,0)),
IF(LA!$H$11=2,(VLOOKUP($A100,'LA32'!$B$1:$BZ$201,'LA32'!BR$1,0)),
IF(LA!$H$11=3,(VLOOKUP($A100,'LA33'!$B$1:$BZ$201,'LA33'!BR$1,0)),
0))),".")</f>
        <v>7.0000000000000007E-2</v>
      </c>
      <c r="BT100" s="106">
        <f>IFERROR(
IF(LA!$H$11=1,(VLOOKUP($A100,'LA31'!$B$1:$BZ$201,'LA31'!BS$1,0)),
IF(LA!$H$11=2,(VLOOKUP($A100,'LA32'!$B$1:$BZ$201,'LA32'!BS$1,0)),
IF(LA!$H$11=3,(VLOOKUP($A100,'LA33'!$B$1:$BZ$201,'LA33'!BS$1,0)),
0))),".")</f>
        <v>0.08</v>
      </c>
      <c r="BU100" s="106">
        <f>IFERROR(
IF(LA!$H$11=1,(VLOOKUP($A100,'LA31'!$B$1:$BZ$201,'LA31'!BT$1,0)),
IF(LA!$H$11=2,(VLOOKUP($A100,'LA32'!$B$1:$BZ$201,'LA32'!BT$1,0)),
IF(LA!$H$11=3,(VLOOKUP($A100,'LA33'!$B$1:$BZ$201,'LA33'!BT$1,0)),
0))),".")</f>
        <v>0.08</v>
      </c>
      <c r="BV100" s="106">
        <f>IFERROR(
IF(LA!$H$11=1,(VLOOKUP($A100,'LA31'!$B$1:$BZ$201,'LA31'!BU$1,0)),
IF(LA!$H$11=2,(VLOOKUP($A100,'LA32'!$B$1:$BZ$201,'LA32'!BU$1,0)),
IF(LA!$H$11=3,(VLOOKUP($A100,'LA33'!$B$1:$BZ$201,'LA33'!BU$1,0)),
0))),".")</f>
        <v>0.05</v>
      </c>
      <c r="BW100" s="106">
        <f>IFERROR(
IF(LA!$H$11=1,(VLOOKUP($A100,'LA31'!$B$1:$BZ$201,'LA31'!BV$1,0)),
IF(LA!$H$11=2,(VLOOKUP($A100,'LA32'!$B$1:$BZ$201,'LA32'!BV$1,0)),
IF(LA!$H$11=3,(VLOOKUP($A100,'LA33'!$B$1:$BZ$201,'LA33'!BV$1,0)),
0))),".")</f>
        <v>0.06</v>
      </c>
      <c r="BX100" s="106">
        <f>IFERROR(
IF(LA!$H$11=1,(VLOOKUP($A100,'LA31'!$B$1:$BZ$201,'LA31'!BW$1,0)),
IF(LA!$H$11=2,(VLOOKUP($A100,'LA32'!$B$1:$BZ$201,'LA32'!BW$1,0)),
IF(LA!$H$11=3,(VLOOKUP($A100,'LA33'!$B$1:$BZ$201,'LA33'!BW$1,0)),
0))),".")</f>
        <v>0.08</v>
      </c>
      <c r="BY100" s="106">
        <f>IFERROR(
IF(LA!$H$11=1,(VLOOKUP($A100,'LA31'!$B$1:$BZ$201,'LA31'!BX$1,0)),
IF(LA!$H$11=2,(VLOOKUP($A100,'LA32'!$B$1:$BZ$201,'LA32'!BX$1,0)),
IF(LA!$H$11=3,(VLOOKUP($A100,'LA33'!$B$1:$BZ$201,'LA33'!BX$1,0)),
0))),".")</f>
        <v>0.1</v>
      </c>
      <c r="BZ100" s="106">
        <f>IFERROR(
IF(LA!$H$11=1,(VLOOKUP($A100,'LA31'!$B$1:$BZ$201,'LA31'!BY$1,0)),
IF(LA!$H$11=2,(VLOOKUP($A100,'LA32'!$B$1:$BZ$201,'LA32'!BY$1,0)),
IF(LA!$H$11=3,(VLOOKUP($A100,'LA33'!$B$1:$BZ$201,'LA33'!BY$1,0)),
0))),".")</f>
        <v>0.1</v>
      </c>
    </row>
    <row r="101" spans="1:78" x14ac:dyDescent="0.2">
      <c r="A101" s="55">
        <v>316</v>
      </c>
      <c r="B101" s="55" t="s">
        <v>283</v>
      </c>
      <c r="C101" s="88" t="s">
        <v>197</v>
      </c>
      <c r="D101" s="59">
        <f>IFERROR(
IF(LA!$H$11=1,(VLOOKUP($A101,'LA31'!$B$1:$BZ$201,'LA31'!C$1,0)),
IF(LA!$H$11=2,(VLOOKUP($A101,'LA32'!$B$1:$BZ$201,'LA32'!C$1,0)),
IF(LA!$H$11=3,(VLOOKUP($A101,'LA33'!$B$1:$BZ$201,'LA33'!C$1,0)),
0))),".")</f>
        <v>90</v>
      </c>
      <c r="E101" s="59">
        <f>IFERROR(
IF(LA!$H$11=1,(VLOOKUP($A101,'LA31'!$B$1:$BZ$201,'LA31'!D$1,0)),
IF(LA!$H$11=2,(VLOOKUP($A101,'LA32'!$B$1:$BZ$201,'LA32'!D$1,0)),
IF(LA!$H$11=3,(VLOOKUP($A101,'LA33'!$B$1:$BZ$201,'LA33'!D$1,0)),
0))),".")</f>
        <v>260</v>
      </c>
      <c r="F101" s="59">
        <f>IFERROR(
IF(LA!$H$11=1,(VLOOKUP($A101,'LA31'!$B$1:$BZ$201,'LA31'!E$1,0)),
IF(LA!$H$11=2,(VLOOKUP($A101,'LA32'!$B$1:$BZ$201,'LA32'!E$1,0)),
IF(LA!$H$11=3,(VLOOKUP($A101,'LA33'!$B$1:$BZ$201,'LA33'!E$1,0)),
0))),".")</f>
        <v>350</v>
      </c>
      <c r="G101" s="106">
        <f>IFERROR(
IF(LA!$H$11=1,(VLOOKUP($A101,'LA31'!$B$1:$BZ$201,'LA31'!F$1,0)),
IF(LA!$H$11=2,(VLOOKUP($A101,'LA32'!$B$1:$BZ$201,'LA32'!F$1,0)),
IF(LA!$H$11=3,(VLOOKUP($A101,'LA33'!$B$1:$BZ$201,'LA33'!F$1,0)),
0))),".")</f>
        <v>0.93</v>
      </c>
      <c r="H101" s="106">
        <f>IFERROR(
IF(LA!$H$11=1,(VLOOKUP($A101,'LA31'!$B$1:$BZ$201,'LA31'!G$1,0)),
IF(LA!$H$11=2,(VLOOKUP($A101,'LA32'!$B$1:$BZ$201,'LA32'!G$1,0)),
IF(LA!$H$11=3,(VLOOKUP($A101,'LA33'!$B$1:$BZ$201,'LA33'!G$1,0)),
0))),".")</f>
        <v>0.85</v>
      </c>
      <c r="I101" s="106">
        <f>IFERROR(
IF(LA!$H$11=1,(VLOOKUP($A101,'LA31'!$B$1:$BZ$201,'LA31'!H$1,0)),
IF(LA!$H$11=2,(VLOOKUP($A101,'LA32'!$B$1:$BZ$201,'LA32'!H$1,0)),
IF(LA!$H$11=3,(VLOOKUP($A101,'LA33'!$B$1:$BZ$201,'LA33'!H$1,0)),
0))),".")</f>
        <v>0.87</v>
      </c>
      <c r="J101" s="106">
        <f>IFERROR(
IF(LA!$H$11=1,(VLOOKUP($A101,'LA31'!$B$1:$BZ$201,'LA31'!I$1,0)),
IF(LA!$H$11=2,(VLOOKUP($A101,'LA32'!$B$1:$BZ$201,'LA32'!I$1,0)),
IF(LA!$H$11=3,(VLOOKUP($A101,'LA33'!$B$1:$BZ$201,'LA33'!I$1,0)),
0))),".")</f>
        <v>0.92</v>
      </c>
      <c r="K101" s="106">
        <f>IFERROR(
IF(LA!$H$11=1,(VLOOKUP($A101,'LA31'!$B$1:$BZ$201,'LA31'!J$1,0)),
IF(LA!$H$11=2,(VLOOKUP($A101,'LA32'!$B$1:$BZ$201,'LA32'!J$1,0)),
IF(LA!$H$11=3,(VLOOKUP($A101,'LA33'!$B$1:$BZ$201,'LA33'!J$1,0)),
0))),".")</f>
        <v>0.83</v>
      </c>
      <c r="L101" s="106">
        <f>IFERROR(
IF(LA!$H$11=1,(VLOOKUP($A101,'LA31'!$B$1:$BZ$201,'LA31'!K$1,0)),
IF(LA!$H$11=2,(VLOOKUP($A101,'LA32'!$B$1:$BZ$201,'LA32'!K$1,0)),
IF(LA!$H$11=3,(VLOOKUP($A101,'LA33'!$B$1:$BZ$201,'LA33'!K$1,0)),
0))),".")</f>
        <v>0.86</v>
      </c>
      <c r="M101" s="106" t="str">
        <f>IFERROR(
IF(LA!$H$11=1,(VLOOKUP($A101,'LA31'!$B$1:$BZ$201,'LA31'!L$1,0)),
IF(LA!$H$11=2,(VLOOKUP($A101,'LA32'!$B$1:$BZ$201,'LA32'!L$1,0)),
IF(LA!$H$11=3,(VLOOKUP($A101,'LA33'!$B$1:$BZ$201,'LA33'!L$1,0)),
0))),".")</f>
        <v>x</v>
      </c>
      <c r="N101" s="106">
        <f>IFERROR(
IF(LA!$H$11=1,(VLOOKUP($A101,'LA31'!$B$1:$BZ$201,'LA31'!M$1,0)),
IF(LA!$H$11=2,(VLOOKUP($A101,'LA32'!$B$1:$BZ$201,'LA32'!M$1,0)),
IF(LA!$H$11=3,(VLOOKUP($A101,'LA33'!$B$1:$BZ$201,'LA33'!M$1,0)),
0))),".")</f>
        <v>0.04</v>
      </c>
      <c r="O101" s="106">
        <f>IFERROR(
IF(LA!$H$11=1,(VLOOKUP($A101,'LA31'!$B$1:$BZ$201,'LA31'!N$1,0)),
IF(LA!$H$11=2,(VLOOKUP($A101,'LA32'!$B$1:$BZ$201,'LA32'!N$1,0)),
IF(LA!$H$11=3,(VLOOKUP($A101,'LA33'!$B$1:$BZ$201,'LA33'!N$1,0)),
0))),".")</f>
        <v>0.04</v>
      </c>
      <c r="P101" s="106" t="str">
        <f>IFERROR(
IF(LA!$H$11=1,(VLOOKUP($A101,'LA31'!$B$1:$BZ$201,'LA31'!O$1,0)),
IF(LA!$H$11=2,(VLOOKUP($A101,'LA32'!$B$1:$BZ$201,'LA32'!O$1,0)),
IF(LA!$H$11=3,(VLOOKUP($A101,'LA33'!$B$1:$BZ$201,'LA33'!O$1,0)),
0))),".")</f>
        <v>x</v>
      </c>
      <c r="Q101" s="106">
        <f>IFERROR(
IF(LA!$H$11=1,(VLOOKUP($A101,'LA31'!$B$1:$BZ$201,'LA31'!P$1,0)),
IF(LA!$H$11=2,(VLOOKUP($A101,'LA32'!$B$1:$BZ$201,'LA32'!P$1,0)),
IF(LA!$H$11=3,(VLOOKUP($A101,'LA33'!$B$1:$BZ$201,'LA33'!P$1,0)),
0))),".")</f>
        <v>0</v>
      </c>
      <c r="R101" s="106" t="str">
        <f>IFERROR(
IF(LA!$H$11=1,(VLOOKUP($A101,'LA31'!$B$1:$BZ$201,'LA31'!Q$1,0)),
IF(LA!$H$11=2,(VLOOKUP($A101,'LA32'!$B$1:$BZ$201,'LA32'!Q$1,0)),
IF(LA!$H$11=3,(VLOOKUP($A101,'LA33'!$B$1:$BZ$201,'LA33'!Q$1,0)),
0))),".")</f>
        <v>x</v>
      </c>
      <c r="S101" s="106">
        <f>IFERROR(
IF(LA!$H$11=1,(VLOOKUP($A101,'LA31'!$B$1:$BZ$201,'LA31'!R$1,0)),
IF(LA!$H$11=2,(VLOOKUP($A101,'LA32'!$B$1:$BZ$201,'LA32'!R$1,0)),
IF(LA!$H$11=3,(VLOOKUP($A101,'LA33'!$B$1:$BZ$201,'LA33'!R$1,0)),
0))),".")</f>
        <v>0</v>
      </c>
      <c r="T101" s="106" t="str">
        <f>IFERROR(
IF(LA!$H$11=1,(VLOOKUP($A101,'LA31'!$B$1:$BZ$201,'LA31'!S$1,0)),
IF(LA!$H$11=2,(VLOOKUP($A101,'LA32'!$B$1:$BZ$201,'LA32'!S$1,0)),
IF(LA!$H$11=3,(VLOOKUP($A101,'LA33'!$B$1:$BZ$201,'LA33'!S$1,0)),
0))),".")</f>
        <v>x</v>
      </c>
      <c r="U101" s="106" t="str">
        <f>IFERROR(
IF(LA!$H$11=1,(VLOOKUP($A101,'LA31'!$B$1:$BZ$201,'LA31'!T$1,0)),
IF(LA!$H$11=2,(VLOOKUP($A101,'LA32'!$B$1:$BZ$201,'LA32'!T$1,0)),
IF(LA!$H$11=3,(VLOOKUP($A101,'LA33'!$B$1:$BZ$201,'LA33'!T$1,0)),
0))),".")</f>
        <v>x</v>
      </c>
      <c r="V101" s="106" t="str">
        <f>IFERROR(
IF(LA!$H$11=1,(VLOOKUP($A101,'LA31'!$B$1:$BZ$201,'LA31'!U$1,0)),
IF(LA!$H$11=2,(VLOOKUP($A101,'LA32'!$B$1:$BZ$201,'LA32'!U$1,0)),
IF(LA!$H$11=3,(VLOOKUP($A101,'LA33'!$B$1:$BZ$201,'LA33'!U$1,0)),
0))),".")</f>
        <v>x</v>
      </c>
      <c r="W101" s="106">
        <f>IFERROR(
IF(LA!$H$11=1,(VLOOKUP($A101,'LA31'!$B$1:$BZ$201,'LA31'!V$1,0)),
IF(LA!$H$11=2,(VLOOKUP($A101,'LA32'!$B$1:$BZ$201,'LA32'!V$1,0)),
IF(LA!$H$11=3,(VLOOKUP($A101,'LA33'!$B$1:$BZ$201,'LA33'!V$1,0)),
0))),".")</f>
        <v>0.04</v>
      </c>
      <c r="X101" s="106">
        <f>IFERROR(
IF(LA!$H$11=1,(VLOOKUP($A101,'LA31'!$B$1:$BZ$201,'LA31'!W$1,0)),
IF(LA!$H$11=2,(VLOOKUP($A101,'LA32'!$B$1:$BZ$201,'LA32'!W$1,0)),
IF(LA!$H$11=3,(VLOOKUP($A101,'LA33'!$B$1:$BZ$201,'LA33'!W$1,0)),
0))),".")</f>
        <v>0.05</v>
      </c>
      <c r="Y101" s="106">
        <f>IFERROR(
IF(LA!$H$11=1,(VLOOKUP($A101,'LA31'!$B$1:$BZ$201,'LA31'!X$1,0)),
IF(LA!$H$11=2,(VLOOKUP($A101,'LA32'!$B$1:$BZ$201,'LA32'!X$1,0)),
IF(LA!$H$11=3,(VLOOKUP($A101,'LA33'!$B$1:$BZ$201,'LA33'!X$1,0)),
0))),".")</f>
        <v>0</v>
      </c>
      <c r="Z101" s="106" t="str">
        <f>IFERROR(
IF(LA!$H$11=1,(VLOOKUP($A101,'LA31'!$B$1:$BZ$201,'LA31'!Y$1,0)),
IF(LA!$H$11=2,(VLOOKUP($A101,'LA32'!$B$1:$BZ$201,'LA32'!Y$1,0)),
IF(LA!$H$11=3,(VLOOKUP($A101,'LA33'!$B$1:$BZ$201,'LA33'!Y$1,0)),
0))),".")</f>
        <v>x</v>
      </c>
      <c r="AA101" s="106" t="str">
        <f>IFERROR(
IF(LA!$H$11=1,(VLOOKUP($A101,'LA31'!$B$1:$BZ$201,'LA31'!Z$1,0)),
IF(LA!$H$11=2,(VLOOKUP($A101,'LA32'!$B$1:$BZ$201,'LA32'!Z$1,0)),
IF(LA!$H$11=3,(VLOOKUP($A101,'LA33'!$B$1:$BZ$201,'LA33'!Z$1,0)),
0))),".")</f>
        <v>x</v>
      </c>
      <c r="AB101" s="106">
        <f>IFERROR(
IF(LA!$H$11=1,(VLOOKUP($A101,'LA31'!$B$1:$BZ$201,'LA31'!AA$1,0)),
IF(LA!$H$11=2,(VLOOKUP($A101,'LA32'!$B$1:$BZ$201,'LA32'!AA$1,0)),
IF(LA!$H$11=3,(VLOOKUP($A101,'LA33'!$B$1:$BZ$201,'LA33'!AA$1,0)),
0))),".")</f>
        <v>0</v>
      </c>
      <c r="AC101" s="106">
        <f>IFERROR(
IF(LA!$H$11=1,(VLOOKUP($A101,'LA31'!$B$1:$BZ$201,'LA31'!AB$1,0)),
IF(LA!$H$11=2,(VLOOKUP($A101,'LA32'!$B$1:$BZ$201,'LA32'!AB$1,0)),
IF(LA!$H$11=3,(VLOOKUP($A101,'LA33'!$B$1:$BZ$201,'LA33'!AB$1,0)),
0))),".")</f>
        <v>0</v>
      </c>
      <c r="AD101" s="106">
        <f>IFERROR(
IF(LA!$H$11=1,(VLOOKUP($A101,'LA31'!$B$1:$BZ$201,'LA31'!AC$1,0)),
IF(LA!$H$11=2,(VLOOKUP($A101,'LA32'!$B$1:$BZ$201,'LA32'!AC$1,0)),
IF(LA!$H$11=3,(VLOOKUP($A101,'LA33'!$B$1:$BZ$201,'LA33'!AC$1,0)),
0))),".")</f>
        <v>0</v>
      </c>
      <c r="AE101" s="106">
        <f>IFERROR(
IF(LA!$H$11=1,(VLOOKUP($A101,'LA31'!$B$1:$BZ$201,'LA31'!AD$1,0)),
IF(LA!$H$11=2,(VLOOKUP($A101,'LA32'!$B$1:$BZ$201,'LA32'!AD$1,0)),
IF(LA!$H$11=3,(VLOOKUP($A101,'LA33'!$B$1:$BZ$201,'LA33'!AD$1,0)),
0))),".")</f>
        <v>0</v>
      </c>
      <c r="AF101" s="106" t="str">
        <f>IFERROR(
IF(LA!$H$11=1,(VLOOKUP($A101,'LA31'!$B$1:$BZ$201,'LA31'!AE$1,0)),
IF(LA!$H$11=2,(VLOOKUP($A101,'LA32'!$B$1:$BZ$201,'LA32'!AE$1,0)),
IF(LA!$H$11=3,(VLOOKUP($A101,'LA33'!$B$1:$BZ$201,'LA33'!AE$1,0)),
0))),".")</f>
        <v>x</v>
      </c>
      <c r="AG101" s="106" t="str">
        <f>IFERROR(
IF(LA!$H$11=1,(VLOOKUP($A101,'LA31'!$B$1:$BZ$201,'LA31'!AF$1,0)),
IF(LA!$H$11=2,(VLOOKUP($A101,'LA32'!$B$1:$BZ$201,'LA32'!AF$1,0)),
IF(LA!$H$11=3,(VLOOKUP($A101,'LA33'!$B$1:$BZ$201,'LA33'!AF$1,0)),
0))),".")</f>
        <v>x</v>
      </c>
      <c r="AH101" s="106">
        <f>IFERROR(
IF(LA!$H$11=1,(VLOOKUP($A101,'LA31'!$B$1:$BZ$201,'LA31'!AG$1,0)),
IF(LA!$H$11=2,(VLOOKUP($A101,'LA32'!$B$1:$BZ$201,'LA32'!AG$1,0)),
IF(LA!$H$11=3,(VLOOKUP($A101,'LA33'!$B$1:$BZ$201,'LA33'!AG$1,0)),
0))),".")</f>
        <v>0.82</v>
      </c>
      <c r="AI101" s="106">
        <f>IFERROR(
IF(LA!$H$11=1,(VLOOKUP($A101,'LA31'!$B$1:$BZ$201,'LA31'!AH$1,0)),
IF(LA!$H$11=2,(VLOOKUP($A101,'LA32'!$B$1:$BZ$201,'LA32'!AH$1,0)),
IF(LA!$H$11=3,(VLOOKUP($A101,'LA33'!$B$1:$BZ$201,'LA33'!AH$1,0)),
0))),".")</f>
        <v>0.73</v>
      </c>
      <c r="AJ101" s="106">
        <f>IFERROR(
IF(LA!$H$11=1,(VLOOKUP($A101,'LA31'!$B$1:$BZ$201,'LA31'!AI$1,0)),
IF(LA!$H$11=2,(VLOOKUP($A101,'LA32'!$B$1:$BZ$201,'LA32'!AI$1,0)),
IF(LA!$H$11=3,(VLOOKUP($A101,'LA33'!$B$1:$BZ$201,'LA33'!AI$1,0)),
0))),".")</f>
        <v>0.75</v>
      </c>
      <c r="AK101" s="106">
        <f>IFERROR(
IF(LA!$H$11=1,(VLOOKUP($A101,'LA31'!$B$1:$BZ$201,'LA31'!AJ$1,0)),
IF(LA!$H$11=2,(VLOOKUP($A101,'LA32'!$B$1:$BZ$201,'LA32'!AJ$1,0)),
IF(LA!$H$11=3,(VLOOKUP($A101,'LA33'!$B$1:$BZ$201,'LA33'!AJ$1,0)),
0))),".")</f>
        <v>0.24</v>
      </c>
      <c r="AL101" s="106">
        <f>IFERROR(
IF(LA!$H$11=1,(VLOOKUP($A101,'LA31'!$B$1:$BZ$201,'LA31'!AK$1,0)),
IF(LA!$H$11=2,(VLOOKUP($A101,'LA32'!$B$1:$BZ$201,'LA32'!AK$1,0)),
IF(LA!$H$11=3,(VLOOKUP($A101,'LA33'!$B$1:$BZ$201,'LA33'!AK$1,0)),
0))),".")</f>
        <v>0.25</v>
      </c>
      <c r="AM101" s="106">
        <f>IFERROR(
IF(LA!$H$11=1,(VLOOKUP($A101,'LA31'!$B$1:$BZ$201,'LA31'!AL$1,0)),
IF(LA!$H$11=2,(VLOOKUP($A101,'LA32'!$B$1:$BZ$201,'LA32'!AL$1,0)),
IF(LA!$H$11=3,(VLOOKUP($A101,'LA33'!$B$1:$BZ$201,'LA33'!AL$1,0)),
0))),".")</f>
        <v>0.25</v>
      </c>
      <c r="AN101" s="106">
        <f>IFERROR(
IF(LA!$H$11=1,(VLOOKUP($A101,'LA31'!$B$1:$BZ$201,'LA31'!AM$1,0)),
IF(LA!$H$11=2,(VLOOKUP($A101,'LA32'!$B$1:$BZ$201,'LA32'!AM$1,0)),
IF(LA!$H$11=3,(VLOOKUP($A101,'LA33'!$B$1:$BZ$201,'LA33'!AM$1,0)),
0))),".")</f>
        <v>0</v>
      </c>
      <c r="AO101" s="106" t="str">
        <f>IFERROR(
IF(LA!$H$11=1,(VLOOKUP($A101,'LA31'!$B$1:$BZ$201,'LA31'!AN$1,0)),
IF(LA!$H$11=2,(VLOOKUP($A101,'LA32'!$B$1:$BZ$201,'LA32'!AN$1,0)),
IF(LA!$H$11=3,(VLOOKUP($A101,'LA33'!$B$1:$BZ$201,'LA33'!AN$1,0)),
0))),".")</f>
        <v>x</v>
      </c>
      <c r="AP101" s="106" t="str">
        <f>IFERROR(
IF(LA!$H$11=1,(VLOOKUP($A101,'LA31'!$B$1:$BZ$201,'LA31'!AO$1,0)),
IF(LA!$H$11=2,(VLOOKUP($A101,'LA32'!$B$1:$BZ$201,'LA32'!AO$1,0)),
IF(LA!$H$11=3,(VLOOKUP($A101,'LA33'!$B$1:$BZ$201,'LA33'!AO$1,0)),
0))),".")</f>
        <v>x</v>
      </c>
      <c r="AQ101" s="106">
        <f>IFERROR(
IF(LA!$H$11=1,(VLOOKUP($A101,'LA31'!$B$1:$BZ$201,'LA31'!AP$1,0)),
IF(LA!$H$11=2,(VLOOKUP($A101,'LA32'!$B$1:$BZ$201,'LA32'!AP$1,0)),
IF(LA!$H$11=3,(VLOOKUP($A101,'LA33'!$B$1:$BZ$201,'LA33'!AP$1,0)),
0))),".")</f>
        <v>0.14000000000000001</v>
      </c>
      <c r="AR101" s="106">
        <f>IFERROR(
IF(LA!$H$11=1,(VLOOKUP($A101,'LA31'!$B$1:$BZ$201,'LA31'!AQ$1,0)),
IF(LA!$H$11=2,(VLOOKUP($A101,'LA32'!$B$1:$BZ$201,'LA32'!AQ$1,0)),
IF(LA!$H$11=3,(VLOOKUP($A101,'LA33'!$B$1:$BZ$201,'LA33'!AQ$1,0)),
0))),".")</f>
        <v>0.12</v>
      </c>
      <c r="AS101" s="106">
        <f>IFERROR(
IF(LA!$H$11=1,(VLOOKUP($A101,'LA31'!$B$1:$BZ$201,'LA31'!AR$1,0)),
IF(LA!$H$11=2,(VLOOKUP($A101,'LA32'!$B$1:$BZ$201,'LA32'!AR$1,0)),
IF(LA!$H$11=3,(VLOOKUP($A101,'LA33'!$B$1:$BZ$201,'LA33'!AR$1,0)),
0))),".")</f>
        <v>0.13</v>
      </c>
      <c r="AT101" s="106">
        <f>IFERROR(
IF(LA!$H$11=1,(VLOOKUP($A101,'LA31'!$B$1:$BZ$201,'LA31'!AS$1,0)),
IF(LA!$H$11=2,(VLOOKUP($A101,'LA32'!$B$1:$BZ$201,'LA32'!AS$1,0)),
IF(LA!$H$11=3,(VLOOKUP($A101,'LA33'!$B$1:$BZ$201,'LA33'!AS$1,0)),
0))),".")</f>
        <v>0.57999999999999996</v>
      </c>
      <c r="AU101" s="106">
        <f>IFERROR(
IF(LA!$H$11=1,(VLOOKUP($A101,'LA31'!$B$1:$BZ$201,'LA31'!AT$1,0)),
IF(LA!$H$11=2,(VLOOKUP($A101,'LA32'!$B$1:$BZ$201,'LA32'!AT$1,0)),
IF(LA!$H$11=3,(VLOOKUP($A101,'LA33'!$B$1:$BZ$201,'LA33'!AT$1,0)),
0))),".")</f>
        <v>0.48</v>
      </c>
      <c r="AV101" s="106">
        <f>IFERROR(
IF(LA!$H$11=1,(VLOOKUP($A101,'LA31'!$B$1:$BZ$201,'LA31'!AU$1,0)),
IF(LA!$H$11=2,(VLOOKUP($A101,'LA32'!$B$1:$BZ$201,'LA32'!AU$1,0)),
IF(LA!$H$11=3,(VLOOKUP($A101,'LA33'!$B$1:$BZ$201,'LA33'!AU$1,0)),
0))),".")</f>
        <v>0.5</v>
      </c>
      <c r="AW101" s="106">
        <f>IFERROR(
IF(LA!$H$11=1,(VLOOKUP($A101,'LA31'!$B$1:$BZ$201,'LA31'!AV$1,0)),
IF(LA!$H$11=2,(VLOOKUP($A101,'LA32'!$B$1:$BZ$201,'LA32'!AV$1,0)),
IF(LA!$H$11=3,(VLOOKUP($A101,'LA33'!$B$1:$BZ$201,'LA33'!AV$1,0)),
0))),".")</f>
        <v>0</v>
      </c>
      <c r="AX101" s="106" t="str">
        <f>IFERROR(
IF(LA!$H$11=1,(VLOOKUP($A101,'LA31'!$B$1:$BZ$201,'LA31'!AW$1,0)),
IF(LA!$H$11=2,(VLOOKUP($A101,'LA32'!$B$1:$BZ$201,'LA32'!AW$1,0)),
IF(LA!$H$11=3,(VLOOKUP($A101,'LA33'!$B$1:$BZ$201,'LA33'!AW$1,0)),
0))),".")</f>
        <v>x</v>
      </c>
      <c r="AY101" s="106" t="str">
        <f>IFERROR(
IF(LA!$H$11=1,(VLOOKUP($A101,'LA31'!$B$1:$BZ$201,'LA31'!AX$1,0)),
IF(LA!$H$11=2,(VLOOKUP($A101,'LA32'!$B$1:$BZ$201,'LA32'!AX$1,0)),
IF(LA!$H$11=3,(VLOOKUP($A101,'LA33'!$B$1:$BZ$201,'LA33'!AX$1,0)),
0))),".")</f>
        <v>x</v>
      </c>
      <c r="AZ101" s="106">
        <f>IFERROR(
IF(LA!$H$11=1,(VLOOKUP($A101,'LA31'!$B$1:$BZ$201,'LA31'!AY$1,0)),
IF(LA!$H$11=2,(VLOOKUP($A101,'LA32'!$B$1:$BZ$201,'LA32'!AY$1,0)),
IF(LA!$H$11=3,(VLOOKUP($A101,'LA33'!$B$1:$BZ$201,'LA33'!AY$1,0)),
0))),".")</f>
        <v>0</v>
      </c>
      <c r="BA101" s="106">
        <f>IFERROR(
IF(LA!$H$11=1,(VLOOKUP($A101,'LA31'!$B$1:$BZ$201,'LA31'!AZ$1,0)),
IF(LA!$H$11=2,(VLOOKUP($A101,'LA32'!$B$1:$BZ$201,'LA32'!AZ$1,0)),
IF(LA!$H$11=3,(VLOOKUP($A101,'LA33'!$B$1:$BZ$201,'LA33'!AZ$1,0)),
0))),".")</f>
        <v>0</v>
      </c>
      <c r="BB101" s="106">
        <f>IFERROR(
IF(LA!$H$11=1,(VLOOKUP($A101,'LA31'!$B$1:$BZ$201,'LA31'!BA$1,0)),
IF(LA!$H$11=2,(VLOOKUP($A101,'LA32'!$B$1:$BZ$201,'LA32'!BA$1,0)),
IF(LA!$H$11=3,(VLOOKUP($A101,'LA33'!$B$1:$BZ$201,'LA33'!BA$1,0)),
0))),".")</f>
        <v>0</v>
      </c>
      <c r="BC101" s="106" t="str">
        <f>IFERROR(
IF(LA!$H$11=1,(VLOOKUP($A101,'LA31'!$B$1:$BZ$201,'LA31'!BB$1,0)),
IF(LA!$H$11=2,(VLOOKUP($A101,'LA32'!$B$1:$BZ$201,'LA32'!BB$1,0)),
IF(LA!$H$11=3,(VLOOKUP($A101,'LA33'!$B$1:$BZ$201,'LA33'!BB$1,0)),
0))),".")</f>
        <v>x</v>
      </c>
      <c r="BD101" s="106" t="str">
        <f>IFERROR(
IF(LA!$H$11=1,(VLOOKUP($A101,'LA31'!$B$1:$BZ$201,'LA31'!BC$1,0)),
IF(LA!$H$11=2,(VLOOKUP($A101,'LA32'!$B$1:$BZ$201,'LA32'!BC$1,0)),
IF(LA!$H$11=3,(VLOOKUP($A101,'LA33'!$B$1:$BZ$201,'LA33'!BC$1,0)),
0))),".")</f>
        <v>x</v>
      </c>
      <c r="BE101" s="106" t="str">
        <f>IFERROR(
IF(LA!$H$11=1,(VLOOKUP($A101,'LA31'!$B$1:$BZ$201,'LA31'!BD$1,0)),
IF(LA!$H$11=2,(VLOOKUP($A101,'LA32'!$B$1:$BZ$201,'LA32'!BD$1,0)),
IF(LA!$H$11=3,(VLOOKUP($A101,'LA33'!$B$1:$BZ$201,'LA33'!BD$1,0)),
0))),".")</f>
        <v>x</v>
      </c>
      <c r="BF101" s="106">
        <f>IFERROR(
IF(LA!$H$11=1,(VLOOKUP($A101,'LA31'!$B$1:$BZ$201,'LA31'!BE$1,0)),
IF(LA!$H$11=2,(VLOOKUP($A101,'LA32'!$B$1:$BZ$201,'LA32'!BE$1,0)),
IF(LA!$H$11=3,(VLOOKUP($A101,'LA33'!$B$1:$BZ$201,'LA33'!BE$1,0)),
0))),".")</f>
        <v>0</v>
      </c>
      <c r="BG101" s="106" t="str">
        <f>IFERROR(
IF(LA!$H$11=1,(VLOOKUP($A101,'LA31'!$B$1:$BZ$201,'LA31'!BF$1,0)),
IF(LA!$H$11=2,(VLOOKUP($A101,'LA32'!$B$1:$BZ$201,'LA32'!BF$1,0)),
IF(LA!$H$11=3,(VLOOKUP($A101,'LA33'!$B$1:$BZ$201,'LA33'!BF$1,0)),
0))),".")</f>
        <v>x</v>
      </c>
      <c r="BH101" s="106" t="str">
        <f>IFERROR(
IF(LA!$H$11=1,(VLOOKUP($A101,'LA31'!$B$1:$BZ$201,'LA31'!BG$1,0)),
IF(LA!$H$11=2,(VLOOKUP($A101,'LA32'!$B$1:$BZ$201,'LA32'!BG$1,0)),
IF(LA!$H$11=3,(VLOOKUP($A101,'LA33'!$B$1:$BZ$201,'LA33'!BG$1,0)),
0))),".")</f>
        <v>x</v>
      </c>
      <c r="BI101" s="106" t="str">
        <f>IFERROR(
IF(LA!$H$11=1,(VLOOKUP($A101,'LA31'!$B$1:$BZ$201,'LA31'!BH$1,0)),
IF(LA!$H$11=2,(VLOOKUP($A101,'LA32'!$B$1:$BZ$201,'LA32'!BH$1,0)),
IF(LA!$H$11=3,(VLOOKUP($A101,'LA33'!$B$1:$BZ$201,'LA33'!BH$1,0)),
0))),".")</f>
        <v>x</v>
      </c>
      <c r="BJ101" s="106">
        <f>IFERROR(
IF(LA!$H$11=1,(VLOOKUP($A101,'LA31'!$B$1:$BZ$201,'LA31'!BI$1,0)),
IF(LA!$H$11=2,(VLOOKUP($A101,'LA32'!$B$1:$BZ$201,'LA32'!BI$1,0)),
IF(LA!$H$11=3,(VLOOKUP($A101,'LA33'!$B$1:$BZ$201,'LA33'!BI$1,0)),
0))),".")</f>
        <v>0</v>
      </c>
      <c r="BK101" s="106" t="str">
        <f>IFERROR(
IF(LA!$H$11=1,(VLOOKUP($A101,'LA31'!$B$1:$BZ$201,'LA31'!BJ$1,0)),
IF(LA!$H$11=2,(VLOOKUP($A101,'LA32'!$B$1:$BZ$201,'LA32'!BJ$1,0)),
IF(LA!$H$11=3,(VLOOKUP($A101,'LA33'!$B$1:$BZ$201,'LA33'!BJ$1,0)),
0))),".")</f>
        <v>x</v>
      </c>
      <c r="BL101" s="106">
        <f>IFERROR(
IF(LA!$H$11=1,(VLOOKUP($A101,'LA31'!$B$1:$BZ$201,'LA31'!BK$1,0)),
IF(LA!$H$11=2,(VLOOKUP($A101,'LA32'!$B$1:$BZ$201,'LA32'!BK$1,0)),
IF(LA!$H$11=3,(VLOOKUP($A101,'LA33'!$B$1:$BZ$201,'LA33'!BK$1,0)),
0))),".")</f>
        <v>0</v>
      </c>
      <c r="BM101" s="106">
        <f>IFERROR(
IF(LA!$H$11=1,(VLOOKUP($A101,'LA31'!$B$1:$BZ$201,'LA31'!BL$1,0)),
IF(LA!$H$11=2,(VLOOKUP($A101,'LA32'!$B$1:$BZ$201,'LA32'!BL$1,0)),
IF(LA!$H$11=3,(VLOOKUP($A101,'LA33'!$B$1:$BZ$201,'LA33'!BL$1,0)),
0))),".")</f>
        <v>0</v>
      </c>
      <c r="BN101" s="106">
        <f>IFERROR(
IF(LA!$H$11=1,(VLOOKUP($A101,'LA31'!$B$1:$BZ$201,'LA31'!BM$1,0)),
IF(LA!$H$11=2,(VLOOKUP($A101,'LA32'!$B$1:$BZ$201,'LA32'!BM$1,0)),
IF(LA!$H$11=3,(VLOOKUP($A101,'LA33'!$B$1:$BZ$201,'LA33'!BM$1,0)),
0))),".")</f>
        <v>0</v>
      </c>
      <c r="BO101" s="106">
        <f>IFERROR(
IF(LA!$H$11=1,(VLOOKUP($A101,'LA31'!$B$1:$BZ$201,'LA31'!BN$1,0)),
IF(LA!$H$11=2,(VLOOKUP($A101,'LA32'!$B$1:$BZ$201,'LA32'!BN$1,0)),
IF(LA!$H$11=3,(VLOOKUP($A101,'LA33'!$B$1:$BZ$201,'LA33'!BN$1,0)),
0))),".")</f>
        <v>0</v>
      </c>
      <c r="BP101" s="106" t="str">
        <f>IFERROR(
IF(LA!$H$11=1,(VLOOKUP($A101,'LA31'!$B$1:$BZ$201,'LA31'!BO$1,0)),
IF(LA!$H$11=2,(VLOOKUP($A101,'LA32'!$B$1:$BZ$201,'LA32'!BO$1,0)),
IF(LA!$H$11=3,(VLOOKUP($A101,'LA33'!$B$1:$BZ$201,'LA33'!BO$1,0)),
0))),".")</f>
        <v>x</v>
      </c>
      <c r="BQ101" s="106" t="str">
        <f>IFERROR(
IF(LA!$H$11=1,(VLOOKUP($A101,'LA31'!$B$1:$BZ$201,'LA31'!BP$1,0)),
IF(LA!$H$11=2,(VLOOKUP($A101,'LA32'!$B$1:$BZ$201,'LA32'!BP$1,0)),
IF(LA!$H$11=3,(VLOOKUP($A101,'LA33'!$B$1:$BZ$201,'LA33'!BP$1,0)),
0))),".")</f>
        <v>x</v>
      </c>
      <c r="BR101" s="106" t="str">
        <f>IFERROR(
IF(LA!$H$11=1,(VLOOKUP($A101,'LA31'!$B$1:$BZ$201,'LA31'!BQ$1,0)),
IF(LA!$H$11=2,(VLOOKUP($A101,'LA32'!$B$1:$BZ$201,'LA32'!BQ$1,0)),
IF(LA!$H$11=3,(VLOOKUP($A101,'LA33'!$B$1:$BZ$201,'LA33'!BQ$1,0)),
0))),".")</f>
        <v>x</v>
      </c>
      <c r="BS101" s="106">
        <f>IFERROR(
IF(LA!$H$11=1,(VLOOKUP($A101,'LA31'!$B$1:$BZ$201,'LA31'!BR$1,0)),
IF(LA!$H$11=2,(VLOOKUP($A101,'LA32'!$B$1:$BZ$201,'LA32'!BR$1,0)),
IF(LA!$H$11=3,(VLOOKUP($A101,'LA33'!$B$1:$BZ$201,'LA33'!BR$1,0)),
0))),".")</f>
        <v>0.05</v>
      </c>
      <c r="BT101" s="106">
        <f>IFERROR(
IF(LA!$H$11=1,(VLOOKUP($A101,'LA31'!$B$1:$BZ$201,'LA31'!BS$1,0)),
IF(LA!$H$11=2,(VLOOKUP($A101,'LA32'!$B$1:$BZ$201,'LA32'!BS$1,0)),
IF(LA!$H$11=3,(VLOOKUP($A101,'LA33'!$B$1:$BZ$201,'LA33'!BS$1,0)),
0))),".")</f>
        <v>0.05</v>
      </c>
      <c r="BU101" s="106">
        <f>IFERROR(
IF(LA!$H$11=1,(VLOOKUP($A101,'LA31'!$B$1:$BZ$201,'LA31'!BT$1,0)),
IF(LA!$H$11=2,(VLOOKUP($A101,'LA32'!$B$1:$BZ$201,'LA32'!BT$1,0)),
IF(LA!$H$11=3,(VLOOKUP($A101,'LA33'!$B$1:$BZ$201,'LA33'!BT$1,0)),
0))),".")</f>
        <v>0</v>
      </c>
      <c r="BV101" s="106" t="str">
        <f>IFERROR(
IF(LA!$H$11=1,(VLOOKUP($A101,'LA31'!$B$1:$BZ$201,'LA31'!BU$1,0)),
IF(LA!$H$11=2,(VLOOKUP($A101,'LA32'!$B$1:$BZ$201,'LA32'!BU$1,0)),
IF(LA!$H$11=3,(VLOOKUP($A101,'LA33'!$B$1:$BZ$201,'LA33'!BU$1,0)),
0))),".")</f>
        <v>x</v>
      </c>
      <c r="BW101" s="106" t="str">
        <f>IFERROR(
IF(LA!$H$11=1,(VLOOKUP($A101,'LA31'!$B$1:$BZ$201,'LA31'!BV$1,0)),
IF(LA!$H$11=2,(VLOOKUP($A101,'LA32'!$B$1:$BZ$201,'LA32'!BV$1,0)),
IF(LA!$H$11=3,(VLOOKUP($A101,'LA33'!$B$1:$BZ$201,'LA33'!BV$1,0)),
0))),".")</f>
        <v>x</v>
      </c>
      <c r="BX101" s="106" t="str">
        <f>IFERROR(
IF(LA!$H$11=1,(VLOOKUP($A101,'LA31'!$B$1:$BZ$201,'LA31'!BW$1,0)),
IF(LA!$H$11=2,(VLOOKUP($A101,'LA32'!$B$1:$BZ$201,'LA32'!BW$1,0)),
IF(LA!$H$11=3,(VLOOKUP($A101,'LA33'!$B$1:$BZ$201,'LA33'!BW$1,0)),
0))),".")</f>
        <v>x</v>
      </c>
      <c r="BY101" s="106">
        <f>IFERROR(
IF(LA!$H$11=1,(VLOOKUP($A101,'LA31'!$B$1:$BZ$201,'LA31'!BX$1,0)),
IF(LA!$H$11=2,(VLOOKUP($A101,'LA32'!$B$1:$BZ$201,'LA32'!BX$1,0)),
IF(LA!$H$11=3,(VLOOKUP($A101,'LA33'!$B$1:$BZ$201,'LA33'!BX$1,0)),
0))),".")</f>
        <v>0.09</v>
      </c>
      <c r="BZ101" s="106">
        <f>IFERROR(
IF(LA!$H$11=1,(VLOOKUP($A101,'LA31'!$B$1:$BZ$201,'LA31'!BY$1,0)),
IF(LA!$H$11=2,(VLOOKUP($A101,'LA32'!$B$1:$BZ$201,'LA32'!BY$1,0)),
IF(LA!$H$11=3,(VLOOKUP($A101,'LA33'!$B$1:$BZ$201,'LA33'!BY$1,0)),
0))),".")</f>
        <v>7.0000000000000007E-2</v>
      </c>
    </row>
    <row r="102" spans="1:78" x14ac:dyDescent="0.2">
      <c r="A102" s="55">
        <v>926</v>
      </c>
      <c r="B102" s="55" t="s">
        <v>284</v>
      </c>
      <c r="C102" s="88" t="s">
        <v>196</v>
      </c>
      <c r="D102" s="59">
        <f>IFERROR(
IF(LA!$H$11=1,(VLOOKUP($A102,'LA31'!$B$1:$BZ$201,'LA31'!C$1,0)),
IF(LA!$H$11=2,(VLOOKUP($A102,'LA32'!$B$1:$BZ$201,'LA32'!C$1,0)),
IF(LA!$H$11=3,(VLOOKUP($A102,'LA33'!$B$1:$BZ$201,'LA33'!C$1,0)),
0))),".")</f>
        <v>70</v>
      </c>
      <c r="E102" s="59">
        <f>IFERROR(
IF(LA!$H$11=1,(VLOOKUP($A102,'LA31'!$B$1:$BZ$201,'LA31'!D$1,0)),
IF(LA!$H$11=2,(VLOOKUP($A102,'LA32'!$B$1:$BZ$201,'LA32'!D$1,0)),
IF(LA!$H$11=3,(VLOOKUP($A102,'LA33'!$B$1:$BZ$201,'LA33'!D$1,0)),
0))),".")</f>
        <v>2190</v>
      </c>
      <c r="F102" s="59">
        <f>IFERROR(
IF(LA!$H$11=1,(VLOOKUP($A102,'LA31'!$B$1:$BZ$201,'LA31'!E$1,0)),
IF(LA!$H$11=2,(VLOOKUP($A102,'LA32'!$B$1:$BZ$201,'LA32'!E$1,0)),
IF(LA!$H$11=3,(VLOOKUP($A102,'LA33'!$B$1:$BZ$201,'LA33'!E$1,0)),
0))),".")</f>
        <v>2260</v>
      </c>
      <c r="G102" s="106">
        <f>IFERROR(
IF(LA!$H$11=1,(VLOOKUP($A102,'LA31'!$B$1:$BZ$201,'LA31'!F$1,0)),
IF(LA!$H$11=2,(VLOOKUP($A102,'LA32'!$B$1:$BZ$201,'LA32'!F$1,0)),
IF(LA!$H$11=3,(VLOOKUP($A102,'LA33'!$B$1:$BZ$201,'LA33'!F$1,0)),
0))),".")</f>
        <v>0.66</v>
      </c>
      <c r="H102" s="106">
        <f>IFERROR(
IF(LA!$H$11=1,(VLOOKUP($A102,'LA31'!$B$1:$BZ$201,'LA31'!G$1,0)),
IF(LA!$H$11=2,(VLOOKUP($A102,'LA32'!$B$1:$BZ$201,'LA32'!G$1,0)),
IF(LA!$H$11=3,(VLOOKUP($A102,'LA33'!$B$1:$BZ$201,'LA33'!G$1,0)),
0))),".")</f>
        <v>0.69</v>
      </c>
      <c r="I102" s="106">
        <f>IFERROR(
IF(LA!$H$11=1,(VLOOKUP($A102,'LA31'!$B$1:$BZ$201,'LA31'!H$1,0)),
IF(LA!$H$11=2,(VLOOKUP($A102,'LA32'!$B$1:$BZ$201,'LA32'!H$1,0)),
IF(LA!$H$11=3,(VLOOKUP($A102,'LA33'!$B$1:$BZ$201,'LA33'!H$1,0)),
0))),".")</f>
        <v>0.69</v>
      </c>
      <c r="J102" s="106">
        <f>IFERROR(
IF(LA!$H$11=1,(VLOOKUP($A102,'LA31'!$B$1:$BZ$201,'LA31'!I$1,0)),
IF(LA!$H$11=2,(VLOOKUP($A102,'LA32'!$B$1:$BZ$201,'LA32'!I$1,0)),
IF(LA!$H$11=3,(VLOOKUP($A102,'LA33'!$B$1:$BZ$201,'LA33'!I$1,0)),
0))),".")</f>
        <v>0.55000000000000004</v>
      </c>
      <c r="K102" s="106">
        <f>IFERROR(
IF(LA!$H$11=1,(VLOOKUP($A102,'LA31'!$B$1:$BZ$201,'LA31'!J$1,0)),
IF(LA!$H$11=2,(VLOOKUP($A102,'LA32'!$B$1:$BZ$201,'LA32'!J$1,0)),
IF(LA!$H$11=3,(VLOOKUP($A102,'LA33'!$B$1:$BZ$201,'LA33'!J$1,0)),
0))),".")</f>
        <v>0.61</v>
      </c>
      <c r="L102" s="106">
        <f>IFERROR(
IF(LA!$H$11=1,(VLOOKUP($A102,'LA31'!$B$1:$BZ$201,'LA31'!K$1,0)),
IF(LA!$H$11=2,(VLOOKUP($A102,'LA32'!$B$1:$BZ$201,'LA32'!K$1,0)),
IF(LA!$H$11=3,(VLOOKUP($A102,'LA33'!$B$1:$BZ$201,'LA33'!K$1,0)),
0))),".")</f>
        <v>0.61</v>
      </c>
      <c r="M102" s="106">
        <f>IFERROR(
IF(LA!$H$11=1,(VLOOKUP($A102,'LA31'!$B$1:$BZ$201,'LA31'!L$1,0)),
IF(LA!$H$11=2,(VLOOKUP($A102,'LA32'!$B$1:$BZ$201,'LA32'!L$1,0)),
IF(LA!$H$11=3,(VLOOKUP($A102,'LA33'!$B$1:$BZ$201,'LA33'!L$1,0)),
0))),".")</f>
        <v>0.11</v>
      </c>
      <c r="N102" s="106">
        <f>IFERROR(
IF(LA!$H$11=1,(VLOOKUP($A102,'LA31'!$B$1:$BZ$201,'LA31'!M$1,0)),
IF(LA!$H$11=2,(VLOOKUP($A102,'LA32'!$B$1:$BZ$201,'LA32'!M$1,0)),
IF(LA!$H$11=3,(VLOOKUP($A102,'LA33'!$B$1:$BZ$201,'LA33'!M$1,0)),
0))),".")</f>
        <v>0.06</v>
      </c>
      <c r="O102" s="106">
        <f>IFERROR(
IF(LA!$H$11=1,(VLOOKUP($A102,'LA31'!$B$1:$BZ$201,'LA31'!N$1,0)),
IF(LA!$H$11=2,(VLOOKUP($A102,'LA32'!$B$1:$BZ$201,'LA32'!N$1,0)),
IF(LA!$H$11=3,(VLOOKUP($A102,'LA33'!$B$1:$BZ$201,'LA33'!N$1,0)),
0))),".")</f>
        <v>0.06</v>
      </c>
      <c r="P102" s="106">
        <f>IFERROR(
IF(LA!$H$11=1,(VLOOKUP($A102,'LA31'!$B$1:$BZ$201,'LA31'!O$1,0)),
IF(LA!$H$11=2,(VLOOKUP($A102,'LA32'!$B$1:$BZ$201,'LA32'!O$1,0)),
IF(LA!$H$11=3,(VLOOKUP($A102,'LA33'!$B$1:$BZ$201,'LA33'!O$1,0)),
0))),".")</f>
        <v>0</v>
      </c>
      <c r="Q102" s="106" t="str">
        <f>IFERROR(
IF(LA!$H$11=1,(VLOOKUP($A102,'LA31'!$B$1:$BZ$201,'LA31'!P$1,0)),
IF(LA!$H$11=2,(VLOOKUP($A102,'LA32'!$B$1:$BZ$201,'LA32'!P$1,0)),
IF(LA!$H$11=3,(VLOOKUP($A102,'LA33'!$B$1:$BZ$201,'LA33'!P$1,0)),
0))),".")</f>
        <v>x</v>
      </c>
      <c r="R102" s="106" t="str">
        <f>IFERROR(
IF(LA!$H$11=1,(VLOOKUP($A102,'LA31'!$B$1:$BZ$201,'LA31'!Q$1,0)),
IF(LA!$H$11=2,(VLOOKUP($A102,'LA32'!$B$1:$BZ$201,'LA32'!Q$1,0)),
IF(LA!$H$11=3,(VLOOKUP($A102,'LA33'!$B$1:$BZ$201,'LA33'!Q$1,0)),
0))),".")</f>
        <v>x</v>
      </c>
      <c r="S102" s="106" t="str">
        <f>IFERROR(
IF(LA!$H$11=1,(VLOOKUP($A102,'LA31'!$B$1:$BZ$201,'LA31'!R$1,0)),
IF(LA!$H$11=2,(VLOOKUP($A102,'LA32'!$B$1:$BZ$201,'LA32'!R$1,0)),
IF(LA!$H$11=3,(VLOOKUP($A102,'LA33'!$B$1:$BZ$201,'LA33'!R$1,0)),
0))),".")</f>
        <v>x</v>
      </c>
      <c r="T102" s="106">
        <f>IFERROR(
IF(LA!$H$11=1,(VLOOKUP($A102,'LA31'!$B$1:$BZ$201,'LA31'!S$1,0)),
IF(LA!$H$11=2,(VLOOKUP($A102,'LA32'!$B$1:$BZ$201,'LA32'!S$1,0)),
IF(LA!$H$11=3,(VLOOKUP($A102,'LA33'!$B$1:$BZ$201,'LA33'!S$1,0)),
0))),".")</f>
        <v>0.04</v>
      </c>
      <c r="U102" s="106">
        <f>IFERROR(
IF(LA!$H$11=1,(VLOOKUP($A102,'LA31'!$B$1:$BZ$201,'LA31'!T$1,0)),
IF(LA!$H$11=2,(VLOOKUP($A102,'LA32'!$B$1:$BZ$201,'LA32'!T$1,0)),
IF(LA!$H$11=3,(VLOOKUP($A102,'LA33'!$B$1:$BZ$201,'LA33'!T$1,0)),
0))),".")</f>
        <v>0.04</v>
      </c>
      <c r="V102" s="106" t="str">
        <f>IFERROR(
IF(LA!$H$11=1,(VLOOKUP($A102,'LA31'!$B$1:$BZ$201,'LA31'!U$1,0)),
IF(LA!$H$11=2,(VLOOKUP($A102,'LA32'!$B$1:$BZ$201,'LA32'!U$1,0)),
IF(LA!$H$11=3,(VLOOKUP($A102,'LA33'!$B$1:$BZ$201,'LA33'!U$1,0)),
0))),".")</f>
        <v>x</v>
      </c>
      <c r="W102" s="106">
        <f>IFERROR(
IF(LA!$H$11=1,(VLOOKUP($A102,'LA31'!$B$1:$BZ$201,'LA31'!V$1,0)),
IF(LA!$H$11=2,(VLOOKUP($A102,'LA32'!$B$1:$BZ$201,'LA32'!V$1,0)),
IF(LA!$H$11=3,(VLOOKUP($A102,'LA33'!$B$1:$BZ$201,'LA33'!V$1,0)),
0))),".")</f>
        <v>0.03</v>
      </c>
      <c r="X102" s="106">
        <f>IFERROR(
IF(LA!$H$11=1,(VLOOKUP($A102,'LA31'!$B$1:$BZ$201,'LA31'!W$1,0)),
IF(LA!$H$11=2,(VLOOKUP($A102,'LA32'!$B$1:$BZ$201,'LA32'!W$1,0)),
IF(LA!$H$11=3,(VLOOKUP($A102,'LA33'!$B$1:$BZ$201,'LA33'!W$1,0)),
0))),".")</f>
        <v>0.03</v>
      </c>
      <c r="Y102" s="106">
        <f>IFERROR(
IF(LA!$H$11=1,(VLOOKUP($A102,'LA31'!$B$1:$BZ$201,'LA31'!X$1,0)),
IF(LA!$H$11=2,(VLOOKUP($A102,'LA32'!$B$1:$BZ$201,'LA32'!X$1,0)),
IF(LA!$H$11=3,(VLOOKUP($A102,'LA33'!$B$1:$BZ$201,'LA33'!X$1,0)),
0))),".")</f>
        <v>0</v>
      </c>
      <c r="Z102" s="106" t="str">
        <f>IFERROR(
IF(LA!$H$11=1,(VLOOKUP($A102,'LA31'!$B$1:$BZ$201,'LA31'!Y$1,0)),
IF(LA!$H$11=2,(VLOOKUP($A102,'LA32'!$B$1:$BZ$201,'LA32'!Y$1,0)),
IF(LA!$H$11=3,(VLOOKUP($A102,'LA33'!$B$1:$BZ$201,'LA33'!Y$1,0)),
0))),".")</f>
        <v>x</v>
      </c>
      <c r="AA102" s="106" t="str">
        <f>IFERROR(
IF(LA!$H$11=1,(VLOOKUP($A102,'LA31'!$B$1:$BZ$201,'LA31'!Z$1,0)),
IF(LA!$H$11=2,(VLOOKUP($A102,'LA32'!$B$1:$BZ$201,'LA32'!Z$1,0)),
IF(LA!$H$11=3,(VLOOKUP($A102,'LA33'!$B$1:$BZ$201,'LA33'!Z$1,0)),
0))),".")</f>
        <v>x</v>
      </c>
      <c r="AB102" s="106">
        <f>IFERROR(
IF(LA!$H$11=1,(VLOOKUP($A102,'LA31'!$B$1:$BZ$201,'LA31'!AA$1,0)),
IF(LA!$H$11=2,(VLOOKUP($A102,'LA32'!$B$1:$BZ$201,'LA32'!AA$1,0)),
IF(LA!$H$11=3,(VLOOKUP($A102,'LA33'!$B$1:$BZ$201,'LA33'!AA$1,0)),
0))),".")</f>
        <v>0</v>
      </c>
      <c r="AC102" s="106">
        <f>IFERROR(
IF(LA!$H$11=1,(VLOOKUP($A102,'LA31'!$B$1:$BZ$201,'LA31'!AB$1,0)),
IF(LA!$H$11=2,(VLOOKUP($A102,'LA32'!$B$1:$BZ$201,'LA32'!AB$1,0)),
IF(LA!$H$11=3,(VLOOKUP($A102,'LA33'!$B$1:$BZ$201,'LA33'!AB$1,0)),
0))),".")</f>
        <v>0</v>
      </c>
      <c r="AD102" s="106">
        <f>IFERROR(
IF(LA!$H$11=1,(VLOOKUP($A102,'LA31'!$B$1:$BZ$201,'LA31'!AC$1,0)),
IF(LA!$H$11=2,(VLOOKUP($A102,'LA32'!$B$1:$BZ$201,'LA32'!AC$1,0)),
IF(LA!$H$11=3,(VLOOKUP($A102,'LA33'!$B$1:$BZ$201,'LA33'!AC$1,0)),
0))),".")</f>
        <v>0</v>
      </c>
      <c r="AE102" s="106" t="str">
        <f>IFERROR(
IF(LA!$H$11=1,(VLOOKUP($A102,'LA31'!$B$1:$BZ$201,'LA31'!AD$1,0)),
IF(LA!$H$11=2,(VLOOKUP($A102,'LA32'!$B$1:$BZ$201,'LA32'!AD$1,0)),
IF(LA!$H$11=3,(VLOOKUP($A102,'LA33'!$B$1:$BZ$201,'LA33'!AD$1,0)),
0))),".")</f>
        <v>x</v>
      </c>
      <c r="AF102" s="106">
        <f>IFERROR(
IF(LA!$H$11=1,(VLOOKUP($A102,'LA31'!$B$1:$BZ$201,'LA31'!AE$1,0)),
IF(LA!$H$11=2,(VLOOKUP($A102,'LA32'!$B$1:$BZ$201,'LA32'!AE$1,0)),
IF(LA!$H$11=3,(VLOOKUP($A102,'LA33'!$B$1:$BZ$201,'LA33'!AE$1,0)),
0))),".")</f>
        <v>0.04</v>
      </c>
      <c r="AG102" s="106">
        <f>IFERROR(
IF(LA!$H$11=1,(VLOOKUP($A102,'LA31'!$B$1:$BZ$201,'LA31'!AF$1,0)),
IF(LA!$H$11=2,(VLOOKUP($A102,'LA32'!$B$1:$BZ$201,'LA32'!AF$1,0)),
IF(LA!$H$11=3,(VLOOKUP($A102,'LA33'!$B$1:$BZ$201,'LA33'!AF$1,0)),
0))),".")</f>
        <v>0.04</v>
      </c>
      <c r="AH102" s="106">
        <f>IFERROR(
IF(LA!$H$11=1,(VLOOKUP($A102,'LA31'!$B$1:$BZ$201,'LA31'!AG$1,0)),
IF(LA!$H$11=2,(VLOOKUP($A102,'LA32'!$B$1:$BZ$201,'LA32'!AG$1,0)),
IF(LA!$H$11=3,(VLOOKUP($A102,'LA33'!$B$1:$BZ$201,'LA33'!AG$1,0)),
0))),".")</f>
        <v>0.36</v>
      </c>
      <c r="AI102" s="106">
        <f>IFERROR(
IF(LA!$H$11=1,(VLOOKUP($A102,'LA31'!$B$1:$BZ$201,'LA31'!AH$1,0)),
IF(LA!$H$11=2,(VLOOKUP($A102,'LA32'!$B$1:$BZ$201,'LA32'!AH$1,0)),
IF(LA!$H$11=3,(VLOOKUP($A102,'LA33'!$B$1:$BZ$201,'LA33'!AH$1,0)),
0))),".")</f>
        <v>0.48</v>
      </c>
      <c r="AJ102" s="106">
        <f>IFERROR(
IF(LA!$H$11=1,(VLOOKUP($A102,'LA31'!$B$1:$BZ$201,'LA31'!AI$1,0)),
IF(LA!$H$11=2,(VLOOKUP($A102,'LA32'!$B$1:$BZ$201,'LA32'!AI$1,0)),
IF(LA!$H$11=3,(VLOOKUP($A102,'LA33'!$B$1:$BZ$201,'LA33'!AI$1,0)),
0))),".")</f>
        <v>0.48</v>
      </c>
      <c r="AK102" s="106">
        <f>IFERROR(
IF(LA!$H$11=1,(VLOOKUP($A102,'LA31'!$B$1:$BZ$201,'LA31'!AJ$1,0)),
IF(LA!$H$11=2,(VLOOKUP($A102,'LA32'!$B$1:$BZ$201,'LA32'!AJ$1,0)),
IF(LA!$H$11=3,(VLOOKUP($A102,'LA33'!$B$1:$BZ$201,'LA33'!AJ$1,0)),
0))),".")</f>
        <v>0.11</v>
      </c>
      <c r="AL102" s="106">
        <f>IFERROR(
IF(LA!$H$11=1,(VLOOKUP($A102,'LA31'!$B$1:$BZ$201,'LA31'!AK$1,0)),
IF(LA!$H$11=2,(VLOOKUP($A102,'LA32'!$B$1:$BZ$201,'LA32'!AK$1,0)),
IF(LA!$H$11=3,(VLOOKUP($A102,'LA33'!$B$1:$BZ$201,'LA33'!AK$1,0)),
0))),".")</f>
        <v>0.22</v>
      </c>
      <c r="AM102" s="106">
        <f>IFERROR(
IF(LA!$H$11=1,(VLOOKUP($A102,'LA31'!$B$1:$BZ$201,'LA31'!AL$1,0)),
IF(LA!$H$11=2,(VLOOKUP($A102,'LA32'!$B$1:$BZ$201,'LA32'!AL$1,0)),
IF(LA!$H$11=3,(VLOOKUP($A102,'LA33'!$B$1:$BZ$201,'LA33'!AL$1,0)),
0))),".")</f>
        <v>0.21</v>
      </c>
      <c r="AN102" s="106">
        <f>IFERROR(
IF(LA!$H$11=1,(VLOOKUP($A102,'LA31'!$B$1:$BZ$201,'LA31'!AM$1,0)),
IF(LA!$H$11=2,(VLOOKUP($A102,'LA32'!$B$1:$BZ$201,'LA32'!AM$1,0)),
IF(LA!$H$11=3,(VLOOKUP($A102,'LA33'!$B$1:$BZ$201,'LA33'!AM$1,0)),
0))),".")</f>
        <v>0</v>
      </c>
      <c r="AO102" s="106">
        <f>IFERROR(
IF(LA!$H$11=1,(VLOOKUP($A102,'LA31'!$B$1:$BZ$201,'LA31'!AN$1,0)),
IF(LA!$H$11=2,(VLOOKUP($A102,'LA32'!$B$1:$BZ$201,'LA32'!AN$1,0)),
IF(LA!$H$11=3,(VLOOKUP($A102,'LA33'!$B$1:$BZ$201,'LA33'!AN$1,0)),
0))),".")</f>
        <v>0.01</v>
      </c>
      <c r="AP102" s="106">
        <f>IFERROR(
IF(LA!$H$11=1,(VLOOKUP($A102,'LA31'!$B$1:$BZ$201,'LA31'!AO$1,0)),
IF(LA!$H$11=2,(VLOOKUP($A102,'LA32'!$B$1:$BZ$201,'LA32'!AO$1,0)),
IF(LA!$H$11=3,(VLOOKUP($A102,'LA33'!$B$1:$BZ$201,'LA33'!AO$1,0)),
0))),".")</f>
        <v>0.01</v>
      </c>
      <c r="AQ102" s="106" t="str">
        <f>IFERROR(
IF(LA!$H$11=1,(VLOOKUP($A102,'LA31'!$B$1:$BZ$201,'LA31'!AP$1,0)),
IF(LA!$H$11=2,(VLOOKUP($A102,'LA32'!$B$1:$BZ$201,'LA32'!AP$1,0)),
IF(LA!$H$11=3,(VLOOKUP($A102,'LA33'!$B$1:$BZ$201,'LA33'!AP$1,0)),
0))),".")</f>
        <v>x</v>
      </c>
      <c r="AR102" s="106">
        <f>IFERROR(
IF(LA!$H$11=1,(VLOOKUP($A102,'LA31'!$B$1:$BZ$201,'LA31'!AQ$1,0)),
IF(LA!$H$11=2,(VLOOKUP($A102,'LA32'!$B$1:$BZ$201,'LA32'!AQ$1,0)),
IF(LA!$H$11=3,(VLOOKUP($A102,'LA33'!$B$1:$BZ$201,'LA33'!AQ$1,0)),
0))),".")</f>
        <v>0.12</v>
      </c>
      <c r="AS102" s="106">
        <f>IFERROR(
IF(LA!$H$11=1,(VLOOKUP($A102,'LA31'!$B$1:$BZ$201,'LA31'!AR$1,0)),
IF(LA!$H$11=2,(VLOOKUP($A102,'LA32'!$B$1:$BZ$201,'LA32'!AR$1,0)),
IF(LA!$H$11=3,(VLOOKUP($A102,'LA33'!$B$1:$BZ$201,'LA33'!AR$1,0)),
0))),".")</f>
        <v>0.11</v>
      </c>
      <c r="AT102" s="106">
        <f>IFERROR(
IF(LA!$H$11=1,(VLOOKUP($A102,'LA31'!$B$1:$BZ$201,'LA31'!AS$1,0)),
IF(LA!$H$11=2,(VLOOKUP($A102,'LA32'!$B$1:$BZ$201,'LA32'!AS$1,0)),
IF(LA!$H$11=3,(VLOOKUP($A102,'LA33'!$B$1:$BZ$201,'LA33'!AS$1,0)),
0))),".")</f>
        <v>0.23</v>
      </c>
      <c r="AU102" s="106">
        <f>IFERROR(
IF(LA!$H$11=1,(VLOOKUP($A102,'LA31'!$B$1:$BZ$201,'LA31'!AT$1,0)),
IF(LA!$H$11=2,(VLOOKUP($A102,'LA32'!$B$1:$BZ$201,'LA32'!AT$1,0)),
IF(LA!$H$11=3,(VLOOKUP($A102,'LA33'!$B$1:$BZ$201,'LA33'!AT$1,0)),
0))),".")</f>
        <v>0.25</v>
      </c>
      <c r="AV102" s="106">
        <f>IFERROR(
IF(LA!$H$11=1,(VLOOKUP($A102,'LA31'!$B$1:$BZ$201,'LA31'!AU$1,0)),
IF(LA!$H$11=2,(VLOOKUP($A102,'LA32'!$B$1:$BZ$201,'LA32'!AU$1,0)),
IF(LA!$H$11=3,(VLOOKUP($A102,'LA33'!$B$1:$BZ$201,'LA33'!AU$1,0)),
0))),".")</f>
        <v>0.25</v>
      </c>
      <c r="AW102" s="106" t="str">
        <f>IFERROR(
IF(LA!$H$11=1,(VLOOKUP($A102,'LA31'!$B$1:$BZ$201,'LA31'!AV$1,0)),
IF(LA!$H$11=2,(VLOOKUP($A102,'LA32'!$B$1:$BZ$201,'LA32'!AV$1,0)),
IF(LA!$H$11=3,(VLOOKUP($A102,'LA33'!$B$1:$BZ$201,'LA33'!AV$1,0)),
0))),".")</f>
        <v>x</v>
      </c>
      <c r="AX102" s="106">
        <f>IFERROR(
IF(LA!$H$11=1,(VLOOKUP($A102,'LA31'!$B$1:$BZ$201,'LA31'!AW$1,0)),
IF(LA!$H$11=2,(VLOOKUP($A102,'LA32'!$B$1:$BZ$201,'LA32'!AW$1,0)),
IF(LA!$H$11=3,(VLOOKUP($A102,'LA33'!$B$1:$BZ$201,'LA33'!AW$1,0)),
0))),".")</f>
        <v>0.01</v>
      </c>
      <c r="AY102" s="106">
        <f>IFERROR(
IF(LA!$H$11=1,(VLOOKUP($A102,'LA31'!$B$1:$BZ$201,'LA31'!AX$1,0)),
IF(LA!$H$11=2,(VLOOKUP($A102,'LA32'!$B$1:$BZ$201,'LA32'!AX$1,0)),
IF(LA!$H$11=3,(VLOOKUP($A102,'LA33'!$B$1:$BZ$201,'LA33'!AX$1,0)),
0))),".")</f>
        <v>0.02</v>
      </c>
      <c r="AZ102" s="106">
        <f>IFERROR(
IF(LA!$H$11=1,(VLOOKUP($A102,'LA31'!$B$1:$BZ$201,'LA31'!AY$1,0)),
IF(LA!$H$11=2,(VLOOKUP($A102,'LA32'!$B$1:$BZ$201,'LA32'!AY$1,0)),
IF(LA!$H$11=3,(VLOOKUP($A102,'LA33'!$B$1:$BZ$201,'LA33'!AY$1,0)),
0))),".")</f>
        <v>0</v>
      </c>
      <c r="BA102" s="106" t="str">
        <f>IFERROR(
IF(LA!$H$11=1,(VLOOKUP($A102,'LA31'!$B$1:$BZ$201,'LA31'!AZ$1,0)),
IF(LA!$H$11=2,(VLOOKUP($A102,'LA32'!$B$1:$BZ$201,'LA32'!AZ$1,0)),
IF(LA!$H$11=3,(VLOOKUP($A102,'LA33'!$B$1:$BZ$201,'LA33'!AZ$1,0)),
0))),".")</f>
        <v>x</v>
      </c>
      <c r="BB102" s="106" t="str">
        <f>IFERROR(
IF(LA!$H$11=1,(VLOOKUP($A102,'LA31'!$B$1:$BZ$201,'LA31'!BA$1,0)),
IF(LA!$H$11=2,(VLOOKUP($A102,'LA32'!$B$1:$BZ$201,'LA32'!BA$1,0)),
IF(LA!$H$11=3,(VLOOKUP($A102,'LA33'!$B$1:$BZ$201,'LA33'!BA$1,0)),
0))),".")</f>
        <v>x</v>
      </c>
      <c r="BC102" s="106">
        <f>IFERROR(
IF(LA!$H$11=1,(VLOOKUP($A102,'LA31'!$B$1:$BZ$201,'LA31'!BB$1,0)),
IF(LA!$H$11=2,(VLOOKUP($A102,'LA32'!$B$1:$BZ$201,'LA32'!BB$1,0)),
IF(LA!$H$11=3,(VLOOKUP($A102,'LA33'!$B$1:$BZ$201,'LA33'!BB$1,0)),
0))),".")</f>
        <v>0.11</v>
      </c>
      <c r="BD102" s="106">
        <f>IFERROR(
IF(LA!$H$11=1,(VLOOKUP($A102,'LA31'!$B$1:$BZ$201,'LA31'!BC$1,0)),
IF(LA!$H$11=2,(VLOOKUP($A102,'LA32'!$B$1:$BZ$201,'LA32'!BC$1,0)),
IF(LA!$H$11=3,(VLOOKUP($A102,'LA33'!$B$1:$BZ$201,'LA33'!BC$1,0)),
0))),".")</f>
        <v>0.08</v>
      </c>
      <c r="BE102" s="106">
        <f>IFERROR(
IF(LA!$H$11=1,(VLOOKUP($A102,'LA31'!$B$1:$BZ$201,'LA31'!BD$1,0)),
IF(LA!$H$11=2,(VLOOKUP($A102,'LA32'!$B$1:$BZ$201,'LA32'!BD$1,0)),
IF(LA!$H$11=3,(VLOOKUP($A102,'LA33'!$B$1:$BZ$201,'LA33'!BD$1,0)),
0))),".")</f>
        <v>0.08</v>
      </c>
      <c r="BF102" s="106" t="str">
        <f>IFERROR(
IF(LA!$H$11=1,(VLOOKUP($A102,'LA31'!$B$1:$BZ$201,'LA31'!BE$1,0)),
IF(LA!$H$11=2,(VLOOKUP($A102,'LA32'!$B$1:$BZ$201,'LA32'!BE$1,0)),
IF(LA!$H$11=3,(VLOOKUP($A102,'LA33'!$B$1:$BZ$201,'LA33'!BE$1,0)),
0))),".")</f>
        <v>x</v>
      </c>
      <c r="BG102" s="106">
        <f>IFERROR(
IF(LA!$H$11=1,(VLOOKUP($A102,'LA31'!$B$1:$BZ$201,'LA31'!BF$1,0)),
IF(LA!$H$11=2,(VLOOKUP($A102,'LA32'!$B$1:$BZ$201,'LA32'!BF$1,0)),
IF(LA!$H$11=3,(VLOOKUP($A102,'LA33'!$B$1:$BZ$201,'LA33'!BF$1,0)),
0))),".")</f>
        <v>0.04</v>
      </c>
      <c r="BH102" s="106">
        <f>IFERROR(
IF(LA!$H$11=1,(VLOOKUP($A102,'LA31'!$B$1:$BZ$201,'LA31'!BG$1,0)),
IF(LA!$H$11=2,(VLOOKUP($A102,'LA32'!$B$1:$BZ$201,'LA32'!BG$1,0)),
IF(LA!$H$11=3,(VLOOKUP($A102,'LA33'!$B$1:$BZ$201,'LA33'!BG$1,0)),
0))),".")</f>
        <v>0.04</v>
      </c>
      <c r="BI102" s="106" t="str">
        <f>IFERROR(
IF(LA!$H$11=1,(VLOOKUP($A102,'LA31'!$B$1:$BZ$201,'LA31'!BH$1,0)),
IF(LA!$H$11=2,(VLOOKUP($A102,'LA32'!$B$1:$BZ$201,'LA32'!BH$1,0)),
IF(LA!$H$11=3,(VLOOKUP($A102,'LA33'!$B$1:$BZ$201,'LA33'!BH$1,0)),
0))),".")</f>
        <v>x</v>
      </c>
      <c r="BJ102" s="106">
        <f>IFERROR(
IF(LA!$H$11=1,(VLOOKUP($A102,'LA31'!$B$1:$BZ$201,'LA31'!BI$1,0)),
IF(LA!$H$11=2,(VLOOKUP($A102,'LA32'!$B$1:$BZ$201,'LA32'!BI$1,0)),
IF(LA!$H$11=3,(VLOOKUP($A102,'LA33'!$B$1:$BZ$201,'LA33'!BI$1,0)),
0))),".")</f>
        <v>0.04</v>
      </c>
      <c r="BK102" s="106">
        <f>IFERROR(
IF(LA!$H$11=1,(VLOOKUP($A102,'LA31'!$B$1:$BZ$201,'LA31'!BJ$1,0)),
IF(LA!$H$11=2,(VLOOKUP($A102,'LA32'!$B$1:$BZ$201,'LA32'!BJ$1,0)),
IF(LA!$H$11=3,(VLOOKUP($A102,'LA33'!$B$1:$BZ$201,'LA33'!BJ$1,0)),
0))),".")</f>
        <v>0.04</v>
      </c>
      <c r="BL102" s="106">
        <f>IFERROR(
IF(LA!$H$11=1,(VLOOKUP($A102,'LA31'!$B$1:$BZ$201,'LA31'!BK$1,0)),
IF(LA!$H$11=2,(VLOOKUP($A102,'LA32'!$B$1:$BZ$201,'LA32'!BK$1,0)),
IF(LA!$H$11=3,(VLOOKUP($A102,'LA33'!$B$1:$BZ$201,'LA33'!BK$1,0)),
0))),".")</f>
        <v>0</v>
      </c>
      <c r="BM102" s="106">
        <f>IFERROR(
IF(LA!$H$11=1,(VLOOKUP($A102,'LA31'!$B$1:$BZ$201,'LA31'!BL$1,0)),
IF(LA!$H$11=2,(VLOOKUP($A102,'LA32'!$B$1:$BZ$201,'LA32'!BL$1,0)),
IF(LA!$H$11=3,(VLOOKUP($A102,'LA33'!$B$1:$BZ$201,'LA33'!BL$1,0)),
0))),".")</f>
        <v>0</v>
      </c>
      <c r="BN102" s="106">
        <f>IFERROR(
IF(LA!$H$11=1,(VLOOKUP($A102,'LA31'!$B$1:$BZ$201,'LA31'!BM$1,0)),
IF(LA!$H$11=2,(VLOOKUP($A102,'LA32'!$B$1:$BZ$201,'LA32'!BM$1,0)),
IF(LA!$H$11=3,(VLOOKUP($A102,'LA33'!$B$1:$BZ$201,'LA33'!BM$1,0)),
0))),".")</f>
        <v>0</v>
      </c>
      <c r="BO102" s="106">
        <f>IFERROR(
IF(LA!$H$11=1,(VLOOKUP($A102,'LA31'!$B$1:$BZ$201,'LA31'!BN$1,0)),
IF(LA!$H$11=2,(VLOOKUP($A102,'LA32'!$B$1:$BZ$201,'LA32'!BN$1,0)),
IF(LA!$H$11=3,(VLOOKUP($A102,'LA33'!$B$1:$BZ$201,'LA33'!BN$1,0)),
0))),".")</f>
        <v>0</v>
      </c>
      <c r="BP102" s="106" t="str">
        <f>IFERROR(
IF(LA!$H$11=1,(VLOOKUP($A102,'LA31'!$B$1:$BZ$201,'LA31'!BO$1,0)),
IF(LA!$H$11=2,(VLOOKUP($A102,'LA32'!$B$1:$BZ$201,'LA32'!BO$1,0)),
IF(LA!$H$11=3,(VLOOKUP($A102,'LA33'!$B$1:$BZ$201,'LA33'!BO$1,0)),
0))),".")</f>
        <v>-</v>
      </c>
      <c r="BQ102" s="106" t="str">
        <f>IFERROR(
IF(LA!$H$11=1,(VLOOKUP($A102,'LA31'!$B$1:$BZ$201,'LA31'!BP$1,0)),
IF(LA!$H$11=2,(VLOOKUP($A102,'LA32'!$B$1:$BZ$201,'LA32'!BP$1,0)),
IF(LA!$H$11=3,(VLOOKUP($A102,'LA33'!$B$1:$BZ$201,'LA33'!BP$1,0)),
0))),".")</f>
        <v>-</v>
      </c>
      <c r="BR102" s="106">
        <f>IFERROR(
IF(LA!$H$11=1,(VLOOKUP($A102,'LA31'!$B$1:$BZ$201,'LA31'!BQ$1,0)),
IF(LA!$H$11=2,(VLOOKUP($A102,'LA32'!$B$1:$BZ$201,'LA32'!BQ$1,0)),
IF(LA!$H$11=3,(VLOOKUP($A102,'LA33'!$B$1:$BZ$201,'LA33'!BQ$1,0)),
0))),".")</f>
        <v>0.19</v>
      </c>
      <c r="BS102" s="106">
        <f>IFERROR(
IF(LA!$H$11=1,(VLOOKUP($A102,'LA31'!$B$1:$BZ$201,'LA31'!BR$1,0)),
IF(LA!$H$11=2,(VLOOKUP($A102,'LA32'!$B$1:$BZ$201,'LA32'!BR$1,0)),
IF(LA!$H$11=3,(VLOOKUP($A102,'LA33'!$B$1:$BZ$201,'LA33'!BR$1,0)),
0))),".")</f>
        <v>0.16</v>
      </c>
      <c r="BT102" s="106">
        <f>IFERROR(
IF(LA!$H$11=1,(VLOOKUP($A102,'LA31'!$B$1:$BZ$201,'LA31'!BS$1,0)),
IF(LA!$H$11=2,(VLOOKUP($A102,'LA32'!$B$1:$BZ$201,'LA32'!BS$1,0)),
IF(LA!$H$11=3,(VLOOKUP($A102,'LA33'!$B$1:$BZ$201,'LA33'!BS$1,0)),
0))),".")</f>
        <v>0.16</v>
      </c>
      <c r="BU102" s="106" t="str">
        <f>IFERROR(
IF(LA!$H$11=1,(VLOOKUP($A102,'LA31'!$B$1:$BZ$201,'LA31'!BT$1,0)),
IF(LA!$H$11=2,(VLOOKUP($A102,'LA32'!$B$1:$BZ$201,'LA32'!BT$1,0)),
IF(LA!$H$11=3,(VLOOKUP($A102,'LA33'!$B$1:$BZ$201,'LA33'!BT$1,0)),
0))),".")</f>
        <v>x</v>
      </c>
      <c r="BV102" s="106">
        <f>IFERROR(
IF(LA!$H$11=1,(VLOOKUP($A102,'LA31'!$B$1:$BZ$201,'LA31'!BU$1,0)),
IF(LA!$H$11=2,(VLOOKUP($A102,'LA32'!$B$1:$BZ$201,'LA32'!BU$1,0)),
IF(LA!$H$11=3,(VLOOKUP($A102,'LA33'!$B$1:$BZ$201,'LA33'!BU$1,0)),
0))),".")</f>
        <v>0.02</v>
      </c>
      <c r="BW102" s="106">
        <f>IFERROR(
IF(LA!$H$11=1,(VLOOKUP($A102,'LA31'!$B$1:$BZ$201,'LA31'!BV$1,0)),
IF(LA!$H$11=2,(VLOOKUP($A102,'LA32'!$B$1:$BZ$201,'LA32'!BV$1,0)),
IF(LA!$H$11=3,(VLOOKUP($A102,'LA33'!$B$1:$BZ$201,'LA33'!BV$1,0)),
0))),".")</f>
        <v>0.02</v>
      </c>
      <c r="BX102" s="106">
        <f>IFERROR(
IF(LA!$H$11=1,(VLOOKUP($A102,'LA31'!$B$1:$BZ$201,'LA31'!BW$1,0)),
IF(LA!$H$11=2,(VLOOKUP($A102,'LA32'!$B$1:$BZ$201,'LA32'!BW$1,0)),
IF(LA!$H$11=3,(VLOOKUP($A102,'LA33'!$B$1:$BZ$201,'LA33'!BW$1,0)),
0))),".")</f>
        <v>0.12</v>
      </c>
      <c r="BY102" s="106">
        <f>IFERROR(
IF(LA!$H$11=1,(VLOOKUP($A102,'LA31'!$B$1:$BZ$201,'LA31'!BX$1,0)),
IF(LA!$H$11=2,(VLOOKUP($A102,'LA32'!$B$1:$BZ$201,'LA32'!BX$1,0)),
IF(LA!$H$11=3,(VLOOKUP($A102,'LA33'!$B$1:$BZ$201,'LA33'!BX$1,0)),
0))),".")</f>
        <v>0.13</v>
      </c>
      <c r="BZ102" s="106">
        <f>IFERROR(
IF(LA!$H$11=1,(VLOOKUP($A102,'LA31'!$B$1:$BZ$201,'LA31'!BY$1,0)),
IF(LA!$H$11=2,(VLOOKUP($A102,'LA32'!$B$1:$BZ$201,'LA32'!BY$1,0)),
IF(LA!$H$11=3,(VLOOKUP($A102,'LA33'!$B$1:$BZ$201,'LA33'!BY$1,0)),
0))),".")</f>
        <v>0.13</v>
      </c>
    </row>
    <row r="103" spans="1:78" x14ac:dyDescent="0.2">
      <c r="A103" s="55">
        <v>812</v>
      </c>
      <c r="B103" s="55" t="s">
        <v>285</v>
      </c>
      <c r="C103" s="88" t="s">
        <v>193</v>
      </c>
      <c r="D103" s="59">
        <f>IFERROR(
IF(LA!$H$11=1,(VLOOKUP($A103,'LA31'!$B$1:$BZ$201,'LA31'!C$1,0)),
IF(LA!$H$11=2,(VLOOKUP($A103,'LA32'!$B$1:$BZ$201,'LA32'!C$1,0)),
IF(LA!$H$11=3,(VLOOKUP($A103,'LA33'!$B$1:$BZ$201,'LA33'!C$1,0)),
0))),".")</f>
        <v>10</v>
      </c>
      <c r="E103" s="59">
        <f>IFERROR(
IF(LA!$H$11=1,(VLOOKUP($A103,'LA31'!$B$1:$BZ$201,'LA31'!D$1,0)),
IF(LA!$H$11=2,(VLOOKUP($A103,'LA32'!$B$1:$BZ$201,'LA32'!D$1,0)),
IF(LA!$H$11=3,(VLOOKUP($A103,'LA33'!$B$1:$BZ$201,'LA33'!D$1,0)),
0))),".")</f>
        <v>100</v>
      </c>
      <c r="F103" s="59">
        <f>IFERROR(
IF(LA!$H$11=1,(VLOOKUP($A103,'LA31'!$B$1:$BZ$201,'LA31'!E$1,0)),
IF(LA!$H$11=2,(VLOOKUP($A103,'LA32'!$B$1:$BZ$201,'LA32'!E$1,0)),
IF(LA!$H$11=3,(VLOOKUP($A103,'LA33'!$B$1:$BZ$201,'LA33'!E$1,0)),
0))),".")</f>
        <v>110</v>
      </c>
      <c r="G103" s="106">
        <f>IFERROR(
IF(LA!$H$11=1,(VLOOKUP($A103,'LA31'!$B$1:$BZ$201,'LA31'!F$1,0)),
IF(LA!$H$11=2,(VLOOKUP($A103,'LA32'!$B$1:$BZ$201,'LA32'!F$1,0)),
IF(LA!$H$11=3,(VLOOKUP($A103,'LA33'!$B$1:$BZ$201,'LA33'!F$1,0)),
0))),".")</f>
        <v>0.78</v>
      </c>
      <c r="H103" s="106">
        <f>IFERROR(
IF(LA!$H$11=1,(VLOOKUP($A103,'LA31'!$B$1:$BZ$201,'LA31'!G$1,0)),
IF(LA!$H$11=2,(VLOOKUP($A103,'LA32'!$B$1:$BZ$201,'LA32'!G$1,0)),
IF(LA!$H$11=3,(VLOOKUP($A103,'LA33'!$B$1:$BZ$201,'LA33'!G$1,0)),
0))),".")</f>
        <v>0.75</v>
      </c>
      <c r="I103" s="106">
        <f>IFERROR(
IF(LA!$H$11=1,(VLOOKUP($A103,'LA31'!$B$1:$BZ$201,'LA31'!H$1,0)),
IF(LA!$H$11=2,(VLOOKUP($A103,'LA32'!$B$1:$BZ$201,'LA32'!H$1,0)),
IF(LA!$H$11=3,(VLOOKUP($A103,'LA33'!$B$1:$BZ$201,'LA33'!H$1,0)),
0))),".")</f>
        <v>0.75</v>
      </c>
      <c r="J103" s="106">
        <f>IFERROR(
IF(LA!$H$11=1,(VLOOKUP($A103,'LA31'!$B$1:$BZ$201,'LA31'!I$1,0)),
IF(LA!$H$11=2,(VLOOKUP($A103,'LA32'!$B$1:$BZ$201,'LA32'!I$1,0)),
IF(LA!$H$11=3,(VLOOKUP($A103,'LA33'!$B$1:$BZ$201,'LA33'!I$1,0)),
0))),".")</f>
        <v>0.67</v>
      </c>
      <c r="K103" s="106">
        <f>IFERROR(
IF(LA!$H$11=1,(VLOOKUP($A103,'LA31'!$B$1:$BZ$201,'LA31'!J$1,0)),
IF(LA!$H$11=2,(VLOOKUP($A103,'LA32'!$B$1:$BZ$201,'LA32'!J$1,0)),
IF(LA!$H$11=3,(VLOOKUP($A103,'LA33'!$B$1:$BZ$201,'LA33'!J$1,0)),
0))),".")</f>
        <v>0.69</v>
      </c>
      <c r="L103" s="106">
        <f>IFERROR(
IF(LA!$H$11=1,(VLOOKUP($A103,'LA31'!$B$1:$BZ$201,'LA31'!K$1,0)),
IF(LA!$H$11=2,(VLOOKUP($A103,'LA32'!$B$1:$BZ$201,'LA32'!K$1,0)),
IF(LA!$H$11=3,(VLOOKUP($A103,'LA33'!$B$1:$BZ$201,'LA33'!K$1,0)),
0))),".")</f>
        <v>0.69</v>
      </c>
      <c r="M103" s="106" t="str">
        <f>IFERROR(
IF(LA!$H$11=1,(VLOOKUP($A103,'LA31'!$B$1:$BZ$201,'LA31'!L$1,0)),
IF(LA!$H$11=2,(VLOOKUP($A103,'LA32'!$B$1:$BZ$201,'LA32'!L$1,0)),
IF(LA!$H$11=3,(VLOOKUP($A103,'LA33'!$B$1:$BZ$201,'LA33'!L$1,0)),
0))),".")</f>
        <v>x</v>
      </c>
      <c r="N103" s="106">
        <f>IFERROR(
IF(LA!$H$11=1,(VLOOKUP($A103,'LA31'!$B$1:$BZ$201,'LA31'!M$1,0)),
IF(LA!$H$11=2,(VLOOKUP($A103,'LA32'!$B$1:$BZ$201,'LA32'!M$1,0)),
IF(LA!$H$11=3,(VLOOKUP($A103,'LA33'!$B$1:$BZ$201,'LA33'!M$1,0)),
0))),".")</f>
        <v>0.06</v>
      </c>
      <c r="O103" s="106">
        <f>IFERROR(
IF(LA!$H$11=1,(VLOOKUP($A103,'LA31'!$B$1:$BZ$201,'LA31'!N$1,0)),
IF(LA!$H$11=2,(VLOOKUP($A103,'LA32'!$B$1:$BZ$201,'LA32'!N$1,0)),
IF(LA!$H$11=3,(VLOOKUP($A103,'LA33'!$B$1:$BZ$201,'LA33'!N$1,0)),
0))),".")</f>
        <v>7.0000000000000007E-2</v>
      </c>
      <c r="P103" s="106">
        <f>IFERROR(
IF(LA!$H$11=1,(VLOOKUP($A103,'LA31'!$B$1:$BZ$201,'LA31'!O$1,0)),
IF(LA!$H$11=2,(VLOOKUP($A103,'LA32'!$B$1:$BZ$201,'LA32'!O$1,0)),
IF(LA!$H$11=3,(VLOOKUP($A103,'LA33'!$B$1:$BZ$201,'LA33'!O$1,0)),
0))),".")</f>
        <v>0</v>
      </c>
      <c r="Q103" s="106">
        <f>IFERROR(
IF(LA!$H$11=1,(VLOOKUP($A103,'LA31'!$B$1:$BZ$201,'LA31'!P$1,0)),
IF(LA!$H$11=2,(VLOOKUP($A103,'LA32'!$B$1:$BZ$201,'LA32'!P$1,0)),
IF(LA!$H$11=3,(VLOOKUP($A103,'LA33'!$B$1:$BZ$201,'LA33'!P$1,0)),
0))),".")</f>
        <v>0</v>
      </c>
      <c r="R103" s="106">
        <f>IFERROR(
IF(LA!$H$11=1,(VLOOKUP($A103,'LA31'!$B$1:$BZ$201,'LA31'!Q$1,0)),
IF(LA!$H$11=2,(VLOOKUP($A103,'LA32'!$B$1:$BZ$201,'LA32'!Q$1,0)),
IF(LA!$H$11=3,(VLOOKUP($A103,'LA33'!$B$1:$BZ$201,'LA33'!Q$1,0)),
0))),".")</f>
        <v>0</v>
      </c>
      <c r="S103" s="106">
        <f>IFERROR(
IF(LA!$H$11=1,(VLOOKUP($A103,'LA31'!$B$1:$BZ$201,'LA31'!R$1,0)),
IF(LA!$H$11=2,(VLOOKUP($A103,'LA32'!$B$1:$BZ$201,'LA32'!R$1,0)),
IF(LA!$H$11=3,(VLOOKUP($A103,'LA33'!$B$1:$BZ$201,'LA33'!R$1,0)),
0))),".")</f>
        <v>0</v>
      </c>
      <c r="T103" s="106" t="str">
        <f>IFERROR(
IF(LA!$H$11=1,(VLOOKUP($A103,'LA31'!$B$1:$BZ$201,'LA31'!S$1,0)),
IF(LA!$H$11=2,(VLOOKUP($A103,'LA32'!$B$1:$BZ$201,'LA32'!S$1,0)),
IF(LA!$H$11=3,(VLOOKUP($A103,'LA33'!$B$1:$BZ$201,'LA33'!S$1,0)),
0))),".")</f>
        <v>x</v>
      </c>
      <c r="U103" s="106" t="str">
        <f>IFERROR(
IF(LA!$H$11=1,(VLOOKUP($A103,'LA31'!$B$1:$BZ$201,'LA31'!T$1,0)),
IF(LA!$H$11=2,(VLOOKUP($A103,'LA32'!$B$1:$BZ$201,'LA32'!T$1,0)),
IF(LA!$H$11=3,(VLOOKUP($A103,'LA33'!$B$1:$BZ$201,'LA33'!T$1,0)),
0))),".")</f>
        <v>x</v>
      </c>
      <c r="V103" s="106" t="str">
        <f>IFERROR(
IF(LA!$H$11=1,(VLOOKUP($A103,'LA31'!$B$1:$BZ$201,'LA31'!U$1,0)),
IF(LA!$H$11=2,(VLOOKUP($A103,'LA32'!$B$1:$BZ$201,'LA32'!U$1,0)),
IF(LA!$H$11=3,(VLOOKUP($A103,'LA33'!$B$1:$BZ$201,'LA33'!U$1,0)),
0))),".")</f>
        <v>x</v>
      </c>
      <c r="W103" s="106">
        <f>IFERROR(
IF(LA!$H$11=1,(VLOOKUP($A103,'LA31'!$B$1:$BZ$201,'LA31'!V$1,0)),
IF(LA!$H$11=2,(VLOOKUP($A103,'LA32'!$B$1:$BZ$201,'LA32'!V$1,0)),
IF(LA!$H$11=3,(VLOOKUP($A103,'LA33'!$B$1:$BZ$201,'LA33'!V$1,0)),
0))),".")</f>
        <v>0.08</v>
      </c>
      <c r="X103" s="106">
        <f>IFERROR(
IF(LA!$H$11=1,(VLOOKUP($A103,'LA31'!$B$1:$BZ$201,'LA31'!W$1,0)),
IF(LA!$H$11=2,(VLOOKUP($A103,'LA32'!$B$1:$BZ$201,'LA32'!W$1,0)),
IF(LA!$H$11=3,(VLOOKUP($A103,'LA33'!$B$1:$BZ$201,'LA33'!W$1,0)),
0))),".")</f>
        <v>0.09</v>
      </c>
      <c r="Y103" s="106">
        <f>IFERROR(
IF(LA!$H$11=1,(VLOOKUP($A103,'LA31'!$B$1:$BZ$201,'LA31'!X$1,0)),
IF(LA!$H$11=2,(VLOOKUP($A103,'LA32'!$B$1:$BZ$201,'LA32'!X$1,0)),
IF(LA!$H$11=3,(VLOOKUP($A103,'LA33'!$B$1:$BZ$201,'LA33'!X$1,0)),
0))),".")</f>
        <v>0</v>
      </c>
      <c r="Z103" s="106" t="str">
        <f>IFERROR(
IF(LA!$H$11=1,(VLOOKUP($A103,'LA31'!$B$1:$BZ$201,'LA31'!Y$1,0)),
IF(LA!$H$11=2,(VLOOKUP($A103,'LA32'!$B$1:$BZ$201,'LA32'!Y$1,0)),
IF(LA!$H$11=3,(VLOOKUP($A103,'LA33'!$B$1:$BZ$201,'LA33'!Y$1,0)),
0))),".")</f>
        <v>x</v>
      </c>
      <c r="AA103" s="106" t="str">
        <f>IFERROR(
IF(LA!$H$11=1,(VLOOKUP($A103,'LA31'!$B$1:$BZ$201,'LA31'!Z$1,0)),
IF(LA!$H$11=2,(VLOOKUP($A103,'LA32'!$B$1:$BZ$201,'LA32'!Z$1,0)),
IF(LA!$H$11=3,(VLOOKUP($A103,'LA33'!$B$1:$BZ$201,'LA33'!Z$1,0)),
0))),".")</f>
        <v>x</v>
      </c>
      <c r="AB103" s="106">
        <f>IFERROR(
IF(LA!$H$11=1,(VLOOKUP($A103,'LA31'!$B$1:$BZ$201,'LA31'!AA$1,0)),
IF(LA!$H$11=2,(VLOOKUP($A103,'LA32'!$B$1:$BZ$201,'LA32'!AA$1,0)),
IF(LA!$H$11=3,(VLOOKUP($A103,'LA33'!$B$1:$BZ$201,'LA33'!AA$1,0)),
0))),".")</f>
        <v>0</v>
      </c>
      <c r="AC103" s="106">
        <f>IFERROR(
IF(LA!$H$11=1,(VLOOKUP($A103,'LA31'!$B$1:$BZ$201,'LA31'!AB$1,0)),
IF(LA!$H$11=2,(VLOOKUP($A103,'LA32'!$B$1:$BZ$201,'LA32'!AB$1,0)),
IF(LA!$H$11=3,(VLOOKUP($A103,'LA33'!$B$1:$BZ$201,'LA33'!AB$1,0)),
0))),".")</f>
        <v>0</v>
      </c>
      <c r="AD103" s="106">
        <f>IFERROR(
IF(LA!$H$11=1,(VLOOKUP($A103,'LA31'!$B$1:$BZ$201,'LA31'!AC$1,0)),
IF(LA!$H$11=2,(VLOOKUP($A103,'LA32'!$B$1:$BZ$201,'LA32'!AC$1,0)),
IF(LA!$H$11=3,(VLOOKUP($A103,'LA33'!$B$1:$BZ$201,'LA33'!AC$1,0)),
0))),".")</f>
        <v>0</v>
      </c>
      <c r="AE103" s="106" t="str">
        <f>IFERROR(
IF(LA!$H$11=1,(VLOOKUP($A103,'LA31'!$B$1:$BZ$201,'LA31'!AD$1,0)),
IF(LA!$H$11=2,(VLOOKUP($A103,'LA32'!$B$1:$BZ$201,'LA32'!AD$1,0)),
IF(LA!$H$11=3,(VLOOKUP($A103,'LA33'!$B$1:$BZ$201,'LA33'!AD$1,0)),
0))),".")</f>
        <v>x</v>
      </c>
      <c r="AF103" s="106">
        <f>IFERROR(
IF(LA!$H$11=1,(VLOOKUP($A103,'LA31'!$B$1:$BZ$201,'LA31'!AE$1,0)),
IF(LA!$H$11=2,(VLOOKUP($A103,'LA32'!$B$1:$BZ$201,'LA32'!AE$1,0)),
IF(LA!$H$11=3,(VLOOKUP($A103,'LA33'!$B$1:$BZ$201,'LA33'!AE$1,0)),
0))),".")</f>
        <v>0.12</v>
      </c>
      <c r="AG103" s="106">
        <f>IFERROR(
IF(LA!$H$11=1,(VLOOKUP($A103,'LA31'!$B$1:$BZ$201,'LA31'!AF$1,0)),
IF(LA!$H$11=2,(VLOOKUP($A103,'LA32'!$B$1:$BZ$201,'LA32'!AF$1,0)),
IF(LA!$H$11=3,(VLOOKUP($A103,'LA33'!$B$1:$BZ$201,'LA33'!AF$1,0)),
0))),".")</f>
        <v>0.12</v>
      </c>
      <c r="AH103" s="106" t="str">
        <f>IFERROR(
IF(LA!$H$11=1,(VLOOKUP($A103,'LA31'!$B$1:$BZ$201,'LA31'!AG$1,0)),
IF(LA!$H$11=2,(VLOOKUP($A103,'LA32'!$B$1:$BZ$201,'LA32'!AG$1,0)),
IF(LA!$H$11=3,(VLOOKUP($A103,'LA33'!$B$1:$BZ$201,'LA33'!AG$1,0)),
0))),".")</f>
        <v>x</v>
      </c>
      <c r="AI103" s="106">
        <f>IFERROR(
IF(LA!$H$11=1,(VLOOKUP($A103,'LA31'!$B$1:$BZ$201,'LA31'!AH$1,0)),
IF(LA!$H$11=2,(VLOOKUP($A103,'LA32'!$B$1:$BZ$201,'LA32'!AH$1,0)),
IF(LA!$H$11=3,(VLOOKUP($A103,'LA33'!$B$1:$BZ$201,'LA33'!AH$1,0)),
0))),".")</f>
        <v>0.48</v>
      </c>
      <c r="AJ103" s="106">
        <f>IFERROR(
IF(LA!$H$11=1,(VLOOKUP($A103,'LA31'!$B$1:$BZ$201,'LA31'!AI$1,0)),
IF(LA!$H$11=2,(VLOOKUP($A103,'LA32'!$B$1:$BZ$201,'LA32'!AI$1,0)),
IF(LA!$H$11=3,(VLOOKUP($A103,'LA33'!$B$1:$BZ$201,'LA33'!AI$1,0)),
0))),".")</f>
        <v>0.46</v>
      </c>
      <c r="AK103" s="106">
        <f>IFERROR(
IF(LA!$H$11=1,(VLOOKUP($A103,'LA31'!$B$1:$BZ$201,'LA31'!AJ$1,0)),
IF(LA!$H$11=2,(VLOOKUP($A103,'LA32'!$B$1:$BZ$201,'LA32'!AJ$1,0)),
IF(LA!$H$11=3,(VLOOKUP($A103,'LA33'!$B$1:$BZ$201,'LA33'!AJ$1,0)),
0))),".")</f>
        <v>0</v>
      </c>
      <c r="AL103" s="106">
        <f>IFERROR(
IF(LA!$H$11=1,(VLOOKUP($A103,'LA31'!$B$1:$BZ$201,'LA31'!AK$1,0)),
IF(LA!$H$11=2,(VLOOKUP($A103,'LA32'!$B$1:$BZ$201,'LA32'!AK$1,0)),
IF(LA!$H$11=3,(VLOOKUP($A103,'LA33'!$B$1:$BZ$201,'LA33'!AK$1,0)),
0))),".")</f>
        <v>0.09</v>
      </c>
      <c r="AM103" s="106">
        <f>IFERROR(
IF(LA!$H$11=1,(VLOOKUP($A103,'LA31'!$B$1:$BZ$201,'LA31'!AL$1,0)),
IF(LA!$H$11=2,(VLOOKUP($A103,'LA32'!$B$1:$BZ$201,'LA32'!AL$1,0)),
IF(LA!$H$11=3,(VLOOKUP($A103,'LA33'!$B$1:$BZ$201,'LA33'!AL$1,0)),
0))),".")</f>
        <v>0.08</v>
      </c>
      <c r="AN103" s="106">
        <f>IFERROR(
IF(LA!$H$11=1,(VLOOKUP($A103,'LA31'!$B$1:$BZ$201,'LA31'!AM$1,0)),
IF(LA!$H$11=2,(VLOOKUP($A103,'LA32'!$B$1:$BZ$201,'LA32'!AM$1,0)),
IF(LA!$H$11=3,(VLOOKUP($A103,'LA33'!$B$1:$BZ$201,'LA33'!AM$1,0)),
0))),".")</f>
        <v>0</v>
      </c>
      <c r="AO103" s="106">
        <f>IFERROR(
IF(LA!$H$11=1,(VLOOKUP($A103,'LA31'!$B$1:$BZ$201,'LA31'!AN$1,0)),
IF(LA!$H$11=2,(VLOOKUP($A103,'LA32'!$B$1:$BZ$201,'LA32'!AN$1,0)),
IF(LA!$H$11=3,(VLOOKUP($A103,'LA33'!$B$1:$BZ$201,'LA33'!AN$1,0)),
0))),".")</f>
        <v>0</v>
      </c>
      <c r="AP103" s="106">
        <f>IFERROR(
IF(LA!$H$11=1,(VLOOKUP($A103,'LA31'!$B$1:$BZ$201,'LA31'!AO$1,0)),
IF(LA!$H$11=2,(VLOOKUP($A103,'LA32'!$B$1:$BZ$201,'LA32'!AO$1,0)),
IF(LA!$H$11=3,(VLOOKUP($A103,'LA33'!$B$1:$BZ$201,'LA33'!AO$1,0)),
0))),".")</f>
        <v>0</v>
      </c>
      <c r="AQ103" s="106">
        <f>IFERROR(
IF(LA!$H$11=1,(VLOOKUP($A103,'LA31'!$B$1:$BZ$201,'LA31'!AP$1,0)),
IF(LA!$H$11=2,(VLOOKUP($A103,'LA32'!$B$1:$BZ$201,'LA32'!AP$1,0)),
IF(LA!$H$11=3,(VLOOKUP($A103,'LA33'!$B$1:$BZ$201,'LA33'!AP$1,0)),
0))),".")</f>
        <v>0</v>
      </c>
      <c r="AR103" s="106" t="str">
        <f>IFERROR(
IF(LA!$H$11=1,(VLOOKUP($A103,'LA31'!$B$1:$BZ$201,'LA31'!AQ$1,0)),
IF(LA!$H$11=2,(VLOOKUP($A103,'LA32'!$B$1:$BZ$201,'LA32'!AQ$1,0)),
IF(LA!$H$11=3,(VLOOKUP($A103,'LA33'!$B$1:$BZ$201,'LA33'!AQ$1,0)),
0))),".")</f>
        <v>x</v>
      </c>
      <c r="AS103" s="106" t="str">
        <f>IFERROR(
IF(LA!$H$11=1,(VLOOKUP($A103,'LA31'!$B$1:$BZ$201,'LA31'!AR$1,0)),
IF(LA!$H$11=2,(VLOOKUP($A103,'LA32'!$B$1:$BZ$201,'LA32'!AR$1,0)),
IF(LA!$H$11=3,(VLOOKUP($A103,'LA33'!$B$1:$BZ$201,'LA33'!AR$1,0)),
0))),".")</f>
        <v>x</v>
      </c>
      <c r="AT103" s="106" t="str">
        <f>IFERROR(
IF(LA!$H$11=1,(VLOOKUP($A103,'LA31'!$B$1:$BZ$201,'LA31'!AS$1,0)),
IF(LA!$H$11=2,(VLOOKUP($A103,'LA32'!$B$1:$BZ$201,'LA32'!AS$1,0)),
IF(LA!$H$11=3,(VLOOKUP($A103,'LA33'!$B$1:$BZ$201,'LA33'!AS$1,0)),
0))),".")</f>
        <v>x</v>
      </c>
      <c r="AU103" s="106">
        <f>IFERROR(
IF(LA!$H$11=1,(VLOOKUP($A103,'LA31'!$B$1:$BZ$201,'LA31'!AT$1,0)),
IF(LA!$H$11=2,(VLOOKUP($A103,'LA32'!$B$1:$BZ$201,'LA32'!AT$1,0)),
IF(LA!$H$11=3,(VLOOKUP($A103,'LA33'!$B$1:$BZ$201,'LA33'!AT$1,0)),
0))),".")</f>
        <v>0.33</v>
      </c>
      <c r="AV103" s="106">
        <f>IFERROR(
IF(LA!$H$11=1,(VLOOKUP($A103,'LA31'!$B$1:$BZ$201,'LA31'!AU$1,0)),
IF(LA!$H$11=2,(VLOOKUP($A103,'LA32'!$B$1:$BZ$201,'LA32'!AU$1,0)),
IF(LA!$H$11=3,(VLOOKUP($A103,'LA33'!$B$1:$BZ$201,'LA33'!AU$1,0)),
0))),".")</f>
        <v>0.31</v>
      </c>
      <c r="AW103" s="106" t="str">
        <f>IFERROR(
IF(LA!$H$11=1,(VLOOKUP($A103,'LA31'!$B$1:$BZ$201,'LA31'!AV$1,0)),
IF(LA!$H$11=2,(VLOOKUP($A103,'LA32'!$B$1:$BZ$201,'LA32'!AV$1,0)),
IF(LA!$H$11=3,(VLOOKUP($A103,'LA33'!$B$1:$BZ$201,'LA33'!AV$1,0)),
0))),".")</f>
        <v>x</v>
      </c>
      <c r="AX103" s="106">
        <f>IFERROR(
IF(LA!$H$11=1,(VLOOKUP($A103,'LA31'!$B$1:$BZ$201,'LA31'!AW$1,0)),
IF(LA!$H$11=2,(VLOOKUP($A103,'LA32'!$B$1:$BZ$201,'LA32'!AW$1,0)),
IF(LA!$H$11=3,(VLOOKUP($A103,'LA33'!$B$1:$BZ$201,'LA33'!AW$1,0)),
0))),".")</f>
        <v>0.06</v>
      </c>
      <c r="AY103" s="106">
        <f>IFERROR(
IF(LA!$H$11=1,(VLOOKUP($A103,'LA31'!$B$1:$BZ$201,'LA31'!AX$1,0)),
IF(LA!$H$11=2,(VLOOKUP($A103,'LA32'!$B$1:$BZ$201,'LA32'!AX$1,0)),
IF(LA!$H$11=3,(VLOOKUP($A103,'LA33'!$B$1:$BZ$201,'LA33'!AX$1,0)),
0))),".")</f>
        <v>0.06</v>
      </c>
      <c r="AZ103" s="106">
        <f>IFERROR(
IF(LA!$H$11=1,(VLOOKUP($A103,'LA31'!$B$1:$BZ$201,'LA31'!AY$1,0)),
IF(LA!$H$11=2,(VLOOKUP($A103,'LA32'!$B$1:$BZ$201,'LA32'!AY$1,0)),
IF(LA!$H$11=3,(VLOOKUP($A103,'LA33'!$B$1:$BZ$201,'LA33'!AY$1,0)),
0))),".")</f>
        <v>0</v>
      </c>
      <c r="BA103" s="106" t="str">
        <f>IFERROR(
IF(LA!$H$11=1,(VLOOKUP($A103,'LA31'!$B$1:$BZ$201,'LA31'!AZ$1,0)),
IF(LA!$H$11=2,(VLOOKUP($A103,'LA32'!$B$1:$BZ$201,'LA32'!AZ$1,0)),
IF(LA!$H$11=3,(VLOOKUP($A103,'LA33'!$B$1:$BZ$201,'LA33'!AZ$1,0)),
0))),".")</f>
        <v>x</v>
      </c>
      <c r="BB103" s="106" t="str">
        <f>IFERROR(
IF(LA!$H$11=1,(VLOOKUP($A103,'LA31'!$B$1:$BZ$201,'LA31'!BA$1,0)),
IF(LA!$H$11=2,(VLOOKUP($A103,'LA32'!$B$1:$BZ$201,'LA32'!BA$1,0)),
IF(LA!$H$11=3,(VLOOKUP($A103,'LA33'!$B$1:$BZ$201,'LA33'!BA$1,0)),
0))),".")</f>
        <v>x</v>
      </c>
      <c r="BC103" s="106" t="str">
        <f>IFERROR(
IF(LA!$H$11=1,(VLOOKUP($A103,'LA31'!$B$1:$BZ$201,'LA31'!BB$1,0)),
IF(LA!$H$11=2,(VLOOKUP($A103,'LA32'!$B$1:$BZ$201,'LA32'!BB$1,0)),
IF(LA!$H$11=3,(VLOOKUP($A103,'LA33'!$B$1:$BZ$201,'LA33'!BB$1,0)),
0))),".")</f>
        <v>x</v>
      </c>
      <c r="BD103" s="106" t="str">
        <f>IFERROR(
IF(LA!$H$11=1,(VLOOKUP($A103,'LA31'!$B$1:$BZ$201,'LA31'!BC$1,0)),
IF(LA!$H$11=2,(VLOOKUP($A103,'LA32'!$B$1:$BZ$201,'LA32'!BC$1,0)),
IF(LA!$H$11=3,(VLOOKUP($A103,'LA33'!$B$1:$BZ$201,'LA33'!BC$1,0)),
0))),".")</f>
        <v>x</v>
      </c>
      <c r="BE103" s="106">
        <f>IFERROR(
IF(LA!$H$11=1,(VLOOKUP($A103,'LA31'!$B$1:$BZ$201,'LA31'!BD$1,0)),
IF(LA!$H$11=2,(VLOOKUP($A103,'LA32'!$B$1:$BZ$201,'LA32'!BD$1,0)),
IF(LA!$H$11=3,(VLOOKUP($A103,'LA33'!$B$1:$BZ$201,'LA33'!BD$1,0)),
0))),".")</f>
        <v>0.06</v>
      </c>
      <c r="BF103" s="106" t="str">
        <f>IFERROR(
IF(LA!$H$11=1,(VLOOKUP($A103,'LA31'!$B$1:$BZ$201,'LA31'!BE$1,0)),
IF(LA!$H$11=2,(VLOOKUP($A103,'LA32'!$B$1:$BZ$201,'LA32'!BE$1,0)),
IF(LA!$H$11=3,(VLOOKUP($A103,'LA33'!$B$1:$BZ$201,'LA33'!BE$1,0)),
0))),".")</f>
        <v>x</v>
      </c>
      <c r="BG103" s="106" t="str">
        <f>IFERROR(
IF(LA!$H$11=1,(VLOOKUP($A103,'LA31'!$B$1:$BZ$201,'LA31'!BF$1,0)),
IF(LA!$H$11=2,(VLOOKUP($A103,'LA32'!$B$1:$BZ$201,'LA32'!BF$1,0)),
IF(LA!$H$11=3,(VLOOKUP($A103,'LA33'!$B$1:$BZ$201,'LA33'!BF$1,0)),
0))),".")</f>
        <v>x</v>
      </c>
      <c r="BH103" s="106" t="str">
        <f>IFERROR(
IF(LA!$H$11=1,(VLOOKUP($A103,'LA31'!$B$1:$BZ$201,'LA31'!BG$1,0)),
IF(LA!$H$11=2,(VLOOKUP($A103,'LA32'!$B$1:$BZ$201,'LA32'!BG$1,0)),
IF(LA!$H$11=3,(VLOOKUP($A103,'LA33'!$B$1:$BZ$201,'LA33'!BG$1,0)),
0))),".")</f>
        <v>x</v>
      </c>
      <c r="BI103" s="106">
        <f>IFERROR(
IF(LA!$H$11=1,(VLOOKUP($A103,'LA31'!$B$1:$BZ$201,'LA31'!BH$1,0)),
IF(LA!$H$11=2,(VLOOKUP($A103,'LA32'!$B$1:$BZ$201,'LA32'!BH$1,0)),
IF(LA!$H$11=3,(VLOOKUP($A103,'LA33'!$B$1:$BZ$201,'LA33'!BH$1,0)),
0))),".")</f>
        <v>0</v>
      </c>
      <c r="BJ103" s="106" t="str">
        <f>IFERROR(
IF(LA!$H$11=1,(VLOOKUP($A103,'LA31'!$B$1:$BZ$201,'LA31'!BI$1,0)),
IF(LA!$H$11=2,(VLOOKUP($A103,'LA32'!$B$1:$BZ$201,'LA32'!BI$1,0)),
IF(LA!$H$11=3,(VLOOKUP($A103,'LA33'!$B$1:$BZ$201,'LA33'!BI$1,0)),
0))),".")</f>
        <v>x</v>
      </c>
      <c r="BK103" s="106" t="str">
        <f>IFERROR(
IF(LA!$H$11=1,(VLOOKUP($A103,'LA31'!$B$1:$BZ$201,'LA31'!BJ$1,0)),
IF(LA!$H$11=2,(VLOOKUP($A103,'LA32'!$B$1:$BZ$201,'LA32'!BJ$1,0)),
IF(LA!$H$11=3,(VLOOKUP($A103,'LA33'!$B$1:$BZ$201,'LA33'!BJ$1,0)),
0))),".")</f>
        <v>x</v>
      </c>
      <c r="BL103" s="106">
        <f>IFERROR(
IF(LA!$H$11=1,(VLOOKUP($A103,'LA31'!$B$1:$BZ$201,'LA31'!BK$1,0)),
IF(LA!$H$11=2,(VLOOKUP($A103,'LA32'!$B$1:$BZ$201,'LA32'!BK$1,0)),
IF(LA!$H$11=3,(VLOOKUP($A103,'LA33'!$B$1:$BZ$201,'LA33'!BK$1,0)),
0))),".")</f>
        <v>0</v>
      </c>
      <c r="BM103" s="106">
        <f>IFERROR(
IF(LA!$H$11=1,(VLOOKUP($A103,'LA31'!$B$1:$BZ$201,'LA31'!BL$1,0)),
IF(LA!$H$11=2,(VLOOKUP($A103,'LA32'!$B$1:$BZ$201,'LA32'!BL$1,0)),
IF(LA!$H$11=3,(VLOOKUP($A103,'LA33'!$B$1:$BZ$201,'LA33'!BL$1,0)),
0))),".")</f>
        <v>0</v>
      </c>
      <c r="BN103" s="106">
        <f>IFERROR(
IF(LA!$H$11=1,(VLOOKUP($A103,'LA31'!$B$1:$BZ$201,'LA31'!BM$1,0)),
IF(LA!$H$11=2,(VLOOKUP($A103,'LA32'!$B$1:$BZ$201,'LA32'!BM$1,0)),
IF(LA!$H$11=3,(VLOOKUP($A103,'LA33'!$B$1:$BZ$201,'LA33'!BM$1,0)),
0))),".")</f>
        <v>0</v>
      </c>
      <c r="BO103" s="106">
        <f>IFERROR(
IF(LA!$H$11=1,(VLOOKUP($A103,'LA31'!$B$1:$BZ$201,'LA31'!BN$1,0)),
IF(LA!$H$11=2,(VLOOKUP($A103,'LA32'!$B$1:$BZ$201,'LA32'!BN$1,0)),
IF(LA!$H$11=3,(VLOOKUP($A103,'LA33'!$B$1:$BZ$201,'LA33'!BN$1,0)),
0))),".")</f>
        <v>0</v>
      </c>
      <c r="BP103" s="106" t="str">
        <f>IFERROR(
IF(LA!$H$11=1,(VLOOKUP($A103,'LA31'!$B$1:$BZ$201,'LA31'!BO$1,0)),
IF(LA!$H$11=2,(VLOOKUP($A103,'LA32'!$B$1:$BZ$201,'LA32'!BO$1,0)),
IF(LA!$H$11=3,(VLOOKUP($A103,'LA33'!$B$1:$BZ$201,'LA33'!BO$1,0)),
0))),".")</f>
        <v>x</v>
      </c>
      <c r="BQ103" s="106" t="str">
        <f>IFERROR(
IF(LA!$H$11=1,(VLOOKUP($A103,'LA31'!$B$1:$BZ$201,'LA31'!BP$1,0)),
IF(LA!$H$11=2,(VLOOKUP($A103,'LA32'!$B$1:$BZ$201,'LA32'!BP$1,0)),
IF(LA!$H$11=3,(VLOOKUP($A103,'LA33'!$B$1:$BZ$201,'LA33'!BP$1,0)),
0))),".")</f>
        <v>x</v>
      </c>
      <c r="BR103" s="106" t="str">
        <f>IFERROR(
IF(LA!$H$11=1,(VLOOKUP($A103,'LA31'!$B$1:$BZ$201,'LA31'!BQ$1,0)),
IF(LA!$H$11=2,(VLOOKUP($A103,'LA32'!$B$1:$BZ$201,'LA32'!BQ$1,0)),
IF(LA!$H$11=3,(VLOOKUP($A103,'LA33'!$B$1:$BZ$201,'LA33'!BQ$1,0)),
0))),".")</f>
        <v>x</v>
      </c>
      <c r="BS103" s="106">
        <f>IFERROR(
IF(LA!$H$11=1,(VLOOKUP($A103,'LA31'!$B$1:$BZ$201,'LA31'!BR$1,0)),
IF(LA!$H$11=2,(VLOOKUP($A103,'LA32'!$B$1:$BZ$201,'LA32'!BR$1,0)),
IF(LA!$H$11=3,(VLOOKUP($A103,'LA33'!$B$1:$BZ$201,'LA33'!BR$1,0)),
0))),".")</f>
        <v>0.12</v>
      </c>
      <c r="BT103" s="106">
        <f>IFERROR(
IF(LA!$H$11=1,(VLOOKUP($A103,'LA31'!$B$1:$BZ$201,'LA31'!BS$1,0)),
IF(LA!$H$11=2,(VLOOKUP($A103,'LA32'!$B$1:$BZ$201,'LA32'!BS$1,0)),
IF(LA!$H$11=3,(VLOOKUP($A103,'LA33'!$B$1:$BZ$201,'LA33'!BS$1,0)),
0))),".")</f>
        <v>0.12</v>
      </c>
      <c r="BU103" s="106">
        <f>IFERROR(
IF(LA!$H$11=1,(VLOOKUP($A103,'LA31'!$B$1:$BZ$201,'LA31'!BT$1,0)),
IF(LA!$H$11=2,(VLOOKUP($A103,'LA32'!$B$1:$BZ$201,'LA32'!BT$1,0)),
IF(LA!$H$11=3,(VLOOKUP($A103,'LA33'!$B$1:$BZ$201,'LA33'!BT$1,0)),
0))),".")</f>
        <v>0</v>
      </c>
      <c r="BV103" s="106" t="str">
        <f>IFERROR(
IF(LA!$H$11=1,(VLOOKUP($A103,'LA31'!$B$1:$BZ$201,'LA31'!BU$1,0)),
IF(LA!$H$11=2,(VLOOKUP($A103,'LA32'!$B$1:$BZ$201,'LA32'!BU$1,0)),
IF(LA!$H$11=3,(VLOOKUP($A103,'LA33'!$B$1:$BZ$201,'LA33'!BU$1,0)),
0))),".")</f>
        <v>x</v>
      </c>
      <c r="BW103" s="106" t="str">
        <f>IFERROR(
IF(LA!$H$11=1,(VLOOKUP($A103,'LA31'!$B$1:$BZ$201,'LA31'!BV$1,0)),
IF(LA!$H$11=2,(VLOOKUP($A103,'LA32'!$B$1:$BZ$201,'LA32'!BV$1,0)),
IF(LA!$H$11=3,(VLOOKUP($A103,'LA33'!$B$1:$BZ$201,'LA33'!BV$1,0)),
0))),".")</f>
        <v>x</v>
      </c>
      <c r="BX103" s="106" t="str">
        <f>IFERROR(
IF(LA!$H$11=1,(VLOOKUP($A103,'LA31'!$B$1:$BZ$201,'LA31'!BW$1,0)),
IF(LA!$H$11=2,(VLOOKUP($A103,'LA32'!$B$1:$BZ$201,'LA32'!BW$1,0)),
IF(LA!$H$11=3,(VLOOKUP($A103,'LA33'!$B$1:$BZ$201,'LA33'!BW$1,0)),
0))),".")</f>
        <v>x</v>
      </c>
      <c r="BY103" s="106">
        <f>IFERROR(
IF(LA!$H$11=1,(VLOOKUP($A103,'LA31'!$B$1:$BZ$201,'LA31'!BX$1,0)),
IF(LA!$H$11=2,(VLOOKUP($A103,'LA32'!$B$1:$BZ$201,'LA32'!BX$1,0)),
IF(LA!$H$11=3,(VLOOKUP($A103,'LA33'!$B$1:$BZ$201,'LA33'!BX$1,0)),
0))),".")</f>
        <v>0.08</v>
      </c>
      <c r="BZ103" s="106">
        <f>IFERROR(
IF(LA!$H$11=1,(VLOOKUP($A103,'LA31'!$B$1:$BZ$201,'LA31'!BY$1,0)),
IF(LA!$H$11=2,(VLOOKUP($A103,'LA32'!$B$1:$BZ$201,'LA32'!BY$1,0)),
IF(LA!$H$11=3,(VLOOKUP($A103,'LA33'!$B$1:$BZ$201,'LA33'!BY$1,0)),
0))),".")</f>
        <v>0.08</v>
      </c>
    </row>
    <row r="104" spans="1:78" x14ac:dyDescent="0.2">
      <c r="A104" s="55">
        <v>813</v>
      </c>
      <c r="B104" s="55" t="s">
        <v>286</v>
      </c>
      <c r="C104" s="88" t="s">
        <v>193</v>
      </c>
      <c r="D104" s="59" t="str">
        <f>IFERROR(
IF(LA!$H$11=1,(VLOOKUP($A104,'LA31'!$B$1:$BZ$201,'LA31'!C$1,0)),
IF(LA!$H$11=2,(VLOOKUP($A104,'LA32'!$B$1:$BZ$201,'LA32'!C$1,0)),
IF(LA!$H$11=3,(VLOOKUP($A104,'LA33'!$B$1:$BZ$201,'LA33'!C$1,0)),
0))),".")</f>
        <v>x</v>
      </c>
      <c r="E104" s="59">
        <f>IFERROR(
IF(LA!$H$11=1,(VLOOKUP($A104,'LA31'!$B$1:$BZ$201,'LA31'!D$1,0)),
IF(LA!$H$11=2,(VLOOKUP($A104,'LA32'!$B$1:$BZ$201,'LA32'!D$1,0)),
IF(LA!$H$11=3,(VLOOKUP($A104,'LA33'!$B$1:$BZ$201,'LA33'!D$1,0)),
0))),".")</f>
        <v>50</v>
      </c>
      <c r="F104" s="59">
        <f>IFERROR(
IF(LA!$H$11=1,(VLOOKUP($A104,'LA31'!$B$1:$BZ$201,'LA31'!E$1,0)),
IF(LA!$H$11=2,(VLOOKUP($A104,'LA32'!$B$1:$BZ$201,'LA32'!E$1,0)),
IF(LA!$H$11=3,(VLOOKUP($A104,'LA33'!$B$1:$BZ$201,'LA33'!E$1,0)),
0))),".")</f>
        <v>60</v>
      </c>
      <c r="G104" s="106" t="str">
        <f>IFERROR(
IF(LA!$H$11=1,(VLOOKUP($A104,'LA31'!$B$1:$BZ$201,'LA31'!F$1,0)),
IF(LA!$H$11=2,(VLOOKUP($A104,'LA32'!$B$1:$BZ$201,'LA32'!F$1,0)),
IF(LA!$H$11=3,(VLOOKUP($A104,'LA33'!$B$1:$BZ$201,'LA33'!F$1,0)),
0))),".")</f>
        <v>x</v>
      </c>
      <c r="H104" s="106">
        <f>IFERROR(
IF(LA!$H$11=1,(VLOOKUP($A104,'LA31'!$B$1:$BZ$201,'LA31'!G$1,0)),
IF(LA!$H$11=2,(VLOOKUP($A104,'LA32'!$B$1:$BZ$201,'LA32'!G$1,0)),
IF(LA!$H$11=3,(VLOOKUP($A104,'LA33'!$B$1:$BZ$201,'LA33'!G$1,0)),
0))),".")</f>
        <v>0.77</v>
      </c>
      <c r="I104" s="106">
        <f>IFERROR(
IF(LA!$H$11=1,(VLOOKUP($A104,'LA31'!$B$1:$BZ$201,'LA31'!H$1,0)),
IF(LA!$H$11=2,(VLOOKUP($A104,'LA32'!$B$1:$BZ$201,'LA32'!H$1,0)),
IF(LA!$H$11=3,(VLOOKUP($A104,'LA33'!$B$1:$BZ$201,'LA33'!H$1,0)),
0))),".")</f>
        <v>0.77</v>
      </c>
      <c r="J104" s="106" t="str">
        <f>IFERROR(
IF(LA!$H$11=1,(VLOOKUP($A104,'LA31'!$B$1:$BZ$201,'LA31'!I$1,0)),
IF(LA!$H$11=2,(VLOOKUP($A104,'LA32'!$B$1:$BZ$201,'LA32'!I$1,0)),
IF(LA!$H$11=3,(VLOOKUP($A104,'LA33'!$B$1:$BZ$201,'LA33'!I$1,0)),
0))),".")</f>
        <v>x</v>
      </c>
      <c r="K104" s="106">
        <f>IFERROR(
IF(LA!$H$11=1,(VLOOKUP($A104,'LA31'!$B$1:$BZ$201,'LA31'!J$1,0)),
IF(LA!$H$11=2,(VLOOKUP($A104,'LA32'!$B$1:$BZ$201,'LA32'!J$1,0)),
IF(LA!$H$11=3,(VLOOKUP($A104,'LA33'!$B$1:$BZ$201,'LA33'!J$1,0)),
0))),".")</f>
        <v>0.74</v>
      </c>
      <c r="L104" s="106">
        <f>IFERROR(
IF(LA!$H$11=1,(VLOOKUP($A104,'LA31'!$B$1:$BZ$201,'LA31'!K$1,0)),
IF(LA!$H$11=2,(VLOOKUP($A104,'LA32'!$B$1:$BZ$201,'LA32'!K$1,0)),
IF(LA!$H$11=3,(VLOOKUP($A104,'LA33'!$B$1:$BZ$201,'LA33'!K$1,0)),
0))),".")</f>
        <v>0.74</v>
      </c>
      <c r="M104" s="106" t="str">
        <f>IFERROR(
IF(LA!$H$11=1,(VLOOKUP($A104,'LA31'!$B$1:$BZ$201,'LA31'!L$1,0)),
IF(LA!$H$11=2,(VLOOKUP($A104,'LA32'!$B$1:$BZ$201,'LA32'!L$1,0)),
IF(LA!$H$11=3,(VLOOKUP($A104,'LA33'!$B$1:$BZ$201,'LA33'!L$1,0)),
0))),".")</f>
        <v>x</v>
      </c>
      <c r="N104" s="106" t="str">
        <f>IFERROR(
IF(LA!$H$11=1,(VLOOKUP($A104,'LA31'!$B$1:$BZ$201,'LA31'!M$1,0)),
IF(LA!$H$11=2,(VLOOKUP($A104,'LA32'!$B$1:$BZ$201,'LA32'!M$1,0)),
IF(LA!$H$11=3,(VLOOKUP($A104,'LA33'!$B$1:$BZ$201,'LA33'!M$1,0)),
0))),".")</f>
        <v>x</v>
      </c>
      <c r="O104" s="106">
        <f>IFERROR(
IF(LA!$H$11=1,(VLOOKUP($A104,'LA31'!$B$1:$BZ$201,'LA31'!N$1,0)),
IF(LA!$H$11=2,(VLOOKUP($A104,'LA32'!$B$1:$BZ$201,'LA32'!N$1,0)),
IF(LA!$H$11=3,(VLOOKUP($A104,'LA33'!$B$1:$BZ$201,'LA33'!N$1,0)),
0))),".")</f>
        <v>0.11</v>
      </c>
      <c r="P104" s="106" t="str">
        <f>IFERROR(
IF(LA!$H$11=1,(VLOOKUP($A104,'LA31'!$B$1:$BZ$201,'LA31'!O$1,0)),
IF(LA!$H$11=2,(VLOOKUP($A104,'LA32'!$B$1:$BZ$201,'LA32'!O$1,0)),
IF(LA!$H$11=3,(VLOOKUP($A104,'LA33'!$B$1:$BZ$201,'LA33'!O$1,0)),
0))),".")</f>
        <v>x</v>
      </c>
      <c r="Q104" s="106">
        <f>IFERROR(
IF(LA!$H$11=1,(VLOOKUP($A104,'LA31'!$B$1:$BZ$201,'LA31'!P$1,0)),
IF(LA!$H$11=2,(VLOOKUP($A104,'LA32'!$B$1:$BZ$201,'LA32'!P$1,0)),
IF(LA!$H$11=3,(VLOOKUP($A104,'LA33'!$B$1:$BZ$201,'LA33'!P$1,0)),
0))),".")</f>
        <v>0</v>
      </c>
      <c r="R104" s="106">
        <f>IFERROR(
IF(LA!$H$11=1,(VLOOKUP($A104,'LA31'!$B$1:$BZ$201,'LA31'!Q$1,0)),
IF(LA!$H$11=2,(VLOOKUP($A104,'LA32'!$B$1:$BZ$201,'LA32'!Q$1,0)),
IF(LA!$H$11=3,(VLOOKUP($A104,'LA33'!$B$1:$BZ$201,'LA33'!Q$1,0)),
0))),".")</f>
        <v>0</v>
      </c>
      <c r="S104" s="106" t="str">
        <f>IFERROR(
IF(LA!$H$11=1,(VLOOKUP($A104,'LA31'!$B$1:$BZ$201,'LA31'!R$1,0)),
IF(LA!$H$11=2,(VLOOKUP($A104,'LA32'!$B$1:$BZ$201,'LA32'!R$1,0)),
IF(LA!$H$11=3,(VLOOKUP($A104,'LA33'!$B$1:$BZ$201,'LA33'!R$1,0)),
0))),".")</f>
        <v>x</v>
      </c>
      <c r="T104" s="106" t="str">
        <f>IFERROR(
IF(LA!$H$11=1,(VLOOKUP($A104,'LA31'!$B$1:$BZ$201,'LA31'!S$1,0)),
IF(LA!$H$11=2,(VLOOKUP($A104,'LA32'!$B$1:$BZ$201,'LA32'!S$1,0)),
IF(LA!$H$11=3,(VLOOKUP($A104,'LA33'!$B$1:$BZ$201,'LA33'!S$1,0)),
0))),".")</f>
        <v>x</v>
      </c>
      <c r="U104" s="106" t="str">
        <f>IFERROR(
IF(LA!$H$11=1,(VLOOKUP($A104,'LA31'!$B$1:$BZ$201,'LA31'!T$1,0)),
IF(LA!$H$11=2,(VLOOKUP($A104,'LA32'!$B$1:$BZ$201,'LA32'!T$1,0)),
IF(LA!$H$11=3,(VLOOKUP($A104,'LA33'!$B$1:$BZ$201,'LA33'!T$1,0)),
0))),".")</f>
        <v>x</v>
      </c>
      <c r="V104" s="106" t="str">
        <f>IFERROR(
IF(LA!$H$11=1,(VLOOKUP($A104,'LA31'!$B$1:$BZ$201,'LA31'!U$1,0)),
IF(LA!$H$11=2,(VLOOKUP($A104,'LA32'!$B$1:$BZ$201,'LA32'!U$1,0)),
IF(LA!$H$11=3,(VLOOKUP($A104,'LA33'!$B$1:$BZ$201,'LA33'!U$1,0)),
0))),".")</f>
        <v>x</v>
      </c>
      <c r="W104" s="106" t="str">
        <f>IFERROR(
IF(LA!$H$11=1,(VLOOKUP($A104,'LA31'!$B$1:$BZ$201,'LA31'!V$1,0)),
IF(LA!$H$11=2,(VLOOKUP($A104,'LA32'!$B$1:$BZ$201,'LA32'!V$1,0)),
IF(LA!$H$11=3,(VLOOKUP($A104,'LA33'!$B$1:$BZ$201,'LA33'!V$1,0)),
0))),".")</f>
        <v>x</v>
      </c>
      <c r="X104" s="106" t="str">
        <f>IFERROR(
IF(LA!$H$11=1,(VLOOKUP($A104,'LA31'!$B$1:$BZ$201,'LA31'!W$1,0)),
IF(LA!$H$11=2,(VLOOKUP($A104,'LA32'!$B$1:$BZ$201,'LA32'!W$1,0)),
IF(LA!$H$11=3,(VLOOKUP($A104,'LA33'!$B$1:$BZ$201,'LA33'!W$1,0)),
0))),".")</f>
        <v>x</v>
      </c>
      <c r="Y104" s="106" t="str">
        <f>IFERROR(
IF(LA!$H$11=1,(VLOOKUP($A104,'LA31'!$B$1:$BZ$201,'LA31'!X$1,0)),
IF(LA!$H$11=2,(VLOOKUP($A104,'LA32'!$B$1:$BZ$201,'LA32'!X$1,0)),
IF(LA!$H$11=3,(VLOOKUP($A104,'LA33'!$B$1:$BZ$201,'LA33'!X$1,0)),
0))),".")</f>
        <v>x</v>
      </c>
      <c r="Z104" s="106">
        <f>IFERROR(
IF(LA!$H$11=1,(VLOOKUP($A104,'LA31'!$B$1:$BZ$201,'LA31'!Y$1,0)),
IF(LA!$H$11=2,(VLOOKUP($A104,'LA32'!$B$1:$BZ$201,'LA32'!Y$1,0)),
IF(LA!$H$11=3,(VLOOKUP($A104,'LA33'!$B$1:$BZ$201,'LA33'!Y$1,0)),
0))),".")</f>
        <v>0</v>
      </c>
      <c r="AA104" s="106">
        <f>IFERROR(
IF(LA!$H$11=1,(VLOOKUP($A104,'LA31'!$B$1:$BZ$201,'LA31'!Z$1,0)),
IF(LA!$H$11=2,(VLOOKUP($A104,'LA32'!$B$1:$BZ$201,'LA32'!Z$1,0)),
IF(LA!$H$11=3,(VLOOKUP($A104,'LA33'!$B$1:$BZ$201,'LA33'!Z$1,0)),
0))),".")</f>
        <v>0</v>
      </c>
      <c r="AB104" s="106" t="str">
        <f>IFERROR(
IF(LA!$H$11=1,(VLOOKUP($A104,'LA31'!$B$1:$BZ$201,'LA31'!AA$1,0)),
IF(LA!$H$11=2,(VLOOKUP($A104,'LA32'!$B$1:$BZ$201,'LA32'!AA$1,0)),
IF(LA!$H$11=3,(VLOOKUP($A104,'LA33'!$B$1:$BZ$201,'LA33'!AA$1,0)),
0))),".")</f>
        <v>x</v>
      </c>
      <c r="AC104" s="106">
        <f>IFERROR(
IF(LA!$H$11=1,(VLOOKUP($A104,'LA31'!$B$1:$BZ$201,'LA31'!AB$1,0)),
IF(LA!$H$11=2,(VLOOKUP($A104,'LA32'!$B$1:$BZ$201,'LA32'!AB$1,0)),
IF(LA!$H$11=3,(VLOOKUP($A104,'LA33'!$B$1:$BZ$201,'LA33'!AB$1,0)),
0))),".")</f>
        <v>0</v>
      </c>
      <c r="AD104" s="106">
        <f>IFERROR(
IF(LA!$H$11=1,(VLOOKUP($A104,'LA31'!$B$1:$BZ$201,'LA31'!AC$1,0)),
IF(LA!$H$11=2,(VLOOKUP($A104,'LA32'!$B$1:$BZ$201,'LA32'!AC$1,0)),
IF(LA!$H$11=3,(VLOOKUP($A104,'LA33'!$B$1:$BZ$201,'LA33'!AC$1,0)),
0))),".")</f>
        <v>0</v>
      </c>
      <c r="AE104" s="106" t="str">
        <f>IFERROR(
IF(LA!$H$11=1,(VLOOKUP($A104,'LA31'!$B$1:$BZ$201,'LA31'!AD$1,0)),
IF(LA!$H$11=2,(VLOOKUP($A104,'LA32'!$B$1:$BZ$201,'LA32'!AD$1,0)),
IF(LA!$H$11=3,(VLOOKUP($A104,'LA33'!$B$1:$BZ$201,'LA33'!AD$1,0)),
0))),".")</f>
        <v>x</v>
      </c>
      <c r="AF104" s="106" t="str">
        <f>IFERROR(
IF(LA!$H$11=1,(VLOOKUP($A104,'LA31'!$B$1:$BZ$201,'LA31'!AE$1,0)),
IF(LA!$H$11=2,(VLOOKUP($A104,'LA32'!$B$1:$BZ$201,'LA32'!AE$1,0)),
IF(LA!$H$11=3,(VLOOKUP($A104,'LA33'!$B$1:$BZ$201,'LA33'!AE$1,0)),
0))),".")</f>
        <v>x</v>
      </c>
      <c r="AG104" s="106" t="str">
        <f>IFERROR(
IF(LA!$H$11=1,(VLOOKUP($A104,'LA31'!$B$1:$BZ$201,'LA31'!AF$1,0)),
IF(LA!$H$11=2,(VLOOKUP($A104,'LA32'!$B$1:$BZ$201,'LA32'!AF$1,0)),
IF(LA!$H$11=3,(VLOOKUP($A104,'LA33'!$B$1:$BZ$201,'LA33'!AF$1,0)),
0))),".")</f>
        <v>x</v>
      </c>
      <c r="AH104" s="106" t="str">
        <f>IFERROR(
IF(LA!$H$11=1,(VLOOKUP($A104,'LA31'!$B$1:$BZ$201,'LA31'!AG$1,0)),
IF(LA!$H$11=2,(VLOOKUP($A104,'LA32'!$B$1:$BZ$201,'LA32'!AG$1,0)),
IF(LA!$H$11=3,(VLOOKUP($A104,'LA33'!$B$1:$BZ$201,'LA33'!AG$1,0)),
0))),".")</f>
        <v>x</v>
      </c>
      <c r="AI104" s="106">
        <f>IFERROR(
IF(LA!$H$11=1,(VLOOKUP($A104,'LA31'!$B$1:$BZ$201,'LA31'!AH$1,0)),
IF(LA!$H$11=2,(VLOOKUP($A104,'LA32'!$B$1:$BZ$201,'LA32'!AH$1,0)),
IF(LA!$H$11=3,(VLOOKUP($A104,'LA33'!$B$1:$BZ$201,'LA33'!AH$1,0)),
0))),".")</f>
        <v>0.56999999999999995</v>
      </c>
      <c r="AJ104" s="106">
        <f>IFERROR(
IF(LA!$H$11=1,(VLOOKUP($A104,'LA31'!$B$1:$BZ$201,'LA31'!AI$1,0)),
IF(LA!$H$11=2,(VLOOKUP($A104,'LA32'!$B$1:$BZ$201,'LA32'!AI$1,0)),
IF(LA!$H$11=3,(VLOOKUP($A104,'LA33'!$B$1:$BZ$201,'LA33'!AI$1,0)),
0))),".")</f>
        <v>0.56000000000000005</v>
      </c>
      <c r="AK104" s="106" t="str">
        <f>IFERROR(
IF(LA!$H$11=1,(VLOOKUP($A104,'LA31'!$B$1:$BZ$201,'LA31'!AJ$1,0)),
IF(LA!$H$11=2,(VLOOKUP($A104,'LA32'!$B$1:$BZ$201,'LA32'!AJ$1,0)),
IF(LA!$H$11=3,(VLOOKUP($A104,'LA33'!$B$1:$BZ$201,'LA33'!AJ$1,0)),
0))),".")</f>
        <v>x</v>
      </c>
      <c r="AL104" s="106" t="str">
        <f>IFERROR(
IF(LA!$H$11=1,(VLOOKUP($A104,'LA31'!$B$1:$BZ$201,'LA31'!AK$1,0)),
IF(LA!$H$11=2,(VLOOKUP($A104,'LA32'!$B$1:$BZ$201,'LA32'!AK$1,0)),
IF(LA!$H$11=3,(VLOOKUP($A104,'LA33'!$B$1:$BZ$201,'LA33'!AK$1,0)),
0))),".")</f>
        <v>x</v>
      </c>
      <c r="AM104" s="106" t="str">
        <f>IFERROR(
IF(LA!$H$11=1,(VLOOKUP($A104,'LA31'!$B$1:$BZ$201,'LA31'!AL$1,0)),
IF(LA!$H$11=2,(VLOOKUP($A104,'LA32'!$B$1:$BZ$201,'LA32'!AL$1,0)),
IF(LA!$H$11=3,(VLOOKUP($A104,'LA33'!$B$1:$BZ$201,'LA33'!AL$1,0)),
0))),".")</f>
        <v>x</v>
      </c>
      <c r="AN104" s="106" t="str">
        <f>IFERROR(
IF(LA!$H$11=1,(VLOOKUP($A104,'LA31'!$B$1:$BZ$201,'LA31'!AM$1,0)),
IF(LA!$H$11=2,(VLOOKUP($A104,'LA32'!$B$1:$BZ$201,'LA32'!AM$1,0)),
IF(LA!$H$11=3,(VLOOKUP($A104,'LA33'!$B$1:$BZ$201,'LA33'!AM$1,0)),
0))),".")</f>
        <v>x</v>
      </c>
      <c r="AO104" s="106" t="str">
        <f>IFERROR(
IF(LA!$H$11=1,(VLOOKUP($A104,'LA31'!$B$1:$BZ$201,'LA31'!AN$1,0)),
IF(LA!$H$11=2,(VLOOKUP($A104,'LA32'!$B$1:$BZ$201,'LA32'!AN$1,0)),
IF(LA!$H$11=3,(VLOOKUP($A104,'LA33'!$B$1:$BZ$201,'LA33'!AN$1,0)),
0))),".")</f>
        <v>x</v>
      </c>
      <c r="AP104" s="106" t="str">
        <f>IFERROR(
IF(LA!$H$11=1,(VLOOKUP($A104,'LA31'!$B$1:$BZ$201,'LA31'!AO$1,0)),
IF(LA!$H$11=2,(VLOOKUP($A104,'LA32'!$B$1:$BZ$201,'LA32'!AO$1,0)),
IF(LA!$H$11=3,(VLOOKUP($A104,'LA33'!$B$1:$BZ$201,'LA33'!AO$1,0)),
0))),".")</f>
        <v>x</v>
      </c>
      <c r="AQ104" s="106" t="str">
        <f>IFERROR(
IF(LA!$H$11=1,(VLOOKUP($A104,'LA31'!$B$1:$BZ$201,'LA31'!AP$1,0)),
IF(LA!$H$11=2,(VLOOKUP($A104,'LA32'!$B$1:$BZ$201,'LA32'!AP$1,0)),
IF(LA!$H$11=3,(VLOOKUP($A104,'LA33'!$B$1:$BZ$201,'LA33'!AP$1,0)),
0))),".")</f>
        <v>x</v>
      </c>
      <c r="AR104" s="106" t="str">
        <f>IFERROR(
IF(LA!$H$11=1,(VLOOKUP($A104,'LA31'!$B$1:$BZ$201,'LA31'!AQ$1,0)),
IF(LA!$H$11=2,(VLOOKUP($A104,'LA32'!$B$1:$BZ$201,'LA32'!AQ$1,0)),
IF(LA!$H$11=3,(VLOOKUP($A104,'LA33'!$B$1:$BZ$201,'LA33'!AQ$1,0)),
0))),".")</f>
        <v>x</v>
      </c>
      <c r="AS104" s="106" t="str">
        <f>IFERROR(
IF(LA!$H$11=1,(VLOOKUP($A104,'LA31'!$B$1:$BZ$201,'LA31'!AR$1,0)),
IF(LA!$H$11=2,(VLOOKUP($A104,'LA32'!$B$1:$BZ$201,'LA32'!AR$1,0)),
IF(LA!$H$11=3,(VLOOKUP($A104,'LA33'!$B$1:$BZ$201,'LA33'!AR$1,0)),
0))),".")</f>
        <v>x</v>
      </c>
      <c r="AT104" s="106" t="str">
        <f>IFERROR(
IF(LA!$H$11=1,(VLOOKUP($A104,'LA31'!$B$1:$BZ$201,'LA31'!AS$1,0)),
IF(LA!$H$11=2,(VLOOKUP($A104,'LA32'!$B$1:$BZ$201,'LA32'!AS$1,0)),
IF(LA!$H$11=3,(VLOOKUP($A104,'LA33'!$B$1:$BZ$201,'LA33'!AS$1,0)),
0))),".")</f>
        <v>x</v>
      </c>
      <c r="AU104" s="106">
        <f>IFERROR(
IF(LA!$H$11=1,(VLOOKUP($A104,'LA31'!$B$1:$BZ$201,'LA31'!AT$1,0)),
IF(LA!$H$11=2,(VLOOKUP($A104,'LA32'!$B$1:$BZ$201,'LA32'!AT$1,0)),
IF(LA!$H$11=3,(VLOOKUP($A104,'LA33'!$B$1:$BZ$201,'LA33'!AT$1,0)),
0))),".")</f>
        <v>0.42</v>
      </c>
      <c r="AV104" s="106">
        <f>IFERROR(
IF(LA!$H$11=1,(VLOOKUP($A104,'LA31'!$B$1:$BZ$201,'LA31'!AU$1,0)),
IF(LA!$H$11=2,(VLOOKUP($A104,'LA32'!$B$1:$BZ$201,'LA32'!AU$1,0)),
IF(LA!$H$11=3,(VLOOKUP($A104,'LA33'!$B$1:$BZ$201,'LA33'!AU$1,0)),
0))),".")</f>
        <v>0.42</v>
      </c>
      <c r="AW104" s="106" t="str">
        <f>IFERROR(
IF(LA!$H$11=1,(VLOOKUP($A104,'LA31'!$B$1:$BZ$201,'LA31'!AV$1,0)),
IF(LA!$H$11=2,(VLOOKUP($A104,'LA32'!$B$1:$BZ$201,'LA32'!AV$1,0)),
IF(LA!$H$11=3,(VLOOKUP($A104,'LA33'!$B$1:$BZ$201,'LA33'!AV$1,0)),
0))),".")</f>
        <v>x</v>
      </c>
      <c r="AX104" s="106" t="str">
        <f>IFERROR(
IF(LA!$H$11=1,(VLOOKUP($A104,'LA31'!$B$1:$BZ$201,'LA31'!AW$1,0)),
IF(LA!$H$11=2,(VLOOKUP($A104,'LA32'!$B$1:$BZ$201,'LA32'!AW$1,0)),
IF(LA!$H$11=3,(VLOOKUP($A104,'LA33'!$B$1:$BZ$201,'LA33'!AW$1,0)),
0))),".")</f>
        <v>x</v>
      </c>
      <c r="AY104" s="106" t="str">
        <f>IFERROR(
IF(LA!$H$11=1,(VLOOKUP($A104,'LA31'!$B$1:$BZ$201,'LA31'!AX$1,0)),
IF(LA!$H$11=2,(VLOOKUP($A104,'LA32'!$B$1:$BZ$201,'LA32'!AX$1,0)),
IF(LA!$H$11=3,(VLOOKUP($A104,'LA33'!$B$1:$BZ$201,'LA33'!AX$1,0)),
0))),".")</f>
        <v>x</v>
      </c>
      <c r="AZ104" s="106" t="str">
        <f>IFERROR(
IF(LA!$H$11=1,(VLOOKUP($A104,'LA31'!$B$1:$BZ$201,'LA31'!AY$1,0)),
IF(LA!$H$11=2,(VLOOKUP($A104,'LA32'!$B$1:$BZ$201,'LA32'!AY$1,0)),
IF(LA!$H$11=3,(VLOOKUP($A104,'LA33'!$B$1:$BZ$201,'LA33'!AY$1,0)),
0))),".")</f>
        <v>x</v>
      </c>
      <c r="BA104" s="106">
        <f>IFERROR(
IF(LA!$H$11=1,(VLOOKUP($A104,'LA31'!$B$1:$BZ$201,'LA31'!AZ$1,0)),
IF(LA!$H$11=2,(VLOOKUP($A104,'LA32'!$B$1:$BZ$201,'LA32'!AZ$1,0)),
IF(LA!$H$11=3,(VLOOKUP($A104,'LA33'!$B$1:$BZ$201,'LA33'!AZ$1,0)),
0))),".")</f>
        <v>0</v>
      </c>
      <c r="BB104" s="106">
        <f>IFERROR(
IF(LA!$H$11=1,(VLOOKUP($A104,'LA31'!$B$1:$BZ$201,'LA31'!BA$1,0)),
IF(LA!$H$11=2,(VLOOKUP($A104,'LA32'!$B$1:$BZ$201,'LA32'!BA$1,0)),
IF(LA!$H$11=3,(VLOOKUP($A104,'LA33'!$B$1:$BZ$201,'LA33'!BA$1,0)),
0))),".")</f>
        <v>0</v>
      </c>
      <c r="BC104" s="106" t="str">
        <f>IFERROR(
IF(LA!$H$11=1,(VLOOKUP($A104,'LA31'!$B$1:$BZ$201,'LA31'!BB$1,0)),
IF(LA!$H$11=2,(VLOOKUP($A104,'LA32'!$B$1:$BZ$201,'LA32'!BB$1,0)),
IF(LA!$H$11=3,(VLOOKUP($A104,'LA33'!$B$1:$BZ$201,'LA33'!BB$1,0)),
0))),".")</f>
        <v>x</v>
      </c>
      <c r="BD104" s="106" t="str">
        <f>IFERROR(
IF(LA!$H$11=1,(VLOOKUP($A104,'LA31'!$B$1:$BZ$201,'LA31'!BC$1,0)),
IF(LA!$H$11=2,(VLOOKUP($A104,'LA32'!$B$1:$BZ$201,'LA32'!BC$1,0)),
IF(LA!$H$11=3,(VLOOKUP($A104,'LA33'!$B$1:$BZ$201,'LA33'!BC$1,0)),
0))),".")</f>
        <v>x</v>
      </c>
      <c r="BE104" s="106" t="str">
        <f>IFERROR(
IF(LA!$H$11=1,(VLOOKUP($A104,'LA31'!$B$1:$BZ$201,'LA31'!BD$1,0)),
IF(LA!$H$11=2,(VLOOKUP($A104,'LA32'!$B$1:$BZ$201,'LA32'!BD$1,0)),
IF(LA!$H$11=3,(VLOOKUP($A104,'LA33'!$B$1:$BZ$201,'LA33'!BD$1,0)),
0))),".")</f>
        <v>x</v>
      </c>
      <c r="BF104" s="106" t="str">
        <f>IFERROR(
IF(LA!$H$11=1,(VLOOKUP($A104,'LA31'!$B$1:$BZ$201,'LA31'!BE$1,0)),
IF(LA!$H$11=2,(VLOOKUP($A104,'LA32'!$B$1:$BZ$201,'LA32'!BE$1,0)),
IF(LA!$H$11=3,(VLOOKUP($A104,'LA33'!$B$1:$BZ$201,'LA33'!BE$1,0)),
0))),".")</f>
        <v>x</v>
      </c>
      <c r="BG104" s="106" t="str">
        <f>IFERROR(
IF(LA!$H$11=1,(VLOOKUP($A104,'LA31'!$B$1:$BZ$201,'LA31'!BF$1,0)),
IF(LA!$H$11=2,(VLOOKUP($A104,'LA32'!$B$1:$BZ$201,'LA32'!BF$1,0)),
IF(LA!$H$11=3,(VLOOKUP($A104,'LA33'!$B$1:$BZ$201,'LA33'!BF$1,0)),
0))),".")</f>
        <v>x</v>
      </c>
      <c r="BH104" s="106" t="str">
        <f>IFERROR(
IF(LA!$H$11=1,(VLOOKUP($A104,'LA31'!$B$1:$BZ$201,'LA31'!BG$1,0)),
IF(LA!$H$11=2,(VLOOKUP($A104,'LA32'!$B$1:$BZ$201,'LA32'!BG$1,0)),
IF(LA!$H$11=3,(VLOOKUP($A104,'LA33'!$B$1:$BZ$201,'LA33'!BG$1,0)),
0))),".")</f>
        <v>x</v>
      </c>
      <c r="BI104" s="106" t="str">
        <f>IFERROR(
IF(LA!$H$11=1,(VLOOKUP($A104,'LA31'!$B$1:$BZ$201,'LA31'!BH$1,0)),
IF(LA!$H$11=2,(VLOOKUP($A104,'LA32'!$B$1:$BZ$201,'LA32'!BH$1,0)),
IF(LA!$H$11=3,(VLOOKUP($A104,'LA33'!$B$1:$BZ$201,'LA33'!BH$1,0)),
0))),".")</f>
        <v>x</v>
      </c>
      <c r="BJ104" s="106">
        <f>IFERROR(
IF(LA!$H$11=1,(VLOOKUP($A104,'LA31'!$B$1:$BZ$201,'LA31'!BI$1,0)),
IF(LA!$H$11=2,(VLOOKUP($A104,'LA32'!$B$1:$BZ$201,'LA32'!BI$1,0)),
IF(LA!$H$11=3,(VLOOKUP($A104,'LA33'!$B$1:$BZ$201,'LA33'!BI$1,0)),
0))),".")</f>
        <v>0</v>
      </c>
      <c r="BK104" s="106">
        <f>IFERROR(
IF(LA!$H$11=1,(VLOOKUP($A104,'LA31'!$B$1:$BZ$201,'LA31'!BJ$1,0)),
IF(LA!$H$11=2,(VLOOKUP($A104,'LA32'!$B$1:$BZ$201,'LA32'!BJ$1,0)),
IF(LA!$H$11=3,(VLOOKUP($A104,'LA33'!$B$1:$BZ$201,'LA33'!BJ$1,0)),
0))),".")</f>
        <v>0</v>
      </c>
      <c r="BL104" s="106" t="str">
        <f>IFERROR(
IF(LA!$H$11=1,(VLOOKUP($A104,'LA31'!$B$1:$BZ$201,'LA31'!BK$1,0)),
IF(LA!$H$11=2,(VLOOKUP($A104,'LA32'!$B$1:$BZ$201,'LA32'!BK$1,0)),
IF(LA!$H$11=3,(VLOOKUP($A104,'LA33'!$B$1:$BZ$201,'LA33'!BK$1,0)),
0))),".")</f>
        <v>x</v>
      </c>
      <c r="BM104" s="106">
        <f>IFERROR(
IF(LA!$H$11=1,(VLOOKUP($A104,'LA31'!$B$1:$BZ$201,'LA31'!BL$1,0)),
IF(LA!$H$11=2,(VLOOKUP($A104,'LA32'!$B$1:$BZ$201,'LA32'!BL$1,0)),
IF(LA!$H$11=3,(VLOOKUP($A104,'LA33'!$B$1:$BZ$201,'LA33'!BL$1,0)),
0))),".")</f>
        <v>0</v>
      </c>
      <c r="BN104" s="106">
        <f>IFERROR(
IF(LA!$H$11=1,(VLOOKUP($A104,'LA31'!$B$1:$BZ$201,'LA31'!BM$1,0)),
IF(LA!$H$11=2,(VLOOKUP($A104,'LA32'!$B$1:$BZ$201,'LA32'!BM$1,0)),
IF(LA!$H$11=3,(VLOOKUP($A104,'LA33'!$B$1:$BZ$201,'LA33'!BM$1,0)),
0))),".")</f>
        <v>0</v>
      </c>
      <c r="BO104" s="106" t="str">
        <f>IFERROR(
IF(LA!$H$11=1,(VLOOKUP($A104,'LA31'!$B$1:$BZ$201,'LA31'!BN$1,0)),
IF(LA!$H$11=2,(VLOOKUP($A104,'LA32'!$B$1:$BZ$201,'LA32'!BN$1,0)),
IF(LA!$H$11=3,(VLOOKUP($A104,'LA33'!$B$1:$BZ$201,'LA33'!BN$1,0)),
0))),".")</f>
        <v>x</v>
      </c>
      <c r="BP104" s="106">
        <f>IFERROR(
IF(LA!$H$11=1,(VLOOKUP($A104,'LA31'!$B$1:$BZ$201,'LA31'!BO$1,0)),
IF(LA!$H$11=2,(VLOOKUP($A104,'LA32'!$B$1:$BZ$201,'LA32'!BO$1,0)),
IF(LA!$H$11=3,(VLOOKUP($A104,'LA33'!$B$1:$BZ$201,'LA33'!BO$1,0)),
0))),".")</f>
        <v>0</v>
      </c>
      <c r="BQ104" s="106">
        <f>IFERROR(
IF(LA!$H$11=1,(VLOOKUP($A104,'LA31'!$B$1:$BZ$201,'LA31'!BP$1,0)),
IF(LA!$H$11=2,(VLOOKUP($A104,'LA32'!$B$1:$BZ$201,'LA32'!BP$1,0)),
IF(LA!$H$11=3,(VLOOKUP($A104,'LA33'!$B$1:$BZ$201,'LA33'!BP$1,0)),
0))),".")</f>
        <v>0</v>
      </c>
      <c r="BR104" s="106" t="str">
        <f>IFERROR(
IF(LA!$H$11=1,(VLOOKUP($A104,'LA31'!$B$1:$BZ$201,'LA31'!BQ$1,0)),
IF(LA!$H$11=2,(VLOOKUP($A104,'LA32'!$B$1:$BZ$201,'LA32'!BQ$1,0)),
IF(LA!$H$11=3,(VLOOKUP($A104,'LA33'!$B$1:$BZ$201,'LA33'!BQ$1,0)),
0))),".")</f>
        <v>x</v>
      </c>
      <c r="BS104" s="106" t="str">
        <f>IFERROR(
IF(LA!$H$11=1,(VLOOKUP($A104,'LA31'!$B$1:$BZ$201,'LA31'!BR$1,0)),
IF(LA!$H$11=2,(VLOOKUP($A104,'LA32'!$B$1:$BZ$201,'LA32'!BR$1,0)),
IF(LA!$H$11=3,(VLOOKUP($A104,'LA33'!$B$1:$BZ$201,'LA33'!BR$1,0)),
0))),".")</f>
        <v>x</v>
      </c>
      <c r="BT104" s="106" t="str">
        <f>IFERROR(
IF(LA!$H$11=1,(VLOOKUP($A104,'LA31'!$B$1:$BZ$201,'LA31'!BS$1,0)),
IF(LA!$H$11=2,(VLOOKUP($A104,'LA32'!$B$1:$BZ$201,'LA32'!BS$1,0)),
IF(LA!$H$11=3,(VLOOKUP($A104,'LA33'!$B$1:$BZ$201,'LA33'!BS$1,0)),
0))),".")</f>
        <v>x</v>
      </c>
      <c r="BU104" s="106" t="str">
        <f>IFERROR(
IF(LA!$H$11=1,(VLOOKUP($A104,'LA31'!$B$1:$BZ$201,'LA31'!BT$1,0)),
IF(LA!$H$11=2,(VLOOKUP($A104,'LA32'!$B$1:$BZ$201,'LA32'!BT$1,0)),
IF(LA!$H$11=3,(VLOOKUP($A104,'LA33'!$B$1:$BZ$201,'LA33'!BT$1,0)),
0))),".")</f>
        <v>x</v>
      </c>
      <c r="BV104" s="106" t="str">
        <f>IFERROR(
IF(LA!$H$11=1,(VLOOKUP($A104,'LA31'!$B$1:$BZ$201,'LA31'!BU$1,0)),
IF(LA!$H$11=2,(VLOOKUP($A104,'LA32'!$B$1:$BZ$201,'LA32'!BU$1,0)),
IF(LA!$H$11=3,(VLOOKUP($A104,'LA33'!$B$1:$BZ$201,'LA33'!BU$1,0)),
0))),".")</f>
        <v>x</v>
      </c>
      <c r="BW104" s="106" t="str">
        <f>IFERROR(
IF(LA!$H$11=1,(VLOOKUP($A104,'LA31'!$B$1:$BZ$201,'LA31'!BV$1,0)),
IF(LA!$H$11=2,(VLOOKUP($A104,'LA32'!$B$1:$BZ$201,'LA32'!BV$1,0)),
IF(LA!$H$11=3,(VLOOKUP($A104,'LA33'!$B$1:$BZ$201,'LA33'!BV$1,0)),
0))),".")</f>
        <v>x</v>
      </c>
      <c r="BX104" s="106" t="str">
        <f>IFERROR(
IF(LA!$H$11=1,(VLOOKUP($A104,'LA31'!$B$1:$BZ$201,'LA31'!BW$1,0)),
IF(LA!$H$11=2,(VLOOKUP($A104,'LA32'!$B$1:$BZ$201,'LA32'!BW$1,0)),
IF(LA!$H$11=3,(VLOOKUP($A104,'LA33'!$B$1:$BZ$201,'LA33'!BW$1,0)),
0))),".")</f>
        <v>x</v>
      </c>
      <c r="BY104" s="106" t="str">
        <f>IFERROR(
IF(LA!$H$11=1,(VLOOKUP($A104,'LA31'!$B$1:$BZ$201,'LA31'!BX$1,0)),
IF(LA!$H$11=2,(VLOOKUP($A104,'LA32'!$B$1:$BZ$201,'LA32'!BX$1,0)),
IF(LA!$H$11=3,(VLOOKUP($A104,'LA33'!$B$1:$BZ$201,'LA33'!BX$1,0)),
0))),".")</f>
        <v>x</v>
      </c>
      <c r="BZ104" s="106">
        <f>IFERROR(
IF(LA!$H$11=1,(VLOOKUP($A104,'LA31'!$B$1:$BZ$201,'LA31'!BY$1,0)),
IF(LA!$H$11=2,(VLOOKUP($A104,'LA32'!$B$1:$BZ$201,'LA32'!BY$1,0)),
IF(LA!$H$11=3,(VLOOKUP($A104,'LA33'!$B$1:$BZ$201,'LA33'!BY$1,0)),
0))),".")</f>
        <v>0.11</v>
      </c>
    </row>
    <row r="105" spans="1:78" x14ac:dyDescent="0.2">
      <c r="A105" s="55">
        <v>802</v>
      </c>
      <c r="B105" s="55" t="s">
        <v>287</v>
      </c>
      <c r="C105" s="88" t="s">
        <v>200</v>
      </c>
      <c r="D105" s="59">
        <f>IFERROR(
IF(LA!$H$11=1,(VLOOKUP($A105,'LA31'!$B$1:$BZ$201,'LA31'!C$1,0)),
IF(LA!$H$11=2,(VLOOKUP($A105,'LA32'!$B$1:$BZ$201,'LA32'!C$1,0)),
IF(LA!$H$11=3,(VLOOKUP($A105,'LA33'!$B$1:$BZ$201,'LA33'!C$1,0)),
0))),".")</f>
        <v>20</v>
      </c>
      <c r="E105" s="59">
        <f>IFERROR(
IF(LA!$H$11=1,(VLOOKUP($A105,'LA31'!$B$1:$BZ$201,'LA31'!D$1,0)),
IF(LA!$H$11=2,(VLOOKUP($A105,'LA32'!$B$1:$BZ$201,'LA32'!D$1,0)),
IF(LA!$H$11=3,(VLOOKUP($A105,'LA33'!$B$1:$BZ$201,'LA33'!D$1,0)),
0))),".")</f>
        <v>680</v>
      </c>
      <c r="F105" s="59">
        <f>IFERROR(
IF(LA!$H$11=1,(VLOOKUP($A105,'LA31'!$B$1:$BZ$201,'LA31'!E$1,0)),
IF(LA!$H$11=2,(VLOOKUP($A105,'LA32'!$B$1:$BZ$201,'LA32'!E$1,0)),
IF(LA!$H$11=3,(VLOOKUP($A105,'LA33'!$B$1:$BZ$201,'LA33'!E$1,0)),
0))),".")</f>
        <v>700</v>
      </c>
      <c r="G105" s="106">
        <f>IFERROR(
IF(LA!$H$11=1,(VLOOKUP($A105,'LA31'!$B$1:$BZ$201,'LA31'!F$1,0)),
IF(LA!$H$11=2,(VLOOKUP($A105,'LA32'!$B$1:$BZ$201,'LA32'!F$1,0)),
IF(LA!$H$11=3,(VLOOKUP($A105,'LA33'!$B$1:$BZ$201,'LA33'!F$1,0)),
0))),".")</f>
        <v>0.67</v>
      </c>
      <c r="H105" s="106">
        <f>IFERROR(
IF(LA!$H$11=1,(VLOOKUP($A105,'LA31'!$B$1:$BZ$201,'LA31'!G$1,0)),
IF(LA!$H$11=2,(VLOOKUP($A105,'LA32'!$B$1:$BZ$201,'LA32'!G$1,0)),
IF(LA!$H$11=3,(VLOOKUP($A105,'LA33'!$B$1:$BZ$201,'LA33'!G$1,0)),
0))),".")</f>
        <v>0.78</v>
      </c>
      <c r="I105" s="106">
        <f>IFERROR(
IF(LA!$H$11=1,(VLOOKUP($A105,'LA31'!$B$1:$BZ$201,'LA31'!H$1,0)),
IF(LA!$H$11=2,(VLOOKUP($A105,'LA32'!$B$1:$BZ$201,'LA32'!H$1,0)),
IF(LA!$H$11=3,(VLOOKUP($A105,'LA33'!$B$1:$BZ$201,'LA33'!H$1,0)),
0))),".")</f>
        <v>0.78</v>
      </c>
      <c r="J105" s="106">
        <f>IFERROR(
IF(LA!$H$11=1,(VLOOKUP($A105,'LA31'!$B$1:$BZ$201,'LA31'!I$1,0)),
IF(LA!$H$11=2,(VLOOKUP($A105,'LA32'!$B$1:$BZ$201,'LA32'!I$1,0)),
IF(LA!$H$11=3,(VLOOKUP($A105,'LA33'!$B$1:$BZ$201,'LA33'!I$1,0)),
0))),".")</f>
        <v>0.56000000000000005</v>
      </c>
      <c r="K105" s="106">
        <f>IFERROR(
IF(LA!$H$11=1,(VLOOKUP($A105,'LA31'!$B$1:$BZ$201,'LA31'!J$1,0)),
IF(LA!$H$11=2,(VLOOKUP($A105,'LA32'!$B$1:$BZ$201,'LA32'!J$1,0)),
IF(LA!$H$11=3,(VLOOKUP($A105,'LA33'!$B$1:$BZ$201,'LA33'!J$1,0)),
0))),".")</f>
        <v>0.65</v>
      </c>
      <c r="L105" s="106">
        <f>IFERROR(
IF(LA!$H$11=1,(VLOOKUP($A105,'LA31'!$B$1:$BZ$201,'LA31'!K$1,0)),
IF(LA!$H$11=2,(VLOOKUP($A105,'LA32'!$B$1:$BZ$201,'LA32'!K$1,0)),
IF(LA!$H$11=3,(VLOOKUP($A105,'LA33'!$B$1:$BZ$201,'LA33'!K$1,0)),
0))),".")</f>
        <v>0.65</v>
      </c>
      <c r="M105" s="106" t="str">
        <f>IFERROR(
IF(LA!$H$11=1,(VLOOKUP($A105,'LA31'!$B$1:$BZ$201,'LA31'!L$1,0)),
IF(LA!$H$11=2,(VLOOKUP($A105,'LA32'!$B$1:$BZ$201,'LA32'!L$1,0)),
IF(LA!$H$11=3,(VLOOKUP($A105,'LA33'!$B$1:$BZ$201,'LA33'!L$1,0)),
0))),".")</f>
        <v>x</v>
      </c>
      <c r="N105" s="106">
        <f>IFERROR(
IF(LA!$H$11=1,(VLOOKUP($A105,'LA31'!$B$1:$BZ$201,'LA31'!M$1,0)),
IF(LA!$H$11=2,(VLOOKUP($A105,'LA32'!$B$1:$BZ$201,'LA32'!M$1,0)),
IF(LA!$H$11=3,(VLOOKUP($A105,'LA33'!$B$1:$BZ$201,'LA33'!M$1,0)),
0))),".")</f>
        <v>0.11</v>
      </c>
      <c r="O105" s="106">
        <f>IFERROR(
IF(LA!$H$11=1,(VLOOKUP($A105,'LA31'!$B$1:$BZ$201,'LA31'!N$1,0)),
IF(LA!$H$11=2,(VLOOKUP($A105,'LA32'!$B$1:$BZ$201,'LA32'!N$1,0)),
IF(LA!$H$11=3,(VLOOKUP($A105,'LA33'!$B$1:$BZ$201,'LA33'!N$1,0)),
0))),".")</f>
        <v>0.11</v>
      </c>
      <c r="P105" s="106">
        <f>IFERROR(
IF(LA!$H$11=1,(VLOOKUP($A105,'LA31'!$B$1:$BZ$201,'LA31'!O$1,0)),
IF(LA!$H$11=2,(VLOOKUP($A105,'LA32'!$B$1:$BZ$201,'LA32'!O$1,0)),
IF(LA!$H$11=3,(VLOOKUP($A105,'LA33'!$B$1:$BZ$201,'LA33'!O$1,0)),
0))),".")</f>
        <v>0</v>
      </c>
      <c r="Q105" s="106">
        <f>IFERROR(
IF(LA!$H$11=1,(VLOOKUP($A105,'LA31'!$B$1:$BZ$201,'LA31'!P$1,0)),
IF(LA!$H$11=2,(VLOOKUP($A105,'LA32'!$B$1:$BZ$201,'LA32'!P$1,0)),
IF(LA!$H$11=3,(VLOOKUP($A105,'LA33'!$B$1:$BZ$201,'LA33'!P$1,0)),
0))),".")</f>
        <v>0</v>
      </c>
      <c r="R105" s="106">
        <f>IFERROR(
IF(LA!$H$11=1,(VLOOKUP($A105,'LA31'!$B$1:$BZ$201,'LA31'!Q$1,0)),
IF(LA!$H$11=2,(VLOOKUP($A105,'LA32'!$B$1:$BZ$201,'LA32'!Q$1,0)),
IF(LA!$H$11=3,(VLOOKUP($A105,'LA33'!$B$1:$BZ$201,'LA33'!Q$1,0)),
0))),".")</f>
        <v>0</v>
      </c>
      <c r="S105" s="106">
        <f>IFERROR(
IF(LA!$H$11=1,(VLOOKUP($A105,'LA31'!$B$1:$BZ$201,'LA31'!R$1,0)),
IF(LA!$H$11=2,(VLOOKUP($A105,'LA32'!$B$1:$BZ$201,'LA32'!R$1,0)),
IF(LA!$H$11=3,(VLOOKUP($A105,'LA33'!$B$1:$BZ$201,'LA33'!R$1,0)),
0))),".")</f>
        <v>0</v>
      </c>
      <c r="T105" s="106">
        <f>IFERROR(
IF(LA!$H$11=1,(VLOOKUP($A105,'LA31'!$B$1:$BZ$201,'LA31'!S$1,0)),
IF(LA!$H$11=2,(VLOOKUP($A105,'LA32'!$B$1:$BZ$201,'LA32'!S$1,0)),
IF(LA!$H$11=3,(VLOOKUP($A105,'LA33'!$B$1:$BZ$201,'LA33'!S$1,0)),
0))),".")</f>
        <v>0.02</v>
      </c>
      <c r="U105" s="106">
        <f>IFERROR(
IF(LA!$H$11=1,(VLOOKUP($A105,'LA31'!$B$1:$BZ$201,'LA31'!T$1,0)),
IF(LA!$H$11=2,(VLOOKUP($A105,'LA32'!$B$1:$BZ$201,'LA32'!T$1,0)),
IF(LA!$H$11=3,(VLOOKUP($A105,'LA33'!$B$1:$BZ$201,'LA33'!T$1,0)),
0))),".")</f>
        <v>0.02</v>
      </c>
      <c r="V105" s="106">
        <f>IFERROR(
IF(LA!$H$11=1,(VLOOKUP($A105,'LA31'!$B$1:$BZ$201,'LA31'!U$1,0)),
IF(LA!$H$11=2,(VLOOKUP($A105,'LA32'!$B$1:$BZ$201,'LA32'!U$1,0)),
IF(LA!$H$11=3,(VLOOKUP($A105,'LA33'!$B$1:$BZ$201,'LA33'!U$1,0)),
0))),".")</f>
        <v>0</v>
      </c>
      <c r="W105" s="106">
        <f>IFERROR(
IF(LA!$H$11=1,(VLOOKUP($A105,'LA31'!$B$1:$BZ$201,'LA31'!V$1,0)),
IF(LA!$H$11=2,(VLOOKUP($A105,'LA32'!$B$1:$BZ$201,'LA32'!V$1,0)),
IF(LA!$H$11=3,(VLOOKUP($A105,'LA33'!$B$1:$BZ$201,'LA33'!V$1,0)),
0))),".")</f>
        <v>0.04</v>
      </c>
      <c r="X105" s="106">
        <f>IFERROR(
IF(LA!$H$11=1,(VLOOKUP($A105,'LA31'!$B$1:$BZ$201,'LA31'!W$1,0)),
IF(LA!$H$11=2,(VLOOKUP($A105,'LA32'!$B$1:$BZ$201,'LA32'!W$1,0)),
IF(LA!$H$11=3,(VLOOKUP($A105,'LA33'!$B$1:$BZ$201,'LA33'!W$1,0)),
0))),".")</f>
        <v>0.04</v>
      </c>
      <c r="Y105" s="106">
        <f>IFERROR(
IF(LA!$H$11=1,(VLOOKUP($A105,'LA31'!$B$1:$BZ$201,'LA31'!X$1,0)),
IF(LA!$H$11=2,(VLOOKUP($A105,'LA32'!$B$1:$BZ$201,'LA32'!X$1,0)),
IF(LA!$H$11=3,(VLOOKUP($A105,'LA33'!$B$1:$BZ$201,'LA33'!X$1,0)),
0))),".")</f>
        <v>0</v>
      </c>
      <c r="Z105" s="106" t="str">
        <f>IFERROR(
IF(LA!$H$11=1,(VLOOKUP($A105,'LA31'!$B$1:$BZ$201,'LA31'!Y$1,0)),
IF(LA!$H$11=2,(VLOOKUP($A105,'LA32'!$B$1:$BZ$201,'LA32'!Y$1,0)),
IF(LA!$H$11=3,(VLOOKUP($A105,'LA33'!$B$1:$BZ$201,'LA33'!Y$1,0)),
0))),".")</f>
        <v>x</v>
      </c>
      <c r="AA105" s="106" t="str">
        <f>IFERROR(
IF(LA!$H$11=1,(VLOOKUP($A105,'LA31'!$B$1:$BZ$201,'LA31'!Z$1,0)),
IF(LA!$H$11=2,(VLOOKUP($A105,'LA32'!$B$1:$BZ$201,'LA32'!Z$1,0)),
IF(LA!$H$11=3,(VLOOKUP($A105,'LA33'!$B$1:$BZ$201,'LA33'!Z$1,0)),
0))),".")</f>
        <v>x</v>
      </c>
      <c r="AB105" s="106">
        <f>IFERROR(
IF(LA!$H$11=1,(VLOOKUP($A105,'LA31'!$B$1:$BZ$201,'LA31'!AA$1,0)),
IF(LA!$H$11=2,(VLOOKUP($A105,'LA32'!$B$1:$BZ$201,'LA32'!AA$1,0)),
IF(LA!$H$11=3,(VLOOKUP($A105,'LA33'!$B$1:$BZ$201,'LA33'!AA$1,0)),
0))),".")</f>
        <v>0</v>
      </c>
      <c r="AC105" s="106">
        <f>IFERROR(
IF(LA!$H$11=1,(VLOOKUP($A105,'LA31'!$B$1:$BZ$201,'LA31'!AB$1,0)),
IF(LA!$H$11=2,(VLOOKUP($A105,'LA32'!$B$1:$BZ$201,'LA32'!AB$1,0)),
IF(LA!$H$11=3,(VLOOKUP($A105,'LA33'!$B$1:$BZ$201,'LA33'!AB$1,0)),
0))),".")</f>
        <v>0</v>
      </c>
      <c r="AD105" s="106">
        <f>IFERROR(
IF(LA!$H$11=1,(VLOOKUP($A105,'LA31'!$B$1:$BZ$201,'LA31'!AC$1,0)),
IF(LA!$H$11=2,(VLOOKUP($A105,'LA32'!$B$1:$BZ$201,'LA32'!AC$1,0)),
IF(LA!$H$11=3,(VLOOKUP($A105,'LA33'!$B$1:$BZ$201,'LA33'!AC$1,0)),
0))),".")</f>
        <v>0</v>
      </c>
      <c r="AE105" s="106">
        <f>IFERROR(
IF(LA!$H$11=1,(VLOOKUP($A105,'LA31'!$B$1:$BZ$201,'LA31'!AD$1,0)),
IF(LA!$H$11=2,(VLOOKUP($A105,'LA32'!$B$1:$BZ$201,'LA32'!AD$1,0)),
IF(LA!$H$11=3,(VLOOKUP($A105,'LA33'!$B$1:$BZ$201,'LA33'!AD$1,0)),
0))),".")</f>
        <v>0</v>
      </c>
      <c r="AF105" s="106">
        <f>IFERROR(
IF(LA!$H$11=1,(VLOOKUP($A105,'LA31'!$B$1:$BZ$201,'LA31'!AE$1,0)),
IF(LA!$H$11=2,(VLOOKUP($A105,'LA32'!$B$1:$BZ$201,'LA32'!AE$1,0)),
IF(LA!$H$11=3,(VLOOKUP($A105,'LA33'!$B$1:$BZ$201,'LA33'!AE$1,0)),
0))),".")</f>
        <v>0.05</v>
      </c>
      <c r="AG105" s="106">
        <f>IFERROR(
IF(LA!$H$11=1,(VLOOKUP($A105,'LA31'!$B$1:$BZ$201,'LA31'!AF$1,0)),
IF(LA!$H$11=2,(VLOOKUP($A105,'LA32'!$B$1:$BZ$201,'LA32'!AF$1,0)),
IF(LA!$H$11=3,(VLOOKUP($A105,'LA33'!$B$1:$BZ$201,'LA33'!AF$1,0)),
0))),".")</f>
        <v>0.04</v>
      </c>
      <c r="AH105" s="106">
        <f>IFERROR(
IF(LA!$H$11=1,(VLOOKUP($A105,'LA31'!$B$1:$BZ$201,'LA31'!AG$1,0)),
IF(LA!$H$11=2,(VLOOKUP($A105,'LA32'!$B$1:$BZ$201,'LA32'!AG$1,0)),
IF(LA!$H$11=3,(VLOOKUP($A105,'LA33'!$B$1:$BZ$201,'LA33'!AG$1,0)),
0))),".")</f>
        <v>0.39</v>
      </c>
      <c r="AI105" s="106">
        <f>IFERROR(
IF(LA!$H$11=1,(VLOOKUP($A105,'LA31'!$B$1:$BZ$201,'LA31'!AH$1,0)),
IF(LA!$H$11=2,(VLOOKUP($A105,'LA32'!$B$1:$BZ$201,'LA32'!AH$1,0)),
IF(LA!$H$11=3,(VLOOKUP($A105,'LA33'!$B$1:$BZ$201,'LA33'!AH$1,0)),
0))),".")</f>
        <v>0.49</v>
      </c>
      <c r="AJ105" s="106">
        <f>IFERROR(
IF(LA!$H$11=1,(VLOOKUP($A105,'LA31'!$B$1:$BZ$201,'LA31'!AI$1,0)),
IF(LA!$H$11=2,(VLOOKUP($A105,'LA32'!$B$1:$BZ$201,'LA32'!AI$1,0)),
IF(LA!$H$11=3,(VLOOKUP($A105,'LA33'!$B$1:$BZ$201,'LA33'!AI$1,0)),
0))),".")</f>
        <v>0.49</v>
      </c>
      <c r="AK105" s="106" t="str">
        <f>IFERROR(
IF(LA!$H$11=1,(VLOOKUP($A105,'LA31'!$B$1:$BZ$201,'LA31'!AJ$1,0)),
IF(LA!$H$11=2,(VLOOKUP($A105,'LA32'!$B$1:$BZ$201,'LA32'!AJ$1,0)),
IF(LA!$H$11=3,(VLOOKUP($A105,'LA33'!$B$1:$BZ$201,'LA33'!AJ$1,0)),
0))),".")</f>
        <v>x</v>
      </c>
      <c r="AL105" s="106">
        <f>IFERROR(
IF(LA!$H$11=1,(VLOOKUP($A105,'LA31'!$B$1:$BZ$201,'LA31'!AK$1,0)),
IF(LA!$H$11=2,(VLOOKUP($A105,'LA32'!$B$1:$BZ$201,'LA32'!AK$1,0)),
IF(LA!$H$11=3,(VLOOKUP($A105,'LA33'!$B$1:$BZ$201,'LA33'!AK$1,0)),
0))),".")</f>
        <v>0.21</v>
      </c>
      <c r="AM105" s="106">
        <f>IFERROR(
IF(LA!$H$11=1,(VLOOKUP($A105,'LA31'!$B$1:$BZ$201,'LA31'!AL$1,0)),
IF(LA!$H$11=2,(VLOOKUP($A105,'LA32'!$B$1:$BZ$201,'LA32'!AL$1,0)),
IF(LA!$H$11=3,(VLOOKUP($A105,'LA33'!$B$1:$BZ$201,'LA33'!AL$1,0)),
0))),".")</f>
        <v>0.21</v>
      </c>
      <c r="AN105" s="106">
        <f>IFERROR(
IF(LA!$H$11=1,(VLOOKUP($A105,'LA31'!$B$1:$BZ$201,'LA31'!AM$1,0)),
IF(LA!$H$11=2,(VLOOKUP($A105,'LA32'!$B$1:$BZ$201,'LA32'!AM$1,0)),
IF(LA!$H$11=3,(VLOOKUP($A105,'LA33'!$B$1:$BZ$201,'LA33'!AM$1,0)),
0))),".")</f>
        <v>0</v>
      </c>
      <c r="AO105" s="106">
        <f>IFERROR(
IF(LA!$H$11=1,(VLOOKUP($A105,'LA31'!$B$1:$BZ$201,'LA31'!AN$1,0)),
IF(LA!$H$11=2,(VLOOKUP($A105,'LA32'!$B$1:$BZ$201,'LA32'!AN$1,0)),
IF(LA!$H$11=3,(VLOOKUP($A105,'LA33'!$B$1:$BZ$201,'LA33'!AN$1,0)),
0))),".")</f>
        <v>0.01</v>
      </c>
      <c r="AP105" s="106">
        <f>IFERROR(
IF(LA!$H$11=1,(VLOOKUP($A105,'LA31'!$B$1:$BZ$201,'LA31'!AO$1,0)),
IF(LA!$H$11=2,(VLOOKUP($A105,'LA32'!$B$1:$BZ$201,'LA32'!AO$1,0)),
IF(LA!$H$11=3,(VLOOKUP($A105,'LA33'!$B$1:$BZ$201,'LA33'!AO$1,0)),
0))),".")</f>
        <v>0.01</v>
      </c>
      <c r="AQ105" s="106" t="str">
        <f>IFERROR(
IF(LA!$H$11=1,(VLOOKUP($A105,'LA31'!$B$1:$BZ$201,'LA31'!AP$1,0)),
IF(LA!$H$11=2,(VLOOKUP($A105,'LA32'!$B$1:$BZ$201,'LA32'!AP$1,0)),
IF(LA!$H$11=3,(VLOOKUP($A105,'LA33'!$B$1:$BZ$201,'LA33'!AP$1,0)),
0))),".")</f>
        <v>x</v>
      </c>
      <c r="AR105" s="106">
        <f>IFERROR(
IF(LA!$H$11=1,(VLOOKUP($A105,'LA31'!$B$1:$BZ$201,'LA31'!AQ$1,0)),
IF(LA!$H$11=2,(VLOOKUP($A105,'LA32'!$B$1:$BZ$201,'LA32'!AQ$1,0)),
IF(LA!$H$11=3,(VLOOKUP($A105,'LA33'!$B$1:$BZ$201,'LA33'!AQ$1,0)),
0))),".")</f>
        <v>0.15</v>
      </c>
      <c r="AS105" s="106">
        <f>IFERROR(
IF(LA!$H$11=1,(VLOOKUP($A105,'LA31'!$B$1:$BZ$201,'LA31'!AR$1,0)),
IF(LA!$H$11=2,(VLOOKUP($A105,'LA32'!$B$1:$BZ$201,'LA32'!AR$1,0)),
IF(LA!$H$11=3,(VLOOKUP($A105,'LA33'!$B$1:$BZ$201,'LA33'!AR$1,0)),
0))),".")</f>
        <v>0.15</v>
      </c>
      <c r="AT105" s="106" t="str">
        <f>IFERROR(
IF(LA!$H$11=1,(VLOOKUP($A105,'LA31'!$B$1:$BZ$201,'LA31'!AS$1,0)),
IF(LA!$H$11=2,(VLOOKUP($A105,'LA32'!$B$1:$BZ$201,'LA32'!AS$1,0)),
IF(LA!$H$11=3,(VLOOKUP($A105,'LA33'!$B$1:$BZ$201,'LA33'!AS$1,0)),
0))),".")</f>
        <v>x</v>
      </c>
      <c r="AU105" s="106">
        <f>IFERROR(
IF(LA!$H$11=1,(VLOOKUP($A105,'LA31'!$B$1:$BZ$201,'LA31'!AT$1,0)),
IF(LA!$H$11=2,(VLOOKUP($A105,'LA32'!$B$1:$BZ$201,'LA32'!AT$1,0)),
IF(LA!$H$11=3,(VLOOKUP($A105,'LA33'!$B$1:$BZ$201,'LA33'!AT$1,0)),
0))),".")</f>
        <v>0.27</v>
      </c>
      <c r="AV105" s="106">
        <f>IFERROR(
IF(LA!$H$11=1,(VLOOKUP($A105,'LA31'!$B$1:$BZ$201,'LA31'!AU$1,0)),
IF(LA!$H$11=2,(VLOOKUP($A105,'LA32'!$B$1:$BZ$201,'LA32'!AU$1,0)),
IF(LA!$H$11=3,(VLOOKUP($A105,'LA33'!$B$1:$BZ$201,'LA33'!AU$1,0)),
0))),".")</f>
        <v>0.27</v>
      </c>
      <c r="AW105" s="106" t="str">
        <f>IFERROR(
IF(LA!$H$11=1,(VLOOKUP($A105,'LA31'!$B$1:$BZ$201,'LA31'!AV$1,0)),
IF(LA!$H$11=2,(VLOOKUP($A105,'LA32'!$B$1:$BZ$201,'LA32'!AV$1,0)),
IF(LA!$H$11=3,(VLOOKUP($A105,'LA33'!$B$1:$BZ$201,'LA33'!AV$1,0)),
0))),".")</f>
        <v>x</v>
      </c>
      <c r="AX105" s="106">
        <f>IFERROR(
IF(LA!$H$11=1,(VLOOKUP($A105,'LA31'!$B$1:$BZ$201,'LA31'!AW$1,0)),
IF(LA!$H$11=2,(VLOOKUP($A105,'LA32'!$B$1:$BZ$201,'LA32'!AW$1,0)),
IF(LA!$H$11=3,(VLOOKUP($A105,'LA33'!$B$1:$BZ$201,'LA33'!AW$1,0)),
0))),".")</f>
        <v>0.01</v>
      </c>
      <c r="AY105" s="106">
        <f>IFERROR(
IF(LA!$H$11=1,(VLOOKUP($A105,'LA31'!$B$1:$BZ$201,'LA31'!AX$1,0)),
IF(LA!$H$11=2,(VLOOKUP($A105,'LA32'!$B$1:$BZ$201,'LA32'!AX$1,0)),
IF(LA!$H$11=3,(VLOOKUP($A105,'LA33'!$B$1:$BZ$201,'LA33'!AX$1,0)),
0))),".")</f>
        <v>0.01</v>
      </c>
      <c r="AZ105" s="106">
        <f>IFERROR(
IF(LA!$H$11=1,(VLOOKUP($A105,'LA31'!$B$1:$BZ$201,'LA31'!AY$1,0)),
IF(LA!$H$11=2,(VLOOKUP($A105,'LA32'!$B$1:$BZ$201,'LA32'!AY$1,0)),
IF(LA!$H$11=3,(VLOOKUP($A105,'LA33'!$B$1:$BZ$201,'LA33'!AY$1,0)),
0))),".")</f>
        <v>0</v>
      </c>
      <c r="BA105" s="106" t="str">
        <f>IFERROR(
IF(LA!$H$11=1,(VLOOKUP($A105,'LA31'!$B$1:$BZ$201,'LA31'!AZ$1,0)),
IF(LA!$H$11=2,(VLOOKUP($A105,'LA32'!$B$1:$BZ$201,'LA32'!AZ$1,0)),
IF(LA!$H$11=3,(VLOOKUP($A105,'LA33'!$B$1:$BZ$201,'LA33'!AZ$1,0)),
0))),".")</f>
        <v>x</v>
      </c>
      <c r="BB105" s="106" t="str">
        <f>IFERROR(
IF(LA!$H$11=1,(VLOOKUP($A105,'LA31'!$B$1:$BZ$201,'LA31'!BA$1,0)),
IF(LA!$H$11=2,(VLOOKUP($A105,'LA32'!$B$1:$BZ$201,'LA32'!BA$1,0)),
IF(LA!$H$11=3,(VLOOKUP($A105,'LA33'!$B$1:$BZ$201,'LA33'!BA$1,0)),
0))),".")</f>
        <v>x</v>
      </c>
      <c r="BC105" s="106" t="str">
        <f>IFERROR(
IF(LA!$H$11=1,(VLOOKUP($A105,'LA31'!$B$1:$BZ$201,'LA31'!BB$1,0)),
IF(LA!$H$11=2,(VLOOKUP($A105,'LA32'!$B$1:$BZ$201,'LA32'!BB$1,0)),
IF(LA!$H$11=3,(VLOOKUP($A105,'LA33'!$B$1:$BZ$201,'LA33'!BB$1,0)),
0))),".")</f>
        <v>x</v>
      </c>
      <c r="BD105" s="106">
        <f>IFERROR(
IF(LA!$H$11=1,(VLOOKUP($A105,'LA31'!$B$1:$BZ$201,'LA31'!BC$1,0)),
IF(LA!$H$11=2,(VLOOKUP($A105,'LA32'!$B$1:$BZ$201,'LA32'!BC$1,0)),
IF(LA!$H$11=3,(VLOOKUP($A105,'LA33'!$B$1:$BZ$201,'LA33'!BC$1,0)),
0))),".")</f>
        <v>0.11</v>
      </c>
      <c r="BE105" s="106">
        <f>IFERROR(
IF(LA!$H$11=1,(VLOOKUP($A105,'LA31'!$B$1:$BZ$201,'LA31'!BD$1,0)),
IF(LA!$H$11=2,(VLOOKUP($A105,'LA32'!$B$1:$BZ$201,'LA32'!BD$1,0)),
IF(LA!$H$11=3,(VLOOKUP($A105,'LA33'!$B$1:$BZ$201,'LA33'!BD$1,0)),
0))),".")</f>
        <v>0.11</v>
      </c>
      <c r="BF105" s="106" t="str">
        <f>IFERROR(
IF(LA!$H$11=1,(VLOOKUP($A105,'LA31'!$B$1:$BZ$201,'LA31'!BE$1,0)),
IF(LA!$H$11=2,(VLOOKUP($A105,'LA32'!$B$1:$BZ$201,'LA32'!BE$1,0)),
IF(LA!$H$11=3,(VLOOKUP($A105,'LA33'!$B$1:$BZ$201,'LA33'!BE$1,0)),
0))),".")</f>
        <v>x</v>
      </c>
      <c r="BG105" s="106">
        <f>IFERROR(
IF(LA!$H$11=1,(VLOOKUP($A105,'LA31'!$B$1:$BZ$201,'LA31'!BF$1,0)),
IF(LA!$H$11=2,(VLOOKUP($A105,'LA32'!$B$1:$BZ$201,'LA32'!BF$1,0)),
IF(LA!$H$11=3,(VLOOKUP($A105,'LA33'!$B$1:$BZ$201,'LA33'!BF$1,0)),
0))),".")</f>
        <v>7.0000000000000007E-2</v>
      </c>
      <c r="BH105" s="106">
        <f>IFERROR(
IF(LA!$H$11=1,(VLOOKUP($A105,'LA31'!$B$1:$BZ$201,'LA31'!BG$1,0)),
IF(LA!$H$11=2,(VLOOKUP($A105,'LA32'!$B$1:$BZ$201,'LA32'!BG$1,0)),
IF(LA!$H$11=3,(VLOOKUP($A105,'LA33'!$B$1:$BZ$201,'LA33'!BG$1,0)),
0))),".")</f>
        <v>7.0000000000000007E-2</v>
      </c>
      <c r="BI105" s="106" t="str">
        <f>IFERROR(
IF(LA!$H$11=1,(VLOOKUP($A105,'LA31'!$B$1:$BZ$201,'LA31'!BH$1,0)),
IF(LA!$H$11=2,(VLOOKUP($A105,'LA32'!$B$1:$BZ$201,'LA32'!BH$1,0)),
IF(LA!$H$11=3,(VLOOKUP($A105,'LA33'!$B$1:$BZ$201,'LA33'!BH$1,0)),
0))),".")</f>
        <v>x</v>
      </c>
      <c r="BJ105" s="106">
        <f>IFERROR(
IF(LA!$H$11=1,(VLOOKUP($A105,'LA31'!$B$1:$BZ$201,'LA31'!BI$1,0)),
IF(LA!$H$11=2,(VLOOKUP($A105,'LA32'!$B$1:$BZ$201,'LA32'!BI$1,0)),
IF(LA!$H$11=3,(VLOOKUP($A105,'LA33'!$B$1:$BZ$201,'LA33'!BI$1,0)),
0))),".")</f>
        <v>0.05</v>
      </c>
      <c r="BK105" s="106">
        <f>IFERROR(
IF(LA!$H$11=1,(VLOOKUP($A105,'LA31'!$B$1:$BZ$201,'LA31'!BJ$1,0)),
IF(LA!$H$11=2,(VLOOKUP($A105,'LA32'!$B$1:$BZ$201,'LA32'!BJ$1,0)),
IF(LA!$H$11=3,(VLOOKUP($A105,'LA33'!$B$1:$BZ$201,'LA33'!BJ$1,0)),
0))),".")</f>
        <v>0.05</v>
      </c>
      <c r="BL105" s="106">
        <f>IFERROR(
IF(LA!$H$11=1,(VLOOKUP($A105,'LA31'!$B$1:$BZ$201,'LA31'!BK$1,0)),
IF(LA!$H$11=2,(VLOOKUP($A105,'LA32'!$B$1:$BZ$201,'LA32'!BK$1,0)),
IF(LA!$H$11=3,(VLOOKUP($A105,'LA33'!$B$1:$BZ$201,'LA33'!BK$1,0)),
0))),".")</f>
        <v>0</v>
      </c>
      <c r="BM105" s="106">
        <f>IFERROR(
IF(LA!$H$11=1,(VLOOKUP($A105,'LA31'!$B$1:$BZ$201,'LA31'!BL$1,0)),
IF(LA!$H$11=2,(VLOOKUP($A105,'LA32'!$B$1:$BZ$201,'LA32'!BL$1,0)),
IF(LA!$H$11=3,(VLOOKUP($A105,'LA33'!$B$1:$BZ$201,'LA33'!BL$1,0)),
0))),".")</f>
        <v>0</v>
      </c>
      <c r="BN105" s="106">
        <f>IFERROR(
IF(LA!$H$11=1,(VLOOKUP($A105,'LA31'!$B$1:$BZ$201,'LA31'!BM$1,0)),
IF(LA!$H$11=2,(VLOOKUP($A105,'LA32'!$B$1:$BZ$201,'LA32'!BM$1,0)),
IF(LA!$H$11=3,(VLOOKUP($A105,'LA33'!$B$1:$BZ$201,'LA33'!BM$1,0)),
0))),".")</f>
        <v>0</v>
      </c>
      <c r="BO105" s="106">
        <f>IFERROR(
IF(LA!$H$11=1,(VLOOKUP($A105,'LA31'!$B$1:$BZ$201,'LA31'!BN$1,0)),
IF(LA!$H$11=2,(VLOOKUP($A105,'LA32'!$B$1:$BZ$201,'LA32'!BN$1,0)),
IF(LA!$H$11=3,(VLOOKUP($A105,'LA33'!$B$1:$BZ$201,'LA33'!BN$1,0)),
0))),".")</f>
        <v>0</v>
      </c>
      <c r="BP105" s="106">
        <f>IFERROR(
IF(LA!$H$11=1,(VLOOKUP($A105,'LA31'!$B$1:$BZ$201,'LA31'!BO$1,0)),
IF(LA!$H$11=2,(VLOOKUP($A105,'LA32'!$B$1:$BZ$201,'LA32'!BO$1,0)),
IF(LA!$H$11=3,(VLOOKUP($A105,'LA33'!$B$1:$BZ$201,'LA33'!BO$1,0)),
0))),".")</f>
        <v>0.01</v>
      </c>
      <c r="BQ105" s="106">
        <f>IFERROR(
IF(LA!$H$11=1,(VLOOKUP($A105,'LA31'!$B$1:$BZ$201,'LA31'!BP$1,0)),
IF(LA!$H$11=2,(VLOOKUP($A105,'LA32'!$B$1:$BZ$201,'LA32'!BP$1,0)),
IF(LA!$H$11=3,(VLOOKUP($A105,'LA33'!$B$1:$BZ$201,'LA33'!BP$1,0)),
0))),".")</f>
        <v>0.01</v>
      </c>
      <c r="BR105" s="106" t="str">
        <f>IFERROR(
IF(LA!$H$11=1,(VLOOKUP($A105,'LA31'!$B$1:$BZ$201,'LA31'!BQ$1,0)),
IF(LA!$H$11=2,(VLOOKUP($A105,'LA32'!$B$1:$BZ$201,'LA32'!BQ$1,0)),
IF(LA!$H$11=3,(VLOOKUP($A105,'LA33'!$B$1:$BZ$201,'LA33'!BQ$1,0)),
0))),".")</f>
        <v>x</v>
      </c>
      <c r="BS105" s="106">
        <f>IFERROR(
IF(LA!$H$11=1,(VLOOKUP($A105,'LA31'!$B$1:$BZ$201,'LA31'!BR$1,0)),
IF(LA!$H$11=2,(VLOOKUP($A105,'LA32'!$B$1:$BZ$201,'LA32'!BR$1,0)),
IF(LA!$H$11=3,(VLOOKUP($A105,'LA33'!$B$1:$BZ$201,'LA33'!BR$1,0)),
0))),".")</f>
        <v>0.06</v>
      </c>
      <c r="BT105" s="106">
        <f>IFERROR(
IF(LA!$H$11=1,(VLOOKUP($A105,'LA31'!$B$1:$BZ$201,'LA31'!BS$1,0)),
IF(LA!$H$11=2,(VLOOKUP($A105,'LA32'!$B$1:$BZ$201,'LA32'!BS$1,0)),
IF(LA!$H$11=3,(VLOOKUP($A105,'LA33'!$B$1:$BZ$201,'LA33'!BS$1,0)),
0))),".")</f>
        <v>0.06</v>
      </c>
      <c r="BU105" s="106">
        <f>IFERROR(
IF(LA!$H$11=1,(VLOOKUP($A105,'LA31'!$B$1:$BZ$201,'LA31'!BT$1,0)),
IF(LA!$H$11=2,(VLOOKUP($A105,'LA32'!$B$1:$BZ$201,'LA32'!BT$1,0)),
IF(LA!$H$11=3,(VLOOKUP($A105,'LA33'!$B$1:$BZ$201,'LA33'!BT$1,0)),
0))),".")</f>
        <v>0</v>
      </c>
      <c r="BV105" s="106">
        <f>IFERROR(
IF(LA!$H$11=1,(VLOOKUP($A105,'LA31'!$B$1:$BZ$201,'LA31'!BU$1,0)),
IF(LA!$H$11=2,(VLOOKUP($A105,'LA32'!$B$1:$BZ$201,'LA32'!BU$1,0)),
IF(LA!$H$11=3,(VLOOKUP($A105,'LA33'!$B$1:$BZ$201,'LA33'!BU$1,0)),
0))),".")</f>
        <v>0.01</v>
      </c>
      <c r="BW105" s="106">
        <f>IFERROR(
IF(LA!$H$11=1,(VLOOKUP($A105,'LA31'!$B$1:$BZ$201,'LA31'!BV$1,0)),
IF(LA!$H$11=2,(VLOOKUP($A105,'LA32'!$B$1:$BZ$201,'LA32'!BV$1,0)),
IF(LA!$H$11=3,(VLOOKUP($A105,'LA33'!$B$1:$BZ$201,'LA33'!BV$1,0)),
0))),".")</f>
        <v>0.01</v>
      </c>
      <c r="BX105" s="106" t="str">
        <f>IFERROR(
IF(LA!$H$11=1,(VLOOKUP($A105,'LA31'!$B$1:$BZ$201,'LA31'!BW$1,0)),
IF(LA!$H$11=2,(VLOOKUP($A105,'LA32'!$B$1:$BZ$201,'LA32'!BW$1,0)),
IF(LA!$H$11=3,(VLOOKUP($A105,'LA33'!$B$1:$BZ$201,'LA33'!BW$1,0)),
0))),".")</f>
        <v>x</v>
      </c>
      <c r="BY105" s="106">
        <f>IFERROR(
IF(LA!$H$11=1,(VLOOKUP($A105,'LA31'!$B$1:$BZ$201,'LA31'!BX$1,0)),
IF(LA!$H$11=2,(VLOOKUP($A105,'LA32'!$B$1:$BZ$201,'LA32'!BX$1,0)),
IF(LA!$H$11=3,(VLOOKUP($A105,'LA33'!$B$1:$BZ$201,'LA33'!BX$1,0)),
0))),".")</f>
        <v>0.15</v>
      </c>
      <c r="BZ105" s="106">
        <f>IFERROR(
IF(LA!$H$11=1,(VLOOKUP($A105,'LA31'!$B$1:$BZ$201,'LA31'!BY$1,0)),
IF(LA!$H$11=2,(VLOOKUP($A105,'LA32'!$B$1:$BZ$201,'LA32'!BY$1,0)),
IF(LA!$H$11=3,(VLOOKUP($A105,'LA33'!$B$1:$BZ$201,'LA33'!BY$1,0)),
0))),".")</f>
        <v>0.15</v>
      </c>
    </row>
    <row r="106" spans="1:78" x14ac:dyDescent="0.2">
      <c r="A106" s="55">
        <v>392</v>
      </c>
      <c r="B106" s="55" t="s">
        <v>288</v>
      </c>
      <c r="C106" s="88" t="s">
        <v>191</v>
      </c>
      <c r="D106" s="59">
        <f>IFERROR(
IF(LA!$H$11=1,(VLOOKUP($A106,'LA31'!$B$1:$BZ$201,'LA31'!C$1,0)),
IF(LA!$H$11=2,(VLOOKUP($A106,'LA32'!$B$1:$BZ$201,'LA32'!C$1,0)),
IF(LA!$H$11=3,(VLOOKUP($A106,'LA33'!$B$1:$BZ$201,'LA33'!C$1,0)),
0))),".")</f>
        <v>20</v>
      </c>
      <c r="E106" s="59">
        <f>IFERROR(
IF(LA!$H$11=1,(VLOOKUP($A106,'LA31'!$B$1:$BZ$201,'LA31'!D$1,0)),
IF(LA!$H$11=2,(VLOOKUP($A106,'LA32'!$B$1:$BZ$201,'LA32'!D$1,0)),
IF(LA!$H$11=3,(VLOOKUP($A106,'LA33'!$B$1:$BZ$201,'LA33'!D$1,0)),
0))),".")</f>
        <v>690</v>
      </c>
      <c r="F106" s="59">
        <f>IFERROR(
IF(LA!$H$11=1,(VLOOKUP($A106,'LA31'!$B$1:$BZ$201,'LA31'!E$1,0)),
IF(LA!$H$11=2,(VLOOKUP($A106,'LA32'!$B$1:$BZ$201,'LA32'!E$1,0)),
IF(LA!$H$11=3,(VLOOKUP($A106,'LA33'!$B$1:$BZ$201,'LA33'!E$1,0)),
0))),".")</f>
        <v>710</v>
      </c>
      <c r="G106" s="106">
        <f>IFERROR(
IF(LA!$H$11=1,(VLOOKUP($A106,'LA31'!$B$1:$BZ$201,'LA31'!F$1,0)),
IF(LA!$H$11=2,(VLOOKUP($A106,'LA32'!$B$1:$BZ$201,'LA32'!F$1,0)),
IF(LA!$H$11=3,(VLOOKUP($A106,'LA33'!$B$1:$BZ$201,'LA33'!F$1,0)),
0))),".")</f>
        <v>0.9</v>
      </c>
      <c r="H106" s="106">
        <f>IFERROR(
IF(LA!$H$11=1,(VLOOKUP($A106,'LA31'!$B$1:$BZ$201,'LA31'!G$1,0)),
IF(LA!$H$11=2,(VLOOKUP($A106,'LA32'!$B$1:$BZ$201,'LA32'!G$1,0)),
IF(LA!$H$11=3,(VLOOKUP($A106,'LA33'!$B$1:$BZ$201,'LA33'!G$1,0)),
0))),".")</f>
        <v>0.82</v>
      </c>
      <c r="I106" s="106">
        <f>IFERROR(
IF(LA!$H$11=1,(VLOOKUP($A106,'LA31'!$B$1:$BZ$201,'LA31'!H$1,0)),
IF(LA!$H$11=2,(VLOOKUP($A106,'LA32'!$B$1:$BZ$201,'LA32'!H$1,0)),
IF(LA!$H$11=3,(VLOOKUP($A106,'LA33'!$B$1:$BZ$201,'LA33'!H$1,0)),
0))),".")</f>
        <v>0.82</v>
      </c>
      <c r="J106" s="106">
        <f>IFERROR(
IF(LA!$H$11=1,(VLOOKUP($A106,'LA31'!$B$1:$BZ$201,'LA31'!I$1,0)),
IF(LA!$H$11=2,(VLOOKUP($A106,'LA32'!$B$1:$BZ$201,'LA32'!I$1,0)),
IF(LA!$H$11=3,(VLOOKUP($A106,'LA33'!$B$1:$BZ$201,'LA33'!I$1,0)),
0))),".")</f>
        <v>0.85</v>
      </c>
      <c r="K106" s="106">
        <f>IFERROR(
IF(LA!$H$11=1,(VLOOKUP($A106,'LA31'!$B$1:$BZ$201,'LA31'!J$1,0)),
IF(LA!$H$11=2,(VLOOKUP($A106,'LA32'!$B$1:$BZ$201,'LA32'!J$1,0)),
IF(LA!$H$11=3,(VLOOKUP($A106,'LA33'!$B$1:$BZ$201,'LA33'!J$1,0)),
0))),".")</f>
        <v>0.73</v>
      </c>
      <c r="L106" s="106">
        <f>IFERROR(
IF(LA!$H$11=1,(VLOOKUP($A106,'LA31'!$B$1:$BZ$201,'LA31'!K$1,0)),
IF(LA!$H$11=2,(VLOOKUP($A106,'LA32'!$B$1:$BZ$201,'LA32'!K$1,0)),
IF(LA!$H$11=3,(VLOOKUP($A106,'LA33'!$B$1:$BZ$201,'LA33'!K$1,0)),
0))),".")</f>
        <v>0.73</v>
      </c>
      <c r="M106" s="106" t="str">
        <f>IFERROR(
IF(LA!$H$11=1,(VLOOKUP($A106,'LA31'!$B$1:$BZ$201,'LA31'!L$1,0)),
IF(LA!$H$11=2,(VLOOKUP($A106,'LA32'!$B$1:$BZ$201,'LA32'!L$1,0)),
IF(LA!$H$11=3,(VLOOKUP($A106,'LA33'!$B$1:$BZ$201,'LA33'!L$1,0)),
0))),".")</f>
        <v>x</v>
      </c>
      <c r="N106" s="106">
        <f>IFERROR(
IF(LA!$H$11=1,(VLOOKUP($A106,'LA31'!$B$1:$BZ$201,'LA31'!M$1,0)),
IF(LA!$H$11=2,(VLOOKUP($A106,'LA32'!$B$1:$BZ$201,'LA32'!M$1,0)),
IF(LA!$H$11=3,(VLOOKUP($A106,'LA33'!$B$1:$BZ$201,'LA33'!M$1,0)),
0))),".")</f>
        <v>0.1</v>
      </c>
      <c r="O106" s="106">
        <f>IFERROR(
IF(LA!$H$11=1,(VLOOKUP($A106,'LA31'!$B$1:$BZ$201,'LA31'!N$1,0)),
IF(LA!$H$11=2,(VLOOKUP($A106,'LA32'!$B$1:$BZ$201,'LA32'!N$1,0)),
IF(LA!$H$11=3,(VLOOKUP($A106,'LA33'!$B$1:$BZ$201,'LA33'!N$1,0)),
0))),".")</f>
        <v>0.1</v>
      </c>
      <c r="P106" s="106">
        <f>IFERROR(
IF(LA!$H$11=1,(VLOOKUP($A106,'LA31'!$B$1:$BZ$201,'LA31'!O$1,0)),
IF(LA!$H$11=2,(VLOOKUP($A106,'LA32'!$B$1:$BZ$201,'LA32'!O$1,0)),
IF(LA!$H$11=3,(VLOOKUP($A106,'LA33'!$B$1:$BZ$201,'LA33'!O$1,0)),
0))),".")</f>
        <v>0</v>
      </c>
      <c r="Q106" s="106">
        <f>IFERROR(
IF(LA!$H$11=1,(VLOOKUP($A106,'LA31'!$B$1:$BZ$201,'LA31'!P$1,0)),
IF(LA!$H$11=2,(VLOOKUP($A106,'LA32'!$B$1:$BZ$201,'LA32'!P$1,0)),
IF(LA!$H$11=3,(VLOOKUP($A106,'LA33'!$B$1:$BZ$201,'LA33'!P$1,0)),
0))),".")</f>
        <v>0</v>
      </c>
      <c r="R106" s="106">
        <f>IFERROR(
IF(LA!$H$11=1,(VLOOKUP($A106,'LA31'!$B$1:$BZ$201,'LA31'!Q$1,0)),
IF(LA!$H$11=2,(VLOOKUP($A106,'LA32'!$B$1:$BZ$201,'LA32'!Q$1,0)),
IF(LA!$H$11=3,(VLOOKUP($A106,'LA33'!$B$1:$BZ$201,'LA33'!Q$1,0)),
0))),".")</f>
        <v>0</v>
      </c>
      <c r="S106" s="106" t="str">
        <f>IFERROR(
IF(LA!$H$11=1,(VLOOKUP($A106,'LA31'!$B$1:$BZ$201,'LA31'!R$1,0)),
IF(LA!$H$11=2,(VLOOKUP($A106,'LA32'!$B$1:$BZ$201,'LA32'!R$1,0)),
IF(LA!$H$11=3,(VLOOKUP($A106,'LA33'!$B$1:$BZ$201,'LA33'!R$1,0)),
0))),".")</f>
        <v>x</v>
      </c>
      <c r="T106" s="106">
        <f>IFERROR(
IF(LA!$H$11=1,(VLOOKUP($A106,'LA31'!$B$1:$BZ$201,'LA31'!S$1,0)),
IF(LA!$H$11=2,(VLOOKUP($A106,'LA32'!$B$1:$BZ$201,'LA32'!S$1,0)),
IF(LA!$H$11=3,(VLOOKUP($A106,'LA33'!$B$1:$BZ$201,'LA33'!S$1,0)),
0))),".")</f>
        <v>0.03</v>
      </c>
      <c r="U106" s="106">
        <f>IFERROR(
IF(LA!$H$11=1,(VLOOKUP($A106,'LA31'!$B$1:$BZ$201,'LA31'!T$1,0)),
IF(LA!$H$11=2,(VLOOKUP($A106,'LA32'!$B$1:$BZ$201,'LA32'!T$1,0)),
IF(LA!$H$11=3,(VLOOKUP($A106,'LA33'!$B$1:$BZ$201,'LA33'!T$1,0)),
0))),".")</f>
        <v>0.04</v>
      </c>
      <c r="V106" s="106" t="str">
        <f>IFERROR(
IF(LA!$H$11=1,(VLOOKUP($A106,'LA31'!$B$1:$BZ$201,'LA31'!U$1,0)),
IF(LA!$H$11=2,(VLOOKUP($A106,'LA32'!$B$1:$BZ$201,'LA32'!U$1,0)),
IF(LA!$H$11=3,(VLOOKUP($A106,'LA33'!$B$1:$BZ$201,'LA33'!U$1,0)),
0))),".")</f>
        <v>x</v>
      </c>
      <c r="W106" s="106">
        <f>IFERROR(
IF(LA!$H$11=1,(VLOOKUP($A106,'LA31'!$B$1:$BZ$201,'LA31'!V$1,0)),
IF(LA!$H$11=2,(VLOOKUP($A106,'LA32'!$B$1:$BZ$201,'LA32'!V$1,0)),
IF(LA!$H$11=3,(VLOOKUP($A106,'LA33'!$B$1:$BZ$201,'LA33'!V$1,0)),
0))),".")</f>
        <v>0.03</v>
      </c>
      <c r="X106" s="106">
        <f>IFERROR(
IF(LA!$H$11=1,(VLOOKUP($A106,'LA31'!$B$1:$BZ$201,'LA31'!W$1,0)),
IF(LA!$H$11=2,(VLOOKUP($A106,'LA32'!$B$1:$BZ$201,'LA32'!W$1,0)),
IF(LA!$H$11=3,(VLOOKUP($A106,'LA33'!$B$1:$BZ$201,'LA33'!W$1,0)),
0))),".")</f>
        <v>0.03</v>
      </c>
      <c r="Y106" s="106">
        <f>IFERROR(
IF(LA!$H$11=1,(VLOOKUP($A106,'LA31'!$B$1:$BZ$201,'LA31'!X$1,0)),
IF(LA!$H$11=2,(VLOOKUP($A106,'LA32'!$B$1:$BZ$201,'LA32'!X$1,0)),
IF(LA!$H$11=3,(VLOOKUP($A106,'LA33'!$B$1:$BZ$201,'LA33'!X$1,0)),
0))),".")</f>
        <v>0</v>
      </c>
      <c r="Z106" s="106">
        <f>IFERROR(
IF(LA!$H$11=1,(VLOOKUP($A106,'LA31'!$B$1:$BZ$201,'LA31'!Y$1,0)),
IF(LA!$H$11=2,(VLOOKUP($A106,'LA32'!$B$1:$BZ$201,'LA32'!Y$1,0)),
IF(LA!$H$11=3,(VLOOKUP($A106,'LA33'!$B$1:$BZ$201,'LA33'!Y$1,0)),
0))),".")</f>
        <v>0</v>
      </c>
      <c r="AA106" s="106">
        <f>IFERROR(
IF(LA!$H$11=1,(VLOOKUP($A106,'LA31'!$B$1:$BZ$201,'LA31'!Z$1,0)),
IF(LA!$H$11=2,(VLOOKUP($A106,'LA32'!$B$1:$BZ$201,'LA32'!Z$1,0)),
IF(LA!$H$11=3,(VLOOKUP($A106,'LA33'!$B$1:$BZ$201,'LA33'!Z$1,0)),
0))),".")</f>
        <v>0</v>
      </c>
      <c r="AB106" s="106">
        <f>IFERROR(
IF(LA!$H$11=1,(VLOOKUP($A106,'LA31'!$B$1:$BZ$201,'LA31'!AA$1,0)),
IF(LA!$H$11=2,(VLOOKUP($A106,'LA32'!$B$1:$BZ$201,'LA32'!AA$1,0)),
IF(LA!$H$11=3,(VLOOKUP($A106,'LA33'!$B$1:$BZ$201,'LA33'!AA$1,0)),
0))),".")</f>
        <v>0</v>
      </c>
      <c r="AC106" s="106">
        <f>IFERROR(
IF(LA!$H$11=1,(VLOOKUP($A106,'LA31'!$B$1:$BZ$201,'LA31'!AB$1,0)),
IF(LA!$H$11=2,(VLOOKUP($A106,'LA32'!$B$1:$BZ$201,'LA32'!AB$1,0)),
IF(LA!$H$11=3,(VLOOKUP($A106,'LA33'!$B$1:$BZ$201,'LA33'!AB$1,0)),
0))),".")</f>
        <v>0</v>
      </c>
      <c r="AD106" s="106">
        <f>IFERROR(
IF(LA!$H$11=1,(VLOOKUP($A106,'LA31'!$B$1:$BZ$201,'LA31'!AC$1,0)),
IF(LA!$H$11=2,(VLOOKUP($A106,'LA32'!$B$1:$BZ$201,'LA32'!AC$1,0)),
IF(LA!$H$11=3,(VLOOKUP($A106,'LA33'!$B$1:$BZ$201,'LA33'!AC$1,0)),
0))),".")</f>
        <v>0</v>
      </c>
      <c r="AE106" s="106" t="str">
        <f>IFERROR(
IF(LA!$H$11=1,(VLOOKUP($A106,'LA31'!$B$1:$BZ$201,'LA31'!AD$1,0)),
IF(LA!$H$11=2,(VLOOKUP($A106,'LA32'!$B$1:$BZ$201,'LA32'!AD$1,0)),
IF(LA!$H$11=3,(VLOOKUP($A106,'LA33'!$B$1:$BZ$201,'LA33'!AD$1,0)),
0))),".")</f>
        <v>x</v>
      </c>
      <c r="AF106" s="106">
        <f>IFERROR(
IF(LA!$H$11=1,(VLOOKUP($A106,'LA31'!$B$1:$BZ$201,'LA31'!AE$1,0)),
IF(LA!$H$11=2,(VLOOKUP($A106,'LA32'!$B$1:$BZ$201,'LA32'!AE$1,0)),
IF(LA!$H$11=3,(VLOOKUP($A106,'LA33'!$B$1:$BZ$201,'LA33'!AE$1,0)),
0))),".")</f>
        <v>0.08</v>
      </c>
      <c r="AG106" s="106">
        <f>IFERROR(
IF(LA!$H$11=1,(VLOOKUP($A106,'LA31'!$B$1:$BZ$201,'LA31'!AF$1,0)),
IF(LA!$H$11=2,(VLOOKUP($A106,'LA32'!$B$1:$BZ$201,'LA32'!AF$1,0)),
IF(LA!$H$11=3,(VLOOKUP($A106,'LA33'!$B$1:$BZ$201,'LA33'!AF$1,0)),
0))),".")</f>
        <v>0.08</v>
      </c>
      <c r="AH106" s="106">
        <f>IFERROR(
IF(LA!$H$11=1,(VLOOKUP($A106,'LA31'!$B$1:$BZ$201,'LA31'!AG$1,0)),
IF(LA!$H$11=2,(VLOOKUP($A106,'LA32'!$B$1:$BZ$201,'LA32'!AG$1,0)),
IF(LA!$H$11=3,(VLOOKUP($A106,'LA33'!$B$1:$BZ$201,'LA33'!AG$1,0)),
0))),".")</f>
        <v>0.55000000000000004</v>
      </c>
      <c r="AI106" s="106">
        <f>IFERROR(
IF(LA!$H$11=1,(VLOOKUP($A106,'LA31'!$B$1:$BZ$201,'LA31'!AH$1,0)),
IF(LA!$H$11=2,(VLOOKUP($A106,'LA32'!$B$1:$BZ$201,'LA32'!AH$1,0)),
IF(LA!$H$11=3,(VLOOKUP($A106,'LA33'!$B$1:$BZ$201,'LA33'!AH$1,0)),
0))),".")</f>
        <v>0.56000000000000005</v>
      </c>
      <c r="AJ106" s="106">
        <f>IFERROR(
IF(LA!$H$11=1,(VLOOKUP($A106,'LA31'!$B$1:$BZ$201,'LA31'!AI$1,0)),
IF(LA!$H$11=2,(VLOOKUP($A106,'LA32'!$B$1:$BZ$201,'LA32'!AI$1,0)),
IF(LA!$H$11=3,(VLOOKUP($A106,'LA33'!$B$1:$BZ$201,'LA33'!AI$1,0)),
0))),".")</f>
        <v>0.56000000000000005</v>
      </c>
      <c r="AK106" s="106" t="str">
        <f>IFERROR(
IF(LA!$H$11=1,(VLOOKUP($A106,'LA31'!$B$1:$BZ$201,'LA31'!AJ$1,0)),
IF(LA!$H$11=2,(VLOOKUP($A106,'LA32'!$B$1:$BZ$201,'LA32'!AJ$1,0)),
IF(LA!$H$11=3,(VLOOKUP($A106,'LA33'!$B$1:$BZ$201,'LA33'!AJ$1,0)),
0))),".")</f>
        <v>x</v>
      </c>
      <c r="AL106" s="106">
        <f>IFERROR(
IF(LA!$H$11=1,(VLOOKUP($A106,'LA31'!$B$1:$BZ$201,'LA31'!AK$1,0)),
IF(LA!$H$11=2,(VLOOKUP($A106,'LA32'!$B$1:$BZ$201,'LA32'!AK$1,0)),
IF(LA!$H$11=3,(VLOOKUP($A106,'LA33'!$B$1:$BZ$201,'LA33'!AK$1,0)),
0))),".")</f>
        <v>0.16</v>
      </c>
      <c r="AM106" s="106">
        <f>IFERROR(
IF(LA!$H$11=1,(VLOOKUP($A106,'LA31'!$B$1:$BZ$201,'LA31'!AL$1,0)),
IF(LA!$H$11=2,(VLOOKUP($A106,'LA32'!$B$1:$BZ$201,'LA32'!AL$1,0)),
IF(LA!$H$11=3,(VLOOKUP($A106,'LA33'!$B$1:$BZ$201,'LA33'!AL$1,0)),
0))),".")</f>
        <v>0.16</v>
      </c>
      <c r="AN106" s="106">
        <f>IFERROR(
IF(LA!$H$11=1,(VLOOKUP($A106,'LA31'!$B$1:$BZ$201,'LA31'!AM$1,0)),
IF(LA!$H$11=2,(VLOOKUP($A106,'LA32'!$B$1:$BZ$201,'LA32'!AM$1,0)),
IF(LA!$H$11=3,(VLOOKUP($A106,'LA33'!$B$1:$BZ$201,'LA33'!AM$1,0)),
0))),".")</f>
        <v>0</v>
      </c>
      <c r="AO106" s="106">
        <f>IFERROR(
IF(LA!$H$11=1,(VLOOKUP($A106,'LA31'!$B$1:$BZ$201,'LA31'!AN$1,0)),
IF(LA!$H$11=2,(VLOOKUP($A106,'LA32'!$B$1:$BZ$201,'LA32'!AN$1,0)),
IF(LA!$H$11=3,(VLOOKUP($A106,'LA33'!$B$1:$BZ$201,'LA33'!AN$1,0)),
0))),".")</f>
        <v>0.01</v>
      </c>
      <c r="AP106" s="106">
        <f>IFERROR(
IF(LA!$H$11=1,(VLOOKUP($A106,'LA31'!$B$1:$BZ$201,'LA31'!AO$1,0)),
IF(LA!$H$11=2,(VLOOKUP($A106,'LA32'!$B$1:$BZ$201,'LA32'!AO$1,0)),
IF(LA!$H$11=3,(VLOOKUP($A106,'LA33'!$B$1:$BZ$201,'LA33'!AO$1,0)),
0))),".")</f>
        <v>0.01</v>
      </c>
      <c r="AQ106" s="106" t="str">
        <f>IFERROR(
IF(LA!$H$11=1,(VLOOKUP($A106,'LA31'!$B$1:$BZ$201,'LA31'!AP$1,0)),
IF(LA!$H$11=2,(VLOOKUP($A106,'LA32'!$B$1:$BZ$201,'LA32'!AP$1,0)),
IF(LA!$H$11=3,(VLOOKUP($A106,'LA33'!$B$1:$BZ$201,'LA33'!AP$1,0)),
0))),".")</f>
        <v>x</v>
      </c>
      <c r="AR106" s="106">
        <f>IFERROR(
IF(LA!$H$11=1,(VLOOKUP($A106,'LA31'!$B$1:$BZ$201,'LA31'!AQ$1,0)),
IF(LA!$H$11=2,(VLOOKUP($A106,'LA32'!$B$1:$BZ$201,'LA32'!AQ$1,0)),
IF(LA!$H$11=3,(VLOOKUP($A106,'LA33'!$B$1:$BZ$201,'LA33'!AQ$1,0)),
0))),".")</f>
        <v>0.13</v>
      </c>
      <c r="AS106" s="106">
        <f>IFERROR(
IF(LA!$H$11=1,(VLOOKUP($A106,'LA31'!$B$1:$BZ$201,'LA31'!AR$1,0)),
IF(LA!$H$11=2,(VLOOKUP($A106,'LA32'!$B$1:$BZ$201,'LA32'!AR$1,0)),
IF(LA!$H$11=3,(VLOOKUP($A106,'LA33'!$B$1:$BZ$201,'LA33'!AR$1,0)),
0))),".")</f>
        <v>0.13</v>
      </c>
      <c r="AT106" s="106">
        <f>IFERROR(
IF(LA!$H$11=1,(VLOOKUP($A106,'LA31'!$B$1:$BZ$201,'LA31'!AS$1,0)),
IF(LA!$H$11=2,(VLOOKUP($A106,'LA32'!$B$1:$BZ$201,'LA32'!AS$1,0)),
IF(LA!$H$11=3,(VLOOKUP($A106,'LA33'!$B$1:$BZ$201,'LA33'!AS$1,0)),
0))),".")</f>
        <v>0.35</v>
      </c>
      <c r="AU106" s="106">
        <f>IFERROR(
IF(LA!$H$11=1,(VLOOKUP($A106,'LA31'!$B$1:$BZ$201,'LA31'!AT$1,0)),
IF(LA!$H$11=2,(VLOOKUP($A106,'LA32'!$B$1:$BZ$201,'LA32'!AT$1,0)),
IF(LA!$H$11=3,(VLOOKUP($A106,'LA33'!$B$1:$BZ$201,'LA33'!AT$1,0)),
0))),".")</f>
        <v>0.37</v>
      </c>
      <c r="AV106" s="106">
        <f>IFERROR(
IF(LA!$H$11=1,(VLOOKUP($A106,'LA31'!$B$1:$BZ$201,'LA31'!AU$1,0)),
IF(LA!$H$11=2,(VLOOKUP($A106,'LA32'!$B$1:$BZ$201,'LA32'!AU$1,0)),
IF(LA!$H$11=3,(VLOOKUP($A106,'LA33'!$B$1:$BZ$201,'LA33'!AU$1,0)),
0))),".")</f>
        <v>0.37</v>
      </c>
      <c r="AW106" s="106" t="str">
        <f>IFERROR(
IF(LA!$H$11=1,(VLOOKUP($A106,'LA31'!$B$1:$BZ$201,'LA31'!AV$1,0)),
IF(LA!$H$11=2,(VLOOKUP($A106,'LA32'!$B$1:$BZ$201,'LA32'!AV$1,0)),
IF(LA!$H$11=3,(VLOOKUP($A106,'LA33'!$B$1:$BZ$201,'LA33'!AV$1,0)),
0))),".")</f>
        <v>x</v>
      </c>
      <c r="AX106" s="106">
        <f>IFERROR(
IF(LA!$H$11=1,(VLOOKUP($A106,'LA31'!$B$1:$BZ$201,'LA31'!AW$1,0)),
IF(LA!$H$11=2,(VLOOKUP($A106,'LA32'!$B$1:$BZ$201,'LA32'!AW$1,0)),
IF(LA!$H$11=3,(VLOOKUP($A106,'LA33'!$B$1:$BZ$201,'LA33'!AW$1,0)),
0))),".")</f>
        <v>0.03</v>
      </c>
      <c r="AY106" s="106">
        <f>IFERROR(
IF(LA!$H$11=1,(VLOOKUP($A106,'LA31'!$B$1:$BZ$201,'LA31'!AX$1,0)),
IF(LA!$H$11=2,(VLOOKUP($A106,'LA32'!$B$1:$BZ$201,'LA32'!AX$1,0)),
IF(LA!$H$11=3,(VLOOKUP($A106,'LA33'!$B$1:$BZ$201,'LA33'!AX$1,0)),
0))),".")</f>
        <v>0.04</v>
      </c>
      <c r="AZ106" s="106">
        <f>IFERROR(
IF(LA!$H$11=1,(VLOOKUP($A106,'LA31'!$B$1:$BZ$201,'LA31'!AY$1,0)),
IF(LA!$H$11=2,(VLOOKUP($A106,'LA32'!$B$1:$BZ$201,'LA32'!AY$1,0)),
IF(LA!$H$11=3,(VLOOKUP($A106,'LA33'!$B$1:$BZ$201,'LA33'!AY$1,0)),
0))),".")</f>
        <v>0</v>
      </c>
      <c r="BA106" s="106" t="str">
        <f>IFERROR(
IF(LA!$H$11=1,(VLOOKUP($A106,'LA31'!$B$1:$BZ$201,'LA31'!AZ$1,0)),
IF(LA!$H$11=2,(VLOOKUP($A106,'LA32'!$B$1:$BZ$201,'LA32'!AZ$1,0)),
IF(LA!$H$11=3,(VLOOKUP($A106,'LA33'!$B$1:$BZ$201,'LA33'!AZ$1,0)),
0))),".")</f>
        <v>x</v>
      </c>
      <c r="BB106" s="106" t="str">
        <f>IFERROR(
IF(LA!$H$11=1,(VLOOKUP($A106,'LA31'!$B$1:$BZ$201,'LA31'!BA$1,0)),
IF(LA!$H$11=2,(VLOOKUP($A106,'LA32'!$B$1:$BZ$201,'LA32'!BA$1,0)),
IF(LA!$H$11=3,(VLOOKUP($A106,'LA33'!$B$1:$BZ$201,'LA33'!BA$1,0)),
0))),".")</f>
        <v>x</v>
      </c>
      <c r="BC106" s="106" t="str">
        <f>IFERROR(
IF(LA!$H$11=1,(VLOOKUP($A106,'LA31'!$B$1:$BZ$201,'LA31'!BB$1,0)),
IF(LA!$H$11=2,(VLOOKUP($A106,'LA32'!$B$1:$BZ$201,'LA32'!BB$1,0)),
IF(LA!$H$11=3,(VLOOKUP($A106,'LA33'!$B$1:$BZ$201,'LA33'!BB$1,0)),
0))),".")</f>
        <v>x</v>
      </c>
      <c r="BD106" s="106">
        <f>IFERROR(
IF(LA!$H$11=1,(VLOOKUP($A106,'LA31'!$B$1:$BZ$201,'LA31'!BC$1,0)),
IF(LA!$H$11=2,(VLOOKUP($A106,'LA32'!$B$1:$BZ$201,'LA32'!BC$1,0)),
IF(LA!$H$11=3,(VLOOKUP($A106,'LA33'!$B$1:$BZ$201,'LA33'!BC$1,0)),
0))),".")</f>
        <v>7.0000000000000007E-2</v>
      </c>
      <c r="BE106" s="106">
        <f>IFERROR(
IF(LA!$H$11=1,(VLOOKUP($A106,'LA31'!$B$1:$BZ$201,'LA31'!BD$1,0)),
IF(LA!$H$11=2,(VLOOKUP($A106,'LA32'!$B$1:$BZ$201,'LA32'!BD$1,0)),
IF(LA!$H$11=3,(VLOOKUP($A106,'LA33'!$B$1:$BZ$201,'LA33'!BD$1,0)),
0))),".")</f>
        <v>7.0000000000000007E-2</v>
      </c>
      <c r="BF106" s="106" t="str">
        <f>IFERROR(
IF(LA!$H$11=1,(VLOOKUP($A106,'LA31'!$B$1:$BZ$201,'LA31'!BE$1,0)),
IF(LA!$H$11=2,(VLOOKUP($A106,'LA32'!$B$1:$BZ$201,'LA32'!BE$1,0)),
IF(LA!$H$11=3,(VLOOKUP($A106,'LA33'!$B$1:$BZ$201,'LA33'!BE$1,0)),
0))),".")</f>
        <v>x</v>
      </c>
      <c r="BG106" s="106">
        <f>IFERROR(
IF(LA!$H$11=1,(VLOOKUP($A106,'LA31'!$B$1:$BZ$201,'LA31'!BF$1,0)),
IF(LA!$H$11=2,(VLOOKUP($A106,'LA32'!$B$1:$BZ$201,'LA32'!BF$1,0)),
IF(LA!$H$11=3,(VLOOKUP($A106,'LA33'!$B$1:$BZ$201,'LA33'!BF$1,0)),
0))),".")</f>
        <v>0.05</v>
      </c>
      <c r="BH106" s="106">
        <f>IFERROR(
IF(LA!$H$11=1,(VLOOKUP($A106,'LA31'!$B$1:$BZ$201,'LA31'!BG$1,0)),
IF(LA!$H$11=2,(VLOOKUP($A106,'LA32'!$B$1:$BZ$201,'LA32'!BG$1,0)),
IF(LA!$H$11=3,(VLOOKUP($A106,'LA33'!$B$1:$BZ$201,'LA33'!BG$1,0)),
0))),".")</f>
        <v>0.05</v>
      </c>
      <c r="BI106" s="106">
        <f>IFERROR(
IF(LA!$H$11=1,(VLOOKUP($A106,'LA31'!$B$1:$BZ$201,'LA31'!BH$1,0)),
IF(LA!$H$11=2,(VLOOKUP($A106,'LA32'!$B$1:$BZ$201,'LA32'!BH$1,0)),
IF(LA!$H$11=3,(VLOOKUP($A106,'LA33'!$B$1:$BZ$201,'LA33'!BH$1,0)),
0))),".")</f>
        <v>0</v>
      </c>
      <c r="BJ106" s="106">
        <f>IFERROR(
IF(LA!$H$11=1,(VLOOKUP($A106,'LA31'!$B$1:$BZ$201,'LA31'!BI$1,0)),
IF(LA!$H$11=2,(VLOOKUP($A106,'LA32'!$B$1:$BZ$201,'LA32'!BI$1,0)),
IF(LA!$H$11=3,(VLOOKUP($A106,'LA33'!$B$1:$BZ$201,'LA33'!BI$1,0)),
0))),".")</f>
        <v>0.02</v>
      </c>
      <c r="BK106" s="106">
        <f>IFERROR(
IF(LA!$H$11=1,(VLOOKUP($A106,'LA31'!$B$1:$BZ$201,'LA31'!BJ$1,0)),
IF(LA!$H$11=2,(VLOOKUP($A106,'LA32'!$B$1:$BZ$201,'LA32'!BJ$1,0)),
IF(LA!$H$11=3,(VLOOKUP($A106,'LA33'!$B$1:$BZ$201,'LA33'!BJ$1,0)),
0))),".")</f>
        <v>0.02</v>
      </c>
      <c r="BL106" s="106">
        <f>IFERROR(
IF(LA!$H$11=1,(VLOOKUP($A106,'LA31'!$B$1:$BZ$201,'LA31'!BK$1,0)),
IF(LA!$H$11=2,(VLOOKUP($A106,'LA32'!$B$1:$BZ$201,'LA32'!BK$1,0)),
IF(LA!$H$11=3,(VLOOKUP($A106,'LA33'!$B$1:$BZ$201,'LA33'!BK$1,0)),
0))),".")</f>
        <v>0</v>
      </c>
      <c r="BM106" s="106" t="str">
        <f>IFERROR(
IF(LA!$H$11=1,(VLOOKUP($A106,'LA31'!$B$1:$BZ$201,'LA31'!BL$1,0)),
IF(LA!$H$11=2,(VLOOKUP($A106,'LA32'!$B$1:$BZ$201,'LA32'!BL$1,0)),
IF(LA!$H$11=3,(VLOOKUP($A106,'LA33'!$B$1:$BZ$201,'LA33'!BL$1,0)),
0))),".")</f>
        <v>x</v>
      </c>
      <c r="BN106" s="106" t="str">
        <f>IFERROR(
IF(LA!$H$11=1,(VLOOKUP($A106,'LA31'!$B$1:$BZ$201,'LA31'!BM$1,0)),
IF(LA!$H$11=2,(VLOOKUP($A106,'LA32'!$B$1:$BZ$201,'LA32'!BM$1,0)),
IF(LA!$H$11=3,(VLOOKUP($A106,'LA33'!$B$1:$BZ$201,'LA33'!BM$1,0)),
0))),".")</f>
        <v>x</v>
      </c>
      <c r="BO106" s="106">
        <f>IFERROR(
IF(LA!$H$11=1,(VLOOKUP($A106,'LA31'!$B$1:$BZ$201,'LA31'!BN$1,0)),
IF(LA!$H$11=2,(VLOOKUP($A106,'LA32'!$B$1:$BZ$201,'LA32'!BN$1,0)),
IF(LA!$H$11=3,(VLOOKUP($A106,'LA33'!$B$1:$BZ$201,'LA33'!BN$1,0)),
0))),".")</f>
        <v>0</v>
      </c>
      <c r="BP106" s="106">
        <f>IFERROR(
IF(LA!$H$11=1,(VLOOKUP($A106,'LA31'!$B$1:$BZ$201,'LA31'!BO$1,0)),
IF(LA!$H$11=2,(VLOOKUP($A106,'LA32'!$B$1:$BZ$201,'LA32'!BO$1,0)),
IF(LA!$H$11=3,(VLOOKUP($A106,'LA33'!$B$1:$BZ$201,'LA33'!BO$1,0)),
0))),".")</f>
        <v>0.02</v>
      </c>
      <c r="BQ106" s="106">
        <f>IFERROR(
IF(LA!$H$11=1,(VLOOKUP($A106,'LA31'!$B$1:$BZ$201,'LA31'!BP$1,0)),
IF(LA!$H$11=2,(VLOOKUP($A106,'LA32'!$B$1:$BZ$201,'LA32'!BP$1,0)),
IF(LA!$H$11=3,(VLOOKUP($A106,'LA33'!$B$1:$BZ$201,'LA33'!BP$1,0)),
0))),".")</f>
        <v>0.02</v>
      </c>
      <c r="BR106" s="106" t="str">
        <f>IFERROR(
IF(LA!$H$11=1,(VLOOKUP($A106,'LA31'!$B$1:$BZ$201,'LA31'!BQ$1,0)),
IF(LA!$H$11=2,(VLOOKUP($A106,'LA32'!$B$1:$BZ$201,'LA32'!BQ$1,0)),
IF(LA!$H$11=3,(VLOOKUP($A106,'LA33'!$B$1:$BZ$201,'LA33'!BQ$1,0)),
0))),".")</f>
        <v>x</v>
      </c>
      <c r="BS106" s="106">
        <f>IFERROR(
IF(LA!$H$11=1,(VLOOKUP($A106,'LA31'!$B$1:$BZ$201,'LA31'!BR$1,0)),
IF(LA!$H$11=2,(VLOOKUP($A106,'LA32'!$B$1:$BZ$201,'LA32'!BR$1,0)),
IF(LA!$H$11=3,(VLOOKUP($A106,'LA33'!$B$1:$BZ$201,'LA33'!BR$1,0)),
0))),".")</f>
        <v>0.06</v>
      </c>
      <c r="BT106" s="106">
        <f>IFERROR(
IF(LA!$H$11=1,(VLOOKUP($A106,'LA31'!$B$1:$BZ$201,'LA31'!BS$1,0)),
IF(LA!$H$11=2,(VLOOKUP($A106,'LA32'!$B$1:$BZ$201,'LA32'!BS$1,0)),
IF(LA!$H$11=3,(VLOOKUP($A106,'LA33'!$B$1:$BZ$201,'LA33'!BS$1,0)),
0))),".")</f>
        <v>0.06</v>
      </c>
      <c r="BU106" s="106">
        <f>IFERROR(
IF(LA!$H$11=1,(VLOOKUP($A106,'LA31'!$B$1:$BZ$201,'LA31'!BT$1,0)),
IF(LA!$H$11=2,(VLOOKUP($A106,'LA32'!$B$1:$BZ$201,'LA32'!BT$1,0)),
IF(LA!$H$11=3,(VLOOKUP($A106,'LA33'!$B$1:$BZ$201,'LA33'!BT$1,0)),
0))),".")</f>
        <v>0</v>
      </c>
      <c r="BV106" s="106">
        <f>IFERROR(
IF(LA!$H$11=1,(VLOOKUP($A106,'LA31'!$B$1:$BZ$201,'LA31'!BU$1,0)),
IF(LA!$H$11=2,(VLOOKUP($A106,'LA32'!$B$1:$BZ$201,'LA32'!BU$1,0)),
IF(LA!$H$11=3,(VLOOKUP($A106,'LA33'!$B$1:$BZ$201,'LA33'!BU$1,0)),
0))),".")</f>
        <v>0.01</v>
      </c>
      <c r="BW106" s="106">
        <f>IFERROR(
IF(LA!$H$11=1,(VLOOKUP($A106,'LA31'!$B$1:$BZ$201,'LA31'!BV$1,0)),
IF(LA!$H$11=2,(VLOOKUP($A106,'LA32'!$B$1:$BZ$201,'LA32'!BV$1,0)),
IF(LA!$H$11=3,(VLOOKUP($A106,'LA33'!$B$1:$BZ$201,'LA33'!BV$1,0)),
0))),".")</f>
        <v>0.01</v>
      </c>
      <c r="BX106" s="106" t="str">
        <f>IFERROR(
IF(LA!$H$11=1,(VLOOKUP($A106,'LA31'!$B$1:$BZ$201,'LA31'!BW$1,0)),
IF(LA!$H$11=2,(VLOOKUP($A106,'LA32'!$B$1:$BZ$201,'LA32'!BW$1,0)),
IF(LA!$H$11=3,(VLOOKUP($A106,'LA33'!$B$1:$BZ$201,'LA33'!BW$1,0)),
0))),".")</f>
        <v>x</v>
      </c>
      <c r="BY106" s="106">
        <f>IFERROR(
IF(LA!$H$11=1,(VLOOKUP($A106,'LA31'!$B$1:$BZ$201,'LA31'!BX$1,0)),
IF(LA!$H$11=2,(VLOOKUP($A106,'LA32'!$B$1:$BZ$201,'LA32'!BX$1,0)),
IF(LA!$H$11=3,(VLOOKUP($A106,'LA33'!$B$1:$BZ$201,'LA33'!BX$1,0)),
0))),".")</f>
        <v>0.11</v>
      </c>
      <c r="BZ106" s="106">
        <f>IFERROR(
IF(LA!$H$11=1,(VLOOKUP($A106,'LA31'!$B$1:$BZ$201,'LA31'!BY$1,0)),
IF(LA!$H$11=2,(VLOOKUP($A106,'LA32'!$B$1:$BZ$201,'LA32'!BY$1,0)),
IF(LA!$H$11=3,(VLOOKUP($A106,'LA33'!$B$1:$BZ$201,'LA33'!BY$1,0)),
0))),".")</f>
        <v>0.11</v>
      </c>
    </row>
    <row r="107" spans="1:78" x14ac:dyDescent="0.2">
      <c r="A107" s="55">
        <v>815</v>
      </c>
      <c r="B107" s="55" t="s">
        <v>289</v>
      </c>
      <c r="C107" s="88" t="s">
        <v>193</v>
      </c>
      <c r="D107" s="59">
        <f>IFERROR(
IF(LA!$H$11=1,(VLOOKUP($A107,'LA31'!$B$1:$BZ$201,'LA31'!C$1,0)),
IF(LA!$H$11=2,(VLOOKUP($A107,'LA32'!$B$1:$BZ$201,'LA32'!C$1,0)),
IF(LA!$H$11=3,(VLOOKUP($A107,'LA33'!$B$1:$BZ$201,'LA33'!C$1,0)),
0))),".")</f>
        <v>50</v>
      </c>
      <c r="E107" s="59">
        <f>IFERROR(
IF(LA!$H$11=1,(VLOOKUP($A107,'LA31'!$B$1:$BZ$201,'LA31'!D$1,0)),
IF(LA!$H$11=2,(VLOOKUP($A107,'LA32'!$B$1:$BZ$201,'LA32'!D$1,0)),
IF(LA!$H$11=3,(VLOOKUP($A107,'LA33'!$B$1:$BZ$201,'LA33'!D$1,0)),
0))),".")</f>
        <v>2760</v>
      </c>
      <c r="F107" s="59">
        <f>IFERROR(
IF(LA!$H$11=1,(VLOOKUP($A107,'LA31'!$B$1:$BZ$201,'LA31'!E$1,0)),
IF(LA!$H$11=2,(VLOOKUP($A107,'LA32'!$B$1:$BZ$201,'LA32'!E$1,0)),
IF(LA!$H$11=3,(VLOOKUP($A107,'LA33'!$B$1:$BZ$201,'LA33'!E$1,0)),
0))),".")</f>
        <v>2810</v>
      </c>
      <c r="G107" s="106">
        <f>IFERROR(
IF(LA!$H$11=1,(VLOOKUP($A107,'LA31'!$B$1:$BZ$201,'LA31'!F$1,0)),
IF(LA!$H$11=2,(VLOOKUP($A107,'LA32'!$B$1:$BZ$201,'LA32'!F$1,0)),
IF(LA!$H$11=3,(VLOOKUP($A107,'LA33'!$B$1:$BZ$201,'LA33'!F$1,0)),
0))),".")</f>
        <v>0.74</v>
      </c>
      <c r="H107" s="106">
        <f>IFERROR(
IF(LA!$H$11=1,(VLOOKUP($A107,'LA31'!$B$1:$BZ$201,'LA31'!G$1,0)),
IF(LA!$H$11=2,(VLOOKUP($A107,'LA32'!$B$1:$BZ$201,'LA32'!G$1,0)),
IF(LA!$H$11=3,(VLOOKUP($A107,'LA33'!$B$1:$BZ$201,'LA33'!G$1,0)),
0))),".")</f>
        <v>0.77</v>
      </c>
      <c r="I107" s="106">
        <f>IFERROR(
IF(LA!$H$11=1,(VLOOKUP($A107,'LA31'!$B$1:$BZ$201,'LA31'!H$1,0)),
IF(LA!$H$11=2,(VLOOKUP($A107,'LA32'!$B$1:$BZ$201,'LA32'!H$1,0)),
IF(LA!$H$11=3,(VLOOKUP($A107,'LA33'!$B$1:$BZ$201,'LA33'!H$1,0)),
0))),".")</f>
        <v>0.77</v>
      </c>
      <c r="J107" s="106">
        <f>IFERROR(
IF(LA!$H$11=1,(VLOOKUP($A107,'LA31'!$B$1:$BZ$201,'LA31'!I$1,0)),
IF(LA!$H$11=2,(VLOOKUP($A107,'LA32'!$B$1:$BZ$201,'LA32'!I$1,0)),
IF(LA!$H$11=3,(VLOOKUP($A107,'LA33'!$B$1:$BZ$201,'LA33'!I$1,0)),
0))),".")</f>
        <v>0.74</v>
      </c>
      <c r="K107" s="106">
        <f>IFERROR(
IF(LA!$H$11=1,(VLOOKUP($A107,'LA31'!$B$1:$BZ$201,'LA31'!J$1,0)),
IF(LA!$H$11=2,(VLOOKUP($A107,'LA32'!$B$1:$BZ$201,'LA32'!J$1,0)),
IF(LA!$H$11=3,(VLOOKUP($A107,'LA33'!$B$1:$BZ$201,'LA33'!J$1,0)),
0))),".")</f>
        <v>0.7</v>
      </c>
      <c r="L107" s="106">
        <f>IFERROR(
IF(LA!$H$11=1,(VLOOKUP($A107,'LA31'!$B$1:$BZ$201,'LA31'!K$1,0)),
IF(LA!$H$11=2,(VLOOKUP($A107,'LA32'!$B$1:$BZ$201,'LA32'!K$1,0)),
IF(LA!$H$11=3,(VLOOKUP($A107,'LA33'!$B$1:$BZ$201,'LA33'!K$1,0)),
0))),".")</f>
        <v>0.7</v>
      </c>
      <c r="M107" s="106">
        <f>IFERROR(
IF(LA!$H$11=1,(VLOOKUP($A107,'LA31'!$B$1:$BZ$201,'LA31'!L$1,0)),
IF(LA!$H$11=2,(VLOOKUP($A107,'LA32'!$B$1:$BZ$201,'LA32'!L$1,0)),
IF(LA!$H$11=3,(VLOOKUP($A107,'LA33'!$B$1:$BZ$201,'LA33'!L$1,0)),
0))),".")</f>
        <v>0.13</v>
      </c>
      <c r="N107" s="106">
        <f>IFERROR(
IF(LA!$H$11=1,(VLOOKUP($A107,'LA31'!$B$1:$BZ$201,'LA31'!M$1,0)),
IF(LA!$H$11=2,(VLOOKUP($A107,'LA32'!$B$1:$BZ$201,'LA32'!M$1,0)),
IF(LA!$H$11=3,(VLOOKUP($A107,'LA33'!$B$1:$BZ$201,'LA33'!M$1,0)),
0))),".")</f>
        <v>0.06</v>
      </c>
      <c r="O107" s="106">
        <f>IFERROR(
IF(LA!$H$11=1,(VLOOKUP($A107,'LA31'!$B$1:$BZ$201,'LA31'!N$1,0)),
IF(LA!$H$11=2,(VLOOKUP($A107,'LA32'!$B$1:$BZ$201,'LA32'!N$1,0)),
IF(LA!$H$11=3,(VLOOKUP($A107,'LA33'!$B$1:$BZ$201,'LA33'!N$1,0)),
0))),".")</f>
        <v>7.0000000000000007E-2</v>
      </c>
      <c r="P107" s="106">
        <f>IFERROR(
IF(LA!$H$11=1,(VLOOKUP($A107,'LA31'!$B$1:$BZ$201,'LA31'!O$1,0)),
IF(LA!$H$11=2,(VLOOKUP($A107,'LA32'!$B$1:$BZ$201,'LA32'!O$1,0)),
IF(LA!$H$11=3,(VLOOKUP($A107,'LA33'!$B$1:$BZ$201,'LA33'!O$1,0)),
0))),".")</f>
        <v>0</v>
      </c>
      <c r="Q107" s="106" t="str">
        <f>IFERROR(
IF(LA!$H$11=1,(VLOOKUP($A107,'LA31'!$B$1:$BZ$201,'LA31'!P$1,0)),
IF(LA!$H$11=2,(VLOOKUP($A107,'LA32'!$B$1:$BZ$201,'LA32'!P$1,0)),
IF(LA!$H$11=3,(VLOOKUP($A107,'LA33'!$B$1:$BZ$201,'LA33'!P$1,0)),
0))),".")</f>
        <v>x</v>
      </c>
      <c r="R107" s="106" t="str">
        <f>IFERROR(
IF(LA!$H$11=1,(VLOOKUP($A107,'LA31'!$B$1:$BZ$201,'LA31'!Q$1,0)),
IF(LA!$H$11=2,(VLOOKUP($A107,'LA32'!$B$1:$BZ$201,'LA32'!Q$1,0)),
IF(LA!$H$11=3,(VLOOKUP($A107,'LA33'!$B$1:$BZ$201,'LA33'!Q$1,0)),
0))),".")</f>
        <v>x</v>
      </c>
      <c r="S107" s="106" t="str">
        <f>IFERROR(
IF(LA!$H$11=1,(VLOOKUP($A107,'LA31'!$B$1:$BZ$201,'LA31'!R$1,0)),
IF(LA!$H$11=2,(VLOOKUP($A107,'LA32'!$B$1:$BZ$201,'LA32'!R$1,0)),
IF(LA!$H$11=3,(VLOOKUP($A107,'LA33'!$B$1:$BZ$201,'LA33'!R$1,0)),
0))),".")</f>
        <v>x</v>
      </c>
      <c r="T107" s="106">
        <f>IFERROR(
IF(LA!$H$11=1,(VLOOKUP($A107,'LA31'!$B$1:$BZ$201,'LA31'!S$1,0)),
IF(LA!$H$11=2,(VLOOKUP($A107,'LA32'!$B$1:$BZ$201,'LA32'!S$1,0)),
IF(LA!$H$11=3,(VLOOKUP($A107,'LA33'!$B$1:$BZ$201,'LA33'!S$1,0)),
0))),".")</f>
        <v>0.03</v>
      </c>
      <c r="U107" s="106">
        <f>IFERROR(
IF(LA!$H$11=1,(VLOOKUP($A107,'LA31'!$B$1:$BZ$201,'LA31'!T$1,0)),
IF(LA!$H$11=2,(VLOOKUP($A107,'LA32'!$B$1:$BZ$201,'LA32'!T$1,0)),
IF(LA!$H$11=3,(VLOOKUP($A107,'LA33'!$B$1:$BZ$201,'LA33'!T$1,0)),
0))),".")</f>
        <v>0.03</v>
      </c>
      <c r="V107" s="106" t="str">
        <f>IFERROR(
IF(LA!$H$11=1,(VLOOKUP($A107,'LA31'!$B$1:$BZ$201,'LA31'!U$1,0)),
IF(LA!$H$11=2,(VLOOKUP($A107,'LA32'!$B$1:$BZ$201,'LA32'!U$1,0)),
IF(LA!$H$11=3,(VLOOKUP($A107,'LA33'!$B$1:$BZ$201,'LA33'!U$1,0)),
0))),".")</f>
        <v>x</v>
      </c>
      <c r="W107" s="106">
        <f>IFERROR(
IF(LA!$H$11=1,(VLOOKUP($A107,'LA31'!$B$1:$BZ$201,'LA31'!V$1,0)),
IF(LA!$H$11=2,(VLOOKUP($A107,'LA32'!$B$1:$BZ$201,'LA32'!V$1,0)),
IF(LA!$H$11=3,(VLOOKUP($A107,'LA33'!$B$1:$BZ$201,'LA33'!V$1,0)),
0))),".")</f>
        <v>0.03</v>
      </c>
      <c r="X107" s="106">
        <f>IFERROR(
IF(LA!$H$11=1,(VLOOKUP($A107,'LA31'!$B$1:$BZ$201,'LA31'!W$1,0)),
IF(LA!$H$11=2,(VLOOKUP($A107,'LA32'!$B$1:$BZ$201,'LA32'!W$1,0)),
IF(LA!$H$11=3,(VLOOKUP($A107,'LA33'!$B$1:$BZ$201,'LA33'!W$1,0)),
0))),".")</f>
        <v>0.03</v>
      </c>
      <c r="Y107" s="106">
        <f>IFERROR(
IF(LA!$H$11=1,(VLOOKUP($A107,'LA31'!$B$1:$BZ$201,'LA31'!X$1,0)),
IF(LA!$H$11=2,(VLOOKUP($A107,'LA32'!$B$1:$BZ$201,'LA32'!X$1,0)),
IF(LA!$H$11=3,(VLOOKUP($A107,'LA33'!$B$1:$BZ$201,'LA33'!X$1,0)),
0))),".")</f>
        <v>0</v>
      </c>
      <c r="Z107" s="106" t="str">
        <f>IFERROR(
IF(LA!$H$11=1,(VLOOKUP($A107,'LA31'!$B$1:$BZ$201,'LA31'!Y$1,0)),
IF(LA!$H$11=2,(VLOOKUP($A107,'LA32'!$B$1:$BZ$201,'LA32'!Y$1,0)),
IF(LA!$H$11=3,(VLOOKUP($A107,'LA33'!$B$1:$BZ$201,'LA33'!Y$1,0)),
0))),".")</f>
        <v>x</v>
      </c>
      <c r="AA107" s="106" t="str">
        <f>IFERROR(
IF(LA!$H$11=1,(VLOOKUP($A107,'LA31'!$B$1:$BZ$201,'LA31'!Z$1,0)),
IF(LA!$H$11=2,(VLOOKUP($A107,'LA32'!$B$1:$BZ$201,'LA32'!Z$1,0)),
IF(LA!$H$11=3,(VLOOKUP($A107,'LA33'!$B$1:$BZ$201,'LA33'!Z$1,0)),
0))),".")</f>
        <v>x</v>
      </c>
      <c r="AB107" s="106">
        <f>IFERROR(
IF(LA!$H$11=1,(VLOOKUP($A107,'LA31'!$B$1:$BZ$201,'LA31'!AA$1,0)),
IF(LA!$H$11=2,(VLOOKUP($A107,'LA32'!$B$1:$BZ$201,'LA32'!AA$1,0)),
IF(LA!$H$11=3,(VLOOKUP($A107,'LA33'!$B$1:$BZ$201,'LA33'!AA$1,0)),
0))),".")</f>
        <v>0</v>
      </c>
      <c r="AC107" s="106">
        <f>IFERROR(
IF(LA!$H$11=1,(VLOOKUP($A107,'LA31'!$B$1:$BZ$201,'LA31'!AB$1,0)),
IF(LA!$H$11=2,(VLOOKUP($A107,'LA32'!$B$1:$BZ$201,'LA32'!AB$1,0)),
IF(LA!$H$11=3,(VLOOKUP($A107,'LA33'!$B$1:$BZ$201,'LA33'!AB$1,0)),
0))),".")</f>
        <v>0</v>
      </c>
      <c r="AD107" s="106">
        <f>IFERROR(
IF(LA!$H$11=1,(VLOOKUP($A107,'LA31'!$B$1:$BZ$201,'LA31'!AC$1,0)),
IF(LA!$H$11=2,(VLOOKUP($A107,'LA32'!$B$1:$BZ$201,'LA32'!AC$1,0)),
IF(LA!$H$11=3,(VLOOKUP($A107,'LA33'!$B$1:$BZ$201,'LA33'!AC$1,0)),
0))),".")</f>
        <v>0</v>
      </c>
      <c r="AE107" s="106">
        <f>IFERROR(
IF(LA!$H$11=1,(VLOOKUP($A107,'LA31'!$B$1:$BZ$201,'LA31'!AD$1,0)),
IF(LA!$H$11=2,(VLOOKUP($A107,'LA32'!$B$1:$BZ$201,'LA32'!AD$1,0)),
IF(LA!$H$11=3,(VLOOKUP($A107,'LA33'!$B$1:$BZ$201,'LA33'!AD$1,0)),
0))),".")</f>
        <v>0</v>
      </c>
      <c r="AF107" s="106">
        <f>IFERROR(
IF(LA!$H$11=1,(VLOOKUP($A107,'LA31'!$B$1:$BZ$201,'LA31'!AE$1,0)),
IF(LA!$H$11=2,(VLOOKUP($A107,'LA32'!$B$1:$BZ$201,'LA32'!AE$1,0)),
IF(LA!$H$11=3,(VLOOKUP($A107,'LA33'!$B$1:$BZ$201,'LA33'!AE$1,0)),
0))),".")</f>
        <v>0.04</v>
      </c>
      <c r="AG107" s="106">
        <f>IFERROR(
IF(LA!$H$11=1,(VLOOKUP($A107,'LA31'!$B$1:$BZ$201,'LA31'!AF$1,0)),
IF(LA!$H$11=2,(VLOOKUP($A107,'LA32'!$B$1:$BZ$201,'LA32'!AF$1,0)),
IF(LA!$H$11=3,(VLOOKUP($A107,'LA33'!$B$1:$BZ$201,'LA33'!AF$1,0)),
0))),".")</f>
        <v>0.04</v>
      </c>
      <c r="AH107" s="106">
        <f>IFERROR(
IF(LA!$H$11=1,(VLOOKUP($A107,'LA31'!$B$1:$BZ$201,'LA31'!AG$1,0)),
IF(LA!$H$11=2,(VLOOKUP($A107,'LA32'!$B$1:$BZ$201,'LA32'!AG$1,0)),
IF(LA!$H$11=3,(VLOOKUP($A107,'LA33'!$B$1:$BZ$201,'LA33'!AG$1,0)),
0))),".")</f>
        <v>0.56000000000000005</v>
      </c>
      <c r="AI107" s="106">
        <f>IFERROR(
IF(LA!$H$11=1,(VLOOKUP($A107,'LA31'!$B$1:$BZ$201,'LA31'!AH$1,0)),
IF(LA!$H$11=2,(VLOOKUP($A107,'LA32'!$B$1:$BZ$201,'LA32'!AH$1,0)),
IF(LA!$H$11=3,(VLOOKUP($A107,'LA33'!$B$1:$BZ$201,'LA33'!AH$1,0)),
0))),".")</f>
        <v>0.57999999999999996</v>
      </c>
      <c r="AJ107" s="106">
        <f>IFERROR(
IF(LA!$H$11=1,(VLOOKUP($A107,'LA31'!$B$1:$BZ$201,'LA31'!AI$1,0)),
IF(LA!$H$11=2,(VLOOKUP($A107,'LA32'!$B$1:$BZ$201,'LA32'!AI$1,0)),
IF(LA!$H$11=3,(VLOOKUP($A107,'LA33'!$B$1:$BZ$201,'LA33'!AI$1,0)),
0))),".")</f>
        <v>0.57999999999999996</v>
      </c>
      <c r="AK107" s="106">
        <f>IFERROR(
IF(LA!$H$11=1,(VLOOKUP($A107,'LA31'!$B$1:$BZ$201,'LA31'!AJ$1,0)),
IF(LA!$H$11=2,(VLOOKUP($A107,'LA32'!$B$1:$BZ$201,'LA32'!AJ$1,0)),
IF(LA!$H$11=3,(VLOOKUP($A107,'LA33'!$B$1:$BZ$201,'LA33'!AJ$1,0)),
0))),".")</f>
        <v>0.17</v>
      </c>
      <c r="AL107" s="106">
        <f>IFERROR(
IF(LA!$H$11=1,(VLOOKUP($A107,'LA31'!$B$1:$BZ$201,'LA31'!AK$1,0)),
IF(LA!$H$11=2,(VLOOKUP($A107,'LA32'!$B$1:$BZ$201,'LA32'!AK$1,0)),
IF(LA!$H$11=3,(VLOOKUP($A107,'LA33'!$B$1:$BZ$201,'LA33'!AK$1,0)),
0))),".")</f>
        <v>0.26</v>
      </c>
      <c r="AM107" s="106">
        <f>IFERROR(
IF(LA!$H$11=1,(VLOOKUP($A107,'LA31'!$B$1:$BZ$201,'LA31'!AL$1,0)),
IF(LA!$H$11=2,(VLOOKUP($A107,'LA32'!$B$1:$BZ$201,'LA32'!AL$1,0)),
IF(LA!$H$11=3,(VLOOKUP($A107,'LA33'!$B$1:$BZ$201,'LA33'!AL$1,0)),
0))),".")</f>
        <v>0.26</v>
      </c>
      <c r="AN107" s="106">
        <f>IFERROR(
IF(LA!$H$11=1,(VLOOKUP($A107,'LA31'!$B$1:$BZ$201,'LA31'!AM$1,0)),
IF(LA!$H$11=2,(VLOOKUP($A107,'LA32'!$B$1:$BZ$201,'LA32'!AM$1,0)),
IF(LA!$H$11=3,(VLOOKUP($A107,'LA33'!$B$1:$BZ$201,'LA33'!AM$1,0)),
0))),".")</f>
        <v>0</v>
      </c>
      <c r="AO107" s="106">
        <f>IFERROR(
IF(LA!$H$11=1,(VLOOKUP($A107,'LA31'!$B$1:$BZ$201,'LA31'!AN$1,0)),
IF(LA!$H$11=2,(VLOOKUP($A107,'LA32'!$B$1:$BZ$201,'LA32'!AN$1,0)),
IF(LA!$H$11=3,(VLOOKUP($A107,'LA33'!$B$1:$BZ$201,'LA33'!AN$1,0)),
0))),".")</f>
        <v>0.02</v>
      </c>
      <c r="AP107" s="106">
        <f>IFERROR(
IF(LA!$H$11=1,(VLOOKUP($A107,'LA31'!$B$1:$BZ$201,'LA31'!AO$1,0)),
IF(LA!$H$11=2,(VLOOKUP($A107,'LA32'!$B$1:$BZ$201,'LA32'!AO$1,0)),
IF(LA!$H$11=3,(VLOOKUP($A107,'LA33'!$B$1:$BZ$201,'LA33'!AO$1,0)),
0))),".")</f>
        <v>0.02</v>
      </c>
      <c r="AQ107" s="106" t="str">
        <f>IFERROR(
IF(LA!$H$11=1,(VLOOKUP($A107,'LA31'!$B$1:$BZ$201,'LA31'!AP$1,0)),
IF(LA!$H$11=2,(VLOOKUP($A107,'LA32'!$B$1:$BZ$201,'LA32'!AP$1,0)),
IF(LA!$H$11=3,(VLOOKUP($A107,'LA33'!$B$1:$BZ$201,'LA33'!AP$1,0)),
0))),".")</f>
        <v>x</v>
      </c>
      <c r="AR107" s="106">
        <f>IFERROR(
IF(LA!$H$11=1,(VLOOKUP($A107,'LA31'!$B$1:$BZ$201,'LA31'!AQ$1,0)),
IF(LA!$H$11=2,(VLOOKUP($A107,'LA32'!$B$1:$BZ$201,'LA32'!AQ$1,0)),
IF(LA!$H$11=3,(VLOOKUP($A107,'LA33'!$B$1:$BZ$201,'LA33'!AQ$1,0)),
0))),".")</f>
        <v>0.21</v>
      </c>
      <c r="AS107" s="106">
        <f>IFERROR(
IF(LA!$H$11=1,(VLOOKUP($A107,'LA31'!$B$1:$BZ$201,'LA31'!AR$1,0)),
IF(LA!$H$11=2,(VLOOKUP($A107,'LA32'!$B$1:$BZ$201,'LA32'!AR$1,0)),
IF(LA!$H$11=3,(VLOOKUP($A107,'LA33'!$B$1:$BZ$201,'LA33'!AR$1,0)),
0))),".")</f>
        <v>0.21</v>
      </c>
      <c r="AT107" s="106">
        <f>IFERROR(
IF(LA!$H$11=1,(VLOOKUP($A107,'LA31'!$B$1:$BZ$201,'LA31'!AS$1,0)),
IF(LA!$H$11=2,(VLOOKUP($A107,'LA32'!$B$1:$BZ$201,'LA32'!AS$1,0)),
IF(LA!$H$11=3,(VLOOKUP($A107,'LA33'!$B$1:$BZ$201,'LA33'!AS$1,0)),
0))),".")</f>
        <v>0.39</v>
      </c>
      <c r="AU107" s="106">
        <f>IFERROR(
IF(LA!$H$11=1,(VLOOKUP($A107,'LA31'!$B$1:$BZ$201,'LA31'!AT$1,0)),
IF(LA!$H$11=2,(VLOOKUP($A107,'LA32'!$B$1:$BZ$201,'LA32'!AT$1,0)),
IF(LA!$H$11=3,(VLOOKUP($A107,'LA33'!$B$1:$BZ$201,'LA33'!AT$1,0)),
0))),".")</f>
        <v>0.3</v>
      </c>
      <c r="AV107" s="106">
        <f>IFERROR(
IF(LA!$H$11=1,(VLOOKUP($A107,'LA31'!$B$1:$BZ$201,'LA31'!AU$1,0)),
IF(LA!$H$11=2,(VLOOKUP($A107,'LA32'!$B$1:$BZ$201,'LA32'!AU$1,0)),
IF(LA!$H$11=3,(VLOOKUP($A107,'LA33'!$B$1:$BZ$201,'LA33'!AU$1,0)),
0))),".")</f>
        <v>0.3</v>
      </c>
      <c r="AW107" s="106">
        <f>IFERROR(
IF(LA!$H$11=1,(VLOOKUP($A107,'LA31'!$B$1:$BZ$201,'LA31'!AV$1,0)),
IF(LA!$H$11=2,(VLOOKUP($A107,'LA32'!$B$1:$BZ$201,'LA32'!AV$1,0)),
IF(LA!$H$11=3,(VLOOKUP($A107,'LA33'!$B$1:$BZ$201,'LA33'!AV$1,0)),
0))),".")</f>
        <v>0</v>
      </c>
      <c r="AX107" s="106">
        <f>IFERROR(
IF(LA!$H$11=1,(VLOOKUP($A107,'LA31'!$B$1:$BZ$201,'LA31'!AW$1,0)),
IF(LA!$H$11=2,(VLOOKUP($A107,'LA32'!$B$1:$BZ$201,'LA32'!AW$1,0)),
IF(LA!$H$11=3,(VLOOKUP($A107,'LA33'!$B$1:$BZ$201,'LA33'!AW$1,0)),
0))),".")</f>
        <v>0.01</v>
      </c>
      <c r="AY107" s="106">
        <f>IFERROR(
IF(LA!$H$11=1,(VLOOKUP($A107,'LA31'!$B$1:$BZ$201,'LA31'!AX$1,0)),
IF(LA!$H$11=2,(VLOOKUP($A107,'LA32'!$B$1:$BZ$201,'LA32'!AX$1,0)),
IF(LA!$H$11=3,(VLOOKUP($A107,'LA33'!$B$1:$BZ$201,'LA33'!AX$1,0)),
0))),".")</f>
        <v>0.01</v>
      </c>
      <c r="AZ107" s="106">
        <f>IFERROR(
IF(LA!$H$11=1,(VLOOKUP($A107,'LA31'!$B$1:$BZ$201,'LA31'!AY$1,0)),
IF(LA!$H$11=2,(VLOOKUP($A107,'LA32'!$B$1:$BZ$201,'LA32'!AY$1,0)),
IF(LA!$H$11=3,(VLOOKUP($A107,'LA33'!$B$1:$BZ$201,'LA33'!AY$1,0)),
0))),".")</f>
        <v>0</v>
      </c>
      <c r="BA107" s="106">
        <f>IFERROR(
IF(LA!$H$11=1,(VLOOKUP($A107,'LA31'!$B$1:$BZ$201,'LA31'!AZ$1,0)),
IF(LA!$H$11=2,(VLOOKUP($A107,'LA32'!$B$1:$BZ$201,'LA32'!AZ$1,0)),
IF(LA!$H$11=3,(VLOOKUP($A107,'LA33'!$B$1:$BZ$201,'LA33'!AZ$1,0)),
0))),".")</f>
        <v>0</v>
      </c>
      <c r="BB107" s="106">
        <f>IFERROR(
IF(LA!$H$11=1,(VLOOKUP($A107,'LA31'!$B$1:$BZ$201,'LA31'!BA$1,0)),
IF(LA!$H$11=2,(VLOOKUP($A107,'LA32'!$B$1:$BZ$201,'LA32'!BA$1,0)),
IF(LA!$H$11=3,(VLOOKUP($A107,'LA33'!$B$1:$BZ$201,'LA33'!BA$1,0)),
0))),".")</f>
        <v>0</v>
      </c>
      <c r="BC107" s="106">
        <f>IFERROR(
IF(LA!$H$11=1,(VLOOKUP($A107,'LA31'!$B$1:$BZ$201,'LA31'!BB$1,0)),
IF(LA!$H$11=2,(VLOOKUP($A107,'LA32'!$B$1:$BZ$201,'LA32'!BB$1,0)),
IF(LA!$H$11=3,(VLOOKUP($A107,'LA33'!$B$1:$BZ$201,'LA33'!BB$1,0)),
0))),".")</f>
        <v>0</v>
      </c>
      <c r="BD107" s="106">
        <f>IFERROR(
IF(LA!$H$11=1,(VLOOKUP($A107,'LA31'!$B$1:$BZ$201,'LA31'!BC$1,0)),
IF(LA!$H$11=2,(VLOOKUP($A107,'LA32'!$B$1:$BZ$201,'LA32'!BC$1,0)),
IF(LA!$H$11=3,(VLOOKUP($A107,'LA33'!$B$1:$BZ$201,'LA33'!BC$1,0)),
0))),".")</f>
        <v>0.05</v>
      </c>
      <c r="BE107" s="106">
        <f>IFERROR(
IF(LA!$H$11=1,(VLOOKUP($A107,'LA31'!$B$1:$BZ$201,'LA31'!BD$1,0)),
IF(LA!$H$11=2,(VLOOKUP($A107,'LA32'!$B$1:$BZ$201,'LA32'!BD$1,0)),
IF(LA!$H$11=3,(VLOOKUP($A107,'LA33'!$B$1:$BZ$201,'LA33'!BD$1,0)),
0))),".")</f>
        <v>0.05</v>
      </c>
      <c r="BF107" s="106">
        <f>IFERROR(
IF(LA!$H$11=1,(VLOOKUP($A107,'LA31'!$B$1:$BZ$201,'LA31'!BE$1,0)),
IF(LA!$H$11=2,(VLOOKUP($A107,'LA32'!$B$1:$BZ$201,'LA32'!BE$1,0)),
IF(LA!$H$11=3,(VLOOKUP($A107,'LA33'!$B$1:$BZ$201,'LA33'!BE$1,0)),
0))),".")</f>
        <v>0</v>
      </c>
      <c r="BG107" s="106">
        <f>IFERROR(
IF(LA!$H$11=1,(VLOOKUP($A107,'LA31'!$B$1:$BZ$201,'LA31'!BF$1,0)),
IF(LA!$H$11=2,(VLOOKUP($A107,'LA32'!$B$1:$BZ$201,'LA32'!BF$1,0)),
IF(LA!$H$11=3,(VLOOKUP($A107,'LA33'!$B$1:$BZ$201,'LA33'!BF$1,0)),
0))),".")</f>
        <v>0.03</v>
      </c>
      <c r="BH107" s="106">
        <f>IFERROR(
IF(LA!$H$11=1,(VLOOKUP($A107,'LA31'!$B$1:$BZ$201,'LA31'!BG$1,0)),
IF(LA!$H$11=2,(VLOOKUP($A107,'LA32'!$B$1:$BZ$201,'LA32'!BG$1,0)),
IF(LA!$H$11=3,(VLOOKUP($A107,'LA33'!$B$1:$BZ$201,'LA33'!BG$1,0)),
0))),".")</f>
        <v>0.03</v>
      </c>
      <c r="BI107" s="106">
        <f>IFERROR(
IF(LA!$H$11=1,(VLOOKUP($A107,'LA31'!$B$1:$BZ$201,'LA31'!BH$1,0)),
IF(LA!$H$11=2,(VLOOKUP($A107,'LA32'!$B$1:$BZ$201,'LA32'!BH$1,0)),
IF(LA!$H$11=3,(VLOOKUP($A107,'LA33'!$B$1:$BZ$201,'LA33'!BH$1,0)),
0))),".")</f>
        <v>0</v>
      </c>
      <c r="BJ107" s="106">
        <f>IFERROR(
IF(LA!$H$11=1,(VLOOKUP($A107,'LA31'!$B$1:$BZ$201,'LA31'!BI$1,0)),
IF(LA!$H$11=2,(VLOOKUP($A107,'LA32'!$B$1:$BZ$201,'LA32'!BI$1,0)),
IF(LA!$H$11=3,(VLOOKUP($A107,'LA33'!$B$1:$BZ$201,'LA33'!BI$1,0)),
0))),".")</f>
        <v>0.03</v>
      </c>
      <c r="BK107" s="106">
        <f>IFERROR(
IF(LA!$H$11=1,(VLOOKUP($A107,'LA31'!$B$1:$BZ$201,'LA31'!BJ$1,0)),
IF(LA!$H$11=2,(VLOOKUP($A107,'LA32'!$B$1:$BZ$201,'LA32'!BJ$1,0)),
IF(LA!$H$11=3,(VLOOKUP($A107,'LA33'!$B$1:$BZ$201,'LA33'!BJ$1,0)),
0))),".")</f>
        <v>0.03</v>
      </c>
      <c r="BL107" s="106">
        <f>IFERROR(
IF(LA!$H$11=1,(VLOOKUP($A107,'LA31'!$B$1:$BZ$201,'LA31'!BK$1,0)),
IF(LA!$H$11=2,(VLOOKUP($A107,'LA32'!$B$1:$BZ$201,'LA32'!BK$1,0)),
IF(LA!$H$11=3,(VLOOKUP($A107,'LA33'!$B$1:$BZ$201,'LA33'!BK$1,0)),
0))),".")</f>
        <v>0</v>
      </c>
      <c r="BM107" s="106" t="str">
        <f>IFERROR(
IF(LA!$H$11=1,(VLOOKUP($A107,'LA31'!$B$1:$BZ$201,'LA31'!BL$1,0)),
IF(LA!$H$11=2,(VLOOKUP($A107,'LA32'!$B$1:$BZ$201,'LA32'!BL$1,0)),
IF(LA!$H$11=3,(VLOOKUP($A107,'LA33'!$B$1:$BZ$201,'LA33'!BL$1,0)),
0))),".")</f>
        <v>x</v>
      </c>
      <c r="BN107" s="106" t="str">
        <f>IFERROR(
IF(LA!$H$11=1,(VLOOKUP($A107,'LA31'!$B$1:$BZ$201,'LA31'!BM$1,0)),
IF(LA!$H$11=2,(VLOOKUP($A107,'LA32'!$B$1:$BZ$201,'LA32'!BM$1,0)),
IF(LA!$H$11=3,(VLOOKUP($A107,'LA33'!$B$1:$BZ$201,'LA33'!BM$1,0)),
0))),".")</f>
        <v>x</v>
      </c>
      <c r="BO107" s="106">
        <f>IFERROR(
IF(LA!$H$11=1,(VLOOKUP($A107,'LA31'!$B$1:$BZ$201,'LA31'!BN$1,0)),
IF(LA!$H$11=2,(VLOOKUP($A107,'LA32'!$B$1:$BZ$201,'LA32'!BN$1,0)),
IF(LA!$H$11=3,(VLOOKUP($A107,'LA33'!$B$1:$BZ$201,'LA33'!BN$1,0)),
0))),".")</f>
        <v>0</v>
      </c>
      <c r="BP107" s="106">
        <f>IFERROR(
IF(LA!$H$11=1,(VLOOKUP($A107,'LA31'!$B$1:$BZ$201,'LA31'!BO$1,0)),
IF(LA!$H$11=2,(VLOOKUP($A107,'LA32'!$B$1:$BZ$201,'LA32'!BO$1,0)),
IF(LA!$H$11=3,(VLOOKUP($A107,'LA33'!$B$1:$BZ$201,'LA33'!BO$1,0)),
0))),".")</f>
        <v>0.01</v>
      </c>
      <c r="BQ107" s="106">
        <f>IFERROR(
IF(LA!$H$11=1,(VLOOKUP($A107,'LA31'!$B$1:$BZ$201,'LA31'!BP$1,0)),
IF(LA!$H$11=2,(VLOOKUP($A107,'LA32'!$B$1:$BZ$201,'LA32'!BP$1,0)),
IF(LA!$H$11=3,(VLOOKUP($A107,'LA33'!$B$1:$BZ$201,'LA33'!BP$1,0)),
0))),".")</f>
        <v>0.01</v>
      </c>
      <c r="BR107" s="106">
        <f>IFERROR(
IF(LA!$H$11=1,(VLOOKUP($A107,'LA31'!$B$1:$BZ$201,'LA31'!BQ$1,0)),
IF(LA!$H$11=2,(VLOOKUP($A107,'LA32'!$B$1:$BZ$201,'LA32'!BQ$1,0)),
IF(LA!$H$11=3,(VLOOKUP($A107,'LA33'!$B$1:$BZ$201,'LA33'!BQ$1,0)),
0))),".")</f>
        <v>0.11</v>
      </c>
      <c r="BS107" s="106">
        <f>IFERROR(
IF(LA!$H$11=1,(VLOOKUP($A107,'LA31'!$B$1:$BZ$201,'LA31'!BR$1,0)),
IF(LA!$H$11=2,(VLOOKUP($A107,'LA32'!$B$1:$BZ$201,'LA32'!BR$1,0)),
IF(LA!$H$11=3,(VLOOKUP($A107,'LA33'!$B$1:$BZ$201,'LA33'!BR$1,0)),
0))),".")</f>
        <v>7.0000000000000007E-2</v>
      </c>
      <c r="BT107" s="106">
        <f>IFERROR(
IF(LA!$H$11=1,(VLOOKUP($A107,'LA31'!$B$1:$BZ$201,'LA31'!BS$1,0)),
IF(LA!$H$11=2,(VLOOKUP($A107,'LA32'!$B$1:$BZ$201,'LA32'!BS$1,0)),
IF(LA!$H$11=3,(VLOOKUP($A107,'LA33'!$B$1:$BZ$201,'LA33'!BS$1,0)),
0))),".")</f>
        <v>7.0000000000000007E-2</v>
      </c>
      <c r="BU107" s="106">
        <f>IFERROR(
IF(LA!$H$11=1,(VLOOKUP($A107,'LA31'!$B$1:$BZ$201,'LA31'!BT$1,0)),
IF(LA!$H$11=2,(VLOOKUP($A107,'LA32'!$B$1:$BZ$201,'LA32'!BT$1,0)),
IF(LA!$H$11=3,(VLOOKUP($A107,'LA33'!$B$1:$BZ$201,'LA33'!BT$1,0)),
0))),".")</f>
        <v>0</v>
      </c>
      <c r="BV107" s="106">
        <f>IFERROR(
IF(LA!$H$11=1,(VLOOKUP($A107,'LA31'!$B$1:$BZ$201,'LA31'!BU$1,0)),
IF(LA!$H$11=2,(VLOOKUP($A107,'LA32'!$B$1:$BZ$201,'LA32'!BU$1,0)),
IF(LA!$H$11=3,(VLOOKUP($A107,'LA33'!$B$1:$BZ$201,'LA33'!BU$1,0)),
0))),".")</f>
        <v>0.02</v>
      </c>
      <c r="BW107" s="106">
        <f>IFERROR(
IF(LA!$H$11=1,(VLOOKUP($A107,'LA31'!$B$1:$BZ$201,'LA31'!BV$1,0)),
IF(LA!$H$11=2,(VLOOKUP($A107,'LA32'!$B$1:$BZ$201,'LA32'!BV$1,0)),
IF(LA!$H$11=3,(VLOOKUP($A107,'LA33'!$B$1:$BZ$201,'LA33'!BV$1,0)),
0))),".")</f>
        <v>0.02</v>
      </c>
      <c r="BX107" s="106">
        <f>IFERROR(
IF(LA!$H$11=1,(VLOOKUP($A107,'LA31'!$B$1:$BZ$201,'LA31'!BW$1,0)),
IF(LA!$H$11=2,(VLOOKUP($A107,'LA32'!$B$1:$BZ$201,'LA32'!BW$1,0)),
IF(LA!$H$11=3,(VLOOKUP($A107,'LA33'!$B$1:$BZ$201,'LA33'!BW$1,0)),
0))),".")</f>
        <v>0.15</v>
      </c>
      <c r="BY107" s="106">
        <f>IFERROR(
IF(LA!$H$11=1,(VLOOKUP($A107,'LA31'!$B$1:$BZ$201,'LA31'!BX$1,0)),
IF(LA!$H$11=2,(VLOOKUP($A107,'LA32'!$B$1:$BZ$201,'LA32'!BX$1,0)),
IF(LA!$H$11=3,(VLOOKUP($A107,'LA33'!$B$1:$BZ$201,'LA33'!BX$1,0)),
0))),".")</f>
        <v>0.14000000000000001</v>
      </c>
      <c r="BZ107" s="106">
        <f>IFERROR(
IF(LA!$H$11=1,(VLOOKUP($A107,'LA31'!$B$1:$BZ$201,'LA31'!BY$1,0)),
IF(LA!$H$11=2,(VLOOKUP($A107,'LA32'!$B$1:$BZ$201,'LA32'!BY$1,0)),
IF(LA!$H$11=3,(VLOOKUP($A107,'LA33'!$B$1:$BZ$201,'LA33'!BY$1,0)),
0))),".")</f>
        <v>0.14000000000000001</v>
      </c>
    </row>
    <row r="108" spans="1:78" x14ac:dyDescent="0.2">
      <c r="A108" s="55">
        <v>928</v>
      </c>
      <c r="B108" s="55" t="s">
        <v>290</v>
      </c>
      <c r="C108" s="88" t="s">
        <v>194</v>
      </c>
      <c r="D108" s="59">
        <f>IFERROR(
IF(LA!$H$11=1,(VLOOKUP($A108,'LA31'!$B$1:$BZ$201,'LA31'!C$1,0)),
IF(LA!$H$11=2,(VLOOKUP($A108,'LA32'!$B$1:$BZ$201,'LA32'!C$1,0)),
IF(LA!$H$11=3,(VLOOKUP($A108,'LA33'!$B$1:$BZ$201,'LA33'!C$1,0)),
0))),".")</f>
        <v>110</v>
      </c>
      <c r="E108" s="59">
        <f>IFERROR(
IF(LA!$H$11=1,(VLOOKUP($A108,'LA31'!$B$1:$BZ$201,'LA31'!D$1,0)),
IF(LA!$H$11=2,(VLOOKUP($A108,'LA32'!$B$1:$BZ$201,'LA32'!D$1,0)),
IF(LA!$H$11=3,(VLOOKUP($A108,'LA33'!$B$1:$BZ$201,'LA33'!D$1,0)),
0))),".")</f>
        <v>2870</v>
      </c>
      <c r="F108" s="59">
        <f>IFERROR(
IF(LA!$H$11=1,(VLOOKUP($A108,'LA31'!$B$1:$BZ$201,'LA31'!E$1,0)),
IF(LA!$H$11=2,(VLOOKUP($A108,'LA32'!$B$1:$BZ$201,'LA32'!E$1,0)),
IF(LA!$H$11=3,(VLOOKUP($A108,'LA33'!$B$1:$BZ$201,'LA33'!E$1,0)),
0))),".")</f>
        <v>2980</v>
      </c>
      <c r="G108" s="106">
        <f>IFERROR(
IF(LA!$H$11=1,(VLOOKUP($A108,'LA31'!$B$1:$BZ$201,'LA31'!F$1,0)),
IF(LA!$H$11=2,(VLOOKUP($A108,'LA32'!$B$1:$BZ$201,'LA32'!F$1,0)),
IF(LA!$H$11=3,(VLOOKUP($A108,'LA33'!$B$1:$BZ$201,'LA33'!F$1,0)),
0))),".")</f>
        <v>0.76</v>
      </c>
      <c r="H108" s="106">
        <f>IFERROR(
IF(LA!$H$11=1,(VLOOKUP($A108,'LA31'!$B$1:$BZ$201,'LA31'!G$1,0)),
IF(LA!$H$11=2,(VLOOKUP($A108,'LA32'!$B$1:$BZ$201,'LA32'!G$1,0)),
IF(LA!$H$11=3,(VLOOKUP($A108,'LA33'!$B$1:$BZ$201,'LA33'!G$1,0)),
0))),".")</f>
        <v>0.75</v>
      </c>
      <c r="I108" s="106">
        <f>IFERROR(
IF(LA!$H$11=1,(VLOOKUP($A108,'LA31'!$B$1:$BZ$201,'LA31'!H$1,0)),
IF(LA!$H$11=2,(VLOOKUP($A108,'LA32'!$B$1:$BZ$201,'LA32'!H$1,0)),
IF(LA!$H$11=3,(VLOOKUP($A108,'LA33'!$B$1:$BZ$201,'LA33'!H$1,0)),
0))),".")</f>
        <v>0.75</v>
      </c>
      <c r="J108" s="106">
        <f>IFERROR(
IF(LA!$H$11=1,(VLOOKUP($A108,'LA31'!$B$1:$BZ$201,'LA31'!I$1,0)),
IF(LA!$H$11=2,(VLOOKUP($A108,'LA32'!$B$1:$BZ$201,'LA32'!I$1,0)),
IF(LA!$H$11=3,(VLOOKUP($A108,'LA33'!$B$1:$BZ$201,'LA33'!I$1,0)),
0))),".")</f>
        <v>0.69</v>
      </c>
      <c r="K108" s="106">
        <f>IFERROR(
IF(LA!$H$11=1,(VLOOKUP($A108,'LA31'!$B$1:$BZ$201,'LA31'!J$1,0)),
IF(LA!$H$11=2,(VLOOKUP($A108,'LA32'!$B$1:$BZ$201,'LA32'!J$1,0)),
IF(LA!$H$11=3,(VLOOKUP($A108,'LA33'!$B$1:$BZ$201,'LA33'!J$1,0)),
0))),".")</f>
        <v>0.71</v>
      </c>
      <c r="L108" s="106">
        <f>IFERROR(
IF(LA!$H$11=1,(VLOOKUP($A108,'LA31'!$B$1:$BZ$201,'LA31'!K$1,0)),
IF(LA!$H$11=2,(VLOOKUP($A108,'LA32'!$B$1:$BZ$201,'LA32'!K$1,0)),
IF(LA!$H$11=3,(VLOOKUP($A108,'LA33'!$B$1:$BZ$201,'LA33'!K$1,0)),
0))),".")</f>
        <v>0.71</v>
      </c>
      <c r="M108" s="106">
        <f>IFERROR(
IF(LA!$H$11=1,(VLOOKUP($A108,'LA31'!$B$1:$BZ$201,'LA31'!L$1,0)),
IF(LA!$H$11=2,(VLOOKUP($A108,'LA32'!$B$1:$BZ$201,'LA32'!L$1,0)),
IF(LA!$H$11=3,(VLOOKUP($A108,'LA33'!$B$1:$BZ$201,'LA33'!L$1,0)),
0))),".")</f>
        <v>0.1</v>
      </c>
      <c r="N108" s="106">
        <f>IFERROR(
IF(LA!$H$11=1,(VLOOKUP($A108,'LA31'!$B$1:$BZ$201,'LA31'!M$1,0)),
IF(LA!$H$11=2,(VLOOKUP($A108,'LA32'!$B$1:$BZ$201,'LA32'!M$1,0)),
IF(LA!$H$11=3,(VLOOKUP($A108,'LA33'!$B$1:$BZ$201,'LA33'!M$1,0)),
0))),".")</f>
        <v>0.09</v>
      </c>
      <c r="O108" s="106">
        <f>IFERROR(
IF(LA!$H$11=1,(VLOOKUP($A108,'LA31'!$B$1:$BZ$201,'LA31'!N$1,0)),
IF(LA!$H$11=2,(VLOOKUP($A108,'LA32'!$B$1:$BZ$201,'LA32'!N$1,0)),
IF(LA!$H$11=3,(VLOOKUP($A108,'LA33'!$B$1:$BZ$201,'LA33'!N$1,0)),
0))),".")</f>
        <v>0.09</v>
      </c>
      <c r="P108" s="106">
        <f>IFERROR(
IF(LA!$H$11=1,(VLOOKUP($A108,'LA31'!$B$1:$BZ$201,'LA31'!O$1,0)),
IF(LA!$H$11=2,(VLOOKUP($A108,'LA32'!$B$1:$BZ$201,'LA32'!O$1,0)),
IF(LA!$H$11=3,(VLOOKUP($A108,'LA33'!$B$1:$BZ$201,'LA33'!O$1,0)),
0))),".")</f>
        <v>0</v>
      </c>
      <c r="Q108" s="106" t="str">
        <f>IFERROR(
IF(LA!$H$11=1,(VLOOKUP($A108,'LA31'!$B$1:$BZ$201,'LA31'!P$1,0)),
IF(LA!$H$11=2,(VLOOKUP($A108,'LA32'!$B$1:$BZ$201,'LA32'!P$1,0)),
IF(LA!$H$11=3,(VLOOKUP($A108,'LA33'!$B$1:$BZ$201,'LA33'!P$1,0)),
0))),".")</f>
        <v>x</v>
      </c>
      <c r="R108" s="106" t="str">
        <f>IFERROR(
IF(LA!$H$11=1,(VLOOKUP($A108,'LA31'!$B$1:$BZ$201,'LA31'!Q$1,0)),
IF(LA!$H$11=2,(VLOOKUP($A108,'LA32'!$B$1:$BZ$201,'LA32'!Q$1,0)),
IF(LA!$H$11=3,(VLOOKUP($A108,'LA33'!$B$1:$BZ$201,'LA33'!Q$1,0)),
0))),".")</f>
        <v>x</v>
      </c>
      <c r="S108" s="106" t="str">
        <f>IFERROR(
IF(LA!$H$11=1,(VLOOKUP($A108,'LA31'!$B$1:$BZ$201,'LA31'!R$1,0)),
IF(LA!$H$11=2,(VLOOKUP($A108,'LA32'!$B$1:$BZ$201,'LA32'!R$1,0)),
IF(LA!$H$11=3,(VLOOKUP($A108,'LA33'!$B$1:$BZ$201,'LA33'!R$1,0)),
0))),".")</f>
        <v>x</v>
      </c>
      <c r="T108" s="106">
        <f>IFERROR(
IF(LA!$H$11=1,(VLOOKUP($A108,'LA31'!$B$1:$BZ$201,'LA31'!S$1,0)),
IF(LA!$H$11=2,(VLOOKUP($A108,'LA32'!$B$1:$BZ$201,'LA32'!S$1,0)),
IF(LA!$H$11=3,(VLOOKUP($A108,'LA33'!$B$1:$BZ$201,'LA33'!S$1,0)),
0))),".")</f>
        <v>0.03</v>
      </c>
      <c r="U108" s="106">
        <f>IFERROR(
IF(LA!$H$11=1,(VLOOKUP($A108,'LA31'!$B$1:$BZ$201,'LA31'!T$1,0)),
IF(LA!$H$11=2,(VLOOKUP($A108,'LA32'!$B$1:$BZ$201,'LA32'!T$1,0)),
IF(LA!$H$11=3,(VLOOKUP($A108,'LA33'!$B$1:$BZ$201,'LA33'!T$1,0)),
0))),".")</f>
        <v>0.03</v>
      </c>
      <c r="V108" s="106" t="str">
        <f>IFERROR(
IF(LA!$H$11=1,(VLOOKUP($A108,'LA31'!$B$1:$BZ$201,'LA31'!U$1,0)),
IF(LA!$H$11=2,(VLOOKUP($A108,'LA32'!$B$1:$BZ$201,'LA32'!U$1,0)),
IF(LA!$H$11=3,(VLOOKUP($A108,'LA33'!$B$1:$BZ$201,'LA33'!U$1,0)),
0))),".")</f>
        <v>x</v>
      </c>
      <c r="W108" s="106">
        <f>IFERROR(
IF(LA!$H$11=1,(VLOOKUP($A108,'LA31'!$B$1:$BZ$201,'LA31'!V$1,0)),
IF(LA!$H$11=2,(VLOOKUP($A108,'LA32'!$B$1:$BZ$201,'LA32'!V$1,0)),
IF(LA!$H$11=3,(VLOOKUP($A108,'LA33'!$B$1:$BZ$201,'LA33'!V$1,0)),
0))),".")</f>
        <v>0.03</v>
      </c>
      <c r="X108" s="106">
        <f>IFERROR(
IF(LA!$H$11=1,(VLOOKUP($A108,'LA31'!$B$1:$BZ$201,'LA31'!W$1,0)),
IF(LA!$H$11=2,(VLOOKUP($A108,'LA32'!$B$1:$BZ$201,'LA32'!W$1,0)),
IF(LA!$H$11=3,(VLOOKUP($A108,'LA33'!$B$1:$BZ$201,'LA33'!W$1,0)),
0))),".")</f>
        <v>0.02</v>
      </c>
      <c r="Y108" s="106">
        <f>IFERROR(
IF(LA!$H$11=1,(VLOOKUP($A108,'LA31'!$B$1:$BZ$201,'LA31'!X$1,0)),
IF(LA!$H$11=2,(VLOOKUP($A108,'LA32'!$B$1:$BZ$201,'LA32'!X$1,0)),
IF(LA!$H$11=3,(VLOOKUP($A108,'LA33'!$B$1:$BZ$201,'LA33'!X$1,0)),
0))),".")</f>
        <v>0</v>
      </c>
      <c r="Z108" s="106">
        <f>IFERROR(
IF(LA!$H$11=1,(VLOOKUP($A108,'LA31'!$B$1:$BZ$201,'LA31'!Y$1,0)),
IF(LA!$H$11=2,(VLOOKUP($A108,'LA32'!$B$1:$BZ$201,'LA32'!Y$1,0)),
IF(LA!$H$11=3,(VLOOKUP($A108,'LA33'!$B$1:$BZ$201,'LA33'!Y$1,0)),
0))),".")</f>
        <v>0</v>
      </c>
      <c r="AA108" s="106">
        <f>IFERROR(
IF(LA!$H$11=1,(VLOOKUP($A108,'LA31'!$B$1:$BZ$201,'LA31'!Z$1,0)),
IF(LA!$H$11=2,(VLOOKUP($A108,'LA32'!$B$1:$BZ$201,'LA32'!Z$1,0)),
IF(LA!$H$11=3,(VLOOKUP($A108,'LA33'!$B$1:$BZ$201,'LA33'!Z$1,0)),
0))),".")</f>
        <v>0</v>
      </c>
      <c r="AB108" s="106">
        <f>IFERROR(
IF(LA!$H$11=1,(VLOOKUP($A108,'LA31'!$B$1:$BZ$201,'LA31'!AA$1,0)),
IF(LA!$H$11=2,(VLOOKUP($A108,'LA32'!$B$1:$BZ$201,'LA32'!AA$1,0)),
IF(LA!$H$11=3,(VLOOKUP($A108,'LA33'!$B$1:$BZ$201,'LA33'!AA$1,0)),
0))),".")</f>
        <v>0</v>
      </c>
      <c r="AC108" s="106">
        <f>IFERROR(
IF(LA!$H$11=1,(VLOOKUP($A108,'LA31'!$B$1:$BZ$201,'LA31'!AB$1,0)),
IF(LA!$H$11=2,(VLOOKUP($A108,'LA32'!$B$1:$BZ$201,'LA32'!AB$1,0)),
IF(LA!$H$11=3,(VLOOKUP($A108,'LA33'!$B$1:$BZ$201,'LA33'!AB$1,0)),
0))),".")</f>
        <v>0</v>
      </c>
      <c r="AD108" s="106">
        <f>IFERROR(
IF(LA!$H$11=1,(VLOOKUP($A108,'LA31'!$B$1:$BZ$201,'LA31'!AC$1,0)),
IF(LA!$H$11=2,(VLOOKUP($A108,'LA32'!$B$1:$BZ$201,'LA32'!AC$1,0)),
IF(LA!$H$11=3,(VLOOKUP($A108,'LA33'!$B$1:$BZ$201,'LA33'!AC$1,0)),
0))),".")</f>
        <v>0</v>
      </c>
      <c r="AE108" s="106">
        <f>IFERROR(
IF(LA!$H$11=1,(VLOOKUP($A108,'LA31'!$B$1:$BZ$201,'LA31'!AD$1,0)),
IF(LA!$H$11=2,(VLOOKUP($A108,'LA32'!$B$1:$BZ$201,'LA32'!AD$1,0)),
IF(LA!$H$11=3,(VLOOKUP($A108,'LA33'!$B$1:$BZ$201,'LA33'!AD$1,0)),
0))),".")</f>
        <v>0.06</v>
      </c>
      <c r="AF108" s="106">
        <f>IFERROR(
IF(LA!$H$11=1,(VLOOKUP($A108,'LA31'!$B$1:$BZ$201,'LA31'!AE$1,0)),
IF(LA!$H$11=2,(VLOOKUP($A108,'LA32'!$B$1:$BZ$201,'LA32'!AE$1,0)),
IF(LA!$H$11=3,(VLOOKUP($A108,'LA33'!$B$1:$BZ$201,'LA33'!AE$1,0)),
0))),".")</f>
        <v>0.04</v>
      </c>
      <c r="AG108" s="106">
        <f>IFERROR(
IF(LA!$H$11=1,(VLOOKUP($A108,'LA31'!$B$1:$BZ$201,'LA31'!AF$1,0)),
IF(LA!$H$11=2,(VLOOKUP($A108,'LA32'!$B$1:$BZ$201,'LA32'!AF$1,0)),
IF(LA!$H$11=3,(VLOOKUP($A108,'LA33'!$B$1:$BZ$201,'LA33'!AF$1,0)),
0))),".")</f>
        <v>0.04</v>
      </c>
      <c r="AH108" s="106">
        <f>IFERROR(
IF(LA!$H$11=1,(VLOOKUP($A108,'LA31'!$B$1:$BZ$201,'LA31'!AG$1,0)),
IF(LA!$H$11=2,(VLOOKUP($A108,'LA32'!$B$1:$BZ$201,'LA32'!AG$1,0)),
IF(LA!$H$11=3,(VLOOKUP($A108,'LA33'!$B$1:$BZ$201,'LA33'!AG$1,0)),
0))),".")</f>
        <v>0.57999999999999996</v>
      </c>
      <c r="AI108" s="106">
        <f>IFERROR(
IF(LA!$H$11=1,(VLOOKUP($A108,'LA31'!$B$1:$BZ$201,'LA31'!AH$1,0)),
IF(LA!$H$11=2,(VLOOKUP($A108,'LA32'!$B$1:$BZ$201,'LA32'!AH$1,0)),
IF(LA!$H$11=3,(VLOOKUP($A108,'LA33'!$B$1:$BZ$201,'LA33'!AH$1,0)),
0))),".")</f>
        <v>0.56999999999999995</v>
      </c>
      <c r="AJ108" s="106">
        <f>IFERROR(
IF(LA!$H$11=1,(VLOOKUP($A108,'LA31'!$B$1:$BZ$201,'LA31'!AI$1,0)),
IF(LA!$H$11=2,(VLOOKUP($A108,'LA32'!$B$1:$BZ$201,'LA32'!AI$1,0)),
IF(LA!$H$11=3,(VLOOKUP($A108,'LA33'!$B$1:$BZ$201,'LA33'!AI$1,0)),
0))),".")</f>
        <v>0.56999999999999995</v>
      </c>
      <c r="AK108" s="106">
        <f>IFERROR(
IF(LA!$H$11=1,(VLOOKUP($A108,'LA31'!$B$1:$BZ$201,'LA31'!AJ$1,0)),
IF(LA!$H$11=2,(VLOOKUP($A108,'LA32'!$B$1:$BZ$201,'LA32'!AJ$1,0)),
IF(LA!$H$11=3,(VLOOKUP($A108,'LA33'!$B$1:$BZ$201,'LA33'!AJ$1,0)),
0))),".")</f>
        <v>0.11</v>
      </c>
      <c r="AL108" s="106">
        <f>IFERROR(
IF(LA!$H$11=1,(VLOOKUP($A108,'LA31'!$B$1:$BZ$201,'LA31'!AK$1,0)),
IF(LA!$H$11=2,(VLOOKUP($A108,'LA32'!$B$1:$BZ$201,'LA32'!AK$1,0)),
IF(LA!$H$11=3,(VLOOKUP($A108,'LA33'!$B$1:$BZ$201,'LA33'!AK$1,0)),
0))),".")</f>
        <v>0.18</v>
      </c>
      <c r="AM108" s="106">
        <f>IFERROR(
IF(LA!$H$11=1,(VLOOKUP($A108,'LA31'!$B$1:$BZ$201,'LA31'!AL$1,0)),
IF(LA!$H$11=2,(VLOOKUP($A108,'LA32'!$B$1:$BZ$201,'LA32'!AL$1,0)),
IF(LA!$H$11=3,(VLOOKUP($A108,'LA33'!$B$1:$BZ$201,'LA33'!AL$1,0)),
0))),".")</f>
        <v>0.17</v>
      </c>
      <c r="AN108" s="106">
        <f>IFERROR(
IF(LA!$H$11=1,(VLOOKUP($A108,'LA31'!$B$1:$BZ$201,'LA31'!AM$1,0)),
IF(LA!$H$11=2,(VLOOKUP($A108,'LA32'!$B$1:$BZ$201,'LA32'!AM$1,0)),
IF(LA!$H$11=3,(VLOOKUP($A108,'LA33'!$B$1:$BZ$201,'LA33'!AM$1,0)),
0))),".")</f>
        <v>0</v>
      </c>
      <c r="AO108" s="106">
        <f>IFERROR(
IF(LA!$H$11=1,(VLOOKUP($A108,'LA31'!$B$1:$BZ$201,'LA31'!AN$1,0)),
IF(LA!$H$11=2,(VLOOKUP($A108,'LA32'!$B$1:$BZ$201,'LA32'!AN$1,0)),
IF(LA!$H$11=3,(VLOOKUP($A108,'LA33'!$B$1:$BZ$201,'LA33'!AN$1,0)),
0))),".")</f>
        <v>0.01</v>
      </c>
      <c r="AP108" s="106">
        <f>IFERROR(
IF(LA!$H$11=1,(VLOOKUP($A108,'LA31'!$B$1:$BZ$201,'LA31'!AO$1,0)),
IF(LA!$H$11=2,(VLOOKUP($A108,'LA32'!$B$1:$BZ$201,'LA32'!AO$1,0)),
IF(LA!$H$11=3,(VLOOKUP($A108,'LA33'!$B$1:$BZ$201,'LA33'!AO$1,0)),
0))),".")</f>
        <v>0.01</v>
      </c>
      <c r="AQ108" s="106">
        <f>IFERROR(
IF(LA!$H$11=1,(VLOOKUP($A108,'LA31'!$B$1:$BZ$201,'LA31'!AP$1,0)),
IF(LA!$H$11=2,(VLOOKUP($A108,'LA32'!$B$1:$BZ$201,'LA32'!AP$1,0)),
IF(LA!$H$11=3,(VLOOKUP($A108,'LA33'!$B$1:$BZ$201,'LA33'!AP$1,0)),
0))),".")</f>
        <v>7.0000000000000007E-2</v>
      </c>
      <c r="AR108" s="106">
        <f>IFERROR(
IF(LA!$H$11=1,(VLOOKUP($A108,'LA31'!$B$1:$BZ$201,'LA31'!AQ$1,0)),
IF(LA!$H$11=2,(VLOOKUP($A108,'LA32'!$B$1:$BZ$201,'LA32'!AQ$1,0)),
IF(LA!$H$11=3,(VLOOKUP($A108,'LA33'!$B$1:$BZ$201,'LA33'!AQ$1,0)),
0))),".")</f>
        <v>0.12</v>
      </c>
      <c r="AS108" s="106">
        <f>IFERROR(
IF(LA!$H$11=1,(VLOOKUP($A108,'LA31'!$B$1:$BZ$201,'LA31'!AR$1,0)),
IF(LA!$H$11=2,(VLOOKUP($A108,'LA32'!$B$1:$BZ$201,'LA32'!AR$1,0)),
IF(LA!$H$11=3,(VLOOKUP($A108,'LA33'!$B$1:$BZ$201,'LA33'!AR$1,0)),
0))),".")</f>
        <v>0.11</v>
      </c>
      <c r="AT108" s="106">
        <f>IFERROR(
IF(LA!$H$11=1,(VLOOKUP($A108,'LA31'!$B$1:$BZ$201,'LA31'!AS$1,0)),
IF(LA!$H$11=2,(VLOOKUP($A108,'LA32'!$B$1:$BZ$201,'LA32'!AS$1,0)),
IF(LA!$H$11=3,(VLOOKUP($A108,'LA33'!$B$1:$BZ$201,'LA33'!AS$1,0)),
0))),".")</f>
        <v>0.45</v>
      </c>
      <c r="AU108" s="106">
        <f>IFERROR(
IF(LA!$H$11=1,(VLOOKUP($A108,'LA31'!$B$1:$BZ$201,'LA31'!AT$1,0)),
IF(LA!$H$11=2,(VLOOKUP($A108,'LA32'!$B$1:$BZ$201,'LA32'!AT$1,0)),
IF(LA!$H$11=3,(VLOOKUP($A108,'LA33'!$B$1:$BZ$201,'LA33'!AT$1,0)),
0))),".")</f>
        <v>0.38</v>
      </c>
      <c r="AV108" s="106">
        <f>IFERROR(
IF(LA!$H$11=1,(VLOOKUP($A108,'LA31'!$B$1:$BZ$201,'LA31'!AU$1,0)),
IF(LA!$H$11=2,(VLOOKUP($A108,'LA32'!$B$1:$BZ$201,'LA32'!AU$1,0)),
IF(LA!$H$11=3,(VLOOKUP($A108,'LA33'!$B$1:$BZ$201,'LA33'!AU$1,0)),
0))),".")</f>
        <v>0.38</v>
      </c>
      <c r="AW108" s="106" t="str">
        <f>IFERROR(
IF(LA!$H$11=1,(VLOOKUP($A108,'LA31'!$B$1:$BZ$201,'LA31'!AV$1,0)),
IF(LA!$H$11=2,(VLOOKUP($A108,'LA32'!$B$1:$BZ$201,'LA32'!AV$1,0)),
IF(LA!$H$11=3,(VLOOKUP($A108,'LA33'!$B$1:$BZ$201,'LA33'!AV$1,0)),
0))),".")</f>
        <v>x</v>
      </c>
      <c r="AX108" s="106">
        <f>IFERROR(
IF(LA!$H$11=1,(VLOOKUP($A108,'LA31'!$B$1:$BZ$201,'LA31'!AW$1,0)),
IF(LA!$H$11=2,(VLOOKUP($A108,'LA32'!$B$1:$BZ$201,'LA32'!AW$1,0)),
IF(LA!$H$11=3,(VLOOKUP($A108,'LA33'!$B$1:$BZ$201,'LA33'!AW$1,0)),
0))),".")</f>
        <v>0.01</v>
      </c>
      <c r="AY108" s="106">
        <f>IFERROR(
IF(LA!$H$11=1,(VLOOKUP($A108,'LA31'!$B$1:$BZ$201,'LA31'!AX$1,0)),
IF(LA!$H$11=2,(VLOOKUP($A108,'LA32'!$B$1:$BZ$201,'LA32'!AX$1,0)),
IF(LA!$H$11=3,(VLOOKUP($A108,'LA33'!$B$1:$BZ$201,'LA33'!AX$1,0)),
0))),".")</f>
        <v>0.01</v>
      </c>
      <c r="AZ108" s="106">
        <f>IFERROR(
IF(LA!$H$11=1,(VLOOKUP($A108,'LA31'!$B$1:$BZ$201,'LA31'!AY$1,0)),
IF(LA!$H$11=2,(VLOOKUP($A108,'LA32'!$B$1:$BZ$201,'LA32'!AY$1,0)),
IF(LA!$H$11=3,(VLOOKUP($A108,'LA33'!$B$1:$BZ$201,'LA33'!AY$1,0)),
0))),".")</f>
        <v>0</v>
      </c>
      <c r="BA108" s="106" t="str">
        <f>IFERROR(
IF(LA!$H$11=1,(VLOOKUP($A108,'LA31'!$B$1:$BZ$201,'LA31'!AZ$1,0)),
IF(LA!$H$11=2,(VLOOKUP($A108,'LA32'!$B$1:$BZ$201,'LA32'!AZ$1,0)),
IF(LA!$H$11=3,(VLOOKUP($A108,'LA33'!$B$1:$BZ$201,'LA33'!AZ$1,0)),
0))),".")</f>
        <v>x</v>
      </c>
      <c r="BB108" s="106" t="str">
        <f>IFERROR(
IF(LA!$H$11=1,(VLOOKUP($A108,'LA31'!$B$1:$BZ$201,'LA31'!BA$1,0)),
IF(LA!$H$11=2,(VLOOKUP($A108,'LA32'!$B$1:$BZ$201,'LA32'!BA$1,0)),
IF(LA!$H$11=3,(VLOOKUP($A108,'LA33'!$B$1:$BZ$201,'LA33'!BA$1,0)),
0))),".")</f>
        <v>x</v>
      </c>
      <c r="BC108" s="106">
        <f>IFERROR(
IF(LA!$H$11=1,(VLOOKUP($A108,'LA31'!$B$1:$BZ$201,'LA31'!BB$1,0)),
IF(LA!$H$11=2,(VLOOKUP($A108,'LA32'!$B$1:$BZ$201,'LA32'!BB$1,0)),
IF(LA!$H$11=3,(VLOOKUP($A108,'LA33'!$B$1:$BZ$201,'LA33'!BB$1,0)),
0))),".")</f>
        <v>0.05</v>
      </c>
      <c r="BD108" s="106">
        <f>IFERROR(
IF(LA!$H$11=1,(VLOOKUP($A108,'LA31'!$B$1:$BZ$201,'LA31'!BC$1,0)),
IF(LA!$H$11=2,(VLOOKUP($A108,'LA32'!$B$1:$BZ$201,'LA32'!BC$1,0)),
IF(LA!$H$11=3,(VLOOKUP($A108,'LA33'!$B$1:$BZ$201,'LA33'!BC$1,0)),
0))),".")</f>
        <v>0.04</v>
      </c>
      <c r="BE108" s="106">
        <f>IFERROR(
IF(LA!$H$11=1,(VLOOKUP($A108,'LA31'!$B$1:$BZ$201,'LA31'!BD$1,0)),
IF(LA!$H$11=2,(VLOOKUP($A108,'LA32'!$B$1:$BZ$201,'LA32'!BD$1,0)),
IF(LA!$H$11=3,(VLOOKUP($A108,'LA33'!$B$1:$BZ$201,'LA33'!BD$1,0)),
0))),".")</f>
        <v>0.04</v>
      </c>
      <c r="BF108" s="106">
        <f>IFERROR(
IF(LA!$H$11=1,(VLOOKUP($A108,'LA31'!$B$1:$BZ$201,'LA31'!BE$1,0)),
IF(LA!$H$11=2,(VLOOKUP($A108,'LA32'!$B$1:$BZ$201,'LA32'!BE$1,0)),
IF(LA!$H$11=3,(VLOOKUP($A108,'LA33'!$B$1:$BZ$201,'LA33'!BE$1,0)),
0))),".")</f>
        <v>0.05</v>
      </c>
      <c r="BG108" s="106">
        <f>IFERROR(
IF(LA!$H$11=1,(VLOOKUP($A108,'LA31'!$B$1:$BZ$201,'LA31'!BF$1,0)),
IF(LA!$H$11=2,(VLOOKUP($A108,'LA32'!$B$1:$BZ$201,'LA32'!BF$1,0)),
IF(LA!$H$11=3,(VLOOKUP($A108,'LA33'!$B$1:$BZ$201,'LA33'!BF$1,0)),
0))),".")</f>
        <v>0.03</v>
      </c>
      <c r="BH108" s="106">
        <f>IFERROR(
IF(LA!$H$11=1,(VLOOKUP($A108,'LA31'!$B$1:$BZ$201,'LA31'!BG$1,0)),
IF(LA!$H$11=2,(VLOOKUP($A108,'LA32'!$B$1:$BZ$201,'LA32'!BG$1,0)),
IF(LA!$H$11=3,(VLOOKUP($A108,'LA33'!$B$1:$BZ$201,'LA33'!BG$1,0)),
0))),".")</f>
        <v>0.03</v>
      </c>
      <c r="BI108" s="106">
        <f>IFERROR(
IF(LA!$H$11=1,(VLOOKUP($A108,'LA31'!$B$1:$BZ$201,'LA31'!BH$1,0)),
IF(LA!$H$11=2,(VLOOKUP($A108,'LA32'!$B$1:$BZ$201,'LA32'!BH$1,0)),
IF(LA!$H$11=3,(VLOOKUP($A108,'LA33'!$B$1:$BZ$201,'LA33'!BH$1,0)),
0))),".")</f>
        <v>0</v>
      </c>
      <c r="BJ108" s="106">
        <f>IFERROR(
IF(LA!$H$11=1,(VLOOKUP($A108,'LA31'!$B$1:$BZ$201,'LA31'!BI$1,0)),
IF(LA!$H$11=2,(VLOOKUP($A108,'LA32'!$B$1:$BZ$201,'LA32'!BI$1,0)),
IF(LA!$H$11=3,(VLOOKUP($A108,'LA33'!$B$1:$BZ$201,'LA33'!BI$1,0)),
0))),".")</f>
        <v>0.01</v>
      </c>
      <c r="BK108" s="106">
        <f>IFERROR(
IF(LA!$H$11=1,(VLOOKUP($A108,'LA31'!$B$1:$BZ$201,'LA31'!BJ$1,0)),
IF(LA!$H$11=2,(VLOOKUP($A108,'LA32'!$B$1:$BZ$201,'LA32'!BJ$1,0)),
IF(LA!$H$11=3,(VLOOKUP($A108,'LA33'!$B$1:$BZ$201,'LA33'!BJ$1,0)),
0))),".")</f>
        <v>0.01</v>
      </c>
      <c r="BL108" s="106">
        <f>IFERROR(
IF(LA!$H$11=1,(VLOOKUP($A108,'LA31'!$B$1:$BZ$201,'LA31'!BK$1,0)),
IF(LA!$H$11=2,(VLOOKUP($A108,'LA32'!$B$1:$BZ$201,'LA32'!BK$1,0)),
IF(LA!$H$11=3,(VLOOKUP($A108,'LA33'!$B$1:$BZ$201,'LA33'!BK$1,0)),
0))),".")</f>
        <v>0</v>
      </c>
      <c r="BM108" s="106" t="str">
        <f>IFERROR(
IF(LA!$H$11=1,(VLOOKUP($A108,'LA31'!$B$1:$BZ$201,'LA31'!BL$1,0)),
IF(LA!$H$11=2,(VLOOKUP($A108,'LA32'!$B$1:$BZ$201,'LA32'!BL$1,0)),
IF(LA!$H$11=3,(VLOOKUP($A108,'LA33'!$B$1:$BZ$201,'LA33'!BL$1,0)),
0))),".")</f>
        <v>x</v>
      </c>
      <c r="BN108" s="106" t="str">
        <f>IFERROR(
IF(LA!$H$11=1,(VLOOKUP($A108,'LA31'!$B$1:$BZ$201,'LA31'!BM$1,0)),
IF(LA!$H$11=2,(VLOOKUP($A108,'LA32'!$B$1:$BZ$201,'LA32'!BM$1,0)),
IF(LA!$H$11=3,(VLOOKUP($A108,'LA33'!$B$1:$BZ$201,'LA33'!BM$1,0)),
0))),".")</f>
        <v>x</v>
      </c>
      <c r="BO108" s="106" t="str">
        <f>IFERROR(
IF(LA!$H$11=1,(VLOOKUP($A108,'LA31'!$B$1:$BZ$201,'LA31'!BN$1,0)),
IF(LA!$H$11=2,(VLOOKUP($A108,'LA32'!$B$1:$BZ$201,'LA32'!BN$1,0)),
IF(LA!$H$11=3,(VLOOKUP($A108,'LA33'!$B$1:$BZ$201,'LA33'!BN$1,0)),
0))),".")</f>
        <v>x</v>
      </c>
      <c r="BP108" s="106">
        <f>IFERROR(
IF(LA!$H$11=1,(VLOOKUP($A108,'LA31'!$B$1:$BZ$201,'LA31'!BO$1,0)),
IF(LA!$H$11=2,(VLOOKUP($A108,'LA32'!$B$1:$BZ$201,'LA32'!BO$1,0)),
IF(LA!$H$11=3,(VLOOKUP($A108,'LA33'!$B$1:$BZ$201,'LA33'!BO$1,0)),
0))),".")</f>
        <v>0.01</v>
      </c>
      <c r="BQ108" s="106">
        <f>IFERROR(
IF(LA!$H$11=1,(VLOOKUP($A108,'LA31'!$B$1:$BZ$201,'LA31'!BP$1,0)),
IF(LA!$H$11=2,(VLOOKUP($A108,'LA32'!$B$1:$BZ$201,'LA32'!BP$1,0)),
IF(LA!$H$11=3,(VLOOKUP($A108,'LA33'!$B$1:$BZ$201,'LA33'!BP$1,0)),
0))),".")</f>
        <v>0.01</v>
      </c>
      <c r="BR108" s="106">
        <f>IFERROR(
IF(LA!$H$11=1,(VLOOKUP($A108,'LA31'!$B$1:$BZ$201,'LA31'!BQ$1,0)),
IF(LA!$H$11=2,(VLOOKUP($A108,'LA32'!$B$1:$BZ$201,'LA32'!BQ$1,0)),
IF(LA!$H$11=3,(VLOOKUP($A108,'LA33'!$B$1:$BZ$201,'LA33'!BQ$1,0)),
0))),".")</f>
        <v>0.1</v>
      </c>
      <c r="BS108" s="106">
        <f>IFERROR(
IF(LA!$H$11=1,(VLOOKUP($A108,'LA31'!$B$1:$BZ$201,'LA31'!BR$1,0)),
IF(LA!$H$11=2,(VLOOKUP($A108,'LA32'!$B$1:$BZ$201,'LA32'!BR$1,0)),
IF(LA!$H$11=3,(VLOOKUP($A108,'LA33'!$B$1:$BZ$201,'LA33'!BR$1,0)),
0))),".")</f>
        <v>0.13</v>
      </c>
      <c r="BT108" s="106">
        <f>IFERROR(
IF(LA!$H$11=1,(VLOOKUP($A108,'LA31'!$B$1:$BZ$201,'LA31'!BS$1,0)),
IF(LA!$H$11=2,(VLOOKUP($A108,'LA32'!$B$1:$BZ$201,'LA32'!BS$1,0)),
IF(LA!$H$11=3,(VLOOKUP($A108,'LA33'!$B$1:$BZ$201,'LA33'!BS$1,0)),
0))),".")</f>
        <v>0.13</v>
      </c>
      <c r="BU108" s="106" t="str">
        <f>IFERROR(
IF(LA!$H$11=1,(VLOOKUP($A108,'LA31'!$B$1:$BZ$201,'LA31'!BT$1,0)),
IF(LA!$H$11=2,(VLOOKUP($A108,'LA32'!$B$1:$BZ$201,'LA32'!BT$1,0)),
IF(LA!$H$11=3,(VLOOKUP($A108,'LA33'!$B$1:$BZ$201,'LA33'!BT$1,0)),
0))),".")</f>
        <v>x</v>
      </c>
      <c r="BV108" s="106">
        <f>IFERROR(
IF(LA!$H$11=1,(VLOOKUP($A108,'LA31'!$B$1:$BZ$201,'LA31'!BU$1,0)),
IF(LA!$H$11=2,(VLOOKUP($A108,'LA32'!$B$1:$BZ$201,'LA32'!BU$1,0)),
IF(LA!$H$11=3,(VLOOKUP($A108,'LA33'!$B$1:$BZ$201,'LA33'!BU$1,0)),
0))),".")</f>
        <v>0.01</v>
      </c>
      <c r="BW108" s="106">
        <f>IFERROR(
IF(LA!$H$11=1,(VLOOKUP($A108,'LA31'!$B$1:$BZ$201,'LA31'!BV$1,0)),
IF(LA!$H$11=2,(VLOOKUP($A108,'LA32'!$B$1:$BZ$201,'LA32'!BV$1,0)),
IF(LA!$H$11=3,(VLOOKUP($A108,'LA33'!$B$1:$BZ$201,'LA33'!BV$1,0)),
0))),".")</f>
        <v>0.01</v>
      </c>
      <c r="BX108" s="106">
        <f>IFERROR(
IF(LA!$H$11=1,(VLOOKUP($A108,'LA31'!$B$1:$BZ$201,'LA31'!BW$1,0)),
IF(LA!$H$11=2,(VLOOKUP($A108,'LA32'!$B$1:$BZ$201,'LA32'!BW$1,0)),
IF(LA!$H$11=3,(VLOOKUP($A108,'LA33'!$B$1:$BZ$201,'LA33'!BW$1,0)),
0))),".")</f>
        <v>0.11</v>
      </c>
      <c r="BY108" s="106">
        <f>IFERROR(
IF(LA!$H$11=1,(VLOOKUP($A108,'LA31'!$B$1:$BZ$201,'LA31'!BX$1,0)),
IF(LA!$H$11=2,(VLOOKUP($A108,'LA32'!$B$1:$BZ$201,'LA32'!BX$1,0)),
IF(LA!$H$11=3,(VLOOKUP($A108,'LA33'!$B$1:$BZ$201,'LA33'!BX$1,0)),
0))),".")</f>
        <v>0.11</v>
      </c>
      <c r="BZ108" s="106">
        <f>IFERROR(
IF(LA!$H$11=1,(VLOOKUP($A108,'LA31'!$B$1:$BZ$201,'LA31'!BY$1,0)),
IF(LA!$H$11=2,(VLOOKUP($A108,'LA32'!$B$1:$BZ$201,'LA32'!BY$1,0)),
IF(LA!$H$11=3,(VLOOKUP($A108,'LA33'!$B$1:$BZ$201,'LA33'!BY$1,0)),
0))),".")</f>
        <v>0.11</v>
      </c>
    </row>
    <row r="109" spans="1:78" x14ac:dyDescent="0.2">
      <c r="A109" s="55">
        <v>929</v>
      </c>
      <c r="B109" s="55" t="s">
        <v>291</v>
      </c>
      <c r="C109" s="88" t="s">
        <v>191</v>
      </c>
      <c r="D109" s="59">
        <f>IFERROR(
IF(LA!$H$11=1,(VLOOKUP($A109,'LA31'!$B$1:$BZ$201,'LA31'!C$1,0)),
IF(LA!$H$11=2,(VLOOKUP($A109,'LA32'!$B$1:$BZ$201,'LA32'!C$1,0)),
IF(LA!$H$11=3,(VLOOKUP($A109,'LA33'!$B$1:$BZ$201,'LA33'!C$1,0)),
0))),".")</f>
        <v>60</v>
      </c>
      <c r="E109" s="59">
        <f>IFERROR(
IF(LA!$H$11=1,(VLOOKUP($A109,'LA31'!$B$1:$BZ$201,'LA31'!D$1,0)),
IF(LA!$H$11=2,(VLOOKUP($A109,'LA32'!$B$1:$BZ$201,'LA32'!D$1,0)),
IF(LA!$H$11=3,(VLOOKUP($A109,'LA33'!$B$1:$BZ$201,'LA33'!D$1,0)),
0))),".")</f>
        <v>1380</v>
      </c>
      <c r="F109" s="59">
        <f>IFERROR(
IF(LA!$H$11=1,(VLOOKUP($A109,'LA31'!$B$1:$BZ$201,'LA31'!E$1,0)),
IF(LA!$H$11=2,(VLOOKUP($A109,'LA32'!$B$1:$BZ$201,'LA32'!E$1,0)),
IF(LA!$H$11=3,(VLOOKUP($A109,'LA33'!$B$1:$BZ$201,'LA33'!E$1,0)),
0))),".")</f>
        <v>1440</v>
      </c>
      <c r="G109" s="106">
        <f>IFERROR(
IF(LA!$H$11=1,(VLOOKUP($A109,'LA31'!$B$1:$BZ$201,'LA31'!F$1,0)),
IF(LA!$H$11=2,(VLOOKUP($A109,'LA32'!$B$1:$BZ$201,'LA32'!F$1,0)),
IF(LA!$H$11=3,(VLOOKUP($A109,'LA33'!$B$1:$BZ$201,'LA33'!F$1,0)),
0))),".")</f>
        <v>0.77</v>
      </c>
      <c r="H109" s="106">
        <f>IFERROR(
IF(LA!$H$11=1,(VLOOKUP($A109,'LA31'!$B$1:$BZ$201,'LA31'!G$1,0)),
IF(LA!$H$11=2,(VLOOKUP($A109,'LA32'!$B$1:$BZ$201,'LA32'!G$1,0)),
IF(LA!$H$11=3,(VLOOKUP($A109,'LA33'!$B$1:$BZ$201,'LA33'!G$1,0)),
0))),".")</f>
        <v>0.74</v>
      </c>
      <c r="I109" s="106">
        <f>IFERROR(
IF(LA!$H$11=1,(VLOOKUP($A109,'LA31'!$B$1:$BZ$201,'LA31'!H$1,0)),
IF(LA!$H$11=2,(VLOOKUP($A109,'LA32'!$B$1:$BZ$201,'LA32'!H$1,0)),
IF(LA!$H$11=3,(VLOOKUP($A109,'LA33'!$B$1:$BZ$201,'LA33'!H$1,0)),
0))),".")</f>
        <v>0.75</v>
      </c>
      <c r="J109" s="106">
        <f>IFERROR(
IF(LA!$H$11=1,(VLOOKUP($A109,'LA31'!$B$1:$BZ$201,'LA31'!I$1,0)),
IF(LA!$H$11=2,(VLOOKUP($A109,'LA32'!$B$1:$BZ$201,'LA32'!I$1,0)),
IF(LA!$H$11=3,(VLOOKUP($A109,'LA33'!$B$1:$BZ$201,'LA33'!I$1,0)),
0))),".")</f>
        <v>0.74</v>
      </c>
      <c r="K109" s="106">
        <f>IFERROR(
IF(LA!$H$11=1,(VLOOKUP($A109,'LA31'!$B$1:$BZ$201,'LA31'!J$1,0)),
IF(LA!$H$11=2,(VLOOKUP($A109,'LA32'!$B$1:$BZ$201,'LA32'!J$1,0)),
IF(LA!$H$11=3,(VLOOKUP($A109,'LA33'!$B$1:$BZ$201,'LA33'!J$1,0)),
0))),".")</f>
        <v>0.71</v>
      </c>
      <c r="L109" s="106">
        <f>IFERROR(
IF(LA!$H$11=1,(VLOOKUP($A109,'LA31'!$B$1:$BZ$201,'LA31'!K$1,0)),
IF(LA!$H$11=2,(VLOOKUP($A109,'LA32'!$B$1:$BZ$201,'LA32'!K$1,0)),
IF(LA!$H$11=3,(VLOOKUP($A109,'LA33'!$B$1:$BZ$201,'LA33'!K$1,0)),
0))),".")</f>
        <v>0.71</v>
      </c>
      <c r="M109" s="106">
        <f>IFERROR(
IF(LA!$H$11=1,(VLOOKUP($A109,'LA31'!$B$1:$BZ$201,'LA31'!L$1,0)),
IF(LA!$H$11=2,(VLOOKUP($A109,'LA32'!$B$1:$BZ$201,'LA32'!L$1,0)),
IF(LA!$H$11=3,(VLOOKUP($A109,'LA33'!$B$1:$BZ$201,'LA33'!L$1,0)),
0))),".")</f>
        <v>0.25</v>
      </c>
      <c r="N109" s="106">
        <f>IFERROR(
IF(LA!$H$11=1,(VLOOKUP($A109,'LA31'!$B$1:$BZ$201,'LA31'!M$1,0)),
IF(LA!$H$11=2,(VLOOKUP($A109,'LA32'!$B$1:$BZ$201,'LA32'!M$1,0)),
IF(LA!$H$11=3,(VLOOKUP($A109,'LA33'!$B$1:$BZ$201,'LA33'!M$1,0)),
0))),".")</f>
        <v>0.08</v>
      </c>
      <c r="O109" s="106">
        <f>IFERROR(
IF(LA!$H$11=1,(VLOOKUP($A109,'LA31'!$B$1:$BZ$201,'LA31'!N$1,0)),
IF(LA!$H$11=2,(VLOOKUP($A109,'LA32'!$B$1:$BZ$201,'LA32'!N$1,0)),
IF(LA!$H$11=3,(VLOOKUP($A109,'LA33'!$B$1:$BZ$201,'LA33'!N$1,0)),
0))),".")</f>
        <v>0.08</v>
      </c>
      <c r="P109" s="106">
        <f>IFERROR(
IF(LA!$H$11=1,(VLOOKUP($A109,'LA31'!$B$1:$BZ$201,'LA31'!O$1,0)),
IF(LA!$H$11=2,(VLOOKUP($A109,'LA32'!$B$1:$BZ$201,'LA32'!O$1,0)),
IF(LA!$H$11=3,(VLOOKUP($A109,'LA33'!$B$1:$BZ$201,'LA33'!O$1,0)),
0))),".")</f>
        <v>0</v>
      </c>
      <c r="Q109" s="106">
        <f>IFERROR(
IF(LA!$H$11=1,(VLOOKUP($A109,'LA31'!$B$1:$BZ$201,'LA31'!P$1,0)),
IF(LA!$H$11=2,(VLOOKUP($A109,'LA32'!$B$1:$BZ$201,'LA32'!P$1,0)),
IF(LA!$H$11=3,(VLOOKUP($A109,'LA33'!$B$1:$BZ$201,'LA33'!P$1,0)),
0))),".")</f>
        <v>0</v>
      </c>
      <c r="R109" s="106">
        <f>IFERROR(
IF(LA!$H$11=1,(VLOOKUP($A109,'LA31'!$B$1:$BZ$201,'LA31'!Q$1,0)),
IF(LA!$H$11=2,(VLOOKUP($A109,'LA32'!$B$1:$BZ$201,'LA32'!Q$1,0)),
IF(LA!$H$11=3,(VLOOKUP($A109,'LA33'!$B$1:$BZ$201,'LA33'!Q$1,0)),
0))),".")</f>
        <v>0</v>
      </c>
      <c r="S109" s="106" t="str">
        <f>IFERROR(
IF(LA!$H$11=1,(VLOOKUP($A109,'LA31'!$B$1:$BZ$201,'LA31'!R$1,0)),
IF(LA!$H$11=2,(VLOOKUP($A109,'LA32'!$B$1:$BZ$201,'LA32'!R$1,0)),
IF(LA!$H$11=3,(VLOOKUP($A109,'LA33'!$B$1:$BZ$201,'LA33'!R$1,0)),
0))),".")</f>
        <v>x</v>
      </c>
      <c r="T109" s="106">
        <f>IFERROR(
IF(LA!$H$11=1,(VLOOKUP($A109,'LA31'!$B$1:$BZ$201,'LA31'!S$1,0)),
IF(LA!$H$11=2,(VLOOKUP($A109,'LA32'!$B$1:$BZ$201,'LA32'!S$1,0)),
IF(LA!$H$11=3,(VLOOKUP($A109,'LA33'!$B$1:$BZ$201,'LA33'!S$1,0)),
0))),".")</f>
        <v>0.04</v>
      </c>
      <c r="U109" s="106">
        <f>IFERROR(
IF(LA!$H$11=1,(VLOOKUP($A109,'LA31'!$B$1:$BZ$201,'LA31'!T$1,0)),
IF(LA!$H$11=2,(VLOOKUP($A109,'LA32'!$B$1:$BZ$201,'LA32'!T$1,0)),
IF(LA!$H$11=3,(VLOOKUP($A109,'LA33'!$B$1:$BZ$201,'LA33'!T$1,0)),
0))),".")</f>
        <v>0.04</v>
      </c>
      <c r="V109" s="106" t="str">
        <f>IFERROR(
IF(LA!$H$11=1,(VLOOKUP($A109,'LA31'!$B$1:$BZ$201,'LA31'!U$1,0)),
IF(LA!$H$11=2,(VLOOKUP($A109,'LA32'!$B$1:$BZ$201,'LA32'!U$1,0)),
IF(LA!$H$11=3,(VLOOKUP($A109,'LA33'!$B$1:$BZ$201,'LA33'!U$1,0)),
0))),".")</f>
        <v>x</v>
      </c>
      <c r="W109" s="106">
        <f>IFERROR(
IF(LA!$H$11=1,(VLOOKUP($A109,'LA31'!$B$1:$BZ$201,'LA31'!V$1,0)),
IF(LA!$H$11=2,(VLOOKUP($A109,'LA32'!$B$1:$BZ$201,'LA32'!V$1,0)),
IF(LA!$H$11=3,(VLOOKUP($A109,'LA33'!$B$1:$BZ$201,'LA33'!V$1,0)),
0))),".")</f>
        <v>0.02</v>
      </c>
      <c r="X109" s="106">
        <f>IFERROR(
IF(LA!$H$11=1,(VLOOKUP($A109,'LA31'!$B$1:$BZ$201,'LA31'!W$1,0)),
IF(LA!$H$11=2,(VLOOKUP($A109,'LA32'!$B$1:$BZ$201,'LA32'!W$1,0)),
IF(LA!$H$11=3,(VLOOKUP($A109,'LA33'!$B$1:$BZ$201,'LA33'!W$1,0)),
0))),".")</f>
        <v>0.02</v>
      </c>
      <c r="Y109" s="106">
        <f>IFERROR(
IF(LA!$H$11=1,(VLOOKUP($A109,'LA31'!$B$1:$BZ$201,'LA31'!X$1,0)),
IF(LA!$H$11=2,(VLOOKUP($A109,'LA32'!$B$1:$BZ$201,'LA32'!X$1,0)),
IF(LA!$H$11=3,(VLOOKUP($A109,'LA33'!$B$1:$BZ$201,'LA33'!X$1,0)),
0))),".")</f>
        <v>0</v>
      </c>
      <c r="Z109" s="106">
        <f>IFERROR(
IF(LA!$H$11=1,(VLOOKUP($A109,'LA31'!$B$1:$BZ$201,'LA31'!Y$1,0)),
IF(LA!$H$11=2,(VLOOKUP($A109,'LA32'!$B$1:$BZ$201,'LA32'!Y$1,0)),
IF(LA!$H$11=3,(VLOOKUP($A109,'LA33'!$B$1:$BZ$201,'LA33'!Y$1,0)),
0))),".")</f>
        <v>0</v>
      </c>
      <c r="AA109" s="106">
        <f>IFERROR(
IF(LA!$H$11=1,(VLOOKUP($A109,'LA31'!$B$1:$BZ$201,'LA31'!Z$1,0)),
IF(LA!$H$11=2,(VLOOKUP($A109,'LA32'!$B$1:$BZ$201,'LA32'!Z$1,0)),
IF(LA!$H$11=3,(VLOOKUP($A109,'LA33'!$B$1:$BZ$201,'LA33'!Z$1,0)),
0))),".")</f>
        <v>0</v>
      </c>
      <c r="AB109" s="106">
        <f>IFERROR(
IF(LA!$H$11=1,(VLOOKUP($A109,'LA31'!$B$1:$BZ$201,'LA31'!AA$1,0)),
IF(LA!$H$11=2,(VLOOKUP($A109,'LA32'!$B$1:$BZ$201,'LA32'!AA$1,0)),
IF(LA!$H$11=3,(VLOOKUP($A109,'LA33'!$B$1:$BZ$201,'LA33'!AA$1,0)),
0))),".")</f>
        <v>0</v>
      </c>
      <c r="AC109" s="106">
        <f>IFERROR(
IF(LA!$H$11=1,(VLOOKUP($A109,'LA31'!$B$1:$BZ$201,'LA31'!AB$1,0)),
IF(LA!$H$11=2,(VLOOKUP($A109,'LA32'!$B$1:$BZ$201,'LA32'!AB$1,0)),
IF(LA!$H$11=3,(VLOOKUP($A109,'LA33'!$B$1:$BZ$201,'LA33'!AB$1,0)),
0))),".")</f>
        <v>0</v>
      </c>
      <c r="AD109" s="106">
        <f>IFERROR(
IF(LA!$H$11=1,(VLOOKUP($A109,'LA31'!$B$1:$BZ$201,'LA31'!AC$1,0)),
IF(LA!$H$11=2,(VLOOKUP($A109,'LA32'!$B$1:$BZ$201,'LA32'!AC$1,0)),
IF(LA!$H$11=3,(VLOOKUP($A109,'LA33'!$B$1:$BZ$201,'LA33'!AC$1,0)),
0))),".")</f>
        <v>0</v>
      </c>
      <c r="AE109" s="106" t="str">
        <f>IFERROR(
IF(LA!$H$11=1,(VLOOKUP($A109,'LA31'!$B$1:$BZ$201,'LA31'!AD$1,0)),
IF(LA!$H$11=2,(VLOOKUP($A109,'LA32'!$B$1:$BZ$201,'LA32'!AD$1,0)),
IF(LA!$H$11=3,(VLOOKUP($A109,'LA33'!$B$1:$BZ$201,'LA33'!AD$1,0)),
0))),".")</f>
        <v>x</v>
      </c>
      <c r="AF109" s="106">
        <f>IFERROR(
IF(LA!$H$11=1,(VLOOKUP($A109,'LA31'!$B$1:$BZ$201,'LA31'!AE$1,0)),
IF(LA!$H$11=2,(VLOOKUP($A109,'LA32'!$B$1:$BZ$201,'LA32'!AE$1,0)),
IF(LA!$H$11=3,(VLOOKUP($A109,'LA33'!$B$1:$BZ$201,'LA33'!AE$1,0)),
0))),".")</f>
        <v>0.06</v>
      </c>
      <c r="AG109" s="106">
        <f>IFERROR(
IF(LA!$H$11=1,(VLOOKUP($A109,'LA31'!$B$1:$BZ$201,'LA31'!AF$1,0)),
IF(LA!$H$11=2,(VLOOKUP($A109,'LA32'!$B$1:$BZ$201,'LA32'!AF$1,0)),
IF(LA!$H$11=3,(VLOOKUP($A109,'LA33'!$B$1:$BZ$201,'LA33'!AF$1,0)),
0))),".")</f>
        <v>0.06</v>
      </c>
      <c r="AH109" s="106">
        <f>IFERROR(
IF(LA!$H$11=1,(VLOOKUP($A109,'LA31'!$B$1:$BZ$201,'LA31'!AG$1,0)),
IF(LA!$H$11=2,(VLOOKUP($A109,'LA32'!$B$1:$BZ$201,'LA32'!AG$1,0)),
IF(LA!$H$11=3,(VLOOKUP($A109,'LA33'!$B$1:$BZ$201,'LA33'!AG$1,0)),
0))),".")</f>
        <v>0.41</v>
      </c>
      <c r="AI109" s="106">
        <f>IFERROR(
IF(LA!$H$11=1,(VLOOKUP($A109,'LA31'!$B$1:$BZ$201,'LA31'!AH$1,0)),
IF(LA!$H$11=2,(VLOOKUP($A109,'LA32'!$B$1:$BZ$201,'LA32'!AH$1,0)),
IF(LA!$H$11=3,(VLOOKUP($A109,'LA33'!$B$1:$BZ$201,'LA33'!AH$1,0)),
0))),".")</f>
        <v>0.56999999999999995</v>
      </c>
      <c r="AJ109" s="106">
        <f>IFERROR(
IF(LA!$H$11=1,(VLOOKUP($A109,'LA31'!$B$1:$BZ$201,'LA31'!AI$1,0)),
IF(LA!$H$11=2,(VLOOKUP($A109,'LA32'!$B$1:$BZ$201,'LA32'!AI$1,0)),
IF(LA!$H$11=3,(VLOOKUP($A109,'LA33'!$B$1:$BZ$201,'LA33'!AI$1,0)),
0))),".")</f>
        <v>0.56000000000000005</v>
      </c>
      <c r="AK109" s="106" t="str">
        <f>IFERROR(
IF(LA!$H$11=1,(VLOOKUP($A109,'LA31'!$B$1:$BZ$201,'LA31'!AJ$1,0)),
IF(LA!$H$11=2,(VLOOKUP($A109,'LA32'!$B$1:$BZ$201,'LA32'!AJ$1,0)),
IF(LA!$H$11=3,(VLOOKUP($A109,'LA33'!$B$1:$BZ$201,'LA33'!AJ$1,0)),
0))),".")</f>
        <v>x</v>
      </c>
      <c r="AL109" s="106">
        <f>IFERROR(
IF(LA!$H$11=1,(VLOOKUP($A109,'LA31'!$B$1:$BZ$201,'LA31'!AK$1,0)),
IF(LA!$H$11=2,(VLOOKUP($A109,'LA32'!$B$1:$BZ$201,'LA32'!AK$1,0)),
IF(LA!$H$11=3,(VLOOKUP($A109,'LA33'!$B$1:$BZ$201,'LA33'!AK$1,0)),
0))),".")</f>
        <v>0.2</v>
      </c>
      <c r="AM109" s="106">
        <f>IFERROR(
IF(LA!$H$11=1,(VLOOKUP($A109,'LA31'!$B$1:$BZ$201,'LA31'!AL$1,0)),
IF(LA!$H$11=2,(VLOOKUP($A109,'LA32'!$B$1:$BZ$201,'LA32'!AL$1,0)),
IF(LA!$H$11=3,(VLOOKUP($A109,'LA33'!$B$1:$BZ$201,'LA33'!AL$1,0)),
0))),".")</f>
        <v>0.19</v>
      </c>
      <c r="AN109" s="106">
        <f>IFERROR(
IF(LA!$H$11=1,(VLOOKUP($A109,'LA31'!$B$1:$BZ$201,'LA31'!AM$1,0)),
IF(LA!$H$11=2,(VLOOKUP($A109,'LA32'!$B$1:$BZ$201,'LA32'!AM$1,0)),
IF(LA!$H$11=3,(VLOOKUP($A109,'LA33'!$B$1:$BZ$201,'LA33'!AM$1,0)),
0))),".")</f>
        <v>0</v>
      </c>
      <c r="AO109" s="106">
        <f>IFERROR(
IF(LA!$H$11=1,(VLOOKUP($A109,'LA31'!$B$1:$BZ$201,'LA31'!AN$1,0)),
IF(LA!$H$11=2,(VLOOKUP($A109,'LA32'!$B$1:$BZ$201,'LA32'!AN$1,0)),
IF(LA!$H$11=3,(VLOOKUP($A109,'LA33'!$B$1:$BZ$201,'LA33'!AN$1,0)),
0))),".")</f>
        <v>0.02</v>
      </c>
      <c r="AP109" s="106">
        <f>IFERROR(
IF(LA!$H$11=1,(VLOOKUP($A109,'LA31'!$B$1:$BZ$201,'LA31'!AO$1,0)),
IF(LA!$H$11=2,(VLOOKUP($A109,'LA32'!$B$1:$BZ$201,'LA32'!AO$1,0)),
IF(LA!$H$11=3,(VLOOKUP($A109,'LA33'!$B$1:$BZ$201,'LA33'!AO$1,0)),
0))),".")</f>
        <v>0.01</v>
      </c>
      <c r="AQ109" s="106" t="str">
        <f>IFERROR(
IF(LA!$H$11=1,(VLOOKUP($A109,'LA31'!$B$1:$BZ$201,'LA31'!AP$1,0)),
IF(LA!$H$11=2,(VLOOKUP($A109,'LA32'!$B$1:$BZ$201,'LA32'!AP$1,0)),
IF(LA!$H$11=3,(VLOOKUP($A109,'LA33'!$B$1:$BZ$201,'LA33'!AP$1,0)),
0))),".")</f>
        <v>x</v>
      </c>
      <c r="AR109" s="106">
        <f>IFERROR(
IF(LA!$H$11=1,(VLOOKUP($A109,'LA31'!$B$1:$BZ$201,'LA31'!AQ$1,0)),
IF(LA!$H$11=2,(VLOOKUP($A109,'LA32'!$B$1:$BZ$201,'LA32'!AQ$1,0)),
IF(LA!$H$11=3,(VLOOKUP($A109,'LA33'!$B$1:$BZ$201,'LA33'!AQ$1,0)),
0))),".")</f>
        <v>0.17</v>
      </c>
      <c r="AS109" s="106">
        <f>IFERROR(
IF(LA!$H$11=1,(VLOOKUP($A109,'LA31'!$B$1:$BZ$201,'LA31'!AR$1,0)),
IF(LA!$H$11=2,(VLOOKUP($A109,'LA32'!$B$1:$BZ$201,'LA32'!AR$1,0)),
IF(LA!$H$11=3,(VLOOKUP($A109,'LA33'!$B$1:$BZ$201,'LA33'!AR$1,0)),
0))),".")</f>
        <v>0.16</v>
      </c>
      <c r="AT109" s="106">
        <f>IFERROR(
IF(LA!$H$11=1,(VLOOKUP($A109,'LA31'!$B$1:$BZ$201,'LA31'!AS$1,0)),
IF(LA!$H$11=2,(VLOOKUP($A109,'LA32'!$B$1:$BZ$201,'LA32'!AS$1,0)),
IF(LA!$H$11=3,(VLOOKUP($A109,'LA33'!$B$1:$BZ$201,'LA33'!AS$1,0)),
0))),".")</f>
        <v>0.28000000000000003</v>
      </c>
      <c r="AU109" s="106">
        <f>IFERROR(
IF(LA!$H$11=1,(VLOOKUP($A109,'LA31'!$B$1:$BZ$201,'LA31'!AT$1,0)),
IF(LA!$H$11=2,(VLOOKUP($A109,'LA32'!$B$1:$BZ$201,'LA32'!AT$1,0)),
IF(LA!$H$11=3,(VLOOKUP($A109,'LA33'!$B$1:$BZ$201,'LA33'!AT$1,0)),
0))),".")</f>
        <v>0.35</v>
      </c>
      <c r="AV109" s="106">
        <f>IFERROR(
IF(LA!$H$11=1,(VLOOKUP($A109,'LA31'!$B$1:$BZ$201,'LA31'!AU$1,0)),
IF(LA!$H$11=2,(VLOOKUP($A109,'LA32'!$B$1:$BZ$201,'LA32'!AU$1,0)),
IF(LA!$H$11=3,(VLOOKUP($A109,'LA33'!$B$1:$BZ$201,'LA33'!AU$1,0)),
0))),".")</f>
        <v>0.34</v>
      </c>
      <c r="AW109" s="106" t="str">
        <f>IFERROR(
IF(LA!$H$11=1,(VLOOKUP($A109,'LA31'!$B$1:$BZ$201,'LA31'!AV$1,0)),
IF(LA!$H$11=2,(VLOOKUP($A109,'LA32'!$B$1:$BZ$201,'LA32'!AV$1,0)),
IF(LA!$H$11=3,(VLOOKUP($A109,'LA33'!$B$1:$BZ$201,'LA33'!AV$1,0)),
0))),".")</f>
        <v>x</v>
      </c>
      <c r="AX109" s="106">
        <f>IFERROR(
IF(LA!$H$11=1,(VLOOKUP($A109,'LA31'!$B$1:$BZ$201,'LA31'!AW$1,0)),
IF(LA!$H$11=2,(VLOOKUP($A109,'LA32'!$B$1:$BZ$201,'LA32'!AW$1,0)),
IF(LA!$H$11=3,(VLOOKUP($A109,'LA33'!$B$1:$BZ$201,'LA33'!AW$1,0)),
0))),".")</f>
        <v>0.03</v>
      </c>
      <c r="AY109" s="106">
        <f>IFERROR(
IF(LA!$H$11=1,(VLOOKUP($A109,'LA31'!$B$1:$BZ$201,'LA31'!AX$1,0)),
IF(LA!$H$11=2,(VLOOKUP($A109,'LA32'!$B$1:$BZ$201,'LA32'!AX$1,0)),
IF(LA!$H$11=3,(VLOOKUP($A109,'LA33'!$B$1:$BZ$201,'LA33'!AX$1,0)),
0))),".")</f>
        <v>0.03</v>
      </c>
      <c r="AZ109" s="106">
        <f>IFERROR(
IF(LA!$H$11=1,(VLOOKUP($A109,'LA31'!$B$1:$BZ$201,'LA31'!AY$1,0)),
IF(LA!$H$11=2,(VLOOKUP($A109,'LA32'!$B$1:$BZ$201,'LA32'!AY$1,0)),
IF(LA!$H$11=3,(VLOOKUP($A109,'LA33'!$B$1:$BZ$201,'LA33'!AY$1,0)),
0))),".")</f>
        <v>0</v>
      </c>
      <c r="BA109" s="106" t="str">
        <f>IFERROR(
IF(LA!$H$11=1,(VLOOKUP($A109,'LA31'!$B$1:$BZ$201,'LA31'!AZ$1,0)),
IF(LA!$H$11=2,(VLOOKUP($A109,'LA32'!$B$1:$BZ$201,'LA32'!AZ$1,0)),
IF(LA!$H$11=3,(VLOOKUP($A109,'LA33'!$B$1:$BZ$201,'LA33'!AZ$1,0)),
0))),".")</f>
        <v>x</v>
      </c>
      <c r="BB109" s="106" t="str">
        <f>IFERROR(
IF(LA!$H$11=1,(VLOOKUP($A109,'LA31'!$B$1:$BZ$201,'LA31'!BA$1,0)),
IF(LA!$H$11=2,(VLOOKUP($A109,'LA32'!$B$1:$BZ$201,'LA32'!BA$1,0)),
IF(LA!$H$11=3,(VLOOKUP($A109,'LA33'!$B$1:$BZ$201,'LA33'!BA$1,0)),
0))),".")</f>
        <v>x</v>
      </c>
      <c r="BC109" s="106" t="str">
        <f>IFERROR(
IF(LA!$H$11=1,(VLOOKUP($A109,'LA31'!$B$1:$BZ$201,'LA31'!BB$1,0)),
IF(LA!$H$11=2,(VLOOKUP($A109,'LA32'!$B$1:$BZ$201,'LA32'!BB$1,0)),
IF(LA!$H$11=3,(VLOOKUP($A109,'LA33'!$B$1:$BZ$201,'LA33'!BB$1,0)),
0))),".")</f>
        <v>x</v>
      </c>
      <c r="BD109" s="106">
        <f>IFERROR(
IF(LA!$H$11=1,(VLOOKUP($A109,'LA31'!$B$1:$BZ$201,'LA31'!BC$1,0)),
IF(LA!$H$11=2,(VLOOKUP($A109,'LA32'!$B$1:$BZ$201,'LA32'!BC$1,0)),
IF(LA!$H$11=3,(VLOOKUP($A109,'LA33'!$B$1:$BZ$201,'LA33'!BC$1,0)),
0))),".")</f>
        <v>0.02</v>
      </c>
      <c r="BE109" s="106">
        <f>IFERROR(
IF(LA!$H$11=1,(VLOOKUP($A109,'LA31'!$B$1:$BZ$201,'LA31'!BD$1,0)),
IF(LA!$H$11=2,(VLOOKUP($A109,'LA32'!$B$1:$BZ$201,'LA32'!BD$1,0)),
IF(LA!$H$11=3,(VLOOKUP($A109,'LA33'!$B$1:$BZ$201,'LA33'!BD$1,0)),
0))),".")</f>
        <v>0.03</v>
      </c>
      <c r="BF109" s="106" t="str">
        <f>IFERROR(
IF(LA!$H$11=1,(VLOOKUP($A109,'LA31'!$B$1:$BZ$201,'LA31'!BE$1,0)),
IF(LA!$H$11=2,(VLOOKUP($A109,'LA32'!$B$1:$BZ$201,'LA32'!BE$1,0)),
IF(LA!$H$11=3,(VLOOKUP($A109,'LA33'!$B$1:$BZ$201,'LA33'!BE$1,0)),
0))),".")</f>
        <v>x</v>
      </c>
      <c r="BG109" s="106">
        <f>IFERROR(
IF(LA!$H$11=1,(VLOOKUP($A109,'LA31'!$B$1:$BZ$201,'LA31'!BF$1,0)),
IF(LA!$H$11=2,(VLOOKUP($A109,'LA32'!$B$1:$BZ$201,'LA32'!BF$1,0)),
IF(LA!$H$11=3,(VLOOKUP($A109,'LA33'!$B$1:$BZ$201,'LA33'!BF$1,0)),
0))),".")</f>
        <v>0.02</v>
      </c>
      <c r="BH109" s="106">
        <f>IFERROR(
IF(LA!$H$11=1,(VLOOKUP($A109,'LA31'!$B$1:$BZ$201,'LA31'!BG$1,0)),
IF(LA!$H$11=2,(VLOOKUP($A109,'LA32'!$B$1:$BZ$201,'LA32'!BG$1,0)),
IF(LA!$H$11=3,(VLOOKUP($A109,'LA33'!$B$1:$BZ$201,'LA33'!BG$1,0)),
0))),".")</f>
        <v>0.02</v>
      </c>
      <c r="BI109" s="106" t="str">
        <f>IFERROR(
IF(LA!$H$11=1,(VLOOKUP($A109,'LA31'!$B$1:$BZ$201,'LA31'!BH$1,0)),
IF(LA!$H$11=2,(VLOOKUP($A109,'LA32'!$B$1:$BZ$201,'LA32'!BH$1,0)),
IF(LA!$H$11=3,(VLOOKUP($A109,'LA33'!$B$1:$BZ$201,'LA33'!BH$1,0)),
0))),".")</f>
        <v>x</v>
      </c>
      <c r="BJ109" s="106">
        <f>IFERROR(
IF(LA!$H$11=1,(VLOOKUP($A109,'LA31'!$B$1:$BZ$201,'LA31'!BI$1,0)),
IF(LA!$H$11=2,(VLOOKUP($A109,'LA32'!$B$1:$BZ$201,'LA32'!BI$1,0)),
IF(LA!$H$11=3,(VLOOKUP($A109,'LA33'!$B$1:$BZ$201,'LA33'!BI$1,0)),
0))),".")</f>
        <v>0.01</v>
      </c>
      <c r="BK109" s="106">
        <f>IFERROR(
IF(LA!$H$11=1,(VLOOKUP($A109,'LA31'!$B$1:$BZ$201,'LA31'!BJ$1,0)),
IF(LA!$H$11=2,(VLOOKUP($A109,'LA32'!$B$1:$BZ$201,'LA32'!BJ$1,0)),
IF(LA!$H$11=3,(VLOOKUP($A109,'LA33'!$B$1:$BZ$201,'LA33'!BJ$1,0)),
0))),".")</f>
        <v>0.01</v>
      </c>
      <c r="BL109" s="106">
        <f>IFERROR(
IF(LA!$H$11=1,(VLOOKUP($A109,'LA31'!$B$1:$BZ$201,'LA31'!BK$1,0)),
IF(LA!$H$11=2,(VLOOKUP($A109,'LA32'!$B$1:$BZ$201,'LA32'!BK$1,0)),
IF(LA!$H$11=3,(VLOOKUP($A109,'LA33'!$B$1:$BZ$201,'LA33'!BK$1,0)),
0))),".")</f>
        <v>0</v>
      </c>
      <c r="BM109" s="106">
        <f>IFERROR(
IF(LA!$H$11=1,(VLOOKUP($A109,'LA31'!$B$1:$BZ$201,'LA31'!BL$1,0)),
IF(LA!$H$11=2,(VLOOKUP($A109,'LA32'!$B$1:$BZ$201,'LA32'!BL$1,0)),
IF(LA!$H$11=3,(VLOOKUP($A109,'LA33'!$B$1:$BZ$201,'LA33'!BL$1,0)),
0))),".")</f>
        <v>0</v>
      </c>
      <c r="BN109" s="106">
        <f>IFERROR(
IF(LA!$H$11=1,(VLOOKUP($A109,'LA31'!$B$1:$BZ$201,'LA31'!BM$1,0)),
IF(LA!$H$11=2,(VLOOKUP($A109,'LA32'!$B$1:$BZ$201,'LA32'!BM$1,0)),
IF(LA!$H$11=3,(VLOOKUP($A109,'LA33'!$B$1:$BZ$201,'LA33'!BM$1,0)),
0))),".")</f>
        <v>0</v>
      </c>
      <c r="BO109" s="106">
        <f>IFERROR(
IF(LA!$H$11=1,(VLOOKUP($A109,'LA31'!$B$1:$BZ$201,'LA31'!BN$1,0)),
IF(LA!$H$11=2,(VLOOKUP($A109,'LA32'!$B$1:$BZ$201,'LA32'!BN$1,0)),
IF(LA!$H$11=3,(VLOOKUP($A109,'LA33'!$B$1:$BZ$201,'LA33'!BN$1,0)),
0))),".")</f>
        <v>0</v>
      </c>
      <c r="BP109" s="106">
        <f>IFERROR(
IF(LA!$H$11=1,(VLOOKUP($A109,'LA31'!$B$1:$BZ$201,'LA31'!BO$1,0)),
IF(LA!$H$11=2,(VLOOKUP($A109,'LA32'!$B$1:$BZ$201,'LA32'!BO$1,0)),
IF(LA!$H$11=3,(VLOOKUP($A109,'LA33'!$B$1:$BZ$201,'LA33'!BO$1,0)),
0))),".")</f>
        <v>0.01</v>
      </c>
      <c r="BQ109" s="106">
        <f>IFERROR(
IF(LA!$H$11=1,(VLOOKUP($A109,'LA31'!$B$1:$BZ$201,'LA31'!BP$1,0)),
IF(LA!$H$11=2,(VLOOKUP($A109,'LA32'!$B$1:$BZ$201,'LA32'!BP$1,0)),
IF(LA!$H$11=3,(VLOOKUP($A109,'LA33'!$B$1:$BZ$201,'LA33'!BP$1,0)),
0))),".")</f>
        <v>0.01</v>
      </c>
      <c r="BR109" s="106" t="str">
        <f>IFERROR(
IF(LA!$H$11=1,(VLOOKUP($A109,'LA31'!$B$1:$BZ$201,'LA31'!BQ$1,0)),
IF(LA!$H$11=2,(VLOOKUP($A109,'LA32'!$B$1:$BZ$201,'LA32'!BQ$1,0)),
IF(LA!$H$11=3,(VLOOKUP($A109,'LA33'!$B$1:$BZ$201,'LA33'!BQ$1,0)),
0))),".")</f>
        <v>x</v>
      </c>
      <c r="BS109" s="106">
        <f>IFERROR(
IF(LA!$H$11=1,(VLOOKUP($A109,'LA31'!$B$1:$BZ$201,'LA31'!BR$1,0)),
IF(LA!$H$11=2,(VLOOKUP($A109,'LA32'!$B$1:$BZ$201,'LA32'!BR$1,0)),
IF(LA!$H$11=3,(VLOOKUP($A109,'LA33'!$B$1:$BZ$201,'LA33'!BR$1,0)),
0))),".")</f>
        <v>0.13</v>
      </c>
      <c r="BT109" s="106">
        <f>IFERROR(
IF(LA!$H$11=1,(VLOOKUP($A109,'LA31'!$B$1:$BZ$201,'LA31'!BS$1,0)),
IF(LA!$H$11=2,(VLOOKUP($A109,'LA32'!$B$1:$BZ$201,'LA32'!BS$1,0)),
IF(LA!$H$11=3,(VLOOKUP($A109,'LA33'!$B$1:$BZ$201,'LA33'!BS$1,0)),
0))),".")</f>
        <v>0.12</v>
      </c>
      <c r="BU109" s="106" t="str">
        <f>IFERROR(
IF(LA!$H$11=1,(VLOOKUP($A109,'LA31'!$B$1:$BZ$201,'LA31'!BT$1,0)),
IF(LA!$H$11=2,(VLOOKUP($A109,'LA32'!$B$1:$BZ$201,'LA32'!BT$1,0)),
IF(LA!$H$11=3,(VLOOKUP($A109,'LA33'!$B$1:$BZ$201,'LA33'!BT$1,0)),
0))),".")</f>
        <v>x</v>
      </c>
      <c r="BV109" s="106">
        <f>IFERROR(
IF(LA!$H$11=1,(VLOOKUP($A109,'LA31'!$B$1:$BZ$201,'LA31'!BU$1,0)),
IF(LA!$H$11=2,(VLOOKUP($A109,'LA32'!$B$1:$BZ$201,'LA32'!BU$1,0)),
IF(LA!$H$11=3,(VLOOKUP($A109,'LA33'!$B$1:$BZ$201,'LA33'!BU$1,0)),
0))),".")</f>
        <v>0.01</v>
      </c>
      <c r="BW109" s="106">
        <f>IFERROR(
IF(LA!$H$11=1,(VLOOKUP($A109,'LA31'!$B$1:$BZ$201,'LA31'!BV$1,0)),
IF(LA!$H$11=2,(VLOOKUP($A109,'LA32'!$B$1:$BZ$201,'LA32'!BV$1,0)),
IF(LA!$H$11=3,(VLOOKUP($A109,'LA33'!$B$1:$BZ$201,'LA33'!BV$1,0)),
0))),".")</f>
        <v>0.01</v>
      </c>
      <c r="BX109" s="106">
        <f>IFERROR(
IF(LA!$H$11=1,(VLOOKUP($A109,'LA31'!$B$1:$BZ$201,'LA31'!BW$1,0)),
IF(LA!$H$11=2,(VLOOKUP($A109,'LA32'!$B$1:$BZ$201,'LA32'!BW$1,0)),
IF(LA!$H$11=3,(VLOOKUP($A109,'LA33'!$B$1:$BZ$201,'LA33'!BW$1,0)),
0))),".")</f>
        <v>0.1</v>
      </c>
      <c r="BY109" s="106">
        <f>IFERROR(
IF(LA!$H$11=1,(VLOOKUP($A109,'LA31'!$B$1:$BZ$201,'LA31'!BX$1,0)),
IF(LA!$H$11=2,(VLOOKUP($A109,'LA32'!$B$1:$BZ$201,'LA32'!BX$1,0)),
IF(LA!$H$11=3,(VLOOKUP($A109,'LA33'!$B$1:$BZ$201,'LA33'!BX$1,0)),
0))),".")</f>
        <v>0.12</v>
      </c>
      <c r="BZ109" s="106">
        <f>IFERROR(
IF(LA!$H$11=1,(VLOOKUP($A109,'LA31'!$B$1:$BZ$201,'LA31'!BY$1,0)),
IF(LA!$H$11=2,(VLOOKUP($A109,'LA32'!$B$1:$BZ$201,'LA32'!BY$1,0)),
IF(LA!$H$11=3,(VLOOKUP($A109,'LA33'!$B$1:$BZ$201,'LA33'!BY$1,0)),
0))),".")</f>
        <v>0.12</v>
      </c>
    </row>
    <row r="110" spans="1:78" x14ac:dyDescent="0.2">
      <c r="A110" s="55">
        <v>892</v>
      </c>
      <c r="B110" s="55" t="s">
        <v>292</v>
      </c>
      <c r="C110" s="88" t="s">
        <v>194</v>
      </c>
      <c r="D110" s="59">
        <f>IFERROR(
IF(LA!$H$11=1,(VLOOKUP($A110,'LA31'!$B$1:$BZ$201,'LA31'!C$1,0)),
IF(LA!$H$11=2,(VLOOKUP($A110,'LA32'!$B$1:$BZ$201,'LA32'!C$1,0)),
IF(LA!$H$11=3,(VLOOKUP($A110,'LA33'!$B$1:$BZ$201,'LA33'!C$1,0)),
0))),".")</f>
        <v>70</v>
      </c>
      <c r="E110" s="59">
        <f>IFERROR(
IF(LA!$H$11=1,(VLOOKUP($A110,'LA31'!$B$1:$BZ$201,'LA31'!D$1,0)),
IF(LA!$H$11=2,(VLOOKUP($A110,'LA32'!$B$1:$BZ$201,'LA32'!D$1,0)),
IF(LA!$H$11=3,(VLOOKUP($A110,'LA33'!$B$1:$BZ$201,'LA33'!D$1,0)),
0))),".")</f>
        <v>360</v>
      </c>
      <c r="F110" s="59">
        <f>IFERROR(
IF(LA!$H$11=1,(VLOOKUP($A110,'LA31'!$B$1:$BZ$201,'LA31'!E$1,0)),
IF(LA!$H$11=2,(VLOOKUP($A110,'LA32'!$B$1:$BZ$201,'LA32'!E$1,0)),
IF(LA!$H$11=3,(VLOOKUP($A110,'LA33'!$B$1:$BZ$201,'LA33'!E$1,0)),
0))),".")</f>
        <v>440</v>
      </c>
      <c r="G110" s="106">
        <f>IFERROR(
IF(LA!$H$11=1,(VLOOKUP($A110,'LA31'!$B$1:$BZ$201,'LA31'!F$1,0)),
IF(LA!$H$11=2,(VLOOKUP($A110,'LA32'!$B$1:$BZ$201,'LA32'!F$1,0)),
IF(LA!$H$11=3,(VLOOKUP($A110,'LA33'!$B$1:$BZ$201,'LA33'!F$1,0)),
0))),".")</f>
        <v>0.62</v>
      </c>
      <c r="H110" s="106">
        <f>IFERROR(
IF(LA!$H$11=1,(VLOOKUP($A110,'LA31'!$B$1:$BZ$201,'LA31'!G$1,0)),
IF(LA!$H$11=2,(VLOOKUP($A110,'LA32'!$B$1:$BZ$201,'LA32'!G$1,0)),
IF(LA!$H$11=3,(VLOOKUP($A110,'LA33'!$B$1:$BZ$201,'LA33'!G$1,0)),
0))),".")</f>
        <v>0.68</v>
      </c>
      <c r="I110" s="106">
        <f>IFERROR(
IF(LA!$H$11=1,(VLOOKUP($A110,'LA31'!$B$1:$BZ$201,'LA31'!H$1,0)),
IF(LA!$H$11=2,(VLOOKUP($A110,'LA32'!$B$1:$BZ$201,'LA32'!H$1,0)),
IF(LA!$H$11=3,(VLOOKUP($A110,'LA33'!$B$1:$BZ$201,'LA33'!H$1,0)),
0))),".")</f>
        <v>0.67</v>
      </c>
      <c r="J110" s="106">
        <f>IFERROR(
IF(LA!$H$11=1,(VLOOKUP($A110,'LA31'!$B$1:$BZ$201,'LA31'!I$1,0)),
IF(LA!$H$11=2,(VLOOKUP($A110,'LA32'!$B$1:$BZ$201,'LA32'!I$1,0)),
IF(LA!$H$11=3,(VLOOKUP($A110,'LA33'!$B$1:$BZ$201,'LA33'!I$1,0)),
0))),".")</f>
        <v>0.61</v>
      </c>
      <c r="K110" s="106">
        <f>IFERROR(
IF(LA!$H$11=1,(VLOOKUP($A110,'LA31'!$B$1:$BZ$201,'LA31'!J$1,0)),
IF(LA!$H$11=2,(VLOOKUP($A110,'LA32'!$B$1:$BZ$201,'LA32'!J$1,0)),
IF(LA!$H$11=3,(VLOOKUP($A110,'LA33'!$B$1:$BZ$201,'LA33'!J$1,0)),
0))),".")</f>
        <v>0.66</v>
      </c>
      <c r="L110" s="106">
        <f>IFERROR(
IF(LA!$H$11=1,(VLOOKUP($A110,'LA31'!$B$1:$BZ$201,'LA31'!K$1,0)),
IF(LA!$H$11=2,(VLOOKUP($A110,'LA32'!$B$1:$BZ$201,'LA32'!K$1,0)),
IF(LA!$H$11=3,(VLOOKUP($A110,'LA33'!$B$1:$BZ$201,'LA33'!K$1,0)),
0))),".")</f>
        <v>0.65</v>
      </c>
      <c r="M110" s="106">
        <f>IFERROR(
IF(LA!$H$11=1,(VLOOKUP($A110,'LA31'!$B$1:$BZ$201,'LA31'!L$1,0)),
IF(LA!$H$11=2,(VLOOKUP($A110,'LA32'!$B$1:$BZ$201,'LA32'!L$1,0)),
IF(LA!$H$11=3,(VLOOKUP($A110,'LA33'!$B$1:$BZ$201,'LA33'!L$1,0)),
0))),".")</f>
        <v>0.09</v>
      </c>
      <c r="N110" s="106">
        <f>IFERROR(
IF(LA!$H$11=1,(VLOOKUP($A110,'LA31'!$B$1:$BZ$201,'LA31'!M$1,0)),
IF(LA!$H$11=2,(VLOOKUP($A110,'LA32'!$B$1:$BZ$201,'LA32'!M$1,0)),
IF(LA!$H$11=3,(VLOOKUP($A110,'LA33'!$B$1:$BZ$201,'LA33'!M$1,0)),
0))),".")</f>
        <v>0.11</v>
      </c>
      <c r="O110" s="106">
        <f>IFERROR(
IF(LA!$H$11=1,(VLOOKUP($A110,'LA31'!$B$1:$BZ$201,'LA31'!N$1,0)),
IF(LA!$H$11=2,(VLOOKUP($A110,'LA32'!$B$1:$BZ$201,'LA32'!N$1,0)),
IF(LA!$H$11=3,(VLOOKUP($A110,'LA33'!$B$1:$BZ$201,'LA33'!N$1,0)),
0))),".")</f>
        <v>0.11</v>
      </c>
      <c r="P110" s="106">
        <f>IFERROR(
IF(LA!$H$11=1,(VLOOKUP($A110,'LA31'!$B$1:$BZ$201,'LA31'!O$1,0)),
IF(LA!$H$11=2,(VLOOKUP($A110,'LA32'!$B$1:$BZ$201,'LA32'!O$1,0)),
IF(LA!$H$11=3,(VLOOKUP($A110,'LA33'!$B$1:$BZ$201,'LA33'!O$1,0)),
0))),".")</f>
        <v>0</v>
      </c>
      <c r="Q110" s="106">
        <f>IFERROR(
IF(LA!$H$11=1,(VLOOKUP($A110,'LA31'!$B$1:$BZ$201,'LA31'!P$1,0)),
IF(LA!$H$11=2,(VLOOKUP($A110,'LA32'!$B$1:$BZ$201,'LA32'!P$1,0)),
IF(LA!$H$11=3,(VLOOKUP($A110,'LA33'!$B$1:$BZ$201,'LA33'!P$1,0)),
0))),".")</f>
        <v>0</v>
      </c>
      <c r="R110" s="106">
        <f>IFERROR(
IF(LA!$H$11=1,(VLOOKUP($A110,'LA31'!$B$1:$BZ$201,'LA31'!Q$1,0)),
IF(LA!$H$11=2,(VLOOKUP($A110,'LA32'!$B$1:$BZ$201,'LA32'!Q$1,0)),
IF(LA!$H$11=3,(VLOOKUP($A110,'LA33'!$B$1:$BZ$201,'LA33'!Q$1,0)),
0))),".")</f>
        <v>0</v>
      </c>
      <c r="S110" s="106" t="str">
        <f>IFERROR(
IF(LA!$H$11=1,(VLOOKUP($A110,'LA31'!$B$1:$BZ$201,'LA31'!R$1,0)),
IF(LA!$H$11=2,(VLOOKUP($A110,'LA32'!$B$1:$BZ$201,'LA32'!R$1,0)),
IF(LA!$H$11=3,(VLOOKUP($A110,'LA33'!$B$1:$BZ$201,'LA33'!R$1,0)),
0))),".")</f>
        <v>x</v>
      </c>
      <c r="T110" s="106">
        <f>IFERROR(
IF(LA!$H$11=1,(VLOOKUP($A110,'LA31'!$B$1:$BZ$201,'LA31'!S$1,0)),
IF(LA!$H$11=2,(VLOOKUP($A110,'LA32'!$B$1:$BZ$201,'LA32'!S$1,0)),
IF(LA!$H$11=3,(VLOOKUP($A110,'LA33'!$B$1:$BZ$201,'LA33'!S$1,0)),
0))),".")</f>
        <v>0.02</v>
      </c>
      <c r="U110" s="106">
        <f>IFERROR(
IF(LA!$H$11=1,(VLOOKUP($A110,'LA31'!$B$1:$BZ$201,'LA31'!T$1,0)),
IF(LA!$H$11=2,(VLOOKUP($A110,'LA32'!$B$1:$BZ$201,'LA32'!T$1,0)),
IF(LA!$H$11=3,(VLOOKUP($A110,'LA33'!$B$1:$BZ$201,'LA33'!T$1,0)),
0))),".")</f>
        <v>0.03</v>
      </c>
      <c r="V110" s="106" t="str">
        <f>IFERROR(
IF(LA!$H$11=1,(VLOOKUP($A110,'LA31'!$B$1:$BZ$201,'LA31'!U$1,0)),
IF(LA!$H$11=2,(VLOOKUP($A110,'LA32'!$B$1:$BZ$201,'LA32'!U$1,0)),
IF(LA!$H$11=3,(VLOOKUP($A110,'LA33'!$B$1:$BZ$201,'LA33'!U$1,0)),
0))),".")</f>
        <v>x</v>
      </c>
      <c r="W110" s="106">
        <f>IFERROR(
IF(LA!$H$11=1,(VLOOKUP($A110,'LA31'!$B$1:$BZ$201,'LA31'!V$1,0)),
IF(LA!$H$11=2,(VLOOKUP($A110,'LA32'!$B$1:$BZ$201,'LA32'!V$1,0)),
IF(LA!$H$11=3,(VLOOKUP($A110,'LA33'!$B$1:$BZ$201,'LA33'!V$1,0)),
0))),".")</f>
        <v>0.03</v>
      </c>
      <c r="X110" s="106">
        <f>IFERROR(
IF(LA!$H$11=1,(VLOOKUP($A110,'LA31'!$B$1:$BZ$201,'LA31'!W$1,0)),
IF(LA!$H$11=2,(VLOOKUP($A110,'LA32'!$B$1:$BZ$201,'LA32'!W$1,0)),
IF(LA!$H$11=3,(VLOOKUP($A110,'LA33'!$B$1:$BZ$201,'LA33'!W$1,0)),
0))),".")</f>
        <v>0.03</v>
      </c>
      <c r="Y110" s="106">
        <f>IFERROR(
IF(LA!$H$11=1,(VLOOKUP($A110,'LA31'!$B$1:$BZ$201,'LA31'!X$1,0)),
IF(LA!$H$11=2,(VLOOKUP($A110,'LA32'!$B$1:$BZ$201,'LA32'!X$1,0)),
IF(LA!$H$11=3,(VLOOKUP($A110,'LA33'!$B$1:$BZ$201,'LA33'!X$1,0)),
0))),".")</f>
        <v>0</v>
      </c>
      <c r="Z110" s="106" t="str">
        <f>IFERROR(
IF(LA!$H$11=1,(VLOOKUP($A110,'LA31'!$B$1:$BZ$201,'LA31'!Y$1,0)),
IF(LA!$H$11=2,(VLOOKUP($A110,'LA32'!$B$1:$BZ$201,'LA32'!Y$1,0)),
IF(LA!$H$11=3,(VLOOKUP($A110,'LA33'!$B$1:$BZ$201,'LA33'!Y$1,0)),
0))),".")</f>
        <v>x</v>
      </c>
      <c r="AA110" s="106" t="str">
        <f>IFERROR(
IF(LA!$H$11=1,(VLOOKUP($A110,'LA31'!$B$1:$BZ$201,'LA31'!Z$1,0)),
IF(LA!$H$11=2,(VLOOKUP($A110,'LA32'!$B$1:$BZ$201,'LA32'!Z$1,0)),
IF(LA!$H$11=3,(VLOOKUP($A110,'LA33'!$B$1:$BZ$201,'LA33'!Z$1,0)),
0))),".")</f>
        <v>x</v>
      </c>
      <c r="AB110" s="106">
        <f>IFERROR(
IF(LA!$H$11=1,(VLOOKUP($A110,'LA31'!$B$1:$BZ$201,'LA31'!AA$1,0)),
IF(LA!$H$11=2,(VLOOKUP($A110,'LA32'!$B$1:$BZ$201,'LA32'!AA$1,0)),
IF(LA!$H$11=3,(VLOOKUP($A110,'LA33'!$B$1:$BZ$201,'LA33'!AA$1,0)),
0))),".")</f>
        <v>0</v>
      </c>
      <c r="AC110" s="106">
        <f>IFERROR(
IF(LA!$H$11=1,(VLOOKUP($A110,'LA31'!$B$1:$BZ$201,'LA31'!AB$1,0)),
IF(LA!$H$11=2,(VLOOKUP($A110,'LA32'!$B$1:$BZ$201,'LA32'!AB$1,0)),
IF(LA!$H$11=3,(VLOOKUP($A110,'LA33'!$B$1:$BZ$201,'LA33'!AB$1,0)),
0))),".")</f>
        <v>0</v>
      </c>
      <c r="AD110" s="106">
        <f>IFERROR(
IF(LA!$H$11=1,(VLOOKUP($A110,'LA31'!$B$1:$BZ$201,'LA31'!AC$1,0)),
IF(LA!$H$11=2,(VLOOKUP($A110,'LA32'!$B$1:$BZ$201,'LA32'!AC$1,0)),
IF(LA!$H$11=3,(VLOOKUP($A110,'LA33'!$B$1:$BZ$201,'LA33'!AC$1,0)),
0))),".")</f>
        <v>0</v>
      </c>
      <c r="AE110" s="106" t="str">
        <f>IFERROR(
IF(LA!$H$11=1,(VLOOKUP($A110,'LA31'!$B$1:$BZ$201,'LA31'!AD$1,0)),
IF(LA!$H$11=2,(VLOOKUP($A110,'LA32'!$B$1:$BZ$201,'LA32'!AD$1,0)),
IF(LA!$H$11=3,(VLOOKUP($A110,'LA33'!$B$1:$BZ$201,'LA33'!AD$1,0)),
0))),".")</f>
        <v>x</v>
      </c>
      <c r="AF110" s="106">
        <f>IFERROR(
IF(LA!$H$11=1,(VLOOKUP($A110,'LA31'!$B$1:$BZ$201,'LA31'!AE$1,0)),
IF(LA!$H$11=2,(VLOOKUP($A110,'LA32'!$B$1:$BZ$201,'LA32'!AE$1,0)),
IF(LA!$H$11=3,(VLOOKUP($A110,'LA33'!$B$1:$BZ$201,'LA33'!AE$1,0)),
0))),".")</f>
        <v>0.04</v>
      </c>
      <c r="AG110" s="106">
        <f>IFERROR(
IF(LA!$H$11=1,(VLOOKUP($A110,'LA31'!$B$1:$BZ$201,'LA31'!AF$1,0)),
IF(LA!$H$11=2,(VLOOKUP($A110,'LA32'!$B$1:$BZ$201,'LA32'!AF$1,0)),
IF(LA!$H$11=3,(VLOOKUP($A110,'LA33'!$B$1:$BZ$201,'LA33'!AF$1,0)),
0))),".")</f>
        <v>0.04</v>
      </c>
      <c r="AH110" s="106">
        <f>IFERROR(
IF(LA!$H$11=1,(VLOOKUP($A110,'LA31'!$B$1:$BZ$201,'LA31'!AG$1,0)),
IF(LA!$H$11=2,(VLOOKUP($A110,'LA32'!$B$1:$BZ$201,'LA32'!AG$1,0)),
IF(LA!$H$11=3,(VLOOKUP($A110,'LA33'!$B$1:$BZ$201,'LA33'!AG$1,0)),
0))),".")</f>
        <v>0.39</v>
      </c>
      <c r="AI110" s="106">
        <f>IFERROR(
IF(LA!$H$11=1,(VLOOKUP($A110,'LA31'!$B$1:$BZ$201,'LA31'!AH$1,0)),
IF(LA!$H$11=2,(VLOOKUP($A110,'LA32'!$B$1:$BZ$201,'LA32'!AH$1,0)),
IF(LA!$H$11=3,(VLOOKUP($A110,'LA33'!$B$1:$BZ$201,'LA33'!AH$1,0)),
0))),".")</f>
        <v>0.5</v>
      </c>
      <c r="AJ110" s="106">
        <f>IFERROR(
IF(LA!$H$11=1,(VLOOKUP($A110,'LA31'!$B$1:$BZ$201,'LA31'!AI$1,0)),
IF(LA!$H$11=2,(VLOOKUP($A110,'LA32'!$B$1:$BZ$201,'LA32'!AI$1,0)),
IF(LA!$H$11=3,(VLOOKUP($A110,'LA33'!$B$1:$BZ$201,'LA33'!AI$1,0)),
0))),".")</f>
        <v>0.48</v>
      </c>
      <c r="AK110" s="106">
        <f>IFERROR(
IF(LA!$H$11=1,(VLOOKUP($A110,'LA31'!$B$1:$BZ$201,'LA31'!AJ$1,0)),
IF(LA!$H$11=2,(VLOOKUP($A110,'LA32'!$B$1:$BZ$201,'LA32'!AJ$1,0)),
IF(LA!$H$11=3,(VLOOKUP($A110,'LA33'!$B$1:$BZ$201,'LA33'!AJ$1,0)),
0))),".")</f>
        <v>0.09</v>
      </c>
      <c r="AL110" s="106">
        <f>IFERROR(
IF(LA!$H$11=1,(VLOOKUP($A110,'LA31'!$B$1:$BZ$201,'LA31'!AK$1,0)),
IF(LA!$H$11=2,(VLOOKUP($A110,'LA32'!$B$1:$BZ$201,'LA32'!AK$1,0)),
IF(LA!$H$11=3,(VLOOKUP($A110,'LA33'!$B$1:$BZ$201,'LA33'!AK$1,0)),
0))),".")</f>
        <v>0.14000000000000001</v>
      </c>
      <c r="AM110" s="106">
        <f>IFERROR(
IF(LA!$H$11=1,(VLOOKUP($A110,'LA31'!$B$1:$BZ$201,'LA31'!AL$1,0)),
IF(LA!$H$11=2,(VLOOKUP($A110,'LA32'!$B$1:$BZ$201,'LA32'!AL$1,0)),
IF(LA!$H$11=3,(VLOOKUP($A110,'LA33'!$B$1:$BZ$201,'LA33'!AL$1,0)),
0))),".")</f>
        <v>0.14000000000000001</v>
      </c>
      <c r="AN110" s="106">
        <f>IFERROR(
IF(LA!$H$11=1,(VLOOKUP($A110,'LA31'!$B$1:$BZ$201,'LA31'!AM$1,0)),
IF(LA!$H$11=2,(VLOOKUP($A110,'LA32'!$B$1:$BZ$201,'LA32'!AM$1,0)),
IF(LA!$H$11=3,(VLOOKUP($A110,'LA33'!$B$1:$BZ$201,'LA33'!AM$1,0)),
0))),".")</f>
        <v>0</v>
      </c>
      <c r="AO110" s="106" t="str">
        <f>IFERROR(
IF(LA!$H$11=1,(VLOOKUP($A110,'LA31'!$B$1:$BZ$201,'LA31'!AN$1,0)),
IF(LA!$H$11=2,(VLOOKUP($A110,'LA32'!$B$1:$BZ$201,'LA32'!AN$1,0)),
IF(LA!$H$11=3,(VLOOKUP($A110,'LA33'!$B$1:$BZ$201,'LA33'!AN$1,0)),
0))),".")</f>
        <v>x</v>
      </c>
      <c r="AP110" s="106" t="str">
        <f>IFERROR(
IF(LA!$H$11=1,(VLOOKUP($A110,'LA31'!$B$1:$BZ$201,'LA31'!AO$1,0)),
IF(LA!$H$11=2,(VLOOKUP($A110,'LA32'!$B$1:$BZ$201,'LA32'!AO$1,0)),
IF(LA!$H$11=3,(VLOOKUP($A110,'LA33'!$B$1:$BZ$201,'LA33'!AO$1,0)),
0))),".")</f>
        <v>x</v>
      </c>
      <c r="AQ110" s="106" t="str">
        <f>IFERROR(
IF(LA!$H$11=1,(VLOOKUP($A110,'LA31'!$B$1:$BZ$201,'LA31'!AP$1,0)),
IF(LA!$H$11=2,(VLOOKUP($A110,'LA32'!$B$1:$BZ$201,'LA32'!AP$1,0)),
IF(LA!$H$11=3,(VLOOKUP($A110,'LA33'!$B$1:$BZ$201,'LA33'!AP$1,0)),
0))),".")</f>
        <v>x</v>
      </c>
      <c r="AR110" s="106">
        <f>IFERROR(
IF(LA!$H$11=1,(VLOOKUP($A110,'LA31'!$B$1:$BZ$201,'LA31'!AQ$1,0)),
IF(LA!$H$11=2,(VLOOKUP($A110,'LA32'!$B$1:$BZ$201,'LA32'!AQ$1,0)),
IF(LA!$H$11=3,(VLOOKUP($A110,'LA33'!$B$1:$BZ$201,'LA33'!AQ$1,0)),
0))),".")</f>
        <v>0.11</v>
      </c>
      <c r="AS110" s="106">
        <f>IFERROR(
IF(LA!$H$11=1,(VLOOKUP($A110,'LA31'!$B$1:$BZ$201,'LA31'!AR$1,0)),
IF(LA!$H$11=2,(VLOOKUP($A110,'LA32'!$B$1:$BZ$201,'LA32'!AR$1,0)),
IF(LA!$H$11=3,(VLOOKUP($A110,'LA33'!$B$1:$BZ$201,'LA33'!AR$1,0)),
0))),".")</f>
        <v>0.1</v>
      </c>
      <c r="AT110" s="106">
        <f>IFERROR(
IF(LA!$H$11=1,(VLOOKUP($A110,'LA31'!$B$1:$BZ$201,'LA31'!AS$1,0)),
IF(LA!$H$11=2,(VLOOKUP($A110,'LA32'!$B$1:$BZ$201,'LA32'!AS$1,0)),
IF(LA!$H$11=3,(VLOOKUP($A110,'LA33'!$B$1:$BZ$201,'LA33'!AS$1,0)),
0))),".")</f>
        <v>0.28000000000000003</v>
      </c>
      <c r="AU110" s="106">
        <f>IFERROR(
IF(LA!$H$11=1,(VLOOKUP($A110,'LA31'!$B$1:$BZ$201,'LA31'!AT$1,0)),
IF(LA!$H$11=2,(VLOOKUP($A110,'LA32'!$B$1:$BZ$201,'LA32'!AT$1,0)),
IF(LA!$H$11=3,(VLOOKUP($A110,'LA33'!$B$1:$BZ$201,'LA33'!AT$1,0)),
0))),".")</f>
        <v>0.33</v>
      </c>
      <c r="AV110" s="106">
        <f>IFERROR(
IF(LA!$H$11=1,(VLOOKUP($A110,'LA31'!$B$1:$BZ$201,'LA31'!AU$1,0)),
IF(LA!$H$11=2,(VLOOKUP($A110,'LA32'!$B$1:$BZ$201,'LA32'!AU$1,0)),
IF(LA!$H$11=3,(VLOOKUP($A110,'LA33'!$B$1:$BZ$201,'LA33'!AU$1,0)),
0))),".")</f>
        <v>0.32</v>
      </c>
      <c r="AW110" s="106" t="str">
        <f>IFERROR(
IF(LA!$H$11=1,(VLOOKUP($A110,'LA31'!$B$1:$BZ$201,'LA31'!AV$1,0)),
IF(LA!$H$11=2,(VLOOKUP($A110,'LA32'!$B$1:$BZ$201,'LA32'!AV$1,0)),
IF(LA!$H$11=3,(VLOOKUP($A110,'LA33'!$B$1:$BZ$201,'LA33'!AV$1,0)),
0))),".")</f>
        <v>x</v>
      </c>
      <c r="AX110" s="106">
        <f>IFERROR(
IF(LA!$H$11=1,(VLOOKUP($A110,'LA31'!$B$1:$BZ$201,'LA31'!AW$1,0)),
IF(LA!$H$11=2,(VLOOKUP($A110,'LA32'!$B$1:$BZ$201,'LA32'!AW$1,0)),
IF(LA!$H$11=3,(VLOOKUP($A110,'LA33'!$B$1:$BZ$201,'LA33'!AW$1,0)),
0))),".")</f>
        <v>0.02</v>
      </c>
      <c r="AY110" s="106">
        <f>IFERROR(
IF(LA!$H$11=1,(VLOOKUP($A110,'LA31'!$B$1:$BZ$201,'LA31'!AX$1,0)),
IF(LA!$H$11=2,(VLOOKUP($A110,'LA32'!$B$1:$BZ$201,'LA32'!AX$1,0)),
IF(LA!$H$11=3,(VLOOKUP($A110,'LA33'!$B$1:$BZ$201,'LA33'!AX$1,0)),
0))),".")</f>
        <v>0.02</v>
      </c>
      <c r="AZ110" s="106">
        <f>IFERROR(
IF(LA!$H$11=1,(VLOOKUP($A110,'LA31'!$B$1:$BZ$201,'LA31'!AY$1,0)),
IF(LA!$H$11=2,(VLOOKUP($A110,'LA32'!$B$1:$BZ$201,'LA32'!AY$1,0)),
IF(LA!$H$11=3,(VLOOKUP($A110,'LA33'!$B$1:$BZ$201,'LA33'!AY$1,0)),
0))),".")</f>
        <v>0</v>
      </c>
      <c r="BA110" s="106" t="str">
        <f>IFERROR(
IF(LA!$H$11=1,(VLOOKUP($A110,'LA31'!$B$1:$BZ$201,'LA31'!AZ$1,0)),
IF(LA!$H$11=2,(VLOOKUP($A110,'LA32'!$B$1:$BZ$201,'LA32'!AZ$1,0)),
IF(LA!$H$11=3,(VLOOKUP($A110,'LA33'!$B$1:$BZ$201,'LA33'!AZ$1,0)),
0))),".")</f>
        <v>x</v>
      </c>
      <c r="BB110" s="106" t="str">
        <f>IFERROR(
IF(LA!$H$11=1,(VLOOKUP($A110,'LA31'!$B$1:$BZ$201,'LA31'!BA$1,0)),
IF(LA!$H$11=2,(VLOOKUP($A110,'LA32'!$B$1:$BZ$201,'LA32'!BA$1,0)),
IF(LA!$H$11=3,(VLOOKUP($A110,'LA33'!$B$1:$BZ$201,'LA33'!BA$1,0)),
0))),".")</f>
        <v>x</v>
      </c>
      <c r="BC110" s="106">
        <f>IFERROR(
IF(LA!$H$11=1,(VLOOKUP($A110,'LA31'!$B$1:$BZ$201,'LA31'!BB$1,0)),
IF(LA!$H$11=2,(VLOOKUP($A110,'LA32'!$B$1:$BZ$201,'LA32'!BB$1,0)),
IF(LA!$H$11=3,(VLOOKUP($A110,'LA33'!$B$1:$BZ$201,'LA33'!BB$1,0)),
0))),".")</f>
        <v>0</v>
      </c>
      <c r="BD110" s="106" t="str">
        <f>IFERROR(
IF(LA!$H$11=1,(VLOOKUP($A110,'LA31'!$B$1:$BZ$201,'LA31'!BC$1,0)),
IF(LA!$H$11=2,(VLOOKUP($A110,'LA32'!$B$1:$BZ$201,'LA32'!BC$1,0)),
IF(LA!$H$11=3,(VLOOKUP($A110,'LA33'!$B$1:$BZ$201,'LA33'!BC$1,0)),
0))),".")</f>
        <v>x</v>
      </c>
      <c r="BE110" s="106" t="str">
        <f>IFERROR(
IF(LA!$H$11=1,(VLOOKUP($A110,'LA31'!$B$1:$BZ$201,'LA31'!BD$1,0)),
IF(LA!$H$11=2,(VLOOKUP($A110,'LA32'!$B$1:$BZ$201,'LA32'!BD$1,0)),
IF(LA!$H$11=3,(VLOOKUP($A110,'LA33'!$B$1:$BZ$201,'LA33'!BD$1,0)),
0))),".")</f>
        <v>x</v>
      </c>
      <c r="BF110" s="106">
        <f>IFERROR(
IF(LA!$H$11=1,(VLOOKUP($A110,'LA31'!$B$1:$BZ$201,'LA31'!BE$1,0)),
IF(LA!$H$11=2,(VLOOKUP($A110,'LA32'!$B$1:$BZ$201,'LA32'!BE$1,0)),
IF(LA!$H$11=3,(VLOOKUP($A110,'LA33'!$B$1:$BZ$201,'LA33'!BE$1,0)),
0))),".")</f>
        <v>0</v>
      </c>
      <c r="BG110" s="106" t="str">
        <f>IFERROR(
IF(LA!$H$11=1,(VLOOKUP($A110,'LA31'!$B$1:$BZ$201,'LA31'!BF$1,0)),
IF(LA!$H$11=2,(VLOOKUP($A110,'LA32'!$B$1:$BZ$201,'LA32'!BF$1,0)),
IF(LA!$H$11=3,(VLOOKUP($A110,'LA33'!$B$1:$BZ$201,'LA33'!BF$1,0)),
0))),".")</f>
        <v>x</v>
      </c>
      <c r="BH110" s="106" t="str">
        <f>IFERROR(
IF(LA!$H$11=1,(VLOOKUP($A110,'LA31'!$B$1:$BZ$201,'LA31'!BG$1,0)),
IF(LA!$H$11=2,(VLOOKUP($A110,'LA32'!$B$1:$BZ$201,'LA32'!BG$1,0)),
IF(LA!$H$11=3,(VLOOKUP($A110,'LA33'!$B$1:$BZ$201,'LA33'!BG$1,0)),
0))),".")</f>
        <v>x</v>
      </c>
      <c r="BI110" s="106">
        <f>IFERROR(
IF(LA!$H$11=1,(VLOOKUP($A110,'LA31'!$B$1:$BZ$201,'LA31'!BH$1,0)),
IF(LA!$H$11=2,(VLOOKUP($A110,'LA32'!$B$1:$BZ$201,'LA32'!BH$1,0)),
IF(LA!$H$11=3,(VLOOKUP($A110,'LA33'!$B$1:$BZ$201,'LA33'!BH$1,0)),
0))),".")</f>
        <v>0</v>
      </c>
      <c r="BJ110" s="106" t="str">
        <f>IFERROR(
IF(LA!$H$11=1,(VLOOKUP($A110,'LA31'!$B$1:$BZ$201,'LA31'!BI$1,0)),
IF(LA!$H$11=2,(VLOOKUP($A110,'LA32'!$B$1:$BZ$201,'LA32'!BI$1,0)),
IF(LA!$H$11=3,(VLOOKUP($A110,'LA33'!$B$1:$BZ$201,'LA33'!BI$1,0)),
0))),".")</f>
        <v>x</v>
      </c>
      <c r="BK110" s="106" t="str">
        <f>IFERROR(
IF(LA!$H$11=1,(VLOOKUP($A110,'LA31'!$B$1:$BZ$201,'LA31'!BJ$1,0)),
IF(LA!$H$11=2,(VLOOKUP($A110,'LA32'!$B$1:$BZ$201,'LA32'!BJ$1,0)),
IF(LA!$H$11=3,(VLOOKUP($A110,'LA33'!$B$1:$BZ$201,'LA33'!BJ$1,0)),
0))),".")</f>
        <v>x</v>
      </c>
      <c r="BL110" s="106">
        <f>IFERROR(
IF(LA!$H$11=1,(VLOOKUP($A110,'LA31'!$B$1:$BZ$201,'LA31'!BK$1,0)),
IF(LA!$H$11=2,(VLOOKUP($A110,'LA32'!$B$1:$BZ$201,'LA32'!BK$1,0)),
IF(LA!$H$11=3,(VLOOKUP($A110,'LA33'!$B$1:$BZ$201,'LA33'!BK$1,0)),
0))),".")</f>
        <v>0</v>
      </c>
      <c r="BM110" s="106">
        <f>IFERROR(
IF(LA!$H$11=1,(VLOOKUP($A110,'LA31'!$B$1:$BZ$201,'LA31'!BL$1,0)),
IF(LA!$H$11=2,(VLOOKUP($A110,'LA32'!$B$1:$BZ$201,'LA32'!BL$1,0)),
IF(LA!$H$11=3,(VLOOKUP($A110,'LA33'!$B$1:$BZ$201,'LA33'!BL$1,0)),
0))),".")</f>
        <v>0</v>
      </c>
      <c r="BN110" s="106">
        <f>IFERROR(
IF(LA!$H$11=1,(VLOOKUP($A110,'LA31'!$B$1:$BZ$201,'LA31'!BM$1,0)),
IF(LA!$H$11=2,(VLOOKUP($A110,'LA32'!$B$1:$BZ$201,'LA32'!BM$1,0)),
IF(LA!$H$11=3,(VLOOKUP($A110,'LA33'!$B$1:$BZ$201,'LA33'!BM$1,0)),
0))),".")</f>
        <v>0</v>
      </c>
      <c r="BO110" s="106" t="str">
        <f>IFERROR(
IF(LA!$H$11=1,(VLOOKUP($A110,'LA31'!$B$1:$BZ$201,'LA31'!BN$1,0)),
IF(LA!$H$11=2,(VLOOKUP($A110,'LA32'!$B$1:$BZ$201,'LA32'!BN$1,0)),
IF(LA!$H$11=3,(VLOOKUP($A110,'LA33'!$B$1:$BZ$201,'LA33'!BN$1,0)),
0))),".")</f>
        <v>x</v>
      </c>
      <c r="BP110" s="106" t="str">
        <f>IFERROR(
IF(LA!$H$11=1,(VLOOKUP($A110,'LA31'!$B$1:$BZ$201,'LA31'!BO$1,0)),
IF(LA!$H$11=2,(VLOOKUP($A110,'LA32'!$B$1:$BZ$201,'LA32'!BO$1,0)),
IF(LA!$H$11=3,(VLOOKUP($A110,'LA33'!$B$1:$BZ$201,'LA33'!BO$1,0)),
0))),".")</f>
        <v>x</v>
      </c>
      <c r="BQ110" s="106" t="str">
        <f>IFERROR(
IF(LA!$H$11=1,(VLOOKUP($A110,'LA31'!$B$1:$BZ$201,'LA31'!BP$1,0)),
IF(LA!$H$11=2,(VLOOKUP($A110,'LA32'!$B$1:$BZ$201,'LA32'!BP$1,0)),
IF(LA!$H$11=3,(VLOOKUP($A110,'LA33'!$B$1:$BZ$201,'LA33'!BP$1,0)),
0))),".")</f>
        <v>x</v>
      </c>
      <c r="BR110" s="106">
        <f>IFERROR(
IF(LA!$H$11=1,(VLOOKUP($A110,'LA31'!$B$1:$BZ$201,'LA31'!BQ$1,0)),
IF(LA!$H$11=2,(VLOOKUP($A110,'LA32'!$B$1:$BZ$201,'LA32'!BQ$1,0)),
IF(LA!$H$11=3,(VLOOKUP($A110,'LA33'!$B$1:$BZ$201,'LA33'!BQ$1,0)),
0))),".")</f>
        <v>0.22</v>
      </c>
      <c r="BS110" s="106">
        <f>IFERROR(
IF(LA!$H$11=1,(VLOOKUP($A110,'LA31'!$B$1:$BZ$201,'LA31'!BR$1,0)),
IF(LA!$H$11=2,(VLOOKUP($A110,'LA32'!$B$1:$BZ$201,'LA32'!BR$1,0)),
IF(LA!$H$11=3,(VLOOKUP($A110,'LA33'!$B$1:$BZ$201,'LA33'!BR$1,0)),
0))),".")</f>
        <v>0.16</v>
      </c>
      <c r="BT110" s="106">
        <f>IFERROR(
IF(LA!$H$11=1,(VLOOKUP($A110,'LA31'!$B$1:$BZ$201,'LA31'!BS$1,0)),
IF(LA!$H$11=2,(VLOOKUP($A110,'LA32'!$B$1:$BZ$201,'LA32'!BS$1,0)),
IF(LA!$H$11=3,(VLOOKUP($A110,'LA33'!$B$1:$BZ$201,'LA33'!BS$1,0)),
0))),".")</f>
        <v>0.17</v>
      </c>
      <c r="BU110" s="106" t="str">
        <f>IFERROR(
IF(LA!$H$11=1,(VLOOKUP($A110,'LA31'!$B$1:$BZ$201,'LA31'!BT$1,0)),
IF(LA!$H$11=2,(VLOOKUP($A110,'LA32'!$B$1:$BZ$201,'LA32'!BT$1,0)),
IF(LA!$H$11=3,(VLOOKUP($A110,'LA33'!$B$1:$BZ$201,'LA33'!BT$1,0)),
0))),".")</f>
        <v>x</v>
      </c>
      <c r="BV110" s="106">
        <f>IFERROR(
IF(LA!$H$11=1,(VLOOKUP($A110,'LA31'!$B$1:$BZ$201,'LA31'!BU$1,0)),
IF(LA!$H$11=2,(VLOOKUP($A110,'LA32'!$B$1:$BZ$201,'LA32'!BU$1,0)),
IF(LA!$H$11=3,(VLOOKUP($A110,'LA33'!$B$1:$BZ$201,'LA33'!BU$1,0)),
0))),".")</f>
        <v>0.02</v>
      </c>
      <c r="BW110" s="106">
        <f>IFERROR(
IF(LA!$H$11=1,(VLOOKUP($A110,'LA31'!$B$1:$BZ$201,'LA31'!BV$1,0)),
IF(LA!$H$11=2,(VLOOKUP($A110,'LA32'!$B$1:$BZ$201,'LA32'!BV$1,0)),
IF(LA!$H$11=3,(VLOOKUP($A110,'LA33'!$B$1:$BZ$201,'LA33'!BV$1,0)),
0))),".")</f>
        <v>0.02</v>
      </c>
      <c r="BX110" s="106">
        <f>IFERROR(
IF(LA!$H$11=1,(VLOOKUP($A110,'LA31'!$B$1:$BZ$201,'LA31'!BW$1,0)),
IF(LA!$H$11=2,(VLOOKUP($A110,'LA32'!$B$1:$BZ$201,'LA32'!BW$1,0)),
IF(LA!$H$11=3,(VLOOKUP($A110,'LA33'!$B$1:$BZ$201,'LA33'!BW$1,0)),
0))),".")</f>
        <v>0.14000000000000001</v>
      </c>
      <c r="BY110" s="106">
        <f>IFERROR(
IF(LA!$H$11=1,(VLOOKUP($A110,'LA31'!$B$1:$BZ$201,'LA31'!BX$1,0)),
IF(LA!$H$11=2,(VLOOKUP($A110,'LA32'!$B$1:$BZ$201,'LA32'!BX$1,0)),
IF(LA!$H$11=3,(VLOOKUP($A110,'LA33'!$B$1:$BZ$201,'LA33'!BX$1,0)),
0))),".")</f>
        <v>0.14000000000000001</v>
      </c>
      <c r="BZ110" s="106">
        <f>IFERROR(
IF(LA!$H$11=1,(VLOOKUP($A110,'LA31'!$B$1:$BZ$201,'LA31'!BY$1,0)),
IF(LA!$H$11=2,(VLOOKUP($A110,'LA32'!$B$1:$BZ$201,'LA32'!BY$1,0)),
IF(LA!$H$11=3,(VLOOKUP($A110,'LA33'!$B$1:$BZ$201,'LA33'!BY$1,0)),
0))),".")</f>
        <v>0.14000000000000001</v>
      </c>
    </row>
    <row r="111" spans="1:78" x14ac:dyDescent="0.2">
      <c r="A111" s="55">
        <v>891</v>
      </c>
      <c r="B111" s="55" t="s">
        <v>293</v>
      </c>
      <c r="C111" s="88" t="s">
        <v>194</v>
      </c>
      <c r="D111" s="59">
        <f>IFERROR(
IF(LA!$H$11=1,(VLOOKUP($A111,'LA31'!$B$1:$BZ$201,'LA31'!C$1,0)),
IF(LA!$H$11=2,(VLOOKUP($A111,'LA32'!$B$1:$BZ$201,'LA32'!C$1,0)),
IF(LA!$H$11=3,(VLOOKUP($A111,'LA33'!$B$1:$BZ$201,'LA33'!C$1,0)),
0))),".")</f>
        <v>130</v>
      </c>
      <c r="E111" s="59">
        <f>IFERROR(
IF(LA!$H$11=1,(VLOOKUP($A111,'LA31'!$B$1:$BZ$201,'LA31'!D$1,0)),
IF(LA!$H$11=2,(VLOOKUP($A111,'LA32'!$B$1:$BZ$201,'LA32'!D$1,0)),
IF(LA!$H$11=3,(VLOOKUP($A111,'LA33'!$B$1:$BZ$201,'LA33'!D$1,0)),
0))),".")</f>
        <v>2740</v>
      </c>
      <c r="F111" s="59">
        <f>IFERROR(
IF(LA!$H$11=1,(VLOOKUP($A111,'LA31'!$B$1:$BZ$201,'LA31'!E$1,0)),
IF(LA!$H$11=2,(VLOOKUP($A111,'LA32'!$B$1:$BZ$201,'LA32'!E$1,0)),
IF(LA!$H$11=3,(VLOOKUP($A111,'LA33'!$B$1:$BZ$201,'LA33'!E$1,0)),
0))),".")</f>
        <v>2870</v>
      </c>
      <c r="G111" s="106">
        <f>IFERROR(
IF(LA!$H$11=1,(VLOOKUP($A111,'LA31'!$B$1:$BZ$201,'LA31'!F$1,0)),
IF(LA!$H$11=2,(VLOOKUP($A111,'LA32'!$B$1:$BZ$201,'LA32'!F$1,0)),
IF(LA!$H$11=3,(VLOOKUP($A111,'LA33'!$B$1:$BZ$201,'LA33'!F$1,0)),
0))),".")</f>
        <v>0.69</v>
      </c>
      <c r="H111" s="106">
        <f>IFERROR(
IF(LA!$H$11=1,(VLOOKUP($A111,'LA31'!$B$1:$BZ$201,'LA31'!G$1,0)),
IF(LA!$H$11=2,(VLOOKUP($A111,'LA32'!$B$1:$BZ$201,'LA32'!G$1,0)),
IF(LA!$H$11=3,(VLOOKUP($A111,'LA33'!$B$1:$BZ$201,'LA33'!G$1,0)),
0))),".")</f>
        <v>0.73</v>
      </c>
      <c r="I111" s="106">
        <f>IFERROR(
IF(LA!$H$11=1,(VLOOKUP($A111,'LA31'!$B$1:$BZ$201,'LA31'!H$1,0)),
IF(LA!$H$11=2,(VLOOKUP($A111,'LA32'!$B$1:$BZ$201,'LA32'!H$1,0)),
IF(LA!$H$11=3,(VLOOKUP($A111,'LA33'!$B$1:$BZ$201,'LA33'!H$1,0)),
0))),".")</f>
        <v>0.73</v>
      </c>
      <c r="J111" s="106">
        <f>IFERROR(
IF(LA!$H$11=1,(VLOOKUP($A111,'LA31'!$B$1:$BZ$201,'LA31'!I$1,0)),
IF(LA!$H$11=2,(VLOOKUP($A111,'LA32'!$B$1:$BZ$201,'LA32'!I$1,0)),
IF(LA!$H$11=3,(VLOOKUP($A111,'LA33'!$B$1:$BZ$201,'LA33'!I$1,0)),
0))),".")</f>
        <v>0.66</v>
      </c>
      <c r="K111" s="106">
        <f>IFERROR(
IF(LA!$H$11=1,(VLOOKUP($A111,'LA31'!$B$1:$BZ$201,'LA31'!J$1,0)),
IF(LA!$H$11=2,(VLOOKUP($A111,'LA32'!$B$1:$BZ$201,'LA32'!J$1,0)),
IF(LA!$H$11=3,(VLOOKUP($A111,'LA33'!$B$1:$BZ$201,'LA33'!J$1,0)),
0))),".")</f>
        <v>0.71</v>
      </c>
      <c r="L111" s="106">
        <f>IFERROR(
IF(LA!$H$11=1,(VLOOKUP($A111,'LA31'!$B$1:$BZ$201,'LA31'!K$1,0)),
IF(LA!$H$11=2,(VLOOKUP($A111,'LA32'!$B$1:$BZ$201,'LA32'!K$1,0)),
IF(LA!$H$11=3,(VLOOKUP($A111,'LA33'!$B$1:$BZ$201,'LA33'!K$1,0)),
0))),".")</f>
        <v>0.71</v>
      </c>
      <c r="M111" s="106">
        <f>IFERROR(
IF(LA!$H$11=1,(VLOOKUP($A111,'LA31'!$B$1:$BZ$201,'LA31'!L$1,0)),
IF(LA!$H$11=2,(VLOOKUP($A111,'LA32'!$B$1:$BZ$201,'LA32'!L$1,0)),
IF(LA!$H$11=3,(VLOOKUP($A111,'LA33'!$B$1:$BZ$201,'LA33'!L$1,0)),
0))),".")</f>
        <v>0.19</v>
      </c>
      <c r="N111" s="106">
        <f>IFERROR(
IF(LA!$H$11=1,(VLOOKUP($A111,'LA31'!$B$1:$BZ$201,'LA31'!M$1,0)),
IF(LA!$H$11=2,(VLOOKUP($A111,'LA32'!$B$1:$BZ$201,'LA32'!M$1,0)),
IF(LA!$H$11=3,(VLOOKUP($A111,'LA33'!$B$1:$BZ$201,'LA33'!M$1,0)),
0))),".")</f>
        <v>0.09</v>
      </c>
      <c r="O111" s="106">
        <f>IFERROR(
IF(LA!$H$11=1,(VLOOKUP($A111,'LA31'!$B$1:$BZ$201,'LA31'!N$1,0)),
IF(LA!$H$11=2,(VLOOKUP($A111,'LA32'!$B$1:$BZ$201,'LA32'!N$1,0)),
IF(LA!$H$11=3,(VLOOKUP($A111,'LA33'!$B$1:$BZ$201,'LA33'!N$1,0)),
0))),".")</f>
        <v>0.09</v>
      </c>
      <c r="P111" s="106">
        <f>IFERROR(
IF(LA!$H$11=1,(VLOOKUP($A111,'LA31'!$B$1:$BZ$201,'LA31'!O$1,0)),
IF(LA!$H$11=2,(VLOOKUP($A111,'LA32'!$B$1:$BZ$201,'LA32'!O$1,0)),
IF(LA!$H$11=3,(VLOOKUP($A111,'LA33'!$B$1:$BZ$201,'LA33'!O$1,0)),
0))),".")</f>
        <v>0</v>
      </c>
      <c r="Q111" s="106">
        <f>IFERROR(
IF(LA!$H$11=1,(VLOOKUP($A111,'LA31'!$B$1:$BZ$201,'LA31'!P$1,0)),
IF(LA!$H$11=2,(VLOOKUP($A111,'LA32'!$B$1:$BZ$201,'LA32'!P$1,0)),
IF(LA!$H$11=3,(VLOOKUP($A111,'LA33'!$B$1:$BZ$201,'LA33'!P$1,0)),
0))),".")</f>
        <v>0</v>
      </c>
      <c r="R111" s="106">
        <f>IFERROR(
IF(LA!$H$11=1,(VLOOKUP($A111,'LA31'!$B$1:$BZ$201,'LA31'!Q$1,0)),
IF(LA!$H$11=2,(VLOOKUP($A111,'LA32'!$B$1:$BZ$201,'LA32'!Q$1,0)),
IF(LA!$H$11=3,(VLOOKUP($A111,'LA33'!$B$1:$BZ$201,'LA33'!Q$1,0)),
0))),".")</f>
        <v>0</v>
      </c>
      <c r="S111" s="106">
        <f>IFERROR(
IF(LA!$H$11=1,(VLOOKUP($A111,'LA31'!$B$1:$BZ$201,'LA31'!R$1,0)),
IF(LA!$H$11=2,(VLOOKUP($A111,'LA32'!$B$1:$BZ$201,'LA32'!R$1,0)),
IF(LA!$H$11=3,(VLOOKUP($A111,'LA33'!$B$1:$BZ$201,'LA33'!R$1,0)),
0))),".")</f>
        <v>0.05</v>
      </c>
      <c r="T111" s="106">
        <f>IFERROR(
IF(LA!$H$11=1,(VLOOKUP($A111,'LA31'!$B$1:$BZ$201,'LA31'!S$1,0)),
IF(LA!$H$11=2,(VLOOKUP($A111,'LA32'!$B$1:$BZ$201,'LA32'!S$1,0)),
IF(LA!$H$11=3,(VLOOKUP($A111,'LA33'!$B$1:$BZ$201,'LA33'!S$1,0)),
0))),".")</f>
        <v>0.03</v>
      </c>
      <c r="U111" s="106">
        <f>IFERROR(
IF(LA!$H$11=1,(VLOOKUP($A111,'LA31'!$B$1:$BZ$201,'LA31'!T$1,0)),
IF(LA!$H$11=2,(VLOOKUP($A111,'LA32'!$B$1:$BZ$201,'LA32'!T$1,0)),
IF(LA!$H$11=3,(VLOOKUP($A111,'LA33'!$B$1:$BZ$201,'LA33'!T$1,0)),
0))),".")</f>
        <v>0.03</v>
      </c>
      <c r="V111" s="106">
        <f>IFERROR(
IF(LA!$H$11=1,(VLOOKUP($A111,'LA31'!$B$1:$BZ$201,'LA31'!U$1,0)),
IF(LA!$H$11=2,(VLOOKUP($A111,'LA32'!$B$1:$BZ$201,'LA32'!U$1,0)),
IF(LA!$H$11=3,(VLOOKUP($A111,'LA33'!$B$1:$BZ$201,'LA33'!U$1,0)),
0))),".")</f>
        <v>0.06</v>
      </c>
      <c r="W111" s="106">
        <f>IFERROR(
IF(LA!$H$11=1,(VLOOKUP($A111,'LA31'!$B$1:$BZ$201,'LA31'!V$1,0)),
IF(LA!$H$11=2,(VLOOKUP($A111,'LA32'!$B$1:$BZ$201,'LA32'!V$1,0)),
IF(LA!$H$11=3,(VLOOKUP($A111,'LA33'!$B$1:$BZ$201,'LA33'!V$1,0)),
0))),".")</f>
        <v>0.05</v>
      </c>
      <c r="X111" s="106">
        <f>IFERROR(
IF(LA!$H$11=1,(VLOOKUP($A111,'LA31'!$B$1:$BZ$201,'LA31'!W$1,0)),
IF(LA!$H$11=2,(VLOOKUP($A111,'LA32'!$B$1:$BZ$201,'LA32'!W$1,0)),
IF(LA!$H$11=3,(VLOOKUP($A111,'LA33'!$B$1:$BZ$201,'LA33'!W$1,0)),
0))),".")</f>
        <v>0.05</v>
      </c>
      <c r="Y111" s="106">
        <f>IFERROR(
IF(LA!$H$11=1,(VLOOKUP($A111,'LA31'!$B$1:$BZ$201,'LA31'!X$1,0)),
IF(LA!$H$11=2,(VLOOKUP($A111,'LA32'!$B$1:$BZ$201,'LA32'!X$1,0)),
IF(LA!$H$11=3,(VLOOKUP($A111,'LA33'!$B$1:$BZ$201,'LA33'!X$1,0)),
0))),".")</f>
        <v>0</v>
      </c>
      <c r="Z111" s="106" t="str">
        <f>IFERROR(
IF(LA!$H$11=1,(VLOOKUP($A111,'LA31'!$B$1:$BZ$201,'LA31'!Y$1,0)),
IF(LA!$H$11=2,(VLOOKUP($A111,'LA32'!$B$1:$BZ$201,'LA32'!Y$1,0)),
IF(LA!$H$11=3,(VLOOKUP($A111,'LA33'!$B$1:$BZ$201,'LA33'!Y$1,0)),
0))),".")</f>
        <v>x</v>
      </c>
      <c r="AA111" s="106" t="str">
        <f>IFERROR(
IF(LA!$H$11=1,(VLOOKUP($A111,'LA31'!$B$1:$BZ$201,'LA31'!Z$1,0)),
IF(LA!$H$11=2,(VLOOKUP($A111,'LA32'!$B$1:$BZ$201,'LA32'!Z$1,0)),
IF(LA!$H$11=3,(VLOOKUP($A111,'LA33'!$B$1:$BZ$201,'LA33'!Z$1,0)),
0))),".")</f>
        <v>x</v>
      </c>
      <c r="AB111" s="106">
        <f>IFERROR(
IF(LA!$H$11=1,(VLOOKUP($A111,'LA31'!$B$1:$BZ$201,'LA31'!AA$1,0)),
IF(LA!$H$11=2,(VLOOKUP($A111,'LA32'!$B$1:$BZ$201,'LA32'!AA$1,0)),
IF(LA!$H$11=3,(VLOOKUP($A111,'LA33'!$B$1:$BZ$201,'LA33'!AA$1,0)),
0))),".")</f>
        <v>0</v>
      </c>
      <c r="AC111" s="106">
        <f>IFERROR(
IF(LA!$H$11=1,(VLOOKUP($A111,'LA31'!$B$1:$BZ$201,'LA31'!AB$1,0)),
IF(LA!$H$11=2,(VLOOKUP($A111,'LA32'!$B$1:$BZ$201,'LA32'!AB$1,0)),
IF(LA!$H$11=3,(VLOOKUP($A111,'LA33'!$B$1:$BZ$201,'LA33'!AB$1,0)),
0))),".")</f>
        <v>0</v>
      </c>
      <c r="AD111" s="106">
        <f>IFERROR(
IF(LA!$H$11=1,(VLOOKUP($A111,'LA31'!$B$1:$BZ$201,'LA31'!AC$1,0)),
IF(LA!$H$11=2,(VLOOKUP($A111,'LA32'!$B$1:$BZ$201,'LA32'!AC$1,0)),
IF(LA!$H$11=3,(VLOOKUP($A111,'LA33'!$B$1:$BZ$201,'LA33'!AC$1,0)),
0))),".")</f>
        <v>0</v>
      </c>
      <c r="AE111" s="106">
        <f>IFERROR(
IF(LA!$H$11=1,(VLOOKUP($A111,'LA31'!$B$1:$BZ$201,'LA31'!AD$1,0)),
IF(LA!$H$11=2,(VLOOKUP($A111,'LA32'!$B$1:$BZ$201,'LA32'!AD$1,0)),
IF(LA!$H$11=3,(VLOOKUP($A111,'LA33'!$B$1:$BZ$201,'LA33'!AD$1,0)),
0))),".")</f>
        <v>7.0000000000000007E-2</v>
      </c>
      <c r="AF111" s="106">
        <f>IFERROR(
IF(LA!$H$11=1,(VLOOKUP($A111,'LA31'!$B$1:$BZ$201,'LA31'!AE$1,0)),
IF(LA!$H$11=2,(VLOOKUP($A111,'LA32'!$B$1:$BZ$201,'LA32'!AE$1,0)),
IF(LA!$H$11=3,(VLOOKUP($A111,'LA33'!$B$1:$BZ$201,'LA33'!AE$1,0)),
0))),".")</f>
        <v>0.05</v>
      </c>
      <c r="AG111" s="106">
        <f>IFERROR(
IF(LA!$H$11=1,(VLOOKUP($A111,'LA31'!$B$1:$BZ$201,'LA31'!AF$1,0)),
IF(LA!$H$11=2,(VLOOKUP($A111,'LA32'!$B$1:$BZ$201,'LA32'!AF$1,0)),
IF(LA!$H$11=3,(VLOOKUP($A111,'LA33'!$B$1:$BZ$201,'LA33'!AF$1,0)),
0))),".")</f>
        <v>0.05</v>
      </c>
      <c r="AH111" s="106">
        <f>IFERROR(
IF(LA!$H$11=1,(VLOOKUP($A111,'LA31'!$B$1:$BZ$201,'LA31'!AG$1,0)),
IF(LA!$H$11=2,(VLOOKUP($A111,'LA32'!$B$1:$BZ$201,'LA32'!AG$1,0)),
IF(LA!$H$11=3,(VLOOKUP($A111,'LA33'!$B$1:$BZ$201,'LA33'!AG$1,0)),
0))),".")</f>
        <v>0.37</v>
      </c>
      <c r="AI111" s="106">
        <f>IFERROR(
IF(LA!$H$11=1,(VLOOKUP($A111,'LA31'!$B$1:$BZ$201,'LA31'!AH$1,0)),
IF(LA!$H$11=2,(VLOOKUP($A111,'LA32'!$B$1:$BZ$201,'LA32'!AH$1,0)),
IF(LA!$H$11=3,(VLOOKUP($A111,'LA33'!$B$1:$BZ$201,'LA33'!AH$1,0)),
0))),".")</f>
        <v>0.54</v>
      </c>
      <c r="AJ111" s="106">
        <f>IFERROR(
IF(LA!$H$11=1,(VLOOKUP($A111,'LA31'!$B$1:$BZ$201,'LA31'!AI$1,0)),
IF(LA!$H$11=2,(VLOOKUP($A111,'LA32'!$B$1:$BZ$201,'LA32'!AI$1,0)),
IF(LA!$H$11=3,(VLOOKUP($A111,'LA33'!$B$1:$BZ$201,'LA33'!AI$1,0)),
0))),".")</f>
        <v>0.53</v>
      </c>
      <c r="AK111" s="106">
        <f>IFERROR(
IF(LA!$H$11=1,(VLOOKUP($A111,'LA31'!$B$1:$BZ$201,'LA31'!AJ$1,0)),
IF(LA!$H$11=2,(VLOOKUP($A111,'LA32'!$B$1:$BZ$201,'LA32'!AJ$1,0)),
IF(LA!$H$11=3,(VLOOKUP($A111,'LA33'!$B$1:$BZ$201,'LA33'!AJ$1,0)),
0))),".")</f>
        <v>0.06</v>
      </c>
      <c r="AL111" s="106">
        <f>IFERROR(
IF(LA!$H$11=1,(VLOOKUP($A111,'LA31'!$B$1:$BZ$201,'LA31'!AK$1,0)),
IF(LA!$H$11=2,(VLOOKUP($A111,'LA32'!$B$1:$BZ$201,'LA32'!AK$1,0)),
IF(LA!$H$11=3,(VLOOKUP($A111,'LA33'!$B$1:$BZ$201,'LA33'!AK$1,0)),
0))),".")</f>
        <v>0.18</v>
      </c>
      <c r="AM111" s="106">
        <f>IFERROR(
IF(LA!$H$11=1,(VLOOKUP($A111,'LA31'!$B$1:$BZ$201,'LA31'!AL$1,0)),
IF(LA!$H$11=2,(VLOOKUP($A111,'LA32'!$B$1:$BZ$201,'LA32'!AL$1,0)),
IF(LA!$H$11=3,(VLOOKUP($A111,'LA33'!$B$1:$BZ$201,'LA33'!AL$1,0)),
0))),".")</f>
        <v>0.17</v>
      </c>
      <c r="AN111" s="106" t="str">
        <f>IFERROR(
IF(LA!$H$11=1,(VLOOKUP($A111,'LA31'!$B$1:$BZ$201,'LA31'!AM$1,0)),
IF(LA!$H$11=2,(VLOOKUP($A111,'LA32'!$B$1:$BZ$201,'LA32'!AM$1,0)),
IF(LA!$H$11=3,(VLOOKUP($A111,'LA33'!$B$1:$BZ$201,'LA33'!AM$1,0)),
0))),".")</f>
        <v>x</v>
      </c>
      <c r="AO111" s="106">
        <f>IFERROR(
IF(LA!$H$11=1,(VLOOKUP($A111,'LA31'!$B$1:$BZ$201,'LA31'!AN$1,0)),
IF(LA!$H$11=2,(VLOOKUP($A111,'LA32'!$B$1:$BZ$201,'LA32'!AN$1,0)),
IF(LA!$H$11=3,(VLOOKUP($A111,'LA33'!$B$1:$BZ$201,'LA33'!AN$1,0)),
0))),".")</f>
        <v>0.01</v>
      </c>
      <c r="AP111" s="106">
        <f>IFERROR(
IF(LA!$H$11=1,(VLOOKUP($A111,'LA31'!$B$1:$BZ$201,'LA31'!AO$1,0)),
IF(LA!$H$11=2,(VLOOKUP($A111,'LA32'!$B$1:$BZ$201,'LA32'!AO$1,0)),
IF(LA!$H$11=3,(VLOOKUP($A111,'LA33'!$B$1:$BZ$201,'LA33'!AO$1,0)),
0))),".")</f>
        <v>0.01</v>
      </c>
      <c r="AQ111" s="106" t="str">
        <f>IFERROR(
IF(LA!$H$11=1,(VLOOKUP($A111,'LA31'!$B$1:$BZ$201,'LA31'!AP$1,0)),
IF(LA!$H$11=2,(VLOOKUP($A111,'LA32'!$B$1:$BZ$201,'LA32'!AP$1,0)),
IF(LA!$H$11=3,(VLOOKUP($A111,'LA33'!$B$1:$BZ$201,'LA33'!AP$1,0)),
0))),".")</f>
        <v>x</v>
      </c>
      <c r="AR111" s="106">
        <f>IFERROR(
IF(LA!$H$11=1,(VLOOKUP($A111,'LA31'!$B$1:$BZ$201,'LA31'!AQ$1,0)),
IF(LA!$H$11=2,(VLOOKUP($A111,'LA32'!$B$1:$BZ$201,'LA32'!AQ$1,0)),
IF(LA!$H$11=3,(VLOOKUP($A111,'LA33'!$B$1:$BZ$201,'LA33'!AQ$1,0)),
0))),".")</f>
        <v>0.14000000000000001</v>
      </c>
      <c r="AS111" s="106">
        <f>IFERROR(
IF(LA!$H$11=1,(VLOOKUP($A111,'LA31'!$B$1:$BZ$201,'LA31'!AR$1,0)),
IF(LA!$H$11=2,(VLOOKUP($A111,'LA32'!$B$1:$BZ$201,'LA32'!AR$1,0)),
IF(LA!$H$11=3,(VLOOKUP($A111,'LA33'!$B$1:$BZ$201,'LA33'!AR$1,0)),
0))),".")</f>
        <v>0.14000000000000001</v>
      </c>
      <c r="AT111" s="106">
        <f>IFERROR(
IF(LA!$H$11=1,(VLOOKUP($A111,'LA31'!$B$1:$BZ$201,'LA31'!AS$1,0)),
IF(LA!$H$11=2,(VLOOKUP($A111,'LA32'!$B$1:$BZ$201,'LA32'!AS$1,0)),
IF(LA!$H$11=3,(VLOOKUP($A111,'LA33'!$B$1:$BZ$201,'LA33'!AS$1,0)),
0))),".")</f>
        <v>0.3</v>
      </c>
      <c r="AU111" s="106">
        <f>IFERROR(
IF(LA!$H$11=1,(VLOOKUP($A111,'LA31'!$B$1:$BZ$201,'LA31'!AT$1,0)),
IF(LA!$H$11=2,(VLOOKUP($A111,'LA32'!$B$1:$BZ$201,'LA32'!AT$1,0)),
IF(LA!$H$11=3,(VLOOKUP($A111,'LA33'!$B$1:$BZ$201,'LA33'!AT$1,0)),
0))),".")</f>
        <v>0.34</v>
      </c>
      <c r="AV111" s="106">
        <f>IFERROR(
IF(LA!$H$11=1,(VLOOKUP($A111,'LA31'!$B$1:$BZ$201,'LA31'!AU$1,0)),
IF(LA!$H$11=2,(VLOOKUP($A111,'LA32'!$B$1:$BZ$201,'LA32'!AU$1,0)),
IF(LA!$H$11=3,(VLOOKUP($A111,'LA33'!$B$1:$BZ$201,'LA33'!AU$1,0)),
0))),".")</f>
        <v>0.34</v>
      </c>
      <c r="AW111" s="106" t="str">
        <f>IFERROR(
IF(LA!$H$11=1,(VLOOKUP($A111,'LA31'!$B$1:$BZ$201,'LA31'!AV$1,0)),
IF(LA!$H$11=2,(VLOOKUP($A111,'LA32'!$B$1:$BZ$201,'LA32'!AV$1,0)),
IF(LA!$H$11=3,(VLOOKUP($A111,'LA33'!$B$1:$BZ$201,'LA33'!AV$1,0)),
0))),".")</f>
        <v>x</v>
      </c>
      <c r="AX111" s="106">
        <f>IFERROR(
IF(LA!$H$11=1,(VLOOKUP($A111,'LA31'!$B$1:$BZ$201,'LA31'!AW$1,0)),
IF(LA!$H$11=2,(VLOOKUP($A111,'LA32'!$B$1:$BZ$201,'LA32'!AW$1,0)),
IF(LA!$H$11=3,(VLOOKUP($A111,'LA33'!$B$1:$BZ$201,'LA33'!AW$1,0)),
0))),".")</f>
        <v>0.02</v>
      </c>
      <c r="AY111" s="106">
        <f>IFERROR(
IF(LA!$H$11=1,(VLOOKUP($A111,'LA31'!$B$1:$BZ$201,'LA31'!AX$1,0)),
IF(LA!$H$11=2,(VLOOKUP($A111,'LA32'!$B$1:$BZ$201,'LA32'!AX$1,0)),
IF(LA!$H$11=3,(VLOOKUP($A111,'LA33'!$B$1:$BZ$201,'LA33'!AX$1,0)),
0))),".")</f>
        <v>0.02</v>
      </c>
      <c r="AZ111" s="106">
        <f>IFERROR(
IF(LA!$H$11=1,(VLOOKUP($A111,'LA31'!$B$1:$BZ$201,'LA31'!AY$1,0)),
IF(LA!$H$11=2,(VLOOKUP($A111,'LA32'!$B$1:$BZ$201,'LA32'!AY$1,0)),
IF(LA!$H$11=3,(VLOOKUP($A111,'LA33'!$B$1:$BZ$201,'LA33'!AY$1,0)),
0))),".")</f>
        <v>0</v>
      </c>
      <c r="BA111" s="106" t="str">
        <f>IFERROR(
IF(LA!$H$11=1,(VLOOKUP($A111,'LA31'!$B$1:$BZ$201,'LA31'!AZ$1,0)),
IF(LA!$H$11=2,(VLOOKUP($A111,'LA32'!$B$1:$BZ$201,'LA32'!AZ$1,0)),
IF(LA!$H$11=3,(VLOOKUP($A111,'LA33'!$B$1:$BZ$201,'LA33'!AZ$1,0)),
0))),".")</f>
        <v>x</v>
      </c>
      <c r="BB111" s="106" t="str">
        <f>IFERROR(
IF(LA!$H$11=1,(VLOOKUP($A111,'LA31'!$B$1:$BZ$201,'LA31'!BA$1,0)),
IF(LA!$H$11=2,(VLOOKUP($A111,'LA32'!$B$1:$BZ$201,'LA32'!BA$1,0)),
IF(LA!$H$11=3,(VLOOKUP($A111,'LA33'!$B$1:$BZ$201,'LA33'!BA$1,0)),
0))),".")</f>
        <v>x</v>
      </c>
      <c r="BC111" s="106" t="str">
        <f>IFERROR(
IF(LA!$H$11=1,(VLOOKUP($A111,'LA31'!$B$1:$BZ$201,'LA31'!BB$1,0)),
IF(LA!$H$11=2,(VLOOKUP($A111,'LA32'!$B$1:$BZ$201,'LA32'!BB$1,0)),
IF(LA!$H$11=3,(VLOOKUP($A111,'LA33'!$B$1:$BZ$201,'LA33'!BB$1,0)),
0))),".")</f>
        <v>x</v>
      </c>
      <c r="BD111" s="106">
        <f>IFERROR(
IF(LA!$H$11=1,(VLOOKUP($A111,'LA31'!$B$1:$BZ$201,'LA31'!BC$1,0)),
IF(LA!$H$11=2,(VLOOKUP($A111,'LA32'!$B$1:$BZ$201,'LA32'!BC$1,0)),
IF(LA!$H$11=3,(VLOOKUP($A111,'LA33'!$B$1:$BZ$201,'LA33'!BC$1,0)),
0))),".")</f>
        <v>0.01</v>
      </c>
      <c r="BE111" s="106">
        <f>IFERROR(
IF(LA!$H$11=1,(VLOOKUP($A111,'LA31'!$B$1:$BZ$201,'LA31'!BD$1,0)),
IF(LA!$H$11=2,(VLOOKUP($A111,'LA32'!$B$1:$BZ$201,'LA32'!BD$1,0)),
IF(LA!$H$11=3,(VLOOKUP($A111,'LA33'!$B$1:$BZ$201,'LA33'!BD$1,0)),
0))),".")</f>
        <v>0.01</v>
      </c>
      <c r="BF111" s="106" t="str">
        <f>IFERROR(
IF(LA!$H$11=1,(VLOOKUP($A111,'LA31'!$B$1:$BZ$201,'LA31'!BE$1,0)),
IF(LA!$H$11=2,(VLOOKUP($A111,'LA32'!$B$1:$BZ$201,'LA32'!BE$1,0)),
IF(LA!$H$11=3,(VLOOKUP($A111,'LA33'!$B$1:$BZ$201,'LA33'!BE$1,0)),
0))),".")</f>
        <v>x</v>
      </c>
      <c r="BG111" s="106">
        <f>IFERROR(
IF(LA!$H$11=1,(VLOOKUP($A111,'LA31'!$B$1:$BZ$201,'LA31'!BF$1,0)),
IF(LA!$H$11=2,(VLOOKUP($A111,'LA32'!$B$1:$BZ$201,'LA32'!BF$1,0)),
IF(LA!$H$11=3,(VLOOKUP($A111,'LA33'!$B$1:$BZ$201,'LA33'!BF$1,0)),
0))),".")</f>
        <v>0.01</v>
      </c>
      <c r="BH111" s="106">
        <f>IFERROR(
IF(LA!$H$11=1,(VLOOKUP($A111,'LA31'!$B$1:$BZ$201,'LA31'!BG$1,0)),
IF(LA!$H$11=2,(VLOOKUP($A111,'LA32'!$B$1:$BZ$201,'LA32'!BG$1,0)),
IF(LA!$H$11=3,(VLOOKUP($A111,'LA33'!$B$1:$BZ$201,'LA33'!BG$1,0)),
0))),".")</f>
        <v>0.01</v>
      </c>
      <c r="BI111" s="106">
        <f>IFERROR(
IF(LA!$H$11=1,(VLOOKUP($A111,'LA31'!$B$1:$BZ$201,'LA31'!BH$1,0)),
IF(LA!$H$11=2,(VLOOKUP($A111,'LA32'!$B$1:$BZ$201,'LA32'!BH$1,0)),
IF(LA!$H$11=3,(VLOOKUP($A111,'LA33'!$B$1:$BZ$201,'LA33'!BH$1,0)),
0))),".")</f>
        <v>0</v>
      </c>
      <c r="BJ111" s="106" t="str">
        <f>IFERROR(
IF(LA!$H$11=1,(VLOOKUP($A111,'LA31'!$B$1:$BZ$201,'LA31'!BI$1,0)),
IF(LA!$H$11=2,(VLOOKUP($A111,'LA32'!$B$1:$BZ$201,'LA32'!BI$1,0)),
IF(LA!$H$11=3,(VLOOKUP($A111,'LA33'!$B$1:$BZ$201,'LA33'!BI$1,0)),
0))),".")</f>
        <v>-</v>
      </c>
      <c r="BK111" s="106" t="str">
        <f>IFERROR(
IF(LA!$H$11=1,(VLOOKUP($A111,'LA31'!$B$1:$BZ$201,'LA31'!BJ$1,0)),
IF(LA!$H$11=2,(VLOOKUP($A111,'LA32'!$B$1:$BZ$201,'LA32'!BJ$1,0)),
IF(LA!$H$11=3,(VLOOKUP($A111,'LA33'!$B$1:$BZ$201,'LA33'!BJ$1,0)),
0))),".")</f>
        <v>-</v>
      </c>
      <c r="BL111" s="106">
        <f>IFERROR(
IF(LA!$H$11=1,(VLOOKUP($A111,'LA31'!$B$1:$BZ$201,'LA31'!BK$1,0)),
IF(LA!$H$11=2,(VLOOKUP($A111,'LA32'!$B$1:$BZ$201,'LA32'!BK$1,0)),
IF(LA!$H$11=3,(VLOOKUP($A111,'LA33'!$B$1:$BZ$201,'LA33'!BK$1,0)),
0))),".")</f>
        <v>0</v>
      </c>
      <c r="BM111" s="106">
        <f>IFERROR(
IF(LA!$H$11=1,(VLOOKUP($A111,'LA31'!$B$1:$BZ$201,'LA31'!BL$1,0)),
IF(LA!$H$11=2,(VLOOKUP($A111,'LA32'!$B$1:$BZ$201,'LA32'!BL$1,0)),
IF(LA!$H$11=3,(VLOOKUP($A111,'LA33'!$B$1:$BZ$201,'LA33'!BL$1,0)),
0))),".")</f>
        <v>0</v>
      </c>
      <c r="BN111" s="106">
        <f>IFERROR(
IF(LA!$H$11=1,(VLOOKUP($A111,'LA31'!$B$1:$BZ$201,'LA31'!BM$1,0)),
IF(LA!$H$11=2,(VLOOKUP($A111,'LA32'!$B$1:$BZ$201,'LA32'!BM$1,0)),
IF(LA!$H$11=3,(VLOOKUP($A111,'LA33'!$B$1:$BZ$201,'LA33'!BM$1,0)),
0))),".")</f>
        <v>0</v>
      </c>
      <c r="BO111" s="106" t="str">
        <f>IFERROR(
IF(LA!$H$11=1,(VLOOKUP($A111,'LA31'!$B$1:$BZ$201,'LA31'!BN$1,0)),
IF(LA!$H$11=2,(VLOOKUP($A111,'LA32'!$B$1:$BZ$201,'LA32'!BN$1,0)),
IF(LA!$H$11=3,(VLOOKUP($A111,'LA33'!$B$1:$BZ$201,'LA33'!BN$1,0)),
0))),".")</f>
        <v>x</v>
      </c>
      <c r="BP111" s="106" t="str">
        <f>IFERROR(
IF(LA!$H$11=1,(VLOOKUP($A111,'LA31'!$B$1:$BZ$201,'LA31'!BO$1,0)),
IF(LA!$H$11=2,(VLOOKUP($A111,'LA32'!$B$1:$BZ$201,'LA32'!BO$1,0)),
IF(LA!$H$11=3,(VLOOKUP($A111,'LA33'!$B$1:$BZ$201,'LA33'!BO$1,0)),
0))),".")</f>
        <v>-</v>
      </c>
      <c r="BQ111" s="106" t="str">
        <f>IFERROR(
IF(LA!$H$11=1,(VLOOKUP($A111,'LA31'!$B$1:$BZ$201,'LA31'!BP$1,0)),
IF(LA!$H$11=2,(VLOOKUP($A111,'LA32'!$B$1:$BZ$201,'LA32'!BP$1,0)),
IF(LA!$H$11=3,(VLOOKUP($A111,'LA33'!$B$1:$BZ$201,'LA33'!BP$1,0)),
0))),".")</f>
        <v>-</v>
      </c>
      <c r="BR111" s="106">
        <f>IFERROR(
IF(LA!$H$11=1,(VLOOKUP($A111,'LA31'!$B$1:$BZ$201,'LA31'!BQ$1,0)),
IF(LA!$H$11=2,(VLOOKUP($A111,'LA32'!$B$1:$BZ$201,'LA32'!BQ$1,0)),
IF(LA!$H$11=3,(VLOOKUP($A111,'LA33'!$B$1:$BZ$201,'LA33'!BQ$1,0)),
0))),".")</f>
        <v>0.12</v>
      </c>
      <c r="BS111" s="106">
        <f>IFERROR(
IF(LA!$H$11=1,(VLOOKUP($A111,'LA31'!$B$1:$BZ$201,'LA31'!BR$1,0)),
IF(LA!$H$11=2,(VLOOKUP($A111,'LA32'!$B$1:$BZ$201,'LA32'!BR$1,0)),
IF(LA!$H$11=3,(VLOOKUP($A111,'LA33'!$B$1:$BZ$201,'LA33'!BR$1,0)),
0))),".")</f>
        <v>0.1</v>
      </c>
      <c r="BT111" s="106">
        <f>IFERROR(
IF(LA!$H$11=1,(VLOOKUP($A111,'LA31'!$B$1:$BZ$201,'LA31'!BS$1,0)),
IF(LA!$H$11=2,(VLOOKUP($A111,'LA32'!$B$1:$BZ$201,'LA32'!BS$1,0)),
IF(LA!$H$11=3,(VLOOKUP($A111,'LA33'!$B$1:$BZ$201,'LA33'!BS$1,0)),
0))),".")</f>
        <v>0.1</v>
      </c>
      <c r="BU111" s="106" t="str">
        <f>IFERROR(
IF(LA!$H$11=1,(VLOOKUP($A111,'LA31'!$B$1:$BZ$201,'LA31'!BT$1,0)),
IF(LA!$H$11=2,(VLOOKUP($A111,'LA32'!$B$1:$BZ$201,'LA32'!BT$1,0)),
IF(LA!$H$11=3,(VLOOKUP($A111,'LA33'!$B$1:$BZ$201,'LA33'!BT$1,0)),
0))),".")</f>
        <v>x</v>
      </c>
      <c r="BV111" s="106">
        <f>IFERROR(
IF(LA!$H$11=1,(VLOOKUP($A111,'LA31'!$B$1:$BZ$201,'LA31'!BU$1,0)),
IF(LA!$H$11=2,(VLOOKUP($A111,'LA32'!$B$1:$BZ$201,'LA32'!BU$1,0)),
IF(LA!$H$11=3,(VLOOKUP($A111,'LA33'!$B$1:$BZ$201,'LA33'!BU$1,0)),
0))),".")</f>
        <v>0.01</v>
      </c>
      <c r="BW111" s="106">
        <f>IFERROR(
IF(LA!$H$11=1,(VLOOKUP($A111,'LA31'!$B$1:$BZ$201,'LA31'!BV$1,0)),
IF(LA!$H$11=2,(VLOOKUP($A111,'LA32'!$B$1:$BZ$201,'LA32'!BV$1,0)),
IF(LA!$H$11=3,(VLOOKUP($A111,'LA33'!$B$1:$BZ$201,'LA33'!BV$1,0)),
0))),".")</f>
        <v>0.01</v>
      </c>
      <c r="BX111" s="106">
        <f>IFERROR(
IF(LA!$H$11=1,(VLOOKUP($A111,'LA31'!$B$1:$BZ$201,'LA31'!BW$1,0)),
IF(LA!$H$11=2,(VLOOKUP($A111,'LA32'!$B$1:$BZ$201,'LA32'!BW$1,0)),
IF(LA!$H$11=3,(VLOOKUP($A111,'LA33'!$B$1:$BZ$201,'LA33'!BW$1,0)),
0))),".")</f>
        <v>0.17</v>
      </c>
      <c r="BY111" s="106">
        <f>IFERROR(
IF(LA!$H$11=1,(VLOOKUP($A111,'LA31'!$B$1:$BZ$201,'LA31'!BX$1,0)),
IF(LA!$H$11=2,(VLOOKUP($A111,'LA32'!$B$1:$BZ$201,'LA32'!BX$1,0)),
IF(LA!$H$11=3,(VLOOKUP($A111,'LA33'!$B$1:$BZ$201,'LA33'!BX$1,0)),
0))),".")</f>
        <v>0.17</v>
      </c>
      <c r="BZ111" s="106">
        <f>IFERROR(
IF(LA!$H$11=1,(VLOOKUP($A111,'LA31'!$B$1:$BZ$201,'LA31'!BY$1,0)),
IF(LA!$H$11=2,(VLOOKUP($A111,'LA32'!$B$1:$BZ$201,'LA32'!BY$1,0)),
IF(LA!$H$11=3,(VLOOKUP($A111,'LA33'!$B$1:$BZ$201,'LA33'!BY$1,0)),
0))),".")</f>
        <v>0.17</v>
      </c>
    </row>
    <row r="112" spans="1:78" x14ac:dyDescent="0.2">
      <c r="A112" s="55">
        <v>353</v>
      </c>
      <c r="B112" s="55" t="s">
        <v>294</v>
      </c>
      <c r="C112" s="88" t="s">
        <v>192</v>
      </c>
      <c r="D112" s="59">
        <f>IFERROR(
IF(LA!$H$11=1,(VLOOKUP($A112,'LA31'!$B$1:$BZ$201,'LA31'!C$1,0)),
IF(LA!$H$11=2,(VLOOKUP($A112,'LA32'!$B$1:$BZ$201,'LA32'!C$1,0)),
IF(LA!$H$11=3,(VLOOKUP($A112,'LA33'!$B$1:$BZ$201,'LA33'!C$1,0)),
0))),".")</f>
        <v>10</v>
      </c>
      <c r="E112" s="59">
        <f>IFERROR(
IF(LA!$H$11=1,(VLOOKUP($A112,'LA31'!$B$1:$BZ$201,'LA31'!D$1,0)),
IF(LA!$H$11=2,(VLOOKUP($A112,'LA32'!$B$1:$BZ$201,'LA32'!D$1,0)),
IF(LA!$H$11=3,(VLOOKUP($A112,'LA33'!$B$1:$BZ$201,'LA33'!D$1,0)),
0))),".")</f>
        <v>370</v>
      </c>
      <c r="F112" s="59">
        <f>IFERROR(
IF(LA!$H$11=1,(VLOOKUP($A112,'LA31'!$B$1:$BZ$201,'LA31'!E$1,0)),
IF(LA!$H$11=2,(VLOOKUP($A112,'LA32'!$B$1:$BZ$201,'LA32'!E$1,0)),
IF(LA!$H$11=3,(VLOOKUP($A112,'LA33'!$B$1:$BZ$201,'LA33'!E$1,0)),
0))),".")</f>
        <v>390</v>
      </c>
      <c r="G112" s="106">
        <f>IFERROR(
IF(LA!$H$11=1,(VLOOKUP($A112,'LA31'!$B$1:$BZ$201,'LA31'!F$1,0)),
IF(LA!$H$11=2,(VLOOKUP($A112,'LA32'!$B$1:$BZ$201,'LA32'!F$1,0)),
IF(LA!$H$11=3,(VLOOKUP($A112,'LA33'!$B$1:$BZ$201,'LA33'!F$1,0)),
0))),".")</f>
        <v>0.79</v>
      </c>
      <c r="H112" s="106">
        <f>IFERROR(
IF(LA!$H$11=1,(VLOOKUP($A112,'LA31'!$B$1:$BZ$201,'LA31'!G$1,0)),
IF(LA!$H$11=2,(VLOOKUP($A112,'LA32'!$B$1:$BZ$201,'LA32'!G$1,0)),
IF(LA!$H$11=3,(VLOOKUP($A112,'LA33'!$B$1:$BZ$201,'LA33'!G$1,0)),
0))),".")</f>
        <v>0.88</v>
      </c>
      <c r="I112" s="106">
        <f>IFERROR(
IF(LA!$H$11=1,(VLOOKUP($A112,'LA31'!$B$1:$BZ$201,'LA31'!H$1,0)),
IF(LA!$H$11=2,(VLOOKUP($A112,'LA32'!$B$1:$BZ$201,'LA32'!H$1,0)),
IF(LA!$H$11=3,(VLOOKUP($A112,'LA33'!$B$1:$BZ$201,'LA33'!H$1,0)),
0))),".")</f>
        <v>0.88</v>
      </c>
      <c r="J112" s="106">
        <f>IFERROR(
IF(LA!$H$11=1,(VLOOKUP($A112,'LA31'!$B$1:$BZ$201,'LA31'!I$1,0)),
IF(LA!$H$11=2,(VLOOKUP($A112,'LA32'!$B$1:$BZ$201,'LA32'!I$1,0)),
IF(LA!$H$11=3,(VLOOKUP($A112,'LA33'!$B$1:$BZ$201,'LA33'!I$1,0)),
0))),".")</f>
        <v>0.79</v>
      </c>
      <c r="K112" s="106">
        <f>IFERROR(
IF(LA!$H$11=1,(VLOOKUP($A112,'LA31'!$B$1:$BZ$201,'LA31'!J$1,0)),
IF(LA!$H$11=2,(VLOOKUP($A112,'LA32'!$B$1:$BZ$201,'LA32'!J$1,0)),
IF(LA!$H$11=3,(VLOOKUP($A112,'LA33'!$B$1:$BZ$201,'LA33'!J$1,0)),
0))),".")</f>
        <v>0.85</v>
      </c>
      <c r="L112" s="106">
        <f>IFERROR(
IF(LA!$H$11=1,(VLOOKUP($A112,'LA31'!$B$1:$BZ$201,'LA31'!K$1,0)),
IF(LA!$H$11=2,(VLOOKUP($A112,'LA32'!$B$1:$BZ$201,'LA32'!K$1,0)),
IF(LA!$H$11=3,(VLOOKUP($A112,'LA33'!$B$1:$BZ$201,'LA33'!K$1,0)),
0))),".")</f>
        <v>0.85</v>
      </c>
      <c r="M112" s="106" t="str">
        <f>IFERROR(
IF(LA!$H$11=1,(VLOOKUP($A112,'LA31'!$B$1:$BZ$201,'LA31'!L$1,0)),
IF(LA!$H$11=2,(VLOOKUP($A112,'LA32'!$B$1:$BZ$201,'LA32'!L$1,0)),
IF(LA!$H$11=3,(VLOOKUP($A112,'LA33'!$B$1:$BZ$201,'LA33'!L$1,0)),
0))),".")</f>
        <v>x</v>
      </c>
      <c r="N112" s="106">
        <f>IFERROR(
IF(LA!$H$11=1,(VLOOKUP($A112,'LA31'!$B$1:$BZ$201,'LA31'!M$1,0)),
IF(LA!$H$11=2,(VLOOKUP($A112,'LA32'!$B$1:$BZ$201,'LA32'!M$1,0)),
IF(LA!$H$11=3,(VLOOKUP($A112,'LA33'!$B$1:$BZ$201,'LA33'!M$1,0)),
0))),".")</f>
        <v>0.03</v>
      </c>
      <c r="O112" s="106">
        <f>IFERROR(
IF(LA!$H$11=1,(VLOOKUP($A112,'LA31'!$B$1:$BZ$201,'LA31'!N$1,0)),
IF(LA!$H$11=2,(VLOOKUP($A112,'LA32'!$B$1:$BZ$201,'LA32'!N$1,0)),
IF(LA!$H$11=3,(VLOOKUP($A112,'LA33'!$B$1:$BZ$201,'LA33'!N$1,0)),
0))),".")</f>
        <v>0.03</v>
      </c>
      <c r="P112" s="106">
        <f>IFERROR(
IF(LA!$H$11=1,(VLOOKUP($A112,'LA31'!$B$1:$BZ$201,'LA31'!O$1,0)),
IF(LA!$H$11=2,(VLOOKUP($A112,'LA32'!$B$1:$BZ$201,'LA32'!O$1,0)),
IF(LA!$H$11=3,(VLOOKUP($A112,'LA33'!$B$1:$BZ$201,'LA33'!O$1,0)),
0))),".")</f>
        <v>0</v>
      </c>
      <c r="Q112" s="106">
        <f>IFERROR(
IF(LA!$H$11=1,(VLOOKUP($A112,'LA31'!$B$1:$BZ$201,'LA31'!P$1,0)),
IF(LA!$H$11=2,(VLOOKUP($A112,'LA32'!$B$1:$BZ$201,'LA32'!P$1,0)),
IF(LA!$H$11=3,(VLOOKUP($A112,'LA33'!$B$1:$BZ$201,'LA33'!P$1,0)),
0))),".")</f>
        <v>0</v>
      </c>
      <c r="R112" s="106">
        <f>IFERROR(
IF(LA!$H$11=1,(VLOOKUP($A112,'LA31'!$B$1:$BZ$201,'LA31'!Q$1,0)),
IF(LA!$H$11=2,(VLOOKUP($A112,'LA32'!$B$1:$BZ$201,'LA32'!Q$1,0)),
IF(LA!$H$11=3,(VLOOKUP($A112,'LA33'!$B$1:$BZ$201,'LA33'!Q$1,0)),
0))),".")</f>
        <v>0</v>
      </c>
      <c r="S112" s="106">
        <f>IFERROR(
IF(LA!$H$11=1,(VLOOKUP($A112,'LA31'!$B$1:$BZ$201,'LA31'!R$1,0)),
IF(LA!$H$11=2,(VLOOKUP($A112,'LA32'!$B$1:$BZ$201,'LA32'!R$1,0)),
IF(LA!$H$11=3,(VLOOKUP($A112,'LA33'!$B$1:$BZ$201,'LA33'!R$1,0)),
0))),".")</f>
        <v>0</v>
      </c>
      <c r="T112" s="106">
        <f>IFERROR(
IF(LA!$H$11=1,(VLOOKUP($A112,'LA31'!$B$1:$BZ$201,'LA31'!S$1,0)),
IF(LA!$H$11=2,(VLOOKUP($A112,'LA32'!$B$1:$BZ$201,'LA32'!S$1,0)),
IF(LA!$H$11=3,(VLOOKUP($A112,'LA33'!$B$1:$BZ$201,'LA33'!S$1,0)),
0))),".")</f>
        <v>0.02</v>
      </c>
      <c r="U112" s="106">
        <f>IFERROR(
IF(LA!$H$11=1,(VLOOKUP($A112,'LA31'!$B$1:$BZ$201,'LA31'!T$1,0)),
IF(LA!$H$11=2,(VLOOKUP($A112,'LA32'!$B$1:$BZ$201,'LA32'!T$1,0)),
IF(LA!$H$11=3,(VLOOKUP($A112,'LA33'!$B$1:$BZ$201,'LA33'!T$1,0)),
0))),".")</f>
        <v>0.02</v>
      </c>
      <c r="V112" s="106" t="str">
        <f>IFERROR(
IF(LA!$H$11=1,(VLOOKUP($A112,'LA31'!$B$1:$BZ$201,'LA31'!U$1,0)),
IF(LA!$H$11=2,(VLOOKUP($A112,'LA32'!$B$1:$BZ$201,'LA32'!U$1,0)),
IF(LA!$H$11=3,(VLOOKUP($A112,'LA33'!$B$1:$BZ$201,'LA33'!U$1,0)),
0))),".")</f>
        <v>x</v>
      </c>
      <c r="W112" s="106">
        <f>IFERROR(
IF(LA!$H$11=1,(VLOOKUP($A112,'LA31'!$B$1:$BZ$201,'LA31'!V$1,0)),
IF(LA!$H$11=2,(VLOOKUP($A112,'LA32'!$B$1:$BZ$201,'LA32'!V$1,0)),
IF(LA!$H$11=3,(VLOOKUP($A112,'LA33'!$B$1:$BZ$201,'LA33'!V$1,0)),
0))),".")</f>
        <v>0.04</v>
      </c>
      <c r="X112" s="106">
        <f>IFERROR(
IF(LA!$H$11=1,(VLOOKUP($A112,'LA31'!$B$1:$BZ$201,'LA31'!W$1,0)),
IF(LA!$H$11=2,(VLOOKUP($A112,'LA32'!$B$1:$BZ$201,'LA32'!W$1,0)),
IF(LA!$H$11=3,(VLOOKUP($A112,'LA33'!$B$1:$BZ$201,'LA33'!W$1,0)),
0))),".")</f>
        <v>0.04</v>
      </c>
      <c r="Y112" s="106">
        <f>IFERROR(
IF(LA!$H$11=1,(VLOOKUP($A112,'LA31'!$B$1:$BZ$201,'LA31'!X$1,0)),
IF(LA!$H$11=2,(VLOOKUP($A112,'LA32'!$B$1:$BZ$201,'LA32'!X$1,0)),
IF(LA!$H$11=3,(VLOOKUP($A112,'LA33'!$B$1:$BZ$201,'LA33'!X$1,0)),
0))),".")</f>
        <v>0</v>
      </c>
      <c r="Z112" s="106" t="str">
        <f>IFERROR(
IF(LA!$H$11=1,(VLOOKUP($A112,'LA31'!$B$1:$BZ$201,'LA31'!Y$1,0)),
IF(LA!$H$11=2,(VLOOKUP($A112,'LA32'!$B$1:$BZ$201,'LA32'!Y$1,0)),
IF(LA!$H$11=3,(VLOOKUP($A112,'LA33'!$B$1:$BZ$201,'LA33'!Y$1,0)),
0))),".")</f>
        <v>x</v>
      </c>
      <c r="AA112" s="106" t="str">
        <f>IFERROR(
IF(LA!$H$11=1,(VLOOKUP($A112,'LA31'!$B$1:$BZ$201,'LA31'!Z$1,0)),
IF(LA!$H$11=2,(VLOOKUP($A112,'LA32'!$B$1:$BZ$201,'LA32'!Z$1,0)),
IF(LA!$H$11=3,(VLOOKUP($A112,'LA33'!$B$1:$BZ$201,'LA33'!Z$1,0)),
0))),".")</f>
        <v>x</v>
      </c>
      <c r="AB112" s="106">
        <f>IFERROR(
IF(LA!$H$11=1,(VLOOKUP($A112,'LA31'!$B$1:$BZ$201,'LA31'!AA$1,0)),
IF(LA!$H$11=2,(VLOOKUP($A112,'LA32'!$B$1:$BZ$201,'LA32'!AA$1,0)),
IF(LA!$H$11=3,(VLOOKUP($A112,'LA33'!$B$1:$BZ$201,'LA33'!AA$1,0)),
0))),".")</f>
        <v>0</v>
      </c>
      <c r="AC112" s="106">
        <f>IFERROR(
IF(LA!$H$11=1,(VLOOKUP($A112,'LA31'!$B$1:$BZ$201,'LA31'!AB$1,0)),
IF(LA!$H$11=2,(VLOOKUP($A112,'LA32'!$B$1:$BZ$201,'LA32'!AB$1,0)),
IF(LA!$H$11=3,(VLOOKUP($A112,'LA33'!$B$1:$BZ$201,'LA33'!AB$1,0)),
0))),".")</f>
        <v>0</v>
      </c>
      <c r="AD112" s="106">
        <f>IFERROR(
IF(LA!$H$11=1,(VLOOKUP($A112,'LA31'!$B$1:$BZ$201,'LA31'!AC$1,0)),
IF(LA!$H$11=2,(VLOOKUP($A112,'LA32'!$B$1:$BZ$201,'LA32'!AC$1,0)),
IF(LA!$H$11=3,(VLOOKUP($A112,'LA33'!$B$1:$BZ$201,'LA33'!AC$1,0)),
0))),".")</f>
        <v>0</v>
      </c>
      <c r="AE112" s="106" t="str">
        <f>IFERROR(
IF(LA!$H$11=1,(VLOOKUP($A112,'LA31'!$B$1:$BZ$201,'LA31'!AD$1,0)),
IF(LA!$H$11=2,(VLOOKUP($A112,'LA32'!$B$1:$BZ$201,'LA32'!AD$1,0)),
IF(LA!$H$11=3,(VLOOKUP($A112,'LA33'!$B$1:$BZ$201,'LA33'!AD$1,0)),
0))),".")</f>
        <v>x</v>
      </c>
      <c r="AF112" s="106">
        <f>IFERROR(
IF(LA!$H$11=1,(VLOOKUP($A112,'LA31'!$B$1:$BZ$201,'LA31'!AE$1,0)),
IF(LA!$H$11=2,(VLOOKUP($A112,'LA32'!$B$1:$BZ$201,'LA32'!AE$1,0)),
IF(LA!$H$11=3,(VLOOKUP($A112,'LA33'!$B$1:$BZ$201,'LA33'!AE$1,0)),
0))),".")</f>
        <v>0.04</v>
      </c>
      <c r="AG112" s="106">
        <f>IFERROR(
IF(LA!$H$11=1,(VLOOKUP($A112,'LA31'!$B$1:$BZ$201,'LA31'!AF$1,0)),
IF(LA!$H$11=2,(VLOOKUP($A112,'LA32'!$B$1:$BZ$201,'LA32'!AF$1,0)),
IF(LA!$H$11=3,(VLOOKUP($A112,'LA33'!$B$1:$BZ$201,'LA33'!AF$1,0)),
0))),".")</f>
        <v>0.04</v>
      </c>
      <c r="AH112" s="106">
        <f>IFERROR(
IF(LA!$H$11=1,(VLOOKUP($A112,'LA31'!$B$1:$BZ$201,'LA31'!AG$1,0)),
IF(LA!$H$11=2,(VLOOKUP($A112,'LA32'!$B$1:$BZ$201,'LA32'!AG$1,0)),
IF(LA!$H$11=3,(VLOOKUP($A112,'LA33'!$B$1:$BZ$201,'LA33'!AG$1,0)),
0))),".")</f>
        <v>0.56999999999999995</v>
      </c>
      <c r="AI112" s="106">
        <f>IFERROR(
IF(LA!$H$11=1,(VLOOKUP($A112,'LA31'!$B$1:$BZ$201,'LA31'!AH$1,0)),
IF(LA!$H$11=2,(VLOOKUP($A112,'LA32'!$B$1:$BZ$201,'LA32'!AH$1,0)),
IF(LA!$H$11=3,(VLOOKUP($A112,'LA33'!$B$1:$BZ$201,'LA33'!AH$1,0)),
0))),".")</f>
        <v>0.75</v>
      </c>
      <c r="AJ112" s="106">
        <f>IFERROR(
IF(LA!$H$11=1,(VLOOKUP($A112,'LA31'!$B$1:$BZ$201,'LA31'!AI$1,0)),
IF(LA!$H$11=2,(VLOOKUP($A112,'LA32'!$B$1:$BZ$201,'LA32'!AI$1,0)),
IF(LA!$H$11=3,(VLOOKUP($A112,'LA33'!$B$1:$BZ$201,'LA33'!AI$1,0)),
0))),".")</f>
        <v>0.75</v>
      </c>
      <c r="AK112" s="106" t="str">
        <f>IFERROR(
IF(LA!$H$11=1,(VLOOKUP($A112,'LA31'!$B$1:$BZ$201,'LA31'!AJ$1,0)),
IF(LA!$H$11=2,(VLOOKUP($A112,'LA32'!$B$1:$BZ$201,'LA32'!AJ$1,0)),
IF(LA!$H$11=3,(VLOOKUP($A112,'LA33'!$B$1:$BZ$201,'LA33'!AJ$1,0)),
0))),".")</f>
        <v>x</v>
      </c>
      <c r="AL112" s="106">
        <f>IFERROR(
IF(LA!$H$11=1,(VLOOKUP($A112,'LA31'!$B$1:$BZ$201,'LA31'!AK$1,0)),
IF(LA!$H$11=2,(VLOOKUP($A112,'LA32'!$B$1:$BZ$201,'LA32'!AK$1,0)),
IF(LA!$H$11=3,(VLOOKUP($A112,'LA33'!$B$1:$BZ$201,'LA33'!AK$1,0)),
0))),".")</f>
        <v>0.25</v>
      </c>
      <c r="AM112" s="106">
        <f>IFERROR(
IF(LA!$H$11=1,(VLOOKUP($A112,'LA31'!$B$1:$BZ$201,'LA31'!AL$1,0)),
IF(LA!$H$11=2,(VLOOKUP($A112,'LA32'!$B$1:$BZ$201,'LA32'!AL$1,0)),
IF(LA!$H$11=3,(VLOOKUP($A112,'LA33'!$B$1:$BZ$201,'LA33'!AL$1,0)),
0))),".")</f>
        <v>0.24</v>
      </c>
      <c r="AN112" s="106">
        <f>IFERROR(
IF(LA!$H$11=1,(VLOOKUP($A112,'LA31'!$B$1:$BZ$201,'LA31'!AM$1,0)),
IF(LA!$H$11=2,(VLOOKUP($A112,'LA32'!$B$1:$BZ$201,'LA32'!AM$1,0)),
IF(LA!$H$11=3,(VLOOKUP($A112,'LA33'!$B$1:$BZ$201,'LA33'!AM$1,0)),
0))),".")</f>
        <v>0</v>
      </c>
      <c r="AO112" s="106" t="str">
        <f>IFERROR(
IF(LA!$H$11=1,(VLOOKUP($A112,'LA31'!$B$1:$BZ$201,'LA31'!AN$1,0)),
IF(LA!$H$11=2,(VLOOKUP($A112,'LA32'!$B$1:$BZ$201,'LA32'!AN$1,0)),
IF(LA!$H$11=3,(VLOOKUP($A112,'LA33'!$B$1:$BZ$201,'LA33'!AN$1,0)),
0))),".")</f>
        <v>x</v>
      </c>
      <c r="AP112" s="106" t="str">
        <f>IFERROR(
IF(LA!$H$11=1,(VLOOKUP($A112,'LA31'!$B$1:$BZ$201,'LA31'!AO$1,0)),
IF(LA!$H$11=2,(VLOOKUP($A112,'LA32'!$B$1:$BZ$201,'LA32'!AO$1,0)),
IF(LA!$H$11=3,(VLOOKUP($A112,'LA33'!$B$1:$BZ$201,'LA33'!AO$1,0)),
0))),".")</f>
        <v>x</v>
      </c>
      <c r="AQ112" s="106" t="str">
        <f>IFERROR(
IF(LA!$H$11=1,(VLOOKUP($A112,'LA31'!$B$1:$BZ$201,'LA31'!AP$1,0)),
IF(LA!$H$11=2,(VLOOKUP($A112,'LA32'!$B$1:$BZ$201,'LA32'!AP$1,0)),
IF(LA!$H$11=3,(VLOOKUP($A112,'LA33'!$B$1:$BZ$201,'LA33'!AP$1,0)),
0))),".")</f>
        <v>x</v>
      </c>
      <c r="AR112" s="106">
        <f>IFERROR(
IF(LA!$H$11=1,(VLOOKUP($A112,'LA31'!$B$1:$BZ$201,'LA31'!AQ$1,0)),
IF(LA!$H$11=2,(VLOOKUP($A112,'LA32'!$B$1:$BZ$201,'LA32'!AQ$1,0)),
IF(LA!$H$11=3,(VLOOKUP($A112,'LA33'!$B$1:$BZ$201,'LA33'!AQ$1,0)),
0))),".")</f>
        <v>0.21</v>
      </c>
      <c r="AS112" s="106">
        <f>IFERROR(
IF(LA!$H$11=1,(VLOOKUP($A112,'LA31'!$B$1:$BZ$201,'LA31'!AR$1,0)),
IF(LA!$H$11=2,(VLOOKUP($A112,'LA32'!$B$1:$BZ$201,'LA32'!AR$1,0)),
IF(LA!$H$11=3,(VLOOKUP($A112,'LA33'!$B$1:$BZ$201,'LA33'!AR$1,0)),
0))),".")</f>
        <v>0.21</v>
      </c>
      <c r="AT112" s="106">
        <f>IFERROR(
IF(LA!$H$11=1,(VLOOKUP($A112,'LA31'!$B$1:$BZ$201,'LA31'!AS$1,0)),
IF(LA!$H$11=2,(VLOOKUP($A112,'LA32'!$B$1:$BZ$201,'LA32'!AS$1,0)),
IF(LA!$H$11=3,(VLOOKUP($A112,'LA33'!$B$1:$BZ$201,'LA33'!AS$1,0)),
0))),".")</f>
        <v>0.43</v>
      </c>
      <c r="AU112" s="106">
        <f>IFERROR(
IF(LA!$H$11=1,(VLOOKUP($A112,'LA31'!$B$1:$BZ$201,'LA31'!AT$1,0)),
IF(LA!$H$11=2,(VLOOKUP($A112,'LA32'!$B$1:$BZ$201,'LA32'!AT$1,0)),
IF(LA!$H$11=3,(VLOOKUP($A112,'LA33'!$B$1:$BZ$201,'LA33'!AT$1,0)),
0))),".")</f>
        <v>0.49</v>
      </c>
      <c r="AV112" s="106">
        <f>IFERROR(
IF(LA!$H$11=1,(VLOOKUP($A112,'LA31'!$B$1:$BZ$201,'LA31'!AU$1,0)),
IF(LA!$H$11=2,(VLOOKUP($A112,'LA32'!$B$1:$BZ$201,'LA32'!AU$1,0)),
IF(LA!$H$11=3,(VLOOKUP($A112,'LA33'!$B$1:$BZ$201,'LA33'!AU$1,0)),
0))),".")</f>
        <v>0.49</v>
      </c>
      <c r="AW112" s="106">
        <f>IFERROR(
IF(LA!$H$11=1,(VLOOKUP($A112,'LA31'!$B$1:$BZ$201,'LA31'!AV$1,0)),
IF(LA!$H$11=2,(VLOOKUP($A112,'LA32'!$B$1:$BZ$201,'LA32'!AV$1,0)),
IF(LA!$H$11=3,(VLOOKUP($A112,'LA33'!$B$1:$BZ$201,'LA33'!AV$1,0)),
0))),".")</f>
        <v>0</v>
      </c>
      <c r="AX112" s="106">
        <f>IFERROR(
IF(LA!$H$11=1,(VLOOKUP($A112,'LA31'!$B$1:$BZ$201,'LA31'!AW$1,0)),
IF(LA!$H$11=2,(VLOOKUP($A112,'LA32'!$B$1:$BZ$201,'LA32'!AW$1,0)),
IF(LA!$H$11=3,(VLOOKUP($A112,'LA33'!$B$1:$BZ$201,'LA33'!AW$1,0)),
0))),".")</f>
        <v>0.02</v>
      </c>
      <c r="AY112" s="106">
        <f>IFERROR(
IF(LA!$H$11=1,(VLOOKUP($A112,'LA31'!$B$1:$BZ$201,'LA31'!AX$1,0)),
IF(LA!$H$11=2,(VLOOKUP($A112,'LA32'!$B$1:$BZ$201,'LA32'!AX$1,0)),
IF(LA!$H$11=3,(VLOOKUP($A112,'LA33'!$B$1:$BZ$201,'LA33'!AX$1,0)),
0))),".")</f>
        <v>0.02</v>
      </c>
      <c r="AZ112" s="106">
        <f>IFERROR(
IF(LA!$H$11=1,(VLOOKUP($A112,'LA31'!$B$1:$BZ$201,'LA31'!AY$1,0)),
IF(LA!$H$11=2,(VLOOKUP($A112,'LA32'!$B$1:$BZ$201,'LA32'!AY$1,0)),
IF(LA!$H$11=3,(VLOOKUP($A112,'LA33'!$B$1:$BZ$201,'LA33'!AY$1,0)),
0))),".")</f>
        <v>0</v>
      </c>
      <c r="BA112" s="106">
        <f>IFERROR(
IF(LA!$H$11=1,(VLOOKUP($A112,'LA31'!$B$1:$BZ$201,'LA31'!AZ$1,0)),
IF(LA!$H$11=2,(VLOOKUP($A112,'LA32'!$B$1:$BZ$201,'LA32'!AZ$1,0)),
IF(LA!$H$11=3,(VLOOKUP($A112,'LA33'!$B$1:$BZ$201,'LA33'!AZ$1,0)),
0))),".")</f>
        <v>0</v>
      </c>
      <c r="BB112" s="106">
        <f>IFERROR(
IF(LA!$H$11=1,(VLOOKUP($A112,'LA31'!$B$1:$BZ$201,'LA31'!BA$1,0)),
IF(LA!$H$11=2,(VLOOKUP($A112,'LA32'!$B$1:$BZ$201,'LA32'!BA$1,0)),
IF(LA!$H$11=3,(VLOOKUP($A112,'LA33'!$B$1:$BZ$201,'LA33'!BA$1,0)),
0))),".")</f>
        <v>0</v>
      </c>
      <c r="BC112" s="106">
        <f>IFERROR(
IF(LA!$H$11=1,(VLOOKUP($A112,'LA31'!$B$1:$BZ$201,'LA31'!BB$1,0)),
IF(LA!$H$11=2,(VLOOKUP($A112,'LA32'!$B$1:$BZ$201,'LA32'!BB$1,0)),
IF(LA!$H$11=3,(VLOOKUP($A112,'LA33'!$B$1:$BZ$201,'LA33'!BB$1,0)),
0))),".")</f>
        <v>0</v>
      </c>
      <c r="BD112" s="106">
        <f>IFERROR(
IF(LA!$H$11=1,(VLOOKUP($A112,'LA31'!$B$1:$BZ$201,'LA31'!BC$1,0)),
IF(LA!$H$11=2,(VLOOKUP($A112,'LA32'!$B$1:$BZ$201,'LA32'!BC$1,0)),
IF(LA!$H$11=3,(VLOOKUP($A112,'LA33'!$B$1:$BZ$201,'LA33'!BC$1,0)),
0))),".")</f>
        <v>0.02</v>
      </c>
      <c r="BE112" s="106">
        <f>IFERROR(
IF(LA!$H$11=1,(VLOOKUP($A112,'LA31'!$B$1:$BZ$201,'LA31'!BD$1,0)),
IF(LA!$H$11=2,(VLOOKUP($A112,'LA32'!$B$1:$BZ$201,'LA32'!BD$1,0)),
IF(LA!$H$11=3,(VLOOKUP($A112,'LA33'!$B$1:$BZ$201,'LA33'!BD$1,0)),
0))),".")</f>
        <v>0.02</v>
      </c>
      <c r="BF112" s="106">
        <f>IFERROR(
IF(LA!$H$11=1,(VLOOKUP($A112,'LA31'!$B$1:$BZ$201,'LA31'!BE$1,0)),
IF(LA!$H$11=2,(VLOOKUP($A112,'LA32'!$B$1:$BZ$201,'LA32'!BE$1,0)),
IF(LA!$H$11=3,(VLOOKUP($A112,'LA33'!$B$1:$BZ$201,'LA33'!BE$1,0)),
0))),".")</f>
        <v>0</v>
      </c>
      <c r="BG112" s="106" t="str">
        <f>IFERROR(
IF(LA!$H$11=1,(VLOOKUP($A112,'LA31'!$B$1:$BZ$201,'LA31'!BF$1,0)),
IF(LA!$H$11=2,(VLOOKUP($A112,'LA32'!$B$1:$BZ$201,'LA32'!BF$1,0)),
IF(LA!$H$11=3,(VLOOKUP($A112,'LA33'!$B$1:$BZ$201,'LA33'!BF$1,0)),
0))),".")</f>
        <v>x</v>
      </c>
      <c r="BH112" s="106" t="str">
        <f>IFERROR(
IF(LA!$H$11=1,(VLOOKUP($A112,'LA31'!$B$1:$BZ$201,'LA31'!BG$1,0)),
IF(LA!$H$11=2,(VLOOKUP($A112,'LA32'!$B$1:$BZ$201,'LA32'!BG$1,0)),
IF(LA!$H$11=3,(VLOOKUP($A112,'LA33'!$B$1:$BZ$201,'LA33'!BG$1,0)),
0))),".")</f>
        <v>x</v>
      </c>
      <c r="BI112" s="106">
        <f>IFERROR(
IF(LA!$H$11=1,(VLOOKUP($A112,'LA31'!$B$1:$BZ$201,'LA31'!BH$1,0)),
IF(LA!$H$11=2,(VLOOKUP($A112,'LA32'!$B$1:$BZ$201,'LA32'!BH$1,0)),
IF(LA!$H$11=3,(VLOOKUP($A112,'LA33'!$B$1:$BZ$201,'LA33'!BH$1,0)),
0))),".")</f>
        <v>0</v>
      </c>
      <c r="BJ112" s="106" t="str">
        <f>IFERROR(
IF(LA!$H$11=1,(VLOOKUP($A112,'LA31'!$B$1:$BZ$201,'LA31'!BI$1,0)),
IF(LA!$H$11=2,(VLOOKUP($A112,'LA32'!$B$1:$BZ$201,'LA32'!BI$1,0)),
IF(LA!$H$11=3,(VLOOKUP($A112,'LA33'!$B$1:$BZ$201,'LA33'!BI$1,0)),
0))),".")</f>
        <v>x</v>
      </c>
      <c r="BK112" s="106" t="str">
        <f>IFERROR(
IF(LA!$H$11=1,(VLOOKUP($A112,'LA31'!$B$1:$BZ$201,'LA31'!BJ$1,0)),
IF(LA!$H$11=2,(VLOOKUP($A112,'LA32'!$B$1:$BZ$201,'LA32'!BJ$1,0)),
IF(LA!$H$11=3,(VLOOKUP($A112,'LA33'!$B$1:$BZ$201,'LA33'!BJ$1,0)),
0))),".")</f>
        <v>x</v>
      </c>
      <c r="BL112" s="106">
        <f>IFERROR(
IF(LA!$H$11=1,(VLOOKUP($A112,'LA31'!$B$1:$BZ$201,'LA31'!BK$1,0)),
IF(LA!$H$11=2,(VLOOKUP($A112,'LA32'!$B$1:$BZ$201,'LA32'!BK$1,0)),
IF(LA!$H$11=3,(VLOOKUP($A112,'LA33'!$B$1:$BZ$201,'LA33'!BK$1,0)),
0))),".")</f>
        <v>0</v>
      </c>
      <c r="BM112" s="106">
        <f>IFERROR(
IF(LA!$H$11=1,(VLOOKUP($A112,'LA31'!$B$1:$BZ$201,'LA31'!BL$1,0)),
IF(LA!$H$11=2,(VLOOKUP($A112,'LA32'!$B$1:$BZ$201,'LA32'!BL$1,0)),
IF(LA!$H$11=3,(VLOOKUP($A112,'LA33'!$B$1:$BZ$201,'LA33'!BL$1,0)),
0))),".")</f>
        <v>0</v>
      </c>
      <c r="BN112" s="106">
        <f>IFERROR(
IF(LA!$H$11=1,(VLOOKUP($A112,'LA31'!$B$1:$BZ$201,'LA31'!BM$1,0)),
IF(LA!$H$11=2,(VLOOKUP($A112,'LA32'!$B$1:$BZ$201,'LA32'!BM$1,0)),
IF(LA!$H$11=3,(VLOOKUP($A112,'LA33'!$B$1:$BZ$201,'LA33'!BM$1,0)),
0))),".")</f>
        <v>0</v>
      </c>
      <c r="BO112" s="106">
        <f>IFERROR(
IF(LA!$H$11=1,(VLOOKUP($A112,'LA31'!$B$1:$BZ$201,'LA31'!BN$1,0)),
IF(LA!$H$11=2,(VLOOKUP($A112,'LA32'!$B$1:$BZ$201,'LA32'!BN$1,0)),
IF(LA!$H$11=3,(VLOOKUP($A112,'LA33'!$B$1:$BZ$201,'LA33'!BN$1,0)),
0))),".")</f>
        <v>0</v>
      </c>
      <c r="BP112" s="106" t="str">
        <f>IFERROR(
IF(LA!$H$11=1,(VLOOKUP($A112,'LA31'!$B$1:$BZ$201,'LA31'!BO$1,0)),
IF(LA!$H$11=2,(VLOOKUP($A112,'LA32'!$B$1:$BZ$201,'LA32'!BO$1,0)),
IF(LA!$H$11=3,(VLOOKUP($A112,'LA33'!$B$1:$BZ$201,'LA33'!BO$1,0)),
0))),".")</f>
        <v>x</v>
      </c>
      <c r="BQ112" s="106" t="str">
        <f>IFERROR(
IF(LA!$H$11=1,(VLOOKUP($A112,'LA31'!$B$1:$BZ$201,'LA31'!BP$1,0)),
IF(LA!$H$11=2,(VLOOKUP($A112,'LA32'!$B$1:$BZ$201,'LA32'!BP$1,0)),
IF(LA!$H$11=3,(VLOOKUP($A112,'LA33'!$B$1:$BZ$201,'LA33'!BP$1,0)),
0))),".")</f>
        <v>x</v>
      </c>
      <c r="BR112" s="106" t="str">
        <f>IFERROR(
IF(LA!$H$11=1,(VLOOKUP($A112,'LA31'!$B$1:$BZ$201,'LA31'!BQ$1,0)),
IF(LA!$H$11=2,(VLOOKUP($A112,'LA32'!$B$1:$BZ$201,'LA32'!BQ$1,0)),
IF(LA!$H$11=3,(VLOOKUP($A112,'LA33'!$B$1:$BZ$201,'LA33'!BQ$1,0)),
0))),".")</f>
        <v>x</v>
      </c>
      <c r="BS112" s="106">
        <f>IFERROR(
IF(LA!$H$11=1,(VLOOKUP($A112,'LA31'!$B$1:$BZ$201,'LA31'!BR$1,0)),
IF(LA!$H$11=2,(VLOOKUP($A112,'LA32'!$B$1:$BZ$201,'LA32'!BR$1,0)),
IF(LA!$H$11=3,(VLOOKUP($A112,'LA33'!$B$1:$BZ$201,'LA33'!BR$1,0)),
0))),".")</f>
        <v>0.05</v>
      </c>
      <c r="BT112" s="106">
        <f>IFERROR(
IF(LA!$H$11=1,(VLOOKUP($A112,'LA31'!$B$1:$BZ$201,'LA31'!BS$1,0)),
IF(LA!$H$11=2,(VLOOKUP($A112,'LA32'!$B$1:$BZ$201,'LA32'!BS$1,0)),
IF(LA!$H$11=3,(VLOOKUP($A112,'LA33'!$B$1:$BZ$201,'LA33'!BS$1,0)),
0))),".")</f>
        <v>0.05</v>
      </c>
      <c r="BU112" s="106" t="str">
        <f>IFERROR(
IF(LA!$H$11=1,(VLOOKUP($A112,'LA31'!$B$1:$BZ$201,'LA31'!BT$1,0)),
IF(LA!$H$11=2,(VLOOKUP($A112,'LA32'!$B$1:$BZ$201,'LA32'!BT$1,0)),
IF(LA!$H$11=3,(VLOOKUP($A112,'LA33'!$B$1:$BZ$201,'LA33'!BT$1,0)),
0))),".")</f>
        <v>x</v>
      </c>
      <c r="BV112" s="106">
        <f>IFERROR(
IF(LA!$H$11=1,(VLOOKUP($A112,'LA31'!$B$1:$BZ$201,'LA31'!BU$1,0)),
IF(LA!$H$11=2,(VLOOKUP($A112,'LA32'!$B$1:$BZ$201,'LA32'!BU$1,0)),
IF(LA!$H$11=3,(VLOOKUP($A112,'LA33'!$B$1:$BZ$201,'LA33'!BU$1,0)),
0))),".")</f>
        <v>0</v>
      </c>
      <c r="BW112" s="106" t="str">
        <f>IFERROR(
IF(LA!$H$11=1,(VLOOKUP($A112,'LA31'!$B$1:$BZ$201,'LA31'!BV$1,0)),
IF(LA!$H$11=2,(VLOOKUP($A112,'LA32'!$B$1:$BZ$201,'LA32'!BV$1,0)),
IF(LA!$H$11=3,(VLOOKUP($A112,'LA33'!$B$1:$BZ$201,'LA33'!BV$1,0)),
0))),".")</f>
        <v>x</v>
      </c>
      <c r="BX112" s="106">
        <f>IFERROR(
IF(LA!$H$11=1,(VLOOKUP($A112,'LA31'!$B$1:$BZ$201,'LA31'!BW$1,0)),
IF(LA!$H$11=2,(VLOOKUP($A112,'LA32'!$B$1:$BZ$201,'LA32'!BW$1,0)),
IF(LA!$H$11=3,(VLOOKUP($A112,'LA33'!$B$1:$BZ$201,'LA33'!BW$1,0)),
0))),".")</f>
        <v>0</v>
      </c>
      <c r="BY112" s="106">
        <f>IFERROR(
IF(LA!$H$11=1,(VLOOKUP($A112,'LA31'!$B$1:$BZ$201,'LA31'!BX$1,0)),
IF(LA!$H$11=2,(VLOOKUP($A112,'LA32'!$B$1:$BZ$201,'LA32'!BX$1,0)),
IF(LA!$H$11=3,(VLOOKUP($A112,'LA33'!$B$1:$BZ$201,'LA33'!BX$1,0)),
0))),".")</f>
        <v>7.0000000000000007E-2</v>
      </c>
      <c r="BZ112" s="106">
        <f>IFERROR(
IF(LA!$H$11=1,(VLOOKUP($A112,'LA31'!$B$1:$BZ$201,'LA31'!BY$1,0)),
IF(LA!$H$11=2,(VLOOKUP($A112,'LA32'!$B$1:$BZ$201,'LA32'!BY$1,0)),
IF(LA!$H$11=3,(VLOOKUP($A112,'LA33'!$B$1:$BZ$201,'LA33'!BY$1,0)),
0))),".")</f>
        <v>7.0000000000000007E-2</v>
      </c>
    </row>
    <row r="113" spans="1:78" x14ac:dyDescent="0.2">
      <c r="A113" s="55">
        <v>931</v>
      </c>
      <c r="B113" s="55" t="s">
        <v>295</v>
      </c>
      <c r="C113" s="88" t="s">
        <v>199</v>
      </c>
      <c r="D113" s="59">
        <f>IFERROR(
IF(LA!$H$11=1,(VLOOKUP($A113,'LA31'!$B$1:$BZ$201,'LA31'!C$1,0)),
IF(LA!$H$11=2,(VLOOKUP($A113,'LA32'!$B$1:$BZ$201,'LA32'!C$1,0)),
IF(LA!$H$11=3,(VLOOKUP($A113,'LA33'!$B$1:$BZ$201,'LA33'!C$1,0)),
0))),".")</f>
        <v>70</v>
      </c>
      <c r="E113" s="59">
        <f>IFERROR(
IF(LA!$H$11=1,(VLOOKUP($A113,'LA31'!$B$1:$BZ$201,'LA31'!D$1,0)),
IF(LA!$H$11=2,(VLOOKUP($A113,'LA32'!$B$1:$BZ$201,'LA32'!D$1,0)),
IF(LA!$H$11=3,(VLOOKUP($A113,'LA33'!$B$1:$BZ$201,'LA33'!D$1,0)),
0))),".")</f>
        <v>2220</v>
      </c>
      <c r="F113" s="59">
        <f>IFERROR(
IF(LA!$H$11=1,(VLOOKUP($A113,'LA31'!$B$1:$BZ$201,'LA31'!E$1,0)),
IF(LA!$H$11=2,(VLOOKUP($A113,'LA32'!$B$1:$BZ$201,'LA32'!E$1,0)),
IF(LA!$H$11=3,(VLOOKUP($A113,'LA33'!$B$1:$BZ$201,'LA33'!E$1,0)),
0))),".")</f>
        <v>2290</v>
      </c>
      <c r="G113" s="106">
        <f>IFERROR(
IF(LA!$H$11=1,(VLOOKUP($A113,'LA31'!$B$1:$BZ$201,'LA31'!F$1,0)),
IF(LA!$H$11=2,(VLOOKUP($A113,'LA32'!$B$1:$BZ$201,'LA32'!F$1,0)),
IF(LA!$H$11=3,(VLOOKUP($A113,'LA33'!$B$1:$BZ$201,'LA33'!F$1,0)),
0))),".")</f>
        <v>0.66</v>
      </c>
      <c r="H113" s="106">
        <f>IFERROR(
IF(LA!$H$11=1,(VLOOKUP($A113,'LA31'!$B$1:$BZ$201,'LA31'!G$1,0)),
IF(LA!$H$11=2,(VLOOKUP($A113,'LA32'!$B$1:$BZ$201,'LA32'!G$1,0)),
IF(LA!$H$11=3,(VLOOKUP($A113,'LA33'!$B$1:$BZ$201,'LA33'!G$1,0)),
0))),".")</f>
        <v>0.63</v>
      </c>
      <c r="I113" s="106">
        <f>IFERROR(
IF(LA!$H$11=1,(VLOOKUP($A113,'LA31'!$B$1:$BZ$201,'LA31'!H$1,0)),
IF(LA!$H$11=2,(VLOOKUP($A113,'LA32'!$B$1:$BZ$201,'LA32'!H$1,0)),
IF(LA!$H$11=3,(VLOOKUP($A113,'LA33'!$B$1:$BZ$201,'LA33'!H$1,0)),
0))),".")</f>
        <v>0.63</v>
      </c>
      <c r="J113" s="106">
        <f>IFERROR(
IF(LA!$H$11=1,(VLOOKUP($A113,'LA31'!$B$1:$BZ$201,'LA31'!I$1,0)),
IF(LA!$H$11=2,(VLOOKUP($A113,'LA32'!$B$1:$BZ$201,'LA32'!I$1,0)),
IF(LA!$H$11=3,(VLOOKUP($A113,'LA33'!$B$1:$BZ$201,'LA33'!I$1,0)),
0))),".")</f>
        <v>0.65</v>
      </c>
      <c r="K113" s="106">
        <f>IFERROR(
IF(LA!$H$11=1,(VLOOKUP($A113,'LA31'!$B$1:$BZ$201,'LA31'!J$1,0)),
IF(LA!$H$11=2,(VLOOKUP($A113,'LA32'!$B$1:$BZ$201,'LA32'!J$1,0)),
IF(LA!$H$11=3,(VLOOKUP($A113,'LA33'!$B$1:$BZ$201,'LA33'!J$1,0)),
0))),".")</f>
        <v>0.61</v>
      </c>
      <c r="L113" s="106">
        <f>IFERROR(
IF(LA!$H$11=1,(VLOOKUP($A113,'LA31'!$B$1:$BZ$201,'LA31'!K$1,0)),
IF(LA!$H$11=2,(VLOOKUP($A113,'LA32'!$B$1:$BZ$201,'LA32'!K$1,0)),
IF(LA!$H$11=3,(VLOOKUP($A113,'LA33'!$B$1:$BZ$201,'LA33'!K$1,0)),
0))),".")</f>
        <v>0.62</v>
      </c>
      <c r="M113" s="106">
        <f>IFERROR(
IF(LA!$H$11=1,(VLOOKUP($A113,'LA31'!$B$1:$BZ$201,'LA31'!L$1,0)),
IF(LA!$H$11=2,(VLOOKUP($A113,'LA32'!$B$1:$BZ$201,'LA32'!L$1,0)),
IF(LA!$H$11=3,(VLOOKUP($A113,'LA33'!$B$1:$BZ$201,'LA33'!L$1,0)),
0))),".")</f>
        <v>0.13</v>
      </c>
      <c r="N113" s="106">
        <f>IFERROR(
IF(LA!$H$11=1,(VLOOKUP($A113,'LA31'!$B$1:$BZ$201,'LA31'!M$1,0)),
IF(LA!$H$11=2,(VLOOKUP($A113,'LA32'!$B$1:$BZ$201,'LA32'!M$1,0)),
IF(LA!$H$11=3,(VLOOKUP($A113,'LA33'!$B$1:$BZ$201,'LA33'!M$1,0)),
0))),".")</f>
        <v>0.09</v>
      </c>
      <c r="O113" s="106">
        <f>IFERROR(
IF(LA!$H$11=1,(VLOOKUP($A113,'LA31'!$B$1:$BZ$201,'LA31'!N$1,0)),
IF(LA!$H$11=2,(VLOOKUP($A113,'LA32'!$B$1:$BZ$201,'LA32'!N$1,0)),
IF(LA!$H$11=3,(VLOOKUP($A113,'LA33'!$B$1:$BZ$201,'LA33'!N$1,0)),
0))),".")</f>
        <v>0.09</v>
      </c>
      <c r="P113" s="106">
        <f>IFERROR(
IF(LA!$H$11=1,(VLOOKUP($A113,'LA31'!$B$1:$BZ$201,'LA31'!O$1,0)),
IF(LA!$H$11=2,(VLOOKUP($A113,'LA32'!$B$1:$BZ$201,'LA32'!O$1,0)),
IF(LA!$H$11=3,(VLOOKUP($A113,'LA33'!$B$1:$BZ$201,'LA33'!O$1,0)),
0))),".")</f>
        <v>0</v>
      </c>
      <c r="Q113" s="106" t="str">
        <f>IFERROR(
IF(LA!$H$11=1,(VLOOKUP($A113,'LA31'!$B$1:$BZ$201,'LA31'!P$1,0)),
IF(LA!$H$11=2,(VLOOKUP($A113,'LA32'!$B$1:$BZ$201,'LA32'!P$1,0)),
IF(LA!$H$11=3,(VLOOKUP($A113,'LA33'!$B$1:$BZ$201,'LA33'!P$1,0)),
0))),".")</f>
        <v>x</v>
      </c>
      <c r="R113" s="106" t="str">
        <f>IFERROR(
IF(LA!$H$11=1,(VLOOKUP($A113,'LA31'!$B$1:$BZ$201,'LA31'!Q$1,0)),
IF(LA!$H$11=2,(VLOOKUP($A113,'LA32'!$B$1:$BZ$201,'LA32'!Q$1,0)),
IF(LA!$H$11=3,(VLOOKUP($A113,'LA33'!$B$1:$BZ$201,'LA33'!Q$1,0)),
0))),".")</f>
        <v>x</v>
      </c>
      <c r="S113" s="106" t="str">
        <f>IFERROR(
IF(LA!$H$11=1,(VLOOKUP($A113,'LA31'!$B$1:$BZ$201,'LA31'!R$1,0)),
IF(LA!$H$11=2,(VLOOKUP($A113,'LA32'!$B$1:$BZ$201,'LA32'!R$1,0)),
IF(LA!$H$11=3,(VLOOKUP($A113,'LA33'!$B$1:$BZ$201,'LA33'!R$1,0)),
0))),".")</f>
        <v>x</v>
      </c>
      <c r="T113" s="106">
        <f>IFERROR(
IF(LA!$H$11=1,(VLOOKUP($A113,'LA31'!$B$1:$BZ$201,'LA31'!S$1,0)),
IF(LA!$H$11=2,(VLOOKUP($A113,'LA32'!$B$1:$BZ$201,'LA32'!S$1,0)),
IF(LA!$H$11=3,(VLOOKUP($A113,'LA33'!$B$1:$BZ$201,'LA33'!S$1,0)),
0))),".")</f>
        <v>0.02</v>
      </c>
      <c r="U113" s="106">
        <f>IFERROR(
IF(LA!$H$11=1,(VLOOKUP($A113,'LA31'!$B$1:$BZ$201,'LA31'!T$1,0)),
IF(LA!$H$11=2,(VLOOKUP($A113,'LA32'!$B$1:$BZ$201,'LA32'!T$1,0)),
IF(LA!$H$11=3,(VLOOKUP($A113,'LA33'!$B$1:$BZ$201,'LA33'!T$1,0)),
0))),".")</f>
        <v>0.02</v>
      </c>
      <c r="V113" s="106" t="str">
        <f>IFERROR(
IF(LA!$H$11=1,(VLOOKUP($A113,'LA31'!$B$1:$BZ$201,'LA31'!U$1,0)),
IF(LA!$H$11=2,(VLOOKUP($A113,'LA32'!$B$1:$BZ$201,'LA32'!U$1,0)),
IF(LA!$H$11=3,(VLOOKUP($A113,'LA33'!$B$1:$BZ$201,'LA33'!U$1,0)),
0))),".")</f>
        <v>x</v>
      </c>
      <c r="W113" s="106">
        <f>IFERROR(
IF(LA!$H$11=1,(VLOOKUP($A113,'LA31'!$B$1:$BZ$201,'LA31'!V$1,0)),
IF(LA!$H$11=2,(VLOOKUP($A113,'LA32'!$B$1:$BZ$201,'LA32'!V$1,0)),
IF(LA!$H$11=3,(VLOOKUP($A113,'LA33'!$B$1:$BZ$201,'LA33'!V$1,0)),
0))),".")</f>
        <v>0.04</v>
      </c>
      <c r="X113" s="106">
        <f>IFERROR(
IF(LA!$H$11=1,(VLOOKUP($A113,'LA31'!$B$1:$BZ$201,'LA31'!W$1,0)),
IF(LA!$H$11=2,(VLOOKUP($A113,'LA32'!$B$1:$BZ$201,'LA32'!W$1,0)),
IF(LA!$H$11=3,(VLOOKUP($A113,'LA33'!$B$1:$BZ$201,'LA33'!W$1,0)),
0))),".")</f>
        <v>0.04</v>
      </c>
      <c r="Y113" s="106">
        <f>IFERROR(
IF(LA!$H$11=1,(VLOOKUP($A113,'LA31'!$B$1:$BZ$201,'LA31'!X$1,0)),
IF(LA!$H$11=2,(VLOOKUP($A113,'LA32'!$B$1:$BZ$201,'LA32'!X$1,0)),
IF(LA!$H$11=3,(VLOOKUP($A113,'LA33'!$B$1:$BZ$201,'LA33'!X$1,0)),
0))),".")</f>
        <v>0</v>
      </c>
      <c r="Z113" s="106" t="str">
        <f>IFERROR(
IF(LA!$H$11=1,(VLOOKUP($A113,'LA31'!$B$1:$BZ$201,'LA31'!Y$1,0)),
IF(LA!$H$11=2,(VLOOKUP($A113,'LA32'!$B$1:$BZ$201,'LA32'!Y$1,0)),
IF(LA!$H$11=3,(VLOOKUP($A113,'LA33'!$B$1:$BZ$201,'LA33'!Y$1,0)),
0))),".")</f>
        <v>x</v>
      </c>
      <c r="AA113" s="106" t="str">
        <f>IFERROR(
IF(LA!$H$11=1,(VLOOKUP($A113,'LA31'!$B$1:$BZ$201,'LA31'!Z$1,0)),
IF(LA!$H$11=2,(VLOOKUP($A113,'LA32'!$B$1:$BZ$201,'LA32'!Z$1,0)),
IF(LA!$H$11=3,(VLOOKUP($A113,'LA33'!$B$1:$BZ$201,'LA33'!Z$1,0)),
0))),".")</f>
        <v>x</v>
      </c>
      <c r="AB113" s="106">
        <f>IFERROR(
IF(LA!$H$11=1,(VLOOKUP($A113,'LA31'!$B$1:$BZ$201,'LA31'!AA$1,0)),
IF(LA!$H$11=2,(VLOOKUP($A113,'LA32'!$B$1:$BZ$201,'LA32'!AA$1,0)),
IF(LA!$H$11=3,(VLOOKUP($A113,'LA33'!$B$1:$BZ$201,'LA33'!AA$1,0)),
0))),".")</f>
        <v>0</v>
      </c>
      <c r="AC113" s="106">
        <f>IFERROR(
IF(LA!$H$11=1,(VLOOKUP($A113,'LA31'!$B$1:$BZ$201,'LA31'!AB$1,0)),
IF(LA!$H$11=2,(VLOOKUP($A113,'LA32'!$B$1:$BZ$201,'LA32'!AB$1,0)),
IF(LA!$H$11=3,(VLOOKUP($A113,'LA33'!$B$1:$BZ$201,'LA33'!AB$1,0)),
0))),".")</f>
        <v>0</v>
      </c>
      <c r="AD113" s="106">
        <f>IFERROR(
IF(LA!$H$11=1,(VLOOKUP($A113,'LA31'!$B$1:$BZ$201,'LA31'!AC$1,0)),
IF(LA!$H$11=2,(VLOOKUP($A113,'LA32'!$B$1:$BZ$201,'LA32'!AC$1,0)),
IF(LA!$H$11=3,(VLOOKUP($A113,'LA33'!$B$1:$BZ$201,'LA33'!AC$1,0)),
0))),".")</f>
        <v>0</v>
      </c>
      <c r="AE113" s="106" t="str">
        <f>IFERROR(
IF(LA!$H$11=1,(VLOOKUP($A113,'LA31'!$B$1:$BZ$201,'LA31'!AD$1,0)),
IF(LA!$H$11=2,(VLOOKUP($A113,'LA32'!$B$1:$BZ$201,'LA32'!AD$1,0)),
IF(LA!$H$11=3,(VLOOKUP($A113,'LA33'!$B$1:$BZ$201,'LA33'!AD$1,0)),
0))),".")</f>
        <v>x</v>
      </c>
      <c r="AF113" s="106">
        <f>IFERROR(
IF(LA!$H$11=1,(VLOOKUP($A113,'LA31'!$B$1:$BZ$201,'LA31'!AE$1,0)),
IF(LA!$H$11=2,(VLOOKUP($A113,'LA32'!$B$1:$BZ$201,'LA32'!AE$1,0)),
IF(LA!$H$11=3,(VLOOKUP($A113,'LA33'!$B$1:$BZ$201,'LA33'!AE$1,0)),
0))),".")</f>
        <v>0.04</v>
      </c>
      <c r="AG113" s="106">
        <f>IFERROR(
IF(LA!$H$11=1,(VLOOKUP($A113,'LA31'!$B$1:$BZ$201,'LA31'!AF$1,0)),
IF(LA!$H$11=2,(VLOOKUP($A113,'LA32'!$B$1:$BZ$201,'LA32'!AF$1,0)),
IF(LA!$H$11=3,(VLOOKUP($A113,'LA33'!$B$1:$BZ$201,'LA33'!AF$1,0)),
0))),".")</f>
        <v>0.04</v>
      </c>
      <c r="AH113" s="106">
        <f>IFERROR(
IF(LA!$H$11=1,(VLOOKUP($A113,'LA31'!$B$1:$BZ$201,'LA31'!AG$1,0)),
IF(LA!$H$11=2,(VLOOKUP($A113,'LA32'!$B$1:$BZ$201,'LA32'!AG$1,0)),
IF(LA!$H$11=3,(VLOOKUP($A113,'LA33'!$B$1:$BZ$201,'LA33'!AG$1,0)),
0))),".")</f>
        <v>0.46</v>
      </c>
      <c r="AI113" s="106">
        <f>IFERROR(
IF(LA!$H$11=1,(VLOOKUP($A113,'LA31'!$B$1:$BZ$201,'LA31'!AH$1,0)),
IF(LA!$H$11=2,(VLOOKUP($A113,'LA32'!$B$1:$BZ$201,'LA32'!AH$1,0)),
IF(LA!$H$11=3,(VLOOKUP($A113,'LA33'!$B$1:$BZ$201,'LA33'!AH$1,0)),
0))),".")</f>
        <v>0.46</v>
      </c>
      <c r="AJ113" s="106">
        <f>IFERROR(
IF(LA!$H$11=1,(VLOOKUP($A113,'LA31'!$B$1:$BZ$201,'LA31'!AI$1,0)),
IF(LA!$H$11=2,(VLOOKUP($A113,'LA32'!$B$1:$BZ$201,'LA32'!AI$1,0)),
IF(LA!$H$11=3,(VLOOKUP($A113,'LA33'!$B$1:$BZ$201,'LA33'!AI$1,0)),
0))),".")</f>
        <v>0.46</v>
      </c>
      <c r="AK113" s="106">
        <f>IFERROR(
IF(LA!$H$11=1,(VLOOKUP($A113,'LA31'!$B$1:$BZ$201,'LA31'!AJ$1,0)),
IF(LA!$H$11=2,(VLOOKUP($A113,'LA32'!$B$1:$BZ$201,'LA32'!AJ$1,0)),
IF(LA!$H$11=3,(VLOOKUP($A113,'LA33'!$B$1:$BZ$201,'LA33'!AJ$1,0)),
0))),".")</f>
        <v>0.08</v>
      </c>
      <c r="AL113" s="106">
        <f>IFERROR(
IF(LA!$H$11=1,(VLOOKUP($A113,'LA31'!$B$1:$BZ$201,'LA31'!AK$1,0)),
IF(LA!$H$11=2,(VLOOKUP($A113,'LA32'!$B$1:$BZ$201,'LA32'!AK$1,0)),
IF(LA!$H$11=3,(VLOOKUP($A113,'LA33'!$B$1:$BZ$201,'LA33'!AK$1,0)),
0))),".")</f>
        <v>0.22</v>
      </c>
      <c r="AM113" s="106">
        <f>IFERROR(
IF(LA!$H$11=1,(VLOOKUP($A113,'LA31'!$B$1:$BZ$201,'LA31'!AL$1,0)),
IF(LA!$H$11=2,(VLOOKUP($A113,'LA32'!$B$1:$BZ$201,'LA32'!AL$1,0)),
IF(LA!$H$11=3,(VLOOKUP($A113,'LA33'!$B$1:$BZ$201,'LA33'!AL$1,0)),
0))),".")</f>
        <v>0.21</v>
      </c>
      <c r="AN113" s="106">
        <f>IFERROR(
IF(LA!$H$11=1,(VLOOKUP($A113,'LA31'!$B$1:$BZ$201,'LA31'!AM$1,0)),
IF(LA!$H$11=2,(VLOOKUP($A113,'LA32'!$B$1:$BZ$201,'LA32'!AM$1,0)),
IF(LA!$H$11=3,(VLOOKUP($A113,'LA33'!$B$1:$BZ$201,'LA33'!AM$1,0)),
0))),".")</f>
        <v>0</v>
      </c>
      <c r="AO113" s="106">
        <f>IFERROR(
IF(LA!$H$11=1,(VLOOKUP($A113,'LA31'!$B$1:$BZ$201,'LA31'!AN$1,0)),
IF(LA!$H$11=2,(VLOOKUP($A113,'LA32'!$B$1:$BZ$201,'LA32'!AN$1,0)),
IF(LA!$H$11=3,(VLOOKUP($A113,'LA33'!$B$1:$BZ$201,'LA33'!AN$1,0)),
0))),".")</f>
        <v>0.02</v>
      </c>
      <c r="AP113" s="106">
        <f>IFERROR(
IF(LA!$H$11=1,(VLOOKUP($A113,'LA31'!$B$1:$BZ$201,'LA31'!AO$1,0)),
IF(LA!$H$11=2,(VLOOKUP($A113,'LA32'!$B$1:$BZ$201,'LA32'!AO$1,0)),
IF(LA!$H$11=3,(VLOOKUP($A113,'LA33'!$B$1:$BZ$201,'LA33'!AO$1,0)),
0))),".")</f>
        <v>0.02</v>
      </c>
      <c r="AQ113" s="106" t="str">
        <f>IFERROR(
IF(LA!$H$11=1,(VLOOKUP($A113,'LA31'!$B$1:$BZ$201,'LA31'!AP$1,0)),
IF(LA!$H$11=2,(VLOOKUP($A113,'LA32'!$B$1:$BZ$201,'LA32'!AP$1,0)),
IF(LA!$H$11=3,(VLOOKUP($A113,'LA33'!$B$1:$BZ$201,'LA33'!AP$1,0)),
0))),".")</f>
        <v>x</v>
      </c>
      <c r="AR113" s="106">
        <f>IFERROR(
IF(LA!$H$11=1,(VLOOKUP($A113,'LA31'!$B$1:$BZ$201,'LA31'!AQ$1,0)),
IF(LA!$H$11=2,(VLOOKUP($A113,'LA32'!$B$1:$BZ$201,'LA32'!AQ$1,0)),
IF(LA!$H$11=3,(VLOOKUP($A113,'LA33'!$B$1:$BZ$201,'LA33'!AQ$1,0)),
0))),".")</f>
        <v>0.16</v>
      </c>
      <c r="AS113" s="106">
        <f>IFERROR(
IF(LA!$H$11=1,(VLOOKUP($A113,'LA31'!$B$1:$BZ$201,'LA31'!AR$1,0)),
IF(LA!$H$11=2,(VLOOKUP($A113,'LA32'!$B$1:$BZ$201,'LA32'!AR$1,0)),
IF(LA!$H$11=3,(VLOOKUP($A113,'LA33'!$B$1:$BZ$201,'LA33'!AR$1,0)),
0))),".")</f>
        <v>0.15</v>
      </c>
      <c r="AT113" s="106">
        <f>IFERROR(
IF(LA!$H$11=1,(VLOOKUP($A113,'LA31'!$B$1:$BZ$201,'LA31'!AS$1,0)),
IF(LA!$H$11=2,(VLOOKUP($A113,'LA32'!$B$1:$BZ$201,'LA32'!AS$1,0)),
IF(LA!$H$11=3,(VLOOKUP($A113,'LA33'!$B$1:$BZ$201,'LA33'!AS$1,0)),
0))),".")</f>
        <v>0.38</v>
      </c>
      <c r="AU113" s="106">
        <f>IFERROR(
IF(LA!$H$11=1,(VLOOKUP($A113,'LA31'!$B$1:$BZ$201,'LA31'!AT$1,0)),
IF(LA!$H$11=2,(VLOOKUP($A113,'LA32'!$B$1:$BZ$201,'LA32'!AT$1,0)),
IF(LA!$H$11=3,(VLOOKUP($A113,'LA33'!$B$1:$BZ$201,'LA33'!AT$1,0)),
0))),".")</f>
        <v>0.24</v>
      </c>
      <c r="AV113" s="106">
        <f>IFERROR(
IF(LA!$H$11=1,(VLOOKUP($A113,'LA31'!$B$1:$BZ$201,'LA31'!AU$1,0)),
IF(LA!$H$11=2,(VLOOKUP($A113,'LA32'!$B$1:$BZ$201,'LA32'!AU$1,0)),
IF(LA!$H$11=3,(VLOOKUP($A113,'LA33'!$B$1:$BZ$201,'LA33'!AU$1,0)),
0))),".")</f>
        <v>0.24</v>
      </c>
      <c r="AW113" s="106">
        <f>IFERROR(
IF(LA!$H$11=1,(VLOOKUP($A113,'LA31'!$B$1:$BZ$201,'LA31'!AV$1,0)),
IF(LA!$H$11=2,(VLOOKUP($A113,'LA32'!$B$1:$BZ$201,'LA32'!AV$1,0)),
IF(LA!$H$11=3,(VLOOKUP($A113,'LA33'!$B$1:$BZ$201,'LA33'!AV$1,0)),
0))),".")</f>
        <v>0</v>
      </c>
      <c r="AX113" s="106">
        <f>IFERROR(
IF(LA!$H$11=1,(VLOOKUP($A113,'LA31'!$B$1:$BZ$201,'LA31'!AW$1,0)),
IF(LA!$H$11=2,(VLOOKUP($A113,'LA32'!$B$1:$BZ$201,'LA32'!AW$1,0)),
IF(LA!$H$11=3,(VLOOKUP($A113,'LA33'!$B$1:$BZ$201,'LA33'!AW$1,0)),
0))),".")</f>
        <v>0.01</v>
      </c>
      <c r="AY113" s="106">
        <f>IFERROR(
IF(LA!$H$11=1,(VLOOKUP($A113,'LA31'!$B$1:$BZ$201,'LA31'!AX$1,0)),
IF(LA!$H$11=2,(VLOOKUP($A113,'LA32'!$B$1:$BZ$201,'LA32'!AX$1,0)),
IF(LA!$H$11=3,(VLOOKUP($A113,'LA33'!$B$1:$BZ$201,'LA33'!AX$1,0)),
0))),".")</f>
        <v>0.01</v>
      </c>
      <c r="AZ113" s="106">
        <f>IFERROR(
IF(LA!$H$11=1,(VLOOKUP($A113,'LA31'!$B$1:$BZ$201,'LA31'!AY$1,0)),
IF(LA!$H$11=2,(VLOOKUP($A113,'LA32'!$B$1:$BZ$201,'LA32'!AY$1,0)),
IF(LA!$H$11=3,(VLOOKUP($A113,'LA33'!$B$1:$BZ$201,'LA33'!AY$1,0)),
0))),".")</f>
        <v>0</v>
      </c>
      <c r="BA113" s="106" t="str">
        <f>IFERROR(
IF(LA!$H$11=1,(VLOOKUP($A113,'LA31'!$B$1:$BZ$201,'LA31'!AZ$1,0)),
IF(LA!$H$11=2,(VLOOKUP($A113,'LA32'!$B$1:$BZ$201,'LA32'!AZ$1,0)),
IF(LA!$H$11=3,(VLOOKUP($A113,'LA33'!$B$1:$BZ$201,'LA33'!AZ$1,0)),
0))),".")</f>
        <v>x</v>
      </c>
      <c r="BB113" s="106" t="str">
        <f>IFERROR(
IF(LA!$H$11=1,(VLOOKUP($A113,'LA31'!$B$1:$BZ$201,'LA31'!BA$1,0)),
IF(LA!$H$11=2,(VLOOKUP($A113,'LA32'!$B$1:$BZ$201,'LA32'!BA$1,0)),
IF(LA!$H$11=3,(VLOOKUP($A113,'LA33'!$B$1:$BZ$201,'LA33'!BA$1,0)),
0))),".")</f>
        <v>x</v>
      </c>
      <c r="BC113" s="106" t="str">
        <f>IFERROR(
IF(LA!$H$11=1,(VLOOKUP($A113,'LA31'!$B$1:$BZ$201,'LA31'!BB$1,0)),
IF(LA!$H$11=2,(VLOOKUP($A113,'LA32'!$B$1:$BZ$201,'LA32'!BB$1,0)),
IF(LA!$H$11=3,(VLOOKUP($A113,'LA33'!$B$1:$BZ$201,'LA33'!BB$1,0)),
0))),".")</f>
        <v>x</v>
      </c>
      <c r="BD113" s="106">
        <f>IFERROR(
IF(LA!$H$11=1,(VLOOKUP($A113,'LA31'!$B$1:$BZ$201,'LA31'!BC$1,0)),
IF(LA!$H$11=2,(VLOOKUP($A113,'LA32'!$B$1:$BZ$201,'LA32'!BC$1,0)),
IF(LA!$H$11=3,(VLOOKUP($A113,'LA33'!$B$1:$BZ$201,'LA33'!BC$1,0)),
0))),".")</f>
        <v>0.02</v>
      </c>
      <c r="BE113" s="106">
        <f>IFERROR(
IF(LA!$H$11=1,(VLOOKUP($A113,'LA31'!$B$1:$BZ$201,'LA31'!BD$1,0)),
IF(LA!$H$11=2,(VLOOKUP($A113,'LA32'!$B$1:$BZ$201,'LA32'!BD$1,0)),
IF(LA!$H$11=3,(VLOOKUP($A113,'LA33'!$B$1:$BZ$201,'LA33'!BD$1,0)),
0))),".")</f>
        <v>0.02</v>
      </c>
      <c r="BF113" s="106" t="str">
        <f>IFERROR(
IF(LA!$H$11=1,(VLOOKUP($A113,'LA31'!$B$1:$BZ$201,'LA31'!BE$1,0)),
IF(LA!$H$11=2,(VLOOKUP($A113,'LA32'!$B$1:$BZ$201,'LA32'!BE$1,0)),
IF(LA!$H$11=3,(VLOOKUP($A113,'LA33'!$B$1:$BZ$201,'LA33'!BE$1,0)),
0))),".")</f>
        <v>x</v>
      </c>
      <c r="BG113" s="106">
        <f>IFERROR(
IF(LA!$H$11=1,(VLOOKUP($A113,'LA31'!$B$1:$BZ$201,'LA31'!BF$1,0)),
IF(LA!$H$11=2,(VLOOKUP($A113,'LA32'!$B$1:$BZ$201,'LA32'!BF$1,0)),
IF(LA!$H$11=3,(VLOOKUP($A113,'LA33'!$B$1:$BZ$201,'LA33'!BF$1,0)),
0))),".")</f>
        <v>0.01</v>
      </c>
      <c r="BH113" s="106">
        <f>IFERROR(
IF(LA!$H$11=1,(VLOOKUP($A113,'LA31'!$B$1:$BZ$201,'LA31'!BG$1,0)),
IF(LA!$H$11=2,(VLOOKUP($A113,'LA32'!$B$1:$BZ$201,'LA32'!BG$1,0)),
IF(LA!$H$11=3,(VLOOKUP($A113,'LA33'!$B$1:$BZ$201,'LA33'!BG$1,0)),
0))),".")</f>
        <v>0.01</v>
      </c>
      <c r="BI113" s="106">
        <f>IFERROR(
IF(LA!$H$11=1,(VLOOKUP($A113,'LA31'!$B$1:$BZ$201,'LA31'!BH$1,0)),
IF(LA!$H$11=2,(VLOOKUP($A113,'LA32'!$B$1:$BZ$201,'LA32'!BH$1,0)),
IF(LA!$H$11=3,(VLOOKUP($A113,'LA33'!$B$1:$BZ$201,'LA33'!BH$1,0)),
0))),".")</f>
        <v>0</v>
      </c>
      <c r="BJ113" s="106">
        <f>IFERROR(
IF(LA!$H$11=1,(VLOOKUP($A113,'LA31'!$B$1:$BZ$201,'LA31'!BI$1,0)),
IF(LA!$H$11=2,(VLOOKUP($A113,'LA32'!$B$1:$BZ$201,'LA32'!BI$1,0)),
IF(LA!$H$11=3,(VLOOKUP($A113,'LA33'!$B$1:$BZ$201,'LA33'!BI$1,0)),
0))),".")</f>
        <v>0.01</v>
      </c>
      <c r="BK113" s="106">
        <f>IFERROR(
IF(LA!$H$11=1,(VLOOKUP($A113,'LA31'!$B$1:$BZ$201,'LA31'!BJ$1,0)),
IF(LA!$H$11=2,(VLOOKUP($A113,'LA32'!$B$1:$BZ$201,'LA32'!BJ$1,0)),
IF(LA!$H$11=3,(VLOOKUP($A113,'LA33'!$B$1:$BZ$201,'LA33'!BJ$1,0)),
0))),".")</f>
        <v>0.01</v>
      </c>
      <c r="BL113" s="106">
        <f>IFERROR(
IF(LA!$H$11=1,(VLOOKUP($A113,'LA31'!$B$1:$BZ$201,'LA31'!BK$1,0)),
IF(LA!$H$11=2,(VLOOKUP($A113,'LA32'!$B$1:$BZ$201,'LA32'!BK$1,0)),
IF(LA!$H$11=3,(VLOOKUP($A113,'LA33'!$B$1:$BZ$201,'LA33'!BK$1,0)),
0))),".")</f>
        <v>0</v>
      </c>
      <c r="BM113" s="106" t="str">
        <f>IFERROR(
IF(LA!$H$11=1,(VLOOKUP($A113,'LA31'!$B$1:$BZ$201,'LA31'!BL$1,0)),
IF(LA!$H$11=2,(VLOOKUP($A113,'LA32'!$B$1:$BZ$201,'LA32'!BL$1,0)),
IF(LA!$H$11=3,(VLOOKUP($A113,'LA33'!$B$1:$BZ$201,'LA33'!BL$1,0)),
0))),".")</f>
        <v>x</v>
      </c>
      <c r="BN113" s="106" t="str">
        <f>IFERROR(
IF(LA!$H$11=1,(VLOOKUP($A113,'LA31'!$B$1:$BZ$201,'LA31'!BM$1,0)),
IF(LA!$H$11=2,(VLOOKUP($A113,'LA32'!$B$1:$BZ$201,'LA32'!BM$1,0)),
IF(LA!$H$11=3,(VLOOKUP($A113,'LA33'!$B$1:$BZ$201,'LA33'!BM$1,0)),
0))),".")</f>
        <v>x</v>
      </c>
      <c r="BO113" s="106">
        <f>IFERROR(
IF(LA!$H$11=1,(VLOOKUP($A113,'LA31'!$B$1:$BZ$201,'LA31'!BN$1,0)),
IF(LA!$H$11=2,(VLOOKUP($A113,'LA32'!$B$1:$BZ$201,'LA32'!BN$1,0)),
IF(LA!$H$11=3,(VLOOKUP($A113,'LA33'!$B$1:$BZ$201,'LA33'!BN$1,0)),
0))),".")</f>
        <v>0</v>
      </c>
      <c r="BP113" s="106" t="str">
        <f>IFERROR(
IF(LA!$H$11=1,(VLOOKUP($A113,'LA31'!$B$1:$BZ$201,'LA31'!BO$1,0)),
IF(LA!$H$11=2,(VLOOKUP($A113,'LA32'!$B$1:$BZ$201,'LA32'!BO$1,0)),
IF(LA!$H$11=3,(VLOOKUP($A113,'LA33'!$B$1:$BZ$201,'LA33'!BO$1,0)),
0))),".")</f>
        <v>-</v>
      </c>
      <c r="BQ113" s="106" t="str">
        <f>IFERROR(
IF(LA!$H$11=1,(VLOOKUP($A113,'LA31'!$B$1:$BZ$201,'LA31'!BP$1,0)),
IF(LA!$H$11=2,(VLOOKUP($A113,'LA32'!$B$1:$BZ$201,'LA32'!BP$1,0)),
IF(LA!$H$11=3,(VLOOKUP($A113,'LA33'!$B$1:$BZ$201,'LA33'!BP$1,0)),
0))),".")</f>
        <v>-</v>
      </c>
      <c r="BR113" s="106">
        <f>IFERROR(
IF(LA!$H$11=1,(VLOOKUP($A113,'LA31'!$B$1:$BZ$201,'LA31'!BQ$1,0)),
IF(LA!$H$11=2,(VLOOKUP($A113,'LA32'!$B$1:$BZ$201,'LA32'!BQ$1,0)),
IF(LA!$H$11=3,(VLOOKUP($A113,'LA33'!$B$1:$BZ$201,'LA33'!BQ$1,0)),
0))),".")</f>
        <v>0.13</v>
      </c>
      <c r="BS113" s="106">
        <f>IFERROR(
IF(LA!$H$11=1,(VLOOKUP($A113,'LA31'!$B$1:$BZ$201,'LA31'!BR$1,0)),
IF(LA!$H$11=2,(VLOOKUP($A113,'LA32'!$B$1:$BZ$201,'LA32'!BR$1,0)),
IF(LA!$H$11=3,(VLOOKUP($A113,'LA33'!$B$1:$BZ$201,'LA33'!BR$1,0)),
0))),".")</f>
        <v>0.09</v>
      </c>
      <c r="BT113" s="106">
        <f>IFERROR(
IF(LA!$H$11=1,(VLOOKUP($A113,'LA31'!$B$1:$BZ$201,'LA31'!BS$1,0)),
IF(LA!$H$11=2,(VLOOKUP($A113,'LA32'!$B$1:$BZ$201,'LA32'!BS$1,0)),
IF(LA!$H$11=3,(VLOOKUP($A113,'LA33'!$B$1:$BZ$201,'LA33'!BS$1,0)),
0))),".")</f>
        <v>0.09</v>
      </c>
      <c r="BU113" s="106">
        <f>IFERROR(
IF(LA!$H$11=1,(VLOOKUP($A113,'LA31'!$B$1:$BZ$201,'LA31'!BT$1,0)),
IF(LA!$H$11=2,(VLOOKUP($A113,'LA32'!$B$1:$BZ$201,'LA32'!BT$1,0)),
IF(LA!$H$11=3,(VLOOKUP($A113,'LA33'!$B$1:$BZ$201,'LA33'!BT$1,0)),
0))),".")</f>
        <v>0</v>
      </c>
      <c r="BV113" s="106" t="str">
        <f>IFERROR(
IF(LA!$H$11=1,(VLOOKUP($A113,'LA31'!$B$1:$BZ$201,'LA31'!BU$1,0)),
IF(LA!$H$11=2,(VLOOKUP($A113,'LA32'!$B$1:$BZ$201,'LA32'!BU$1,0)),
IF(LA!$H$11=3,(VLOOKUP($A113,'LA33'!$B$1:$BZ$201,'LA33'!BU$1,0)),
0))),".")</f>
        <v>-</v>
      </c>
      <c r="BW113" s="106" t="str">
        <f>IFERROR(
IF(LA!$H$11=1,(VLOOKUP($A113,'LA31'!$B$1:$BZ$201,'LA31'!BV$1,0)),
IF(LA!$H$11=2,(VLOOKUP($A113,'LA32'!$B$1:$BZ$201,'LA32'!BV$1,0)),
IF(LA!$H$11=3,(VLOOKUP($A113,'LA33'!$B$1:$BZ$201,'LA33'!BV$1,0)),
0))),".")</f>
        <v>-</v>
      </c>
      <c r="BX113" s="106">
        <f>IFERROR(
IF(LA!$H$11=1,(VLOOKUP($A113,'LA31'!$B$1:$BZ$201,'LA31'!BW$1,0)),
IF(LA!$H$11=2,(VLOOKUP($A113,'LA32'!$B$1:$BZ$201,'LA32'!BW$1,0)),
IF(LA!$H$11=3,(VLOOKUP($A113,'LA33'!$B$1:$BZ$201,'LA33'!BW$1,0)),
0))),".")</f>
        <v>0.21</v>
      </c>
      <c r="BY113" s="106">
        <f>IFERROR(
IF(LA!$H$11=1,(VLOOKUP($A113,'LA31'!$B$1:$BZ$201,'LA31'!BX$1,0)),
IF(LA!$H$11=2,(VLOOKUP($A113,'LA32'!$B$1:$BZ$201,'LA32'!BX$1,0)),
IF(LA!$H$11=3,(VLOOKUP($A113,'LA33'!$B$1:$BZ$201,'LA33'!BX$1,0)),
0))),".")</f>
        <v>0.27</v>
      </c>
      <c r="BZ113" s="106">
        <f>IFERROR(
IF(LA!$H$11=1,(VLOOKUP($A113,'LA31'!$B$1:$BZ$201,'LA31'!BY$1,0)),
IF(LA!$H$11=2,(VLOOKUP($A113,'LA32'!$B$1:$BZ$201,'LA32'!BY$1,0)),
IF(LA!$H$11=3,(VLOOKUP($A113,'LA33'!$B$1:$BZ$201,'LA33'!BY$1,0)),
0))),".")</f>
        <v>0.27</v>
      </c>
    </row>
    <row r="114" spans="1:78" x14ac:dyDescent="0.2">
      <c r="A114" s="55">
        <v>874</v>
      </c>
      <c r="B114" s="55" t="s">
        <v>296</v>
      </c>
      <c r="C114" s="88" t="s">
        <v>196</v>
      </c>
      <c r="D114" s="59">
        <f>IFERROR(
IF(LA!$H$11=1,(VLOOKUP($A114,'LA31'!$B$1:$BZ$201,'LA31'!C$1,0)),
IF(LA!$H$11=2,(VLOOKUP($A114,'LA32'!$B$1:$BZ$201,'LA32'!C$1,0)),
IF(LA!$H$11=3,(VLOOKUP($A114,'LA33'!$B$1:$BZ$201,'LA33'!C$1,0)),
0))),".")</f>
        <v>80</v>
      </c>
      <c r="E114" s="59">
        <f>IFERROR(
IF(LA!$H$11=1,(VLOOKUP($A114,'LA31'!$B$1:$BZ$201,'LA31'!D$1,0)),
IF(LA!$H$11=2,(VLOOKUP($A114,'LA32'!$B$1:$BZ$201,'LA32'!D$1,0)),
IF(LA!$H$11=3,(VLOOKUP($A114,'LA33'!$B$1:$BZ$201,'LA33'!D$1,0)),
0))),".")</f>
        <v>910</v>
      </c>
      <c r="F114" s="59">
        <f>IFERROR(
IF(LA!$H$11=1,(VLOOKUP($A114,'LA31'!$B$1:$BZ$201,'LA31'!E$1,0)),
IF(LA!$H$11=2,(VLOOKUP($A114,'LA32'!$B$1:$BZ$201,'LA32'!E$1,0)),
IF(LA!$H$11=3,(VLOOKUP($A114,'LA33'!$B$1:$BZ$201,'LA33'!E$1,0)),
0))),".")</f>
        <v>990</v>
      </c>
      <c r="G114" s="106">
        <f>IFERROR(
IF(LA!$H$11=1,(VLOOKUP($A114,'LA31'!$B$1:$BZ$201,'LA31'!F$1,0)),
IF(LA!$H$11=2,(VLOOKUP($A114,'LA32'!$B$1:$BZ$201,'LA32'!F$1,0)),
IF(LA!$H$11=3,(VLOOKUP($A114,'LA33'!$B$1:$BZ$201,'LA33'!F$1,0)),
0))),".")</f>
        <v>0.76</v>
      </c>
      <c r="H114" s="106">
        <f>IFERROR(
IF(LA!$H$11=1,(VLOOKUP($A114,'LA31'!$B$1:$BZ$201,'LA31'!G$1,0)),
IF(LA!$H$11=2,(VLOOKUP($A114,'LA32'!$B$1:$BZ$201,'LA32'!G$1,0)),
IF(LA!$H$11=3,(VLOOKUP($A114,'LA33'!$B$1:$BZ$201,'LA33'!G$1,0)),
0))),".")</f>
        <v>0.83</v>
      </c>
      <c r="I114" s="106">
        <f>IFERROR(
IF(LA!$H$11=1,(VLOOKUP($A114,'LA31'!$B$1:$BZ$201,'LA31'!H$1,0)),
IF(LA!$H$11=2,(VLOOKUP($A114,'LA32'!$B$1:$BZ$201,'LA32'!H$1,0)),
IF(LA!$H$11=3,(VLOOKUP($A114,'LA33'!$B$1:$BZ$201,'LA33'!H$1,0)),
0))),".")</f>
        <v>0.83</v>
      </c>
      <c r="J114" s="106">
        <f>IFERROR(
IF(LA!$H$11=1,(VLOOKUP($A114,'LA31'!$B$1:$BZ$201,'LA31'!I$1,0)),
IF(LA!$H$11=2,(VLOOKUP($A114,'LA32'!$B$1:$BZ$201,'LA32'!I$1,0)),
IF(LA!$H$11=3,(VLOOKUP($A114,'LA33'!$B$1:$BZ$201,'LA33'!I$1,0)),
0))),".")</f>
        <v>0.55000000000000004</v>
      </c>
      <c r="K114" s="106">
        <f>IFERROR(
IF(LA!$H$11=1,(VLOOKUP($A114,'LA31'!$B$1:$BZ$201,'LA31'!J$1,0)),
IF(LA!$H$11=2,(VLOOKUP($A114,'LA32'!$B$1:$BZ$201,'LA32'!J$1,0)),
IF(LA!$H$11=3,(VLOOKUP($A114,'LA33'!$B$1:$BZ$201,'LA33'!J$1,0)),
0))),".")</f>
        <v>0.71</v>
      </c>
      <c r="L114" s="106">
        <f>IFERROR(
IF(LA!$H$11=1,(VLOOKUP($A114,'LA31'!$B$1:$BZ$201,'LA31'!K$1,0)),
IF(LA!$H$11=2,(VLOOKUP($A114,'LA32'!$B$1:$BZ$201,'LA32'!K$1,0)),
IF(LA!$H$11=3,(VLOOKUP($A114,'LA33'!$B$1:$BZ$201,'LA33'!K$1,0)),
0))),".")</f>
        <v>0.7</v>
      </c>
      <c r="M114" s="106">
        <f>IFERROR(
IF(LA!$H$11=1,(VLOOKUP($A114,'LA31'!$B$1:$BZ$201,'LA31'!L$1,0)),
IF(LA!$H$11=2,(VLOOKUP($A114,'LA32'!$B$1:$BZ$201,'LA32'!L$1,0)),
IF(LA!$H$11=3,(VLOOKUP($A114,'LA33'!$B$1:$BZ$201,'LA33'!L$1,0)),
0))),".")</f>
        <v>0.11</v>
      </c>
      <c r="N114" s="106">
        <f>IFERROR(
IF(LA!$H$11=1,(VLOOKUP($A114,'LA31'!$B$1:$BZ$201,'LA31'!M$1,0)),
IF(LA!$H$11=2,(VLOOKUP($A114,'LA32'!$B$1:$BZ$201,'LA32'!M$1,0)),
IF(LA!$H$11=3,(VLOOKUP($A114,'LA33'!$B$1:$BZ$201,'LA33'!M$1,0)),
0))),".")</f>
        <v>7.0000000000000007E-2</v>
      </c>
      <c r="O114" s="106">
        <f>IFERROR(
IF(LA!$H$11=1,(VLOOKUP($A114,'LA31'!$B$1:$BZ$201,'LA31'!N$1,0)),
IF(LA!$H$11=2,(VLOOKUP($A114,'LA32'!$B$1:$BZ$201,'LA32'!N$1,0)),
IF(LA!$H$11=3,(VLOOKUP($A114,'LA33'!$B$1:$BZ$201,'LA33'!N$1,0)),
0))),".")</f>
        <v>7.0000000000000007E-2</v>
      </c>
      <c r="P114" s="106">
        <f>IFERROR(
IF(LA!$H$11=1,(VLOOKUP($A114,'LA31'!$B$1:$BZ$201,'LA31'!O$1,0)),
IF(LA!$H$11=2,(VLOOKUP($A114,'LA32'!$B$1:$BZ$201,'LA32'!O$1,0)),
IF(LA!$H$11=3,(VLOOKUP($A114,'LA33'!$B$1:$BZ$201,'LA33'!O$1,0)),
0))),".")</f>
        <v>0</v>
      </c>
      <c r="Q114" s="106" t="str">
        <f>IFERROR(
IF(LA!$H$11=1,(VLOOKUP($A114,'LA31'!$B$1:$BZ$201,'LA31'!P$1,0)),
IF(LA!$H$11=2,(VLOOKUP($A114,'LA32'!$B$1:$BZ$201,'LA32'!P$1,0)),
IF(LA!$H$11=3,(VLOOKUP($A114,'LA33'!$B$1:$BZ$201,'LA33'!P$1,0)),
0))),".")</f>
        <v>x</v>
      </c>
      <c r="R114" s="106" t="str">
        <f>IFERROR(
IF(LA!$H$11=1,(VLOOKUP($A114,'LA31'!$B$1:$BZ$201,'LA31'!Q$1,0)),
IF(LA!$H$11=2,(VLOOKUP($A114,'LA32'!$B$1:$BZ$201,'LA32'!Q$1,0)),
IF(LA!$H$11=3,(VLOOKUP($A114,'LA33'!$B$1:$BZ$201,'LA33'!Q$1,0)),
0))),".")</f>
        <v>x</v>
      </c>
      <c r="S114" s="106">
        <f>IFERROR(
IF(LA!$H$11=1,(VLOOKUP($A114,'LA31'!$B$1:$BZ$201,'LA31'!R$1,0)),
IF(LA!$H$11=2,(VLOOKUP($A114,'LA32'!$B$1:$BZ$201,'LA32'!R$1,0)),
IF(LA!$H$11=3,(VLOOKUP($A114,'LA33'!$B$1:$BZ$201,'LA33'!R$1,0)),
0))),".")</f>
        <v>0</v>
      </c>
      <c r="T114" s="106">
        <f>IFERROR(
IF(LA!$H$11=1,(VLOOKUP($A114,'LA31'!$B$1:$BZ$201,'LA31'!S$1,0)),
IF(LA!$H$11=2,(VLOOKUP($A114,'LA32'!$B$1:$BZ$201,'LA32'!S$1,0)),
IF(LA!$H$11=3,(VLOOKUP($A114,'LA33'!$B$1:$BZ$201,'LA33'!S$1,0)),
0))),".")</f>
        <v>0.02</v>
      </c>
      <c r="U114" s="106">
        <f>IFERROR(
IF(LA!$H$11=1,(VLOOKUP($A114,'LA31'!$B$1:$BZ$201,'LA31'!T$1,0)),
IF(LA!$H$11=2,(VLOOKUP($A114,'LA32'!$B$1:$BZ$201,'LA32'!T$1,0)),
IF(LA!$H$11=3,(VLOOKUP($A114,'LA33'!$B$1:$BZ$201,'LA33'!T$1,0)),
0))),".")</f>
        <v>0.02</v>
      </c>
      <c r="V114" s="106" t="str">
        <f>IFERROR(
IF(LA!$H$11=1,(VLOOKUP($A114,'LA31'!$B$1:$BZ$201,'LA31'!U$1,0)),
IF(LA!$H$11=2,(VLOOKUP($A114,'LA32'!$B$1:$BZ$201,'LA32'!U$1,0)),
IF(LA!$H$11=3,(VLOOKUP($A114,'LA33'!$B$1:$BZ$201,'LA33'!U$1,0)),
0))),".")</f>
        <v>x</v>
      </c>
      <c r="W114" s="106">
        <f>IFERROR(
IF(LA!$H$11=1,(VLOOKUP($A114,'LA31'!$B$1:$BZ$201,'LA31'!V$1,0)),
IF(LA!$H$11=2,(VLOOKUP($A114,'LA32'!$B$1:$BZ$201,'LA32'!V$1,0)),
IF(LA!$H$11=3,(VLOOKUP($A114,'LA33'!$B$1:$BZ$201,'LA33'!V$1,0)),
0))),".")</f>
        <v>0.03</v>
      </c>
      <c r="X114" s="106">
        <f>IFERROR(
IF(LA!$H$11=1,(VLOOKUP($A114,'LA31'!$B$1:$BZ$201,'LA31'!W$1,0)),
IF(LA!$H$11=2,(VLOOKUP($A114,'LA32'!$B$1:$BZ$201,'LA32'!W$1,0)),
IF(LA!$H$11=3,(VLOOKUP($A114,'LA33'!$B$1:$BZ$201,'LA33'!W$1,0)),
0))),".")</f>
        <v>0.03</v>
      </c>
      <c r="Y114" s="106">
        <f>IFERROR(
IF(LA!$H$11=1,(VLOOKUP($A114,'LA31'!$B$1:$BZ$201,'LA31'!X$1,0)),
IF(LA!$H$11=2,(VLOOKUP($A114,'LA32'!$B$1:$BZ$201,'LA32'!X$1,0)),
IF(LA!$H$11=3,(VLOOKUP($A114,'LA33'!$B$1:$BZ$201,'LA33'!X$1,0)),
0))),".")</f>
        <v>0</v>
      </c>
      <c r="Z114" s="106">
        <f>IFERROR(
IF(LA!$H$11=1,(VLOOKUP($A114,'LA31'!$B$1:$BZ$201,'LA31'!Y$1,0)),
IF(LA!$H$11=2,(VLOOKUP($A114,'LA32'!$B$1:$BZ$201,'LA32'!Y$1,0)),
IF(LA!$H$11=3,(VLOOKUP($A114,'LA33'!$B$1:$BZ$201,'LA33'!Y$1,0)),
0))),".")</f>
        <v>0</v>
      </c>
      <c r="AA114" s="106">
        <f>IFERROR(
IF(LA!$H$11=1,(VLOOKUP($A114,'LA31'!$B$1:$BZ$201,'LA31'!Z$1,0)),
IF(LA!$H$11=2,(VLOOKUP($A114,'LA32'!$B$1:$BZ$201,'LA32'!Z$1,0)),
IF(LA!$H$11=3,(VLOOKUP($A114,'LA33'!$B$1:$BZ$201,'LA33'!Z$1,0)),
0))),".")</f>
        <v>0</v>
      </c>
      <c r="AB114" s="106">
        <f>IFERROR(
IF(LA!$H$11=1,(VLOOKUP($A114,'LA31'!$B$1:$BZ$201,'LA31'!AA$1,0)),
IF(LA!$H$11=2,(VLOOKUP($A114,'LA32'!$B$1:$BZ$201,'LA32'!AA$1,0)),
IF(LA!$H$11=3,(VLOOKUP($A114,'LA33'!$B$1:$BZ$201,'LA33'!AA$1,0)),
0))),".")</f>
        <v>0</v>
      </c>
      <c r="AC114" s="106">
        <f>IFERROR(
IF(LA!$H$11=1,(VLOOKUP($A114,'LA31'!$B$1:$BZ$201,'LA31'!AB$1,0)),
IF(LA!$H$11=2,(VLOOKUP($A114,'LA32'!$B$1:$BZ$201,'LA32'!AB$1,0)),
IF(LA!$H$11=3,(VLOOKUP($A114,'LA33'!$B$1:$BZ$201,'LA33'!AB$1,0)),
0))),".")</f>
        <v>0</v>
      </c>
      <c r="AD114" s="106">
        <f>IFERROR(
IF(LA!$H$11=1,(VLOOKUP($A114,'LA31'!$B$1:$BZ$201,'LA31'!AC$1,0)),
IF(LA!$H$11=2,(VLOOKUP($A114,'LA32'!$B$1:$BZ$201,'LA32'!AC$1,0)),
IF(LA!$H$11=3,(VLOOKUP($A114,'LA33'!$B$1:$BZ$201,'LA33'!AC$1,0)),
0))),".")</f>
        <v>0</v>
      </c>
      <c r="AE114" s="106">
        <f>IFERROR(
IF(LA!$H$11=1,(VLOOKUP($A114,'LA31'!$B$1:$BZ$201,'LA31'!AD$1,0)),
IF(LA!$H$11=2,(VLOOKUP($A114,'LA32'!$B$1:$BZ$201,'LA32'!AD$1,0)),
IF(LA!$H$11=3,(VLOOKUP($A114,'LA33'!$B$1:$BZ$201,'LA33'!AD$1,0)),
0))),".")</f>
        <v>0</v>
      </c>
      <c r="AF114" s="106">
        <f>IFERROR(
IF(LA!$H$11=1,(VLOOKUP($A114,'LA31'!$B$1:$BZ$201,'LA31'!AE$1,0)),
IF(LA!$H$11=2,(VLOOKUP($A114,'LA32'!$B$1:$BZ$201,'LA32'!AE$1,0)),
IF(LA!$H$11=3,(VLOOKUP($A114,'LA33'!$B$1:$BZ$201,'LA33'!AE$1,0)),
0))),".")</f>
        <v>0.04</v>
      </c>
      <c r="AG114" s="106">
        <f>IFERROR(
IF(LA!$H$11=1,(VLOOKUP($A114,'LA31'!$B$1:$BZ$201,'LA31'!AF$1,0)),
IF(LA!$H$11=2,(VLOOKUP($A114,'LA32'!$B$1:$BZ$201,'LA32'!AF$1,0)),
IF(LA!$H$11=3,(VLOOKUP($A114,'LA33'!$B$1:$BZ$201,'LA33'!AF$1,0)),
0))),".")</f>
        <v>0.04</v>
      </c>
      <c r="AH114" s="106">
        <f>IFERROR(
IF(LA!$H$11=1,(VLOOKUP($A114,'LA31'!$B$1:$BZ$201,'LA31'!AG$1,0)),
IF(LA!$H$11=2,(VLOOKUP($A114,'LA32'!$B$1:$BZ$201,'LA32'!AG$1,0)),
IF(LA!$H$11=3,(VLOOKUP($A114,'LA33'!$B$1:$BZ$201,'LA33'!AG$1,0)),
0))),".")</f>
        <v>0.43</v>
      </c>
      <c r="AI114" s="106">
        <f>IFERROR(
IF(LA!$H$11=1,(VLOOKUP($A114,'LA31'!$B$1:$BZ$201,'LA31'!AH$1,0)),
IF(LA!$H$11=2,(VLOOKUP($A114,'LA32'!$B$1:$BZ$201,'LA32'!AH$1,0)),
IF(LA!$H$11=3,(VLOOKUP($A114,'LA33'!$B$1:$BZ$201,'LA33'!AH$1,0)),
0))),".")</f>
        <v>0.59</v>
      </c>
      <c r="AJ114" s="106">
        <f>IFERROR(
IF(LA!$H$11=1,(VLOOKUP($A114,'LA31'!$B$1:$BZ$201,'LA31'!AI$1,0)),
IF(LA!$H$11=2,(VLOOKUP($A114,'LA32'!$B$1:$BZ$201,'LA32'!AI$1,0)),
IF(LA!$H$11=3,(VLOOKUP($A114,'LA33'!$B$1:$BZ$201,'LA33'!AI$1,0)),
0))),".")</f>
        <v>0.56999999999999995</v>
      </c>
      <c r="AK114" s="106" t="str">
        <f>IFERROR(
IF(LA!$H$11=1,(VLOOKUP($A114,'LA31'!$B$1:$BZ$201,'LA31'!AJ$1,0)),
IF(LA!$H$11=2,(VLOOKUP($A114,'LA32'!$B$1:$BZ$201,'LA32'!AJ$1,0)),
IF(LA!$H$11=3,(VLOOKUP($A114,'LA33'!$B$1:$BZ$201,'LA33'!AJ$1,0)),
0))),".")</f>
        <v>x</v>
      </c>
      <c r="AL114" s="106">
        <f>IFERROR(
IF(LA!$H$11=1,(VLOOKUP($A114,'LA31'!$B$1:$BZ$201,'LA31'!AK$1,0)),
IF(LA!$H$11=2,(VLOOKUP($A114,'LA32'!$B$1:$BZ$201,'LA32'!AK$1,0)),
IF(LA!$H$11=3,(VLOOKUP($A114,'LA33'!$B$1:$BZ$201,'LA33'!AK$1,0)),
0))),".")</f>
        <v>0.17</v>
      </c>
      <c r="AM114" s="106">
        <f>IFERROR(
IF(LA!$H$11=1,(VLOOKUP($A114,'LA31'!$B$1:$BZ$201,'LA31'!AL$1,0)),
IF(LA!$H$11=2,(VLOOKUP($A114,'LA32'!$B$1:$BZ$201,'LA32'!AL$1,0)),
IF(LA!$H$11=3,(VLOOKUP($A114,'LA33'!$B$1:$BZ$201,'LA33'!AL$1,0)),
0))),".")</f>
        <v>0.16</v>
      </c>
      <c r="AN114" s="106">
        <f>IFERROR(
IF(LA!$H$11=1,(VLOOKUP($A114,'LA31'!$B$1:$BZ$201,'LA31'!AM$1,0)),
IF(LA!$H$11=2,(VLOOKUP($A114,'LA32'!$B$1:$BZ$201,'LA32'!AM$1,0)),
IF(LA!$H$11=3,(VLOOKUP($A114,'LA33'!$B$1:$BZ$201,'LA33'!AM$1,0)),
0))),".")</f>
        <v>0</v>
      </c>
      <c r="AO114" s="106">
        <f>IFERROR(
IF(LA!$H$11=1,(VLOOKUP($A114,'LA31'!$B$1:$BZ$201,'LA31'!AN$1,0)),
IF(LA!$H$11=2,(VLOOKUP($A114,'LA32'!$B$1:$BZ$201,'LA32'!AN$1,0)),
IF(LA!$H$11=3,(VLOOKUP($A114,'LA33'!$B$1:$BZ$201,'LA33'!AN$1,0)),
0))),".")</f>
        <v>0.01</v>
      </c>
      <c r="AP114" s="106">
        <f>IFERROR(
IF(LA!$H$11=1,(VLOOKUP($A114,'LA31'!$B$1:$BZ$201,'LA31'!AO$1,0)),
IF(LA!$H$11=2,(VLOOKUP($A114,'LA32'!$B$1:$BZ$201,'LA32'!AO$1,0)),
IF(LA!$H$11=3,(VLOOKUP($A114,'LA33'!$B$1:$BZ$201,'LA33'!AO$1,0)),
0))),".")</f>
        <v>0.01</v>
      </c>
      <c r="AQ114" s="106" t="str">
        <f>IFERROR(
IF(LA!$H$11=1,(VLOOKUP($A114,'LA31'!$B$1:$BZ$201,'LA31'!AP$1,0)),
IF(LA!$H$11=2,(VLOOKUP($A114,'LA32'!$B$1:$BZ$201,'LA32'!AP$1,0)),
IF(LA!$H$11=3,(VLOOKUP($A114,'LA33'!$B$1:$BZ$201,'LA33'!AP$1,0)),
0))),".")</f>
        <v>x</v>
      </c>
      <c r="AR114" s="106">
        <f>IFERROR(
IF(LA!$H$11=1,(VLOOKUP($A114,'LA31'!$B$1:$BZ$201,'LA31'!AQ$1,0)),
IF(LA!$H$11=2,(VLOOKUP($A114,'LA32'!$B$1:$BZ$201,'LA32'!AQ$1,0)),
IF(LA!$H$11=3,(VLOOKUP($A114,'LA33'!$B$1:$BZ$201,'LA33'!AQ$1,0)),
0))),".")</f>
        <v>0.11</v>
      </c>
      <c r="AS114" s="106">
        <f>IFERROR(
IF(LA!$H$11=1,(VLOOKUP($A114,'LA31'!$B$1:$BZ$201,'LA31'!AR$1,0)),
IF(LA!$H$11=2,(VLOOKUP($A114,'LA32'!$B$1:$BZ$201,'LA32'!AR$1,0)),
IF(LA!$H$11=3,(VLOOKUP($A114,'LA33'!$B$1:$BZ$201,'LA33'!AR$1,0)),
0))),".")</f>
        <v>0.11</v>
      </c>
      <c r="AT114" s="106">
        <f>IFERROR(
IF(LA!$H$11=1,(VLOOKUP($A114,'LA31'!$B$1:$BZ$201,'LA31'!AS$1,0)),
IF(LA!$H$11=2,(VLOOKUP($A114,'LA32'!$B$1:$BZ$201,'LA32'!AS$1,0)),
IF(LA!$H$11=3,(VLOOKUP($A114,'LA33'!$B$1:$BZ$201,'LA33'!AS$1,0)),
0))),".")</f>
        <v>0.33</v>
      </c>
      <c r="AU114" s="106">
        <f>IFERROR(
IF(LA!$H$11=1,(VLOOKUP($A114,'LA31'!$B$1:$BZ$201,'LA31'!AT$1,0)),
IF(LA!$H$11=2,(VLOOKUP($A114,'LA32'!$B$1:$BZ$201,'LA32'!AT$1,0)),
IF(LA!$H$11=3,(VLOOKUP($A114,'LA33'!$B$1:$BZ$201,'LA33'!AT$1,0)),
0))),".")</f>
        <v>0.41</v>
      </c>
      <c r="AV114" s="106">
        <f>IFERROR(
IF(LA!$H$11=1,(VLOOKUP($A114,'LA31'!$B$1:$BZ$201,'LA31'!AU$1,0)),
IF(LA!$H$11=2,(VLOOKUP($A114,'LA32'!$B$1:$BZ$201,'LA32'!AU$1,0)),
IF(LA!$H$11=3,(VLOOKUP($A114,'LA33'!$B$1:$BZ$201,'LA33'!AU$1,0)),
0))),".")</f>
        <v>0.4</v>
      </c>
      <c r="AW114" s="106" t="str">
        <f>IFERROR(
IF(LA!$H$11=1,(VLOOKUP($A114,'LA31'!$B$1:$BZ$201,'LA31'!AV$1,0)),
IF(LA!$H$11=2,(VLOOKUP($A114,'LA32'!$B$1:$BZ$201,'LA32'!AV$1,0)),
IF(LA!$H$11=3,(VLOOKUP($A114,'LA33'!$B$1:$BZ$201,'LA33'!AV$1,0)),
0))),".")</f>
        <v>x</v>
      </c>
      <c r="AX114" s="106">
        <f>IFERROR(
IF(LA!$H$11=1,(VLOOKUP($A114,'LA31'!$B$1:$BZ$201,'LA31'!AW$1,0)),
IF(LA!$H$11=2,(VLOOKUP($A114,'LA32'!$B$1:$BZ$201,'LA32'!AW$1,0)),
IF(LA!$H$11=3,(VLOOKUP($A114,'LA33'!$B$1:$BZ$201,'LA33'!AW$1,0)),
0))),".")</f>
        <v>0.01</v>
      </c>
      <c r="AY114" s="106">
        <f>IFERROR(
IF(LA!$H$11=1,(VLOOKUP($A114,'LA31'!$B$1:$BZ$201,'LA31'!AX$1,0)),
IF(LA!$H$11=2,(VLOOKUP($A114,'LA32'!$B$1:$BZ$201,'LA32'!AX$1,0)),
IF(LA!$H$11=3,(VLOOKUP($A114,'LA33'!$B$1:$BZ$201,'LA33'!AX$1,0)),
0))),".")</f>
        <v>0.01</v>
      </c>
      <c r="AZ114" s="106">
        <f>IFERROR(
IF(LA!$H$11=1,(VLOOKUP($A114,'LA31'!$B$1:$BZ$201,'LA31'!AY$1,0)),
IF(LA!$H$11=2,(VLOOKUP($A114,'LA32'!$B$1:$BZ$201,'LA32'!AY$1,0)),
IF(LA!$H$11=3,(VLOOKUP($A114,'LA33'!$B$1:$BZ$201,'LA33'!AY$1,0)),
0))),".")</f>
        <v>0</v>
      </c>
      <c r="BA114" s="106">
        <f>IFERROR(
IF(LA!$H$11=1,(VLOOKUP($A114,'LA31'!$B$1:$BZ$201,'LA31'!AZ$1,0)),
IF(LA!$H$11=2,(VLOOKUP($A114,'LA32'!$B$1:$BZ$201,'LA32'!AZ$1,0)),
IF(LA!$H$11=3,(VLOOKUP($A114,'LA33'!$B$1:$BZ$201,'LA33'!AZ$1,0)),
0))),".")</f>
        <v>0</v>
      </c>
      <c r="BB114" s="106">
        <f>IFERROR(
IF(LA!$H$11=1,(VLOOKUP($A114,'LA31'!$B$1:$BZ$201,'LA31'!BA$1,0)),
IF(LA!$H$11=2,(VLOOKUP($A114,'LA32'!$B$1:$BZ$201,'LA32'!BA$1,0)),
IF(LA!$H$11=3,(VLOOKUP($A114,'LA33'!$B$1:$BZ$201,'LA33'!BA$1,0)),
0))),".")</f>
        <v>0</v>
      </c>
      <c r="BC114" s="106">
        <f>IFERROR(
IF(LA!$H$11=1,(VLOOKUP($A114,'LA31'!$B$1:$BZ$201,'LA31'!BB$1,0)),
IF(LA!$H$11=2,(VLOOKUP($A114,'LA32'!$B$1:$BZ$201,'LA32'!BB$1,0)),
IF(LA!$H$11=3,(VLOOKUP($A114,'LA33'!$B$1:$BZ$201,'LA33'!BB$1,0)),
0))),".")</f>
        <v>0.21</v>
      </c>
      <c r="BD114" s="106">
        <f>IFERROR(
IF(LA!$H$11=1,(VLOOKUP($A114,'LA31'!$B$1:$BZ$201,'LA31'!BC$1,0)),
IF(LA!$H$11=2,(VLOOKUP($A114,'LA32'!$B$1:$BZ$201,'LA32'!BC$1,0)),
IF(LA!$H$11=3,(VLOOKUP($A114,'LA33'!$B$1:$BZ$201,'LA33'!BC$1,0)),
0))),".")</f>
        <v>0.11</v>
      </c>
      <c r="BE114" s="106">
        <f>IFERROR(
IF(LA!$H$11=1,(VLOOKUP($A114,'LA31'!$B$1:$BZ$201,'LA31'!BD$1,0)),
IF(LA!$H$11=2,(VLOOKUP($A114,'LA32'!$B$1:$BZ$201,'LA32'!BD$1,0)),
IF(LA!$H$11=3,(VLOOKUP($A114,'LA33'!$B$1:$BZ$201,'LA33'!BD$1,0)),
0))),".")</f>
        <v>0.12</v>
      </c>
      <c r="BF114" s="106">
        <f>IFERROR(
IF(LA!$H$11=1,(VLOOKUP($A114,'LA31'!$B$1:$BZ$201,'LA31'!BE$1,0)),
IF(LA!$H$11=2,(VLOOKUP($A114,'LA32'!$B$1:$BZ$201,'LA32'!BE$1,0)),
IF(LA!$H$11=3,(VLOOKUP($A114,'LA33'!$B$1:$BZ$201,'LA33'!BE$1,0)),
0))),".")</f>
        <v>0.13</v>
      </c>
      <c r="BG114" s="106">
        <f>IFERROR(
IF(LA!$H$11=1,(VLOOKUP($A114,'LA31'!$B$1:$BZ$201,'LA31'!BF$1,0)),
IF(LA!$H$11=2,(VLOOKUP($A114,'LA32'!$B$1:$BZ$201,'LA32'!BF$1,0)),
IF(LA!$H$11=3,(VLOOKUP($A114,'LA33'!$B$1:$BZ$201,'LA33'!BF$1,0)),
0))),".")</f>
        <v>0.05</v>
      </c>
      <c r="BH114" s="106">
        <f>IFERROR(
IF(LA!$H$11=1,(VLOOKUP($A114,'LA31'!$B$1:$BZ$201,'LA31'!BG$1,0)),
IF(LA!$H$11=2,(VLOOKUP($A114,'LA32'!$B$1:$BZ$201,'LA32'!BG$1,0)),
IF(LA!$H$11=3,(VLOOKUP($A114,'LA33'!$B$1:$BZ$201,'LA33'!BG$1,0)),
0))),".")</f>
        <v>0.06</v>
      </c>
      <c r="BI114" s="106">
        <f>IFERROR(
IF(LA!$H$11=1,(VLOOKUP($A114,'LA31'!$B$1:$BZ$201,'LA31'!BH$1,0)),
IF(LA!$H$11=2,(VLOOKUP($A114,'LA32'!$B$1:$BZ$201,'LA32'!BH$1,0)),
IF(LA!$H$11=3,(VLOOKUP($A114,'LA33'!$B$1:$BZ$201,'LA33'!BH$1,0)),
0))),".")</f>
        <v>0.08</v>
      </c>
      <c r="BJ114" s="106">
        <f>IFERROR(
IF(LA!$H$11=1,(VLOOKUP($A114,'LA31'!$B$1:$BZ$201,'LA31'!BI$1,0)),
IF(LA!$H$11=2,(VLOOKUP($A114,'LA32'!$B$1:$BZ$201,'LA32'!BI$1,0)),
IF(LA!$H$11=3,(VLOOKUP($A114,'LA33'!$B$1:$BZ$201,'LA33'!BI$1,0)),
0))),".")</f>
        <v>0.06</v>
      </c>
      <c r="BK114" s="106">
        <f>IFERROR(
IF(LA!$H$11=1,(VLOOKUP($A114,'LA31'!$B$1:$BZ$201,'LA31'!BJ$1,0)),
IF(LA!$H$11=2,(VLOOKUP($A114,'LA32'!$B$1:$BZ$201,'LA32'!BJ$1,0)),
IF(LA!$H$11=3,(VLOOKUP($A114,'LA33'!$B$1:$BZ$201,'LA33'!BJ$1,0)),
0))),".")</f>
        <v>0.06</v>
      </c>
      <c r="BL114" s="106">
        <f>IFERROR(
IF(LA!$H$11=1,(VLOOKUP($A114,'LA31'!$B$1:$BZ$201,'LA31'!BK$1,0)),
IF(LA!$H$11=2,(VLOOKUP($A114,'LA32'!$B$1:$BZ$201,'LA32'!BK$1,0)),
IF(LA!$H$11=3,(VLOOKUP($A114,'LA33'!$B$1:$BZ$201,'LA33'!BK$1,0)),
0))),".")</f>
        <v>0</v>
      </c>
      <c r="BM114" s="106">
        <f>IFERROR(
IF(LA!$H$11=1,(VLOOKUP($A114,'LA31'!$B$1:$BZ$201,'LA31'!BL$1,0)),
IF(LA!$H$11=2,(VLOOKUP($A114,'LA32'!$B$1:$BZ$201,'LA32'!BL$1,0)),
IF(LA!$H$11=3,(VLOOKUP($A114,'LA33'!$B$1:$BZ$201,'LA33'!BL$1,0)),
0))),".")</f>
        <v>0</v>
      </c>
      <c r="BN114" s="106">
        <f>IFERROR(
IF(LA!$H$11=1,(VLOOKUP($A114,'LA31'!$B$1:$BZ$201,'LA31'!BM$1,0)),
IF(LA!$H$11=2,(VLOOKUP($A114,'LA32'!$B$1:$BZ$201,'LA32'!BM$1,0)),
IF(LA!$H$11=3,(VLOOKUP($A114,'LA33'!$B$1:$BZ$201,'LA33'!BM$1,0)),
0))),".")</f>
        <v>0</v>
      </c>
      <c r="BO114" s="106">
        <f>IFERROR(
IF(LA!$H$11=1,(VLOOKUP($A114,'LA31'!$B$1:$BZ$201,'LA31'!BN$1,0)),
IF(LA!$H$11=2,(VLOOKUP($A114,'LA32'!$B$1:$BZ$201,'LA32'!BN$1,0)),
IF(LA!$H$11=3,(VLOOKUP($A114,'LA33'!$B$1:$BZ$201,'LA33'!BN$1,0)),
0))),".")</f>
        <v>0</v>
      </c>
      <c r="BP114" s="106">
        <f>IFERROR(
IF(LA!$H$11=1,(VLOOKUP($A114,'LA31'!$B$1:$BZ$201,'LA31'!BO$1,0)),
IF(LA!$H$11=2,(VLOOKUP($A114,'LA32'!$B$1:$BZ$201,'LA32'!BO$1,0)),
IF(LA!$H$11=3,(VLOOKUP($A114,'LA33'!$B$1:$BZ$201,'LA33'!BO$1,0)),
0))),".")</f>
        <v>0.01</v>
      </c>
      <c r="BQ114" s="106">
        <f>IFERROR(
IF(LA!$H$11=1,(VLOOKUP($A114,'LA31'!$B$1:$BZ$201,'LA31'!BP$1,0)),
IF(LA!$H$11=2,(VLOOKUP($A114,'LA32'!$B$1:$BZ$201,'LA32'!BP$1,0)),
IF(LA!$H$11=3,(VLOOKUP($A114,'LA33'!$B$1:$BZ$201,'LA33'!BP$1,0)),
0))),".")</f>
        <v>0.01</v>
      </c>
      <c r="BR114" s="106" t="str">
        <f>IFERROR(
IF(LA!$H$11=1,(VLOOKUP($A114,'LA31'!$B$1:$BZ$201,'LA31'!BQ$1,0)),
IF(LA!$H$11=2,(VLOOKUP($A114,'LA32'!$B$1:$BZ$201,'LA32'!BQ$1,0)),
IF(LA!$H$11=3,(VLOOKUP($A114,'LA33'!$B$1:$BZ$201,'LA33'!BQ$1,0)),
0))),".")</f>
        <v>x</v>
      </c>
      <c r="BS114" s="106">
        <f>IFERROR(
IF(LA!$H$11=1,(VLOOKUP($A114,'LA31'!$B$1:$BZ$201,'LA31'!BR$1,0)),
IF(LA!$H$11=2,(VLOOKUP($A114,'LA32'!$B$1:$BZ$201,'LA32'!BR$1,0)),
IF(LA!$H$11=3,(VLOOKUP($A114,'LA33'!$B$1:$BZ$201,'LA33'!BR$1,0)),
0))),".")</f>
        <v>0.04</v>
      </c>
      <c r="BT114" s="106">
        <f>IFERROR(
IF(LA!$H$11=1,(VLOOKUP($A114,'LA31'!$B$1:$BZ$201,'LA31'!BS$1,0)),
IF(LA!$H$11=2,(VLOOKUP($A114,'LA32'!$B$1:$BZ$201,'LA32'!BS$1,0)),
IF(LA!$H$11=3,(VLOOKUP($A114,'LA33'!$B$1:$BZ$201,'LA33'!BS$1,0)),
0))),".")</f>
        <v>0.04</v>
      </c>
      <c r="BU114" s="106" t="str">
        <f>IFERROR(
IF(LA!$H$11=1,(VLOOKUP($A114,'LA31'!$B$1:$BZ$201,'LA31'!BT$1,0)),
IF(LA!$H$11=2,(VLOOKUP($A114,'LA32'!$B$1:$BZ$201,'LA32'!BT$1,0)),
IF(LA!$H$11=3,(VLOOKUP($A114,'LA33'!$B$1:$BZ$201,'LA33'!BT$1,0)),
0))),".")</f>
        <v>x</v>
      </c>
      <c r="BV114" s="106">
        <f>IFERROR(
IF(LA!$H$11=1,(VLOOKUP($A114,'LA31'!$B$1:$BZ$201,'LA31'!BU$1,0)),
IF(LA!$H$11=2,(VLOOKUP($A114,'LA32'!$B$1:$BZ$201,'LA32'!BU$1,0)),
IF(LA!$H$11=3,(VLOOKUP($A114,'LA33'!$B$1:$BZ$201,'LA33'!BU$1,0)),
0))),".")</f>
        <v>0.02</v>
      </c>
      <c r="BW114" s="106">
        <f>IFERROR(
IF(LA!$H$11=1,(VLOOKUP($A114,'LA31'!$B$1:$BZ$201,'LA31'!BV$1,0)),
IF(LA!$H$11=2,(VLOOKUP($A114,'LA32'!$B$1:$BZ$201,'LA32'!BV$1,0)),
IF(LA!$H$11=3,(VLOOKUP($A114,'LA33'!$B$1:$BZ$201,'LA33'!BV$1,0)),
0))),".")</f>
        <v>0.02</v>
      </c>
      <c r="BX114" s="106">
        <f>IFERROR(
IF(LA!$H$11=1,(VLOOKUP($A114,'LA31'!$B$1:$BZ$201,'LA31'!BW$1,0)),
IF(LA!$H$11=2,(VLOOKUP($A114,'LA32'!$B$1:$BZ$201,'LA32'!BW$1,0)),
IF(LA!$H$11=3,(VLOOKUP($A114,'LA33'!$B$1:$BZ$201,'LA33'!BW$1,0)),
0))),".")</f>
        <v>0.17</v>
      </c>
      <c r="BY114" s="106">
        <f>IFERROR(
IF(LA!$H$11=1,(VLOOKUP($A114,'LA31'!$B$1:$BZ$201,'LA31'!BX$1,0)),
IF(LA!$H$11=2,(VLOOKUP($A114,'LA32'!$B$1:$BZ$201,'LA32'!BX$1,0)),
IF(LA!$H$11=3,(VLOOKUP($A114,'LA33'!$B$1:$BZ$201,'LA33'!BX$1,0)),
0))),".")</f>
        <v>0.11</v>
      </c>
      <c r="BZ114" s="106">
        <f>IFERROR(
IF(LA!$H$11=1,(VLOOKUP($A114,'LA31'!$B$1:$BZ$201,'LA31'!BY$1,0)),
IF(LA!$H$11=2,(VLOOKUP($A114,'LA32'!$B$1:$BZ$201,'LA32'!BY$1,0)),
IF(LA!$H$11=3,(VLOOKUP($A114,'LA33'!$B$1:$BZ$201,'LA33'!BY$1,0)),
0))),".")</f>
        <v>0.12</v>
      </c>
    </row>
    <row r="115" spans="1:78" x14ac:dyDescent="0.2">
      <c r="A115" s="55">
        <v>879</v>
      </c>
      <c r="B115" s="55" t="s">
        <v>297</v>
      </c>
      <c r="C115" s="88" t="s">
        <v>200</v>
      </c>
      <c r="D115" s="59">
        <f>IFERROR(
IF(LA!$H$11=1,(VLOOKUP($A115,'LA31'!$B$1:$BZ$201,'LA31'!C$1,0)),
IF(LA!$H$11=2,(VLOOKUP($A115,'LA32'!$B$1:$BZ$201,'LA32'!C$1,0)),
IF(LA!$H$11=3,(VLOOKUP($A115,'LA33'!$B$1:$BZ$201,'LA33'!C$1,0)),
0))),".")</f>
        <v>70</v>
      </c>
      <c r="E115" s="59">
        <f>IFERROR(
IF(LA!$H$11=1,(VLOOKUP($A115,'LA31'!$B$1:$BZ$201,'LA31'!D$1,0)),
IF(LA!$H$11=2,(VLOOKUP($A115,'LA32'!$B$1:$BZ$201,'LA32'!D$1,0)),
IF(LA!$H$11=3,(VLOOKUP($A115,'LA33'!$B$1:$BZ$201,'LA33'!D$1,0)),
0))),".")</f>
        <v>1120</v>
      </c>
      <c r="F115" s="59">
        <f>IFERROR(
IF(LA!$H$11=1,(VLOOKUP($A115,'LA31'!$B$1:$BZ$201,'LA31'!E$1,0)),
IF(LA!$H$11=2,(VLOOKUP($A115,'LA32'!$B$1:$BZ$201,'LA32'!E$1,0)),
IF(LA!$H$11=3,(VLOOKUP($A115,'LA33'!$B$1:$BZ$201,'LA33'!E$1,0)),
0))),".")</f>
        <v>1190</v>
      </c>
      <c r="G115" s="106">
        <f>IFERROR(
IF(LA!$H$11=1,(VLOOKUP($A115,'LA31'!$B$1:$BZ$201,'LA31'!F$1,0)),
IF(LA!$H$11=2,(VLOOKUP($A115,'LA32'!$B$1:$BZ$201,'LA32'!F$1,0)),
IF(LA!$H$11=3,(VLOOKUP($A115,'LA33'!$B$1:$BZ$201,'LA33'!F$1,0)),
0))),".")</f>
        <v>0.69</v>
      </c>
      <c r="H115" s="106">
        <f>IFERROR(
IF(LA!$H$11=1,(VLOOKUP($A115,'LA31'!$B$1:$BZ$201,'LA31'!G$1,0)),
IF(LA!$H$11=2,(VLOOKUP($A115,'LA32'!$B$1:$BZ$201,'LA32'!G$1,0)),
IF(LA!$H$11=3,(VLOOKUP($A115,'LA33'!$B$1:$BZ$201,'LA33'!G$1,0)),
0))),".")</f>
        <v>0.8</v>
      </c>
      <c r="I115" s="106">
        <f>IFERROR(
IF(LA!$H$11=1,(VLOOKUP($A115,'LA31'!$B$1:$BZ$201,'LA31'!H$1,0)),
IF(LA!$H$11=2,(VLOOKUP($A115,'LA32'!$B$1:$BZ$201,'LA32'!H$1,0)),
IF(LA!$H$11=3,(VLOOKUP($A115,'LA33'!$B$1:$BZ$201,'LA33'!H$1,0)),
0))),".")</f>
        <v>0.79</v>
      </c>
      <c r="J115" s="106">
        <f>IFERROR(
IF(LA!$H$11=1,(VLOOKUP($A115,'LA31'!$B$1:$BZ$201,'LA31'!I$1,0)),
IF(LA!$H$11=2,(VLOOKUP($A115,'LA32'!$B$1:$BZ$201,'LA32'!I$1,0)),
IF(LA!$H$11=3,(VLOOKUP($A115,'LA33'!$B$1:$BZ$201,'LA33'!I$1,0)),
0))),".")</f>
        <v>0.56000000000000005</v>
      </c>
      <c r="K115" s="106">
        <f>IFERROR(
IF(LA!$H$11=1,(VLOOKUP($A115,'LA31'!$B$1:$BZ$201,'LA31'!J$1,0)),
IF(LA!$H$11=2,(VLOOKUP($A115,'LA32'!$B$1:$BZ$201,'LA32'!J$1,0)),
IF(LA!$H$11=3,(VLOOKUP($A115,'LA33'!$B$1:$BZ$201,'LA33'!J$1,0)),
0))),".")</f>
        <v>0.69</v>
      </c>
      <c r="L115" s="106">
        <f>IFERROR(
IF(LA!$H$11=1,(VLOOKUP($A115,'LA31'!$B$1:$BZ$201,'LA31'!K$1,0)),
IF(LA!$H$11=2,(VLOOKUP($A115,'LA32'!$B$1:$BZ$201,'LA32'!K$1,0)),
IF(LA!$H$11=3,(VLOOKUP($A115,'LA33'!$B$1:$BZ$201,'LA33'!K$1,0)),
0))),".")</f>
        <v>0.68</v>
      </c>
      <c r="M115" s="106" t="str">
        <f>IFERROR(
IF(LA!$H$11=1,(VLOOKUP($A115,'LA31'!$B$1:$BZ$201,'LA31'!L$1,0)),
IF(LA!$H$11=2,(VLOOKUP($A115,'LA32'!$B$1:$BZ$201,'LA32'!L$1,0)),
IF(LA!$H$11=3,(VLOOKUP($A115,'LA33'!$B$1:$BZ$201,'LA33'!L$1,0)),
0))),".")</f>
        <v>x</v>
      </c>
      <c r="N115" s="106">
        <f>IFERROR(
IF(LA!$H$11=1,(VLOOKUP($A115,'LA31'!$B$1:$BZ$201,'LA31'!M$1,0)),
IF(LA!$H$11=2,(VLOOKUP($A115,'LA32'!$B$1:$BZ$201,'LA32'!M$1,0)),
IF(LA!$H$11=3,(VLOOKUP($A115,'LA33'!$B$1:$BZ$201,'LA33'!M$1,0)),
0))),".")</f>
        <v>7.0000000000000007E-2</v>
      </c>
      <c r="O115" s="106">
        <f>IFERROR(
IF(LA!$H$11=1,(VLOOKUP($A115,'LA31'!$B$1:$BZ$201,'LA31'!N$1,0)),
IF(LA!$H$11=2,(VLOOKUP($A115,'LA32'!$B$1:$BZ$201,'LA32'!N$1,0)),
IF(LA!$H$11=3,(VLOOKUP($A115,'LA33'!$B$1:$BZ$201,'LA33'!N$1,0)),
0))),".")</f>
        <v>7.0000000000000007E-2</v>
      </c>
      <c r="P115" s="106">
        <f>IFERROR(
IF(LA!$H$11=1,(VLOOKUP($A115,'LA31'!$B$1:$BZ$201,'LA31'!O$1,0)),
IF(LA!$H$11=2,(VLOOKUP($A115,'LA32'!$B$1:$BZ$201,'LA32'!O$1,0)),
IF(LA!$H$11=3,(VLOOKUP($A115,'LA33'!$B$1:$BZ$201,'LA33'!O$1,0)),
0))),".")</f>
        <v>0</v>
      </c>
      <c r="Q115" s="106" t="str">
        <f>IFERROR(
IF(LA!$H$11=1,(VLOOKUP($A115,'LA31'!$B$1:$BZ$201,'LA31'!P$1,0)),
IF(LA!$H$11=2,(VLOOKUP($A115,'LA32'!$B$1:$BZ$201,'LA32'!P$1,0)),
IF(LA!$H$11=3,(VLOOKUP($A115,'LA33'!$B$1:$BZ$201,'LA33'!P$1,0)),
0))),".")</f>
        <v>x</v>
      </c>
      <c r="R115" s="106" t="str">
        <f>IFERROR(
IF(LA!$H$11=1,(VLOOKUP($A115,'LA31'!$B$1:$BZ$201,'LA31'!Q$1,0)),
IF(LA!$H$11=2,(VLOOKUP($A115,'LA32'!$B$1:$BZ$201,'LA32'!Q$1,0)),
IF(LA!$H$11=3,(VLOOKUP($A115,'LA33'!$B$1:$BZ$201,'LA33'!Q$1,0)),
0))),".")</f>
        <v>x</v>
      </c>
      <c r="S115" s="106" t="str">
        <f>IFERROR(
IF(LA!$H$11=1,(VLOOKUP($A115,'LA31'!$B$1:$BZ$201,'LA31'!R$1,0)),
IF(LA!$H$11=2,(VLOOKUP($A115,'LA32'!$B$1:$BZ$201,'LA32'!R$1,0)),
IF(LA!$H$11=3,(VLOOKUP($A115,'LA33'!$B$1:$BZ$201,'LA33'!R$1,0)),
0))),".")</f>
        <v>x</v>
      </c>
      <c r="T115" s="106">
        <f>IFERROR(
IF(LA!$H$11=1,(VLOOKUP($A115,'LA31'!$B$1:$BZ$201,'LA31'!S$1,0)),
IF(LA!$H$11=2,(VLOOKUP($A115,'LA32'!$B$1:$BZ$201,'LA32'!S$1,0)),
IF(LA!$H$11=3,(VLOOKUP($A115,'LA33'!$B$1:$BZ$201,'LA33'!S$1,0)),
0))),".")</f>
        <v>0.04</v>
      </c>
      <c r="U115" s="106">
        <f>IFERROR(
IF(LA!$H$11=1,(VLOOKUP($A115,'LA31'!$B$1:$BZ$201,'LA31'!T$1,0)),
IF(LA!$H$11=2,(VLOOKUP($A115,'LA32'!$B$1:$BZ$201,'LA32'!T$1,0)),
IF(LA!$H$11=3,(VLOOKUP($A115,'LA33'!$B$1:$BZ$201,'LA33'!T$1,0)),
0))),".")</f>
        <v>0.04</v>
      </c>
      <c r="V115" s="106">
        <f>IFERROR(
IF(LA!$H$11=1,(VLOOKUP($A115,'LA31'!$B$1:$BZ$201,'LA31'!U$1,0)),
IF(LA!$H$11=2,(VLOOKUP($A115,'LA32'!$B$1:$BZ$201,'LA32'!U$1,0)),
IF(LA!$H$11=3,(VLOOKUP($A115,'LA33'!$B$1:$BZ$201,'LA33'!U$1,0)),
0))),".")</f>
        <v>0.1</v>
      </c>
      <c r="W115" s="106">
        <f>IFERROR(
IF(LA!$H$11=1,(VLOOKUP($A115,'LA31'!$B$1:$BZ$201,'LA31'!V$1,0)),
IF(LA!$H$11=2,(VLOOKUP($A115,'LA32'!$B$1:$BZ$201,'LA32'!V$1,0)),
IF(LA!$H$11=3,(VLOOKUP($A115,'LA33'!$B$1:$BZ$201,'LA33'!V$1,0)),
0))),".")</f>
        <v>7.0000000000000007E-2</v>
      </c>
      <c r="X115" s="106">
        <f>IFERROR(
IF(LA!$H$11=1,(VLOOKUP($A115,'LA31'!$B$1:$BZ$201,'LA31'!W$1,0)),
IF(LA!$H$11=2,(VLOOKUP($A115,'LA32'!$B$1:$BZ$201,'LA32'!W$1,0)),
IF(LA!$H$11=3,(VLOOKUP($A115,'LA33'!$B$1:$BZ$201,'LA33'!W$1,0)),
0))),".")</f>
        <v>7.0000000000000007E-2</v>
      </c>
      <c r="Y115" s="106">
        <f>IFERROR(
IF(LA!$H$11=1,(VLOOKUP($A115,'LA31'!$B$1:$BZ$201,'LA31'!X$1,0)),
IF(LA!$H$11=2,(VLOOKUP($A115,'LA32'!$B$1:$BZ$201,'LA32'!X$1,0)),
IF(LA!$H$11=3,(VLOOKUP($A115,'LA33'!$B$1:$BZ$201,'LA33'!X$1,0)),
0))),".")</f>
        <v>0</v>
      </c>
      <c r="Z115" s="106">
        <f>IFERROR(
IF(LA!$H$11=1,(VLOOKUP($A115,'LA31'!$B$1:$BZ$201,'LA31'!Y$1,0)),
IF(LA!$H$11=2,(VLOOKUP($A115,'LA32'!$B$1:$BZ$201,'LA32'!Y$1,0)),
IF(LA!$H$11=3,(VLOOKUP($A115,'LA33'!$B$1:$BZ$201,'LA33'!Y$1,0)),
0))),".")</f>
        <v>0</v>
      </c>
      <c r="AA115" s="106">
        <f>IFERROR(
IF(LA!$H$11=1,(VLOOKUP($A115,'LA31'!$B$1:$BZ$201,'LA31'!Z$1,0)),
IF(LA!$H$11=2,(VLOOKUP($A115,'LA32'!$B$1:$BZ$201,'LA32'!Z$1,0)),
IF(LA!$H$11=3,(VLOOKUP($A115,'LA33'!$B$1:$BZ$201,'LA33'!Z$1,0)),
0))),".")</f>
        <v>0</v>
      </c>
      <c r="AB115" s="106">
        <f>IFERROR(
IF(LA!$H$11=1,(VLOOKUP($A115,'LA31'!$B$1:$BZ$201,'LA31'!AA$1,0)),
IF(LA!$H$11=2,(VLOOKUP($A115,'LA32'!$B$1:$BZ$201,'LA32'!AA$1,0)),
IF(LA!$H$11=3,(VLOOKUP($A115,'LA33'!$B$1:$BZ$201,'LA33'!AA$1,0)),
0))),".")</f>
        <v>0</v>
      </c>
      <c r="AC115" s="106">
        <f>IFERROR(
IF(LA!$H$11=1,(VLOOKUP($A115,'LA31'!$B$1:$BZ$201,'LA31'!AB$1,0)),
IF(LA!$H$11=2,(VLOOKUP($A115,'LA32'!$B$1:$BZ$201,'LA32'!AB$1,0)),
IF(LA!$H$11=3,(VLOOKUP($A115,'LA33'!$B$1:$BZ$201,'LA33'!AB$1,0)),
0))),".")</f>
        <v>0</v>
      </c>
      <c r="AD115" s="106">
        <f>IFERROR(
IF(LA!$H$11=1,(VLOOKUP($A115,'LA31'!$B$1:$BZ$201,'LA31'!AC$1,0)),
IF(LA!$H$11=2,(VLOOKUP($A115,'LA32'!$B$1:$BZ$201,'LA32'!AC$1,0)),
IF(LA!$H$11=3,(VLOOKUP($A115,'LA33'!$B$1:$BZ$201,'LA33'!AC$1,0)),
0))),".")</f>
        <v>0</v>
      </c>
      <c r="AE115" s="106" t="str">
        <f>IFERROR(
IF(LA!$H$11=1,(VLOOKUP($A115,'LA31'!$B$1:$BZ$201,'LA31'!AD$1,0)),
IF(LA!$H$11=2,(VLOOKUP($A115,'LA32'!$B$1:$BZ$201,'LA32'!AD$1,0)),
IF(LA!$H$11=3,(VLOOKUP($A115,'LA33'!$B$1:$BZ$201,'LA33'!AD$1,0)),
0))),".")</f>
        <v>x</v>
      </c>
      <c r="AF115" s="106">
        <f>IFERROR(
IF(LA!$H$11=1,(VLOOKUP($A115,'LA31'!$B$1:$BZ$201,'LA31'!AE$1,0)),
IF(LA!$H$11=2,(VLOOKUP($A115,'LA32'!$B$1:$BZ$201,'LA32'!AE$1,0)),
IF(LA!$H$11=3,(VLOOKUP($A115,'LA33'!$B$1:$BZ$201,'LA33'!AE$1,0)),
0))),".")</f>
        <v>7.0000000000000007E-2</v>
      </c>
      <c r="AG115" s="106">
        <f>IFERROR(
IF(LA!$H$11=1,(VLOOKUP($A115,'LA31'!$B$1:$BZ$201,'LA31'!AF$1,0)),
IF(LA!$H$11=2,(VLOOKUP($A115,'LA32'!$B$1:$BZ$201,'LA32'!AF$1,0)),
IF(LA!$H$11=3,(VLOOKUP($A115,'LA33'!$B$1:$BZ$201,'LA33'!AF$1,0)),
0))),".")</f>
        <v>7.0000000000000007E-2</v>
      </c>
      <c r="AH115" s="106">
        <f>IFERROR(
IF(LA!$H$11=1,(VLOOKUP($A115,'LA31'!$B$1:$BZ$201,'LA31'!AG$1,0)),
IF(LA!$H$11=2,(VLOOKUP($A115,'LA32'!$B$1:$BZ$201,'LA32'!AG$1,0)),
IF(LA!$H$11=3,(VLOOKUP($A115,'LA33'!$B$1:$BZ$201,'LA33'!AG$1,0)),
0))),".")</f>
        <v>0.34</v>
      </c>
      <c r="AI115" s="106">
        <f>IFERROR(
IF(LA!$H$11=1,(VLOOKUP($A115,'LA31'!$B$1:$BZ$201,'LA31'!AH$1,0)),
IF(LA!$H$11=2,(VLOOKUP($A115,'LA32'!$B$1:$BZ$201,'LA32'!AH$1,0)),
IF(LA!$H$11=3,(VLOOKUP($A115,'LA33'!$B$1:$BZ$201,'LA33'!AH$1,0)),
0))),".")</f>
        <v>0.51</v>
      </c>
      <c r="AJ115" s="106">
        <f>IFERROR(
IF(LA!$H$11=1,(VLOOKUP($A115,'LA31'!$B$1:$BZ$201,'LA31'!AI$1,0)),
IF(LA!$H$11=2,(VLOOKUP($A115,'LA32'!$B$1:$BZ$201,'LA32'!AI$1,0)),
IF(LA!$H$11=3,(VLOOKUP($A115,'LA33'!$B$1:$BZ$201,'LA33'!AI$1,0)),
0))),".")</f>
        <v>0.5</v>
      </c>
      <c r="AK115" s="106" t="str">
        <f>IFERROR(
IF(LA!$H$11=1,(VLOOKUP($A115,'LA31'!$B$1:$BZ$201,'LA31'!AJ$1,0)),
IF(LA!$H$11=2,(VLOOKUP($A115,'LA32'!$B$1:$BZ$201,'LA32'!AJ$1,0)),
IF(LA!$H$11=3,(VLOOKUP($A115,'LA33'!$B$1:$BZ$201,'LA33'!AJ$1,0)),
0))),".")</f>
        <v>x</v>
      </c>
      <c r="AL115" s="106">
        <f>IFERROR(
IF(LA!$H$11=1,(VLOOKUP($A115,'LA31'!$B$1:$BZ$201,'LA31'!AK$1,0)),
IF(LA!$H$11=2,(VLOOKUP($A115,'LA32'!$B$1:$BZ$201,'LA32'!AK$1,0)),
IF(LA!$H$11=3,(VLOOKUP($A115,'LA33'!$B$1:$BZ$201,'LA33'!AK$1,0)),
0))),".")</f>
        <v>0.16</v>
      </c>
      <c r="AM115" s="106">
        <f>IFERROR(
IF(LA!$H$11=1,(VLOOKUP($A115,'LA31'!$B$1:$BZ$201,'LA31'!AL$1,0)),
IF(LA!$H$11=2,(VLOOKUP($A115,'LA32'!$B$1:$BZ$201,'LA32'!AL$1,0)),
IF(LA!$H$11=3,(VLOOKUP($A115,'LA33'!$B$1:$BZ$201,'LA33'!AL$1,0)),
0))),".")</f>
        <v>0.15</v>
      </c>
      <c r="AN115" s="106">
        <f>IFERROR(
IF(LA!$H$11=1,(VLOOKUP($A115,'LA31'!$B$1:$BZ$201,'LA31'!AM$1,0)),
IF(LA!$H$11=2,(VLOOKUP($A115,'LA32'!$B$1:$BZ$201,'LA32'!AM$1,0)),
IF(LA!$H$11=3,(VLOOKUP($A115,'LA33'!$B$1:$BZ$201,'LA33'!AM$1,0)),
0))),".")</f>
        <v>0</v>
      </c>
      <c r="AO115" s="106">
        <f>IFERROR(
IF(LA!$H$11=1,(VLOOKUP($A115,'LA31'!$B$1:$BZ$201,'LA31'!AN$1,0)),
IF(LA!$H$11=2,(VLOOKUP($A115,'LA32'!$B$1:$BZ$201,'LA32'!AN$1,0)),
IF(LA!$H$11=3,(VLOOKUP($A115,'LA33'!$B$1:$BZ$201,'LA33'!AN$1,0)),
0))),".")</f>
        <v>0.01</v>
      </c>
      <c r="AP115" s="106">
        <f>IFERROR(
IF(LA!$H$11=1,(VLOOKUP($A115,'LA31'!$B$1:$BZ$201,'LA31'!AO$1,0)),
IF(LA!$H$11=2,(VLOOKUP($A115,'LA32'!$B$1:$BZ$201,'LA32'!AO$1,0)),
IF(LA!$H$11=3,(VLOOKUP($A115,'LA33'!$B$1:$BZ$201,'LA33'!AO$1,0)),
0))),".")</f>
        <v>0.01</v>
      </c>
      <c r="AQ115" s="106" t="str">
        <f>IFERROR(
IF(LA!$H$11=1,(VLOOKUP($A115,'LA31'!$B$1:$BZ$201,'LA31'!AP$1,0)),
IF(LA!$H$11=2,(VLOOKUP($A115,'LA32'!$B$1:$BZ$201,'LA32'!AP$1,0)),
IF(LA!$H$11=3,(VLOOKUP($A115,'LA33'!$B$1:$BZ$201,'LA33'!AP$1,0)),
0))),".")</f>
        <v>x</v>
      </c>
      <c r="AR115" s="106">
        <f>IFERROR(
IF(LA!$H$11=1,(VLOOKUP($A115,'LA31'!$B$1:$BZ$201,'LA31'!AQ$1,0)),
IF(LA!$H$11=2,(VLOOKUP($A115,'LA32'!$B$1:$BZ$201,'LA32'!AQ$1,0)),
IF(LA!$H$11=3,(VLOOKUP($A115,'LA33'!$B$1:$BZ$201,'LA33'!AQ$1,0)),
0))),".")</f>
        <v>0.12</v>
      </c>
      <c r="AS115" s="106">
        <f>IFERROR(
IF(LA!$H$11=1,(VLOOKUP($A115,'LA31'!$B$1:$BZ$201,'LA31'!AR$1,0)),
IF(LA!$H$11=2,(VLOOKUP($A115,'LA32'!$B$1:$BZ$201,'LA32'!AR$1,0)),
IF(LA!$H$11=3,(VLOOKUP($A115,'LA33'!$B$1:$BZ$201,'LA33'!AR$1,0)),
0))),".")</f>
        <v>0.12</v>
      </c>
      <c r="AT115" s="106">
        <f>IFERROR(
IF(LA!$H$11=1,(VLOOKUP($A115,'LA31'!$B$1:$BZ$201,'LA31'!AS$1,0)),
IF(LA!$H$11=2,(VLOOKUP($A115,'LA32'!$B$1:$BZ$201,'LA32'!AS$1,0)),
IF(LA!$H$11=3,(VLOOKUP($A115,'LA33'!$B$1:$BZ$201,'LA33'!AS$1,0)),
0))),".")</f>
        <v>0.25</v>
      </c>
      <c r="AU115" s="106">
        <f>IFERROR(
IF(LA!$H$11=1,(VLOOKUP($A115,'LA31'!$B$1:$BZ$201,'LA31'!AT$1,0)),
IF(LA!$H$11=2,(VLOOKUP($A115,'LA32'!$B$1:$BZ$201,'LA32'!AT$1,0)),
IF(LA!$H$11=3,(VLOOKUP($A115,'LA33'!$B$1:$BZ$201,'LA33'!AT$1,0)),
0))),".")</f>
        <v>0.34</v>
      </c>
      <c r="AV115" s="106">
        <f>IFERROR(
IF(LA!$H$11=1,(VLOOKUP($A115,'LA31'!$B$1:$BZ$201,'LA31'!AU$1,0)),
IF(LA!$H$11=2,(VLOOKUP($A115,'LA32'!$B$1:$BZ$201,'LA32'!AU$1,0)),
IF(LA!$H$11=3,(VLOOKUP($A115,'LA33'!$B$1:$BZ$201,'LA33'!AU$1,0)),
0))),".")</f>
        <v>0.33</v>
      </c>
      <c r="AW115" s="106" t="str">
        <f>IFERROR(
IF(LA!$H$11=1,(VLOOKUP($A115,'LA31'!$B$1:$BZ$201,'LA31'!AV$1,0)),
IF(LA!$H$11=2,(VLOOKUP($A115,'LA32'!$B$1:$BZ$201,'LA32'!AV$1,0)),
IF(LA!$H$11=3,(VLOOKUP($A115,'LA33'!$B$1:$BZ$201,'LA33'!AV$1,0)),
0))),".")</f>
        <v>x</v>
      </c>
      <c r="AX115" s="106">
        <f>IFERROR(
IF(LA!$H$11=1,(VLOOKUP($A115,'LA31'!$B$1:$BZ$201,'LA31'!AW$1,0)),
IF(LA!$H$11=2,(VLOOKUP($A115,'LA32'!$B$1:$BZ$201,'LA32'!AW$1,0)),
IF(LA!$H$11=3,(VLOOKUP($A115,'LA33'!$B$1:$BZ$201,'LA33'!AW$1,0)),
0))),".")</f>
        <v>0.02</v>
      </c>
      <c r="AY115" s="106">
        <f>IFERROR(
IF(LA!$H$11=1,(VLOOKUP($A115,'LA31'!$B$1:$BZ$201,'LA31'!AX$1,0)),
IF(LA!$H$11=2,(VLOOKUP($A115,'LA32'!$B$1:$BZ$201,'LA32'!AX$1,0)),
IF(LA!$H$11=3,(VLOOKUP($A115,'LA33'!$B$1:$BZ$201,'LA33'!AX$1,0)),
0))),".")</f>
        <v>0.02</v>
      </c>
      <c r="AZ115" s="106">
        <f>IFERROR(
IF(LA!$H$11=1,(VLOOKUP($A115,'LA31'!$B$1:$BZ$201,'LA31'!AY$1,0)),
IF(LA!$H$11=2,(VLOOKUP($A115,'LA32'!$B$1:$BZ$201,'LA32'!AY$1,0)),
IF(LA!$H$11=3,(VLOOKUP($A115,'LA33'!$B$1:$BZ$201,'LA33'!AY$1,0)),
0))),".")</f>
        <v>0</v>
      </c>
      <c r="BA115" s="106" t="str">
        <f>IFERROR(
IF(LA!$H$11=1,(VLOOKUP($A115,'LA31'!$B$1:$BZ$201,'LA31'!AZ$1,0)),
IF(LA!$H$11=2,(VLOOKUP($A115,'LA32'!$B$1:$BZ$201,'LA32'!AZ$1,0)),
IF(LA!$H$11=3,(VLOOKUP($A115,'LA33'!$B$1:$BZ$201,'LA33'!AZ$1,0)),
0))),".")</f>
        <v>x</v>
      </c>
      <c r="BB115" s="106" t="str">
        <f>IFERROR(
IF(LA!$H$11=1,(VLOOKUP($A115,'LA31'!$B$1:$BZ$201,'LA31'!BA$1,0)),
IF(LA!$H$11=2,(VLOOKUP($A115,'LA32'!$B$1:$BZ$201,'LA32'!BA$1,0)),
IF(LA!$H$11=3,(VLOOKUP($A115,'LA33'!$B$1:$BZ$201,'LA33'!BA$1,0)),
0))),".")</f>
        <v>x</v>
      </c>
      <c r="BC115" s="106">
        <f>IFERROR(
IF(LA!$H$11=1,(VLOOKUP($A115,'LA31'!$B$1:$BZ$201,'LA31'!BB$1,0)),
IF(LA!$H$11=2,(VLOOKUP($A115,'LA32'!$B$1:$BZ$201,'LA32'!BB$1,0)),
IF(LA!$H$11=3,(VLOOKUP($A115,'LA33'!$B$1:$BZ$201,'LA33'!BB$1,0)),
0))),".")</f>
        <v>0.12</v>
      </c>
      <c r="BD115" s="106">
        <f>IFERROR(
IF(LA!$H$11=1,(VLOOKUP($A115,'LA31'!$B$1:$BZ$201,'LA31'!BC$1,0)),
IF(LA!$H$11=2,(VLOOKUP($A115,'LA32'!$B$1:$BZ$201,'LA32'!BC$1,0)),
IF(LA!$H$11=3,(VLOOKUP($A115,'LA33'!$B$1:$BZ$201,'LA33'!BC$1,0)),
0))),".")</f>
        <v>0.1</v>
      </c>
      <c r="BE115" s="106">
        <f>IFERROR(
IF(LA!$H$11=1,(VLOOKUP($A115,'LA31'!$B$1:$BZ$201,'LA31'!BD$1,0)),
IF(LA!$H$11=2,(VLOOKUP($A115,'LA32'!$B$1:$BZ$201,'LA32'!BD$1,0)),
IF(LA!$H$11=3,(VLOOKUP($A115,'LA33'!$B$1:$BZ$201,'LA33'!BD$1,0)),
0))),".")</f>
        <v>0.1</v>
      </c>
      <c r="BF115" s="106" t="str">
        <f>IFERROR(
IF(LA!$H$11=1,(VLOOKUP($A115,'LA31'!$B$1:$BZ$201,'LA31'!BE$1,0)),
IF(LA!$H$11=2,(VLOOKUP($A115,'LA32'!$B$1:$BZ$201,'LA32'!BE$1,0)),
IF(LA!$H$11=3,(VLOOKUP($A115,'LA33'!$B$1:$BZ$201,'LA33'!BE$1,0)),
0))),".")</f>
        <v>x</v>
      </c>
      <c r="BG115" s="106">
        <f>IFERROR(
IF(LA!$H$11=1,(VLOOKUP($A115,'LA31'!$B$1:$BZ$201,'LA31'!BF$1,0)),
IF(LA!$H$11=2,(VLOOKUP($A115,'LA32'!$B$1:$BZ$201,'LA32'!BF$1,0)),
IF(LA!$H$11=3,(VLOOKUP($A115,'LA33'!$B$1:$BZ$201,'LA33'!BF$1,0)),
0))),".")</f>
        <v>0.03</v>
      </c>
      <c r="BH115" s="106">
        <f>IFERROR(
IF(LA!$H$11=1,(VLOOKUP($A115,'LA31'!$B$1:$BZ$201,'LA31'!BG$1,0)),
IF(LA!$H$11=2,(VLOOKUP($A115,'LA32'!$B$1:$BZ$201,'LA32'!BG$1,0)),
IF(LA!$H$11=3,(VLOOKUP($A115,'LA33'!$B$1:$BZ$201,'LA33'!BG$1,0)),
0))),".")</f>
        <v>0.03</v>
      </c>
      <c r="BI115" s="106">
        <f>IFERROR(
IF(LA!$H$11=1,(VLOOKUP($A115,'LA31'!$B$1:$BZ$201,'LA31'!BH$1,0)),
IF(LA!$H$11=2,(VLOOKUP($A115,'LA32'!$B$1:$BZ$201,'LA32'!BH$1,0)),
IF(LA!$H$11=3,(VLOOKUP($A115,'LA33'!$B$1:$BZ$201,'LA33'!BH$1,0)),
0))),".")</f>
        <v>0.09</v>
      </c>
      <c r="BJ115" s="106">
        <f>IFERROR(
IF(LA!$H$11=1,(VLOOKUP($A115,'LA31'!$B$1:$BZ$201,'LA31'!BI$1,0)),
IF(LA!$H$11=2,(VLOOKUP($A115,'LA32'!$B$1:$BZ$201,'LA32'!BI$1,0)),
IF(LA!$H$11=3,(VLOOKUP($A115,'LA33'!$B$1:$BZ$201,'LA33'!BI$1,0)),
0))),".")</f>
        <v>7.0000000000000007E-2</v>
      </c>
      <c r="BK115" s="106">
        <f>IFERROR(
IF(LA!$H$11=1,(VLOOKUP($A115,'LA31'!$B$1:$BZ$201,'LA31'!BJ$1,0)),
IF(LA!$H$11=2,(VLOOKUP($A115,'LA32'!$B$1:$BZ$201,'LA32'!BJ$1,0)),
IF(LA!$H$11=3,(VLOOKUP($A115,'LA33'!$B$1:$BZ$201,'LA33'!BJ$1,0)),
0))),".")</f>
        <v>7.0000000000000007E-2</v>
      </c>
      <c r="BL115" s="106">
        <f>IFERROR(
IF(LA!$H$11=1,(VLOOKUP($A115,'LA31'!$B$1:$BZ$201,'LA31'!BK$1,0)),
IF(LA!$H$11=2,(VLOOKUP($A115,'LA32'!$B$1:$BZ$201,'LA32'!BK$1,0)),
IF(LA!$H$11=3,(VLOOKUP($A115,'LA33'!$B$1:$BZ$201,'LA33'!BK$1,0)),
0))),".")</f>
        <v>0</v>
      </c>
      <c r="BM115" s="106">
        <f>IFERROR(
IF(LA!$H$11=1,(VLOOKUP($A115,'LA31'!$B$1:$BZ$201,'LA31'!BL$1,0)),
IF(LA!$H$11=2,(VLOOKUP($A115,'LA32'!$B$1:$BZ$201,'LA32'!BL$1,0)),
IF(LA!$H$11=3,(VLOOKUP($A115,'LA33'!$B$1:$BZ$201,'LA33'!BL$1,0)),
0))),".")</f>
        <v>0</v>
      </c>
      <c r="BN115" s="106">
        <f>IFERROR(
IF(LA!$H$11=1,(VLOOKUP($A115,'LA31'!$B$1:$BZ$201,'LA31'!BM$1,0)),
IF(LA!$H$11=2,(VLOOKUP($A115,'LA32'!$B$1:$BZ$201,'LA32'!BM$1,0)),
IF(LA!$H$11=3,(VLOOKUP($A115,'LA33'!$B$1:$BZ$201,'LA33'!BM$1,0)),
0))),".")</f>
        <v>0</v>
      </c>
      <c r="BO115" s="106" t="str">
        <f>IFERROR(
IF(LA!$H$11=1,(VLOOKUP($A115,'LA31'!$B$1:$BZ$201,'LA31'!BN$1,0)),
IF(LA!$H$11=2,(VLOOKUP($A115,'LA32'!$B$1:$BZ$201,'LA32'!BN$1,0)),
IF(LA!$H$11=3,(VLOOKUP($A115,'LA33'!$B$1:$BZ$201,'LA33'!BN$1,0)),
0))),".")</f>
        <v>x</v>
      </c>
      <c r="BP115" s="106">
        <f>IFERROR(
IF(LA!$H$11=1,(VLOOKUP($A115,'LA31'!$B$1:$BZ$201,'LA31'!BO$1,0)),
IF(LA!$H$11=2,(VLOOKUP($A115,'LA32'!$B$1:$BZ$201,'LA32'!BO$1,0)),
IF(LA!$H$11=3,(VLOOKUP($A115,'LA33'!$B$1:$BZ$201,'LA33'!BO$1,0)),
0))),".")</f>
        <v>0.01</v>
      </c>
      <c r="BQ115" s="106">
        <f>IFERROR(
IF(LA!$H$11=1,(VLOOKUP($A115,'LA31'!$B$1:$BZ$201,'LA31'!BP$1,0)),
IF(LA!$H$11=2,(VLOOKUP($A115,'LA32'!$B$1:$BZ$201,'LA32'!BP$1,0)),
IF(LA!$H$11=3,(VLOOKUP($A115,'LA33'!$B$1:$BZ$201,'LA33'!BP$1,0)),
0))),".")</f>
        <v>0.01</v>
      </c>
      <c r="BR115" s="106">
        <f>IFERROR(
IF(LA!$H$11=1,(VLOOKUP($A115,'LA31'!$B$1:$BZ$201,'LA31'!BQ$1,0)),
IF(LA!$H$11=2,(VLOOKUP($A115,'LA32'!$B$1:$BZ$201,'LA32'!BQ$1,0)),
IF(LA!$H$11=3,(VLOOKUP($A115,'LA33'!$B$1:$BZ$201,'LA33'!BQ$1,0)),
0))),".")</f>
        <v>0.18</v>
      </c>
      <c r="BS115" s="106">
        <f>IFERROR(
IF(LA!$H$11=1,(VLOOKUP($A115,'LA31'!$B$1:$BZ$201,'LA31'!BR$1,0)),
IF(LA!$H$11=2,(VLOOKUP($A115,'LA32'!$B$1:$BZ$201,'LA32'!BR$1,0)),
IF(LA!$H$11=3,(VLOOKUP($A115,'LA33'!$B$1:$BZ$201,'LA33'!BR$1,0)),
0))),".")</f>
        <v>0.08</v>
      </c>
      <c r="BT115" s="106">
        <f>IFERROR(
IF(LA!$H$11=1,(VLOOKUP($A115,'LA31'!$B$1:$BZ$201,'LA31'!BS$1,0)),
IF(LA!$H$11=2,(VLOOKUP($A115,'LA32'!$B$1:$BZ$201,'LA32'!BS$1,0)),
IF(LA!$H$11=3,(VLOOKUP($A115,'LA33'!$B$1:$BZ$201,'LA33'!BS$1,0)),
0))),".")</f>
        <v>0.09</v>
      </c>
      <c r="BU115" s="106" t="str">
        <f>IFERROR(
IF(LA!$H$11=1,(VLOOKUP($A115,'LA31'!$B$1:$BZ$201,'LA31'!BT$1,0)),
IF(LA!$H$11=2,(VLOOKUP($A115,'LA32'!$B$1:$BZ$201,'LA32'!BT$1,0)),
IF(LA!$H$11=3,(VLOOKUP($A115,'LA33'!$B$1:$BZ$201,'LA33'!BT$1,0)),
0))),".")</f>
        <v>x</v>
      </c>
      <c r="BV115" s="106">
        <f>IFERROR(
IF(LA!$H$11=1,(VLOOKUP($A115,'LA31'!$B$1:$BZ$201,'LA31'!BU$1,0)),
IF(LA!$H$11=2,(VLOOKUP($A115,'LA32'!$B$1:$BZ$201,'LA32'!BU$1,0)),
IF(LA!$H$11=3,(VLOOKUP($A115,'LA33'!$B$1:$BZ$201,'LA33'!BU$1,0)),
0))),".")</f>
        <v>0.02</v>
      </c>
      <c r="BW115" s="106">
        <f>IFERROR(
IF(LA!$H$11=1,(VLOOKUP($A115,'LA31'!$B$1:$BZ$201,'LA31'!BV$1,0)),
IF(LA!$H$11=2,(VLOOKUP($A115,'LA32'!$B$1:$BZ$201,'LA32'!BV$1,0)),
IF(LA!$H$11=3,(VLOOKUP($A115,'LA33'!$B$1:$BZ$201,'LA33'!BV$1,0)),
0))),".")</f>
        <v>0.02</v>
      </c>
      <c r="BX115" s="106" t="str">
        <f>IFERROR(
IF(LA!$H$11=1,(VLOOKUP($A115,'LA31'!$B$1:$BZ$201,'LA31'!BW$1,0)),
IF(LA!$H$11=2,(VLOOKUP($A115,'LA32'!$B$1:$BZ$201,'LA32'!BW$1,0)),
IF(LA!$H$11=3,(VLOOKUP($A115,'LA33'!$B$1:$BZ$201,'LA33'!BW$1,0)),
0))),".")</f>
        <v>x</v>
      </c>
      <c r="BY115" s="106">
        <f>IFERROR(
IF(LA!$H$11=1,(VLOOKUP($A115,'LA31'!$B$1:$BZ$201,'LA31'!BX$1,0)),
IF(LA!$H$11=2,(VLOOKUP($A115,'LA32'!$B$1:$BZ$201,'LA32'!BX$1,0)),
IF(LA!$H$11=3,(VLOOKUP($A115,'LA33'!$B$1:$BZ$201,'LA33'!BX$1,0)),
0))),".")</f>
        <v>0.1</v>
      </c>
      <c r="BZ115" s="106">
        <f>IFERROR(
IF(LA!$H$11=1,(VLOOKUP($A115,'LA31'!$B$1:$BZ$201,'LA31'!BY$1,0)),
IF(LA!$H$11=2,(VLOOKUP($A115,'LA32'!$B$1:$BZ$201,'LA32'!BY$1,0)),
IF(LA!$H$11=3,(VLOOKUP($A115,'LA33'!$B$1:$BZ$201,'LA33'!BY$1,0)),
0))),".")</f>
        <v>0.1</v>
      </c>
    </row>
    <row r="116" spans="1:78" x14ac:dyDescent="0.2">
      <c r="A116" s="55">
        <v>836</v>
      </c>
      <c r="B116" s="55" t="s">
        <v>298</v>
      </c>
      <c r="C116" s="88" t="s">
        <v>200</v>
      </c>
      <c r="D116" s="59">
        <f>IFERROR(
IF(LA!$H$11=1,(VLOOKUP($A116,'LA31'!$B$1:$BZ$201,'LA31'!C$1,0)),
IF(LA!$H$11=2,(VLOOKUP($A116,'LA32'!$B$1:$BZ$201,'LA32'!C$1,0)),
IF(LA!$H$11=3,(VLOOKUP($A116,'LA33'!$B$1:$BZ$201,'LA33'!C$1,0)),
0))),".")</f>
        <v>30</v>
      </c>
      <c r="E116" s="59">
        <f>IFERROR(
IF(LA!$H$11=1,(VLOOKUP($A116,'LA31'!$B$1:$BZ$201,'LA31'!D$1,0)),
IF(LA!$H$11=2,(VLOOKUP($A116,'LA32'!$B$1:$BZ$201,'LA32'!D$1,0)),
IF(LA!$H$11=3,(VLOOKUP($A116,'LA33'!$B$1:$BZ$201,'LA33'!D$1,0)),
0))),".")</f>
        <v>690</v>
      </c>
      <c r="F116" s="59">
        <f>IFERROR(
IF(LA!$H$11=1,(VLOOKUP($A116,'LA31'!$B$1:$BZ$201,'LA31'!E$1,0)),
IF(LA!$H$11=2,(VLOOKUP($A116,'LA32'!$B$1:$BZ$201,'LA32'!E$1,0)),
IF(LA!$H$11=3,(VLOOKUP($A116,'LA33'!$B$1:$BZ$201,'LA33'!E$1,0)),
0))),".")</f>
        <v>720</v>
      </c>
      <c r="G116" s="106">
        <f>IFERROR(
IF(LA!$H$11=1,(VLOOKUP($A116,'LA31'!$B$1:$BZ$201,'LA31'!F$1,0)),
IF(LA!$H$11=2,(VLOOKUP($A116,'LA32'!$B$1:$BZ$201,'LA32'!F$1,0)),
IF(LA!$H$11=3,(VLOOKUP($A116,'LA33'!$B$1:$BZ$201,'LA33'!F$1,0)),
0))),".")</f>
        <v>0.66</v>
      </c>
      <c r="H116" s="106">
        <f>IFERROR(
IF(LA!$H$11=1,(VLOOKUP($A116,'LA31'!$B$1:$BZ$201,'LA31'!G$1,0)),
IF(LA!$H$11=2,(VLOOKUP($A116,'LA32'!$B$1:$BZ$201,'LA32'!G$1,0)),
IF(LA!$H$11=3,(VLOOKUP($A116,'LA33'!$B$1:$BZ$201,'LA33'!G$1,0)),
0))),".")</f>
        <v>0.67</v>
      </c>
      <c r="I116" s="106">
        <f>IFERROR(
IF(LA!$H$11=1,(VLOOKUP($A116,'LA31'!$B$1:$BZ$201,'LA31'!H$1,0)),
IF(LA!$H$11=2,(VLOOKUP($A116,'LA32'!$B$1:$BZ$201,'LA32'!H$1,0)),
IF(LA!$H$11=3,(VLOOKUP($A116,'LA33'!$B$1:$BZ$201,'LA33'!H$1,0)),
0))),".")</f>
        <v>0.67</v>
      </c>
      <c r="J116" s="106">
        <f>IFERROR(
IF(LA!$H$11=1,(VLOOKUP($A116,'LA31'!$B$1:$BZ$201,'LA31'!I$1,0)),
IF(LA!$H$11=2,(VLOOKUP($A116,'LA32'!$B$1:$BZ$201,'LA32'!I$1,0)),
IF(LA!$H$11=3,(VLOOKUP($A116,'LA33'!$B$1:$BZ$201,'LA33'!I$1,0)),
0))),".")</f>
        <v>0.56000000000000005</v>
      </c>
      <c r="K116" s="106">
        <f>IFERROR(
IF(LA!$H$11=1,(VLOOKUP($A116,'LA31'!$B$1:$BZ$201,'LA31'!J$1,0)),
IF(LA!$H$11=2,(VLOOKUP($A116,'LA32'!$B$1:$BZ$201,'LA32'!J$1,0)),
IF(LA!$H$11=3,(VLOOKUP($A116,'LA33'!$B$1:$BZ$201,'LA33'!J$1,0)),
0))),".")</f>
        <v>0.66</v>
      </c>
      <c r="L116" s="106">
        <f>IFERROR(
IF(LA!$H$11=1,(VLOOKUP($A116,'LA31'!$B$1:$BZ$201,'LA31'!K$1,0)),
IF(LA!$H$11=2,(VLOOKUP($A116,'LA32'!$B$1:$BZ$201,'LA32'!K$1,0)),
IF(LA!$H$11=3,(VLOOKUP($A116,'LA33'!$B$1:$BZ$201,'LA33'!K$1,0)),
0))),".")</f>
        <v>0.65</v>
      </c>
      <c r="M116" s="106">
        <f>IFERROR(
IF(LA!$H$11=1,(VLOOKUP($A116,'LA31'!$B$1:$BZ$201,'LA31'!L$1,0)),
IF(LA!$H$11=2,(VLOOKUP($A116,'LA32'!$B$1:$BZ$201,'LA32'!L$1,0)),
IF(LA!$H$11=3,(VLOOKUP($A116,'LA33'!$B$1:$BZ$201,'LA33'!L$1,0)),
0))),".")</f>
        <v>0</v>
      </c>
      <c r="N116" s="106">
        <f>IFERROR(
IF(LA!$H$11=1,(VLOOKUP($A116,'LA31'!$B$1:$BZ$201,'LA31'!M$1,0)),
IF(LA!$H$11=2,(VLOOKUP($A116,'LA32'!$B$1:$BZ$201,'LA32'!M$1,0)),
IF(LA!$H$11=3,(VLOOKUP($A116,'LA33'!$B$1:$BZ$201,'LA33'!M$1,0)),
0))),".")</f>
        <v>0.06</v>
      </c>
      <c r="O116" s="106">
        <f>IFERROR(
IF(LA!$H$11=1,(VLOOKUP($A116,'LA31'!$B$1:$BZ$201,'LA31'!N$1,0)),
IF(LA!$H$11=2,(VLOOKUP($A116,'LA32'!$B$1:$BZ$201,'LA32'!N$1,0)),
IF(LA!$H$11=3,(VLOOKUP($A116,'LA33'!$B$1:$BZ$201,'LA33'!N$1,0)),
0))),".")</f>
        <v>0.06</v>
      </c>
      <c r="P116" s="106">
        <f>IFERROR(
IF(LA!$H$11=1,(VLOOKUP($A116,'LA31'!$B$1:$BZ$201,'LA31'!O$1,0)),
IF(LA!$H$11=2,(VLOOKUP($A116,'LA32'!$B$1:$BZ$201,'LA32'!O$1,0)),
IF(LA!$H$11=3,(VLOOKUP($A116,'LA33'!$B$1:$BZ$201,'LA33'!O$1,0)),
0))),".")</f>
        <v>0</v>
      </c>
      <c r="Q116" s="106">
        <f>IFERROR(
IF(LA!$H$11=1,(VLOOKUP($A116,'LA31'!$B$1:$BZ$201,'LA31'!P$1,0)),
IF(LA!$H$11=2,(VLOOKUP($A116,'LA32'!$B$1:$BZ$201,'LA32'!P$1,0)),
IF(LA!$H$11=3,(VLOOKUP($A116,'LA33'!$B$1:$BZ$201,'LA33'!P$1,0)),
0))),".")</f>
        <v>0</v>
      </c>
      <c r="R116" s="106">
        <f>IFERROR(
IF(LA!$H$11=1,(VLOOKUP($A116,'LA31'!$B$1:$BZ$201,'LA31'!Q$1,0)),
IF(LA!$H$11=2,(VLOOKUP($A116,'LA32'!$B$1:$BZ$201,'LA32'!Q$1,0)),
IF(LA!$H$11=3,(VLOOKUP($A116,'LA33'!$B$1:$BZ$201,'LA33'!Q$1,0)),
0))),".")</f>
        <v>0</v>
      </c>
      <c r="S116" s="106">
        <f>IFERROR(
IF(LA!$H$11=1,(VLOOKUP($A116,'LA31'!$B$1:$BZ$201,'LA31'!R$1,0)),
IF(LA!$H$11=2,(VLOOKUP($A116,'LA32'!$B$1:$BZ$201,'LA32'!R$1,0)),
IF(LA!$H$11=3,(VLOOKUP($A116,'LA33'!$B$1:$BZ$201,'LA33'!R$1,0)),
0))),".")</f>
        <v>0</v>
      </c>
      <c r="T116" s="106">
        <f>IFERROR(
IF(LA!$H$11=1,(VLOOKUP($A116,'LA31'!$B$1:$BZ$201,'LA31'!S$1,0)),
IF(LA!$H$11=2,(VLOOKUP($A116,'LA32'!$B$1:$BZ$201,'LA32'!S$1,0)),
IF(LA!$H$11=3,(VLOOKUP($A116,'LA33'!$B$1:$BZ$201,'LA33'!S$1,0)),
0))),".")</f>
        <v>0.03</v>
      </c>
      <c r="U116" s="106">
        <f>IFERROR(
IF(LA!$H$11=1,(VLOOKUP($A116,'LA31'!$B$1:$BZ$201,'LA31'!T$1,0)),
IF(LA!$H$11=2,(VLOOKUP($A116,'LA32'!$B$1:$BZ$201,'LA32'!T$1,0)),
IF(LA!$H$11=3,(VLOOKUP($A116,'LA33'!$B$1:$BZ$201,'LA33'!T$1,0)),
0))),".")</f>
        <v>0.02</v>
      </c>
      <c r="V116" s="106" t="str">
        <f>IFERROR(
IF(LA!$H$11=1,(VLOOKUP($A116,'LA31'!$B$1:$BZ$201,'LA31'!U$1,0)),
IF(LA!$H$11=2,(VLOOKUP($A116,'LA32'!$B$1:$BZ$201,'LA32'!U$1,0)),
IF(LA!$H$11=3,(VLOOKUP($A116,'LA33'!$B$1:$BZ$201,'LA33'!U$1,0)),
0))),".")</f>
        <v>x</v>
      </c>
      <c r="W116" s="106">
        <f>IFERROR(
IF(LA!$H$11=1,(VLOOKUP($A116,'LA31'!$B$1:$BZ$201,'LA31'!V$1,0)),
IF(LA!$H$11=2,(VLOOKUP($A116,'LA32'!$B$1:$BZ$201,'LA32'!V$1,0)),
IF(LA!$H$11=3,(VLOOKUP($A116,'LA33'!$B$1:$BZ$201,'LA33'!V$1,0)),
0))),".")</f>
        <v>0.06</v>
      </c>
      <c r="X116" s="106">
        <f>IFERROR(
IF(LA!$H$11=1,(VLOOKUP($A116,'LA31'!$B$1:$BZ$201,'LA31'!W$1,0)),
IF(LA!$H$11=2,(VLOOKUP($A116,'LA32'!$B$1:$BZ$201,'LA32'!W$1,0)),
IF(LA!$H$11=3,(VLOOKUP($A116,'LA33'!$B$1:$BZ$201,'LA33'!W$1,0)),
0))),".")</f>
        <v>0.06</v>
      </c>
      <c r="Y116" s="106">
        <f>IFERROR(
IF(LA!$H$11=1,(VLOOKUP($A116,'LA31'!$B$1:$BZ$201,'LA31'!X$1,0)),
IF(LA!$H$11=2,(VLOOKUP($A116,'LA32'!$B$1:$BZ$201,'LA32'!X$1,0)),
IF(LA!$H$11=3,(VLOOKUP($A116,'LA33'!$B$1:$BZ$201,'LA33'!X$1,0)),
0))),".")</f>
        <v>0</v>
      </c>
      <c r="Z116" s="106">
        <f>IFERROR(
IF(LA!$H$11=1,(VLOOKUP($A116,'LA31'!$B$1:$BZ$201,'LA31'!Y$1,0)),
IF(LA!$H$11=2,(VLOOKUP($A116,'LA32'!$B$1:$BZ$201,'LA32'!Y$1,0)),
IF(LA!$H$11=3,(VLOOKUP($A116,'LA33'!$B$1:$BZ$201,'LA33'!Y$1,0)),
0))),".")</f>
        <v>0</v>
      </c>
      <c r="AA116" s="106">
        <f>IFERROR(
IF(LA!$H$11=1,(VLOOKUP($A116,'LA31'!$B$1:$BZ$201,'LA31'!Z$1,0)),
IF(LA!$H$11=2,(VLOOKUP($A116,'LA32'!$B$1:$BZ$201,'LA32'!Z$1,0)),
IF(LA!$H$11=3,(VLOOKUP($A116,'LA33'!$B$1:$BZ$201,'LA33'!Z$1,0)),
0))),".")</f>
        <v>0</v>
      </c>
      <c r="AB116" s="106">
        <f>IFERROR(
IF(LA!$H$11=1,(VLOOKUP($A116,'LA31'!$B$1:$BZ$201,'LA31'!AA$1,0)),
IF(LA!$H$11=2,(VLOOKUP($A116,'LA32'!$B$1:$BZ$201,'LA32'!AA$1,0)),
IF(LA!$H$11=3,(VLOOKUP($A116,'LA33'!$B$1:$BZ$201,'LA33'!AA$1,0)),
0))),".")</f>
        <v>0</v>
      </c>
      <c r="AC116" s="106">
        <f>IFERROR(
IF(LA!$H$11=1,(VLOOKUP($A116,'LA31'!$B$1:$BZ$201,'LA31'!AB$1,0)),
IF(LA!$H$11=2,(VLOOKUP($A116,'LA32'!$B$1:$BZ$201,'LA32'!AB$1,0)),
IF(LA!$H$11=3,(VLOOKUP($A116,'LA33'!$B$1:$BZ$201,'LA33'!AB$1,0)),
0))),".")</f>
        <v>0</v>
      </c>
      <c r="AD116" s="106">
        <f>IFERROR(
IF(LA!$H$11=1,(VLOOKUP($A116,'LA31'!$B$1:$BZ$201,'LA31'!AC$1,0)),
IF(LA!$H$11=2,(VLOOKUP($A116,'LA32'!$B$1:$BZ$201,'LA32'!AC$1,0)),
IF(LA!$H$11=3,(VLOOKUP($A116,'LA33'!$B$1:$BZ$201,'LA33'!AC$1,0)),
0))),".")</f>
        <v>0</v>
      </c>
      <c r="AE116" s="106" t="str">
        <f>IFERROR(
IF(LA!$H$11=1,(VLOOKUP($A116,'LA31'!$B$1:$BZ$201,'LA31'!AD$1,0)),
IF(LA!$H$11=2,(VLOOKUP($A116,'LA32'!$B$1:$BZ$201,'LA32'!AD$1,0)),
IF(LA!$H$11=3,(VLOOKUP($A116,'LA33'!$B$1:$BZ$201,'LA33'!AD$1,0)),
0))),".")</f>
        <v>x</v>
      </c>
      <c r="AF116" s="106">
        <f>IFERROR(
IF(LA!$H$11=1,(VLOOKUP($A116,'LA31'!$B$1:$BZ$201,'LA31'!AE$1,0)),
IF(LA!$H$11=2,(VLOOKUP($A116,'LA32'!$B$1:$BZ$201,'LA32'!AE$1,0)),
IF(LA!$H$11=3,(VLOOKUP($A116,'LA33'!$B$1:$BZ$201,'LA33'!AE$1,0)),
0))),".")</f>
        <v>0.05</v>
      </c>
      <c r="AG116" s="106">
        <f>IFERROR(
IF(LA!$H$11=1,(VLOOKUP($A116,'LA31'!$B$1:$BZ$201,'LA31'!AF$1,0)),
IF(LA!$H$11=2,(VLOOKUP($A116,'LA32'!$B$1:$BZ$201,'LA32'!AF$1,0)),
IF(LA!$H$11=3,(VLOOKUP($A116,'LA33'!$B$1:$BZ$201,'LA33'!AF$1,0)),
0))),".")</f>
        <v>0.05</v>
      </c>
      <c r="AH116" s="106">
        <f>IFERROR(
IF(LA!$H$11=1,(VLOOKUP($A116,'LA31'!$B$1:$BZ$201,'LA31'!AG$1,0)),
IF(LA!$H$11=2,(VLOOKUP($A116,'LA32'!$B$1:$BZ$201,'LA32'!AG$1,0)),
IF(LA!$H$11=3,(VLOOKUP($A116,'LA33'!$B$1:$BZ$201,'LA33'!AG$1,0)),
0))),".")</f>
        <v>0.5</v>
      </c>
      <c r="AI116" s="106">
        <f>IFERROR(
IF(LA!$H$11=1,(VLOOKUP($A116,'LA31'!$B$1:$BZ$201,'LA31'!AH$1,0)),
IF(LA!$H$11=2,(VLOOKUP($A116,'LA32'!$B$1:$BZ$201,'LA32'!AH$1,0)),
IF(LA!$H$11=3,(VLOOKUP($A116,'LA33'!$B$1:$BZ$201,'LA33'!AH$1,0)),
0))),".")</f>
        <v>0.52</v>
      </c>
      <c r="AJ116" s="106">
        <f>IFERROR(
IF(LA!$H$11=1,(VLOOKUP($A116,'LA31'!$B$1:$BZ$201,'LA31'!AI$1,0)),
IF(LA!$H$11=2,(VLOOKUP($A116,'LA32'!$B$1:$BZ$201,'LA32'!AI$1,0)),
IF(LA!$H$11=3,(VLOOKUP($A116,'LA33'!$B$1:$BZ$201,'LA33'!AI$1,0)),
0))),".")</f>
        <v>0.52</v>
      </c>
      <c r="AK116" s="106" t="str">
        <f>IFERROR(
IF(LA!$H$11=1,(VLOOKUP($A116,'LA31'!$B$1:$BZ$201,'LA31'!AJ$1,0)),
IF(LA!$H$11=2,(VLOOKUP($A116,'LA32'!$B$1:$BZ$201,'LA32'!AJ$1,0)),
IF(LA!$H$11=3,(VLOOKUP($A116,'LA33'!$B$1:$BZ$201,'LA33'!AJ$1,0)),
0))),".")</f>
        <v>x</v>
      </c>
      <c r="AL116" s="106">
        <f>IFERROR(
IF(LA!$H$11=1,(VLOOKUP($A116,'LA31'!$B$1:$BZ$201,'LA31'!AK$1,0)),
IF(LA!$H$11=2,(VLOOKUP($A116,'LA32'!$B$1:$BZ$201,'LA32'!AK$1,0)),
IF(LA!$H$11=3,(VLOOKUP($A116,'LA33'!$B$1:$BZ$201,'LA33'!AK$1,0)),
0))),".")</f>
        <v>0.23</v>
      </c>
      <c r="AM116" s="106">
        <f>IFERROR(
IF(LA!$H$11=1,(VLOOKUP($A116,'LA31'!$B$1:$BZ$201,'LA31'!AL$1,0)),
IF(LA!$H$11=2,(VLOOKUP($A116,'LA32'!$B$1:$BZ$201,'LA32'!AL$1,0)),
IF(LA!$H$11=3,(VLOOKUP($A116,'LA33'!$B$1:$BZ$201,'LA33'!AL$1,0)),
0))),".")</f>
        <v>0.22</v>
      </c>
      <c r="AN116" s="106">
        <f>IFERROR(
IF(LA!$H$11=1,(VLOOKUP($A116,'LA31'!$B$1:$BZ$201,'LA31'!AM$1,0)),
IF(LA!$H$11=2,(VLOOKUP($A116,'LA32'!$B$1:$BZ$201,'LA32'!AM$1,0)),
IF(LA!$H$11=3,(VLOOKUP($A116,'LA33'!$B$1:$BZ$201,'LA33'!AM$1,0)),
0))),".")</f>
        <v>0</v>
      </c>
      <c r="AO116" s="106">
        <f>IFERROR(
IF(LA!$H$11=1,(VLOOKUP($A116,'LA31'!$B$1:$BZ$201,'LA31'!AN$1,0)),
IF(LA!$H$11=2,(VLOOKUP($A116,'LA32'!$B$1:$BZ$201,'LA32'!AN$1,0)),
IF(LA!$H$11=3,(VLOOKUP($A116,'LA33'!$B$1:$BZ$201,'LA33'!AN$1,0)),
0))),".")</f>
        <v>0.01</v>
      </c>
      <c r="AP116" s="106">
        <f>IFERROR(
IF(LA!$H$11=1,(VLOOKUP($A116,'LA31'!$B$1:$BZ$201,'LA31'!AO$1,0)),
IF(LA!$H$11=2,(VLOOKUP($A116,'LA32'!$B$1:$BZ$201,'LA32'!AO$1,0)),
IF(LA!$H$11=3,(VLOOKUP($A116,'LA33'!$B$1:$BZ$201,'LA33'!AO$1,0)),
0))),".")</f>
        <v>0.01</v>
      </c>
      <c r="AQ116" s="106" t="str">
        <f>IFERROR(
IF(LA!$H$11=1,(VLOOKUP($A116,'LA31'!$B$1:$BZ$201,'LA31'!AP$1,0)),
IF(LA!$H$11=2,(VLOOKUP($A116,'LA32'!$B$1:$BZ$201,'LA32'!AP$1,0)),
IF(LA!$H$11=3,(VLOOKUP($A116,'LA33'!$B$1:$BZ$201,'LA33'!AP$1,0)),
0))),".")</f>
        <v>x</v>
      </c>
      <c r="AR116" s="106">
        <f>IFERROR(
IF(LA!$H$11=1,(VLOOKUP($A116,'LA31'!$B$1:$BZ$201,'LA31'!AQ$1,0)),
IF(LA!$H$11=2,(VLOOKUP($A116,'LA32'!$B$1:$BZ$201,'LA32'!AQ$1,0)),
IF(LA!$H$11=3,(VLOOKUP($A116,'LA33'!$B$1:$BZ$201,'LA33'!AQ$1,0)),
0))),".")</f>
        <v>0.15</v>
      </c>
      <c r="AS116" s="106">
        <f>IFERROR(
IF(LA!$H$11=1,(VLOOKUP($A116,'LA31'!$B$1:$BZ$201,'LA31'!AR$1,0)),
IF(LA!$H$11=2,(VLOOKUP($A116,'LA32'!$B$1:$BZ$201,'LA32'!AR$1,0)),
IF(LA!$H$11=3,(VLOOKUP($A116,'LA33'!$B$1:$BZ$201,'LA33'!AR$1,0)),
0))),".")</f>
        <v>0.15</v>
      </c>
      <c r="AT116" s="106">
        <f>IFERROR(
IF(LA!$H$11=1,(VLOOKUP($A116,'LA31'!$B$1:$BZ$201,'LA31'!AS$1,0)),
IF(LA!$H$11=2,(VLOOKUP($A116,'LA32'!$B$1:$BZ$201,'LA32'!AS$1,0)),
IF(LA!$H$11=3,(VLOOKUP($A116,'LA33'!$B$1:$BZ$201,'LA33'!AS$1,0)),
0))),".")</f>
        <v>0.28000000000000003</v>
      </c>
      <c r="AU116" s="106">
        <f>IFERROR(
IF(LA!$H$11=1,(VLOOKUP($A116,'LA31'!$B$1:$BZ$201,'LA31'!AT$1,0)),
IF(LA!$H$11=2,(VLOOKUP($A116,'LA32'!$B$1:$BZ$201,'LA32'!AT$1,0)),
IF(LA!$H$11=3,(VLOOKUP($A116,'LA33'!$B$1:$BZ$201,'LA33'!AT$1,0)),
0))),".")</f>
        <v>0.26</v>
      </c>
      <c r="AV116" s="106">
        <f>IFERROR(
IF(LA!$H$11=1,(VLOOKUP($A116,'LA31'!$B$1:$BZ$201,'LA31'!AU$1,0)),
IF(LA!$H$11=2,(VLOOKUP($A116,'LA32'!$B$1:$BZ$201,'LA32'!AU$1,0)),
IF(LA!$H$11=3,(VLOOKUP($A116,'LA33'!$B$1:$BZ$201,'LA33'!AU$1,0)),
0))),".")</f>
        <v>0.26</v>
      </c>
      <c r="AW116" s="106" t="str">
        <f>IFERROR(
IF(LA!$H$11=1,(VLOOKUP($A116,'LA31'!$B$1:$BZ$201,'LA31'!AV$1,0)),
IF(LA!$H$11=2,(VLOOKUP($A116,'LA32'!$B$1:$BZ$201,'LA32'!AV$1,0)),
IF(LA!$H$11=3,(VLOOKUP($A116,'LA33'!$B$1:$BZ$201,'LA33'!AV$1,0)),
0))),".")</f>
        <v>x</v>
      </c>
      <c r="AX116" s="106">
        <f>IFERROR(
IF(LA!$H$11=1,(VLOOKUP($A116,'LA31'!$B$1:$BZ$201,'LA31'!AW$1,0)),
IF(LA!$H$11=2,(VLOOKUP($A116,'LA32'!$B$1:$BZ$201,'LA32'!AW$1,0)),
IF(LA!$H$11=3,(VLOOKUP($A116,'LA33'!$B$1:$BZ$201,'LA33'!AW$1,0)),
0))),".")</f>
        <v>0.03</v>
      </c>
      <c r="AY116" s="106">
        <f>IFERROR(
IF(LA!$H$11=1,(VLOOKUP($A116,'LA31'!$B$1:$BZ$201,'LA31'!AX$1,0)),
IF(LA!$H$11=2,(VLOOKUP($A116,'LA32'!$B$1:$BZ$201,'LA32'!AX$1,0)),
IF(LA!$H$11=3,(VLOOKUP($A116,'LA33'!$B$1:$BZ$201,'LA33'!AX$1,0)),
0))),".")</f>
        <v>0.03</v>
      </c>
      <c r="AZ116" s="106">
        <f>IFERROR(
IF(LA!$H$11=1,(VLOOKUP($A116,'LA31'!$B$1:$BZ$201,'LA31'!AY$1,0)),
IF(LA!$H$11=2,(VLOOKUP($A116,'LA32'!$B$1:$BZ$201,'LA32'!AY$1,0)),
IF(LA!$H$11=3,(VLOOKUP($A116,'LA33'!$B$1:$BZ$201,'LA33'!AY$1,0)),
0))),".")</f>
        <v>0</v>
      </c>
      <c r="BA116" s="106" t="str">
        <f>IFERROR(
IF(LA!$H$11=1,(VLOOKUP($A116,'LA31'!$B$1:$BZ$201,'LA31'!AZ$1,0)),
IF(LA!$H$11=2,(VLOOKUP($A116,'LA32'!$B$1:$BZ$201,'LA32'!AZ$1,0)),
IF(LA!$H$11=3,(VLOOKUP($A116,'LA33'!$B$1:$BZ$201,'LA33'!AZ$1,0)),
0))),".")</f>
        <v>x</v>
      </c>
      <c r="BB116" s="106" t="str">
        <f>IFERROR(
IF(LA!$H$11=1,(VLOOKUP($A116,'LA31'!$B$1:$BZ$201,'LA31'!BA$1,0)),
IF(LA!$H$11=2,(VLOOKUP($A116,'LA32'!$B$1:$BZ$201,'LA32'!BA$1,0)),
IF(LA!$H$11=3,(VLOOKUP($A116,'LA33'!$B$1:$BZ$201,'LA33'!BA$1,0)),
0))),".")</f>
        <v>x</v>
      </c>
      <c r="BC116" s="106" t="str">
        <f>IFERROR(
IF(LA!$H$11=1,(VLOOKUP($A116,'LA31'!$B$1:$BZ$201,'LA31'!BB$1,0)),
IF(LA!$H$11=2,(VLOOKUP($A116,'LA32'!$B$1:$BZ$201,'LA32'!BB$1,0)),
IF(LA!$H$11=3,(VLOOKUP($A116,'LA33'!$B$1:$BZ$201,'LA33'!BB$1,0)),
0))),".")</f>
        <v>x</v>
      </c>
      <c r="BD116" s="106" t="str">
        <f>IFERROR(
IF(LA!$H$11=1,(VLOOKUP($A116,'LA31'!$B$1:$BZ$201,'LA31'!BC$1,0)),
IF(LA!$H$11=2,(VLOOKUP($A116,'LA32'!$B$1:$BZ$201,'LA32'!BC$1,0)),
IF(LA!$H$11=3,(VLOOKUP($A116,'LA33'!$B$1:$BZ$201,'LA33'!BC$1,0)),
0))),".")</f>
        <v>x</v>
      </c>
      <c r="BE116" s="106">
        <f>IFERROR(
IF(LA!$H$11=1,(VLOOKUP($A116,'LA31'!$B$1:$BZ$201,'LA31'!BD$1,0)),
IF(LA!$H$11=2,(VLOOKUP($A116,'LA32'!$B$1:$BZ$201,'LA32'!BD$1,0)),
IF(LA!$H$11=3,(VLOOKUP($A116,'LA33'!$B$1:$BZ$201,'LA33'!BD$1,0)),
0))),".")</f>
        <v>0.01</v>
      </c>
      <c r="BF116" s="106" t="str">
        <f>IFERROR(
IF(LA!$H$11=1,(VLOOKUP($A116,'LA31'!$B$1:$BZ$201,'LA31'!BE$1,0)),
IF(LA!$H$11=2,(VLOOKUP($A116,'LA32'!$B$1:$BZ$201,'LA32'!BE$1,0)),
IF(LA!$H$11=3,(VLOOKUP($A116,'LA33'!$B$1:$BZ$201,'LA33'!BE$1,0)),
0))),".")</f>
        <v>x</v>
      </c>
      <c r="BG116" s="106" t="str">
        <f>IFERROR(
IF(LA!$H$11=1,(VLOOKUP($A116,'LA31'!$B$1:$BZ$201,'LA31'!BF$1,0)),
IF(LA!$H$11=2,(VLOOKUP($A116,'LA32'!$B$1:$BZ$201,'LA32'!BF$1,0)),
IF(LA!$H$11=3,(VLOOKUP($A116,'LA33'!$B$1:$BZ$201,'LA33'!BF$1,0)),
0))),".")</f>
        <v>x</v>
      </c>
      <c r="BH116" s="106" t="str">
        <f>IFERROR(
IF(LA!$H$11=1,(VLOOKUP($A116,'LA31'!$B$1:$BZ$201,'LA31'!BG$1,0)),
IF(LA!$H$11=2,(VLOOKUP($A116,'LA32'!$B$1:$BZ$201,'LA32'!BG$1,0)),
IF(LA!$H$11=3,(VLOOKUP($A116,'LA33'!$B$1:$BZ$201,'LA33'!BG$1,0)),
0))),".")</f>
        <v>x</v>
      </c>
      <c r="BI116" s="106" t="str">
        <f>IFERROR(
IF(LA!$H$11=1,(VLOOKUP($A116,'LA31'!$B$1:$BZ$201,'LA31'!BH$1,0)),
IF(LA!$H$11=2,(VLOOKUP($A116,'LA32'!$B$1:$BZ$201,'LA32'!BH$1,0)),
IF(LA!$H$11=3,(VLOOKUP($A116,'LA33'!$B$1:$BZ$201,'LA33'!BH$1,0)),
0))),".")</f>
        <v>x</v>
      </c>
      <c r="BJ116" s="106" t="str">
        <f>IFERROR(
IF(LA!$H$11=1,(VLOOKUP($A116,'LA31'!$B$1:$BZ$201,'LA31'!BI$1,0)),
IF(LA!$H$11=2,(VLOOKUP($A116,'LA32'!$B$1:$BZ$201,'LA32'!BI$1,0)),
IF(LA!$H$11=3,(VLOOKUP($A116,'LA33'!$B$1:$BZ$201,'LA33'!BI$1,0)),
0))),".")</f>
        <v>x</v>
      </c>
      <c r="BK116" s="106" t="str">
        <f>IFERROR(
IF(LA!$H$11=1,(VLOOKUP($A116,'LA31'!$B$1:$BZ$201,'LA31'!BJ$1,0)),
IF(LA!$H$11=2,(VLOOKUP($A116,'LA32'!$B$1:$BZ$201,'LA32'!BJ$1,0)),
IF(LA!$H$11=3,(VLOOKUP($A116,'LA33'!$B$1:$BZ$201,'LA33'!BJ$1,0)),
0))),".")</f>
        <v>x</v>
      </c>
      <c r="BL116" s="106">
        <f>IFERROR(
IF(LA!$H$11=1,(VLOOKUP($A116,'LA31'!$B$1:$BZ$201,'LA31'!BK$1,0)),
IF(LA!$H$11=2,(VLOOKUP($A116,'LA32'!$B$1:$BZ$201,'LA32'!BK$1,0)),
IF(LA!$H$11=3,(VLOOKUP($A116,'LA33'!$B$1:$BZ$201,'LA33'!BK$1,0)),
0))),".")</f>
        <v>0</v>
      </c>
      <c r="BM116" s="106">
        <f>IFERROR(
IF(LA!$H$11=1,(VLOOKUP($A116,'LA31'!$B$1:$BZ$201,'LA31'!BL$1,0)),
IF(LA!$H$11=2,(VLOOKUP($A116,'LA32'!$B$1:$BZ$201,'LA32'!BL$1,0)),
IF(LA!$H$11=3,(VLOOKUP($A116,'LA33'!$B$1:$BZ$201,'LA33'!BL$1,0)),
0))),".")</f>
        <v>0</v>
      </c>
      <c r="BN116" s="106">
        <f>IFERROR(
IF(LA!$H$11=1,(VLOOKUP($A116,'LA31'!$B$1:$BZ$201,'LA31'!BM$1,0)),
IF(LA!$H$11=2,(VLOOKUP($A116,'LA32'!$B$1:$BZ$201,'LA32'!BM$1,0)),
IF(LA!$H$11=3,(VLOOKUP($A116,'LA33'!$B$1:$BZ$201,'LA33'!BM$1,0)),
0))),".")</f>
        <v>0</v>
      </c>
      <c r="BO116" s="106" t="str">
        <f>IFERROR(
IF(LA!$H$11=1,(VLOOKUP($A116,'LA31'!$B$1:$BZ$201,'LA31'!BN$1,0)),
IF(LA!$H$11=2,(VLOOKUP($A116,'LA32'!$B$1:$BZ$201,'LA32'!BN$1,0)),
IF(LA!$H$11=3,(VLOOKUP($A116,'LA33'!$B$1:$BZ$201,'LA33'!BN$1,0)),
0))),".")</f>
        <v>x</v>
      </c>
      <c r="BP116" s="106" t="str">
        <f>IFERROR(
IF(LA!$H$11=1,(VLOOKUP($A116,'LA31'!$B$1:$BZ$201,'LA31'!BO$1,0)),
IF(LA!$H$11=2,(VLOOKUP($A116,'LA32'!$B$1:$BZ$201,'LA32'!BO$1,0)),
IF(LA!$H$11=3,(VLOOKUP($A116,'LA33'!$B$1:$BZ$201,'LA33'!BO$1,0)),
0))),".")</f>
        <v>x</v>
      </c>
      <c r="BQ116" s="106" t="str">
        <f>IFERROR(
IF(LA!$H$11=1,(VLOOKUP($A116,'LA31'!$B$1:$BZ$201,'LA31'!BP$1,0)),
IF(LA!$H$11=2,(VLOOKUP($A116,'LA32'!$B$1:$BZ$201,'LA32'!BP$1,0)),
IF(LA!$H$11=3,(VLOOKUP($A116,'LA33'!$B$1:$BZ$201,'LA33'!BP$1,0)),
0))),".")</f>
        <v>x</v>
      </c>
      <c r="BR116" s="106">
        <f>IFERROR(
IF(LA!$H$11=1,(VLOOKUP($A116,'LA31'!$B$1:$BZ$201,'LA31'!BQ$1,0)),
IF(LA!$H$11=2,(VLOOKUP($A116,'LA32'!$B$1:$BZ$201,'LA32'!BQ$1,0)),
IF(LA!$H$11=3,(VLOOKUP($A116,'LA33'!$B$1:$BZ$201,'LA33'!BQ$1,0)),
0))),".")</f>
        <v>0.19</v>
      </c>
      <c r="BS116" s="106">
        <f>IFERROR(
IF(LA!$H$11=1,(VLOOKUP($A116,'LA31'!$B$1:$BZ$201,'LA31'!BR$1,0)),
IF(LA!$H$11=2,(VLOOKUP($A116,'LA32'!$B$1:$BZ$201,'LA32'!BR$1,0)),
IF(LA!$H$11=3,(VLOOKUP($A116,'LA33'!$B$1:$BZ$201,'LA33'!BR$1,0)),
0))),".")</f>
        <v>7.0000000000000007E-2</v>
      </c>
      <c r="BT116" s="106">
        <f>IFERROR(
IF(LA!$H$11=1,(VLOOKUP($A116,'LA31'!$B$1:$BZ$201,'LA31'!BS$1,0)),
IF(LA!$H$11=2,(VLOOKUP($A116,'LA32'!$B$1:$BZ$201,'LA32'!BS$1,0)),
IF(LA!$H$11=3,(VLOOKUP($A116,'LA33'!$B$1:$BZ$201,'LA33'!BS$1,0)),
0))),".")</f>
        <v>7.0000000000000007E-2</v>
      </c>
      <c r="BU116" s="106">
        <f>IFERROR(
IF(LA!$H$11=1,(VLOOKUP($A116,'LA31'!$B$1:$BZ$201,'LA31'!BT$1,0)),
IF(LA!$H$11=2,(VLOOKUP($A116,'LA32'!$B$1:$BZ$201,'LA32'!BT$1,0)),
IF(LA!$H$11=3,(VLOOKUP($A116,'LA33'!$B$1:$BZ$201,'LA33'!BT$1,0)),
0))),".")</f>
        <v>0</v>
      </c>
      <c r="BV116" s="106" t="str">
        <f>IFERROR(
IF(LA!$H$11=1,(VLOOKUP($A116,'LA31'!$B$1:$BZ$201,'LA31'!BU$1,0)),
IF(LA!$H$11=2,(VLOOKUP($A116,'LA32'!$B$1:$BZ$201,'LA32'!BU$1,0)),
IF(LA!$H$11=3,(VLOOKUP($A116,'LA33'!$B$1:$BZ$201,'LA33'!BU$1,0)),
0))),".")</f>
        <v>x</v>
      </c>
      <c r="BW116" s="106" t="str">
        <f>IFERROR(
IF(LA!$H$11=1,(VLOOKUP($A116,'LA31'!$B$1:$BZ$201,'LA31'!BV$1,0)),
IF(LA!$H$11=2,(VLOOKUP($A116,'LA32'!$B$1:$BZ$201,'LA32'!BV$1,0)),
IF(LA!$H$11=3,(VLOOKUP($A116,'LA33'!$B$1:$BZ$201,'LA33'!BV$1,0)),
0))),".")</f>
        <v>x</v>
      </c>
      <c r="BX116" s="106" t="str">
        <f>IFERROR(
IF(LA!$H$11=1,(VLOOKUP($A116,'LA31'!$B$1:$BZ$201,'LA31'!BW$1,0)),
IF(LA!$H$11=2,(VLOOKUP($A116,'LA32'!$B$1:$BZ$201,'LA32'!BW$1,0)),
IF(LA!$H$11=3,(VLOOKUP($A116,'LA33'!$B$1:$BZ$201,'LA33'!BW$1,0)),
0))),".")</f>
        <v>x</v>
      </c>
      <c r="BY116" s="106">
        <f>IFERROR(
IF(LA!$H$11=1,(VLOOKUP($A116,'LA31'!$B$1:$BZ$201,'LA31'!BX$1,0)),
IF(LA!$H$11=2,(VLOOKUP($A116,'LA32'!$B$1:$BZ$201,'LA32'!BX$1,0)),
IF(LA!$H$11=3,(VLOOKUP($A116,'LA33'!$B$1:$BZ$201,'LA33'!BX$1,0)),
0))),".")</f>
        <v>0.26</v>
      </c>
      <c r="BZ116" s="106">
        <f>IFERROR(
IF(LA!$H$11=1,(VLOOKUP($A116,'LA31'!$B$1:$BZ$201,'LA31'!BY$1,0)),
IF(LA!$H$11=2,(VLOOKUP($A116,'LA32'!$B$1:$BZ$201,'LA32'!BY$1,0)),
IF(LA!$H$11=3,(VLOOKUP($A116,'LA33'!$B$1:$BZ$201,'LA33'!BY$1,0)),
0))),".")</f>
        <v>0.26</v>
      </c>
    </row>
    <row r="117" spans="1:78" x14ac:dyDescent="0.2">
      <c r="A117" s="55">
        <v>851</v>
      </c>
      <c r="B117" s="55" t="s">
        <v>299</v>
      </c>
      <c r="C117" s="88" t="s">
        <v>199</v>
      </c>
      <c r="D117" s="59" t="str">
        <f>IFERROR(
IF(LA!$H$11=1,(VLOOKUP($A117,'LA31'!$B$1:$BZ$201,'LA31'!C$1,0)),
IF(LA!$H$11=2,(VLOOKUP($A117,'LA32'!$B$1:$BZ$201,'LA32'!C$1,0)),
IF(LA!$H$11=3,(VLOOKUP($A117,'LA33'!$B$1:$BZ$201,'LA33'!C$1,0)),
0))),".")</f>
        <v>.</v>
      </c>
      <c r="E117" s="59" t="str">
        <f>IFERROR(
IF(LA!$H$11=1,(VLOOKUP($A117,'LA31'!$B$1:$BZ$201,'LA31'!D$1,0)),
IF(LA!$H$11=2,(VLOOKUP($A117,'LA32'!$B$1:$BZ$201,'LA32'!D$1,0)),
IF(LA!$H$11=3,(VLOOKUP($A117,'LA33'!$B$1:$BZ$201,'LA33'!D$1,0)),
0))),".")</f>
        <v>.</v>
      </c>
      <c r="F117" s="59" t="str">
        <f>IFERROR(
IF(LA!$H$11=1,(VLOOKUP($A117,'LA31'!$B$1:$BZ$201,'LA31'!E$1,0)),
IF(LA!$H$11=2,(VLOOKUP($A117,'LA32'!$B$1:$BZ$201,'LA32'!E$1,0)),
IF(LA!$H$11=3,(VLOOKUP($A117,'LA33'!$B$1:$BZ$201,'LA33'!E$1,0)),
0))),".")</f>
        <v>.</v>
      </c>
      <c r="G117" s="106" t="str">
        <f>IFERROR(
IF(LA!$H$11=1,(VLOOKUP($A117,'LA31'!$B$1:$BZ$201,'LA31'!F$1,0)),
IF(LA!$H$11=2,(VLOOKUP($A117,'LA32'!$B$1:$BZ$201,'LA32'!F$1,0)),
IF(LA!$H$11=3,(VLOOKUP($A117,'LA33'!$B$1:$BZ$201,'LA33'!F$1,0)),
0))),".")</f>
        <v>.</v>
      </c>
      <c r="H117" s="106" t="str">
        <f>IFERROR(
IF(LA!$H$11=1,(VLOOKUP($A117,'LA31'!$B$1:$BZ$201,'LA31'!G$1,0)),
IF(LA!$H$11=2,(VLOOKUP($A117,'LA32'!$B$1:$BZ$201,'LA32'!G$1,0)),
IF(LA!$H$11=3,(VLOOKUP($A117,'LA33'!$B$1:$BZ$201,'LA33'!G$1,0)),
0))),".")</f>
        <v>.</v>
      </c>
      <c r="I117" s="106" t="str">
        <f>IFERROR(
IF(LA!$H$11=1,(VLOOKUP($A117,'LA31'!$B$1:$BZ$201,'LA31'!H$1,0)),
IF(LA!$H$11=2,(VLOOKUP($A117,'LA32'!$B$1:$BZ$201,'LA32'!H$1,0)),
IF(LA!$H$11=3,(VLOOKUP($A117,'LA33'!$B$1:$BZ$201,'LA33'!H$1,0)),
0))),".")</f>
        <v>.</v>
      </c>
      <c r="J117" s="106" t="str">
        <f>IFERROR(
IF(LA!$H$11=1,(VLOOKUP($A117,'LA31'!$B$1:$BZ$201,'LA31'!I$1,0)),
IF(LA!$H$11=2,(VLOOKUP($A117,'LA32'!$B$1:$BZ$201,'LA32'!I$1,0)),
IF(LA!$H$11=3,(VLOOKUP($A117,'LA33'!$B$1:$BZ$201,'LA33'!I$1,0)),
0))),".")</f>
        <v>.</v>
      </c>
      <c r="K117" s="106" t="str">
        <f>IFERROR(
IF(LA!$H$11=1,(VLOOKUP($A117,'LA31'!$B$1:$BZ$201,'LA31'!J$1,0)),
IF(LA!$H$11=2,(VLOOKUP($A117,'LA32'!$B$1:$BZ$201,'LA32'!J$1,0)),
IF(LA!$H$11=3,(VLOOKUP($A117,'LA33'!$B$1:$BZ$201,'LA33'!J$1,0)),
0))),".")</f>
        <v>.</v>
      </c>
      <c r="L117" s="106" t="str">
        <f>IFERROR(
IF(LA!$H$11=1,(VLOOKUP($A117,'LA31'!$B$1:$BZ$201,'LA31'!K$1,0)),
IF(LA!$H$11=2,(VLOOKUP($A117,'LA32'!$B$1:$BZ$201,'LA32'!K$1,0)),
IF(LA!$H$11=3,(VLOOKUP($A117,'LA33'!$B$1:$BZ$201,'LA33'!K$1,0)),
0))),".")</f>
        <v>.</v>
      </c>
      <c r="M117" s="106" t="str">
        <f>IFERROR(
IF(LA!$H$11=1,(VLOOKUP($A117,'LA31'!$B$1:$BZ$201,'LA31'!L$1,0)),
IF(LA!$H$11=2,(VLOOKUP($A117,'LA32'!$B$1:$BZ$201,'LA32'!L$1,0)),
IF(LA!$H$11=3,(VLOOKUP($A117,'LA33'!$B$1:$BZ$201,'LA33'!L$1,0)),
0))),".")</f>
        <v>.</v>
      </c>
      <c r="N117" s="106" t="str">
        <f>IFERROR(
IF(LA!$H$11=1,(VLOOKUP($A117,'LA31'!$B$1:$BZ$201,'LA31'!M$1,0)),
IF(LA!$H$11=2,(VLOOKUP($A117,'LA32'!$B$1:$BZ$201,'LA32'!M$1,0)),
IF(LA!$H$11=3,(VLOOKUP($A117,'LA33'!$B$1:$BZ$201,'LA33'!M$1,0)),
0))),".")</f>
        <v>.</v>
      </c>
      <c r="O117" s="106" t="str">
        <f>IFERROR(
IF(LA!$H$11=1,(VLOOKUP($A117,'LA31'!$B$1:$BZ$201,'LA31'!N$1,0)),
IF(LA!$H$11=2,(VLOOKUP($A117,'LA32'!$B$1:$BZ$201,'LA32'!N$1,0)),
IF(LA!$H$11=3,(VLOOKUP($A117,'LA33'!$B$1:$BZ$201,'LA33'!N$1,0)),
0))),".")</f>
        <v>.</v>
      </c>
      <c r="P117" s="106" t="str">
        <f>IFERROR(
IF(LA!$H$11=1,(VLOOKUP($A117,'LA31'!$B$1:$BZ$201,'LA31'!O$1,0)),
IF(LA!$H$11=2,(VLOOKUP($A117,'LA32'!$B$1:$BZ$201,'LA32'!O$1,0)),
IF(LA!$H$11=3,(VLOOKUP($A117,'LA33'!$B$1:$BZ$201,'LA33'!O$1,0)),
0))),".")</f>
        <v>.</v>
      </c>
      <c r="Q117" s="106" t="str">
        <f>IFERROR(
IF(LA!$H$11=1,(VLOOKUP($A117,'LA31'!$B$1:$BZ$201,'LA31'!P$1,0)),
IF(LA!$H$11=2,(VLOOKUP($A117,'LA32'!$B$1:$BZ$201,'LA32'!P$1,0)),
IF(LA!$H$11=3,(VLOOKUP($A117,'LA33'!$B$1:$BZ$201,'LA33'!P$1,0)),
0))),".")</f>
        <v>.</v>
      </c>
      <c r="R117" s="106" t="str">
        <f>IFERROR(
IF(LA!$H$11=1,(VLOOKUP($A117,'LA31'!$B$1:$BZ$201,'LA31'!Q$1,0)),
IF(LA!$H$11=2,(VLOOKUP($A117,'LA32'!$B$1:$BZ$201,'LA32'!Q$1,0)),
IF(LA!$H$11=3,(VLOOKUP($A117,'LA33'!$B$1:$BZ$201,'LA33'!Q$1,0)),
0))),".")</f>
        <v>.</v>
      </c>
      <c r="S117" s="106" t="str">
        <f>IFERROR(
IF(LA!$H$11=1,(VLOOKUP($A117,'LA31'!$B$1:$BZ$201,'LA31'!R$1,0)),
IF(LA!$H$11=2,(VLOOKUP($A117,'LA32'!$B$1:$BZ$201,'LA32'!R$1,0)),
IF(LA!$H$11=3,(VLOOKUP($A117,'LA33'!$B$1:$BZ$201,'LA33'!R$1,0)),
0))),".")</f>
        <v>.</v>
      </c>
      <c r="T117" s="106" t="str">
        <f>IFERROR(
IF(LA!$H$11=1,(VLOOKUP($A117,'LA31'!$B$1:$BZ$201,'LA31'!S$1,0)),
IF(LA!$H$11=2,(VLOOKUP($A117,'LA32'!$B$1:$BZ$201,'LA32'!S$1,0)),
IF(LA!$H$11=3,(VLOOKUP($A117,'LA33'!$B$1:$BZ$201,'LA33'!S$1,0)),
0))),".")</f>
        <v>.</v>
      </c>
      <c r="U117" s="106" t="str">
        <f>IFERROR(
IF(LA!$H$11=1,(VLOOKUP($A117,'LA31'!$B$1:$BZ$201,'LA31'!T$1,0)),
IF(LA!$H$11=2,(VLOOKUP($A117,'LA32'!$B$1:$BZ$201,'LA32'!T$1,0)),
IF(LA!$H$11=3,(VLOOKUP($A117,'LA33'!$B$1:$BZ$201,'LA33'!T$1,0)),
0))),".")</f>
        <v>.</v>
      </c>
      <c r="V117" s="106" t="str">
        <f>IFERROR(
IF(LA!$H$11=1,(VLOOKUP($A117,'LA31'!$B$1:$BZ$201,'LA31'!U$1,0)),
IF(LA!$H$11=2,(VLOOKUP($A117,'LA32'!$B$1:$BZ$201,'LA32'!U$1,0)),
IF(LA!$H$11=3,(VLOOKUP($A117,'LA33'!$B$1:$BZ$201,'LA33'!U$1,0)),
0))),".")</f>
        <v>.</v>
      </c>
      <c r="W117" s="106" t="str">
        <f>IFERROR(
IF(LA!$H$11=1,(VLOOKUP($A117,'LA31'!$B$1:$BZ$201,'LA31'!V$1,0)),
IF(LA!$H$11=2,(VLOOKUP($A117,'LA32'!$B$1:$BZ$201,'LA32'!V$1,0)),
IF(LA!$H$11=3,(VLOOKUP($A117,'LA33'!$B$1:$BZ$201,'LA33'!V$1,0)),
0))),".")</f>
        <v>.</v>
      </c>
      <c r="X117" s="106" t="str">
        <f>IFERROR(
IF(LA!$H$11=1,(VLOOKUP($A117,'LA31'!$B$1:$BZ$201,'LA31'!W$1,0)),
IF(LA!$H$11=2,(VLOOKUP($A117,'LA32'!$B$1:$BZ$201,'LA32'!W$1,0)),
IF(LA!$H$11=3,(VLOOKUP($A117,'LA33'!$B$1:$BZ$201,'LA33'!W$1,0)),
0))),".")</f>
        <v>.</v>
      </c>
      <c r="Y117" s="106" t="str">
        <f>IFERROR(
IF(LA!$H$11=1,(VLOOKUP($A117,'LA31'!$B$1:$BZ$201,'LA31'!X$1,0)),
IF(LA!$H$11=2,(VLOOKUP($A117,'LA32'!$B$1:$BZ$201,'LA32'!X$1,0)),
IF(LA!$H$11=3,(VLOOKUP($A117,'LA33'!$B$1:$BZ$201,'LA33'!X$1,0)),
0))),".")</f>
        <v>.</v>
      </c>
      <c r="Z117" s="106" t="str">
        <f>IFERROR(
IF(LA!$H$11=1,(VLOOKUP($A117,'LA31'!$B$1:$BZ$201,'LA31'!Y$1,0)),
IF(LA!$H$11=2,(VLOOKUP($A117,'LA32'!$B$1:$BZ$201,'LA32'!Y$1,0)),
IF(LA!$H$11=3,(VLOOKUP($A117,'LA33'!$B$1:$BZ$201,'LA33'!Y$1,0)),
0))),".")</f>
        <v>.</v>
      </c>
      <c r="AA117" s="106" t="str">
        <f>IFERROR(
IF(LA!$H$11=1,(VLOOKUP($A117,'LA31'!$B$1:$BZ$201,'LA31'!Z$1,0)),
IF(LA!$H$11=2,(VLOOKUP($A117,'LA32'!$B$1:$BZ$201,'LA32'!Z$1,0)),
IF(LA!$H$11=3,(VLOOKUP($A117,'LA33'!$B$1:$BZ$201,'LA33'!Z$1,0)),
0))),".")</f>
        <v>.</v>
      </c>
      <c r="AB117" s="106" t="str">
        <f>IFERROR(
IF(LA!$H$11=1,(VLOOKUP($A117,'LA31'!$B$1:$BZ$201,'LA31'!AA$1,0)),
IF(LA!$H$11=2,(VLOOKUP($A117,'LA32'!$B$1:$BZ$201,'LA32'!AA$1,0)),
IF(LA!$H$11=3,(VLOOKUP($A117,'LA33'!$B$1:$BZ$201,'LA33'!AA$1,0)),
0))),".")</f>
        <v>.</v>
      </c>
      <c r="AC117" s="106" t="str">
        <f>IFERROR(
IF(LA!$H$11=1,(VLOOKUP($A117,'LA31'!$B$1:$BZ$201,'LA31'!AB$1,0)),
IF(LA!$H$11=2,(VLOOKUP($A117,'LA32'!$B$1:$BZ$201,'LA32'!AB$1,0)),
IF(LA!$H$11=3,(VLOOKUP($A117,'LA33'!$B$1:$BZ$201,'LA33'!AB$1,0)),
0))),".")</f>
        <v>.</v>
      </c>
      <c r="AD117" s="106" t="str">
        <f>IFERROR(
IF(LA!$H$11=1,(VLOOKUP($A117,'LA31'!$B$1:$BZ$201,'LA31'!AC$1,0)),
IF(LA!$H$11=2,(VLOOKUP($A117,'LA32'!$B$1:$BZ$201,'LA32'!AC$1,0)),
IF(LA!$H$11=3,(VLOOKUP($A117,'LA33'!$B$1:$BZ$201,'LA33'!AC$1,0)),
0))),".")</f>
        <v>.</v>
      </c>
      <c r="AE117" s="106" t="str">
        <f>IFERROR(
IF(LA!$H$11=1,(VLOOKUP($A117,'LA31'!$B$1:$BZ$201,'LA31'!AD$1,0)),
IF(LA!$H$11=2,(VLOOKUP($A117,'LA32'!$B$1:$BZ$201,'LA32'!AD$1,0)),
IF(LA!$H$11=3,(VLOOKUP($A117,'LA33'!$B$1:$BZ$201,'LA33'!AD$1,0)),
0))),".")</f>
        <v>.</v>
      </c>
      <c r="AF117" s="106" t="str">
        <f>IFERROR(
IF(LA!$H$11=1,(VLOOKUP($A117,'LA31'!$B$1:$BZ$201,'LA31'!AE$1,0)),
IF(LA!$H$11=2,(VLOOKUP($A117,'LA32'!$B$1:$BZ$201,'LA32'!AE$1,0)),
IF(LA!$H$11=3,(VLOOKUP($A117,'LA33'!$B$1:$BZ$201,'LA33'!AE$1,0)),
0))),".")</f>
        <v>.</v>
      </c>
      <c r="AG117" s="106" t="str">
        <f>IFERROR(
IF(LA!$H$11=1,(VLOOKUP($A117,'LA31'!$B$1:$BZ$201,'LA31'!AF$1,0)),
IF(LA!$H$11=2,(VLOOKUP($A117,'LA32'!$B$1:$BZ$201,'LA32'!AF$1,0)),
IF(LA!$H$11=3,(VLOOKUP($A117,'LA33'!$B$1:$BZ$201,'LA33'!AF$1,0)),
0))),".")</f>
        <v>.</v>
      </c>
      <c r="AH117" s="106" t="str">
        <f>IFERROR(
IF(LA!$H$11=1,(VLOOKUP($A117,'LA31'!$B$1:$BZ$201,'LA31'!AG$1,0)),
IF(LA!$H$11=2,(VLOOKUP($A117,'LA32'!$B$1:$BZ$201,'LA32'!AG$1,0)),
IF(LA!$H$11=3,(VLOOKUP($A117,'LA33'!$B$1:$BZ$201,'LA33'!AG$1,0)),
0))),".")</f>
        <v>.</v>
      </c>
      <c r="AI117" s="106" t="str">
        <f>IFERROR(
IF(LA!$H$11=1,(VLOOKUP($A117,'LA31'!$B$1:$BZ$201,'LA31'!AH$1,0)),
IF(LA!$H$11=2,(VLOOKUP($A117,'LA32'!$B$1:$BZ$201,'LA32'!AH$1,0)),
IF(LA!$H$11=3,(VLOOKUP($A117,'LA33'!$B$1:$BZ$201,'LA33'!AH$1,0)),
0))),".")</f>
        <v>.</v>
      </c>
      <c r="AJ117" s="106" t="str">
        <f>IFERROR(
IF(LA!$H$11=1,(VLOOKUP($A117,'LA31'!$B$1:$BZ$201,'LA31'!AI$1,0)),
IF(LA!$H$11=2,(VLOOKUP($A117,'LA32'!$B$1:$BZ$201,'LA32'!AI$1,0)),
IF(LA!$H$11=3,(VLOOKUP($A117,'LA33'!$B$1:$BZ$201,'LA33'!AI$1,0)),
0))),".")</f>
        <v>.</v>
      </c>
      <c r="AK117" s="106" t="str">
        <f>IFERROR(
IF(LA!$H$11=1,(VLOOKUP($A117,'LA31'!$B$1:$BZ$201,'LA31'!AJ$1,0)),
IF(LA!$H$11=2,(VLOOKUP($A117,'LA32'!$B$1:$BZ$201,'LA32'!AJ$1,0)),
IF(LA!$H$11=3,(VLOOKUP($A117,'LA33'!$B$1:$BZ$201,'LA33'!AJ$1,0)),
0))),".")</f>
        <v>.</v>
      </c>
      <c r="AL117" s="106" t="str">
        <f>IFERROR(
IF(LA!$H$11=1,(VLOOKUP($A117,'LA31'!$B$1:$BZ$201,'LA31'!AK$1,0)),
IF(LA!$H$11=2,(VLOOKUP($A117,'LA32'!$B$1:$BZ$201,'LA32'!AK$1,0)),
IF(LA!$H$11=3,(VLOOKUP($A117,'LA33'!$B$1:$BZ$201,'LA33'!AK$1,0)),
0))),".")</f>
        <v>.</v>
      </c>
      <c r="AM117" s="106" t="str">
        <f>IFERROR(
IF(LA!$H$11=1,(VLOOKUP($A117,'LA31'!$B$1:$BZ$201,'LA31'!AL$1,0)),
IF(LA!$H$11=2,(VLOOKUP($A117,'LA32'!$B$1:$BZ$201,'LA32'!AL$1,0)),
IF(LA!$H$11=3,(VLOOKUP($A117,'LA33'!$B$1:$BZ$201,'LA33'!AL$1,0)),
0))),".")</f>
        <v>.</v>
      </c>
      <c r="AN117" s="106" t="str">
        <f>IFERROR(
IF(LA!$H$11=1,(VLOOKUP($A117,'LA31'!$B$1:$BZ$201,'LA31'!AM$1,0)),
IF(LA!$H$11=2,(VLOOKUP($A117,'LA32'!$B$1:$BZ$201,'LA32'!AM$1,0)),
IF(LA!$H$11=3,(VLOOKUP($A117,'LA33'!$B$1:$BZ$201,'LA33'!AM$1,0)),
0))),".")</f>
        <v>.</v>
      </c>
      <c r="AO117" s="106" t="str">
        <f>IFERROR(
IF(LA!$H$11=1,(VLOOKUP($A117,'LA31'!$B$1:$BZ$201,'LA31'!AN$1,0)),
IF(LA!$H$11=2,(VLOOKUP($A117,'LA32'!$B$1:$BZ$201,'LA32'!AN$1,0)),
IF(LA!$H$11=3,(VLOOKUP($A117,'LA33'!$B$1:$BZ$201,'LA33'!AN$1,0)),
0))),".")</f>
        <v>.</v>
      </c>
      <c r="AP117" s="106" t="str">
        <f>IFERROR(
IF(LA!$H$11=1,(VLOOKUP($A117,'LA31'!$B$1:$BZ$201,'LA31'!AO$1,0)),
IF(LA!$H$11=2,(VLOOKUP($A117,'LA32'!$B$1:$BZ$201,'LA32'!AO$1,0)),
IF(LA!$H$11=3,(VLOOKUP($A117,'LA33'!$B$1:$BZ$201,'LA33'!AO$1,0)),
0))),".")</f>
        <v>.</v>
      </c>
      <c r="AQ117" s="106" t="str">
        <f>IFERROR(
IF(LA!$H$11=1,(VLOOKUP($A117,'LA31'!$B$1:$BZ$201,'LA31'!AP$1,0)),
IF(LA!$H$11=2,(VLOOKUP($A117,'LA32'!$B$1:$BZ$201,'LA32'!AP$1,0)),
IF(LA!$H$11=3,(VLOOKUP($A117,'LA33'!$B$1:$BZ$201,'LA33'!AP$1,0)),
0))),".")</f>
        <v>.</v>
      </c>
      <c r="AR117" s="106" t="str">
        <f>IFERROR(
IF(LA!$H$11=1,(VLOOKUP($A117,'LA31'!$B$1:$BZ$201,'LA31'!AQ$1,0)),
IF(LA!$H$11=2,(VLOOKUP($A117,'LA32'!$B$1:$BZ$201,'LA32'!AQ$1,0)),
IF(LA!$H$11=3,(VLOOKUP($A117,'LA33'!$B$1:$BZ$201,'LA33'!AQ$1,0)),
0))),".")</f>
        <v>.</v>
      </c>
      <c r="AS117" s="106" t="str">
        <f>IFERROR(
IF(LA!$H$11=1,(VLOOKUP($A117,'LA31'!$B$1:$BZ$201,'LA31'!AR$1,0)),
IF(LA!$H$11=2,(VLOOKUP($A117,'LA32'!$B$1:$BZ$201,'LA32'!AR$1,0)),
IF(LA!$H$11=3,(VLOOKUP($A117,'LA33'!$B$1:$BZ$201,'LA33'!AR$1,0)),
0))),".")</f>
        <v>.</v>
      </c>
      <c r="AT117" s="106" t="str">
        <f>IFERROR(
IF(LA!$H$11=1,(VLOOKUP($A117,'LA31'!$B$1:$BZ$201,'LA31'!AS$1,0)),
IF(LA!$H$11=2,(VLOOKUP($A117,'LA32'!$B$1:$BZ$201,'LA32'!AS$1,0)),
IF(LA!$H$11=3,(VLOOKUP($A117,'LA33'!$B$1:$BZ$201,'LA33'!AS$1,0)),
0))),".")</f>
        <v>.</v>
      </c>
      <c r="AU117" s="106" t="str">
        <f>IFERROR(
IF(LA!$H$11=1,(VLOOKUP($A117,'LA31'!$B$1:$BZ$201,'LA31'!AT$1,0)),
IF(LA!$H$11=2,(VLOOKUP($A117,'LA32'!$B$1:$BZ$201,'LA32'!AT$1,0)),
IF(LA!$H$11=3,(VLOOKUP($A117,'LA33'!$B$1:$BZ$201,'LA33'!AT$1,0)),
0))),".")</f>
        <v>.</v>
      </c>
      <c r="AV117" s="106" t="str">
        <f>IFERROR(
IF(LA!$H$11=1,(VLOOKUP($A117,'LA31'!$B$1:$BZ$201,'LA31'!AU$1,0)),
IF(LA!$H$11=2,(VLOOKUP($A117,'LA32'!$B$1:$BZ$201,'LA32'!AU$1,0)),
IF(LA!$H$11=3,(VLOOKUP($A117,'LA33'!$B$1:$BZ$201,'LA33'!AU$1,0)),
0))),".")</f>
        <v>.</v>
      </c>
      <c r="AW117" s="106" t="str">
        <f>IFERROR(
IF(LA!$H$11=1,(VLOOKUP($A117,'LA31'!$B$1:$BZ$201,'LA31'!AV$1,0)),
IF(LA!$H$11=2,(VLOOKUP($A117,'LA32'!$B$1:$BZ$201,'LA32'!AV$1,0)),
IF(LA!$H$11=3,(VLOOKUP($A117,'LA33'!$B$1:$BZ$201,'LA33'!AV$1,0)),
0))),".")</f>
        <v>.</v>
      </c>
      <c r="AX117" s="106" t="str">
        <f>IFERROR(
IF(LA!$H$11=1,(VLOOKUP($A117,'LA31'!$B$1:$BZ$201,'LA31'!AW$1,0)),
IF(LA!$H$11=2,(VLOOKUP($A117,'LA32'!$B$1:$BZ$201,'LA32'!AW$1,0)),
IF(LA!$H$11=3,(VLOOKUP($A117,'LA33'!$B$1:$BZ$201,'LA33'!AW$1,0)),
0))),".")</f>
        <v>.</v>
      </c>
      <c r="AY117" s="106" t="str">
        <f>IFERROR(
IF(LA!$H$11=1,(VLOOKUP($A117,'LA31'!$B$1:$BZ$201,'LA31'!AX$1,0)),
IF(LA!$H$11=2,(VLOOKUP($A117,'LA32'!$B$1:$BZ$201,'LA32'!AX$1,0)),
IF(LA!$H$11=3,(VLOOKUP($A117,'LA33'!$B$1:$BZ$201,'LA33'!AX$1,0)),
0))),".")</f>
        <v>.</v>
      </c>
      <c r="AZ117" s="106" t="str">
        <f>IFERROR(
IF(LA!$H$11=1,(VLOOKUP($A117,'LA31'!$B$1:$BZ$201,'LA31'!AY$1,0)),
IF(LA!$H$11=2,(VLOOKUP($A117,'LA32'!$B$1:$BZ$201,'LA32'!AY$1,0)),
IF(LA!$H$11=3,(VLOOKUP($A117,'LA33'!$B$1:$BZ$201,'LA33'!AY$1,0)),
0))),".")</f>
        <v>.</v>
      </c>
      <c r="BA117" s="106" t="str">
        <f>IFERROR(
IF(LA!$H$11=1,(VLOOKUP($A117,'LA31'!$B$1:$BZ$201,'LA31'!AZ$1,0)),
IF(LA!$H$11=2,(VLOOKUP($A117,'LA32'!$B$1:$BZ$201,'LA32'!AZ$1,0)),
IF(LA!$H$11=3,(VLOOKUP($A117,'LA33'!$B$1:$BZ$201,'LA33'!AZ$1,0)),
0))),".")</f>
        <v>.</v>
      </c>
      <c r="BB117" s="106" t="str">
        <f>IFERROR(
IF(LA!$H$11=1,(VLOOKUP($A117,'LA31'!$B$1:$BZ$201,'LA31'!BA$1,0)),
IF(LA!$H$11=2,(VLOOKUP($A117,'LA32'!$B$1:$BZ$201,'LA32'!BA$1,0)),
IF(LA!$H$11=3,(VLOOKUP($A117,'LA33'!$B$1:$BZ$201,'LA33'!BA$1,0)),
0))),".")</f>
        <v>.</v>
      </c>
      <c r="BC117" s="106" t="str">
        <f>IFERROR(
IF(LA!$H$11=1,(VLOOKUP($A117,'LA31'!$B$1:$BZ$201,'LA31'!BB$1,0)),
IF(LA!$H$11=2,(VLOOKUP($A117,'LA32'!$B$1:$BZ$201,'LA32'!BB$1,0)),
IF(LA!$H$11=3,(VLOOKUP($A117,'LA33'!$B$1:$BZ$201,'LA33'!BB$1,0)),
0))),".")</f>
        <v>.</v>
      </c>
      <c r="BD117" s="106" t="str">
        <f>IFERROR(
IF(LA!$H$11=1,(VLOOKUP($A117,'LA31'!$B$1:$BZ$201,'LA31'!BC$1,0)),
IF(LA!$H$11=2,(VLOOKUP($A117,'LA32'!$B$1:$BZ$201,'LA32'!BC$1,0)),
IF(LA!$H$11=3,(VLOOKUP($A117,'LA33'!$B$1:$BZ$201,'LA33'!BC$1,0)),
0))),".")</f>
        <v>.</v>
      </c>
      <c r="BE117" s="106" t="str">
        <f>IFERROR(
IF(LA!$H$11=1,(VLOOKUP($A117,'LA31'!$B$1:$BZ$201,'LA31'!BD$1,0)),
IF(LA!$H$11=2,(VLOOKUP($A117,'LA32'!$B$1:$BZ$201,'LA32'!BD$1,0)),
IF(LA!$H$11=3,(VLOOKUP($A117,'LA33'!$B$1:$BZ$201,'LA33'!BD$1,0)),
0))),".")</f>
        <v>.</v>
      </c>
      <c r="BF117" s="106" t="str">
        <f>IFERROR(
IF(LA!$H$11=1,(VLOOKUP($A117,'LA31'!$B$1:$BZ$201,'LA31'!BE$1,0)),
IF(LA!$H$11=2,(VLOOKUP($A117,'LA32'!$B$1:$BZ$201,'LA32'!BE$1,0)),
IF(LA!$H$11=3,(VLOOKUP($A117,'LA33'!$B$1:$BZ$201,'LA33'!BE$1,0)),
0))),".")</f>
        <v>.</v>
      </c>
      <c r="BG117" s="106" t="str">
        <f>IFERROR(
IF(LA!$H$11=1,(VLOOKUP($A117,'LA31'!$B$1:$BZ$201,'LA31'!BF$1,0)),
IF(LA!$H$11=2,(VLOOKUP($A117,'LA32'!$B$1:$BZ$201,'LA32'!BF$1,0)),
IF(LA!$H$11=3,(VLOOKUP($A117,'LA33'!$B$1:$BZ$201,'LA33'!BF$1,0)),
0))),".")</f>
        <v>.</v>
      </c>
      <c r="BH117" s="106" t="str">
        <f>IFERROR(
IF(LA!$H$11=1,(VLOOKUP($A117,'LA31'!$B$1:$BZ$201,'LA31'!BG$1,0)),
IF(LA!$H$11=2,(VLOOKUP($A117,'LA32'!$B$1:$BZ$201,'LA32'!BG$1,0)),
IF(LA!$H$11=3,(VLOOKUP($A117,'LA33'!$B$1:$BZ$201,'LA33'!BG$1,0)),
0))),".")</f>
        <v>.</v>
      </c>
      <c r="BI117" s="106" t="str">
        <f>IFERROR(
IF(LA!$H$11=1,(VLOOKUP($A117,'LA31'!$B$1:$BZ$201,'LA31'!BH$1,0)),
IF(LA!$H$11=2,(VLOOKUP($A117,'LA32'!$B$1:$BZ$201,'LA32'!BH$1,0)),
IF(LA!$H$11=3,(VLOOKUP($A117,'LA33'!$B$1:$BZ$201,'LA33'!BH$1,0)),
0))),".")</f>
        <v>.</v>
      </c>
      <c r="BJ117" s="106" t="str">
        <f>IFERROR(
IF(LA!$H$11=1,(VLOOKUP($A117,'LA31'!$B$1:$BZ$201,'LA31'!BI$1,0)),
IF(LA!$H$11=2,(VLOOKUP($A117,'LA32'!$B$1:$BZ$201,'LA32'!BI$1,0)),
IF(LA!$H$11=3,(VLOOKUP($A117,'LA33'!$B$1:$BZ$201,'LA33'!BI$1,0)),
0))),".")</f>
        <v>.</v>
      </c>
      <c r="BK117" s="106" t="str">
        <f>IFERROR(
IF(LA!$H$11=1,(VLOOKUP($A117,'LA31'!$B$1:$BZ$201,'LA31'!BJ$1,0)),
IF(LA!$H$11=2,(VLOOKUP($A117,'LA32'!$B$1:$BZ$201,'LA32'!BJ$1,0)),
IF(LA!$H$11=3,(VLOOKUP($A117,'LA33'!$B$1:$BZ$201,'LA33'!BJ$1,0)),
0))),".")</f>
        <v>.</v>
      </c>
      <c r="BL117" s="106" t="str">
        <f>IFERROR(
IF(LA!$H$11=1,(VLOOKUP($A117,'LA31'!$B$1:$BZ$201,'LA31'!BK$1,0)),
IF(LA!$H$11=2,(VLOOKUP($A117,'LA32'!$B$1:$BZ$201,'LA32'!BK$1,0)),
IF(LA!$H$11=3,(VLOOKUP($A117,'LA33'!$B$1:$BZ$201,'LA33'!BK$1,0)),
0))),".")</f>
        <v>.</v>
      </c>
      <c r="BM117" s="106" t="str">
        <f>IFERROR(
IF(LA!$H$11=1,(VLOOKUP($A117,'LA31'!$B$1:$BZ$201,'LA31'!BL$1,0)),
IF(LA!$H$11=2,(VLOOKUP($A117,'LA32'!$B$1:$BZ$201,'LA32'!BL$1,0)),
IF(LA!$H$11=3,(VLOOKUP($A117,'LA33'!$B$1:$BZ$201,'LA33'!BL$1,0)),
0))),".")</f>
        <v>.</v>
      </c>
      <c r="BN117" s="106" t="str">
        <f>IFERROR(
IF(LA!$H$11=1,(VLOOKUP($A117,'LA31'!$B$1:$BZ$201,'LA31'!BM$1,0)),
IF(LA!$H$11=2,(VLOOKUP($A117,'LA32'!$B$1:$BZ$201,'LA32'!BM$1,0)),
IF(LA!$H$11=3,(VLOOKUP($A117,'LA33'!$B$1:$BZ$201,'LA33'!BM$1,0)),
0))),".")</f>
        <v>.</v>
      </c>
      <c r="BO117" s="106" t="str">
        <f>IFERROR(
IF(LA!$H$11=1,(VLOOKUP($A117,'LA31'!$B$1:$BZ$201,'LA31'!BN$1,0)),
IF(LA!$H$11=2,(VLOOKUP($A117,'LA32'!$B$1:$BZ$201,'LA32'!BN$1,0)),
IF(LA!$H$11=3,(VLOOKUP($A117,'LA33'!$B$1:$BZ$201,'LA33'!BN$1,0)),
0))),".")</f>
        <v>.</v>
      </c>
      <c r="BP117" s="106" t="str">
        <f>IFERROR(
IF(LA!$H$11=1,(VLOOKUP($A117,'LA31'!$B$1:$BZ$201,'LA31'!BO$1,0)),
IF(LA!$H$11=2,(VLOOKUP($A117,'LA32'!$B$1:$BZ$201,'LA32'!BO$1,0)),
IF(LA!$H$11=3,(VLOOKUP($A117,'LA33'!$B$1:$BZ$201,'LA33'!BO$1,0)),
0))),".")</f>
        <v>.</v>
      </c>
      <c r="BQ117" s="106" t="str">
        <f>IFERROR(
IF(LA!$H$11=1,(VLOOKUP($A117,'LA31'!$B$1:$BZ$201,'LA31'!BP$1,0)),
IF(LA!$H$11=2,(VLOOKUP($A117,'LA32'!$B$1:$BZ$201,'LA32'!BP$1,0)),
IF(LA!$H$11=3,(VLOOKUP($A117,'LA33'!$B$1:$BZ$201,'LA33'!BP$1,0)),
0))),".")</f>
        <v>.</v>
      </c>
      <c r="BR117" s="106" t="str">
        <f>IFERROR(
IF(LA!$H$11=1,(VLOOKUP($A117,'LA31'!$B$1:$BZ$201,'LA31'!BQ$1,0)),
IF(LA!$H$11=2,(VLOOKUP($A117,'LA32'!$B$1:$BZ$201,'LA32'!BQ$1,0)),
IF(LA!$H$11=3,(VLOOKUP($A117,'LA33'!$B$1:$BZ$201,'LA33'!BQ$1,0)),
0))),".")</f>
        <v>.</v>
      </c>
      <c r="BS117" s="106" t="str">
        <f>IFERROR(
IF(LA!$H$11=1,(VLOOKUP($A117,'LA31'!$B$1:$BZ$201,'LA31'!BR$1,0)),
IF(LA!$H$11=2,(VLOOKUP($A117,'LA32'!$B$1:$BZ$201,'LA32'!BR$1,0)),
IF(LA!$H$11=3,(VLOOKUP($A117,'LA33'!$B$1:$BZ$201,'LA33'!BR$1,0)),
0))),".")</f>
        <v>.</v>
      </c>
      <c r="BT117" s="106" t="str">
        <f>IFERROR(
IF(LA!$H$11=1,(VLOOKUP($A117,'LA31'!$B$1:$BZ$201,'LA31'!BS$1,0)),
IF(LA!$H$11=2,(VLOOKUP($A117,'LA32'!$B$1:$BZ$201,'LA32'!BS$1,0)),
IF(LA!$H$11=3,(VLOOKUP($A117,'LA33'!$B$1:$BZ$201,'LA33'!BS$1,0)),
0))),".")</f>
        <v>.</v>
      </c>
      <c r="BU117" s="106" t="str">
        <f>IFERROR(
IF(LA!$H$11=1,(VLOOKUP($A117,'LA31'!$B$1:$BZ$201,'LA31'!BT$1,0)),
IF(LA!$H$11=2,(VLOOKUP($A117,'LA32'!$B$1:$BZ$201,'LA32'!BT$1,0)),
IF(LA!$H$11=3,(VLOOKUP($A117,'LA33'!$B$1:$BZ$201,'LA33'!BT$1,0)),
0))),".")</f>
        <v>.</v>
      </c>
      <c r="BV117" s="106" t="str">
        <f>IFERROR(
IF(LA!$H$11=1,(VLOOKUP($A117,'LA31'!$B$1:$BZ$201,'LA31'!BU$1,0)),
IF(LA!$H$11=2,(VLOOKUP($A117,'LA32'!$B$1:$BZ$201,'LA32'!BU$1,0)),
IF(LA!$H$11=3,(VLOOKUP($A117,'LA33'!$B$1:$BZ$201,'LA33'!BU$1,0)),
0))),".")</f>
        <v>.</v>
      </c>
      <c r="BW117" s="106" t="str">
        <f>IFERROR(
IF(LA!$H$11=1,(VLOOKUP($A117,'LA31'!$B$1:$BZ$201,'LA31'!BV$1,0)),
IF(LA!$H$11=2,(VLOOKUP($A117,'LA32'!$B$1:$BZ$201,'LA32'!BV$1,0)),
IF(LA!$H$11=3,(VLOOKUP($A117,'LA33'!$B$1:$BZ$201,'LA33'!BV$1,0)),
0))),".")</f>
        <v>.</v>
      </c>
      <c r="BX117" s="106" t="str">
        <f>IFERROR(
IF(LA!$H$11=1,(VLOOKUP($A117,'LA31'!$B$1:$BZ$201,'LA31'!BW$1,0)),
IF(LA!$H$11=2,(VLOOKUP($A117,'LA32'!$B$1:$BZ$201,'LA32'!BW$1,0)),
IF(LA!$H$11=3,(VLOOKUP($A117,'LA33'!$B$1:$BZ$201,'LA33'!BW$1,0)),
0))),".")</f>
        <v>.</v>
      </c>
      <c r="BY117" s="106" t="str">
        <f>IFERROR(
IF(LA!$H$11=1,(VLOOKUP($A117,'LA31'!$B$1:$BZ$201,'LA31'!BX$1,0)),
IF(LA!$H$11=2,(VLOOKUP($A117,'LA32'!$B$1:$BZ$201,'LA32'!BX$1,0)),
IF(LA!$H$11=3,(VLOOKUP($A117,'LA33'!$B$1:$BZ$201,'LA33'!BX$1,0)),
0))),".")</f>
        <v>.</v>
      </c>
      <c r="BZ117" s="106" t="str">
        <f>IFERROR(
IF(LA!$H$11=1,(VLOOKUP($A117,'LA31'!$B$1:$BZ$201,'LA31'!BY$1,0)),
IF(LA!$H$11=2,(VLOOKUP($A117,'LA32'!$B$1:$BZ$201,'LA32'!BY$1,0)),
IF(LA!$H$11=3,(VLOOKUP($A117,'LA33'!$B$1:$BZ$201,'LA33'!BY$1,0)),
0))),".")</f>
        <v>.</v>
      </c>
    </row>
    <row r="118" spans="1:78" x14ac:dyDescent="0.2">
      <c r="A118" s="55">
        <v>870</v>
      </c>
      <c r="B118" s="55" t="s">
        <v>300</v>
      </c>
      <c r="C118" s="88" t="s">
        <v>199</v>
      </c>
      <c r="D118" s="59">
        <f>IFERROR(
IF(LA!$H$11=1,(VLOOKUP($A118,'LA31'!$B$1:$BZ$201,'LA31'!C$1,0)),
IF(LA!$H$11=2,(VLOOKUP($A118,'LA32'!$B$1:$BZ$201,'LA32'!C$1,0)),
IF(LA!$H$11=3,(VLOOKUP($A118,'LA33'!$B$1:$BZ$201,'LA33'!C$1,0)),
0))),".")</f>
        <v>30</v>
      </c>
      <c r="E118" s="59">
        <f>IFERROR(
IF(LA!$H$11=1,(VLOOKUP($A118,'LA31'!$B$1:$BZ$201,'LA31'!D$1,0)),
IF(LA!$H$11=2,(VLOOKUP($A118,'LA32'!$B$1:$BZ$201,'LA32'!D$1,0)),
IF(LA!$H$11=3,(VLOOKUP($A118,'LA33'!$B$1:$BZ$201,'LA33'!D$1,0)),
0))),".")</f>
        <v>450</v>
      </c>
      <c r="F118" s="59">
        <f>IFERROR(
IF(LA!$H$11=1,(VLOOKUP($A118,'LA31'!$B$1:$BZ$201,'LA31'!E$1,0)),
IF(LA!$H$11=2,(VLOOKUP($A118,'LA32'!$B$1:$BZ$201,'LA32'!E$1,0)),
IF(LA!$H$11=3,(VLOOKUP($A118,'LA33'!$B$1:$BZ$201,'LA33'!E$1,0)),
0))),".")</f>
        <v>480</v>
      </c>
      <c r="G118" s="106">
        <f>IFERROR(
IF(LA!$H$11=1,(VLOOKUP($A118,'LA31'!$B$1:$BZ$201,'LA31'!F$1,0)),
IF(LA!$H$11=2,(VLOOKUP($A118,'LA32'!$B$1:$BZ$201,'LA32'!F$1,0)),
IF(LA!$H$11=3,(VLOOKUP($A118,'LA33'!$B$1:$BZ$201,'LA33'!F$1,0)),
0))),".")</f>
        <v>0.8</v>
      </c>
      <c r="H118" s="106">
        <f>IFERROR(
IF(LA!$H$11=1,(VLOOKUP($A118,'LA31'!$B$1:$BZ$201,'LA31'!G$1,0)),
IF(LA!$H$11=2,(VLOOKUP($A118,'LA32'!$B$1:$BZ$201,'LA32'!G$1,0)),
IF(LA!$H$11=3,(VLOOKUP($A118,'LA33'!$B$1:$BZ$201,'LA33'!G$1,0)),
0))),".")</f>
        <v>0.82</v>
      </c>
      <c r="I118" s="106">
        <f>IFERROR(
IF(LA!$H$11=1,(VLOOKUP($A118,'LA31'!$B$1:$BZ$201,'LA31'!H$1,0)),
IF(LA!$H$11=2,(VLOOKUP($A118,'LA32'!$B$1:$BZ$201,'LA32'!H$1,0)),
IF(LA!$H$11=3,(VLOOKUP($A118,'LA33'!$B$1:$BZ$201,'LA33'!H$1,0)),
0))),".")</f>
        <v>0.82</v>
      </c>
      <c r="J118" s="106">
        <f>IFERROR(
IF(LA!$H$11=1,(VLOOKUP($A118,'LA31'!$B$1:$BZ$201,'LA31'!I$1,0)),
IF(LA!$H$11=2,(VLOOKUP($A118,'LA32'!$B$1:$BZ$201,'LA32'!I$1,0)),
IF(LA!$H$11=3,(VLOOKUP($A118,'LA33'!$B$1:$BZ$201,'LA33'!I$1,0)),
0))),".")</f>
        <v>0.7</v>
      </c>
      <c r="K118" s="106">
        <f>IFERROR(
IF(LA!$H$11=1,(VLOOKUP($A118,'LA31'!$B$1:$BZ$201,'LA31'!J$1,0)),
IF(LA!$H$11=2,(VLOOKUP($A118,'LA32'!$B$1:$BZ$201,'LA32'!J$1,0)),
IF(LA!$H$11=3,(VLOOKUP($A118,'LA33'!$B$1:$BZ$201,'LA33'!J$1,0)),
0))),".")</f>
        <v>0.74</v>
      </c>
      <c r="L118" s="106">
        <f>IFERROR(
IF(LA!$H$11=1,(VLOOKUP($A118,'LA31'!$B$1:$BZ$201,'LA31'!K$1,0)),
IF(LA!$H$11=2,(VLOOKUP($A118,'LA32'!$B$1:$BZ$201,'LA32'!K$1,0)),
IF(LA!$H$11=3,(VLOOKUP($A118,'LA33'!$B$1:$BZ$201,'LA33'!K$1,0)),
0))),".")</f>
        <v>0.74</v>
      </c>
      <c r="M118" s="106">
        <f>IFERROR(
IF(LA!$H$11=1,(VLOOKUP($A118,'LA31'!$B$1:$BZ$201,'LA31'!L$1,0)),
IF(LA!$H$11=2,(VLOOKUP($A118,'LA32'!$B$1:$BZ$201,'LA32'!L$1,0)),
IF(LA!$H$11=3,(VLOOKUP($A118,'LA33'!$B$1:$BZ$201,'LA33'!L$1,0)),
0))),".")</f>
        <v>0.2</v>
      </c>
      <c r="N118" s="106">
        <f>IFERROR(
IF(LA!$H$11=1,(VLOOKUP($A118,'LA31'!$B$1:$BZ$201,'LA31'!M$1,0)),
IF(LA!$H$11=2,(VLOOKUP($A118,'LA32'!$B$1:$BZ$201,'LA32'!M$1,0)),
IF(LA!$H$11=3,(VLOOKUP($A118,'LA33'!$B$1:$BZ$201,'LA33'!M$1,0)),
0))),".")</f>
        <v>0.02</v>
      </c>
      <c r="O118" s="106">
        <f>IFERROR(
IF(LA!$H$11=1,(VLOOKUP($A118,'LA31'!$B$1:$BZ$201,'LA31'!N$1,0)),
IF(LA!$H$11=2,(VLOOKUP($A118,'LA32'!$B$1:$BZ$201,'LA32'!N$1,0)),
IF(LA!$H$11=3,(VLOOKUP($A118,'LA33'!$B$1:$BZ$201,'LA33'!N$1,0)),
0))),".")</f>
        <v>0.04</v>
      </c>
      <c r="P118" s="106">
        <f>IFERROR(
IF(LA!$H$11=1,(VLOOKUP($A118,'LA31'!$B$1:$BZ$201,'LA31'!O$1,0)),
IF(LA!$H$11=2,(VLOOKUP($A118,'LA32'!$B$1:$BZ$201,'LA32'!O$1,0)),
IF(LA!$H$11=3,(VLOOKUP($A118,'LA33'!$B$1:$BZ$201,'LA33'!O$1,0)),
0))),".")</f>
        <v>0</v>
      </c>
      <c r="Q118" s="106">
        <f>IFERROR(
IF(LA!$H$11=1,(VLOOKUP($A118,'LA31'!$B$1:$BZ$201,'LA31'!P$1,0)),
IF(LA!$H$11=2,(VLOOKUP($A118,'LA32'!$B$1:$BZ$201,'LA32'!P$1,0)),
IF(LA!$H$11=3,(VLOOKUP($A118,'LA33'!$B$1:$BZ$201,'LA33'!P$1,0)),
0))),".")</f>
        <v>0</v>
      </c>
      <c r="R118" s="106">
        <f>IFERROR(
IF(LA!$H$11=1,(VLOOKUP($A118,'LA31'!$B$1:$BZ$201,'LA31'!Q$1,0)),
IF(LA!$H$11=2,(VLOOKUP($A118,'LA32'!$B$1:$BZ$201,'LA32'!Q$1,0)),
IF(LA!$H$11=3,(VLOOKUP($A118,'LA33'!$B$1:$BZ$201,'LA33'!Q$1,0)),
0))),".")</f>
        <v>0</v>
      </c>
      <c r="S118" s="106">
        <f>IFERROR(
IF(LA!$H$11=1,(VLOOKUP($A118,'LA31'!$B$1:$BZ$201,'LA31'!R$1,0)),
IF(LA!$H$11=2,(VLOOKUP($A118,'LA32'!$B$1:$BZ$201,'LA32'!R$1,0)),
IF(LA!$H$11=3,(VLOOKUP($A118,'LA33'!$B$1:$BZ$201,'LA33'!R$1,0)),
0))),".")</f>
        <v>0</v>
      </c>
      <c r="T118" s="106">
        <f>IFERROR(
IF(LA!$H$11=1,(VLOOKUP($A118,'LA31'!$B$1:$BZ$201,'LA31'!S$1,0)),
IF(LA!$H$11=2,(VLOOKUP($A118,'LA32'!$B$1:$BZ$201,'LA32'!S$1,0)),
IF(LA!$H$11=3,(VLOOKUP($A118,'LA33'!$B$1:$BZ$201,'LA33'!S$1,0)),
0))),".")</f>
        <v>0.04</v>
      </c>
      <c r="U118" s="106">
        <f>IFERROR(
IF(LA!$H$11=1,(VLOOKUP($A118,'LA31'!$B$1:$BZ$201,'LA31'!T$1,0)),
IF(LA!$H$11=2,(VLOOKUP($A118,'LA32'!$B$1:$BZ$201,'LA32'!T$1,0)),
IF(LA!$H$11=3,(VLOOKUP($A118,'LA33'!$B$1:$BZ$201,'LA33'!T$1,0)),
0))),".")</f>
        <v>0.04</v>
      </c>
      <c r="V118" s="106" t="str">
        <f>IFERROR(
IF(LA!$H$11=1,(VLOOKUP($A118,'LA31'!$B$1:$BZ$201,'LA31'!U$1,0)),
IF(LA!$H$11=2,(VLOOKUP($A118,'LA32'!$B$1:$BZ$201,'LA32'!U$1,0)),
IF(LA!$H$11=3,(VLOOKUP($A118,'LA33'!$B$1:$BZ$201,'LA33'!U$1,0)),
0))),".")</f>
        <v>x</v>
      </c>
      <c r="W118" s="106">
        <f>IFERROR(
IF(LA!$H$11=1,(VLOOKUP($A118,'LA31'!$B$1:$BZ$201,'LA31'!V$1,0)),
IF(LA!$H$11=2,(VLOOKUP($A118,'LA32'!$B$1:$BZ$201,'LA32'!V$1,0)),
IF(LA!$H$11=3,(VLOOKUP($A118,'LA33'!$B$1:$BZ$201,'LA33'!V$1,0)),
0))),".")</f>
        <v>0.02</v>
      </c>
      <c r="X118" s="106">
        <f>IFERROR(
IF(LA!$H$11=1,(VLOOKUP($A118,'LA31'!$B$1:$BZ$201,'LA31'!W$1,0)),
IF(LA!$H$11=2,(VLOOKUP($A118,'LA32'!$B$1:$BZ$201,'LA32'!W$1,0)),
IF(LA!$H$11=3,(VLOOKUP($A118,'LA33'!$B$1:$BZ$201,'LA33'!W$1,0)),
0))),".")</f>
        <v>0.02</v>
      </c>
      <c r="Y118" s="106" t="str">
        <f>IFERROR(
IF(LA!$H$11=1,(VLOOKUP($A118,'LA31'!$B$1:$BZ$201,'LA31'!X$1,0)),
IF(LA!$H$11=2,(VLOOKUP($A118,'LA32'!$B$1:$BZ$201,'LA32'!X$1,0)),
IF(LA!$H$11=3,(VLOOKUP($A118,'LA33'!$B$1:$BZ$201,'LA33'!X$1,0)),
0))),".")</f>
        <v>x</v>
      </c>
      <c r="Z118" s="106" t="str">
        <f>IFERROR(
IF(LA!$H$11=1,(VLOOKUP($A118,'LA31'!$B$1:$BZ$201,'LA31'!Y$1,0)),
IF(LA!$H$11=2,(VLOOKUP($A118,'LA32'!$B$1:$BZ$201,'LA32'!Y$1,0)),
IF(LA!$H$11=3,(VLOOKUP($A118,'LA33'!$B$1:$BZ$201,'LA33'!Y$1,0)),
0))),".")</f>
        <v>x</v>
      </c>
      <c r="AA118" s="106" t="str">
        <f>IFERROR(
IF(LA!$H$11=1,(VLOOKUP($A118,'LA31'!$B$1:$BZ$201,'LA31'!Z$1,0)),
IF(LA!$H$11=2,(VLOOKUP($A118,'LA32'!$B$1:$BZ$201,'LA32'!Z$1,0)),
IF(LA!$H$11=3,(VLOOKUP($A118,'LA33'!$B$1:$BZ$201,'LA33'!Z$1,0)),
0))),".")</f>
        <v>x</v>
      </c>
      <c r="AB118" s="106">
        <f>IFERROR(
IF(LA!$H$11=1,(VLOOKUP($A118,'LA31'!$B$1:$BZ$201,'LA31'!AA$1,0)),
IF(LA!$H$11=2,(VLOOKUP($A118,'LA32'!$B$1:$BZ$201,'LA32'!AA$1,0)),
IF(LA!$H$11=3,(VLOOKUP($A118,'LA33'!$B$1:$BZ$201,'LA33'!AA$1,0)),
0))),".")</f>
        <v>0</v>
      </c>
      <c r="AC118" s="106" t="str">
        <f>IFERROR(
IF(LA!$H$11=1,(VLOOKUP($A118,'LA31'!$B$1:$BZ$201,'LA31'!AB$1,0)),
IF(LA!$H$11=2,(VLOOKUP($A118,'LA32'!$B$1:$BZ$201,'LA32'!AB$1,0)),
IF(LA!$H$11=3,(VLOOKUP($A118,'LA33'!$B$1:$BZ$201,'LA33'!AB$1,0)),
0))),".")</f>
        <v>x</v>
      </c>
      <c r="AD118" s="106" t="str">
        <f>IFERROR(
IF(LA!$H$11=1,(VLOOKUP($A118,'LA31'!$B$1:$BZ$201,'LA31'!AC$1,0)),
IF(LA!$H$11=2,(VLOOKUP($A118,'LA32'!$B$1:$BZ$201,'LA32'!AC$1,0)),
IF(LA!$H$11=3,(VLOOKUP($A118,'LA33'!$B$1:$BZ$201,'LA33'!AC$1,0)),
0))),".")</f>
        <v>x</v>
      </c>
      <c r="AE118" s="106" t="str">
        <f>IFERROR(
IF(LA!$H$11=1,(VLOOKUP($A118,'LA31'!$B$1:$BZ$201,'LA31'!AD$1,0)),
IF(LA!$H$11=2,(VLOOKUP($A118,'LA32'!$B$1:$BZ$201,'LA32'!AD$1,0)),
IF(LA!$H$11=3,(VLOOKUP($A118,'LA33'!$B$1:$BZ$201,'LA33'!AD$1,0)),
0))),".")</f>
        <v>x</v>
      </c>
      <c r="AF118" s="106">
        <f>IFERROR(
IF(LA!$H$11=1,(VLOOKUP($A118,'LA31'!$B$1:$BZ$201,'LA31'!AE$1,0)),
IF(LA!$H$11=2,(VLOOKUP($A118,'LA32'!$B$1:$BZ$201,'LA32'!AE$1,0)),
IF(LA!$H$11=3,(VLOOKUP($A118,'LA33'!$B$1:$BZ$201,'LA33'!AE$1,0)),
0))),".")</f>
        <v>0.04</v>
      </c>
      <c r="AG118" s="106">
        <f>IFERROR(
IF(LA!$H$11=1,(VLOOKUP($A118,'LA31'!$B$1:$BZ$201,'LA31'!AF$1,0)),
IF(LA!$H$11=2,(VLOOKUP($A118,'LA32'!$B$1:$BZ$201,'LA32'!AF$1,0)),
IF(LA!$H$11=3,(VLOOKUP($A118,'LA33'!$B$1:$BZ$201,'LA33'!AF$1,0)),
0))),".")</f>
        <v>0.05</v>
      </c>
      <c r="AH118" s="106">
        <f>IFERROR(
IF(LA!$H$11=1,(VLOOKUP($A118,'LA31'!$B$1:$BZ$201,'LA31'!AG$1,0)),
IF(LA!$H$11=2,(VLOOKUP($A118,'LA32'!$B$1:$BZ$201,'LA32'!AG$1,0)),
IF(LA!$H$11=3,(VLOOKUP($A118,'LA33'!$B$1:$BZ$201,'LA33'!AG$1,0)),
0))),".")</f>
        <v>0.37</v>
      </c>
      <c r="AI118" s="106">
        <f>IFERROR(
IF(LA!$H$11=1,(VLOOKUP($A118,'LA31'!$B$1:$BZ$201,'LA31'!AH$1,0)),
IF(LA!$H$11=2,(VLOOKUP($A118,'LA32'!$B$1:$BZ$201,'LA32'!AH$1,0)),
IF(LA!$H$11=3,(VLOOKUP($A118,'LA33'!$B$1:$BZ$201,'LA33'!AH$1,0)),
0))),".")</f>
        <v>0.66</v>
      </c>
      <c r="AJ118" s="106">
        <f>IFERROR(
IF(LA!$H$11=1,(VLOOKUP($A118,'LA31'!$B$1:$BZ$201,'LA31'!AI$1,0)),
IF(LA!$H$11=2,(VLOOKUP($A118,'LA32'!$B$1:$BZ$201,'LA32'!AI$1,0)),
IF(LA!$H$11=3,(VLOOKUP($A118,'LA33'!$B$1:$BZ$201,'LA33'!AI$1,0)),
0))),".")</f>
        <v>0.64</v>
      </c>
      <c r="AK118" s="106" t="str">
        <f>IFERROR(
IF(LA!$H$11=1,(VLOOKUP($A118,'LA31'!$B$1:$BZ$201,'LA31'!AJ$1,0)),
IF(LA!$H$11=2,(VLOOKUP($A118,'LA32'!$B$1:$BZ$201,'LA32'!AJ$1,0)),
IF(LA!$H$11=3,(VLOOKUP($A118,'LA33'!$B$1:$BZ$201,'LA33'!AJ$1,0)),
0))),".")</f>
        <v>x</v>
      </c>
      <c r="AL118" s="106">
        <f>IFERROR(
IF(LA!$H$11=1,(VLOOKUP($A118,'LA31'!$B$1:$BZ$201,'LA31'!AK$1,0)),
IF(LA!$H$11=2,(VLOOKUP($A118,'LA32'!$B$1:$BZ$201,'LA32'!AK$1,0)),
IF(LA!$H$11=3,(VLOOKUP($A118,'LA33'!$B$1:$BZ$201,'LA33'!AK$1,0)),
0))),".")</f>
        <v>0.49</v>
      </c>
      <c r="AM118" s="106">
        <f>IFERROR(
IF(LA!$H$11=1,(VLOOKUP($A118,'LA31'!$B$1:$BZ$201,'LA31'!AL$1,0)),
IF(LA!$H$11=2,(VLOOKUP($A118,'LA32'!$B$1:$BZ$201,'LA32'!AL$1,0)),
IF(LA!$H$11=3,(VLOOKUP($A118,'LA33'!$B$1:$BZ$201,'LA33'!AL$1,0)),
0))),".")</f>
        <v>0.46</v>
      </c>
      <c r="AN118" s="106">
        <f>IFERROR(
IF(LA!$H$11=1,(VLOOKUP($A118,'LA31'!$B$1:$BZ$201,'LA31'!AM$1,0)),
IF(LA!$H$11=2,(VLOOKUP($A118,'LA32'!$B$1:$BZ$201,'LA32'!AM$1,0)),
IF(LA!$H$11=3,(VLOOKUP($A118,'LA33'!$B$1:$BZ$201,'LA33'!AM$1,0)),
0))),".")</f>
        <v>0</v>
      </c>
      <c r="AO118" s="106">
        <f>IFERROR(
IF(LA!$H$11=1,(VLOOKUP($A118,'LA31'!$B$1:$BZ$201,'LA31'!AN$1,0)),
IF(LA!$H$11=2,(VLOOKUP($A118,'LA32'!$B$1:$BZ$201,'LA32'!AN$1,0)),
IF(LA!$H$11=3,(VLOOKUP($A118,'LA33'!$B$1:$BZ$201,'LA33'!AN$1,0)),
0))),".")</f>
        <v>0.06</v>
      </c>
      <c r="AP118" s="106">
        <f>IFERROR(
IF(LA!$H$11=1,(VLOOKUP($A118,'LA31'!$B$1:$BZ$201,'LA31'!AO$1,0)),
IF(LA!$H$11=2,(VLOOKUP($A118,'LA32'!$B$1:$BZ$201,'LA32'!AO$1,0)),
IF(LA!$H$11=3,(VLOOKUP($A118,'LA33'!$B$1:$BZ$201,'LA33'!AO$1,0)),
0))),".")</f>
        <v>0.06</v>
      </c>
      <c r="AQ118" s="106">
        <f>IFERROR(
IF(LA!$H$11=1,(VLOOKUP($A118,'LA31'!$B$1:$BZ$201,'LA31'!AP$1,0)),
IF(LA!$H$11=2,(VLOOKUP($A118,'LA32'!$B$1:$BZ$201,'LA32'!AP$1,0)),
IF(LA!$H$11=3,(VLOOKUP($A118,'LA33'!$B$1:$BZ$201,'LA33'!AP$1,0)),
0))),".")</f>
        <v>0</v>
      </c>
      <c r="AR118" s="106">
        <f>IFERROR(
IF(LA!$H$11=1,(VLOOKUP($A118,'LA31'!$B$1:$BZ$201,'LA31'!AQ$1,0)),
IF(LA!$H$11=2,(VLOOKUP($A118,'LA32'!$B$1:$BZ$201,'LA32'!AQ$1,0)),
IF(LA!$H$11=3,(VLOOKUP($A118,'LA33'!$B$1:$BZ$201,'LA33'!AQ$1,0)),
0))),".")</f>
        <v>0.4</v>
      </c>
      <c r="AS118" s="106">
        <f>IFERROR(
IF(LA!$H$11=1,(VLOOKUP($A118,'LA31'!$B$1:$BZ$201,'LA31'!AR$1,0)),
IF(LA!$H$11=2,(VLOOKUP($A118,'LA32'!$B$1:$BZ$201,'LA32'!AR$1,0)),
IF(LA!$H$11=3,(VLOOKUP($A118,'LA33'!$B$1:$BZ$201,'LA33'!AR$1,0)),
0))),".")</f>
        <v>0.38</v>
      </c>
      <c r="AT118" s="106">
        <f>IFERROR(
IF(LA!$H$11=1,(VLOOKUP($A118,'LA31'!$B$1:$BZ$201,'LA31'!AS$1,0)),
IF(LA!$H$11=2,(VLOOKUP($A118,'LA32'!$B$1:$BZ$201,'LA32'!AS$1,0)),
IF(LA!$H$11=3,(VLOOKUP($A118,'LA33'!$B$1:$BZ$201,'LA33'!AS$1,0)),
0))),".")</f>
        <v>0.23</v>
      </c>
      <c r="AU118" s="106">
        <f>IFERROR(
IF(LA!$H$11=1,(VLOOKUP($A118,'LA31'!$B$1:$BZ$201,'LA31'!AT$1,0)),
IF(LA!$H$11=2,(VLOOKUP($A118,'LA32'!$B$1:$BZ$201,'LA32'!AT$1,0)),
IF(LA!$H$11=3,(VLOOKUP($A118,'LA33'!$B$1:$BZ$201,'LA33'!AT$1,0)),
0))),".")</f>
        <v>0.17</v>
      </c>
      <c r="AV118" s="106">
        <f>IFERROR(
IF(LA!$H$11=1,(VLOOKUP($A118,'LA31'!$B$1:$BZ$201,'LA31'!AU$1,0)),
IF(LA!$H$11=2,(VLOOKUP($A118,'LA32'!$B$1:$BZ$201,'LA32'!AU$1,0)),
IF(LA!$H$11=3,(VLOOKUP($A118,'LA33'!$B$1:$BZ$201,'LA33'!AU$1,0)),
0))),".")</f>
        <v>0.17</v>
      </c>
      <c r="AW118" s="106">
        <f>IFERROR(
IF(LA!$H$11=1,(VLOOKUP($A118,'LA31'!$B$1:$BZ$201,'LA31'!AV$1,0)),
IF(LA!$H$11=2,(VLOOKUP($A118,'LA32'!$B$1:$BZ$201,'LA32'!AV$1,0)),
IF(LA!$H$11=3,(VLOOKUP($A118,'LA33'!$B$1:$BZ$201,'LA33'!AV$1,0)),
0))),".")</f>
        <v>0</v>
      </c>
      <c r="AX118" s="106" t="str">
        <f>IFERROR(
IF(LA!$H$11=1,(VLOOKUP($A118,'LA31'!$B$1:$BZ$201,'LA31'!AW$1,0)),
IF(LA!$H$11=2,(VLOOKUP($A118,'LA32'!$B$1:$BZ$201,'LA32'!AW$1,0)),
IF(LA!$H$11=3,(VLOOKUP($A118,'LA33'!$B$1:$BZ$201,'LA33'!AW$1,0)),
0))),".")</f>
        <v>x</v>
      </c>
      <c r="AY118" s="106" t="str">
        <f>IFERROR(
IF(LA!$H$11=1,(VLOOKUP($A118,'LA31'!$B$1:$BZ$201,'LA31'!AX$1,0)),
IF(LA!$H$11=2,(VLOOKUP($A118,'LA32'!$B$1:$BZ$201,'LA32'!AX$1,0)),
IF(LA!$H$11=3,(VLOOKUP($A118,'LA33'!$B$1:$BZ$201,'LA33'!AX$1,0)),
0))),".")</f>
        <v>x</v>
      </c>
      <c r="AZ118" s="106">
        <f>IFERROR(
IF(LA!$H$11=1,(VLOOKUP($A118,'LA31'!$B$1:$BZ$201,'LA31'!AY$1,0)),
IF(LA!$H$11=2,(VLOOKUP($A118,'LA32'!$B$1:$BZ$201,'LA32'!AY$1,0)),
IF(LA!$H$11=3,(VLOOKUP($A118,'LA33'!$B$1:$BZ$201,'LA33'!AY$1,0)),
0))),".")</f>
        <v>0</v>
      </c>
      <c r="BA118" s="106">
        <f>IFERROR(
IF(LA!$H$11=1,(VLOOKUP($A118,'LA31'!$B$1:$BZ$201,'LA31'!AZ$1,0)),
IF(LA!$H$11=2,(VLOOKUP($A118,'LA32'!$B$1:$BZ$201,'LA32'!AZ$1,0)),
IF(LA!$H$11=3,(VLOOKUP($A118,'LA33'!$B$1:$BZ$201,'LA33'!AZ$1,0)),
0))),".")</f>
        <v>0</v>
      </c>
      <c r="BB118" s="106">
        <f>IFERROR(
IF(LA!$H$11=1,(VLOOKUP($A118,'LA31'!$B$1:$BZ$201,'LA31'!BA$1,0)),
IF(LA!$H$11=2,(VLOOKUP($A118,'LA32'!$B$1:$BZ$201,'LA32'!BA$1,0)),
IF(LA!$H$11=3,(VLOOKUP($A118,'LA33'!$B$1:$BZ$201,'LA33'!BA$1,0)),
0))),".")</f>
        <v>0</v>
      </c>
      <c r="BC118" s="106" t="str">
        <f>IFERROR(
IF(LA!$H$11=1,(VLOOKUP($A118,'LA31'!$B$1:$BZ$201,'LA31'!BB$1,0)),
IF(LA!$H$11=2,(VLOOKUP($A118,'LA32'!$B$1:$BZ$201,'LA32'!BB$1,0)),
IF(LA!$H$11=3,(VLOOKUP($A118,'LA33'!$B$1:$BZ$201,'LA33'!BB$1,0)),
0))),".")</f>
        <v>x</v>
      </c>
      <c r="BD118" s="106">
        <f>IFERROR(
IF(LA!$H$11=1,(VLOOKUP($A118,'LA31'!$B$1:$BZ$201,'LA31'!BC$1,0)),
IF(LA!$H$11=2,(VLOOKUP($A118,'LA32'!$B$1:$BZ$201,'LA32'!BC$1,0)),
IF(LA!$H$11=3,(VLOOKUP($A118,'LA33'!$B$1:$BZ$201,'LA33'!BC$1,0)),
0))),".")</f>
        <v>7.0000000000000007E-2</v>
      </c>
      <c r="BE118" s="106">
        <f>IFERROR(
IF(LA!$H$11=1,(VLOOKUP($A118,'LA31'!$B$1:$BZ$201,'LA31'!BD$1,0)),
IF(LA!$H$11=2,(VLOOKUP($A118,'LA32'!$B$1:$BZ$201,'LA32'!BD$1,0)),
IF(LA!$H$11=3,(VLOOKUP($A118,'LA33'!$B$1:$BZ$201,'LA33'!BD$1,0)),
0))),".")</f>
        <v>0.08</v>
      </c>
      <c r="BF118" s="106" t="str">
        <f>IFERROR(
IF(LA!$H$11=1,(VLOOKUP($A118,'LA31'!$B$1:$BZ$201,'LA31'!BE$1,0)),
IF(LA!$H$11=2,(VLOOKUP($A118,'LA32'!$B$1:$BZ$201,'LA32'!BE$1,0)),
IF(LA!$H$11=3,(VLOOKUP($A118,'LA33'!$B$1:$BZ$201,'LA33'!BE$1,0)),
0))),".")</f>
        <v>x</v>
      </c>
      <c r="BG118" s="106">
        <f>IFERROR(
IF(LA!$H$11=1,(VLOOKUP($A118,'LA31'!$B$1:$BZ$201,'LA31'!BF$1,0)),
IF(LA!$H$11=2,(VLOOKUP($A118,'LA32'!$B$1:$BZ$201,'LA32'!BF$1,0)),
IF(LA!$H$11=3,(VLOOKUP($A118,'LA33'!$B$1:$BZ$201,'LA33'!BF$1,0)),
0))),".")</f>
        <v>0.05</v>
      </c>
      <c r="BH118" s="106">
        <f>IFERROR(
IF(LA!$H$11=1,(VLOOKUP($A118,'LA31'!$B$1:$BZ$201,'LA31'!BG$1,0)),
IF(LA!$H$11=2,(VLOOKUP($A118,'LA32'!$B$1:$BZ$201,'LA32'!BG$1,0)),
IF(LA!$H$11=3,(VLOOKUP($A118,'LA33'!$B$1:$BZ$201,'LA33'!BG$1,0)),
0))),".")</f>
        <v>0.05</v>
      </c>
      <c r="BI118" s="106" t="str">
        <f>IFERROR(
IF(LA!$H$11=1,(VLOOKUP($A118,'LA31'!$B$1:$BZ$201,'LA31'!BH$1,0)),
IF(LA!$H$11=2,(VLOOKUP($A118,'LA32'!$B$1:$BZ$201,'LA32'!BH$1,0)),
IF(LA!$H$11=3,(VLOOKUP($A118,'LA33'!$B$1:$BZ$201,'LA33'!BH$1,0)),
0))),".")</f>
        <v>x</v>
      </c>
      <c r="BJ118" s="106">
        <f>IFERROR(
IF(LA!$H$11=1,(VLOOKUP($A118,'LA31'!$B$1:$BZ$201,'LA31'!BI$1,0)),
IF(LA!$H$11=2,(VLOOKUP($A118,'LA32'!$B$1:$BZ$201,'LA32'!BI$1,0)),
IF(LA!$H$11=3,(VLOOKUP($A118,'LA33'!$B$1:$BZ$201,'LA33'!BI$1,0)),
0))),".")</f>
        <v>0.02</v>
      </c>
      <c r="BK118" s="106">
        <f>IFERROR(
IF(LA!$H$11=1,(VLOOKUP($A118,'LA31'!$B$1:$BZ$201,'LA31'!BJ$1,0)),
IF(LA!$H$11=2,(VLOOKUP($A118,'LA32'!$B$1:$BZ$201,'LA32'!BJ$1,0)),
IF(LA!$H$11=3,(VLOOKUP($A118,'LA33'!$B$1:$BZ$201,'LA33'!BJ$1,0)),
0))),".")</f>
        <v>0.03</v>
      </c>
      <c r="BL118" s="106" t="str">
        <f>IFERROR(
IF(LA!$H$11=1,(VLOOKUP($A118,'LA31'!$B$1:$BZ$201,'LA31'!BK$1,0)),
IF(LA!$H$11=2,(VLOOKUP($A118,'LA32'!$B$1:$BZ$201,'LA32'!BK$1,0)),
IF(LA!$H$11=3,(VLOOKUP($A118,'LA33'!$B$1:$BZ$201,'LA33'!BK$1,0)),
0))),".")</f>
        <v>x</v>
      </c>
      <c r="BM118" s="106">
        <f>IFERROR(
IF(LA!$H$11=1,(VLOOKUP($A118,'LA31'!$B$1:$BZ$201,'LA31'!BL$1,0)),
IF(LA!$H$11=2,(VLOOKUP($A118,'LA32'!$B$1:$BZ$201,'LA32'!BL$1,0)),
IF(LA!$H$11=3,(VLOOKUP($A118,'LA33'!$B$1:$BZ$201,'LA33'!BL$1,0)),
0))),".")</f>
        <v>0</v>
      </c>
      <c r="BN118" s="106" t="str">
        <f>IFERROR(
IF(LA!$H$11=1,(VLOOKUP($A118,'LA31'!$B$1:$BZ$201,'LA31'!BM$1,0)),
IF(LA!$H$11=2,(VLOOKUP($A118,'LA32'!$B$1:$BZ$201,'LA32'!BM$1,0)),
IF(LA!$H$11=3,(VLOOKUP($A118,'LA33'!$B$1:$BZ$201,'LA33'!BM$1,0)),
0))),".")</f>
        <v>x</v>
      </c>
      <c r="BO118" s="106">
        <f>IFERROR(
IF(LA!$H$11=1,(VLOOKUP($A118,'LA31'!$B$1:$BZ$201,'LA31'!BN$1,0)),
IF(LA!$H$11=2,(VLOOKUP($A118,'LA32'!$B$1:$BZ$201,'LA32'!BN$1,0)),
IF(LA!$H$11=3,(VLOOKUP($A118,'LA33'!$B$1:$BZ$201,'LA33'!BN$1,0)),
0))),".")</f>
        <v>0</v>
      </c>
      <c r="BP118" s="106" t="str">
        <f>IFERROR(
IF(LA!$H$11=1,(VLOOKUP($A118,'LA31'!$B$1:$BZ$201,'LA31'!BO$1,0)),
IF(LA!$H$11=2,(VLOOKUP($A118,'LA32'!$B$1:$BZ$201,'LA32'!BO$1,0)),
IF(LA!$H$11=3,(VLOOKUP($A118,'LA33'!$B$1:$BZ$201,'LA33'!BO$1,0)),
0))),".")</f>
        <v>x</v>
      </c>
      <c r="BQ118" s="106" t="str">
        <f>IFERROR(
IF(LA!$H$11=1,(VLOOKUP($A118,'LA31'!$B$1:$BZ$201,'LA31'!BP$1,0)),
IF(LA!$H$11=2,(VLOOKUP($A118,'LA32'!$B$1:$BZ$201,'LA32'!BP$1,0)),
IF(LA!$H$11=3,(VLOOKUP($A118,'LA33'!$B$1:$BZ$201,'LA33'!BP$1,0)),
0))),".")</f>
        <v>x</v>
      </c>
      <c r="BR118" s="106" t="str">
        <f>IFERROR(
IF(LA!$H$11=1,(VLOOKUP($A118,'LA31'!$B$1:$BZ$201,'LA31'!BQ$1,0)),
IF(LA!$H$11=2,(VLOOKUP($A118,'LA32'!$B$1:$BZ$201,'LA32'!BQ$1,0)),
IF(LA!$H$11=3,(VLOOKUP($A118,'LA33'!$B$1:$BZ$201,'LA33'!BQ$1,0)),
0))),".")</f>
        <v>x</v>
      </c>
      <c r="BS118" s="106">
        <f>IFERROR(
IF(LA!$H$11=1,(VLOOKUP($A118,'LA31'!$B$1:$BZ$201,'LA31'!BR$1,0)),
IF(LA!$H$11=2,(VLOOKUP($A118,'LA32'!$B$1:$BZ$201,'LA32'!BR$1,0)),
IF(LA!$H$11=3,(VLOOKUP($A118,'LA33'!$B$1:$BZ$201,'LA33'!BR$1,0)),
0))),".")</f>
        <v>0.04</v>
      </c>
      <c r="BT118" s="106">
        <f>IFERROR(
IF(LA!$H$11=1,(VLOOKUP($A118,'LA31'!$B$1:$BZ$201,'LA31'!BS$1,0)),
IF(LA!$H$11=2,(VLOOKUP($A118,'LA32'!$B$1:$BZ$201,'LA32'!BS$1,0)),
IF(LA!$H$11=3,(VLOOKUP($A118,'LA33'!$B$1:$BZ$201,'LA33'!BS$1,0)),
0))),".")</f>
        <v>0.04</v>
      </c>
      <c r="BU118" s="106" t="str">
        <f>IFERROR(
IF(LA!$H$11=1,(VLOOKUP($A118,'LA31'!$B$1:$BZ$201,'LA31'!BT$1,0)),
IF(LA!$H$11=2,(VLOOKUP($A118,'LA32'!$B$1:$BZ$201,'LA32'!BT$1,0)),
IF(LA!$H$11=3,(VLOOKUP($A118,'LA33'!$B$1:$BZ$201,'LA33'!BT$1,0)),
0))),".")</f>
        <v>x</v>
      </c>
      <c r="BV118" s="106">
        <f>IFERROR(
IF(LA!$H$11=1,(VLOOKUP($A118,'LA31'!$B$1:$BZ$201,'LA31'!BU$1,0)),
IF(LA!$H$11=2,(VLOOKUP($A118,'LA32'!$B$1:$BZ$201,'LA32'!BU$1,0)),
IF(LA!$H$11=3,(VLOOKUP($A118,'LA33'!$B$1:$BZ$201,'LA33'!BU$1,0)),
0))),".")</f>
        <v>0.01</v>
      </c>
      <c r="BW118" s="106">
        <f>IFERROR(
IF(LA!$H$11=1,(VLOOKUP($A118,'LA31'!$B$1:$BZ$201,'LA31'!BV$1,0)),
IF(LA!$H$11=2,(VLOOKUP($A118,'LA32'!$B$1:$BZ$201,'LA32'!BV$1,0)),
IF(LA!$H$11=3,(VLOOKUP($A118,'LA33'!$B$1:$BZ$201,'LA33'!BV$1,0)),
0))),".")</f>
        <v>0.01</v>
      </c>
      <c r="BX118" s="106" t="str">
        <f>IFERROR(
IF(LA!$H$11=1,(VLOOKUP($A118,'LA31'!$B$1:$BZ$201,'LA31'!BW$1,0)),
IF(LA!$H$11=2,(VLOOKUP($A118,'LA32'!$B$1:$BZ$201,'LA32'!BW$1,0)),
IF(LA!$H$11=3,(VLOOKUP($A118,'LA33'!$B$1:$BZ$201,'LA33'!BW$1,0)),
0))),".")</f>
        <v>x</v>
      </c>
      <c r="BY118" s="106">
        <f>IFERROR(
IF(LA!$H$11=1,(VLOOKUP($A118,'LA31'!$B$1:$BZ$201,'LA31'!BX$1,0)),
IF(LA!$H$11=2,(VLOOKUP($A118,'LA32'!$B$1:$BZ$201,'LA32'!BX$1,0)),
IF(LA!$H$11=3,(VLOOKUP($A118,'LA33'!$B$1:$BZ$201,'LA33'!BX$1,0)),
0))),".")</f>
        <v>0.13</v>
      </c>
      <c r="BZ118" s="106">
        <f>IFERROR(
IF(LA!$H$11=1,(VLOOKUP($A118,'LA31'!$B$1:$BZ$201,'LA31'!BY$1,0)),
IF(LA!$H$11=2,(VLOOKUP($A118,'LA32'!$B$1:$BZ$201,'LA32'!BY$1,0)),
IF(LA!$H$11=3,(VLOOKUP($A118,'LA33'!$B$1:$BZ$201,'LA33'!BY$1,0)),
0))),".")</f>
        <v>0.12</v>
      </c>
    </row>
    <row r="119" spans="1:78" x14ac:dyDescent="0.2">
      <c r="A119" s="55">
        <v>317</v>
      </c>
      <c r="B119" s="55" t="s">
        <v>301</v>
      </c>
      <c r="C119" s="88" t="s">
        <v>198</v>
      </c>
      <c r="D119" s="59">
        <f>IFERROR(
IF(LA!$H$11=1,(VLOOKUP($A119,'LA31'!$B$1:$BZ$201,'LA31'!C$1,0)),
IF(LA!$H$11=2,(VLOOKUP($A119,'LA32'!$B$1:$BZ$201,'LA32'!C$1,0)),
IF(LA!$H$11=3,(VLOOKUP($A119,'LA33'!$B$1:$BZ$201,'LA33'!C$1,0)),
0))),".")</f>
        <v>340</v>
      </c>
      <c r="E119" s="59">
        <f>IFERROR(
IF(LA!$H$11=1,(VLOOKUP($A119,'LA31'!$B$1:$BZ$201,'LA31'!D$1,0)),
IF(LA!$H$11=2,(VLOOKUP($A119,'LA32'!$B$1:$BZ$201,'LA32'!D$1,0)),
IF(LA!$H$11=3,(VLOOKUP($A119,'LA33'!$B$1:$BZ$201,'LA33'!D$1,0)),
0))),".")</f>
        <v>1960</v>
      </c>
      <c r="F119" s="59">
        <f>IFERROR(
IF(LA!$H$11=1,(VLOOKUP($A119,'LA31'!$B$1:$BZ$201,'LA31'!E$1,0)),
IF(LA!$H$11=2,(VLOOKUP($A119,'LA32'!$B$1:$BZ$201,'LA32'!E$1,0)),
IF(LA!$H$11=3,(VLOOKUP($A119,'LA33'!$B$1:$BZ$201,'LA33'!E$1,0)),
0))),".")</f>
        <v>2300</v>
      </c>
      <c r="G119" s="106">
        <f>IFERROR(
IF(LA!$H$11=1,(VLOOKUP($A119,'LA31'!$B$1:$BZ$201,'LA31'!F$1,0)),
IF(LA!$H$11=2,(VLOOKUP($A119,'LA32'!$B$1:$BZ$201,'LA32'!F$1,0)),
IF(LA!$H$11=3,(VLOOKUP($A119,'LA33'!$B$1:$BZ$201,'LA33'!F$1,0)),
0))),".")</f>
        <v>0.83</v>
      </c>
      <c r="H119" s="106">
        <f>IFERROR(
IF(LA!$H$11=1,(VLOOKUP($A119,'LA31'!$B$1:$BZ$201,'LA31'!G$1,0)),
IF(LA!$H$11=2,(VLOOKUP($A119,'LA32'!$B$1:$BZ$201,'LA32'!G$1,0)),
IF(LA!$H$11=3,(VLOOKUP($A119,'LA33'!$B$1:$BZ$201,'LA33'!G$1,0)),
0))),".")</f>
        <v>0.82</v>
      </c>
      <c r="I119" s="106">
        <f>IFERROR(
IF(LA!$H$11=1,(VLOOKUP($A119,'LA31'!$B$1:$BZ$201,'LA31'!H$1,0)),
IF(LA!$H$11=2,(VLOOKUP($A119,'LA32'!$B$1:$BZ$201,'LA32'!H$1,0)),
IF(LA!$H$11=3,(VLOOKUP($A119,'LA33'!$B$1:$BZ$201,'LA33'!H$1,0)),
0))),".")</f>
        <v>0.82</v>
      </c>
      <c r="J119" s="106">
        <f>IFERROR(
IF(LA!$H$11=1,(VLOOKUP($A119,'LA31'!$B$1:$BZ$201,'LA31'!I$1,0)),
IF(LA!$H$11=2,(VLOOKUP($A119,'LA32'!$B$1:$BZ$201,'LA32'!I$1,0)),
IF(LA!$H$11=3,(VLOOKUP($A119,'LA33'!$B$1:$BZ$201,'LA33'!I$1,0)),
0))),".")</f>
        <v>0.8</v>
      </c>
      <c r="K119" s="106">
        <f>IFERROR(
IF(LA!$H$11=1,(VLOOKUP($A119,'LA31'!$B$1:$BZ$201,'LA31'!J$1,0)),
IF(LA!$H$11=2,(VLOOKUP($A119,'LA32'!$B$1:$BZ$201,'LA32'!J$1,0)),
IF(LA!$H$11=3,(VLOOKUP($A119,'LA33'!$B$1:$BZ$201,'LA33'!J$1,0)),
0))),".")</f>
        <v>0.77</v>
      </c>
      <c r="L119" s="106">
        <f>IFERROR(
IF(LA!$H$11=1,(VLOOKUP($A119,'LA31'!$B$1:$BZ$201,'LA31'!K$1,0)),
IF(LA!$H$11=2,(VLOOKUP($A119,'LA32'!$B$1:$BZ$201,'LA32'!K$1,0)),
IF(LA!$H$11=3,(VLOOKUP($A119,'LA33'!$B$1:$BZ$201,'LA33'!K$1,0)),
0))),".")</f>
        <v>0.77</v>
      </c>
      <c r="M119" s="106">
        <f>IFERROR(
IF(LA!$H$11=1,(VLOOKUP($A119,'LA31'!$B$1:$BZ$201,'LA31'!L$1,0)),
IF(LA!$H$11=2,(VLOOKUP($A119,'LA32'!$B$1:$BZ$201,'LA32'!L$1,0)),
IF(LA!$H$11=3,(VLOOKUP($A119,'LA33'!$B$1:$BZ$201,'LA33'!L$1,0)),
0))),".")</f>
        <v>0.03</v>
      </c>
      <c r="N119" s="106">
        <f>IFERROR(
IF(LA!$H$11=1,(VLOOKUP($A119,'LA31'!$B$1:$BZ$201,'LA31'!M$1,0)),
IF(LA!$H$11=2,(VLOOKUP($A119,'LA32'!$B$1:$BZ$201,'LA32'!M$1,0)),
IF(LA!$H$11=3,(VLOOKUP($A119,'LA33'!$B$1:$BZ$201,'LA33'!M$1,0)),
0))),".")</f>
        <v>0.03</v>
      </c>
      <c r="O119" s="106">
        <f>IFERROR(
IF(LA!$H$11=1,(VLOOKUP($A119,'LA31'!$B$1:$BZ$201,'LA31'!N$1,0)),
IF(LA!$H$11=2,(VLOOKUP($A119,'LA32'!$B$1:$BZ$201,'LA32'!N$1,0)),
IF(LA!$H$11=3,(VLOOKUP($A119,'LA33'!$B$1:$BZ$201,'LA33'!N$1,0)),
0))),".")</f>
        <v>0.03</v>
      </c>
      <c r="P119" s="106" t="str">
        <f>IFERROR(
IF(LA!$H$11=1,(VLOOKUP($A119,'LA31'!$B$1:$BZ$201,'LA31'!O$1,0)),
IF(LA!$H$11=2,(VLOOKUP($A119,'LA32'!$B$1:$BZ$201,'LA32'!O$1,0)),
IF(LA!$H$11=3,(VLOOKUP($A119,'LA33'!$B$1:$BZ$201,'LA33'!O$1,0)),
0))),".")</f>
        <v>x</v>
      </c>
      <c r="Q119" s="106">
        <f>IFERROR(
IF(LA!$H$11=1,(VLOOKUP($A119,'LA31'!$B$1:$BZ$201,'LA31'!P$1,0)),
IF(LA!$H$11=2,(VLOOKUP($A119,'LA32'!$B$1:$BZ$201,'LA32'!P$1,0)),
IF(LA!$H$11=3,(VLOOKUP($A119,'LA33'!$B$1:$BZ$201,'LA33'!P$1,0)),
0))),".")</f>
        <v>0.01</v>
      </c>
      <c r="R119" s="106">
        <f>IFERROR(
IF(LA!$H$11=1,(VLOOKUP($A119,'LA31'!$B$1:$BZ$201,'LA31'!Q$1,0)),
IF(LA!$H$11=2,(VLOOKUP($A119,'LA32'!$B$1:$BZ$201,'LA32'!Q$1,0)),
IF(LA!$H$11=3,(VLOOKUP($A119,'LA33'!$B$1:$BZ$201,'LA33'!Q$1,0)),
0))),".")</f>
        <v>0.01</v>
      </c>
      <c r="S119" s="106">
        <f>IFERROR(
IF(LA!$H$11=1,(VLOOKUP($A119,'LA31'!$B$1:$BZ$201,'LA31'!R$1,0)),
IF(LA!$H$11=2,(VLOOKUP($A119,'LA32'!$B$1:$BZ$201,'LA32'!R$1,0)),
IF(LA!$H$11=3,(VLOOKUP($A119,'LA33'!$B$1:$BZ$201,'LA33'!R$1,0)),
0))),".")</f>
        <v>0.02</v>
      </c>
      <c r="T119" s="106">
        <f>IFERROR(
IF(LA!$H$11=1,(VLOOKUP($A119,'LA31'!$B$1:$BZ$201,'LA31'!S$1,0)),
IF(LA!$H$11=2,(VLOOKUP($A119,'LA32'!$B$1:$BZ$201,'LA32'!S$1,0)),
IF(LA!$H$11=3,(VLOOKUP($A119,'LA33'!$B$1:$BZ$201,'LA33'!S$1,0)),
0))),".")</f>
        <v>0.02</v>
      </c>
      <c r="U119" s="106">
        <f>IFERROR(
IF(LA!$H$11=1,(VLOOKUP($A119,'LA31'!$B$1:$BZ$201,'LA31'!T$1,0)),
IF(LA!$H$11=2,(VLOOKUP($A119,'LA32'!$B$1:$BZ$201,'LA32'!T$1,0)),
IF(LA!$H$11=3,(VLOOKUP($A119,'LA33'!$B$1:$BZ$201,'LA33'!T$1,0)),
0))),".")</f>
        <v>0.02</v>
      </c>
      <c r="V119" s="106">
        <f>IFERROR(
IF(LA!$H$11=1,(VLOOKUP($A119,'LA31'!$B$1:$BZ$201,'LA31'!U$1,0)),
IF(LA!$H$11=2,(VLOOKUP($A119,'LA32'!$B$1:$BZ$201,'LA32'!U$1,0)),
IF(LA!$H$11=3,(VLOOKUP($A119,'LA33'!$B$1:$BZ$201,'LA33'!U$1,0)),
0))),".")</f>
        <v>0.05</v>
      </c>
      <c r="W119" s="106">
        <f>IFERROR(
IF(LA!$H$11=1,(VLOOKUP($A119,'LA31'!$B$1:$BZ$201,'LA31'!V$1,0)),
IF(LA!$H$11=2,(VLOOKUP($A119,'LA32'!$B$1:$BZ$201,'LA32'!V$1,0)),
IF(LA!$H$11=3,(VLOOKUP($A119,'LA33'!$B$1:$BZ$201,'LA33'!V$1,0)),
0))),".")</f>
        <v>0.02</v>
      </c>
      <c r="X119" s="106">
        <f>IFERROR(
IF(LA!$H$11=1,(VLOOKUP($A119,'LA31'!$B$1:$BZ$201,'LA31'!W$1,0)),
IF(LA!$H$11=2,(VLOOKUP($A119,'LA32'!$B$1:$BZ$201,'LA32'!W$1,0)),
IF(LA!$H$11=3,(VLOOKUP($A119,'LA33'!$B$1:$BZ$201,'LA33'!W$1,0)),
0))),".")</f>
        <v>0.02</v>
      </c>
      <c r="Y119" s="106">
        <f>IFERROR(
IF(LA!$H$11=1,(VLOOKUP($A119,'LA31'!$B$1:$BZ$201,'LA31'!X$1,0)),
IF(LA!$H$11=2,(VLOOKUP($A119,'LA32'!$B$1:$BZ$201,'LA32'!X$1,0)),
IF(LA!$H$11=3,(VLOOKUP($A119,'LA33'!$B$1:$BZ$201,'LA33'!X$1,0)),
0))),".")</f>
        <v>0</v>
      </c>
      <c r="Z119" s="106" t="str">
        <f>IFERROR(
IF(LA!$H$11=1,(VLOOKUP($A119,'LA31'!$B$1:$BZ$201,'LA31'!Y$1,0)),
IF(LA!$H$11=2,(VLOOKUP($A119,'LA32'!$B$1:$BZ$201,'LA32'!Y$1,0)),
IF(LA!$H$11=3,(VLOOKUP($A119,'LA33'!$B$1:$BZ$201,'LA33'!Y$1,0)),
0))),".")</f>
        <v>x</v>
      </c>
      <c r="AA119" s="106" t="str">
        <f>IFERROR(
IF(LA!$H$11=1,(VLOOKUP($A119,'LA31'!$B$1:$BZ$201,'LA31'!Z$1,0)),
IF(LA!$H$11=2,(VLOOKUP($A119,'LA32'!$B$1:$BZ$201,'LA32'!Z$1,0)),
IF(LA!$H$11=3,(VLOOKUP($A119,'LA33'!$B$1:$BZ$201,'LA33'!Z$1,0)),
0))),".")</f>
        <v>x</v>
      </c>
      <c r="AB119" s="106">
        <f>IFERROR(
IF(LA!$H$11=1,(VLOOKUP($A119,'LA31'!$B$1:$BZ$201,'LA31'!AA$1,0)),
IF(LA!$H$11=2,(VLOOKUP($A119,'LA32'!$B$1:$BZ$201,'LA32'!AA$1,0)),
IF(LA!$H$11=3,(VLOOKUP($A119,'LA33'!$B$1:$BZ$201,'LA33'!AA$1,0)),
0))),".")</f>
        <v>0</v>
      </c>
      <c r="AC119" s="106">
        <f>IFERROR(
IF(LA!$H$11=1,(VLOOKUP($A119,'LA31'!$B$1:$BZ$201,'LA31'!AB$1,0)),
IF(LA!$H$11=2,(VLOOKUP($A119,'LA32'!$B$1:$BZ$201,'LA32'!AB$1,0)),
IF(LA!$H$11=3,(VLOOKUP($A119,'LA33'!$B$1:$BZ$201,'LA33'!AB$1,0)),
0))),".")</f>
        <v>0</v>
      </c>
      <c r="AD119" s="106">
        <f>IFERROR(
IF(LA!$H$11=1,(VLOOKUP($A119,'LA31'!$B$1:$BZ$201,'LA31'!AC$1,0)),
IF(LA!$H$11=2,(VLOOKUP($A119,'LA32'!$B$1:$BZ$201,'LA32'!AC$1,0)),
IF(LA!$H$11=3,(VLOOKUP($A119,'LA33'!$B$1:$BZ$201,'LA33'!AC$1,0)),
0))),".")</f>
        <v>0</v>
      </c>
      <c r="AE119" s="106" t="str">
        <f>IFERROR(
IF(LA!$H$11=1,(VLOOKUP($A119,'LA31'!$B$1:$BZ$201,'LA31'!AD$1,0)),
IF(LA!$H$11=2,(VLOOKUP($A119,'LA32'!$B$1:$BZ$201,'LA32'!AD$1,0)),
IF(LA!$H$11=3,(VLOOKUP($A119,'LA33'!$B$1:$BZ$201,'LA33'!AD$1,0)),
0))),".")</f>
        <v>x</v>
      </c>
      <c r="AF119" s="106">
        <f>IFERROR(
IF(LA!$H$11=1,(VLOOKUP($A119,'LA31'!$B$1:$BZ$201,'LA31'!AE$1,0)),
IF(LA!$H$11=2,(VLOOKUP($A119,'LA32'!$B$1:$BZ$201,'LA32'!AE$1,0)),
IF(LA!$H$11=3,(VLOOKUP($A119,'LA33'!$B$1:$BZ$201,'LA33'!AE$1,0)),
0))),".")</f>
        <v>0.01</v>
      </c>
      <c r="AG119" s="106">
        <f>IFERROR(
IF(LA!$H$11=1,(VLOOKUP($A119,'LA31'!$B$1:$BZ$201,'LA31'!AF$1,0)),
IF(LA!$H$11=2,(VLOOKUP($A119,'LA32'!$B$1:$BZ$201,'LA32'!AF$1,0)),
IF(LA!$H$11=3,(VLOOKUP($A119,'LA33'!$B$1:$BZ$201,'LA33'!AF$1,0)),
0))),".")</f>
        <v>0.01</v>
      </c>
      <c r="AH119" s="106">
        <f>IFERROR(
IF(LA!$H$11=1,(VLOOKUP($A119,'LA31'!$B$1:$BZ$201,'LA31'!AG$1,0)),
IF(LA!$H$11=2,(VLOOKUP($A119,'LA32'!$B$1:$BZ$201,'LA32'!AG$1,0)),
IF(LA!$H$11=3,(VLOOKUP($A119,'LA33'!$B$1:$BZ$201,'LA33'!AG$1,0)),
0))),".")</f>
        <v>0.7</v>
      </c>
      <c r="AI119" s="106">
        <f>IFERROR(
IF(LA!$H$11=1,(VLOOKUP($A119,'LA31'!$B$1:$BZ$201,'LA31'!AH$1,0)),
IF(LA!$H$11=2,(VLOOKUP($A119,'LA32'!$B$1:$BZ$201,'LA32'!AH$1,0)),
IF(LA!$H$11=3,(VLOOKUP($A119,'LA33'!$B$1:$BZ$201,'LA33'!AH$1,0)),
0))),".")</f>
        <v>0.69</v>
      </c>
      <c r="AJ119" s="106">
        <f>IFERROR(
IF(LA!$H$11=1,(VLOOKUP($A119,'LA31'!$B$1:$BZ$201,'LA31'!AI$1,0)),
IF(LA!$H$11=2,(VLOOKUP($A119,'LA32'!$B$1:$BZ$201,'LA32'!AI$1,0)),
IF(LA!$H$11=3,(VLOOKUP($A119,'LA33'!$B$1:$BZ$201,'LA33'!AI$1,0)),
0))),".")</f>
        <v>0.69</v>
      </c>
      <c r="AK119" s="106">
        <f>IFERROR(
IF(LA!$H$11=1,(VLOOKUP($A119,'LA31'!$B$1:$BZ$201,'LA31'!AJ$1,0)),
IF(LA!$H$11=2,(VLOOKUP($A119,'LA32'!$B$1:$BZ$201,'LA32'!AJ$1,0)),
IF(LA!$H$11=3,(VLOOKUP($A119,'LA33'!$B$1:$BZ$201,'LA33'!AJ$1,0)),
0))),".")</f>
        <v>0.25</v>
      </c>
      <c r="AL119" s="106">
        <f>IFERROR(
IF(LA!$H$11=1,(VLOOKUP($A119,'LA31'!$B$1:$BZ$201,'LA31'!AK$1,0)),
IF(LA!$H$11=2,(VLOOKUP($A119,'LA32'!$B$1:$BZ$201,'LA32'!AK$1,0)),
IF(LA!$H$11=3,(VLOOKUP($A119,'LA33'!$B$1:$BZ$201,'LA33'!AK$1,0)),
0))),".")</f>
        <v>0.34</v>
      </c>
      <c r="AM119" s="106">
        <f>IFERROR(
IF(LA!$H$11=1,(VLOOKUP($A119,'LA31'!$B$1:$BZ$201,'LA31'!AL$1,0)),
IF(LA!$H$11=2,(VLOOKUP($A119,'LA32'!$B$1:$BZ$201,'LA32'!AL$1,0)),
IF(LA!$H$11=3,(VLOOKUP($A119,'LA33'!$B$1:$BZ$201,'LA33'!AL$1,0)),
0))),".")</f>
        <v>0.33</v>
      </c>
      <c r="AN119" s="106" t="str">
        <f>IFERROR(
IF(LA!$H$11=1,(VLOOKUP($A119,'LA31'!$B$1:$BZ$201,'LA31'!AM$1,0)),
IF(LA!$H$11=2,(VLOOKUP($A119,'LA32'!$B$1:$BZ$201,'LA32'!AM$1,0)),
IF(LA!$H$11=3,(VLOOKUP($A119,'LA33'!$B$1:$BZ$201,'LA33'!AM$1,0)),
0))),".")</f>
        <v>x</v>
      </c>
      <c r="AO119" s="106">
        <f>IFERROR(
IF(LA!$H$11=1,(VLOOKUP($A119,'LA31'!$B$1:$BZ$201,'LA31'!AN$1,0)),
IF(LA!$H$11=2,(VLOOKUP($A119,'LA32'!$B$1:$BZ$201,'LA32'!AN$1,0)),
IF(LA!$H$11=3,(VLOOKUP($A119,'LA33'!$B$1:$BZ$201,'LA33'!AN$1,0)),
0))),".")</f>
        <v>0.01</v>
      </c>
      <c r="AP119" s="106">
        <f>IFERROR(
IF(LA!$H$11=1,(VLOOKUP($A119,'LA31'!$B$1:$BZ$201,'LA31'!AO$1,0)),
IF(LA!$H$11=2,(VLOOKUP($A119,'LA32'!$B$1:$BZ$201,'LA32'!AO$1,0)),
IF(LA!$H$11=3,(VLOOKUP($A119,'LA33'!$B$1:$BZ$201,'LA33'!AO$1,0)),
0))),".")</f>
        <v>0.01</v>
      </c>
      <c r="AQ119" s="106">
        <f>IFERROR(
IF(LA!$H$11=1,(VLOOKUP($A119,'LA31'!$B$1:$BZ$201,'LA31'!AP$1,0)),
IF(LA!$H$11=2,(VLOOKUP($A119,'LA32'!$B$1:$BZ$201,'LA32'!AP$1,0)),
IF(LA!$H$11=3,(VLOOKUP($A119,'LA33'!$B$1:$BZ$201,'LA33'!AP$1,0)),
0))),".")</f>
        <v>0.15</v>
      </c>
      <c r="AR119" s="106">
        <f>IFERROR(
IF(LA!$H$11=1,(VLOOKUP($A119,'LA31'!$B$1:$BZ$201,'LA31'!AQ$1,0)),
IF(LA!$H$11=2,(VLOOKUP($A119,'LA32'!$B$1:$BZ$201,'LA32'!AQ$1,0)),
IF(LA!$H$11=3,(VLOOKUP($A119,'LA33'!$B$1:$BZ$201,'LA33'!AQ$1,0)),
0))),".")</f>
        <v>0.21</v>
      </c>
      <c r="AS119" s="106">
        <f>IFERROR(
IF(LA!$H$11=1,(VLOOKUP($A119,'LA31'!$B$1:$BZ$201,'LA31'!AR$1,0)),
IF(LA!$H$11=2,(VLOOKUP($A119,'LA32'!$B$1:$BZ$201,'LA32'!AR$1,0)),
IF(LA!$H$11=3,(VLOOKUP($A119,'LA33'!$B$1:$BZ$201,'LA33'!AR$1,0)),
0))),".")</f>
        <v>0.2</v>
      </c>
      <c r="AT119" s="106">
        <f>IFERROR(
IF(LA!$H$11=1,(VLOOKUP($A119,'LA31'!$B$1:$BZ$201,'LA31'!AS$1,0)),
IF(LA!$H$11=2,(VLOOKUP($A119,'LA32'!$B$1:$BZ$201,'LA32'!AS$1,0)),
IF(LA!$H$11=3,(VLOOKUP($A119,'LA33'!$B$1:$BZ$201,'LA33'!AS$1,0)),
0))),".")</f>
        <v>0.44</v>
      </c>
      <c r="AU119" s="106">
        <f>IFERROR(
IF(LA!$H$11=1,(VLOOKUP($A119,'LA31'!$B$1:$BZ$201,'LA31'!AT$1,0)),
IF(LA!$H$11=2,(VLOOKUP($A119,'LA32'!$B$1:$BZ$201,'LA32'!AT$1,0)),
IF(LA!$H$11=3,(VLOOKUP($A119,'LA33'!$B$1:$BZ$201,'LA33'!AT$1,0)),
0))),".")</f>
        <v>0.34</v>
      </c>
      <c r="AV119" s="106">
        <f>IFERROR(
IF(LA!$H$11=1,(VLOOKUP($A119,'LA31'!$B$1:$BZ$201,'LA31'!AU$1,0)),
IF(LA!$H$11=2,(VLOOKUP($A119,'LA32'!$B$1:$BZ$201,'LA32'!AU$1,0)),
IF(LA!$H$11=3,(VLOOKUP($A119,'LA33'!$B$1:$BZ$201,'LA33'!AU$1,0)),
0))),".")</f>
        <v>0.36</v>
      </c>
      <c r="AW119" s="106" t="str">
        <f>IFERROR(
IF(LA!$H$11=1,(VLOOKUP($A119,'LA31'!$B$1:$BZ$201,'LA31'!AV$1,0)),
IF(LA!$H$11=2,(VLOOKUP($A119,'LA32'!$B$1:$BZ$201,'LA32'!AV$1,0)),
IF(LA!$H$11=3,(VLOOKUP($A119,'LA33'!$B$1:$BZ$201,'LA33'!AV$1,0)),
0))),".")</f>
        <v>x</v>
      </c>
      <c r="AX119" s="106">
        <f>IFERROR(
IF(LA!$H$11=1,(VLOOKUP($A119,'LA31'!$B$1:$BZ$201,'LA31'!AW$1,0)),
IF(LA!$H$11=2,(VLOOKUP($A119,'LA32'!$B$1:$BZ$201,'LA32'!AW$1,0)),
IF(LA!$H$11=3,(VLOOKUP($A119,'LA33'!$B$1:$BZ$201,'LA33'!AW$1,0)),
0))),".")</f>
        <v>0.01</v>
      </c>
      <c r="AY119" s="106">
        <f>IFERROR(
IF(LA!$H$11=1,(VLOOKUP($A119,'LA31'!$B$1:$BZ$201,'LA31'!AX$1,0)),
IF(LA!$H$11=2,(VLOOKUP($A119,'LA32'!$B$1:$BZ$201,'LA32'!AX$1,0)),
IF(LA!$H$11=3,(VLOOKUP($A119,'LA33'!$B$1:$BZ$201,'LA33'!AX$1,0)),
0))),".")</f>
        <v>0.01</v>
      </c>
      <c r="AZ119" s="106">
        <f>IFERROR(
IF(LA!$H$11=1,(VLOOKUP($A119,'LA31'!$B$1:$BZ$201,'LA31'!AY$1,0)),
IF(LA!$H$11=2,(VLOOKUP($A119,'LA32'!$B$1:$BZ$201,'LA32'!AY$1,0)),
IF(LA!$H$11=3,(VLOOKUP($A119,'LA33'!$B$1:$BZ$201,'LA33'!AY$1,0)),
0))),".")</f>
        <v>0</v>
      </c>
      <c r="BA119" s="106" t="str">
        <f>IFERROR(
IF(LA!$H$11=1,(VLOOKUP($A119,'LA31'!$B$1:$BZ$201,'LA31'!AZ$1,0)),
IF(LA!$H$11=2,(VLOOKUP($A119,'LA32'!$B$1:$BZ$201,'LA32'!AZ$1,0)),
IF(LA!$H$11=3,(VLOOKUP($A119,'LA33'!$B$1:$BZ$201,'LA33'!AZ$1,0)),
0))),".")</f>
        <v>x</v>
      </c>
      <c r="BB119" s="106" t="str">
        <f>IFERROR(
IF(LA!$H$11=1,(VLOOKUP($A119,'LA31'!$B$1:$BZ$201,'LA31'!BA$1,0)),
IF(LA!$H$11=2,(VLOOKUP($A119,'LA32'!$B$1:$BZ$201,'LA32'!BA$1,0)),
IF(LA!$H$11=3,(VLOOKUP($A119,'LA33'!$B$1:$BZ$201,'LA33'!BA$1,0)),
0))),".")</f>
        <v>x</v>
      </c>
      <c r="BC119" s="106">
        <f>IFERROR(
IF(LA!$H$11=1,(VLOOKUP($A119,'LA31'!$B$1:$BZ$201,'LA31'!BB$1,0)),
IF(LA!$H$11=2,(VLOOKUP($A119,'LA32'!$B$1:$BZ$201,'LA32'!BB$1,0)),
IF(LA!$H$11=3,(VLOOKUP($A119,'LA33'!$B$1:$BZ$201,'LA33'!BB$1,0)),
0))),".")</f>
        <v>0.03</v>
      </c>
      <c r="BD119" s="106">
        <f>IFERROR(
IF(LA!$H$11=1,(VLOOKUP($A119,'LA31'!$B$1:$BZ$201,'LA31'!BC$1,0)),
IF(LA!$H$11=2,(VLOOKUP($A119,'LA32'!$B$1:$BZ$201,'LA32'!BC$1,0)),
IF(LA!$H$11=3,(VLOOKUP($A119,'LA33'!$B$1:$BZ$201,'LA33'!BC$1,0)),
0))),".")</f>
        <v>0.04</v>
      </c>
      <c r="BE119" s="106">
        <f>IFERROR(
IF(LA!$H$11=1,(VLOOKUP($A119,'LA31'!$B$1:$BZ$201,'LA31'!BD$1,0)),
IF(LA!$H$11=2,(VLOOKUP($A119,'LA32'!$B$1:$BZ$201,'LA32'!BD$1,0)),
IF(LA!$H$11=3,(VLOOKUP($A119,'LA33'!$B$1:$BZ$201,'LA33'!BD$1,0)),
0))),".")</f>
        <v>0.04</v>
      </c>
      <c r="BF119" s="106">
        <f>IFERROR(
IF(LA!$H$11=1,(VLOOKUP($A119,'LA31'!$B$1:$BZ$201,'LA31'!BE$1,0)),
IF(LA!$H$11=2,(VLOOKUP($A119,'LA32'!$B$1:$BZ$201,'LA32'!BE$1,0)),
IF(LA!$H$11=3,(VLOOKUP($A119,'LA33'!$B$1:$BZ$201,'LA33'!BE$1,0)),
0))),".")</f>
        <v>0.03</v>
      </c>
      <c r="BG119" s="106">
        <f>IFERROR(
IF(LA!$H$11=1,(VLOOKUP($A119,'LA31'!$B$1:$BZ$201,'LA31'!BF$1,0)),
IF(LA!$H$11=2,(VLOOKUP($A119,'LA32'!$B$1:$BZ$201,'LA32'!BF$1,0)),
IF(LA!$H$11=3,(VLOOKUP($A119,'LA33'!$B$1:$BZ$201,'LA33'!BF$1,0)),
0))),".")</f>
        <v>0.03</v>
      </c>
      <c r="BH119" s="106">
        <f>IFERROR(
IF(LA!$H$11=1,(VLOOKUP($A119,'LA31'!$B$1:$BZ$201,'LA31'!BG$1,0)),
IF(LA!$H$11=2,(VLOOKUP($A119,'LA32'!$B$1:$BZ$201,'LA32'!BG$1,0)),
IF(LA!$H$11=3,(VLOOKUP($A119,'LA33'!$B$1:$BZ$201,'LA33'!BG$1,0)),
0))),".")</f>
        <v>0.03</v>
      </c>
      <c r="BI119" s="106">
        <f>IFERROR(
IF(LA!$H$11=1,(VLOOKUP($A119,'LA31'!$B$1:$BZ$201,'LA31'!BH$1,0)),
IF(LA!$H$11=2,(VLOOKUP($A119,'LA32'!$B$1:$BZ$201,'LA32'!BH$1,0)),
IF(LA!$H$11=3,(VLOOKUP($A119,'LA33'!$B$1:$BZ$201,'LA33'!BH$1,0)),
0))),".")</f>
        <v>0</v>
      </c>
      <c r="BJ119" s="106">
        <f>IFERROR(
IF(LA!$H$11=1,(VLOOKUP($A119,'LA31'!$B$1:$BZ$201,'LA31'!BI$1,0)),
IF(LA!$H$11=2,(VLOOKUP($A119,'LA32'!$B$1:$BZ$201,'LA32'!BI$1,0)),
IF(LA!$H$11=3,(VLOOKUP($A119,'LA33'!$B$1:$BZ$201,'LA33'!BI$1,0)),
0))),".")</f>
        <v>0.01</v>
      </c>
      <c r="BK119" s="106">
        <f>IFERROR(
IF(LA!$H$11=1,(VLOOKUP($A119,'LA31'!$B$1:$BZ$201,'LA31'!BJ$1,0)),
IF(LA!$H$11=2,(VLOOKUP($A119,'LA32'!$B$1:$BZ$201,'LA32'!BJ$1,0)),
IF(LA!$H$11=3,(VLOOKUP($A119,'LA33'!$B$1:$BZ$201,'LA33'!BJ$1,0)),
0))),".")</f>
        <v>0.01</v>
      </c>
      <c r="BL119" s="106">
        <f>IFERROR(
IF(LA!$H$11=1,(VLOOKUP($A119,'LA31'!$B$1:$BZ$201,'LA31'!BK$1,0)),
IF(LA!$H$11=2,(VLOOKUP($A119,'LA32'!$B$1:$BZ$201,'LA32'!BK$1,0)),
IF(LA!$H$11=3,(VLOOKUP($A119,'LA33'!$B$1:$BZ$201,'LA33'!BK$1,0)),
0))),".")</f>
        <v>0</v>
      </c>
      <c r="BM119" s="106">
        <f>IFERROR(
IF(LA!$H$11=1,(VLOOKUP($A119,'LA31'!$B$1:$BZ$201,'LA31'!BL$1,0)),
IF(LA!$H$11=2,(VLOOKUP($A119,'LA32'!$B$1:$BZ$201,'LA32'!BL$1,0)),
IF(LA!$H$11=3,(VLOOKUP($A119,'LA33'!$B$1:$BZ$201,'LA33'!BL$1,0)),
0))),".")</f>
        <v>0</v>
      </c>
      <c r="BN119" s="106">
        <f>IFERROR(
IF(LA!$H$11=1,(VLOOKUP($A119,'LA31'!$B$1:$BZ$201,'LA31'!BM$1,0)),
IF(LA!$H$11=2,(VLOOKUP($A119,'LA32'!$B$1:$BZ$201,'LA32'!BM$1,0)),
IF(LA!$H$11=3,(VLOOKUP($A119,'LA33'!$B$1:$BZ$201,'LA33'!BM$1,0)),
0))),".")</f>
        <v>0</v>
      </c>
      <c r="BO119" s="106">
        <f>IFERROR(
IF(LA!$H$11=1,(VLOOKUP($A119,'LA31'!$B$1:$BZ$201,'LA31'!BN$1,0)),
IF(LA!$H$11=2,(VLOOKUP($A119,'LA32'!$B$1:$BZ$201,'LA32'!BN$1,0)),
IF(LA!$H$11=3,(VLOOKUP($A119,'LA33'!$B$1:$BZ$201,'LA33'!BN$1,0)),
0))),".")</f>
        <v>0</v>
      </c>
      <c r="BP119" s="106" t="str">
        <f>IFERROR(
IF(LA!$H$11=1,(VLOOKUP($A119,'LA31'!$B$1:$BZ$201,'LA31'!BO$1,0)),
IF(LA!$H$11=2,(VLOOKUP($A119,'LA32'!$B$1:$BZ$201,'LA32'!BO$1,0)),
IF(LA!$H$11=3,(VLOOKUP($A119,'LA33'!$B$1:$BZ$201,'LA33'!BO$1,0)),
0))),".")</f>
        <v>-</v>
      </c>
      <c r="BQ119" s="106" t="str">
        <f>IFERROR(
IF(LA!$H$11=1,(VLOOKUP($A119,'LA31'!$B$1:$BZ$201,'LA31'!BP$1,0)),
IF(LA!$H$11=2,(VLOOKUP($A119,'LA32'!$B$1:$BZ$201,'LA32'!BP$1,0)),
IF(LA!$H$11=3,(VLOOKUP($A119,'LA33'!$B$1:$BZ$201,'LA33'!BP$1,0)),
0))),".")</f>
        <v>-</v>
      </c>
      <c r="BR119" s="106">
        <f>IFERROR(
IF(LA!$H$11=1,(VLOOKUP($A119,'LA31'!$B$1:$BZ$201,'LA31'!BQ$1,0)),
IF(LA!$H$11=2,(VLOOKUP($A119,'LA32'!$B$1:$BZ$201,'LA32'!BQ$1,0)),
IF(LA!$H$11=3,(VLOOKUP($A119,'LA33'!$B$1:$BZ$201,'LA33'!BQ$1,0)),
0))),".")</f>
        <v>0.03</v>
      </c>
      <c r="BS119" s="106">
        <f>IFERROR(
IF(LA!$H$11=1,(VLOOKUP($A119,'LA31'!$B$1:$BZ$201,'LA31'!BR$1,0)),
IF(LA!$H$11=2,(VLOOKUP($A119,'LA32'!$B$1:$BZ$201,'LA32'!BR$1,0)),
IF(LA!$H$11=3,(VLOOKUP($A119,'LA33'!$B$1:$BZ$201,'LA33'!BR$1,0)),
0))),".")</f>
        <v>0.04</v>
      </c>
      <c r="BT119" s="106">
        <f>IFERROR(
IF(LA!$H$11=1,(VLOOKUP($A119,'LA31'!$B$1:$BZ$201,'LA31'!BS$1,0)),
IF(LA!$H$11=2,(VLOOKUP($A119,'LA32'!$B$1:$BZ$201,'LA32'!BS$1,0)),
IF(LA!$H$11=3,(VLOOKUP($A119,'LA33'!$B$1:$BZ$201,'LA33'!BS$1,0)),
0))),".")</f>
        <v>0.04</v>
      </c>
      <c r="BU119" s="106">
        <f>IFERROR(
IF(LA!$H$11=1,(VLOOKUP($A119,'LA31'!$B$1:$BZ$201,'LA31'!BT$1,0)),
IF(LA!$H$11=2,(VLOOKUP($A119,'LA32'!$B$1:$BZ$201,'LA32'!BT$1,0)),
IF(LA!$H$11=3,(VLOOKUP($A119,'LA33'!$B$1:$BZ$201,'LA33'!BT$1,0)),
0))),".")</f>
        <v>0.03</v>
      </c>
      <c r="BV119" s="106">
        <f>IFERROR(
IF(LA!$H$11=1,(VLOOKUP($A119,'LA31'!$B$1:$BZ$201,'LA31'!BU$1,0)),
IF(LA!$H$11=2,(VLOOKUP($A119,'LA32'!$B$1:$BZ$201,'LA32'!BU$1,0)),
IF(LA!$H$11=3,(VLOOKUP($A119,'LA33'!$B$1:$BZ$201,'LA33'!BU$1,0)),
0))),".")</f>
        <v>0.02</v>
      </c>
      <c r="BW119" s="106">
        <f>IFERROR(
IF(LA!$H$11=1,(VLOOKUP($A119,'LA31'!$B$1:$BZ$201,'LA31'!BV$1,0)),
IF(LA!$H$11=2,(VLOOKUP($A119,'LA32'!$B$1:$BZ$201,'LA32'!BV$1,0)),
IF(LA!$H$11=3,(VLOOKUP($A119,'LA33'!$B$1:$BZ$201,'LA33'!BV$1,0)),
0))),".")</f>
        <v>0.02</v>
      </c>
      <c r="BX119" s="106">
        <f>IFERROR(
IF(LA!$H$11=1,(VLOOKUP($A119,'LA31'!$B$1:$BZ$201,'LA31'!BW$1,0)),
IF(LA!$H$11=2,(VLOOKUP($A119,'LA32'!$B$1:$BZ$201,'LA32'!BW$1,0)),
IF(LA!$H$11=3,(VLOOKUP($A119,'LA33'!$B$1:$BZ$201,'LA33'!BW$1,0)),
0))),".")</f>
        <v>0.11</v>
      </c>
      <c r="BY119" s="106">
        <f>IFERROR(
IF(LA!$H$11=1,(VLOOKUP($A119,'LA31'!$B$1:$BZ$201,'LA31'!BX$1,0)),
IF(LA!$H$11=2,(VLOOKUP($A119,'LA32'!$B$1:$BZ$201,'LA32'!BX$1,0)),
IF(LA!$H$11=3,(VLOOKUP($A119,'LA33'!$B$1:$BZ$201,'LA33'!BX$1,0)),
0))),".")</f>
        <v>0.12</v>
      </c>
      <c r="BZ119" s="106">
        <f>IFERROR(
IF(LA!$H$11=1,(VLOOKUP($A119,'LA31'!$B$1:$BZ$201,'LA31'!BY$1,0)),
IF(LA!$H$11=2,(VLOOKUP($A119,'LA32'!$B$1:$BZ$201,'LA32'!BY$1,0)),
IF(LA!$H$11=3,(VLOOKUP($A119,'LA33'!$B$1:$BZ$201,'LA33'!BY$1,0)),
0))),".")</f>
        <v>0.12</v>
      </c>
    </row>
    <row r="120" spans="1:78" x14ac:dyDescent="0.2">
      <c r="A120" s="55">
        <v>807</v>
      </c>
      <c r="B120" s="55" t="s">
        <v>302</v>
      </c>
      <c r="C120" s="88" t="s">
        <v>191</v>
      </c>
      <c r="D120" s="59">
        <f>IFERROR(
IF(LA!$H$11=1,(VLOOKUP($A120,'LA31'!$B$1:$BZ$201,'LA31'!C$1,0)),
IF(LA!$H$11=2,(VLOOKUP($A120,'LA32'!$B$1:$BZ$201,'LA32'!C$1,0)),
IF(LA!$H$11=3,(VLOOKUP($A120,'LA33'!$B$1:$BZ$201,'LA33'!C$1,0)),
0))),".")</f>
        <v>10</v>
      </c>
      <c r="E120" s="59">
        <f>IFERROR(
IF(LA!$H$11=1,(VLOOKUP($A120,'LA31'!$B$1:$BZ$201,'LA31'!D$1,0)),
IF(LA!$H$11=2,(VLOOKUP($A120,'LA32'!$B$1:$BZ$201,'LA32'!D$1,0)),
IF(LA!$H$11=3,(VLOOKUP($A120,'LA33'!$B$1:$BZ$201,'LA33'!D$1,0)),
0))),".")</f>
        <v>120</v>
      </c>
      <c r="F120" s="59">
        <f>IFERROR(
IF(LA!$H$11=1,(VLOOKUP($A120,'LA31'!$B$1:$BZ$201,'LA31'!E$1,0)),
IF(LA!$H$11=2,(VLOOKUP($A120,'LA32'!$B$1:$BZ$201,'LA32'!E$1,0)),
IF(LA!$H$11=3,(VLOOKUP($A120,'LA33'!$B$1:$BZ$201,'LA33'!E$1,0)),
0))),".")</f>
        <v>140</v>
      </c>
      <c r="G120" s="106" t="str">
        <f>IFERROR(
IF(LA!$H$11=1,(VLOOKUP($A120,'LA31'!$B$1:$BZ$201,'LA31'!F$1,0)),
IF(LA!$H$11=2,(VLOOKUP($A120,'LA32'!$B$1:$BZ$201,'LA32'!F$1,0)),
IF(LA!$H$11=3,(VLOOKUP($A120,'LA33'!$B$1:$BZ$201,'LA33'!F$1,0)),
0))),".")</f>
        <v>x</v>
      </c>
      <c r="H120" s="106">
        <f>IFERROR(
IF(LA!$H$11=1,(VLOOKUP($A120,'LA31'!$B$1:$BZ$201,'LA31'!G$1,0)),
IF(LA!$H$11=2,(VLOOKUP($A120,'LA32'!$B$1:$BZ$201,'LA32'!G$1,0)),
IF(LA!$H$11=3,(VLOOKUP($A120,'LA33'!$B$1:$BZ$201,'LA33'!G$1,0)),
0))),".")</f>
        <v>0.77</v>
      </c>
      <c r="I120" s="106">
        <f>IFERROR(
IF(LA!$H$11=1,(VLOOKUP($A120,'LA31'!$B$1:$BZ$201,'LA31'!H$1,0)),
IF(LA!$H$11=2,(VLOOKUP($A120,'LA32'!$B$1:$BZ$201,'LA32'!H$1,0)),
IF(LA!$H$11=3,(VLOOKUP($A120,'LA33'!$B$1:$BZ$201,'LA33'!H$1,0)),
0))),".")</f>
        <v>0.73</v>
      </c>
      <c r="J120" s="106" t="str">
        <f>IFERROR(
IF(LA!$H$11=1,(VLOOKUP($A120,'LA31'!$B$1:$BZ$201,'LA31'!I$1,0)),
IF(LA!$H$11=2,(VLOOKUP($A120,'LA32'!$B$1:$BZ$201,'LA32'!I$1,0)),
IF(LA!$H$11=3,(VLOOKUP($A120,'LA33'!$B$1:$BZ$201,'LA33'!I$1,0)),
0))),".")</f>
        <v>x</v>
      </c>
      <c r="K120" s="106">
        <f>IFERROR(
IF(LA!$H$11=1,(VLOOKUP($A120,'LA31'!$B$1:$BZ$201,'LA31'!J$1,0)),
IF(LA!$H$11=2,(VLOOKUP($A120,'LA32'!$B$1:$BZ$201,'LA32'!J$1,0)),
IF(LA!$H$11=3,(VLOOKUP($A120,'LA33'!$B$1:$BZ$201,'LA33'!J$1,0)),
0))),".")</f>
        <v>0.74</v>
      </c>
      <c r="L120" s="106">
        <f>IFERROR(
IF(LA!$H$11=1,(VLOOKUP($A120,'LA31'!$B$1:$BZ$201,'LA31'!K$1,0)),
IF(LA!$H$11=2,(VLOOKUP($A120,'LA32'!$B$1:$BZ$201,'LA32'!K$1,0)),
IF(LA!$H$11=3,(VLOOKUP($A120,'LA33'!$B$1:$BZ$201,'LA33'!K$1,0)),
0))),".")</f>
        <v>0.7</v>
      </c>
      <c r="M120" s="106">
        <f>IFERROR(
IF(LA!$H$11=1,(VLOOKUP($A120,'LA31'!$B$1:$BZ$201,'LA31'!L$1,0)),
IF(LA!$H$11=2,(VLOOKUP($A120,'LA32'!$B$1:$BZ$201,'LA32'!L$1,0)),
IF(LA!$H$11=3,(VLOOKUP($A120,'LA33'!$B$1:$BZ$201,'LA33'!L$1,0)),
0))),".")</f>
        <v>0</v>
      </c>
      <c r="N120" s="106">
        <f>IFERROR(
IF(LA!$H$11=1,(VLOOKUP($A120,'LA31'!$B$1:$BZ$201,'LA31'!M$1,0)),
IF(LA!$H$11=2,(VLOOKUP($A120,'LA32'!$B$1:$BZ$201,'LA32'!M$1,0)),
IF(LA!$H$11=3,(VLOOKUP($A120,'LA33'!$B$1:$BZ$201,'LA33'!M$1,0)),
0))),".")</f>
        <v>0.06</v>
      </c>
      <c r="O120" s="106">
        <f>IFERROR(
IF(LA!$H$11=1,(VLOOKUP($A120,'LA31'!$B$1:$BZ$201,'LA31'!N$1,0)),
IF(LA!$H$11=2,(VLOOKUP($A120,'LA32'!$B$1:$BZ$201,'LA32'!N$1,0)),
IF(LA!$H$11=3,(VLOOKUP($A120,'LA33'!$B$1:$BZ$201,'LA33'!N$1,0)),
0))),".")</f>
        <v>0.06</v>
      </c>
      <c r="P120" s="106">
        <f>IFERROR(
IF(LA!$H$11=1,(VLOOKUP($A120,'LA31'!$B$1:$BZ$201,'LA31'!O$1,0)),
IF(LA!$H$11=2,(VLOOKUP($A120,'LA32'!$B$1:$BZ$201,'LA32'!O$1,0)),
IF(LA!$H$11=3,(VLOOKUP($A120,'LA33'!$B$1:$BZ$201,'LA33'!O$1,0)),
0))),".")</f>
        <v>0</v>
      </c>
      <c r="Q120" s="106">
        <f>IFERROR(
IF(LA!$H$11=1,(VLOOKUP($A120,'LA31'!$B$1:$BZ$201,'LA31'!P$1,0)),
IF(LA!$H$11=2,(VLOOKUP($A120,'LA32'!$B$1:$BZ$201,'LA32'!P$1,0)),
IF(LA!$H$11=3,(VLOOKUP($A120,'LA33'!$B$1:$BZ$201,'LA33'!P$1,0)),
0))),".")</f>
        <v>0</v>
      </c>
      <c r="R120" s="106">
        <f>IFERROR(
IF(LA!$H$11=1,(VLOOKUP($A120,'LA31'!$B$1:$BZ$201,'LA31'!Q$1,0)),
IF(LA!$H$11=2,(VLOOKUP($A120,'LA32'!$B$1:$BZ$201,'LA32'!Q$1,0)),
IF(LA!$H$11=3,(VLOOKUP($A120,'LA33'!$B$1:$BZ$201,'LA33'!Q$1,0)),
0))),".")</f>
        <v>0</v>
      </c>
      <c r="S120" s="106" t="str">
        <f>IFERROR(
IF(LA!$H$11=1,(VLOOKUP($A120,'LA31'!$B$1:$BZ$201,'LA31'!R$1,0)),
IF(LA!$H$11=2,(VLOOKUP($A120,'LA32'!$B$1:$BZ$201,'LA32'!R$1,0)),
IF(LA!$H$11=3,(VLOOKUP($A120,'LA33'!$B$1:$BZ$201,'LA33'!R$1,0)),
0))),".")</f>
        <v>x</v>
      </c>
      <c r="T120" s="106" t="str">
        <f>IFERROR(
IF(LA!$H$11=1,(VLOOKUP($A120,'LA31'!$B$1:$BZ$201,'LA31'!S$1,0)),
IF(LA!$H$11=2,(VLOOKUP($A120,'LA32'!$B$1:$BZ$201,'LA32'!S$1,0)),
IF(LA!$H$11=3,(VLOOKUP($A120,'LA33'!$B$1:$BZ$201,'LA33'!S$1,0)),
0))),".")</f>
        <v>x</v>
      </c>
      <c r="U120" s="106" t="str">
        <f>IFERROR(
IF(LA!$H$11=1,(VLOOKUP($A120,'LA31'!$B$1:$BZ$201,'LA31'!T$1,0)),
IF(LA!$H$11=2,(VLOOKUP($A120,'LA32'!$B$1:$BZ$201,'LA32'!T$1,0)),
IF(LA!$H$11=3,(VLOOKUP($A120,'LA33'!$B$1:$BZ$201,'LA33'!T$1,0)),
0))),".")</f>
        <v>x</v>
      </c>
      <c r="V120" s="106">
        <f>IFERROR(
IF(LA!$H$11=1,(VLOOKUP($A120,'LA31'!$B$1:$BZ$201,'LA31'!U$1,0)),
IF(LA!$H$11=2,(VLOOKUP($A120,'LA32'!$B$1:$BZ$201,'LA32'!U$1,0)),
IF(LA!$H$11=3,(VLOOKUP($A120,'LA33'!$B$1:$BZ$201,'LA33'!U$1,0)),
0))),".")</f>
        <v>0</v>
      </c>
      <c r="W120" s="106">
        <f>IFERROR(
IF(LA!$H$11=1,(VLOOKUP($A120,'LA31'!$B$1:$BZ$201,'LA31'!V$1,0)),
IF(LA!$H$11=2,(VLOOKUP($A120,'LA32'!$B$1:$BZ$201,'LA32'!V$1,0)),
IF(LA!$H$11=3,(VLOOKUP($A120,'LA33'!$B$1:$BZ$201,'LA33'!V$1,0)),
0))),".")</f>
        <v>7.0000000000000007E-2</v>
      </c>
      <c r="X120" s="106">
        <f>IFERROR(
IF(LA!$H$11=1,(VLOOKUP($A120,'LA31'!$B$1:$BZ$201,'LA31'!W$1,0)),
IF(LA!$H$11=2,(VLOOKUP($A120,'LA32'!$B$1:$BZ$201,'LA32'!W$1,0)),
IF(LA!$H$11=3,(VLOOKUP($A120,'LA33'!$B$1:$BZ$201,'LA33'!W$1,0)),
0))),".")</f>
        <v>7.0000000000000007E-2</v>
      </c>
      <c r="Y120" s="106">
        <f>IFERROR(
IF(LA!$H$11=1,(VLOOKUP($A120,'LA31'!$B$1:$BZ$201,'LA31'!X$1,0)),
IF(LA!$H$11=2,(VLOOKUP($A120,'LA32'!$B$1:$BZ$201,'LA32'!X$1,0)),
IF(LA!$H$11=3,(VLOOKUP($A120,'LA33'!$B$1:$BZ$201,'LA33'!X$1,0)),
0))),".")</f>
        <v>0</v>
      </c>
      <c r="Z120" s="106">
        <f>IFERROR(
IF(LA!$H$11=1,(VLOOKUP($A120,'LA31'!$B$1:$BZ$201,'LA31'!Y$1,0)),
IF(LA!$H$11=2,(VLOOKUP($A120,'LA32'!$B$1:$BZ$201,'LA32'!Y$1,0)),
IF(LA!$H$11=3,(VLOOKUP($A120,'LA33'!$B$1:$BZ$201,'LA33'!Y$1,0)),
0))),".")</f>
        <v>0</v>
      </c>
      <c r="AA120" s="106">
        <f>IFERROR(
IF(LA!$H$11=1,(VLOOKUP($A120,'LA31'!$B$1:$BZ$201,'LA31'!Z$1,0)),
IF(LA!$H$11=2,(VLOOKUP($A120,'LA32'!$B$1:$BZ$201,'LA32'!Z$1,0)),
IF(LA!$H$11=3,(VLOOKUP($A120,'LA33'!$B$1:$BZ$201,'LA33'!Z$1,0)),
0))),".")</f>
        <v>0</v>
      </c>
      <c r="AB120" s="106">
        <f>IFERROR(
IF(LA!$H$11=1,(VLOOKUP($A120,'LA31'!$B$1:$BZ$201,'LA31'!AA$1,0)),
IF(LA!$H$11=2,(VLOOKUP($A120,'LA32'!$B$1:$BZ$201,'LA32'!AA$1,0)),
IF(LA!$H$11=3,(VLOOKUP($A120,'LA33'!$B$1:$BZ$201,'LA33'!AA$1,0)),
0))),".")</f>
        <v>0</v>
      </c>
      <c r="AC120" s="106">
        <f>IFERROR(
IF(LA!$H$11=1,(VLOOKUP($A120,'LA31'!$B$1:$BZ$201,'LA31'!AB$1,0)),
IF(LA!$H$11=2,(VLOOKUP($A120,'LA32'!$B$1:$BZ$201,'LA32'!AB$1,0)),
IF(LA!$H$11=3,(VLOOKUP($A120,'LA33'!$B$1:$BZ$201,'LA33'!AB$1,0)),
0))),".")</f>
        <v>0</v>
      </c>
      <c r="AD120" s="106">
        <f>IFERROR(
IF(LA!$H$11=1,(VLOOKUP($A120,'LA31'!$B$1:$BZ$201,'LA31'!AC$1,0)),
IF(LA!$H$11=2,(VLOOKUP($A120,'LA32'!$B$1:$BZ$201,'LA32'!AC$1,0)),
IF(LA!$H$11=3,(VLOOKUP($A120,'LA33'!$B$1:$BZ$201,'LA33'!AC$1,0)),
0))),".")</f>
        <v>0</v>
      </c>
      <c r="AE120" s="106" t="str">
        <f>IFERROR(
IF(LA!$H$11=1,(VLOOKUP($A120,'LA31'!$B$1:$BZ$201,'LA31'!AD$1,0)),
IF(LA!$H$11=2,(VLOOKUP($A120,'LA32'!$B$1:$BZ$201,'LA32'!AD$1,0)),
IF(LA!$H$11=3,(VLOOKUP($A120,'LA33'!$B$1:$BZ$201,'LA33'!AD$1,0)),
0))),".")</f>
        <v>x</v>
      </c>
      <c r="AF120" s="106">
        <f>IFERROR(
IF(LA!$H$11=1,(VLOOKUP($A120,'LA31'!$B$1:$BZ$201,'LA31'!AE$1,0)),
IF(LA!$H$11=2,(VLOOKUP($A120,'LA32'!$B$1:$BZ$201,'LA32'!AE$1,0)),
IF(LA!$H$11=3,(VLOOKUP($A120,'LA33'!$B$1:$BZ$201,'LA33'!AE$1,0)),
0))),".")</f>
        <v>0.06</v>
      </c>
      <c r="AG120" s="106">
        <f>IFERROR(
IF(LA!$H$11=1,(VLOOKUP($A120,'LA31'!$B$1:$BZ$201,'LA31'!AF$1,0)),
IF(LA!$H$11=2,(VLOOKUP($A120,'LA32'!$B$1:$BZ$201,'LA32'!AF$1,0)),
IF(LA!$H$11=3,(VLOOKUP($A120,'LA33'!$B$1:$BZ$201,'LA33'!AF$1,0)),
0))),".")</f>
        <v>7.0000000000000007E-2</v>
      </c>
      <c r="AH120" s="106" t="str">
        <f>IFERROR(
IF(LA!$H$11=1,(VLOOKUP($A120,'LA31'!$B$1:$BZ$201,'LA31'!AG$1,0)),
IF(LA!$H$11=2,(VLOOKUP($A120,'LA32'!$B$1:$BZ$201,'LA32'!AG$1,0)),
IF(LA!$H$11=3,(VLOOKUP($A120,'LA33'!$B$1:$BZ$201,'LA33'!AG$1,0)),
0))),".")</f>
        <v>x</v>
      </c>
      <c r="AI120" s="106">
        <f>IFERROR(
IF(LA!$H$11=1,(VLOOKUP($A120,'LA31'!$B$1:$BZ$201,'LA31'!AH$1,0)),
IF(LA!$H$11=2,(VLOOKUP($A120,'LA32'!$B$1:$BZ$201,'LA32'!AH$1,0)),
IF(LA!$H$11=3,(VLOOKUP($A120,'LA33'!$B$1:$BZ$201,'LA33'!AH$1,0)),
0))),".")</f>
        <v>0.56999999999999995</v>
      </c>
      <c r="AJ120" s="106">
        <f>IFERROR(
IF(LA!$H$11=1,(VLOOKUP($A120,'LA31'!$B$1:$BZ$201,'LA31'!AI$1,0)),
IF(LA!$H$11=2,(VLOOKUP($A120,'LA32'!$B$1:$BZ$201,'LA32'!AI$1,0)),
IF(LA!$H$11=3,(VLOOKUP($A120,'LA33'!$B$1:$BZ$201,'LA33'!AI$1,0)),
0))),".")</f>
        <v>0.53</v>
      </c>
      <c r="AK120" s="106">
        <f>IFERROR(
IF(LA!$H$11=1,(VLOOKUP($A120,'LA31'!$B$1:$BZ$201,'LA31'!AJ$1,0)),
IF(LA!$H$11=2,(VLOOKUP($A120,'LA32'!$B$1:$BZ$201,'LA32'!AJ$1,0)),
IF(LA!$H$11=3,(VLOOKUP($A120,'LA33'!$B$1:$BZ$201,'LA33'!AJ$1,0)),
0))),".")</f>
        <v>0</v>
      </c>
      <c r="AL120" s="106">
        <f>IFERROR(
IF(LA!$H$11=1,(VLOOKUP($A120,'LA31'!$B$1:$BZ$201,'LA31'!AK$1,0)),
IF(LA!$H$11=2,(VLOOKUP($A120,'LA32'!$B$1:$BZ$201,'LA32'!AK$1,0)),
IF(LA!$H$11=3,(VLOOKUP($A120,'LA33'!$B$1:$BZ$201,'LA33'!AK$1,0)),
0))),".")</f>
        <v>0.15</v>
      </c>
      <c r="AM120" s="106">
        <f>IFERROR(
IF(LA!$H$11=1,(VLOOKUP($A120,'LA31'!$B$1:$BZ$201,'LA31'!AL$1,0)),
IF(LA!$H$11=2,(VLOOKUP($A120,'LA32'!$B$1:$BZ$201,'LA32'!AL$1,0)),
IF(LA!$H$11=3,(VLOOKUP($A120,'LA33'!$B$1:$BZ$201,'LA33'!AL$1,0)),
0))),".")</f>
        <v>0.14000000000000001</v>
      </c>
      <c r="AN120" s="106">
        <f>IFERROR(
IF(LA!$H$11=1,(VLOOKUP($A120,'LA31'!$B$1:$BZ$201,'LA31'!AM$1,0)),
IF(LA!$H$11=2,(VLOOKUP($A120,'LA32'!$B$1:$BZ$201,'LA32'!AM$1,0)),
IF(LA!$H$11=3,(VLOOKUP($A120,'LA33'!$B$1:$BZ$201,'LA33'!AM$1,0)),
0))),".")</f>
        <v>0</v>
      </c>
      <c r="AO120" s="106" t="str">
        <f>IFERROR(
IF(LA!$H$11=1,(VLOOKUP($A120,'LA31'!$B$1:$BZ$201,'LA31'!AN$1,0)),
IF(LA!$H$11=2,(VLOOKUP($A120,'LA32'!$B$1:$BZ$201,'LA32'!AN$1,0)),
IF(LA!$H$11=3,(VLOOKUP($A120,'LA33'!$B$1:$BZ$201,'LA33'!AN$1,0)),
0))),".")</f>
        <v>x</v>
      </c>
      <c r="AP120" s="106" t="str">
        <f>IFERROR(
IF(LA!$H$11=1,(VLOOKUP($A120,'LA31'!$B$1:$BZ$201,'LA31'!AO$1,0)),
IF(LA!$H$11=2,(VLOOKUP($A120,'LA32'!$B$1:$BZ$201,'LA32'!AO$1,0)),
IF(LA!$H$11=3,(VLOOKUP($A120,'LA33'!$B$1:$BZ$201,'LA33'!AO$1,0)),
0))),".")</f>
        <v>x</v>
      </c>
      <c r="AQ120" s="106">
        <f>IFERROR(
IF(LA!$H$11=1,(VLOOKUP($A120,'LA31'!$B$1:$BZ$201,'LA31'!AP$1,0)),
IF(LA!$H$11=2,(VLOOKUP($A120,'LA32'!$B$1:$BZ$201,'LA32'!AP$1,0)),
IF(LA!$H$11=3,(VLOOKUP($A120,'LA33'!$B$1:$BZ$201,'LA33'!AP$1,0)),
0))),".")</f>
        <v>0</v>
      </c>
      <c r="AR120" s="106">
        <f>IFERROR(
IF(LA!$H$11=1,(VLOOKUP($A120,'LA31'!$B$1:$BZ$201,'LA31'!AQ$1,0)),
IF(LA!$H$11=2,(VLOOKUP($A120,'LA32'!$B$1:$BZ$201,'LA32'!AQ$1,0)),
IF(LA!$H$11=3,(VLOOKUP($A120,'LA33'!$B$1:$BZ$201,'LA33'!AQ$1,0)),
0))),".")</f>
        <v>0.13</v>
      </c>
      <c r="AS120" s="106">
        <f>IFERROR(
IF(LA!$H$11=1,(VLOOKUP($A120,'LA31'!$B$1:$BZ$201,'LA31'!AR$1,0)),
IF(LA!$H$11=2,(VLOOKUP($A120,'LA32'!$B$1:$BZ$201,'LA32'!AR$1,0)),
IF(LA!$H$11=3,(VLOOKUP($A120,'LA33'!$B$1:$BZ$201,'LA33'!AR$1,0)),
0))),".")</f>
        <v>0.12</v>
      </c>
      <c r="AT120" s="106" t="str">
        <f>IFERROR(
IF(LA!$H$11=1,(VLOOKUP($A120,'LA31'!$B$1:$BZ$201,'LA31'!AS$1,0)),
IF(LA!$H$11=2,(VLOOKUP($A120,'LA32'!$B$1:$BZ$201,'LA32'!AS$1,0)),
IF(LA!$H$11=3,(VLOOKUP($A120,'LA33'!$B$1:$BZ$201,'LA33'!AS$1,0)),
0))),".")</f>
        <v>x</v>
      </c>
      <c r="AU120" s="106">
        <f>IFERROR(
IF(LA!$H$11=1,(VLOOKUP($A120,'LA31'!$B$1:$BZ$201,'LA31'!AT$1,0)),
IF(LA!$H$11=2,(VLOOKUP($A120,'LA32'!$B$1:$BZ$201,'LA32'!AT$1,0)),
IF(LA!$H$11=3,(VLOOKUP($A120,'LA33'!$B$1:$BZ$201,'LA33'!AT$1,0)),
0))),".")</f>
        <v>0.42</v>
      </c>
      <c r="AV120" s="106">
        <f>IFERROR(
IF(LA!$H$11=1,(VLOOKUP($A120,'LA31'!$B$1:$BZ$201,'LA31'!AU$1,0)),
IF(LA!$H$11=2,(VLOOKUP($A120,'LA32'!$B$1:$BZ$201,'LA32'!AU$1,0)),
IF(LA!$H$11=3,(VLOOKUP($A120,'LA33'!$B$1:$BZ$201,'LA33'!AU$1,0)),
0))),".")</f>
        <v>0.39</v>
      </c>
      <c r="AW120" s="106">
        <f>IFERROR(
IF(LA!$H$11=1,(VLOOKUP($A120,'LA31'!$B$1:$BZ$201,'LA31'!AV$1,0)),
IF(LA!$H$11=2,(VLOOKUP($A120,'LA32'!$B$1:$BZ$201,'LA32'!AV$1,0)),
IF(LA!$H$11=3,(VLOOKUP($A120,'LA33'!$B$1:$BZ$201,'LA33'!AV$1,0)),
0))),".")</f>
        <v>0</v>
      </c>
      <c r="AX120" s="106">
        <f>IFERROR(
IF(LA!$H$11=1,(VLOOKUP($A120,'LA31'!$B$1:$BZ$201,'LA31'!AW$1,0)),
IF(LA!$H$11=2,(VLOOKUP($A120,'LA32'!$B$1:$BZ$201,'LA32'!AW$1,0)),
IF(LA!$H$11=3,(VLOOKUP($A120,'LA33'!$B$1:$BZ$201,'LA33'!AW$1,0)),
0))),".")</f>
        <v>0</v>
      </c>
      <c r="AY120" s="106">
        <f>IFERROR(
IF(LA!$H$11=1,(VLOOKUP($A120,'LA31'!$B$1:$BZ$201,'LA31'!AX$1,0)),
IF(LA!$H$11=2,(VLOOKUP($A120,'LA32'!$B$1:$BZ$201,'LA32'!AX$1,0)),
IF(LA!$H$11=3,(VLOOKUP($A120,'LA33'!$B$1:$BZ$201,'LA33'!AX$1,0)),
0))),".")</f>
        <v>0</v>
      </c>
      <c r="AZ120" s="106">
        <f>IFERROR(
IF(LA!$H$11=1,(VLOOKUP($A120,'LA31'!$B$1:$BZ$201,'LA31'!AY$1,0)),
IF(LA!$H$11=2,(VLOOKUP($A120,'LA32'!$B$1:$BZ$201,'LA32'!AY$1,0)),
IF(LA!$H$11=3,(VLOOKUP($A120,'LA33'!$B$1:$BZ$201,'LA33'!AY$1,0)),
0))),".")</f>
        <v>0</v>
      </c>
      <c r="BA120" s="106" t="str">
        <f>IFERROR(
IF(LA!$H$11=1,(VLOOKUP($A120,'LA31'!$B$1:$BZ$201,'LA31'!AZ$1,0)),
IF(LA!$H$11=2,(VLOOKUP($A120,'LA32'!$B$1:$BZ$201,'LA32'!AZ$1,0)),
IF(LA!$H$11=3,(VLOOKUP($A120,'LA33'!$B$1:$BZ$201,'LA33'!AZ$1,0)),
0))),".")</f>
        <v>x</v>
      </c>
      <c r="BB120" s="106" t="str">
        <f>IFERROR(
IF(LA!$H$11=1,(VLOOKUP($A120,'LA31'!$B$1:$BZ$201,'LA31'!BA$1,0)),
IF(LA!$H$11=2,(VLOOKUP($A120,'LA32'!$B$1:$BZ$201,'LA32'!BA$1,0)),
IF(LA!$H$11=3,(VLOOKUP($A120,'LA33'!$B$1:$BZ$201,'LA33'!BA$1,0)),
0))),".")</f>
        <v>x</v>
      </c>
      <c r="BC120" s="106" t="str">
        <f>IFERROR(
IF(LA!$H$11=1,(VLOOKUP($A120,'LA31'!$B$1:$BZ$201,'LA31'!BB$1,0)),
IF(LA!$H$11=2,(VLOOKUP($A120,'LA32'!$B$1:$BZ$201,'LA32'!BB$1,0)),
IF(LA!$H$11=3,(VLOOKUP($A120,'LA33'!$B$1:$BZ$201,'LA33'!BB$1,0)),
0))),".")</f>
        <v>x</v>
      </c>
      <c r="BD120" s="106" t="str">
        <f>IFERROR(
IF(LA!$H$11=1,(VLOOKUP($A120,'LA31'!$B$1:$BZ$201,'LA31'!BC$1,0)),
IF(LA!$H$11=2,(VLOOKUP($A120,'LA32'!$B$1:$BZ$201,'LA32'!BC$1,0)),
IF(LA!$H$11=3,(VLOOKUP($A120,'LA33'!$B$1:$BZ$201,'LA33'!BC$1,0)),
0))),".")</f>
        <v>x</v>
      </c>
      <c r="BE120" s="106" t="str">
        <f>IFERROR(
IF(LA!$H$11=1,(VLOOKUP($A120,'LA31'!$B$1:$BZ$201,'LA31'!BD$1,0)),
IF(LA!$H$11=2,(VLOOKUP($A120,'LA32'!$B$1:$BZ$201,'LA32'!BD$1,0)),
IF(LA!$H$11=3,(VLOOKUP($A120,'LA33'!$B$1:$BZ$201,'LA33'!BD$1,0)),
0))),".")</f>
        <v>x</v>
      </c>
      <c r="BF120" s="106">
        <f>IFERROR(
IF(LA!$H$11=1,(VLOOKUP($A120,'LA31'!$B$1:$BZ$201,'LA31'!BE$1,0)),
IF(LA!$H$11=2,(VLOOKUP($A120,'LA32'!$B$1:$BZ$201,'LA32'!BE$1,0)),
IF(LA!$H$11=3,(VLOOKUP($A120,'LA33'!$B$1:$BZ$201,'LA33'!BE$1,0)),
0))),".")</f>
        <v>0</v>
      </c>
      <c r="BG120" s="106" t="str">
        <f>IFERROR(
IF(LA!$H$11=1,(VLOOKUP($A120,'LA31'!$B$1:$BZ$201,'LA31'!BF$1,0)),
IF(LA!$H$11=2,(VLOOKUP($A120,'LA32'!$B$1:$BZ$201,'LA32'!BF$1,0)),
IF(LA!$H$11=3,(VLOOKUP($A120,'LA33'!$B$1:$BZ$201,'LA33'!BF$1,0)),
0))),".")</f>
        <v>x</v>
      </c>
      <c r="BH120" s="106" t="str">
        <f>IFERROR(
IF(LA!$H$11=1,(VLOOKUP($A120,'LA31'!$B$1:$BZ$201,'LA31'!BG$1,0)),
IF(LA!$H$11=2,(VLOOKUP($A120,'LA32'!$B$1:$BZ$201,'LA32'!BG$1,0)),
IF(LA!$H$11=3,(VLOOKUP($A120,'LA33'!$B$1:$BZ$201,'LA33'!BG$1,0)),
0))),".")</f>
        <v>x</v>
      </c>
      <c r="BI120" s="106" t="str">
        <f>IFERROR(
IF(LA!$H$11=1,(VLOOKUP($A120,'LA31'!$B$1:$BZ$201,'LA31'!BH$1,0)),
IF(LA!$H$11=2,(VLOOKUP($A120,'LA32'!$B$1:$BZ$201,'LA32'!BH$1,0)),
IF(LA!$H$11=3,(VLOOKUP($A120,'LA33'!$B$1:$BZ$201,'LA33'!BH$1,0)),
0))),".")</f>
        <v>x</v>
      </c>
      <c r="BJ120" s="106" t="str">
        <f>IFERROR(
IF(LA!$H$11=1,(VLOOKUP($A120,'LA31'!$B$1:$BZ$201,'LA31'!BI$1,0)),
IF(LA!$H$11=2,(VLOOKUP($A120,'LA32'!$B$1:$BZ$201,'LA32'!BI$1,0)),
IF(LA!$H$11=3,(VLOOKUP($A120,'LA33'!$B$1:$BZ$201,'LA33'!BI$1,0)),
0))),".")</f>
        <v>x</v>
      </c>
      <c r="BK120" s="106" t="str">
        <f>IFERROR(
IF(LA!$H$11=1,(VLOOKUP($A120,'LA31'!$B$1:$BZ$201,'LA31'!BJ$1,0)),
IF(LA!$H$11=2,(VLOOKUP($A120,'LA32'!$B$1:$BZ$201,'LA32'!BJ$1,0)),
IF(LA!$H$11=3,(VLOOKUP($A120,'LA33'!$B$1:$BZ$201,'LA33'!BJ$1,0)),
0))),".")</f>
        <v>x</v>
      </c>
      <c r="BL120" s="106">
        <f>IFERROR(
IF(LA!$H$11=1,(VLOOKUP($A120,'LA31'!$B$1:$BZ$201,'LA31'!BK$1,0)),
IF(LA!$H$11=2,(VLOOKUP($A120,'LA32'!$B$1:$BZ$201,'LA32'!BK$1,0)),
IF(LA!$H$11=3,(VLOOKUP($A120,'LA33'!$B$1:$BZ$201,'LA33'!BK$1,0)),
0))),".")</f>
        <v>0</v>
      </c>
      <c r="BM120" s="106">
        <f>IFERROR(
IF(LA!$H$11=1,(VLOOKUP($A120,'LA31'!$B$1:$BZ$201,'LA31'!BL$1,0)),
IF(LA!$H$11=2,(VLOOKUP($A120,'LA32'!$B$1:$BZ$201,'LA32'!BL$1,0)),
IF(LA!$H$11=3,(VLOOKUP($A120,'LA33'!$B$1:$BZ$201,'LA33'!BL$1,0)),
0))),".")</f>
        <v>0</v>
      </c>
      <c r="BN120" s="106">
        <f>IFERROR(
IF(LA!$H$11=1,(VLOOKUP($A120,'LA31'!$B$1:$BZ$201,'LA31'!BM$1,0)),
IF(LA!$H$11=2,(VLOOKUP($A120,'LA32'!$B$1:$BZ$201,'LA32'!BM$1,0)),
IF(LA!$H$11=3,(VLOOKUP($A120,'LA33'!$B$1:$BZ$201,'LA33'!BM$1,0)),
0))),".")</f>
        <v>0</v>
      </c>
      <c r="BO120" s="106">
        <f>IFERROR(
IF(LA!$H$11=1,(VLOOKUP($A120,'LA31'!$B$1:$BZ$201,'LA31'!BN$1,0)),
IF(LA!$H$11=2,(VLOOKUP($A120,'LA32'!$B$1:$BZ$201,'LA32'!BN$1,0)),
IF(LA!$H$11=3,(VLOOKUP($A120,'LA33'!$B$1:$BZ$201,'LA33'!BN$1,0)),
0))),".")</f>
        <v>0</v>
      </c>
      <c r="BP120" s="106">
        <f>IFERROR(
IF(LA!$H$11=1,(VLOOKUP($A120,'LA31'!$B$1:$BZ$201,'LA31'!BO$1,0)),
IF(LA!$H$11=2,(VLOOKUP($A120,'LA32'!$B$1:$BZ$201,'LA32'!BO$1,0)),
IF(LA!$H$11=3,(VLOOKUP($A120,'LA33'!$B$1:$BZ$201,'LA33'!BO$1,0)),
0))),".")</f>
        <v>0</v>
      </c>
      <c r="BQ120" s="106">
        <f>IFERROR(
IF(LA!$H$11=1,(VLOOKUP($A120,'LA31'!$B$1:$BZ$201,'LA31'!BP$1,0)),
IF(LA!$H$11=2,(VLOOKUP($A120,'LA32'!$B$1:$BZ$201,'LA32'!BP$1,0)),
IF(LA!$H$11=3,(VLOOKUP($A120,'LA33'!$B$1:$BZ$201,'LA33'!BP$1,0)),
0))),".")</f>
        <v>0</v>
      </c>
      <c r="BR120" s="106" t="str">
        <f>IFERROR(
IF(LA!$H$11=1,(VLOOKUP($A120,'LA31'!$B$1:$BZ$201,'LA31'!BQ$1,0)),
IF(LA!$H$11=2,(VLOOKUP($A120,'LA32'!$B$1:$BZ$201,'LA32'!BQ$1,0)),
IF(LA!$H$11=3,(VLOOKUP($A120,'LA33'!$B$1:$BZ$201,'LA33'!BQ$1,0)),
0))),".")</f>
        <v>x</v>
      </c>
      <c r="BS120" s="106">
        <f>IFERROR(
IF(LA!$H$11=1,(VLOOKUP($A120,'LA31'!$B$1:$BZ$201,'LA31'!BR$1,0)),
IF(LA!$H$11=2,(VLOOKUP($A120,'LA32'!$B$1:$BZ$201,'LA32'!BR$1,0)),
IF(LA!$H$11=3,(VLOOKUP($A120,'LA33'!$B$1:$BZ$201,'LA33'!BR$1,0)),
0))),".")</f>
        <v>0.14000000000000001</v>
      </c>
      <c r="BT120" s="106">
        <f>IFERROR(
IF(LA!$H$11=1,(VLOOKUP($A120,'LA31'!$B$1:$BZ$201,'LA31'!BS$1,0)),
IF(LA!$H$11=2,(VLOOKUP($A120,'LA32'!$B$1:$BZ$201,'LA32'!BS$1,0)),
IF(LA!$H$11=3,(VLOOKUP($A120,'LA33'!$B$1:$BZ$201,'LA33'!BS$1,0)),
0))),".")</f>
        <v>0.16</v>
      </c>
      <c r="BU120" s="106" t="str">
        <f>IFERROR(
IF(LA!$H$11=1,(VLOOKUP($A120,'LA31'!$B$1:$BZ$201,'LA31'!BT$1,0)),
IF(LA!$H$11=2,(VLOOKUP($A120,'LA32'!$B$1:$BZ$201,'LA32'!BT$1,0)),
IF(LA!$H$11=3,(VLOOKUP($A120,'LA33'!$B$1:$BZ$201,'LA33'!BT$1,0)),
0))),".")</f>
        <v>x</v>
      </c>
      <c r="BV120" s="106" t="str">
        <f>IFERROR(
IF(LA!$H$11=1,(VLOOKUP($A120,'LA31'!$B$1:$BZ$201,'LA31'!BU$1,0)),
IF(LA!$H$11=2,(VLOOKUP($A120,'LA32'!$B$1:$BZ$201,'LA32'!BU$1,0)),
IF(LA!$H$11=3,(VLOOKUP($A120,'LA33'!$B$1:$BZ$201,'LA33'!BU$1,0)),
0))),".")</f>
        <v>x</v>
      </c>
      <c r="BW120" s="106" t="str">
        <f>IFERROR(
IF(LA!$H$11=1,(VLOOKUP($A120,'LA31'!$B$1:$BZ$201,'LA31'!BV$1,0)),
IF(LA!$H$11=2,(VLOOKUP($A120,'LA32'!$B$1:$BZ$201,'LA32'!BV$1,0)),
IF(LA!$H$11=3,(VLOOKUP($A120,'LA33'!$B$1:$BZ$201,'LA33'!BV$1,0)),
0))),".")</f>
        <v>x</v>
      </c>
      <c r="BX120" s="106" t="str">
        <f>IFERROR(
IF(LA!$H$11=1,(VLOOKUP($A120,'LA31'!$B$1:$BZ$201,'LA31'!BW$1,0)),
IF(LA!$H$11=2,(VLOOKUP($A120,'LA32'!$B$1:$BZ$201,'LA32'!BW$1,0)),
IF(LA!$H$11=3,(VLOOKUP($A120,'LA33'!$B$1:$BZ$201,'LA33'!BW$1,0)),
0))),".")</f>
        <v>x</v>
      </c>
      <c r="BY120" s="106">
        <f>IFERROR(
IF(LA!$H$11=1,(VLOOKUP($A120,'LA31'!$B$1:$BZ$201,'LA31'!BX$1,0)),
IF(LA!$H$11=2,(VLOOKUP($A120,'LA32'!$B$1:$BZ$201,'LA32'!BX$1,0)),
IF(LA!$H$11=3,(VLOOKUP($A120,'LA33'!$B$1:$BZ$201,'LA33'!BX$1,0)),
0))),".")</f>
        <v>7.0000000000000007E-2</v>
      </c>
      <c r="BZ120" s="106">
        <f>IFERROR(
IF(LA!$H$11=1,(VLOOKUP($A120,'LA31'!$B$1:$BZ$201,'LA31'!BY$1,0)),
IF(LA!$H$11=2,(VLOOKUP($A120,'LA32'!$B$1:$BZ$201,'LA32'!BY$1,0)),
IF(LA!$H$11=3,(VLOOKUP($A120,'LA33'!$B$1:$BZ$201,'LA33'!BY$1,0)),
0))),".")</f>
        <v>0.08</v>
      </c>
    </row>
    <row r="121" spans="1:78" x14ac:dyDescent="0.2">
      <c r="A121" s="55">
        <v>318</v>
      </c>
      <c r="B121" s="55" t="s">
        <v>303</v>
      </c>
      <c r="C121" s="88" t="s">
        <v>198</v>
      </c>
      <c r="D121" s="59" t="str">
        <f>IFERROR(
IF(LA!$H$11=1,(VLOOKUP($A121,'LA31'!$B$1:$BZ$201,'LA31'!C$1,0)),
IF(LA!$H$11=2,(VLOOKUP($A121,'LA32'!$B$1:$BZ$201,'LA32'!C$1,0)),
IF(LA!$H$11=3,(VLOOKUP($A121,'LA33'!$B$1:$BZ$201,'LA33'!C$1,0)),
0))),".")</f>
        <v>.</v>
      </c>
      <c r="E121" s="59" t="str">
        <f>IFERROR(
IF(LA!$H$11=1,(VLOOKUP($A121,'LA31'!$B$1:$BZ$201,'LA31'!D$1,0)),
IF(LA!$H$11=2,(VLOOKUP($A121,'LA32'!$B$1:$BZ$201,'LA32'!D$1,0)),
IF(LA!$H$11=3,(VLOOKUP($A121,'LA33'!$B$1:$BZ$201,'LA33'!D$1,0)),
0))),".")</f>
        <v>.</v>
      </c>
      <c r="F121" s="59" t="str">
        <f>IFERROR(
IF(LA!$H$11=1,(VLOOKUP($A121,'LA31'!$B$1:$BZ$201,'LA31'!E$1,0)),
IF(LA!$H$11=2,(VLOOKUP($A121,'LA32'!$B$1:$BZ$201,'LA32'!E$1,0)),
IF(LA!$H$11=3,(VLOOKUP($A121,'LA33'!$B$1:$BZ$201,'LA33'!E$1,0)),
0))),".")</f>
        <v>.</v>
      </c>
      <c r="G121" s="106" t="str">
        <f>IFERROR(
IF(LA!$H$11=1,(VLOOKUP($A121,'LA31'!$B$1:$BZ$201,'LA31'!F$1,0)),
IF(LA!$H$11=2,(VLOOKUP($A121,'LA32'!$B$1:$BZ$201,'LA32'!F$1,0)),
IF(LA!$H$11=3,(VLOOKUP($A121,'LA33'!$B$1:$BZ$201,'LA33'!F$1,0)),
0))),".")</f>
        <v>.</v>
      </c>
      <c r="H121" s="106" t="str">
        <f>IFERROR(
IF(LA!$H$11=1,(VLOOKUP($A121,'LA31'!$B$1:$BZ$201,'LA31'!G$1,0)),
IF(LA!$H$11=2,(VLOOKUP($A121,'LA32'!$B$1:$BZ$201,'LA32'!G$1,0)),
IF(LA!$H$11=3,(VLOOKUP($A121,'LA33'!$B$1:$BZ$201,'LA33'!G$1,0)),
0))),".")</f>
        <v>.</v>
      </c>
      <c r="I121" s="106" t="str">
        <f>IFERROR(
IF(LA!$H$11=1,(VLOOKUP($A121,'LA31'!$B$1:$BZ$201,'LA31'!H$1,0)),
IF(LA!$H$11=2,(VLOOKUP($A121,'LA32'!$B$1:$BZ$201,'LA32'!H$1,0)),
IF(LA!$H$11=3,(VLOOKUP($A121,'LA33'!$B$1:$BZ$201,'LA33'!H$1,0)),
0))),".")</f>
        <v>.</v>
      </c>
      <c r="J121" s="106" t="str">
        <f>IFERROR(
IF(LA!$H$11=1,(VLOOKUP($A121,'LA31'!$B$1:$BZ$201,'LA31'!I$1,0)),
IF(LA!$H$11=2,(VLOOKUP($A121,'LA32'!$B$1:$BZ$201,'LA32'!I$1,0)),
IF(LA!$H$11=3,(VLOOKUP($A121,'LA33'!$B$1:$BZ$201,'LA33'!I$1,0)),
0))),".")</f>
        <v>.</v>
      </c>
      <c r="K121" s="106" t="str">
        <f>IFERROR(
IF(LA!$H$11=1,(VLOOKUP($A121,'LA31'!$B$1:$BZ$201,'LA31'!J$1,0)),
IF(LA!$H$11=2,(VLOOKUP($A121,'LA32'!$B$1:$BZ$201,'LA32'!J$1,0)),
IF(LA!$H$11=3,(VLOOKUP($A121,'LA33'!$B$1:$BZ$201,'LA33'!J$1,0)),
0))),".")</f>
        <v>.</v>
      </c>
      <c r="L121" s="106" t="str">
        <f>IFERROR(
IF(LA!$H$11=1,(VLOOKUP($A121,'LA31'!$B$1:$BZ$201,'LA31'!K$1,0)),
IF(LA!$H$11=2,(VLOOKUP($A121,'LA32'!$B$1:$BZ$201,'LA32'!K$1,0)),
IF(LA!$H$11=3,(VLOOKUP($A121,'LA33'!$B$1:$BZ$201,'LA33'!K$1,0)),
0))),".")</f>
        <v>.</v>
      </c>
      <c r="M121" s="106" t="str">
        <f>IFERROR(
IF(LA!$H$11=1,(VLOOKUP($A121,'LA31'!$B$1:$BZ$201,'LA31'!L$1,0)),
IF(LA!$H$11=2,(VLOOKUP($A121,'LA32'!$B$1:$BZ$201,'LA32'!L$1,0)),
IF(LA!$H$11=3,(VLOOKUP($A121,'LA33'!$B$1:$BZ$201,'LA33'!L$1,0)),
0))),".")</f>
        <v>.</v>
      </c>
      <c r="N121" s="106" t="str">
        <f>IFERROR(
IF(LA!$H$11=1,(VLOOKUP($A121,'LA31'!$B$1:$BZ$201,'LA31'!M$1,0)),
IF(LA!$H$11=2,(VLOOKUP($A121,'LA32'!$B$1:$BZ$201,'LA32'!M$1,0)),
IF(LA!$H$11=3,(VLOOKUP($A121,'LA33'!$B$1:$BZ$201,'LA33'!M$1,0)),
0))),".")</f>
        <v>.</v>
      </c>
      <c r="O121" s="106" t="str">
        <f>IFERROR(
IF(LA!$H$11=1,(VLOOKUP($A121,'LA31'!$B$1:$BZ$201,'LA31'!N$1,0)),
IF(LA!$H$11=2,(VLOOKUP($A121,'LA32'!$B$1:$BZ$201,'LA32'!N$1,0)),
IF(LA!$H$11=3,(VLOOKUP($A121,'LA33'!$B$1:$BZ$201,'LA33'!N$1,0)),
0))),".")</f>
        <v>.</v>
      </c>
      <c r="P121" s="106" t="str">
        <f>IFERROR(
IF(LA!$H$11=1,(VLOOKUP($A121,'LA31'!$B$1:$BZ$201,'LA31'!O$1,0)),
IF(LA!$H$11=2,(VLOOKUP($A121,'LA32'!$B$1:$BZ$201,'LA32'!O$1,0)),
IF(LA!$H$11=3,(VLOOKUP($A121,'LA33'!$B$1:$BZ$201,'LA33'!O$1,0)),
0))),".")</f>
        <v>.</v>
      </c>
      <c r="Q121" s="106" t="str">
        <f>IFERROR(
IF(LA!$H$11=1,(VLOOKUP($A121,'LA31'!$B$1:$BZ$201,'LA31'!P$1,0)),
IF(LA!$H$11=2,(VLOOKUP($A121,'LA32'!$B$1:$BZ$201,'LA32'!P$1,0)),
IF(LA!$H$11=3,(VLOOKUP($A121,'LA33'!$B$1:$BZ$201,'LA33'!P$1,0)),
0))),".")</f>
        <v>.</v>
      </c>
      <c r="R121" s="106" t="str">
        <f>IFERROR(
IF(LA!$H$11=1,(VLOOKUP($A121,'LA31'!$B$1:$BZ$201,'LA31'!Q$1,0)),
IF(LA!$H$11=2,(VLOOKUP($A121,'LA32'!$B$1:$BZ$201,'LA32'!Q$1,0)),
IF(LA!$H$11=3,(VLOOKUP($A121,'LA33'!$B$1:$BZ$201,'LA33'!Q$1,0)),
0))),".")</f>
        <v>.</v>
      </c>
      <c r="S121" s="106" t="str">
        <f>IFERROR(
IF(LA!$H$11=1,(VLOOKUP($A121,'LA31'!$B$1:$BZ$201,'LA31'!R$1,0)),
IF(LA!$H$11=2,(VLOOKUP($A121,'LA32'!$B$1:$BZ$201,'LA32'!R$1,0)),
IF(LA!$H$11=3,(VLOOKUP($A121,'LA33'!$B$1:$BZ$201,'LA33'!R$1,0)),
0))),".")</f>
        <v>.</v>
      </c>
      <c r="T121" s="106" t="str">
        <f>IFERROR(
IF(LA!$H$11=1,(VLOOKUP($A121,'LA31'!$B$1:$BZ$201,'LA31'!S$1,0)),
IF(LA!$H$11=2,(VLOOKUP($A121,'LA32'!$B$1:$BZ$201,'LA32'!S$1,0)),
IF(LA!$H$11=3,(VLOOKUP($A121,'LA33'!$B$1:$BZ$201,'LA33'!S$1,0)),
0))),".")</f>
        <v>.</v>
      </c>
      <c r="U121" s="106" t="str">
        <f>IFERROR(
IF(LA!$H$11=1,(VLOOKUP($A121,'LA31'!$B$1:$BZ$201,'LA31'!T$1,0)),
IF(LA!$H$11=2,(VLOOKUP($A121,'LA32'!$B$1:$BZ$201,'LA32'!T$1,0)),
IF(LA!$H$11=3,(VLOOKUP($A121,'LA33'!$B$1:$BZ$201,'LA33'!T$1,0)),
0))),".")</f>
        <v>.</v>
      </c>
      <c r="V121" s="106" t="str">
        <f>IFERROR(
IF(LA!$H$11=1,(VLOOKUP($A121,'LA31'!$B$1:$BZ$201,'LA31'!U$1,0)),
IF(LA!$H$11=2,(VLOOKUP($A121,'LA32'!$B$1:$BZ$201,'LA32'!U$1,0)),
IF(LA!$H$11=3,(VLOOKUP($A121,'LA33'!$B$1:$BZ$201,'LA33'!U$1,0)),
0))),".")</f>
        <v>.</v>
      </c>
      <c r="W121" s="106" t="str">
        <f>IFERROR(
IF(LA!$H$11=1,(VLOOKUP($A121,'LA31'!$B$1:$BZ$201,'LA31'!V$1,0)),
IF(LA!$H$11=2,(VLOOKUP($A121,'LA32'!$B$1:$BZ$201,'LA32'!V$1,0)),
IF(LA!$H$11=3,(VLOOKUP($A121,'LA33'!$B$1:$BZ$201,'LA33'!V$1,0)),
0))),".")</f>
        <v>.</v>
      </c>
      <c r="X121" s="106" t="str">
        <f>IFERROR(
IF(LA!$H$11=1,(VLOOKUP($A121,'LA31'!$B$1:$BZ$201,'LA31'!W$1,0)),
IF(LA!$H$11=2,(VLOOKUP($A121,'LA32'!$B$1:$BZ$201,'LA32'!W$1,0)),
IF(LA!$H$11=3,(VLOOKUP($A121,'LA33'!$B$1:$BZ$201,'LA33'!W$1,0)),
0))),".")</f>
        <v>.</v>
      </c>
      <c r="Y121" s="106" t="str">
        <f>IFERROR(
IF(LA!$H$11=1,(VLOOKUP($A121,'LA31'!$B$1:$BZ$201,'LA31'!X$1,0)),
IF(LA!$H$11=2,(VLOOKUP($A121,'LA32'!$B$1:$BZ$201,'LA32'!X$1,0)),
IF(LA!$H$11=3,(VLOOKUP($A121,'LA33'!$B$1:$BZ$201,'LA33'!X$1,0)),
0))),".")</f>
        <v>.</v>
      </c>
      <c r="Z121" s="106" t="str">
        <f>IFERROR(
IF(LA!$H$11=1,(VLOOKUP($A121,'LA31'!$B$1:$BZ$201,'LA31'!Y$1,0)),
IF(LA!$H$11=2,(VLOOKUP($A121,'LA32'!$B$1:$BZ$201,'LA32'!Y$1,0)),
IF(LA!$H$11=3,(VLOOKUP($A121,'LA33'!$B$1:$BZ$201,'LA33'!Y$1,0)),
0))),".")</f>
        <v>.</v>
      </c>
      <c r="AA121" s="106" t="str">
        <f>IFERROR(
IF(LA!$H$11=1,(VLOOKUP($A121,'LA31'!$B$1:$BZ$201,'LA31'!Z$1,0)),
IF(LA!$H$11=2,(VLOOKUP($A121,'LA32'!$B$1:$BZ$201,'LA32'!Z$1,0)),
IF(LA!$H$11=3,(VLOOKUP($A121,'LA33'!$B$1:$BZ$201,'LA33'!Z$1,0)),
0))),".")</f>
        <v>.</v>
      </c>
      <c r="AB121" s="106" t="str">
        <f>IFERROR(
IF(LA!$H$11=1,(VLOOKUP($A121,'LA31'!$B$1:$BZ$201,'LA31'!AA$1,0)),
IF(LA!$H$11=2,(VLOOKUP($A121,'LA32'!$B$1:$BZ$201,'LA32'!AA$1,0)),
IF(LA!$H$11=3,(VLOOKUP($A121,'LA33'!$B$1:$BZ$201,'LA33'!AA$1,0)),
0))),".")</f>
        <v>.</v>
      </c>
      <c r="AC121" s="106" t="str">
        <f>IFERROR(
IF(LA!$H$11=1,(VLOOKUP($A121,'LA31'!$B$1:$BZ$201,'LA31'!AB$1,0)),
IF(LA!$H$11=2,(VLOOKUP($A121,'LA32'!$B$1:$BZ$201,'LA32'!AB$1,0)),
IF(LA!$H$11=3,(VLOOKUP($A121,'LA33'!$B$1:$BZ$201,'LA33'!AB$1,0)),
0))),".")</f>
        <v>.</v>
      </c>
      <c r="AD121" s="106" t="str">
        <f>IFERROR(
IF(LA!$H$11=1,(VLOOKUP($A121,'LA31'!$B$1:$BZ$201,'LA31'!AC$1,0)),
IF(LA!$H$11=2,(VLOOKUP($A121,'LA32'!$B$1:$BZ$201,'LA32'!AC$1,0)),
IF(LA!$H$11=3,(VLOOKUP($A121,'LA33'!$B$1:$BZ$201,'LA33'!AC$1,0)),
0))),".")</f>
        <v>.</v>
      </c>
      <c r="AE121" s="106" t="str">
        <f>IFERROR(
IF(LA!$H$11=1,(VLOOKUP($A121,'LA31'!$B$1:$BZ$201,'LA31'!AD$1,0)),
IF(LA!$H$11=2,(VLOOKUP($A121,'LA32'!$B$1:$BZ$201,'LA32'!AD$1,0)),
IF(LA!$H$11=3,(VLOOKUP($A121,'LA33'!$B$1:$BZ$201,'LA33'!AD$1,0)),
0))),".")</f>
        <v>.</v>
      </c>
      <c r="AF121" s="106" t="str">
        <f>IFERROR(
IF(LA!$H$11=1,(VLOOKUP($A121,'LA31'!$B$1:$BZ$201,'LA31'!AE$1,0)),
IF(LA!$H$11=2,(VLOOKUP($A121,'LA32'!$B$1:$BZ$201,'LA32'!AE$1,0)),
IF(LA!$H$11=3,(VLOOKUP($A121,'LA33'!$B$1:$BZ$201,'LA33'!AE$1,0)),
0))),".")</f>
        <v>.</v>
      </c>
      <c r="AG121" s="106" t="str">
        <f>IFERROR(
IF(LA!$H$11=1,(VLOOKUP($A121,'LA31'!$B$1:$BZ$201,'LA31'!AF$1,0)),
IF(LA!$H$11=2,(VLOOKUP($A121,'LA32'!$B$1:$BZ$201,'LA32'!AF$1,0)),
IF(LA!$H$11=3,(VLOOKUP($A121,'LA33'!$B$1:$BZ$201,'LA33'!AF$1,0)),
0))),".")</f>
        <v>.</v>
      </c>
      <c r="AH121" s="106" t="str">
        <f>IFERROR(
IF(LA!$H$11=1,(VLOOKUP($A121,'LA31'!$B$1:$BZ$201,'LA31'!AG$1,0)),
IF(LA!$H$11=2,(VLOOKUP($A121,'LA32'!$B$1:$BZ$201,'LA32'!AG$1,0)),
IF(LA!$H$11=3,(VLOOKUP($A121,'LA33'!$B$1:$BZ$201,'LA33'!AG$1,0)),
0))),".")</f>
        <v>.</v>
      </c>
      <c r="AI121" s="106" t="str">
        <f>IFERROR(
IF(LA!$H$11=1,(VLOOKUP($A121,'LA31'!$B$1:$BZ$201,'LA31'!AH$1,0)),
IF(LA!$H$11=2,(VLOOKUP($A121,'LA32'!$B$1:$BZ$201,'LA32'!AH$1,0)),
IF(LA!$H$11=3,(VLOOKUP($A121,'LA33'!$B$1:$BZ$201,'LA33'!AH$1,0)),
0))),".")</f>
        <v>.</v>
      </c>
      <c r="AJ121" s="106" t="str">
        <f>IFERROR(
IF(LA!$H$11=1,(VLOOKUP($A121,'LA31'!$B$1:$BZ$201,'LA31'!AI$1,0)),
IF(LA!$H$11=2,(VLOOKUP($A121,'LA32'!$B$1:$BZ$201,'LA32'!AI$1,0)),
IF(LA!$H$11=3,(VLOOKUP($A121,'LA33'!$B$1:$BZ$201,'LA33'!AI$1,0)),
0))),".")</f>
        <v>.</v>
      </c>
      <c r="AK121" s="106" t="str">
        <f>IFERROR(
IF(LA!$H$11=1,(VLOOKUP($A121,'LA31'!$B$1:$BZ$201,'LA31'!AJ$1,0)),
IF(LA!$H$11=2,(VLOOKUP($A121,'LA32'!$B$1:$BZ$201,'LA32'!AJ$1,0)),
IF(LA!$H$11=3,(VLOOKUP($A121,'LA33'!$B$1:$BZ$201,'LA33'!AJ$1,0)),
0))),".")</f>
        <v>.</v>
      </c>
      <c r="AL121" s="106" t="str">
        <f>IFERROR(
IF(LA!$H$11=1,(VLOOKUP($A121,'LA31'!$B$1:$BZ$201,'LA31'!AK$1,0)),
IF(LA!$H$11=2,(VLOOKUP($A121,'LA32'!$B$1:$BZ$201,'LA32'!AK$1,0)),
IF(LA!$H$11=3,(VLOOKUP($A121,'LA33'!$B$1:$BZ$201,'LA33'!AK$1,0)),
0))),".")</f>
        <v>.</v>
      </c>
      <c r="AM121" s="106" t="str">
        <f>IFERROR(
IF(LA!$H$11=1,(VLOOKUP($A121,'LA31'!$B$1:$BZ$201,'LA31'!AL$1,0)),
IF(LA!$H$11=2,(VLOOKUP($A121,'LA32'!$B$1:$BZ$201,'LA32'!AL$1,0)),
IF(LA!$H$11=3,(VLOOKUP($A121,'LA33'!$B$1:$BZ$201,'LA33'!AL$1,0)),
0))),".")</f>
        <v>.</v>
      </c>
      <c r="AN121" s="106" t="str">
        <f>IFERROR(
IF(LA!$H$11=1,(VLOOKUP($A121,'LA31'!$B$1:$BZ$201,'LA31'!AM$1,0)),
IF(LA!$H$11=2,(VLOOKUP($A121,'LA32'!$B$1:$BZ$201,'LA32'!AM$1,0)),
IF(LA!$H$11=3,(VLOOKUP($A121,'LA33'!$B$1:$BZ$201,'LA33'!AM$1,0)),
0))),".")</f>
        <v>.</v>
      </c>
      <c r="AO121" s="106" t="str">
        <f>IFERROR(
IF(LA!$H$11=1,(VLOOKUP($A121,'LA31'!$B$1:$BZ$201,'LA31'!AN$1,0)),
IF(LA!$H$11=2,(VLOOKUP($A121,'LA32'!$B$1:$BZ$201,'LA32'!AN$1,0)),
IF(LA!$H$11=3,(VLOOKUP($A121,'LA33'!$B$1:$BZ$201,'LA33'!AN$1,0)),
0))),".")</f>
        <v>.</v>
      </c>
      <c r="AP121" s="106" t="str">
        <f>IFERROR(
IF(LA!$H$11=1,(VLOOKUP($A121,'LA31'!$B$1:$BZ$201,'LA31'!AO$1,0)),
IF(LA!$H$11=2,(VLOOKUP($A121,'LA32'!$B$1:$BZ$201,'LA32'!AO$1,0)),
IF(LA!$H$11=3,(VLOOKUP($A121,'LA33'!$B$1:$BZ$201,'LA33'!AO$1,0)),
0))),".")</f>
        <v>.</v>
      </c>
      <c r="AQ121" s="106" t="str">
        <f>IFERROR(
IF(LA!$H$11=1,(VLOOKUP($A121,'LA31'!$B$1:$BZ$201,'LA31'!AP$1,0)),
IF(LA!$H$11=2,(VLOOKUP($A121,'LA32'!$B$1:$BZ$201,'LA32'!AP$1,0)),
IF(LA!$H$11=3,(VLOOKUP($A121,'LA33'!$B$1:$BZ$201,'LA33'!AP$1,0)),
0))),".")</f>
        <v>.</v>
      </c>
      <c r="AR121" s="106" t="str">
        <f>IFERROR(
IF(LA!$H$11=1,(VLOOKUP($A121,'LA31'!$B$1:$BZ$201,'LA31'!AQ$1,0)),
IF(LA!$H$11=2,(VLOOKUP($A121,'LA32'!$B$1:$BZ$201,'LA32'!AQ$1,0)),
IF(LA!$H$11=3,(VLOOKUP($A121,'LA33'!$B$1:$BZ$201,'LA33'!AQ$1,0)),
0))),".")</f>
        <v>.</v>
      </c>
      <c r="AS121" s="106" t="str">
        <f>IFERROR(
IF(LA!$H$11=1,(VLOOKUP($A121,'LA31'!$B$1:$BZ$201,'LA31'!AR$1,0)),
IF(LA!$H$11=2,(VLOOKUP($A121,'LA32'!$B$1:$BZ$201,'LA32'!AR$1,0)),
IF(LA!$H$11=3,(VLOOKUP($A121,'LA33'!$B$1:$BZ$201,'LA33'!AR$1,0)),
0))),".")</f>
        <v>.</v>
      </c>
      <c r="AT121" s="106" t="str">
        <f>IFERROR(
IF(LA!$H$11=1,(VLOOKUP($A121,'LA31'!$B$1:$BZ$201,'LA31'!AS$1,0)),
IF(LA!$H$11=2,(VLOOKUP($A121,'LA32'!$B$1:$BZ$201,'LA32'!AS$1,0)),
IF(LA!$H$11=3,(VLOOKUP($A121,'LA33'!$B$1:$BZ$201,'LA33'!AS$1,0)),
0))),".")</f>
        <v>.</v>
      </c>
      <c r="AU121" s="106" t="str">
        <f>IFERROR(
IF(LA!$H$11=1,(VLOOKUP($A121,'LA31'!$B$1:$BZ$201,'LA31'!AT$1,0)),
IF(LA!$H$11=2,(VLOOKUP($A121,'LA32'!$B$1:$BZ$201,'LA32'!AT$1,0)),
IF(LA!$H$11=3,(VLOOKUP($A121,'LA33'!$B$1:$BZ$201,'LA33'!AT$1,0)),
0))),".")</f>
        <v>.</v>
      </c>
      <c r="AV121" s="106" t="str">
        <f>IFERROR(
IF(LA!$H$11=1,(VLOOKUP($A121,'LA31'!$B$1:$BZ$201,'LA31'!AU$1,0)),
IF(LA!$H$11=2,(VLOOKUP($A121,'LA32'!$B$1:$BZ$201,'LA32'!AU$1,0)),
IF(LA!$H$11=3,(VLOOKUP($A121,'LA33'!$B$1:$BZ$201,'LA33'!AU$1,0)),
0))),".")</f>
        <v>.</v>
      </c>
      <c r="AW121" s="106" t="str">
        <f>IFERROR(
IF(LA!$H$11=1,(VLOOKUP($A121,'LA31'!$B$1:$BZ$201,'LA31'!AV$1,0)),
IF(LA!$H$11=2,(VLOOKUP($A121,'LA32'!$B$1:$BZ$201,'LA32'!AV$1,0)),
IF(LA!$H$11=3,(VLOOKUP($A121,'LA33'!$B$1:$BZ$201,'LA33'!AV$1,0)),
0))),".")</f>
        <v>.</v>
      </c>
      <c r="AX121" s="106" t="str">
        <f>IFERROR(
IF(LA!$H$11=1,(VLOOKUP($A121,'LA31'!$B$1:$BZ$201,'LA31'!AW$1,0)),
IF(LA!$H$11=2,(VLOOKUP($A121,'LA32'!$B$1:$BZ$201,'LA32'!AW$1,0)),
IF(LA!$H$11=3,(VLOOKUP($A121,'LA33'!$B$1:$BZ$201,'LA33'!AW$1,0)),
0))),".")</f>
        <v>.</v>
      </c>
      <c r="AY121" s="106" t="str">
        <f>IFERROR(
IF(LA!$H$11=1,(VLOOKUP($A121,'LA31'!$B$1:$BZ$201,'LA31'!AX$1,0)),
IF(LA!$H$11=2,(VLOOKUP($A121,'LA32'!$B$1:$BZ$201,'LA32'!AX$1,0)),
IF(LA!$H$11=3,(VLOOKUP($A121,'LA33'!$B$1:$BZ$201,'LA33'!AX$1,0)),
0))),".")</f>
        <v>.</v>
      </c>
      <c r="AZ121" s="106" t="str">
        <f>IFERROR(
IF(LA!$H$11=1,(VLOOKUP($A121,'LA31'!$B$1:$BZ$201,'LA31'!AY$1,0)),
IF(LA!$H$11=2,(VLOOKUP($A121,'LA32'!$B$1:$BZ$201,'LA32'!AY$1,0)),
IF(LA!$H$11=3,(VLOOKUP($A121,'LA33'!$B$1:$BZ$201,'LA33'!AY$1,0)),
0))),".")</f>
        <v>.</v>
      </c>
      <c r="BA121" s="106" t="str">
        <f>IFERROR(
IF(LA!$H$11=1,(VLOOKUP($A121,'LA31'!$B$1:$BZ$201,'LA31'!AZ$1,0)),
IF(LA!$H$11=2,(VLOOKUP($A121,'LA32'!$B$1:$BZ$201,'LA32'!AZ$1,0)),
IF(LA!$H$11=3,(VLOOKUP($A121,'LA33'!$B$1:$BZ$201,'LA33'!AZ$1,0)),
0))),".")</f>
        <v>.</v>
      </c>
      <c r="BB121" s="106" t="str">
        <f>IFERROR(
IF(LA!$H$11=1,(VLOOKUP($A121,'LA31'!$B$1:$BZ$201,'LA31'!BA$1,0)),
IF(LA!$H$11=2,(VLOOKUP($A121,'LA32'!$B$1:$BZ$201,'LA32'!BA$1,0)),
IF(LA!$H$11=3,(VLOOKUP($A121,'LA33'!$B$1:$BZ$201,'LA33'!BA$1,0)),
0))),".")</f>
        <v>.</v>
      </c>
      <c r="BC121" s="106" t="str">
        <f>IFERROR(
IF(LA!$H$11=1,(VLOOKUP($A121,'LA31'!$B$1:$BZ$201,'LA31'!BB$1,0)),
IF(LA!$H$11=2,(VLOOKUP($A121,'LA32'!$B$1:$BZ$201,'LA32'!BB$1,0)),
IF(LA!$H$11=3,(VLOOKUP($A121,'LA33'!$B$1:$BZ$201,'LA33'!BB$1,0)),
0))),".")</f>
        <v>.</v>
      </c>
      <c r="BD121" s="106" t="str">
        <f>IFERROR(
IF(LA!$H$11=1,(VLOOKUP($A121,'LA31'!$B$1:$BZ$201,'LA31'!BC$1,0)),
IF(LA!$H$11=2,(VLOOKUP($A121,'LA32'!$B$1:$BZ$201,'LA32'!BC$1,0)),
IF(LA!$H$11=3,(VLOOKUP($A121,'LA33'!$B$1:$BZ$201,'LA33'!BC$1,0)),
0))),".")</f>
        <v>.</v>
      </c>
      <c r="BE121" s="106" t="str">
        <f>IFERROR(
IF(LA!$H$11=1,(VLOOKUP($A121,'LA31'!$B$1:$BZ$201,'LA31'!BD$1,0)),
IF(LA!$H$11=2,(VLOOKUP($A121,'LA32'!$B$1:$BZ$201,'LA32'!BD$1,0)),
IF(LA!$H$11=3,(VLOOKUP($A121,'LA33'!$B$1:$BZ$201,'LA33'!BD$1,0)),
0))),".")</f>
        <v>.</v>
      </c>
      <c r="BF121" s="106" t="str">
        <f>IFERROR(
IF(LA!$H$11=1,(VLOOKUP($A121,'LA31'!$B$1:$BZ$201,'LA31'!BE$1,0)),
IF(LA!$H$11=2,(VLOOKUP($A121,'LA32'!$B$1:$BZ$201,'LA32'!BE$1,0)),
IF(LA!$H$11=3,(VLOOKUP($A121,'LA33'!$B$1:$BZ$201,'LA33'!BE$1,0)),
0))),".")</f>
        <v>.</v>
      </c>
      <c r="BG121" s="106" t="str">
        <f>IFERROR(
IF(LA!$H$11=1,(VLOOKUP($A121,'LA31'!$B$1:$BZ$201,'LA31'!BF$1,0)),
IF(LA!$H$11=2,(VLOOKUP($A121,'LA32'!$B$1:$BZ$201,'LA32'!BF$1,0)),
IF(LA!$H$11=3,(VLOOKUP($A121,'LA33'!$B$1:$BZ$201,'LA33'!BF$1,0)),
0))),".")</f>
        <v>.</v>
      </c>
      <c r="BH121" s="106" t="str">
        <f>IFERROR(
IF(LA!$H$11=1,(VLOOKUP($A121,'LA31'!$B$1:$BZ$201,'LA31'!BG$1,0)),
IF(LA!$H$11=2,(VLOOKUP($A121,'LA32'!$B$1:$BZ$201,'LA32'!BG$1,0)),
IF(LA!$H$11=3,(VLOOKUP($A121,'LA33'!$B$1:$BZ$201,'LA33'!BG$1,0)),
0))),".")</f>
        <v>.</v>
      </c>
      <c r="BI121" s="106" t="str">
        <f>IFERROR(
IF(LA!$H$11=1,(VLOOKUP($A121,'LA31'!$B$1:$BZ$201,'LA31'!BH$1,0)),
IF(LA!$H$11=2,(VLOOKUP($A121,'LA32'!$B$1:$BZ$201,'LA32'!BH$1,0)),
IF(LA!$H$11=3,(VLOOKUP($A121,'LA33'!$B$1:$BZ$201,'LA33'!BH$1,0)),
0))),".")</f>
        <v>.</v>
      </c>
      <c r="BJ121" s="106" t="str">
        <f>IFERROR(
IF(LA!$H$11=1,(VLOOKUP($A121,'LA31'!$B$1:$BZ$201,'LA31'!BI$1,0)),
IF(LA!$H$11=2,(VLOOKUP($A121,'LA32'!$B$1:$BZ$201,'LA32'!BI$1,0)),
IF(LA!$H$11=3,(VLOOKUP($A121,'LA33'!$B$1:$BZ$201,'LA33'!BI$1,0)),
0))),".")</f>
        <v>.</v>
      </c>
      <c r="BK121" s="106" t="str">
        <f>IFERROR(
IF(LA!$H$11=1,(VLOOKUP($A121,'LA31'!$B$1:$BZ$201,'LA31'!BJ$1,0)),
IF(LA!$H$11=2,(VLOOKUP($A121,'LA32'!$B$1:$BZ$201,'LA32'!BJ$1,0)),
IF(LA!$H$11=3,(VLOOKUP($A121,'LA33'!$B$1:$BZ$201,'LA33'!BJ$1,0)),
0))),".")</f>
        <v>.</v>
      </c>
      <c r="BL121" s="106" t="str">
        <f>IFERROR(
IF(LA!$H$11=1,(VLOOKUP($A121,'LA31'!$B$1:$BZ$201,'LA31'!BK$1,0)),
IF(LA!$H$11=2,(VLOOKUP($A121,'LA32'!$B$1:$BZ$201,'LA32'!BK$1,0)),
IF(LA!$H$11=3,(VLOOKUP($A121,'LA33'!$B$1:$BZ$201,'LA33'!BK$1,0)),
0))),".")</f>
        <v>.</v>
      </c>
      <c r="BM121" s="106" t="str">
        <f>IFERROR(
IF(LA!$H$11=1,(VLOOKUP($A121,'LA31'!$B$1:$BZ$201,'LA31'!BL$1,0)),
IF(LA!$H$11=2,(VLOOKUP($A121,'LA32'!$B$1:$BZ$201,'LA32'!BL$1,0)),
IF(LA!$H$11=3,(VLOOKUP($A121,'LA33'!$B$1:$BZ$201,'LA33'!BL$1,0)),
0))),".")</f>
        <v>.</v>
      </c>
      <c r="BN121" s="106" t="str">
        <f>IFERROR(
IF(LA!$H$11=1,(VLOOKUP($A121,'LA31'!$B$1:$BZ$201,'LA31'!BM$1,0)),
IF(LA!$H$11=2,(VLOOKUP($A121,'LA32'!$B$1:$BZ$201,'LA32'!BM$1,0)),
IF(LA!$H$11=3,(VLOOKUP($A121,'LA33'!$B$1:$BZ$201,'LA33'!BM$1,0)),
0))),".")</f>
        <v>.</v>
      </c>
      <c r="BO121" s="106" t="str">
        <f>IFERROR(
IF(LA!$H$11=1,(VLOOKUP($A121,'LA31'!$B$1:$BZ$201,'LA31'!BN$1,0)),
IF(LA!$H$11=2,(VLOOKUP($A121,'LA32'!$B$1:$BZ$201,'LA32'!BN$1,0)),
IF(LA!$H$11=3,(VLOOKUP($A121,'LA33'!$B$1:$BZ$201,'LA33'!BN$1,0)),
0))),".")</f>
        <v>.</v>
      </c>
      <c r="BP121" s="106" t="str">
        <f>IFERROR(
IF(LA!$H$11=1,(VLOOKUP($A121,'LA31'!$B$1:$BZ$201,'LA31'!BO$1,0)),
IF(LA!$H$11=2,(VLOOKUP($A121,'LA32'!$B$1:$BZ$201,'LA32'!BO$1,0)),
IF(LA!$H$11=3,(VLOOKUP($A121,'LA33'!$B$1:$BZ$201,'LA33'!BO$1,0)),
0))),".")</f>
        <v>.</v>
      </c>
      <c r="BQ121" s="106" t="str">
        <f>IFERROR(
IF(LA!$H$11=1,(VLOOKUP($A121,'LA31'!$B$1:$BZ$201,'LA31'!BP$1,0)),
IF(LA!$H$11=2,(VLOOKUP($A121,'LA32'!$B$1:$BZ$201,'LA32'!BP$1,0)),
IF(LA!$H$11=3,(VLOOKUP($A121,'LA33'!$B$1:$BZ$201,'LA33'!BP$1,0)),
0))),".")</f>
        <v>.</v>
      </c>
      <c r="BR121" s="106" t="str">
        <f>IFERROR(
IF(LA!$H$11=1,(VLOOKUP($A121,'LA31'!$B$1:$BZ$201,'LA31'!BQ$1,0)),
IF(LA!$H$11=2,(VLOOKUP($A121,'LA32'!$B$1:$BZ$201,'LA32'!BQ$1,0)),
IF(LA!$H$11=3,(VLOOKUP($A121,'LA33'!$B$1:$BZ$201,'LA33'!BQ$1,0)),
0))),".")</f>
        <v>.</v>
      </c>
      <c r="BS121" s="106" t="str">
        <f>IFERROR(
IF(LA!$H$11=1,(VLOOKUP($A121,'LA31'!$B$1:$BZ$201,'LA31'!BR$1,0)),
IF(LA!$H$11=2,(VLOOKUP($A121,'LA32'!$B$1:$BZ$201,'LA32'!BR$1,0)),
IF(LA!$H$11=3,(VLOOKUP($A121,'LA33'!$B$1:$BZ$201,'LA33'!BR$1,0)),
0))),".")</f>
        <v>.</v>
      </c>
      <c r="BT121" s="106" t="str">
        <f>IFERROR(
IF(LA!$H$11=1,(VLOOKUP($A121,'LA31'!$B$1:$BZ$201,'LA31'!BS$1,0)),
IF(LA!$H$11=2,(VLOOKUP($A121,'LA32'!$B$1:$BZ$201,'LA32'!BS$1,0)),
IF(LA!$H$11=3,(VLOOKUP($A121,'LA33'!$B$1:$BZ$201,'LA33'!BS$1,0)),
0))),".")</f>
        <v>.</v>
      </c>
      <c r="BU121" s="106" t="str">
        <f>IFERROR(
IF(LA!$H$11=1,(VLOOKUP($A121,'LA31'!$B$1:$BZ$201,'LA31'!BT$1,0)),
IF(LA!$H$11=2,(VLOOKUP($A121,'LA32'!$B$1:$BZ$201,'LA32'!BT$1,0)),
IF(LA!$H$11=3,(VLOOKUP($A121,'LA33'!$B$1:$BZ$201,'LA33'!BT$1,0)),
0))),".")</f>
        <v>.</v>
      </c>
      <c r="BV121" s="106" t="str">
        <f>IFERROR(
IF(LA!$H$11=1,(VLOOKUP($A121,'LA31'!$B$1:$BZ$201,'LA31'!BU$1,0)),
IF(LA!$H$11=2,(VLOOKUP($A121,'LA32'!$B$1:$BZ$201,'LA32'!BU$1,0)),
IF(LA!$H$11=3,(VLOOKUP($A121,'LA33'!$B$1:$BZ$201,'LA33'!BU$1,0)),
0))),".")</f>
        <v>.</v>
      </c>
      <c r="BW121" s="106" t="str">
        <f>IFERROR(
IF(LA!$H$11=1,(VLOOKUP($A121,'LA31'!$B$1:$BZ$201,'LA31'!BV$1,0)),
IF(LA!$H$11=2,(VLOOKUP($A121,'LA32'!$B$1:$BZ$201,'LA32'!BV$1,0)),
IF(LA!$H$11=3,(VLOOKUP($A121,'LA33'!$B$1:$BZ$201,'LA33'!BV$1,0)),
0))),".")</f>
        <v>.</v>
      </c>
      <c r="BX121" s="106" t="str">
        <f>IFERROR(
IF(LA!$H$11=1,(VLOOKUP($A121,'LA31'!$B$1:$BZ$201,'LA31'!BW$1,0)),
IF(LA!$H$11=2,(VLOOKUP($A121,'LA32'!$B$1:$BZ$201,'LA32'!BW$1,0)),
IF(LA!$H$11=3,(VLOOKUP($A121,'LA33'!$B$1:$BZ$201,'LA33'!BW$1,0)),
0))),".")</f>
        <v>.</v>
      </c>
      <c r="BY121" s="106" t="str">
        <f>IFERROR(
IF(LA!$H$11=1,(VLOOKUP($A121,'LA31'!$B$1:$BZ$201,'LA31'!BX$1,0)),
IF(LA!$H$11=2,(VLOOKUP($A121,'LA32'!$B$1:$BZ$201,'LA32'!BX$1,0)),
IF(LA!$H$11=3,(VLOOKUP($A121,'LA33'!$B$1:$BZ$201,'LA33'!BX$1,0)),
0))),".")</f>
        <v>.</v>
      </c>
      <c r="BZ121" s="106" t="str">
        <f>IFERROR(
IF(LA!$H$11=1,(VLOOKUP($A121,'LA31'!$B$1:$BZ$201,'LA31'!BY$1,0)),
IF(LA!$H$11=2,(VLOOKUP($A121,'LA32'!$B$1:$BZ$201,'LA32'!BY$1,0)),
IF(LA!$H$11=3,(VLOOKUP($A121,'LA33'!$B$1:$BZ$201,'LA33'!BY$1,0)),
0))),".")</f>
        <v>.</v>
      </c>
    </row>
    <row r="122" spans="1:78" x14ac:dyDescent="0.2">
      <c r="A122" s="55">
        <v>354</v>
      </c>
      <c r="B122" s="55" t="s">
        <v>304</v>
      </c>
      <c r="C122" s="88" t="s">
        <v>192</v>
      </c>
      <c r="D122" s="59">
        <f>IFERROR(
IF(LA!$H$11=1,(VLOOKUP($A122,'LA31'!$B$1:$BZ$201,'LA31'!C$1,0)),
IF(LA!$H$11=2,(VLOOKUP($A122,'LA32'!$B$1:$BZ$201,'LA32'!C$1,0)),
IF(LA!$H$11=3,(VLOOKUP($A122,'LA33'!$B$1:$BZ$201,'LA33'!C$1,0)),
0))),".")</f>
        <v>20</v>
      </c>
      <c r="E122" s="59">
        <f>IFERROR(
IF(LA!$H$11=1,(VLOOKUP($A122,'LA31'!$B$1:$BZ$201,'LA31'!D$1,0)),
IF(LA!$H$11=2,(VLOOKUP($A122,'LA32'!$B$1:$BZ$201,'LA32'!D$1,0)),
IF(LA!$H$11=3,(VLOOKUP($A122,'LA33'!$B$1:$BZ$201,'LA33'!D$1,0)),
0))),".")</f>
        <v>150</v>
      </c>
      <c r="F122" s="59">
        <f>IFERROR(
IF(LA!$H$11=1,(VLOOKUP($A122,'LA31'!$B$1:$BZ$201,'LA31'!E$1,0)),
IF(LA!$H$11=2,(VLOOKUP($A122,'LA32'!$B$1:$BZ$201,'LA32'!E$1,0)),
IF(LA!$H$11=3,(VLOOKUP($A122,'LA33'!$B$1:$BZ$201,'LA33'!E$1,0)),
0))),".")</f>
        <v>170</v>
      </c>
      <c r="G122" s="106">
        <f>IFERROR(
IF(LA!$H$11=1,(VLOOKUP($A122,'LA31'!$B$1:$BZ$201,'LA31'!F$1,0)),
IF(LA!$H$11=2,(VLOOKUP($A122,'LA32'!$B$1:$BZ$201,'LA32'!F$1,0)),
IF(LA!$H$11=3,(VLOOKUP($A122,'LA33'!$B$1:$BZ$201,'LA33'!F$1,0)),
0))),".")</f>
        <v>0.65</v>
      </c>
      <c r="H122" s="106">
        <f>IFERROR(
IF(LA!$H$11=1,(VLOOKUP($A122,'LA31'!$B$1:$BZ$201,'LA31'!G$1,0)),
IF(LA!$H$11=2,(VLOOKUP($A122,'LA32'!$B$1:$BZ$201,'LA32'!G$1,0)),
IF(LA!$H$11=3,(VLOOKUP($A122,'LA33'!$B$1:$BZ$201,'LA33'!G$1,0)),
0))),".")</f>
        <v>0.74</v>
      </c>
      <c r="I122" s="106">
        <f>IFERROR(
IF(LA!$H$11=1,(VLOOKUP($A122,'LA31'!$B$1:$BZ$201,'LA31'!H$1,0)),
IF(LA!$H$11=2,(VLOOKUP($A122,'LA32'!$B$1:$BZ$201,'LA32'!H$1,0)),
IF(LA!$H$11=3,(VLOOKUP($A122,'LA33'!$B$1:$BZ$201,'LA33'!H$1,0)),
0))),".")</f>
        <v>0.73</v>
      </c>
      <c r="J122" s="106">
        <f>IFERROR(
IF(LA!$H$11=1,(VLOOKUP($A122,'LA31'!$B$1:$BZ$201,'LA31'!I$1,0)),
IF(LA!$H$11=2,(VLOOKUP($A122,'LA32'!$B$1:$BZ$201,'LA32'!I$1,0)),
IF(LA!$H$11=3,(VLOOKUP($A122,'LA33'!$B$1:$BZ$201,'LA33'!I$1,0)),
0))),".")</f>
        <v>0.65</v>
      </c>
      <c r="K122" s="106">
        <f>IFERROR(
IF(LA!$H$11=1,(VLOOKUP($A122,'LA31'!$B$1:$BZ$201,'LA31'!J$1,0)),
IF(LA!$H$11=2,(VLOOKUP($A122,'LA32'!$B$1:$BZ$201,'LA32'!J$1,0)),
IF(LA!$H$11=3,(VLOOKUP($A122,'LA33'!$B$1:$BZ$201,'LA33'!J$1,0)),
0))),".")</f>
        <v>0.69</v>
      </c>
      <c r="L122" s="106">
        <f>IFERROR(
IF(LA!$H$11=1,(VLOOKUP($A122,'LA31'!$B$1:$BZ$201,'LA31'!K$1,0)),
IF(LA!$H$11=2,(VLOOKUP($A122,'LA32'!$B$1:$BZ$201,'LA32'!K$1,0)),
IF(LA!$H$11=3,(VLOOKUP($A122,'LA33'!$B$1:$BZ$201,'LA33'!K$1,0)),
0))),".")</f>
        <v>0.69</v>
      </c>
      <c r="M122" s="106" t="str">
        <f>IFERROR(
IF(LA!$H$11=1,(VLOOKUP($A122,'LA31'!$B$1:$BZ$201,'LA31'!L$1,0)),
IF(LA!$H$11=2,(VLOOKUP($A122,'LA32'!$B$1:$BZ$201,'LA32'!L$1,0)),
IF(LA!$H$11=3,(VLOOKUP($A122,'LA33'!$B$1:$BZ$201,'LA33'!L$1,0)),
0))),".")</f>
        <v>x</v>
      </c>
      <c r="N122" s="106">
        <f>IFERROR(
IF(LA!$H$11=1,(VLOOKUP($A122,'LA31'!$B$1:$BZ$201,'LA31'!M$1,0)),
IF(LA!$H$11=2,(VLOOKUP($A122,'LA32'!$B$1:$BZ$201,'LA32'!M$1,0)),
IF(LA!$H$11=3,(VLOOKUP($A122,'LA33'!$B$1:$BZ$201,'LA33'!M$1,0)),
0))),".")</f>
        <v>0.11</v>
      </c>
      <c r="O122" s="106">
        <f>IFERROR(
IF(LA!$H$11=1,(VLOOKUP($A122,'LA31'!$B$1:$BZ$201,'LA31'!N$1,0)),
IF(LA!$H$11=2,(VLOOKUP($A122,'LA32'!$B$1:$BZ$201,'LA32'!N$1,0)),
IF(LA!$H$11=3,(VLOOKUP($A122,'LA33'!$B$1:$BZ$201,'LA33'!N$1,0)),
0))),".")</f>
        <v>0.11</v>
      </c>
      <c r="P122" s="106">
        <f>IFERROR(
IF(LA!$H$11=1,(VLOOKUP($A122,'LA31'!$B$1:$BZ$201,'LA31'!O$1,0)),
IF(LA!$H$11=2,(VLOOKUP($A122,'LA32'!$B$1:$BZ$201,'LA32'!O$1,0)),
IF(LA!$H$11=3,(VLOOKUP($A122,'LA33'!$B$1:$BZ$201,'LA33'!O$1,0)),
0))),".")</f>
        <v>0</v>
      </c>
      <c r="Q122" s="106" t="str">
        <f>IFERROR(
IF(LA!$H$11=1,(VLOOKUP($A122,'LA31'!$B$1:$BZ$201,'LA31'!P$1,0)),
IF(LA!$H$11=2,(VLOOKUP($A122,'LA32'!$B$1:$BZ$201,'LA32'!P$1,0)),
IF(LA!$H$11=3,(VLOOKUP($A122,'LA33'!$B$1:$BZ$201,'LA33'!P$1,0)),
0))),".")</f>
        <v>x</v>
      </c>
      <c r="R122" s="106" t="str">
        <f>IFERROR(
IF(LA!$H$11=1,(VLOOKUP($A122,'LA31'!$B$1:$BZ$201,'LA31'!Q$1,0)),
IF(LA!$H$11=2,(VLOOKUP($A122,'LA32'!$B$1:$BZ$201,'LA32'!Q$1,0)),
IF(LA!$H$11=3,(VLOOKUP($A122,'LA33'!$B$1:$BZ$201,'LA33'!Q$1,0)),
0))),".")</f>
        <v>x</v>
      </c>
      <c r="S122" s="106">
        <f>IFERROR(
IF(LA!$H$11=1,(VLOOKUP($A122,'LA31'!$B$1:$BZ$201,'LA31'!R$1,0)),
IF(LA!$H$11=2,(VLOOKUP($A122,'LA32'!$B$1:$BZ$201,'LA32'!R$1,0)),
IF(LA!$H$11=3,(VLOOKUP($A122,'LA33'!$B$1:$BZ$201,'LA33'!R$1,0)),
0))),".")</f>
        <v>0</v>
      </c>
      <c r="T122" s="106">
        <f>IFERROR(
IF(LA!$H$11=1,(VLOOKUP($A122,'LA31'!$B$1:$BZ$201,'LA31'!S$1,0)),
IF(LA!$H$11=2,(VLOOKUP($A122,'LA32'!$B$1:$BZ$201,'LA32'!S$1,0)),
IF(LA!$H$11=3,(VLOOKUP($A122,'LA33'!$B$1:$BZ$201,'LA33'!S$1,0)),
0))),".")</f>
        <v>0.06</v>
      </c>
      <c r="U122" s="106">
        <f>IFERROR(
IF(LA!$H$11=1,(VLOOKUP($A122,'LA31'!$B$1:$BZ$201,'LA31'!T$1,0)),
IF(LA!$H$11=2,(VLOOKUP($A122,'LA32'!$B$1:$BZ$201,'LA32'!T$1,0)),
IF(LA!$H$11=3,(VLOOKUP($A122,'LA33'!$B$1:$BZ$201,'LA33'!T$1,0)),
0))),".")</f>
        <v>0.05</v>
      </c>
      <c r="V122" s="106">
        <f>IFERROR(
IF(LA!$H$11=1,(VLOOKUP($A122,'LA31'!$B$1:$BZ$201,'LA31'!U$1,0)),
IF(LA!$H$11=2,(VLOOKUP($A122,'LA32'!$B$1:$BZ$201,'LA32'!U$1,0)),
IF(LA!$H$11=3,(VLOOKUP($A122,'LA33'!$B$1:$BZ$201,'LA33'!U$1,0)),
0))),".")</f>
        <v>0</v>
      </c>
      <c r="W122" s="106" t="str">
        <f>IFERROR(
IF(LA!$H$11=1,(VLOOKUP($A122,'LA31'!$B$1:$BZ$201,'LA31'!V$1,0)),
IF(LA!$H$11=2,(VLOOKUP($A122,'LA32'!$B$1:$BZ$201,'LA32'!V$1,0)),
IF(LA!$H$11=3,(VLOOKUP($A122,'LA33'!$B$1:$BZ$201,'LA33'!V$1,0)),
0))),".")</f>
        <v>x</v>
      </c>
      <c r="X122" s="106" t="str">
        <f>IFERROR(
IF(LA!$H$11=1,(VLOOKUP($A122,'LA31'!$B$1:$BZ$201,'LA31'!W$1,0)),
IF(LA!$H$11=2,(VLOOKUP($A122,'LA32'!$B$1:$BZ$201,'LA32'!W$1,0)),
IF(LA!$H$11=3,(VLOOKUP($A122,'LA33'!$B$1:$BZ$201,'LA33'!W$1,0)),
0))),".")</f>
        <v>x</v>
      </c>
      <c r="Y122" s="106" t="str">
        <f>IFERROR(
IF(LA!$H$11=1,(VLOOKUP($A122,'LA31'!$B$1:$BZ$201,'LA31'!X$1,0)),
IF(LA!$H$11=2,(VLOOKUP($A122,'LA32'!$B$1:$BZ$201,'LA32'!X$1,0)),
IF(LA!$H$11=3,(VLOOKUP($A122,'LA33'!$B$1:$BZ$201,'LA33'!X$1,0)),
0))),".")</f>
        <v>x</v>
      </c>
      <c r="Z122" s="106">
        <f>IFERROR(
IF(LA!$H$11=1,(VLOOKUP($A122,'LA31'!$B$1:$BZ$201,'LA31'!Y$1,0)),
IF(LA!$H$11=2,(VLOOKUP($A122,'LA32'!$B$1:$BZ$201,'LA32'!Y$1,0)),
IF(LA!$H$11=3,(VLOOKUP($A122,'LA33'!$B$1:$BZ$201,'LA33'!Y$1,0)),
0))),".")</f>
        <v>0</v>
      </c>
      <c r="AA122" s="106" t="str">
        <f>IFERROR(
IF(LA!$H$11=1,(VLOOKUP($A122,'LA31'!$B$1:$BZ$201,'LA31'!Z$1,0)),
IF(LA!$H$11=2,(VLOOKUP($A122,'LA32'!$B$1:$BZ$201,'LA32'!Z$1,0)),
IF(LA!$H$11=3,(VLOOKUP($A122,'LA33'!$B$1:$BZ$201,'LA33'!Z$1,0)),
0))),".")</f>
        <v>x</v>
      </c>
      <c r="AB122" s="106">
        <f>IFERROR(
IF(LA!$H$11=1,(VLOOKUP($A122,'LA31'!$B$1:$BZ$201,'LA31'!AA$1,0)),
IF(LA!$H$11=2,(VLOOKUP($A122,'LA32'!$B$1:$BZ$201,'LA32'!AA$1,0)),
IF(LA!$H$11=3,(VLOOKUP($A122,'LA33'!$B$1:$BZ$201,'LA33'!AA$1,0)),
0))),".")</f>
        <v>0</v>
      </c>
      <c r="AC122" s="106">
        <f>IFERROR(
IF(LA!$H$11=1,(VLOOKUP($A122,'LA31'!$B$1:$BZ$201,'LA31'!AB$1,0)),
IF(LA!$H$11=2,(VLOOKUP($A122,'LA32'!$B$1:$BZ$201,'LA32'!AB$1,0)),
IF(LA!$H$11=3,(VLOOKUP($A122,'LA33'!$B$1:$BZ$201,'LA33'!AB$1,0)),
0))),".")</f>
        <v>0</v>
      </c>
      <c r="AD122" s="106">
        <f>IFERROR(
IF(LA!$H$11=1,(VLOOKUP($A122,'LA31'!$B$1:$BZ$201,'LA31'!AC$1,0)),
IF(LA!$H$11=2,(VLOOKUP($A122,'LA32'!$B$1:$BZ$201,'LA32'!AC$1,0)),
IF(LA!$H$11=3,(VLOOKUP($A122,'LA33'!$B$1:$BZ$201,'LA33'!AC$1,0)),
0))),".")</f>
        <v>0</v>
      </c>
      <c r="AE122" s="106">
        <f>IFERROR(
IF(LA!$H$11=1,(VLOOKUP($A122,'LA31'!$B$1:$BZ$201,'LA31'!AD$1,0)),
IF(LA!$H$11=2,(VLOOKUP($A122,'LA32'!$B$1:$BZ$201,'LA32'!AD$1,0)),
IF(LA!$H$11=3,(VLOOKUP($A122,'LA33'!$B$1:$BZ$201,'LA33'!AD$1,0)),
0))),".")</f>
        <v>0</v>
      </c>
      <c r="AF122" s="106">
        <f>IFERROR(
IF(LA!$H$11=1,(VLOOKUP($A122,'LA31'!$B$1:$BZ$201,'LA31'!AE$1,0)),
IF(LA!$H$11=2,(VLOOKUP($A122,'LA32'!$B$1:$BZ$201,'LA32'!AE$1,0)),
IF(LA!$H$11=3,(VLOOKUP($A122,'LA33'!$B$1:$BZ$201,'LA33'!AE$1,0)),
0))),".")</f>
        <v>0.09</v>
      </c>
      <c r="AG122" s="106">
        <f>IFERROR(
IF(LA!$H$11=1,(VLOOKUP($A122,'LA31'!$B$1:$BZ$201,'LA31'!AF$1,0)),
IF(LA!$H$11=2,(VLOOKUP($A122,'LA32'!$B$1:$BZ$201,'LA32'!AF$1,0)),
IF(LA!$H$11=3,(VLOOKUP($A122,'LA33'!$B$1:$BZ$201,'LA33'!AF$1,0)),
0))),".")</f>
        <v>0.08</v>
      </c>
      <c r="AH122" s="106">
        <f>IFERROR(
IF(LA!$H$11=1,(VLOOKUP($A122,'LA31'!$B$1:$BZ$201,'LA31'!AG$1,0)),
IF(LA!$H$11=2,(VLOOKUP($A122,'LA32'!$B$1:$BZ$201,'LA32'!AG$1,0)),
IF(LA!$H$11=3,(VLOOKUP($A122,'LA33'!$B$1:$BZ$201,'LA33'!AG$1,0)),
0))),".")</f>
        <v>0.47</v>
      </c>
      <c r="AI122" s="106">
        <f>IFERROR(
IF(LA!$H$11=1,(VLOOKUP($A122,'LA31'!$B$1:$BZ$201,'LA31'!AH$1,0)),
IF(LA!$H$11=2,(VLOOKUP($A122,'LA32'!$B$1:$BZ$201,'LA32'!AH$1,0)),
IF(LA!$H$11=3,(VLOOKUP($A122,'LA33'!$B$1:$BZ$201,'LA33'!AH$1,0)),
0))),".")</f>
        <v>0.49</v>
      </c>
      <c r="AJ122" s="106">
        <f>IFERROR(
IF(LA!$H$11=1,(VLOOKUP($A122,'LA31'!$B$1:$BZ$201,'LA31'!AI$1,0)),
IF(LA!$H$11=2,(VLOOKUP($A122,'LA32'!$B$1:$BZ$201,'LA32'!AI$1,0)),
IF(LA!$H$11=3,(VLOOKUP($A122,'LA33'!$B$1:$BZ$201,'LA33'!AI$1,0)),
0))),".")</f>
        <v>0.49</v>
      </c>
      <c r="AK122" s="106" t="str">
        <f>IFERROR(
IF(LA!$H$11=1,(VLOOKUP($A122,'LA31'!$B$1:$BZ$201,'LA31'!AJ$1,0)),
IF(LA!$H$11=2,(VLOOKUP($A122,'LA32'!$B$1:$BZ$201,'LA32'!AJ$1,0)),
IF(LA!$H$11=3,(VLOOKUP($A122,'LA33'!$B$1:$BZ$201,'LA33'!AJ$1,0)),
0))),".")</f>
        <v>x</v>
      </c>
      <c r="AL122" s="106">
        <f>IFERROR(
IF(LA!$H$11=1,(VLOOKUP($A122,'LA31'!$B$1:$BZ$201,'LA31'!AK$1,0)),
IF(LA!$H$11=2,(VLOOKUP($A122,'LA32'!$B$1:$BZ$201,'LA32'!AK$1,0)),
IF(LA!$H$11=3,(VLOOKUP($A122,'LA33'!$B$1:$BZ$201,'LA33'!AK$1,0)),
0))),".")</f>
        <v>0.1</v>
      </c>
      <c r="AM122" s="106">
        <f>IFERROR(
IF(LA!$H$11=1,(VLOOKUP($A122,'LA31'!$B$1:$BZ$201,'LA31'!AL$1,0)),
IF(LA!$H$11=2,(VLOOKUP($A122,'LA32'!$B$1:$BZ$201,'LA32'!AL$1,0)),
IF(LA!$H$11=3,(VLOOKUP($A122,'LA33'!$B$1:$BZ$201,'LA33'!AL$1,0)),
0))),".")</f>
        <v>0.1</v>
      </c>
      <c r="AN122" s="106">
        <f>IFERROR(
IF(LA!$H$11=1,(VLOOKUP($A122,'LA31'!$B$1:$BZ$201,'LA31'!AM$1,0)),
IF(LA!$H$11=2,(VLOOKUP($A122,'LA32'!$B$1:$BZ$201,'LA32'!AM$1,0)),
IF(LA!$H$11=3,(VLOOKUP($A122,'LA33'!$B$1:$BZ$201,'LA33'!AM$1,0)),
0))),".")</f>
        <v>0</v>
      </c>
      <c r="AO122" s="106">
        <f>IFERROR(
IF(LA!$H$11=1,(VLOOKUP($A122,'LA31'!$B$1:$BZ$201,'LA31'!AN$1,0)),
IF(LA!$H$11=2,(VLOOKUP($A122,'LA32'!$B$1:$BZ$201,'LA32'!AN$1,0)),
IF(LA!$H$11=3,(VLOOKUP($A122,'LA33'!$B$1:$BZ$201,'LA33'!AN$1,0)),
0))),".")</f>
        <v>0</v>
      </c>
      <c r="AP122" s="106">
        <f>IFERROR(
IF(LA!$H$11=1,(VLOOKUP($A122,'LA31'!$B$1:$BZ$201,'LA31'!AO$1,0)),
IF(LA!$H$11=2,(VLOOKUP($A122,'LA32'!$B$1:$BZ$201,'LA32'!AO$1,0)),
IF(LA!$H$11=3,(VLOOKUP($A122,'LA33'!$B$1:$BZ$201,'LA33'!AO$1,0)),
0))),".")</f>
        <v>0</v>
      </c>
      <c r="AQ122" s="106" t="str">
        <f>IFERROR(
IF(LA!$H$11=1,(VLOOKUP($A122,'LA31'!$B$1:$BZ$201,'LA31'!AP$1,0)),
IF(LA!$H$11=2,(VLOOKUP($A122,'LA32'!$B$1:$BZ$201,'LA32'!AP$1,0)),
IF(LA!$H$11=3,(VLOOKUP($A122,'LA33'!$B$1:$BZ$201,'LA33'!AP$1,0)),
0))),".")</f>
        <v>x</v>
      </c>
      <c r="AR122" s="106">
        <f>IFERROR(
IF(LA!$H$11=1,(VLOOKUP($A122,'LA31'!$B$1:$BZ$201,'LA31'!AQ$1,0)),
IF(LA!$H$11=2,(VLOOKUP($A122,'LA32'!$B$1:$BZ$201,'LA32'!AQ$1,0)),
IF(LA!$H$11=3,(VLOOKUP($A122,'LA33'!$B$1:$BZ$201,'LA33'!AQ$1,0)),
0))),".")</f>
        <v>0.08</v>
      </c>
      <c r="AS122" s="106">
        <f>IFERROR(
IF(LA!$H$11=1,(VLOOKUP($A122,'LA31'!$B$1:$BZ$201,'LA31'!AR$1,0)),
IF(LA!$H$11=2,(VLOOKUP($A122,'LA32'!$B$1:$BZ$201,'LA32'!AR$1,0)),
IF(LA!$H$11=3,(VLOOKUP($A122,'LA33'!$B$1:$BZ$201,'LA33'!AR$1,0)),
0))),".")</f>
        <v>0.08</v>
      </c>
      <c r="AT122" s="106">
        <f>IFERROR(
IF(LA!$H$11=1,(VLOOKUP($A122,'LA31'!$B$1:$BZ$201,'LA31'!AS$1,0)),
IF(LA!$H$11=2,(VLOOKUP($A122,'LA32'!$B$1:$BZ$201,'LA32'!AS$1,0)),
IF(LA!$H$11=3,(VLOOKUP($A122,'LA33'!$B$1:$BZ$201,'LA33'!AS$1,0)),
0))),".")</f>
        <v>0.35</v>
      </c>
      <c r="AU122" s="106">
        <f>IFERROR(
IF(LA!$H$11=1,(VLOOKUP($A122,'LA31'!$B$1:$BZ$201,'LA31'!AT$1,0)),
IF(LA!$H$11=2,(VLOOKUP($A122,'LA32'!$B$1:$BZ$201,'LA32'!AT$1,0)),
IF(LA!$H$11=3,(VLOOKUP($A122,'LA33'!$B$1:$BZ$201,'LA33'!AT$1,0)),
0))),".")</f>
        <v>0.37</v>
      </c>
      <c r="AV122" s="106">
        <f>IFERROR(
IF(LA!$H$11=1,(VLOOKUP($A122,'LA31'!$B$1:$BZ$201,'LA31'!AU$1,0)),
IF(LA!$H$11=2,(VLOOKUP($A122,'LA32'!$B$1:$BZ$201,'LA32'!AU$1,0)),
IF(LA!$H$11=3,(VLOOKUP($A122,'LA33'!$B$1:$BZ$201,'LA33'!AU$1,0)),
0))),".")</f>
        <v>0.37</v>
      </c>
      <c r="AW122" s="106">
        <f>IFERROR(
IF(LA!$H$11=1,(VLOOKUP($A122,'LA31'!$B$1:$BZ$201,'LA31'!AV$1,0)),
IF(LA!$H$11=2,(VLOOKUP($A122,'LA32'!$B$1:$BZ$201,'LA32'!AV$1,0)),
IF(LA!$H$11=3,(VLOOKUP($A122,'LA33'!$B$1:$BZ$201,'LA33'!AV$1,0)),
0))),".")</f>
        <v>0</v>
      </c>
      <c r="AX122" s="106" t="str">
        <f>IFERROR(
IF(LA!$H$11=1,(VLOOKUP($A122,'LA31'!$B$1:$BZ$201,'LA31'!AW$1,0)),
IF(LA!$H$11=2,(VLOOKUP($A122,'LA32'!$B$1:$BZ$201,'LA32'!AW$1,0)),
IF(LA!$H$11=3,(VLOOKUP($A122,'LA33'!$B$1:$BZ$201,'LA33'!AW$1,0)),
0))),".")</f>
        <v>x</v>
      </c>
      <c r="AY122" s="106" t="str">
        <f>IFERROR(
IF(LA!$H$11=1,(VLOOKUP($A122,'LA31'!$B$1:$BZ$201,'LA31'!AX$1,0)),
IF(LA!$H$11=2,(VLOOKUP($A122,'LA32'!$B$1:$BZ$201,'LA32'!AX$1,0)),
IF(LA!$H$11=3,(VLOOKUP($A122,'LA33'!$B$1:$BZ$201,'LA33'!AX$1,0)),
0))),".")</f>
        <v>x</v>
      </c>
      <c r="AZ122" s="106">
        <f>IFERROR(
IF(LA!$H$11=1,(VLOOKUP($A122,'LA31'!$B$1:$BZ$201,'LA31'!AY$1,0)),
IF(LA!$H$11=2,(VLOOKUP($A122,'LA32'!$B$1:$BZ$201,'LA32'!AY$1,0)),
IF(LA!$H$11=3,(VLOOKUP($A122,'LA33'!$B$1:$BZ$201,'LA33'!AY$1,0)),
0))),".")</f>
        <v>0</v>
      </c>
      <c r="BA122" s="106">
        <f>IFERROR(
IF(LA!$H$11=1,(VLOOKUP($A122,'LA31'!$B$1:$BZ$201,'LA31'!AZ$1,0)),
IF(LA!$H$11=2,(VLOOKUP($A122,'LA32'!$B$1:$BZ$201,'LA32'!AZ$1,0)),
IF(LA!$H$11=3,(VLOOKUP($A122,'LA33'!$B$1:$BZ$201,'LA33'!AZ$1,0)),
0))),".")</f>
        <v>0</v>
      </c>
      <c r="BB122" s="106">
        <f>IFERROR(
IF(LA!$H$11=1,(VLOOKUP($A122,'LA31'!$B$1:$BZ$201,'LA31'!BA$1,0)),
IF(LA!$H$11=2,(VLOOKUP($A122,'LA32'!$B$1:$BZ$201,'LA32'!BA$1,0)),
IF(LA!$H$11=3,(VLOOKUP($A122,'LA33'!$B$1:$BZ$201,'LA33'!BA$1,0)),
0))),".")</f>
        <v>0</v>
      </c>
      <c r="BC122" s="106">
        <f>IFERROR(
IF(LA!$H$11=1,(VLOOKUP($A122,'LA31'!$B$1:$BZ$201,'LA31'!BB$1,0)),
IF(LA!$H$11=2,(VLOOKUP($A122,'LA32'!$B$1:$BZ$201,'LA32'!BB$1,0)),
IF(LA!$H$11=3,(VLOOKUP($A122,'LA33'!$B$1:$BZ$201,'LA33'!BB$1,0)),
0))),".")</f>
        <v>0</v>
      </c>
      <c r="BD122" s="106">
        <f>IFERROR(
IF(LA!$H$11=1,(VLOOKUP($A122,'LA31'!$B$1:$BZ$201,'LA31'!BC$1,0)),
IF(LA!$H$11=2,(VLOOKUP($A122,'LA32'!$B$1:$BZ$201,'LA32'!BC$1,0)),
IF(LA!$H$11=3,(VLOOKUP($A122,'LA33'!$B$1:$BZ$201,'LA33'!BC$1,0)),
0))),".")</f>
        <v>0.04</v>
      </c>
      <c r="BE122" s="106">
        <f>IFERROR(
IF(LA!$H$11=1,(VLOOKUP($A122,'LA31'!$B$1:$BZ$201,'LA31'!BD$1,0)),
IF(LA!$H$11=2,(VLOOKUP($A122,'LA32'!$B$1:$BZ$201,'LA32'!BD$1,0)),
IF(LA!$H$11=3,(VLOOKUP($A122,'LA33'!$B$1:$BZ$201,'LA33'!BD$1,0)),
0))),".")</f>
        <v>0.04</v>
      </c>
      <c r="BF122" s="106">
        <f>IFERROR(
IF(LA!$H$11=1,(VLOOKUP($A122,'LA31'!$B$1:$BZ$201,'LA31'!BE$1,0)),
IF(LA!$H$11=2,(VLOOKUP($A122,'LA32'!$B$1:$BZ$201,'LA32'!BE$1,0)),
IF(LA!$H$11=3,(VLOOKUP($A122,'LA33'!$B$1:$BZ$201,'LA33'!BE$1,0)),
0))),".")</f>
        <v>0</v>
      </c>
      <c r="BG122" s="106" t="str">
        <f>IFERROR(
IF(LA!$H$11=1,(VLOOKUP($A122,'LA31'!$B$1:$BZ$201,'LA31'!BF$1,0)),
IF(LA!$H$11=2,(VLOOKUP($A122,'LA32'!$B$1:$BZ$201,'LA32'!BF$1,0)),
IF(LA!$H$11=3,(VLOOKUP($A122,'LA33'!$B$1:$BZ$201,'LA33'!BF$1,0)),
0))),".")</f>
        <v>x</v>
      </c>
      <c r="BH122" s="106" t="str">
        <f>IFERROR(
IF(LA!$H$11=1,(VLOOKUP($A122,'LA31'!$B$1:$BZ$201,'LA31'!BG$1,0)),
IF(LA!$H$11=2,(VLOOKUP($A122,'LA32'!$B$1:$BZ$201,'LA32'!BG$1,0)),
IF(LA!$H$11=3,(VLOOKUP($A122,'LA33'!$B$1:$BZ$201,'LA33'!BG$1,0)),
0))),".")</f>
        <v>x</v>
      </c>
      <c r="BI122" s="106">
        <f>IFERROR(
IF(LA!$H$11=1,(VLOOKUP($A122,'LA31'!$B$1:$BZ$201,'LA31'!BH$1,0)),
IF(LA!$H$11=2,(VLOOKUP($A122,'LA32'!$B$1:$BZ$201,'LA32'!BH$1,0)),
IF(LA!$H$11=3,(VLOOKUP($A122,'LA33'!$B$1:$BZ$201,'LA33'!BH$1,0)),
0))),".")</f>
        <v>0</v>
      </c>
      <c r="BJ122" s="106" t="str">
        <f>IFERROR(
IF(LA!$H$11=1,(VLOOKUP($A122,'LA31'!$B$1:$BZ$201,'LA31'!BI$1,0)),
IF(LA!$H$11=2,(VLOOKUP($A122,'LA32'!$B$1:$BZ$201,'LA32'!BI$1,0)),
IF(LA!$H$11=3,(VLOOKUP($A122,'LA33'!$B$1:$BZ$201,'LA33'!BI$1,0)),
0))),".")</f>
        <v>x</v>
      </c>
      <c r="BK122" s="106" t="str">
        <f>IFERROR(
IF(LA!$H$11=1,(VLOOKUP($A122,'LA31'!$B$1:$BZ$201,'LA31'!BJ$1,0)),
IF(LA!$H$11=2,(VLOOKUP($A122,'LA32'!$B$1:$BZ$201,'LA32'!BJ$1,0)),
IF(LA!$H$11=3,(VLOOKUP($A122,'LA33'!$B$1:$BZ$201,'LA33'!BJ$1,0)),
0))),".")</f>
        <v>x</v>
      </c>
      <c r="BL122" s="106">
        <f>IFERROR(
IF(LA!$H$11=1,(VLOOKUP($A122,'LA31'!$B$1:$BZ$201,'LA31'!BK$1,0)),
IF(LA!$H$11=2,(VLOOKUP($A122,'LA32'!$B$1:$BZ$201,'LA32'!BK$1,0)),
IF(LA!$H$11=3,(VLOOKUP($A122,'LA33'!$B$1:$BZ$201,'LA33'!BK$1,0)),
0))),".")</f>
        <v>0</v>
      </c>
      <c r="BM122" s="106">
        <f>IFERROR(
IF(LA!$H$11=1,(VLOOKUP($A122,'LA31'!$B$1:$BZ$201,'LA31'!BL$1,0)),
IF(LA!$H$11=2,(VLOOKUP($A122,'LA32'!$B$1:$BZ$201,'LA32'!BL$1,0)),
IF(LA!$H$11=3,(VLOOKUP($A122,'LA33'!$B$1:$BZ$201,'LA33'!BL$1,0)),
0))),".")</f>
        <v>0</v>
      </c>
      <c r="BN122" s="106">
        <f>IFERROR(
IF(LA!$H$11=1,(VLOOKUP($A122,'LA31'!$B$1:$BZ$201,'LA31'!BM$1,0)),
IF(LA!$H$11=2,(VLOOKUP($A122,'LA32'!$B$1:$BZ$201,'LA32'!BM$1,0)),
IF(LA!$H$11=3,(VLOOKUP($A122,'LA33'!$B$1:$BZ$201,'LA33'!BM$1,0)),
0))),".")</f>
        <v>0</v>
      </c>
      <c r="BO122" s="106">
        <f>IFERROR(
IF(LA!$H$11=1,(VLOOKUP($A122,'LA31'!$B$1:$BZ$201,'LA31'!BN$1,0)),
IF(LA!$H$11=2,(VLOOKUP($A122,'LA32'!$B$1:$BZ$201,'LA32'!BN$1,0)),
IF(LA!$H$11=3,(VLOOKUP($A122,'LA33'!$B$1:$BZ$201,'LA33'!BN$1,0)),
0))),".")</f>
        <v>0</v>
      </c>
      <c r="BP122" s="106" t="str">
        <f>IFERROR(
IF(LA!$H$11=1,(VLOOKUP($A122,'LA31'!$B$1:$BZ$201,'LA31'!BO$1,0)),
IF(LA!$H$11=2,(VLOOKUP($A122,'LA32'!$B$1:$BZ$201,'LA32'!BO$1,0)),
IF(LA!$H$11=3,(VLOOKUP($A122,'LA33'!$B$1:$BZ$201,'LA33'!BO$1,0)),
0))),".")</f>
        <v>x</v>
      </c>
      <c r="BQ122" s="106" t="str">
        <f>IFERROR(
IF(LA!$H$11=1,(VLOOKUP($A122,'LA31'!$B$1:$BZ$201,'LA31'!BP$1,0)),
IF(LA!$H$11=2,(VLOOKUP($A122,'LA32'!$B$1:$BZ$201,'LA32'!BP$1,0)),
IF(LA!$H$11=3,(VLOOKUP($A122,'LA33'!$B$1:$BZ$201,'LA33'!BP$1,0)),
0))),".")</f>
        <v>x</v>
      </c>
      <c r="BR122" s="106" t="str">
        <f>IFERROR(
IF(LA!$H$11=1,(VLOOKUP($A122,'LA31'!$B$1:$BZ$201,'LA31'!BQ$1,0)),
IF(LA!$H$11=2,(VLOOKUP($A122,'LA32'!$B$1:$BZ$201,'LA32'!BQ$1,0)),
IF(LA!$H$11=3,(VLOOKUP($A122,'LA33'!$B$1:$BZ$201,'LA33'!BQ$1,0)),
0))),".")</f>
        <v>x</v>
      </c>
      <c r="BS122" s="106">
        <f>IFERROR(
IF(LA!$H$11=1,(VLOOKUP($A122,'LA31'!$B$1:$BZ$201,'LA31'!BR$1,0)),
IF(LA!$H$11=2,(VLOOKUP($A122,'LA32'!$B$1:$BZ$201,'LA32'!BR$1,0)),
IF(LA!$H$11=3,(VLOOKUP($A122,'LA33'!$B$1:$BZ$201,'LA33'!BR$1,0)),
0))),".")</f>
        <v>0.13</v>
      </c>
      <c r="BT122" s="106">
        <f>IFERROR(
IF(LA!$H$11=1,(VLOOKUP($A122,'LA31'!$B$1:$BZ$201,'LA31'!BS$1,0)),
IF(LA!$H$11=2,(VLOOKUP($A122,'LA32'!$B$1:$BZ$201,'LA32'!BS$1,0)),
IF(LA!$H$11=3,(VLOOKUP($A122,'LA33'!$B$1:$BZ$201,'LA33'!BS$1,0)),
0))),".")</f>
        <v>0.12</v>
      </c>
      <c r="BU122" s="106">
        <f>IFERROR(
IF(LA!$H$11=1,(VLOOKUP($A122,'LA31'!$B$1:$BZ$201,'LA31'!BT$1,0)),
IF(LA!$H$11=2,(VLOOKUP($A122,'LA32'!$B$1:$BZ$201,'LA32'!BT$1,0)),
IF(LA!$H$11=3,(VLOOKUP($A122,'LA33'!$B$1:$BZ$201,'LA33'!BT$1,0)),
0))),".")</f>
        <v>0</v>
      </c>
      <c r="BV122" s="106">
        <f>IFERROR(
IF(LA!$H$11=1,(VLOOKUP($A122,'LA31'!$B$1:$BZ$201,'LA31'!BU$1,0)),
IF(LA!$H$11=2,(VLOOKUP($A122,'LA32'!$B$1:$BZ$201,'LA32'!BU$1,0)),
IF(LA!$H$11=3,(VLOOKUP($A122,'LA33'!$B$1:$BZ$201,'LA33'!BU$1,0)),
0))),".")</f>
        <v>0</v>
      </c>
      <c r="BW122" s="106">
        <f>IFERROR(
IF(LA!$H$11=1,(VLOOKUP($A122,'LA31'!$B$1:$BZ$201,'LA31'!BV$1,0)),
IF(LA!$H$11=2,(VLOOKUP($A122,'LA32'!$B$1:$BZ$201,'LA32'!BV$1,0)),
IF(LA!$H$11=3,(VLOOKUP($A122,'LA33'!$B$1:$BZ$201,'LA33'!BV$1,0)),
0))),".")</f>
        <v>0</v>
      </c>
      <c r="BX122" s="106" t="str">
        <f>IFERROR(
IF(LA!$H$11=1,(VLOOKUP($A122,'LA31'!$B$1:$BZ$201,'LA31'!BW$1,0)),
IF(LA!$H$11=2,(VLOOKUP($A122,'LA32'!$B$1:$BZ$201,'LA32'!BW$1,0)),
IF(LA!$H$11=3,(VLOOKUP($A122,'LA33'!$B$1:$BZ$201,'LA33'!BW$1,0)),
0))),".")</f>
        <v>x</v>
      </c>
      <c r="BY122" s="106">
        <f>IFERROR(
IF(LA!$H$11=1,(VLOOKUP($A122,'LA31'!$B$1:$BZ$201,'LA31'!BX$1,0)),
IF(LA!$H$11=2,(VLOOKUP($A122,'LA32'!$B$1:$BZ$201,'LA32'!BX$1,0)),
IF(LA!$H$11=3,(VLOOKUP($A122,'LA33'!$B$1:$BZ$201,'LA33'!BX$1,0)),
0))),".")</f>
        <v>0.13</v>
      </c>
      <c r="BZ122" s="106">
        <f>IFERROR(
IF(LA!$H$11=1,(VLOOKUP($A122,'LA31'!$B$1:$BZ$201,'LA31'!BY$1,0)),
IF(LA!$H$11=2,(VLOOKUP($A122,'LA32'!$B$1:$BZ$201,'LA32'!BY$1,0)),
IF(LA!$H$11=3,(VLOOKUP($A122,'LA33'!$B$1:$BZ$201,'LA33'!BY$1,0)),
0))),".")</f>
        <v>0.15</v>
      </c>
    </row>
    <row r="123" spans="1:78" x14ac:dyDescent="0.2">
      <c r="A123" s="55">
        <v>372</v>
      </c>
      <c r="B123" s="55" t="s">
        <v>305</v>
      </c>
      <c r="C123" s="88" t="s">
        <v>193</v>
      </c>
      <c r="D123" s="59">
        <f>IFERROR(
IF(LA!$H$11=1,(VLOOKUP($A123,'LA31'!$B$1:$BZ$201,'LA31'!C$1,0)),
IF(LA!$H$11=2,(VLOOKUP($A123,'LA32'!$B$1:$BZ$201,'LA32'!C$1,0)),
IF(LA!$H$11=3,(VLOOKUP($A123,'LA33'!$B$1:$BZ$201,'LA33'!C$1,0)),
0))),".")</f>
        <v>60</v>
      </c>
      <c r="E123" s="59">
        <f>IFERROR(
IF(LA!$H$11=1,(VLOOKUP($A123,'LA31'!$B$1:$BZ$201,'LA31'!D$1,0)),
IF(LA!$H$11=2,(VLOOKUP($A123,'LA32'!$B$1:$BZ$201,'LA32'!D$1,0)),
IF(LA!$H$11=3,(VLOOKUP($A123,'LA33'!$B$1:$BZ$201,'LA33'!D$1,0)),
0))),".")</f>
        <v>770</v>
      </c>
      <c r="F123" s="59">
        <f>IFERROR(
IF(LA!$H$11=1,(VLOOKUP($A123,'LA31'!$B$1:$BZ$201,'LA31'!E$1,0)),
IF(LA!$H$11=2,(VLOOKUP($A123,'LA32'!$B$1:$BZ$201,'LA32'!E$1,0)),
IF(LA!$H$11=3,(VLOOKUP($A123,'LA33'!$B$1:$BZ$201,'LA33'!E$1,0)),
0))),".")</f>
        <v>830</v>
      </c>
      <c r="G123" s="106">
        <f>IFERROR(
IF(LA!$H$11=1,(VLOOKUP($A123,'LA31'!$B$1:$BZ$201,'LA31'!F$1,0)),
IF(LA!$H$11=2,(VLOOKUP($A123,'LA32'!$B$1:$BZ$201,'LA32'!F$1,0)),
IF(LA!$H$11=3,(VLOOKUP($A123,'LA33'!$B$1:$BZ$201,'LA33'!F$1,0)),
0))),".")</f>
        <v>0.84</v>
      </c>
      <c r="H123" s="106">
        <f>IFERROR(
IF(LA!$H$11=1,(VLOOKUP($A123,'LA31'!$B$1:$BZ$201,'LA31'!G$1,0)),
IF(LA!$H$11=2,(VLOOKUP($A123,'LA32'!$B$1:$BZ$201,'LA32'!G$1,0)),
IF(LA!$H$11=3,(VLOOKUP($A123,'LA33'!$B$1:$BZ$201,'LA33'!G$1,0)),
0))),".")</f>
        <v>0.85</v>
      </c>
      <c r="I123" s="106">
        <f>IFERROR(
IF(LA!$H$11=1,(VLOOKUP($A123,'LA31'!$B$1:$BZ$201,'LA31'!H$1,0)),
IF(LA!$H$11=2,(VLOOKUP($A123,'LA32'!$B$1:$BZ$201,'LA32'!H$1,0)),
IF(LA!$H$11=3,(VLOOKUP($A123,'LA33'!$B$1:$BZ$201,'LA33'!H$1,0)),
0))),".")</f>
        <v>0.85</v>
      </c>
      <c r="J123" s="106">
        <f>IFERROR(
IF(LA!$H$11=1,(VLOOKUP($A123,'LA31'!$B$1:$BZ$201,'LA31'!I$1,0)),
IF(LA!$H$11=2,(VLOOKUP($A123,'LA32'!$B$1:$BZ$201,'LA32'!I$1,0)),
IF(LA!$H$11=3,(VLOOKUP($A123,'LA33'!$B$1:$BZ$201,'LA33'!I$1,0)),
0))),".")</f>
        <v>0.71</v>
      </c>
      <c r="K123" s="106">
        <f>IFERROR(
IF(LA!$H$11=1,(VLOOKUP($A123,'LA31'!$B$1:$BZ$201,'LA31'!J$1,0)),
IF(LA!$H$11=2,(VLOOKUP($A123,'LA32'!$B$1:$BZ$201,'LA32'!J$1,0)),
IF(LA!$H$11=3,(VLOOKUP($A123,'LA33'!$B$1:$BZ$201,'LA33'!J$1,0)),
0))),".")</f>
        <v>0.74</v>
      </c>
      <c r="L123" s="106">
        <f>IFERROR(
IF(LA!$H$11=1,(VLOOKUP($A123,'LA31'!$B$1:$BZ$201,'LA31'!K$1,0)),
IF(LA!$H$11=2,(VLOOKUP($A123,'LA32'!$B$1:$BZ$201,'LA32'!K$1,0)),
IF(LA!$H$11=3,(VLOOKUP($A123,'LA33'!$B$1:$BZ$201,'LA33'!K$1,0)),
0))),".")</f>
        <v>0.74</v>
      </c>
      <c r="M123" s="106" t="str">
        <f>IFERROR(
IF(LA!$H$11=1,(VLOOKUP($A123,'LA31'!$B$1:$BZ$201,'LA31'!L$1,0)),
IF(LA!$H$11=2,(VLOOKUP($A123,'LA32'!$B$1:$BZ$201,'LA32'!L$1,0)),
IF(LA!$H$11=3,(VLOOKUP($A123,'LA33'!$B$1:$BZ$201,'LA33'!L$1,0)),
0))),".")</f>
        <v>x</v>
      </c>
      <c r="N123" s="106">
        <f>IFERROR(
IF(LA!$H$11=1,(VLOOKUP($A123,'LA31'!$B$1:$BZ$201,'LA31'!M$1,0)),
IF(LA!$H$11=2,(VLOOKUP($A123,'LA32'!$B$1:$BZ$201,'LA32'!M$1,0)),
IF(LA!$H$11=3,(VLOOKUP($A123,'LA33'!$B$1:$BZ$201,'LA33'!M$1,0)),
0))),".")</f>
        <v>0.06</v>
      </c>
      <c r="O123" s="106">
        <f>IFERROR(
IF(LA!$H$11=1,(VLOOKUP($A123,'LA31'!$B$1:$BZ$201,'LA31'!N$1,0)),
IF(LA!$H$11=2,(VLOOKUP($A123,'LA32'!$B$1:$BZ$201,'LA32'!N$1,0)),
IF(LA!$H$11=3,(VLOOKUP($A123,'LA33'!$B$1:$BZ$201,'LA33'!N$1,0)),
0))),".")</f>
        <v>0.06</v>
      </c>
      <c r="P123" s="106">
        <f>IFERROR(
IF(LA!$H$11=1,(VLOOKUP($A123,'LA31'!$B$1:$BZ$201,'LA31'!O$1,0)),
IF(LA!$H$11=2,(VLOOKUP($A123,'LA32'!$B$1:$BZ$201,'LA32'!O$1,0)),
IF(LA!$H$11=3,(VLOOKUP($A123,'LA33'!$B$1:$BZ$201,'LA33'!O$1,0)),
0))),".")</f>
        <v>0</v>
      </c>
      <c r="Q123" s="106">
        <f>IFERROR(
IF(LA!$H$11=1,(VLOOKUP($A123,'LA31'!$B$1:$BZ$201,'LA31'!P$1,0)),
IF(LA!$H$11=2,(VLOOKUP($A123,'LA32'!$B$1:$BZ$201,'LA32'!P$1,0)),
IF(LA!$H$11=3,(VLOOKUP($A123,'LA33'!$B$1:$BZ$201,'LA33'!P$1,0)),
0))),".")</f>
        <v>0</v>
      </c>
      <c r="R123" s="106">
        <f>IFERROR(
IF(LA!$H$11=1,(VLOOKUP($A123,'LA31'!$B$1:$BZ$201,'LA31'!Q$1,0)),
IF(LA!$H$11=2,(VLOOKUP($A123,'LA32'!$B$1:$BZ$201,'LA32'!Q$1,0)),
IF(LA!$H$11=3,(VLOOKUP($A123,'LA33'!$B$1:$BZ$201,'LA33'!Q$1,0)),
0))),".")</f>
        <v>0</v>
      </c>
      <c r="S123" s="106" t="str">
        <f>IFERROR(
IF(LA!$H$11=1,(VLOOKUP($A123,'LA31'!$B$1:$BZ$201,'LA31'!R$1,0)),
IF(LA!$H$11=2,(VLOOKUP($A123,'LA32'!$B$1:$BZ$201,'LA32'!R$1,0)),
IF(LA!$H$11=3,(VLOOKUP($A123,'LA33'!$B$1:$BZ$201,'LA33'!R$1,0)),
0))),".")</f>
        <v>x</v>
      </c>
      <c r="T123" s="106">
        <f>IFERROR(
IF(LA!$H$11=1,(VLOOKUP($A123,'LA31'!$B$1:$BZ$201,'LA31'!S$1,0)),
IF(LA!$H$11=2,(VLOOKUP($A123,'LA32'!$B$1:$BZ$201,'LA32'!S$1,0)),
IF(LA!$H$11=3,(VLOOKUP($A123,'LA33'!$B$1:$BZ$201,'LA33'!S$1,0)),
0))),".")</f>
        <v>0.03</v>
      </c>
      <c r="U123" s="106">
        <f>IFERROR(
IF(LA!$H$11=1,(VLOOKUP($A123,'LA31'!$B$1:$BZ$201,'LA31'!T$1,0)),
IF(LA!$H$11=2,(VLOOKUP($A123,'LA32'!$B$1:$BZ$201,'LA32'!T$1,0)),
IF(LA!$H$11=3,(VLOOKUP($A123,'LA33'!$B$1:$BZ$201,'LA33'!T$1,0)),
0))),".")</f>
        <v>0.03</v>
      </c>
      <c r="V123" s="106" t="str">
        <f>IFERROR(
IF(LA!$H$11=1,(VLOOKUP($A123,'LA31'!$B$1:$BZ$201,'LA31'!U$1,0)),
IF(LA!$H$11=2,(VLOOKUP($A123,'LA32'!$B$1:$BZ$201,'LA32'!U$1,0)),
IF(LA!$H$11=3,(VLOOKUP($A123,'LA33'!$B$1:$BZ$201,'LA33'!U$1,0)),
0))),".")</f>
        <v>x</v>
      </c>
      <c r="W123" s="106">
        <f>IFERROR(
IF(LA!$H$11=1,(VLOOKUP($A123,'LA31'!$B$1:$BZ$201,'LA31'!V$1,0)),
IF(LA!$H$11=2,(VLOOKUP($A123,'LA32'!$B$1:$BZ$201,'LA32'!V$1,0)),
IF(LA!$H$11=3,(VLOOKUP($A123,'LA33'!$B$1:$BZ$201,'LA33'!V$1,0)),
0))),".")</f>
        <v>0.04</v>
      </c>
      <c r="X123" s="106">
        <f>IFERROR(
IF(LA!$H$11=1,(VLOOKUP($A123,'LA31'!$B$1:$BZ$201,'LA31'!W$1,0)),
IF(LA!$H$11=2,(VLOOKUP($A123,'LA32'!$B$1:$BZ$201,'LA32'!W$1,0)),
IF(LA!$H$11=3,(VLOOKUP($A123,'LA33'!$B$1:$BZ$201,'LA33'!W$1,0)),
0))),".")</f>
        <v>0.04</v>
      </c>
      <c r="Y123" s="106">
        <f>IFERROR(
IF(LA!$H$11=1,(VLOOKUP($A123,'LA31'!$B$1:$BZ$201,'LA31'!X$1,0)),
IF(LA!$H$11=2,(VLOOKUP($A123,'LA32'!$B$1:$BZ$201,'LA32'!X$1,0)),
IF(LA!$H$11=3,(VLOOKUP($A123,'LA33'!$B$1:$BZ$201,'LA33'!X$1,0)),
0))),".")</f>
        <v>0</v>
      </c>
      <c r="Z123" s="106" t="str">
        <f>IFERROR(
IF(LA!$H$11=1,(VLOOKUP($A123,'LA31'!$B$1:$BZ$201,'LA31'!Y$1,0)),
IF(LA!$H$11=2,(VLOOKUP($A123,'LA32'!$B$1:$BZ$201,'LA32'!Y$1,0)),
IF(LA!$H$11=3,(VLOOKUP($A123,'LA33'!$B$1:$BZ$201,'LA33'!Y$1,0)),
0))),".")</f>
        <v>x</v>
      </c>
      <c r="AA123" s="106" t="str">
        <f>IFERROR(
IF(LA!$H$11=1,(VLOOKUP($A123,'LA31'!$B$1:$BZ$201,'LA31'!Z$1,0)),
IF(LA!$H$11=2,(VLOOKUP($A123,'LA32'!$B$1:$BZ$201,'LA32'!Z$1,0)),
IF(LA!$H$11=3,(VLOOKUP($A123,'LA33'!$B$1:$BZ$201,'LA33'!Z$1,0)),
0))),".")</f>
        <v>x</v>
      </c>
      <c r="AB123" s="106">
        <f>IFERROR(
IF(LA!$H$11=1,(VLOOKUP($A123,'LA31'!$B$1:$BZ$201,'LA31'!AA$1,0)),
IF(LA!$H$11=2,(VLOOKUP($A123,'LA32'!$B$1:$BZ$201,'LA32'!AA$1,0)),
IF(LA!$H$11=3,(VLOOKUP($A123,'LA33'!$B$1:$BZ$201,'LA33'!AA$1,0)),
0))),".")</f>
        <v>0</v>
      </c>
      <c r="AC123" s="106">
        <f>IFERROR(
IF(LA!$H$11=1,(VLOOKUP($A123,'LA31'!$B$1:$BZ$201,'LA31'!AB$1,0)),
IF(LA!$H$11=2,(VLOOKUP($A123,'LA32'!$B$1:$BZ$201,'LA32'!AB$1,0)),
IF(LA!$H$11=3,(VLOOKUP($A123,'LA33'!$B$1:$BZ$201,'LA33'!AB$1,0)),
0))),".")</f>
        <v>0</v>
      </c>
      <c r="AD123" s="106">
        <f>IFERROR(
IF(LA!$H$11=1,(VLOOKUP($A123,'LA31'!$B$1:$BZ$201,'LA31'!AC$1,0)),
IF(LA!$H$11=2,(VLOOKUP($A123,'LA32'!$B$1:$BZ$201,'LA32'!AC$1,0)),
IF(LA!$H$11=3,(VLOOKUP($A123,'LA33'!$B$1:$BZ$201,'LA33'!AC$1,0)),
0))),".")</f>
        <v>0</v>
      </c>
      <c r="AE123" s="106" t="str">
        <f>IFERROR(
IF(LA!$H$11=1,(VLOOKUP($A123,'LA31'!$B$1:$BZ$201,'LA31'!AD$1,0)),
IF(LA!$H$11=2,(VLOOKUP($A123,'LA32'!$B$1:$BZ$201,'LA32'!AD$1,0)),
IF(LA!$H$11=3,(VLOOKUP($A123,'LA33'!$B$1:$BZ$201,'LA33'!AD$1,0)),
0))),".")</f>
        <v>x</v>
      </c>
      <c r="AF123" s="106">
        <f>IFERROR(
IF(LA!$H$11=1,(VLOOKUP($A123,'LA31'!$B$1:$BZ$201,'LA31'!AE$1,0)),
IF(LA!$H$11=2,(VLOOKUP($A123,'LA32'!$B$1:$BZ$201,'LA32'!AE$1,0)),
IF(LA!$H$11=3,(VLOOKUP($A123,'LA33'!$B$1:$BZ$201,'LA33'!AE$1,0)),
0))),".")</f>
        <v>0.06</v>
      </c>
      <c r="AG123" s="106">
        <f>IFERROR(
IF(LA!$H$11=1,(VLOOKUP($A123,'LA31'!$B$1:$BZ$201,'LA31'!AF$1,0)),
IF(LA!$H$11=2,(VLOOKUP($A123,'LA32'!$B$1:$BZ$201,'LA32'!AF$1,0)),
IF(LA!$H$11=3,(VLOOKUP($A123,'LA33'!$B$1:$BZ$201,'LA33'!AF$1,0)),
0))),".")</f>
        <v>0.06</v>
      </c>
      <c r="AH123" s="106">
        <f>IFERROR(
IF(LA!$H$11=1,(VLOOKUP($A123,'LA31'!$B$1:$BZ$201,'LA31'!AG$1,0)),
IF(LA!$H$11=2,(VLOOKUP($A123,'LA32'!$B$1:$BZ$201,'LA32'!AG$1,0)),
IF(LA!$H$11=3,(VLOOKUP($A123,'LA33'!$B$1:$BZ$201,'LA33'!AG$1,0)),
0))),".")</f>
        <v>0.56000000000000005</v>
      </c>
      <c r="AI123" s="106">
        <f>IFERROR(
IF(LA!$H$11=1,(VLOOKUP($A123,'LA31'!$B$1:$BZ$201,'LA31'!AH$1,0)),
IF(LA!$H$11=2,(VLOOKUP($A123,'LA32'!$B$1:$BZ$201,'LA32'!AH$1,0)),
IF(LA!$H$11=3,(VLOOKUP($A123,'LA33'!$B$1:$BZ$201,'LA33'!AH$1,0)),
0))),".")</f>
        <v>0.61</v>
      </c>
      <c r="AJ123" s="106">
        <f>IFERROR(
IF(LA!$H$11=1,(VLOOKUP($A123,'LA31'!$B$1:$BZ$201,'LA31'!AI$1,0)),
IF(LA!$H$11=2,(VLOOKUP($A123,'LA32'!$B$1:$BZ$201,'LA32'!AI$1,0)),
IF(LA!$H$11=3,(VLOOKUP($A123,'LA33'!$B$1:$BZ$201,'LA33'!AI$1,0)),
0))),".")</f>
        <v>0.61</v>
      </c>
      <c r="AK123" s="106" t="str">
        <f>IFERROR(
IF(LA!$H$11=1,(VLOOKUP($A123,'LA31'!$B$1:$BZ$201,'LA31'!AJ$1,0)),
IF(LA!$H$11=2,(VLOOKUP($A123,'LA32'!$B$1:$BZ$201,'LA32'!AJ$1,0)),
IF(LA!$H$11=3,(VLOOKUP($A123,'LA33'!$B$1:$BZ$201,'LA33'!AJ$1,0)),
0))),".")</f>
        <v>x</v>
      </c>
      <c r="AL123" s="106">
        <f>IFERROR(
IF(LA!$H$11=1,(VLOOKUP($A123,'LA31'!$B$1:$BZ$201,'LA31'!AK$1,0)),
IF(LA!$H$11=2,(VLOOKUP($A123,'LA32'!$B$1:$BZ$201,'LA32'!AK$1,0)),
IF(LA!$H$11=3,(VLOOKUP($A123,'LA33'!$B$1:$BZ$201,'LA33'!AK$1,0)),
0))),".")</f>
        <v>0.17</v>
      </c>
      <c r="AM123" s="106">
        <f>IFERROR(
IF(LA!$H$11=1,(VLOOKUP($A123,'LA31'!$B$1:$BZ$201,'LA31'!AL$1,0)),
IF(LA!$H$11=2,(VLOOKUP($A123,'LA32'!$B$1:$BZ$201,'LA32'!AL$1,0)),
IF(LA!$H$11=3,(VLOOKUP($A123,'LA33'!$B$1:$BZ$201,'LA33'!AL$1,0)),
0))),".")</f>
        <v>0.16</v>
      </c>
      <c r="AN123" s="106">
        <f>IFERROR(
IF(LA!$H$11=1,(VLOOKUP($A123,'LA31'!$B$1:$BZ$201,'LA31'!AM$1,0)),
IF(LA!$H$11=2,(VLOOKUP($A123,'LA32'!$B$1:$BZ$201,'LA32'!AM$1,0)),
IF(LA!$H$11=3,(VLOOKUP($A123,'LA33'!$B$1:$BZ$201,'LA33'!AM$1,0)),
0))),".")</f>
        <v>0</v>
      </c>
      <c r="AO123" s="106" t="str">
        <f>IFERROR(
IF(LA!$H$11=1,(VLOOKUP($A123,'LA31'!$B$1:$BZ$201,'LA31'!AN$1,0)),
IF(LA!$H$11=2,(VLOOKUP($A123,'LA32'!$B$1:$BZ$201,'LA32'!AN$1,0)),
IF(LA!$H$11=3,(VLOOKUP($A123,'LA33'!$B$1:$BZ$201,'LA33'!AN$1,0)),
0))),".")</f>
        <v>x</v>
      </c>
      <c r="AP123" s="106" t="str">
        <f>IFERROR(
IF(LA!$H$11=1,(VLOOKUP($A123,'LA31'!$B$1:$BZ$201,'LA31'!AO$1,0)),
IF(LA!$H$11=2,(VLOOKUP($A123,'LA32'!$B$1:$BZ$201,'LA32'!AO$1,0)),
IF(LA!$H$11=3,(VLOOKUP($A123,'LA33'!$B$1:$BZ$201,'LA33'!AO$1,0)),
0))),".")</f>
        <v>x</v>
      </c>
      <c r="AQ123" s="106" t="str">
        <f>IFERROR(
IF(LA!$H$11=1,(VLOOKUP($A123,'LA31'!$B$1:$BZ$201,'LA31'!AP$1,0)),
IF(LA!$H$11=2,(VLOOKUP($A123,'LA32'!$B$1:$BZ$201,'LA32'!AP$1,0)),
IF(LA!$H$11=3,(VLOOKUP($A123,'LA33'!$B$1:$BZ$201,'LA33'!AP$1,0)),
0))),".")</f>
        <v>x</v>
      </c>
      <c r="AR123" s="106">
        <f>IFERROR(
IF(LA!$H$11=1,(VLOOKUP($A123,'LA31'!$B$1:$BZ$201,'LA31'!AQ$1,0)),
IF(LA!$H$11=2,(VLOOKUP($A123,'LA32'!$B$1:$BZ$201,'LA32'!AQ$1,0)),
IF(LA!$H$11=3,(VLOOKUP($A123,'LA33'!$B$1:$BZ$201,'LA33'!AQ$1,0)),
0))),".")</f>
        <v>0.15</v>
      </c>
      <c r="AS123" s="106">
        <f>IFERROR(
IF(LA!$H$11=1,(VLOOKUP($A123,'LA31'!$B$1:$BZ$201,'LA31'!AR$1,0)),
IF(LA!$H$11=2,(VLOOKUP($A123,'LA32'!$B$1:$BZ$201,'LA32'!AR$1,0)),
IF(LA!$H$11=3,(VLOOKUP($A123,'LA33'!$B$1:$BZ$201,'LA33'!AR$1,0)),
0))),".")</f>
        <v>0.14000000000000001</v>
      </c>
      <c r="AT123" s="106">
        <f>IFERROR(
IF(LA!$H$11=1,(VLOOKUP($A123,'LA31'!$B$1:$BZ$201,'LA31'!AS$1,0)),
IF(LA!$H$11=2,(VLOOKUP($A123,'LA32'!$B$1:$BZ$201,'LA32'!AS$1,0)),
IF(LA!$H$11=3,(VLOOKUP($A123,'LA33'!$B$1:$BZ$201,'LA33'!AS$1,0)),
0))),".")</f>
        <v>0.44</v>
      </c>
      <c r="AU123" s="106">
        <f>IFERROR(
IF(LA!$H$11=1,(VLOOKUP($A123,'LA31'!$B$1:$BZ$201,'LA31'!AT$1,0)),
IF(LA!$H$11=2,(VLOOKUP($A123,'LA32'!$B$1:$BZ$201,'LA32'!AT$1,0)),
IF(LA!$H$11=3,(VLOOKUP($A123,'LA33'!$B$1:$BZ$201,'LA33'!AT$1,0)),
0))),".")</f>
        <v>0.42</v>
      </c>
      <c r="AV123" s="106">
        <f>IFERROR(
IF(LA!$H$11=1,(VLOOKUP($A123,'LA31'!$B$1:$BZ$201,'LA31'!AU$1,0)),
IF(LA!$H$11=2,(VLOOKUP($A123,'LA32'!$B$1:$BZ$201,'LA32'!AU$1,0)),
IF(LA!$H$11=3,(VLOOKUP($A123,'LA33'!$B$1:$BZ$201,'LA33'!AU$1,0)),
0))),".")</f>
        <v>0.42</v>
      </c>
      <c r="AW123" s="106" t="str">
        <f>IFERROR(
IF(LA!$H$11=1,(VLOOKUP($A123,'LA31'!$B$1:$BZ$201,'LA31'!AV$1,0)),
IF(LA!$H$11=2,(VLOOKUP($A123,'LA32'!$B$1:$BZ$201,'LA32'!AV$1,0)),
IF(LA!$H$11=3,(VLOOKUP($A123,'LA33'!$B$1:$BZ$201,'LA33'!AV$1,0)),
0))),".")</f>
        <v>x</v>
      </c>
      <c r="AX123" s="106">
        <f>IFERROR(
IF(LA!$H$11=1,(VLOOKUP($A123,'LA31'!$B$1:$BZ$201,'LA31'!AW$1,0)),
IF(LA!$H$11=2,(VLOOKUP($A123,'LA32'!$B$1:$BZ$201,'LA32'!AW$1,0)),
IF(LA!$H$11=3,(VLOOKUP($A123,'LA33'!$B$1:$BZ$201,'LA33'!AW$1,0)),
0))),".")</f>
        <v>0.02</v>
      </c>
      <c r="AY123" s="106">
        <f>IFERROR(
IF(LA!$H$11=1,(VLOOKUP($A123,'LA31'!$B$1:$BZ$201,'LA31'!AX$1,0)),
IF(LA!$H$11=2,(VLOOKUP($A123,'LA32'!$B$1:$BZ$201,'LA32'!AX$1,0)),
IF(LA!$H$11=3,(VLOOKUP($A123,'LA33'!$B$1:$BZ$201,'LA33'!AX$1,0)),
0))),".")</f>
        <v>0.02</v>
      </c>
      <c r="AZ123" s="106">
        <f>IFERROR(
IF(LA!$H$11=1,(VLOOKUP($A123,'LA31'!$B$1:$BZ$201,'LA31'!AY$1,0)),
IF(LA!$H$11=2,(VLOOKUP($A123,'LA32'!$B$1:$BZ$201,'LA32'!AY$1,0)),
IF(LA!$H$11=3,(VLOOKUP($A123,'LA33'!$B$1:$BZ$201,'LA33'!AY$1,0)),
0))),".")</f>
        <v>0</v>
      </c>
      <c r="BA123" s="106">
        <f>IFERROR(
IF(LA!$H$11=1,(VLOOKUP($A123,'LA31'!$B$1:$BZ$201,'LA31'!AZ$1,0)),
IF(LA!$H$11=2,(VLOOKUP($A123,'LA32'!$B$1:$BZ$201,'LA32'!AZ$1,0)),
IF(LA!$H$11=3,(VLOOKUP($A123,'LA33'!$B$1:$BZ$201,'LA33'!AZ$1,0)),
0))),".")</f>
        <v>0</v>
      </c>
      <c r="BB123" s="106">
        <f>IFERROR(
IF(LA!$H$11=1,(VLOOKUP($A123,'LA31'!$B$1:$BZ$201,'LA31'!BA$1,0)),
IF(LA!$H$11=2,(VLOOKUP($A123,'LA32'!$B$1:$BZ$201,'LA32'!BA$1,0)),
IF(LA!$H$11=3,(VLOOKUP($A123,'LA33'!$B$1:$BZ$201,'LA33'!BA$1,0)),
0))),".")</f>
        <v>0</v>
      </c>
      <c r="BC123" s="106" t="str">
        <f>IFERROR(
IF(LA!$H$11=1,(VLOOKUP($A123,'LA31'!$B$1:$BZ$201,'LA31'!BB$1,0)),
IF(LA!$H$11=2,(VLOOKUP($A123,'LA32'!$B$1:$BZ$201,'LA32'!BB$1,0)),
IF(LA!$H$11=3,(VLOOKUP($A123,'LA33'!$B$1:$BZ$201,'LA33'!BB$1,0)),
0))),".")</f>
        <v>x</v>
      </c>
      <c r="BD123" s="106">
        <f>IFERROR(
IF(LA!$H$11=1,(VLOOKUP($A123,'LA31'!$B$1:$BZ$201,'LA31'!BC$1,0)),
IF(LA!$H$11=2,(VLOOKUP($A123,'LA32'!$B$1:$BZ$201,'LA32'!BC$1,0)),
IF(LA!$H$11=3,(VLOOKUP($A123,'LA33'!$B$1:$BZ$201,'LA33'!BC$1,0)),
0))),".")</f>
        <v>0.09</v>
      </c>
      <c r="BE123" s="106">
        <f>IFERROR(
IF(LA!$H$11=1,(VLOOKUP($A123,'LA31'!$B$1:$BZ$201,'LA31'!BD$1,0)),
IF(LA!$H$11=2,(VLOOKUP($A123,'LA32'!$B$1:$BZ$201,'LA32'!BD$1,0)),
IF(LA!$H$11=3,(VLOOKUP($A123,'LA33'!$B$1:$BZ$201,'LA33'!BD$1,0)),
0))),".")</f>
        <v>0.09</v>
      </c>
      <c r="BF123" s="106" t="str">
        <f>IFERROR(
IF(LA!$H$11=1,(VLOOKUP($A123,'LA31'!$B$1:$BZ$201,'LA31'!BE$1,0)),
IF(LA!$H$11=2,(VLOOKUP($A123,'LA32'!$B$1:$BZ$201,'LA32'!BE$1,0)),
IF(LA!$H$11=3,(VLOOKUP($A123,'LA33'!$B$1:$BZ$201,'LA33'!BE$1,0)),
0))),".")</f>
        <v>x</v>
      </c>
      <c r="BG123" s="106">
        <f>IFERROR(
IF(LA!$H$11=1,(VLOOKUP($A123,'LA31'!$B$1:$BZ$201,'LA31'!BF$1,0)),
IF(LA!$H$11=2,(VLOOKUP($A123,'LA32'!$B$1:$BZ$201,'LA32'!BF$1,0)),
IF(LA!$H$11=3,(VLOOKUP($A123,'LA33'!$B$1:$BZ$201,'LA33'!BF$1,0)),
0))),".")</f>
        <v>7.0000000000000007E-2</v>
      </c>
      <c r="BH123" s="106">
        <f>IFERROR(
IF(LA!$H$11=1,(VLOOKUP($A123,'LA31'!$B$1:$BZ$201,'LA31'!BG$1,0)),
IF(LA!$H$11=2,(VLOOKUP($A123,'LA32'!$B$1:$BZ$201,'LA32'!BG$1,0)),
IF(LA!$H$11=3,(VLOOKUP($A123,'LA33'!$B$1:$BZ$201,'LA33'!BG$1,0)),
0))),".")</f>
        <v>7.0000000000000007E-2</v>
      </c>
      <c r="BI123" s="106" t="str">
        <f>IFERROR(
IF(LA!$H$11=1,(VLOOKUP($A123,'LA31'!$B$1:$BZ$201,'LA31'!BH$1,0)),
IF(LA!$H$11=2,(VLOOKUP($A123,'LA32'!$B$1:$BZ$201,'LA32'!BH$1,0)),
IF(LA!$H$11=3,(VLOOKUP($A123,'LA33'!$B$1:$BZ$201,'LA33'!BH$1,0)),
0))),".")</f>
        <v>x</v>
      </c>
      <c r="BJ123" s="106">
        <f>IFERROR(
IF(LA!$H$11=1,(VLOOKUP($A123,'LA31'!$B$1:$BZ$201,'LA31'!BI$1,0)),
IF(LA!$H$11=2,(VLOOKUP($A123,'LA32'!$B$1:$BZ$201,'LA32'!BI$1,0)),
IF(LA!$H$11=3,(VLOOKUP($A123,'LA33'!$B$1:$BZ$201,'LA33'!BI$1,0)),
0))),".")</f>
        <v>0.02</v>
      </c>
      <c r="BK123" s="106">
        <f>IFERROR(
IF(LA!$H$11=1,(VLOOKUP($A123,'LA31'!$B$1:$BZ$201,'LA31'!BJ$1,0)),
IF(LA!$H$11=2,(VLOOKUP($A123,'LA32'!$B$1:$BZ$201,'LA32'!BJ$1,0)),
IF(LA!$H$11=3,(VLOOKUP($A123,'LA33'!$B$1:$BZ$201,'LA33'!BJ$1,0)),
0))),".")</f>
        <v>0.02</v>
      </c>
      <c r="BL123" s="106">
        <f>IFERROR(
IF(LA!$H$11=1,(VLOOKUP($A123,'LA31'!$B$1:$BZ$201,'LA31'!BK$1,0)),
IF(LA!$H$11=2,(VLOOKUP($A123,'LA32'!$B$1:$BZ$201,'LA32'!BK$1,0)),
IF(LA!$H$11=3,(VLOOKUP($A123,'LA33'!$B$1:$BZ$201,'LA33'!BK$1,0)),
0))),".")</f>
        <v>0</v>
      </c>
      <c r="BM123" s="106">
        <f>IFERROR(
IF(LA!$H$11=1,(VLOOKUP($A123,'LA31'!$B$1:$BZ$201,'LA31'!BL$1,0)),
IF(LA!$H$11=2,(VLOOKUP($A123,'LA32'!$B$1:$BZ$201,'LA32'!BL$1,0)),
IF(LA!$H$11=3,(VLOOKUP($A123,'LA33'!$B$1:$BZ$201,'LA33'!BL$1,0)),
0))),".")</f>
        <v>0</v>
      </c>
      <c r="BN123" s="106">
        <f>IFERROR(
IF(LA!$H$11=1,(VLOOKUP($A123,'LA31'!$B$1:$BZ$201,'LA31'!BM$1,0)),
IF(LA!$H$11=2,(VLOOKUP($A123,'LA32'!$B$1:$BZ$201,'LA32'!BM$1,0)),
IF(LA!$H$11=3,(VLOOKUP($A123,'LA33'!$B$1:$BZ$201,'LA33'!BM$1,0)),
0))),".")</f>
        <v>0</v>
      </c>
      <c r="BO123" s="106" t="str">
        <f>IFERROR(
IF(LA!$H$11=1,(VLOOKUP($A123,'LA31'!$B$1:$BZ$201,'LA31'!BN$1,0)),
IF(LA!$H$11=2,(VLOOKUP($A123,'LA32'!$B$1:$BZ$201,'LA32'!BN$1,0)),
IF(LA!$H$11=3,(VLOOKUP($A123,'LA33'!$B$1:$BZ$201,'LA33'!BN$1,0)),
0))),".")</f>
        <v>x</v>
      </c>
      <c r="BP123" s="106">
        <f>IFERROR(
IF(LA!$H$11=1,(VLOOKUP($A123,'LA31'!$B$1:$BZ$201,'LA31'!BO$1,0)),
IF(LA!$H$11=2,(VLOOKUP($A123,'LA32'!$B$1:$BZ$201,'LA32'!BO$1,0)),
IF(LA!$H$11=3,(VLOOKUP($A123,'LA33'!$B$1:$BZ$201,'LA33'!BO$1,0)),
0))),".")</f>
        <v>0.02</v>
      </c>
      <c r="BQ123" s="106">
        <f>IFERROR(
IF(LA!$H$11=1,(VLOOKUP($A123,'LA31'!$B$1:$BZ$201,'LA31'!BP$1,0)),
IF(LA!$H$11=2,(VLOOKUP($A123,'LA32'!$B$1:$BZ$201,'LA32'!BP$1,0)),
IF(LA!$H$11=3,(VLOOKUP($A123,'LA33'!$B$1:$BZ$201,'LA33'!BP$1,0)),
0))),".")</f>
        <v>0.02</v>
      </c>
      <c r="BR123" s="106" t="str">
        <f>IFERROR(
IF(LA!$H$11=1,(VLOOKUP($A123,'LA31'!$B$1:$BZ$201,'LA31'!BQ$1,0)),
IF(LA!$H$11=2,(VLOOKUP($A123,'LA32'!$B$1:$BZ$201,'LA32'!BQ$1,0)),
IF(LA!$H$11=3,(VLOOKUP($A123,'LA33'!$B$1:$BZ$201,'LA33'!BQ$1,0)),
0))),".")</f>
        <v>x</v>
      </c>
      <c r="BS123" s="106">
        <f>IFERROR(
IF(LA!$H$11=1,(VLOOKUP($A123,'LA31'!$B$1:$BZ$201,'LA31'!BR$1,0)),
IF(LA!$H$11=2,(VLOOKUP($A123,'LA32'!$B$1:$BZ$201,'LA32'!BR$1,0)),
IF(LA!$H$11=3,(VLOOKUP($A123,'LA33'!$B$1:$BZ$201,'LA33'!BR$1,0)),
0))),".")</f>
        <v>0.06</v>
      </c>
      <c r="BT123" s="106">
        <f>IFERROR(
IF(LA!$H$11=1,(VLOOKUP($A123,'LA31'!$B$1:$BZ$201,'LA31'!BS$1,0)),
IF(LA!$H$11=2,(VLOOKUP($A123,'LA32'!$B$1:$BZ$201,'LA32'!BS$1,0)),
IF(LA!$H$11=3,(VLOOKUP($A123,'LA33'!$B$1:$BZ$201,'LA33'!BS$1,0)),
0))),".")</f>
        <v>0.06</v>
      </c>
      <c r="BU123" s="106" t="str">
        <f>IFERROR(
IF(LA!$H$11=1,(VLOOKUP($A123,'LA31'!$B$1:$BZ$201,'LA31'!BT$1,0)),
IF(LA!$H$11=2,(VLOOKUP($A123,'LA32'!$B$1:$BZ$201,'LA32'!BT$1,0)),
IF(LA!$H$11=3,(VLOOKUP($A123,'LA33'!$B$1:$BZ$201,'LA33'!BT$1,0)),
0))),".")</f>
        <v>x</v>
      </c>
      <c r="BV123" s="106">
        <f>IFERROR(
IF(LA!$H$11=1,(VLOOKUP($A123,'LA31'!$B$1:$BZ$201,'LA31'!BU$1,0)),
IF(LA!$H$11=2,(VLOOKUP($A123,'LA32'!$B$1:$BZ$201,'LA32'!BU$1,0)),
IF(LA!$H$11=3,(VLOOKUP($A123,'LA33'!$B$1:$BZ$201,'LA33'!BU$1,0)),
0))),".")</f>
        <v>0.02</v>
      </c>
      <c r="BW123" s="106">
        <f>IFERROR(
IF(LA!$H$11=1,(VLOOKUP($A123,'LA31'!$B$1:$BZ$201,'LA31'!BV$1,0)),
IF(LA!$H$11=2,(VLOOKUP($A123,'LA32'!$B$1:$BZ$201,'LA32'!BV$1,0)),
IF(LA!$H$11=3,(VLOOKUP($A123,'LA33'!$B$1:$BZ$201,'LA33'!BV$1,0)),
0))),".")</f>
        <v>0.02</v>
      </c>
      <c r="BX123" s="106" t="str">
        <f>IFERROR(
IF(LA!$H$11=1,(VLOOKUP($A123,'LA31'!$B$1:$BZ$201,'LA31'!BW$1,0)),
IF(LA!$H$11=2,(VLOOKUP($A123,'LA32'!$B$1:$BZ$201,'LA32'!BW$1,0)),
IF(LA!$H$11=3,(VLOOKUP($A123,'LA33'!$B$1:$BZ$201,'LA33'!BW$1,0)),
0))),".")</f>
        <v>x</v>
      </c>
      <c r="BY123" s="106">
        <f>IFERROR(
IF(LA!$H$11=1,(VLOOKUP($A123,'LA31'!$B$1:$BZ$201,'LA31'!BX$1,0)),
IF(LA!$H$11=2,(VLOOKUP($A123,'LA32'!$B$1:$BZ$201,'LA32'!BX$1,0)),
IF(LA!$H$11=3,(VLOOKUP($A123,'LA33'!$B$1:$BZ$201,'LA33'!BX$1,0)),
0))),".")</f>
        <v>0.08</v>
      </c>
      <c r="BZ123" s="106">
        <f>IFERROR(
IF(LA!$H$11=1,(VLOOKUP($A123,'LA31'!$B$1:$BZ$201,'LA31'!BY$1,0)),
IF(LA!$H$11=2,(VLOOKUP($A123,'LA32'!$B$1:$BZ$201,'LA32'!BY$1,0)),
IF(LA!$H$11=3,(VLOOKUP($A123,'LA33'!$B$1:$BZ$201,'LA33'!BY$1,0)),
0))),".")</f>
        <v>0.08</v>
      </c>
    </row>
    <row r="124" spans="1:78" x14ac:dyDescent="0.2">
      <c r="A124" s="55">
        <v>857</v>
      </c>
      <c r="B124" s="55" t="s">
        <v>306</v>
      </c>
      <c r="C124" s="88" t="s">
        <v>194</v>
      </c>
      <c r="D124" s="59" t="str">
        <f>IFERROR(
IF(LA!$H$11=1,(VLOOKUP($A124,'LA31'!$B$1:$BZ$201,'LA31'!C$1,0)),
IF(LA!$H$11=2,(VLOOKUP($A124,'LA32'!$B$1:$BZ$201,'LA32'!C$1,0)),
IF(LA!$H$11=3,(VLOOKUP($A124,'LA33'!$B$1:$BZ$201,'LA33'!C$1,0)),
0))),".")</f>
        <v>.</v>
      </c>
      <c r="E124" s="59">
        <f>IFERROR(
IF(LA!$H$11=1,(VLOOKUP($A124,'LA31'!$B$1:$BZ$201,'LA31'!D$1,0)),
IF(LA!$H$11=2,(VLOOKUP($A124,'LA32'!$B$1:$BZ$201,'LA32'!D$1,0)),
IF(LA!$H$11=3,(VLOOKUP($A124,'LA33'!$B$1:$BZ$201,'LA33'!D$1,0)),
0))),".")</f>
        <v>50</v>
      </c>
      <c r="F124" s="59">
        <f>IFERROR(
IF(LA!$H$11=1,(VLOOKUP($A124,'LA31'!$B$1:$BZ$201,'LA31'!E$1,0)),
IF(LA!$H$11=2,(VLOOKUP($A124,'LA32'!$B$1:$BZ$201,'LA32'!E$1,0)),
IF(LA!$H$11=3,(VLOOKUP($A124,'LA33'!$B$1:$BZ$201,'LA33'!E$1,0)),
0))),".")</f>
        <v>50</v>
      </c>
      <c r="G124" s="106" t="str">
        <f>IFERROR(
IF(LA!$H$11=1,(VLOOKUP($A124,'LA31'!$B$1:$BZ$201,'LA31'!F$1,0)),
IF(LA!$H$11=2,(VLOOKUP($A124,'LA32'!$B$1:$BZ$201,'LA32'!F$1,0)),
IF(LA!$H$11=3,(VLOOKUP($A124,'LA33'!$B$1:$BZ$201,'LA33'!F$1,0)),
0))),".")</f>
        <v>.</v>
      </c>
      <c r="H124" s="106">
        <f>IFERROR(
IF(LA!$H$11=1,(VLOOKUP($A124,'LA31'!$B$1:$BZ$201,'LA31'!G$1,0)),
IF(LA!$H$11=2,(VLOOKUP($A124,'LA32'!$B$1:$BZ$201,'LA32'!G$1,0)),
IF(LA!$H$11=3,(VLOOKUP($A124,'LA33'!$B$1:$BZ$201,'LA33'!G$1,0)),
0))),".")</f>
        <v>0.84</v>
      </c>
      <c r="I124" s="106">
        <f>IFERROR(
IF(LA!$H$11=1,(VLOOKUP($A124,'LA31'!$B$1:$BZ$201,'LA31'!H$1,0)),
IF(LA!$H$11=2,(VLOOKUP($A124,'LA32'!$B$1:$BZ$201,'LA32'!H$1,0)),
IF(LA!$H$11=3,(VLOOKUP($A124,'LA33'!$B$1:$BZ$201,'LA33'!H$1,0)),
0))),".")</f>
        <v>0.84</v>
      </c>
      <c r="J124" s="106" t="str">
        <f>IFERROR(
IF(LA!$H$11=1,(VLOOKUP($A124,'LA31'!$B$1:$BZ$201,'LA31'!I$1,0)),
IF(LA!$H$11=2,(VLOOKUP($A124,'LA32'!$B$1:$BZ$201,'LA32'!I$1,0)),
IF(LA!$H$11=3,(VLOOKUP($A124,'LA33'!$B$1:$BZ$201,'LA33'!I$1,0)),
0))),".")</f>
        <v>.</v>
      </c>
      <c r="K124" s="106">
        <f>IFERROR(
IF(LA!$H$11=1,(VLOOKUP($A124,'LA31'!$B$1:$BZ$201,'LA31'!J$1,0)),
IF(LA!$H$11=2,(VLOOKUP($A124,'LA32'!$B$1:$BZ$201,'LA32'!J$1,0)),
IF(LA!$H$11=3,(VLOOKUP($A124,'LA33'!$B$1:$BZ$201,'LA33'!J$1,0)),
0))),".")</f>
        <v>0.71</v>
      </c>
      <c r="L124" s="106">
        <f>IFERROR(
IF(LA!$H$11=1,(VLOOKUP($A124,'LA31'!$B$1:$BZ$201,'LA31'!K$1,0)),
IF(LA!$H$11=2,(VLOOKUP($A124,'LA32'!$B$1:$BZ$201,'LA32'!K$1,0)),
IF(LA!$H$11=3,(VLOOKUP($A124,'LA33'!$B$1:$BZ$201,'LA33'!K$1,0)),
0))),".")</f>
        <v>0.71</v>
      </c>
      <c r="M124" s="106" t="str">
        <f>IFERROR(
IF(LA!$H$11=1,(VLOOKUP($A124,'LA31'!$B$1:$BZ$201,'LA31'!L$1,0)),
IF(LA!$H$11=2,(VLOOKUP($A124,'LA32'!$B$1:$BZ$201,'LA32'!L$1,0)),
IF(LA!$H$11=3,(VLOOKUP($A124,'LA33'!$B$1:$BZ$201,'LA33'!L$1,0)),
0))),".")</f>
        <v>.</v>
      </c>
      <c r="N124" s="106">
        <f>IFERROR(
IF(LA!$H$11=1,(VLOOKUP($A124,'LA31'!$B$1:$BZ$201,'LA31'!M$1,0)),
IF(LA!$H$11=2,(VLOOKUP($A124,'LA32'!$B$1:$BZ$201,'LA32'!M$1,0)),
IF(LA!$H$11=3,(VLOOKUP($A124,'LA33'!$B$1:$BZ$201,'LA33'!M$1,0)),
0))),".")</f>
        <v>0.18</v>
      </c>
      <c r="O124" s="106">
        <f>IFERROR(
IF(LA!$H$11=1,(VLOOKUP($A124,'LA31'!$B$1:$BZ$201,'LA31'!N$1,0)),
IF(LA!$H$11=2,(VLOOKUP($A124,'LA32'!$B$1:$BZ$201,'LA32'!N$1,0)),
IF(LA!$H$11=3,(VLOOKUP($A124,'LA33'!$B$1:$BZ$201,'LA33'!N$1,0)),
0))),".")</f>
        <v>0.18</v>
      </c>
      <c r="P124" s="106" t="str">
        <f>IFERROR(
IF(LA!$H$11=1,(VLOOKUP($A124,'LA31'!$B$1:$BZ$201,'LA31'!O$1,0)),
IF(LA!$H$11=2,(VLOOKUP($A124,'LA32'!$B$1:$BZ$201,'LA32'!O$1,0)),
IF(LA!$H$11=3,(VLOOKUP($A124,'LA33'!$B$1:$BZ$201,'LA33'!O$1,0)),
0))),".")</f>
        <v>.</v>
      </c>
      <c r="Q124" s="106">
        <f>IFERROR(
IF(LA!$H$11=1,(VLOOKUP($A124,'LA31'!$B$1:$BZ$201,'LA31'!P$1,0)),
IF(LA!$H$11=2,(VLOOKUP($A124,'LA32'!$B$1:$BZ$201,'LA32'!P$1,0)),
IF(LA!$H$11=3,(VLOOKUP($A124,'LA33'!$B$1:$BZ$201,'LA33'!P$1,0)),
0))),".")</f>
        <v>0</v>
      </c>
      <c r="R124" s="106">
        <f>IFERROR(
IF(LA!$H$11=1,(VLOOKUP($A124,'LA31'!$B$1:$BZ$201,'LA31'!Q$1,0)),
IF(LA!$H$11=2,(VLOOKUP($A124,'LA32'!$B$1:$BZ$201,'LA32'!Q$1,0)),
IF(LA!$H$11=3,(VLOOKUP($A124,'LA33'!$B$1:$BZ$201,'LA33'!Q$1,0)),
0))),".")</f>
        <v>0</v>
      </c>
      <c r="S124" s="106" t="str">
        <f>IFERROR(
IF(LA!$H$11=1,(VLOOKUP($A124,'LA31'!$B$1:$BZ$201,'LA31'!R$1,0)),
IF(LA!$H$11=2,(VLOOKUP($A124,'LA32'!$B$1:$BZ$201,'LA32'!R$1,0)),
IF(LA!$H$11=3,(VLOOKUP($A124,'LA33'!$B$1:$BZ$201,'LA33'!R$1,0)),
0))),".")</f>
        <v>.</v>
      </c>
      <c r="T124" s="106" t="str">
        <f>IFERROR(
IF(LA!$H$11=1,(VLOOKUP($A124,'LA31'!$B$1:$BZ$201,'LA31'!S$1,0)),
IF(LA!$H$11=2,(VLOOKUP($A124,'LA32'!$B$1:$BZ$201,'LA32'!S$1,0)),
IF(LA!$H$11=3,(VLOOKUP($A124,'LA33'!$B$1:$BZ$201,'LA33'!S$1,0)),
0))),".")</f>
        <v>x</v>
      </c>
      <c r="U124" s="106" t="str">
        <f>IFERROR(
IF(LA!$H$11=1,(VLOOKUP($A124,'LA31'!$B$1:$BZ$201,'LA31'!T$1,0)),
IF(LA!$H$11=2,(VLOOKUP($A124,'LA32'!$B$1:$BZ$201,'LA32'!T$1,0)),
IF(LA!$H$11=3,(VLOOKUP($A124,'LA33'!$B$1:$BZ$201,'LA33'!T$1,0)),
0))),".")</f>
        <v>x</v>
      </c>
      <c r="V124" s="106" t="str">
        <f>IFERROR(
IF(LA!$H$11=1,(VLOOKUP($A124,'LA31'!$B$1:$BZ$201,'LA31'!U$1,0)),
IF(LA!$H$11=2,(VLOOKUP($A124,'LA32'!$B$1:$BZ$201,'LA32'!U$1,0)),
IF(LA!$H$11=3,(VLOOKUP($A124,'LA33'!$B$1:$BZ$201,'LA33'!U$1,0)),
0))),".")</f>
        <v>.</v>
      </c>
      <c r="W124" s="106">
        <f>IFERROR(
IF(LA!$H$11=1,(VLOOKUP($A124,'LA31'!$B$1:$BZ$201,'LA31'!V$1,0)),
IF(LA!$H$11=2,(VLOOKUP($A124,'LA32'!$B$1:$BZ$201,'LA32'!V$1,0)),
IF(LA!$H$11=3,(VLOOKUP($A124,'LA33'!$B$1:$BZ$201,'LA33'!V$1,0)),
0))),".")</f>
        <v>0.2</v>
      </c>
      <c r="X124" s="106">
        <f>IFERROR(
IF(LA!$H$11=1,(VLOOKUP($A124,'LA31'!$B$1:$BZ$201,'LA31'!W$1,0)),
IF(LA!$H$11=2,(VLOOKUP($A124,'LA32'!$B$1:$BZ$201,'LA32'!W$1,0)),
IF(LA!$H$11=3,(VLOOKUP($A124,'LA33'!$B$1:$BZ$201,'LA33'!W$1,0)),
0))),".")</f>
        <v>0.2</v>
      </c>
      <c r="Y124" s="106" t="str">
        <f>IFERROR(
IF(LA!$H$11=1,(VLOOKUP($A124,'LA31'!$B$1:$BZ$201,'LA31'!X$1,0)),
IF(LA!$H$11=2,(VLOOKUP($A124,'LA32'!$B$1:$BZ$201,'LA32'!X$1,0)),
IF(LA!$H$11=3,(VLOOKUP($A124,'LA33'!$B$1:$BZ$201,'LA33'!X$1,0)),
0))),".")</f>
        <v>.</v>
      </c>
      <c r="Z124" s="106">
        <f>IFERROR(
IF(LA!$H$11=1,(VLOOKUP($A124,'LA31'!$B$1:$BZ$201,'LA31'!Y$1,0)),
IF(LA!$H$11=2,(VLOOKUP($A124,'LA32'!$B$1:$BZ$201,'LA32'!Y$1,0)),
IF(LA!$H$11=3,(VLOOKUP($A124,'LA33'!$B$1:$BZ$201,'LA33'!Y$1,0)),
0))),".")</f>
        <v>0</v>
      </c>
      <c r="AA124" s="106">
        <f>IFERROR(
IF(LA!$H$11=1,(VLOOKUP($A124,'LA31'!$B$1:$BZ$201,'LA31'!Z$1,0)),
IF(LA!$H$11=2,(VLOOKUP($A124,'LA32'!$B$1:$BZ$201,'LA32'!Z$1,0)),
IF(LA!$H$11=3,(VLOOKUP($A124,'LA33'!$B$1:$BZ$201,'LA33'!Z$1,0)),
0))),".")</f>
        <v>0</v>
      </c>
      <c r="AB124" s="106" t="str">
        <f>IFERROR(
IF(LA!$H$11=1,(VLOOKUP($A124,'LA31'!$B$1:$BZ$201,'LA31'!AA$1,0)),
IF(LA!$H$11=2,(VLOOKUP($A124,'LA32'!$B$1:$BZ$201,'LA32'!AA$1,0)),
IF(LA!$H$11=3,(VLOOKUP($A124,'LA33'!$B$1:$BZ$201,'LA33'!AA$1,0)),
0))),".")</f>
        <v>.</v>
      </c>
      <c r="AC124" s="106">
        <f>IFERROR(
IF(LA!$H$11=1,(VLOOKUP($A124,'LA31'!$B$1:$BZ$201,'LA31'!AB$1,0)),
IF(LA!$H$11=2,(VLOOKUP($A124,'LA32'!$B$1:$BZ$201,'LA32'!AB$1,0)),
IF(LA!$H$11=3,(VLOOKUP($A124,'LA33'!$B$1:$BZ$201,'LA33'!AB$1,0)),
0))),".")</f>
        <v>0</v>
      </c>
      <c r="AD124" s="106">
        <f>IFERROR(
IF(LA!$H$11=1,(VLOOKUP($A124,'LA31'!$B$1:$BZ$201,'LA31'!AC$1,0)),
IF(LA!$H$11=2,(VLOOKUP($A124,'LA32'!$B$1:$BZ$201,'LA32'!AC$1,0)),
IF(LA!$H$11=3,(VLOOKUP($A124,'LA33'!$B$1:$BZ$201,'LA33'!AC$1,0)),
0))),".")</f>
        <v>0</v>
      </c>
      <c r="AE124" s="106" t="str">
        <f>IFERROR(
IF(LA!$H$11=1,(VLOOKUP($A124,'LA31'!$B$1:$BZ$201,'LA31'!AD$1,0)),
IF(LA!$H$11=2,(VLOOKUP($A124,'LA32'!$B$1:$BZ$201,'LA32'!AD$1,0)),
IF(LA!$H$11=3,(VLOOKUP($A124,'LA33'!$B$1:$BZ$201,'LA33'!AD$1,0)),
0))),".")</f>
        <v>.</v>
      </c>
      <c r="AF124" s="106" t="str">
        <f>IFERROR(
IF(LA!$H$11=1,(VLOOKUP($A124,'LA31'!$B$1:$BZ$201,'LA31'!AE$1,0)),
IF(LA!$H$11=2,(VLOOKUP($A124,'LA32'!$B$1:$BZ$201,'LA32'!AE$1,0)),
IF(LA!$H$11=3,(VLOOKUP($A124,'LA33'!$B$1:$BZ$201,'LA33'!AE$1,0)),
0))),".")</f>
        <v>x</v>
      </c>
      <c r="AG124" s="106" t="str">
        <f>IFERROR(
IF(LA!$H$11=1,(VLOOKUP($A124,'LA31'!$B$1:$BZ$201,'LA31'!AF$1,0)),
IF(LA!$H$11=2,(VLOOKUP($A124,'LA32'!$B$1:$BZ$201,'LA32'!AF$1,0)),
IF(LA!$H$11=3,(VLOOKUP($A124,'LA33'!$B$1:$BZ$201,'LA33'!AF$1,0)),
0))),".")</f>
        <v>x</v>
      </c>
      <c r="AH124" s="106" t="str">
        <f>IFERROR(
IF(LA!$H$11=1,(VLOOKUP($A124,'LA31'!$B$1:$BZ$201,'LA31'!AG$1,0)),
IF(LA!$H$11=2,(VLOOKUP($A124,'LA32'!$B$1:$BZ$201,'LA32'!AG$1,0)),
IF(LA!$H$11=3,(VLOOKUP($A124,'LA33'!$B$1:$BZ$201,'LA33'!AG$1,0)),
0))),".")</f>
        <v>.</v>
      </c>
      <c r="AI124" s="106">
        <f>IFERROR(
IF(LA!$H$11=1,(VLOOKUP($A124,'LA31'!$B$1:$BZ$201,'LA31'!AH$1,0)),
IF(LA!$H$11=2,(VLOOKUP($A124,'LA32'!$B$1:$BZ$201,'LA32'!AH$1,0)),
IF(LA!$H$11=3,(VLOOKUP($A124,'LA33'!$B$1:$BZ$201,'LA33'!AH$1,0)),
0))),".")</f>
        <v>0.28999999999999998</v>
      </c>
      <c r="AJ124" s="106">
        <f>IFERROR(
IF(LA!$H$11=1,(VLOOKUP($A124,'LA31'!$B$1:$BZ$201,'LA31'!AI$1,0)),
IF(LA!$H$11=2,(VLOOKUP($A124,'LA32'!$B$1:$BZ$201,'LA32'!AI$1,0)),
IF(LA!$H$11=3,(VLOOKUP($A124,'LA33'!$B$1:$BZ$201,'LA33'!AI$1,0)),
0))),".")</f>
        <v>0.28999999999999998</v>
      </c>
      <c r="AK124" s="106" t="str">
        <f>IFERROR(
IF(LA!$H$11=1,(VLOOKUP($A124,'LA31'!$B$1:$BZ$201,'LA31'!AJ$1,0)),
IF(LA!$H$11=2,(VLOOKUP($A124,'LA32'!$B$1:$BZ$201,'LA32'!AJ$1,0)),
IF(LA!$H$11=3,(VLOOKUP($A124,'LA33'!$B$1:$BZ$201,'LA33'!AJ$1,0)),
0))),".")</f>
        <v>.</v>
      </c>
      <c r="AL124" s="106">
        <f>IFERROR(
IF(LA!$H$11=1,(VLOOKUP($A124,'LA31'!$B$1:$BZ$201,'LA31'!AK$1,0)),
IF(LA!$H$11=2,(VLOOKUP($A124,'LA32'!$B$1:$BZ$201,'LA32'!AK$1,0)),
IF(LA!$H$11=3,(VLOOKUP($A124,'LA33'!$B$1:$BZ$201,'LA33'!AK$1,0)),
0))),".")</f>
        <v>0</v>
      </c>
      <c r="AM124" s="106">
        <f>IFERROR(
IF(LA!$H$11=1,(VLOOKUP($A124,'LA31'!$B$1:$BZ$201,'LA31'!AL$1,0)),
IF(LA!$H$11=2,(VLOOKUP($A124,'LA32'!$B$1:$BZ$201,'LA32'!AL$1,0)),
IF(LA!$H$11=3,(VLOOKUP($A124,'LA33'!$B$1:$BZ$201,'LA33'!AL$1,0)),
0))),".")</f>
        <v>0</v>
      </c>
      <c r="AN124" s="106" t="str">
        <f>IFERROR(
IF(LA!$H$11=1,(VLOOKUP($A124,'LA31'!$B$1:$BZ$201,'LA31'!AM$1,0)),
IF(LA!$H$11=2,(VLOOKUP($A124,'LA32'!$B$1:$BZ$201,'LA32'!AM$1,0)),
IF(LA!$H$11=3,(VLOOKUP($A124,'LA33'!$B$1:$BZ$201,'LA33'!AM$1,0)),
0))),".")</f>
        <v>.</v>
      </c>
      <c r="AO124" s="106">
        <f>IFERROR(
IF(LA!$H$11=1,(VLOOKUP($A124,'LA31'!$B$1:$BZ$201,'LA31'!AN$1,0)),
IF(LA!$H$11=2,(VLOOKUP($A124,'LA32'!$B$1:$BZ$201,'LA32'!AN$1,0)),
IF(LA!$H$11=3,(VLOOKUP($A124,'LA33'!$B$1:$BZ$201,'LA33'!AN$1,0)),
0))),".")</f>
        <v>0</v>
      </c>
      <c r="AP124" s="106">
        <f>IFERROR(
IF(LA!$H$11=1,(VLOOKUP($A124,'LA31'!$B$1:$BZ$201,'LA31'!AO$1,0)),
IF(LA!$H$11=2,(VLOOKUP($A124,'LA32'!$B$1:$BZ$201,'LA32'!AO$1,0)),
IF(LA!$H$11=3,(VLOOKUP($A124,'LA33'!$B$1:$BZ$201,'LA33'!AO$1,0)),
0))),".")</f>
        <v>0</v>
      </c>
      <c r="AQ124" s="106" t="str">
        <f>IFERROR(
IF(LA!$H$11=1,(VLOOKUP($A124,'LA31'!$B$1:$BZ$201,'LA31'!AP$1,0)),
IF(LA!$H$11=2,(VLOOKUP($A124,'LA32'!$B$1:$BZ$201,'LA32'!AP$1,0)),
IF(LA!$H$11=3,(VLOOKUP($A124,'LA33'!$B$1:$BZ$201,'LA33'!AP$1,0)),
0))),".")</f>
        <v>.</v>
      </c>
      <c r="AR124" s="106">
        <f>IFERROR(
IF(LA!$H$11=1,(VLOOKUP($A124,'LA31'!$B$1:$BZ$201,'LA31'!AQ$1,0)),
IF(LA!$H$11=2,(VLOOKUP($A124,'LA32'!$B$1:$BZ$201,'LA32'!AQ$1,0)),
IF(LA!$H$11=3,(VLOOKUP($A124,'LA33'!$B$1:$BZ$201,'LA33'!AQ$1,0)),
0))),".")</f>
        <v>0</v>
      </c>
      <c r="AS124" s="106">
        <f>IFERROR(
IF(LA!$H$11=1,(VLOOKUP($A124,'LA31'!$B$1:$BZ$201,'LA31'!AR$1,0)),
IF(LA!$H$11=2,(VLOOKUP($A124,'LA32'!$B$1:$BZ$201,'LA32'!AR$1,0)),
IF(LA!$H$11=3,(VLOOKUP($A124,'LA33'!$B$1:$BZ$201,'LA33'!AR$1,0)),
0))),".")</f>
        <v>0</v>
      </c>
      <c r="AT124" s="106" t="str">
        <f>IFERROR(
IF(LA!$H$11=1,(VLOOKUP($A124,'LA31'!$B$1:$BZ$201,'LA31'!AS$1,0)),
IF(LA!$H$11=2,(VLOOKUP($A124,'LA32'!$B$1:$BZ$201,'LA32'!AS$1,0)),
IF(LA!$H$11=3,(VLOOKUP($A124,'LA33'!$B$1:$BZ$201,'LA33'!AS$1,0)),
0))),".")</f>
        <v>.</v>
      </c>
      <c r="AU124" s="106">
        <f>IFERROR(
IF(LA!$H$11=1,(VLOOKUP($A124,'LA31'!$B$1:$BZ$201,'LA31'!AT$1,0)),
IF(LA!$H$11=2,(VLOOKUP($A124,'LA32'!$B$1:$BZ$201,'LA32'!AT$1,0)),
IF(LA!$H$11=3,(VLOOKUP($A124,'LA33'!$B$1:$BZ$201,'LA33'!AT$1,0)),
0))),".")</f>
        <v>0.28999999999999998</v>
      </c>
      <c r="AV124" s="106">
        <f>IFERROR(
IF(LA!$H$11=1,(VLOOKUP($A124,'LA31'!$B$1:$BZ$201,'LA31'!AU$1,0)),
IF(LA!$H$11=2,(VLOOKUP($A124,'LA32'!$B$1:$BZ$201,'LA32'!AU$1,0)),
IF(LA!$H$11=3,(VLOOKUP($A124,'LA33'!$B$1:$BZ$201,'LA33'!AU$1,0)),
0))),".")</f>
        <v>0.28999999999999998</v>
      </c>
      <c r="AW124" s="106" t="str">
        <f>IFERROR(
IF(LA!$H$11=1,(VLOOKUP($A124,'LA31'!$B$1:$BZ$201,'LA31'!AV$1,0)),
IF(LA!$H$11=2,(VLOOKUP($A124,'LA32'!$B$1:$BZ$201,'LA32'!AV$1,0)),
IF(LA!$H$11=3,(VLOOKUP($A124,'LA33'!$B$1:$BZ$201,'LA33'!AV$1,0)),
0))),".")</f>
        <v>.</v>
      </c>
      <c r="AX124" s="106">
        <f>IFERROR(
IF(LA!$H$11=1,(VLOOKUP($A124,'LA31'!$B$1:$BZ$201,'LA31'!AW$1,0)),
IF(LA!$H$11=2,(VLOOKUP($A124,'LA32'!$B$1:$BZ$201,'LA32'!AW$1,0)),
IF(LA!$H$11=3,(VLOOKUP($A124,'LA33'!$B$1:$BZ$201,'LA33'!AW$1,0)),
0))),".")</f>
        <v>0</v>
      </c>
      <c r="AY124" s="106">
        <f>IFERROR(
IF(LA!$H$11=1,(VLOOKUP($A124,'LA31'!$B$1:$BZ$201,'LA31'!AX$1,0)),
IF(LA!$H$11=2,(VLOOKUP($A124,'LA32'!$B$1:$BZ$201,'LA32'!AX$1,0)),
IF(LA!$H$11=3,(VLOOKUP($A124,'LA33'!$B$1:$BZ$201,'LA33'!AX$1,0)),
0))),".")</f>
        <v>0</v>
      </c>
      <c r="AZ124" s="106" t="str">
        <f>IFERROR(
IF(LA!$H$11=1,(VLOOKUP($A124,'LA31'!$B$1:$BZ$201,'LA31'!AY$1,0)),
IF(LA!$H$11=2,(VLOOKUP($A124,'LA32'!$B$1:$BZ$201,'LA32'!AY$1,0)),
IF(LA!$H$11=3,(VLOOKUP($A124,'LA33'!$B$1:$BZ$201,'LA33'!AY$1,0)),
0))),".")</f>
        <v>.</v>
      </c>
      <c r="BA124" s="106">
        <f>IFERROR(
IF(LA!$H$11=1,(VLOOKUP($A124,'LA31'!$B$1:$BZ$201,'LA31'!AZ$1,0)),
IF(LA!$H$11=2,(VLOOKUP($A124,'LA32'!$B$1:$BZ$201,'LA32'!AZ$1,0)),
IF(LA!$H$11=3,(VLOOKUP($A124,'LA33'!$B$1:$BZ$201,'LA33'!AZ$1,0)),
0))),".")</f>
        <v>0</v>
      </c>
      <c r="BB124" s="106">
        <f>IFERROR(
IF(LA!$H$11=1,(VLOOKUP($A124,'LA31'!$B$1:$BZ$201,'LA31'!BA$1,0)),
IF(LA!$H$11=2,(VLOOKUP($A124,'LA32'!$B$1:$BZ$201,'LA32'!BA$1,0)),
IF(LA!$H$11=3,(VLOOKUP($A124,'LA33'!$B$1:$BZ$201,'LA33'!BA$1,0)),
0))),".")</f>
        <v>0</v>
      </c>
      <c r="BC124" s="106" t="str">
        <f>IFERROR(
IF(LA!$H$11=1,(VLOOKUP($A124,'LA31'!$B$1:$BZ$201,'LA31'!BB$1,0)),
IF(LA!$H$11=2,(VLOOKUP($A124,'LA32'!$B$1:$BZ$201,'LA32'!BB$1,0)),
IF(LA!$H$11=3,(VLOOKUP($A124,'LA33'!$B$1:$BZ$201,'LA33'!BB$1,0)),
0))),".")</f>
        <v>.</v>
      </c>
      <c r="BD124" s="106">
        <f>IFERROR(
IF(LA!$H$11=1,(VLOOKUP($A124,'LA31'!$B$1:$BZ$201,'LA31'!BC$1,0)),
IF(LA!$H$11=2,(VLOOKUP($A124,'LA32'!$B$1:$BZ$201,'LA32'!BC$1,0)),
IF(LA!$H$11=3,(VLOOKUP($A124,'LA33'!$B$1:$BZ$201,'LA33'!BC$1,0)),
0))),".")</f>
        <v>0.12</v>
      </c>
      <c r="BE124" s="106">
        <f>IFERROR(
IF(LA!$H$11=1,(VLOOKUP($A124,'LA31'!$B$1:$BZ$201,'LA31'!BD$1,0)),
IF(LA!$H$11=2,(VLOOKUP($A124,'LA32'!$B$1:$BZ$201,'LA32'!BD$1,0)),
IF(LA!$H$11=3,(VLOOKUP($A124,'LA33'!$B$1:$BZ$201,'LA33'!BD$1,0)),
0))),".")</f>
        <v>0.12</v>
      </c>
      <c r="BF124" s="106" t="str">
        <f>IFERROR(
IF(LA!$H$11=1,(VLOOKUP($A124,'LA31'!$B$1:$BZ$201,'LA31'!BE$1,0)),
IF(LA!$H$11=2,(VLOOKUP($A124,'LA32'!$B$1:$BZ$201,'LA32'!BE$1,0)),
IF(LA!$H$11=3,(VLOOKUP($A124,'LA33'!$B$1:$BZ$201,'LA33'!BE$1,0)),
0))),".")</f>
        <v>.</v>
      </c>
      <c r="BG124" s="106" t="str">
        <f>IFERROR(
IF(LA!$H$11=1,(VLOOKUP($A124,'LA31'!$B$1:$BZ$201,'LA31'!BF$1,0)),
IF(LA!$H$11=2,(VLOOKUP($A124,'LA32'!$B$1:$BZ$201,'LA32'!BF$1,0)),
IF(LA!$H$11=3,(VLOOKUP($A124,'LA33'!$B$1:$BZ$201,'LA33'!BF$1,0)),
0))),".")</f>
        <v>x</v>
      </c>
      <c r="BH124" s="106" t="str">
        <f>IFERROR(
IF(LA!$H$11=1,(VLOOKUP($A124,'LA31'!$B$1:$BZ$201,'LA31'!BG$1,0)),
IF(LA!$H$11=2,(VLOOKUP($A124,'LA32'!$B$1:$BZ$201,'LA32'!BG$1,0)),
IF(LA!$H$11=3,(VLOOKUP($A124,'LA33'!$B$1:$BZ$201,'LA33'!BG$1,0)),
0))),".")</f>
        <v>x</v>
      </c>
      <c r="BI124" s="106" t="str">
        <f>IFERROR(
IF(LA!$H$11=1,(VLOOKUP($A124,'LA31'!$B$1:$BZ$201,'LA31'!BH$1,0)),
IF(LA!$H$11=2,(VLOOKUP($A124,'LA32'!$B$1:$BZ$201,'LA32'!BH$1,0)),
IF(LA!$H$11=3,(VLOOKUP($A124,'LA33'!$B$1:$BZ$201,'LA33'!BH$1,0)),
0))),".")</f>
        <v>.</v>
      </c>
      <c r="BJ124" s="106" t="str">
        <f>IFERROR(
IF(LA!$H$11=1,(VLOOKUP($A124,'LA31'!$B$1:$BZ$201,'LA31'!BI$1,0)),
IF(LA!$H$11=2,(VLOOKUP($A124,'LA32'!$B$1:$BZ$201,'LA32'!BI$1,0)),
IF(LA!$H$11=3,(VLOOKUP($A124,'LA33'!$B$1:$BZ$201,'LA33'!BI$1,0)),
0))),".")</f>
        <v>x</v>
      </c>
      <c r="BK124" s="106" t="str">
        <f>IFERROR(
IF(LA!$H$11=1,(VLOOKUP($A124,'LA31'!$B$1:$BZ$201,'LA31'!BJ$1,0)),
IF(LA!$H$11=2,(VLOOKUP($A124,'LA32'!$B$1:$BZ$201,'LA32'!BJ$1,0)),
IF(LA!$H$11=3,(VLOOKUP($A124,'LA33'!$B$1:$BZ$201,'LA33'!BJ$1,0)),
0))),".")</f>
        <v>x</v>
      </c>
      <c r="BL124" s="106" t="str">
        <f>IFERROR(
IF(LA!$H$11=1,(VLOOKUP($A124,'LA31'!$B$1:$BZ$201,'LA31'!BK$1,0)),
IF(LA!$H$11=2,(VLOOKUP($A124,'LA32'!$B$1:$BZ$201,'LA32'!BK$1,0)),
IF(LA!$H$11=3,(VLOOKUP($A124,'LA33'!$B$1:$BZ$201,'LA33'!BK$1,0)),
0))),".")</f>
        <v>.</v>
      </c>
      <c r="BM124" s="106">
        <f>IFERROR(
IF(LA!$H$11=1,(VLOOKUP($A124,'LA31'!$B$1:$BZ$201,'LA31'!BL$1,0)),
IF(LA!$H$11=2,(VLOOKUP($A124,'LA32'!$B$1:$BZ$201,'LA32'!BL$1,0)),
IF(LA!$H$11=3,(VLOOKUP($A124,'LA33'!$B$1:$BZ$201,'LA33'!BL$1,0)),
0))),".")</f>
        <v>0</v>
      </c>
      <c r="BN124" s="106">
        <f>IFERROR(
IF(LA!$H$11=1,(VLOOKUP($A124,'LA31'!$B$1:$BZ$201,'LA31'!BM$1,0)),
IF(LA!$H$11=2,(VLOOKUP($A124,'LA32'!$B$1:$BZ$201,'LA32'!BM$1,0)),
IF(LA!$H$11=3,(VLOOKUP($A124,'LA33'!$B$1:$BZ$201,'LA33'!BM$1,0)),
0))),".")</f>
        <v>0</v>
      </c>
      <c r="BO124" s="106" t="str">
        <f>IFERROR(
IF(LA!$H$11=1,(VLOOKUP($A124,'LA31'!$B$1:$BZ$201,'LA31'!BN$1,0)),
IF(LA!$H$11=2,(VLOOKUP($A124,'LA32'!$B$1:$BZ$201,'LA32'!BN$1,0)),
IF(LA!$H$11=3,(VLOOKUP($A124,'LA33'!$B$1:$BZ$201,'LA33'!BN$1,0)),
0))),".")</f>
        <v>.</v>
      </c>
      <c r="BP124" s="106" t="str">
        <f>IFERROR(
IF(LA!$H$11=1,(VLOOKUP($A124,'LA31'!$B$1:$BZ$201,'LA31'!BO$1,0)),
IF(LA!$H$11=2,(VLOOKUP($A124,'LA32'!$B$1:$BZ$201,'LA32'!BO$1,0)),
IF(LA!$H$11=3,(VLOOKUP($A124,'LA33'!$B$1:$BZ$201,'LA33'!BO$1,0)),
0))),".")</f>
        <v>x</v>
      </c>
      <c r="BQ124" s="106" t="str">
        <f>IFERROR(
IF(LA!$H$11=1,(VLOOKUP($A124,'LA31'!$B$1:$BZ$201,'LA31'!BP$1,0)),
IF(LA!$H$11=2,(VLOOKUP($A124,'LA32'!$B$1:$BZ$201,'LA32'!BP$1,0)),
IF(LA!$H$11=3,(VLOOKUP($A124,'LA33'!$B$1:$BZ$201,'LA33'!BP$1,0)),
0))),".")</f>
        <v>x</v>
      </c>
      <c r="BR124" s="106" t="str">
        <f>IFERROR(
IF(LA!$H$11=1,(VLOOKUP($A124,'LA31'!$B$1:$BZ$201,'LA31'!BQ$1,0)),
IF(LA!$H$11=2,(VLOOKUP($A124,'LA32'!$B$1:$BZ$201,'LA32'!BQ$1,0)),
IF(LA!$H$11=3,(VLOOKUP($A124,'LA33'!$B$1:$BZ$201,'LA33'!BQ$1,0)),
0))),".")</f>
        <v>.</v>
      </c>
      <c r="BS124" s="106" t="str">
        <f>IFERROR(
IF(LA!$H$11=1,(VLOOKUP($A124,'LA31'!$B$1:$BZ$201,'LA31'!BR$1,0)),
IF(LA!$H$11=2,(VLOOKUP($A124,'LA32'!$B$1:$BZ$201,'LA32'!BR$1,0)),
IF(LA!$H$11=3,(VLOOKUP($A124,'LA33'!$B$1:$BZ$201,'LA33'!BR$1,0)),
0))),".")</f>
        <v>x</v>
      </c>
      <c r="BT124" s="106" t="str">
        <f>IFERROR(
IF(LA!$H$11=1,(VLOOKUP($A124,'LA31'!$B$1:$BZ$201,'LA31'!BS$1,0)),
IF(LA!$H$11=2,(VLOOKUP($A124,'LA32'!$B$1:$BZ$201,'LA32'!BS$1,0)),
IF(LA!$H$11=3,(VLOOKUP($A124,'LA33'!$B$1:$BZ$201,'LA33'!BS$1,0)),
0))),".")</f>
        <v>x</v>
      </c>
      <c r="BU124" s="106" t="str">
        <f>IFERROR(
IF(LA!$H$11=1,(VLOOKUP($A124,'LA31'!$B$1:$BZ$201,'LA31'!BT$1,0)),
IF(LA!$H$11=2,(VLOOKUP($A124,'LA32'!$B$1:$BZ$201,'LA32'!BT$1,0)),
IF(LA!$H$11=3,(VLOOKUP($A124,'LA33'!$B$1:$BZ$201,'LA33'!BT$1,0)),
0))),".")</f>
        <v>.</v>
      </c>
      <c r="BV124" s="106">
        <f>IFERROR(
IF(LA!$H$11=1,(VLOOKUP($A124,'LA31'!$B$1:$BZ$201,'LA31'!BU$1,0)),
IF(LA!$H$11=2,(VLOOKUP($A124,'LA32'!$B$1:$BZ$201,'LA32'!BU$1,0)),
IF(LA!$H$11=3,(VLOOKUP($A124,'LA33'!$B$1:$BZ$201,'LA33'!BU$1,0)),
0))),".")</f>
        <v>0</v>
      </c>
      <c r="BW124" s="106">
        <f>IFERROR(
IF(LA!$H$11=1,(VLOOKUP($A124,'LA31'!$B$1:$BZ$201,'LA31'!BV$1,0)),
IF(LA!$H$11=2,(VLOOKUP($A124,'LA32'!$B$1:$BZ$201,'LA32'!BV$1,0)),
IF(LA!$H$11=3,(VLOOKUP($A124,'LA33'!$B$1:$BZ$201,'LA33'!BV$1,0)),
0))),".")</f>
        <v>0</v>
      </c>
      <c r="BX124" s="106" t="str">
        <f>IFERROR(
IF(LA!$H$11=1,(VLOOKUP($A124,'LA31'!$B$1:$BZ$201,'LA31'!BW$1,0)),
IF(LA!$H$11=2,(VLOOKUP($A124,'LA32'!$B$1:$BZ$201,'LA32'!BW$1,0)),
IF(LA!$H$11=3,(VLOOKUP($A124,'LA33'!$B$1:$BZ$201,'LA33'!BW$1,0)),
0))),".")</f>
        <v>.</v>
      </c>
      <c r="BY124" s="106" t="str">
        <f>IFERROR(
IF(LA!$H$11=1,(VLOOKUP($A124,'LA31'!$B$1:$BZ$201,'LA31'!BX$1,0)),
IF(LA!$H$11=2,(VLOOKUP($A124,'LA32'!$B$1:$BZ$201,'LA32'!BX$1,0)),
IF(LA!$H$11=3,(VLOOKUP($A124,'LA33'!$B$1:$BZ$201,'LA33'!BX$1,0)),
0))),".")</f>
        <v>x</v>
      </c>
      <c r="BZ124" s="106" t="str">
        <f>IFERROR(
IF(LA!$H$11=1,(VLOOKUP($A124,'LA31'!$B$1:$BZ$201,'LA31'!BY$1,0)),
IF(LA!$H$11=2,(VLOOKUP($A124,'LA32'!$B$1:$BZ$201,'LA32'!BY$1,0)),
IF(LA!$H$11=3,(VLOOKUP($A124,'LA33'!$B$1:$BZ$201,'LA33'!BY$1,0)),
0))),".")</f>
        <v>x</v>
      </c>
    </row>
    <row r="125" spans="1:78" x14ac:dyDescent="0.2">
      <c r="A125" s="55">
        <v>355</v>
      </c>
      <c r="B125" s="55" t="s">
        <v>307</v>
      </c>
      <c r="C125" s="88" t="s">
        <v>192</v>
      </c>
      <c r="D125" s="59" t="str">
        <f>IFERROR(
IF(LA!$H$11=1,(VLOOKUP($A125,'LA31'!$B$1:$BZ$201,'LA31'!C$1,0)),
IF(LA!$H$11=2,(VLOOKUP($A125,'LA32'!$B$1:$BZ$201,'LA32'!C$1,0)),
IF(LA!$H$11=3,(VLOOKUP($A125,'LA33'!$B$1:$BZ$201,'LA33'!C$1,0)),
0))),".")</f>
        <v>x</v>
      </c>
      <c r="E125" s="59">
        <f>IFERROR(
IF(LA!$H$11=1,(VLOOKUP($A125,'LA31'!$B$1:$BZ$201,'LA31'!D$1,0)),
IF(LA!$H$11=2,(VLOOKUP($A125,'LA32'!$B$1:$BZ$201,'LA32'!D$1,0)),
IF(LA!$H$11=3,(VLOOKUP($A125,'LA33'!$B$1:$BZ$201,'LA33'!D$1,0)),
0))),".")</f>
        <v>40</v>
      </c>
      <c r="F125" s="59">
        <f>IFERROR(
IF(LA!$H$11=1,(VLOOKUP($A125,'LA31'!$B$1:$BZ$201,'LA31'!E$1,0)),
IF(LA!$H$11=2,(VLOOKUP($A125,'LA32'!$B$1:$BZ$201,'LA32'!E$1,0)),
IF(LA!$H$11=3,(VLOOKUP($A125,'LA33'!$B$1:$BZ$201,'LA33'!E$1,0)),
0))),".")</f>
        <v>40</v>
      </c>
      <c r="G125" s="106" t="str">
        <f>IFERROR(
IF(LA!$H$11=1,(VLOOKUP($A125,'LA31'!$B$1:$BZ$201,'LA31'!F$1,0)),
IF(LA!$H$11=2,(VLOOKUP($A125,'LA32'!$B$1:$BZ$201,'LA32'!F$1,0)),
IF(LA!$H$11=3,(VLOOKUP($A125,'LA33'!$B$1:$BZ$201,'LA33'!F$1,0)),
0))),".")</f>
        <v>x</v>
      </c>
      <c r="H125" s="106">
        <f>IFERROR(
IF(LA!$H$11=1,(VLOOKUP($A125,'LA31'!$B$1:$BZ$201,'LA31'!G$1,0)),
IF(LA!$H$11=2,(VLOOKUP($A125,'LA32'!$B$1:$BZ$201,'LA32'!G$1,0)),
IF(LA!$H$11=3,(VLOOKUP($A125,'LA33'!$B$1:$BZ$201,'LA33'!G$1,0)),
0))),".")</f>
        <v>0.75</v>
      </c>
      <c r="I125" s="106">
        <f>IFERROR(
IF(LA!$H$11=1,(VLOOKUP($A125,'LA31'!$B$1:$BZ$201,'LA31'!H$1,0)),
IF(LA!$H$11=2,(VLOOKUP($A125,'LA32'!$B$1:$BZ$201,'LA32'!H$1,0)),
IF(LA!$H$11=3,(VLOOKUP($A125,'LA33'!$B$1:$BZ$201,'LA33'!H$1,0)),
0))),".")</f>
        <v>0.74</v>
      </c>
      <c r="J125" s="106" t="str">
        <f>IFERROR(
IF(LA!$H$11=1,(VLOOKUP($A125,'LA31'!$B$1:$BZ$201,'LA31'!I$1,0)),
IF(LA!$H$11=2,(VLOOKUP($A125,'LA32'!$B$1:$BZ$201,'LA32'!I$1,0)),
IF(LA!$H$11=3,(VLOOKUP($A125,'LA33'!$B$1:$BZ$201,'LA33'!I$1,0)),
0))),".")</f>
        <v>x</v>
      </c>
      <c r="K125" s="106">
        <f>IFERROR(
IF(LA!$H$11=1,(VLOOKUP($A125,'LA31'!$B$1:$BZ$201,'LA31'!J$1,0)),
IF(LA!$H$11=2,(VLOOKUP($A125,'LA32'!$B$1:$BZ$201,'LA32'!J$1,0)),
IF(LA!$H$11=3,(VLOOKUP($A125,'LA33'!$B$1:$BZ$201,'LA33'!J$1,0)),
0))),".")</f>
        <v>0.36</v>
      </c>
      <c r="L125" s="106">
        <f>IFERROR(
IF(LA!$H$11=1,(VLOOKUP($A125,'LA31'!$B$1:$BZ$201,'LA31'!K$1,0)),
IF(LA!$H$11=2,(VLOOKUP($A125,'LA32'!$B$1:$BZ$201,'LA32'!K$1,0)),
IF(LA!$H$11=3,(VLOOKUP($A125,'LA33'!$B$1:$BZ$201,'LA33'!K$1,0)),
0))),".")</f>
        <v>0.37</v>
      </c>
      <c r="M125" s="106" t="str">
        <f>IFERROR(
IF(LA!$H$11=1,(VLOOKUP($A125,'LA31'!$B$1:$BZ$201,'LA31'!L$1,0)),
IF(LA!$H$11=2,(VLOOKUP($A125,'LA32'!$B$1:$BZ$201,'LA32'!L$1,0)),
IF(LA!$H$11=3,(VLOOKUP($A125,'LA33'!$B$1:$BZ$201,'LA33'!L$1,0)),
0))),".")</f>
        <v>x</v>
      </c>
      <c r="N125" s="106" t="str">
        <f>IFERROR(
IF(LA!$H$11=1,(VLOOKUP($A125,'LA31'!$B$1:$BZ$201,'LA31'!M$1,0)),
IF(LA!$H$11=2,(VLOOKUP($A125,'LA32'!$B$1:$BZ$201,'LA32'!M$1,0)),
IF(LA!$H$11=3,(VLOOKUP($A125,'LA33'!$B$1:$BZ$201,'LA33'!M$1,0)),
0))),".")</f>
        <v>x</v>
      </c>
      <c r="O125" s="106" t="str">
        <f>IFERROR(
IF(LA!$H$11=1,(VLOOKUP($A125,'LA31'!$B$1:$BZ$201,'LA31'!N$1,0)),
IF(LA!$H$11=2,(VLOOKUP($A125,'LA32'!$B$1:$BZ$201,'LA32'!N$1,0)),
IF(LA!$H$11=3,(VLOOKUP($A125,'LA33'!$B$1:$BZ$201,'LA33'!N$1,0)),
0))),".")</f>
        <v>x</v>
      </c>
      <c r="P125" s="106" t="str">
        <f>IFERROR(
IF(LA!$H$11=1,(VLOOKUP($A125,'LA31'!$B$1:$BZ$201,'LA31'!O$1,0)),
IF(LA!$H$11=2,(VLOOKUP($A125,'LA32'!$B$1:$BZ$201,'LA32'!O$1,0)),
IF(LA!$H$11=3,(VLOOKUP($A125,'LA33'!$B$1:$BZ$201,'LA33'!O$1,0)),
0))),".")</f>
        <v>x</v>
      </c>
      <c r="Q125" s="106">
        <f>IFERROR(
IF(LA!$H$11=1,(VLOOKUP($A125,'LA31'!$B$1:$BZ$201,'LA31'!P$1,0)),
IF(LA!$H$11=2,(VLOOKUP($A125,'LA32'!$B$1:$BZ$201,'LA32'!P$1,0)),
IF(LA!$H$11=3,(VLOOKUP($A125,'LA33'!$B$1:$BZ$201,'LA33'!P$1,0)),
0))),".")</f>
        <v>0</v>
      </c>
      <c r="R125" s="106">
        <f>IFERROR(
IF(LA!$H$11=1,(VLOOKUP($A125,'LA31'!$B$1:$BZ$201,'LA31'!Q$1,0)),
IF(LA!$H$11=2,(VLOOKUP($A125,'LA32'!$B$1:$BZ$201,'LA32'!Q$1,0)),
IF(LA!$H$11=3,(VLOOKUP($A125,'LA33'!$B$1:$BZ$201,'LA33'!Q$1,0)),
0))),".")</f>
        <v>0</v>
      </c>
      <c r="S125" s="106" t="str">
        <f>IFERROR(
IF(LA!$H$11=1,(VLOOKUP($A125,'LA31'!$B$1:$BZ$201,'LA31'!R$1,0)),
IF(LA!$H$11=2,(VLOOKUP($A125,'LA32'!$B$1:$BZ$201,'LA32'!R$1,0)),
IF(LA!$H$11=3,(VLOOKUP($A125,'LA33'!$B$1:$BZ$201,'LA33'!R$1,0)),
0))),".")</f>
        <v>x</v>
      </c>
      <c r="T125" s="106">
        <f>IFERROR(
IF(LA!$H$11=1,(VLOOKUP($A125,'LA31'!$B$1:$BZ$201,'LA31'!S$1,0)),
IF(LA!$H$11=2,(VLOOKUP($A125,'LA32'!$B$1:$BZ$201,'LA32'!S$1,0)),
IF(LA!$H$11=3,(VLOOKUP($A125,'LA33'!$B$1:$BZ$201,'LA33'!S$1,0)),
0))),".")</f>
        <v>0</v>
      </c>
      <c r="U125" s="106">
        <f>IFERROR(
IF(LA!$H$11=1,(VLOOKUP($A125,'LA31'!$B$1:$BZ$201,'LA31'!T$1,0)),
IF(LA!$H$11=2,(VLOOKUP($A125,'LA32'!$B$1:$BZ$201,'LA32'!T$1,0)),
IF(LA!$H$11=3,(VLOOKUP($A125,'LA33'!$B$1:$BZ$201,'LA33'!T$1,0)),
0))),".")</f>
        <v>0</v>
      </c>
      <c r="V125" s="106" t="str">
        <f>IFERROR(
IF(LA!$H$11=1,(VLOOKUP($A125,'LA31'!$B$1:$BZ$201,'LA31'!U$1,0)),
IF(LA!$H$11=2,(VLOOKUP($A125,'LA32'!$B$1:$BZ$201,'LA32'!U$1,0)),
IF(LA!$H$11=3,(VLOOKUP($A125,'LA33'!$B$1:$BZ$201,'LA33'!U$1,0)),
0))),".")</f>
        <v>x</v>
      </c>
      <c r="W125" s="106">
        <f>IFERROR(
IF(LA!$H$11=1,(VLOOKUP($A125,'LA31'!$B$1:$BZ$201,'LA31'!V$1,0)),
IF(LA!$H$11=2,(VLOOKUP($A125,'LA32'!$B$1:$BZ$201,'LA32'!V$1,0)),
IF(LA!$H$11=3,(VLOOKUP($A125,'LA33'!$B$1:$BZ$201,'LA33'!V$1,0)),
0))),".")</f>
        <v>0</v>
      </c>
      <c r="X125" s="106">
        <f>IFERROR(
IF(LA!$H$11=1,(VLOOKUP($A125,'LA31'!$B$1:$BZ$201,'LA31'!W$1,0)),
IF(LA!$H$11=2,(VLOOKUP($A125,'LA32'!$B$1:$BZ$201,'LA32'!W$1,0)),
IF(LA!$H$11=3,(VLOOKUP($A125,'LA33'!$B$1:$BZ$201,'LA33'!W$1,0)),
0))),".")</f>
        <v>0</v>
      </c>
      <c r="Y125" s="106" t="str">
        <f>IFERROR(
IF(LA!$H$11=1,(VLOOKUP($A125,'LA31'!$B$1:$BZ$201,'LA31'!X$1,0)),
IF(LA!$H$11=2,(VLOOKUP($A125,'LA32'!$B$1:$BZ$201,'LA32'!X$1,0)),
IF(LA!$H$11=3,(VLOOKUP($A125,'LA33'!$B$1:$BZ$201,'LA33'!X$1,0)),
0))),".")</f>
        <v>x</v>
      </c>
      <c r="Z125" s="106">
        <f>IFERROR(
IF(LA!$H$11=1,(VLOOKUP($A125,'LA31'!$B$1:$BZ$201,'LA31'!Y$1,0)),
IF(LA!$H$11=2,(VLOOKUP($A125,'LA32'!$B$1:$BZ$201,'LA32'!Y$1,0)),
IF(LA!$H$11=3,(VLOOKUP($A125,'LA33'!$B$1:$BZ$201,'LA33'!Y$1,0)),
0))),".")</f>
        <v>0</v>
      </c>
      <c r="AA125" s="106">
        <f>IFERROR(
IF(LA!$H$11=1,(VLOOKUP($A125,'LA31'!$B$1:$BZ$201,'LA31'!Z$1,0)),
IF(LA!$H$11=2,(VLOOKUP($A125,'LA32'!$B$1:$BZ$201,'LA32'!Z$1,0)),
IF(LA!$H$11=3,(VLOOKUP($A125,'LA33'!$B$1:$BZ$201,'LA33'!Z$1,0)),
0))),".")</f>
        <v>0</v>
      </c>
      <c r="AB125" s="106" t="str">
        <f>IFERROR(
IF(LA!$H$11=1,(VLOOKUP($A125,'LA31'!$B$1:$BZ$201,'LA31'!AA$1,0)),
IF(LA!$H$11=2,(VLOOKUP($A125,'LA32'!$B$1:$BZ$201,'LA32'!AA$1,0)),
IF(LA!$H$11=3,(VLOOKUP($A125,'LA33'!$B$1:$BZ$201,'LA33'!AA$1,0)),
0))),".")</f>
        <v>x</v>
      </c>
      <c r="AC125" s="106">
        <f>IFERROR(
IF(LA!$H$11=1,(VLOOKUP($A125,'LA31'!$B$1:$BZ$201,'LA31'!AB$1,0)),
IF(LA!$H$11=2,(VLOOKUP($A125,'LA32'!$B$1:$BZ$201,'LA32'!AB$1,0)),
IF(LA!$H$11=3,(VLOOKUP($A125,'LA33'!$B$1:$BZ$201,'LA33'!AB$1,0)),
0))),".")</f>
        <v>0</v>
      </c>
      <c r="AD125" s="106">
        <f>IFERROR(
IF(LA!$H$11=1,(VLOOKUP($A125,'LA31'!$B$1:$BZ$201,'LA31'!AC$1,0)),
IF(LA!$H$11=2,(VLOOKUP($A125,'LA32'!$B$1:$BZ$201,'LA32'!AC$1,0)),
IF(LA!$H$11=3,(VLOOKUP($A125,'LA33'!$B$1:$BZ$201,'LA33'!AC$1,0)),
0))),".")</f>
        <v>0</v>
      </c>
      <c r="AE125" s="106" t="str">
        <f>IFERROR(
IF(LA!$H$11=1,(VLOOKUP($A125,'LA31'!$B$1:$BZ$201,'LA31'!AD$1,0)),
IF(LA!$H$11=2,(VLOOKUP($A125,'LA32'!$B$1:$BZ$201,'LA32'!AD$1,0)),
IF(LA!$H$11=3,(VLOOKUP($A125,'LA33'!$B$1:$BZ$201,'LA33'!AD$1,0)),
0))),".")</f>
        <v>x</v>
      </c>
      <c r="AF125" s="106" t="str">
        <f>IFERROR(
IF(LA!$H$11=1,(VLOOKUP($A125,'LA31'!$B$1:$BZ$201,'LA31'!AE$1,0)),
IF(LA!$H$11=2,(VLOOKUP($A125,'LA32'!$B$1:$BZ$201,'LA32'!AE$1,0)),
IF(LA!$H$11=3,(VLOOKUP($A125,'LA33'!$B$1:$BZ$201,'LA33'!AE$1,0)),
0))),".")</f>
        <v>x</v>
      </c>
      <c r="AG125" s="106" t="str">
        <f>IFERROR(
IF(LA!$H$11=1,(VLOOKUP($A125,'LA31'!$B$1:$BZ$201,'LA31'!AF$1,0)),
IF(LA!$H$11=2,(VLOOKUP($A125,'LA32'!$B$1:$BZ$201,'LA32'!AF$1,0)),
IF(LA!$H$11=3,(VLOOKUP($A125,'LA33'!$B$1:$BZ$201,'LA33'!AF$1,0)),
0))),".")</f>
        <v>x</v>
      </c>
      <c r="AH125" s="106" t="str">
        <f>IFERROR(
IF(LA!$H$11=1,(VLOOKUP($A125,'LA31'!$B$1:$BZ$201,'LA31'!AG$1,0)),
IF(LA!$H$11=2,(VLOOKUP($A125,'LA32'!$B$1:$BZ$201,'LA32'!AG$1,0)),
IF(LA!$H$11=3,(VLOOKUP($A125,'LA33'!$B$1:$BZ$201,'LA33'!AG$1,0)),
0))),".")</f>
        <v>x</v>
      </c>
      <c r="AI125" s="106">
        <f>IFERROR(
IF(LA!$H$11=1,(VLOOKUP($A125,'LA31'!$B$1:$BZ$201,'LA31'!AH$1,0)),
IF(LA!$H$11=2,(VLOOKUP($A125,'LA32'!$B$1:$BZ$201,'LA32'!AH$1,0)),
IF(LA!$H$11=3,(VLOOKUP($A125,'LA33'!$B$1:$BZ$201,'LA33'!AH$1,0)),
0))),".")</f>
        <v>0.33</v>
      </c>
      <c r="AJ125" s="106">
        <f>IFERROR(
IF(LA!$H$11=1,(VLOOKUP($A125,'LA31'!$B$1:$BZ$201,'LA31'!AI$1,0)),
IF(LA!$H$11=2,(VLOOKUP($A125,'LA32'!$B$1:$BZ$201,'LA32'!AI$1,0)),
IF(LA!$H$11=3,(VLOOKUP($A125,'LA33'!$B$1:$BZ$201,'LA33'!AI$1,0)),
0))),".")</f>
        <v>0.34</v>
      </c>
      <c r="AK125" s="106" t="str">
        <f>IFERROR(
IF(LA!$H$11=1,(VLOOKUP($A125,'LA31'!$B$1:$BZ$201,'LA31'!AJ$1,0)),
IF(LA!$H$11=2,(VLOOKUP($A125,'LA32'!$B$1:$BZ$201,'LA32'!AJ$1,0)),
IF(LA!$H$11=3,(VLOOKUP($A125,'LA33'!$B$1:$BZ$201,'LA33'!AJ$1,0)),
0))),".")</f>
        <v>x</v>
      </c>
      <c r="AL125" s="106">
        <f>IFERROR(
IF(LA!$H$11=1,(VLOOKUP($A125,'LA31'!$B$1:$BZ$201,'LA31'!AK$1,0)),
IF(LA!$H$11=2,(VLOOKUP($A125,'LA32'!$B$1:$BZ$201,'LA32'!AK$1,0)),
IF(LA!$H$11=3,(VLOOKUP($A125,'LA33'!$B$1:$BZ$201,'LA33'!AK$1,0)),
0))),".")</f>
        <v>0</v>
      </c>
      <c r="AM125" s="106">
        <f>IFERROR(
IF(LA!$H$11=1,(VLOOKUP($A125,'LA31'!$B$1:$BZ$201,'LA31'!AL$1,0)),
IF(LA!$H$11=2,(VLOOKUP($A125,'LA32'!$B$1:$BZ$201,'LA32'!AL$1,0)),
IF(LA!$H$11=3,(VLOOKUP($A125,'LA33'!$B$1:$BZ$201,'LA33'!AL$1,0)),
0))),".")</f>
        <v>0</v>
      </c>
      <c r="AN125" s="106" t="str">
        <f>IFERROR(
IF(LA!$H$11=1,(VLOOKUP($A125,'LA31'!$B$1:$BZ$201,'LA31'!AM$1,0)),
IF(LA!$H$11=2,(VLOOKUP($A125,'LA32'!$B$1:$BZ$201,'LA32'!AM$1,0)),
IF(LA!$H$11=3,(VLOOKUP($A125,'LA33'!$B$1:$BZ$201,'LA33'!AM$1,0)),
0))),".")</f>
        <v>x</v>
      </c>
      <c r="AO125" s="106">
        <f>IFERROR(
IF(LA!$H$11=1,(VLOOKUP($A125,'LA31'!$B$1:$BZ$201,'LA31'!AN$1,0)),
IF(LA!$H$11=2,(VLOOKUP($A125,'LA32'!$B$1:$BZ$201,'LA32'!AN$1,0)),
IF(LA!$H$11=3,(VLOOKUP($A125,'LA33'!$B$1:$BZ$201,'LA33'!AN$1,0)),
0))),".")</f>
        <v>0</v>
      </c>
      <c r="AP125" s="106">
        <f>IFERROR(
IF(LA!$H$11=1,(VLOOKUP($A125,'LA31'!$B$1:$BZ$201,'LA31'!AO$1,0)),
IF(LA!$H$11=2,(VLOOKUP($A125,'LA32'!$B$1:$BZ$201,'LA32'!AO$1,0)),
IF(LA!$H$11=3,(VLOOKUP($A125,'LA33'!$B$1:$BZ$201,'LA33'!AO$1,0)),
0))),".")</f>
        <v>0</v>
      </c>
      <c r="AQ125" s="106" t="str">
        <f>IFERROR(
IF(LA!$H$11=1,(VLOOKUP($A125,'LA31'!$B$1:$BZ$201,'LA31'!AP$1,0)),
IF(LA!$H$11=2,(VLOOKUP($A125,'LA32'!$B$1:$BZ$201,'LA32'!AP$1,0)),
IF(LA!$H$11=3,(VLOOKUP($A125,'LA33'!$B$1:$BZ$201,'LA33'!AP$1,0)),
0))),".")</f>
        <v>x</v>
      </c>
      <c r="AR125" s="106">
        <f>IFERROR(
IF(LA!$H$11=1,(VLOOKUP($A125,'LA31'!$B$1:$BZ$201,'LA31'!AQ$1,0)),
IF(LA!$H$11=2,(VLOOKUP($A125,'LA32'!$B$1:$BZ$201,'LA32'!AQ$1,0)),
IF(LA!$H$11=3,(VLOOKUP($A125,'LA33'!$B$1:$BZ$201,'LA33'!AQ$1,0)),
0))),".")</f>
        <v>0</v>
      </c>
      <c r="AS125" s="106">
        <f>IFERROR(
IF(LA!$H$11=1,(VLOOKUP($A125,'LA31'!$B$1:$BZ$201,'LA31'!AR$1,0)),
IF(LA!$H$11=2,(VLOOKUP($A125,'LA32'!$B$1:$BZ$201,'LA32'!AR$1,0)),
IF(LA!$H$11=3,(VLOOKUP($A125,'LA33'!$B$1:$BZ$201,'LA33'!AR$1,0)),
0))),".")</f>
        <v>0</v>
      </c>
      <c r="AT125" s="106" t="str">
        <f>IFERROR(
IF(LA!$H$11=1,(VLOOKUP($A125,'LA31'!$B$1:$BZ$201,'LA31'!AS$1,0)),
IF(LA!$H$11=2,(VLOOKUP($A125,'LA32'!$B$1:$BZ$201,'LA32'!AS$1,0)),
IF(LA!$H$11=3,(VLOOKUP($A125,'LA33'!$B$1:$BZ$201,'LA33'!AS$1,0)),
0))),".")</f>
        <v>x</v>
      </c>
      <c r="AU125" s="106">
        <f>IFERROR(
IF(LA!$H$11=1,(VLOOKUP($A125,'LA31'!$B$1:$BZ$201,'LA31'!AT$1,0)),
IF(LA!$H$11=2,(VLOOKUP($A125,'LA32'!$B$1:$BZ$201,'LA32'!AT$1,0)),
IF(LA!$H$11=3,(VLOOKUP($A125,'LA33'!$B$1:$BZ$201,'LA33'!AT$1,0)),
0))),".")</f>
        <v>0.33</v>
      </c>
      <c r="AV125" s="106">
        <f>IFERROR(
IF(LA!$H$11=1,(VLOOKUP($A125,'LA31'!$B$1:$BZ$201,'LA31'!AU$1,0)),
IF(LA!$H$11=2,(VLOOKUP($A125,'LA32'!$B$1:$BZ$201,'LA32'!AU$1,0)),
IF(LA!$H$11=3,(VLOOKUP($A125,'LA33'!$B$1:$BZ$201,'LA33'!AU$1,0)),
0))),".")</f>
        <v>0.34</v>
      </c>
      <c r="AW125" s="106" t="str">
        <f>IFERROR(
IF(LA!$H$11=1,(VLOOKUP($A125,'LA31'!$B$1:$BZ$201,'LA31'!AV$1,0)),
IF(LA!$H$11=2,(VLOOKUP($A125,'LA32'!$B$1:$BZ$201,'LA32'!AV$1,0)),
IF(LA!$H$11=3,(VLOOKUP($A125,'LA33'!$B$1:$BZ$201,'LA33'!AV$1,0)),
0))),".")</f>
        <v>x</v>
      </c>
      <c r="AX125" s="106">
        <f>IFERROR(
IF(LA!$H$11=1,(VLOOKUP($A125,'LA31'!$B$1:$BZ$201,'LA31'!AW$1,0)),
IF(LA!$H$11=2,(VLOOKUP($A125,'LA32'!$B$1:$BZ$201,'LA32'!AW$1,0)),
IF(LA!$H$11=3,(VLOOKUP($A125,'LA33'!$B$1:$BZ$201,'LA33'!AW$1,0)),
0))),".")</f>
        <v>0</v>
      </c>
      <c r="AY125" s="106">
        <f>IFERROR(
IF(LA!$H$11=1,(VLOOKUP($A125,'LA31'!$B$1:$BZ$201,'LA31'!AX$1,0)),
IF(LA!$H$11=2,(VLOOKUP($A125,'LA32'!$B$1:$BZ$201,'LA32'!AX$1,0)),
IF(LA!$H$11=3,(VLOOKUP($A125,'LA33'!$B$1:$BZ$201,'LA33'!AX$1,0)),
0))),".")</f>
        <v>0</v>
      </c>
      <c r="AZ125" s="106" t="str">
        <f>IFERROR(
IF(LA!$H$11=1,(VLOOKUP($A125,'LA31'!$B$1:$BZ$201,'LA31'!AY$1,0)),
IF(LA!$H$11=2,(VLOOKUP($A125,'LA32'!$B$1:$BZ$201,'LA32'!AY$1,0)),
IF(LA!$H$11=3,(VLOOKUP($A125,'LA33'!$B$1:$BZ$201,'LA33'!AY$1,0)),
0))),".")</f>
        <v>x</v>
      </c>
      <c r="BA125" s="106">
        <f>IFERROR(
IF(LA!$H$11=1,(VLOOKUP($A125,'LA31'!$B$1:$BZ$201,'LA31'!AZ$1,0)),
IF(LA!$H$11=2,(VLOOKUP($A125,'LA32'!$B$1:$BZ$201,'LA32'!AZ$1,0)),
IF(LA!$H$11=3,(VLOOKUP($A125,'LA33'!$B$1:$BZ$201,'LA33'!AZ$1,0)),
0))),".")</f>
        <v>0</v>
      </c>
      <c r="BB125" s="106">
        <f>IFERROR(
IF(LA!$H$11=1,(VLOOKUP($A125,'LA31'!$B$1:$BZ$201,'LA31'!BA$1,0)),
IF(LA!$H$11=2,(VLOOKUP($A125,'LA32'!$B$1:$BZ$201,'LA32'!BA$1,0)),
IF(LA!$H$11=3,(VLOOKUP($A125,'LA33'!$B$1:$BZ$201,'LA33'!BA$1,0)),
0))),".")</f>
        <v>0</v>
      </c>
      <c r="BC125" s="106" t="str">
        <f>IFERROR(
IF(LA!$H$11=1,(VLOOKUP($A125,'LA31'!$B$1:$BZ$201,'LA31'!BB$1,0)),
IF(LA!$H$11=2,(VLOOKUP($A125,'LA32'!$B$1:$BZ$201,'LA32'!BB$1,0)),
IF(LA!$H$11=3,(VLOOKUP($A125,'LA33'!$B$1:$BZ$201,'LA33'!BB$1,0)),
0))),".")</f>
        <v>x</v>
      </c>
      <c r="BD125" s="106">
        <f>IFERROR(
IF(LA!$H$11=1,(VLOOKUP($A125,'LA31'!$B$1:$BZ$201,'LA31'!BC$1,0)),
IF(LA!$H$11=2,(VLOOKUP($A125,'LA32'!$B$1:$BZ$201,'LA32'!BC$1,0)),
IF(LA!$H$11=3,(VLOOKUP($A125,'LA33'!$B$1:$BZ$201,'LA33'!BC$1,0)),
0))),".")</f>
        <v>0.39</v>
      </c>
      <c r="BE125" s="106">
        <f>IFERROR(
IF(LA!$H$11=1,(VLOOKUP($A125,'LA31'!$B$1:$BZ$201,'LA31'!BD$1,0)),
IF(LA!$H$11=2,(VLOOKUP($A125,'LA32'!$B$1:$BZ$201,'LA32'!BD$1,0)),
IF(LA!$H$11=3,(VLOOKUP($A125,'LA33'!$B$1:$BZ$201,'LA33'!BD$1,0)),
0))),".")</f>
        <v>0.37</v>
      </c>
      <c r="BF125" s="106" t="str">
        <f>IFERROR(
IF(LA!$H$11=1,(VLOOKUP($A125,'LA31'!$B$1:$BZ$201,'LA31'!BE$1,0)),
IF(LA!$H$11=2,(VLOOKUP($A125,'LA32'!$B$1:$BZ$201,'LA32'!BE$1,0)),
IF(LA!$H$11=3,(VLOOKUP($A125,'LA33'!$B$1:$BZ$201,'LA33'!BE$1,0)),
0))),".")</f>
        <v>x</v>
      </c>
      <c r="BG125" s="106">
        <f>IFERROR(
IF(LA!$H$11=1,(VLOOKUP($A125,'LA31'!$B$1:$BZ$201,'LA31'!BF$1,0)),
IF(LA!$H$11=2,(VLOOKUP($A125,'LA32'!$B$1:$BZ$201,'LA32'!BF$1,0)),
IF(LA!$H$11=3,(VLOOKUP($A125,'LA33'!$B$1:$BZ$201,'LA33'!BF$1,0)),
0))),".")</f>
        <v>0.33</v>
      </c>
      <c r="BH125" s="106">
        <f>IFERROR(
IF(LA!$H$11=1,(VLOOKUP($A125,'LA31'!$B$1:$BZ$201,'LA31'!BG$1,0)),
IF(LA!$H$11=2,(VLOOKUP($A125,'LA32'!$B$1:$BZ$201,'LA32'!BG$1,0)),
IF(LA!$H$11=3,(VLOOKUP($A125,'LA33'!$B$1:$BZ$201,'LA33'!BG$1,0)),
0))),".")</f>
        <v>0.32</v>
      </c>
      <c r="BI125" s="106" t="str">
        <f>IFERROR(
IF(LA!$H$11=1,(VLOOKUP($A125,'LA31'!$B$1:$BZ$201,'LA31'!BH$1,0)),
IF(LA!$H$11=2,(VLOOKUP($A125,'LA32'!$B$1:$BZ$201,'LA32'!BH$1,0)),
IF(LA!$H$11=3,(VLOOKUP($A125,'LA33'!$B$1:$BZ$201,'LA33'!BH$1,0)),
0))),".")</f>
        <v>x</v>
      </c>
      <c r="BJ125" s="106" t="str">
        <f>IFERROR(
IF(LA!$H$11=1,(VLOOKUP($A125,'LA31'!$B$1:$BZ$201,'LA31'!BI$1,0)),
IF(LA!$H$11=2,(VLOOKUP($A125,'LA32'!$B$1:$BZ$201,'LA32'!BI$1,0)),
IF(LA!$H$11=3,(VLOOKUP($A125,'LA33'!$B$1:$BZ$201,'LA33'!BI$1,0)),
0))),".")</f>
        <v>x</v>
      </c>
      <c r="BK125" s="106" t="str">
        <f>IFERROR(
IF(LA!$H$11=1,(VLOOKUP($A125,'LA31'!$B$1:$BZ$201,'LA31'!BJ$1,0)),
IF(LA!$H$11=2,(VLOOKUP($A125,'LA32'!$B$1:$BZ$201,'LA32'!BJ$1,0)),
IF(LA!$H$11=3,(VLOOKUP($A125,'LA33'!$B$1:$BZ$201,'LA33'!BJ$1,0)),
0))),".")</f>
        <v>x</v>
      </c>
      <c r="BL125" s="106" t="str">
        <f>IFERROR(
IF(LA!$H$11=1,(VLOOKUP($A125,'LA31'!$B$1:$BZ$201,'LA31'!BK$1,0)),
IF(LA!$H$11=2,(VLOOKUP($A125,'LA32'!$B$1:$BZ$201,'LA32'!BK$1,0)),
IF(LA!$H$11=3,(VLOOKUP($A125,'LA33'!$B$1:$BZ$201,'LA33'!BK$1,0)),
0))),".")</f>
        <v>x</v>
      </c>
      <c r="BM125" s="106">
        <f>IFERROR(
IF(LA!$H$11=1,(VLOOKUP($A125,'LA31'!$B$1:$BZ$201,'LA31'!BL$1,0)),
IF(LA!$H$11=2,(VLOOKUP($A125,'LA32'!$B$1:$BZ$201,'LA32'!BL$1,0)),
IF(LA!$H$11=3,(VLOOKUP($A125,'LA33'!$B$1:$BZ$201,'LA33'!BL$1,0)),
0))),".")</f>
        <v>0</v>
      </c>
      <c r="BN125" s="106">
        <f>IFERROR(
IF(LA!$H$11=1,(VLOOKUP($A125,'LA31'!$B$1:$BZ$201,'LA31'!BM$1,0)),
IF(LA!$H$11=2,(VLOOKUP($A125,'LA32'!$B$1:$BZ$201,'LA32'!BM$1,0)),
IF(LA!$H$11=3,(VLOOKUP($A125,'LA33'!$B$1:$BZ$201,'LA33'!BM$1,0)),
0))),".")</f>
        <v>0</v>
      </c>
      <c r="BO125" s="106" t="str">
        <f>IFERROR(
IF(LA!$H$11=1,(VLOOKUP($A125,'LA31'!$B$1:$BZ$201,'LA31'!BN$1,0)),
IF(LA!$H$11=2,(VLOOKUP($A125,'LA32'!$B$1:$BZ$201,'LA32'!BN$1,0)),
IF(LA!$H$11=3,(VLOOKUP($A125,'LA33'!$B$1:$BZ$201,'LA33'!BN$1,0)),
0))),".")</f>
        <v>x</v>
      </c>
      <c r="BP125" s="106">
        <f>IFERROR(
IF(LA!$H$11=1,(VLOOKUP($A125,'LA31'!$B$1:$BZ$201,'LA31'!BO$1,0)),
IF(LA!$H$11=2,(VLOOKUP($A125,'LA32'!$B$1:$BZ$201,'LA32'!BO$1,0)),
IF(LA!$H$11=3,(VLOOKUP($A125,'LA33'!$B$1:$BZ$201,'LA33'!BO$1,0)),
0))),".")</f>
        <v>0</v>
      </c>
      <c r="BQ125" s="106">
        <f>IFERROR(
IF(LA!$H$11=1,(VLOOKUP($A125,'LA31'!$B$1:$BZ$201,'LA31'!BP$1,0)),
IF(LA!$H$11=2,(VLOOKUP($A125,'LA32'!$B$1:$BZ$201,'LA32'!BP$1,0)),
IF(LA!$H$11=3,(VLOOKUP($A125,'LA33'!$B$1:$BZ$201,'LA33'!BP$1,0)),
0))),".")</f>
        <v>0</v>
      </c>
      <c r="BR125" s="106" t="str">
        <f>IFERROR(
IF(LA!$H$11=1,(VLOOKUP($A125,'LA31'!$B$1:$BZ$201,'LA31'!BQ$1,0)),
IF(LA!$H$11=2,(VLOOKUP($A125,'LA32'!$B$1:$BZ$201,'LA32'!BQ$1,0)),
IF(LA!$H$11=3,(VLOOKUP($A125,'LA33'!$B$1:$BZ$201,'LA33'!BQ$1,0)),
0))),".")</f>
        <v>x</v>
      </c>
      <c r="BS125" s="106" t="str">
        <f>IFERROR(
IF(LA!$H$11=1,(VLOOKUP($A125,'LA31'!$B$1:$BZ$201,'LA31'!BR$1,0)),
IF(LA!$H$11=2,(VLOOKUP($A125,'LA32'!$B$1:$BZ$201,'LA32'!BR$1,0)),
IF(LA!$H$11=3,(VLOOKUP($A125,'LA33'!$B$1:$BZ$201,'LA33'!BR$1,0)),
0))),".")</f>
        <v>x</v>
      </c>
      <c r="BT125" s="106" t="str">
        <f>IFERROR(
IF(LA!$H$11=1,(VLOOKUP($A125,'LA31'!$B$1:$BZ$201,'LA31'!BS$1,0)),
IF(LA!$H$11=2,(VLOOKUP($A125,'LA32'!$B$1:$BZ$201,'LA32'!BS$1,0)),
IF(LA!$H$11=3,(VLOOKUP($A125,'LA33'!$B$1:$BZ$201,'LA33'!BS$1,0)),
0))),".")</f>
        <v>x</v>
      </c>
      <c r="BU125" s="106" t="str">
        <f>IFERROR(
IF(LA!$H$11=1,(VLOOKUP($A125,'LA31'!$B$1:$BZ$201,'LA31'!BT$1,0)),
IF(LA!$H$11=2,(VLOOKUP($A125,'LA32'!$B$1:$BZ$201,'LA32'!BT$1,0)),
IF(LA!$H$11=3,(VLOOKUP($A125,'LA33'!$B$1:$BZ$201,'LA33'!BT$1,0)),
0))),".")</f>
        <v>x</v>
      </c>
      <c r="BV125" s="106">
        <f>IFERROR(
IF(LA!$H$11=1,(VLOOKUP($A125,'LA31'!$B$1:$BZ$201,'LA31'!BU$1,0)),
IF(LA!$H$11=2,(VLOOKUP($A125,'LA32'!$B$1:$BZ$201,'LA32'!BU$1,0)),
IF(LA!$H$11=3,(VLOOKUP($A125,'LA33'!$B$1:$BZ$201,'LA33'!BU$1,0)),
0))),".")</f>
        <v>0</v>
      </c>
      <c r="BW125" s="106" t="str">
        <f>IFERROR(
IF(LA!$H$11=1,(VLOOKUP($A125,'LA31'!$B$1:$BZ$201,'LA31'!BV$1,0)),
IF(LA!$H$11=2,(VLOOKUP($A125,'LA32'!$B$1:$BZ$201,'LA32'!BV$1,0)),
IF(LA!$H$11=3,(VLOOKUP($A125,'LA33'!$B$1:$BZ$201,'LA33'!BV$1,0)),
0))),".")</f>
        <v>x</v>
      </c>
      <c r="BX125" s="106" t="str">
        <f>IFERROR(
IF(LA!$H$11=1,(VLOOKUP($A125,'LA31'!$B$1:$BZ$201,'LA31'!BW$1,0)),
IF(LA!$H$11=2,(VLOOKUP($A125,'LA32'!$B$1:$BZ$201,'LA32'!BW$1,0)),
IF(LA!$H$11=3,(VLOOKUP($A125,'LA33'!$B$1:$BZ$201,'LA33'!BW$1,0)),
0))),".")</f>
        <v>x</v>
      </c>
      <c r="BY125" s="106">
        <f>IFERROR(
IF(LA!$H$11=1,(VLOOKUP($A125,'LA31'!$B$1:$BZ$201,'LA31'!BX$1,0)),
IF(LA!$H$11=2,(VLOOKUP($A125,'LA32'!$B$1:$BZ$201,'LA32'!BX$1,0)),
IF(LA!$H$11=3,(VLOOKUP($A125,'LA33'!$B$1:$BZ$201,'LA33'!BX$1,0)),
0))),".")</f>
        <v>0.17</v>
      </c>
      <c r="BZ125" s="106">
        <f>IFERROR(
IF(LA!$H$11=1,(VLOOKUP($A125,'LA31'!$B$1:$BZ$201,'LA31'!BY$1,0)),
IF(LA!$H$11=2,(VLOOKUP($A125,'LA32'!$B$1:$BZ$201,'LA32'!BY$1,0)),
IF(LA!$H$11=3,(VLOOKUP($A125,'LA33'!$B$1:$BZ$201,'LA33'!BY$1,0)),
0))),".")</f>
        <v>0.16</v>
      </c>
    </row>
    <row r="126" spans="1:78" x14ac:dyDescent="0.2">
      <c r="A126" s="55">
        <v>333</v>
      </c>
      <c r="B126" s="55" t="s">
        <v>308</v>
      </c>
      <c r="C126" s="88" t="s">
        <v>195</v>
      </c>
      <c r="D126" s="59">
        <f>IFERROR(
IF(LA!$H$11=1,(VLOOKUP($A126,'LA31'!$B$1:$BZ$201,'LA31'!C$1,0)),
IF(LA!$H$11=2,(VLOOKUP($A126,'LA32'!$B$1:$BZ$201,'LA32'!C$1,0)),
IF(LA!$H$11=3,(VLOOKUP($A126,'LA33'!$B$1:$BZ$201,'LA33'!C$1,0)),
0))),".")</f>
        <v>130</v>
      </c>
      <c r="E126" s="59">
        <f>IFERROR(
IF(LA!$H$11=1,(VLOOKUP($A126,'LA31'!$B$1:$BZ$201,'LA31'!D$1,0)),
IF(LA!$H$11=2,(VLOOKUP($A126,'LA32'!$B$1:$BZ$201,'LA32'!D$1,0)),
IF(LA!$H$11=3,(VLOOKUP($A126,'LA33'!$B$1:$BZ$201,'LA33'!D$1,0)),
0))),".")</f>
        <v>740</v>
      </c>
      <c r="F126" s="59">
        <f>IFERROR(
IF(LA!$H$11=1,(VLOOKUP($A126,'LA31'!$B$1:$BZ$201,'LA31'!E$1,0)),
IF(LA!$H$11=2,(VLOOKUP($A126,'LA32'!$B$1:$BZ$201,'LA32'!E$1,0)),
IF(LA!$H$11=3,(VLOOKUP($A126,'LA33'!$B$1:$BZ$201,'LA33'!E$1,0)),
0))),".")</f>
        <v>870</v>
      </c>
      <c r="G126" s="106">
        <f>IFERROR(
IF(LA!$H$11=1,(VLOOKUP($A126,'LA31'!$B$1:$BZ$201,'LA31'!F$1,0)),
IF(LA!$H$11=2,(VLOOKUP($A126,'LA32'!$B$1:$BZ$201,'LA32'!F$1,0)),
IF(LA!$H$11=3,(VLOOKUP($A126,'LA33'!$B$1:$BZ$201,'LA33'!F$1,0)),
0))),".")</f>
        <v>0.81</v>
      </c>
      <c r="H126" s="106">
        <f>IFERROR(
IF(LA!$H$11=1,(VLOOKUP($A126,'LA31'!$B$1:$BZ$201,'LA31'!G$1,0)),
IF(LA!$H$11=2,(VLOOKUP($A126,'LA32'!$B$1:$BZ$201,'LA32'!G$1,0)),
IF(LA!$H$11=3,(VLOOKUP($A126,'LA33'!$B$1:$BZ$201,'LA33'!G$1,0)),
0))),".")</f>
        <v>0.8</v>
      </c>
      <c r="I126" s="106">
        <f>IFERROR(
IF(LA!$H$11=1,(VLOOKUP($A126,'LA31'!$B$1:$BZ$201,'LA31'!H$1,0)),
IF(LA!$H$11=2,(VLOOKUP($A126,'LA32'!$B$1:$BZ$201,'LA32'!H$1,0)),
IF(LA!$H$11=3,(VLOOKUP($A126,'LA33'!$B$1:$BZ$201,'LA33'!H$1,0)),
0))),".")</f>
        <v>0.8</v>
      </c>
      <c r="J126" s="106">
        <f>IFERROR(
IF(LA!$H$11=1,(VLOOKUP($A126,'LA31'!$B$1:$BZ$201,'LA31'!I$1,0)),
IF(LA!$H$11=2,(VLOOKUP($A126,'LA32'!$B$1:$BZ$201,'LA32'!I$1,0)),
IF(LA!$H$11=3,(VLOOKUP($A126,'LA33'!$B$1:$BZ$201,'LA33'!I$1,0)),
0))),".")</f>
        <v>0.74</v>
      </c>
      <c r="K126" s="106">
        <f>IFERROR(
IF(LA!$H$11=1,(VLOOKUP($A126,'LA31'!$B$1:$BZ$201,'LA31'!J$1,0)),
IF(LA!$H$11=2,(VLOOKUP($A126,'LA32'!$B$1:$BZ$201,'LA32'!J$1,0)),
IF(LA!$H$11=3,(VLOOKUP($A126,'LA33'!$B$1:$BZ$201,'LA33'!J$1,0)),
0))),".")</f>
        <v>0.72</v>
      </c>
      <c r="L126" s="106">
        <f>IFERROR(
IF(LA!$H$11=1,(VLOOKUP($A126,'LA31'!$B$1:$BZ$201,'LA31'!K$1,0)),
IF(LA!$H$11=2,(VLOOKUP($A126,'LA32'!$B$1:$BZ$201,'LA32'!K$1,0)),
IF(LA!$H$11=3,(VLOOKUP($A126,'LA33'!$B$1:$BZ$201,'LA33'!K$1,0)),
0))),".")</f>
        <v>0.72</v>
      </c>
      <c r="M126" s="106">
        <f>IFERROR(
IF(LA!$H$11=1,(VLOOKUP($A126,'LA31'!$B$1:$BZ$201,'LA31'!L$1,0)),
IF(LA!$H$11=2,(VLOOKUP($A126,'LA32'!$B$1:$BZ$201,'LA32'!L$1,0)),
IF(LA!$H$11=3,(VLOOKUP($A126,'LA33'!$B$1:$BZ$201,'LA33'!L$1,0)),
0))),".")</f>
        <v>0.05</v>
      </c>
      <c r="N126" s="106">
        <f>IFERROR(
IF(LA!$H$11=1,(VLOOKUP($A126,'LA31'!$B$1:$BZ$201,'LA31'!M$1,0)),
IF(LA!$H$11=2,(VLOOKUP($A126,'LA32'!$B$1:$BZ$201,'LA32'!M$1,0)),
IF(LA!$H$11=3,(VLOOKUP($A126,'LA33'!$B$1:$BZ$201,'LA33'!M$1,0)),
0))),".")</f>
        <v>7.0000000000000007E-2</v>
      </c>
      <c r="O126" s="106">
        <f>IFERROR(
IF(LA!$H$11=1,(VLOOKUP($A126,'LA31'!$B$1:$BZ$201,'LA31'!N$1,0)),
IF(LA!$H$11=2,(VLOOKUP($A126,'LA32'!$B$1:$BZ$201,'LA32'!N$1,0)),
IF(LA!$H$11=3,(VLOOKUP($A126,'LA33'!$B$1:$BZ$201,'LA33'!N$1,0)),
0))),".")</f>
        <v>7.0000000000000007E-2</v>
      </c>
      <c r="P126" s="106">
        <f>IFERROR(
IF(LA!$H$11=1,(VLOOKUP($A126,'LA31'!$B$1:$BZ$201,'LA31'!O$1,0)),
IF(LA!$H$11=2,(VLOOKUP($A126,'LA32'!$B$1:$BZ$201,'LA32'!O$1,0)),
IF(LA!$H$11=3,(VLOOKUP($A126,'LA33'!$B$1:$BZ$201,'LA33'!O$1,0)),
0))),".")</f>
        <v>0</v>
      </c>
      <c r="Q126" s="106">
        <f>IFERROR(
IF(LA!$H$11=1,(VLOOKUP($A126,'LA31'!$B$1:$BZ$201,'LA31'!P$1,0)),
IF(LA!$H$11=2,(VLOOKUP($A126,'LA32'!$B$1:$BZ$201,'LA32'!P$1,0)),
IF(LA!$H$11=3,(VLOOKUP($A126,'LA33'!$B$1:$BZ$201,'LA33'!P$1,0)),
0))),".")</f>
        <v>0</v>
      </c>
      <c r="R126" s="106">
        <f>IFERROR(
IF(LA!$H$11=1,(VLOOKUP($A126,'LA31'!$B$1:$BZ$201,'LA31'!Q$1,0)),
IF(LA!$H$11=2,(VLOOKUP($A126,'LA32'!$B$1:$BZ$201,'LA32'!Q$1,0)),
IF(LA!$H$11=3,(VLOOKUP($A126,'LA33'!$B$1:$BZ$201,'LA33'!Q$1,0)),
0))),".")</f>
        <v>0</v>
      </c>
      <c r="S126" s="106" t="str">
        <f>IFERROR(
IF(LA!$H$11=1,(VLOOKUP($A126,'LA31'!$B$1:$BZ$201,'LA31'!R$1,0)),
IF(LA!$H$11=2,(VLOOKUP($A126,'LA32'!$B$1:$BZ$201,'LA32'!R$1,0)),
IF(LA!$H$11=3,(VLOOKUP($A126,'LA33'!$B$1:$BZ$201,'LA33'!R$1,0)),
0))),".")</f>
        <v>x</v>
      </c>
      <c r="T126" s="106">
        <f>IFERROR(
IF(LA!$H$11=1,(VLOOKUP($A126,'LA31'!$B$1:$BZ$201,'LA31'!S$1,0)),
IF(LA!$H$11=2,(VLOOKUP($A126,'LA32'!$B$1:$BZ$201,'LA32'!S$1,0)),
IF(LA!$H$11=3,(VLOOKUP($A126,'LA33'!$B$1:$BZ$201,'LA33'!S$1,0)),
0))),".")</f>
        <v>0.04</v>
      </c>
      <c r="U126" s="106">
        <f>IFERROR(
IF(LA!$H$11=1,(VLOOKUP($A126,'LA31'!$B$1:$BZ$201,'LA31'!T$1,0)),
IF(LA!$H$11=2,(VLOOKUP($A126,'LA32'!$B$1:$BZ$201,'LA32'!T$1,0)),
IF(LA!$H$11=3,(VLOOKUP($A126,'LA33'!$B$1:$BZ$201,'LA33'!T$1,0)),
0))),".")</f>
        <v>0.04</v>
      </c>
      <c r="V126" s="106">
        <f>IFERROR(
IF(LA!$H$11=1,(VLOOKUP($A126,'LA31'!$B$1:$BZ$201,'LA31'!U$1,0)),
IF(LA!$H$11=2,(VLOOKUP($A126,'LA32'!$B$1:$BZ$201,'LA32'!U$1,0)),
IF(LA!$H$11=3,(VLOOKUP($A126,'LA33'!$B$1:$BZ$201,'LA33'!U$1,0)),
0))),".")</f>
        <v>0.13</v>
      </c>
      <c r="W126" s="106">
        <f>IFERROR(
IF(LA!$H$11=1,(VLOOKUP($A126,'LA31'!$B$1:$BZ$201,'LA31'!V$1,0)),
IF(LA!$H$11=2,(VLOOKUP($A126,'LA32'!$B$1:$BZ$201,'LA32'!V$1,0)),
IF(LA!$H$11=3,(VLOOKUP($A126,'LA33'!$B$1:$BZ$201,'LA33'!V$1,0)),
0))),".")</f>
        <v>0.09</v>
      </c>
      <c r="X126" s="106">
        <f>IFERROR(
IF(LA!$H$11=1,(VLOOKUP($A126,'LA31'!$B$1:$BZ$201,'LA31'!W$1,0)),
IF(LA!$H$11=2,(VLOOKUP($A126,'LA32'!$B$1:$BZ$201,'LA32'!W$1,0)),
IF(LA!$H$11=3,(VLOOKUP($A126,'LA33'!$B$1:$BZ$201,'LA33'!W$1,0)),
0))),".")</f>
        <v>0.1</v>
      </c>
      <c r="Y126" s="106">
        <f>IFERROR(
IF(LA!$H$11=1,(VLOOKUP($A126,'LA31'!$B$1:$BZ$201,'LA31'!X$1,0)),
IF(LA!$H$11=2,(VLOOKUP($A126,'LA32'!$B$1:$BZ$201,'LA32'!X$1,0)),
IF(LA!$H$11=3,(VLOOKUP($A126,'LA33'!$B$1:$BZ$201,'LA33'!X$1,0)),
0))),".")</f>
        <v>0</v>
      </c>
      <c r="Z126" s="106">
        <f>IFERROR(
IF(LA!$H$11=1,(VLOOKUP($A126,'LA31'!$B$1:$BZ$201,'LA31'!Y$1,0)),
IF(LA!$H$11=2,(VLOOKUP($A126,'LA32'!$B$1:$BZ$201,'LA32'!Y$1,0)),
IF(LA!$H$11=3,(VLOOKUP($A126,'LA33'!$B$1:$BZ$201,'LA33'!Y$1,0)),
0))),".")</f>
        <v>0</v>
      </c>
      <c r="AA126" s="106">
        <f>IFERROR(
IF(LA!$H$11=1,(VLOOKUP($A126,'LA31'!$B$1:$BZ$201,'LA31'!Z$1,0)),
IF(LA!$H$11=2,(VLOOKUP($A126,'LA32'!$B$1:$BZ$201,'LA32'!Z$1,0)),
IF(LA!$H$11=3,(VLOOKUP($A126,'LA33'!$B$1:$BZ$201,'LA33'!Z$1,0)),
0))),".")</f>
        <v>0</v>
      </c>
      <c r="AB126" s="106">
        <f>IFERROR(
IF(LA!$H$11=1,(VLOOKUP($A126,'LA31'!$B$1:$BZ$201,'LA31'!AA$1,0)),
IF(LA!$H$11=2,(VLOOKUP($A126,'LA32'!$B$1:$BZ$201,'LA32'!AA$1,0)),
IF(LA!$H$11=3,(VLOOKUP($A126,'LA33'!$B$1:$BZ$201,'LA33'!AA$1,0)),
0))),".")</f>
        <v>0</v>
      </c>
      <c r="AC126" s="106">
        <f>IFERROR(
IF(LA!$H$11=1,(VLOOKUP($A126,'LA31'!$B$1:$BZ$201,'LA31'!AB$1,0)),
IF(LA!$H$11=2,(VLOOKUP($A126,'LA32'!$B$1:$BZ$201,'LA32'!AB$1,0)),
IF(LA!$H$11=3,(VLOOKUP($A126,'LA33'!$B$1:$BZ$201,'LA33'!AB$1,0)),
0))),".")</f>
        <v>0</v>
      </c>
      <c r="AD126" s="106">
        <f>IFERROR(
IF(LA!$H$11=1,(VLOOKUP($A126,'LA31'!$B$1:$BZ$201,'LA31'!AC$1,0)),
IF(LA!$H$11=2,(VLOOKUP($A126,'LA32'!$B$1:$BZ$201,'LA32'!AC$1,0)),
IF(LA!$H$11=3,(VLOOKUP($A126,'LA33'!$B$1:$BZ$201,'LA33'!AC$1,0)),
0))),".")</f>
        <v>0</v>
      </c>
      <c r="AE126" s="106">
        <f>IFERROR(
IF(LA!$H$11=1,(VLOOKUP($A126,'LA31'!$B$1:$BZ$201,'LA31'!AD$1,0)),
IF(LA!$H$11=2,(VLOOKUP($A126,'LA32'!$B$1:$BZ$201,'LA32'!AD$1,0)),
IF(LA!$H$11=3,(VLOOKUP($A126,'LA33'!$B$1:$BZ$201,'LA33'!AD$1,0)),
0))),".")</f>
        <v>0.04</v>
      </c>
      <c r="AF126" s="106">
        <f>IFERROR(
IF(LA!$H$11=1,(VLOOKUP($A126,'LA31'!$B$1:$BZ$201,'LA31'!AE$1,0)),
IF(LA!$H$11=2,(VLOOKUP($A126,'LA32'!$B$1:$BZ$201,'LA32'!AE$1,0)),
IF(LA!$H$11=3,(VLOOKUP($A126,'LA33'!$B$1:$BZ$201,'LA33'!AE$1,0)),
0))),".")</f>
        <v>7.0000000000000007E-2</v>
      </c>
      <c r="AG126" s="106">
        <f>IFERROR(
IF(LA!$H$11=1,(VLOOKUP($A126,'LA31'!$B$1:$BZ$201,'LA31'!AF$1,0)),
IF(LA!$H$11=2,(VLOOKUP($A126,'LA32'!$B$1:$BZ$201,'LA32'!AF$1,0)),
IF(LA!$H$11=3,(VLOOKUP($A126,'LA33'!$B$1:$BZ$201,'LA33'!AF$1,0)),
0))),".")</f>
        <v>7.0000000000000007E-2</v>
      </c>
      <c r="AH126" s="106">
        <f>IFERROR(
IF(LA!$H$11=1,(VLOOKUP($A126,'LA31'!$B$1:$BZ$201,'LA31'!AG$1,0)),
IF(LA!$H$11=2,(VLOOKUP($A126,'LA32'!$B$1:$BZ$201,'LA32'!AG$1,0)),
IF(LA!$H$11=3,(VLOOKUP($A126,'LA33'!$B$1:$BZ$201,'LA33'!AG$1,0)),
0))),".")</f>
        <v>0.51</v>
      </c>
      <c r="AI126" s="106">
        <f>IFERROR(
IF(LA!$H$11=1,(VLOOKUP($A126,'LA31'!$B$1:$BZ$201,'LA31'!AH$1,0)),
IF(LA!$H$11=2,(VLOOKUP($A126,'LA32'!$B$1:$BZ$201,'LA32'!AH$1,0)),
IF(LA!$H$11=3,(VLOOKUP($A126,'LA33'!$B$1:$BZ$201,'LA33'!AH$1,0)),
0))),".")</f>
        <v>0.51</v>
      </c>
      <c r="AJ126" s="106">
        <f>IFERROR(
IF(LA!$H$11=1,(VLOOKUP($A126,'LA31'!$B$1:$BZ$201,'LA31'!AI$1,0)),
IF(LA!$H$11=2,(VLOOKUP($A126,'LA32'!$B$1:$BZ$201,'LA32'!AI$1,0)),
IF(LA!$H$11=3,(VLOOKUP($A126,'LA33'!$B$1:$BZ$201,'LA33'!AI$1,0)),
0))),".")</f>
        <v>0.51</v>
      </c>
      <c r="AK126" s="106">
        <f>IFERROR(
IF(LA!$H$11=1,(VLOOKUP($A126,'LA31'!$B$1:$BZ$201,'LA31'!AJ$1,0)),
IF(LA!$H$11=2,(VLOOKUP($A126,'LA32'!$B$1:$BZ$201,'LA32'!AJ$1,0)),
IF(LA!$H$11=3,(VLOOKUP($A126,'LA33'!$B$1:$BZ$201,'LA33'!AJ$1,0)),
0))),".")</f>
        <v>0.1</v>
      </c>
      <c r="AL126" s="106">
        <f>IFERROR(
IF(LA!$H$11=1,(VLOOKUP($A126,'LA31'!$B$1:$BZ$201,'LA31'!AK$1,0)),
IF(LA!$H$11=2,(VLOOKUP($A126,'LA32'!$B$1:$BZ$201,'LA32'!AK$1,0)),
IF(LA!$H$11=3,(VLOOKUP($A126,'LA33'!$B$1:$BZ$201,'LA33'!AK$1,0)),
0))),".")</f>
        <v>0.11</v>
      </c>
      <c r="AM126" s="106">
        <f>IFERROR(
IF(LA!$H$11=1,(VLOOKUP($A126,'LA31'!$B$1:$BZ$201,'LA31'!AL$1,0)),
IF(LA!$H$11=2,(VLOOKUP($A126,'LA32'!$B$1:$BZ$201,'LA32'!AL$1,0)),
IF(LA!$H$11=3,(VLOOKUP($A126,'LA33'!$B$1:$BZ$201,'LA33'!AL$1,0)),
0))),".")</f>
        <v>0.11</v>
      </c>
      <c r="AN126" s="106">
        <f>IFERROR(
IF(LA!$H$11=1,(VLOOKUP($A126,'LA31'!$B$1:$BZ$201,'LA31'!AM$1,0)),
IF(LA!$H$11=2,(VLOOKUP($A126,'LA32'!$B$1:$BZ$201,'LA32'!AM$1,0)),
IF(LA!$H$11=3,(VLOOKUP($A126,'LA33'!$B$1:$BZ$201,'LA33'!AM$1,0)),
0))),".")</f>
        <v>0</v>
      </c>
      <c r="AO126" s="106">
        <f>IFERROR(
IF(LA!$H$11=1,(VLOOKUP($A126,'LA31'!$B$1:$BZ$201,'LA31'!AN$1,0)),
IF(LA!$H$11=2,(VLOOKUP($A126,'LA32'!$B$1:$BZ$201,'LA32'!AN$1,0)),
IF(LA!$H$11=3,(VLOOKUP($A126,'LA33'!$B$1:$BZ$201,'LA33'!AN$1,0)),
0))),".")</f>
        <v>0</v>
      </c>
      <c r="AP126" s="106">
        <f>IFERROR(
IF(LA!$H$11=1,(VLOOKUP($A126,'LA31'!$B$1:$BZ$201,'LA31'!AO$1,0)),
IF(LA!$H$11=2,(VLOOKUP($A126,'LA32'!$B$1:$BZ$201,'LA32'!AO$1,0)),
IF(LA!$H$11=3,(VLOOKUP($A126,'LA33'!$B$1:$BZ$201,'LA33'!AO$1,0)),
0))),".")</f>
        <v>0</v>
      </c>
      <c r="AQ126" s="106">
        <f>IFERROR(
IF(LA!$H$11=1,(VLOOKUP($A126,'LA31'!$B$1:$BZ$201,'LA31'!AP$1,0)),
IF(LA!$H$11=2,(VLOOKUP($A126,'LA32'!$B$1:$BZ$201,'LA32'!AP$1,0)),
IF(LA!$H$11=3,(VLOOKUP($A126,'LA33'!$B$1:$BZ$201,'LA33'!AP$1,0)),
0))),".")</f>
        <v>0.05</v>
      </c>
      <c r="AR126" s="106">
        <f>IFERROR(
IF(LA!$H$11=1,(VLOOKUP($A126,'LA31'!$B$1:$BZ$201,'LA31'!AQ$1,0)),
IF(LA!$H$11=2,(VLOOKUP($A126,'LA32'!$B$1:$BZ$201,'LA32'!AQ$1,0)),
IF(LA!$H$11=3,(VLOOKUP($A126,'LA33'!$B$1:$BZ$201,'LA33'!AQ$1,0)),
0))),".")</f>
        <v>0.06</v>
      </c>
      <c r="AS126" s="106">
        <f>IFERROR(
IF(LA!$H$11=1,(VLOOKUP($A126,'LA31'!$B$1:$BZ$201,'LA31'!AR$1,0)),
IF(LA!$H$11=2,(VLOOKUP($A126,'LA32'!$B$1:$BZ$201,'LA32'!AR$1,0)),
IF(LA!$H$11=3,(VLOOKUP($A126,'LA33'!$B$1:$BZ$201,'LA33'!AR$1,0)),
0))),".")</f>
        <v>0.05</v>
      </c>
      <c r="AT126" s="106">
        <f>IFERROR(
IF(LA!$H$11=1,(VLOOKUP($A126,'LA31'!$B$1:$BZ$201,'LA31'!AS$1,0)),
IF(LA!$H$11=2,(VLOOKUP($A126,'LA32'!$B$1:$BZ$201,'LA32'!AS$1,0)),
IF(LA!$H$11=3,(VLOOKUP($A126,'LA33'!$B$1:$BZ$201,'LA33'!AS$1,0)),
0))),".")</f>
        <v>0.41</v>
      </c>
      <c r="AU126" s="106">
        <f>IFERROR(
IF(LA!$H$11=1,(VLOOKUP($A126,'LA31'!$B$1:$BZ$201,'LA31'!AT$1,0)),
IF(LA!$H$11=2,(VLOOKUP($A126,'LA32'!$B$1:$BZ$201,'LA32'!AT$1,0)),
IF(LA!$H$11=3,(VLOOKUP($A126,'LA33'!$B$1:$BZ$201,'LA33'!AT$1,0)),
0))),".")</f>
        <v>0.4</v>
      </c>
      <c r="AV126" s="106">
        <f>IFERROR(
IF(LA!$H$11=1,(VLOOKUP($A126,'LA31'!$B$1:$BZ$201,'LA31'!AU$1,0)),
IF(LA!$H$11=2,(VLOOKUP($A126,'LA32'!$B$1:$BZ$201,'LA32'!AU$1,0)),
IF(LA!$H$11=3,(VLOOKUP($A126,'LA33'!$B$1:$BZ$201,'LA33'!AU$1,0)),
0))),".")</f>
        <v>0.4</v>
      </c>
      <c r="AW126" s="106">
        <f>IFERROR(
IF(LA!$H$11=1,(VLOOKUP($A126,'LA31'!$B$1:$BZ$201,'LA31'!AV$1,0)),
IF(LA!$H$11=2,(VLOOKUP($A126,'LA32'!$B$1:$BZ$201,'LA32'!AV$1,0)),
IF(LA!$H$11=3,(VLOOKUP($A126,'LA33'!$B$1:$BZ$201,'LA33'!AV$1,0)),
0))),".")</f>
        <v>0</v>
      </c>
      <c r="AX126" s="106">
        <f>IFERROR(
IF(LA!$H$11=1,(VLOOKUP($A126,'LA31'!$B$1:$BZ$201,'LA31'!AW$1,0)),
IF(LA!$H$11=2,(VLOOKUP($A126,'LA32'!$B$1:$BZ$201,'LA32'!AW$1,0)),
IF(LA!$H$11=3,(VLOOKUP($A126,'LA33'!$B$1:$BZ$201,'LA33'!AW$1,0)),
0))),".")</f>
        <v>0.01</v>
      </c>
      <c r="AY126" s="106">
        <f>IFERROR(
IF(LA!$H$11=1,(VLOOKUP($A126,'LA31'!$B$1:$BZ$201,'LA31'!AX$1,0)),
IF(LA!$H$11=2,(VLOOKUP($A126,'LA32'!$B$1:$BZ$201,'LA32'!AX$1,0)),
IF(LA!$H$11=3,(VLOOKUP($A126,'LA33'!$B$1:$BZ$201,'LA33'!AX$1,0)),
0))),".")</f>
        <v>0.01</v>
      </c>
      <c r="AZ126" s="106">
        <f>IFERROR(
IF(LA!$H$11=1,(VLOOKUP($A126,'LA31'!$B$1:$BZ$201,'LA31'!AY$1,0)),
IF(LA!$H$11=2,(VLOOKUP($A126,'LA32'!$B$1:$BZ$201,'LA32'!AY$1,0)),
IF(LA!$H$11=3,(VLOOKUP($A126,'LA33'!$B$1:$BZ$201,'LA33'!AY$1,0)),
0))),".")</f>
        <v>0</v>
      </c>
      <c r="BA126" s="106" t="str">
        <f>IFERROR(
IF(LA!$H$11=1,(VLOOKUP($A126,'LA31'!$B$1:$BZ$201,'LA31'!AZ$1,0)),
IF(LA!$H$11=2,(VLOOKUP($A126,'LA32'!$B$1:$BZ$201,'LA32'!AZ$1,0)),
IF(LA!$H$11=3,(VLOOKUP($A126,'LA33'!$B$1:$BZ$201,'LA33'!AZ$1,0)),
0))),".")</f>
        <v>x</v>
      </c>
      <c r="BB126" s="106" t="str">
        <f>IFERROR(
IF(LA!$H$11=1,(VLOOKUP($A126,'LA31'!$B$1:$BZ$201,'LA31'!BA$1,0)),
IF(LA!$H$11=2,(VLOOKUP($A126,'LA32'!$B$1:$BZ$201,'LA32'!BA$1,0)),
IF(LA!$H$11=3,(VLOOKUP($A126,'LA33'!$B$1:$BZ$201,'LA33'!BA$1,0)),
0))),".")</f>
        <v>x</v>
      </c>
      <c r="BC126" s="106">
        <f>IFERROR(
IF(LA!$H$11=1,(VLOOKUP($A126,'LA31'!$B$1:$BZ$201,'LA31'!BB$1,0)),
IF(LA!$H$11=2,(VLOOKUP($A126,'LA32'!$B$1:$BZ$201,'LA32'!BB$1,0)),
IF(LA!$H$11=3,(VLOOKUP($A126,'LA33'!$B$1:$BZ$201,'LA33'!BB$1,0)),
0))),".")</f>
        <v>0.05</v>
      </c>
      <c r="BD126" s="106">
        <f>IFERROR(
IF(LA!$H$11=1,(VLOOKUP($A126,'LA31'!$B$1:$BZ$201,'LA31'!BC$1,0)),
IF(LA!$H$11=2,(VLOOKUP($A126,'LA32'!$B$1:$BZ$201,'LA32'!BC$1,0)),
IF(LA!$H$11=3,(VLOOKUP($A126,'LA33'!$B$1:$BZ$201,'LA33'!BC$1,0)),
0))),".")</f>
        <v>0.06</v>
      </c>
      <c r="BE126" s="106">
        <f>IFERROR(
IF(LA!$H$11=1,(VLOOKUP($A126,'LA31'!$B$1:$BZ$201,'LA31'!BD$1,0)),
IF(LA!$H$11=2,(VLOOKUP($A126,'LA32'!$B$1:$BZ$201,'LA32'!BD$1,0)),
IF(LA!$H$11=3,(VLOOKUP($A126,'LA33'!$B$1:$BZ$201,'LA33'!BD$1,0)),
0))),".")</f>
        <v>0.06</v>
      </c>
      <c r="BF126" s="106" t="str">
        <f>IFERROR(
IF(LA!$H$11=1,(VLOOKUP($A126,'LA31'!$B$1:$BZ$201,'LA31'!BE$1,0)),
IF(LA!$H$11=2,(VLOOKUP($A126,'LA32'!$B$1:$BZ$201,'LA32'!BE$1,0)),
IF(LA!$H$11=3,(VLOOKUP($A126,'LA33'!$B$1:$BZ$201,'LA33'!BE$1,0)),
0))),".")</f>
        <v>x</v>
      </c>
      <c r="BG126" s="106">
        <f>IFERROR(
IF(LA!$H$11=1,(VLOOKUP($A126,'LA31'!$B$1:$BZ$201,'LA31'!BF$1,0)),
IF(LA!$H$11=2,(VLOOKUP($A126,'LA32'!$B$1:$BZ$201,'LA32'!BF$1,0)),
IF(LA!$H$11=3,(VLOOKUP($A126,'LA33'!$B$1:$BZ$201,'LA33'!BF$1,0)),
0))),".")</f>
        <v>0.03</v>
      </c>
      <c r="BH126" s="106">
        <f>IFERROR(
IF(LA!$H$11=1,(VLOOKUP($A126,'LA31'!$B$1:$BZ$201,'LA31'!BG$1,0)),
IF(LA!$H$11=2,(VLOOKUP($A126,'LA32'!$B$1:$BZ$201,'LA32'!BG$1,0)),
IF(LA!$H$11=3,(VLOOKUP($A126,'LA33'!$B$1:$BZ$201,'LA33'!BG$1,0)),
0))),".")</f>
        <v>0.03</v>
      </c>
      <c r="BI126" s="106" t="str">
        <f>IFERROR(
IF(LA!$H$11=1,(VLOOKUP($A126,'LA31'!$B$1:$BZ$201,'LA31'!BH$1,0)),
IF(LA!$H$11=2,(VLOOKUP($A126,'LA32'!$B$1:$BZ$201,'LA32'!BH$1,0)),
IF(LA!$H$11=3,(VLOOKUP($A126,'LA33'!$B$1:$BZ$201,'LA33'!BH$1,0)),
0))),".")</f>
        <v>x</v>
      </c>
      <c r="BJ126" s="106">
        <f>IFERROR(
IF(LA!$H$11=1,(VLOOKUP($A126,'LA31'!$B$1:$BZ$201,'LA31'!BI$1,0)),
IF(LA!$H$11=2,(VLOOKUP($A126,'LA32'!$B$1:$BZ$201,'LA32'!BI$1,0)),
IF(LA!$H$11=3,(VLOOKUP($A126,'LA33'!$B$1:$BZ$201,'LA33'!BI$1,0)),
0))),".")</f>
        <v>0.02</v>
      </c>
      <c r="BK126" s="106">
        <f>IFERROR(
IF(LA!$H$11=1,(VLOOKUP($A126,'LA31'!$B$1:$BZ$201,'LA31'!BJ$1,0)),
IF(LA!$H$11=2,(VLOOKUP($A126,'LA32'!$B$1:$BZ$201,'LA32'!BJ$1,0)),
IF(LA!$H$11=3,(VLOOKUP($A126,'LA33'!$B$1:$BZ$201,'LA33'!BJ$1,0)),
0))),".")</f>
        <v>0.03</v>
      </c>
      <c r="BL126" s="106" t="str">
        <f>IFERROR(
IF(LA!$H$11=1,(VLOOKUP($A126,'LA31'!$B$1:$BZ$201,'LA31'!BK$1,0)),
IF(LA!$H$11=2,(VLOOKUP($A126,'LA32'!$B$1:$BZ$201,'LA32'!BK$1,0)),
IF(LA!$H$11=3,(VLOOKUP($A126,'LA33'!$B$1:$BZ$201,'LA33'!BK$1,0)),
0))),".")</f>
        <v>x</v>
      </c>
      <c r="BM126" s="106" t="str">
        <f>IFERROR(
IF(LA!$H$11=1,(VLOOKUP($A126,'LA31'!$B$1:$BZ$201,'LA31'!BL$1,0)),
IF(LA!$H$11=2,(VLOOKUP($A126,'LA32'!$B$1:$BZ$201,'LA32'!BL$1,0)),
IF(LA!$H$11=3,(VLOOKUP($A126,'LA33'!$B$1:$BZ$201,'LA33'!BL$1,0)),
0))),".")</f>
        <v>x</v>
      </c>
      <c r="BN126" s="106" t="str">
        <f>IFERROR(
IF(LA!$H$11=1,(VLOOKUP($A126,'LA31'!$B$1:$BZ$201,'LA31'!BM$1,0)),
IF(LA!$H$11=2,(VLOOKUP($A126,'LA32'!$B$1:$BZ$201,'LA32'!BM$1,0)),
IF(LA!$H$11=3,(VLOOKUP($A126,'LA33'!$B$1:$BZ$201,'LA33'!BM$1,0)),
0))),".")</f>
        <v>x</v>
      </c>
      <c r="BO126" s="106" t="str">
        <f>IFERROR(
IF(LA!$H$11=1,(VLOOKUP($A126,'LA31'!$B$1:$BZ$201,'LA31'!BN$1,0)),
IF(LA!$H$11=2,(VLOOKUP($A126,'LA32'!$B$1:$BZ$201,'LA32'!BN$1,0)),
IF(LA!$H$11=3,(VLOOKUP($A126,'LA33'!$B$1:$BZ$201,'LA33'!BN$1,0)),
0))),".")</f>
        <v>x</v>
      </c>
      <c r="BP126" s="106">
        <f>IFERROR(
IF(LA!$H$11=1,(VLOOKUP($A126,'LA31'!$B$1:$BZ$201,'LA31'!BO$1,0)),
IF(LA!$H$11=2,(VLOOKUP($A126,'LA32'!$B$1:$BZ$201,'LA32'!BO$1,0)),
IF(LA!$H$11=3,(VLOOKUP($A126,'LA33'!$B$1:$BZ$201,'LA33'!BO$1,0)),
0))),".")</f>
        <v>0.02</v>
      </c>
      <c r="BQ126" s="106">
        <f>IFERROR(
IF(LA!$H$11=1,(VLOOKUP($A126,'LA31'!$B$1:$BZ$201,'LA31'!BP$1,0)),
IF(LA!$H$11=2,(VLOOKUP($A126,'LA32'!$B$1:$BZ$201,'LA32'!BP$1,0)),
IF(LA!$H$11=3,(VLOOKUP($A126,'LA33'!$B$1:$BZ$201,'LA33'!BP$1,0)),
0))),".")</f>
        <v>0.02</v>
      </c>
      <c r="BR126" s="106">
        <f>IFERROR(
IF(LA!$H$11=1,(VLOOKUP($A126,'LA31'!$B$1:$BZ$201,'LA31'!BQ$1,0)),
IF(LA!$H$11=2,(VLOOKUP($A126,'LA32'!$B$1:$BZ$201,'LA32'!BQ$1,0)),
IF(LA!$H$11=3,(VLOOKUP($A126,'LA33'!$B$1:$BZ$201,'LA33'!BQ$1,0)),
0))),".")</f>
        <v>0.04</v>
      </c>
      <c r="BS126" s="106">
        <f>IFERROR(
IF(LA!$H$11=1,(VLOOKUP($A126,'LA31'!$B$1:$BZ$201,'LA31'!BR$1,0)),
IF(LA!$H$11=2,(VLOOKUP($A126,'LA32'!$B$1:$BZ$201,'LA32'!BR$1,0)),
IF(LA!$H$11=3,(VLOOKUP($A126,'LA33'!$B$1:$BZ$201,'LA33'!BR$1,0)),
0))),".")</f>
        <v>7.0000000000000007E-2</v>
      </c>
      <c r="BT126" s="106">
        <f>IFERROR(
IF(LA!$H$11=1,(VLOOKUP($A126,'LA31'!$B$1:$BZ$201,'LA31'!BS$1,0)),
IF(LA!$H$11=2,(VLOOKUP($A126,'LA32'!$B$1:$BZ$201,'LA32'!BS$1,0)),
IF(LA!$H$11=3,(VLOOKUP($A126,'LA33'!$B$1:$BZ$201,'LA33'!BS$1,0)),
0))),".")</f>
        <v>7.0000000000000007E-2</v>
      </c>
      <c r="BU126" s="106">
        <f>IFERROR(
IF(LA!$H$11=1,(VLOOKUP($A126,'LA31'!$B$1:$BZ$201,'LA31'!BT$1,0)),
IF(LA!$H$11=2,(VLOOKUP($A126,'LA32'!$B$1:$BZ$201,'LA32'!BT$1,0)),
IF(LA!$H$11=3,(VLOOKUP($A126,'LA33'!$B$1:$BZ$201,'LA33'!BT$1,0)),
0))),".")</f>
        <v>7.0000000000000007E-2</v>
      </c>
      <c r="BV126" s="106">
        <f>IFERROR(
IF(LA!$H$11=1,(VLOOKUP($A126,'LA31'!$B$1:$BZ$201,'LA31'!BU$1,0)),
IF(LA!$H$11=2,(VLOOKUP($A126,'LA32'!$B$1:$BZ$201,'LA32'!BU$1,0)),
IF(LA!$H$11=3,(VLOOKUP($A126,'LA33'!$B$1:$BZ$201,'LA33'!BU$1,0)),
0))),".")</f>
        <v>0.04</v>
      </c>
      <c r="BW126" s="106">
        <f>IFERROR(
IF(LA!$H$11=1,(VLOOKUP($A126,'LA31'!$B$1:$BZ$201,'LA31'!BV$1,0)),
IF(LA!$H$11=2,(VLOOKUP($A126,'LA32'!$B$1:$BZ$201,'LA32'!BV$1,0)),
IF(LA!$H$11=3,(VLOOKUP($A126,'LA33'!$B$1:$BZ$201,'LA33'!BV$1,0)),
0))),".")</f>
        <v>0.04</v>
      </c>
      <c r="BX126" s="106">
        <f>IFERROR(
IF(LA!$H$11=1,(VLOOKUP($A126,'LA31'!$B$1:$BZ$201,'LA31'!BW$1,0)),
IF(LA!$H$11=2,(VLOOKUP($A126,'LA32'!$B$1:$BZ$201,'LA32'!BW$1,0)),
IF(LA!$H$11=3,(VLOOKUP($A126,'LA33'!$B$1:$BZ$201,'LA33'!BW$1,0)),
0))),".")</f>
        <v>0.08</v>
      </c>
      <c r="BY126" s="106">
        <f>IFERROR(
IF(LA!$H$11=1,(VLOOKUP($A126,'LA31'!$B$1:$BZ$201,'LA31'!BX$1,0)),
IF(LA!$H$11=2,(VLOOKUP($A126,'LA32'!$B$1:$BZ$201,'LA32'!BX$1,0)),
IF(LA!$H$11=3,(VLOOKUP($A126,'LA33'!$B$1:$BZ$201,'LA33'!BX$1,0)),
0))),".")</f>
        <v>0.09</v>
      </c>
      <c r="BZ126" s="106">
        <f>IFERROR(
IF(LA!$H$11=1,(VLOOKUP($A126,'LA31'!$B$1:$BZ$201,'LA31'!BY$1,0)),
IF(LA!$H$11=2,(VLOOKUP($A126,'LA32'!$B$1:$BZ$201,'LA32'!BY$1,0)),
IF(LA!$H$11=3,(VLOOKUP($A126,'LA33'!$B$1:$BZ$201,'LA33'!BY$1,0)),
0))),".")</f>
        <v>0.09</v>
      </c>
    </row>
    <row r="127" spans="1:78" x14ac:dyDescent="0.2">
      <c r="A127" s="55">
        <v>343</v>
      </c>
      <c r="B127" s="55" t="s">
        <v>309</v>
      </c>
      <c r="C127" s="88" t="s">
        <v>192</v>
      </c>
      <c r="D127" s="59">
        <f>IFERROR(
IF(LA!$H$11=1,(VLOOKUP($A127,'LA31'!$B$1:$BZ$201,'LA31'!C$1,0)),
IF(LA!$H$11=2,(VLOOKUP($A127,'LA32'!$B$1:$BZ$201,'LA32'!C$1,0)),
IF(LA!$H$11=3,(VLOOKUP($A127,'LA33'!$B$1:$BZ$201,'LA33'!C$1,0)),
0))),".")</f>
        <v>70</v>
      </c>
      <c r="E127" s="59">
        <f>IFERROR(
IF(LA!$H$11=1,(VLOOKUP($A127,'LA31'!$B$1:$BZ$201,'LA31'!D$1,0)),
IF(LA!$H$11=2,(VLOOKUP($A127,'LA32'!$B$1:$BZ$201,'LA32'!D$1,0)),
IF(LA!$H$11=3,(VLOOKUP($A127,'LA33'!$B$1:$BZ$201,'LA33'!D$1,0)),
0))),".")</f>
        <v>830</v>
      </c>
      <c r="F127" s="59">
        <f>IFERROR(
IF(LA!$H$11=1,(VLOOKUP($A127,'LA31'!$B$1:$BZ$201,'LA31'!E$1,0)),
IF(LA!$H$11=2,(VLOOKUP($A127,'LA32'!$B$1:$BZ$201,'LA32'!E$1,0)),
IF(LA!$H$11=3,(VLOOKUP($A127,'LA33'!$B$1:$BZ$201,'LA33'!E$1,0)),
0))),".")</f>
        <v>910</v>
      </c>
      <c r="G127" s="106">
        <f>IFERROR(
IF(LA!$H$11=1,(VLOOKUP($A127,'LA31'!$B$1:$BZ$201,'LA31'!F$1,0)),
IF(LA!$H$11=2,(VLOOKUP($A127,'LA32'!$B$1:$BZ$201,'LA32'!F$1,0)),
IF(LA!$H$11=3,(VLOOKUP($A127,'LA33'!$B$1:$BZ$201,'LA33'!F$1,0)),
0))),".")</f>
        <v>0.88</v>
      </c>
      <c r="H127" s="106">
        <f>IFERROR(
IF(LA!$H$11=1,(VLOOKUP($A127,'LA31'!$B$1:$BZ$201,'LA31'!G$1,0)),
IF(LA!$H$11=2,(VLOOKUP($A127,'LA32'!$B$1:$BZ$201,'LA32'!G$1,0)),
IF(LA!$H$11=3,(VLOOKUP($A127,'LA33'!$B$1:$BZ$201,'LA33'!G$1,0)),
0))),".")</f>
        <v>0.84</v>
      </c>
      <c r="I127" s="106">
        <f>IFERROR(
IF(LA!$H$11=1,(VLOOKUP($A127,'LA31'!$B$1:$BZ$201,'LA31'!H$1,0)),
IF(LA!$H$11=2,(VLOOKUP($A127,'LA32'!$B$1:$BZ$201,'LA32'!H$1,0)),
IF(LA!$H$11=3,(VLOOKUP($A127,'LA33'!$B$1:$BZ$201,'LA33'!H$1,0)),
0))),".")</f>
        <v>0.84</v>
      </c>
      <c r="J127" s="106">
        <f>IFERROR(
IF(LA!$H$11=1,(VLOOKUP($A127,'LA31'!$B$1:$BZ$201,'LA31'!I$1,0)),
IF(LA!$H$11=2,(VLOOKUP($A127,'LA32'!$B$1:$BZ$201,'LA32'!I$1,0)),
IF(LA!$H$11=3,(VLOOKUP($A127,'LA33'!$B$1:$BZ$201,'LA33'!I$1,0)),
0))),".")</f>
        <v>0.78</v>
      </c>
      <c r="K127" s="106">
        <f>IFERROR(
IF(LA!$H$11=1,(VLOOKUP($A127,'LA31'!$B$1:$BZ$201,'LA31'!J$1,0)),
IF(LA!$H$11=2,(VLOOKUP($A127,'LA32'!$B$1:$BZ$201,'LA32'!J$1,0)),
IF(LA!$H$11=3,(VLOOKUP($A127,'LA33'!$B$1:$BZ$201,'LA33'!J$1,0)),
0))),".")</f>
        <v>0.72</v>
      </c>
      <c r="L127" s="106">
        <f>IFERROR(
IF(LA!$H$11=1,(VLOOKUP($A127,'LA31'!$B$1:$BZ$201,'LA31'!K$1,0)),
IF(LA!$H$11=2,(VLOOKUP($A127,'LA32'!$B$1:$BZ$201,'LA32'!K$1,0)),
IF(LA!$H$11=3,(VLOOKUP($A127,'LA33'!$B$1:$BZ$201,'LA33'!K$1,0)),
0))),".")</f>
        <v>0.72</v>
      </c>
      <c r="M127" s="106">
        <f>IFERROR(
IF(LA!$H$11=1,(VLOOKUP($A127,'LA31'!$B$1:$BZ$201,'LA31'!L$1,0)),
IF(LA!$H$11=2,(VLOOKUP($A127,'LA32'!$B$1:$BZ$201,'LA32'!L$1,0)),
IF(LA!$H$11=3,(VLOOKUP($A127,'LA33'!$B$1:$BZ$201,'LA33'!L$1,0)),
0))),".")</f>
        <v>0.09</v>
      </c>
      <c r="N127" s="106">
        <f>IFERROR(
IF(LA!$H$11=1,(VLOOKUP($A127,'LA31'!$B$1:$BZ$201,'LA31'!M$1,0)),
IF(LA!$H$11=2,(VLOOKUP($A127,'LA32'!$B$1:$BZ$201,'LA32'!M$1,0)),
IF(LA!$H$11=3,(VLOOKUP($A127,'LA33'!$B$1:$BZ$201,'LA33'!M$1,0)),
0))),".")</f>
        <v>7.0000000000000007E-2</v>
      </c>
      <c r="O127" s="106">
        <f>IFERROR(
IF(LA!$H$11=1,(VLOOKUP($A127,'LA31'!$B$1:$BZ$201,'LA31'!N$1,0)),
IF(LA!$H$11=2,(VLOOKUP($A127,'LA32'!$B$1:$BZ$201,'LA32'!N$1,0)),
IF(LA!$H$11=3,(VLOOKUP($A127,'LA33'!$B$1:$BZ$201,'LA33'!N$1,0)),
0))),".")</f>
        <v>7.0000000000000007E-2</v>
      </c>
      <c r="P127" s="106">
        <f>IFERROR(
IF(LA!$H$11=1,(VLOOKUP($A127,'LA31'!$B$1:$BZ$201,'LA31'!O$1,0)),
IF(LA!$H$11=2,(VLOOKUP($A127,'LA32'!$B$1:$BZ$201,'LA32'!O$1,0)),
IF(LA!$H$11=3,(VLOOKUP($A127,'LA33'!$B$1:$BZ$201,'LA33'!O$1,0)),
0))),".")</f>
        <v>0</v>
      </c>
      <c r="Q127" s="106" t="str">
        <f>IFERROR(
IF(LA!$H$11=1,(VLOOKUP($A127,'LA31'!$B$1:$BZ$201,'LA31'!P$1,0)),
IF(LA!$H$11=2,(VLOOKUP($A127,'LA32'!$B$1:$BZ$201,'LA32'!P$1,0)),
IF(LA!$H$11=3,(VLOOKUP($A127,'LA33'!$B$1:$BZ$201,'LA33'!P$1,0)),
0))),".")</f>
        <v>x</v>
      </c>
      <c r="R127" s="106" t="str">
        <f>IFERROR(
IF(LA!$H$11=1,(VLOOKUP($A127,'LA31'!$B$1:$BZ$201,'LA31'!Q$1,0)),
IF(LA!$H$11=2,(VLOOKUP($A127,'LA32'!$B$1:$BZ$201,'LA32'!Q$1,0)),
IF(LA!$H$11=3,(VLOOKUP($A127,'LA33'!$B$1:$BZ$201,'LA33'!Q$1,0)),
0))),".")</f>
        <v>x</v>
      </c>
      <c r="S127" s="106" t="str">
        <f>IFERROR(
IF(LA!$H$11=1,(VLOOKUP($A127,'LA31'!$B$1:$BZ$201,'LA31'!R$1,0)),
IF(LA!$H$11=2,(VLOOKUP($A127,'LA32'!$B$1:$BZ$201,'LA32'!R$1,0)),
IF(LA!$H$11=3,(VLOOKUP($A127,'LA33'!$B$1:$BZ$201,'LA33'!R$1,0)),
0))),".")</f>
        <v>x</v>
      </c>
      <c r="T127" s="106">
        <f>IFERROR(
IF(LA!$H$11=1,(VLOOKUP($A127,'LA31'!$B$1:$BZ$201,'LA31'!S$1,0)),
IF(LA!$H$11=2,(VLOOKUP($A127,'LA32'!$B$1:$BZ$201,'LA32'!S$1,0)),
IF(LA!$H$11=3,(VLOOKUP($A127,'LA33'!$B$1:$BZ$201,'LA33'!S$1,0)),
0))),".")</f>
        <v>0.04</v>
      </c>
      <c r="U127" s="106">
        <f>IFERROR(
IF(LA!$H$11=1,(VLOOKUP($A127,'LA31'!$B$1:$BZ$201,'LA31'!T$1,0)),
IF(LA!$H$11=2,(VLOOKUP($A127,'LA32'!$B$1:$BZ$201,'LA32'!T$1,0)),
IF(LA!$H$11=3,(VLOOKUP($A127,'LA33'!$B$1:$BZ$201,'LA33'!T$1,0)),
0))),".")</f>
        <v>0.03</v>
      </c>
      <c r="V127" s="106">
        <f>IFERROR(
IF(LA!$H$11=1,(VLOOKUP($A127,'LA31'!$B$1:$BZ$201,'LA31'!U$1,0)),
IF(LA!$H$11=2,(VLOOKUP($A127,'LA32'!$B$1:$BZ$201,'LA32'!U$1,0)),
IF(LA!$H$11=3,(VLOOKUP($A127,'LA33'!$B$1:$BZ$201,'LA33'!U$1,0)),
0))),".")</f>
        <v>0.12</v>
      </c>
      <c r="W127" s="106">
        <f>IFERROR(
IF(LA!$H$11=1,(VLOOKUP($A127,'LA31'!$B$1:$BZ$201,'LA31'!V$1,0)),
IF(LA!$H$11=2,(VLOOKUP($A127,'LA32'!$B$1:$BZ$201,'LA32'!V$1,0)),
IF(LA!$H$11=3,(VLOOKUP($A127,'LA33'!$B$1:$BZ$201,'LA33'!V$1,0)),
0))),".")</f>
        <v>0.03</v>
      </c>
      <c r="X127" s="106">
        <f>IFERROR(
IF(LA!$H$11=1,(VLOOKUP($A127,'LA31'!$B$1:$BZ$201,'LA31'!W$1,0)),
IF(LA!$H$11=2,(VLOOKUP($A127,'LA32'!$B$1:$BZ$201,'LA32'!W$1,0)),
IF(LA!$H$11=3,(VLOOKUP($A127,'LA33'!$B$1:$BZ$201,'LA33'!W$1,0)),
0))),".")</f>
        <v>0.04</v>
      </c>
      <c r="Y127" s="106">
        <f>IFERROR(
IF(LA!$H$11=1,(VLOOKUP($A127,'LA31'!$B$1:$BZ$201,'LA31'!X$1,0)),
IF(LA!$H$11=2,(VLOOKUP($A127,'LA32'!$B$1:$BZ$201,'LA32'!X$1,0)),
IF(LA!$H$11=3,(VLOOKUP($A127,'LA33'!$B$1:$BZ$201,'LA33'!X$1,0)),
0))),".")</f>
        <v>0</v>
      </c>
      <c r="Z127" s="106" t="str">
        <f>IFERROR(
IF(LA!$H$11=1,(VLOOKUP($A127,'LA31'!$B$1:$BZ$201,'LA31'!Y$1,0)),
IF(LA!$H$11=2,(VLOOKUP($A127,'LA32'!$B$1:$BZ$201,'LA32'!Y$1,0)),
IF(LA!$H$11=3,(VLOOKUP($A127,'LA33'!$B$1:$BZ$201,'LA33'!Y$1,0)),
0))),".")</f>
        <v>x</v>
      </c>
      <c r="AA127" s="106" t="str">
        <f>IFERROR(
IF(LA!$H$11=1,(VLOOKUP($A127,'LA31'!$B$1:$BZ$201,'LA31'!Z$1,0)),
IF(LA!$H$11=2,(VLOOKUP($A127,'LA32'!$B$1:$BZ$201,'LA32'!Z$1,0)),
IF(LA!$H$11=3,(VLOOKUP($A127,'LA33'!$B$1:$BZ$201,'LA33'!Z$1,0)),
0))),".")</f>
        <v>x</v>
      </c>
      <c r="AB127" s="106">
        <f>IFERROR(
IF(LA!$H$11=1,(VLOOKUP($A127,'LA31'!$B$1:$BZ$201,'LA31'!AA$1,0)),
IF(LA!$H$11=2,(VLOOKUP($A127,'LA32'!$B$1:$BZ$201,'LA32'!AA$1,0)),
IF(LA!$H$11=3,(VLOOKUP($A127,'LA33'!$B$1:$BZ$201,'LA33'!AA$1,0)),
0))),".")</f>
        <v>0</v>
      </c>
      <c r="AC127" s="106">
        <f>IFERROR(
IF(LA!$H$11=1,(VLOOKUP($A127,'LA31'!$B$1:$BZ$201,'LA31'!AB$1,0)),
IF(LA!$H$11=2,(VLOOKUP($A127,'LA32'!$B$1:$BZ$201,'LA32'!AB$1,0)),
IF(LA!$H$11=3,(VLOOKUP($A127,'LA33'!$B$1:$BZ$201,'LA33'!AB$1,0)),
0))),".")</f>
        <v>0</v>
      </c>
      <c r="AD127" s="106">
        <f>IFERROR(
IF(LA!$H$11=1,(VLOOKUP($A127,'LA31'!$B$1:$BZ$201,'LA31'!AC$1,0)),
IF(LA!$H$11=2,(VLOOKUP($A127,'LA32'!$B$1:$BZ$201,'LA32'!AC$1,0)),
IF(LA!$H$11=3,(VLOOKUP($A127,'LA33'!$B$1:$BZ$201,'LA33'!AC$1,0)),
0))),".")</f>
        <v>0</v>
      </c>
      <c r="AE127" s="106" t="str">
        <f>IFERROR(
IF(LA!$H$11=1,(VLOOKUP($A127,'LA31'!$B$1:$BZ$201,'LA31'!AD$1,0)),
IF(LA!$H$11=2,(VLOOKUP($A127,'LA32'!$B$1:$BZ$201,'LA32'!AD$1,0)),
IF(LA!$H$11=3,(VLOOKUP($A127,'LA33'!$B$1:$BZ$201,'LA33'!AD$1,0)),
0))),".")</f>
        <v>x</v>
      </c>
      <c r="AF127" s="106">
        <f>IFERROR(
IF(LA!$H$11=1,(VLOOKUP($A127,'LA31'!$B$1:$BZ$201,'LA31'!AE$1,0)),
IF(LA!$H$11=2,(VLOOKUP($A127,'LA32'!$B$1:$BZ$201,'LA32'!AE$1,0)),
IF(LA!$H$11=3,(VLOOKUP($A127,'LA33'!$B$1:$BZ$201,'LA33'!AE$1,0)),
0))),".")</f>
        <v>0.06</v>
      </c>
      <c r="AG127" s="106">
        <f>IFERROR(
IF(LA!$H$11=1,(VLOOKUP($A127,'LA31'!$B$1:$BZ$201,'LA31'!AF$1,0)),
IF(LA!$H$11=2,(VLOOKUP($A127,'LA32'!$B$1:$BZ$201,'LA32'!AF$1,0)),
IF(LA!$H$11=3,(VLOOKUP($A127,'LA33'!$B$1:$BZ$201,'LA33'!AF$1,0)),
0))),".")</f>
        <v>0.06</v>
      </c>
      <c r="AH127" s="106">
        <f>IFERROR(
IF(LA!$H$11=1,(VLOOKUP($A127,'LA31'!$B$1:$BZ$201,'LA31'!AG$1,0)),
IF(LA!$H$11=2,(VLOOKUP($A127,'LA32'!$B$1:$BZ$201,'LA32'!AG$1,0)),
IF(LA!$H$11=3,(VLOOKUP($A127,'LA33'!$B$1:$BZ$201,'LA33'!AG$1,0)),
0))),".")</f>
        <v>0.55000000000000004</v>
      </c>
      <c r="AI127" s="106">
        <f>IFERROR(
IF(LA!$H$11=1,(VLOOKUP($A127,'LA31'!$B$1:$BZ$201,'LA31'!AH$1,0)),
IF(LA!$H$11=2,(VLOOKUP($A127,'LA32'!$B$1:$BZ$201,'LA32'!AH$1,0)),
IF(LA!$H$11=3,(VLOOKUP($A127,'LA33'!$B$1:$BZ$201,'LA33'!AH$1,0)),
0))),".")</f>
        <v>0.57999999999999996</v>
      </c>
      <c r="AJ127" s="106">
        <f>IFERROR(
IF(LA!$H$11=1,(VLOOKUP($A127,'LA31'!$B$1:$BZ$201,'LA31'!AI$1,0)),
IF(LA!$H$11=2,(VLOOKUP($A127,'LA32'!$B$1:$BZ$201,'LA32'!AI$1,0)),
IF(LA!$H$11=3,(VLOOKUP($A127,'LA33'!$B$1:$BZ$201,'LA33'!AI$1,0)),
0))),".")</f>
        <v>0.57999999999999996</v>
      </c>
      <c r="AK127" s="106">
        <f>IFERROR(
IF(LA!$H$11=1,(VLOOKUP($A127,'LA31'!$B$1:$BZ$201,'LA31'!AJ$1,0)),
IF(LA!$H$11=2,(VLOOKUP($A127,'LA32'!$B$1:$BZ$201,'LA32'!AJ$1,0)),
IF(LA!$H$11=3,(VLOOKUP($A127,'LA33'!$B$1:$BZ$201,'LA33'!AJ$1,0)),
0))),".")</f>
        <v>0.09</v>
      </c>
      <c r="AL127" s="106">
        <f>IFERROR(
IF(LA!$H$11=1,(VLOOKUP($A127,'LA31'!$B$1:$BZ$201,'LA31'!AK$1,0)),
IF(LA!$H$11=2,(VLOOKUP($A127,'LA32'!$B$1:$BZ$201,'LA32'!AK$1,0)),
IF(LA!$H$11=3,(VLOOKUP($A127,'LA33'!$B$1:$BZ$201,'LA33'!AK$1,0)),
0))),".")</f>
        <v>0.18</v>
      </c>
      <c r="AM127" s="106">
        <f>IFERROR(
IF(LA!$H$11=1,(VLOOKUP($A127,'LA31'!$B$1:$BZ$201,'LA31'!AL$1,0)),
IF(LA!$H$11=2,(VLOOKUP($A127,'LA32'!$B$1:$BZ$201,'LA32'!AL$1,0)),
IF(LA!$H$11=3,(VLOOKUP($A127,'LA33'!$B$1:$BZ$201,'LA33'!AL$1,0)),
0))),".")</f>
        <v>0.17</v>
      </c>
      <c r="AN127" s="106">
        <f>IFERROR(
IF(LA!$H$11=1,(VLOOKUP($A127,'LA31'!$B$1:$BZ$201,'LA31'!AM$1,0)),
IF(LA!$H$11=2,(VLOOKUP($A127,'LA32'!$B$1:$BZ$201,'LA32'!AM$1,0)),
IF(LA!$H$11=3,(VLOOKUP($A127,'LA33'!$B$1:$BZ$201,'LA33'!AM$1,0)),
0))),".")</f>
        <v>0</v>
      </c>
      <c r="AO127" s="106" t="str">
        <f>IFERROR(
IF(LA!$H$11=1,(VLOOKUP($A127,'LA31'!$B$1:$BZ$201,'LA31'!AN$1,0)),
IF(LA!$H$11=2,(VLOOKUP($A127,'LA32'!$B$1:$BZ$201,'LA32'!AN$1,0)),
IF(LA!$H$11=3,(VLOOKUP($A127,'LA33'!$B$1:$BZ$201,'LA33'!AN$1,0)),
0))),".")</f>
        <v>x</v>
      </c>
      <c r="AP127" s="106" t="str">
        <f>IFERROR(
IF(LA!$H$11=1,(VLOOKUP($A127,'LA31'!$B$1:$BZ$201,'LA31'!AO$1,0)),
IF(LA!$H$11=2,(VLOOKUP($A127,'LA32'!$B$1:$BZ$201,'LA32'!AO$1,0)),
IF(LA!$H$11=3,(VLOOKUP($A127,'LA33'!$B$1:$BZ$201,'LA33'!AO$1,0)),
0))),".")</f>
        <v>x</v>
      </c>
      <c r="AQ127" s="106" t="str">
        <f>IFERROR(
IF(LA!$H$11=1,(VLOOKUP($A127,'LA31'!$B$1:$BZ$201,'LA31'!AP$1,0)),
IF(LA!$H$11=2,(VLOOKUP($A127,'LA32'!$B$1:$BZ$201,'LA32'!AP$1,0)),
IF(LA!$H$11=3,(VLOOKUP($A127,'LA33'!$B$1:$BZ$201,'LA33'!AP$1,0)),
0))),".")</f>
        <v>x</v>
      </c>
      <c r="AR127" s="106">
        <f>IFERROR(
IF(LA!$H$11=1,(VLOOKUP($A127,'LA31'!$B$1:$BZ$201,'LA31'!AQ$1,0)),
IF(LA!$H$11=2,(VLOOKUP($A127,'LA32'!$B$1:$BZ$201,'LA32'!AQ$1,0)),
IF(LA!$H$11=3,(VLOOKUP($A127,'LA33'!$B$1:$BZ$201,'LA33'!AQ$1,0)),
0))),".")</f>
        <v>0.15</v>
      </c>
      <c r="AS127" s="106">
        <f>IFERROR(
IF(LA!$H$11=1,(VLOOKUP($A127,'LA31'!$B$1:$BZ$201,'LA31'!AR$1,0)),
IF(LA!$H$11=2,(VLOOKUP($A127,'LA32'!$B$1:$BZ$201,'LA32'!AR$1,0)),
IF(LA!$H$11=3,(VLOOKUP($A127,'LA33'!$B$1:$BZ$201,'LA33'!AR$1,0)),
0))),".")</f>
        <v>0.15</v>
      </c>
      <c r="AT127" s="106">
        <f>IFERROR(
IF(LA!$H$11=1,(VLOOKUP($A127,'LA31'!$B$1:$BZ$201,'LA31'!AS$1,0)),
IF(LA!$H$11=2,(VLOOKUP($A127,'LA32'!$B$1:$BZ$201,'LA32'!AS$1,0)),
IF(LA!$H$11=3,(VLOOKUP($A127,'LA33'!$B$1:$BZ$201,'LA33'!AS$1,0)),
0))),".")</f>
        <v>0.43</v>
      </c>
      <c r="AU127" s="106">
        <f>IFERROR(
IF(LA!$H$11=1,(VLOOKUP($A127,'LA31'!$B$1:$BZ$201,'LA31'!AT$1,0)),
IF(LA!$H$11=2,(VLOOKUP($A127,'LA32'!$B$1:$BZ$201,'LA32'!AT$1,0)),
IF(LA!$H$11=3,(VLOOKUP($A127,'LA33'!$B$1:$BZ$201,'LA33'!AT$1,0)),
0))),".")</f>
        <v>0.39</v>
      </c>
      <c r="AV127" s="106">
        <f>IFERROR(
IF(LA!$H$11=1,(VLOOKUP($A127,'LA31'!$B$1:$BZ$201,'LA31'!AU$1,0)),
IF(LA!$H$11=2,(VLOOKUP($A127,'LA32'!$B$1:$BZ$201,'LA32'!AU$1,0)),
IF(LA!$H$11=3,(VLOOKUP($A127,'LA33'!$B$1:$BZ$201,'LA33'!AU$1,0)),
0))),".")</f>
        <v>0.4</v>
      </c>
      <c r="AW127" s="106" t="str">
        <f>IFERROR(
IF(LA!$H$11=1,(VLOOKUP($A127,'LA31'!$B$1:$BZ$201,'LA31'!AV$1,0)),
IF(LA!$H$11=2,(VLOOKUP($A127,'LA32'!$B$1:$BZ$201,'LA32'!AV$1,0)),
IF(LA!$H$11=3,(VLOOKUP($A127,'LA33'!$B$1:$BZ$201,'LA33'!AV$1,0)),
0))),".")</f>
        <v>x</v>
      </c>
      <c r="AX127" s="106">
        <f>IFERROR(
IF(LA!$H$11=1,(VLOOKUP($A127,'LA31'!$B$1:$BZ$201,'LA31'!AW$1,0)),
IF(LA!$H$11=2,(VLOOKUP($A127,'LA32'!$B$1:$BZ$201,'LA32'!AW$1,0)),
IF(LA!$H$11=3,(VLOOKUP($A127,'LA33'!$B$1:$BZ$201,'LA33'!AW$1,0)),
0))),".")</f>
        <v>0.01</v>
      </c>
      <c r="AY127" s="106">
        <f>IFERROR(
IF(LA!$H$11=1,(VLOOKUP($A127,'LA31'!$B$1:$BZ$201,'LA31'!AX$1,0)),
IF(LA!$H$11=2,(VLOOKUP($A127,'LA32'!$B$1:$BZ$201,'LA32'!AX$1,0)),
IF(LA!$H$11=3,(VLOOKUP($A127,'LA33'!$B$1:$BZ$201,'LA33'!AX$1,0)),
0))),".")</f>
        <v>0.01</v>
      </c>
      <c r="AZ127" s="106">
        <f>IFERROR(
IF(LA!$H$11=1,(VLOOKUP($A127,'LA31'!$B$1:$BZ$201,'LA31'!AY$1,0)),
IF(LA!$H$11=2,(VLOOKUP($A127,'LA32'!$B$1:$BZ$201,'LA32'!AY$1,0)),
IF(LA!$H$11=3,(VLOOKUP($A127,'LA33'!$B$1:$BZ$201,'LA33'!AY$1,0)),
0))),".")</f>
        <v>0</v>
      </c>
      <c r="BA127" s="106" t="str">
        <f>IFERROR(
IF(LA!$H$11=1,(VLOOKUP($A127,'LA31'!$B$1:$BZ$201,'LA31'!AZ$1,0)),
IF(LA!$H$11=2,(VLOOKUP($A127,'LA32'!$B$1:$BZ$201,'LA32'!AZ$1,0)),
IF(LA!$H$11=3,(VLOOKUP($A127,'LA33'!$B$1:$BZ$201,'LA33'!AZ$1,0)),
0))),".")</f>
        <v>x</v>
      </c>
      <c r="BB127" s="106" t="str">
        <f>IFERROR(
IF(LA!$H$11=1,(VLOOKUP($A127,'LA31'!$B$1:$BZ$201,'LA31'!BA$1,0)),
IF(LA!$H$11=2,(VLOOKUP($A127,'LA32'!$B$1:$BZ$201,'LA32'!BA$1,0)),
IF(LA!$H$11=3,(VLOOKUP($A127,'LA33'!$B$1:$BZ$201,'LA33'!BA$1,0)),
0))),".")</f>
        <v>x</v>
      </c>
      <c r="BC127" s="106" t="str">
        <f>IFERROR(
IF(LA!$H$11=1,(VLOOKUP($A127,'LA31'!$B$1:$BZ$201,'LA31'!BB$1,0)),
IF(LA!$H$11=2,(VLOOKUP($A127,'LA32'!$B$1:$BZ$201,'LA32'!BB$1,0)),
IF(LA!$H$11=3,(VLOOKUP($A127,'LA33'!$B$1:$BZ$201,'LA33'!BB$1,0)),
0))),".")</f>
        <v>x</v>
      </c>
      <c r="BD127" s="106">
        <f>IFERROR(
IF(LA!$H$11=1,(VLOOKUP($A127,'LA31'!$B$1:$BZ$201,'LA31'!BC$1,0)),
IF(LA!$H$11=2,(VLOOKUP($A127,'LA32'!$B$1:$BZ$201,'LA32'!BC$1,0)),
IF(LA!$H$11=3,(VLOOKUP($A127,'LA33'!$B$1:$BZ$201,'LA33'!BC$1,0)),
0))),".")</f>
        <v>0.1</v>
      </c>
      <c r="BE127" s="106">
        <f>IFERROR(
IF(LA!$H$11=1,(VLOOKUP($A127,'LA31'!$B$1:$BZ$201,'LA31'!BD$1,0)),
IF(LA!$H$11=2,(VLOOKUP($A127,'LA32'!$B$1:$BZ$201,'LA32'!BD$1,0)),
IF(LA!$H$11=3,(VLOOKUP($A127,'LA33'!$B$1:$BZ$201,'LA33'!BD$1,0)),
0))),".")</f>
        <v>0.1</v>
      </c>
      <c r="BF127" s="106" t="str">
        <f>IFERROR(
IF(LA!$H$11=1,(VLOOKUP($A127,'LA31'!$B$1:$BZ$201,'LA31'!BE$1,0)),
IF(LA!$H$11=2,(VLOOKUP($A127,'LA32'!$B$1:$BZ$201,'LA32'!BE$1,0)),
IF(LA!$H$11=3,(VLOOKUP($A127,'LA33'!$B$1:$BZ$201,'LA33'!BE$1,0)),
0))),".")</f>
        <v>x</v>
      </c>
      <c r="BG127" s="106">
        <f>IFERROR(
IF(LA!$H$11=1,(VLOOKUP($A127,'LA31'!$B$1:$BZ$201,'LA31'!BF$1,0)),
IF(LA!$H$11=2,(VLOOKUP($A127,'LA32'!$B$1:$BZ$201,'LA32'!BF$1,0)),
IF(LA!$H$11=3,(VLOOKUP($A127,'LA33'!$B$1:$BZ$201,'LA33'!BF$1,0)),
0))),".")</f>
        <v>0.04</v>
      </c>
      <c r="BH127" s="106">
        <f>IFERROR(
IF(LA!$H$11=1,(VLOOKUP($A127,'LA31'!$B$1:$BZ$201,'LA31'!BG$1,0)),
IF(LA!$H$11=2,(VLOOKUP($A127,'LA32'!$B$1:$BZ$201,'LA32'!BG$1,0)),
IF(LA!$H$11=3,(VLOOKUP($A127,'LA33'!$B$1:$BZ$201,'LA33'!BG$1,0)),
0))),".")</f>
        <v>0.04</v>
      </c>
      <c r="BI127" s="106" t="str">
        <f>IFERROR(
IF(LA!$H$11=1,(VLOOKUP($A127,'LA31'!$B$1:$BZ$201,'LA31'!BH$1,0)),
IF(LA!$H$11=2,(VLOOKUP($A127,'LA32'!$B$1:$BZ$201,'LA32'!BH$1,0)),
IF(LA!$H$11=3,(VLOOKUP($A127,'LA33'!$B$1:$BZ$201,'LA33'!BH$1,0)),
0))),".")</f>
        <v>x</v>
      </c>
      <c r="BJ127" s="106">
        <f>IFERROR(
IF(LA!$H$11=1,(VLOOKUP($A127,'LA31'!$B$1:$BZ$201,'LA31'!BI$1,0)),
IF(LA!$H$11=2,(VLOOKUP($A127,'LA32'!$B$1:$BZ$201,'LA32'!BI$1,0)),
IF(LA!$H$11=3,(VLOOKUP($A127,'LA33'!$B$1:$BZ$201,'LA33'!BI$1,0)),
0))),".")</f>
        <v>0.06</v>
      </c>
      <c r="BK127" s="106">
        <f>IFERROR(
IF(LA!$H$11=1,(VLOOKUP($A127,'LA31'!$B$1:$BZ$201,'LA31'!BJ$1,0)),
IF(LA!$H$11=2,(VLOOKUP($A127,'LA32'!$B$1:$BZ$201,'LA32'!BJ$1,0)),
IF(LA!$H$11=3,(VLOOKUP($A127,'LA33'!$B$1:$BZ$201,'LA33'!BJ$1,0)),
0))),".")</f>
        <v>0.06</v>
      </c>
      <c r="BL127" s="106">
        <f>IFERROR(
IF(LA!$H$11=1,(VLOOKUP($A127,'LA31'!$B$1:$BZ$201,'LA31'!BK$1,0)),
IF(LA!$H$11=2,(VLOOKUP($A127,'LA32'!$B$1:$BZ$201,'LA32'!BK$1,0)),
IF(LA!$H$11=3,(VLOOKUP($A127,'LA33'!$B$1:$BZ$201,'LA33'!BK$1,0)),
0))),".")</f>
        <v>0</v>
      </c>
      <c r="BM127" s="106" t="str">
        <f>IFERROR(
IF(LA!$H$11=1,(VLOOKUP($A127,'LA31'!$B$1:$BZ$201,'LA31'!BL$1,0)),
IF(LA!$H$11=2,(VLOOKUP($A127,'LA32'!$B$1:$BZ$201,'LA32'!BL$1,0)),
IF(LA!$H$11=3,(VLOOKUP($A127,'LA33'!$B$1:$BZ$201,'LA33'!BL$1,0)),
0))),".")</f>
        <v>x</v>
      </c>
      <c r="BN127" s="106" t="str">
        <f>IFERROR(
IF(LA!$H$11=1,(VLOOKUP($A127,'LA31'!$B$1:$BZ$201,'LA31'!BM$1,0)),
IF(LA!$H$11=2,(VLOOKUP($A127,'LA32'!$B$1:$BZ$201,'LA32'!BM$1,0)),
IF(LA!$H$11=3,(VLOOKUP($A127,'LA33'!$B$1:$BZ$201,'LA33'!BM$1,0)),
0))),".")</f>
        <v>x</v>
      </c>
      <c r="BO127" s="106" t="str">
        <f>IFERROR(
IF(LA!$H$11=1,(VLOOKUP($A127,'LA31'!$B$1:$BZ$201,'LA31'!BN$1,0)),
IF(LA!$H$11=2,(VLOOKUP($A127,'LA32'!$B$1:$BZ$201,'LA32'!BN$1,0)),
IF(LA!$H$11=3,(VLOOKUP($A127,'LA33'!$B$1:$BZ$201,'LA33'!BN$1,0)),
0))),".")</f>
        <v>x</v>
      </c>
      <c r="BP127" s="106">
        <f>IFERROR(
IF(LA!$H$11=1,(VLOOKUP($A127,'LA31'!$B$1:$BZ$201,'LA31'!BO$1,0)),
IF(LA!$H$11=2,(VLOOKUP($A127,'LA32'!$B$1:$BZ$201,'LA32'!BO$1,0)),
IF(LA!$H$11=3,(VLOOKUP($A127,'LA33'!$B$1:$BZ$201,'LA33'!BO$1,0)),
0))),".")</f>
        <v>0.02</v>
      </c>
      <c r="BQ127" s="106">
        <f>IFERROR(
IF(LA!$H$11=1,(VLOOKUP($A127,'LA31'!$B$1:$BZ$201,'LA31'!BP$1,0)),
IF(LA!$H$11=2,(VLOOKUP($A127,'LA32'!$B$1:$BZ$201,'LA32'!BP$1,0)),
IF(LA!$H$11=3,(VLOOKUP($A127,'LA33'!$B$1:$BZ$201,'LA33'!BP$1,0)),
0))),".")</f>
        <v>0.02</v>
      </c>
      <c r="BR127" s="106" t="str">
        <f>IFERROR(
IF(LA!$H$11=1,(VLOOKUP($A127,'LA31'!$B$1:$BZ$201,'LA31'!BQ$1,0)),
IF(LA!$H$11=2,(VLOOKUP($A127,'LA32'!$B$1:$BZ$201,'LA32'!BQ$1,0)),
IF(LA!$H$11=3,(VLOOKUP($A127,'LA33'!$B$1:$BZ$201,'LA33'!BQ$1,0)),
0))),".")</f>
        <v>x</v>
      </c>
      <c r="BS127" s="106">
        <f>IFERROR(
IF(LA!$H$11=1,(VLOOKUP($A127,'LA31'!$B$1:$BZ$201,'LA31'!BR$1,0)),
IF(LA!$H$11=2,(VLOOKUP($A127,'LA32'!$B$1:$BZ$201,'LA32'!BR$1,0)),
IF(LA!$H$11=3,(VLOOKUP($A127,'LA33'!$B$1:$BZ$201,'LA33'!BR$1,0)),
0))),".")</f>
        <v>0.06</v>
      </c>
      <c r="BT127" s="106">
        <f>IFERROR(
IF(LA!$H$11=1,(VLOOKUP($A127,'LA31'!$B$1:$BZ$201,'LA31'!BS$1,0)),
IF(LA!$H$11=2,(VLOOKUP($A127,'LA32'!$B$1:$BZ$201,'LA32'!BS$1,0)),
IF(LA!$H$11=3,(VLOOKUP($A127,'LA33'!$B$1:$BZ$201,'LA33'!BS$1,0)),
0))),".")</f>
        <v>0.05</v>
      </c>
      <c r="BU127" s="106" t="str">
        <f>IFERROR(
IF(LA!$H$11=1,(VLOOKUP($A127,'LA31'!$B$1:$BZ$201,'LA31'!BT$1,0)),
IF(LA!$H$11=2,(VLOOKUP($A127,'LA32'!$B$1:$BZ$201,'LA32'!BT$1,0)),
IF(LA!$H$11=3,(VLOOKUP($A127,'LA33'!$B$1:$BZ$201,'LA33'!BT$1,0)),
0))),".")</f>
        <v>x</v>
      </c>
      <c r="BV127" s="106">
        <f>IFERROR(
IF(LA!$H$11=1,(VLOOKUP($A127,'LA31'!$B$1:$BZ$201,'LA31'!BU$1,0)),
IF(LA!$H$11=2,(VLOOKUP($A127,'LA32'!$B$1:$BZ$201,'LA32'!BU$1,0)),
IF(LA!$H$11=3,(VLOOKUP($A127,'LA33'!$B$1:$BZ$201,'LA33'!BU$1,0)),
0))),".")</f>
        <v>0.04</v>
      </c>
      <c r="BW127" s="106">
        <f>IFERROR(
IF(LA!$H$11=1,(VLOOKUP($A127,'LA31'!$B$1:$BZ$201,'LA31'!BV$1,0)),
IF(LA!$H$11=2,(VLOOKUP($A127,'LA32'!$B$1:$BZ$201,'LA32'!BV$1,0)),
IF(LA!$H$11=3,(VLOOKUP($A127,'LA33'!$B$1:$BZ$201,'LA33'!BV$1,0)),
0))),".")</f>
        <v>0.04</v>
      </c>
      <c r="BX127" s="106" t="str">
        <f>IFERROR(
IF(LA!$H$11=1,(VLOOKUP($A127,'LA31'!$B$1:$BZ$201,'LA31'!BW$1,0)),
IF(LA!$H$11=2,(VLOOKUP($A127,'LA32'!$B$1:$BZ$201,'LA32'!BW$1,0)),
IF(LA!$H$11=3,(VLOOKUP($A127,'LA33'!$B$1:$BZ$201,'LA33'!BW$1,0)),
0))),".")</f>
        <v>x</v>
      </c>
      <c r="BY127" s="106">
        <f>IFERROR(
IF(LA!$H$11=1,(VLOOKUP($A127,'LA31'!$B$1:$BZ$201,'LA31'!BX$1,0)),
IF(LA!$H$11=2,(VLOOKUP($A127,'LA32'!$B$1:$BZ$201,'LA32'!BX$1,0)),
IF(LA!$H$11=3,(VLOOKUP($A127,'LA33'!$B$1:$BZ$201,'LA33'!BX$1,0)),
0))),".")</f>
        <v>0.06</v>
      </c>
      <c r="BZ127" s="106">
        <f>IFERROR(
IF(LA!$H$11=1,(VLOOKUP($A127,'LA31'!$B$1:$BZ$201,'LA31'!BY$1,0)),
IF(LA!$H$11=2,(VLOOKUP($A127,'LA32'!$B$1:$BZ$201,'LA32'!BY$1,0)),
IF(LA!$H$11=3,(VLOOKUP($A127,'LA33'!$B$1:$BZ$201,'LA33'!BY$1,0)),
0))),".")</f>
        <v>0.06</v>
      </c>
    </row>
    <row r="128" spans="1:78" x14ac:dyDescent="0.2">
      <c r="A128" s="55">
        <v>373</v>
      </c>
      <c r="B128" s="55" t="s">
        <v>310</v>
      </c>
      <c r="C128" s="88" t="s">
        <v>193</v>
      </c>
      <c r="D128" s="59">
        <f>IFERROR(
IF(LA!$H$11=1,(VLOOKUP($A128,'LA31'!$B$1:$BZ$201,'LA31'!C$1,0)),
IF(LA!$H$11=2,(VLOOKUP($A128,'LA32'!$B$1:$BZ$201,'LA32'!C$1,0)),
IF(LA!$H$11=3,(VLOOKUP($A128,'LA33'!$B$1:$BZ$201,'LA33'!C$1,0)),
0))),".")</f>
        <v>70</v>
      </c>
      <c r="E128" s="59">
        <f>IFERROR(
IF(LA!$H$11=1,(VLOOKUP($A128,'LA31'!$B$1:$BZ$201,'LA31'!D$1,0)),
IF(LA!$H$11=2,(VLOOKUP($A128,'LA32'!$B$1:$BZ$201,'LA32'!D$1,0)),
IF(LA!$H$11=3,(VLOOKUP($A128,'LA33'!$B$1:$BZ$201,'LA33'!D$1,0)),
0))),".")</f>
        <v>1220</v>
      </c>
      <c r="F128" s="59">
        <f>IFERROR(
IF(LA!$H$11=1,(VLOOKUP($A128,'LA31'!$B$1:$BZ$201,'LA31'!E$1,0)),
IF(LA!$H$11=2,(VLOOKUP($A128,'LA32'!$B$1:$BZ$201,'LA32'!E$1,0)),
IF(LA!$H$11=3,(VLOOKUP($A128,'LA33'!$B$1:$BZ$201,'LA33'!E$1,0)),
0))),".")</f>
        <v>1290</v>
      </c>
      <c r="G128" s="106">
        <f>IFERROR(
IF(LA!$H$11=1,(VLOOKUP($A128,'LA31'!$B$1:$BZ$201,'LA31'!F$1,0)),
IF(LA!$H$11=2,(VLOOKUP($A128,'LA32'!$B$1:$BZ$201,'LA32'!F$1,0)),
IF(LA!$H$11=3,(VLOOKUP($A128,'LA33'!$B$1:$BZ$201,'LA33'!F$1,0)),
0))),".")</f>
        <v>0.74</v>
      </c>
      <c r="H128" s="106">
        <f>IFERROR(
IF(LA!$H$11=1,(VLOOKUP($A128,'LA31'!$B$1:$BZ$201,'LA31'!G$1,0)),
IF(LA!$H$11=2,(VLOOKUP($A128,'LA32'!$B$1:$BZ$201,'LA32'!G$1,0)),
IF(LA!$H$11=3,(VLOOKUP($A128,'LA33'!$B$1:$BZ$201,'LA33'!G$1,0)),
0))),".")</f>
        <v>0.75</v>
      </c>
      <c r="I128" s="106">
        <f>IFERROR(
IF(LA!$H$11=1,(VLOOKUP($A128,'LA31'!$B$1:$BZ$201,'LA31'!H$1,0)),
IF(LA!$H$11=2,(VLOOKUP($A128,'LA32'!$B$1:$BZ$201,'LA32'!H$1,0)),
IF(LA!$H$11=3,(VLOOKUP($A128,'LA33'!$B$1:$BZ$201,'LA33'!H$1,0)),
0))),".")</f>
        <v>0.75</v>
      </c>
      <c r="J128" s="106">
        <f>IFERROR(
IF(LA!$H$11=1,(VLOOKUP($A128,'LA31'!$B$1:$BZ$201,'LA31'!I$1,0)),
IF(LA!$H$11=2,(VLOOKUP($A128,'LA32'!$B$1:$BZ$201,'LA32'!I$1,0)),
IF(LA!$H$11=3,(VLOOKUP($A128,'LA33'!$B$1:$BZ$201,'LA33'!I$1,0)),
0))),".")</f>
        <v>0.72</v>
      </c>
      <c r="K128" s="106">
        <f>IFERROR(
IF(LA!$H$11=1,(VLOOKUP($A128,'LA31'!$B$1:$BZ$201,'LA31'!J$1,0)),
IF(LA!$H$11=2,(VLOOKUP($A128,'LA32'!$B$1:$BZ$201,'LA32'!J$1,0)),
IF(LA!$H$11=3,(VLOOKUP($A128,'LA33'!$B$1:$BZ$201,'LA33'!J$1,0)),
0))),".")</f>
        <v>0.7</v>
      </c>
      <c r="L128" s="106">
        <f>IFERROR(
IF(LA!$H$11=1,(VLOOKUP($A128,'LA31'!$B$1:$BZ$201,'LA31'!K$1,0)),
IF(LA!$H$11=2,(VLOOKUP($A128,'LA32'!$B$1:$BZ$201,'LA32'!K$1,0)),
IF(LA!$H$11=3,(VLOOKUP($A128,'LA33'!$B$1:$BZ$201,'LA33'!K$1,0)),
0))),".")</f>
        <v>0.7</v>
      </c>
      <c r="M128" s="106" t="str">
        <f>IFERROR(
IF(LA!$H$11=1,(VLOOKUP($A128,'LA31'!$B$1:$BZ$201,'LA31'!L$1,0)),
IF(LA!$H$11=2,(VLOOKUP($A128,'LA32'!$B$1:$BZ$201,'LA32'!L$1,0)),
IF(LA!$H$11=3,(VLOOKUP($A128,'LA33'!$B$1:$BZ$201,'LA33'!L$1,0)),
0))),".")</f>
        <v>x</v>
      </c>
      <c r="N128" s="106">
        <f>IFERROR(
IF(LA!$H$11=1,(VLOOKUP($A128,'LA31'!$B$1:$BZ$201,'LA31'!M$1,0)),
IF(LA!$H$11=2,(VLOOKUP($A128,'LA32'!$B$1:$BZ$201,'LA32'!M$1,0)),
IF(LA!$H$11=3,(VLOOKUP($A128,'LA33'!$B$1:$BZ$201,'LA33'!M$1,0)),
0))),".")</f>
        <v>0.06</v>
      </c>
      <c r="O128" s="106">
        <f>IFERROR(
IF(LA!$H$11=1,(VLOOKUP($A128,'LA31'!$B$1:$BZ$201,'LA31'!N$1,0)),
IF(LA!$H$11=2,(VLOOKUP($A128,'LA32'!$B$1:$BZ$201,'LA32'!N$1,0)),
IF(LA!$H$11=3,(VLOOKUP($A128,'LA33'!$B$1:$BZ$201,'LA33'!N$1,0)),
0))),".")</f>
        <v>0.06</v>
      </c>
      <c r="P128" s="106">
        <f>IFERROR(
IF(LA!$H$11=1,(VLOOKUP($A128,'LA31'!$B$1:$BZ$201,'LA31'!O$1,0)),
IF(LA!$H$11=2,(VLOOKUP($A128,'LA32'!$B$1:$BZ$201,'LA32'!O$1,0)),
IF(LA!$H$11=3,(VLOOKUP($A128,'LA33'!$B$1:$BZ$201,'LA33'!O$1,0)),
0))),".")</f>
        <v>0</v>
      </c>
      <c r="Q128" s="106" t="str">
        <f>IFERROR(
IF(LA!$H$11=1,(VLOOKUP($A128,'LA31'!$B$1:$BZ$201,'LA31'!P$1,0)),
IF(LA!$H$11=2,(VLOOKUP($A128,'LA32'!$B$1:$BZ$201,'LA32'!P$1,0)),
IF(LA!$H$11=3,(VLOOKUP($A128,'LA33'!$B$1:$BZ$201,'LA33'!P$1,0)),
0))),".")</f>
        <v>x</v>
      </c>
      <c r="R128" s="106" t="str">
        <f>IFERROR(
IF(LA!$H$11=1,(VLOOKUP($A128,'LA31'!$B$1:$BZ$201,'LA31'!Q$1,0)),
IF(LA!$H$11=2,(VLOOKUP($A128,'LA32'!$B$1:$BZ$201,'LA32'!Q$1,0)),
IF(LA!$H$11=3,(VLOOKUP($A128,'LA33'!$B$1:$BZ$201,'LA33'!Q$1,0)),
0))),".")</f>
        <v>x</v>
      </c>
      <c r="S128" s="106">
        <f>IFERROR(
IF(LA!$H$11=1,(VLOOKUP($A128,'LA31'!$B$1:$BZ$201,'LA31'!R$1,0)),
IF(LA!$H$11=2,(VLOOKUP($A128,'LA32'!$B$1:$BZ$201,'LA32'!R$1,0)),
IF(LA!$H$11=3,(VLOOKUP($A128,'LA33'!$B$1:$BZ$201,'LA33'!R$1,0)),
0))),".")</f>
        <v>0</v>
      </c>
      <c r="T128" s="106">
        <f>IFERROR(
IF(LA!$H$11=1,(VLOOKUP($A128,'LA31'!$B$1:$BZ$201,'LA31'!S$1,0)),
IF(LA!$H$11=2,(VLOOKUP($A128,'LA32'!$B$1:$BZ$201,'LA32'!S$1,0)),
IF(LA!$H$11=3,(VLOOKUP($A128,'LA33'!$B$1:$BZ$201,'LA33'!S$1,0)),
0))),".")</f>
        <v>0.02</v>
      </c>
      <c r="U128" s="106">
        <f>IFERROR(
IF(LA!$H$11=1,(VLOOKUP($A128,'LA31'!$B$1:$BZ$201,'LA31'!T$1,0)),
IF(LA!$H$11=2,(VLOOKUP($A128,'LA32'!$B$1:$BZ$201,'LA32'!T$1,0)),
IF(LA!$H$11=3,(VLOOKUP($A128,'LA33'!$B$1:$BZ$201,'LA33'!T$1,0)),
0))),".")</f>
        <v>0.02</v>
      </c>
      <c r="V128" s="106" t="str">
        <f>IFERROR(
IF(LA!$H$11=1,(VLOOKUP($A128,'LA31'!$B$1:$BZ$201,'LA31'!U$1,0)),
IF(LA!$H$11=2,(VLOOKUP($A128,'LA32'!$B$1:$BZ$201,'LA32'!U$1,0)),
IF(LA!$H$11=3,(VLOOKUP($A128,'LA33'!$B$1:$BZ$201,'LA33'!U$1,0)),
0))),".")</f>
        <v>x</v>
      </c>
      <c r="W128" s="106">
        <f>IFERROR(
IF(LA!$H$11=1,(VLOOKUP($A128,'LA31'!$B$1:$BZ$201,'LA31'!V$1,0)),
IF(LA!$H$11=2,(VLOOKUP($A128,'LA32'!$B$1:$BZ$201,'LA32'!V$1,0)),
IF(LA!$H$11=3,(VLOOKUP($A128,'LA33'!$B$1:$BZ$201,'LA33'!V$1,0)),
0))),".")</f>
        <v>0.04</v>
      </c>
      <c r="X128" s="106">
        <f>IFERROR(
IF(LA!$H$11=1,(VLOOKUP($A128,'LA31'!$B$1:$BZ$201,'LA31'!W$1,0)),
IF(LA!$H$11=2,(VLOOKUP($A128,'LA32'!$B$1:$BZ$201,'LA32'!W$1,0)),
IF(LA!$H$11=3,(VLOOKUP($A128,'LA33'!$B$1:$BZ$201,'LA33'!W$1,0)),
0))),".")</f>
        <v>0.04</v>
      </c>
      <c r="Y128" s="106" t="str">
        <f>IFERROR(
IF(LA!$H$11=1,(VLOOKUP($A128,'LA31'!$B$1:$BZ$201,'LA31'!X$1,0)),
IF(LA!$H$11=2,(VLOOKUP($A128,'LA32'!$B$1:$BZ$201,'LA32'!X$1,0)),
IF(LA!$H$11=3,(VLOOKUP($A128,'LA33'!$B$1:$BZ$201,'LA33'!X$1,0)),
0))),".")</f>
        <v>x</v>
      </c>
      <c r="Z128" s="106" t="str">
        <f>IFERROR(
IF(LA!$H$11=1,(VLOOKUP($A128,'LA31'!$B$1:$BZ$201,'LA31'!Y$1,0)),
IF(LA!$H$11=2,(VLOOKUP($A128,'LA32'!$B$1:$BZ$201,'LA32'!Y$1,0)),
IF(LA!$H$11=3,(VLOOKUP($A128,'LA33'!$B$1:$BZ$201,'LA33'!Y$1,0)),
0))),".")</f>
        <v>x</v>
      </c>
      <c r="AA128" s="106" t="str">
        <f>IFERROR(
IF(LA!$H$11=1,(VLOOKUP($A128,'LA31'!$B$1:$BZ$201,'LA31'!Z$1,0)),
IF(LA!$H$11=2,(VLOOKUP($A128,'LA32'!$B$1:$BZ$201,'LA32'!Z$1,0)),
IF(LA!$H$11=3,(VLOOKUP($A128,'LA33'!$B$1:$BZ$201,'LA33'!Z$1,0)),
0))),".")</f>
        <v>x</v>
      </c>
      <c r="AB128" s="106">
        <f>IFERROR(
IF(LA!$H$11=1,(VLOOKUP($A128,'LA31'!$B$1:$BZ$201,'LA31'!AA$1,0)),
IF(LA!$H$11=2,(VLOOKUP($A128,'LA32'!$B$1:$BZ$201,'LA32'!AA$1,0)),
IF(LA!$H$11=3,(VLOOKUP($A128,'LA33'!$B$1:$BZ$201,'LA33'!AA$1,0)),
0))),".")</f>
        <v>0</v>
      </c>
      <c r="AC128" s="106">
        <f>IFERROR(
IF(LA!$H$11=1,(VLOOKUP($A128,'LA31'!$B$1:$BZ$201,'LA31'!AB$1,0)),
IF(LA!$H$11=2,(VLOOKUP($A128,'LA32'!$B$1:$BZ$201,'LA32'!AB$1,0)),
IF(LA!$H$11=3,(VLOOKUP($A128,'LA33'!$B$1:$BZ$201,'LA33'!AB$1,0)),
0))),".")</f>
        <v>0</v>
      </c>
      <c r="AD128" s="106">
        <f>IFERROR(
IF(LA!$H$11=1,(VLOOKUP($A128,'LA31'!$B$1:$BZ$201,'LA31'!AC$1,0)),
IF(LA!$H$11=2,(VLOOKUP($A128,'LA32'!$B$1:$BZ$201,'LA32'!AC$1,0)),
IF(LA!$H$11=3,(VLOOKUP($A128,'LA33'!$B$1:$BZ$201,'LA33'!AC$1,0)),
0))),".")</f>
        <v>0</v>
      </c>
      <c r="AE128" s="106" t="str">
        <f>IFERROR(
IF(LA!$H$11=1,(VLOOKUP($A128,'LA31'!$B$1:$BZ$201,'LA31'!AD$1,0)),
IF(LA!$H$11=2,(VLOOKUP($A128,'LA32'!$B$1:$BZ$201,'LA32'!AD$1,0)),
IF(LA!$H$11=3,(VLOOKUP($A128,'LA33'!$B$1:$BZ$201,'LA33'!AD$1,0)),
0))),".")</f>
        <v>x</v>
      </c>
      <c r="AF128" s="106">
        <f>IFERROR(
IF(LA!$H$11=1,(VLOOKUP($A128,'LA31'!$B$1:$BZ$201,'LA31'!AE$1,0)),
IF(LA!$H$11=2,(VLOOKUP($A128,'LA32'!$B$1:$BZ$201,'LA32'!AE$1,0)),
IF(LA!$H$11=3,(VLOOKUP($A128,'LA33'!$B$1:$BZ$201,'LA33'!AE$1,0)),
0))),".")</f>
        <v>0.03</v>
      </c>
      <c r="AG128" s="106">
        <f>IFERROR(
IF(LA!$H$11=1,(VLOOKUP($A128,'LA31'!$B$1:$BZ$201,'LA31'!AF$1,0)),
IF(LA!$H$11=2,(VLOOKUP($A128,'LA32'!$B$1:$BZ$201,'LA32'!AF$1,0)),
IF(LA!$H$11=3,(VLOOKUP($A128,'LA33'!$B$1:$BZ$201,'LA33'!AF$1,0)),
0))),".")</f>
        <v>0.03</v>
      </c>
      <c r="AH128" s="106">
        <f>IFERROR(
IF(LA!$H$11=1,(VLOOKUP($A128,'LA31'!$B$1:$BZ$201,'LA31'!AG$1,0)),
IF(LA!$H$11=2,(VLOOKUP($A128,'LA32'!$B$1:$BZ$201,'LA32'!AG$1,0)),
IF(LA!$H$11=3,(VLOOKUP($A128,'LA33'!$B$1:$BZ$201,'LA33'!AG$1,0)),
0))),".")</f>
        <v>0.61</v>
      </c>
      <c r="AI128" s="106">
        <f>IFERROR(
IF(LA!$H$11=1,(VLOOKUP($A128,'LA31'!$B$1:$BZ$201,'LA31'!AH$1,0)),
IF(LA!$H$11=2,(VLOOKUP($A128,'LA32'!$B$1:$BZ$201,'LA32'!AH$1,0)),
IF(LA!$H$11=3,(VLOOKUP($A128,'LA33'!$B$1:$BZ$201,'LA33'!AH$1,0)),
0))),".")</f>
        <v>0.57999999999999996</v>
      </c>
      <c r="AJ128" s="106">
        <f>IFERROR(
IF(LA!$H$11=1,(VLOOKUP($A128,'LA31'!$B$1:$BZ$201,'LA31'!AI$1,0)),
IF(LA!$H$11=2,(VLOOKUP($A128,'LA32'!$B$1:$BZ$201,'LA32'!AI$1,0)),
IF(LA!$H$11=3,(VLOOKUP($A128,'LA33'!$B$1:$BZ$201,'LA33'!AI$1,0)),
0))),".")</f>
        <v>0.57999999999999996</v>
      </c>
      <c r="AK128" s="106">
        <f>IFERROR(
IF(LA!$H$11=1,(VLOOKUP($A128,'LA31'!$B$1:$BZ$201,'LA31'!AJ$1,0)),
IF(LA!$H$11=2,(VLOOKUP($A128,'LA32'!$B$1:$BZ$201,'LA32'!AJ$1,0)),
IF(LA!$H$11=3,(VLOOKUP($A128,'LA33'!$B$1:$BZ$201,'LA33'!AJ$1,0)),
0))),".")</f>
        <v>0.19</v>
      </c>
      <c r="AL128" s="106">
        <f>IFERROR(
IF(LA!$H$11=1,(VLOOKUP($A128,'LA31'!$B$1:$BZ$201,'LA31'!AK$1,0)),
IF(LA!$H$11=2,(VLOOKUP($A128,'LA32'!$B$1:$BZ$201,'LA32'!AK$1,0)),
IF(LA!$H$11=3,(VLOOKUP($A128,'LA33'!$B$1:$BZ$201,'LA33'!AK$1,0)),
0))),".")</f>
        <v>0.26</v>
      </c>
      <c r="AM128" s="106">
        <f>IFERROR(
IF(LA!$H$11=1,(VLOOKUP($A128,'LA31'!$B$1:$BZ$201,'LA31'!AL$1,0)),
IF(LA!$H$11=2,(VLOOKUP($A128,'LA32'!$B$1:$BZ$201,'LA32'!AL$1,0)),
IF(LA!$H$11=3,(VLOOKUP($A128,'LA33'!$B$1:$BZ$201,'LA33'!AL$1,0)),
0))),".")</f>
        <v>0.26</v>
      </c>
      <c r="AN128" s="106">
        <f>IFERROR(
IF(LA!$H$11=1,(VLOOKUP($A128,'LA31'!$B$1:$BZ$201,'LA31'!AM$1,0)),
IF(LA!$H$11=2,(VLOOKUP($A128,'LA32'!$B$1:$BZ$201,'LA32'!AM$1,0)),
IF(LA!$H$11=3,(VLOOKUP($A128,'LA33'!$B$1:$BZ$201,'LA33'!AM$1,0)),
0))),".")</f>
        <v>0</v>
      </c>
      <c r="AO128" s="106">
        <f>IFERROR(
IF(LA!$H$11=1,(VLOOKUP($A128,'LA31'!$B$1:$BZ$201,'LA31'!AN$1,0)),
IF(LA!$H$11=2,(VLOOKUP($A128,'LA32'!$B$1:$BZ$201,'LA32'!AN$1,0)),
IF(LA!$H$11=3,(VLOOKUP($A128,'LA33'!$B$1:$BZ$201,'LA33'!AN$1,0)),
0))),".")</f>
        <v>0.02</v>
      </c>
      <c r="AP128" s="106">
        <f>IFERROR(
IF(LA!$H$11=1,(VLOOKUP($A128,'LA31'!$B$1:$BZ$201,'LA31'!AO$1,0)),
IF(LA!$H$11=2,(VLOOKUP($A128,'LA32'!$B$1:$BZ$201,'LA32'!AO$1,0)),
IF(LA!$H$11=3,(VLOOKUP($A128,'LA33'!$B$1:$BZ$201,'LA33'!AO$1,0)),
0))),".")</f>
        <v>0.02</v>
      </c>
      <c r="AQ128" s="106">
        <f>IFERROR(
IF(LA!$H$11=1,(VLOOKUP($A128,'LA31'!$B$1:$BZ$201,'LA31'!AP$1,0)),
IF(LA!$H$11=2,(VLOOKUP($A128,'LA32'!$B$1:$BZ$201,'LA32'!AP$1,0)),
IF(LA!$H$11=3,(VLOOKUP($A128,'LA33'!$B$1:$BZ$201,'LA33'!AP$1,0)),
0))),".")</f>
        <v>0.19</v>
      </c>
      <c r="AR128" s="106">
        <f>IFERROR(
IF(LA!$H$11=1,(VLOOKUP($A128,'LA31'!$B$1:$BZ$201,'LA31'!AQ$1,0)),
IF(LA!$H$11=2,(VLOOKUP($A128,'LA32'!$B$1:$BZ$201,'LA32'!AQ$1,0)),
IF(LA!$H$11=3,(VLOOKUP($A128,'LA33'!$B$1:$BZ$201,'LA33'!AQ$1,0)),
0))),".")</f>
        <v>0.24</v>
      </c>
      <c r="AS128" s="106">
        <f>IFERROR(
IF(LA!$H$11=1,(VLOOKUP($A128,'LA31'!$B$1:$BZ$201,'LA31'!AR$1,0)),
IF(LA!$H$11=2,(VLOOKUP($A128,'LA32'!$B$1:$BZ$201,'LA32'!AR$1,0)),
IF(LA!$H$11=3,(VLOOKUP($A128,'LA33'!$B$1:$BZ$201,'LA33'!AR$1,0)),
0))),".")</f>
        <v>0.24</v>
      </c>
      <c r="AT128" s="106">
        <f>IFERROR(
IF(LA!$H$11=1,(VLOOKUP($A128,'LA31'!$B$1:$BZ$201,'LA31'!AS$1,0)),
IF(LA!$H$11=2,(VLOOKUP($A128,'LA32'!$B$1:$BZ$201,'LA32'!AS$1,0)),
IF(LA!$H$11=3,(VLOOKUP($A128,'LA33'!$B$1:$BZ$201,'LA33'!AS$1,0)),
0))),".")</f>
        <v>0.39</v>
      </c>
      <c r="AU128" s="106">
        <f>IFERROR(
IF(LA!$H$11=1,(VLOOKUP($A128,'LA31'!$B$1:$BZ$201,'LA31'!AT$1,0)),
IF(LA!$H$11=2,(VLOOKUP($A128,'LA32'!$B$1:$BZ$201,'LA32'!AT$1,0)),
IF(LA!$H$11=3,(VLOOKUP($A128,'LA33'!$B$1:$BZ$201,'LA33'!AT$1,0)),
0))),".")</f>
        <v>0.31</v>
      </c>
      <c r="AV128" s="106">
        <f>IFERROR(
IF(LA!$H$11=1,(VLOOKUP($A128,'LA31'!$B$1:$BZ$201,'LA31'!AU$1,0)),
IF(LA!$H$11=2,(VLOOKUP($A128,'LA32'!$B$1:$BZ$201,'LA32'!AU$1,0)),
IF(LA!$H$11=3,(VLOOKUP($A128,'LA33'!$B$1:$BZ$201,'LA33'!AU$1,0)),
0))),".")</f>
        <v>0.31</v>
      </c>
      <c r="AW128" s="106" t="str">
        <f>IFERROR(
IF(LA!$H$11=1,(VLOOKUP($A128,'LA31'!$B$1:$BZ$201,'LA31'!AV$1,0)),
IF(LA!$H$11=2,(VLOOKUP($A128,'LA32'!$B$1:$BZ$201,'LA32'!AV$1,0)),
IF(LA!$H$11=3,(VLOOKUP($A128,'LA33'!$B$1:$BZ$201,'LA33'!AV$1,0)),
0))),".")</f>
        <v>x</v>
      </c>
      <c r="AX128" s="106">
        <f>IFERROR(
IF(LA!$H$11=1,(VLOOKUP($A128,'LA31'!$B$1:$BZ$201,'LA31'!AW$1,0)),
IF(LA!$H$11=2,(VLOOKUP($A128,'LA32'!$B$1:$BZ$201,'LA32'!AW$1,0)),
IF(LA!$H$11=3,(VLOOKUP($A128,'LA33'!$B$1:$BZ$201,'LA33'!AW$1,0)),
0))),".")</f>
        <v>0.01</v>
      </c>
      <c r="AY128" s="106">
        <f>IFERROR(
IF(LA!$H$11=1,(VLOOKUP($A128,'LA31'!$B$1:$BZ$201,'LA31'!AX$1,0)),
IF(LA!$H$11=2,(VLOOKUP($A128,'LA32'!$B$1:$BZ$201,'LA32'!AX$1,0)),
IF(LA!$H$11=3,(VLOOKUP($A128,'LA33'!$B$1:$BZ$201,'LA33'!AX$1,0)),
0))),".")</f>
        <v>0.01</v>
      </c>
      <c r="AZ128" s="106">
        <f>IFERROR(
IF(LA!$H$11=1,(VLOOKUP($A128,'LA31'!$B$1:$BZ$201,'LA31'!AY$1,0)),
IF(LA!$H$11=2,(VLOOKUP($A128,'LA32'!$B$1:$BZ$201,'LA32'!AY$1,0)),
IF(LA!$H$11=3,(VLOOKUP($A128,'LA33'!$B$1:$BZ$201,'LA33'!AY$1,0)),
0))),".")</f>
        <v>0</v>
      </c>
      <c r="BA128" s="106">
        <f>IFERROR(
IF(LA!$H$11=1,(VLOOKUP($A128,'LA31'!$B$1:$BZ$201,'LA31'!AZ$1,0)),
IF(LA!$H$11=2,(VLOOKUP($A128,'LA32'!$B$1:$BZ$201,'LA32'!AZ$1,0)),
IF(LA!$H$11=3,(VLOOKUP($A128,'LA33'!$B$1:$BZ$201,'LA33'!AZ$1,0)),
0))),".")</f>
        <v>0</v>
      </c>
      <c r="BB128" s="106">
        <f>IFERROR(
IF(LA!$H$11=1,(VLOOKUP($A128,'LA31'!$B$1:$BZ$201,'LA31'!BA$1,0)),
IF(LA!$H$11=2,(VLOOKUP($A128,'LA32'!$B$1:$BZ$201,'LA32'!BA$1,0)),
IF(LA!$H$11=3,(VLOOKUP($A128,'LA33'!$B$1:$BZ$201,'LA33'!BA$1,0)),
0))),".")</f>
        <v>0</v>
      </c>
      <c r="BC128" s="106" t="str">
        <f>IFERROR(
IF(LA!$H$11=1,(VLOOKUP($A128,'LA31'!$B$1:$BZ$201,'LA31'!BB$1,0)),
IF(LA!$H$11=2,(VLOOKUP($A128,'LA32'!$B$1:$BZ$201,'LA32'!BB$1,0)),
IF(LA!$H$11=3,(VLOOKUP($A128,'LA33'!$B$1:$BZ$201,'LA33'!BB$1,0)),
0))),".")</f>
        <v>x</v>
      </c>
      <c r="BD128" s="106">
        <f>IFERROR(
IF(LA!$H$11=1,(VLOOKUP($A128,'LA31'!$B$1:$BZ$201,'LA31'!BC$1,0)),
IF(LA!$H$11=2,(VLOOKUP($A128,'LA32'!$B$1:$BZ$201,'LA32'!BC$1,0)),
IF(LA!$H$11=3,(VLOOKUP($A128,'LA33'!$B$1:$BZ$201,'LA33'!BC$1,0)),
0))),".")</f>
        <v>0.04</v>
      </c>
      <c r="BE128" s="106">
        <f>IFERROR(
IF(LA!$H$11=1,(VLOOKUP($A128,'LA31'!$B$1:$BZ$201,'LA31'!BD$1,0)),
IF(LA!$H$11=2,(VLOOKUP($A128,'LA32'!$B$1:$BZ$201,'LA32'!BD$1,0)),
IF(LA!$H$11=3,(VLOOKUP($A128,'LA33'!$B$1:$BZ$201,'LA33'!BD$1,0)),
0))),".")</f>
        <v>0.04</v>
      </c>
      <c r="BF128" s="106">
        <f>IFERROR(
IF(LA!$H$11=1,(VLOOKUP($A128,'LA31'!$B$1:$BZ$201,'LA31'!BE$1,0)),
IF(LA!$H$11=2,(VLOOKUP($A128,'LA32'!$B$1:$BZ$201,'LA32'!BE$1,0)),
IF(LA!$H$11=3,(VLOOKUP($A128,'LA33'!$B$1:$BZ$201,'LA33'!BE$1,0)),
0))),".")</f>
        <v>0</v>
      </c>
      <c r="BG128" s="106">
        <f>IFERROR(
IF(LA!$H$11=1,(VLOOKUP($A128,'LA31'!$B$1:$BZ$201,'LA31'!BF$1,0)),
IF(LA!$H$11=2,(VLOOKUP($A128,'LA32'!$B$1:$BZ$201,'LA32'!BF$1,0)),
IF(LA!$H$11=3,(VLOOKUP($A128,'LA33'!$B$1:$BZ$201,'LA33'!BF$1,0)),
0))),".")</f>
        <v>0.02</v>
      </c>
      <c r="BH128" s="106">
        <f>IFERROR(
IF(LA!$H$11=1,(VLOOKUP($A128,'LA31'!$B$1:$BZ$201,'LA31'!BG$1,0)),
IF(LA!$H$11=2,(VLOOKUP($A128,'LA32'!$B$1:$BZ$201,'LA32'!BG$1,0)),
IF(LA!$H$11=3,(VLOOKUP($A128,'LA33'!$B$1:$BZ$201,'LA33'!BG$1,0)),
0))),".")</f>
        <v>0.02</v>
      </c>
      <c r="BI128" s="106">
        <f>IFERROR(
IF(LA!$H$11=1,(VLOOKUP($A128,'LA31'!$B$1:$BZ$201,'LA31'!BH$1,0)),
IF(LA!$H$11=2,(VLOOKUP($A128,'LA32'!$B$1:$BZ$201,'LA32'!BH$1,0)),
IF(LA!$H$11=3,(VLOOKUP($A128,'LA33'!$B$1:$BZ$201,'LA33'!BH$1,0)),
0))),".")</f>
        <v>0</v>
      </c>
      <c r="BJ128" s="106">
        <f>IFERROR(
IF(LA!$H$11=1,(VLOOKUP($A128,'LA31'!$B$1:$BZ$201,'LA31'!BI$1,0)),
IF(LA!$H$11=2,(VLOOKUP($A128,'LA32'!$B$1:$BZ$201,'LA32'!BI$1,0)),
IF(LA!$H$11=3,(VLOOKUP($A128,'LA33'!$B$1:$BZ$201,'LA33'!BI$1,0)),
0))),".")</f>
        <v>0.02</v>
      </c>
      <c r="BK128" s="106">
        <f>IFERROR(
IF(LA!$H$11=1,(VLOOKUP($A128,'LA31'!$B$1:$BZ$201,'LA31'!BJ$1,0)),
IF(LA!$H$11=2,(VLOOKUP($A128,'LA32'!$B$1:$BZ$201,'LA32'!BJ$1,0)),
IF(LA!$H$11=3,(VLOOKUP($A128,'LA33'!$B$1:$BZ$201,'LA33'!BJ$1,0)),
0))),".")</f>
        <v>0.02</v>
      </c>
      <c r="BL128" s="106" t="str">
        <f>IFERROR(
IF(LA!$H$11=1,(VLOOKUP($A128,'LA31'!$B$1:$BZ$201,'LA31'!BK$1,0)),
IF(LA!$H$11=2,(VLOOKUP($A128,'LA32'!$B$1:$BZ$201,'LA32'!BK$1,0)),
IF(LA!$H$11=3,(VLOOKUP($A128,'LA33'!$B$1:$BZ$201,'LA33'!BK$1,0)),
0))),".")</f>
        <v>x</v>
      </c>
      <c r="BM128" s="106">
        <f>IFERROR(
IF(LA!$H$11=1,(VLOOKUP($A128,'LA31'!$B$1:$BZ$201,'LA31'!BL$1,0)),
IF(LA!$H$11=2,(VLOOKUP($A128,'LA32'!$B$1:$BZ$201,'LA32'!BL$1,0)),
IF(LA!$H$11=3,(VLOOKUP($A128,'LA33'!$B$1:$BZ$201,'LA33'!BL$1,0)),
0))),".")</f>
        <v>0</v>
      </c>
      <c r="BN128" s="106" t="str">
        <f>IFERROR(
IF(LA!$H$11=1,(VLOOKUP($A128,'LA31'!$B$1:$BZ$201,'LA31'!BM$1,0)),
IF(LA!$H$11=2,(VLOOKUP($A128,'LA32'!$B$1:$BZ$201,'LA32'!BM$1,0)),
IF(LA!$H$11=3,(VLOOKUP($A128,'LA33'!$B$1:$BZ$201,'LA33'!BM$1,0)),
0))),".")</f>
        <v>x</v>
      </c>
      <c r="BO128" s="106">
        <f>IFERROR(
IF(LA!$H$11=1,(VLOOKUP($A128,'LA31'!$B$1:$BZ$201,'LA31'!BN$1,0)),
IF(LA!$H$11=2,(VLOOKUP($A128,'LA32'!$B$1:$BZ$201,'LA32'!BN$1,0)),
IF(LA!$H$11=3,(VLOOKUP($A128,'LA33'!$B$1:$BZ$201,'LA33'!BN$1,0)),
0))),".")</f>
        <v>0</v>
      </c>
      <c r="BP128" s="106">
        <f>IFERROR(
IF(LA!$H$11=1,(VLOOKUP($A128,'LA31'!$B$1:$BZ$201,'LA31'!BO$1,0)),
IF(LA!$H$11=2,(VLOOKUP($A128,'LA32'!$B$1:$BZ$201,'LA32'!BO$1,0)),
IF(LA!$H$11=3,(VLOOKUP($A128,'LA33'!$B$1:$BZ$201,'LA33'!BO$1,0)),
0))),".")</f>
        <v>0.01</v>
      </c>
      <c r="BQ128" s="106">
        <f>IFERROR(
IF(LA!$H$11=1,(VLOOKUP($A128,'LA31'!$B$1:$BZ$201,'LA31'!BP$1,0)),
IF(LA!$H$11=2,(VLOOKUP($A128,'LA32'!$B$1:$BZ$201,'LA32'!BP$1,0)),
IF(LA!$H$11=3,(VLOOKUP($A128,'LA33'!$B$1:$BZ$201,'LA33'!BP$1,0)),
0))),".")</f>
        <v>0.01</v>
      </c>
      <c r="BR128" s="106">
        <f>IFERROR(
IF(LA!$H$11=1,(VLOOKUP($A128,'LA31'!$B$1:$BZ$201,'LA31'!BQ$1,0)),
IF(LA!$H$11=2,(VLOOKUP($A128,'LA32'!$B$1:$BZ$201,'LA32'!BQ$1,0)),
IF(LA!$H$11=3,(VLOOKUP($A128,'LA33'!$B$1:$BZ$201,'LA33'!BQ$1,0)),
0))),".")</f>
        <v>0.08</v>
      </c>
      <c r="BS128" s="106">
        <f>IFERROR(
IF(LA!$H$11=1,(VLOOKUP($A128,'LA31'!$B$1:$BZ$201,'LA31'!BR$1,0)),
IF(LA!$H$11=2,(VLOOKUP($A128,'LA32'!$B$1:$BZ$201,'LA32'!BR$1,0)),
IF(LA!$H$11=3,(VLOOKUP($A128,'LA33'!$B$1:$BZ$201,'LA33'!BR$1,0)),
0))),".")</f>
        <v>0.11</v>
      </c>
      <c r="BT128" s="106">
        <f>IFERROR(
IF(LA!$H$11=1,(VLOOKUP($A128,'LA31'!$B$1:$BZ$201,'LA31'!BS$1,0)),
IF(LA!$H$11=2,(VLOOKUP($A128,'LA32'!$B$1:$BZ$201,'LA32'!BS$1,0)),
IF(LA!$H$11=3,(VLOOKUP($A128,'LA33'!$B$1:$BZ$201,'LA33'!BS$1,0)),
0))),".")</f>
        <v>0.11</v>
      </c>
      <c r="BU128" s="106" t="str">
        <f>IFERROR(
IF(LA!$H$11=1,(VLOOKUP($A128,'LA31'!$B$1:$BZ$201,'LA31'!BT$1,0)),
IF(LA!$H$11=2,(VLOOKUP($A128,'LA32'!$B$1:$BZ$201,'LA32'!BT$1,0)),
IF(LA!$H$11=3,(VLOOKUP($A128,'LA33'!$B$1:$BZ$201,'LA33'!BT$1,0)),
0))),".")</f>
        <v>x</v>
      </c>
      <c r="BV128" s="106">
        <f>IFERROR(
IF(LA!$H$11=1,(VLOOKUP($A128,'LA31'!$B$1:$BZ$201,'LA31'!BU$1,0)),
IF(LA!$H$11=2,(VLOOKUP($A128,'LA32'!$B$1:$BZ$201,'LA32'!BU$1,0)),
IF(LA!$H$11=3,(VLOOKUP($A128,'LA33'!$B$1:$BZ$201,'LA33'!BU$1,0)),
0))),".")</f>
        <v>0.01</v>
      </c>
      <c r="BW128" s="106">
        <f>IFERROR(
IF(LA!$H$11=1,(VLOOKUP($A128,'LA31'!$B$1:$BZ$201,'LA31'!BV$1,0)),
IF(LA!$H$11=2,(VLOOKUP($A128,'LA32'!$B$1:$BZ$201,'LA32'!BV$1,0)),
IF(LA!$H$11=3,(VLOOKUP($A128,'LA33'!$B$1:$BZ$201,'LA33'!BV$1,0)),
0))),".")</f>
        <v>0.02</v>
      </c>
      <c r="BX128" s="106">
        <f>IFERROR(
IF(LA!$H$11=1,(VLOOKUP($A128,'LA31'!$B$1:$BZ$201,'LA31'!BW$1,0)),
IF(LA!$H$11=2,(VLOOKUP($A128,'LA32'!$B$1:$BZ$201,'LA32'!BW$1,0)),
IF(LA!$H$11=3,(VLOOKUP($A128,'LA33'!$B$1:$BZ$201,'LA33'!BW$1,0)),
0))),".")</f>
        <v>0.11</v>
      </c>
      <c r="BY128" s="106">
        <f>IFERROR(
IF(LA!$H$11=1,(VLOOKUP($A128,'LA31'!$B$1:$BZ$201,'LA31'!BX$1,0)),
IF(LA!$H$11=2,(VLOOKUP($A128,'LA32'!$B$1:$BZ$201,'LA32'!BX$1,0)),
IF(LA!$H$11=3,(VLOOKUP($A128,'LA33'!$B$1:$BZ$201,'LA33'!BX$1,0)),
0))),".")</f>
        <v>0.12</v>
      </c>
      <c r="BZ128" s="106">
        <f>IFERROR(
IF(LA!$H$11=1,(VLOOKUP($A128,'LA31'!$B$1:$BZ$201,'LA31'!BY$1,0)),
IF(LA!$H$11=2,(VLOOKUP($A128,'LA32'!$B$1:$BZ$201,'LA32'!BY$1,0)),
IF(LA!$H$11=3,(VLOOKUP($A128,'LA33'!$B$1:$BZ$201,'LA33'!BY$1,0)),
0))),".")</f>
        <v>0.12</v>
      </c>
    </row>
    <row r="129" spans="1:78" x14ac:dyDescent="0.2">
      <c r="A129" s="55">
        <v>893</v>
      </c>
      <c r="B129" s="55" t="s">
        <v>311</v>
      </c>
      <c r="C129" s="88" t="s">
        <v>195</v>
      </c>
      <c r="D129" s="59">
        <f>IFERROR(
IF(LA!$H$11=1,(VLOOKUP($A129,'LA31'!$B$1:$BZ$201,'LA31'!C$1,0)),
IF(LA!$H$11=2,(VLOOKUP($A129,'LA32'!$B$1:$BZ$201,'LA32'!C$1,0)),
IF(LA!$H$11=3,(VLOOKUP($A129,'LA33'!$B$1:$BZ$201,'LA33'!C$1,0)),
0))),".")</f>
        <v>10</v>
      </c>
      <c r="E129" s="59">
        <f>IFERROR(
IF(LA!$H$11=1,(VLOOKUP($A129,'LA31'!$B$1:$BZ$201,'LA31'!D$1,0)),
IF(LA!$H$11=2,(VLOOKUP($A129,'LA32'!$B$1:$BZ$201,'LA32'!D$1,0)),
IF(LA!$H$11=3,(VLOOKUP($A129,'LA33'!$B$1:$BZ$201,'LA33'!D$1,0)),
0))),".")</f>
        <v>470</v>
      </c>
      <c r="F129" s="59">
        <f>IFERROR(
IF(LA!$H$11=1,(VLOOKUP($A129,'LA31'!$B$1:$BZ$201,'LA31'!E$1,0)),
IF(LA!$H$11=2,(VLOOKUP($A129,'LA32'!$B$1:$BZ$201,'LA32'!E$1,0)),
IF(LA!$H$11=3,(VLOOKUP($A129,'LA33'!$B$1:$BZ$201,'LA33'!E$1,0)),
0))),".")</f>
        <v>480</v>
      </c>
      <c r="G129" s="106">
        <f>IFERROR(
IF(LA!$H$11=1,(VLOOKUP($A129,'LA31'!$B$1:$BZ$201,'LA31'!F$1,0)),
IF(LA!$H$11=2,(VLOOKUP($A129,'LA32'!$B$1:$BZ$201,'LA32'!F$1,0)),
IF(LA!$H$11=3,(VLOOKUP($A129,'LA33'!$B$1:$BZ$201,'LA33'!F$1,0)),
0))),".")</f>
        <v>0.55000000000000004</v>
      </c>
      <c r="H129" s="106">
        <f>IFERROR(
IF(LA!$H$11=1,(VLOOKUP($A129,'LA31'!$B$1:$BZ$201,'LA31'!G$1,0)),
IF(LA!$H$11=2,(VLOOKUP($A129,'LA32'!$B$1:$BZ$201,'LA32'!G$1,0)),
IF(LA!$H$11=3,(VLOOKUP($A129,'LA33'!$B$1:$BZ$201,'LA33'!G$1,0)),
0))),".")</f>
        <v>0.79</v>
      </c>
      <c r="I129" s="106">
        <f>IFERROR(
IF(LA!$H$11=1,(VLOOKUP($A129,'LA31'!$B$1:$BZ$201,'LA31'!H$1,0)),
IF(LA!$H$11=2,(VLOOKUP($A129,'LA32'!$B$1:$BZ$201,'LA32'!H$1,0)),
IF(LA!$H$11=3,(VLOOKUP($A129,'LA33'!$B$1:$BZ$201,'LA33'!H$1,0)),
0))),".")</f>
        <v>0.78</v>
      </c>
      <c r="J129" s="106">
        <f>IFERROR(
IF(LA!$H$11=1,(VLOOKUP($A129,'LA31'!$B$1:$BZ$201,'LA31'!I$1,0)),
IF(LA!$H$11=2,(VLOOKUP($A129,'LA32'!$B$1:$BZ$201,'LA32'!I$1,0)),
IF(LA!$H$11=3,(VLOOKUP($A129,'LA33'!$B$1:$BZ$201,'LA33'!I$1,0)),
0))),".")</f>
        <v>0.55000000000000004</v>
      </c>
      <c r="K129" s="106">
        <f>IFERROR(
IF(LA!$H$11=1,(VLOOKUP($A129,'LA31'!$B$1:$BZ$201,'LA31'!J$1,0)),
IF(LA!$H$11=2,(VLOOKUP($A129,'LA32'!$B$1:$BZ$201,'LA32'!J$1,0)),
IF(LA!$H$11=3,(VLOOKUP($A129,'LA33'!$B$1:$BZ$201,'LA33'!J$1,0)),
0))),".")</f>
        <v>0.71</v>
      </c>
      <c r="L129" s="106">
        <f>IFERROR(
IF(LA!$H$11=1,(VLOOKUP($A129,'LA31'!$B$1:$BZ$201,'LA31'!K$1,0)),
IF(LA!$H$11=2,(VLOOKUP($A129,'LA32'!$B$1:$BZ$201,'LA32'!K$1,0)),
IF(LA!$H$11=3,(VLOOKUP($A129,'LA33'!$B$1:$BZ$201,'LA33'!K$1,0)),
0))),".")</f>
        <v>0.7</v>
      </c>
      <c r="M129" s="106" t="str">
        <f>IFERROR(
IF(LA!$H$11=1,(VLOOKUP($A129,'LA31'!$B$1:$BZ$201,'LA31'!L$1,0)),
IF(LA!$H$11=2,(VLOOKUP($A129,'LA32'!$B$1:$BZ$201,'LA32'!L$1,0)),
IF(LA!$H$11=3,(VLOOKUP($A129,'LA33'!$B$1:$BZ$201,'LA33'!L$1,0)),
0))),".")</f>
        <v>x</v>
      </c>
      <c r="N129" s="106">
        <f>IFERROR(
IF(LA!$H$11=1,(VLOOKUP($A129,'LA31'!$B$1:$BZ$201,'LA31'!M$1,0)),
IF(LA!$H$11=2,(VLOOKUP($A129,'LA32'!$B$1:$BZ$201,'LA32'!M$1,0)),
IF(LA!$H$11=3,(VLOOKUP($A129,'LA33'!$B$1:$BZ$201,'LA33'!M$1,0)),
0))),".")</f>
        <v>0.06</v>
      </c>
      <c r="O129" s="106">
        <f>IFERROR(
IF(LA!$H$11=1,(VLOOKUP($A129,'LA31'!$B$1:$BZ$201,'LA31'!N$1,0)),
IF(LA!$H$11=2,(VLOOKUP($A129,'LA32'!$B$1:$BZ$201,'LA32'!N$1,0)),
IF(LA!$H$11=3,(VLOOKUP($A129,'LA33'!$B$1:$BZ$201,'LA33'!N$1,0)),
0))),".")</f>
        <v>0.06</v>
      </c>
      <c r="P129" s="106">
        <f>IFERROR(
IF(LA!$H$11=1,(VLOOKUP($A129,'LA31'!$B$1:$BZ$201,'LA31'!O$1,0)),
IF(LA!$H$11=2,(VLOOKUP($A129,'LA32'!$B$1:$BZ$201,'LA32'!O$1,0)),
IF(LA!$H$11=3,(VLOOKUP($A129,'LA33'!$B$1:$BZ$201,'LA33'!O$1,0)),
0))),".")</f>
        <v>0</v>
      </c>
      <c r="Q129" s="106" t="str">
        <f>IFERROR(
IF(LA!$H$11=1,(VLOOKUP($A129,'LA31'!$B$1:$BZ$201,'LA31'!P$1,0)),
IF(LA!$H$11=2,(VLOOKUP($A129,'LA32'!$B$1:$BZ$201,'LA32'!P$1,0)),
IF(LA!$H$11=3,(VLOOKUP($A129,'LA33'!$B$1:$BZ$201,'LA33'!P$1,0)),
0))),".")</f>
        <v>x</v>
      </c>
      <c r="R129" s="106" t="str">
        <f>IFERROR(
IF(LA!$H$11=1,(VLOOKUP($A129,'LA31'!$B$1:$BZ$201,'LA31'!Q$1,0)),
IF(LA!$H$11=2,(VLOOKUP($A129,'LA32'!$B$1:$BZ$201,'LA32'!Q$1,0)),
IF(LA!$H$11=3,(VLOOKUP($A129,'LA33'!$B$1:$BZ$201,'LA33'!Q$1,0)),
0))),".")</f>
        <v>x</v>
      </c>
      <c r="S129" s="106">
        <f>IFERROR(
IF(LA!$H$11=1,(VLOOKUP($A129,'LA31'!$B$1:$BZ$201,'LA31'!R$1,0)),
IF(LA!$H$11=2,(VLOOKUP($A129,'LA32'!$B$1:$BZ$201,'LA32'!R$1,0)),
IF(LA!$H$11=3,(VLOOKUP($A129,'LA33'!$B$1:$BZ$201,'LA33'!R$1,0)),
0))),".")</f>
        <v>0</v>
      </c>
      <c r="T129" s="106">
        <f>IFERROR(
IF(LA!$H$11=1,(VLOOKUP($A129,'LA31'!$B$1:$BZ$201,'LA31'!S$1,0)),
IF(LA!$H$11=2,(VLOOKUP($A129,'LA32'!$B$1:$BZ$201,'LA32'!S$1,0)),
IF(LA!$H$11=3,(VLOOKUP($A129,'LA33'!$B$1:$BZ$201,'LA33'!S$1,0)),
0))),".")</f>
        <v>0.04</v>
      </c>
      <c r="U129" s="106">
        <f>IFERROR(
IF(LA!$H$11=1,(VLOOKUP($A129,'LA31'!$B$1:$BZ$201,'LA31'!T$1,0)),
IF(LA!$H$11=2,(VLOOKUP($A129,'LA32'!$B$1:$BZ$201,'LA32'!T$1,0)),
IF(LA!$H$11=3,(VLOOKUP($A129,'LA33'!$B$1:$BZ$201,'LA33'!T$1,0)),
0))),".")</f>
        <v>0.04</v>
      </c>
      <c r="V129" s="106" t="str">
        <f>IFERROR(
IF(LA!$H$11=1,(VLOOKUP($A129,'LA31'!$B$1:$BZ$201,'LA31'!U$1,0)),
IF(LA!$H$11=2,(VLOOKUP($A129,'LA32'!$B$1:$BZ$201,'LA32'!U$1,0)),
IF(LA!$H$11=3,(VLOOKUP($A129,'LA33'!$B$1:$BZ$201,'LA33'!U$1,0)),
0))),".")</f>
        <v>x</v>
      </c>
      <c r="W129" s="106">
        <f>IFERROR(
IF(LA!$H$11=1,(VLOOKUP($A129,'LA31'!$B$1:$BZ$201,'LA31'!V$1,0)),
IF(LA!$H$11=2,(VLOOKUP($A129,'LA32'!$B$1:$BZ$201,'LA32'!V$1,0)),
IF(LA!$H$11=3,(VLOOKUP($A129,'LA33'!$B$1:$BZ$201,'LA33'!V$1,0)),
0))),".")</f>
        <v>0.06</v>
      </c>
      <c r="X129" s="106">
        <f>IFERROR(
IF(LA!$H$11=1,(VLOOKUP($A129,'LA31'!$B$1:$BZ$201,'LA31'!W$1,0)),
IF(LA!$H$11=2,(VLOOKUP($A129,'LA32'!$B$1:$BZ$201,'LA32'!W$1,0)),
IF(LA!$H$11=3,(VLOOKUP($A129,'LA33'!$B$1:$BZ$201,'LA33'!W$1,0)),
0))),".")</f>
        <v>7.0000000000000007E-2</v>
      </c>
      <c r="Y129" s="106">
        <f>IFERROR(
IF(LA!$H$11=1,(VLOOKUP($A129,'LA31'!$B$1:$BZ$201,'LA31'!X$1,0)),
IF(LA!$H$11=2,(VLOOKUP($A129,'LA32'!$B$1:$BZ$201,'LA32'!X$1,0)),
IF(LA!$H$11=3,(VLOOKUP($A129,'LA33'!$B$1:$BZ$201,'LA33'!X$1,0)),
0))),".")</f>
        <v>0</v>
      </c>
      <c r="Z129" s="106">
        <f>IFERROR(
IF(LA!$H$11=1,(VLOOKUP($A129,'LA31'!$B$1:$BZ$201,'LA31'!Y$1,0)),
IF(LA!$H$11=2,(VLOOKUP($A129,'LA32'!$B$1:$BZ$201,'LA32'!Y$1,0)),
IF(LA!$H$11=3,(VLOOKUP($A129,'LA33'!$B$1:$BZ$201,'LA33'!Y$1,0)),
0))),".")</f>
        <v>0.01</v>
      </c>
      <c r="AA129" s="106">
        <f>IFERROR(
IF(LA!$H$11=1,(VLOOKUP($A129,'LA31'!$B$1:$BZ$201,'LA31'!Z$1,0)),
IF(LA!$H$11=2,(VLOOKUP($A129,'LA32'!$B$1:$BZ$201,'LA32'!Z$1,0)),
IF(LA!$H$11=3,(VLOOKUP($A129,'LA33'!$B$1:$BZ$201,'LA33'!Z$1,0)),
0))),".")</f>
        <v>0.01</v>
      </c>
      <c r="AB129" s="106">
        <f>IFERROR(
IF(LA!$H$11=1,(VLOOKUP($A129,'LA31'!$B$1:$BZ$201,'LA31'!AA$1,0)),
IF(LA!$H$11=2,(VLOOKUP($A129,'LA32'!$B$1:$BZ$201,'LA32'!AA$1,0)),
IF(LA!$H$11=3,(VLOOKUP($A129,'LA33'!$B$1:$BZ$201,'LA33'!AA$1,0)),
0))),".")</f>
        <v>0</v>
      </c>
      <c r="AC129" s="106">
        <f>IFERROR(
IF(LA!$H$11=1,(VLOOKUP($A129,'LA31'!$B$1:$BZ$201,'LA31'!AB$1,0)),
IF(LA!$H$11=2,(VLOOKUP($A129,'LA32'!$B$1:$BZ$201,'LA32'!AB$1,0)),
IF(LA!$H$11=3,(VLOOKUP($A129,'LA33'!$B$1:$BZ$201,'LA33'!AB$1,0)),
0))),".")</f>
        <v>0</v>
      </c>
      <c r="AD129" s="106">
        <f>IFERROR(
IF(LA!$H$11=1,(VLOOKUP($A129,'LA31'!$B$1:$BZ$201,'LA31'!AC$1,0)),
IF(LA!$H$11=2,(VLOOKUP($A129,'LA32'!$B$1:$BZ$201,'LA32'!AC$1,0)),
IF(LA!$H$11=3,(VLOOKUP($A129,'LA33'!$B$1:$BZ$201,'LA33'!AC$1,0)),
0))),".")</f>
        <v>0</v>
      </c>
      <c r="AE129" s="106">
        <f>IFERROR(
IF(LA!$H$11=1,(VLOOKUP($A129,'LA31'!$B$1:$BZ$201,'LA31'!AD$1,0)),
IF(LA!$H$11=2,(VLOOKUP($A129,'LA32'!$B$1:$BZ$201,'LA32'!AD$1,0)),
IF(LA!$H$11=3,(VLOOKUP($A129,'LA33'!$B$1:$BZ$201,'LA33'!AD$1,0)),
0))),".")</f>
        <v>0</v>
      </c>
      <c r="AF129" s="106">
        <f>IFERROR(
IF(LA!$H$11=1,(VLOOKUP($A129,'LA31'!$B$1:$BZ$201,'LA31'!AE$1,0)),
IF(LA!$H$11=2,(VLOOKUP($A129,'LA32'!$B$1:$BZ$201,'LA32'!AE$1,0)),
IF(LA!$H$11=3,(VLOOKUP($A129,'LA33'!$B$1:$BZ$201,'LA33'!AE$1,0)),
0))),".")</f>
        <v>0.06</v>
      </c>
      <c r="AG129" s="106">
        <f>IFERROR(
IF(LA!$H$11=1,(VLOOKUP($A129,'LA31'!$B$1:$BZ$201,'LA31'!AF$1,0)),
IF(LA!$H$11=2,(VLOOKUP($A129,'LA32'!$B$1:$BZ$201,'LA32'!AF$1,0)),
IF(LA!$H$11=3,(VLOOKUP($A129,'LA33'!$B$1:$BZ$201,'LA33'!AF$1,0)),
0))),".")</f>
        <v>0.06</v>
      </c>
      <c r="AH129" s="106" t="str">
        <f>IFERROR(
IF(LA!$H$11=1,(VLOOKUP($A129,'LA31'!$B$1:$BZ$201,'LA31'!AG$1,0)),
IF(LA!$H$11=2,(VLOOKUP($A129,'LA32'!$B$1:$BZ$201,'LA32'!AG$1,0)),
IF(LA!$H$11=3,(VLOOKUP($A129,'LA33'!$B$1:$BZ$201,'LA33'!AG$1,0)),
0))),".")</f>
        <v>x</v>
      </c>
      <c r="AI129" s="106">
        <f>IFERROR(
IF(LA!$H$11=1,(VLOOKUP($A129,'LA31'!$B$1:$BZ$201,'LA31'!AH$1,0)),
IF(LA!$H$11=2,(VLOOKUP($A129,'LA32'!$B$1:$BZ$201,'LA32'!AH$1,0)),
IF(LA!$H$11=3,(VLOOKUP($A129,'LA33'!$B$1:$BZ$201,'LA33'!AH$1,0)),
0))),".")</f>
        <v>0.53</v>
      </c>
      <c r="AJ129" s="106">
        <f>IFERROR(
IF(LA!$H$11=1,(VLOOKUP($A129,'LA31'!$B$1:$BZ$201,'LA31'!AI$1,0)),
IF(LA!$H$11=2,(VLOOKUP($A129,'LA32'!$B$1:$BZ$201,'LA32'!AI$1,0)),
IF(LA!$H$11=3,(VLOOKUP($A129,'LA33'!$B$1:$BZ$201,'LA33'!AI$1,0)),
0))),".")</f>
        <v>0.52</v>
      </c>
      <c r="AK129" s="106">
        <f>IFERROR(
IF(LA!$H$11=1,(VLOOKUP($A129,'LA31'!$B$1:$BZ$201,'LA31'!AJ$1,0)),
IF(LA!$H$11=2,(VLOOKUP($A129,'LA32'!$B$1:$BZ$201,'LA32'!AJ$1,0)),
IF(LA!$H$11=3,(VLOOKUP($A129,'LA33'!$B$1:$BZ$201,'LA33'!AJ$1,0)),
0))),".")</f>
        <v>0</v>
      </c>
      <c r="AL129" s="106">
        <f>IFERROR(
IF(LA!$H$11=1,(VLOOKUP($A129,'LA31'!$B$1:$BZ$201,'LA31'!AK$1,0)),
IF(LA!$H$11=2,(VLOOKUP($A129,'LA32'!$B$1:$BZ$201,'LA32'!AK$1,0)),
IF(LA!$H$11=3,(VLOOKUP($A129,'LA33'!$B$1:$BZ$201,'LA33'!AK$1,0)),
0))),".")</f>
        <v>0.14000000000000001</v>
      </c>
      <c r="AM129" s="106">
        <f>IFERROR(
IF(LA!$H$11=1,(VLOOKUP($A129,'LA31'!$B$1:$BZ$201,'LA31'!AL$1,0)),
IF(LA!$H$11=2,(VLOOKUP($A129,'LA32'!$B$1:$BZ$201,'LA32'!AL$1,0)),
IF(LA!$H$11=3,(VLOOKUP($A129,'LA33'!$B$1:$BZ$201,'LA33'!AL$1,0)),
0))),".")</f>
        <v>0.14000000000000001</v>
      </c>
      <c r="AN129" s="106">
        <f>IFERROR(
IF(LA!$H$11=1,(VLOOKUP($A129,'LA31'!$B$1:$BZ$201,'LA31'!AM$1,0)),
IF(LA!$H$11=2,(VLOOKUP($A129,'LA32'!$B$1:$BZ$201,'LA32'!AM$1,0)),
IF(LA!$H$11=3,(VLOOKUP($A129,'LA33'!$B$1:$BZ$201,'LA33'!AM$1,0)),
0))),".")</f>
        <v>0</v>
      </c>
      <c r="AO129" s="106" t="str">
        <f>IFERROR(
IF(LA!$H$11=1,(VLOOKUP($A129,'LA31'!$B$1:$BZ$201,'LA31'!AN$1,0)),
IF(LA!$H$11=2,(VLOOKUP($A129,'LA32'!$B$1:$BZ$201,'LA32'!AN$1,0)),
IF(LA!$H$11=3,(VLOOKUP($A129,'LA33'!$B$1:$BZ$201,'LA33'!AN$1,0)),
0))),".")</f>
        <v>x</v>
      </c>
      <c r="AP129" s="106" t="str">
        <f>IFERROR(
IF(LA!$H$11=1,(VLOOKUP($A129,'LA31'!$B$1:$BZ$201,'LA31'!AO$1,0)),
IF(LA!$H$11=2,(VLOOKUP($A129,'LA32'!$B$1:$BZ$201,'LA32'!AO$1,0)),
IF(LA!$H$11=3,(VLOOKUP($A129,'LA33'!$B$1:$BZ$201,'LA33'!AO$1,0)),
0))),".")</f>
        <v>x</v>
      </c>
      <c r="AQ129" s="106">
        <f>IFERROR(
IF(LA!$H$11=1,(VLOOKUP($A129,'LA31'!$B$1:$BZ$201,'LA31'!AP$1,0)),
IF(LA!$H$11=2,(VLOOKUP($A129,'LA32'!$B$1:$BZ$201,'LA32'!AP$1,0)),
IF(LA!$H$11=3,(VLOOKUP($A129,'LA33'!$B$1:$BZ$201,'LA33'!AP$1,0)),
0))),".")</f>
        <v>0</v>
      </c>
      <c r="AR129" s="106">
        <f>IFERROR(
IF(LA!$H$11=1,(VLOOKUP($A129,'LA31'!$B$1:$BZ$201,'LA31'!AQ$1,0)),
IF(LA!$H$11=2,(VLOOKUP($A129,'LA32'!$B$1:$BZ$201,'LA32'!AQ$1,0)),
IF(LA!$H$11=3,(VLOOKUP($A129,'LA33'!$B$1:$BZ$201,'LA33'!AQ$1,0)),
0))),".")</f>
        <v>0.1</v>
      </c>
      <c r="AS129" s="106">
        <f>IFERROR(
IF(LA!$H$11=1,(VLOOKUP($A129,'LA31'!$B$1:$BZ$201,'LA31'!AR$1,0)),
IF(LA!$H$11=2,(VLOOKUP($A129,'LA32'!$B$1:$BZ$201,'LA32'!AR$1,0)),
IF(LA!$H$11=3,(VLOOKUP($A129,'LA33'!$B$1:$BZ$201,'LA33'!AR$1,0)),
0))),".")</f>
        <v>0.1</v>
      </c>
      <c r="AT129" s="106" t="str">
        <f>IFERROR(
IF(LA!$H$11=1,(VLOOKUP($A129,'LA31'!$B$1:$BZ$201,'LA31'!AS$1,0)),
IF(LA!$H$11=2,(VLOOKUP($A129,'LA32'!$B$1:$BZ$201,'LA32'!AS$1,0)),
IF(LA!$H$11=3,(VLOOKUP($A129,'LA33'!$B$1:$BZ$201,'LA33'!AS$1,0)),
0))),".")</f>
        <v>x</v>
      </c>
      <c r="AU129" s="106">
        <f>IFERROR(
IF(LA!$H$11=1,(VLOOKUP($A129,'LA31'!$B$1:$BZ$201,'LA31'!AT$1,0)),
IF(LA!$H$11=2,(VLOOKUP($A129,'LA32'!$B$1:$BZ$201,'LA32'!AT$1,0)),
IF(LA!$H$11=3,(VLOOKUP($A129,'LA33'!$B$1:$BZ$201,'LA33'!AT$1,0)),
0))),".")</f>
        <v>0.38</v>
      </c>
      <c r="AV129" s="106">
        <f>IFERROR(
IF(LA!$H$11=1,(VLOOKUP($A129,'LA31'!$B$1:$BZ$201,'LA31'!AU$1,0)),
IF(LA!$H$11=2,(VLOOKUP($A129,'LA32'!$B$1:$BZ$201,'LA32'!AU$1,0)),
IF(LA!$H$11=3,(VLOOKUP($A129,'LA33'!$B$1:$BZ$201,'LA33'!AU$1,0)),
0))),".")</f>
        <v>0.37</v>
      </c>
      <c r="AW129" s="106">
        <f>IFERROR(
IF(LA!$H$11=1,(VLOOKUP($A129,'LA31'!$B$1:$BZ$201,'LA31'!AV$1,0)),
IF(LA!$H$11=2,(VLOOKUP($A129,'LA32'!$B$1:$BZ$201,'LA32'!AV$1,0)),
IF(LA!$H$11=3,(VLOOKUP($A129,'LA33'!$B$1:$BZ$201,'LA33'!AV$1,0)),
0))),".")</f>
        <v>0</v>
      </c>
      <c r="AX129" s="106" t="str">
        <f>IFERROR(
IF(LA!$H$11=1,(VLOOKUP($A129,'LA31'!$B$1:$BZ$201,'LA31'!AW$1,0)),
IF(LA!$H$11=2,(VLOOKUP($A129,'LA32'!$B$1:$BZ$201,'LA32'!AW$1,0)),
IF(LA!$H$11=3,(VLOOKUP($A129,'LA33'!$B$1:$BZ$201,'LA33'!AW$1,0)),
0))),".")</f>
        <v>x</v>
      </c>
      <c r="AY129" s="106" t="str">
        <f>IFERROR(
IF(LA!$H$11=1,(VLOOKUP($A129,'LA31'!$B$1:$BZ$201,'LA31'!AX$1,0)),
IF(LA!$H$11=2,(VLOOKUP($A129,'LA32'!$B$1:$BZ$201,'LA32'!AX$1,0)),
IF(LA!$H$11=3,(VLOOKUP($A129,'LA33'!$B$1:$BZ$201,'LA33'!AX$1,0)),
0))),".")</f>
        <v>x</v>
      </c>
      <c r="AZ129" s="106">
        <f>IFERROR(
IF(LA!$H$11=1,(VLOOKUP($A129,'LA31'!$B$1:$BZ$201,'LA31'!AY$1,0)),
IF(LA!$H$11=2,(VLOOKUP($A129,'LA32'!$B$1:$BZ$201,'LA32'!AY$1,0)),
IF(LA!$H$11=3,(VLOOKUP($A129,'LA33'!$B$1:$BZ$201,'LA33'!AY$1,0)),
0))),".")</f>
        <v>0</v>
      </c>
      <c r="BA129" s="106">
        <f>IFERROR(
IF(LA!$H$11=1,(VLOOKUP($A129,'LA31'!$B$1:$BZ$201,'LA31'!AZ$1,0)),
IF(LA!$H$11=2,(VLOOKUP($A129,'LA32'!$B$1:$BZ$201,'LA32'!AZ$1,0)),
IF(LA!$H$11=3,(VLOOKUP($A129,'LA33'!$B$1:$BZ$201,'LA33'!AZ$1,0)),
0))),".")</f>
        <v>0</v>
      </c>
      <c r="BB129" s="106">
        <f>IFERROR(
IF(LA!$H$11=1,(VLOOKUP($A129,'LA31'!$B$1:$BZ$201,'LA31'!BA$1,0)),
IF(LA!$H$11=2,(VLOOKUP($A129,'LA32'!$B$1:$BZ$201,'LA32'!BA$1,0)),
IF(LA!$H$11=3,(VLOOKUP($A129,'LA33'!$B$1:$BZ$201,'LA33'!BA$1,0)),
0))),".")</f>
        <v>0</v>
      </c>
      <c r="BC129" s="106">
        <f>IFERROR(
IF(LA!$H$11=1,(VLOOKUP($A129,'LA31'!$B$1:$BZ$201,'LA31'!BB$1,0)),
IF(LA!$H$11=2,(VLOOKUP($A129,'LA32'!$B$1:$BZ$201,'LA32'!BB$1,0)),
IF(LA!$H$11=3,(VLOOKUP($A129,'LA33'!$B$1:$BZ$201,'LA33'!BB$1,0)),
0))),".")</f>
        <v>0</v>
      </c>
      <c r="BD129" s="106">
        <f>IFERROR(
IF(LA!$H$11=1,(VLOOKUP($A129,'LA31'!$B$1:$BZ$201,'LA31'!BC$1,0)),
IF(LA!$H$11=2,(VLOOKUP($A129,'LA32'!$B$1:$BZ$201,'LA32'!BC$1,0)),
IF(LA!$H$11=3,(VLOOKUP($A129,'LA33'!$B$1:$BZ$201,'LA33'!BC$1,0)),
0))),".")</f>
        <v>0.06</v>
      </c>
      <c r="BE129" s="106">
        <f>IFERROR(
IF(LA!$H$11=1,(VLOOKUP($A129,'LA31'!$B$1:$BZ$201,'LA31'!BD$1,0)),
IF(LA!$H$11=2,(VLOOKUP($A129,'LA32'!$B$1:$BZ$201,'LA32'!BD$1,0)),
IF(LA!$H$11=3,(VLOOKUP($A129,'LA33'!$B$1:$BZ$201,'LA33'!BD$1,0)),
0))),".")</f>
        <v>0.06</v>
      </c>
      <c r="BF129" s="106">
        <f>IFERROR(
IF(LA!$H$11=1,(VLOOKUP($A129,'LA31'!$B$1:$BZ$201,'LA31'!BE$1,0)),
IF(LA!$H$11=2,(VLOOKUP($A129,'LA32'!$B$1:$BZ$201,'LA32'!BE$1,0)),
IF(LA!$H$11=3,(VLOOKUP($A129,'LA33'!$B$1:$BZ$201,'LA33'!BE$1,0)),
0))),".")</f>
        <v>0</v>
      </c>
      <c r="BG129" s="106">
        <f>IFERROR(
IF(LA!$H$11=1,(VLOOKUP($A129,'LA31'!$B$1:$BZ$201,'LA31'!BF$1,0)),
IF(LA!$H$11=2,(VLOOKUP($A129,'LA32'!$B$1:$BZ$201,'LA32'!BF$1,0)),
IF(LA!$H$11=3,(VLOOKUP($A129,'LA33'!$B$1:$BZ$201,'LA33'!BF$1,0)),
0))),".")</f>
        <v>0.02</v>
      </c>
      <c r="BH129" s="106">
        <f>IFERROR(
IF(LA!$H$11=1,(VLOOKUP($A129,'LA31'!$B$1:$BZ$201,'LA31'!BG$1,0)),
IF(LA!$H$11=2,(VLOOKUP($A129,'LA32'!$B$1:$BZ$201,'LA32'!BG$1,0)),
IF(LA!$H$11=3,(VLOOKUP($A129,'LA33'!$B$1:$BZ$201,'LA33'!BG$1,0)),
0))),".")</f>
        <v>0.02</v>
      </c>
      <c r="BI129" s="106">
        <f>IFERROR(
IF(LA!$H$11=1,(VLOOKUP($A129,'LA31'!$B$1:$BZ$201,'LA31'!BH$1,0)),
IF(LA!$H$11=2,(VLOOKUP($A129,'LA32'!$B$1:$BZ$201,'LA32'!BH$1,0)),
IF(LA!$H$11=3,(VLOOKUP($A129,'LA33'!$B$1:$BZ$201,'LA33'!BH$1,0)),
0))),".")</f>
        <v>0</v>
      </c>
      <c r="BJ129" s="106">
        <f>IFERROR(
IF(LA!$H$11=1,(VLOOKUP($A129,'LA31'!$B$1:$BZ$201,'LA31'!BI$1,0)),
IF(LA!$H$11=2,(VLOOKUP($A129,'LA32'!$B$1:$BZ$201,'LA32'!BI$1,0)),
IF(LA!$H$11=3,(VLOOKUP($A129,'LA33'!$B$1:$BZ$201,'LA33'!BI$1,0)),
0))),".")</f>
        <v>0.05</v>
      </c>
      <c r="BK129" s="106">
        <f>IFERROR(
IF(LA!$H$11=1,(VLOOKUP($A129,'LA31'!$B$1:$BZ$201,'LA31'!BJ$1,0)),
IF(LA!$H$11=2,(VLOOKUP($A129,'LA32'!$B$1:$BZ$201,'LA32'!BJ$1,0)),
IF(LA!$H$11=3,(VLOOKUP($A129,'LA33'!$B$1:$BZ$201,'LA33'!BJ$1,0)),
0))),".")</f>
        <v>0.05</v>
      </c>
      <c r="BL129" s="106">
        <f>IFERROR(
IF(LA!$H$11=1,(VLOOKUP($A129,'LA31'!$B$1:$BZ$201,'LA31'!BK$1,0)),
IF(LA!$H$11=2,(VLOOKUP($A129,'LA32'!$B$1:$BZ$201,'LA32'!BK$1,0)),
IF(LA!$H$11=3,(VLOOKUP($A129,'LA33'!$B$1:$BZ$201,'LA33'!BK$1,0)),
0))),".")</f>
        <v>0</v>
      </c>
      <c r="BM129" s="106">
        <f>IFERROR(
IF(LA!$H$11=1,(VLOOKUP($A129,'LA31'!$B$1:$BZ$201,'LA31'!BL$1,0)),
IF(LA!$H$11=2,(VLOOKUP($A129,'LA32'!$B$1:$BZ$201,'LA32'!BL$1,0)),
IF(LA!$H$11=3,(VLOOKUP($A129,'LA33'!$B$1:$BZ$201,'LA33'!BL$1,0)),
0))),".")</f>
        <v>0</v>
      </c>
      <c r="BN129" s="106">
        <f>IFERROR(
IF(LA!$H$11=1,(VLOOKUP($A129,'LA31'!$B$1:$BZ$201,'LA31'!BM$1,0)),
IF(LA!$H$11=2,(VLOOKUP($A129,'LA32'!$B$1:$BZ$201,'LA32'!BM$1,0)),
IF(LA!$H$11=3,(VLOOKUP($A129,'LA33'!$B$1:$BZ$201,'LA33'!BM$1,0)),
0))),".")</f>
        <v>0</v>
      </c>
      <c r="BO129" s="106">
        <f>IFERROR(
IF(LA!$H$11=1,(VLOOKUP($A129,'LA31'!$B$1:$BZ$201,'LA31'!BN$1,0)),
IF(LA!$H$11=2,(VLOOKUP($A129,'LA32'!$B$1:$BZ$201,'LA32'!BN$1,0)),
IF(LA!$H$11=3,(VLOOKUP($A129,'LA33'!$B$1:$BZ$201,'LA33'!BN$1,0)),
0))),".")</f>
        <v>0</v>
      </c>
      <c r="BP129" s="106">
        <f>IFERROR(
IF(LA!$H$11=1,(VLOOKUP($A129,'LA31'!$B$1:$BZ$201,'LA31'!BO$1,0)),
IF(LA!$H$11=2,(VLOOKUP($A129,'LA32'!$B$1:$BZ$201,'LA32'!BO$1,0)),
IF(LA!$H$11=3,(VLOOKUP($A129,'LA33'!$B$1:$BZ$201,'LA33'!BO$1,0)),
0))),".")</f>
        <v>0.01</v>
      </c>
      <c r="BQ129" s="106">
        <f>IFERROR(
IF(LA!$H$11=1,(VLOOKUP($A129,'LA31'!$B$1:$BZ$201,'LA31'!BP$1,0)),
IF(LA!$H$11=2,(VLOOKUP($A129,'LA32'!$B$1:$BZ$201,'LA32'!BP$1,0)),
IF(LA!$H$11=3,(VLOOKUP($A129,'LA33'!$B$1:$BZ$201,'LA33'!BP$1,0)),
0))),".")</f>
        <v>0.01</v>
      </c>
      <c r="BR129" s="106" t="str">
        <f>IFERROR(
IF(LA!$H$11=1,(VLOOKUP($A129,'LA31'!$B$1:$BZ$201,'LA31'!BQ$1,0)),
IF(LA!$H$11=2,(VLOOKUP($A129,'LA32'!$B$1:$BZ$201,'LA32'!BQ$1,0)),
IF(LA!$H$11=3,(VLOOKUP($A129,'LA33'!$B$1:$BZ$201,'LA33'!BQ$1,0)),
0))),".")</f>
        <v>x</v>
      </c>
      <c r="BS129" s="106">
        <f>IFERROR(
IF(LA!$H$11=1,(VLOOKUP($A129,'LA31'!$B$1:$BZ$201,'LA31'!BR$1,0)),
IF(LA!$H$11=2,(VLOOKUP($A129,'LA32'!$B$1:$BZ$201,'LA32'!BR$1,0)),
IF(LA!$H$11=3,(VLOOKUP($A129,'LA33'!$B$1:$BZ$201,'LA33'!BR$1,0)),
0))),".")</f>
        <v>0.09</v>
      </c>
      <c r="BT129" s="106">
        <f>IFERROR(
IF(LA!$H$11=1,(VLOOKUP($A129,'LA31'!$B$1:$BZ$201,'LA31'!BS$1,0)),
IF(LA!$H$11=2,(VLOOKUP($A129,'LA32'!$B$1:$BZ$201,'LA32'!BS$1,0)),
IF(LA!$H$11=3,(VLOOKUP($A129,'LA33'!$B$1:$BZ$201,'LA33'!BS$1,0)),
0))),".")</f>
        <v>0.09</v>
      </c>
      <c r="BU129" s="106">
        <f>IFERROR(
IF(LA!$H$11=1,(VLOOKUP($A129,'LA31'!$B$1:$BZ$201,'LA31'!BT$1,0)),
IF(LA!$H$11=2,(VLOOKUP($A129,'LA32'!$B$1:$BZ$201,'LA32'!BT$1,0)),
IF(LA!$H$11=3,(VLOOKUP($A129,'LA33'!$B$1:$BZ$201,'LA33'!BT$1,0)),
0))),".")</f>
        <v>0</v>
      </c>
      <c r="BV129" s="106">
        <f>IFERROR(
IF(LA!$H$11=1,(VLOOKUP($A129,'LA31'!$B$1:$BZ$201,'LA31'!BU$1,0)),
IF(LA!$H$11=2,(VLOOKUP($A129,'LA32'!$B$1:$BZ$201,'LA32'!BU$1,0)),
IF(LA!$H$11=3,(VLOOKUP($A129,'LA33'!$B$1:$BZ$201,'LA33'!BU$1,0)),
0))),".")</f>
        <v>0.02</v>
      </c>
      <c r="BW129" s="106">
        <f>IFERROR(
IF(LA!$H$11=1,(VLOOKUP($A129,'LA31'!$B$1:$BZ$201,'LA31'!BV$1,0)),
IF(LA!$H$11=2,(VLOOKUP($A129,'LA32'!$B$1:$BZ$201,'LA32'!BV$1,0)),
IF(LA!$H$11=3,(VLOOKUP($A129,'LA33'!$B$1:$BZ$201,'LA33'!BV$1,0)),
0))),".")</f>
        <v>0.02</v>
      </c>
      <c r="BX129" s="106" t="str">
        <f>IFERROR(
IF(LA!$H$11=1,(VLOOKUP($A129,'LA31'!$B$1:$BZ$201,'LA31'!BW$1,0)),
IF(LA!$H$11=2,(VLOOKUP($A129,'LA32'!$B$1:$BZ$201,'LA32'!BW$1,0)),
IF(LA!$H$11=3,(VLOOKUP($A129,'LA33'!$B$1:$BZ$201,'LA33'!BW$1,0)),
0))),".")</f>
        <v>x</v>
      </c>
      <c r="BY129" s="106">
        <f>IFERROR(
IF(LA!$H$11=1,(VLOOKUP($A129,'LA31'!$B$1:$BZ$201,'LA31'!BX$1,0)),
IF(LA!$H$11=2,(VLOOKUP($A129,'LA32'!$B$1:$BZ$201,'LA32'!BX$1,0)),
IF(LA!$H$11=3,(VLOOKUP($A129,'LA33'!$B$1:$BZ$201,'LA33'!BX$1,0)),
0))),".")</f>
        <v>0.11</v>
      </c>
      <c r="BZ129" s="106">
        <f>IFERROR(
IF(LA!$H$11=1,(VLOOKUP($A129,'LA31'!$B$1:$BZ$201,'LA31'!BY$1,0)),
IF(LA!$H$11=2,(VLOOKUP($A129,'LA32'!$B$1:$BZ$201,'LA32'!BY$1,0)),
IF(LA!$H$11=3,(VLOOKUP($A129,'LA33'!$B$1:$BZ$201,'LA33'!BY$1,0)),
0))),".")</f>
        <v>0.11</v>
      </c>
    </row>
    <row r="130" spans="1:78" x14ac:dyDescent="0.2">
      <c r="A130" s="55">
        <v>871</v>
      </c>
      <c r="B130" s="55" t="s">
        <v>312</v>
      </c>
      <c r="C130" s="88" t="s">
        <v>199</v>
      </c>
      <c r="D130" s="59">
        <f>IFERROR(
IF(LA!$H$11=1,(VLOOKUP($A130,'LA31'!$B$1:$BZ$201,'LA31'!C$1,0)),
IF(LA!$H$11=2,(VLOOKUP($A130,'LA32'!$B$1:$BZ$201,'LA32'!C$1,0)),
IF(LA!$H$11=3,(VLOOKUP($A130,'LA33'!$B$1:$BZ$201,'LA33'!C$1,0)),
0))),".")</f>
        <v>90</v>
      </c>
      <c r="E130" s="59">
        <f>IFERROR(
IF(LA!$H$11=1,(VLOOKUP($A130,'LA31'!$B$1:$BZ$201,'LA31'!D$1,0)),
IF(LA!$H$11=2,(VLOOKUP($A130,'LA32'!$B$1:$BZ$201,'LA32'!D$1,0)),
IF(LA!$H$11=3,(VLOOKUP($A130,'LA33'!$B$1:$BZ$201,'LA33'!D$1,0)),
0))),".")</f>
        <v>770</v>
      </c>
      <c r="F130" s="59">
        <f>IFERROR(
IF(LA!$H$11=1,(VLOOKUP($A130,'LA31'!$B$1:$BZ$201,'LA31'!E$1,0)),
IF(LA!$H$11=2,(VLOOKUP($A130,'LA32'!$B$1:$BZ$201,'LA32'!E$1,0)),
IF(LA!$H$11=3,(VLOOKUP($A130,'LA33'!$B$1:$BZ$201,'LA33'!E$1,0)),
0))),".")</f>
        <v>860</v>
      </c>
      <c r="G130" s="106">
        <f>IFERROR(
IF(LA!$H$11=1,(VLOOKUP($A130,'LA31'!$B$1:$BZ$201,'LA31'!F$1,0)),
IF(LA!$H$11=2,(VLOOKUP($A130,'LA32'!$B$1:$BZ$201,'LA32'!F$1,0)),
IF(LA!$H$11=3,(VLOOKUP($A130,'LA33'!$B$1:$BZ$201,'LA33'!F$1,0)),
0))),".")</f>
        <v>0.83</v>
      </c>
      <c r="H130" s="106">
        <f>IFERROR(
IF(LA!$H$11=1,(VLOOKUP($A130,'LA31'!$B$1:$BZ$201,'LA31'!G$1,0)),
IF(LA!$H$11=2,(VLOOKUP($A130,'LA32'!$B$1:$BZ$201,'LA32'!G$1,0)),
IF(LA!$H$11=3,(VLOOKUP($A130,'LA33'!$B$1:$BZ$201,'LA33'!G$1,0)),
0))),".")</f>
        <v>0.82</v>
      </c>
      <c r="I130" s="106">
        <f>IFERROR(
IF(LA!$H$11=1,(VLOOKUP($A130,'LA31'!$B$1:$BZ$201,'LA31'!H$1,0)),
IF(LA!$H$11=2,(VLOOKUP($A130,'LA32'!$B$1:$BZ$201,'LA32'!H$1,0)),
IF(LA!$H$11=3,(VLOOKUP($A130,'LA33'!$B$1:$BZ$201,'LA33'!H$1,0)),
0))),".")</f>
        <v>0.82</v>
      </c>
      <c r="J130" s="106">
        <f>IFERROR(
IF(LA!$H$11=1,(VLOOKUP($A130,'LA31'!$B$1:$BZ$201,'LA31'!I$1,0)),
IF(LA!$H$11=2,(VLOOKUP($A130,'LA32'!$B$1:$BZ$201,'LA32'!I$1,0)),
IF(LA!$H$11=3,(VLOOKUP($A130,'LA33'!$B$1:$BZ$201,'LA33'!I$1,0)),
0))),".")</f>
        <v>0.77</v>
      </c>
      <c r="K130" s="106">
        <f>IFERROR(
IF(LA!$H$11=1,(VLOOKUP($A130,'LA31'!$B$1:$BZ$201,'LA31'!J$1,0)),
IF(LA!$H$11=2,(VLOOKUP($A130,'LA32'!$B$1:$BZ$201,'LA32'!J$1,0)),
IF(LA!$H$11=3,(VLOOKUP($A130,'LA33'!$B$1:$BZ$201,'LA33'!J$1,0)),
0))),".")</f>
        <v>0.77</v>
      </c>
      <c r="L130" s="106">
        <f>IFERROR(
IF(LA!$H$11=1,(VLOOKUP($A130,'LA31'!$B$1:$BZ$201,'LA31'!K$1,0)),
IF(LA!$H$11=2,(VLOOKUP($A130,'LA32'!$B$1:$BZ$201,'LA32'!K$1,0)),
IF(LA!$H$11=3,(VLOOKUP($A130,'LA33'!$B$1:$BZ$201,'LA33'!K$1,0)),
0))),".")</f>
        <v>0.77</v>
      </c>
      <c r="M130" s="106">
        <f>IFERROR(
IF(LA!$H$11=1,(VLOOKUP($A130,'LA31'!$B$1:$BZ$201,'LA31'!L$1,0)),
IF(LA!$H$11=2,(VLOOKUP($A130,'LA32'!$B$1:$BZ$201,'LA32'!L$1,0)),
IF(LA!$H$11=3,(VLOOKUP($A130,'LA33'!$B$1:$BZ$201,'LA33'!L$1,0)),
0))),".")</f>
        <v>0.09</v>
      </c>
      <c r="N130" s="106">
        <f>IFERROR(
IF(LA!$H$11=1,(VLOOKUP($A130,'LA31'!$B$1:$BZ$201,'LA31'!M$1,0)),
IF(LA!$H$11=2,(VLOOKUP($A130,'LA32'!$B$1:$BZ$201,'LA32'!M$1,0)),
IF(LA!$H$11=3,(VLOOKUP($A130,'LA33'!$B$1:$BZ$201,'LA33'!M$1,0)),
0))),".")</f>
        <v>0.02</v>
      </c>
      <c r="O130" s="106">
        <f>IFERROR(
IF(LA!$H$11=1,(VLOOKUP($A130,'LA31'!$B$1:$BZ$201,'LA31'!N$1,0)),
IF(LA!$H$11=2,(VLOOKUP($A130,'LA32'!$B$1:$BZ$201,'LA32'!N$1,0)),
IF(LA!$H$11=3,(VLOOKUP($A130,'LA33'!$B$1:$BZ$201,'LA33'!N$1,0)),
0))),".")</f>
        <v>0.03</v>
      </c>
      <c r="P130" s="106">
        <f>IFERROR(
IF(LA!$H$11=1,(VLOOKUP($A130,'LA31'!$B$1:$BZ$201,'LA31'!O$1,0)),
IF(LA!$H$11=2,(VLOOKUP($A130,'LA32'!$B$1:$BZ$201,'LA32'!O$1,0)),
IF(LA!$H$11=3,(VLOOKUP($A130,'LA33'!$B$1:$BZ$201,'LA33'!O$1,0)),
0))),".")</f>
        <v>0</v>
      </c>
      <c r="Q130" s="106" t="str">
        <f>IFERROR(
IF(LA!$H$11=1,(VLOOKUP($A130,'LA31'!$B$1:$BZ$201,'LA31'!P$1,0)),
IF(LA!$H$11=2,(VLOOKUP($A130,'LA32'!$B$1:$BZ$201,'LA32'!P$1,0)),
IF(LA!$H$11=3,(VLOOKUP($A130,'LA33'!$B$1:$BZ$201,'LA33'!P$1,0)),
0))),".")</f>
        <v>x</v>
      </c>
      <c r="R130" s="106" t="str">
        <f>IFERROR(
IF(LA!$H$11=1,(VLOOKUP($A130,'LA31'!$B$1:$BZ$201,'LA31'!Q$1,0)),
IF(LA!$H$11=2,(VLOOKUP($A130,'LA32'!$B$1:$BZ$201,'LA32'!Q$1,0)),
IF(LA!$H$11=3,(VLOOKUP($A130,'LA33'!$B$1:$BZ$201,'LA33'!Q$1,0)),
0))),".")</f>
        <v>x</v>
      </c>
      <c r="S130" s="106" t="str">
        <f>IFERROR(
IF(LA!$H$11=1,(VLOOKUP($A130,'LA31'!$B$1:$BZ$201,'LA31'!R$1,0)),
IF(LA!$H$11=2,(VLOOKUP($A130,'LA32'!$B$1:$BZ$201,'LA32'!R$1,0)),
IF(LA!$H$11=3,(VLOOKUP($A130,'LA33'!$B$1:$BZ$201,'LA33'!R$1,0)),
0))),".")</f>
        <v>x</v>
      </c>
      <c r="T130" s="106">
        <f>IFERROR(
IF(LA!$H$11=1,(VLOOKUP($A130,'LA31'!$B$1:$BZ$201,'LA31'!S$1,0)),
IF(LA!$H$11=2,(VLOOKUP($A130,'LA32'!$B$1:$BZ$201,'LA32'!S$1,0)),
IF(LA!$H$11=3,(VLOOKUP($A130,'LA33'!$B$1:$BZ$201,'LA33'!S$1,0)),
0))),".")</f>
        <v>0.03</v>
      </c>
      <c r="U130" s="106">
        <f>IFERROR(
IF(LA!$H$11=1,(VLOOKUP($A130,'LA31'!$B$1:$BZ$201,'LA31'!T$1,0)),
IF(LA!$H$11=2,(VLOOKUP($A130,'LA32'!$B$1:$BZ$201,'LA32'!T$1,0)),
IF(LA!$H$11=3,(VLOOKUP($A130,'LA33'!$B$1:$BZ$201,'LA33'!T$1,0)),
0))),".")</f>
        <v>0.03</v>
      </c>
      <c r="V130" s="106" t="str">
        <f>IFERROR(
IF(LA!$H$11=1,(VLOOKUP($A130,'LA31'!$B$1:$BZ$201,'LA31'!U$1,0)),
IF(LA!$H$11=2,(VLOOKUP($A130,'LA32'!$B$1:$BZ$201,'LA32'!U$1,0)),
IF(LA!$H$11=3,(VLOOKUP($A130,'LA33'!$B$1:$BZ$201,'LA33'!U$1,0)),
0))),".")</f>
        <v>x</v>
      </c>
      <c r="W130" s="106" t="str">
        <f>IFERROR(
IF(LA!$H$11=1,(VLOOKUP($A130,'LA31'!$B$1:$BZ$201,'LA31'!V$1,0)),
IF(LA!$H$11=2,(VLOOKUP($A130,'LA32'!$B$1:$BZ$201,'LA32'!V$1,0)),
IF(LA!$H$11=3,(VLOOKUP($A130,'LA33'!$B$1:$BZ$201,'LA33'!V$1,0)),
0))),".")</f>
        <v>x</v>
      </c>
      <c r="X130" s="106">
        <f>IFERROR(
IF(LA!$H$11=1,(VLOOKUP($A130,'LA31'!$B$1:$BZ$201,'LA31'!W$1,0)),
IF(LA!$H$11=2,(VLOOKUP($A130,'LA32'!$B$1:$BZ$201,'LA32'!W$1,0)),
IF(LA!$H$11=3,(VLOOKUP($A130,'LA33'!$B$1:$BZ$201,'LA33'!W$1,0)),
0))),".")</f>
        <v>0.01</v>
      </c>
      <c r="Y130" s="106">
        <f>IFERROR(
IF(LA!$H$11=1,(VLOOKUP($A130,'LA31'!$B$1:$BZ$201,'LA31'!X$1,0)),
IF(LA!$H$11=2,(VLOOKUP($A130,'LA32'!$B$1:$BZ$201,'LA32'!X$1,0)),
IF(LA!$H$11=3,(VLOOKUP($A130,'LA33'!$B$1:$BZ$201,'LA33'!X$1,0)),
0))),".")</f>
        <v>0</v>
      </c>
      <c r="Z130" s="106" t="str">
        <f>IFERROR(
IF(LA!$H$11=1,(VLOOKUP($A130,'LA31'!$B$1:$BZ$201,'LA31'!Y$1,0)),
IF(LA!$H$11=2,(VLOOKUP($A130,'LA32'!$B$1:$BZ$201,'LA32'!Y$1,0)),
IF(LA!$H$11=3,(VLOOKUP($A130,'LA33'!$B$1:$BZ$201,'LA33'!Y$1,0)),
0))),".")</f>
        <v>x</v>
      </c>
      <c r="AA130" s="106" t="str">
        <f>IFERROR(
IF(LA!$H$11=1,(VLOOKUP($A130,'LA31'!$B$1:$BZ$201,'LA31'!Z$1,0)),
IF(LA!$H$11=2,(VLOOKUP($A130,'LA32'!$B$1:$BZ$201,'LA32'!Z$1,0)),
IF(LA!$H$11=3,(VLOOKUP($A130,'LA33'!$B$1:$BZ$201,'LA33'!Z$1,0)),
0))),".")</f>
        <v>x</v>
      </c>
      <c r="AB130" s="106">
        <f>IFERROR(
IF(LA!$H$11=1,(VLOOKUP($A130,'LA31'!$B$1:$BZ$201,'LA31'!AA$1,0)),
IF(LA!$H$11=2,(VLOOKUP($A130,'LA32'!$B$1:$BZ$201,'LA32'!AA$1,0)),
IF(LA!$H$11=3,(VLOOKUP($A130,'LA33'!$B$1:$BZ$201,'LA33'!AA$1,0)),
0))),".")</f>
        <v>0</v>
      </c>
      <c r="AC130" s="106">
        <f>IFERROR(
IF(LA!$H$11=1,(VLOOKUP($A130,'LA31'!$B$1:$BZ$201,'LA31'!AB$1,0)),
IF(LA!$H$11=2,(VLOOKUP($A130,'LA32'!$B$1:$BZ$201,'LA32'!AB$1,0)),
IF(LA!$H$11=3,(VLOOKUP($A130,'LA33'!$B$1:$BZ$201,'LA33'!AB$1,0)),
0))),".")</f>
        <v>0</v>
      </c>
      <c r="AD130" s="106">
        <f>IFERROR(
IF(LA!$H$11=1,(VLOOKUP($A130,'LA31'!$B$1:$BZ$201,'LA31'!AC$1,0)),
IF(LA!$H$11=2,(VLOOKUP($A130,'LA32'!$B$1:$BZ$201,'LA32'!AC$1,0)),
IF(LA!$H$11=3,(VLOOKUP($A130,'LA33'!$B$1:$BZ$201,'LA33'!AC$1,0)),
0))),".")</f>
        <v>0</v>
      </c>
      <c r="AE130" s="106" t="str">
        <f>IFERROR(
IF(LA!$H$11=1,(VLOOKUP($A130,'LA31'!$B$1:$BZ$201,'LA31'!AD$1,0)),
IF(LA!$H$11=2,(VLOOKUP($A130,'LA32'!$B$1:$BZ$201,'LA32'!AD$1,0)),
IF(LA!$H$11=3,(VLOOKUP($A130,'LA33'!$B$1:$BZ$201,'LA33'!AD$1,0)),
0))),".")</f>
        <v>x</v>
      </c>
      <c r="AF130" s="106">
        <f>IFERROR(
IF(LA!$H$11=1,(VLOOKUP($A130,'LA31'!$B$1:$BZ$201,'LA31'!AE$1,0)),
IF(LA!$H$11=2,(VLOOKUP($A130,'LA32'!$B$1:$BZ$201,'LA32'!AE$1,0)),
IF(LA!$H$11=3,(VLOOKUP($A130,'LA33'!$B$1:$BZ$201,'LA33'!AE$1,0)),
0))),".")</f>
        <v>0.03</v>
      </c>
      <c r="AG130" s="106">
        <f>IFERROR(
IF(LA!$H$11=1,(VLOOKUP($A130,'LA31'!$B$1:$BZ$201,'LA31'!AF$1,0)),
IF(LA!$H$11=2,(VLOOKUP($A130,'LA32'!$B$1:$BZ$201,'LA32'!AF$1,0)),
IF(LA!$H$11=3,(VLOOKUP($A130,'LA33'!$B$1:$BZ$201,'LA33'!AF$1,0)),
0))),".")</f>
        <v>0.03</v>
      </c>
      <c r="AH130" s="106">
        <f>IFERROR(
IF(LA!$H$11=1,(VLOOKUP($A130,'LA31'!$B$1:$BZ$201,'LA31'!AG$1,0)),
IF(LA!$H$11=2,(VLOOKUP($A130,'LA32'!$B$1:$BZ$201,'LA32'!AG$1,0)),
IF(LA!$H$11=3,(VLOOKUP($A130,'LA33'!$B$1:$BZ$201,'LA33'!AG$1,0)),
0))),".")</f>
        <v>0.63</v>
      </c>
      <c r="AI130" s="106">
        <f>IFERROR(
IF(LA!$H$11=1,(VLOOKUP($A130,'LA31'!$B$1:$BZ$201,'LA31'!AH$1,0)),
IF(LA!$H$11=2,(VLOOKUP($A130,'LA32'!$B$1:$BZ$201,'LA32'!AH$1,0)),
IF(LA!$H$11=3,(VLOOKUP($A130,'LA33'!$B$1:$BZ$201,'LA33'!AH$1,0)),
0))),".")</f>
        <v>0.7</v>
      </c>
      <c r="AJ130" s="106">
        <f>IFERROR(
IF(LA!$H$11=1,(VLOOKUP($A130,'LA31'!$B$1:$BZ$201,'LA31'!AI$1,0)),
IF(LA!$H$11=2,(VLOOKUP($A130,'LA32'!$B$1:$BZ$201,'LA32'!AI$1,0)),
IF(LA!$H$11=3,(VLOOKUP($A130,'LA33'!$B$1:$BZ$201,'LA33'!AI$1,0)),
0))),".")</f>
        <v>0.69</v>
      </c>
      <c r="AK130" s="106">
        <f>IFERROR(
IF(LA!$H$11=1,(VLOOKUP($A130,'LA31'!$B$1:$BZ$201,'LA31'!AJ$1,0)),
IF(LA!$H$11=2,(VLOOKUP($A130,'LA32'!$B$1:$BZ$201,'LA32'!AJ$1,0)),
IF(LA!$H$11=3,(VLOOKUP($A130,'LA33'!$B$1:$BZ$201,'LA33'!AJ$1,0)),
0))),".")</f>
        <v>0.11</v>
      </c>
      <c r="AL130" s="106">
        <f>IFERROR(
IF(LA!$H$11=1,(VLOOKUP($A130,'LA31'!$B$1:$BZ$201,'LA31'!AK$1,0)),
IF(LA!$H$11=2,(VLOOKUP($A130,'LA32'!$B$1:$BZ$201,'LA32'!AK$1,0)),
IF(LA!$H$11=3,(VLOOKUP($A130,'LA33'!$B$1:$BZ$201,'LA33'!AK$1,0)),
0))),".")</f>
        <v>0.35</v>
      </c>
      <c r="AM130" s="106">
        <f>IFERROR(
IF(LA!$H$11=1,(VLOOKUP($A130,'LA31'!$B$1:$BZ$201,'LA31'!AL$1,0)),
IF(LA!$H$11=2,(VLOOKUP($A130,'LA32'!$B$1:$BZ$201,'LA32'!AL$1,0)),
IF(LA!$H$11=3,(VLOOKUP($A130,'LA33'!$B$1:$BZ$201,'LA33'!AL$1,0)),
0))),".")</f>
        <v>0.32</v>
      </c>
      <c r="AN130" s="106">
        <f>IFERROR(
IF(LA!$H$11=1,(VLOOKUP($A130,'LA31'!$B$1:$BZ$201,'LA31'!AM$1,0)),
IF(LA!$H$11=2,(VLOOKUP($A130,'LA32'!$B$1:$BZ$201,'LA32'!AM$1,0)),
IF(LA!$H$11=3,(VLOOKUP($A130,'LA33'!$B$1:$BZ$201,'LA33'!AM$1,0)),
0))),".")</f>
        <v>0</v>
      </c>
      <c r="AO130" s="106">
        <f>IFERROR(
IF(LA!$H$11=1,(VLOOKUP($A130,'LA31'!$B$1:$BZ$201,'LA31'!AN$1,0)),
IF(LA!$H$11=2,(VLOOKUP($A130,'LA32'!$B$1:$BZ$201,'LA32'!AN$1,0)),
IF(LA!$H$11=3,(VLOOKUP($A130,'LA33'!$B$1:$BZ$201,'LA33'!AN$1,0)),
0))),".")</f>
        <v>0.01</v>
      </c>
      <c r="AP130" s="106">
        <f>IFERROR(
IF(LA!$H$11=1,(VLOOKUP($A130,'LA31'!$B$1:$BZ$201,'LA31'!AO$1,0)),
IF(LA!$H$11=2,(VLOOKUP($A130,'LA32'!$B$1:$BZ$201,'LA32'!AO$1,0)),
IF(LA!$H$11=3,(VLOOKUP($A130,'LA33'!$B$1:$BZ$201,'LA33'!AO$1,0)),
0))),".")</f>
        <v>0.01</v>
      </c>
      <c r="AQ130" s="106" t="str">
        <f>IFERROR(
IF(LA!$H$11=1,(VLOOKUP($A130,'LA31'!$B$1:$BZ$201,'LA31'!AP$1,0)),
IF(LA!$H$11=2,(VLOOKUP($A130,'LA32'!$B$1:$BZ$201,'LA32'!AP$1,0)),
IF(LA!$H$11=3,(VLOOKUP($A130,'LA33'!$B$1:$BZ$201,'LA33'!AP$1,0)),
0))),".")</f>
        <v>x</v>
      </c>
      <c r="AR130" s="106">
        <f>IFERROR(
IF(LA!$H$11=1,(VLOOKUP($A130,'LA31'!$B$1:$BZ$201,'LA31'!AQ$1,0)),
IF(LA!$H$11=2,(VLOOKUP($A130,'LA32'!$B$1:$BZ$201,'LA32'!AQ$1,0)),
IF(LA!$H$11=3,(VLOOKUP($A130,'LA33'!$B$1:$BZ$201,'LA33'!AQ$1,0)),
0))),".")</f>
        <v>0.21</v>
      </c>
      <c r="AS130" s="106">
        <f>IFERROR(
IF(LA!$H$11=1,(VLOOKUP($A130,'LA31'!$B$1:$BZ$201,'LA31'!AR$1,0)),
IF(LA!$H$11=2,(VLOOKUP($A130,'LA32'!$B$1:$BZ$201,'LA32'!AR$1,0)),
IF(LA!$H$11=3,(VLOOKUP($A130,'LA33'!$B$1:$BZ$201,'LA33'!AR$1,0)),
0))),".")</f>
        <v>0.19</v>
      </c>
      <c r="AT130" s="106">
        <f>IFERROR(
IF(LA!$H$11=1,(VLOOKUP($A130,'LA31'!$B$1:$BZ$201,'LA31'!AS$1,0)),
IF(LA!$H$11=2,(VLOOKUP($A130,'LA32'!$B$1:$BZ$201,'LA32'!AS$1,0)),
IF(LA!$H$11=3,(VLOOKUP($A130,'LA33'!$B$1:$BZ$201,'LA33'!AS$1,0)),
0))),".")</f>
        <v>0.5</v>
      </c>
      <c r="AU130" s="106">
        <f>IFERROR(
IF(LA!$H$11=1,(VLOOKUP($A130,'LA31'!$B$1:$BZ$201,'LA31'!AT$1,0)),
IF(LA!$H$11=2,(VLOOKUP($A130,'LA32'!$B$1:$BZ$201,'LA32'!AT$1,0)),
IF(LA!$H$11=3,(VLOOKUP($A130,'LA33'!$B$1:$BZ$201,'LA33'!AT$1,0)),
0))),".")</f>
        <v>0.34</v>
      </c>
      <c r="AV130" s="106">
        <f>IFERROR(
IF(LA!$H$11=1,(VLOOKUP($A130,'LA31'!$B$1:$BZ$201,'LA31'!AU$1,0)),
IF(LA!$H$11=2,(VLOOKUP($A130,'LA32'!$B$1:$BZ$201,'LA32'!AU$1,0)),
IF(LA!$H$11=3,(VLOOKUP($A130,'LA33'!$B$1:$BZ$201,'LA33'!AU$1,0)),
0))),".")</f>
        <v>0.36</v>
      </c>
      <c r="AW130" s="106" t="str">
        <f>IFERROR(
IF(LA!$H$11=1,(VLOOKUP($A130,'LA31'!$B$1:$BZ$201,'LA31'!AV$1,0)),
IF(LA!$H$11=2,(VLOOKUP($A130,'LA32'!$B$1:$BZ$201,'LA32'!AV$1,0)),
IF(LA!$H$11=3,(VLOOKUP($A130,'LA33'!$B$1:$BZ$201,'LA33'!AV$1,0)),
0))),".")</f>
        <v>x</v>
      </c>
      <c r="AX130" s="106" t="str">
        <f>IFERROR(
IF(LA!$H$11=1,(VLOOKUP($A130,'LA31'!$B$1:$BZ$201,'LA31'!AW$1,0)),
IF(LA!$H$11=2,(VLOOKUP($A130,'LA32'!$B$1:$BZ$201,'LA32'!AW$1,0)),
IF(LA!$H$11=3,(VLOOKUP($A130,'LA33'!$B$1:$BZ$201,'LA33'!AW$1,0)),
0))),".")</f>
        <v>x</v>
      </c>
      <c r="AY130" s="106">
        <f>IFERROR(
IF(LA!$H$11=1,(VLOOKUP($A130,'LA31'!$B$1:$BZ$201,'LA31'!AX$1,0)),
IF(LA!$H$11=2,(VLOOKUP($A130,'LA32'!$B$1:$BZ$201,'LA32'!AX$1,0)),
IF(LA!$H$11=3,(VLOOKUP($A130,'LA33'!$B$1:$BZ$201,'LA33'!AX$1,0)),
0))),".")</f>
        <v>0.01</v>
      </c>
      <c r="AZ130" s="106">
        <f>IFERROR(
IF(LA!$H$11=1,(VLOOKUP($A130,'LA31'!$B$1:$BZ$201,'LA31'!AY$1,0)),
IF(LA!$H$11=2,(VLOOKUP($A130,'LA32'!$B$1:$BZ$201,'LA32'!AY$1,0)),
IF(LA!$H$11=3,(VLOOKUP($A130,'LA33'!$B$1:$BZ$201,'LA33'!AY$1,0)),
0))),".")</f>
        <v>0</v>
      </c>
      <c r="BA130" s="106">
        <f>IFERROR(
IF(LA!$H$11=1,(VLOOKUP($A130,'LA31'!$B$1:$BZ$201,'LA31'!AZ$1,0)),
IF(LA!$H$11=2,(VLOOKUP($A130,'LA32'!$B$1:$BZ$201,'LA32'!AZ$1,0)),
IF(LA!$H$11=3,(VLOOKUP($A130,'LA33'!$B$1:$BZ$201,'LA33'!AZ$1,0)),
0))),".")</f>
        <v>0</v>
      </c>
      <c r="BB130" s="106">
        <f>IFERROR(
IF(LA!$H$11=1,(VLOOKUP($A130,'LA31'!$B$1:$BZ$201,'LA31'!BA$1,0)),
IF(LA!$H$11=2,(VLOOKUP($A130,'LA32'!$B$1:$BZ$201,'LA32'!BA$1,0)),
IF(LA!$H$11=3,(VLOOKUP($A130,'LA33'!$B$1:$BZ$201,'LA33'!BA$1,0)),
0))),".")</f>
        <v>0</v>
      </c>
      <c r="BC130" s="106" t="str">
        <f>IFERROR(
IF(LA!$H$11=1,(VLOOKUP($A130,'LA31'!$B$1:$BZ$201,'LA31'!BB$1,0)),
IF(LA!$H$11=2,(VLOOKUP($A130,'LA32'!$B$1:$BZ$201,'LA32'!BB$1,0)),
IF(LA!$H$11=3,(VLOOKUP($A130,'LA33'!$B$1:$BZ$201,'LA33'!BB$1,0)),
0))),".")</f>
        <v>x</v>
      </c>
      <c r="BD130" s="106">
        <f>IFERROR(
IF(LA!$H$11=1,(VLOOKUP($A130,'LA31'!$B$1:$BZ$201,'LA31'!BC$1,0)),
IF(LA!$H$11=2,(VLOOKUP($A130,'LA32'!$B$1:$BZ$201,'LA32'!BC$1,0)),
IF(LA!$H$11=3,(VLOOKUP($A130,'LA33'!$B$1:$BZ$201,'LA33'!BC$1,0)),
0))),".")</f>
        <v>0.05</v>
      </c>
      <c r="BE130" s="106">
        <f>IFERROR(
IF(LA!$H$11=1,(VLOOKUP($A130,'LA31'!$B$1:$BZ$201,'LA31'!BD$1,0)),
IF(LA!$H$11=2,(VLOOKUP($A130,'LA32'!$B$1:$BZ$201,'LA32'!BD$1,0)),
IF(LA!$H$11=3,(VLOOKUP($A130,'LA33'!$B$1:$BZ$201,'LA33'!BD$1,0)),
0))),".")</f>
        <v>0.05</v>
      </c>
      <c r="BF130" s="106" t="str">
        <f>IFERROR(
IF(LA!$H$11=1,(VLOOKUP($A130,'LA31'!$B$1:$BZ$201,'LA31'!BE$1,0)),
IF(LA!$H$11=2,(VLOOKUP($A130,'LA32'!$B$1:$BZ$201,'LA32'!BE$1,0)),
IF(LA!$H$11=3,(VLOOKUP($A130,'LA33'!$B$1:$BZ$201,'LA33'!BE$1,0)),
0))),".")</f>
        <v>x</v>
      </c>
      <c r="BG130" s="106">
        <f>IFERROR(
IF(LA!$H$11=1,(VLOOKUP($A130,'LA31'!$B$1:$BZ$201,'LA31'!BF$1,0)),
IF(LA!$H$11=2,(VLOOKUP($A130,'LA32'!$B$1:$BZ$201,'LA32'!BF$1,0)),
IF(LA!$H$11=3,(VLOOKUP($A130,'LA33'!$B$1:$BZ$201,'LA33'!BF$1,0)),
0))),".")</f>
        <v>0.02</v>
      </c>
      <c r="BH130" s="106">
        <f>IFERROR(
IF(LA!$H$11=1,(VLOOKUP($A130,'LA31'!$B$1:$BZ$201,'LA31'!BG$1,0)),
IF(LA!$H$11=2,(VLOOKUP($A130,'LA32'!$B$1:$BZ$201,'LA32'!BG$1,0)),
IF(LA!$H$11=3,(VLOOKUP($A130,'LA33'!$B$1:$BZ$201,'LA33'!BG$1,0)),
0))),".")</f>
        <v>0.02</v>
      </c>
      <c r="BI130" s="106" t="str">
        <f>IFERROR(
IF(LA!$H$11=1,(VLOOKUP($A130,'LA31'!$B$1:$BZ$201,'LA31'!BH$1,0)),
IF(LA!$H$11=2,(VLOOKUP($A130,'LA32'!$B$1:$BZ$201,'LA32'!BH$1,0)),
IF(LA!$H$11=3,(VLOOKUP($A130,'LA33'!$B$1:$BZ$201,'LA33'!BH$1,0)),
0))),".")</f>
        <v>x</v>
      </c>
      <c r="BJ130" s="106">
        <f>IFERROR(
IF(LA!$H$11=1,(VLOOKUP($A130,'LA31'!$B$1:$BZ$201,'LA31'!BI$1,0)),
IF(LA!$H$11=2,(VLOOKUP($A130,'LA32'!$B$1:$BZ$201,'LA32'!BI$1,0)),
IF(LA!$H$11=3,(VLOOKUP($A130,'LA33'!$B$1:$BZ$201,'LA33'!BI$1,0)),
0))),".")</f>
        <v>0.03</v>
      </c>
      <c r="BK130" s="106">
        <f>IFERROR(
IF(LA!$H$11=1,(VLOOKUP($A130,'LA31'!$B$1:$BZ$201,'LA31'!BJ$1,0)),
IF(LA!$H$11=2,(VLOOKUP($A130,'LA32'!$B$1:$BZ$201,'LA32'!BJ$1,0)),
IF(LA!$H$11=3,(VLOOKUP($A130,'LA33'!$B$1:$BZ$201,'LA33'!BJ$1,0)),
0))),".")</f>
        <v>0.03</v>
      </c>
      <c r="BL130" s="106">
        <f>IFERROR(
IF(LA!$H$11=1,(VLOOKUP($A130,'LA31'!$B$1:$BZ$201,'LA31'!BK$1,0)),
IF(LA!$H$11=2,(VLOOKUP($A130,'LA32'!$B$1:$BZ$201,'LA32'!BK$1,0)),
IF(LA!$H$11=3,(VLOOKUP($A130,'LA33'!$B$1:$BZ$201,'LA33'!BK$1,0)),
0))),".")</f>
        <v>0</v>
      </c>
      <c r="BM130" s="106">
        <f>IFERROR(
IF(LA!$H$11=1,(VLOOKUP($A130,'LA31'!$B$1:$BZ$201,'LA31'!BL$1,0)),
IF(LA!$H$11=2,(VLOOKUP($A130,'LA32'!$B$1:$BZ$201,'LA32'!BL$1,0)),
IF(LA!$H$11=3,(VLOOKUP($A130,'LA33'!$B$1:$BZ$201,'LA33'!BL$1,0)),
0))),".")</f>
        <v>0</v>
      </c>
      <c r="BN130" s="106">
        <f>IFERROR(
IF(LA!$H$11=1,(VLOOKUP($A130,'LA31'!$B$1:$BZ$201,'LA31'!BM$1,0)),
IF(LA!$H$11=2,(VLOOKUP($A130,'LA32'!$B$1:$BZ$201,'LA32'!BM$1,0)),
IF(LA!$H$11=3,(VLOOKUP($A130,'LA33'!$B$1:$BZ$201,'LA33'!BM$1,0)),
0))),".")</f>
        <v>0</v>
      </c>
      <c r="BO130" s="106" t="str">
        <f>IFERROR(
IF(LA!$H$11=1,(VLOOKUP($A130,'LA31'!$B$1:$BZ$201,'LA31'!BN$1,0)),
IF(LA!$H$11=2,(VLOOKUP($A130,'LA32'!$B$1:$BZ$201,'LA32'!BN$1,0)),
IF(LA!$H$11=3,(VLOOKUP($A130,'LA33'!$B$1:$BZ$201,'LA33'!BN$1,0)),
0))),".")</f>
        <v>x</v>
      </c>
      <c r="BP130" s="106" t="str">
        <f>IFERROR(
IF(LA!$H$11=1,(VLOOKUP($A130,'LA31'!$B$1:$BZ$201,'LA31'!BO$1,0)),
IF(LA!$H$11=2,(VLOOKUP($A130,'LA32'!$B$1:$BZ$201,'LA32'!BO$1,0)),
IF(LA!$H$11=3,(VLOOKUP($A130,'LA33'!$B$1:$BZ$201,'LA33'!BO$1,0)),
0))),".")</f>
        <v>x</v>
      </c>
      <c r="BQ130" s="106" t="str">
        <f>IFERROR(
IF(LA!$H$11=1,(VLOOKUP($A130,'LA31'!$B$1:$BZ$201,'LA31'!BP$1,0)),
IF(LA!$H$11=2,(VLOOKUP($A130,'LA32'!$B$1:$BZ$201,'LA32'!BP$1,0)),
IF(LA!$H$11=3,(VLOOKUP($A130,'LA33'!$B$1:$BZ$201,'LA33'!BP$1,0)),
0))),".")</f>
        <v>x</v>
      </c>
      <c r="BR130" s="106" t="str">
        <f>IFERROR(
IF(LA!$H$11=1,(VLOOKUP($A130,'LA31'!$B$1:$BZ$201,'LA31'!BQ$1,0)),
IF(LA!$H$11=2,(VLOOKUP($A130,'LA32'!$B$1:$BZ$201,'LA32'!BQ$1,0)),
IF(LA!$H$11=3,(VLOOKUP($A130,'LA33'!$B$1:$BZ$201,'LA33'!BQ$1,0)),
0))),".")</f>
        <v>x</v>
      </c>
      <c r="BS130" s="106">
        <f>IFERROR(
IF(LA!$H$11=1,(VLOOKUP($A130,'LA31'!$B$1:$BZ$201,'LA31'!BR$1,0)),
IF(LA!$H$11=2,(VLOOKUP($A130,'LA32'!$B$1:$BZ$201,'LA32'!BR$1,0)),
IF(LA!$H$11=3,(VLOOKUP($A130,'LA33'!$B$1:$BZ$201,'LA33'!BR$1,0)),
0))),".")</f>
        <v>0.05</v>
      </c>
      <c r="BT130" s="106">
        <f>IFERROR(
IF(LA!$H$11=1,(VLOOKUP($A130,'LA31'!$B$1:$BZ$201,'LA31'!BS$1,0)),
IF(LA!$H$11=2,(VLOOKUP($A130,'LA32'!$B$1:$BZ$201,'LA32'!BS$1,0)),
IF(LA!$H$11=3,(VLOOKUP($A130,'LA33'!$B$1:$BZ$201,'LA33'!BS$1,0)),
0))),".")</f>
        <v>0.05</v>
      </c>
      <c r="BU130" s="106">
        <f>IFERROR(
IF(LA!$H$11=1,(VLOOKUP($A130,'LA31'!$B$1:$BZ$201,'LA31'!BT$1,0)),
IF(LA!$H$11=2,(VLOOKUP($A130,'LA32'!$B$1:$BZ$201,'LA32'!BT$1,0)),
IF(LA!$H$11=3,(VLOOKUP($A130,'LA33'!$B$1:$BZ$201,'LA33'!BT$1,0)),
0))),".")</f>
        <v>0</v>
      </c>
      <c r="BV130" s="106">
        <f>IFERROR(
IF(LA!$H$11=1,(VLOOKUP($A130,'LA31'!$B$1:$BZ$201,'LA31'!BU$1,0)),
IF(LA!$H$11=2,(VLOOKUP($A130,'LA32'!$B$1:$BZ$201,'LA32'!BU$1,0)),
IF(LA!$H$11=3,(VLOOKUP($A130,'LA33'!$B$1:$BZ$201,'LA33'!BU$1,0)),
0))),".")</f>
        <v>0.01</v>
      </c>
      <c r="BW130" s="106">
        <f>IFERROR(
IF(LA!$H$11=1,(VLOOKUP($A130,'LA31'!$B$1:$BZ$201,'LA31'!BV$1,0)),
IF(LA!$H$11=2,(VLOOKUP($A130,'LA32'!$B$1:$BZ$201,'LA32'!BV$1,0)),
IF(LA!$H$11=3,(VLOOKUP($A130,'LA33'!$B$1:$BZ$201,'LA33'!BV$1,0)),
0))),".")</f>
        <v>0.01</v>
      </c>
      <c r="BX130" s="106">
        <f>IFERROR(
IF(LA!$H$11=1,(VLOOKUP($A130,'LA31'!$B$1:$BZ$201,'LA31'!BW$1,0)),
IF(LA!$H$11=2,(VLOOKUP($A130,'LA32'!$B$1:$BZ$201,'LA32'!BW$1,0)),
IF(LA!$H$11=3,(VLOOKUP($A130,'LA33'!$B$1:$BZ$201,'LA33'!BW$1,0)),
0))),".")</f>
        <v>0.13</v>
      </c>
      <c r="BY130" s="106">
        <f>IFERROR(
IF(LA!$H$11=1,(VLOOKUP($A130,'LA31'!$B$1:$BZ$201,'LA31'!BX$1,0)),
IF(LA!$H$11=2,(VLOOKUP($A130,'LA32'!$B$1:$BZ$201,'LA32'!BX$1,0)),
IF(LA!$H$11=3,(VLOOKUP($A130,'LA33'!$B$1:$BZ$201,'LA33'!BX$1,0)),
0))),".")</f>
        <v>0.12</v>
      </c>
      <c r="BZ130" s="106">
        <f>IFERROR(
IF(LA!$H$11=1,(VLOOKUP($A130,'LA31'!$B$1:$BZ$201,'LA31'!BY$1,0)),
IF(LA!$H$11=2,(VLOOKUP($A130,'LA32'!$B$1:$BZ$201,'LA32'!BY$1,0)),
IF(LA!$H$11=3,(VLOOKUP($A130,'LA33'!$B$1:$BZ$201,'LA33'!BY$1,0)),
0))),".")</f>
        <v>0.12</v>
      </c>
    </row>
    <row r="131" spans="1:78" x14ac:dyDescent="0.2">
      <c r="A131" s="55">
        <v>334</v>
      </c>
      <c r="B131" s="55" t="s">
        <v>313</v>
      </c>
      <c r="C131" s="88" t="s">
        <v>195</v>
      </c>
      <c r="D131" s="59">
        <f>IFERROR(
IF(LA!$H$11=1,(VLOOKUP($A131,'LA31'!$B$1:$BZ$201,'LA31'!C$1,0)),
IF(LA!$H$11=2,(VLOOKUP($A131,'LA32'!$B$1:$BZ$201,'LA32'!C$1,0)),
IF(LA!$H$11=3,(VLOOKUP($A131,'LA33'!$B$1:$BZ$201,'LA33'!C$1,0)),
0))),".")</f>
        <v>60</v>
      </c>
      <c r="E131" s="59">
        <f>IFERROR(
IF(LA!$H$11=1,(VLOOKUP($A131,'LA31'!$B$1:$BZ$201,'LA31'!D$1,0)),
IF(LA!$H$11=2,(VLOOKUP($A131,'LA32'!$B$1:$BZ$201,'LA32'!D$1,0)),
IF(LA!$H$11=3,(VLOOKUP($A131,'LA33'!$B$1:$BZ$201,'LA33'!D$1,0)),
0))),".")</f>
        <v>590</v>
      </c>
      <c r="F131" s="59">
        <f>IFERROR(
IF(LA!$H$11=1,(VLOOKUP($A131,'LA31'!$B$1:$BZ$201,'LA31'!E$1,0)),
IF(LA!$H$11=2,(VLOOKUP($A131,'LA32'!$B$1:$BZ$201,'LA32'!E$1,0)),
IF(LA!$H$11=3,(VLOOKUP($A131,'LA33'!$B$1:$BZ$201,'LA33'!E$1,0)),
0))),".")</f>
        <v>650</v>
      </c>
      <c r="G131" s="106">
        <f>IFERROR(
IF(LA!$H$11=1,(VLOOKUP($A131,'LA31'!$B$1:$BZ$201,'LA31'!F$1,0)),
IF(LA!$H$11=2,(VLOOKUP($A131,'LA32'!$B$1:$BZ$201,'LA32'!F$1,0)),
IF(LA!$H$11=3,(VLOOKUP($A131,'LA33'!$B$1:$BZ$201,'LA33'!F$1,0)),
0))),".")</f>
        <v>0.6</v>
      </c>
      <c r="H131" s="106">
        <f>IFERROR(
IF(LA!$H$11=1,(VLOOKUP($A131,'LA31'!$B$1:$BZ$201,'LA31'!G$1,0)),
IF(LA!$H$11=2,(VLOOKUP($A131,'LA32'!$B$1:$BZ$201,'LA32'!G$1,0)),
IF(LA!$H$11=3,(VLOOKUP($A131,'LA33'!$B$1:$BZ$201,'LA33'!G$1,0)),
0))),".")</f>
        <v>0.73</v>
      </c>
      <c r="I131" s="106">
        <f>IFERROR(
IF(LA!$H$11=1,(VLOOKUP($A131,'LA31'!$B$1:$BZ$201,'LA31'!H$1,0)),
IF(LA!$H$11=2,(VLOOKUP($A131,'LA32'!$B$1:$BZ$201,'LA32'!H$1,0)),
IF(LA!$H$11=3,(VLOOKUP($A131,'LA33'!$B$1:$BZ$201,'LA33'!H$1,0)),
0))),".")</f>
        <v>0.72</v>
      </c>
      <c r="J131" s="106">
        <f>IFERROR(
IF(LA!$H$11=1,(VLOOKUP($A131,'LA31'!$B$1:$BZ$201,'LA31'!I$1,0)),
IF(LA!$H$11=2,(VLOOKUP($A131,'LA32'!$B$1:$BZ$201,'LA32'!I$1,0)),
IF(LA!$H$11=3,(VLOOKUP($A131,'LA33'!$B$1:$BZ$201,'LA33'!I$1,0)),
0))),".")</f>
        <v>0.55000000000000004</v>
      </c>
      <c r="K131" s="106">
        <f>IFERROR(
IF(LA!$H$11=1,(VLOOKUP($A131,'LA31'!$B$1:$BZ$201,'LA31'!J$1,0)),
IF(LA!$H$11=2,(VLOOKUP($A131,'LA32'!$B$1:$BZ$201,'LA32'!J$1,0)),
IF(LA!$H$11=3,(VLOOKUP($A131,'LA33'!$B$1:$BZ$201,'LA33'!J$1,0)),
0))),".")</f>
        <v>0.69</v>
      </c>
      <c r="L131" s="106">
        <f>IFERROR(
IF(LA!$H$11=1,(VLOOKUP($A131,'LA31'!$B$1:$BZ$201,'LA31'!K$1,0)),
IF(LA!$H$11=2,(VLOOKUP($A131,'LA32'!$B$1:$BZ$201,'LA32'!K$1,0)),
IF(LA!$H$11=3,(VLOOKUP($A131,'LA33'!$B$1:$BZ$201,'LA33'!K$1,0)),
0))),".")</f>
        <v>0.68</v>
      </c>
      <c r="M131" s="106" t="str">
        <f>IFERROR(
IF(LA!$H$11=1,(VLOOKUP($A131,'LA31'!$B$1:$BZ$201,'LA31'!L$1,0)),
IF(LA!$H$11=2,(VLOOKUP($A131,'LA32'!$B$1:$BZ$201,'LA32'!L$1,0)),
IF(LA!$H$11=3,(VLOOKUP($A131,'LA33'!$B$1:$BZ$201,'LA33'!L$1,0)),
0))),".")</f>
        <v>x</v>
      </c>
      <c r="N131" s="106">
        <f>IFERROR(
IF(LA!$H$11=1,(VLOOKUP($A131,'LA31'!$B$1:$BZ$201,'LA31'!M$1,0)),
IF(LA!$H$11=2,(VLOOKUP($A131,'LA32'!$B$1:$BZ$201,'LA32'!M$1,0)),
IF(LA!$H$11=3,(VLOOKUP($A131,'LA33'!$B$1:$BZ$201,'LA33'!M$1,0)),
0))),".")</f>
        <v>7.0000000000000007E-2</v>
      </c>
      <c r="O131" s="106">
        <f>IFERROR(
IF(LA!$H$11=1,(VLOOKUP($A131,'LA31'!$B$1:$BZ$201,'LA31'!N$1,0)),
IF(LA!$H$11=2,(VLOOKUP($A131,'LA32'!$B$1:$BZ$201,'LA32'!N$1,0)),
IF(LA!$H$11=3,(VLOOKUP($A131,'LA33'!$B$1:$BZ$201,'LA33'!N$1,0)),
0))),".")</f>
        <v>7.0000000000000007E-2</v>
      </c>
      <c r="P131" s="106">
        <f>IFERROR(
IF(LA!$H$11=1,(VLOOKUP($A131,'LA31'!$B$1:$BZ$201,'LA31'!O$1,0)),
IF(LA!$H$11=2,(VLOOKUP($A131,'LA32'!$B$1:$BZ$201,'LA32'!O$1,0)),
IF(LA!$H$11=3,(VLOOKUP($A131,'LA33'!$B$1:$BZ$201,'LA33'!O$1,0)),
0))),".")</f>
        <v>0</v>
      </c>
      <c r="Q131" s="106" t="str">
        <f>IFERROR(
IF(LA!$H$11=1,(VLOOKUP($A131,'LA31'!$B$1:$BZ$201,'LA31'!P$1,0)),
IF(LA!$H$11=2,(VLOOKUP($A131,'LA32'!$B$1:$BZ$201,'LA32'!P$1,0)),
IF(LA!$H$11=3,(VLOOKUP($A131,'LA33'!$B$1:$BZ$201,'LA33'!P$1,0)),
0))),".")</f>
        <v>x</v>
      </c>
      <c r="R131" s="106" t="str">
        <f>IFERROR(
IF(LA!$H$11=1,(VLOOKUP($A131,'LA31'!$B$1:$BZ$201,'LA31'!Q$1,0)),
IF(LA!$H$11=2,(VLOOKUP($A131,'LA32'!$B$1:$BZ$201,'LA32'!Q$1,0)),
IF(LA!$H$11=3,(VLOOKUP($A131,'LA33'!$B$1:$BZ$201,'LA33'!Q$1,0)),
0))),".")</f>
        <v>x</v>
      </c>
      <c r="S131" s="106">
        <f>IFERROR(
IF(LA!$H$11=1,(VLOOKUP($A131,'LA31'!$B$1:$BZ$201,'LA31'!R$1,0)),
IF(LA!$H$11=2,(VLOOKUP($A131,'LA32'!$B$1:$BZ$201,'LA32'!R$1,0)),
IF(LA!$H$11=3,(VLOOKUP($A131,'LA33'!$B$1:$BZ$201,'LA33'!R$1,0)),
0))),".")</f>
        <v>0</v>
      </c>
      <c r="T131" s="106">
        <f>IFERROR(
IF(LA!$H$11=1,(VLOOKUP($A131,'LA31'!$B$1:$BZ$201,'LA31'!S$1,0)),
IF(LA!$H$11=2,(VLOOKUP($A131,'LA32'!$B$1:$BZ$201,'LA32'!S$1,0)),
IF(LA!$H$11=3,(VLOOKUP($A131,'LA33'!$B$1:$BZ$201,'LA33'!S$1,0)),
0))),".")</f>
        <v>0.04</v>
      </c>
      <c r="U131" s="106">
        <f>IFERROR(
IF(LA!$H$11=1,(VLOOKUP($A131,'LA31'!$B$1:$BZ$201,'LA31'!T$1,0)),
IF(LA!$H$11=2,(VLOOKUP($A131,'LA32'!$B$1:$BZ$201,'LA32'!T$1,0)),
IF(LA!$H$11=3,(VLOOKUP($A131,'LA33'!$B$1:$BZ$201,'LA33'!T$1,0)),
0))),".")</f>
        <v>0.04</v>
      </c>
      <c r="V131" s="106" t="str">
        <f>IFERROR(
IF(LA!$H$11=1,(VLOOKUP($A131,'LA31'!$B$1:$BZ$201,'LA31'!U$1,0)),
IF(LA!$H$11=2,(VLOOKUP($A131,'LA32'!$B$1:$BZ$201,'LA32'!U$1,0)),
IF(LA!$H$11=3,(VLOOKUP($A131,'LA33'!$B$1:$BZ$201,'LA33'!U$1,0)),
0))),".")</f>
        <v>x</v>
      </c>
      <c r="W131" s="106">
        <f>IFERROR(
IF(LA!$H$11=1,(VLOOKUP($A131,'LA31'!$B$1:$BZ$201,'LA31'!V$1,0)),
IF(LA!$H$11=2,(VLOOKUP($A131,'LA32'!$B$1:$BZ$201,'LA32'!V$1,0)),
IF(LA!$H$11=3,(VLOOKUP($A131,'LA33'!$B$1:$BZ$201,'LA33'!V$1,0)),
0))),".")</f>
        <v>0.03</v>
      </c>
      <c r="X131" s="106">
        <f>IFERROR(
IF(LA!$H$11=1,(VLOOKUP($A131,'LA31'!$B$1:$BZ$201,'LA31'!W$1,0)),
IF(LA!$H$11=2,(VLOOKUP($A131,'LA32'!$B$1:$BZ$201,'LA32'!W$1,0)),
IF(LA!$H$11=3,(VLOOKUP($A131,'LA33'!$B$1:$BZ$201,'LA33'!W$1,0)),
0))),".")</f>
        <v>0.03</v>
      </c>
      <c r="Y131" s="106">
        <f>IFERROR(
IF(LA!$H$11=1,(VLOOKUP($A131,'LA31'!$B$1:$BZ$201,'LA31'!X$1,0)),
IF(LA!$H$11=2,(VLOOKUP($A131,'LA32'!$B$1:$BZ$201,'LA32'!X$1,0)),
IF(LA!$H$11=3,(VLOOKUP($A131,'LA33'!$B$1:$BZ$201,'LA33'!X$1,0)),
0))),".")</f>
        <v>0</v>
      </c>
      <c r="Z131" s="106">
        <f>IFERROR(
IF(LA!$H$11=1,(VLOOKUP($A131,'LA31'!$B$1:$BZ$201,'LA31'!Y$1,0)),
IF(LA!$H$11=2,(VLOOKUP($A131,'LA32'!$B$1:$BZ$201,'LA32'!Y$1,0)),
IF(LA!$H$11=3,(VLOOKUP($A131,'LA33'!$B$1:$BZ$201,'LA33'!Y$1,0)),
0))),".")</f>
        <v>0</v>
      </c>
      <c r="AA131" s="106">
        <f>IFERROR(
IF(LA!$H$11=1,(VLOOKUP($A131,'LA31'!$B$1:$BZ$201,'LA31'!Z$1,0)),
IF(LA!$H$11=2,(VLOOKUP($A131,'LA32'!$B$1:$BZ$201,'LA32'!Z$1,0)),
IF(LA!$H$11=3,(VLOOKUP($A131,'LA33'!$B$1:$BZ$201,'LA33'!Z$1,0)),
0))),".")</f>
        <v>0</v>
      </c>
      <c r="AB131" s="106">
        <f>IFERROR(
IF(LA!$H$11=1,(VLOOKUP($A131,'LA31'!$B$1:$BZ$201,'LA31'!AA$1,0)),
IF(LA!$H$11=2,(VLOOKUP($A131,'LA32'!$B$1:$BZ$201,'LA32'!AA$1,0)),
IF(LA!$H$11=3,(VLOOKUP($A131,'LA33'!$B$1:$BZ$201,'LA33'!AA$1,0)),
0))),".")</f>
        <v>0</v>
      </c>
      <c r="AC131" s="106">
        <f>IFERROR(
IF(LA!$H$11=1,(VLOOKUP($A131,'LA31'!$B$1:$BZ$201,'LA31'!AB$1,0)),
IF(LA!$H$11=2,(VLOOKUP($A131,'LA32'!$B$1:$BZ$201,'LA32'!AB$1,0)),
IF(LA!$H$11=3,(VLOOKUP($A131,'LA33'!$B$1:$BZ$201,'LA33'!AB$1,0)),
0))),".")</f>
        <v>0</v>
      </c>
      <c r="AD131" s="106">
        <f>IFERROR(
IF(LA!$H$11=1,(VLOOKUP($A131,'LA31'!$B$1:$BZ$201,'LA31'!AC$1,0)),
IF(LA!$H$11=2,(VLOOKUP($A131,'LA32'!$B$1:$BZ$201,'LA32'!AC$1,0)),
IF(LA!$H$11=3,(VLOOKUP($A131,'LA33'!$B$1:$BZ$201,'LA33'!AC$1,0)),
0))),".")</f>
        <v>0</v>
      </c>
      <c r="AE131" s="106" t="str">
        <f>IFERROR(
IF(LA!$H$11=1,(VLOOKUP($A131,'LA31'!$B$1:$BZ$201,'LA31'!AD$1,0)),
IF(LA!$H$11=2,(VLOOKUP($A131,'LA32'!$B$1:$BZ$201,'LA32'!AD$1,0)),
IF(LA!$H$11=3,(VLOOKUP($A131,'LA33'!$B$1:$BZ$201,'LA33'!AD$1,0)),
0))),".")</f>
        <v>x</v>
      </c>
      <c r="AF131" s="106">
        <f>IFERROR(
IF(LA!$H$11=1,(VLOOKUP($A131,'LA31'!$B$1:$BZ$201,'LA31'!AE$1,0)),
IF(LA!$H$11=2,(VLOOKUP($A131,'LA32'!$B$1:$BZ$201,'LA32'!AE$1,0)),
IF(LA!$H$11=3,(VLOOKUP($A131,'LA33'!$B$1:$BZ$201,'LA33'!AE$1,0)),
0))),".")</f>
        <v>0.06</v>
      </c>
      <c r="AG131" s="106">
        <f>IFERROR(
IF(LA!$H$11=1,(VLOOKUP($A131,'LA31'!$B$1:$BZ$201,'LA31'!AF$1,0)),
IF(LA!$H$11=2,(VLOOKUP($A131,'LA32'!$B$1:$BZ$201,'LA32'!AF$1,0)),
IF(LA!$H$11=3,(VLOOKUP($A131,'LA33'!$B$1:$BZ$201,'LA33'!AF$1,0)),
0))),".")</f>
        <v>0.06</v>
      </c>
      <c r="AH131" s="106">
        <f>IFERROR(
IF(LA!$H$11=1,(VLOOKUP($A131,'LA31'!$B$1:$BZ$201,'LA31'!AG$1,0)),
IF(LA!$H$11=2,(VLOOKUP($A131,'LA32'!$B$1:$BZ$201,'LA32'!AG$1,0)),
IF(LA!$H$11=3,(VLOOKUP($A131,'LA33'!$B$1:$BZ$201,'LA33'!AG$1,0)),
0))),".")</f>
        <v>0.42</v>
      </c>
      <c r="AI131" s="106">
        <f>IFERROR(
IF(LA!$H$11=1,(VLOOKUP($A131,'LA31'!$B$1:$BZ$201,'LA31'!AH$1,0)),
IF(LA!$H$11=2,(VLOOKUP($A131,'LA32'!$B$1:$BZ$201,'LA32'!AH$1,0)),
IF(LA!$H$11=3,(VLOOKUP($A131,'LA33'!$B$1:$BZ$201,'LA33'!AH$1,0)),
0))),".")</f>
        <v>0.55000000000000004</v>
      </c>
      <c r="AJ131" s="106">
        <f>IFERROR(
IF(LA!$H$11=1,(VLOOKUP($A131,'LA31'!$B$1:$BZ$201,'LA31'!AI$1,0)),
IF(LA!$H$11=2,(VLOOKUP($A131,'LA32'!$B$1:$BZ$201,'LA32'!AI$1,0)),
IF(LA!$H$11=3,(VLOOKUP($A131,'LA33'!$B$1:$BZ$201,'LA33'!AI$1,0)),
0))),".")</f>
        <v>0.54</v>
      </c>
      <c r="AK131" s="106">
        <f>IFERROR(
IF(LA!$H$11=1,(VLOOKUP($A131,'LA31'!$B$1:$BZ$201,'LA31'!AJ$1,0)),
IF(LA!$H$11=2,(VLOOKUP($A131,'LA32'!$B$1:$BZ$201,'LA32'!AJ$1,0)),
IF(LA!$H$11=3,(VLOOKUP($A131,'LA33'!$B$1:$BZ$201,'LA33'!AJ$1,0)),
0))),".")</f>
        <v>0.15</v>
      </c>
      <c r="AL131" s="106">
        <f>IFERROR(
IF(LA!$H$11=1,(VLOOKUP($A131,'LA31'!$B$1:$BZ$201,'LA31'!AK$1,0)),
IF(LA!$H$11=2,(VLOOKUP($A131,'LA32'!$B$1:$BZ$201,'LA32'!AK$1,0)),
IF(LA!$H$11=3,(VLOOKUP($A131,'LA33'!$B$1:$BZ$201,'LA33'!AK$1,0)),
0))),".")</f>
        <v>0.22</v>
      </c>
      <c r="AM131" s="106">
        <f>IFERROR(
IF(LA!$H$11=1,(VLOOKUP($A131,'LA31'!$B$1:$BZ$201,'LA31'!AL$1,0)),
IF(LA!$H$11=2,(VLOOKUP($A131,'LA32'!$B$1:$BZ$201,'LA32'!AL$1,0)),
IF(LA!$H$11=3,(VLOOKUP($A131,'LA33'!$B$1:$BZ$201,'LA33'!AL$1,0)),
0))),".")</f>
        <v>0.22</v>
      </c>
      <c r="AN131" s="106">
        <f>IFERROR(
IF(LA!$H$11=1,(VLOOKUP($A131,'LA31'!$B$1:$BZ$201,'LA31'!AM$1,0)),
IF(LA!$H$11=2,(VLOOKUP($A131,'LA32'!$B$1:$BZ$201,'LA32'!AM$1,0)),
IF(LA!$H$11=3,(VLOOKUP($A131,'LA33'!$B$1:$BZ$201,'LA33'!AM$1,0)),
0))),".")</f>
        <v>0</v>
      </c>
      <c r="AO131" s="106" t="str">
        <f>IFERROR(
IF(LA!$H$11=1,(VLOOKUP($A131,'LA31'!$B$1:$BZ$201,'LA31'!AN$1,0)),
IF(LA!$H$11=2,(VLOOKUP($A131,'LA32'!$B$1:$BZ$201,'LA32'!AN$1,0)),
IF(LA!$H$11=3,(VLOOKUP($A131,'LA33'!$B$1:$BZ$201,'LA33'!AN$1,0)),
0))),".")</f>
        <v>x</v>
      </c>
      <c r="AP131" s="106" t="str">
        <f>IFERROR(
IF(LA!$H$11=1,(VLOOKUP($A131,'LA31'!$B$1:$BZ$201,'LA31'!AO$1,0)),
IF(LA!$H$11=2,(VLOOKUP($A131,'LA32'!$B$1:$BZ$201,'LA32'!AO$1,0)),
IF(LA!$H$11=3,(VLOOKUP($A131,'LA33'!$B$1:$BZ$201,'LA33'!AO$1,0)),
0))),".")</f>
        <v>x</v>
      </c>
      <c r="AQ131" s="106" t="str">
        <f>IFERROR(
IF(LA!$H$11=1,(VLOOKUP($A131,'LA31'!$B$1:$BZ$201,'LA31'!AP$1,0)),
IF(LA!$H$11=2,(VLOOKUP($A131,'LA32'!$B$1:$BZ$201,'LA32'!AP$1,0)),
IF(LA!$H$11=3,(VLOOKUP($A131,'LA33'!$B$1:$BZ$201,'LA33'!AP$1,0)),
0))),".")</f>
        <v>x</v>
      </c>
      <c r="AR131" s="106">
        <f>IFERROR(
IF(LA!$H$11=1,(VLOOKUP($A131,'LA31'!$B$1:$BZ$201,'LA31'!AQ$1,0)),
IF(LA!$H$11=2,(VLOOKUP($A131,'LA32'!$B$1:$BZ$201,'LA32'!AQ$1,0)),
IF(LA!$H$11=3,(VLOOKUP($A131,'LA33'!$B$1:$BZ$201,'LA33'!AQ$1,0)),
0))),".")</f>
        <v>0.17</v>
      </c>
      <c r="AS131" s="106">
        <f>IFERROR(
IF(LA!$H$11=1,(VLOOKUP($A131,'LA31'!$B$1:$BZ$201,'LA31'!AR$1,0)),
IF(LA!$H$11=2,(VLOOKUP($A131,'LA32'!$B$1:$BZ$201,'LA32'!AR$1,0)),
IF(LA!$H$11=3,(VLOOKUP($A131,'LA33'!$B$1:$BZ$201,'LA33'!AR$1,0)),
0))),".")</f>
        <v>0.17</v>
      </c>
      <c r="AT131" s="106">
        <f>IFERROR(
IF(LA!$H$11=1,(VLOOKUP($A131,'LA31'!$B$1:$BZ$201,'LA31'!AS$1,0)),
IF(LA!$H$11=2,(VLOOKUP($A131,'LA32'!$B$1:$BZ$201,'LA32'!AS$1,0)),
IF(LA!$H$11=3,(VLOOKUP($A131,'LA33'!$B$1:$BZ$201,'LA33'!AS$1,0)),
0))),".")</f>
        <v>0.27</v>
      </c>
      <c r="AU131" s="106">
        <f>IFERROR(
IF(LA!$H$11=1,(VLOOKUP($A131,'LA31'!$B$1:$BZ$201,'LA31'!AT$1,0)),
IF(LA!$H$11=2,(VLOOKUP($A131,'LA32'!$B$1:$BZ$201,'LA32'!AT$1,0)),
IF(LA!$H$11=3,(VLOOKUP($A131,'LA33'!$B$1:$BZ$201,'LA33'!AT$1,0)),
0))),".")</f>
        <v>0.31</v>
      </c>
      <c r="AV131" s="106">
        <f>IFERROR(
IF(LA!$H$11=1,(VLOOKUP($A131,'LA31'!$B$1:$BZ$201,'LA31'!AU$1,0)),
IF(LA!$H$11=2,(VLOOKUP($A131,'LA32'!$B$1:$BZ$201,'LA32'!AU$1,0)),
IF(LA!$H$11=3,(VLOOKUP($A131,'LA33'!$B$1:$BZ$201,'LA33'!AU$1,0)),
0))),".")</f>
        <v>0.31</v>
      </c>
      <c r="AW131" s="106">
        <f>IFERROR(
IF(LA!$H$11=1,(VLOOKUP($A131,'LA31'!$B$1:$BZ$201,'LA31'!AV$1,0)),
IF(LA!$H$11=2,(VLOOKUP($A131,'LA32'!$B$1:$BZ$201,'LA32'!AV$1,0)),
IF(LA!$H$11=3,(VLOOKUP($A131,'LA33'!$B$1:$BZ$201,'LA33'!AV$1,0)),
0))),".")</f>
        <v>0</v>
      </c>
      <c r="AX131" s="106">
        <f>IFERROR(
IF(LA!$H$11=1,(VLOOKUP($A131,'LA31'!$B$1:$BZ$201,'LA31'!AW$1,0)),
IF(LA!$H$11=2,(VLOOKUP($A131,'LA32'!$B$1:$BZ$201,'LA32'!AW$1,0)),
IF(LA!$H$11=3,(VLOOKUP($A131,'LA33'!$B$1:$BZ$201,'LA33'!AW$1,0)),
0))),".")</f>
        <v>0.02</v>
      </c>
      <c r="AY131" s="106">
        <f>IFERROR(
IF(LA!$H$11=1,(VLOOKUP($A131,'LA31'!$B$1:$BZ$201,'LA31'!AX$1,0)),
IF(LA!$H$11=2,(VLOOKUP($A131,'LA32'!$B$1:$BZ$201,'LA32'!AX$1,0)),
IF(LA!$H$11=3,(VLOOKUP($A131,'LA33'!$B$1:$BZ$201,'LA33'!AX$1,0)),
0))),".")</f>
        <v>0.01</v>
      </c>
      <c r="AZ131" s="106">
        <f>IFERROR(
IF(LA!$H$11=1,(VLOOKUP($A131,'LA31'!$B$1:$BZ$201,'LA31'!AY$1,0)),
IF(LA!$H$11=2,(VLOOKUP($A131,'LA32'!$B$1:$BZ$201,'LA32'!AY$1,0)),
IF(LA!$H$11=3,(VLOOKUP($A131,'LA33'!$B$1:$BZ$201,'LA33'!AY$1,0)),
0))),".")</f>
        <v>0</v>
      </c>
      <c r="BA131" s="106">
        <f>IFERROR(
IF(LA!$H$11=1,(VLOOKUP($A131,'LA31'!$B$1:$BZ$201,'LA31'!AZ$1,0)),
IF(LA!$H$11=2,(VLOOKUP($A131,'LA32'!$B$1:$BZ$201,'LA32'!AZ$1,0)),
IF(LA!$H$11=3,(VLOOKUP($A131,'LA33'!$B$1:$BZ$201,'LA33'!AZ$1,0)),
0))),".")</f>
        <v>0</v>
      </c>
      <c r="BB131" s="106">
        <f>IFERROR(
IF(LA!$H$11=1,(VLOOKUP($A131,'LA31'!$B$1:$BZ$201,'LA31'!BA$1,0)),
IF(LA!$H$11=2,(VLOOKUP($A131,'LA32'!$B$1:$BZ$201,'LA32'!BA$1,0)),
IF(LA!$H$11=3,(VLOOKUP($A131,'LA33'!$B$1:$BZ$201,'LA33'!BA$1,0)),
0))),".")</f>
        <v>0</v>
      </c>
      <c r="BC131" s="106" t="str">
        <f>IFERROR(
IF(LA!$H$11=1,(VLOOKUP($A131,'LA31'!$B$1:$BZ$201,'LA31'!BB$1,0)),
IF(LA!$H$11=2,(VLOOKUP($A131,'LA32'!$B$1:$BZ$201,'LA32'!BB$1,0)),
IF(LA!$H$11=3,(VLOOKUP($A131,'LA33'!$B$1:$BZ$201,'LA33'!BB$1,0)),
0))),".")</f>
        <v>x</v>
      </c>
      <c r="BD131" s="106">
        <f>IFERROR(
IF(LA!$H$11=1,(VLOOKUP($A131,'LA31'!$B$1:$BZ$201,'LA31'!BC$1,0)),
IF(LA!$H$11=2,(VLOOKUP($A131,'LA32'!$B$1:$BZ$201,'LA32'!BC$1,0)),
IF(LA!$H$11=3,(VLOOKUP($A131,'LA33'!$B$1:$BZ$201,'LA33'!BC$1,0)),
0))),".")</f>
        <v>0.04</v>
      </c>
      <c r="BE131" s="106">
        <f>IFERROR(
IF(LA!$H$11=1,(VLOOKUP($A131,'LA31'!$B$1:$BZ$201,'LA31'!BD$1,0)),
IF(LA!$H$11=2,(VLOOKUP($A131,'LA32'!$B$1:$BZ$201,'LA32'!BD$1,0)),
IF(LA!$H$11=3,(VLOOKUP($A131,'LA33'!$B$1:$BZ$201,'LA33'!BD$1,0)),
0))),".")</f>
        <v>0.04</v>
      </c>
      <c r="BF131" s="106" t="str">
        <f>IFERROR(
IF(LA!$H$11=1,(VLOOKUP($A131,'LA31'!$B$1:$BZ$201,'LA31'!BE$1,0)),
IF(LA!$H$11=2,(VLOOKUP($A131,'LA32'!$B$1:$BZ$201,'LA32'!BE$1,0)),
IF(LA!$H$11=3,(VLOOKUP($A131,'LA33'!$B$1:$BZ$201,'LA33'!BE$1,0)),
0))),".")</f>
        <v>x</v>
      </c>
      <c r="BG131" s="106">
        <f>IFERROR(
IF(LA!$H$11=1,(VLOOKUP($A131,'LA31'!$B$1:$BZ$201,'LA31'!BF$1,0)),
IF(LA!$H$11=2,(VLOOKUP($A131,'LA32'!$B$1:$BZ$201,'LA32'!BF$1,0)),
IF(LA!$H$11=3,(VLOOKUP($A131,'LA33'!$B$1:$BZ$201,'LA33'!BF$1,0)),
0))),".")</f>
        <v>0.03</v>
      </c>
      <c r="BH131" s="106">
        <f>IFERROR(
IF(LA!$H$11=1,(VLOOKUP($A131,'LA31'!$B$1:$BZ$201,'LA31'!BG$1,0)),
IF(LA!$H$11=2,(VLOOKUP($A131,'LA32'!$B$1:$BZ$201,'LA32'!BG$1,0)),
IF(LA!$H$11=3,(VLOOKUP($A131,'LA33'!$B$1:$BZ$201,'LA33'!BG$1,0)),
0))),".")</f>
        <v>0.03</v>
      </c>
      <c r="BI131" s="106" t="str">
        <f>IFERROR(
IF(LA!$H$11=1,(VLOOKUP($A131,'LA31'!$B$1:$BZ$201,'LA31'!BH$1,0)),
IF(LA!$H$11=2,(VLOOKUP($A131,'LA32'!$B$1:$BZ$201,'LA32'!BH$1,0)),
IF(LA!$H$11=3,(VLOOKUP($A131,'LA33'!$B$1:$BZ$201,'LA33'!BH$1,0)),
0))),".")</f>
        <v>x</v>
      </c>
      <c r="BJ131" s="106">
        <f>IFERROR(
IF(LA!$H$11=1,(VLOOKUP($A131,'LA31'!$B$1:$BZ$201,'LA31'!BI$1,0)),
IF(LA!$H$11=2,(VLOOKUP($A131,'LA32'!$B$1:$BZ$201,'LA32'!BI$1,0)),
IF(LA!$H$11=3,(VLOOKUP($A131,'LA33'!$B$1:$BZ$201,'LA33'!BI$1,0)),
0))),".")</f>
        <v>0.01</v>
      </c>
      <c r="BK131" s="106">
        <f>IFERROR(
IF(LA!$H$11=1,(VLOOKUP($A131,'LA31'!$B$1:$BZ$201,'LA31'!BJ$1,0)),
IF(LA!$H$11=2,(VLOOKUP($A131,'LA32'!$B$1:$BZ$201,'LA32'!BJ$1,0)),
IF(LA!$H$11=3,(VLOOKUP($A131,'LA33'!$B$1:$BZ$201,'LA33'!BJ$1,0)),
0))),".")</f>
        <v>0.01</v>
      </c>
      <c r="BL131" s="106">
        <f>IFERROR(
IF(LA!$H$11=1,(VLOOKUP($A131,'LA31'!$B$1:$BZ$201,'LA31'!BK$1,0)),
IF(LA!$H$11=2,(VLOOKUP($A131,'LA32'!$B$1:$BZ$201,'LA32'!BK$1,0)),
IF(LA!$H$11=3,(VLOOKUP($A131,'LA33'!$B$1:$BZ$201,'LA33'!BK$1,0)),
0))),".")</f>
        <v>0</v>
      </c>
      <c r="BM131" s="106">
        <f>IFERROR(
IF(LA!$H$11=1,(VLOOKUP($A131,'LA31'!$B$1:$BZ$201,'LA31'!BL$1,0)),
IF(LA!$H$11=2,(VLOOKUP($A131,'LA32'!$B$1:$BZ$201,'LA32'!BL$1,0)),
IF(LA!$H$11=3,(VLOOKUP($A131,'LA33'!$B$1:$BZ$201,'LA33'!BL$1,0)),
0))),".")</f>
        <v>0</v>
      </c>
      <c r="BN131" s="106">
        <f>IFERROR(
IF(LA!$H$11=1,(VLOOKUP($A131,'LA31'!$B$1:$BZ$201,'LA31'!BM$1,0)),
IF(LA!$H$11=2,(VLOOKUP($A131,'LA32'!$B$1:$BZ$201,'LA32'!BM$1,0)),
IF(LA!$H$11=3,(VLOOKUP($A131,'LA33'!$B$1:$BZ$201,'LA33'!BM$1,0)),
0))),".")</f>
        <v>0</v>
      </c>
      <c r="BO131" s="106">
        <f>IFERROR(
IF(LA!$H$11=1,(VLOOKUP($A131,'LA31'!$B$1:$BZ$201,'LA31'!BN$1,0)),
IF(LA!$H$11=2,(VLOOKUP($A131,'LA32'!$B$1:$BZ$201,'LA32'!BN$1,0)),
IF(LA!$H$11=3,(VLOOKUP($A131,'LA33'!$B$1:$BZ$201,'LA33'!BN$1,0)),
0))),".")</f>
        <v>0</v>
      </c>
      <c r="BP131" s="106" t="str">
        <f>IFERROR(
IF(LA!$H$11=1,(VLOOKUP($A131,'LA31'!$B$1:$BZ$201,'LA31'!BO$1,0)),
IF(LA!$H$11=2,(VLOOKUP($A131,'LA32'!$B$1:$BZ$201,'LA32'!BO$1,0)),
IF(LA!$H$11=3,(VLOOKUP($A131,'LA33'!$B$1:$BZ$201,'LA33'!BO$1,0)),
0))),".")</f>
        <v>x</v>
      </c>
      <c r="BQ131" s="106" t="str">
        <f>IFERROR(
IF(LA!$H$11=1,(VLOOKUP($A131,'LA31'!$B$1:$BZ$201,'LA31'!BP$1,0)),
IF(LA!$H$11=2,(VLOOKUP($A131,'LA32'!$B$1:$BZ$201,'LA32'!BP$1,0)),
IF(LA!$H$11=3,(VLOOKUP($A131,'LA33'!$B$1:$BZ$201,'LA33'!BP$1,0)),
0))),".")</f>
        <v>x</v>
      </c>
      <c r="BR131" s="106">
        <f>IFERROR(
IF(LA!$H$11=1,(VLOOKUP($A131,'LA31'!$B$1:$BZ$201,'LA31'!BQ$1,0)),
IF(LA!$H$11=2,(VLOOKUP($A131,'LA32'!$B$1:$BZ$201,'LA32'!BQ$1,0)),
IF(LA!$H$11=3,(VLOOKUP($A131,'LA33'!$B$1:$BZ$201,'LA33'!BQ$1,0)),
0))),".")</f>
        <v>0.24</v>
      </c>
      <c r="BS131" s="106">
        <f>IFERROR(
IF(LA!$H$11=1,(VLOOKUP($A131,'LA31'!$B$1:$BZ$201,'LA31'!BR$1,0)),
IF(LA!$H$11=2,(VLOOKUP($A131,'LA32'!$B$1:$BZ$201,'LA32'!BR$1,0)),
IF(LA!$H$11=3,(VLOOKUP($A131,'LA33'!$B$1:$BZ$201,'LA33'!BR$1,0)),
0))),".")</f>
        <v>0.13</v>
      </c>
      <c r="BT131" s="106">
        <f>IFERROR(
IF(LA!$H$11=1,(VLOOKUP($A131,'LA31'!$B$1:$BZ$201,'LA31'!BS$1,0)),
IF(LA!$H$11=2,(VLOOKUP($A131,'LA32'!$B$1:$BZ$201,'LA32'!BS$1,0)),
IF(LA!$H$11=3,(VLOOKUP($A131,'LA33'!$B$1:$BZ$201,'LA33'!BS$1,0)),
0))),".")</f>
        <v>0.14000000000000001</v>
      </c>
      <c r="BU131" s="106" t="str">
        <f>IFERROR(
IF(LA!$H$11=1,(VLOOKUP($A131,'LA31'!$B$1:$BZ$201,'LA31'!BT$1,0)),
IF(LA!$H$11=2,(VLOOKUP($A131,'LA32'!$B$1:$BZ$201,'LA32'!BT$1,0)),
IF(LA!$H$11=3,(VLOOKUP($A131,'LA33'!$B$1:$BZ$201,'LA33'!BT$1,0)),
0))),".")</f>
        <v>x</v>
      </c>
      <c r="BV131" s="106">
        <f>IFERROR(
IF(LA!$H$11=1,(VLOOKUP($A131,'LA31'!$B$1:$BZ$201,'LA31'!BU$1,0)),
IF(LA!$H$11=2,(VLOOKUP($A131,'LA32'!$B$1:$BZ$201,'LA32'!BU$1,0)),
IF(LA!$H$11=3,(VLOOKUP($A131,'LA33'!$B$1:$BZ$201,'LA33'!BU$1,0)),
0))),".")</f>
        <v>0.01</v>
      </c>
      <c r="BW131" s="106">
        <f>IFERROR(
IF(LA!$H$11=1,(VLOOKUP($A131,'LA31'!$B$1:$BZ$201,'LA31'!BV$1,0)),
IF(LA!$H$11=2,(VLOOKUP($A131,'LA32'!$B$1:$BZ$201,'LA32'!BV$1,0)),
IF(LA!$H$11=3,(VLOOKUP($A131,'LA33'!$B$1:$BZ$201,'LA33'!BV$1,0)),
0))),".")</f>
        <v>0.02</v>
      </c>
      <c r="BX131" s="106">
        <f>IFERROR(
IF(LA!$H$11=1,(VLOOKUP($A131,'LA31'!$B$1:$BZ$201,'LA31'!BW$1,0)),
IF(LA!$H$11=2,(VLOOKUP($A131,'LA32'!$B$1:$BZ$201,'LA32'!BW$1,0)),
IF(LA!$H$11=3,(VLOOKUP($A131,'LA33'!$B$1:$BZ$201,'LA33'!BW$1,0)),
0))),".")</f>
        <v>0.13</v>
      </c>
      <c r="BY131" s="106">
        <f>IFERROR(
IF(LA!$H$11=1,(VLOOKUP($A131,'LA31'!$B$1:$BZ$201,'LA31'!BX$1,0)),
IF(LA!$H$11=2,(VLOOKUP($A131,'LA32'!$B$1:$BZ$201,'LA32'!BX$1,0)),
IF(LA!$H$11=3,(VLOOKUP($A131,'LA33'!$B$1:$BZ$201,'LA33'!BX$1,0)),
0))),".")</f>
        <v>0.12</v>
      </c>
      <c r="BZ131" s="106">
        <f>IFERROR(
IF(LA!$H$11=1,(VLOOKUP($A131,'LA31'!$B$1:$BZ$201,'LA31'!BY$1,0)),
IF(LA!$H$11=2,(VLOOKUP($A131,'LA32'!$B$1:$BZ$201,'LA32'!BY$1,0)),
IF(LA!$H$11=3,(VLOOKUP($A131,'LA33'!$B$1:$BZ$201,'LA33'!BY$1,0)),
0))),".")</f>
        <v>0.12</v>
      </c>
    </row>
    <row r="132" spans="1:78" x14ac:dyDescent="0.2">
      <c r="A132" s="55">
        <v>933</v>
      </c>
      <c r="B132" s="55" t="s">
        <v>314</v>
      </c>
      <c r="C132" s="88" t="s">
        <v>200</v>
      </c>
      <c r="D132" s="59">
        <f>IFERROR(
IF(LA!$H$11=1,(VLOOKUP($A132,'LA31'!$B$1:$BZ$201,'LA31'!C$1,0)),
IF(LA!$H$11=2,(VLOOKUP($A132,'LA32'!$B$1:$BZ$201,'LA32'!C$1,0)),
IF(LA!$H$11=3,(VLOOKUP($A132,'LA33'!$B$1:$BZ$201,'LA33'!C$1,0)),
0))),".")</f>
        <v>40</v>
      </c>
      <c r="E132" s="59">
        <f>IFERROR(
IF(LA!$H$11=1,(VLOOKUP($A132,'LA31'!$B$1:$BZ$201,'LA31'!D$1,0)),
IF(LA!$H$11=2,(VLOOKUP($A132,'LA32'!$B$1:$BZ$201,'LA32'!D$1,0)),
IF(LA!$H$11=3,(VLOOKUP($A132,'LA33'!$B$1:$BZ$201,'LA33'!D$1,0)),
0))),".")</f>
        <v>770</v>
      </c>
      <c r="F132" s="59">
        <f>IFERROR(
IF(LA!$H$11=1,(VLOOKUP($A132,'LA31'!$B$1:$BZ$201,'LA31'!E$1,0)),
IF(LA!$H$11=2,(VLOOKUP($A132,'LA32'!$B$1:$BZ$201,'LA32'!E$1,0)),
IF(LA!$H$11=3,(VLOOKUP($A132,'LA33'!$B$1:$BZ$201,'LA33'!E$1,0)),
0))),".")</f>
        <v>810</v>
      </c>
      <c r="G132" s="106">
        <f>IFERROR(
IF(LA!$H$11=1,(VLOOKUP($A132,'LA31'!$B$1:$BZ$201,'LA31'!F$1,0)),
IF(LA!$H$11=2,(VLOOKUP($A132,'LA32'!$B$1:$BZ$201,'LA32'!F$1,0)),
IF(LA!$H$11=3,(VLOOKUP($A132,'LA33'!$B$1:$BZ$201,'LA33'!F$1,0)),
0))),".")</f>
        <v>0.73</v>
      </c>
      <c r="H132" s="106">
        <f>IFERROR(
IF(LA!$H$11=1,(VLOOKUP($A132,'LA31'!$B$1:$BZ$201,'LA31'!G$1,0)),
IF(LA!$H$11=2,(VLOOKUP($A132,'LA32'!$B$1:$BZ$201,'LA32'!G$1,0)),
IF(LA!$H$11=3,(VLOOKUP($A132,'LA33'!$B$1:$BZ$201,'LA33'!G$1,0)),
0))),".")</f>
        <v>0.65</v>
      </c>
      <c r="I132" s="106">
        <f>IFERROR(
IF(LA!$H$11=1,(VLOOKUP($A132,'LA31'!$B$1:$BZ$201,'LA31'!H$1,0)),
IF(LA!$H$11=2,(VLOOKUP($A132,'LA32'!$B$1:$BZ$201,'LA32'!H$1,0)),
IF(LA!$H$11=3,(VLOOKUP($A132,'LA33'!$B$1:$BZ$201,'LA33'!H$1,0)),
0))),".")</f>
        <v>0.66</v>
      </c>
      <c r="J132" s="106">
        <f>IFERROR(
IF(LA!$H$11=1,(VLOOKUP($A132,'LA31'!$B$1:$BZ$201,'LA31'!I$1,0)),
IF(LA!$H$11=2,(VLOOKUP($A132,'LA32'!$B$1:$BZ$201,'LA32'!I$1,0)),
IF(LA!$H$11=3,(VLOOKUP($A132,'LA33'!$B$1:$BZ$201,'LA33'!I$1,0)),
0))),".")</f>
        <v>0.65</v>
      </c>
      <c r="K132" s="106">
        <f>IFERROR(
IF(LA!$H$11=1,(VLOOKUP($A132,'LA31'!$B$1:$BZ$201,'LA31'!J$1,0)),
IF(LA!$H$11=2,(VLOOKUP($A132,'LA32'!$B$1:$BZ$201,'LA32'!J$1,0)),
IF(LA!$H$11=3,(VLOOKUP($A132,'LA33'!$B$1:$BZ$201,'LA33'!J$1,0)),
0))),".")</f>
        <v>0.61</v>
      </c>
      <c r="L132" s="106">
        <f>IFERROR(
IF(LA!$H$11=1,(VLOOKUP($A132,'LA31'!$B$1:$BZ$201,'LA31'!K$1,0)),
IF(LA!$H$11=2,(VLOOKUP($A132,'LA32'!$B$1:$BZ$201,'LA32'!K$1,0)),
IF(LA!$H$11=3,(VLOOKUP($A132,'LA33'!$B$1:$BZ$201,'LA33'!K$1,0)),
0))),".")</f>
        <v>0.61</v>
      </c>
      <c r="M132" s="106">
        <f>IFERROR(
IF(LA!$H$11=1,(VLOOKUP($A132,'LA31'!$B$1:$BZ$201,'LA31'!L$1,0)),
IF(LA!$H$11=2,(VLOOKUP($A132,'LA32'!$B$1:$BZ$201,'LA32'!L$1,0)),
IF(LA!$H$11=3,(VLOOKUP($A132,'LA33'!$B$1:$BZ$201,'LA33'!L$1,0)),
0))),".")</f>
        <v>0.16</v>
      </c>
      <c r="N132" s="106">
        <f>IFERROR(
IF(LA!$H$11=1,(VLOOKUP($A132,'LA31'!$B$1:$BZ$201,'LA31'!M$1,0)),
IF(LA!$H$11=2,(VLOOKUP($A132,'LA32'!$B$1:$BZ$201,'LA32'!M$1,0)),
IF(LA!$H$11=3,(VLOOKUP($A132,'LA33'!$B$1:$BZ$201,'LA33'!M$1,0)),
0))),".")</f>
        <v>0.08</v>
      </c>
      <c r="O132" s="106">
        <f>IFERROR(
IF(LA!$H$11=1,(VLOOKUP($A132,'LA31'!$B$1:$BZ$201,'LA31'!N$1,0)),
IF(LA!$H$11=2,(VLOOKUP($A132,'LA32'!$B$1:$BZ$201,'LA32'!N$1,0)),
IF(LA!$H$11=3,(VLOOKUP($A132,'LA33'!$B$1:$BZ$201,'LA33'!N$1,0)),
0))),".")</f>
        <v>0.09</v>
      </c>
      <c r="P132" s="106">
        <f>IFERROR(
IF(LA!$H$11=1,(VLOOKUP($A132,'LA31'!$B$1:$BZ$201,'LA31'!O$1,0)),
IF(LA!$H$11=2,(VLOOKUP($A132,'LA32'!$B$1:$BZ$201,'LA32'!O$1,0)),
IF(LA!$H$11=3,(VLOOKUP($A132,'LA33'!$B$1:$BZ$201,'LA33'!O$1,0)),
0))),".")</f>
        <v>0</v>
      </c>
      <c r="Q132" s="106" t="str">
        <f>IFERROR(
IF(LA!$H$11=1,(VLOOKUP($A132,'LA31'!$B$1:$BZ$201,'LA31'!P$1,0)),
IF(LA!$H$11=2,(VLOOKUP($A132,'LA32'!$B$1:$BZ$201,'LA32'!P$1,0)),
IF(LA!$H$11=3,(VLOOKUP($A132,'LA33'!$B$1:$BZ$201,'LA33'!P$1,0)),
0))),".")</f>
        <v>x</v>
      </c>
      <c r="R132" s="106" t="str">
        <f>IFERROR(
IF(LA!$H$11=1,(VLOOKUP($A132,'LA31'!$B$1:$BZ$201,'LA31'!Q$1,0)),
IF(LA!$H$11=2,(VLOOKUP($A132,'LA32'!$B$1:$BZ$201,'LA32'!Q$1,0)),
IF(LA!$H$11=3,(VLOOKUP($A132,'LA33'!$B$1:$BZ$201,'LA33'!Q$1,0)),
0))),".")</f>
        <v>x</v>
      </c>
      <c r="S132" s="106" t="str">
        <f>IFERROR(
IF(LA!$H$11=1,(VLOOKUP($A132,'LA31'!$B$1:$BZ$201,'LA31'!R$1,0)),
IF(LA!$H$11=2,(VLOOKUP($A132,'LA32'!$B$1:$BZ$201,'LA32'!R$1,0)),
IF(LA!$H$11=3,(VLOOKUP($A132,'LA33'!$B$1:$BZ$201,'LA33'!R$1,0)),
0))),".")</f>
        <v>x</v>
      </c>
      <c r="T132" s="106">
        <f>IFERROR(
IF(LA!$H$11=1,(VLOOKUP($A132,'LA31'!$B$1:$BZ$201,'LA31'!S$1,0)),
IF(LA!$H$11=2,(VLOOKUP($A132,'LA32'!$B$1:$BZ$201,'LA32'!S$1,0)),
IF(LA!$H$11=3,(VLOOKUP($A132,'LA33'!$B$1:$BZ$201,'LA33'!S$1,0)),
0))),".")</f>
        <v>0.03</v>
      </c>
      <c r="U132" s="106">
        <f>IFERROR(
IF(LA!$H$11=1,(VLOOKUP($A132,'LA31'!$B$1:$BZ$201,'LA31'!T$1,0)),
IF(LA!$H$11=2,(VLOOKUP($A132,'LA32'!$B$1:$BZ$201,'LA32'!T$1,0)),
IF(LA!$H$11=3,(VLOOKUP($A132,'LA33'!$B$1:$BZ$201,'LA33'!T$1,0)),
0))),".")</f>
        <v>0.03</v>
      </c>
      <c r="V132" s="106" t="str">
        <f>IFERROR(
IF(LA!$H$11=1,(VLOOKUP($A132,'LA31'!$B$1:$BZ$201,'LA31'!U$1,0)),
IF(LA!$H$11=2,(VLOOKUP($A132,'LA32'!$B$1:$BZ$201,'LA32'!U$1,0)),
IF(LA!$H$11=3,(VLOOKUP($A132,'LA33'!$B$1:$BZ$201,'LA33'!U$1,0)),
0))),".")</f>
        <v>x</v>
      </c>
      <c r="W132" s="106">
        <f>IFERROR(
IF(LA!$H$11=1,(VLOOKUP($A132,'LA31'!$B$1:$BZ$201,'LA31'!V$1,0)),
IF(LA!$H$11=2,(VLOOKUP($A132,'LA32'!$B$1:$BZ$201,'LA32'!V$1,0)),
IF(LA!$H$11=3,(VLOOKUP($A132,'LA33'!$B$1:$BZ$201,'LA33'!V$1,0)),
0))),".")</f>
        <v>0.04</v>
      </c>
      <c r="X132" s="106">
        <f>IFERROR(
IF(LA!$H$11=1,(VLOOKUP($A132,'LA31'!$B$1:$BZ$201,'LA31'!W$1,0)),
IF(LA!$H$11=2,(VLOOKUP($A132,'LA32'!$B$1:$BZ$201,'LA32'!W$1,0)),
IF(LA!$H$11=3,(VLOOKUP($A132,'LA33'!$B$1:$BZ$201,'LA33'!W$1,0)),
0))),".")</f>
        <v>0.04</v>
      </c>
      <c r="Y132" s="106">
        <f>IFERROR(
IF(LA!$H$11=1,(VLOOKUP($A132,'LA31'!$B$1:$BZ$201,'LA31'!X$1,0)),
IF(LA!$H$11=2,(VLOOKUP($A132,'LA32'!$B$1:$BZ$201,'LA32'!X$1,0)),
IF(LA!$H$11=3,(VLOOKUP($A132,'LA33'!$B$1:$BZ$201,'LA33'!X$1,0)),
0))),".")</f>
        <v>0</v>
      </c>
      <c r="Z132" s="106">
        <f>IFERROR(
IF(LA!$H$11=1,(VLOOKUP($A132,'LA31'!$B$1:$BZ$201,'LA31'!Y$1,0)),
IF(LA!$H$11=2,(VLOOKUP($A132,'LA32'!$B$1:$BZ$201,'LA32'!Y$1,0)),
IF(LA!$H$11=3,(VLOOKUP($A132,'LA33'!$B$1:$BZ$201,'LA33'!Y$1,0)),
0))),".")</f>
        <v>0.01</v>
      </c>
      <c r="AA132" s="106">
        <f>IFERROR(
IF(LA!$H$11=1,(VLOOKUP($A132,'LA31'!$B$1:$BZ$201,'LA31'!Z$1,0)),
IF(LA!$H$11=2,(VLOOKUP($A132,'LA32'!$B$1:$BZ$201,'LA32'!Z$1,0)),
IF(LA!$H$11=3,(VLOOKUP($A132,'LA33'!$B$1:$BZ$201,'LA33'!Z$1,0)),
0))),".")</f>
        <v>0.01</v>
      </c>
      <c r="AB132" s="106">
        <f>IFERROR(
IF(LA!$H$11=1,(VLOOKUP($A132,'LA31'!$B$1:$BZ$201,'LA31'!AA$1,0)),
IF(LA!$H$11=2,(VLOOKUP($A132,'LA32'!$B$1:$BZ$201,'LA32'!AA$1,0)),
IF(LA!$H$11=3,(VLOOKUP($A132,'LA33'!$B$1:$BZ$201,'LA33'!AA$1,0)),
0))),".")</f>
        <v>0</v>
      </c>
      <c r="AC132" s="106">
        <f>IFERROR(
IF(LA!$H$11=1,(VLOOKUP($A132,'LA31'!$B$1:$BZ$201,'LA31'!AB$1,0)),
IF(LA!$H$11=2,(VLOOKUP($A132,'LA32'!$B$1:$BZ$201,'LA32'!AB$1,0)),
IF(LA!$H$11=3,(VLOOKUP($A132,'LA33'!$B$1:$BZ$201,'LA33'!AB$1,0)),
0))),".")</f>
        <v>0</v>
      </c>
      <c r="AD132" s="106">
        <f>IFERROR(
IF(LA!$H$11=1,(VLOOKUP($A132,'LA31'!$B$1:$BZ$201,'LA31'!AC$1,0)),
IF(LA!$H$11=2,(VLOOKUP($A132,'LA32'!$B$1:$BZ$201,'LA32'!AC$1,0)),
IF(LA!$H$11=3,(VLOOKUP($A132,'LA33'!$B$1:$BZ$201,'LA33'!AC$1,0)),
0))),".")</f>
        <v>0</v>
      </c>
      <c r="AE132" s="106" t="str">
        <f>IFERROR(
IF(LA!$H$11=1,(VLOOKUP($A132,'LA31'!$B$1:$BZ$201,'LA31'!AD$1,0)),
IF(LA!$H$11=2,(VLOOKUP($A132,'LA32'!$B$1:$BZ$201,'LA32'!AD$1,0)),
IF(LA!$H$11=3,(VLOOKUP($A132,'LA33'!$B$1:$BZ$201,'LA33'!AD$1,0)),
0))),".")</f>
        <v>x</v>
      </c>
      <c r="AF132" s="106">
        <f>IFERROR(
IF(LA!$H$11=1,(VLOOKUP($A132,'LA31'!$B$1:$BZ$201,'LA31'!AE$1,0)),
IF(LA!$H$11=2,(VLOOKUP($A132,'LA32'!$B$1:$BZ$201,'LA32'!AE$1,0)),
IF(LA!$H$11=3,(VLOOKUP($A132,'LA33'!$B$1:$BZ$201,'LA33'!AE$1,0)),
0))),".")</f>
        <v>0.05</v>
      </c>
      <c r="AG132" s="106">
        <f>IFERROR(
IF(LA!$H$11=1,(VLOOKUP($A132,'LA31'!$B$1:$BZ$201,'LA31'!AF$1,0)),
IF(LA!$H$11=2,(VLOOKUP($A132,'LA32'!$B$1:$BZ$201,'LA32'!AF$1,0)),
IF(LA!$H$11=3,(VLOOKUP($A132,'LA33'!$B$1:$BZ$201,'LA33'!AF$1,0)),
0))),".")</f>
        <v>0.05</v>
      </c>
      <c r="AH132" s="106">
        <f>IFERROR(
IF(LA!$H$11=1,(VLOOKUP($A132,'LA31'!$B$1:$BZ$201,'LA31'!AG$1,0)),
IF(LA!$H$11=2,(VLOOKUP($A132,'LA32'!$B$1:$BZ$201,'LA32'!AG$1,0)),
IF(LA!$H$11=3,(VLOOKUP($A132,'LA33'!$B$1:$BZ$201,'LA33'!AG$1,0)),
0))),".")</f>
        <v>0.38</v>
      </c>
      <c r="AI132" s="106">
        <f>IFERROR(
IF(LA!$H$11=1,(VLOOKUP($A132,'LA31'!$B$1:$BZ$201,'LA31'!AH$1,0)),
IF(LA!$H$11=2,(VLOOKUP($A132,'LA32'!$B$1:$BZ$201,'LA32'!AH$1,0)),
IF(LA!$H$11=3,(VLOOKUP($A132,'LA33'!$B$1:$BZ$201,'LA33'!AH$1,0)),
0))),".")</f>
        <v>0.44</v>
      </c>
      <c r="AJ132" s="106">
        <f>IFERROR(
IF(LA!$H$11=1,(VLOOKUP($A132,'LA31'!$B$1:$BZ$201,'LA31'!AI$1,0)),
IF(LA!$H$11=2,(VLOOKUP($A132,'LA32'!$B$1:$BZ$201,'LA32'!AI$1,0)),
IF(LA!$H$11=3,(VLOOKUP($A132,'LA33'!$B$1:$BZ$201,'LA33'!AI$1,0)),
0))),".")</f>
        <v>0.44</v>
      </c>
      <c r="AK132" s="106" t="str">
        <f>IFERROR(
IF(LA!$H$11=1,(VLOOKUP($A132,'LA31'!$B$1:$BZ$201,'LA31'!AJ$1,0)),
IF(LA!$H$11=2,(VLOOKUP($A132,'LA32'!$B$1:$BZ$201,'LA32'!AJ$1,0)),
IF(LA!$H$11=3,(VLOOKUP($A132,'LA33'!$B$1:$BZ$201,'LA33'!AJ$1,0)),
0))),".")</f>
        <v>x</v>
      </c>
      <c r="AL132" s="106">
        <f>IFERROR(
IF(LA!$H$11=1,(VLOOKUP($A132,'LA31'!$B$1:$BZ$201,'LA31'!AK$1,0)),
IF(LA!$H$11=2,(VLOOKUP($A132,'LA32'!$B$1:$BZ$201,'LA32'!AK$1,0)),
IF(LA!$H$11=3,(VLOOKUP($A132,'LA33'!$B$1:$BZ$201,'LA33'!AK$1,0)),
0))),".")</f>
        <v>0.2</v>
      </c>
      <c r="AM132" s="106">
        <f>IFERROR(
IF(LA!$H$11=1,(VLOOKUP($A132,'LA31'!$B$1:$BZ$201,'LA31'!AL$1,0)),
IF(LA!$H$11=2,(VLOOKUP($A132,'LA32'!$B$1:$BZ$201,'LA32'!AL$1,0)),
IF(LA!$H$11=3,(VLOOKUP($A132,'LA33'!$B$1:$BZ$201,'LA33'!AL$1,0)),
0))),".")</f>
        <v>0.19</v>
      </c>
      <c r="AN132" s="106">
        <f>IFERROR(
IF(LA!$H$11=1,(VLOOKUP($A132,'LA31'!$B$1:$BZ$201,'LA31'!AM$1,0)),
IF(LA!$H$11=2,(VLOOKUP($A132,'LA32'!$B$1:$BZ$201,'LA32'!AM$1,0)),
IF(LA!$H$11=3,(VLOOKUP($A132,'LA33'!$B$1:$BZ$201,'LA33'!AM$1,0)),
0))),".")</f>
        <v>0</v>
      </c>
      <c r="AO132" s="106">
        <f>IFERROR(
IF(LA!$H$11=1,(VLOOKUP($A132,'LA31'!$B$1:$BZ$201,'LA31'!AN$1,0)),
IF(LA!$H$11=2,(VLOOKUP($A132,'LA32'!$B$1:$BZ$201,'LA32'!AN$1,0)),
IF(LA!$H$11=3,(VLOOKUP($A132,'LA33'!$B$1:$BZ$201,'LA33'!AN$1,0)),
0))),".")</f>
        <v>0.01</v>
      </c>
      <c r="AP132" s="106">
        <f>IFERROR(
IF(LA!$H$11=1,(VLOOKUP($A132,'LA31'!$B$1:$BZ$201,'LA31'!AO$1,0)),
IF(LA!$H$11=2,(VLOOKUP($A132,'LA32'!$B$1:$BZ$201,'LA32'!AO$1,0)),
IF(LA!$H$11=3,(VLOOKUP($A132,'LA33'!$B$1:$BZ$201,'LA33'!AO$1,0)),
0))),".")</f>
        <v>0.01</v>
      </c>
      <c r="AQ132" s="106" t="str">
        <f>IFERROR(
IF(LA!$H$11=1,(VLOOKUP($A132,'LA31'!$B$1:$BZ$201,'LA31'!AP$1,0)),
IF(LA!$H$11=2,(VLOOKUP($A132,'LA32'!$B$1:$BZ$201,'LA32'!AP$1,0)),
IF(LA!$H$11=3,(VLOOKUP($A132,'LA33'!$B$1:$BZ$201,'LA33'!AP$1,0)),
0))),".")</f>
        <v>x</v>
      </c>
      <c r="AR132" s="106">
        <f>IFERROR(
IF(LA!$H$11=1,(VLOOKUP($A132,'LA31'!$B$1:$BZ$201,'LA31'!AQ$1,0)),
IF(LA!$H$11=2,(VLOOKUP($A132,'LA32'!$B$1:$BZ$201,'LA32'!AQ$1,0)),
IF(LA!$H$11=3,(VLOOKUP($A132,'LA33'!$B$1:$BZ$201,'LA33'!AQ$1,0)),
0))),".")</f>
        <v>0.14000000000000001</v>
      </c>
      <c r="AS132" s="106">
        <f>IFERROR(
IF(LA!$H$11=1,(VLOOKUP($A132,'LA31'!$B$1:$BZ$201,'LA31'!AR$1,0)),
IF(LA!$H$11=2,(VLOOKUP($A132,'LA32'!$B$1:$BZ$201,'LA32'!AR$1,0)),
IF(LA!$H$11=3,(VLOOKUP($A132,'LA33'!$B$1:$BZ$201,'LA33'!AR$1,0)),
0))),".")</f>
        <v>0.14000000000000001</v>
      </c>
      <c r="AT132" s="106">
        <f>IFERROR(
IF(LA!$H$11=1,(VLOOKUP($A132,'LA31'!$B$1:$BZ$201,'LA31'!AS$1,0)),
IF(LA!$H$11=2,(VLOOKUP($A132,'LA32'!$B$1:$BZ$201,'LA32'!AS$1,0)),
IF(LA!$H$11=3,(VLOOKUP($A132,'LA33'!$B$1:$BZ$201,'LA33'!AS$1,0)),
0))),".")</f>
        <v>0.27</v>
      </c>
      <c r="AU132" s="106">
        <f>IFERROR(
IF(LA!$H$11=1,(VLOOKUP($A132,'LA31'!$B$1:$BZ$201,'LA31'!AT$1,0)),
IF(LA!$H$11=2,(VLOOKUP($A132,'LA32'!$B$1:$BZ$201,'LA32'!AT$1,0)),
IF(LA!$H$11=3,(VLOOKUP($A132,'LA33'!$B$1:$BZ$201,'LA33'!AT$1,0)),
0))),".")</f>
        <v>0.23</v>
      </c>
      <c r="AV132" s="106">
        <f>IFERROR(
IF(LA!$H$11=1,(VLOOKUP($A132,'LA31'!$B$1:$BZ$201,'LA31'!AU$1,0)),
IF(LA!$H$11=2,(VLOOKUP($A132,'LA32'!$B$1:$BZ$201,'LA32'!AU$1,0)),
IF(LA!$H$11=3,(VLOOKUP($A132,'LA33'!$B$1:$BZ$201,'LA33'!AU$1,0)),
0))),".")</f>
        <v>0.23</v>
      </c>
      <c r="AW132" s="106" t="str">
        <f>IFERROR(
IF(LA!$H$11=1,(VLOOKUP($A132,'LA31'!$B$1:$BZ$201,'LA31'!AV$1,0)),
IF(LA!$H$11=2,(VLOOKUP($A132,'LA32'!$B$1:$BZ$201,'LA32'!AV$1,0)),
IF(LA!$H$11=3,(VLOOKUP($A132,'LA33'!$B$1:$BZ$201,'LA33'!AV$1,0)),
0))),".")</f>
        <v>x</v>
      </c>
      <c r="AX132" s="106">
        <f>IFERROR(
IF(LA!$H$11=1,(VLOOKUP($A132,'LA31'!$B$1:$BZ$201,'LA31'!AW$1,0)),
IF(LA!$H$11=2,(VLOOKUP($A132,'LA32'!$B$1:$BZ$201,'LA32'!AW$1,0)),
IF(LA!$H$11=3,(VLOOKUP($A132,'LA33'!$B$1:$BZ$201,'LA33'!AW$1,0)),
0))),".")</f>
        <v>0.01</v>
      </c>
      <c r="AY132" s="106">
        <f>IFERROR(
IF(LA!$H$11=1,(VLOOKUP($A132,'LA31'!$B$1:$BZ$201,'LA31'!AX$1,0)),
IF(LA!$H$11=2,(VLOOKUP($A132,'LA32'!$B$1:$BZ$201,'LA32'!AX$1,0)),
IF(LA!$H$11=3,(VLOOKUP($A132,'LA33'!$B$1:$BZ$201,'LA33'!AX$1,0)),
0))),".")</f>
        <v>0.02</v>
      </c>
      <c r="AZ132" s="106">
        <f>IFERROR(
IF(LA!$H$11=1,(VLOOKUP($A132,'LA31'!$B$1:$BZ$201,'LA31'!AY$1,0)),
IF(LA!$H$11=2,(VLOOKUP($A132,'LA32'!$B$1:$BZ$201,'LA32'!AY$1,0)),
IF(LA!$H$11=3,(VLOOKUP($A132,'LA33'!$B$1:$BZ$201,'LA33'!AY$1,0)),
0))),".")</f>
        <v>0</v>
      </c>
      <c r="BA132" s="106" t="str">
        <f>IFERROR(
IF(LA!$H$11=1,(VLOOKUP($A132,'LA31'!$B$1:$BZ$201,'LA31'!AZ$1,0)),
IF(LA!$H$11=2,(VLOOKUP($A132,'LA32'!$B$1:$BZ$201,'LA32'!AZ$1,0)),
IF(LA!$H$11=3,(VLOOKUP($A132,'LA33'!$B$1:$BZ$201,'LA33'!AZ$1,0)),
0))),".")</f>
        <v>x</v>
      </c>
      <c r="BB132" s="106" t="str">
        <f>IFERROR(
IF(LA!$H$11=1,(VLOOKUP($A132,'LA31'!$B$1:$BZ$201,'LA31'!BA$1,0)),
IF(LA!$H$11=2,(VLOOKUP($A132,'LA32'!$B$1:$BZ$201,'LA32'!BA$1,0)),
IF(LA!$H$11=3,(VLOOKUP($A132,'LA33'!$B$1:$BZ$201,'LA33'!BA$1,0)),
0))),".")</f>
        <v>x</v>
      </c>
      <c r="BC132" s="106" t="str">
        <f>IFERROR(
IF(LA!$H$11=1,(VLOOKUP($A132,'LA31'!$B$1:$BZ$201,'LA31'!BB$1,0)),
IF(LA!$H$11=2,(VLOOKUP($A132,'LA32'!$B$1:$BZ$201,'LA32'!BB$1,0)),
IF(LA!$H$11=3,(VLOOKUP($A132,'LA33'!$B$1:$BZ$201,'LA33'!BB$1,0)),
0))),".")</f>
        <v>x</v>
      </c>
      <c r="BD132" s="106">
        <f>IFERROR(
IF(LA!$H$11=1,(VLOOKUP($A132,'LA31'!$B$1:$BZ$201,'LA31'!BC$1,0)),
IF(LA!$H$11=2,(VLOOKUP($A132,'LA32'!$B$1:$BZ$201,'LA32'!BC$1,0)),
IF(LA!$H$11=3,(VLOOKUP($A132,'LA33'!$B$1:$BZ$201,'LA33'!BC$1,0)),
0))),".")</f>
        <v>0.04</v>
      </c>
      <c r="BE132" s="106">
        <f>IFERROR(
IF(LA!$H$11=1,(VLOOKUP($A132,'LA31'!$B$1:$BZ$201,'LA31'!BD$1,0)),
IF(LA!$H$11=2,(VLOOKUP($A132,'LA32'!$B$1:$BZ$201,'LA32'!BD$1,0)),
IF(LA!$H$11=3,(VLOOKUP($A132,'LA33'!$B$1:$BZ$201,'LA33'!BD$1,0)),
0))),".")</f>
        <v>0.04</v>
      </c>
      <c r="BF132" s="106" t="str">
        <f>IFERROR(
IF(LA!$H$11=1,(VLOOKUP($A132,'LA31'!$B$1:$BZ$201,'LA31'!BE$1,0)),
IF(LA!$H$11=2,(VLOOKUP($A132,'LA32'!$B$1:$BZ$201,'LA32'!BE$1,0)),
IF(LA!$H$11=3,(VLOOKUP($A132,'LA33'!$B$1:$BZ$201,'LA33'!BE$1,0)),
0))),".")</f>
        <v>x</v>
      </c>
      <c r="BG132" s="106">
        <f>IFERROR(
IF(LA!$H$11=1,(VLOOKUP($A132,'LA31'!$B$1:$BZ$201,'LA31'!BF$1,0)),
IF(LA!$H$11=2,(VLOOKUP($A132,'LA32'!$B$1:$BZ$201,'LA32'!BF$1,0)),
IF(LA!$H$11=3,(VLOOKUP($A132,'LA33'!$B$1:$BZ$201,'LA33'!BF$1,0)),
0))),".")</f>
        <v>0.03</v>
      </c>
      <c r="BH132" s="106">
        <f>IFERROR(
IF(LA!$H$11=1,(VLOOKUP($A132,'LA31'!$B$1:$BZ$201,'LA31'!BG$1,0)),
IF(LA!$H$11=2,(VLOOKUP($A132,'LA32'!$B$1:$BZ$201,'LA32'!BG$1,0)),
IF(LA!$H$11=3,(VLOOKUP($A132,'LA33'!$B$1:$BZ$201,'LA33'!BG$1,0)),
0))),".")</f>
        <v>0.03</v>
      </c>
      <c r="BI132" s="106" t="str">
        <f>IFERROR(
IF(LA!$H$11=1,(VLOOKUP($A132,'LA31'!$B$1:$BZ$201,'LA31'!BH$1,0)),
IF(LA!$H$11=2,(VLOOKUP($A132,'LA32'!$B$1:$BZ$201,'LA32'!BH$1,0)),
IF(LA!$H$11=3,(VLOOKUP($A132,'LA33'!$B$1:$BZ$201,'LA33'!BH$1,0)),
0))),".")</f>
        <v>x</v>
      </c>
      <c r="BJ132" s="106">
        <f>IFERROR(
IF(LA!$H$11=1,(VLOOKUP($A132,'LA31'!$B$1:$BZ$201,'LA31'!BI$1,0)),
IF(LA!$H$11=2,(VLOOKUP($A132,'LA32'!$B$1:$BZ$201,'LA32'!BI$1,0)),
IF(LA!$H$11=3,(VLOOKUP($A132,'LA33'!$B$1:$BZ$201,'LA33'!BI$1,0)),
0))),".")</f>
        <v>0.01</v>
      </c>
      <c r="BK132" s="106">
        <f>IFERROR(
IF(LA!$H$11=1,(VLOOKUP($A132,'LA31'!$B$1:$BZ$201,'LA31'!BJ$1,0)),
IF(LA!$H$11=2,(VLOOKUP($A132,'LA32'!$B$1:$BZ$201,'LA32'!BJ$1,0)),
IF(LA!$H$11=3,(VLOOKUP($A132,'LA33'!$B$1:$BZ$201,'LA33'!BJ$1,0)),
0))),".")</f>
        <v>0.01</v>
      </c>
      <c r="BL132" s="106">
        <f>IFERROR(
IF(LA!$H$11=1,(VLOOKUP($A132,'LA31'!$B$1:$BZ$201,'LA31'!BK$1,0)),
IF(LA!$H$11=2,(VLOOKUP($A132,'LA32'!$B$1:$BZ$201,'LA32'!BK$1,0)),
IF(LA!$H$11=3,(VLOOKUP($A132,'LA33'!$B$1:$BZ$201,'LA33'!BK$1,0)),
0))),".")</f>
        <v>0</v>
      </c>
      <c r="BM132" s="106">
        <f>IFERROR(
IF(LA!$H$11=1,(VLOOKUP($A132,'LA31'!$B$1:$BZ$201,'LA31'!BL$1,0)),
IF(LA!$H$11=2,(VLOOKUP($A132,'LA32'!$B$1:$BZ$201,'LA32'!BL$1,0)),
IF(LA!$H$11=3,(VLOOKUP($A132,'LA33'!$B$1:$BZ$201,'LA33'!BL$1,0)),
0))),".")</f>
        <v>0</v>
      </c>
      <c r="BN132" s="106">
        <f>IFERROR(
IF(LA!$H$11=1,(VLOOKUP($A132,'LA31'!$B$1:$BZ$201,'LA31'!BM$1,0)),
IF(LA!$H$11=2,(VLOOKUP($A132,'LA32'!$B$1:$BZ$201,'LA32'!BM$1,0)),
IF(LA!$H$11=3,(VLOOKUP($A132,'LA33'!$B$1:$BZ$201,'LA33'!BM$1,0)),
0))),".")</f>
        <v>0</v>
      </c>
      <c r="BO132" s="106">
        <f>IFERROR(
IF(LA!$H$11=1,(VLOOKUP($A132,'LA31'!$B$1:$BZ$201,'LA31'!BN$1,0)),
IF(LA!$H$11=2,(VLOOKUP($A132,'LA32'!$B$1:$BZ$201,'LA32'!BN$1,0)),
IF(LA!$H$11=3,(VLOOKUP($A132,'LA33'!$B$1:$BZ$201,'LA33'!BN$1,0)),
0))),".")</f>
        <v>0</v>
      </c>
      <c r="BP132" s="106" t="str">
        <f>IFERROR(
IF(LA!$H$11=1,(VLOOKUP($A132,'LA31'!$B$1:$BZ$201,'LA31'!BO$1,0)),
IF(LA!$H$11=2,(VLOOKUP($A132,'LA32'!$B$1:$BZ$201,'LA32'!BO$1,0)),
IF(LA!$H$11=3,(VLOOKUP($A132,'LA33'!$B$1:$BZ$201,'LA33'!BO$1,0)),
0))),".")</f>
        <v>x</v>
      </c>
      <c r="BQ132" s="106" t="str">
        <f>IFERROR(
IF(LA!$H$11=1,(VLOOKUP($A132,'LA31'!$B$1:$BZ$201,'LA31'!BP$1,0)),
IF(LA!$H$11=2,(VLOOKUP($A132,'LA32'!$B$1:$BZ$201,'LA32'!BP$1,0)),
IF(LA!$H$11=3,(VLOOKUP($A132,'LA33'!$B$1:$BZ$201,'LA33'!BP$1,0)),
0))),".")</f>
        <v>x</v>
      </c>
      <c r="BR132" s="106">
        <f>IFERROR(
IF(LA!$H$11=1,(VLOOKUP($A132,'LA31'!$B$1:$BZ$201,'LA31'!BQ$1,0)),
IF(LA!$H$11=2,(VLOOKUP($A132,'LA32'!$B$1:$BZ$201,'LA32'!BQ$1,0)),
IF(LA!$H$11=3,(VLOOKUP($A132,'LA33'!$B$1:$BZ$201,'LA33'!BQ$1,0)),
0))),".")</f>
        <v>0.19</v>
      </c>
      <c r="BS132" s="106">
        <f>IFERROR(
IF(LA!$H$11=1,(VLOOKUP($A132,'LA31'!$B$1:$BZ$201,'LA31'!BR$1,0)),
IF(LA!$H$11=2,(VLOOKUP($A132,'LA32'!$B$1:$BZ$201,'LA32'!BR$1,0)),
IF(LA!$H$11=3,(VLOOKUP($A132,'LA33'!$B$1:$BZ$201,'LA33'!BR$1,0)),
0))),".")</f>
        <v>0.13</v>
      </c>
      <c r="BT132" s="106">
        <f>IFERROR(
IF(LA!$H$11=1,(VLOOKUP($A132,'LA31'!$B$1:$BZ$201,'LA31'!BS$1,0)),
IF(LA!$H$11=2,(VLOOKUP($A132,'LA32'!$B$1:$BZ$201,'LA32'!BS$1,0)),
IF(LA!$H$11=3,(VLOOKUP($A132,'LA33'!$B$1:$BZ$201,'LA33'!BS$1,0)),
0))),".")</f>
        <v>0.14000000000000001</v>
      </c>
      <c r="BU132" s="106">
        <f>IFERROR(
IF(LA!$H$11=1,(VLOOKUP($A132,'LA31'!$B$1:$BZ$201,'LA31'!BT$1,0)),
IF(LA!$H$11=2,(VLOOKUP($A132,'LA32'!$B$1:$BZ$201,'LA32'!BT$1,0)),
IF(LA!$H$11=3,(VLOOKUP($A132,'LA33'!$B$1:$BZ$201,'LA33'!BT$1,0)),
0))),".")</f>
        <v>0</v>
      </c>
      <c r="BV132" s="106">
        <f>IFERROR(
IF(LA!$H$11=1,(VLOOKUP($A132,'LA31'!$B$1:$BZ$201,'LA31'!BU$1,0)),
IF(LA!$H$11=2,(VLOOKUP($A132,'LA32'!$B$1:$BZ$201,'LA32'!BU$1,0)),
IF(LA!$H$11=3,(VLOOKUP($A132,'LA33'!$B$1:$BZ$201,'LA33'!BU$1,0)),
0))),".")</f>
        <v>0.01</v>
      </c>
      <c r="BW132" s="106">
        <f>IFERROR(
IF(LA!$H$11=1,(VLOOKUP($A132,'LA31'!$B$1:$BZ$201,'LA31'!BV$1,0)),
IF(LA!$H$11=2,(VLOOKUP($A132,'LA32'!$B$1:$BZ$201,'LA32'!BV$1,0)),
IF(LA!$H$11=3,(VLOOKUP($A132,'LA33'!$B$1:$BZ$201,'LA33'!BV$1,0)),
0))),".")</f>
        <v>0.01</v>
      </c>
      <c r="BX132" s="106" t="str">
        <f>IFERROR(
IF(LA!$H$11=1,(VLOOKUP($A132,'LA31'!$B$1:$BZ$201,'LA31'!BW$1,0)),
IF(LA!$H$11=2,(VLOOKUP($A132,'LA32'!$B$1:$BZ$201,'LA32'!BW$1,0)),
IF(LA!$H$11=3,(VLOOKUP($A132,'LA33'!$B$1:$BZ$201,'LA33'!BW$1,0)),
0))),".")</f>
        <v>x</v>
      </c>
      <c r="BY132" s="106">
        <f>IFERROR(
IF(LA!$H$11=1,(VLOOKUP($A132,'LA31'!$B$1:$BZ$201,'LA31'!BX$1,0)),
IF(LA!$H$11=2,(VLOOKUP($A132,'LA32'!$B$1:$BZ$201,'LA32'!BX$1,0)),
IF(LA!$H$11=3,(VLOOKUP($A132,'LA33'!$B$1:$BZ$201,'LA33'!BX$1,0)),
0))),".")</f>
        <v>0.21</v>
      </c>
      <c r="BZ132" s="106">
        <f>IFERROR(
IF(LA!$H$11=1,(VLOOKUP($A132,'LA31'!$B$1:$BZ$201,'LA31'!BY$1,0)),
IF(LA!$H$11=2,(VLOOKUP($A132,'LA32'!$B$1:$BZ$201,'LA32'!BY$1,0)),
IF(LA!$H$11=3,(VLOOKUP($A132,'LA33'!$B$1:$BZ$201,'LA33'!BY$1,0)),
0))),".")</f>
        <v>0.2</v>
      </c>
    </row>
    <row r="133" spans="1:78" x14ac:dyDescent="0.2">
      <c r="A133" s="55">
        <v>803</v>
      </c>
      <c r="B133" s="55" t="s">
        <v>315</v>
      </c>
      <c r="C133" s="88" t="s">
        <v>200</v>
      </c>
      <c r="D133" s="59">
        <f>IFERROR(
IF(LA!$H$11=1,(VLOOKUP($A133,'LA31'!$B$1:$BZ$201,'LA31'!C$1,0)),
IF(LA!$H$11=2,(VLOOKUP($A133,'LA32'!$B$1:$BZ$201,'LA32'!C$1,0)),
IF(LA!$H$11=3,(VLOOKUP($A133,'LA33'!$B$1:$BZ$201,'LA33'!C$1,0)),
0))),".")</f>
        <v>30</v>
      </c>
      <c r="E133" s="59">
        <f>IFERROR(
IF(LA!$H$11=1,(VLOOKUP($A133,'LA31'!$B$1:$BZ$201,'LA31'!D$1,0)),
IF(LA!$H$11=2,(VLOOKUP($A133,'LA32'!$B$1:$BZ$201,'LA32'!D$1,0)),
IF(LA!$H$11=3,(VLOOKUP($A133,'LA33'!$B$1:$BZ$201,'LA33'!D$1,0)),
0))),".")</f>
        <v>1160</v>
      </c>
      <c r="F133" s="59">
        <f>IFERROR(
IF(LA!$H$11=1,(VLOOKUP($A133,'LA31'!$B$1:$BZ$201,'LA31'!E$1,0)),
IF(LA!$H$11=2,(VLOOKUP($A133,'LA32'!$B$1:$BZ$201,'LA32'!E$1,0)),
IF(LA!$H$11=3,(VLOOKUP($A133,'LA33'!$B$1:$BZ$201,'LA33'!E$1,0)),
0))),".")</f>
        <v>1190</v>
      </c>
      <c r="G133" s="106">
        <f>IFERROR(
IF(LA!$H$11=1,(VLOOKUP($A133,'LA31'!$B$1:$BZ$201,'LA31'!F$1,0)),
IF(LA!$H$11=2,(VLOOKUP($A133,'LA32'!$B$1:$BZ$201,'LA32'!F$1,0)),
IF(LA!$H$11=3,(VLOOKUP($A133,'LA33'!$B$1:$BZ$201,'LA33'!F$1,0)),
0))),".")</f>
        <v>0.75</v>
      </c>
      <c r="H133" s="106">
        <f>IFERROR(
IF(LA!$H$11=1,(VLOOKUP($A133,'LA31'!$B$1:$BZ$201,'LA31'!G$1,0)),
IF(LA!$H$11=2,(VLOOKUP($A133,'LA32'!$B$1:$BZ$201,'LA32'!G$1,0)),
IF(LA!$H$11=3,(VLOOKUP($A133,'LA33'!$B$1:$BZ$201,'LA33'!G$1,0)),
0))),".")</f>
        <v>0.82</v>
      </c>
      <c r="I133" s="106">
        <f>IFERROR(
IF(LA!$H$11=1,(VLOOKUP($A133,'LA31'!$B$1:$BZ$201,'LA31'!H$1,0)),
IF(LA!$H$11=2,(VLOOKUP($A133,'LA32'!$B$1:$BZ$201,'LA32'!H$1,0)),
IF(LA!$H$11=3,(VLOOKUP($A133,'LA33'!$B$1:$BZ$201,'LA33'!H$1,0)),
0))),".")</f>
        <v>0.82</v>
      </c>
      <c r="J133" s="106">
        <f>IFERROR(
IF(LA!$H$11=1,(VLOOKUP($A133,'LA31'!$B$1:$BZ$201,'LA31'!I$1,0)),
IF(LA!$H$11=2,(VLOOKUP($A133,'LA32'!$B$1:$BZ$201,'LA32'!I$1,0)),
IF(LA!$H$11=3,(VLOOKUP($A133,'LA33'!$B$1:$BZ$201,'LA33'!I$1,0)),
0))),".")</f>
        <v>0.66</v>
      </c>
      <c r="K133" s="106">
        <f>IFERROR(
IF(LA!$H$11=1,(VLOOKUP($A133,'LA31'!$B$1:$BZ$201,'LA31'!J$1,0)),
IF(LA!$H$11=2,(VLOOKUP($A133,'LA32'!$B$1:$BZ$201,'LA32'!J$1,0)),
IF(LA!$H$11=3,(VLOOKUP($A133,'LA33'!$B$1:$BZ$201,'LA33'!J$1,0)),
0))),".")</f>
        <v>0.65</v>
      </c>
      <c r="L133" s="106">
        <f>IFERROR(
IF(LA!$H$11=1,(VLOOKUP($A133,'LA31'!$B$1:$BZ$201,'LA31'!K$1,0)),
IF(LA!$H$11=2,(VLOOKUP($A133,'LA32'!$B$1:$BZ$201,'LA32'!K$1,0)),
IF(LA!$H$11=3,(VLOOKUP($A133,'LA33'!$B$1:$BZ$201,'LA33'!K$1,0)),
0))),".")</f>
        <v>0.65</v>
      </c>
      <c r="M133" s="106" t="str">
        <f>IFERROR(
IF(LA!$H$11=1,(VLOOKUP($A133,'LA31'!$B$1:$BZ$201,'LA31'!L$1,0)),
IF(LA!$H$11=2,(VLOOKUP($A133,'LA32'!$B$1:$BZ$201,'LA32'!L$1,0)),
IF(LA!$H$11=3,(VLOOKUP($A133,'LA33'!$B$1:$BZ$201,'LA33'!L$1,0)),
0))),".")</f>
        <v>x</v>
      </c>
      <c r="N133" s="106">
        <f>IFERROR(
IF(LA!$H$11=1,(VLOOKUP($A133,'LA31'!$B$1:$BZ$201,'LA31'!M$1,0)),
IF(LA!$H$11=2,(VLOOKUP($A133,'LA32'!$B$1:$BZ$201,'LA32'!M$1,0)),
IF(LA!$H$11=3,(VLOOKUP($A133,'LA33'!$B$1:$BZ$201,'LA33'!M$1,0)),
0))),".")</f>
        <v>0.09</v>
      </c>
      <c r="O133" s="106">
        <f>IFERROR(
IF(LA!$H$11=1,(VLOOKUP($A133,'LA31'!$B$1:$BZ$201,'LA31'!N$1,0)),
IF(LA!$H$11=2,(VLOOKUP($A133,'LA32'!$B$1:$BZ$201,'LA32'!N$1,0)),
IF(LA!$H$11=3,(VLOOKUP($A133,'LA33'!$B$1:$BZ$201,'LA33'!N$1,0)),
0))),".")</f>
        <v>0.09</v>
      </c>
      <c r="P133" s="106">
        <f>IFERROR(
IF(LA!$H$11=1,(VLOOKUP($A133,'LA31'!$B$1:$BZ$201,'LA31'!O$1,0)),
IF(LA!$H$11=2,(VLOOKUP($A133,'LA32'!$B$1:$BZ$201,'LA32'!O$1,0)),
IF(LA!$H$11=3,(VLOOKUP($A133,'LA33'!$B$1:$BZ$201,'LA33'!O$1,0)),
0))),".")</f>
        <v>0</v>
      </c>
      <c r="Q133" s="106">
        <f>IFERROR(
IF(LA!$H$11=1,(VLOOKUP($A133,'LA31'!$B$1:$BZ$201,'LA31'!P$1,0)),
IF(LA!$H$11=2,(VLOOKUP($A133,'LA32'!$B$1:$BZ$201,'LA32'!P$1,0)),
IF(LA!$H$11=3,(VLOOKUP($A133,'LA33'!$B$1:$BZ$201,'LA33'!P$1,0)),
0))),".")</f>
        <v>0</v>
      </c>
      <c r="R133" s="106">
        <f>IFERROR(
IF(LA!$H$11=1,(VLOOKUP($A133,'LA31'!$B$1:$BZ$201,'LA31'!Q$1,0)),
IF(LA!$H$11=2,(VLOOKUP($A133,'LA32'!$B$1:$BZ$201,'LA32'!Q$1,0)),
IF(LA!$H$11=3,(VLOOKUP($A133,'LA33'!$B$1:$BZ$201,'LA33'!Q$1,0)),
0))),".")</f>
        <v>0</v>
      </c>
      <c r="S133" s="106" t="str">
        <f>IFERROR(
IF(LA!$H$11=1,(VLOOKUP($A133,'LA31'!$B$1:$BZ$201,'LA31'!R$1,0)),
IF(LA!$H$11=2,(VLOOKUP($A133,'LA32'!$B$1:$BZ$201,'LA32'!R$1,0)),
IF(LA!$H$11=3,(VLOOKUP($A133,'LA33'!$B$1:$BZ$201,'LA33'!R$1,0)),
0))),".")</f>
        <v>x</v>
      </c>
      <c r="T133" s="106">
        <f>IFERROR(
IF(LA!$H$11=1,(VLOOKUP($A133,'LA31'!$B$1:$BZ$201,'LA31'!S$1,0)),
IF(LA!$H$11=2,(VLOOKUP($A133,'LA32'!$B$1:$BZ$201,'LA32'!S$1,0)),
IF(LA!$H$11=3,(VLOOKUP($A133,'LA33'!$B$1:$BZ$201,'LA33'!S$1,0)),
0))),".")</f>
        <v>0.03</v>
      </c>
      <c r="U133" s="106">
        <f>IFERROR(
IF(LA!$H$11=1,(VLOOKUP($A133,'LA31'!$B$1:$BZ$201,'LA31'!T$1,0)),
IF(LA!$H$11=2,(VLOOKUP($A133,'LA32'!$B$1:$BZ$201,'LA32'!T$1,0)),
IF(LA!$H$11=3,(VLOOKUP($A133,'LA33'!$B$1:$BZ$201,'LA33'!T$1,0)),
0))),".")</f>
        <v>0.03</v>
      </c>
      <c r="V133" s="106" t="str">
        <f>IFERROR(
IF(LA!$H$11=1,(VLOOKUP($A133,'LA31'!$B$1:$BZ$201,'LA31'!U$1,0)),
IF(LA!$H$11=2,(VLOOKUP($A133,'LA32'!$B$1:$BZ$201,'LA32'!U$1,0)),
IF(LA!$H$11=3,(VLOOKUP($A133,'LA33'!$B$1:$BZ$201,'LA33'!U$1,0)),
0))),".")</f>
        <v>x</v>
      </c>
      <c r="W133" s="106">
        <f>IFERROR(
IF(LA!$H$11=1,(VLOOKUP($A133,'LA31'!$B$1:$BZ$201,'LA31'!V$1,0)),
IF(LA!$H$11=2,(VLOOKUP($A133,'LA32'!$B$1:$BZ$201,'LA32'!V$1,0)),
IF(LA!$H$11=3,(VLOOKUP($A133,'LA33'!$B$1:$BZ$201,'LA33'!V$1,0)),
0))),".")</f>
        <v>0.05</v>
      </c>
      <c r="X133" s="106">
        <f>IFERROR(
IF(LA!$H$11=1,(VLOOKUP($A133,'LA31'!$B$1:$BZ$201,'LA31'!W$1,0)),
IF(LA!$H$11=2,(VLOOKUP($A133,'LA32'!$B$1:$BZ$201,'LA32'!W$1,0)),
IF(LA!$H$11=3,(VLOOKUP($A133,'LA33'!$B$1:$BZ$201,'LA33'!W$1,0)),
0))),".")</f>
        <v>0.05</v>
      </c>
      <c r="Y133" s="106">
        <f>IFERROR(
IF(LA!$H$11=1,(VLOOKUP($A133,'LA31'!$B$1:$BZ$201,'LA31'!X$1,0)),
IF(LA!$H$11=2,(VLOOKUP($A133,'LA32'!$B$1:$BZ$201,'LA32'!X$1,0)),
IF(LA!$H$11=3,(VLOOKUP($A133,'LA33'!$B$1:$BZ$201,'LA33'!X$1,0)),
0))),".")</f>
        <v>0</v>
      </c>
      <c r="Z133" s="106">
        <f>IFERROR(
IF(LA!$H$11=1,(VLOOKUP($A133,'LA31'!$B$1:$BZ$201,'LA31'!Y$1,0)),
IF(LA!$H$11=2,(VLOOKUP($A133,'LA32'!$B$1:$BZ$201,'LA32'!Y$1,0)),
IF(LA!$H$11=3,(VLOOKUP($A133,'LA33'!$B$1:$BZ$201,'LA33'!Y$1,0)),
0))),".")</f>
        <v>0</v>
      </c>
      <c r="AA133" s="106">
        <f>IFERROR(
IF(LA!$H$11=1,(VLOOKUP($A133,'LA31'!$B$1:$BZ$201,'LA31'!Z$1,0)),
IF(LA!$H$11=2,(VLOOKUP($A133,'LA32'!$B$1:$BZ$201,'LA32'!Z$1,0)),
IF(LA!$H$11=3,(VLOOKUP($A133,'LA33'!$B$1:$BZ$201,'LA33'!Z$1,0)),
0))),".")</f>
        <v>0</v>
      </c>
      <c r="AB133" s="106">
        <f>IFERROR(
IF(LA!$H$11=1,(VLOOKUP($A133,'LA31'!$B$1:$BZ$201,'LA31'!AA$1,0)),
IF(LA!$H$11=2,(VLOOKUP($A133,'LA32'!$B$1:$BZ$201,'LA32'!AA$1,0)),
IF(LA!$H$11=3,(VLOOKUP($A133,'LA33'!$B$1:$BZ$201,'LA33'!AA$1,0)),
0))),".")</f>
        <v>0</v>
      </c>
      <c r="AC133" s="106">
        <f>IFERROR(
IF(LA!$H$11=1,(VLOOKUP($A133,'LA31'!$B$1:$BZ$201,'LA31'!AB$1,0)),
IF(LA!$H$11=2,(VLOOKUP($A133,'LA32'!$B$1:$BZ$201,'LA32'!AB$1,0)),
IF(LA!$H$11=3,(VLOOKUP($A133,'LA33'!$B$1:$BZ$201,'LA33'!AB$1,0)),
0))),".")</f>
        <v>0</v>
      </c>
      <c r="AD133" s="106">
        <f>IFERROR(
IF(LA!$H$11=1,(VLOOKUP($A133,'LA31'!$B$1:$BZ$201,'LA31'!AC$1,0)),
IF(LA!$H$11=2,(VLOOKUP($A133,'LA32'!$B$1:$BZ$201,'LA32'!AC$1,0)),
IF(LA!$H$11=3,(VLOOKUP($A133,'LA33'!$B$1:$BZ$201,'LA33'!AC$1,0)),
0))),".")</f>
        <v>0</v>
      </c>
      <c r="AE133" s="106" t="str">
        <f>IFERROR(
IF(LA!$H$11=1,(VLOOKUP($A133,'LA31'!$B$1:$BZ$201,'LA31'!AD$1,0)),
IF(LA!$H$11=2,(VLOOKUP($A133,'LA32'!$B$1:$BZ$201,'LA32'!AD$1,0)),
IF(LA!$H$11=3,(VLOOKUP($A133,'LA33'!$B$1:$BZ$201,'LA33'!AD$1,0)),
0))),".")</f>
        <v>x</v>
      </c>
      <c r="AF133" s="106">
        <f>IFERROR(
IF(LA!$H$11=1,(VLOOKUP($A133,'LA31'!$B$1:$BZ$201,'LA31'!AE$1,0)),
IF(LA!$H$11=2,(VLOOKUP($A133,'LA32'!$B$1:$BZ$201,'LA32'!AE$1,0)),
IF(LA!$H$11=3,(VLOOKUP($A133,'LA33'!$B$1:$BZ$201,'LA33'!AE$1,0)),
0))),".")</f>
        <v>0.06</v>
      </c>
      <c r="AG133" s="106">
        <f>IFERROR(
IF(LA!$H$11=1,(VLOOKUP($A133,'LA31'!$B$1:$BZ$201,'LA31'!AF$1,0)),
IF(LA!$H$11=2,(VLOOKUP($A133,'LA32'!$B$1:$BZ$201,'LA32'!AF$1,0)),
IF(LA!$H$11=3,(VLOOKUP($A133,'LA33'!$B$1:$BZ$201,'LA33'!AF$1,0)),
0))),".")</f>
        <v>7.0000000000000007E-2</v>
      </c>
      <c r="AH133" s="106">
        <f>IFERROR(
IF(LA!$H$11=1,(VLOOKUP($A133,'LA31'!$B$1:$BZ$201,'LA31'!AG$1,0)),
IF(LA!$H$11=2,(VLOOKUP($A133,'LA32'!$B$1:$BZ$201,'LA32'!AG$1,0)),
IF(LA!$H$11=3,(VLOOKUP($A133,'LA33'!$B$1:$BZ$201,'LA33'!AG$1,0)),
0))),".")</f>
        <v>0.44</v>
      </c>
      <c r="AI133" s="106">
        <f>IFERROR(
IF(LA!$H$11=1,(VLOOKUP($A133,'LA31'!$B$1:$BZ$201,'LA31'!AH$1,0)),
IF(LA!$H$11=2,(VLOOKUP($A133,'LA32'!$B$1:$BZ$201,'LA32'!AH$1,0)),
IF(LA!$H$11=3,(VLOOKUP($A133,'LA33'!$B$1:$BZ$201,'LA33'!AH$1,0)),
0))),".")</f>
        <v>0.47</v>
      </c>
      <c r="AJ133" s="106">
        <f>IFERROR(
IF(LA!$H$11=1,(VLOOKUP($A133,'LA31'!$B$1:$BZ$201,'LA31'!AI$1,0)),
IF(LA!$H$11=2,(VLOOKUP($A133,'LA32'!$B$1:$BZ$201,'LA32'!AI$1,0)),
IF(LA!$H$11=3,(VLOOKUP($A133,'LA33'!$B$1:$BZ$201,'LA33'!AI$1,0)),
0))),".")</f>
        <v>0.47</v>
      </c>
      <c r="AK133" s="106" t="str">
        <f>IFERROR(
IF(LA!$H$11=1,(VLOOKUP($A133,'LA31'!$B$1:$BZ$201,'LA31'!AJ$1,0)),
IF(LA!$H$11=2,(VLOOKUP($A133,'LA32'!$B$1:$BZ$201,'LA32'!AJ$1,0)),
IF(LA!$H$11=3,(VLOOKUP($A133,'LA33'!$B$1:$BZ$201,'LA33'!AJ$1,0)),
0))),".")</f>
        <v>x</v>
      </c>
      <c r="AL133" s="106">
        <f>IFERROR(
IF(LA!$H$11=1,(VLOOKUP($A133,'LA31'!$B$1:$BZ$201,'LA31'!AK$1,0)),
IF(LA!$H$11=2,(VLOOKUP($A133,'LA32'!$B$1:$BZ$201,'LA32'!AK$1,0)),
IF(LA!$H$11=3,(VLOOKUP($A133,'LA33'!$B$1:$BZ$201,'LA33'!AK$1,0)),
0))),".")</f>
        <v>0.15</v>
      </c>
      <c r="AM133" s="106">
        <f>IFERROR(
IF(LA!$H$11=1,(VLOOKUP($A133,'LA31'!$B$1:$BZ$201,'LA31'!AL$1,0)),
IF(LA!$H$11=2,(VLOOKUP($A133,'LA32'!$B$1:$BZ$201,'LA32'!AL$1,0)),
IF(LA!$H$11=3,(VLOOKUP($A133,'LA33'!$B$1:$BZ$201,'LA33'!AL$1,0)),
0))),".")</f>
        <v>0.14000000000000001</v>
      </c>
      <c r="AN133" s="106">
        <f>IFERROR(
IF(LA!$H$11=1,(VLOOKUP($A133,'LA31'!$B$1:$BZ$201,'LA31'!AM$1,0)),
IF(LA!$H$11=2,(VLOOKUP($A133,'LA32'!$B$1:$BZ$201,'LA32'!AM$1,0)),
IF(LA!$H$11=3,(VLOOKUP($A133,'LA33'!$B$1:$BZ$201,'LA33'!AM$1,0)),
0))),".")</f>
        <v>0</v>
      </c>
      <c r="AO133" s="106">
        <f>IFERROR(
IF(LA!$H$11=1,(VLOOKUP($A133,'LA31'!$B$1:$BZ$201,'LA31'!AN$1,0)),
IF(LA!$H$11=2,(VLOOKUP($A133,'LA32'!$B$1:$BZ$201,'LA32'!AN$1,0)),
IF(LA!$H$11=3,(VLOOKUP($A133,'LA33'!$B$1:$BZ$201,'LA33'!AN$1,0)),
0))),".")</f>
        <v>0.01</v>
      </c>
      <c r="AP133" s="106">
        <f>IFERROR(
IF(LA!$H$11=1,(VLOOKUP($A133,'LA31'!$B$1:$BZ$201,'LA31'!AO$1,0)),
IF(LA!$H$11=2,(VLOOKUP($A133,'LA32'!$B$1:$BZ$201,'LA32'!AO$1,0)),
IF(LA!$H$11=3,(VLOOKUP($A133,'LA33'!$B$1:$BZ$201,'LA33'!AO$1,0)),
0))),".")</f>
        <v>0.01</v>
      </c>
      <c r="AQ133" s="106" t="str">
        <f>IFERROR(
IF(LA!$H$11=1,(VLOOKUP($A133,'LA31'!$B$1:$BZ$201,'LA31'!AP$1,0)),
IF(LA!$H$11=2,(VLOOKUP($A133,'LA32'!$B$1:$BZ$201,'LA32'!AP$1,0)),
IF(LA!$H$11=3,(VLOOKUP($A133,'LA33'!$B$1:$BZ$201,'LA33'!AP$1,0)),
0))),".")</f>
        <v>x</v>
      </c>
      <c r="AR133" s="106">
        <f>IFERROR(
IF(LA!$H$11=1,(VLOOKUP($A133,'LA31'!$B$1:$BZ$201,'LA31'!AQ$1,0)),
IF(LA!$H$11=2,(VLOOKUP($A133,'LA32'!$B$1:$BZ$201,'LA32'!AQ$1,0)),
IF(LA!$H$11=3,(VLOOKUP($A133,'LA33'!$B$1:$BZ$201,'LA33'!AQ$1,0)),
0))),".")</f>
        <v>0.1</v>
      </c>
      <c r="AS133" s="106">
        <f>IFERROR(
IF(LA!$H$11=1,(VLOOKUP($A133,'LA31'!$B$1:$BZ$201,'LA31'!AR$1,0)),
IF(LA!$H$11=2,(VLOOKUP($A133,'LA32'!$B$1:$BZ$201,'LA32'!AR$1,0)),
IF(LA!$H$11=3,(VLOOKUP($A133,'LA33'!$B$1:$BZ$201,'LA33'!AR$1,0)),
0))),".")</f>
        <v>0.1</v>
      </c>
      <c r="AT133" s="106">
        <f>IFERROR(
IF(LA!$H$11=1,(VLOOKUP($A133,'LA31'!$B$1:$BZ$201,'LA31'!AS$1,0)),
IF(LA!$H$11=2,(VLOOKUP($A133,'LA32'!$B$1:$BZ$201,'LA32'!AS$1,0)),
IF(LA!$H$11=3,(VLOOKUP($A133,'LA33'!$B$1:$BZ$201,'LA33'!AS$1,0)),
0))),".")</f>
        <v>0.31</v>
      </c>
      <c r="AU133" s="106">
        <f>IFERROR(
IF(LA!$H$11=1,(VLOOKUP($A133,'LA31'!$B$1:$BZ$201,'LA31'!AT$1,0)),
IF(LA!$H$11=2,(VLOOKUP($A133,'LA32'!$B$1:$BZ$201,'LA32'!AT$1,0)),
IF(LA!$H$11=3,(VLOOKUP($A133,'LA33'!$B$1:$BZ$201,'LA33'!AT$1,0)),
0))),".")</f>
        <v>0.31</v>
      </c>
      <c r="AV133" s="106">
        <f>IFERROR(
IF(LA!$H$11=1,(VLOOKUP($A133,'LA31'!$B$1:$BZ$201,'LA31'!AU$1,0)),
IF(LA!$H$11=2,(VLOOKUP($A133,'LA32'!$B$1:$BZ$201,'LA32'!AU$1,0)),
IF(LA!$H$11=3,(VLOOKUP($A133,'LA33'!$B$1:$BZ$201,'LA33'!AU$1,0)),
0))),".")</f>
        <v>0.31</v>
      </c>
      <c r="AW133" s="106" t="str">
        <f>IFERROR(
IF(LA!$H$11=1,(VLOOKUP($A133,'LA31'!$B$1:$BZ$201,'LA31'!AV$1,0)),
IF(LA!$H$11=2,(VLOOKUP($A133,'LA32'!$B$1:$BZ$201,'LA32'!AV$1,0)),
IF(LA!$H$11=3,(VLOOKUP($A133,'LA33'!$B$1:$BZ$201,'LA33'!AV$1,0)),
0))),".")</f>
        <v>x</v>
      </c>
      <c r="AX133" s="106">
        <f>IFERROR(
IF(LA!$H$11=1,(VLOOKUP($A133,'LA31'!$B$1:$BZ$201,'LA31'!AW$1,0)),
IF(LA!$H$11=2,(VLOOKUP($A133,'LA32'!$B$1:$BZ$201,'LA32'!AW$1,0)),
IF(LA!$H$11=3,(VLOOKUP($A133,'LA33'!$B$1:$BZ$201,'LA33'!AW$1,0)),
0))),".")</f>
        <v>0.02</v>
      </c>
      <c r="AY133" s="106">
        <f>IFERROR(
IF(LA!$H$11=1,(VLOOKUP($A133,'LA31'!$B$1:$BZ$201,'LA31'!AX$1,0)),
IF(LA!$H$11=2,(VLOOKUP($A133,'LA32'!$B$1:$BZ$201,'LA32'!AX$1,0)),
IF(LA!$H$11=3,(VLOOKUP($A133,'LA33'!$B$1:$BZ$201,'LA33'!AX$1,0)),
0))),".")</f>
        <v>0.02</v>
      </c>
      <c r="AZ133" s="106">
        <f>IFERROR(
IF(LA!$H$11=1,(VLOOKUP($A133,'LA31'!$B$1:$BZ$201,'LA31'!AY$1,0)),
IF(LA!$H$11=2,(VLOOKUP($A133,'LA32'!$B$1:$BZ$201,'LA32'!AY$1,0)),
IF(LA!$H$11=3,(VLOOKUP($A133,'LA33'!$B$1:$BZ$201,'LA33'!AY$1,0)),
0))),".")</f>
        <v>0</v>
      </c>
      <c r="BA133" s="106" t="str">
        <f>IFERROR(
IF(LA!$H$11=1,(VLOOKUP($A133,'LA31'!$B$1:$BZ$201,'LA31'!AZ$1,0)),
IF(LA!$H$11=2,(VLOOKUP($A133,'LA32'!$B$1:$BZ$201,'LA32'!AZ$1,0)),
IF(LA!$H$11=3,(VLOOKUP($A133,'LA33'!$B$1:$BZ$201,'LA33'!AZ$1,0)),
0))),".")</f>
        <v>x</v>
      </c>
      <c r="BB133" s="106" t="str">
        <f>IFERROR(
IF(LA!$H$11=1,(VLOOKUP($A133,'LA31'!$B$1:$BZ$201,'LA31'!BA$1,0)),
IF(LA!$H$11=2,(VLOOKUP($A133,'LA32'!$B$1:$BZ$201,'LA32'!BA$1,0)),
IF(LA!$H$11=3,(VLOOKUP($A133,'LA33'!$B$1:$BZ$201,'LA33'!BA$1,0)),
0))),".")</f>
        <v>x</v>
      </c>
      <c r="BC133" s="106" t="str">
        <f>IFERROR(
IF(LA!$H$11=1,(VLOOKUP($A133,'LA31'!$B$1:$BZ$201,'LA31'!BB$1,0)),
IF(LA!$H$11=2,(VLOOKUP($A133,'LA32'!$B$1:$BZ$201,'LA32'!BB$1,0)),
IF(LA!$H$11=3,(VLOOKUP($A133,'LA33'!$B$1:$BZ$201,'LA33'!BB$1,0)),
0))),".")</f>
        <v>x</v>
      </c>
      <c r="BD133" s="106">
        <f>IFERROR(
IF(LA!$H$11=1,(VLOOKUP($A133,'LA31'!$B$1:$BZ$201,'LA31'!BC$1,0)),
IF(LA!$H$11=2,(VLOOKUP($A133,'LA32'!$B$1:$BZ$201,'LA32'!BC$1,0)),
IF(LA!$H$11=3,(VLOOKUP($A133,'LA33'!$B$1:$BZ$201,'LA33'!BC$1,0)),
0))),".")</f>
        <v>0.15</v>
      </c>
      <c r="BE133" s="106">
        <f>IFERROR(
IF(LA!$H$11=1,(VLOOKUP($A133,'LA31'!$B$1:$BZ$201,'LA31'!BD$1,0)),
IF(LA!$H$11=2,(VLOOKUP($A133,'LA32'!$B$1:$BZ$201,'LA32'!BD$1,0)),
IF(LA!$H$11=3,(VLOOKUP($A133,'LA33'!$B$1:$BZ$201,'LA33'!BD$1,0)),
0))),".")</f>
        <v>0.15</v>
      </c>
      <c r="BF133" s="106">
        <f>IFERROR(
IF(LA!$H$11=1,(VLOOKUP($A133,'LA31'!$B$1:$BZ$201,'LA31'!BE$1,0)),
IF(LA!$H$11=2,(VLOOKUP($A133,'LA32'!$B$1:$BZ$201,'LA32'!BE$1,0)),
IF(LA!$H$11=3,(VLOOKUP($A133,'LA33'!$B$1:$BZ$201,'LA33'!BE$1,0)),
0))),".")</f>
        <v>0</v>
      </c>
      <c r="BG133" s="106">
        <f>IFERROR(
IF(LA!$H$11=1,(VLOOKUP($A133,'LA31'!$B$1:$BZ$201,'LA31'!BF$1,0)),
IF(LA!$H$11=2,(VLOOKUP($A133,'LA32'!$B$1:$BZ$201,'LA32'!BF$1,0)),
IF(LA!$H$11=3,(VLOOKUP($A133,'LA33'!$B$1:$BZ$201,'LA33'!BF$1,0)),
0))),".")</f>
        <v>0.13</v>
      </c>
      <c r="BH133" s="106">
        <f>IFERROR(
IF(LA!$H$11=1,(VLOOKUP($A133,'LA31'!$B$1:$BZ$201,'LA31'!BG$1,0)),
IF(LA!$H$11=2,(VLOOKUP($A133,'LA32'!$B$1:$BZ$201,'LA32'!BG$1,0)),
IF(LA!$H$11=3,(VLOOKUP($A133,'LA33'!$B$1:$BZ$201,'LA33'!BG$1,0)),
0))),".")</f>
        <v>0.13</v>
      </c>
      <c r="BI133" s="106" t="str">
        <f>IFERROR(
IF(LA!$H$11=1,(VLOOKUP($A133,'LA31'!$B$1:$BZ$201,'LA31'!BH$1,0)),
IF(LA!$H$11=2,(VLOOKUP($A133,'LA32'!$B$1:$BZ$201,'LA32'!BH$1,0)),
IF(LA!$H$11=3,(VLOOKUP($A133,'LA33'!$B$1:$BZ$201,'LA33'!BH$1,0)),
0))),".")</f>
        <v>x</v>
      </c>
      <c r="BJ133" s="106">
        <f>IFERROR(
IF(LA!$H$11=1,(VLOOKUP($A133,'LA31'!$B$1:$BZ$201,'LA31'!BI$1,0)),
IF(LA!$H$11=2,(VLOOKUP($A133,'LA32'!$B$1:$BZ$201,'LA32'!BI$1,0)),
IF(LA!$H$11=3,(VLOOKUP($A133,'LA33'!$B$1:$BZ$201,'LA33'!BI$1,0)),
0))),".")</f>
        <v>0.02</v>
      </c>
      <c r="BK133" s="106">
        <f>IFERROR(
IF(LA!$H$11=1,(VLOOKUP($A133,'LA31'!$B$1:$BZ$201,'LA31'!BJ$1,0)),
IF(LA!$H$11=2,(VLOOKUP($A133,'LA32'!$B$1:$BZ$201,'LA32'!BJ$1,0)),
IF(LA!$H$11=3,(VLOOKUP($A133,'LA33'!$B$1:$BZ$201,'LA33'!BJ$1,0)),
0))),".")</f>
        <v>0.02</v>
      </c>
      <c r="BL133" s="106">
        <f>IFERROR(
IF(LA!$H$11=1,(VLOOKUP($A133,'LA31'!$B$1:$BZ$201,'LA31'!BK$1,0)),
IF(LA!$H$11=2,(VLOOKUP($A133,'LA32'!$B$1:$BZ$201,'LA32'!BK$1,0)),
IF(LA!$H$11=3,(VLOOKUP($A133,'LA33'!$B$1:$BZ$201,'LA33'!BK$1,0)),
0))),".")</f>
        <v>0</v>
      </c>
      <c r="BM133" s="106">
        <f>IFERROR(
IF(LA!$H$11=1,(VLOOKUP($A133,'LA31'!$B$1:$BZ$201,'LA31'!BL$1,0)),
IF(LA!$H$11=2,(VLOOKUP($A133,'LA32'!$B$1:$BZ$201,'LA32'!BL$1,0)),
IF(LA!$H$11=3,(VLOOKUP($A133,'LA33'!$B$1:$BZ$201,'LA33'!BL$1,0)),
0))),".")</f>
        <v>0</v>
      </c>
      <c r="BN133" s="106">
        <f>IFERROR(
IF(LA!$H$11=1,(VLOOKUP($A133,'LA31'!$B$1:$BZ$201,'LA31'!BM$1,0)),
IF(LA!$H$11=2,(VLOOKUP($A133,'LA32'!$B$1:$BZ$201,'LA32'!BM$1,0)),
IF(LA!$H$11=3,(VLOOKUP($A133,'LA33'!$B$1:$BZ$201,'LA33'!BM$1,0)),
0))),".")</f>
        <v>0</v>
      </c>
      <c r="BO133" s="106" t="str">
        <f>IFERROR(
IF(LA!$H$11=1,(VLOOKUP($A133,'LA31'!$B$1:$BZ$201,'LA31'!BN$1,0)),
IF(LA!$H$11=2,(VLOOKUP($A133,'LA32'!$B$1:$BZ$201,'LA32'!BN$1,0)),
IF(LA!$H$11=3,(VLOOKUP($A133,'LA33'!$B$1:$BZ$201,'LA33'!BN$1,0)),
0))),".")</f>
        <v>x</v>
      </c>
      <c r="BP133" s="106">
        <f>IFERROR(
IF(LA!$H$11=1,(VLOOKUP($A133,'LA31'!$B$1:$BZ$201,'LA31'!BO$1,0)),
IF(LA!$H$11=2,(VLOOKUP($A133,'LA32'!$B$1:$BZ$201,'LA32'!BO$1,0)),
IF(LA!$H$11=3,(VLOOKUP($A133,'LA33'!$B$1:$BZ$201,'LA33'!BO$1,0)),
0))),".")</f>
        <v>0.02</v>
      </c>
      <c r="BQ133" s="106">
        <f>IFERROR(
IF(LA!$H$11=1,(VLOOKUP($A133,'LA31'!$B$1:$BZ$201,'LA31'!BP$1,0)),
IF(LA!$H$11=2,(VLOOKUP($A133,'LA32'!$B$1:$BZ$201,'LA32'!BP$1,0)),
IF(LA!$H$11=3,(VLOOKUP($A133,'LA33'!$B$1:$BZ$201,'LA33'!BP$1,0)),
0))),".")</f>
        <v>0.02</v>
      </c>
      <c r="BR133" s="106" t="str">
        <f>IFERROR(
IF(LA!$H$11=1,(VLOOKUP($A133,'LA31'!$B$1:$BZ$201,'LA31'!BQ$1,0)),
IF(LA!$H$11=2,(VLOOKUP($A133,'LA32'!$B$1:$BZ$201,'LA32'!BQ$1,0)),
IF(LA!$H$11=3,(VLOOKUP($A133,'LA33'!$B$1:$BZ$201,'LA33'!BQ$1,0)),
0))),".")</f>
        <v>x</v>
      </c>
      <c r="BS133" s="106">
        <f>IFERROR(
IF(LA!$H$11=1,(VLOOKUP($A133,'LA31'!$B$1:$BZ$201,'LA31'!BR$1,0)),
IF(LA!$H$11=2,(VLOOKUP($A133,'LA32'!$B$1:$BZ$201,'LA32'!BR$1,0)),
IF(LA!$H$11=3,(VLOOKUP($A133,'LA33'!$B$1:$BZ$201,'LA33'!BR$1,0)),
0))),".")</f>
        <v>0.06</v>
      </c>
      <c r="BT133" s="106">
        <f>IFERROR(
IF(LA!$H$11=1,(VLOOKUP($A133,'LA31'!$B$1:$BZ$201,'LA31'!BS$1,0)),
IF(LA!$H$11=2,(VLOOKUP($A133,'LA32'!$B$1:$BZ$201,'LA32'!BS$1,0)),
IF(LA!$H$11=3,(VLOOKUP($A133,'LA33'!$B$1:$BZ$201,'LA33'!BS$1,0)),
0))),".")</f>
        <v>0.06</v>
      </c>
      <c r="BU133" s="106" t="str">
        <f>IFERROR(
IF(LA!$H$11=1,(VLOOKUP($A133,'LA31'!$B$1:$BZ$201,'LA31'!BT$1,0)),
IF(LA!$H$11=2,(VLOOKUP($A133,'LA32'!$B$1:$BZ$201,'LA32'!BT$1,0)),
IF(LA!$H$11=3,(VLOOKUP($A133,'LA33'!$B$1:$BZ$201,'LA33'!BT$1,0)),
0))),".")</f>
        <v>x</v>
      </c>
      <c r="BV133" s="106">
        <f>IFERROR(
IF(LA!$H$11=1,(VLOOKUP($A133,'LA31'!$B$1:$BZ$201,'LA31'!BU$1,0)),
IF(LA!$H$11=2,(VLOOKUP($A133,'LA32'!$B$1:$BZ$201,'LA32'!BU$1,0)),
IF(LA!$H$11=3,(VLOOKUP($A133,'LA33'!$B$1:$BZ$201,'LA33'!BU$1,0)),
0))),".")</f>
        <v>0.03</v>
      </c>
      <c r="BW133" s="106">
        <f>IFERROR(
IF(LA!$H$11=1,(VLOOKUP($A133,'LA31'!$B$1:$BZ$201,'LA31'!BV$1,0)),
IF(LA!$H$11=2,(VLOOKUP($A133,'LA32'!$B$1:$BZ$201,'LA32'!BV$1,0)),
IF(LA!$H$11=3,(VLOOKUP($A133,'LA33'!$B$1:$BZ$201,'LA33'!BV$1,0)),
0))),".")</f>
        <v>0.03</v>
      </c>
      <c r="BX133" s="106" t="str">
        <f>IFERROR(
IF(LA!$H$11=1,(VLOOKUP($A133,'LA31'!$B$1:$BZ$201,'LA31'!BW$1,0)),
IF(LA!$H$11=2,(VLOOKUP($A133,'LA32'!$B$1:$BZ$201,'LA32'!BW$1,0)),
IF(LA!$H$11=3,(VLOOKUP($A133,'LA33'!$B$1:$BZ$201,'LA33'!BW$1,0)),
0))),".")</f>
        <v>x</v>
      </c>
      <c r="BY133" s="106">
        <f>IFERROR(
IF(LA!$H$11=1,(VLOOKUP($A133,'LA31'!$B$1:$BZ$201,'LA31'!BX$1,0)),
IF(LA!$H$11=2,(VLOOKUP($A133,'LA32'!$B$1:$BZ$201,'LA32'!BX$1,0)),
IF(LA!$H$11=3,(VLOOKUP($A133,'LA33'!$B$1:$BZ$201,'LA33'!BX$1,0)),
0))),".")</f>
        <v>0.09</v>
      </c>
      <c r="BZ133" s="106">
        <f>IFERROR(
IF(LA!$H$11=1,(VLOOKUP($A133,'LA31'!$B$1:$BZ$201,'LA31'!BY$1,0)),
IF(LA!$H$11=2,(VLOOKUP($A133,'LA32'!$B$1:$BZ$201,'LA32'!BY$1,0)),
IF(LA!$H$11=3,(VLOOKUP($A133,'LA33'!$B$1:$BZ$201,'LA33'!BY$1,0)),
0))),".")</f>
        <v>0.09</v>
      </c>
    </row>
    <row r="134" spans="1:78" x14ac:dyDescent="0.2">
      <c r="A134" s="55">
        <v>393</v>
      </c>
      <c r="B134" s="55" t="s">
        <v>316</v>
      </c>
      <c r="C134" s="88" t="s">
        <v>191</v>
      </c>
      <c r="D134" s="59">
        <f>IFERROR(
IF(LA!$H$11=1,(VLOOKUP($A134,'LA31'!$B$1:$BZ$201,'LA31'!C$1,0)),
IF(LA!$H$11=2,(VLOOKUP($A134,'LA32'!$B$1:$BZ$201,'LA32'!C$1,0)),
IF(LA!$H$11=3,(VLOOKUP($A134,'LA33'!$B$1:$BZ$201,'LA33'!C$1,0)),
0))),".")</f>
        <v>20</v>
      </c>
      <c r="E134" s="59">
        <f>IFERROR(
IF(LA!$H$11=1,(VLOOKUP($A134,'LA31'!$B$1:$BZ$201,'LA31'!D$1,0)),
IF(LA!$H$11=2,(VLOOKUP($A134,'LA32'!$B$1:$BZ$201,'LA32'!D$1,0)),
IF(LA!$H$11=3,(VLOOKUP($A134,'LA33'!$B$1:$BZ$201,'LA33'!D$1,0)),
0))),".")</f>
        <v>250</v>
      </c>
      <c r="F134" s="59">
        <f>IFERROR(
IF(LA!$H$11=1,(VLOOKUP($A134,'LA31'!$B$1:$BZ$201,'LA31'!E$1,0)),
IF(LA!$H$11=2,(VLOOKUP($A134,'LA32'!$B$1:$BZ$201,'LA32'!E$1,0)),
IF(LA!$H$11=3,(VLOOKUP($A134,'LA33'!$B$1:$BZ$201,'LA33'!E$1,0)),
0))),".")</f>
        <v>270</v>
      </c>
      <c r="G134" s="106">
        <f>IFERROR(
IF(LA!$H$11=1,(VLOOKUP($A134,'LA31'!$B$1:$BZ$201,'LA31'!F$1,0)),
IF(LA!$H$11=2,(VLOOKUP($A134,'LA32'!$B$1:$BZ$201,'LA32'!F$1,0)),
IF(LA!$H$11=3,(VLOOKUP($A134,'LA33'!$B$1:$BZ$201,'LA33'!F$1,0)),
0))),".")</f>
        <v>1</v>
      </c>
      <c r="H134" s="106">
        <f>IFERROR(
IF(LA!$H$11=1,(VLOOKUP($A134,'LA31'!$B$1:$BZ$201,'LA31'!G$1,0)),
IF(LA!$H$11=2,(VLOOKUP($A134,'LA32'!$B$1:$BZ$201,'LA32'!G$1,0)),
IF(LA!$H$11=3,(VLOOKUP($A134,'LA33'!$B$1:$BZ$201,'LA33'!G$1,0)),
0))),".")</f>
        <v>0.9</v>
      </c>
      <c r="I134" s="106">
        <f>IFERROR(
IF(LA!$H$11=1,(VLOOKUP($A134,'LA31'!$B$1:$BZ$201,'LA31'!H$1,0)),
IF(LA!$H$11=2,(VLOOKUP($A134,'LA32'!$B$1:$BZ$201,'LA32'!H$1,0)),
IF(LA!$H$11=3,(VLOOKUP($A134,'LA33'!$B$1:$BZ$201,'LA33'!H$1,0)),
0))),".")</f>
        <v>0.9</v>
      </c>
      <c r="J134" s="106">
        <f>IFERROR(
IF(LA!$H$11=1,(VLOOKUP($A134,'LA31'!$B$1:$BZ$201,'LA31'!I$1,0)),
IF(LA!$H$11=2,(VLOOKUP($A134,'LA32'!$B$1:$BZ$201,'LA32'!I$1,0)),
IF(LA!$H$11=3,(VLOOKUP($A134,'LA33'!$B$1:$BZ$201,'LA33'!I$1,0)),
0))),".")</f>
        <v>0.94</v>
      </c>
      <c r="K134" s="106">
        <f>IFERROR(
IF(LA!$H$11=1,(VLOOKUP($A134,'LA31'!$B$1:$BZ$201,'LA31'!J$1,0)),
IF(LA!$H$11=2,(VLOOKUP($A134,'LA32'!$B$1:$BZ$201,'LA32'!J$1,0)),
IF(LA!$H$11=3,(VLOOKUP($A134,'LA33'!$B$1:$BZ$201,'LA33'!J$1,0)),
0))),".")</f>
        <v>0.84</v>
      </c>
      <c r="L134" s="106">
        <f>IFERROR(
IF(LA!$H$11=1,(VLOOKUP($A134,'LA31'!$B$1:$BZ$201,'LA31'!K$1,0)),
IF(LA!$H$11=2,(VLOOKUP($A134,'LA32'!$B$1:$BZ$201,'LA32'!K$1,0)),
IF(LA!$H$11=3,(VLOOKUP($A134,'LA33'!$B$1:$BZ$201,'LA33'!K$1,0)),
0))),".")</f>
        <v>0.85</v>
      </c>
      <c r="M134" s="106" t="str">
        <f>IFERROR(
IF(LA!$H$11=1,(VLOOKUP($A134,'LA31'!$B$1:$BZ$201,'LA31'!L$1,0)),
IF(LA!$H$11=2,(VLOOKUP($A134,'LA32'!$B$1:$BZ$201,'LA32'!L$1,0)),
IF(LA!$H$11=3,(VLOOKUP($A134,'LA33'!$B$1:$BZ$201,'LA33'!L$1,0)),
0))),".")</f>
        <v>x</v>
      </c>
      <c r="N134" s="106">
        <f>IFERROR(
IF(LA!$H$11=1,(VLOOKUP($A134,'LA31'!$B$1:$BZ$201,'LA31'!M$1,0)),
IF(LA!$H$11=2,(VLOOKUP($A134,'LA32'!$B$1:$BZ$201,'LA32'!M$1,0)),
IF(LA!$H$11=3,(VLOOKUP($A134,'LA33'!$B$1:$BZ$201,'LA33'!M$1,0)),
0))),".")</f>
        <v>0.09</v>
      </c>
      <c r="O134" s="106">
        <f>IFERROR(
IF(LA!$H$11=1,(VLOOKUP($A134,'LA31'!$B$1:$BZ$201,'LA31'!N$1,0)),
IF(LA!$H$11=2,(VLOOKUP($A134,'LA32'!$B$1:$BZ$201,'LA32'!N$1,0)),
IF(LA!$H$11=3,(VLOOKUP($A134,'LA33'!$B$1:$BZ$201,'LA33'!N$1,0)),
0))),".")</f>
        <v>0.1</v>
      </c>
      <c r="P134" s="106">
        <f>IFERROR(
IF(LA!$H$11=1,(VLOOKUP($A134,'LA31'!$B$1:$BZ$201,'LA31'!O$1,0)),
IF(LA!$H$11=2,(VLOOKUP($A134,'LA32'!$B$1:$BZ$201,'LA32'!O$1,0)),
IF(LA!$H$11=3,(VLOOKUP($A134,'LA33'!$B$1:$BZ$201,'LA33'!O$1,0)),
0))),".")</f>
        <v>0</v>
      </c>
      <c r="Q134" s="106">
        <f>IFERROR(
IF(LA!$H$11=1,(VLOOKUP($A134,'LA31'!$B$1:$BZ$201,'LA31'!P$1,0)),
IF(LA!$H$11=2,(VLOOKUP($A134,'LA32'!$B$1:$BZ$201,'LA32'!P$1,0)),
IF(LA!$H$11=3,(VLOOKUP($A134,'LA33'!$B$1:$BZ$201,'LA33'!P$1,0)),
0))),".")</f>
        <v>0</v>
      </c>
      <c r="R134" s="106">
        <f>IFERROR(
IF(LA!$H$11=1,(VLOOKUP($A134,'LA31'!$B$1:$BZ$201,'LA31'!Q$1,0)),
IF(LA!$H$11=2,(VLOOKUP($A134,'LA32'!$B$1:$BZ$201,'LA32'!Q$1,0)),
IF(LA!$H$11=3,(VLOOKUP($A134,'LA33'!$B$1:$BZ$201,'LA33'!Q$1,0)),
0))),".")</f>
        <v>0</v>
      </c>
      <c r="S134" s="106">
        <f>IFERROR(
IF(LA!$H$11=1,(VLOOKUP($A134,'LA31'!$B$1:$BZ$201,'LA31'!R$1,0)),
IF(LA!$H$11=2,(VLOOKUP($A134,'LA32'!$B$1:$BZ$201,'LA32'!R$1,0)),
IF(LA!$H$11=3,(VLOOKUP($A134,'LA33'!$B$1:$BZ$201,'LA33'!R$1,0)),
0))),".")</f>
        <v>0</v>
      </c>
      <c r="T134" s="106">
        <f>IFERROR(
IF(LA!$H$11=1,(VLOOKUP($A134,'LA31'!$B$1:$BZ$201,'LA31'!S$1,0)),
IF(LA!$H$11=2,(VLOOKUP($A134,'LA32'!$B$1:$BZ$201,'LA32'!S$1,0)),
IF(LA!$H$11=3,(VLOOKUP($A134,'LA33'!$B$1:$BZ$201,'LA33'!S$1,0)),
0))),".")</f>
        <v>0.06</v>
      </c>
      <c r="U134" s="106">
        <f>IFERROR(
IF(LA!$H$11=1,(VLOOKUP($A134,'LA31'!$B$1:$BZ$201,'LA31'!T$1,0)),
IF(LA!$H$11=2,(VLOOKUP($A134,'LA32'!$B$1:$BZ$201,'LA32'!T$1,0)),
IF(LA!$H$11=3,(VLOOKUP($A134,'LA33'!$B$1:$BZ$201,'LA33'!T$1,0)),
0))),".")</f>
        <v>0.05</v>
      </c>
      <c r="V134" s="106" t="str">
        <f>IFERROR(
IF(LA!$H$11=1,(VLOOKUP($A134,'LA31'!$B$1:$BZ$201,'LA31'!U$1,0)),
IF(LA!$H$11=2,(VLOOKUP($A134,'LA32'!$B$1:$BZ$201,'LA32'!U$1,0)),
IF(LA!$H$11=3,(VLOOKUP($A134,'LA33'!$B$1:$BZ$201,'LA33'!U$1,0)),
0))),".")</f>
        <v>x</v>
      </c>
      <c r="W134" s="106" t="str">
        <f>IFERROR(
IF(LA!$H$11=1,(VLOOKUP($A134,'LA31'!$B$1:$BZ$201,'LA31'!V$1,0)),
IF(LA!$H$11=2,(VLOOKUP($A134,'LA32'!$B$1:$BZ$201,'LA32'!V$1,0)),
IF(LA!$H$11=3,(VLOOKUP($A134,'LA33'!$B$1:$BZ$201,'LA33'!V$1,0)),
0))),".")</f>
        <v>x</v>
      </c>
      <c r="X134" s="106" t="str">
        <f>IFERROR(
IF(LA!$H$11=1,(VLOOKUP($A134,'LA31'!$B$1:$BZ$201,'LA31'!W$1,0)),
IF(LA!$H$11=2,(VLOOKUP($A134,'LA32'!$B$1:$BZ$201,'LA32'!W$1,0)),
IF(LA!$H$11=3,(VLOOKUP($A134,'LA33'!$B$1:$BZ$201,'LA33'!W$1,0)),
0))),".")</f>
        <v>x</v>
      </c>
      <c r="Y134" s="106">
        <f>IFERROR(
IF(LA!$H$11=1,(VLOOKUP($A134,'LA31'!$B$1:$BZ$201,'LA31'!X$1,0)),
IF(LA!$H$11=2,(VLOOKUP($A134,'LA32'!$B$1:$BZ$201,'LA32'!X$1,0)),
IF(LA!$H$11=3,(VLOOKUP($A134,'LA33'!$B$1:$BZ$201,'LA33'!X$1,0)),
0))),".")</f>
        <v>0</v>
      </c>
      <c r="Z134" s="106">
        <f>IFERROR(
IF(LA!$H$11=1,(VLOOKUP($A134,'LA31'!$B$1:$BZ$201,'LA31'!Y$1,0)),
IF(LA!$H$11=2,(VLOOKUP($A134,'LA32'!$B$1:$BZ$201,'LA32'!Y$1,0)),
IF(LA!$H$11=3,(VLOOKUP($A134,'LA33'!$B$1:$BZ$201,'LA33'!Y$1,0)),
0))),".")</f>
        <v>0</v>
      </c>
      <c r="AA134" s="106">
        <f>IFERROR(
IF(LA!$H$11=1,(VLOOKUP($A134,'LA31'!$B$1:$BZ$201,'LA31'!Z$1,0)),
IF(LA!$H$11=2,(VLOOKUP($A134,'LA32'!$B$1:$BZ$201,'LA32'!Z$1,0)),
IF(LA!$H$11=3,(VLOOKUP($A134,'LA33'!$B$1:$BZ$201,'LA33'!Z$1,0)),
0))),".")</f>
        <v>0</v>
      </c>
      <c r="AB134" s="106">
        <f>IFERROR(
IF(LA!$H$11=1,(VLOOKUP($A134,'LA31'!$B$1:$BZ$201,'LA31'!AA$1,0)),
IF(LA!$H$11=2,(VLOOKUP($A134,'LA32'!$B$1:$BZ$201,'LA32'!AA$1,0)),
IF(LA!$H$11=3,(VLOOKUP($A134,'LA33'!$B$1:$BZ$201,'LA33'!AA$1,0)),
0))),".")</f>
        <v>0</v>
      </c>
      <c r="AC134" s="106">
        <f>IFERROR(
IF(LA!$H$11=1,(VLOOKUP($A134,'LA31'!$B$1:$BZ$201,'LA31'!AB$1,0)),
IF(LA!$H$11=2,(VLOOKUP($A134,'LA32'!$B$1:$BZ$201,'LA32'!AB$1,0)),
IF(LA!$H$11=3,(VLOOKUP($A134,'LA33'!$B$1:$BZ$201,'LA33'!AB$1,0)),
0))),".")</f>
        <v>0</v>
      </c>
      <c r="AD134" s="106">
        <f>IFERROR(
IF(LA!$H$11=1,(VLOOKUP($A134,'LA31'!$B$1:$BZ$201,'LA31'!AC$1,0)),
IF(LA!$H$11=2,(VLOOKUP($A134,'LA32'!$B$1:$BZ$201,'LA32'!AC$1,0)),
IF(LA!$H$11=3,(VLOOKUP($A134,'LA33'!$B$1:$BZ$201,'LA33'!AC$1,0)),
0))),".")</f>
        <v>0</v>
      </c>
      <c r="AE134" s="106">
        <f>IFERROR(
IF(LA!$H$11=1,(VLOOKUP($A134,'LA31'!$B$1:$BZ$201,'LA31'!AD$1,0)),
IF(LA!$H$11=2,(VLOOKUP($A134,'LA32'!$B$1:$BZ$201,'LA32'!AD$1,0)),
IF(LA!$H$11=3,(VLOOKUP($A134,'LA33'!$B$1:$BZ$201,'LA33'!AD$1,0)),
0))),".")</f>
        <v>0</v>
      </c>
      <c r="AF134" s="106">
        <f>IFERROR(
IF(LA!$H$11=1,(VLOOKUP($A134,'LA31'!$B$1:$BZ$201,'LA31'!AE$1,0)),
IF(LA!$H$11=2,(VLOOKUP($A134,'LA32'!$B$1:$BZ$201,'LA32'!AE$1,0)),
IF(LA!$H$11=3,(VLOOKUP($A134,'LA33'!$B$1:$BZ$201,'LA33'!AE$1,0)),
0))),".")</f>
        <v>0.08</v>
      </c>
      <c r="AG134" s="106">
        <f>IFERROR(
IF(LA!$H$11=1,(VLOOKUP($A134,'LA31'!$B$1:$BZ$201,'LA31'!AF$1,0)),
IF(LA!$H$11=2,(VLOOKUP($A134,'LA32'!$B$1:$BZ$201,'LA32'!AF$1,0)),
IF(LA!$H$11=3,(VLOOKUP($A134,'LA33'!$B$1:$BZ$201,'LA33'!AF$1,0)),
0))),".")</f>
        <v>7.0000000000000007E-2</v>
      </c>
      <c r="AH134" s="106">
        <f>IFERROR(
IF(LA!$H$11=1,(VLOOKUP($A134,'LA31'!$B$1:$BZ$201,'LA31'!AG$1,0)),
IF(LA!$H$11=2,(VLOOKUP($A134,'LA32'!$B$1:$BZ$201,'LA32'!AG$1,0)),
IF(LA!$H$11=3,(VLOOKUP($A134,'LA33'!$B$1:$BZ$201,'LA33'!AG$1,0)),
0))),".")</f>
        <v>0.56000000000000005</v>
      </c>
      <c r="AI134" s="106">
        <f>IFERROR(
IF(LA!$H$11=1,(VLOOKUP($A134,'LA31'!$B$1:$BZ$201,'LA31'!AH$1,0)),
IF(LA!$H$11=2,(VLOOKUP($A134,'LA32'!$B$1:$BZ$201,'LA32'!AH$1,0)),
IF(LA!$H$11=3,(VLOOKUP($A134,'LA33'!$B$1:$BZ$201,'LA33'!AH$1,0)),
0))),".")</f>
        <v>0.69</v>
      </c>
      <c r="AJ134" s="106">
        <f>IFERROR(
IF(LA!$H$11=1,(VLOOKUP($A134,'LA31'!$B$1:$BZ$201,'LA31'!AI$1,0)),
IF(LA!$H$11=2,(VLOOKUP($A134,'LA32'!$B$1:$BZ$201,'LA32'!AI$1,0)),
IF(LA!$H$11=3,(VLOOKUP($A134,'LA33'!$B$1:$BZ$201,'LA33'!AI$1,0)),
0))),".")</f>
        <v>0.68</v>
      </c>
      <c r="AK134" s="106" t="str">
        <f>IFERROR(
IF(LA!$H$11=1,(VLOOKUP($A134,'LA31'!$B$1:$BZ$201,'LA31'!AJ$1,0)),
IF(LA!$H$11=2,(VLOOKUP($A134,'LA32'!$B$1:$BZ$201,'LA32'!AJ$1,0)),
IF(LA!$H$11=3,(VLOOKUP($A134,'LA33'!$B$1:$BZ$201,'LA33'!AJ$1,0)),
0))),".")</f>
        <v>x</v>
      </c>
      <c r="AL134" s="106">
        <f>IFERROR(
IF(LA!$H$11=1,(VLOOKUP($A134,'LA31'!$B$1:$BZ$201,'LA31'!AK$1,0)),
IF(LA!$H$11=2,(VLOOKUP($A134,'LA32'!$B$1:$BZ$201,'LA32'!AK$1,0)),
IF(LA!$H$11=3,(VLOOKUP($A134,'LA33'!$B$1:$BZ$201,'LA33'!AK$1,0)),
0))),".")</f>
        <v>0.15</v>
      </c>
      <c r="AM134" s="106">
        <f>IFERROR(
IF(LA!$H$11=1,(VLOOKUP($A134,'LA31'!$B$1:$BZ$201,'LA31'!AL$1,0)),
IF(LA!$H$11=2,(VLOOKUP($A134,'LA32'!$B$1:$BZ$201,'LA32'!AL$1,0)),
IF(LA!$H$11=3,(VLOOKUP($A134,'LA33'!$B$1:$BZ$201,'LA33'!AL$1,0)),
0))),".")</f>
        <v>0.15</v>
      </c>
      <c r="AN134" s="106">
        <f>IFERROR(
IF(LA!$H$11=1,(VLOOKUP($A134,'LA31'!$B$1:$BZ$201,'LA31'!AM$1,0)),
IF(LA!$H$11=2,(VLOOKUP($A134,'LA32'!$B$1:$BZ$201,'LA32'!AM$1,0)),
IF(LA!$H$11=3,(VLOOKUP($A134,'LA33'!$B$1:$BZ$201,'LA33'!AM$1,0)),
0))),".")</f>
        <v>0</v>
      </c>
      <c r="AO134" s="106" t="str">
        <f>IFERROR(
IF(LA!$H$11=1,(VLOOKUP($A134,'LA31'!$B$1:$BZ$201,'LA31'!AN$1,0)),
IF(LA!$H$11=2,(VLOOKUP($A134,'LA32'!$B$1:$BZ$201,'LA32'!AN$1,0)),
IF(LA!$H$11=3,(VLOOKUP($A134,'LA33'!$B$1:$BZ$201,'LA33'!AN$1,0)),
0))),".")</f>
        <v>x</v>
      </c>
      <c r="AP134" s="106" t="str">
        <f>IFERROR(
IF(LA!$H$11=1,(VLOOKUP($A134,'LA31'!$B$1:$BZ$201,'LA31'!AO$1,0)),
IF(LA!$H$11=2,(VLOOKUP($A134,'LA32'!$B$1:$BZ$201,'LA32'!AO$1,0)),
IF(LA!$H$11=3,(VLOOKUP($A134,'LA33'!$B$1:$BZ$201,'LA33'!AO$1,0)),
0))),".")</f>
        <v>x</v>
      </c>
      <c r="AQ134" s="106" t="str">
        <f>IFERROR(
IF(LA!$H$11=1,(VLOOKUP($A134,'LA31'!$B$1:$BZ$201,'LA31'!AP$1,0)),
IF(LA!$H$11=2,(VLOOKUP($A134,'LA32'!$B$1:$BZ$201,'LA32'!AP$1,0)),
IF(LA!$H$11=3,(VLOOKUP($A134,'LA33'!$B$1:$BZ$201,'LA33'!AP$1,0)),
0))),".")</f>
        <v>x</v>
      </c>
      <c r="AR134" s="106">
        <f>IFERROR(
IF(LA!$H$11=1,(VLOOKUP($A134,'LA31'!$B$1:$BZ$201,'LA31'!AQ$1,0)),
IF(LA!$H$11=2,(VLOOKUP($A134,'LA32'!$B$1:$BZ$201,'LA32'!AQ$1,0)),
IF(LA!$H$11=3,(VLOOKUP($A134,'LA33'!$B$1:$BZ$201,'LA33'!AQ$1,0)),
0))),".")</f>
        <v>0.14000000000000001</v>
      </c>
      <c r="AS134" s="106">
        <f>IFERROR(
IF(LA!$H$11=1,(VLOOKUP($A134,'LA31'!$B$1:$BZ$201,'LA31'!AR$1,0)),
IF(LA!$H$11=2,(VLOOKUP($A134,'LA32'!$B$1:$BZ$201,'LA32'!AR$1,0)),
IF(LA!$H$11=3,(VLOOKUP($A134,'LA33'!$B$1:$BZ$201,'LA33'!AR$1,0)),
0))),".")</f>
        <v>0.14000000000000001</v>
      </c>
      <c r="AT134" s="106">
        <f>IFERROR(
IF(LA!$H$11=1,(VLOOKUP($A134,'LA31'!$B$1:$BZ$201,'LA31'!AS$1,0)),
IF(LA!$H$11=2,(VLOOKUP($A134,'LA32'!$B$1:$BZ$201,'LA32'!AS$1,0)),
IF(LA!$H$11=3,(VLOOKUP($A134,'LA33'!$B$1:$BZ$201,'LA33'!AS$1,0)),
0))),".")</f>
        <v>0.38</v>
      </c>
      <c r="AU134" s="106">
        <f>IFERROR(
IF(LA!$H$11=1,(VLOOKUP($A134,'LA31'!$B$1:$BZ$201,'LA31'!AT$1,0)),
IF(LA!$H$11=2,(VLOOKUP($A134,'LA32'!$B$1:$BZ$201,'LA32'!AT$1,0)),
IF(LA!$H$11=3,(VLOOKUP($A134,'LA33'!$B$1:$BZ$201,'LA33'!AT$1,0)),
0))),".")</f>
        <v>0.51</v>
      </c>
      <c r="AV134" s="106">
        <f>IFERROR(
IF(LA!$H$11=1,(VLOOKUP($A134,'LA31'!$B$1:$BZ$201,'LA31'!AU$1,0)),
IF(LA!$H$11=2,(VLOOKUP($A134,'LA32'!$B$1:$BZ$201,'LA32'!AU$1,0)),
IF(LA!$H$11=3,(VLOOKUP($A134,'LA33'!$B$1:$BZ$201,'LA33'!AU$1,0)),
0))),".")</f>
        <v>0.5</v>
      </c>
      <c r="AW134" s="106" t="str">
        <f>IFERROR(
IF(LA!$H$11=1,(VLOOKUP($A134,'LA31'!$B$1:$BZ$201,'LA31'!AV$1,0)),
IF(LA!$H$11=2,(VLOOKUP($A134,'LA32'!$B$1:$BZ$201,'LA32'!AV$1,0)),
IF(LA!$H$11=3,(VLOOKUP($A134,'LA33'!$B$1:$BZ$201,'LA33'!AV$1,0)),
0))),".")</f>
        <v>x</v>
      </c>
      <c r="AX134" s="106">
        <f>IFERROR(
IF(LA!$H$11=1,(VLOOKUP($A134,'LA31'!$B$1:$BZ$201,'LA31'!AW$1,0)),
IF(LA!$H$11=2,(VLOOKUP($A134,'LA32'!$B$1:$BZ$201,'LA32'!AW$1,0)),
IF(LA!$H$11=3,(VLOOKUP($A134,'LA33'!$B$1:$BZ$201,'LA33'!AW$1,0)),
0))),".")</f>
        <v>0.03</v>
      </c>
      <c r="AY134" s="106">
        <f>IFERROR(
IF(LA!$H$11=1,(VLOOKUP($A134,'LA31'!$B$1:$BZ$201,'LA31'!AX$1,0)),
IF(LA!$H$11=2,(VLOOKUP($A134,'LA32'!$B$1:$BZ$201,'LA32'!AX$1,0)),
IF(LA!$H$11=3,(VLOOKUP($A134,'LA33'!$B$1:$BZ$201,'LA33'!AX$1,0)),
0))),".")</f>
        <v>0.03</v>
      </c>
      <c r="AZ134" s="106">
        <f>IFERROR(
IF(LA!$H$11=1,(VLOOKUP($A134,'LA31'!$B$1:$BZ$201,'LA31'!AY$1,0)),
IF(LA!$H$11=2,(VLOOKUP($A134,'LA32'!$B$1:$BZ$201,'LA32'!AY$1,0)),
IF(LA!$H$11=3,(VLOOKUP($A134,'LA33'!$B$1:$BZ$201,'LA33'!AY$1,0)),
0))),".")</f>
        <v>0</v>
      </c>
      <c r="BA134" s="106">
        <f>IFERROR(
IF(LA!$H$11=1,(VLOOKUP($A134,'LA31'!$B$1:$BZ$201,'LA31'!AZ$1,0)),
IF(LA!$H$11=2,(VLOOKUP($A134,'LA32'!$B$1:$BZ$201,'LA32'!AZ$1,0)),
IF(LA!$H$11=3,(VLOOKUP($A134,'LA33'!$B$1:$BZ$201,'LA33'!AZ$1,0)),
0))),".")</f>
        <v>0</v>
      </c>
      <c r="BB134" s="106">
        <f>IFERROR(
IF(LA!$H$11=1,(VLOOKUP($A134,'LA31'!$B$1:$BZ$201,'LA31'!BA$1,0)),
IF(LA!$H$11=2,(VLOOKUP($A134,'LA32'!$B$1:$BZ$201,'LA32'!BA$1,0)),
IF(LA!$H$11=3,(VLOOKUP($A134,'LA33'!$B$1:$BZ$201,'LA33'!BA$1,0)),
0))),".")</f>
        <v>0</v>
      </c>
      <c r="BC134" s="106" t="str">
        <f>IFERROR(
IF(LA!$H$11=1,(VLOOKUP($A134,'LA31'!$B$1:$BZ$201,'LA31'!BB$1,0)),
IF(LA!$H$11=2,(VLOOKUP($A134,'LA32'!$B$1:$BZ$201,'LA32'!BB$1,0)),
IF(LA!$H$11=3,(VLOOKUP($A134,'LA33'!$B$1:$BZ$201,'LA33'!BB$1,0)),
0))),".")</f>
        <v>x</v>
      </c>
      <c r="BD134" s="106">
        <f>IFERROR(
IF(LA!$H$11=1,(VLOOKUP($A134,'LA31'!$B$1:$BZ$201,'LA31'!BC$1,0)),
IF(LA!$H$11=2,(VLOOKUP($A134,'LA32'!$B$1:$BZ$201,'LA32'!BC$1,0)),
IF(LA!$H$11=3,(VLOOKUP($A134,'LA33'!$B$1:$BZ$201,'LA33'!BC$1,0)),
0))),".")</f>
        <v>0.04</v>
      </c>
      <c r="BE134" s="106">
        <f>IFERROR(
IF(LA!$H$11=1,(VLOOKUP($A134,'LA31'!$B$1:$BZ$201,'LA31'!BD$1,0)),
IF(LA!$H$11=2,(VLOOKUP($A134,'LA32'!$B$1:$BZ$201,'LA32'!BD$1,0)),
IF(LA!$H$11=3,(VLOOKUP($A134,'LA33'!$B$1:$BZ$201,'LA33'!BD$1,0)),
0))),".")</f>
        <v>0.04</v>
      </c>
      <c r="BF134" s="106" t="str">
        <f>IFERROR(
IF(LA!$H$11=1,(VLOOKUP($A134,'LA31'!$B$1:$BZ$201,'LA31'!BE$1,0)),
IF(LA!$H$11=2,(VLOOKUP($A134,'LA32'!$B$1:$BZ$201,'LA32'!BE$1,0)),
IF(LA!$H$11=3,(VLOOKUP($A134,'LA33'!$B$1:$BZ$201,'LA33'!BE$1,0)),
0))),".")</f>
        <v>x</v>
      </c>
      <c r="BG134" s="106">
        <f>IFERROR(
IF(LA!$H$11=1,(VLOOKUP($A134,'LA31'!$B$1:$BZ$201,'LA31'!BF$1,0)),
IF(LA!$H$11=2,(VLOOKUP($A134,'LA32'!$B$1:$BZ$201,'LA32'!BF$1,0)),
IF(LA!$H$11=3,(VLOOKUP($A134,'LA33'!$B$1:$BZ$201,'LA33'!BF$1,0)),
0))),".")</f>
        <v>0.02</v>
      </c>
      <c r="BH134" s="106">
        <f>IFERROR(
IF(LA!$H$11=1,(VLOOKUP($A134,'LA31'!$B$1:$BZ$201,'LA31'!BG$1,0)),
IF(LA!$H$11=2,(VLOOKUP($A134,'LA32'!$B$1:$BZ$201,'LA32'!BG$1,0)),
IF(LA!$H$11=3,(VLOOKUP($A134,'LA33'!$B$1:$BZ$201,'LA33'!BG$1,0)),
0))),".")</f>
        <v>0.03</v>
      </c>
      <c r="BI134" s="106">
        <f>IFERROR(
IF(LA!$H$11=1,(VLOOKUP($A134,'LA31'!$B$1:$BZ$201,'LA31'!BH$1,0)),
IF(LA!$H$11=2,(VLOOKUP($A134,'LA32'!$B$1:$BZ$201,'LA32'!BH$1,0)),
IF(LA!$H$11=3,(VLOOKUP($A134,'LA33'!$B$1:$BZ$201,'LA33'!BH$1,0)),
0))),".")</f>
        <v>0</v>
      </c>
      <c r="BJ134" s="106" t="str">
        <f>IFERROR(
IF(LA!$H$11=1,(VLOOKUP($A134,'LA31'!$B$1:$BZ$201,'LA31'!BI$1,0)),
IF(LA!$H$11=2,(VLOOKUP($A134,'LA32'!$B$1:$BZ$201,'LA32'!BI$1,0)),
IF(LA!$H$11=3,(VLOOKUP($A134,'LA33'!$B$1:$BZ$201,'LA33'!BI$1,0)),
0))),".")</f>
        <v>x</v>
      </c>
      <c r="BK134" s="106" t="str">
        <f>IFERROR(
IF(LA!$H$11=1,(VLOOKUP($A134,'LA31'!$B$1:$BZ$201,'LA31'!BJ$1,0)),
IF(LA!$H$11=2,(VLOOKUP($A134,'LA32'!$B$1:$BZ$201,'LA32'!BJ$1,0)),
IF(LA!$H$11=3,(VLOOKUP($A134,'LA33'!$B$1:$BZ$201,'LA33'!BJ$1,0)),
0))),".")</f>
        <v>x</v>
      </c>
      <c r="BL134" s="106">
        <f>IFERROR(
IF(LA!$H$11=1,(VLOOKUP($A134,'LA31'!$B$1:$BZ$201,'LA31'!BK$1,0)),
IF(LA!$H$11=2,(VLOOKUP($A134,'LA32'!$B$1:$BZ$201,'LA32'!BK$1,0)),
IF(LA!$H$11=3,(VLOOKUP($A134,'LA33'!$B$1:$BZ$201,'LA33'!BK$1,0)),
0))),".")</f>
        <v>0</v>
      </c>
      <c r="BM134" s="106">
        <f>IFERROR(
IF(LA!$H$11=1,(VLOOKUP($A134,'LA31'!$B$1:$BZ$201,'LA31'!BL$1,0)),
IF(LA!$H$11=2,(VLOOKUP($A134,'LA32'!$B$1:$BZ$201,'LA32'!BL$1,0)),
IF(LA!$H$11=3,(VLOOKUP($A134,'LA33'!$B$1:$BZ$201,'LA33'!BL$1,0)),
0))),".")</f>
        <v>0</v>
      </c>
      <c r="BN134" s="106">
        <f>IFERROR(
IF(LA!$H$11=1,(VLOOKUP($A134,'LA31'!$B$1:$BZ$201,'LA31'!BM$1,0)),
IF(LA!$H$11=2,(VLOOKUP($A134,'LA32'!$B$1:$BZ$201,'LA32'!BM$1,0)),
IF(LA!$H$11=3,(VLOOKUP($A134,'LA33'!$B$1:$BZ$201,'LA33'!BM$1,0)),
0))),".")</f>
        <v>0</v>
      </c>
      <c r="BO134" s="106">
        <f>IFERROR(
IF(LA!$H$11=1,(VLOOKUP($A134,'LA31'!$B$1:$BZ$201,'LA31'!BN$1,0)),
IF(LA!$H$11=2,(VLOOKUP($A134,'LA32'!$B$1:$BZ$201,'LA32'!BN$1,0)),
IF(LA!$H$11=3,(VLOOKUP($A134,'LA33'!$B$1:$BZ$201,'LA33'!BN$1,0)),
0))),".")</f>
        <v>0</v>
      </c>
      <c r="BP134" s="106" t="str">
        <f>IFERROR(
IF(LA!$H$11=1,(VLOOKUP($A134,'LA31'!$B$1:$BZ$201,'LA31'!BO$1,0)),
IF(LA!$H$11=2,(VLOOKUP($A134,'LA32'!$B$1:$BZ$201,'LA32'!BO$1,0)),
IF(LA!$H$11=3,(VLOOKUP($A134,'LA33'!$B$1:$BZ$201,'LA33'!BO$1,0)),
0))),".")</f>
        <v>x</v>
      </c>
      <c r="BQ134" s="106" t="str">
        <f>IFERROR(
IF(LA!$H$11=1,(VLOOKUP($A134,'LA31'!$B$1:$BZ$201,'LA31'!BP$1,0)),
IF(LA!$H$11=2,(VLOOKUP($A134,'LA32'!$B$1:$BZ$201,'LA32'!BP$1,0)),
IF(LA!$H$11=3,(VLOOKUP($A134,'LA33'!$B$1:$BZ$201,'LA33'!BP$1,0)),
0))),".")</f>
        <v>x</v>
      </c>
      <c r="BR134" s="106">
        <f>IFERROR(
IF(LA!$H$11=1,(VLOOKUP($A134,'LA31'!$B$1:$BZ$201,'LA31'!BQ$1,0)),
IF(LA!$H$11=2,(VLOOKUP($A134,'LA32'!$B$1:$BZ$201,'LA32'!BQ$1,0)),
IF(LA!$H$11=3,(VLOOKUP($A134,'LA33'!$B$1:$BZ$201,'LA33'!BQ$1,0)),
0))),".")</f>
        <v>0</v>
      </c>
      <c r="BS134" s="106">
        <f>IFERROR(
IF(LA!$H$11=1,(VLOOKUP($A134,'LA31'!$B$1:$BZ$201,'LA31'!BR$1,0)),
IF(LA!$H$11=2,(VLOOKUP($A134,'LA32'!$B$1:$BZ$201,'LA32'!BR$1,0)),
IF(LA!$H$11=3,(VLOOKUP($A134,'LA33'!$B$1:$BZ$201,'LA33'!BR$1,0)),
0))),".")</f>
        <v>7.0000000000000007E-2</v>
      </c>
      <c r="BT134" s="106">
        <f>IFERROR(
IF(LA!$H$11=1,(VLOOKUP($A134,'LA31'!$B$1:$BZ$201,'LA31'!BS$1,0)),
IF(LA!$H$11=2,(VLOOKUP($A134,'LA32'!$B$1:$BZ$201,'LA32'!BS$1,0)),
IF(LA!$H$11=3,(VLOOKUP($A134,'LA33'!$B$1:$BZ$201,'LA33'!BS$1,0)),
0))),".")</f>
        <v>0.06</v>
      </c>
      <c r="BU134" s="106">
        <f>IFERROR(
IF(LA!$H$11=1,(VLOOKUP($A134,'LA31'!$B$1:$BZ$201,'LA31'!BT$1,0)),
IF(LA!$H$11=2,(VLOOKUP($A134,'LA32'!$B$1:$BZ$201,'LA32'!BT$1,0)),
IF(LA!$H$11=3,(VLOOKUP($A134,'LA33'!$B$1:$BZ$201,'LA33'!BT$1,0)),
0))),".")</f>
        <v>0</v>
      </c>
      <c r="BV134" s="106" t="str">
        <f>IFERROR(
IF(LA!$H$11=1,(VLOOKUP($A134,'LA31'!$B$1:$BZ$201,'LA31'!BU$1,0)),
IF(LA!$H$11=2,(VLOOKUP($A134,'LA32'!$B$1:$BZ$201,'LA32'!BU$1,0)),
IF(LA!$H$11=3,(VLOOKUP($A134,'LA33'!$B$1:$BZ$201,'LA33'!BU$1,0)),
0))),".")</f>
        <v>x</v>
      </c>
      <c r="BW134" s="106" t="str">
        <f>IFERROR(
IF(LA!$H$11=1,(VLOOKUP($A134,'LA31'!$B$1:$BZ$201,'LA31'!BV$1,0)),
IF(LA!$H$11=2,(VLOOKUP($A134,'LA32'!$B$1:$BZ$201,'LA32'!BV$1,0)),
IF(LA!$H$11=3,(VLOOKUP($A134,'LA33'!$B$1:$BZ$201,'LA33'!BV$1,0)),
0))),".")</f>
        <v>x</v>
      </c>
      <c r="BX134" s="106">
        <f>IFERROR(
IF(LA!$H$11=1,(VLOOKUP($A134,'LA31'!$B$1:$BZ$201,'LA31'!BW$1,0)),
IF(LA!$H$11=2,(VLOOKUP($A134,'LA32'!$B$1:$BZ$201,'LA32'!BW$1,0)),
IF(LA!$H$11=3,(VLOOKUP($A134,'LA33'!$B$1:$BZ$201,'LA33'!BW$1,0)),
0))),".")</f>
        <v>0</v>
      </c>
      <c r="BY134" s="106">
        <f>IFERROR(
IF(LA!$H$11=1,(VLOOKUP($A134,'LA31'!$B$1:$BZ$201,'LA31'!BX$1,0)),
IF(LA!$H$11=2,(VLOOKUP($A134,'LA32'!$B$1:$BZ$201,'LA32'!BX$1,0)),
IF(LA!$H$11=3,(VLOOKUP($A134,'LA33'!$B$1:$BZ$201,'LA33'!BX$1,0)),
0))),".")</f>
        <v>0.03</v>
      </c>
      <c r="BZ134" s="106">
        <f>IFERROR(
IF(LA!$H$11=1,(VLOOKUP($A134,'LA31'!$B$1:$BZ$201,'LA31'!BY$1,0)),
IF(LA!$H$11=2,(VLOOKUP($A134,'LA32'!$B$1:$BZ$201,'LA32'!BY$1,0)),
IF(LA!$H$11=3,(VLOOKUP($A134,'LA33'!$B$1:$BZ$201,'LA33'!BY$1,0)),
0))),".")</f>
        <v>0.03</v>
      </c>
    </row>
    <row r="135" spans="1:78" x14ac:dyDescent="0.2">
      <c r="A135" s="55">
        <v>852</v>
      </c>
      <c r="B135" s="55" t="s">
        <v>317</v>
      </c>
      <c r="C135" s="88" t="s">
        <v>199</v>
      </c>
      <c r="D135" s="59" t="str">
        <f>IFERROR(
IF(LA!$H$11=1,(VLOOKUP($A135,'LA31'!$B$1:$BZ$201,'LA31'!C$1,0)),
IF(LA!$H$11=2,(VLOOKUP($A135,'LA32'!$B$1:$BZ$201,'LA32'!C$1,0)),
IF(LA!$H$11=3,(VLOOKUP($A135,'LA33'!$B$1:$BZ$201,'LA33'!C$1,0)),
0))),".")</f>
        <v>x</v>
      </c>
      <c r="E135" s="59">
        <f>IFERROR(
IF(LA!$H$11=1,(VLOOKUP($A135,'LA31'!$B$1:$BZ$201,'LA31'!D$1,0)),
IF(LA!$H$11=2,(VLOOKUP($A135,'LA32'!$B$1:$BZ$201,'LA32'!D$1,0)),
IF(LA!$H$11=3,(VLOOKUP($A135,'LA33'!$B$1:$BZ$201,'LA33'!D$1,0)),
0))),".")</f>
        <v>50</v>
      </c>
      <c r="F135" s="59">
        <f>IFERROR(
IF(LA!$H$11=1,(VLOOKUP($A135,'LA31'!$B$1:$BZ$201,'LA31'!E$1,0)),
IF(LA!$H$11=2,(VLOOKUP($A135,'LA32'!$B$1:$BZ$201,'LA32'!E$1,0)),
IF(LA!$H$11=3,(VLOOKUP($A135,'LA33'!$B$1:$BZ$201,'LA33'!E$1,0)),
0))),".")</f>
        <v>50</v>
      </c>
      <c r="G135" s="106" t="str">
        <f>IFERROR(
IF(LA!$H$11=1,(VLOOKUP($A135,'LA31'!$B$1:$BZ$201,'LA31'!F$1,0)),
IF(LA!$H$11=2,(VLOOKUP($A135,'LA32'!$B$1:$BZ$201,'LA32'!F$1,0)),
IF(LA!$H$11=3,(VLOOKUP($A135,'LA33'!$B$1:$BZ$201,'LA33'!F$1,0)),
0))),".")</f>
        <v>x</v>
      </c>
      <c r="H135" s="106">
        <f>IFERROR(
IF(LA!$H$11=1,(VLOOKUP($A135,'LA31'!$B$1:$BZ$201,'LA31'!G$1,0)),
IF(LA!$H$11=2,(VLOOKUP($A135,'LA32'!$B$1:$BZ$201,'LA32'!G$1,0)),
IF(LA!$H$11=3,(VLOOKUP($A135,'LA33'!$B$1:$BZ$201,'LA33'!G$1,0)),
0))),".")</f>
        <v>0.8</v>
      </c>
      <c r="I135" s="106">
        <f>IFERROR(
IF(LA!$H$11=1,(VLOOKUP($A135,'LA31'!$B$1:$BZ$201,'LA31'!H$1,0)),
IF(LA!$H$11=2,(VLOOKUP($A135,'LA32'!$B$1:$BZ$201,'LA32'!H$1,0)),
IF(LA!$H$11=3,(VLOOKUP($A135,'LA33'!$B$1:$BZ$201,'LA33'!H$1,0)),
0))),".")</f>
        <v>0.81</v>
      </c>
      <c r="J135" s="106" t="str">
        <f>IFERROR(
IF(LA!$H$11=1,(VLOOKUP($A135,'LA31'!$B$1:$BZ$201,'LA31'!I$1,0)),
IF(LA!$H$11=2,(VLOOKUP($A135,'LA32'!$B$1:$BZ$201,'LA32'!I$1,0)),
IF(LA!$H$11=3,(VLOOKUP($A135,'LA33'!$B$1:$BZ$201,'LA33'!I$1,0)),
0))),".")</f>
        <v>x</v>
      </c>
      <c r="K135" s="106">
        <f>IFERROR(
IF(LA!$H$11=1,(VLOOKUP($A135,'LA31'!$B$1:$BZ$201,'LA31'!J$1,0)),
IF(LA!$H$11=2,(VLOOKUP($A135,'LA32'!$B$1:$BZ$201,'LA32'!J$1,0)),
IF(LA!$H$11=3,(VLOOKUP($A135,'LA33'!$B$1:$BZ$201,'LA33'!J$1,0)),
0))),".")</f>
        <v>0.8</v>
      </c>
      <c r="L135" s="106">
        <f>IFERROR(
IF(LA!$H$11=1,(VLOOKUP($A135,'LA31'!$B$1:$BZ$201,'LA31'!K$1,0)),
IF(LA!$H$11=2,(VLOOKUP($A135,'LA32'!$B$1:$BZ$201,'LA32'!K$1,0)),
IF(LA!$H$11=3,(VLOOKUP($A135,'LA33'!$B$1:$BZ$201,'LA33'!K$1,0)),
0))),".")</f>
        <v>0.81</v>
      </c>
      <c r="M135" s="106" t="str">
        <f>IFERROR(
IF(LA!$H$11=1,(VLOOKUP($A135,'LA31'!$B$1:$BZ$201,'LA31'!L$1,0)),
IF(LA!$H$11=2,(VLOOKUP($A135,'LA32'!$B$1:$BZ$201,'LA32'!L$1,0)),
IF(LA!$H$11=3,(VLOOKUP($A135,'LA33'!$B$1:$BZ$201,'LA33'!L$1,0)),
0))),".")</f>
        <v>x</v>
      </c>
      <c r="N135" s="106" t="str">
        <f>IFERROR(
IF(LA!$H$11=1,(VLOOKUP($A135,'LA31'!$B$1:$BZ$201,'LA31'!M$1,0)),
IF(LA!$H$11=2,(VLOOKUP($A135,'LA32'!$B$1:$BZ$201,'LA32'!M$1,0)),
IF(LA!$H$11=3,(VLOOKUP($A135,'LA33'!$B$1:$BZ$201,'LA33'!M$1,0)),
0))),".")</f>
        <v>x</v>
      </c>
      <c r="O135" s="106" t="str">
        <f>IFERROR(
IF(LA!$H$11=1,(VLOOKUP($A135,'LA31'!$B$1:$BZ$201,'LA31'!N$1,0)),
IF(LA!$H$11=2,(VLOOKUP($A135,'LA32'!$B$1:$BZ$201,'LA32'!N$1,0)),
IF(LA!$H$11=3,(VLOOKUP($A135,'LA33'!$B$1:$BZ$201,'LA33'!N$1,0)),
0))),".")</f>
        <v>x</v>
      </c>
      <c r="P135" s="106" t="str">
        <f>IFERROR(
IF(LA!$H$11=1,(VLOOKUP($A135,'LA31'!$B$1:$BZ$201,'LA31'!O$1,0)),
IF(LA!$H$11=2,(VLOOKUP($A135,'LA32'!$B$1:$BZ$201,'LA32'!O$1,0)),
IF(LA!$H$11=3,(VLOOKUP($A135,'LA33'!$B$1:$BZ$201,'LA33'!O$1,0)),
0))),".")</f>
        <v>x</v>
      </c>
      <c r="Q135" s="106">
        <f>IFERROR(
IF(LA!$H$11=1,(VLOOKUP($A135,'LA31'!$B$1:$BZ$201,'LA31'!P$1,0)),
IF(LA!$H$11=2,(VLOOKUP($A135,'LA32'!$B$1:$BZ$201,'LA32'!P$1,0)),
IF(LA!$H$11=3,(VLOOKUP($A135,'LA33'!$B$1:$BZ$201,'LA33'!P$1,0)),
0))),".")</f>
        <v>0</v>
      </c>
      <c r="R135" s="106">
        <f>IFERROR(
IF(LA!$H$11=1,(VLOOKUP($A135,'LA31'!$B$1:$BZ$201,'LA31'!Q$1,0)),
IF(LA!$H$11=2,(VLOOKUP($A135,'LA32'!$B$1:$BZ$201,'LA32'!Q$1,0)),
IF(LA!$H$11=3,(VLOOKUP($A135,'LA33'!$B$1:$BZ$201,'LA33'!Q$1,0)),
0))),".")</f>
        <v>0</v>
      </c>
      <c r="S135" s="106" t="str">
        <f>IFERROR(
IF(LA!$H$11=1,(VLOOKUP($A135,'LA31'!$B$1:$BZ$201,'LA31'!R$1,0)),
IF(LA!$H$11=2,(VLOOKUP($A135,'LA32'!$B$1:$BZ$201,'LA32'!R$1,0)),
IF(LA!$H$11=3,(VLOOKUP($A135,'LA33'!$B$1:$BZ$201,'LA33'!R$1,0)),
0))),".")</f>
        <v>x</v>
      </c>
      <c r="T135" s="106">
        <f>IFERROR(
IF(LA!$H$11=1,(VLOOKUP($A135,'LA31'!$B$1:$BZ$201,'LA31'!S$1,0)),
IF(LA!$H$11=2,(VLOOKUP($A135,'LA32'!$B$1:$BZ$201,'LA32'!S$1,0)),
IF(LA!$H$11=3,(VLOOKUP($A135,'LA33'!$B$1:$BZ$201,'LA33'!S$1,0)),
0))),".")</f>
        <v>0</v>
      </c>
      <c r="U135" s="106">
        <f>IFERROR(
IF(LA!$H$11=1,(VLOOKUP($A135,'LA31'!$B$1:$BZ$201,'LA31'!T$1,0)),
IF(LA!$H$11=2,(VLOOKUP($A135,'LA32'!$B$1:$BZ$201,'LA32'!T$1,0)),
IF(LA!$H$11=3,(VLOOKUP($A135,'LA33'!$B$1:$BZ$201,'LA33'!T$1,0)),
0))),".")</f>
        <v>0</v>
      </c>
      <c r="V135" s="106" t="str">
        <f>IFERROR(
IF(LA!$H$11=1,(VLOOKUP($A135,'LA31'!$B$1:$BZ$201,'LA31'!U$1,0)),
IF(LA!$H$11=2,(VLOOKUP($A135,'LA32'!$B$1:$BZ$201,'LA32'!U$1,0)),
IF(LA!$H$11=3,(VLOOKUP($A135,'LA33'!$B$1:$BZ$201,'LA33'!U$1,0)),
0))),".")</f>
        <v>x</v>
      </c>
      <c r="W135" s="106" t="str">
        <f>IFERROR(
IF(LA!$H$11=1,(VLOOKUP($A135,'LA31'!$B$1:$BZ$201,'LA31'!V$1,0)),
IF(LA!$H$11=2,(VLOOKUP($A135,'LA32'!$B$1:$BZ$201,'LA32'!V$1,0)),
IF(LA!$H$11=3,(VLOOKUP($A135,'LA33'!$B$1:$BZ$201,'LA33'!V$1,0)),
0))),".")</f>
        <v>x</v>
      </c>
      <c r="X135" s="106" t="str">
        <f>IFERROR(
IF(LA!$H$11=1,(VLOOKUP($A135,'LA31'!$B$1:$BZ$201,'LA31'!W$1,0)),
IF(LA!$H$11=2,(VLOOKUP($A135,'LA32'!$B$1:$BZ$201,'LA32'!W$1,0)),
IF(LA!$H$11=3,(VLOOKUP($A135,'LA33'!$B$1:$BZ$201,'LA33'!W$1,0)),
0))),".")</f>
        <v>x</v>
      </c>
      <c r="Y135" s="106" t="str">
        <f>IFERROR(
IF(LA!$H$11=1,(VLOOKUP($A135,'LA31'!$B$1:$BZ$201,'LA31'!X$1,0)),
IF(LA!$H$11=2,(VLOOKUP($A135,'LA32'!$B$1:$BZ$201,'LA32'!X$1,0)),
IF(LA!$H$11=3,(VLOOKUP($A135,'LA33'!$B$1:$BZ$201,'LA33'!X$1,0)),
0))),".")</f>
        <v>x</v>
      </c>
      <c r="Z135" s="106" t="str">
        <f>IFERROR(
IF(LA!$H$11=1,(VLOOKUP($A135,'LA31'!$B$1:$BZ$201,'LA31'!Y$1,0)),
IF(LA!$H$11=2,(VLOOKUP($A135,'LA32'!$B$1:$BZ$201,'LA32'!Y$1,0)),
IF(LA!$H$11=3,(VLOOKUP($A135,'LA33'!$B$1:$BZ$201,'LA33'!Y$1,0)),
0))),".")</f>
        <v>x</v>
      </c>
      <c r="AA135" s="106" t="str">
        <f>IFERROR(
IF(LA!$H$11=1,(VLOOKUP($A135,'LA31'!$B$1:$BZ$201,'LA31'!Z$1,0)),
IF(LA!$H$11=2,(VLOOKUP($A135,'LA32'!$B$1:$BZ$201,'LA32'!Z$1,0)),
IF(LA!$H$11=3,(VLOOKUP($A135,'LA33'!$B$1:$BZ$201,'LA33'!Z$1,0)),
0))),".")</f>
        <v>x</v>
      </c>
      <c r="AB135" s="106" t="str">
        <f>IFERROR(
IF(LA!$H$11=1,(VLOOKUP($A135,'LA31'!$B$1:$BZ$201,'LA31'!AA$1,0)),
IF(LA!$H$11=2,(VLOOKUP($A135,'LA32'!$B$1:$BZ$201,'LA32'!AA$1,0)),
IF(LA!$H$11=3,(VLOOKUP($A135,'LA33'!$B$1:$BZ$201,'LA33'!AA$1,0)),
0))),".")</f>
        <v>x</v>
      </c>
      <c r="AC135" s="106">
        <f>IFERROR(
IF(LA!$H$11=1,(VLOOKUP($A135,'LA31'!$B$1:$BZ$201,'LA31'!AB$1,0)),
IF(LA!$H$11=2,(VLOOKUP($A135,'LA32'!$B$1:$BZ$201,'LA32'!AB$1,0)),
IF(LA!$H$11=3,(VLOOKUP($A135,'LA33'!$B$1:$BZ$201,'LA33'!AB$1,0)),
0))),".")</f>
        <v>0</v>
      </c>
      <c r="AD135" s="106">
        <f>IFERROR(
IF(LA!$H$11=1,(VLOOKUP($A135,'LA31'!$B$1:$BZ$201,'LA31'!AC$1,0)),
IF(LA!$H$11=2,(VLOOKUP($A135,'LA32'!$B$1:$BZ$201,'LA32'!AC$1,0)),
IF(LA!$H$11=3,(VLOOKUP($A135,'LA33'!$B$1:$BZ$201,'LA33'!AC$1,0)),
0))),".")</f>
        <v>0</v>
      </c>
      <c r="AE135" s="106" t="str">
        <f>IFERROR(
IF(LA!$H$11=1,(VLOOKUP($A135,'LA31'!$B$1:$BZ$201,'LA31'!AD$1,0)),
IF(LA!$H$11=2,(VLOOKUP($A135,'LA32'!$B$1:$BZ$201,'LA32'!AD$1,0)),
IF(LA!$H$11=3,(VLOOKUP($A135,'LA33'!$B$1:$BZ$201,'LA33'!AD$1,0)),
0))),".")</f>
        <v>x</v>
      </c>
      <c r="AF135" s="106">
        <f>IFERROR(
IF(LA!$H$11=1,(VLOOKUP($A135,'LA31'!$B$1:$BZ$201,'LA31'!AE$1,0)),
IF(LA!$H$11=2,(VLOOKUP($A135,'LA32'!$B$1:$BZ$201,'LA32'!AE$1,0)),
IF(LA!$H$11=3,(VLOOKUP($A135,'LA33'!$B$1:$BZ$201,'LA33'!AE$1,0)),
0))),".")</f>
        <v>0</v>
      </c>
      <c r="AG135" s="106">
        <f>IFERROR(
IF(LA!$H$11=1,(VLOOKUP($A135,'LA31'!$B$1:$BZ$201,'LA31'!AF$1,0)),
IF(LA!$H$11=2,(VLOOKUP($A135,'LA32'!$B$1:$BZ$201,'LA32'!AF$1,0)),
IF(LA!$H$11=3,(VLOOKUP($A135,'LA33'!$B$1:$BZ$201,'LA33'!AF$1,0)),
0))),".")</f>
        <v>0</v>
      </c>
      <c r="AH135" s="106" t="str">
        <f>IFERROR(
IF(LA!$H$11=1,(VLOOKUP($A135,'LA31'!$B$1:$BZ$201,'LA31'!AG$1,0)),
IF(LA!$H$11=2,(VLOOKUP($A135,'LA32'!$B$1:$BZ$201,'LA32'!AG$1,0)),
IF(LA!$H$11=3,(VLOOKUP($A135,'LA33'!$B$1:$BZ$201,'LA33'!AG$1,0)),
0))),".")</f>
        <v>x</v>
      </c>
      <c r="AI135" s="106">
        <f>IFERROR(
IF(LA!$H$11=1,(VLOOKUP($A135,'LA31'!$B$1:$BZ$201,'LA31'!AH$1,0)),
IF(LA!$H$11=2,(VLOOKUP($A135,'LA32'!$B$1:$BZ$201,'LA32'!AH$1,0)),
IF(LA!$H$11=3,(VLOOKUP($A135,'LA33'!$B$1:$BZ$201,'LA33'!AH$1,0)),
0))),".")</f>
        <v>0.72</v>
      </c>
      <c r="AJ135" s="106">
        <f>IFERROR(
IF(LA!$H$11=1,(VLOOKUP($A135,'LA31'!$B$1:$BZ$201,'LA31'!AI$1,0)),
IF(LA!$H$11=2,(VLOOKUP($A135,'LA32'!$B$1:$BZ$201,'LA32'!AI$1,0)),
IF(LA!$H$11=3,(VLOOKUP($A135,'LA33'!$B$1:$BZ$201,'LA33'!AI$1,0)),
0))),".")</f>
        <v>0.73</v>
      </c>
      <c r="AK135" s="106" t="str">
        <f>IFERROR(
IF(LA!$H$11=1,(VLOOKUP($A135,'LA31'!$B$1:$BZ$201,'LA31'!AJ$1,0)),
IF(LA!$H$11=2,(VLOOKUP($A135,'LA32'!$B$1:$BZ$201,'LA32'!AJ$1,0)),
IF(LA!$H$11=3,(VLOOKUP($A135,'LA33'!$B$1:$BZ$201,'LA33'!AJ$1,0)),
0))),".")</f>
        <v>x</v>
      </c>
      <c r="AL135" s="106">
        <f>IFERROR(
IF(LA!$H$11=1,(VLOOKUP($A135,'LA31'!$B$1:$BZ$201,'LA31'!AK$1,0)),
IF(LA!$H$11=2,(VLOOKUP($A135,'LA32'!$B$1:$BZ$201,'LA32'!AK$1,0)),
IF(LA!$H$11=3,(VLOOKUP($A135,'LA33'!$B$1:$BZ$201,'LA33'!AK$1,0)),
0))),".")</f>
        <v>0.41</v>
      </c>
      <c r="AM135" s="106">
        <f>IFERROR(
IF(LA!$H$11=1,(VLOOKUP($A135,'LA31'!$B$1:$BZ$201,'LA31'!AL$1,0)),
IF(LA!$H$11=2,(VLOOKUP($A135,'LA32'!$B$1:$BZ$201,'LA32'!AL$1,0)),
IF(LA!$H$11=3,(VLOOKUP($A135,'LA33'!$B$1:$BZ$201,'LA33'!AL$1,0)),
0))),".")</f>
        <v>0.4</v>
      </c>
      <c r="AN135" s="106" t="str">
        <f>IFERROR(
IF(LA!$H$11=1,(VLOOKUP($A135,'LA31'!$B$1:$BZ$201,'LA31'!AM$1,0)),
IF(LA!$H$11=2,(VLOOKUP($A135,'LA32'!$B$1:$BZ$201,'LA32'!AM$1,0)),
IF(LA!$H$11=3,(VLOOKUP($A135,'LA33'!$B$1:$BZ$201,'LA33'!AM$1,0)),
0))),".")</f>
        <v>x</v>
      </c>
      <c r="AO135" s="106">
        <f>IFERROR(
IF(LA!$H$11=1,(VLOOKUP($A135,'LA31'!$B$1:$BZ$201,'LA31'!AN$1,0)),
IF(LA!$H$11=2,(VLOOKUP($A135,'LA32'!$B$1:$BZ$201,'LA32'!AN$1,0)),
IF(LA!$H$11=3,(VLOOKUP($A135,'LA33'!$B$1:$BZ$201,'LA33'!AN$1,0)),
0))),".")</f>
        <v>0</v>
      </c>
      <c r="AP135" s="106">
        <f>IFERROR(
IF(LA!$H$11=1,(VLOOKUP($A135,'LA31'!$B$1:$BZ$201,'LA31'!AO$1,0)),
IF(LA!$H$11=2,(VLOOKUP($A135,'LA32'!$B$1:$BZ$201,'LA32'!AO$1,0)),
IF(LA!$H$11=3,(VLOOKUP($A135,'LA33'!$B$1:$BZ$201,'LA33'!AO$1,0)),
0))),".")</f>
        <v>0</v>
      </c>
      <c r="AQ135" s="106" t="str">
        <f>IFERROR(
IF(LA!$H$11=1,(VLOOKUP($A135,'LA31'!$B$1:$BZ$201,'LA31'!AP$1,0)),
IF(LA!$H$11=2,(VLOOKUP($A135,'LA32'!$B$1:$BZ$201,'LA32'!AP$1,0)),
IF(LA!$H$11=3,(VLOOKUP($A135,'LA33'!$B$1:$BZ$201,'LA33'!AP$1,0)),
0))),".")</f>
        <v>x</v>
      </c>
      <c r="AR135" s="106">
        <f>IFERROR(
IF(LA!$H$11=1,(VLOOKUP($A135,'LA31'!$B$1:$BZ$201,'LA31'!AQ$1,0)),
IF(LA!$H$11=2,(VLOOKUP($A135,'LA32'!$B$1:$BZ$201,'LA32'!AQ$1,0)),
IF(LA!$H$11=3,(VLOOKUP($A135,'LA33'!$B$1:$BZ$201,'LA33'!AQ$1,0)),
0))),".")</f>
        <v>0.33</v>
      </c>
      <c r="AS135" s="106">
        <f>IFERROR(
IF(LA!$H$11=1,(VLOOKUP($A135,'LA31'!$B$1:$BZ$201,'LA31'!AR$1,0)),
IF(LA!$H$11=2,(VLOOKUP($A135,'LA32'!$B$1:$BZ$201,'LA32'!AR$1,0)),
IF(LA!$H$11=3,(VLOOKUP($A135,'LA33'!$B$1:$BZ$201,'LA33'!AR$1,0)),
0))),".")</f>
        <v>0.31</v>
      </c>
      <c r="AT135" s="106" t="str">
        <f>IFERROR(
IF(LA!$H$11=1,(VLOOKUP($A135,'LA31'!$B$1:$BZ$201,'LA31'!AS$1,0)),
IF(LA!$H$11=2,(VLOOKUP($A135,'LA32'!$B$1:$BZ$201,'LA32'!AS$1,0)),
IF(LA!$H$11=3,(VLOOKUP($A135,'LA33'!$B$1:$BZ$201,'LA33'!AS$1,0)),
0))),".")</f>
        <v>x</v>
      </c>
      <c r="AU135" s="106">
        <f>IFERROR(
IF(LA!$H$11=1,(VLOOKUP($A135,'LA31'!$B$1:$BZ$201,'LA31'!AT$1,0)),
IF(LA!$H$11=2,(VLOOKUP($A135,'LA32'!$B$1:$BZ$201,'LA32'!AT$1,0)),
IF(LA!$H$11=3,(VLOOKUP($A135,'LA33'!$B$1:$BZ$201,'LA33'!AT$1,0)),
0))),".")</f>
        <v>0.3</v>
      </c>
      <c r="AV135" s="106">
        <f>IFERROR(
IF(LA!$H$11=1,(VLOOKUP($A135,'LA31'!$B$1:$BZ$201,'LA31'!AU$1,0)),
IF(LA!$H$11=2,(VLOOKUP($A135,'LA32'!$B$1:$BZ$201,'LA32'!AU$1,0)),
IF(LA!$H$11=3,(VLOOKUP($A135,'LA33'!$B$1:$BZ$201,'LA33'!AU$1,0)),
0))),".")</f>
        <v>0.33</v>
      </c>
      <c r="AW135" s="106" t="str">
        <f>IFERROR(
IF(LA!$H$11=1,(VLOOKUP($A135,'LA31'!$B$1:$BZ$201,'LA31'!AV$1,0)),
IF(LA!$H$11=2,(VLOOKUP($A135,'LA32'!$B$1:$BZ$201,'LA32'!AV$1,0)),
IF(LA!$H$11=3,(VLOOKUP($A135,'LA33'!$B$1:$BZ$201,'LA33'!AV$1,0)),
0))),".")</f>
        <v>x</v>
      </c>
      <c r="AX135" s="106">
        <f>IFERROR(
IF(LA!$H$11=1,(VLOOKUP($A135,'LA31'!$B$1:$BZ$201,'LA31'!AW$1,0)),
IF(LA!$H$11=2,(VLOOKUP($A135,'LA32'!$B$1:$BZ$201,'LA32'!AW$1,0)),
IF(LA!$H$11=3,(VLOOKUP($A135,'LA33'!$B$1:$BZ$201,'LA33'!AW$1,0)),
0))),".")</f>
        <v>0</v>
      </c>
      <c r="AY135" s="106">
        <f>IFERROR(
IF(LA!$H$11=1,(VLOOKUP($A135,'LA31'!$B$1:$BZ$201,'LA31'!AX$1,0)),
IF(LA!$H$11=2,(VLOOKUP($A135,'LA32'!$B$1:$BZ$201,'LA32'!AX$1,0)),
IF(LA!$H$11=3,(VLOOKUP($A135,'LA33'!$B$1:$BZ$201,'LA33'!AX$1,0)),
0))),".")</f>
        <v>0</v>
      </c>
      <c r="AZ135" s="106" t="str">
        <f>IFERROR(
IF(LA!$H$11=1,(VLOOKUP($A135,'LA31'!$B$1:$BZ$201,'LA31'!AY$1,0)),
IF(LA!$H$11=2,(VLOOKUP($A135,'LA32'!$B$1:$BZ$201,'LA32'!AY$1,0)),
IF(LA!$H$11=3,(VLOOKUP($A135,'LA33'!$B$1:$BZ$201,'LA33'!AY$1,0)),
0))),".")</f>
        <v>x</v>
      </c>
      <c r="BA135" s="106">
        <f>IFERROR(
IF(LA!$H$11=1,(VLOOKUP($A135,'LA31'!$B$1:$BZ$201,'LA31'!AZ$1,0)),
IF(LA!$H$11=2,(VLOOKUP($A135,'LA32'!$B$1:$BZ$201,'LA32'!AZ$1,0)),
IF(LA!$H$11=3,(VLOOKUP($A135,'LA33'!$B$1:$BZ$201,'LA33'!AZ$1,0)),
0))),".")</f>
        <v>0</v>
      </c>
      <c r="BB135" s="106">
        <f>IFERROR(
IF(LA!$H$11=1,(VLOOKUP($A135,'LA31'!$B$1:$BZ$201,'LA31'!BA$1,0)),
IF(LA!$H$11=2,(VLOOKUP($A135,'LA32'!$B$1:$BZ$201,'LA32'!BA$1,0)),
IF(LA!$H$11=3,(VLOOKUP($A135,'LA33'!$B$1:$BZ$201,'LA33'!BA$1,0)),
0))),".")</f>
        <v>0</v>
      </c>
      <c r="BC135" s="106" t="str">
        <f>IFERROR(
IF(LA!$H$11=1,(VLOOKUP($A135,'LA31'!$B$1:$BZ$201,'LA31'!BB$1,0)),
IF(LA!$H$11=2,(VLOOKUP($A135,'LA32'!$B$1:$BZ$201,'LA32'!BB$1,0)),
IF(LA!$H$11=3,(VLOOKUP($A135,'LA33'!$B$1:$BZ$201,'LA33'!BB$1,0)),
0))),".")</f>
        <v>x</v>
      </c>
      <c r="BD135" s="106">
        <f>IFERROR(
IF(LA!$H$11=1,(VLOOKUP($A135,'LA31'!$B$1:$BZ$201,'LA31'!BC$1,0)),
IF(LA!$H$11=2,(VLOOKUP($A135,'LA32'!$B$1:$BZ$201,'LA32'!BC$1,0)),
IF(LA!$H$11=3,(VLOOKUP($A135,'LA33'!$B$1:$BZ$201,'LA33'!BC$1,0)),
0))),".")</f>
        <v>0</v>
      </c>
      <c r="BE135" s="106">
        <f>IFERROR(
IF(LA!$H$11=1,(VLOOKUP($A135,'LA31'!$B$1:$BZ$201,'LA31'!BD$1,0)),
IF(LA!$H$11=2,(VLOOKUP($A135,'LA32'!$B$1:$BZ$201,'LA32'!BD$1,0)),
IF(LA!$H$11=3,(VLOOKUP($A135,'LA33'!$B$1:$BZ$201,'LA33'!BD$1,0)),
0))),".")</f>
        <v>0</v>
      </c>
      <c r="BF135" s="106" t="str">
        <f>IFERROR(
IF(LA!$H$11=1,(VLOOKUP($A135,'LA31'!$B$1:$BZ$201,'LA31'!BE$1,0)),
IF(LA!$H$11=2,(VLOOKUP($A135,'LA32'!$B$1:$BZ$201,'LA32'!BE$1,0)),
IF(LA!$H$11=3,(VLOOKUP($A135,'LA33'!$B$1:$BZ$201,'LA33'!BE$1,0)),
0))),".")</f>
        <v>x</v>
      </c>
      <c r="BG135" s="106">
        <f>IFERROR(
IF(LA!$H$11=1,(VLOOKUP($A135,'LA31'!$B$1:$BZ$201,'LA31'!BF$1,0)),
IF(LA!$H$11=2,(VLOOKUP($A135,'LA32'!$B$1:$BZ$201,'LA32'!BF$1,0)),
IF(LA!$H$11=3,(VLOOKUP($A135,'LA33'!$B$1:$BZ$201,'LA33'!BF$1,0)),
0))),".")</f>
        <v>0</v>
      </c>
      <c r="BH135" s="106">
        <f>IFERROR(
IF(LA!$H$11=1,(VLOOKUP($A135,'LA31'!$B$1:$BZ$201,'LA31'!BG$1,0)),
IF(LA!$H$11=2,(VLOOKUP($A135,'LA32'!$B$1:$BZ$201,'LA32'!BG$1,0)),
IF(LA!$H$11=3,(VLOOKUP($A135,'LA33'!$B$1:$BZ$201,'LA33'!BG$1,0)),
0))),".")</f>
        <v>0</v>
      </c>
      <c r="BI135" s="106" t="str">
        <f>IFERROR(
IF(LA!$H$11=1,(VLOOKUP($A135,'LA31'!$B$1:$BZ$201,'LA31'!BH$1,0)),
IF(LA!$H$11=2,(VLOOKUP($A135,'LA32'!$B$1:$BZ$201,'LA32'!BH$1,0)),
IF(LA!$H$11=3,(VLOOKUP($A135,'LA33'!$B$1:$BZ$201,'LA33'!BH$1,0)),
0))),".")</f>
        <v>x</v>
      </c>
      <c r="BJ135" s="106">
        <f>IFERROR(
IF(LA!$H$11=1,(VLOOKUP($A135,'LA31'!$B$1:$BZ$201,'LA31'!BI$1,0)),
IF(LA!$H$11=2,(VLOOKUP($A135,'LA32'!$B$1:$BZ$201,'LA32'!BI$1,0)),
IF(LA!$H$11=3,(VLOOKUP($A135,'LA33'!$B$1:$BZ$201,'LA33'!BI$1,0)),
0))),".")</f>
        <v>0</v>
      </c>
      <c r="BK135" s="106">
        <f>IFERROR(
IF(LA!$H$11=1,(VLOOKUP($A135,'LA31'!$B$1:$BZ$201,'LA31'!BJ$1,0)),
IF(LA!$H$11=2,(VLOOKUP($A135,'LA32'!$B$1:$BZ$201,'LA32'!BJ$1,0)),
IF(LA!$H$11=3,(VLOOKUP($A135,'LA33'!$B$1:$BZ$201,'LA33'!BJ$1,0)),
0))),".")</f>
        <v>0</v>
      </c>
      <c r="BL135" s="106" t="str">
        <f>IFERROR(
IF(LA!$H$11=1,(VLOOKUP($A135,'LA31'!$B$1:$BZ$201,'LA31'!BK$1,0)),
IF(LA!$H$11=2,(VLOOKUP($A135,'LA32'!$B$1:$BZ$201,'LA32'!BK$1,0)),
IF(LA!$H$11=3,(VLOOKUP($A135,'LA33'!$B$1:$BZ$201,'LA33'!BK$1,0)),
0))),".")</f>
        <v>x</v>
      </c>
      <c r="BM135" s="106">
        <f>IFERROR(
IF(LA!$H$11=1,(VLOOKUP($A135,'LA31'!$B$1:$BZ$201,'LA31'!BL$1,0)),
IF(LA!$H$11=2,(VLOOKUP($A135,'LA32'!$B$1:$BZ$201,'LA32'!BL$1,0)),
IF(LA!$H$11=3,(VLOOKUP($A135,'LA33'!$B$1:$BZ$201,'LA33'!BL$1,0)),
0))),".")</f>
        <v>0</v>
      </c>
      <c r="BN135" s="106">
        <f>IFERROR(
IF(LA!$H$11=1,(VLOOKUP($A135,'LA31'!$B$1:$BZ$201,'LA31'!BM$1,0)),
IF(LA!$H$11=2,(VLOOKUP($A135,'LA32'!$B$1:$BZ$201,'LA32'!BM$1,0)),
IF(LA!$H$11=3,(VLOOKUP($A135,'LA33'!$B$1:$BZ$201,'LA33'!BM$1,0)),
0))),".")</f>
        <v>0</v>
      </c>
      <c r="BO135" s="106" t="str">
        <f>IFERROR(
IF(LA!$H$11=1,(VLOOKUP($A135,'LA31'!$B$1:$BZ$201,'LA31'!BN$1,0)),
IF(LA!$H$11=2,(VLOOKUP($A135,'LA32'!$B$1:$BZ$201,'LA32'!BN$1,0)),
IF(LA!$H$11=3,(VLOOKUP($A135,'LA33'!$B$1:$BZ$201,'LA33'!BN$1,0)),
0))),".")</f>
        <v>x</v>
      </c>
      <c r="BP135" s="106">
        <f>IFERROR(
IF(LA!$H$11=1,(VLOOKUP($A135,'LA31'!$B$1:$BZ$201,'LA31'!BO$1,0)),
IF(LA!$H$11=2,(VLOOKUP($A135,'LA32'!$B$1:$BZ$201,'LA32'!BO$1,0)),
IF(LA!$H$11=3,(VLOOKUP($A135,'LA33'!$B$1:$BZ$201,'LA33'!BO$1,0)),
0))),".")</f>
        <v>0</v>
      </c>
      <c r="BQ135" s="106">
        <f>IFERROR(
IF(LA!$H$11=1,(VLOOKUP($A135,'LA31'!$B$1:$BZ$201,'LA31'!BP$1,0)),
IF(LA!$H$11=2,(VLOOKUP($A135,'LA32'!$B$1:$BZ$201,'LA32'!BP$1,0)),
IF(LA!$H$11=3,(VLOOKUP($A135,'LA33'!$B$1:$BZ$201,'LA33'!BP$1,0)),
0))),".")</f>
        <v>0</v>
      </c>
      <c r="BR135" s="106" t="str">
        <f>IFERROR(
IF(LA!$H$11=1,(VLOOKUP($A135,'LA31'!$B$1:$BZ$201,'LA31'!BQ$1,0)),
IF(LA!$H$11=2,(VLOOKUP($A135,'LA32'!$B$1:$BZ$201,'LA32'!BQ$1,0)),
IF(LA!$H$11=3,(VLOOKUP($A135,'LA33'!$B$1:$BZ$201,'LA33'!BQ$1,0)),
0))),".")</f>
        <v>x</v>
      </c>
      <c r="BS135" s="106" t="str">
        <f>IFERROR(
IF(LA!$H$11=1,(VLOOKUP($A135,'LA31'!$B$1:$BZ$201,'LA31'!BR$1,0)),
IF(LA!$H$11=2,(VLOOKUP($A135,'LA32'!$B$1:$BZ$201,'LA32'!BR$1,0)),
IF(LA!$H$11=3,(VLOOKUP($A135,'LA33'!$B$1:$BZ$201,'LA33'!BR$1,0)),
0))),".")</f>
        <v>x</v>
      </c>
      <c r="BT135" s="106" t="str">
        <f>IFERROR(
IF(LA!$H$11=1,(VLOOKUP($A135,'LA31'!$B$1:$BZ$201,'LA31'!BS$1,0)),
IF(LA!$H$11=2,(VLOOKUP($A135,'LA32'!$B$1:$BZ$201,'LA32'!BS$1,0)),
IF(LA!$H$11=3,(VLOOKUP($A135,'LA33'!$B$1:$BZ$201,'LA33'!BS$1,0)),
0))),".")</f>
        <v>x</v>
      </c>
      <c r="BU135" s="106" t="str">
        <f>IFERROR(
IF(LA!$H$11=1,(VLOOKUP($A135,'LA31'!$B$1:$BZ$201,'LA31'!BT$1,0)),
IF(LA!$H$11=2,(VLOOKUP($A135,'LA32'!$B$1:$BZ$201,'LA32'!BT$1,0)),
IF(LA!$H$11=3,(VLOOKUP($A135,'LA33'!$B$1:$BZ$201,'LA33'!BT$1,0)),
0))),".")</f>
        <v>x</v>
      </c>
      <c r="BV135" s="106">
        <f>IFERROR(
IF(LA!$H$11=1,(VLOOKUP($A135,'LA31'!$B$1:$BZ$201,'LA31'!BU$1,0)),
IF(LA!$H$11=2,(VLOOKUP($A135,'LA32'!$B$1:$BZ$201,'LA32'!BU$1,0)),
IF(LA!$H$11=3,(VLOOKUP($A135,'LA33'!$B$1:$BZ$201,'LA33'!BU$1,0)),
0))),".")</f>
        <v>0</v>
      </c>
      <c r="BW135" s="106">
        <f>IFERROR(
IF(LA!$H$11=1,(VLOOKUP($A135,'LA31'!$B$1:$BZ$201,'LA31'!BV$1,0)),
IF(LA!$H$11=2,(VLOOKUP($A135,'LA32'!$B$1:$BZ$201,'LA32'!BV$1,0)),
IF(LA!$H$11=3,(VLOOKUP($A135,'LA33'!$B$1:$BZ$201,'LA33'!BV$1,0)),
0))),".")</f>
        <v>0</v>
      </c>
      <c r="BX135" s="106" t="str">
        <f>IFERROR(
IF(LA!$H$11=1,(VLOOKUP($A135,'LA31'!$B$1:$BZ$201,'LA31'!BW$1,0)),
IF(LA!$H$11=2,(VLOOKUP($A135,'LA32'!$B$1:$BZ$201,'LA32'!BW$1,0)),
IF(LA!$H$11=3,(VLOOKUP($A135,'LA33'!$B$1:$BZ$201,'LA33'!BW$1,0)),
0))),".")</f>
        <v>x</v>
      </c>
      <c r="BY135" s="106" t="str">
        <f>IFERROR(
IF(LA!$H$11=1,(VLOOKUP($A135,'LA31'!$B$1:$BZ$201,'LA31'!BX$1,0)),
IF(LA!$H$11=2,(VLOOKUP($A135,'LA32'!$B$1:$BZ$201,'LA32'!BX$1,0)),
IF(LA!$H$11=3,(VLOOKUP($A135,'LA33'!$B$1:$BZ$201,'LA33'!BX$1,0)),
0))),".")</f>
        <v>x</v>
      </c>
      <c r="BZ135" s="106" t="str">
        <f>IFERROR(
IF(LA!$H$11=1,(VLOOKUP($A135,'LA31'!$B$1:$BZ$201,'LA31'!BY$1,0)),
IF(LA!$H$11=2,(VLOOKUP($A135,'LA32'!$B$1:$BZ$201,'LA32'!BY$1,0)),
IF(LA!$H$11=3,(VLOOKUP($A135,'LA33'!$B$1:$BZ$201,'LA33'!BY$1,0)),
0))),".")</f>
        <v>x</v>
      </c>
    </row>
    <row r="136" spans="1:78" x14ac:dyDescent="0.2">
      <c r="A136" s="55">
        <v>882</v>
      </c>
      <c r="B136" s="55" t="s">
        <v>318</v>
      </c>
      <c r="C136" s="88" t="s">
        <v>196</v>
      </c>
      <c r="D136" s="59">
        <f>IFERROR(
IF(LA!$H$11=1,(VLOOKUP($A136,'LA31'!$B$1:$BZ$201,'LA31'!C$1,0)),
IF(LA!$H$11=2,(VLOOKUP($A136,'LA32'!$B$1:$BZ$201,'LA32'!C$1,0)),
IF(LA!$H$11=3,(VLOOKUP($A136,'LA33'!$B$1:$BZ$201,'LA33'!C$1,0)),
0))),".")</f>
        <v>40</v>
      </c>
      <c r="E136" s="59">
        <f>IFERROR(
IF(LA!$H$11=1,(VLOOKUP($A136,'LA31'!$B$1:$BZ$201,'LA31'!D$1,0)),
IF(LA!$H$11=2,(VLOOKUP($A136,'LA32'!$B$1:$BZ$201,'LA32'!D$1,0)),
IF(LA!$H$11=3,(VLOOKUP($A136,'LA33'!$B$1:$BZ$201,'LA33'!D$1,0)),
0))),".")</f>
        <v>960</v>
      </c>
      <c r="F136" s="59">
        <f>IFERROR(
IF(LA!$H$11=1,(VLOOKUP($A136,'LA31'!$B$1:$BZ$201,'LA31'!E$1,0)),
IF(LA!$H$11=2,(VLOOKUP($A136,'LA32'!$B$1:$BZ$201,'LA32'!E$1,0)),
IF(LA!$H$11=3,(VLOOKUP($A136,'LA33'!$B$1:$BZ$201,'LA33'!E$1,0)),
0))),".")</f>
        <v>1000</v>
      </c>
      <c r="G136" s="106">
        <f>IFERROR(
IF(LA!$H$11=1,(VLOOKUP($A136,'LA31'!$B$1:$BZ$201,'LA31'!F$1,0)),
IF(LA!$H$11=2,(VLOOKUP($A136,'LA32'!$B$1:$BZ$201,'LA32'!F$1,0)),
IF(LA!$H$11=3,(VLOOKUP($A136,'LA33'!$B$1:$BZ$201,'LA33'!F$1,0)),
0))),".")</f>
        <v>0.71</v>
      </c>
      <c r="H136" s="106">
        <f>IFERROR(
IF(LA!$H$11=1,(VLOOKUP($A136,'LA31'!$B$1:$BZ$201,'LA31'!G$1,0)),
IF(LA!$H$11=2,(VLOOKUP($A136,'LA32'!$B$1:$BZ$201,'LA32'!G$1,0)),
IF(LA!$H$11=3,(VLOOKUP($A136,'LA33'!$B$1:$BZ$201,'LA33'!G$1,0)),
0))),".")</f>
        <v>0.73</v>
      </c>
      <c r="I136" s="106">
        <f>IFERROR(
IF(LA!$H$11=1,(VLOOKUP($A136,'LA31'!$B$1:$BZ$201,'LA31'!H$1,0)),
IF(LA!$H$11=2,(VLOOKUP($A136,'LA32'!$B$1:$BZ$201,'LA32'!H$1,0)),
IF(LA!$H$11=3,(VLOOKUP($A136,'LA33'!$B$1:$BZ$201,'LA33'!H$1,0)),
0))),".")</f>
        <v>0.73</v>
      </c>
      <c r="J136" s="106">
        <f>IFERROR(
IF(LA!$H$11=1,(VLOOKUP($A136,'LA31'!$B$1:$BZ$201,'LA31'!I$1,0)),
IF(LA!$H$11=2,(VLOOKUP($A136,'LA32'!$B$1:$BZ$201,'LA32'!I$1,0)),
IF(LA!$H$11=3,(VLOOKUP($A136,'LA33'!$B$1:$BZ$201,'LA33'!I$1,0)),
0))),".")</f>
        <v>0.69</v>
      </c>
      <c r="K136" s="106">
        <f>IFERROR(
IF(LA!$H$11=1,(VLOOKUP($A136,'LA31'!$B$1:$BZ$201,'LA31'!J$1,0)),
IF(LA!$H$11=2,(VLOOKUP($A136,'LA32'!$B$1:$BZ$201,'LA32'!J$1,0)),
IF(LA!$H$11=3,(VLOOKUP($A136,'LA33'!$B$1:$BZ$201,'LA33'!J$1,0)),
0))),".")</f>
        <v>0.71</v>
      </c>
      <c r="L136" s="106">
        <f>IFERROR(
IF(LA!$H$11=1,(VLOOKUP($A136,'LA31'!$B$1:$BZ$201,'LA31'!K$1,0)),
IF(LA!$H$11=2,(VLOOKUP($A136,'LA32'!$B$1:$BZ$201,'LA32'!K$1,0)),
IF(LA!$H$11=3,(VLOOKUP($A136,'LA33'!$B$1:$BZ$201,'LA33'!K$1,0)),
0))),".")</f>
        <v>0.71</v>
      </c>
      <c r="M136" s="106" t="str">
        <f>IFERROR(
IF(LA!$H$11=1,(VLOOKUP($A136,'LA31'!$B$1:$BZ$201,'LA31'!L$1,0)),
IF(LA!$H$11=2,(VLOOKUP($A136,'LA32'!$B$1:$BZ$201,'LA32'!L$1,0)),
IF(LA!$H$11=3,(VLOOKUP($A136,'LA33'!$B$1:$BZ$201,'LA33'!L$1,0)),
0))),".")</f>
        <v>x</v>
      </c>
      <c r="N136" s="106">
        <f>IFERROR(
IF(LA!$H$11=1,(VLOOKUP($A136,'LA31'!$B$1:$BZ$201,'LA31'!M$1,0)),
IF(LA!$H$11=2,(VLOOKUP($A136,'LA32'!$B$1:$BZ$201,'LA32'!M$1,0)),
IF(LA!$H$11=3,(VLOOKUP($A136,'LA33'!$B$1:$BZ$201,'LA33'!M$1,0)),
0))),".")</f>
        <v>0.03</v>
      </c>
      <c r="O136" s="106">
        <f>IFERROR(
IF(LA!$H$11=1,(VLOOKUP($A136,'LA31'!$B$1:$BZ$201,'LA31'!N$1,0)),
IF(LA!$H$11=2,(VLOOKUP($A136,'LA32'!$B$1:$BZ$201,'LA32'!N$1,0)),
IF(LA!$H$11=3,(VLOOKUP($A136,'LA33'!$B$1:$BZ$201,'LA33'!N$1,0)),
0))),".")</f>
        <v>0.03</v>
      </c>
      <c r="P136" s="106">
        <f>IFERROR(
IF(LA!$H$11=1,(VLOOKUP($A136,'LA31'!$B$1:$BZ$201,'LA31'!O$1,0)),
IF(LA!$H$11=2,(VLOOKUP($A136,'LA32'!$B$1:$BZ$201,'LA32'!O$1,0)),
IF(LA!$H$11=3,(VLOOKUP($A136,'LA33'!$B$1:$BZ$201,'LA33'!O$1,0)),
0))),".")</f>
        <v>0</v>
      </c>
      <c r="Q136" s="106" t="str">
        <f>IFERROR(
IF(LA!$H$11=1,(VLOOKUP($A136,'LA31'!$B$1:$BZ$201,'LA31'!P$1,0)),
IF(LA!$H$11=2,(VLOOKUP($A136,'LA32'!$B$1:$BZ$201,'LA32'!P$1,0)),
IF(LA!$H$11=3,(VLOOKUP($A136,'LA33'!$B$1:$BZ$201,'LA33'!P$1,0)),
0))),".")</f>
        <v>x</v>
      </c>
      <c r="R136" s="106" t="str">
        <f>IFERROR(
IF(LA!$H$11=1,(VLOOKUP($A136,'LA31'!$B$1:$BZ$201,'LA31'!Q$1,0)),
IF(LA!$H$11=2,(VLOOKUP($A136,'LA32'!$B$1:$BZ$201,'LA32'!Q$1,0)),
IF(LA!$H$11=3,(VLOOKUP($A136,'LA33'!$B$1:$BZ$201,'LA33'!Q$1,0)),
0))),".")</f>
        <v>x</v>
      </c>
      <c r="S136" s="106">
        <f>IFERROR(
IF(LA!$H$11=1,(VLOOKUP($A136,'LA31'!$B$1:$BZ$201,'LA31'!R$1,0)),
IF(LA!$H$11=2,(VLOOKUP($A136,'LA32'!$B$1:$BZ$201,'LA32'!R$1,0)),
IF(LA!$H$11=3,(VLOOKUP($A136,'LA33'!$B$1:$BZ$201,'LA33'!R$1,0)),
0))),".")</f>
        <v>0</v>
      </c>
      <c r="T136" s="106">
        <f>IFERROR(
IF(LA!$H$11=1,(VLOOKUP($A136,'LA31'!$B$1:$BZ$201,'LA31'!S$1,0)),
IF(LA!$H$11=2,(VLOOKUP($A136,'LA32'!$B$1:$BZ$201,'LA32'!S$1,0)),
IF(LA!$H$11=3,(VLOOKUP($A136,'LA33'!$B$1:$BZ$201,'LA33'!S$1,0)),
0))),".")</f>
        <v>0.02</v>
      </c>
      <c r="U136" s="106">
        <f>IFERROR(
IF(LA!$H$11=1,(VLOOKUP($A136,'LA31'!$B$1:$BZ$201,'LA31'!T$1,0)),
IF(LA!$H$11=2,(VLOOKUP($A136,'LA32'!$B$1:$BZ$201,'LA32'!T$1,0)),
IF(LA!$H$11=3,(VLOOKUP($A136,'LA33'!$B$1:$BZ$201,'LA33'!T$1,0)),
0))),".")</f>
        <v>0.02</v>
      </c>
      <c r="V136" s="106" t="str">
        <f>IFERROR(
IF(LA!$H$11=1,(VLOOKUP($A136,'LA31'!$B$1:$BZ$201,'LA31'!U$1,0)),
IF(LA!$H$11=2,(VLOOKUP($A136,'LA32'!$B$1:$BZ$201,'LA32'!U$1,0)),
IF(LA!$H$11=3,(VLOOKUP($A136,'LA33'!$B$1:$BZ$201,'LA33'!U$1,0)),
0))),".")</f>
        <v>x</v>
      </c>
      <c r="W136" s="106">
        <f>IFERROR(
IF(LA!$H$11=1,(VLOOKUP($A136,'LA31'!$B$1:$BZ$201,'LA31'!V$1,0)),
IF(LA!$H$11=2,(VLOOKUP($A136,'LA32'!$B$1:$BZ$201,'LA32'!V$1,0)),
IF(LA!$H$11=3,(VLOOKUP($A136,'LA33'!$B$1:$BZ$201,'LA33'!V$1,0)),
0))),".")</f>
        <v>0.04</v>
      </c>
      <c r="X136" s="106">
        <f>IFERROR(
IF(LA!$H$11=1,(VLOOKUP($A136,'LA31'!$B$1:$BZ$201,'LA31'!W$1,0)),
IF(LA!$H$11=2,(VLOOKUP($A136,'LA32'!$B$1:$BZ$201,'LA32'!W$1,0)),
IF(LA!$H$11=3,(VLOOKUP($A136,'LA33'!$B$1:$BZ$201,'LA33'!W$1,0)),
0))),".")</f>
        <v>0.04</v>
      </c>
      <c r="Y136" s="106" t="str">
        <f>IFERROR(
IF(LA!$H$11=1,(VLOOKUP($A136,'LA31'!$B$1:$BZ$201,'LA31'!X$1,0)),
IF(LA!$H$11=2,(VLOOKUP($A136,'LA32'!$B$1:$BZ$201,'LA32'!X$1,0)),
IF(LA!$H$11=3,(VLOOKUP($A136,'LA33'!$B$1:$BZ$201,'LA33'!X$1,0)),
0))),".")</f>
        <v>x</v>
      </c>
      <c r="Z136" s="106" t="str">
        <f>IFERROR(
IF(LA!$H$11=1,(VLOOKUP($A136,'LA31'!$B$1:$BZ$201,'LA31'!Y$1,0)),
IF(LA!$H$11=2,(VLOOKUP($A136,'LA32'!$B$1:$BZ$201,'LA32'!Y$1,0)),
IF(LA!$H$11=3,(VLOOKUP($A136,'LA33'!$B$1:$BZ$201,'LA33'!Y$1,0)),
0))),".")</f>
        <v>x</v>
      </c>
      <c r="AA136" s="106" t="str">
        <f>IFERROR(
IF(LA!$H$11=1,(VLOOKUP($A136,'LA31'!$B$1:$BZ$201,'LA31'!Z$1,0)),
IF(LA!$H$11=2,(VLOOKUP($A136,'LA32'!$B$1:$BZ$201,'LA32'!Z$1,0)),
IF(LA!$H$11=3,(VLOOKUP($A136,'LA33'!$B$1:$BZ$201,'LA33'!Z$1,0)),
0))),".")</f>
        <v>x</v>
      </c>
      <c r="AB136" s="106">
        <f>IFERROR(
IF(LA!$H$11=1,(VLOOKUP($A136,'LA31'!$B$1:$BZ$201,'LA31'!AA$1,0)),
IF(LA!$H$11=2,(VLOOKUP($A136,'LA32'!$B$1:$BZ$201,'LA32'!AA$1,0)),
IF(LA!$H$11=3,(VLOOKUP($A136,'LA33'!$B$1:$BZ$201,'LA33'!AA$1,0)),
0))),".")</f>
        <v>0</v>
      </c>
      <c r="AC136" s="106">
        <f>IFERROR(
IF(LA!$H$11=1,(VLOOKUP($A136,'LA31'!$B$1:$BZ$201,'LA31'!AB$1,0)),
IF(LA!$H$11=2,(VLOOKUP($A136,'LA32'!$B$1:$BZ$201,'LA32'!AB$1,0)),
IF(LA!$H$11=3,(VLOOKUP($A136,'LA33'!$B$1:$BZ$201,'LA33'!AB$1,0)),
0))),".")</f>
        <v>0</v>
      </c>
      <c r="AD136" s="106">
        <f>IFERROR(
IF(LA!$H$11=1,(VLOOKUP($A136,'LA31'!$B$1:$BZ$201,'LA31'!AC$1,0)),
IF(LA!$H$11=2,(VLOOKUP($A136,'LA32'!$B$1:$BZ$201,'LA32'!AC$1,0)),
IF(LA!$H$11=3,(VLOOKUP($A136,'LA33'!$B$1:$BZ$201,'LA33'!AC$1,0)),
0))),".")</f>
        <v>0</v>
      </c>
      <c r="AE136" s="106">
        <f>IFERROR(
IF(LA!$H$11=1,(VLOOKUP($A136,'LA31'!$B$1:$BZ$201,'LA31'!AD$1,0)),
IF(LA!$H$11=2,(VLOOKUP($A136,'LA32'!$B$1:$BZ$201,'LA32'!AD$1,0)),
IF(LA!$H$11=3,(VLOOKUP($A136,'LA33'!$B$1:$BZ$201,'LA33'!AD$1,0)),
0))),".")</f>
        <v>0</v>
      </c>
      <c r="AF136" s="106">
        <f>IFERROR(
IF(LA!$H$11=1,(VLOOKUP($A136,'LA31'!$B$1:$BZ$201,'LA31'!AE$1,0)),
IF(LA!$H$11=2,(VLOOKUP($A136,'LA32'!$B$1:$BZ$201,'LA32'!AE$1,0)),
IF(LA!$H$11=3,(VLOOKUP($A136,'LA33'!$B$1:$BZ$201,'LA33'!AE$1,0)),
0))),".")</f>
        <v>0.01</v>
      </c>
      <c r="AG136" s="106">
        <f>IFERROR(
IF(LA!$H$11=1,(VLOOKUP($A136,'LA31'!$B$1:$BZ$201,'LA31'!AF$1,0)),
IF(LA!$H$11=2,(VLOOKUP($A136,'LA32'!$B$1:$BZ$201,'LA32'!AF$1,0)),
IF(LA!$H$11=3,(VLOOKUP($A136,'LA33'!$B$1:$BZ$201,'LA33'!AF$1,0)),
0))),".")</f>
        <v>0.01</v>
      </c>
      <c r="AH136" s="106">
        <f>IFERROR(
IF(LA!$H$11=1,(VLOOKUP($A136,'LA31'!$B$1:$BZ$201,'LA31'!AG$1,0)),
IF(LA!$H$11=2,(VLOOKUP($A136,'LA32'!$B$1:$BZ$201,'LA32'!AG$1,0)),
IF(LA!$H$11=3,(VLOOKUP($A136,'LA33'!$B$1:$BZ$201,'LA33'!AG$1,0)),
0))),".")</f>
        <v>0.48</v>
      </c>
      <c r="AI136" s="106">
        <f>IFERROR(
IF(LA!$H$11=1,(VLOOKUP($A136,'LA31'!$B$1:$BZ$201,'LA31'!AH$1,0)),
IF(LA!$H$11=2,(VLOOKUP($A136,'LA32'!$B$1:$BZ$201,'LA32'!AH$1,0)),
IF(LA!$H$11=3,(VLOOKUP($A136,'LA33'!$B$1:$BZ$201,'LA33'!AH$1,0)),
0))),".")</f>
        <v>0.62</v>
      </c>
      <c r="AJ136" s="106">
        <f>IFERROR(
IF(LA!$H$11=1,(VLOOKUP($A136,'LA31'!$B$1:$BZ$201,'LA31'!AI$1,0)),
IF(LA!$H$11=2,(VLOOKUP($A136,'LA32'!$B$1:$BZ$201,'LA32'!AI$1,0)),
IF(LA!$H$11=3,(VLOOKUP($A136,'LA33'!$B$1:$BZ$201,'LA33'!AI$1,0)),
0))),".")</f>
        <v>0.62</v>
      </c>
      <c r="AK136" s="106">
        <f>IFERROR(
IF(LA!$H$11=1,(VLOOKUP($A136,'LA31'!$B$1:$BZ$201,'LA31'!AJ$1,0)),
IF(LA!$H$11=2,(VLOOKUP($A136,'LA32'!$B$1:$BZ$201,'LA32'!AJ$1,0)),
IF(LA!$H$11=3,(VLOOKUP($A136,'LA33'!$B$1:$BZ$201,'LA33'!AJ$1,0)),
0))),".")</f>
        <v>0.14000000000000001</v>
      </c>
      <c r="AL136" s="106">
        <f>IFERROR(
IF(LA!$H$11=1,(VLOOKUP($A136,'LA31'!$B$1:$BZ$201,'LA31'!AK$1,0)),
IF(LA!$H$11=2,(VLOOKUP($A136,'LA32'!$B$1:$BZ$201,'LA32'!AK$1,0)),
IF(LA!$H$11=3,(VLOOKUP($A136,'LA33'!$B$1:$BZ$201,'LA33'!AK$1,0)),
0))),".")</f>
        <v>0.38</v>
      </c>
      <c r="AM136" s="106">
        <f>IFERROR(
IF(LA!$H$11=1,(VLOOKUP($A136,'LA31'!$B$1:$BZ$201,'LA31'!AL$1,0)),
IF(LA!$H$11=2,(VLOOKUP($A136,'LA32'!$B$1:$BZ$201,'LA32'!AL$1,0)),
IF(LA!$H$11=3,(VLOOKUP($A136,'LA33'!$B$1:$BZ$201,'LA33'!AL$1,0)),
0))),".")</f>
        <v>0.37</v>
      </c>
      <c r="AN136" s="106" t="str">
        <f>IFERROR(
IF(LA!$H$11=1,(VLOOKUP($A136,'LA31'!$B$1:$BZ$201,'LA31'!AM$1,0)),
IF(LA!$H$11=2,(VLOOKUP($A136,'LA32'!$B$1:$BZ$201,'LA32'!AM$1,0)),
IF(LA!$H$11=3,(VLOOKUP($A136,'LA33'!$B$1:$BZ$201,'LA33'!AM$1,0)),
0))),".")</f>
        <v>x</v>
      </c>
      <c r="AO136" s="106">
        <f>IFERROR(
IF(LA!$H$11=1,(VLOOKUP($A136,'LA31'!$B$1:$BZ$201,'LA31'!AN$1,0)),
IF(LA!$H$11=2,(VLOOKUP($A136,'LA32'!$B$1:$BZ$201,'LA32'!AN$1,0)),
IF(LA!$H$11=3,(VLOOKUP($A136,'LA33'!$B$1:$BZ$201,'LA33'!AN$1,0)),
0))),".")</f>
        <v>0.02</v>
      </c>
      <c r="AP136" s="106">
        <f>IFERROR(
IF(LA!$H$11=1,(VLOOKUP($A136,'LA31'!$B$1:$BZ$201,'LA31'!AO$1,0)),
IF(LA!$H$11=2,(VLOOKUP($A136,'LA32'!$B$1:$BZ$201,'LA32'!AO$1,0)),
IF(LA!$H$11=3,(VLOOKUP($A136,'LA33'!$B$1:$BZ$201,'LA33'!AO$1,0)),
0))),".")</f>
        <v>0.02</v>
      </c>
      <c r="AQ136" s="106" t="str">
        <f>IFERROR(
IF(LA!$H$11=1,(VLOOKUP($A136,'LA31'!$B$1:$BZ$201,'LA31'!AP$1,0)),
IF(LA!$H$11=2,(VLOOKUP($A136,'LA32'!$B$1:$BZ$201,'LA32'!AP$1,0)),
IF(LA!$H$11=3,(VLOOKUP($A136,'LA33'!$B$1:$BZ$201,'LA33'!AP$1,0)),
0))),".")</f>
        <v>x</v>
      </c>
      <c r="AR136" s="106">
        <f>IFERROR(
IF(LA!$H$11=1,(VLOOKUP($A136,'LA31'!$B$1:$BZ$201,'LA31'!AQ$1,0)),
IF(LA!$H$11=2,(VLOOKUP($A136,'LA32'!$B$1:$BZ$201,'LA32'!AQ$1,0)),
IF(LA!$H$11=3,(VLOOKUP($A136,'LA33'!$B$1:$BZ$201,'LA33'!AQ$1,0)),
0))),".")</f>
        <v>0.2</v>
      </c>
      <c r="AS136" s="106">
        <f>IFERROR(
IF(LA!$H$11=1,(VLOOKUP($A136,'LA31'!$B$1:$BZ$201,'LA31'!AR$1,0)),
IF(LA!$H$11=2,(VLOOKUP($A136,'LA32'!$B$1:$BZ$201,'LA32'!AR$1,0)),
IF(LA!$H$11=3,(VLOOKUP($A136,'LA33'!$B$1:$BZ$201,'LA33'!AR$1,0)),
0))),".")</f>
        <v>0.19</v>
      </c>
      <c r="AT136" s="106">
        <f>IFERROR(
IF(LA!$H$11=1,(VLOOKUP($A136,'LA31'!$B$1:$BZ$201,'LA31'!AS$1,0)),
IF(LA!$H$11=2,(VLOOKUP($A136,'LA32'!$B$1:$BZ$201,'LA32'!AS$1,0)),
IF(LA!$H$11=3,(VLOOKUP($A136,'LA33'!$B$1:$BZ$201,'LA33'!AS$1,0)),
0))),".")</f>
        <v>0.31</v>
      </c>
      <c r="AU136" s="106">
        <f>IFERROR(
IF(LA!$H$11=1,(VLOOKUP($A136,'LA31'!$B$1:$BZ$201,'LA31'!AT$1,0)),
IF(LA!$H$11=2,(VLOOKUP($A136,'LA32'!$B$1:$BZ$201,'LA32'!AT$1,0)),
IF(LA!$H$11=3,(VLOOKUP($A136,'LA33'!$B$1:$BZ$201,'LA33'!AT$1,0)),
0))),".")</f>
        <v>0.23</v>
      </c>
      <c r="AV136" s="106">
        <f>IFERROR(
IF(LA!$H$11=1,(VLOOKUP($A136,'LA31'!$B$1:$BZ$201,'LA31'!AU$1,0)),
IF(LA!$H$11=2,(VLOOKUP($A136,'LA32'!$B$1:$BZ$201,'LA32'!AU$1,0)),
IF(LA!$H$11=3,(VLOOKUP($A136,'LA33'!$B$1:$BZ$201,'LA33'!AU$1,0)),
0))),".")</f>
        <v>0.23</v>
      </c>
      <c r="AW136" s="106" t="str">
        <f>IFERROR(
IF(LA!$H$11=1,(VLOOKUP($A136,'LA31'!$B$1:$BZ$201,'LA31'!AV$1,0)),
IF(LA!$H$11=2,(VLOOKUP($A136,'LA32'!$B$1:$BZ$201,'LA32'!AV$1,0)),
IF(LA!$H$11=3,(VLOOKUP($A136,'LA33'!$B$1:$BZ$201,'LA33'!AV$1,0)),
0))),".")</f>
        <v>x</v>
      </c>
      <c r="AX136" s="106">
        <f>IFERROR(
IF(LA!$H$11=1,(VLOOKUP($A136,'LA31'!$B$1:$BZ$201,'LA31'!AW$1,0)),
IF(LA!$H$11=2,(VLOOKUP($A136,'LA32'!$B$1:$BZ$201,'LA32'!AW$1,0)),
IF(LA!$H$11=3,(VLOOKUP($A136,'LA33'!$B$1:$BZ$201,'LA33'!AW$1,0)),
0))),".")</f>
        <v>0.01</v>
      </c>
      <c r="AY136" s="106">
        <f>IFERROR(
IF(LA!$H$11=1,(VLOOKUP($A136,'LA31'!$B$1:$BZ$201,'LA31'!AX$1,0)),
IF(LA!$H$11=2,(VLOOKUP($A136,'LA32'!$B$1:$BZ$201,'LA32'!AX$1,0)),
IF(LA!$H$11=3,(VLOOKUP($A136,'LA33'!$B$1:$BZ$201,'LA33'!AX$1,0)),
0))),".")</f>
        <v>0.01</v>
      </c>
      <c r="AZ136" s="106">
        <f>IFERROR(
IF(LA!$H$11=1,(VLOOKUP($A136,'LA31'!$B$1:$BZ$201,'LA31'!AY$1,0)),
IF(LA!$H$11=2,(VLOOKUP($A136,'LA32'!$B$1:$BZ$201,'LA32'!AY$1,0)),
IF(LA!$H$11=3,(VLOOKUP($A136,'LA33'!$B$1:$BZ$201,'LA33'!AY$1,0)),
0))),".")</f>
        <v>0</v>
      </c>
      <c r="BA136" s="106">
        <f>IFERROR(
IF(LA!$H$11=1,(VLOOKUP($A136,'LA31'!$B$1:$BZ$201,'LA31'!AZ$1,0)),
IF(LA!$H$11=2,(VLOOKUP($A136,'LA32'!$B$1:$BZ$201,'LA32'!AZ$1,0)),
IF(LA!$H$11=3,(VLOOKUP($A136,'LA33'!$B$1:$BZ$201,'LA33'!AZ$1,0)),
0))),".")</f>
        <v>0</v>
      </c>
      <c r="BB136" s="106">
        <f>IFERROR(
IF(LA!$H$11=1,(VLOOKUP($A136,'LA31'!$B$1:$BZ$201,'LA31'!BA$1,0)),
IF(LA!$H$11=2,(VLOOKUP($A136,'LA32'!$B$1:$BZ$201,'LA32'!BA$1,0)),
IF(LA!$H$11=3,(VLOOKUP($A136,'LA33'!$B$1:$BZ$201,'LA33'!BA$1,0)),
0))),".")</f>
        <v>0</v>
      </c>
      <c r="BC136" s="106" t="str">
        <f>IFERROR(
IF(LA!$H$11=1,(VLOOKUP($A136,'LA31'!$B$1:$BZ$201,'LA31'!BB$1,0)),
IF(LA!$H$11=2,(VLOOKUP($A136,'LA32'!$B$1:$BZ$201,'LA32'!BB$1,0)),
IF(LA!$H$11=3,(VLOOKUP($A136,'LA33'!$B$1:$BZ$201,'LA33'!BB$1,0)),
0))),".")</f>
        <v>x</v>
      </c>
      <c r="BD136" s="106">
        <f>IFERROR(
IF(LA!$H$11=1,(VLOOKUP($A136,'LA31'!$B$1:$BZ$201,'LA31'!BC$1,0)),
IF(LA!$H$11=2,(VLOOKUP($A136,'LA32'!$B$1:$BZ$201,'LA32'!BC$1,0)),
IF(LA!$H$11=3,(VLOOKUP($A136,'LA33'!$B$1:$BZ$201,'LA33'!BC$1,0)),
0))),".")</f>
        <v>0.01</v>
      </c>
      <c r="BE136" s="106">
        <f>IFERROR(
IF(LA!$H$11=1,(VLOOKUP($A136,'LA31'!$B$1:$BZ$201,'LA31'!BD$1,0)),
IF(LA!$H$11=2,(VLOOKUP($A136,'LA32'!$B$1:$BZ$201,'LA32'!BD$1,0)),
IF(LA!$H$11=3,(VLOOKUP($A136,'LA33'!$B$1:$BZ$201,'LA33'!BD$1,0)),
0))),".")</f>
        <v>0.02</v>
      </c>
      <c r="BF136" s="106" t="str">
        <f>IFERROR(
IF(LA!$H$11=1,(VLOOKUP($A136,'LA31'!$B$1:$BZ$201,'LA31'!BE$1,0)),
IF(LA!$H$11=2,(VLOOKUP($A136,'LA32'!$B$1:$BZ$201,'LA32'!BE$1,0)),
IF(LA!$H$11=3,(VLOOKUP($A136,'LA33'!$B$1:$BZ$201,'LA33'!BE$1,0)),
0))),".")</f>
        <v>x</v>
      </c>
      <c r="BG136" s="106">
        <f>IFERROR(
IF(LA!$H$11=1,(VLOOKUP($A136,'LA31'!$B$1:$BZ$201,'LA31'!BF$1,0)),
IF(LA!$H$11=2,(VLOOKUP($A136,'LA32'!$B$1:$BZ$201,'LA32'!BF$1,0)),
IF(LA!$H$11=3,(VLOOKUP($A136,'LA33'!$B$1:$BZ$201,'LA33'!BF$1,0)),
0))),".")</f>
        <v>0.01</v>
      </c>
      <c r="BH136" s="106">
        <f>IFERROR(
IF(LA!$H$11=1,(VLOOKUP($A136,'LA31'!$B$1:$BZ$201,'LA31'!BG$1,0)),
IF(LA!$H$11=2,(VLOOKUP($A136,'LA32'!$B$1:$BZ$201,'LA32'!BG$1,0)),
IF(LA!$H$11=3,(VLOOKUP($A136,'LA33'!$B$1:$BZ$201,'LA33'!BG$1,0)),
0))),".")</f>
        <v>0.01</v>
      </c>
      <c r="BI136" s="106">
        <f>IFERROR(
IF(LA!$H$11=1,(VLOOKUP($A136,'LA31'!$B$1:$BZ$201,'LA31'!BH$1,0)),
IF(LA!$H$11=2,(VLOOKUP($A136,'LA32'!$B$1:$BZ$201,'LA32'!BH$1,0)),
IF(LA!$H$11=3,(VLOOKUP($A136,'LA33'!$B$1:$BZ$201,'LA33'!BH$1,0)),
0))),".")</f>
        <v>0</v>
      </c>
      <c r="BJ136" s="106" t="str">
        <f>IFERROR(
IF(LA!$H$11=1,(VLOOKUP($A136,'LA31'!$B$1:$BZ$201,'LA31'!BI$1,0)),
IF(LA!$H$11=2,(VLOOKUP($A136,'LA32'!$B$1:$BZ$201,'LA32'!BI$1,0)),
IF(LA!$H$11=3,(VLOOKUP($A136,'LA33'!$B$1:$BZ$201,'LA33'!BI$1,0)),
0))),".")</f>
        <v>x</v>
      </c>
      <c r="BK136" s="106" t="str">
        <f>IFERROR(
IF(LA!$H$11=1,(VLOOKUP($A136,'LA31'!$B$1:$BZ$201,'LA31'!BJ$1,0)),
IF(LA!$H$11=2,(VLOOKUP($A136,'LA32'!$B$1:$BZ$201,'LA32'!BJ$1,0)),
IF(LA!$H$11=3,(VLOOKUP($A136,'LA33'!$B$1:$BZ$201,'LA33'!BJ$1,0)),
0))),".")</f>
        <v>x</v>
      </c>
      <c r="BL136" s="106">
        <f>IFERROR(
IF(LA!$H$11=1,(VLOOKUP($A136,'LA31'!$B$1:$BZ$201,'LA31'!BK$1,0)),
IF(LA!$H$11=2,(VLOOKUP($A136,'LA32'!$B$1:$BZ$201,'LA32'!BK$1,0)),
IF(LA!$H$11=3,(VLOOKUP($A136,'LA33'!$B$1:$BZ$201,'LA33'!BK$1,0)),
0))),".")</f>
        <v>0</v>
      </c>
      <c r="BM136" s="106">
        <f>IFERROR(
IF(LA!$H$11=1,(VLOOKUP($A136,'LA31'!$B$1:$BZ$201,'LA31'!BL$1,0)),
IF(LA!$H$11=2,(VLOOKUP($A136,'LA32'!$B$1:$BZ$201,'LA32'!BL$1,0)),
IF(LA!$H$11=3,(VLOOKUP($A136,'LA33'!$B$1:$BZ$201,'LA33'!BL$1,0)),
0))),".")</f>
        <v>0</v>
      </c>
      <c r="BN136" s="106">
        <f>IFERROR(
IF(LA!$H$11=1,(VLOOKUP($A136,'LA31'!$B$1:$BZ$201,'LA31'!BM$1,0)),
IF(LA!$H$11=2,(VLOOKUP($A136,'LA32'!$B$1:$BZ$201,'LA32'!BM$1,0)),
IF(LA!$H$11=3,(VLOOKUP($A136,'LA33'!$B$1:$BZ$201,'LA33'!BM$1,0)),
0))),".")</f>
        <v>0</v>
      </c>
      <c r="BO136" s="106">
        <f>IFERROR(
IF(LA!$H$11=1,(VLOOKUP($A136,'LA31'!$B$1:$BZ$201,'LA31'!BN$1,0)),
IF(LA!$H$11=2,(VLOOKUP($A136,'LA32'!$B$1:$BZ$201,'LA32'!BN$1,0)),
IF(LA!$H$11=3,(VLOOKUP($A136,'LA33'!$B$1:$BZ$201,'LA33'!BN$1,0)),
0))),".")</f>
        <v>0</v>
      </c>
      <c r="BP136" s="106" t="str">
        <f>IFERROR(
IF(LA!$H$11=1,(VLOOKUP($A136,'LA31'!$B$1:$BZ$201,'LA31'!BO$1,0)),
IF(LA!$H$11=2,(VLOOKUP($A136,'LA32'!$B$1:$BZ$201,'LA32'!BO$1,0)),
IF(LA!$H$11=3,(VLOOKUP($A136,'LA33'!$B$1:$BZ$201,'LA33'!BO$1,0)),
0))),".")</f>
        <v>x</v>
      </c>
      <c r="BQ136" s="106" t="str">
        <f>IFERROR(
IF(LA!$H$11=1,(VLOOKUP($A136,'LA31'!$B$1:$BZ$201,'LA31'!BP$1,0)),
IF(LA!$H$11=2,(VLOOKUP($A136,'LA32'!$B$1:$BZ$201,'LA32'!BP$1,0)),
IF(LA!$H$11=3,(VLOOKUP($A136,'LA33'!$B$1:$BZ$201,'LA33'!BP$1,0)),
0))),".")</f>
        <v>x</v>
      </c>
      <c r="BR136" s="106" t="str">
        <f>IFERROR(
IF(LA!$H$11=1,(VLOOKUP($A136,'LA31'!$B$1:$BZ$201,'LA31'!BQ$1,0)),
IF(LA!$H$11=2,(VLOOKUP($A136,'LA32'!$B$1:$BZ$201,'LA32'!BQ$1,0)),
IF(LA!$H$11=3,(VLOOKUP($A136,'LA33'!$B$1:$BZ$201,'LA33'!BQ$1,0)),
0))),".")</f>
        <v>x</v>
      </c>
      <c r="BS136" s="106">
        <f>IFERROR(
IF(LA!$H$11=1,(VLOOKUP($A136,'LA31'!$B$1:$BZ$201,'LA31'!BR$1,0)),
IF(LA!$H$11=2,(VLOOKUP($A136,'LA32'!$B$1:$BZ$201,'LA32'!BR$1,0)),
IF(LA!$H$11=3,(VLOOKUP($A136,'LA33'!$B$1:$BZ$201,'LA33'!BR$1,0)),
0))),".")</f>
        <v>0.06</v>
      </c>
      <c r="BT136" s="106">
        <f>IFERROR(
IF(LA!$H$11=1,(VLOOKUP($A136,'LA31'!$B$1:$BZ$201,'LA31'!BS$1,0)),
IF(LA!$H$11=2,(VLOOKUP($A136,'LA32'!$B$1:$BZ$201,'LA32'!BS$1,0)),
IF(LA!$H$11=3,(VLOOKUP($A136,'LA33'!$B$1:$BZ$201,'LA33'!BS$1,0)),
0))),".")</f>
        <v>0.06</v>
      </c>
      <c r="BU136" s="106" t="str">
        <f>IFERROR(
IF(LA!$H$11=1,(VLOOKUP($A136,'LA31'!$B$1:$BZ$201,'LA31'!BT$1,0)),
IF(LA!$H$11=2,(VLOOKUP($A136,'LA32'!$B$1:$BZ$201,'LA32'!BT$1,0)),
IF(LA!$H$11=3,(VLOOKUP($A136,'LA33'!$B$1:$BZ$201,'LA33'!BT$1,0)),
0))),".")</f>
        <v>x</v>
      </c>
      <c r="BV136" s="106">
        <f>IFERROR(
IF(LA!$H$11=1,(VLOOKUP($A136,'LA31'!$B$1:$BZ$201,'LA31'!BU$1,0)),
IF(LA!$H$11=2,(VLOOKUP($A136,'LA32'!$B$1:$BZ$201,'LA32'!BU$1,0)),
IF(LA!$H$11=3,(VLOOKUP($A136,'LA33'!$B$1:$BZ$201,'LA33'!BU$1,0)),
0))),".")</f>
        <v>0.01</v>
      </c>
      <c r="BW136" s="106">
        <f>IFERROR(
IF(LA!$H$11=1,(VLOOKUP($A136,'LA31'!$B$1:$BZ$201,'LA31'!BV$1,0)),
IF(LA!$H$11=2,(VLOOKUP($A136,'LA32'!$B$1:$BZ$201,'LA32'!BV$1,0)),
IF(LA!$H$11=3,(VLOOKUP($A136,'LA33'!$B$1:$BZ$201,'LA33'!BV$1,0)),
0))),".")</f>
        <v>0.01</v>
      </c>
      <c r="BX136" s="106">
        <f>IFERROR(
IF(LA!$H$11=1,(VLOOKUP($A136,'LA31'!$B$1:$BZ$201,'LA31'!BW$1,0)),
IF(LA!$H$11=2,(VLOOKUP($A136,'LA32'!$B$1:$BZ$201,'LA32'!BW$1,0)),
IF(LA!$H$11=3,(VLOOKUP($A136,'LA33'!$B$1:$BZ$201,'LA33'!BW$1,0)),
0))),".")</f>
        <v>0.21</v>
      </c>
      <c r="BY136" s="106">
        <f>IFERROR(
IF(LA!$H$11=1,(VLOOKUP($A136,'LA31'!$B$1:$BZ$201,'LA31'!BX$1,0)),
IF(LA!$H$11=2,(VLOOKUP($A136,'LA32'!$B$1:$BZ$201,'LA32'!BX$1,0)),
IF(LA!$H$11=3,(VLOOKUP($A136,'LA33'!$B$1:$BZ$201,'LA33'!BX$1,0)),
0))),".")</f>
        <v>0.2</v>
      </c>
      <c r="BZ136" s="106">
        <f>IFERROR(
IF(LA!$H$11=1,(VLOOKUP($A136,'LA31'!$B$1:$BZ$201,'LA31'!BY$1,0)),
IF(LA!$H$11=2,(VLOOKUP($A136,'LA32'!$B$1:$BZ$201,'LA32'!BY$1,0)),
IF(LA!$H$11=3,(VLOOKUP($A136,'LA33'!$B$1:$BZ$201,'LA33'!BY$1,0)),
0))),".")</f>
        <v>0.2</v>
      </c>
    </row>
    <row r="137" spans="1:78" x14ac:dyDescent="0.2">
      <c r="A137" s="55">
        <v>210</v>
      </c>
      <c r="B137" s="55" t="s">
        <v>319</v>
      </c>
      <c r="C137" s="88" t="s">
        <v>197</v>
      </c>
      <c r="D137" s="59">
        <f>IFERROR(
IF(LA!$H$11=1,(VLOOKUP($A137,'LA31'!$B$1:$BZ$201,'LA31'!C$1,0)),
IF(LA!$H$11=2,(VLOOKUP($A137,'LA32'!$B$1:$BZ$201,'LA32'!C$1,0)),
IF(LA!$H$11=3,(VLOOKUP($A137,'LA33'!$B$1:$BZ$201,'LA33'!C$1,0)),
0))),".")</f>
        <v>100</v>
      </c>
      <c r="E137" s="59">
        <f>IFERROR(
IF(LA!$H$11=1,(VLOOKUP($A137,'LA31'!$B$1:$BZ$201,'LA31'!D$1,0)),
IF(LA!$H$11=2,(VLOOKUP($A137,'LA32'!$B$1:$BZ$201,'LA32'!D$1,0)),
IF(LA!$H$11=3,(VLOOKUP($A137,'LA33'!$B$1:$BZ$201,'LA33'!D$1,0)),
0))),".")</f>
        <v>330</v>
      </c>
      <c r="F137" s="59">
        <f>IFERROR(
IF(LA!$H$11=1,(VLOOKUP($A137,'LA31'!$B$1:$BZ$201,'LA31'!E$1,0)),
IF(LA!$H$11=2,(VLOOKUP($A137,'LA32'!$B$1:$BZ$201,'LA32'!E$1,0)),
IF(LA!$H$11=3,(VLOOKUP($A137,'LA33'!$B$1:$BZ$201,'LA33'!E$1,0)),
0))),".")</f>
        <v>430</v>
      </c>
      <c r="G137" s="106">
        <f>IFERROR(
IF(LA!$H$11=1,(VLOOKUP($A137,'LA31'!$B$1:$BZ$201,'LA31'!F$1,0)),
IF(LA!$H$11=2,(VLOOKUP($A137,'LA32'!$B$1:$BZ$201,'LA32'!F$1,0)),
IF(LA!$H$11=3,(VLOOKUP($A137,'LA33'!$B$1:$BZ$201,'LA33'!F$1,0)),
0))),".")</f>
        <v>0.72</v>
      </c>
      <c r="H137" s="106">
        <f>IFERROR(
IF(LA!$H$11=1,(VLOOKUP($A137,'LA31'!$B$1:$BZ$201,'LA31'!G$1,0)),
IF(LA!$H$11=2,(VLOOKUP($A137,'LA32'!$B$1:$BZ$201,'LA32'!G$1,0)),
IF(LA!$H$11=3,(VLOOKUP($A137,'LA33'!$B$1:$BZ$201,'LA33'!G$1,0)),
0))),".")</f>
        <v>0.69</v>
      </c>
      <c r="I137" s="106">
        <f>IFERROR(
IF(LA!$H$11=1,(VLOOKUP($A137,'LA31'!$B$1:$BZ$201,'LA31'!H$1,0)),
IF(LA!$H$11=2,(VLOOKUP($A137,'LA32'!$B$1:$BZ$201,'LA32'!H$1,0)),
IF(LA!$H$11=3,(VLOOKUP($A137,'LA33'!$B$1:$BZ$201,'LA33'!H$1,0)),
0))),".")</f>
        <v>0.7</v>
      </c>
      <c r="J137" s="106">
        <f>IFERROR(
IF(LA!$H$11=1,(VLOOKUP($A137,'LA31'!$B$1:$BZ$201,'LA31'!I$1,0)),
IF(LA!$H$11=2,(VLOOKUP($A137,'LA32'!$B$1:$BZ$201,'LA32'!I$1,0)),
IF(LA!$H$11=3,(VLOOKUP($A137,'LA33'!$B$1:$BZ$201,'LA33'!I$1,0)),
0))),".")</f>
        <v>0.7</v>
      </c>
      <c r="K137" s="106">
        <f>IFERROR(
IF(LA!$H$11=1,(VLOOKUP($A137,'LA31'!$B$1:$BZ$201,'LA31'!J$1,0)),
IF(LA!$H$11=2,(VLOOKUP($A137,'LA32'!$B$1:$BZ$201,'LA32'!J$1,0)),
IF(LA!$H$11=3,(VLOOKUP($A137,'LA33'!$B$1:$BZ$201,'LA33'!J$1,0)),
0))),".")</f>
        <v>0.67</v>
      </c>
      <c r="L137" s="106">
        <f>IFERROR(
IF(LA!$H$11=1,(VLOOKUP($A137,'LA31'!$B$1:$BZ$201,'LA31'!K$1,0)),
IF(LA!$H$11=2,(VLOOKUP($A137,'LA32'!$B$1:$BZ$201,'LA32'!K$1,0)),
IF(LA!$H$11=3,(VLOOKUP($A137,'LA33'!$B$1:$BZ$201,'LA33'!K$1,0)),
0))),".")</f>
        <v>0.68</v>
      </c>
      <c r="M137" s="106">
        <f>IFERROR(
IF(LA!$H$11=1,(VLOOKUP($A137,'LA31'!$B$1:$BZ$201,'LA31'!L$1,0)),
IF(LA!$H$11=2,(VLOOKUP($A137,'LA32'!$B$1:$BZ$201,'LA32'!L$1,0)),
IF(LA!$H$11=3,(VLOOKUP($A137,'LA33'!$B$1:$BZ$201,'LA33'!L$1,0)),
0))),".")</f>
        <v>7.0000000000000007E-2</v>
      </c>
      <c r="N137" s="106">
        <f>IFERROR(
IF(LA!$H$11=1,(VLOOKUP($A137,'LA31'!$B$1:$BZ$201,'LA31'!M$1,0)),
IF(LA!$H$11=2,(VLOOKUP($A137,'LA32'!$B$1:$BZ$201,'LA32'!M$1,0)),
IF(LA!$H$11=3,(VLOOKUP($A137,'LA33'!$B$1:$BZ$201,'LA33'!M$1,0)),
0))),".")</f>
        <v>0.03</v>
      </c>
      <c r="O137" s="106">
        <f>IFERROR(
IF(LA!$H$11=1,(VLOOKUP($A137,'LA31'!$B$1:$BZ$201,'LA31'!N$1,0)),
IF(LA!$H$11=2,(VLOOKUP($A137,'LA32'!$B$1:$BZ$201,'LA32'!N$1,0)),
IF(LA!$H$11=3,(VLOOKUP($A137,'LA33'!$B$1:$BZ$201,'LA33'!N$1,0)),
0))),".")</f>
        <v>0.04</v>
      </c>
      <c r="P137" s="106" t="str">
        <f>IFERROR(
IF(LA!$H$11=1,(VLOOKUP($A137,'LA31'!$B$1:$BZ$201,'LA31'!O$1,0)),
IF(LA!$H$11=2,(VLOOKUP($A137,'LA32'!$B$1:$BZ$201,'LA32'!O$1,0)),
IF(LA!$H$11=3,(VLOOKUP($A137,'LA33'!$B$1:$BZ$201,'LA33'!O$1,0)),
0))),".")</f>
        <v>x</v>
      </c>
      <c r="Q137" s="106" t="str">
        <f>IFERROR(
IF(LA!$H$11=1,(VLOOKUP($A137,'LA31'!$B$1:$BZ$201,'LA31'!P$1,0)),
IF(LA!$H$11=2,(VLOOKUP($A137,'LA32'!$B$1:$BZ$201,'LA32'!P$1,0)),
IF(LA!$H$11=3,(VLOOKUP($A137,'LA33'!$B$1:$BZ$201,'LA33'!P$1,0)),
0))),".")</f>
        <v>x</v>
      </c>
      <c r="R137" s="106" t="str">
        <f>IFERROR(
IF(LA!$H$11=1,(VLOOKUP($A137,'LA31'!$B$1:$BZ$201,'LA31'!Q$1,0)),
IF(LA!$H$11=2,(VLOOKUP($A137,'LA32'!$B$1:$BZ$201,'LA32'!Q$1,0)),
IF(LA!$H$11=3,(VLOOKUP($A137,'LA33'!$B$1:$BZ$201,'LA33'!Q$1,0)),
0))),".")</f>
        <v>x</v>
      </c>
      <c r="S137" s="106" t="str">
        <f>IFERROR(
IF(LA!$H$11=1,(VLOOKUP($A137,'LA31'!$B$1:$BZ$201,'LA31'!R$1,0)),
IF(LA!$H$11=2,(VLOOKUP($A137,'LA32'!$B$1:$BZ$201,'LA32'!R$1,0)),
IF(LA!$H$11=3,(VLOOKUP($A137,'LA33'!$B$1:$BZ$201,'LA33'!R$1,0)),
0))),".")</f>
        <v>x</v>
      </c>
      <c r="T137" s="106">
        <f>IFERROR(
IF(LA!$H$11=1,(VLOOKUP($A137,'LA31'!$B$1:$BZ$201,'LA31'!S$1,0)),
IF(LA!$H$11=2,(VLOOKUP($A137,'LA32'!$B$1:$BZ$201,'LA32'!S$1,0)),
IF(LA!$H$11=3,(VLOOKUP($A137,'LA33'!$B$1:$BZ$201,'LA33'!S$1,0)),
0))),".")</f>
        <v>0.06</v>
      </c>
      <c r="U137" s="106">
        <f>IFERROR(
IF(LA!$H$11=1,(VLOOKUP($A137,'LA31'!$B$1:$BZ$201,'LA31'!T$1,0)),
IF(LA!$H$11=2,(VLOOKUP($A137,'LA32'!$B$1:$BZ$201,'LA32'!T$1,0)),
IF(LA!$H$11=3,(VLOOKUP($A137,'LA33'!$B$1:$BZ$201,'LA33'!T$1,0)),
0))),".")</f>
        <v>0.06</v>
      </c>
      <c r="V137" s="106" t="str">
        <f>IFERROR(
IF(LA!$H$11=1,(VLOOKUP($A137,'LA31'!$B$1:$BZ$201,'LA31'!U$1,0)),
IF(LA!$H$11=2,(VLOOKUP($A137,'LA32'!$B$1:$BZ$201,'LA32'!U$1,0)),
IF(LA!$H$11=3,(VLOOKUP($A137,'LA33'!$B$1:$BZ$201,'LA33'!U$1,0)),
0))),".")</f>
        <v>x</v>
      </c>
      <c r="W137" s="106">
        <f>IFERROR(
IF(LA!$H$11=1,(VLOOKUP($A137,'LA31'!$B$1:$BZ$201,'LA31'!V$1,0)),
IF(LA!$H$11=2,(VLOOKUP($A137,'LA32'!$B$1:$BZ$201,'LA32'!V$1,0)),
IF(LA!$H$11=3,(VLOOKUP($A137,'LA33'!$B$1:$BZ$201,'LA33'!V$1,0)),
0))),".")</f>
        <v>0.02</v>
      </c>
      <c r="X137" s="106">
        <f>IFERROR(
IF(LA!$H$11=1,(VLOOKUP($A137,'LA31'!$B$1:$BZ$201,'LA31'!W$1,0)),
IF(LA!$H$11=2,(VLOOKUP($A137,'LA32'!$B$1:$BZ$201,'LA32'!W$1,0)),
IF(LA!$H$11=3,(VLOOKUP($A137,'LA33'!$B$1:$BZ$201,'LA33'!W$1,0)),
0))),".")</f>
        <v>0.02</v>
      </c>
      <c r="Y137" s="106">
        <f>IFERROR(
IF(LA!$H$11=1,(VLOOKUP($A137,'LA31'!$B$1:$BZ$201,'LA31'!X$1,0)),
IF(LA!$H$11=2,(VLOOKUP($A137,'LA32'!$B$1:$BZ$201,'LA32'!X$1,0)),
IF(LA!$H$11=3,(VLOOKUP($A137,'LA33'!$B$1:$BZ$201,'LA33'!X$1,0)),
0))),".")</f>
        <v>0</v>
      </c>
      <c r="Z137" s="106">
        <f>IFERROR(
IF(LA!$H$11=1,(VLOOKUP($A137,'LA31'!$B$1:$BZ$201,'LA31'!Y$1,0)),
IF(LA!$H$11=2,(VLOOKUP($A137,'LA32'!$B$1:$BZ$201,'LA32'!Y$1,0)),
IF(LA!$H$11=3,(VLOOKUP($A137,'LA33'!$B$1:$BZ$201,'LA33'!Y$1,0)),
0))),".")</f>
        <v>0</v>
      </c>
      <c r="AA137" s="106">
        <f>IFERROR(
IF(LA!$H$11=1,(VLOOKUP($A137,'LA31'!$B$1:$BZ$201,'LA31'!Z$1,0)),
IF(LA!$H$11=2,(VLOOKUP($A137,'LA32'!$B$1:$BZ$201,'LA32'!Z$1,0)),
IF(LA!$H$11=3,(VLOOKUP($A137,'LA33'!$B$1:$BZ$201,'LA33'!Z$1,0)),
0))),".")</f>
        <v>0</v>
      </c>
      <c r="AB137" s="106">
        <f>IFERROR(
IF(LA!$H$11=1,(VLOOKUP($A137,'LA31'!$B$1:$BZ$201,'LA31'!AA$1,0)),
IF(LA!$H$11=2,(VLOOKUP($A137,'LA32'!$B$1:$BZ$201,'LA32'!AA$1,0)),
IF(LA!$H$11=3,(VLOOKUP($A137,'LA33'!$B$1:$BZ$201,'LA33'!AA$1,0)),
0))),".")</f>
        <v>0</v>
      </c>
      <c r="AC137" s="106">
        <f>IFERROR(
IF(LA!$H$11=1,(VLOOKUP($A137,'LA31'!$B$1:$BZ$201,'LA31'!AB$1,0)),
IF(LA!$H$11=2,(VLOOKUP($A137,'LA32'!$B$1:$BZ$201,'LA32'!AB$1,0)),
IF(LA!$H$11=3,(VLOOKUP($A137,'LA33'!$B$1:$BZ$201,'LA33'!AB$1,0)),
0))),".")</f>
        <v>0</v>
      </c>
      <c r="AD137" s="106">
        <f>IFERROR(
IF(LA!$H$11=1,(VLOOKUP($A137,'LA31'!$B$1:$BZ$201,'LA31'!AC$1,0)),
IF(LA!$H$11=2,(VLOOKUP($A137,'LA32'!$B$1:$BZ$201,'LA32'!AC$1,0)),
IF(LA!$H$11=3,(VLOOKUP($A137,'LA33'!$B$1:$BZ$201,'LA33'!AC$1,0)),
0))),".")</f>
        <v>0</v>
      </c>
      <c r="AE137" s="106">
        <f>IFERROR(
IF(LA!$H$11=1,(VLOOKUP($A137,'LA31'!$B$1:$BZ$201,'LA31'!AD$1,0)),
IF(LA!$H$11=2,(VLOOKUP($A137,'LA32'!$B$1:$BZ$201,'LA32'!AD$1,0)),
IF(LA!$H$11=3,(VLOOKUP($A137,'LA33'!$B$1:$BZ$201,'LA33'!AD$1,0)),
0))),".")</f>
        <v>0.06</v>
      </c>
      <c r="AF137" s="106">
        <f>IFERROR(
IF(LA!$H$11=1,(VLOOKUP($A137,'LA31'!$B$1:$BZ$201,'LA31'!AE$1,0)),
IF(LA!$H$11=2,(VLOOKUP($A137,'LA32'!$B$1:$BZ$201,'LA32'!AE$1,0)),
IF(LA!$H$11=3,(VLOOKUP($A137,'LA33'!$B$1:$BZ$201,'LA33'!AE$1,0)),
0))),".")</f>
        <v>0.04</v>
      </c>
      <c r="AG137" s="106">
        <f>IFERROR(
IF(LA!$H$11=1,(VLOOKUP($A137,'LA31'!$B$1:$BZ$201,'LA31'!AF$1,0)),
IF(LA!$H$11=2,(VLOOKUP($A137,'LA32'!$B$1:$BZ$201,'LA32'!AF$1,0)),
IF(LA!$H$11=3,(VLOOKUP($A137,'LA33'!$B$1:$BZ$201,'LA33'!AF$1,0)),
0))),".")</f>
        <v>0.04</v>
      </c>
      <c r="AH137" s="106">
        <f>IFERROR(
IF(LA!$H$11=1,(VLOOKUP($A137,'LA31'!$B$1:$BZ$201,'LA31'!AG$1,0)),
IF(LA!$H$11=2,(VLOOKUP($A137,'LA32'!$B$1:$BZ$201,'LA32'!AG$1,0)),
IF(LA!$H$11=3,(VLOOKUP($A137,'LA33'!$B$1:$BZ$201,'LA33'!AG$1,0)),
0))),".")</f>
        <v>0.54</v>
      </c>
      <c r="AI137" s="106">
        <f>IFERROR(
IF(LA!$H$11=1,(VLOOKUP($A137,'LA31'!$B$1:$BZ$201,'LA31'!AH$1,0)),
IF(LA!$H$11=2,(VLOOKUP($A137,'LA32'!$B$1:$BZ$201,'LA32'!AH$1,0)),
IF(LA!$H$11=3,(VLOOKUP($A137,'LA33'!$B$1:$BZ$201,'LA33'!AH$1,0)),
0))),".")</f>
        <v>0.55000000000000004</v>
      </c>
      <c r="AJ137" s="106">
        <f>IFERROR(
IF(LA!$H$11=1,(VLOOKUP($A137,'LA31'!$B$1:$BZ$201,'LA31'!AI$1,0)),
IF(LA!$H$11=2,(VLOOKUP($A137,'LA32'!$B$1:$BZ$201,'LA32'!AI$1,0)),
IF(LA!$H$11=3,(VLOOKUP($A137,'LA33'!$B$1:$BZ$201,'LA33'!AI$1,0)),
0))),".")</f>
        <v>0.55000000000000004</v>
      </c>
      <c r="AK137" s="106">
        <f>IFERROR(
IF(LA!$H$11=1,(VLOOKUP($A137,'LA31'!$B$1:$BZ$201,'LA31'!AJ$1,0)),
IF(LA!$H$11=2,(VLOOKUP($A137,'LA32'!$B$1:$BZ$201,'LA32'!AJ$1,0)),
IF(LA!$H$11=3,(VLOOKUP($A137,'LA33'!$B$1:$BZ$201,'LA33'!AJ$1,0)),
0))),".")</f>
        <v>0.15</v>
      </c>
      <c r="AL137" s="106">
        <f>IFERROR(
IF(LA!$H$11=1,(VLOOKUP($A137,'LA31'!$B$1:$BZ$201,'LA31'!AK$1,0)),
IF(LA!$H$11=2,(VLOOKUP($A137,'LA32'!$B$1:$BZ$201,'LA32'!AK$1,0)),
IF(LA!$H$11=3,(VLOOKUP($A137,'LA33'!$B$1:$BZ$201,'LA33'!AK$1,0)),
0))),".")</f>
        <v>0.24</v>
      </c>
      <c r="AM137" s="106">
        <f>IFERROR(
IF(LA!$H$11=1,(VLOOKUP($A137,'LA31'!$B$1:$BZ$201,'LA31'!AL$1,0)),
IF(LA!$H$11=2,(VLOOKUP($A137,'LA32'!$B$1:$BZ$201,'LA32'!AL$1,0)),
IF(LA!$H$11=3,(VLOOKUP($A137,'LA33'!$B$1:$BZ$201,'LA33'!AL$1,0)),
0))),".")</f>
        <v>0.22</v>
      </c>
      <c r="AN137" s="106">
        <f>IFERROR(
IF(LA!$H$11=1,(VLOOKUP($A137,'LA31'!$B$1:$BZ$201,'LA31'!AM$1,0)),
IF(LA!$H$11=2,(VLOOKUP($A137,'LA32'!$B$1:$BZ$201,'LA32'!AM$1,0)),
IF(LA!$H$11=3,(VLOOKUP($A137,'LA33'!$B$1:$BZ$201,'LA33'!AM$1,0)),
0))),".")</f>
        <v>0</v>
      </c>
      <c r="AO137" s="106">
        <f>IFERROR(
IF(LA!$H$11=1,(VLOOKUP($A137,'LA31'!$B$1:$BZ$201,'LA31'!AN$1,0)),
IF(LA!$H$11=2,(VLOOKUP($A137,'LA32'!$B$1:$BZ$201,'LA32'!AN$1,0)),
IF(LA!$H$11=3,(VLOOKUP($A137,'LA33'!$B$1:$BZ$201,'LA33'!AN$1,0)),
0))),".")</f>
        <v>0.02</v>
      </c>
      <c r="AP137" s="106">
        <f>IFERROR(
IF(LA!$H$11=1,(VLOOKUP($A137,'LA31'!$B$1:$BZ$201,'LA31'!AO$1,0)),
IF(LA!$H$11=2,(VLOOKUP($A137,'LA32'!$B$1:$BZ$201,'LA32'!AO$1,0)),
IF(LA!$H$11=3,(VLOOKUP($A137,'LA33'!$B$1:$BZ$201,'LA33'!AO$1,0)),
0))),".")</f>
        <v>0.01</v>
      </c>
      <c r="AQ137" s="106">
        <f>IFERROR(
IF(LA!$H$11=1,(VLOOKUP($A137,'LA31'!$B$1:$BZ$201,'LA31'!AP$1,0)),
IF(LA!$H$11=2,(VLOOKUP($A137,'LA32'!$B$1:$BZ$201,'LA32'!AP$1,0)),
IF(LA!$H$11=3,(VLOOKUP($A137,'LA33'!$B$1:$BZ$201,'LA33'!AP$1,0)),
0))),".")</f>
        <v>7.0000000000000007E-2</v>
      </c>
      <c r="AR137" s="106">
        <f>IFERROR(
IF(LA!$H$11=1,(VLOOKUP($A137,'LA31'!$B$1:$BZ$201,'LA31'!AQ$1,0)),
IF(LA!$H$11=2,(VLOOKUP($A137,'LA32'!$B$1:$BZ$201,'LA32'!AQ$1,0)),
IF(LA!$H$11=3,(VLOOKUP($A137,'LA33'!$B$1:$BZ$201,'LA33'!AQ$1,0)),
0))),".")</f>
        <v>0.13</v>
      </c>
      <c r="AS137" s="106">
        <f>IFERROR(
IF(LA!$H$11=1,(VLOOKUP($A137,'LA31'!$B$1:$BZ$201,'LA31'!AR$1,0)),
IF(LA!$H$11=2,(VLOOKUP($A137,'LA32'!$B$1:$BZ$201,'LA32'!AR$1,0)),
IF(LA!$H$11=3,(VLOOKUP($A137,'LA33'!$B$1:$BZ$201,'LA33'!AR$1,0)),
0))),".")</f>
        <v>0.12</v>
      </c>
      <c r="AT137" s="106">
        <f>IFERROR(
IF(LA!$H$11=1,(VLOOKUP($A137,'LA31'!$B$1:$BZ$201,'LA31'!AS$1,0)),
IF(LA!$H$11=2,(VLOOKUP($A137,'LA32'!$B$1:$BZ$201,'LA32'!AS$1,0)),
IF(LA!$H$11=3,(VLOOKUP($A137,'LA33'!$B$1:$BZ$201,'LA33'!AS$1,0)),
0))),".")</f>
        <v>0.39</v>
      </c>
      <c r="AU137" s="106">
        <f>IFERROR(
IF(LA!$H$11=1,(VLOOKUP($A137,'LA31'!$B$1:$BZ$201,'LA31'!AT$1,0)),
IF(LA!$H$11=2,(VLOOKUP($A137,'LA32'!$B$1:$BZ$201,'LA32'!AT$1,0)),
IF(LA!$H$11=3,(VLOOKUP($A137,'LA33'!$B$1:$BZ$201,'LA33'!AT$1,0)),
0))),".")</f>
        <v>0.3</v>
      </c>
      <c r="AV137" s="106">
        <f>IFERROR(
IF(LA!$H$11=1,(VLOOKUP($A137,'LA31'!$B$1:$BZ$201,'LA31'!AU$1,0)),
IF(LA!$H$11=2,(VLOOKUP($A137,'LA32'!$B$1:$BZ$201,'LA32'!AU$1,0)),
IF(LA!$H$11=3,(VLOOKUP($A137,'LA33'!$B$1:$BZ$201,'LA33'!AU$1,0)),
0))),".")</f>
        <v>0.32</v>
      </c>
      <c r="AW137" s="106">
        <f>IFERROR(
IF(LA!$H$11=1,(VLOOKUP($A137,'LA31'!$B$1:$BZ$201,'LA31'!AV$1,0)),
IF(LA!$H$11=2,(VLOOKUP($A137,'LA32'!$B$1:$BZ$201,'LA32'!AV$1,0)),
IF(LA!$H$11=3,(VLOOKUP($A137,'LA33'!$B$1:$BZ$201,'LA33'!AV$1,0)),
0))),".")</f>
        <v>0</v>
      </c>
      <c r="AX137" s="106" t="str">
        <f>IFERROR(
IF(LA!$H$11=1,(VLOOKUP($A137,'LA31'!$B$1:$BZ$201,'LA31'!AW$1,0)),
IF(LA!$H$11=2,(VLOOKUP($A137,'LA32'!$B$1:$BZ$201,'LA32'!AW$1,0)),
IF(LA!$H$11=3,(VLOOKUP($A137,'LA33'!$B$1:$BZ$201,'LA33'!AW$1,0)),
0))),".")</f>
        <v>x</v>
      </c>
      <c r="AY137" s="106" t="str">
        <f>IFERROR(
IF(LA!$H$11=1,(VLOOKUP($A137,'LA31'!$B$1:$BZ$201,'LA31'!AX$1,0)),
IF(LA!$H$11=2,(VLOOKUP($A137,'LA32'!$B$1:$BZ$201,'LA32'!AX$1,0)),
IF(LA!$H$11=3,(VLOOKUP($A137,'LA33'!$B$1:$BZ$201,'LA33'!AX$1,0)),
0))),".")</f>
        <v>x</v>
      </c>
      <c r="AZ137" s="106">
        <f>IFERROR(
IF(LA!$H$11=1,(VLOOKUP($A137,'LA31'!$B$1:$BZ$201,'LA31'!AY$1,0)),
IF(LA!$H$11=2,(VLOOKUP($A137,'LA32'!$B$1:$BZ$201,'LA32'!AY$1,0)),
IF(LA!$H$11=3,(VLOOKUP($A137,'LA33'!$B$1:$BZ$201,'LA33'!AY$1,0)),
0))),".")</f>
        <v>0</v>
      </c>
      <c r="BA137" s="106">
        <f>IFERROR(
IF(LA!$H$11=1,(VLOOKUP($A137,'LA31'!$B$1:$BZ$201,'LA31'!AZ$1,0)),
IF(LA!$H$11=2,(VLOOKUP($A137,'LA32'!$B$1:$BZ$201,'LA32'!AZ$1,0)),
IF(LA!$H$11=3,(VLOOKUP($A137,'LA33'!$B$1:$BZ$201,'LA33'!AZ$1,0)),
0))),".")</f>
        <v>0</v>
      </c>
      <c r="BB137" s="106">
        <f>IFERROR(
IF(LA!$H$11=1,(VLOOKUP($A137,'LA31'!$B$1:$BZ$201,'LA31'!BA$1,0)),
IF(LA!$H$11=2,(VLOOKUP($A137,'LA32'!$B$1:$BZ$201,'LA32'!BA$1,0)),
IF(LA!$H$11=3,(VLOOKUP($A137,'LA33'!$B$1:$BZ$201,'LA33'!BA$1,0)),
0))),".")</f>
        <v>0</v>
      </c>
      <c r="BC137" s="106">
        <f>IFERROR(
IF(LA!$H$11=1,(VLOOKUP($A137,'LA31'!$B$1:$BZ$201,'LA31'!BB$1,0)),
IF(LA!$H$11=2,(VLOOKUP($A137,'LA32'!$B$1:$BZ$201,'LA32'!BB$1,0)),
IF(LA!$H$11=3,(VLOOKUP($A137,'LA33'!$B$1:$BZ$201,'LA33'!BB$1,0)),
0))),".")</f>
        <v>0</v>
      </c>
      <c r="BD137" s="106" t="str">
        <f>IFERROR(
IF(LA!$H$11=1,(VLOOKUP($A137,'LA31'!$B$1:$BZ$201,'LA31'!BC$1,0)),
IF(LA!$H$11=2,(VLOOKUP($A137,'LA32'!$B$1:$BZ$201,'LA32'!BC$1,0)),
IF(LA!$H$11=3,(VLOOKUP($A137,'LA33'!$B$1:$BZ$201,'LA33'!BC$1,0)),
0))),".")</f>
        <v>x</v>
      </c>
      <c r="BE137" s="106" t="str">
        <f>IFERROR(
IF(LA!$H$11=1,(VLOOKUP($A137,'LA31'!$B$1:$BZ$201,'LA31'!BD$1,0)),
IF(LA!$H$11=2,(VLOOKUP($A137,'LA32'!$B$1:$BZ$201,'LA32'!BD$1,0)),
IF(LA!$H$11=3,(VLOOKUP($A137,'LA33'!$B$1:$BZ$201,'LA33'!BD$1,0)),
0))),".")</f>
        <v>x</v>
      </c>
      <c r="BF137" s="106">
        <f>IFERROR(
IF(LA!$H$11=1,(VLOOKUP($A137,'LA31'!$B$1:$BZ$201,'LA31'!BE$1,0)),
IF(LA!$H$11=2,(VLOOKUP($A137,'LA32'!$B$1:$BZ$201,'LA32'!BE$1,0)),
IF(LA!$H$11=3,(VLOOKUP($A137,'LA33'!$B$1:$BZ$201,'LA33'!BE$1,0)),
0))),".")</f>
        <v>0</v>
      </c>
      <c r="BG137" s="106">
        <f>IFERROR(
IF(LA!$H$11=1,(VLOOKUP($A137,'LA31'!$B$1:$BZ$201,'LA31'!BF$1,0)),
IF(LA!$H$11=2,(VLOOKUP($A137,'LA32'!$B$1:$BZ$201,'LA32'!BF$1,0)),
IF(LA!$H$11=3,(VLOOKUP($A137,'LA33'!$B$1:$BZ$201,'LA33'!BF$1,0)),
0))),".")</f>
        <v>0</v>
      </c>
      <c r="BH137" s="106">
        <f>IFERROR(
IF(LA!$H$11=1,(VLOOKUP($A137,'LA31'!$B$1:$BZ$201,'LA31'!BG$1,0)),
IF(LA!$H$11=2,(VLOOKUP($A137,'LA32'!$B$1:$BZ$201,'LA32'!BG$1,0)),
IF(LA!$H$11=3,(VLOOKUP($A137,'LA33'!$B$1:$BZ$201,'LA33'!BG$1,0)),
0))),".")</f>
        <v>0</v>
      </c>
      <c r="BI137" s="106">
        <f>IFERROR(
IF(LA!$H$11=1,(VLOOKUP($A137,'LA31'!$B$1:$BZ$201,'LA31'!BH$1,0)),
IF(LA!$H$11=2,(VLOOKUP($A137,'LA32'!$B$1:$BZ$201,'LA32'!BH$1,0)),
IF(LA!$H$11=3,(VLOOKUP($A137,'LA33'!$B$1:$BZ$201,'LA33'!BH$1,0)),
0))),".")</f>
        <v>0</v>
      </c>
      <c r="BJ137" s="106" t="str">
        <f>IFERROR(
IF(LA!$H$11=1,(VLOOKUP($A137,'LA31'!$B$1:$BZ$201,'LA31'!BI$1,0)),
IF(LA!$H$11=2,(VLOOKUP($A137,'LA32'!$B$1:$BZ$201,'LA32'!BI$1,0)),
IF(LA!$H$11=3,(VLOOKUP($A137,'LA33'!$B$1:$BZ$201,'LA33'!BI$1,0)),
0))),".")</f>
        <v>x</v>
      </c>
      <c r="BK137" s="106" t="str">
        <f>IFERROR(
IF(LA!$H$11=1,(VLOOKUP($A137,'LA31'!$B$1:$BZ$201,'LA31'!BJ$1,0)),
IF(LA!$H$11=2,(VLOOKUP($A137,'LA32'!$B$1:$BZ$201,'LA32'!BJ$1,0)),
IF(LA!$H$11=3,(VLOOKUP($A137,'LA33'!$B$1:$BZ$201,'LA33'!BJ$1,0)),
0))),".")</f>
        <v>x</v>
      </c>
      <c r="BL137" s="106">
        <f>IFERROR(
IF(LA!$H$11=1,(VLOOKUP($A137,'LA31'!$B$1:$BZ$201,'LA31'!BK$1,0)),
IF(LA!$H$11=2,(VLOOKUP($A137,'LA32'!$B$1:$BZ$201,'LA32'!BK$1,0)),
IF(LA!$H$11=3,(VLOOKUP($A137,'LA33'!$B$1:$BZ$201,'LA33'!BK$1,0)),
0))),".")</f>
        <v>0</v>
      </c>
      <c r="BM137" s="106" t="str">
        <f>IFERROR(
IF(LA!$H$11=1,(VLOOKUP($A137,'LA31'!$B$1:$BZ$201,'LA31'!BL$1,0)),
IF(LA!$H$11=2,(VLOOKUP($A137,'LA32'!$B$1:$BZ$201,'LA32'!BL$1,0)),
IF(LA!$H$11=3,(VLOOKUP($A137,'LA33'!$B$1:$BZ$201,'LA33'!BL$1,0)),
0))),".")</f>
        <v>x</v>
      </c>
      <c r="BN137" s="106" t="str">
        <f>IFERROR(
IF(LA!$H$11=1,(VLOOKUP($A137,'LA31'!$B$1:$BZ$201,'LA31'!BM$1,0)),
IF(LA!$H$11=2,(VLOOKUP($A137,'LA32'!$B$1:$BZ$201,'LA32'!BM$1,0)),
IF(LA!$H$11=3,(VLOOKUP($A137,'LA33'!$B$1:$BZ$201,'LA33'!BM$1,0)),
0))),".")</f>
        <v>x</v>
      </c>
      <c r="BO137" s="106" t="str">
        <f>IFERROR(
IF(LA!$H$11=1,(VLOOKUP($A137,'LA31'!$B$1:$BZ$201,'LA31'!BN$1,0)),
IF(LA!$H$11=2,(VLOOKUP($A137,'LA32'!$B$1:$BZ$201,'LA32'!BN$1,0)),
IF(LA!$H$11=3,(VLOOKUP($A137,'LA33'!$B$1:$BZ$201,'LA33'!BN$1,0)),
0))),".")</f>
        <v>x</v>
      </c>
      <c r="BP137" s="106" t="str">
        <f>IFERROR(
IF(LA!$H$11=1,(VLOOKUP($A137,'LA31'!$B$1:$BZ$201,'LA31'!BO$1,0)),
IF(LA!$H$11=2,(VLOOKUP($A137,'LA32'!$B$1:$BZ$201,'LA32'!BO$1,0)),
IF(LA!$H$11=3,(VLOOKUP($A137,'LA33'!$B$1:$BZ$201,'LA33'!BO$1,0)),
0))),".")</f>
        <v>x</v>
      </c>
      <c r="BQ137" s="106" t="str">
        <f>IFERROR(
IF(LA!$H$11=1,(VLOOKUP($A137,'LA31'!$B$1:$BZ$201,'LA31'!BP$1,0)),
IF(LA!$H$11=2,(VLOOKUP($A137,'LA32'!$B$1:$BZ$201,'LA32'!BP$1,0)),
IF(LA!$H$11=3,(VLOOKUP($A137,'LA33'!$B$1:$BZ$201,'LA33'!BP$1,0)),
0))),".")</f>
        <v>x</v>
      </c>
      <c r="BR137" s="106">
        <f>IFERROR(
IF(LA!$H$11=1,(VLOOKUP($A137,'LA31'!$B$1:$BZ$201,'LA31'!BQ$1,0)),
IF(LA!$H$11=2,(VLOOKUP($A137,'LA32'!$B$1:$BZ$201,'LA32'!BQ$1,0)),
IF(LA!$H$11=3,(VLOOKUP($A137,'LA33'!$B$1:$BZ$201,'LA33'!BQ$1,0)),
0))),".")</f>
        <v>0.06</v>
      </c>
      <c r="BS137" s="106">
        <f>IFERROR(
IF(LA!$H$11=1,(VLOOKUP($A137,'LA31'!$B$1:$BZ$201,'LA31'!BR$1,0)),
IF(LA!$H$11=2,(VLOOKUP($A137,'LA32'!$B$1:$BZ$201,'LA32'!BR$1,0)),
IF(LA!$H$11=3,(VLOOKUP($A137,'LA33'!$B$1:$BZ$201,'LA33'!BR$1,0)),
0))),".")</f>
        <v>7.0000000000000007E-2</v>
      </c>
      <c r="BT137" s="106">
        <f>IFERROR(
IF(LA!$H$11=1,(VLOOKUP($A137,'LA31'!$B$1:$BZ$201,'LA31'!BS$1,0)),
IF(LA!$H$11=2,(VLOOKUP($A137,'LA32'!$B$1:$BZ$201,'LA32'!BS$1,0)),
IF(LA!$H$11=3,(VLOOKUP($A137,'LA33'!$B$1:$BZ$201,'LA33'!BS$1,0)),
0))),".")</f>
        <v>7.0000000000000007E-2</v>
      </c>
      <c r="BU137" s="106" t="str">
        <f>IFERROR(
IF(LA!$H$11=1,(VLOOKUP($A137,'LA31'!$B$1:$BZ$201,'LA31'!BT$1,0)),
IF(LA!$H$11=2,(VLOOKUP($A137,'LA32'!$B$1:$BZ$201,'LA32'!BT$1,0)),
IF(LA!$H$11=3,(VLOOKUP($A137,'LA33'!$B$1:$BZ$201,'LA33'!BT$1,0)),
0))),".")</f>
        <v>x</v>
      </c>
      <c r="BV137" s="106">
        <f>IFERROR(
IF(LA!$H$11=1,(VLOOKUP($A137,'LA31'!$B$1:$BZ$201,'LA31'!BU$1,0)),
IF(LA!$H$11=2,(VLOOKUP($A137,'LA32'!$B$1:$BZ$201,'LA32'!BU$1,0)),
IF(LA!$H$11=3,(VLOOKUP($A137,'LA33'!$B$1:$BZ$201,'LA33'!BU$1,0)),
0))),".")</f>
        <v>0.08</v>
      </c>
      <c r="BW137" s="106">
        <f>IFERROR(
IF(LA!$H$11=1,(VLOOKUP($A137,'LA31'!$B$1:$BZ$201,'LA31'!BV$1,0)),
IF(LA!$H$11=2,(VLOOKUP($A137,'LA32'!$B$1:$BZ$201,'LA32'!BV$1,0)),
IF(LA!$H$11=3,(VLOOKUP($A137,'LA33'!$B$1:$BZ$201,'LA33'!BV$1,0)),
0))),".")</f>
        <v>7.0000000000000007E-2</v>
      </c>
      <c r="BX137" s="106">
        <f>IFERROR(
IF(LA!$H$11=1,(VLOOKUP($A137,'LA31'!$B$1:$BZ$201,'LA31'!BW$1,0)),
IF(LA!$H$11=2,(VLOOKUP($A137,'LA32'!$B$1:$BZ$201,'LA32'!BW$1,0)),
IF(LA!$H$11=3,(VLOOKUP($A137,'LA33'!$B$1:$BZ$201,'LA33'!BW$1,0)),
0))),".")</f>
        <v>0.16</v>
      </c>
      <c r="BY137" s="106">
        <f>IFERROR(
IF(LA!$H$11=1,(VLOOKUP($A137,'LA31'!$B$1:$BZ$201,'LA31'!BX$1,0)),
IF(LA!$H$11=2,(VLOOKUP($A137,'LA32'!$B$1:$BZ$201,'LA32'!BX$1,0)),
IF(LA!$H$11=3,(VLOOKUP($A137,'LA33'!$B$1:$BZ$201,'LA33'!BX$1,0)),
0))),".")</f>
        <v>0.16</v>
      </c>
      <c r="BZ137" s="106">
        <f>IFERROR(
IF(LA!$H$11=1,(VLOOKUP($A137,'LA31'!$B$1:$BZ$201,'LA31'!BY$1,0)),
IF(LA!$H$11=2,(VLOOKUP($A137,'LA32'!$B$1:$BZ$201,'LA32'!BY$1,0)),
IF(LA!$H$11=3,(VLOOKUP($A137,'LA33'!$B$1:$BZ$201,'LA33'!BY$1,0)),
0))),".")</f>
        <v>0.16</v>
      </c>
    </row>
    <row r="138" spans="1:78" x14ac:dyDescent="0.2">
      <c r="A138" s="55">
        <v>342</v>
      </c>
      <c r="B138" s="55" t="s">
        <v>320</v>
      </c>
      <c r="C138" s="88" t="s">
        <v>192</v>
      </c>
      <c r="D138" s="59">
        <f>IFERROR(
IF(LA!$H$11=1,(VLOOKUP($A138,'LA31'!$B$1:$BZ$201,'LA31'!C$1,0)),
IF(LA!$H$11=2,(VLOOKUP($A138,'LA32'!$B$1:$BZ$201,'LA32'!C$1,0)),
IF(LA!$H$11=3,(VLOOKUP($A138,'LA33'!$B$1:$BZ$201,'LA33'!C$1,0)),
0))),".")</f>
        <v>40</v>
      </c>
      <c r="E138" s="59">
        <f>IFERROR(
IF(LA!$H$11=1,(VLOOKUP($A138,'LA31'!$B$1:$BZ$201,'LA31'!D$1,0)),
IF(LA!$H$11=2,(VLOOKUP($A138,'LA32'!$B$1:$BZ$201,'LA32'!D$1,0)),
IF(LA!$H$11=3,(VLOOKUP($A138,'LA33'!$B$1:$BZ$201,'LA33'!D$1,0)),
0))),".")</f>
        <v>360</v>
      </c>
      <c r="F138" s="59">
        <f>IFERROR(
IF(LA!$H$11=1,(VLOOKUP($A138,'LA31'!$B$1:$BZ$201,'LA31'!E$1,0)),
IF(LA!$H$11=2,(VLOOKUP($A138,'LA32'!$B$1:$BZ$201,'LA32'!E$1,0)),
IF(LA!$H$11=3,(VLOOKUP($A138,'LA33'!$B$1:$BZ$201,'LA33'!E$1,0)),
0))),".")</f>
        <v>400</v>
      </c>
      <c r="G138" s="106">
        <f>IFERROR(
IF(LA!$H$11=1,(VLOOKUP($A138,'LA31'!$B$1:$BZ$201,'LA31'!F$1,0)),
IF(LA!$H$11=2,(VLOOKUP($A138,'LA32'!$B$1:$BZ$201,'LA32'!F$1,0)),
IF(LA!$H$11=3,(VLOOKUP($A138,'LA33'!$B$1:$BZ$201,'LA33'!F$1,0)),
0))),".")</f>
        <v>0.85</v>
      </c>
      <c r="H138" s="106">
        <f>IFERROR(
IF(LA!$H$11=1,(VLOOKUP($A138,'LA31'!$B$1:$BZ$201,'LA31'!G$1,0)),
IF(LA!$H$11=2,(VLOOKUP($A138,'LA32'!$B$1:$BZ$201,'LA32'!G$1,0)),
IF(LA!$H$11=3,(VLOOKUP($A138,'LA33'!$B$1:$BZ$201,'LA33'!G$1,0)),
0))),".")</f>
        <v>0.84</v>
      </c>
      <c r="I138" s="106">
        <f>IFERROR(
IF(LA!$H$11=1,(VLOOKUP($A138,'LA31'!$B$1:$BZ$201,'LA31'!H$1,0)),
IF(LA!$H$11=2,(VLOOKUP($A138,'LA32'!$B$1:$BZ$201,'LA32'!H$1,0)),
IF(LA!$H$11=3,(VLOOKUP($A138,'LA33'!$B$1:$BZ$201,'LA33'!H$1,0)),
0))),".")</f>
        <v>0.84</v>
      </c>
      <c r="J138" s="106">
        <f>IFERROR(
IF(LA!$H$11=1,(VLOOKUP($A138,'LA31'!$B$1:$BZ$201,'LA31'!I$1,0)),
IF(LA!$H$11=2,(VLOOKUP($A138,'LA32'!$B$1:$BZ$201,'LA32'!I$1,0)),
IF(LA!$H$11=3,(VLOOKUP($A138,'LA33'!$B$1:$BZ$201,'LA33'!I$1,0)),
0))),".")</f>
        <v>0.73</v>
      </c>
      <c r="K138" s="106">
        <f>IFERROR(
IF(LA!$H$11=1,(VLOOKUP($A138,'LA31'!$B$1:$BZ$201,'LA31'!J$1,0)),
IF(LA!$H$11=2,(VLOOKUP($A138,'LA32'!$B$1:$BZ$201,'LA32'!J$1,0)),
IF(LA!$H$11=3,(VLOOKUP($A138,'LA33'!$B$1:$BZ$201,'LA33'!J$1,0)),
0))),".")</f>
        <v>0.69</v>
      </c>
      <c r="L138" s="106">
        <f>IFERROR(
IF(LA!$H$11=1,(VLOOKUP($A138,'LA31'!$B$1:$BZ$201,'LA31'!K$1,0)),
IF(LA!$H$11=2,(VLOOKUP($A138,'LA32'!$B$1:$BZ$201,'LA32'!K$1,0)),
IF(LA!$H$11=3,(VLOOKUP($A138,'LA33'!$B$1:$BZ$201,'LA33'!K$1,0)),
0))),".")</f>
        <v>0.69</v>
      </c>
      <c r="M138" s="106">
        <f>IFERROR(
IF(LA!$H$11=1,(VLOOKUP($A138,'LA31'!$B$1:$BZ$201,'LA31'!L$1,0)),
IF(LA!$H$11=2,(VLOOKUP($A138,'LA32'!$B$1:$BZ$201,'LA32'!L$1,0)),
IF(LA!$H$11=3,(VLOOKUP($A138,'LA33'!$B$1:$BZ$201,'LA33'!L$1,0)),
0))),".")</f>
        <v>0.18</v>
      </c>
      <c r="N138" s="106">
        <f>IFERROR(
IF(LA!$H$11=1,(VLOOKUP($A138,'LA31'!$B$1:$BZ$201,'LA31'!M$1,0)),
IF(LA!$H$11=2,(VLOOKUP($A138,'LA32'!$B$1:$BZ$201,'LA32'!M$1,0)),
IF(LA!$H$11=3,(VLOOKUP($A138,'LA33'!$B$1:$BZ$201,'LA33'!M$1,0)),
0))),".")</f>
        <v>0.08</v>
      </c>
      <c r="O138" s="106">
        <f>IFERROR(
IF(LA!$H$11=1,(VLOOKUP($A138,'LA31'!$B$1:$BZ$201,'LA31'!N$1,0)),
IF(LA!$H$11=2,(VLOOKUP($A138,'LA32'!$B$1:$BZ$201,'LA32'!N$1,0)),
IF(LA!$H$11=3,(VLOOKUP($A138,'LA33'!$B$1:$BZ$201,'LA33'!N$1,0)),
0))),".")</f>
        <v>0.09</v>
      </c>
      <c r="P138" s="106">
        <f>IFERROR(
IF(LA!$H$11=1,(VLOOKUP($A138,'LA31'!$B$1:$BZ$201,'LA31'!O$1,0)),
IF(LA!$H$11=2,(VLOOKUP($A138,'LA32'!$B$1:$BZ$201,'LA32'!O$1,0)),
IF(LA!$H$11=3,(VLOOKUP($A138,'LA33'!$B$1:$BZ$201,'LA33'!O$1,0)),
0))),".")</f>
        <v>0</v>
      </c>
      <c r="Q138" s="106">
        <f>IFERROR(
IF(LA!$H$11=1,(VLOOKUP($A138,'LA31'!$B$1:$BZ$201,'LA31'!P$1,0)),
IF(LA!$H$11=2,(VLOOKUP($A138,'LA32'!$B$1:$BZ$201,'LA32'!P$1,0)),
IF(LA!$H$11=3,(VLOOKUP($A138,'LA33'!$B$1:$BZ$201,'LA33'!P$1,0)),
0))),".")</f>
        <v>0</v>
      </c>
      <c r="R138" s="106">
        <f>IFERROR(
IF(LA!$H$11=1,(VLOOKUP($A138,'LA31'!$B$1:$BZ$201,'LA31'!Q$1,0)),
IF(LA!$H$11=2,(VLOOKUP($A138,'LA32'!$B$1:$BZ$201,'LA32'!Q$1,0)),
IF(LA!$H$11=3,(VLOOKUP($A138,'LA33'!$B$1:$BZ$201,'LA33'!Q$1,0)),
0))),".")</f>
        <v>0</v>
      </c>
      <c r="S138" s="106" t="str">
        <f>IFERROR(
IF(LA!$H$11=1,(VLOOKUP($A138,'LA31'!$B$1:$BZ$201,'LA31'!R$1,0)),
IF(LA!$H$11=2,(VLOOKUP($A138,'LA32'!$B$1:$BZ$201,'LA32'!R$1,0)),
IF(LA!$H$11=3,(VLOOKUP($A138,'LA33'!$B$1:$BZ$201,'LA33'!R$1,0)),
0))),".")</f>
        <v>x</v>
      </c>
      <c r="T138" s="106">
        <f>IFERROR(
IF(LA!$H$11=1,(VLOOKUP($A138,'LA31'!$B$1:$BZ$201,'LA31'!S$1,0)),
IF(LA!$H$11=2,(VLOOKUP($A138,'LA32'!$B$1:$BZ$201,'LA32'!S$1,0)),
IF(LA!$H$11=3,(VLOOKUP($A138,'LA33'!$B$1:$BZ$201,'LA33'!S$1,0)),
0))),".")</f>
        <v>0.05</v>
      </c>
      <c r="U138" s="106">
        <f>IFERROR(
IF(LA!$H$11=1,(VLOOKUP($A138,'LA31'!$B$1:$BZ$201,'LA31'!T$1,0)),
IF(LA!$H$11=2,(VLOOKUP($A138,'LA32'!$B$1:$BZ$201,'LA32'!T$1,0)),
IF(LA!$H$11=3,(VLOOKUP($A138,'LA33'!$B$1:$BZ$201,'LA33'!T$1,0)),
0))),".")</f>
        <v>0.05</v>
      </c>
      <c r="V138" s="106" t="str">
        <f>IFERROR(
IF(LA!$H$11=1,(VLOOKUP($A138,'LA31'!$B$1:$BZ$201,'LA31'!U$1,0)),
IF(LA!$H$11=2,(VLOOKUP($A138,'LA32'!$B$1:$BZ$201,'LA32'!U$1,0)),
IF(LA!$H$11=3,(VLOOKUP($A138,'LA33'!$B$1:$BZ$201,'LA33'!U$1,0)),
0))),".")</f>
        <v>x</v>
      </c>
      <c r="W138" s="106">
        <f>IFERROR(
IF(LA!$H$11=1,(VLOOKUP($A138,'LA31'!$B$1:$BZ$201,'LA31'!V$1,0)),
IF(LA!$H$11=2,(VLOOKUP($A138,'LA32'!$B$1:$BZ$201,'LA32'!V$1,0)),
IF(LA!$H$11=3,(VLOOKUP($A138,'LA33'!$B$1:$BZ$201,'LA33'!V$1,0)),
0))),".")</f>
        <v>0.02</v>
      </c>
      <c r="X138" s="106">
        <f>IFERROR(
IF(LA!$H$11=1,(VLOOKUP($A138,'LA31'!$B$1:$BZ$201,'LA31'!W$1,0)),
IF(LA!$H$11=2,(VLOOKUP($A138,'LA32'!$B$1:$BZ$201,'LA32'!W$1,0)),
IF(LA!$H$11=3,(VLOOKUP($A138,'LA33'!$B$1:$BZ$201,'LA33'!W$1,0)),
0))),".")</f>
        <v>0.02</v>
      </c>
      <c r="Y138" s="106">
        <f>IFERROR(
IF(LA!$H$11=1,(VLOOKUP($A138,'LA31'!$B$1:$BZ$201,'LA31'!X$1,0)),
IF(LA!$H$11=2,(VLOOKUP($A138,'LA32'!$B$1:$BZ$201,'LA32'!X$1,0)),
IF(LA!$H$11=3,(VLOOKUP($A138,'LA33'!$B$1:$BZ$201,'LA33'!X$1,0)),
0))),".")</f>
        <v>0</v>
      </c>
      <c r="Z138" s="106" t="str">
        <f>IFERROR(
IF(LA!$H$11=1,(VLOOKUP($A138,'LA31'!$B$1:$BZ$201,'LA31'!Y$1,0)),
IF(LA!$H$11=2,(VLOOKUP($A138,'LA32'!$B$1:$BZ$201,'LA32'!Y$1,0)),
IF(LA!$H$11=3,(VLOOKUP($A138,'LA33'!$B$1:$BZ$201,'LA33'!Y$1,0)),
0))),".")</f>
        <v>x</v>
      </c>
      <c r="AA138" s="106" t="str">
        <f>IFERROR(
IF(LA!$H$11=1,(VLOOKUP($A138,'LA31'!$B$1:$BZ$201,'LA31'!Z$1,0)),
IF(LA!$H$11=2,(VLOOKUP($A138,'LA32'!$B$1:$BZ$201,'LA32'!Z$1,0)),
IF(LA!$H$11=3,(VLOOKUP($A138,'LA33'!$B$1:$BZ$201,'LA33'!Z$1,0)),
0))),".")</f>
        <v>x</v>
      </c>
      <c r="AB138" s="106">
        <f>IFERROR(
IF(LA!$H$11=1,(VLOOKUP($A138,'LA31'!$B$1:$BZ$201,'LA31'!AA$1,0)),
IF(LA!$H$11=2,(VLOOKUP($A138,'LA32'!$B$1:$BZ$201,'LA32'!AA$1,0)),
IF(LA!$H$11=3,(VLOOKUP($A138,'LA33'!$B$1:$BZ$201,'LA33'!AA$1,0)),
0))),".")</f>
        <v>0</v>
      </c>
      <c r="AC138" s="106">
        <f>IFERROR(
IF(LA!$H$11=1,(VLOOKUP($A138,'LA31'!$B$1:$BZ$201,'LA31'!AB$1,0)),
IF(LA!$H$11=2,(VLOOKUP($A138,'LA32'!$B$1:$BZ$201,'LA32'!AB$1,0)),
IF(LA!$H$11=3,(VLOOKUP($A138,'LA33'!$B$1:$BZ$201,'LA33'!AB$1,0)),
0))),".")</f>
        <v>0</v>
      </c>
      <c r="AD138" s="106">
        <f>IFERROR(
IF(LA!$H$11=1,(VLOOKUP($A138,'LA31'!$B$1:$BZ$201,'LA31'!AC$1,0)),
IF(LA!$H$11=2,(VLOOKUP($A138,'LA32'!$B$1:$BZ$201,'LA32'!AC$1,0)),
IF(LA!$H$11=3,(VLOOKUP($A138,'LA33'!$B$1:$BZ$201,'LA33'!AC$1,0)),
0))),".")</f>
        <v>0</v>
      </c>
      <c r="AE138" s="106" t="str">
        <f>IFERROR(
IF(LA!$H$11=1,(VLOOKUP($A138,'LA31'!$B$1:$BZ$201,'LA31'!AD$1,0)),
IF(LA!$H$11=2,(VLOOKUP($A138,'LA32'!$B$1:$BZ$201,'LA32'!AD$1,0)),
IF(LA!$H$11=3,(VLOOKUP($A138,'LA33'!$B$1:$BZ$201,'LA33'!AD$1,0)),
0))),".")</f>
        <v>x</v>
      </c>
      <c r="AF138" s="106">
        <f>IFERROR(
IF(LA!$H$11=1,(VLOOKUP($A138,'LA31'!$B$1:$BZ$201,'LA31'!AE$1,0)),
IF(LA!$H$11=2,(VLOOKUP($A138,'LA32'!$B$1:$BZ$201,'LA32'!AE$1,0)),
IF(LA!$H$11=3,(VLOOKUP($A138,'LA33'!$B$1:$BZ$201,'LA33'!AE$1,0)),
0))),".")</f>
        <v>0.09</v>
      </c>
      <c r="AG138" s="106">
        <f>IFERROR(
IF(LA!$H$11=1,(VLOOKUP($A138,'LA31'!$B$1:$BZ$201,'LA31'!AF$1,0)),
IF(LA!$H$11=2,(VLOOKUP($A138,'LA32'!$B$1:$BZ$201,'LA32'!AF$1,0)),
IF(LA!$H$11=3,(VLOOKUP($A138,'LA33'!$B$1:$BZ$201,'LA33'!AF$1,0)),
0))),".")</f>
        <v>0.08</v>
      </c>
      <c r="AH138" s="106">
        <f>IFERROR(
IF(LA!$H$11=1,(VLOOKUP($A138,'LA31'!$B$1:$BZ$201,'LA31'!AG$1,0)),
IF(LA!$H$11=2,(VLOOKUP($A138,'LA32'!$B$1:$BZ$201,'LA32'!AG$1,0)),
IF(LA!$H$11=3,(VLOOKUP($A138,'LA33'!$B$1:$BZ$201,'LA33'!AG$1,0)),
0))),".")</f>
        <v>0.43</v>
      </c>
      <c r="AI138" s="106">
        <f>IFERROR(
IF(LA!$H$11=1,(VLOOKUP($A138,'LA31'!$B$1:$BZ$201,'LA31'!AH$1,0)),
IF(LA!$H$11=2,(VLOOKUP($A138,'LA32'!$B$1:$BZ$201,'LA32'!AH$1,0)),
IF(LA!$H$11=3,(VLOOKUP($A138,'LA33'!$B$1:$BZ$201,'LA33'!AH$1,0)),
0))),".")</f>
        <v>0.53</v>
      </c>
      <c r="AJ138" s="106">
        <f>IFERROR(
IF(LA!$H$11=1,(VLOOKUP($A138,'LA31'!$B$1:$BZ$201,'LA31'!AI$1,0)),
IF(LA!$H$11=2,(VLOOKUP($A138,'LA32'!$B$1:$BZ$201,'LA32'!AI$1,0)),
IF(LA!$H$11=3,(VLOOKUP($A138,'LA33'!$B$1:$BZ$201,'LA33'!AI$1,0)),
0))),".")</f>
        <v>0.52</v>
      </c>
      <c r="AK138" s="106" t="str">
        <f>IFERROR(
IF(LA!$H$11=1,(VLOOKUP($A138,'LA31'!$B$1:$BZ$201,'LA31'!AJ$1,0)),
IF(LA!$H$11=2,(VLOOKUP($A138,'LA32'!$B$1:$BZ$201,'LA32'!AJ$1,0)),
IF(LA!$H$11=3,(VLOOKUP($A138,'LA33'!$B$1:$BZ$201,'LA33'!AJ$1,0)),
0))),".")</f>
        <v>x</v>
      </c>
      <c r="AL138" s="106">
        <f>IFERROR(
IF(LA!$H$11=1,(VLOOKUP($A138,'LA31'!$B$1:$BZ$201,'LA31'!AK$1,0)),
IF(LA!$H$11=2,(VLOOKUP($A138,'LA32'!$B$1:$BZ$201,'LA32'!AK$1,0)),
IF(LA!$H$11=3,(VLOOKUP($A138,'LA33'!$B$1:$BZ$201,'LA33'!AK$1,0)),
0))),".")</f>
        <v>0.09</v>
      </c>
      <c r="AM138" s="106">
        <f>IFERROR(
IF(LA!$H$11=1,(VLOOKUP($A138,'LA31'!$B$1:$BZ$201,'LA31'!AL$1,0)),
IF(LA!$H$11=2,(VLOOKUP($A138,'LA32'!$B$1:$BZ$201,'LA32'!AL$1,0)),
IF(LA!$H$11=3,(VLOOKUP($A138,'LA33'!$B$1:$BZ$201,'LA33'!AL$1,0)),
0))),".")</f>
        <v>0.09</v>
      </c>
      <c r="AN138" s="106">
        <f>IFERROR(
IF(LA!$H$11=1,(VLOOKUP($A138,'LA31'!$B$1:$BZ$201,'LA31'!AM$1,0)),
IF(LA!$H$11=2,(VLOOKUP($A138,'LA32'!$B$1:$BZ$201,'LA32'!AM$1,0)),
IF(LA!$H$11=3,(VLOOKUP($A138,'LA33'!$B$1:$BZ$201,'LA33'!AM$1,0)),
0))),".")</f>
        <v>0</v>
      </c>
      <c r="AO138" s="106" t="str">
        <f>IFERROR(
IF(LA!$H$11=1,(VLOOKUP($A138,'LA31'!$B$1:$BZ$201,'LA31'!AN$1,0)),
IF(LA!$H$11=2,(VLOOKUP($A138,'LA32'!$B$1:$BZ$201,'LA32'!AN$1,0)),
IF(LA!$H$11=3,(VLOOKUP($A138,'LA33'!$B$1:$BZ$201,'LA33'!AN$1,0)),
0))),".")</f>
        <v>x</v>
      </c>
      <c r="AP138" s="106" t="str">
        <f>IFERROR(
IF(LA!$H$11=1,(VLOOKUP($A138,'LA31'!$B$1:$BZ$201,'LA31'!AO$1,0)),
IF(LA!$H$11=2,(VLOOKUP($A138,'LA32'!$B$1:$BZ$201,'LA32'!AO$1,0)),
IF(LA!$H$11=3,(VLOOKUP($A138,'LA33'!$B$1:$BZ$201,'LA33'!AO$1,0)),
0))),".")</f>
        <v>x</v>
      </c>
      <c r="AQ138" s="106" t="str">
        <f>IFERROR(
IF(LA!$H$11=1,(VLOOKUP($A138,'LA31'!$B$1:$BZ$201,'LA31'!AP$1,0)),
IF(LA!$H$11=2,(VLOOKUP($A138,'LA32'!$B$1:$BZ$201,'LA32'!AP$1,0)),
IF(LA!$H$11=3,(VLOOKUP($A138,'LA33'!$B$1:$BZ$201,'LA33'!AP$1,0)),
0))),".")</f>
        <v>x</v>
      </c>
      <c r="AR138" s="106">
        <f>IFERROR(
IF(LA!$H$11=1,(VLOOKUP($A138,'LA31'!$B$1:$BZ$201,'LA31'!AQ$1,0)),
IF(LA!$H$11=2,(VLOOKUP($A138,'LA32'!$B$1:$BZ$201,'LA32'!AQ$1,0)),
IF(LA!$H$11=3,(VLOOKUP($A138,'LA33'!$B$1:$BZ$201,'LA33'!AQ$1,0)),
0))),".")</f>
        <v>0.08</v>
      </c>
      <c r="AS138" s="106">
        <f>IFERROR(
IF(LA!$H$11=1,(VLOOKUP($A138,'LA31'!$B$1:$BZ$201,'LA31'!AR$1,0)),
IF(LA!$H$11=2,(VLOOKUP($A138,'LA32'!$B$1:$BZ$201,'LA32'!AR$1,0)),
IF(LA!$H$11=3,(VLOOKUP($A138,'LA33'!$B$1:$BZ$201,'LA33'!AR$1,0)),
0))),".")</f>
        <v>7.0000000000000007E-2</v>
      </c>
      <c r="AT138" s="106">
        <f>IFERROR(
IF(LA!$H$11=1,(VLOOKUP($A138,'LA31'!$B$1:$BZ$201,'LA31'!AS$1,0)),
IF(LA!$H$11=2,(VLOOKUP($A138,'LA32'!$B$1:$BZ$201,'LA32'!AS$1,0)),
IF(LA!$H$11=3,(VLOOKUP($A138,'LA33'!$B$1:$BZ$201,'LA33'!AS$1,0)),
0))),".")</f>
        <v>0.35</v>
      </c>
      <c r="AU138" s="106">
        <f>IFERROR(
IF(LA!$H$11=1,(VLOOKUP($A138,'LA31'!$B$1:$BZ$201,'LA31'!AT$1,0)),
IF(LA!$H$11=2,(VLOOKUP($A138,'LA32'!$B$1:$BZ$201,'LA32'!AT$1,0)),
IF(LA!$H$11=3,(VLOOKUP($A138,'LA33'!$B$1:$BZ$201,'LA33'!AT$1,0)),
0))),".")</f>
        <v>0.43</v>
      </c>
      <c r="AV138" s="106">
        <f>IFERROR(
IF(LA!$H$11=1,(VLOOKUP($A138,'LA31'!$B$1:$BZ$201,'LA31'!AU$1,0)),
IF(LA!$H$11=2,(VLOOKUP($A138,'LA32'!$B$1:$BZ$201,'LA32'!AU$1,0)),
IF(LA!$H$11=3,(VLOOKUP($A138,'LA33'!$B$1:$BZ$201,'LA33'!AU$1,0)),
0))),".")</f>
        <v>0.42</v>
      </c>
      <c r="AW138" s="106" t="str">
        <f>IFERROR(
IF(LA!$H$11=1,(VLOOKUP($A138,'LA31'!$B$1:$BZ$201,'LA31'!AV$1,0)),
IF(LA!$H$11=2,(VLOOKUP($A138,'LA32'!$B$1:$BZ$201,'LA32'!AV$1,0)),
IF(LA!$H$11=3,(VLOOKUP($A138,'LA33'!$B$1:$BZ$201,'LA33'!AV$1,0)),
0))),".")</f>
        <v>x</v>
      </c>
      <c r="AX138" s="106" t="str">
        <f>IFERROR(
IF(LA!$H$11=1,(VLOOKUP($A138,'LA31'!$B$1:$BZ$201,'LA31'!AW$1,0)),
IF(LA!$H$11=2,(VLOOKUP($A138,'LA32'!$B$1:$BZ$201,'LA32'!AW$1,0)),
IF(LA!$H$11=3,(VLOOKUP($A138,'LA33'!$B$1:$BZ$201,'LA33'!AW$1,0)),
0))),".")</f>
        <v>x</v>
      </c>
      <c r="AY138" s="106">
        <f>IFERROR(
IF(LA!$H$11=1,(VLOOKUP($A138,'LA31'!$B$1:$BZ$201,'LA31'!AX$1,0)),
IF(LA!$H$11=2,(VLOOKUP($A138,'LA32'!$B$1:$BZ$201,'LA32'!AX$1,0)),
IF(LA!$H$11=3,(VLOOKUP($A138,'LA33'!$B$1:$BZ$201,'LA33'!AX$1,0)),
0))),".")</f>
        <v>0.01</v>
      </c>
      <c r="AZ138" s="106">
        <f>IFERROR(
IF(LA!$H$11=1,(VLOOKUP($A138,'LA31'!$B$1:$BZ$201,'LA31'!AY$1,0)),
IF(LA!$H$11=2,(VLOOKUP($A138,'LA32'!$B$1:$BZ$201,'LA32'!AY$1,0)),
IF(LA!$H$11=3,(VLOOKUP($A138,'LA33'!$B$1:$BZ$201,'LA33'!AY$1,0)),
0))),".")</f>
        <v>0</v>
      </c>
      <c r="BA138" s="106">
        <f>IFERROR(
IF(LA!$H$11=1,(VLOOKUP($A138,'LA31'!$B$1:$BZ$201,'LA31'!AZ$1,0)),
IF(LA!$H$11=2,(VLOOKUP($A138,'LA32'!$B$1:$BZ$201,'LA32'!AZ$1,0)),
IF(LA!$H$11=3,(VLOOKUP($A138,'LA33'!$B$1:$BZ$201,'LA33'!AZ$1,0)),
0))),".")</f>
        <v>0</v>
      </c>
      <c r="BB138" s="106">
        <f>IFERROR(
IF(LA!$H$11=1,(VLOOKUP($A138,'LA31'!$B$1:$BZ$201,'LA31'!BA$1,0)),
IF(LA!$H$11=2,(VLOOKUP($A138,'LA32'!$B$1:$BZ$201,'LA32'!BA$1,0)),
IF(LA!$H$11=3,(VLOOKUP($A138,'LA33'!$B$1:$BZ$201,'LA33'!BA$1,0)),
0))),".")</f>
        <v>0</v>
      </c>
      <c r="BC138" s="106" t="str">
        <f>IFERROR(
IF(LA!$H$11=1,(VLOOKUP($A138,'LA31'!$B$1:$BZ$201,'LA31'!BB$1,0)),
IF(LA!$H$11=2,(VLOOKUP($A138,'LA32'!$B$1:$BZ$201,'LA32'!BB$1,0)),
IF(LA!$H$11=3,(VLOOKUP($A138,'LA33'!$B$1:$BZ$201,'LA33'!BB$1,0)),
0))),".")</f>
        <v>x</v>
      </c>
      <c r="BD138" s="106">
        <f>IFERROR(
IF(LA!$H$11=1,(VLOOKUP($A138,'LA31'!$B$1:$BZ$201,'LA31'!BC$1,0)),
IF(LA!$H$11=2,(VLOOKUP($A138,'LA32'!$B$1:$BZ$201,'LA32'!BC$1,0)),
IF(LA!$H$11=3,(VLOOKUP($A138,'LA33'!$B$1:$BZ$201,'LA33'!BC$1,0)),
0))),".")</f>
        <v>0.14000000000000001</v>
      </c>
      <c r="BE138" s="106">
        <f>IFERROR(
IF(LA!$H$11=1,(VLOOKUP($A138,'LA31'!$B$1:$BZ$201,'LA31'!BD$1,0)),
IF(LA!$H$11=2,(VLOOKUP($A138,'LA32'!$B$1:$BZ$201,'LA32'!BD$1,0)),
IF(LA!$H$11=3,(VLOOKUP($A138,'LA33'!$B$1:$BZ$201,'LA33'!BD$1,0)),
0))),".")</f>
        <v>0.13</v>
      </c>
      <c r="BF138" s="106" t="str">
        <f>IFERROR(
IF(LA!$H$11=1,(VLOOKUP($A138,'LA31'!$B$1:$BZ$201,'LA31'!BE$1,0)),
IF(LA!$H$11=2,(VLOOKUP($A138,'LA32'!$B$1:$BZ$201,'LA32'!BE$1,0)),
IF(LA!$H$11=3,(VLOOKUP($A138,'LA33'!$B$1:$BZ$201,'LA33'!BE$1,0)),
0))),".")</f>
        <v>x</v>
      </c>
      <c r="BG138" s="106">
        <f>IFERROR(
IF(LA!$H$11=1,(VLOOKUP($A138,'LA31'!$B$1:$BZ$201,'LA31'!BF$1,0)),
IF(LA!$H$11=2,(VLOOKUP($A138,'LA32'!$B$1:$BZ$201,'LA32'!BF$1,0)),
IF(LA!$H$11=3,(VLOOKUP($A138,'LA33'!$B$1:$BZ$201,'LA33'!BF$1,0)),
0))),".")</f>
        <v>7.0000000000000007E-2</v>
      </c>
      <c r="BH138" s="106">
        <f>IFERROR(
IF(LA!$H$11=1,(VLOOKUP($A138,'LA31'!$B$1:$BZ$201,'LA31'!BG$1,0)),
IF(LA!$H$11=2,(VLOOKUP($A138,'LA32'!$B$1:$BZ$201,'LA32'!BG$1,0)),
IF(LA!$H$11=3,(VLOOKUP($A138,'LA33'!$B$1:$BZ$201,'LA33'!BG$1,0)),
0))),".")</f>
        <v>7.0000000000000007E-2</v>
      </c>
      <c r="BI138" s="106" t="str">
        <f>IFERROR(
IF(LA!$H$11=1,(VLOOKUP($A138,'LA31'!$B$1:$BZ$201,'LA31'!BH$1,0)),
IF(LA!$H$11=2,(VLOOKUP($A138,'LA32'!$B$1:$BZ$201,'LA32'!BH$1,0)),
IF(LA!$H$11=3,(VLOOKUP($A138,'LA33'!$B$1:$BZ$201,'LA33'!BH$1,0)),
0))),".")</f>
        <v>x</v>
      </c>
      <c r="BJ138" s="106">
        <f>IFERROR(
IF(LA!$H$11=1,(VLOOKUP($A138,'LA31'!$B$1:$BZ$201,'LA31'!BI$1,0)),
IF(LA!$H$11=2,(VLOOKUP($A138,'LA32'!$B$1:$BZ$201,'LA32'!BI$1,0)),
IF(LA!$H$11=3,(VLOOKUP($A138,'LA33'!$B$1:$BZ$201,'LA33'!BI$1,0)),
0))),".")</f>
        <v>0.06</v>
      </c>
      <c r="BK138" s="106">
        <f>IFERROR(
IF(LA!$H$11=1,(VLOOKUP($A138,'LA31'!$B$1:$BZ$201,'LA31'!BJ$1,0)),
IF(LA!$H$11=2,(VLOOKUP($A138,'LA32'!$B$1:$BZ$201,'LA32'!BJ$1,0)),
IF(LA!$H$11=3,(VLOOKUP($A138,'LA33'!$B$1:$BZ$201,'LA33'!BJ$1,0)),
0))),".")</f>
        <v>0.06</v>
      </c>
      <c r="BL138" s="106">
        <f>IFERROR(
IF(LA!$H$11=1,(VLOOKUP($A138,'LA31'!$B$1:$BZ$201,'LA31'!BK$1,0)),
IF(LA!$H$11=2,(VLOOKUP($A138,'LA32'!$B$1:$BZ$201,'LA32'!BK$1,0)),
IF(LA!$H$11=3,(VLOOKUP($A138,'LA33'!$B$1:$BZ$201,'LA33'!BK$1,0)),
0))),".")</f>
        <v>0</v>
      </c>
      <c r="BM138" s="106" t="str">
        <f>IFERROR(
IF(LA!$H$11=1,(VLOOKUP($A138,'LA31'!$B$1:$BZ$201,'LA31'!BL$1,0)),
IF(LA!$H$11=2,(VLOOKUP($A138,'LA32'!$B$1:$BZ$201,'LA32'!BL$1,0)),
IF(LA!$H$11=3,(VLOOKUP($A138,'LA33'!$B$1:$BZ$201,'LA33'!BL$1,0)),
0))),".")</f>
        <v>x</v>
      </c>
      <c r="BN138" s="106" t="str">
        <f>IFERROR(
IF(LA!$H$11=1,(VLOOKUP($A138,'LA31'!$B$1:$BZ$201,'LA31'!BM$1,0)),
IF(LA!$H$11=2,(VLOOKUP($A138,'LA32'!$B$1:$BZ$201,'LA32'!BM$1,0)),
IF(LA!$H$11=3,(VLOOKUP($A138,'LA33'!$B$1:$BZ$201,'LA33'!BM$1,0)),
0))),".")</f>
        <v>x</v>
      </c>
      <c r="BO138" s="106">
        <f>IFERROR(
IF(LA!$H$11=1,(VLOOKUP($A138,'LA31'!$B$1:$BZ$201,'LA31'!BN$1,0)),
IF(LA!$H$11=2,(VLOOKUP($A138,'LA32'!$B$1:$BZ$201,'LA32'!BN$1,0)),
IF(LA!$H$11=3,(VLOOKUP($A138,'LA33'!$B$1:$BZ$201,'LA33'!BN$1,0)),
0))),".")</f>
        <v>0</v>
      </c>
      <c r="BP138" s="106" t="str">
        <f>IFERROR(
IF(LA!$H$11=1,(VLOOKUP($A138,'LA31'!$B$1:$BZ$201,'LA31'!BO$1,0)),
IF(LA!$H$11=2,(VLOOKUP($A138,'LA32'!$B$1:$BZ$201,'LA32'!BO$1,0)),
IF(LA!$H$11=3,(VLOOKUP($A138,'LA33'!$B$1:$BZ$201,'LA33'!BO$1,0)),
0))),".")</f>
        <v>x</v>
      </c>
      <c r="BQ138" s="106" t="str">
        <f>IFERROR(
IF(LA!$H$11=1,(VLOOKUP($A138,'LA31'!$B$1:$BZ$201,'LA31'!BP$1,0)),
IF(LA!$H$11=2,(VLOOKUP($A138,'LA32'!$B$1:$BZ$201,'LA32'!BP$1,0)),
IF(LA!$H$11=3,(VLOOKUP($A138,'LA33'!$B$1:$BZ$201,'LA33'!BP$1,0)),
0))),".")</f>
        <v>x</v>
      </c>
      <c r="BR138" s="106" t="str">
        <f>IFERROR(
IF(LA!$H$11=1,(VLOOKUP($A138,'LA31'!$B$1:$BZ$201,'LA31'!BQ$1,0)),
IF(LA!$H$11=2,(VLOOKUP($A138,'LA32'!$B$1:$BZ$201,'LA32'!BQ$1,0)),
IF(LA!$H$11=3,(VLOOKUP($A138,'LA33'!$B$1:$BZ$201,'LA33'!BQ$1,0)),
0))),".")</f>
        <v>x</v>
      </c>
      <c r="BS138" s="106">
        <f>IFERROR(
IF(LA!$H$11=1,(VLOOKUP($A138,'LA31'!$B$1:$BZ$201,'LA31'!BR$1,0)),
IF(LA!$H$11=2,(VLOOKUP($A138,'LA32'!$B$1:$BZ$201,'LA32'!BR$1,0)),
IF(LA!$H$11=3,(VLOOKUP($A138,'LA33'!$B$1:$BZ$201,'LA33'!BR$1,0)),
0))),".")</f>
        <v>7.0000000000000007E-2</v>
      </c>
      <c r="BT138" s="106">
        <f>IFERROR(
IF(LA!$H$11=1,(VLOOKUP($A138,'LA31'!$B$1:$BZ$201,'LA31'!BS$1,0)),
IF(LA!$H$11=2,(VLOOKUP($A138,'LA32'!$B$1:$BZ$201,'LA32'!BS$1,0)),
IF(LA!$H$11=3,(VLOOKUP($A138,'LA33'!$B$1:$BZ$201,'LA33'!BS$1,0)),
0))),".")</f>
        <v>7.0000000000000007E-2</v>
      </c>
      <c r="BU138" s="106" t="str">
        <f>IFERROR(
IF(LA!$H$11=1,(VLOOKUP($A138,'LA31'!$B$1:$BZ$201,'LA31'!BT$1,0)),
IF(LA!$H$11=2,(VLOOKUP($A138,'LA32'!$B$1:$BZ$201,'LA32'!BT$1,0)),
IF(LA!$H$11=3,(VLOOKUP($A138,'LA33'!$B$1:$BZ$201,'LA33'!BT$1,0)),
0))),".")</f>
        <v>x</v>
      </c>
      <c r="BV138" s="106">
        <f>IFERROR(
IF(LA!$H$11=1,(VLOOKUP($A138,'LA31'!$B$1:$BZ$201,'LA31'!BU$1,0)),
IF(LA!$H$11=2,(VLOOKUP($A138,'LA32'!$B$1:$BZ$201,'LA32'!BU$1,0)),
IF(LA!$H$11=3,(VLOOKUP($A138,'LA33'!$B$1:$BZ$201,'LA33'!BU$1,0)),
0))),".")</f>
        <v>0.04</v>
      </c>
      <c r="BW138" s="106">
        <f>IFERROR(
IF(LA!$H$11=1,(VLOOKUP($A138,'LA31'!$B$1:$BZ$201,'LA31'!BV$1,0)),
IF(LA!$H$11=2,(VLOOKUP($A138,'LA32'!$B$1:$BZ$201,'LA32'!BV$1,0)),
IF(LA!$H$11=3,(VLOOKUP($A138,'LA33'!$B$1:$BZ$201,'LA33'!BV$1,0)),
0))),".")</f>
        <v>0.04</v>
      </c>
      <c r="BX138" s="106" t="str">
        <f>IFERROR(
IF(LA!$H$11=1,(VLOOKUP($A138,'LA31'!$B$1:$BZ$201,'LA31'!BW$1,0)),
IF(LA!$H$11=2,(VLOOKUP($A138,'LA32'!$B$1:$BZ$201,'LA32'!BW$1,0)),
IF(LA!$H$11=3,(VLOOKUP($A138,'LA33'!$B$1:$BZ$201,'LA33'!BW$1,0)),
0))),".")</f>
        <v>x</v>
      </c>
      <c r="BY138" s="106">
        <f>IFERROR(
IF(LA!$H$11=1,(VLOOKUP($A138,'LA31'!$B$1:$BZ$201,'LA31'!BX$1,0)),
IF(LA!$H$11=2,(VLOOKUP($A138,'LA32'!$B$1:$BZ$201,'LA32'!BX$1,0)),
IF(LA!$H$11=3,(VLOOKUP($A138,'LA33'!$B$1:$BZ$201,'LA33'!BX$1,0)),
0))),".")</f>
        <v>0.05</v>
      </c>
      <c r="BZ138" s="106">
        <f>IFERROR(
IF(LA!$H$11=1,(VLOOKUP($A138,'LA31'!$B$1:$BZ$201,'LA31'!BY$1,0)),
IF(LA!$H$11=2,(VLOOKUP($A138,'LA32'!$B$1:$BZ$201,'LA32'!BY$1,0)),
IF(LA!$H$11=3,(VLOOKUP($A138,'LA33'!$B$1:$BZ$201,'LA33'!BY$1,0)),
0))),".")</f>
        <v>0.05</v>
      </c>
    </row>
    <row r="139" spans="1:78" x14ac:dyDescent="0.2">
      <c r="A139" s="55">
        <v>860</v>
      </c>
      <c r="B139" s="55" t="s">
        <v>321</v>
      </c>
      <c r="C139" s="88" t="s">
        <v>195</v>
      </c>
      <c r="D139" s="59">
        <f>IFERROR(
IF(LA!$H$11=1,(VLOOKUP($A139,'LA31'!$B$1:$BZ$201,'LA31'!C$1,0)),
IF(LA!$H$11=2,(VLOOKUP($A139,'LA32'!$B$1:$BZ$201,'LA32'!C$1,0)),
IF(LA!$H$11=3,(VLOOKUP($A139,'LA33'!$B$1:$BZ$201,'LA33'!C$1,0)),
0))),".")</f>
        <v>100</v>
      </c>
      <c r="E139" s="59">
        <f>IFERROR(
IF(LA!$H$11=1,(VLOOKUP($A139,'LA31'!$B$1:$BZ$201,'LA31'!D$1,0)),
IF(LA!$H$11=2,(VLOOKUP($A139,'LA32'!$B$1:$BZ$201,'LA32'!D$1,0)),
IF(LA!$H$11=3,(VLOOKUP($A139,'LA33'!$B$1:$BZ$201,'LA33'!D$1,0)),
0))),".")</f>
        <v>2860</v>
      </c>
      <c r="F139" s="59">
        <f>IFERROR(
IF(LA!$H$11=1,(VLOOKUP($A139,'LA31'!$B$1:$BZ$201,'LA31'!E$1,0)),
IF(LA!$H$11=2,(VLOOKUP($A139,'LA32'!$B$1:$BZ$201,'LA32'!E$1,0)),
IF(LA!$H$11=3,(VLOOKUP($A139,'LA33'!$B$1:$BZ$201,'LA33'!E$1,0)),
0))),".")</f>
        <v>2950</v>
      </c>
      <c r="G139" s="106">
        <f>IFERROR(
IF(LA!$H$11=1,(VLOOKUP($A139,'LA31'!$B$1:$BZ$201,'LA31'!F$1,0)),
IF(LA!$H$11=2,(VLOOKUP($A139,'LA32'!$B$1:$BZ$201,'LA32'!F$1,0)),
IF(LA!$H$11=3,(VLOOKUP($A139,'LA33'!$B$1:$BZ$201,'LA33'!F$1,0)),
0))),".")</f>
        <v>0.75</v>
      </c>
      <c r="H139" s="106">
        <f>IFERROR(
IF(LA!$H$11=1,(VLOOKUP($A139,'LA31'!$B$1:$BZ$201,'LA31'!G$1,0)),
IF(LA!$H$11=2,(VLOOKUP($A139,'LA32'!$B$1:$BZ$201,'LA32'!G$1,0)),
IF(LA!$H$11=3,(VLOOKUP($A139,'LA33'!$B$1:$BZ$201,'LA33'!G$1,0)),
0))),".")</f>
        <v>0.84</v>
      </c>
      <c r="I139" s="106">
        <f>IFERROR(
IF(LA!$H$11=1,(VLOOKUP($A139,'LA31'!$B$1:$BZ$201,'LA31'!H$1,0)),
IF(LA!$H$11=2,(VLOOKUP($A139,'LA32'!$B$1:$BZ$201,'LA32'!H$1,0)),
IF(LA!$H$11=3,(VLOOKUP($A139,'LA33'!$B$1:$BZ$201,'LA33'!H$1,0)),
0))),".")</f>
        <v>0.84</v>
      </c>
      <c r="J139" s="106">
        <f>IFERROR(
IF(LA!$H$11=1,(VLOOKUP($A139,'LA31'!$B$1:$BZ$201,'LA31'!I$1,0)),
IF(LA!$H$11=2,(VLOOKUP($A139,'LA32'!$B$1:$BZ$201,'LA32'!I$1,0)),
IF(LA!$H$11=3,(VLOOKUP($A139,'LA33'!$B$1:$BZ$201,'LA33'!I$1,0)),
0))),".")</f>
        <v>0.63</v>
      </c>
      <c r="K139" s="106">
        <f>IFERROR(
IF(LA!$H$11=1,(VLOOKUP($A139,'LA31'!$B$1:$BZ$201,'LA31'!J$1,0)),
IF(LA!$H$11=2,(VLOOKUP($A139,'LA32'!$B$1:$BZ$201,'LA32'!J$1,0)),
IF(LA!$H$11=3,(VLOOKUP($A139,'LA33'!$B$1:$BZ$201,'LA33'!J$1,0)),
0))),".")</f>
        <v>0.73</v>
      </c>
      <c r="L139" s="106">
        <f>IFERROR(
IF(LA!$H$11=1,(VLOOKUP($A139,'LA31'!$B$1:$BZ$201,'LA31'!K$1,0)),
IF(LA!$H$11=2,(VLOOKUP($A139,'LA32'!$B$1:$BZ$201,'LA32'!K$1,0)),
IF(LA!$H$11=3,(VLOOKUP($A139,'LA33'!$B$1:$BZ$201,'LA33'!K$1,0)),
0))),".")</f>
        <v>0.72</v>
      </c>
      <c r="M139" s="106">
        <f>IFERROR(
IF(LA!$H$11=1,(VLOOKUP($A139,'LA31'!$B$1:$BZ$201,'LA31'!L$1,0)),
IF(LA!$H$11=2,(VLOOKUP($A139,'LA32'!$B$1:$BZ$201,'LA32'!L$1,0)),
IF(LA!$H$11=3,(VLOOKUP($A139,'LA33'!$B$1:$BZ$201,'LA33'!L$1,0)),
0))),".")</f>
        <v>7.0000000000000007E-2</v>
      </c>
      <c r="N139" s="106">
        <f>IFERROR(
IF(LA!$H$11=1,(VLOOKUP($A139,'LA31'!$B$1:$BZ$201,'LA31'!M$1,0)),
IF(LA!$H$11=2,(VLOOKUP($A139,'LA32'!$B$1:$BZ$201,'LA32'!M$1,0)),
IF(LA!$H$11=3,(VLOOKUP($A139,'LA33'!$B$1:$BZ$201,'LA33'!M$1,0)),
0))),".")</f>
        <v>0.08</v>
      </c>
      <c r="O139" s="106">
        <f>IFERROR(
IF(LA!$H$11=1,(VLOOKUP($A139,'LA31'!$B$1:$BZ$201,'LA31'!N$1,0)),
IF(LA!$H$11=2,(VLOOKUP($A139,'LA32'!$B$1:$BZ$201,'LA32'!N$1,0)),
IF(LA!$H$11=3,(VLOOKUP($A139,'LA33'!$B$1:$BZ$201,'LA33'!N$1,0)),
0))),".")</f>
        <v>0.08</v>
      </c>
      <c r="P139" s="106">
        <f>IFERROR(
IF(LA!$H$11=1,(VLOOKUP($A139,'LA31'!$B$1:$BZ$201,'LA31'!O$1,0)),
IF(LA!$H$11=2,(VLOOKUP($A139,'LA32'!$B$1:$BZ$201,'LA32'!O$1,0)),
IF(LA!$H$11=3,(VLOOKUP($A139,'LA33'!$B$1:$BZ$201,'LA33'!O$1,0)),
0))),".")</f>
        <v>0</v>
      </c>
      <c r="Q139" s="106" t="str">
        <f>IFERROR(
IF(LA!$H$11=1,(VLOOKUP($A139,'LA31'!$B$1:$BZ$201,'LA31'!P$1,0)),
IF(LA!$H$11=2,(VLOOKUP($A139,'LA32'!$B$1:$BZ$201,'LA32'!P$1,0)),
IF(LA!$H$11=3,(VLOOKUP($A139,'LA33'!$B$1:$BZ$201,'LA33'!P$1,0)),
0))),".")</f>
        <v>x</v>
      </c>
      <c r="R139" s="106" t="str">
        <f>IFERROR(
IF(LA!$H$11=1,(VLOOKUP($A139,'LA31'!$B$1:$BZ$201,'LA31'!Q$1,0)),
IF(LA!$H$11=2,(VLOOKUP($A139,'LA32'!$B$1:$BZ$201,'LA32'!Q$1,0)),
IF(LA!$H$11=3,(VLOOKUP($A139,'LA33'!$B$1:$BZ$201,'LA33'!Q$1,0)),
0))),".")</f>
        <v>x</v>
      </c>
      <c r="S139" s="106" t="str">
        <f>IFERROR(
IF(LA!$H$11=1,(VLOOKUP($A139,'LA31'!$B$1:$BZ$201,'LA31'!R$1,0)),
IF(LA!$H$11=2,(VLOOKUP($A139,'LA32'!$B$1:$BZ$201,'LA32'!R$1,0)),
IF(LA!$H$11=3,(VLOOKUP($A139,'LA33'!$B$1:$BZ$201,'LA33'!R$1,0)),
0))),".")</f>
        <v>x</v>
      </c>
      <c r="T139" s="106">
        <f>IFERROR(
IF(LA!$H$11=1,(VLOOKUP($A139,'LA31'!$B$1:$BZ$201,'LA31'!S$1,0)),
IF(LA!$H$11=2,(VLOOKUP($A139,'LA32'!$B$1:$BZ$201,'LA32'!S$1,0)),
IF(LA!$H$11=3,(VLOOKUP($A139,'LA33'!$B$1:$BZ$201,'LA33'!S$1,0)),
0))),".")</f>
        <v>0.03</v>
      </c>
      <c r="U139" s="106">
        <f>IFERROR(
IF(LA!$H$11=1,(VLOOKUP($A139,'LA31'!$B$1:$BZ$201,'LA31'!T$1,0)),
IF(LA!$H$11=2,(VLOOKUP($A139,'LA32'!$B$1:$BZ$201,'LA32'!T$1,0)),
IF(LA!$H$11=3,(VLOOKUP($A139,'LA33'!$B$1:$BZ$201,'LA33'!T$1,0)),
0))),".")</f>
        <v>0.03</v>
      </c>
      <c r="V139" s="106" t="str">
        <f>IFERROR(
IF(LA!$H$11=1,(VLOOKUP($A139,'LA31'!$B$1:$BZ$201,'LA31'!U$1,0)),
IF(LA!$H$11=2,(VLOOKUP($A139,'LA32'!$B$1:$BZ$201,'LA32'!U$1,0)),
IF(LA!$H$11=3,(VLOOKUP($A139,'LA33'!$B$1:$BZ$201,'LA33'!U$1,0)),
0))),".")</f>
        <v>x</v>
      </c>
      <c r="W139" s="106">
        <f>IFERROR(
IF(LA!$H$11=1,(VLOOKUP($A139,'LA31'!$B$1:$BZ$201,'LA31'!V$1,0)),
IF(LA!$H$11=2,(VLOOKUP($A139,'LA32'!$B$1:$BZ$201,'LA32'!V$1,0)),
IF(LA!$H$11=3,(VLOOKUP($A139,'LA33'!$B$1:$BZ$201,'LA33'!V$1,0)),
0))),".")</f>
        <v>0.04</v>
      </c>
      <c r="X139" s="106">
        <f>IFERROR(
IF(LA!$H$11=1,(VLOOKUP($A139,'LA31'!$B$1:$BZ$201,'LA31'!W$1,0)),
IF(LA!$H$11=2,(VLOOKUP($A139,'LA32'!$B$1:$BZ$201,'LA32'!W$1,0)),
IF(LA!$H$11=3,(VLOOKUP($A139,'LA33'!$B$1:$BZ$201,'LA33'!W$1,0)),
0))),".")</f>
        <v>0.04</v>
      </c>
      <c r="Y139" s="106">
        <f>IFERROR(
IF(LA!$H$11=1,(VLOOKUP($A139,'LA31'!$B$1:$BZ$201,'LA31'!X$1,0)),
IF(LA!$H$11=2,(VLOOKUP($A139,'LA32'!$B$1:$BZ$201,'LA32'!X$1,0)),
IF(LA!$H$11=3,(VLOOKUP($A139,'LA33'!$B$1:$BZ$201,'LA33'!X$1,0)),
0))),".")</f>
        <v>0</v>
      </c>
      <c r="Z139" s="106" t="str">
        <f>IFERROR(
IF(LA!$H$11=1,(VLOOKUP($A139,'LA31'!$B$1:$BZ$201,'LA31'!Y$1,0)),
IF(LA!$H$11=2,(VLOOKUP($A139,'LA32'!$B$1:$BZ$201,'LA32'!Y$1,0)),
IF(LA!$H$11=3,(VLOOKUP($A139,'LA33'!$B$1:$BZ$201,'LA33'!Y$1,0)),
0))),".")</f>
        <v>x</v>
      </c>
      <c r="AA139" s="106" t="str">
        <f>IFERROR(
IF(LA!$H$11=1,(VLOOKUP($A139,'LA31'!$B$1:$BZ$201,'LA31'!Z$1,0)),
IF(LA!$H$11=2,(VLOOKUP($A139,'LA32'!$B$1:$BZ$201,'LA32'!Z$1,0)),
IF(LA!$H$11=3,(VLOOKUP($A139,'LA33'!$B$1:$BZ$201,'LA33'!Z$1,0)),
0))),".")</f>
        <v>x</v>
      </c>
      <c r="AB139" s="106">
        <f>IFERROR(
IF(LA!$H$11=1,(VLOOKUP($A139,'LA31'!$B$1:$BZ$201,'LA31'!AA$1,0)),
IF(LA!$H$11=2,(VLOOKUP($A139,'LA32'!$B$1:$BZ$201,'LA32'!AA$1,0)),
IF(LA!$H$11=3,(VLOOKUP($A139,'LA33'!$B$1:$BZ$201,'LA33'!AA$1,0)),
0))),".")</f>
        <v>0</v>
      </c>
      <c r="AC139" s="106">
        <f>IFERROR(
IF(LA!$H$11=1,(VLOOKUP($A139,'LA31'!$B$1:$BZ$201,'LA31'!AB$1,0)),
IF(LA!$H$11=2,(VLOOKUP($A139,'LA32'!$B$1:$BZ$201,'LA32'!AB$1,0)),
IF(LA!$H$11=3,(VLOOKUP($A139,'LA33'!$B$1:$BZ$201,'LA33'!AB$1,0)),
0))),".")</f>
        <v>0</v>
      </c>
      <c r="AD139" s="106">
        <f>IFERROR(
IF(LA!$H$11=1,(VLOOKUP($A139,'LA31'!$B$1:$BZ$201,'LA31'!AC$1,0)),
IF(LA!$H$11=2,(VLOOKUP($A139,'LA32'!$B$1:$BZ$201,'LA32'!AC$1,0)),
IF(LA!$H$11=3,(VLOOKUP($A139,'LA33'!$B$1:$BZ$201,'LA33'!AC$1,0)),
0))),".")</f>
        <v>0</v>
      </c>
      <c r="AE139" s="106">
        <f>IFERROR(
IF(LA!$H$11=1,(VLOOKUP($A139,'LA31'!$B$1:$BZ$201,'LA31'!AD$1,0)),
IF(LA!$H$11=2,(VLOOKUP($A139,'LA32'!$B$1:$BZ$201,'LA32'!AD$1,0)),
IF(LA!$H$11=3,(VLOOKUP($A139,'LA33'!$B$1:$BZ$201,'LA33'!AD$1,0)),
0))),".")</f>
        <v>7.0000000000000007E-2</v>
      </c>
      <c r="AF139" s="106">
        <f>IFERROR(
IF(LA!$H$11=1,(VLOOKUP($A139,'LA31'!$B$1:$BZ$201,'LA31'!AE$1,0)),
IF(LA!$H$11=2,(VLOOKUP($A139,'LA32'!$B$1:$BZ$201,'LA32'!AE$1,0)),
IF(LA!$H$11=3,(VLOOKUP($A139,'LA33'!$B$1:$BZ$201,'LA33'!AE$1,0)),
0))),".")</f>
        <v>0.06</v>
      </c>
      <c r="AG139" s="106">
        <f>IFERROR(
IF(LA!$H$11=1,(VLOOKUP($A139,'LA31'!$B$1:$BZ$201,'LA31'!AF$1,0)),
IF(LA!$H$11=2,(VLOOKUP($A139,'LA32'!$B$1:$BZ$201,'LA32'!AF$1,0)),
IF(LA!$H$11=3,(VLOOKUP($A139,'LA33'!$B$1:$BZ$201,'LA33'!AF$1,0)),
0))),".")</f>
        <v>0.06</v>
      </c>
      <c r="AH139" s="106">
        <f>IFERROR(
IF(LA!$H$11=1,(VLOOKUP($A139,'LA31'!$B$1:$BZ$201,'LA31'!AG$1,0)),
IF(LA!$H$11=2,(VLOOKUP($A139,'LA32'!$B$1:$BZ$201,'LA32'!AG$1,0)),
IF(LA!$H$11=3,(VLOOKUP($A139,'LA33'!$B$1:$BZ$201,'LA33'!AG$1,0)),
0))),".")</f>
        <v>0.48</v>
      </c>
      <c r="AI139" s="106">
        <f>IFERROR(
IF(LA!$H$11=1,(VLOOKUP($A139,'LA31'!$B$1:$BZ$201,'LA31'!AH$1,0)),
IF(LA!$H$11=2,(VLOOKUP($A139,'LA32'!$B$1:$BZ$201,'LA32'!AH$1,0)),
IF(LA!$H$11=3,(VLOOKUP($A139,'LA33'!$B$1:$BZ$201,'LA33'!AH$1,0)),
0))),".")</f>
        <v>0.57999999999999996</v>
      </c>
      <c r="AJ139" s="106">
        <f>IFERROR(
IF(LA!$H$11=1,(VLOOKUP($A139,'LA31'!$B$1:$BZ$201,'LA31'!AI$1,0)),
IF(LA!$H$11=2,(VLOOKUP($A139,'LA32'!$B$1:$BZ$201,'LA32'!AI$1,0)),
IF(LA!$H$11=3,(VLOOKUP($A139,'LA33'!$B$1:$BZ$201,'LA33'!AI$1,0)),
0))),".")</f>
        <v>0.56999999999999995</v>
      </c>
      <c r="AK139" s="106">
        <f>IFERROR(
IF(LA!$H$11=1,(VLOOKUP($A139,'LA31'!$B$1:$BZ$201,'LA31'!AJ$1,0)),
IF(LA!$H$11=2,(VLOOKUP($A139,'LA32'!$B$1:$BZ$201,'LA32'!AJ$1,0)),
IF(LA!$H$11=3,(VLOOKUP($A139,'LA33'!$B$1:$BZ$201,'LA33'!AJ$1,0)),
0))),".")</f>
        <v>0.11</v>
      </c>
      <c r="AL139" s="106">
        <f>IFERROR(
IF(LA!$H$11=1,(VLOOKUP($A139,'LA31'!$B$1:$BZ$201,'LA31'!AK$1,0)),
IF(LA!$H$11=2,(VLOOKUP($A139,'LA32'!$B$1:$BZ$201,'LA32'!AK$1,0)),
IF(LA!$H$11=3,(VLOOKUP($A139,'LA33'!$B$1:$BZ$201,'LA33'!AK$1,0)),
0))),".")</f>
        <v>0.16</v>
      </c>
      <c r="AM139" s="106">
        <f>IFERROR(
IF(LA!$H$11=1,(VLOOKUP($A139,'LA31'!$B$1:$BZ$201,'LA31'!AL$1,0)),
IF(LA!$H$11=2,(VLOOKUP($A139,'LA32'!$B$1:$BZ$201,'LA32'!AL$1,0)),
IF(LA!$H$11=3,(VLOOKUP($A139,'LA33'!$B$1:$BZ$201,'LA33'!AL$1,0)),
0))),".")</f>
        <v>0.15</v>
      </c>
      <c r="AN139" s="106">
        <f>IFERROR(
IF(LA!$H$11=1,(VLOOKUP($A139,'LA31'!$B$1:$BZ$201,'LA31'!AM$1,0)),
IF(LA!$H$11=2,(VLOOKUP($A139,'LA32'!$B$1:$BZ$201,'LA32'!AM$1,0)),
IF(LA!$H$11=3,(VLOOKUP($A139,'LA33'!$B$1:$BZ$201,'LA33'!AM$1,0)),
0))),".")</f>
        <v>0</v>
      </c>
      <c r="AO139" s="106">
        <f>IFERROR(
IF(LA!$H$11=1,(VLOOKUP($A139,'LA31'!$B$1:$BZ$201,'LA31'!AN$1,0)),
IF(LA!$H$11=2,(VLOOKUP($A139,'LA32'!$B$1:$BZ$201,'LA32'!AN$1,0)),
IF(LA!$H$11=3,(VLOOKUP($A139,'LA33'!$B$1:$BZ$201,'LA33'!AN$1,0)),
0))),".")</f>
        <v>0.01</v>
      </c>
      <c r="AP139" s="106">
        <f>IFERROR(
IF(LA!$H$11=1,(VLOOKUP($A139,'LA31'!$B$1:$BZ$201,'LA31'!AO$1,0)),
IF(LA!$H$11=2,(VLOOKUP($A139,'LA32'!$B$1:$BZ$201,'LA32'!AO$1,0)),
IF(LA!$H$11=3,(VLOOKUP($A139,'LA33'!$B$1:$BZ$201,'LA33'!AO$1,0)),
0))),".")</f>
        <v>0.01</v>
      </c>
      <c r="AQ139" s="106">
        <f>IFERROR(
IF(LA!$H$11=1,(VLOOKUP($A139,'LA31'!$B$1:$BZ$201,'LA31'!AP$1,0)),
IF(LA!$H$11=2,(VLOOKUP($A139,'LA32'!$B$1:$BZ$201,'LA32'!AP$1,0)),
IF(LA!$H$11=3,(VLOOKUP($A139,'LA33'!$B$1:$BZ$201,'LA33'!AP$1,0)),
0))),".")</f>
        <v>0.09</v>
      </c>
      <c r="AR139" s="106">
        <f>IFERROR(
IF(LA!$H$11=1,(VLOOKUP($A139,'LA31'!$B$1:$BZ$201,'LA31'!AQ$1,0)),
IF(LA!$H$11=2,(VLOOKUP($A139,'LA32'!$B$1:$BZ$201,'LA32'!AQ$1,0)),
IF(LA!$H$11=3,(VLOOKUP($A139,'LA33'!$B$1:$BZ$201,'LA33'!AQ$1,0)),
0))),".")</f>
        <v>0.11</v>
      </c>
      <c r="AS139" s="106">
        <f>IFERROR(
IF(LA!$H$11=1,(VLOOKUP($A139,'LA31'!$B$1:$BZ$201,'LA31'!AR$1,0)),
IF(LA!$H$11=2,(VLOOKUP($A139,'LA32'!$B$1:$BZ$201,'LA32'!AR$1,0)),
IF(LA!$H$11=3,(VLOOKUP($A139,'LA33'!$B$1:$BZ$201,'LA33'!AR$1,0)),
0))),".")</f>
        <v>0.11</v>
      </c>
      <c r="AT139" s="106">
        <f>IFERROR(
IF(LA!$H$11=1,(VLOOKUP($A139,'LA31'!$B$1:$BZ$201,'LA31'!AS$1,0)),
IF(LA!$H$11=2,(VLOOKUP($A139,'LA32'!$B$1:$BZ$201,'LA32'!AS$1,0)),
IF(LA!$H$11=3,(VLOOKUP($A139,'LA33'!$B$1:$BZ$201,'LA33'!AS$1,0)),
0))),".")</f>
        <v>0.36</v>
      </c>
      <c r="AU139" s="106">
        <f>IFERROR(
IF(LA!$H$11=1,(VLOOKUP($A139,'LA31'!$B$1:$BZ$201,'LA31'!AT$1,0)),
IF(LA!$H$11=2,(VLOOKUP($A139,'LA32'!$B$1:$BZ$201,'LA32'!AT$1,0)),
IF(LA!$H$11=3,(VLOOKUP($A139,'LA33'!$B$1:$BZ$201,'LA33'!AT$1,0)),
0))),".")</f>
        <v>0.42</v>
      </c>
      <c r="AV139" s="106">
        <f>IFERROR(
IF(LA!$H$11=1,(VLOOKUP($A139,'LA31'!$B$1:$BZ$201,'LA31'!AU$1,0)),
IF(LA!$H$11=2,(VLOOKUP($A139,'LA32'!$B$1:$BZ$201,'LA32'!AU$1,0)),
IF(LA!$H$11=3,(VLOOKUP($A139,'LA33'!$B$1:$BZ$201,'LA33'!AU$1,0)),
0))),".")</f>
        <v>0.41</v>
      </c>
      <c r="AW139" s="106">
        <f>IFERROR(
IF(LA!$H$11=1,(VLOOKUP($A139,'LA31'!$B$1:$BZ$201,'LA31'!AV$1,0)),
IF(LA!$H$11=2,(VLOOKUP($A139,'LA32'!$B$1:$BZ$201,'LA32'!AV$1,0)),
IF(LA!$H$11=3,(VLOOKUP($A139,'LA33'!$B$1:$BZ$201,'LA33'!AV$1,0)),
0))),".")</f>
        <v>0</v>
      </c>
      <c r="AX139" s="106" t="str">
        <f>IFERROR(
IF(LA!$H$11=1,(VLOOKUP($A139,'LA31'!$B$1:$BZ$201,'LA31'!AW$1,0)),
IF(LA!$H$11=2,(VLOOKUP($A139,'LA32'!$B$1:$BZ$201,'LA32'!AW$1,0)),
IF(LA!$H$11=3,(VLOOKUP($A139,'LA33'!$B$1:$BZ$201,'LA33'!AW$1,0)),
0))),".")</f>
        <v>-</v>
      </c>
      <c r="AY139" s="106" t="str">
        <f>IFERROR(
IF(LA!$H$11=1,(VLOOKUP($A139,'LA31'!$B$1:$BZ$201,'LA31'!AX$1,0)),
IF(LA!$H$11=2,(VLOOKUP($A139,'LA32'!$B$1:$BZ$201,'LA32'!AX$1,0)),
IF(LA!$H$11=3,(VLOOKUP($A139,'LA33'!$B$1:$BZ$201,'LA33'!AX$1,0)),
0))),".")</f>
        <v>-</v>
      </c>
      <c r="AZ139" s="106">
        <f>IFERROR(
IF(LA!$H$11=1,(VLOOKUP($A139,'LA31'!$B$1:$BZ$201,'LA31'!AY$1,0)),
IF(LA!$H$11=2,(VLOOKUP($A139,'LA32'!$B$1:$BZ$201,'LA32'!AY$1,0)),
IF(LA!$H$11=3,(VLOOKUP($A139,'LA33'!$B$1:$BZ$201,'LA33'!AY$1,0)),
0))),".")</f>
        <v>0</v>
      </c>
      <c r="BA139" s="106" t="str">
        <f>IFERROR(
IF(LA!$H$11=1,(VLOOKUP($A139,'LA31'!$B$1:$BZ$201,'LA31'!AZ$1,0)),
IF(LA!$H$11=2,(VLOOKUP($A139,'LA32'!$B$1:$BZ$201,'LA32'!AZ$1,0)),
IF(LA!$H$11=3,(VLOOKUP($A139,'LA33'!$B$1:$BZ$201,'LA33'!AZ$1,0)),
0))),".")</f>
        <v>x</v>
      </c>
      <c r="BB139" s="106" t="str">
        <f>IFERROR(
IF(LA!$H$11=1,(VLOOKUP($A139,'LA31'!$B$1:$BZ$201,'LA31'!BA$1,0)),
IF(LA!$H$11=2,(VLOOKUP($A139,'LA32'!$B$1:$BZ$201,'LA32'!BA$1,0)),
IF(LA!$H$11=3,(VLOOKUP($A139,'LA33'!$B$1:$BZ$201,'LA33'!BA$1,0)),
0))),".")</f>
        <v>x</v>
      </c>
      <c r="BC139" s="106">
        <f>IFERROR(
IF(LA!$H$11=1,(VLOOKUP($A139,'LA31'!$B$1:$BZ$201,'LA31'!BB$1,0)),
IF(LA!$H$11=2,(VLOOKUP($A139,'LA32'!$B$1:$BZ$201,'LA32'!BB$1,0)),
IF(LA!$H$11=3,(VLOOKUP($A139,'LA33'!$B$1:$BZ$201,'LA33'!BB$1,0)),
0))),".")</f>
        <v>0.08</v>
      </c>
      <c r="BD139" s="106">
        <f>IFERROR(
IF(LA!$H$11=1,(VLOOKUP($A139,'LA31'!$B$1:$BZ$201,'LA31'!BC$1,0)),
IF(LA!$H$11=2,(VLOOKUP($A139,'LA32'!$B$1:$BZ$201,'LA32'!BC$1,0)),
IF(LA!$H$11=3,(VLOOKUP($A139,'LA33'!$B$1:$BZ$201,'LA33'!BC$1,0)),
0))),".")</f>
        <v>0.1</v>
      </c>
      <c r="BE139" s="106">
        <f>IFERROR(
IF(LA!$H$11=1,(VLOOKUP($A139,'LA31'!$B$1:$BZ$201,'LA31'!BD$1,0)),
IF(LA!$H$11=2,(VLOOKUP($A139,'LA32'!$B$1:$BZ$201,'LA32'!BD$1,0)),
IF(LA!$H$11=3,(VLOOKUP($A139,'LA33'!$B$1:$BZ$201,'LA33'!BD$1,0)),
0))),".")</f>
        <v>0.1</v>
      </c>
      <c r="BF139" s="106" t="str">
        <f>IFERROR(
IF(LA!$H$11=1,(VLOOKUP($A139,'LA31'!$B$1:$BZ$201,'LA31'!BE$1,0)),
IF(LA!$H$11=2,(VLOOKUP($A139,'LA32'!$B$1:$BZ$201,'LA32'!BE$1,0)),
IF(LA!$H$11=3,(VLOOKUP($A139,'LA33'!$B$1:$BZ$201,'LA33'!BE$1,0)),
0))),".")</f>
        <v>x</v>
      </c>
      <c r="BG139" s="106">
        <f>IFERROR(
IF(LA!$H$11=1,(VLOOKUP($A139,'LA31'!$B$1:$BZ$201,'LA31'!BF$1,0)),
IF(LA!$H$11=2,(VLOOKUP($A139,'LA32'!$B$1:$BZ$201,'LA32'!BF$1,0)),
IF(LA!$H$11=3,(VLOOKUP($A139,'LA33'!$B$1:$BZ$201,'LA33'!BF$1,0)),
0))),".")</f>
        <v>0.06</v>
      </c>
      <c r="BH139" s="106">
        <f>IFERROR(
IF(LA!$H$11=1,(VLOOKUP($A139,'LA31'!$B$1:$BZ$201,'LA31'!BG$1,0)),
IF(LA!$H$11=2,(VLOOKUP($A139,'LA32'!$B$1:$BZ$201,'LA32'!BG$1,0)),
IF(LA!$H$11=3,(VLOOKUP($A139,'LA33'!$B$1:$BZ$201,'LA33'!BG$1,0)),
0))),".")</f>
        <v>0.06</v>
      </c>
      <c r="BI139" s="106" t="str">
        <f>IFERROR(
IF(LA!$H$11=1,(VLOOKUP($A139,'LA31'!$B$1:$BZ$201,'LA31'!BH$1,0)),
IF(LA!$H$11=2,(VLOOKUP($A139,'LA32'!$B$1:$BZ$201,'LA32'!BH$1,0)),
IF(LA!$H$11=3,(VLOOKUP($A139,'LA33'!$B$1:$BZ$201,'LA33'!BH$1,0)),
0))),".")</f>
        <v>x</v>
      </c>
      <c r="BJ139" s="106">
        <f>IFERROR(
IF(LA!$H$11=1,(VLOOKUP($A139,'LA31'!$B$1:$BZ$201,'LA31'!BI$1,0)),
IF(LA!$H$11=2,(VLOOKUP($A139,'LA32'!$B$1:$BZ$201,'LA32'!BI$1,0)),
IF(LA!$H$11=3,(VLOOKUP($A139,'LA33'!$B$1:$BZ$201,'LA33'!BI$1,0)),
0))),".")</f>
        <v>0.04</v>
      </c>
      <c r="BK139" s="106">
        <f>IFERROR(
IF(LA!$H$11=1,(VLOOKUP($A139,'LA31'!$B$1:$BZ$201,'LA31'!BJ$1,0)),
IF(LA!$H$11=2,(VLOOKUP($A139,'LA32'!$B$1:$BZ$201,'LA32'!BJ$1,0)),
IF(LA!$H$11=3,(VLOOKUP($A139,'LA33'!$B$1:$BZ$201,'LA33'!BJ$1,0)),
0))),".")</f>
        <v>0.04</v>
      </c>
      <c r="BL139" s="106">
        <f>IFERROR(
IF(LA!$H$11=1,(VLOOKUP($A139,'LA31'!$B$1:$BZ$201,'LA31'!BK$1,0)),
IF(LA!$H$11=2,(VLOOKUP($A139,'LA32'!$B$1:$BZ$201,'LA32'!BK$1,0)),
IF(LA!$H$11=3,(VLOOKUP($A139,'LA33'!$B$1:$BZ$201,'LA33'!BK$1,0)),
0))),".")</f>
        <v>0</v>
      </c>
      <c r="BM139" s="106" t="str">
        <f>IFERROR(
IF(LA!$H$11=1,(VLOOKUP($A139,'LA31'!$B$1:$BZ$201,'LA31'!BL$1,0)),
IF(LA!$H$11=2,(VLOOKUP($A139,'LA32'!$B$1:$BZ$201,'LA32'!BL$1,0)),
IF(LA!$H$11=3,(VLOOKUP($A139,'LA33'!$B$1:$BZ$201,'LA33'!BL$1,0)),
0))),".")</f>
        <v>x</v>
      </c>
      <c r="BN139" s="106" t="str">
        <f>IFERROR(
IF(LA!$H$11=1,(VLOOKUP($A139,'LA31'!$B$1:$BZ$201,'LA31'!BM$1,0)),
IF(LA!$H$11=2,(VLOOKUP($A139,'LA32'!$B$1:$BZ$201,'LA32'!BM$1,0)),
IF(LA!$H$11=3,(VLOOKUP($A139,'LA33'!$B$1:$BZ$201,'LA33'!BM$1,0)),
0))),".")</f>
        <v>x</v>
      </c>
      <c r="BO139" s="106" t="str">
        <f>IFERROR(
IF(LA!$H$11=1,(VLOOKUP($A139,'LA31'!$B$1:$BZ$201,'LA31'!BN$1,0)),
IF(LA!$H$11=2,(VLOOKUP($A139,'LA32'!$B$1:$BZ$201,'LA32'!BN$1,0)),
IF(LA!$H$11=3,(VLOOKUP($A139,'LA33'!$B$1:$BZ$201,'LA33'!BN$1,0)),
0))),".")</f>
        <v>x</v>
      </c>
      <c r="BP139" s="106">
        <f>IFERROR(
IF(LA!$H$11=1,(VLOOKUP($A139,'LA31'!$B$1:$BZ$201,'LA31'!BO$1,0)),
IF(LA!$H$11=2,(VLOOKUP($A139,'LA32'!$B$1:$BZ$201,'LA32'!BO$1,0)),
IF(LA!$H$11=3,(VLOOKUP($A139,'LA33'!$B$1:$BZ$201,'LA33'!BO$1,0)),
0))),".")</f>
        <v>0.02</v>
      </c>
      <c r="BQ139" s="106">
        <f>IFERROR(
IF(LA!$H$11=1,(VLOOKUP($A139,'LA31'!$B$1:$BZ$201,'LA31'!BP$1,0)),
IF(LA!$H$11=2,(VLOOKUP($A139,'LA32'!$B$1:$BZ$201,'LA32'!BP$1,0)),
IF(LA!$H$11=3,(VLOOKUP($A139,'LA33'!$B$1:$BZ$201,'LA33'!BP$1,0)),
0))),".")</f>
        <v>0.02</v>
      </c>
      <c r="BR139" s="106">
        <f>IFERROR(
IF(LA!$H$11=1,(VLOOKUP($A139,'LA31'!$B$1:$BZ$201,'LA31'!BQ$1,0)),
IF(LA!$H$11=2,(VLOOKUP($A139,'LA32'!$B$1:$BZ$201,'LA32'!BQ$1,0)),
IF(LA!$H$11=3,(VLOOKUP($A139,'LA33'!$B$1:$BZ$201,'LA33'!BQ$1,0)),
0))),".")</f>
        <v>0.1</v>
      </c>
      <c r="BS139" s="106">
        <f>IFERROR(
IF(LA!$H$11=1,(VLOOKUP($A139,'LA31'!$B$1:$BZ$201,'LA31'!BR$1,0)),
IF(LA!$H$11=2,(VLOOKUP($A139,'LA32'!$B$1:$BZ$201,'LA32'!BR$1,0)),
IF(LA!$H$11=3,(VLOOKUP($A139,'LA33'!$B$1:$BZ$201,'LA33'!BR$1,0)),
0))),".")</f>
        <v>0.06</v>
      </c>
      <c r="BT139" s="106">
        <f>IFERROR(
IF(LA!$H$11=1,(VLOOKUP($A139,'LA31'!$B$1:$BZ$201,'LA31'!BS$1,0)),
IF(LA!$H$11=2,(VLOOKUP($A139,'LA32'!$B$1:$BZ$201,'LA32'!BS$1,0)),
IF(LA!$H$11=3,(VLOOKUP($A139,'LA33'!$B$1:$BZ$201,'LA33'!BS$1,0)),
0))),".")</f>
        <v>7.0000000000000007E-2</v>
      </c>
      <c r="BU139" s="106" t="str">
        <f>IFERROR(
IF(LA!$H$11=1,(VLOOKUP($A139,'LA31'!$B$1:$BZ$201,'LA31'!BT$1,0)),
IF(LA!$H$11=2,(VLOOKUP($A139,'LA32'!$B$1:$BZ$201,'LA32'!BT$1,0)),
IF(LA!$H$11=3,(VLOOKUP($A139,'LA33'!$B$1:$BZ$201,'LA33'!BT$1,0)),
0))),".")</f>
        <v>x</v>
      </c>
      <c r="BV139" s="106">
        <f>IFERROR(
IF(LA!$H$11=1,(VLOOKUP($A139,'LA31'!$B$1:$BZ$201,'LA31'!BU$1,0)),
IF(LA!$H$11=2,(VLOOKUP($A139,'LA32'!$B$1:$BZ$201,'LA32'!BU$1,0)),
IF(LA!$H$11=3,(VLOOKUP($A139,'LA33'!$B$1:$BZ$201,'LA33'!BU$1,0)),
0))),".")</f>
        <v>0.02</v>
      </c>
      <c r="BW139" s="106">
        <f>IFERROR(
IF(LA!$H$11=1,(VLOOKUP($A139,'LA31'!$B$1:$BZ$201,'LA31'!BV$1,0)),
IF(LA!$H$11=2,(VLOOKUP($A139,'LA32'!$B$1:$BZ$201,'LA32'!BV$1,0)),
IF(LA!$H$11=3,(VLOOKUP($A139,'LA33'!$B$1:$BZ$201,'LA33'!BV$1,0)),
0))),".")</f>
        <v>0.02</v>
      </c>
      <c r="BX139" s="106">
        <f>IFERROR(
IF(LA!$H$11=1,(VLOOKUP($A139,'LA31'!$B$1:$BZ$201,'LA31'!BW$1,0)),
IF(LA!$H$11=2,(VLOOKUP($A139,'LA32'!$B$1:$BZ$201,'LA32'!BW$1,0)),
IF(LA!$H$11=3,(VLOOKUP($A139,'LA33'!$B$1:$BZ$201,'LA33'!BW$1,0)),
0))),".")</f>
        <v>0.09</v>
      </c>
      <c r="BY139" s="106">
        <f>IFERROR(
IF(LA!$H$11=1,(VLOOKUP($A139,'LA31'!$B$1:$BZ$201,'LA31'!BX$1,0)),
IF(LA!$H$11=2,(VLOOKUP($A139,'LA32'!$B$1:$BZ$201,'LA32'!BX$1,0)),
IF(LA!$H$11=3,(VLOOKUP($A139,'LA33'!$B$1:$BZ$201,'LA33'!BX$1,0)),
0))),".")</f>
        <v>7.0000000000000007E-2</v>
      </c>
      <c r="BZ139" s="106">
        <f>IFERROR(
IF(LA!$H$11=1,(VLOOKUP($A139,'LA31'!$B$1:$BZ$201,'LA31'!BY$1,0)),
IF(LA!$H$11=2,(VLOOKUP($A139,'LA32'!$B$1:$BZ$201,'LA32'!BY$1,0)),
IF(LA!$H$11=3,(VLOOKUP($A139,'LA33'!$B$1:$BZ$201,'LA33'!BY$1,0)),
0))),".")</f>
        <v>7.0000000000000007E-2</v>
      </c>
    </row>
    <row r="140" spans="1:78" x14ac:dyDescent="0.2">
      <c r="A140" s="55">
        <v>356</v>
      </c>
      <c r="B140" s="55" t="s">
        <v>322</v>
      </c>
      <c r="C140" s="88" t="s">
        <v>192</v>
      </c>
      <c r="D140" s="59" t="str">
        <f>IFERROR(
IF(LA!$H$11=1,(VLOOKUP($A140,'LA31'!$B$1:$BZ$201,'LA31'!C$1,0)),
IF(LA!$H$11=2,(VLOOKUP($A140,'LA32'!$B$1:$BZ$201,'LA32'!C$1,0)),
IF(LA!$H$11=3,(VLOOKUP($A140,'LA33'!$B$1:$BZ$201,'LA33'!C$1,0)),
0))),".")</f>
        <v>x</v>
      </c>
      <c r="E140" s="59">
        <f>IFERROR(
IF(LA!$H$11=1,(VLOOKUP($A140,'LA31'!$B$1:$BZ$201,'LA31'!D$1,0)),
IF(LA!$H$11=2,(VLOOKUP($A140,'LA32'!$B$1:$BZ$201,'LA32'!D$1,0)),
IF(LA!$H$11=3,(VLOOKUP($A140,'LA33'!$B$1:$BZ$201,'LA33'!D$1,0)),
0))),".")</f>
        <v>30</v>
      </c>
      <c r="F140" s="59">
        <f>IFERROR(
IF(LA!$H$11=1,(VLOOKUP($A140,'LA31'!$B$1:$BZ$201,'LA31'!E$1,0)),
IF(LA!$H$11=2,(VLOOKUP($A140,'LA32'!$B$1:$BZ$201,'LA32'!E$1,0)),
IF(LA!$H$11=3,(VLOOKUP($A140,'LA33'!$B$1:$BZ$201,'LA33'!E$1,0)),
0))),".")</f>
        <v>30</v>
      </c>
      <c r="G140" s="106" t="str">
        <f>IFERROR(
IF(LA!$H$11=1,(VLOOKUP($A140,'LA31'!$B$1:$BZ$201,'LA31'!F$1,0)),
IF(LA!$H$11=2,(VLOOKUP($A140,'LA32'!$B$1:$BZ$201,'LA32'!F$1,0)),
IF(LA!$H$11=3,(VLOOKUP($A140,'LA33'!$B$1:$BZ$201,'LA33'!F$1,0)),
0))),".")</f>
        <v>x</v>
      </c>
      <c r="H140" s="106">
        <f>IFERROR(
IF(LA!$H$11=1,(VLOOKUP($A140,'LA31'!$B$1:$BZ$201,'LA31'!G$1,0)),
IF(LA!$H$11=2,(VLOOKUP($A140,'LA32'!$B$1:$BZ$201,'LA32'!G$1,0)),
IF(LA!$H$11=3,(VLOOKUP($A140,'LA33'!$B$1:$BZ$201,'LA33'!G$1,0)),
0))),".")</f>
        <v>0.81</v>
      </c>
      <c r="I140" s="106">
        <f>IFERROR(
IF(LA!$H$11=1,(VLOOKUP($A140,'LA31'!$B$1:$BZ$201,'LA31'!H$1,0)),
IF(LA!$H$11=2,(VLOOKUP($A140,'LA32'!$B$1:$BZ$201,'LA32'!H$1,0)),
IF(LA!$H$11=3,(VLOOKUP($A140,'LA33'!$B$1:$BZ$201,'LA33'!H$1,0)),
0))),".")</f>
        <v>0.81</v>
      </c>
      <c r="J140" s="106" t="str">
        <f>IFERROR(
IF(LA!$H$11=1,(VLOOKUP($A140,'LA31'!$B$1:$BZ$201,'LA31'!I$1,0)),
IF(LA!$H$11=2,(VLOOKUP($A140,'LA32'!$B$1:$BZ$201,'LA32'!I$1,0)),
IF(LA!$H$11=3,(VLOOKUP($A140,'LA33'!$B$1:$BZ$201,'LA33'!I$1,0)),
0))),".")</f>
        <v>x</v>
      </c>
      <c r="K140" s="106">
        <f>IFERROR(
IF(LA!$H$11=1,(VLOOKUP($A140,'LA31'!$B$1:$BZ$201,'LA31'!J$1,0)),
IF(LA!$H$11=2,(VLOOKUP($A140,'LA32'!$B$1:$BZ$201,'LA32'!J$1,0)),
IF(LA!$H$11=3,(VLOOKUP($A140,'LA33'!$B$1:$BZ$201,'LA33'!J$1,0)),
0))),".")</f>
        <v>0.73</v>
      </c>
      <c r="L140" s="106">
        <f>IFERROR(
IF(LA!$H$11=1,(VLOOKUP($A140,'LA31'!$B$1:$BZ$201,'LA31'!K$1,0)),
IF(LA!$H$11=2,(VLOOKUP($A140,'LA32'!$B$1:$BZ$201,'LA32'!K$1,0)),
IF(LA!$H$11=3,(VLOOKUP($A140,'LA33'!$B$1:$BZ$201,'LA33'!K$1,0)),
0))),".")</f>
        <v>0.74</v>
      </c>
      <c r="M140" s="106" t="str">
        <f>IFERROR(
IF(LA!$H$11=1,(VLOOKUP($A140,'LA31'!$B$1:$BZ$201,'LA31'!L$1,0)),
IF(LA!$H$11=2,(VLOOKUP($A140,'LA32'!$B$1:$BZ$201,'LA32'!L$1,0)),
IF(LA!$H$11=3,(VLOOKUP($A140,'LA33'!$B$1:$BZ$201,'LA33'!L$1,0)),
0))),".")</f>
        <v>x</v>
      </c>
      <c r="N140" s="106" t="str">
        <f>IFERROR(
IF(LA!$H$11=1,(VLOOKUP($A140,'LA31'!$B$1:$BZ$201,'LA31'!M$1,0)),
IF(LA!$H$11=2,(VLOOKUP($A140,'LA32'!$B$1:$BZ$201,'LA32'!M$1,0)),
IF(LA!$H$11=3,(VLOOKUP($A140,'LA33'!$B$1:$BZ$201,'LA33'!M$1,0)),
0))),".")</f>
        <v>x</v>
      </c>
      <c r="O140" s="106" t="str">
        <f>IFERROR(
IF(LA!$H$11=1,(VLOOKUP($A140,'LA31'!$B$1:$BZ$201,'LA31'!N$1,0)),
IF(LA!$H$11=2,(VLOOKUP($A140,'LA32'!$B$1:$BZ$201,'LA32'!N$1,0)),
IF(LA!$H$11=3,(VLOOKUP($A140,'LA33'!$B$1:$BZ$201,'LA33'!N$1,0)),
0))),".")</f>
        <v>x</v>
      </c>
      <c r="P140" s="106" t="str">
        <f>IFERROR(
IF(LA!$H$11=1,(VLOOKUP($A140,'LA31'!$B$1:$BZ$201,'LA31'!O$1,0)),
IF(LA!$H$11=2,(VLOOKUP($A140,'LA32'!$B$1:$BZ$201,'LA32'!O$1,0)),
IF(LA!$H$11=3,(VLOOKUP($A140,'LA33'!$B$1:$BZ$201,'LA33'!O$1,0)),
0))),".")</f>
        <v>x</v>
      </c>
      <c r="Q140" s="106">
        <f>IFERROR(
IF(LA!$H$11=1,(VLOOKUP($A140,'LA31'!$B$1:$BZ$201,'LA31'!P$1,0)),
IF(LA!$H$11=2,(VLOOKUP($A140,'LA32'!$B$1:$BZ$201,'LA32'!P$1,0)),
IF(LA!$H$11=3,(VLOOKUP($A140,'LA33'!$B$1:$BZ$201,'LA33'!P$1,0)),
0))),".")</f>
        <v>0</v>
      </c>
      <c r="R140" s="106">
        <f>IFERROR(
IF(LA!$H$11=1,(VLOOKUP($A140,'LA31'!$B$1:$BZ$201,'LA31'!Q$1,0)),
IF(LA!$H$11=2,(VLOOKUP($A140,'LA32'!$B$1:$BZ$201,'LA32'!Q$1,0)),
IF(LA!$H$11=3,(VLOOKUP($A140,'LA33'!$B$1:$BZ$201,'LA33'!Q$1,0)),
0))),".")</f>
        <v>0</v>
      </c>
      <c r="S140" s="106" t="str">
        <f>IFERROR(
IF(LA!$H$11=1,(VLOOKUP($A140,'LA31'!$B$1:$BZ$201,'LA31'!R$1,0)),
IF(LA!$H$11=2,(VLOOKUP($A140,'LA32'!$B$1:$BZ$201,'LA32'!R$1,0)),
IF(LA!$H$11=3,(VLOOKUP($A140,'LA33'!$B$1:$BZ$201,'LA33'!R$1,0)),
0))),".")</f>
        <v>x</v>
      </c>
      <c r="T140" s="106" t="str">
        <f>IFERROR(
IF(LA!$H$11=1,(VLOOKUP($A140,'LA31'!$B$1:$BZ$201,'LA31'!S$1,0)),
IF(LA!$H$11=2,(VLOOKUP($A140,'LA32'!$B$1:$BZ$201,'LA32'!S$1,0)),
IF(LA!$H$11=3,(VLOOKUP($A140,'LA33'!$B$1:$BZ$201,'LA33'!S$1,0)),
0))),".")</f>
        <v>x</v>
      </c>
      <c r="U140" s="106" t="str">
        <f>IFERROR(
IF(LA!$H$11=1,(VLOOKUP($A140,'LA31'!$B$1:$BZ$201,'LA31'!T$1,0)),
IF(LA!$H$11=2,(VLOOKUP($A140,'LA32'!$B$1:$BZ$201,'LA32'!T$1,0)),
IF(LA!$H$11=3,(VLOOKUP($A140,'LA33'!$B$1:$BZ$201,'LA33'!T$1,0)),
0))),".")</f>
        <v>x</v>
      </c>
      <c r="V140" s="106" t="str">
        <f>IFERROR(
IF(LA!$H$11=1,(VLOOKUP($A140,'LA31'!$B$1:$BZ$201,'LA31'!U$1,0)),
IF(LA!$H$11=2,(VLOOKUP($A140,'LA32'!$B$1:$BZ$201,'LA32'!U$1,0)),
IF(LA!$H$11=3,(VLOOKUP($A140,'LA33'!$B$1:$BZ$201,'LA33'!U$1,0)),
0))),".")</f>
        <v>x</v>
      </c>
      <c r="W140" s="106">
        <f>IFERROR(
IF(LA!$H$11=1,(VLOOKUP($A140,'LA31'!$B$1:$BZ$201,'LA31'!V$1,0)),
IF(LA!$H$11=2,(VLOOKUP($A140,'LA32'!$B$1:$BZ$201,'LA32'!V$1,0)),
IF(LA!$H$11=3,(VLOOKUP($A140,'LA33'!$B$1:$BZ$201,'LA33'!V$1,0)),
0))),".")</f>
        <v>0</v>
      </c>
      <c r="X140" s="106">
        <f>IFERROR(
IF(LA!$H$11=1,(VLOOKUP($A140,'LA31'!$B$1:$BZ$201,'LA31'!W$1,0)),
IF(LA!$H$11=2,(VLOOKUP($A140,'LA32'!$B$1:$BZ$201,'LA32'!W$1,0)),
IF(LA!$H$11=3,(VLOOKUP($A140,'LA33'!$B$1:$BZ$201,'LA33'!W$1,0)),
0))),".")</f>
        <v>0</v>
      </c>
      <c r="Y140" s="106" t="str">
        <f>IFERROR(
IF(LA!$H$11=1,(VLOOKUP($A140,'LA31'!$B$1:$BZ$201,'LA31'!X$1,0)),
IF(LA!$H$11=2,(VLOOKUP($A140,'LA32'!$B$1:$BZ$201,'LA32'!X$1,0)),
IF(LA!$H$11=3,(VLOOKUP($A140,'LA33'!$B$1:$BZ$201,'LA33'!X$1,0)),
0))),".")</f>
        <v>x</v>
      </c>
      <c r="Z140" s="106" t="str">
        <f>IFERROR(
IF(LA!$H$11=1,(VLOOKUP($A140,'LA31'!$B$1:$BZ$201,'LA31'!Y$1,0)),
IF(LA!$H$11=2,(VLOOKUP($A140,'LA32'!$B$1:$BZ$201,'LA32'!Y$1,0)),
IF(LA!$H$11=3,(VLOOKUP($A140,'LA33'!$B$1:$BZ$201,'LA33'!Y$1,0)),
0))),".")</f>
        <v>x</v>
      </c>
      <c r="AA140" s="106" t="str">
        <f>IFERROR(
IF(LA!$H$11=1,(VLOOKUP($A140,'LA31'!$B$1:$BZ$201,'LA31'!Z$1,0)),
IF(LA!$H$11=2,(VLOOKUP($A140,'LA32'!$B$1:$BZ$201,'LA32'!Z$1,0)),
IF(LA!$H$11=3,(VLOOKUP($A140,'LA33'!$B$1:$BZ$201,'LA33'!Z$1,0)),
0))),".")</f>
        <v>x</v>
      </c>
      <c r="AB140" s="106" t="str">
        <f>IFERROR(
IF(LA!$H$11=1,(VLOOKUP($A140,'LA31'!$B$1:$BZ$201,'LA31'!AA$1,0)),
IF(LA!$H$11=2,(VLOOKUP($A140,'LA32'!$B$1:$BZ$201,'LA32'!AA$1,0)),
IF(LA!$H$11=3,(VLOOKUP($A140,'LA33'!$B$1:$BZ$201,'LA33'!AA$1,0)),
0))),".")</f>
        <v>x</v>
      </c>
      <c r="AC140" s="106">
        <f>IFERROR(
IF(LA!$H$11=1,(VLOOKUP($A140,'LA31'!$B$1:$BZ$201,'LA31'!AB$1,0)),
IF(LA!$H$11=2,(VLOOKUP($A140,'LA32'!$B$1:$BZ$201,'LA32'!AB$1,0)),
IF(LA!$H$11=3,(VLOOKUP($A140,'LA33'!$B$1:$BZ$201,'LA33'!AB$1,0)),
0))),".")</f>
        <v>0</v>
      </c>
      <c r="AD140" s="106">
        <f>IFERROR(
IF(LA!$H$11=1,(VLOOKUP($A140,'LA31'!$B$1:$BZ$201,'LA31'!AC$1,0)),
IF(LA!$H$11=2,(VLOOKUP($A140,'LA32'!$B$1:$BZ$201,'LA32'!AC$1,0)),
IF(LA!$H$11=3,(VLOOKUP($A140,'LA33'!$B$1:$BZ$201,'LA33'!AC$1,0)),
0))),".")</f>
        <v>0</v>
      </c>
      <c r="AE140" s="106" t="str">
        <f>IFERROR(
IF(LA!$H$11=1,(VLOOKUP($A140,'LA31'!$B$1:$BZ$201,'LA31'!AD$1,0)),
IF(LA!$H$11=2,(VLOOKUP($A140,'LA32'!$B$1:$BZ$201,'LA32'!AD$1,0)),
IF(LA!$H$11=3,(VLOOKUP($A140,'LA33'!$B$1:$BZ$201,'LA33'!AD$1,0)),
0))),".")</f>
        <v>x</v>
      </c>
      <c r="AF140" s="106" t="str">
        <f>IFERROR(
IF(LA!$H$11=1,(VLOOKUP($A140,'LA31'!$B$1:$BZ$201,'LA31'!AE$1,0)),
IF(LA!$H$11=2,(VLOOKUP($A140,'LA32'!$B$1:$BZ$201,'LA32'!AE$1,0)),
IF(LA!$H$11=3,(VLOOKUP($A140,'LA33'!$B$1:$BZ$201,'LA33'!AE$1,0)),
0))),".")</f>
        <v>x</v>
      </c>
      <c r="AG140" s="106" t="str">
        <f>IFERROR(
IF(LA!$H$11=1,(VLOOKUP($A140,'LA31'!$B$1:$BZ$201,'LA31'!AF$1,0)),
IF(LA!$H$11=2,(VLOOKUP($A140,'LA32'!$B$1:$BZ$201,'LA32'!AF$1,0)),
IF(LA!$H$11=3,(VLOOKUP($A140,'LA33'!$B$1:$BZ$201,'LA33'!AF$1,0)),
0))),".")</f>
        <v>x</v>
      </c>
      <c r="AH140" s="106" t="str">
        <f>IFERROR(
IF(LA!$H$11=1,(VLOOKUP($A140,'LA31'!$B$1:$BZ$201,'LA31'!AG$1,0)),
IF(LA!$H$11=2,(VLOOKUP($A140,'LA32'!$B$1:$BZ$201,'LA32'!AG$1,0)),
IF(LA!$H$11=3,(VLOOKUP($A140,'LA33'!$B$1:$BZ$201,'LA33'!AG$1,0)),
0))),".")</f>
        <v>x</v>
      </c>
      <c r="AI140" s="106">
        <f>IFERROR(
IF(LA!$H$11=1,(VLOOKUP($A140,'LA31'!$B$1:$BZ$201,'LA31'!AH$1,0)),
IF(LA!$H$11=2,(VLOOKUP($A140,'LA32'!$B$1:$BZ$201,'LA32'!AH$1,0)),
IF(LA!$H$11=3,(VLOOKUP($A140,'LA33'!$B$1:$BZ$201,'LA33'!AH$1,0)),
0))),".")</f>
        <v>0.5</v>
      </c>
      <c r="AJ140" s="106">
        <f>IFERROR(
IF(LA!$H$11=1,(VLOOKUP($A140,'LA31'!$B$1:$BZ$201,'LA31'!AI$1,0)),
IF(LA!$H$11=2,(VLOOKUP($A140,'LA32'!$B$1:$BZ$201,'LA32'!AI$1,0)),
IF(LA!$H$11=3,(VLOOKUP($A140,'LA33'!$B$1:$BZ$201,'LA33'!AI$1,0)),
0))),".")</f>
        <v>0.52</v>
      </c>
      <c r="AK140" s="106" t="str">
        <f>IFERROR(
IF(LA!$H$11=1,(VLOOKUP($A140,'LA31'!$B$1:$BZ$201,'LA31'!AJ$1,0)),
IF(LA!$H$11=2,(VLOOKUP($A140,'LA32'!$B$1:$BZ$201,'LA32'!AJ$1,0)),
IF(LA!$H$11=3,(VLOOKUP($A140,'LA33'!$B$1:$BZ$201,'LA33'!AJ$1,0)),
0))),".")</f>
        <v>x</v>
      </c>
      <c r="AL140" s="106">
        <f>IFERROR(
IF(LA!$H$11=1,(VLOOKUP($A140,'LA31'!$B$1:$BZ$201,'LA31'!AK$1,0)),
IF(LA!$H$11=2,(VLOOKUP($A140,'LA32'!$B$1:$BZ$201,'LA32'!AK$1,0)),
IF(LA!$H$11=3,(VLOOKUP($A140,'LA33'!$B$1:$BZ$201,'LA33'!AK$1,0)),
0))),".")</f>
        <v>0</v>
      </c>
      <c r="AM140" s="106">
        <f>IFERROR(
IF(LA!$H$11=1,(VLOOKUP($A140,'LA31'!$B$1:$BZ$201,'LA31'!AL$1,0)),
IF(LA!$H$11=2,(VLOOKUP($A140,'LA32'!$B$1:$BZ$201,'LA32'!AL$1,0)),
IF(LA!$H$11=3,(VLOOKUP($A140,'LA33'!$B$1:$BZ$201,'LA33'!AL$1,0)),
0))),".")</f>
        <v>0</v>
      </c>
      <c r="AN140" s="106" t="str">
        <f>IFERROR(
IF(LA!$H$11=1,(VLOOKUP($A140,'LA31'!$B$1:$BZ$201,'LA31'!AM$1,0)),
IF(LA!$H$11=2,(VLOOKUP($A140,'LA32'!$B$1:$BZ$201,'LA32'!AM$1,0)),
IF(LA!$H$11=3,(VLOOKUP($A140,'LA33'!$B$1:$BZ$201,'LA33'!AM$1,0)),
0))),".")</f>
        <v>x</v>
      </c>
      <c r="AO140" s="106">
        <f>IFERROR(
IF(LA!$H$11=1,(VLOOKUP($A140,'LA31'!$B$1:$BZ$201,'LA31'!AN$1,0)),
IF(LA!$H$11=2,(VLOOKUP($A140,'LA32'!$B$1:$BZ$201,'LA32'!AN$1,0)),
IF(LA!$H$11=3,(VLOOKUP($A140,'LA33'!$B$1:$BZ$201,'LA33'!AN$1,0)),
0))),".")</f>
        <v>0</v>
      </c>
      <c r="AP140" s="106">
        <f>IFERROR(
IF(LA!$H$11=1,(VLOOKUP($A140,'LA31'!$B$1:$BZ$201,'LA31'!AO$1,0)),
IF(LA!$H$11=2,(VLOOKUP($A140,'LA32'!$B$1:$BZ$201,'LA32'!AO$1,0)),
IF(LA!$H$11=3,(VLOOKUP($A140,'LA33'!$B$1:$BZ$201,'LA33'!AO$1,0)),
0))),".")</f>
        <v>0</v>
      </c>
      <c r="AQ140" s="106" t="str">
        <f>IFERROR(
IF(LA!$H$11=1,(VLOOKUP($A140,'LA31'!$B$1:$BZ$201,'LA31'!AP$1,0)),
IF(LA!$H$11=2,(VLOOKUP($A140,'LA32'!$B$1:$BZ$201,'LA32'!AP$1,0)),
IF(LA!$H$11=3,(VLOOKUP($A140,'LA33'!$B$1:$BZ$201,'LA33'!AP$1,0)),
0))),".")</f>
        <v>x</v>
      </c>
      <c r="AR140" s="106">
        <f>IFERROR(
IF(LA!$H$11=1,(VLOOKUP($A140,'LA31'!$B$1:$BZ$201,'LA31'!AQ$1,0)),
IF(LA!$H$11=2,(VLOOKUP($A140,'LA32'!$B$1:$BZ$201,'LA32'!AQ$1,0)),
IF(LA!$H$11=3,(VLOOKUP($A140,'LA33'!$B$1:$BZ$201,'LA33'!AQ$1,0)),
0))),".")</f>
        <v>0</v>
      </c>
      <c r="AS140" s="106">
        <f>IFERROR(
IF(LA!$H$11=1,(VLOOKUP($A140,'LA31'!$B$1:$BZ$201,'LA31'!AR$1,0)),
IF(LA!$H$11=2,(VLOOKUP($A140,'LA32'!$B$1:$BZ$201,'LA32'!AR$1,0)),
IF(LA!$H$11=3,(VLOOKUP($A140,'LA33'!$B$1:$BZ$201,'LA33'!AR$1,0)),
0))),".")</f>
        <v>0</v>
      </c>
      <c r="AT140" s="106" t="str">
        <f>IFERROR(
IF(LA!$H$11=1,(VLOOKUP($A140,'LA31'!$B$1:$BZ$201,'LA31'!AS$1,0)),
IF(LA!$H$11=2,(VLOOKUP($A140,'LA32'!$B$1:$BZ$201,'LA32'!AS$1,0)),
IF(LA!$H$11=3,(VLOOKUP($A140,'LA33'!$B$1:$BZ$201,'LA33'!AS$1,0)),
0))),".")</f>
        <v>x</v>
      </c>
      <c r="AU140" s="106">
        <f>IFERROR(
IF(LA!$H$11=1,(VLOOKUP($A140,'LA31'!$B$1:$BZ$201,'LA31'!AT$1,0)),
IF(LA!$H$11=2,(VLOOKUP($A140,'LA32'!$B$1:$BZ$201,'LA32'!AT$1,0)),
IF(LA!$H$11=3,(VLOOKUP($A140,'LA33'!$B$1:$BZ$201,'LA33'!AT$1,0)),
0))),".")</f>
        <v>0.46</v>
      </c>
      <c r="AV140" s="106">
        <f>IFERROR(
IF(LA!$H$11=1,(VLOOKUP($A140,'LA31'!$B$1:$BZ$201,'LA31'!AU$1,0)),
IF(LA!$H$11=2,(VLOOKUP($A140,'LA32'!$B$1:$BZ$201,'LA32'!AU$1,0)),
IF(LA!$H$11=3,(VLOOKUP($A140,'LA33'!$B$1:$BZ$201,'LA33'!AU$1,0)),
0))),".")</f>
        <v>0.48</v>
      </c>
      <c r="AW140" s="106" t="str">
        <f>IFERROR(
IF(LA!$H$11=1,(VLOOKUP($A140,'LA31'!$B$1:$BZ$201,'LA31'!AV$1,0)),
IF(LA!$H$11=2,(VLOOKUP($A140,'LA32'!$B$1:$BZ$201,'LA32'!AV$1,0)),
IF(LA!$H$11=3,(VLOOKUP($A140,'LA33'!$B$1:$BZ$201,'LA33'!AV$1,0)),
0))),".")</f>
        <v>x</v>
      </c>
      <c r="AX140" s="106" t="str">
        <f>IFERROR(
IF(LA!$H$11=1,(VLOOKUP($A140,'LA31'!$B$1:$BZ$201,'LA31'!AW$1,0)),
IF(LA!$H$11=2,(VLOOKUP($A140,'LA32'!$B$1:$BZ$201,'LA32'!AW$1,0)),
IF(LA!$H$11=3,(VLOOKUP($A140,'LA33'!$B$1:$BZ$201,'LA33'!AW$1,0)),
0))),".")</f>
        <v>x</v>
      </c>
      <c r="AY140" s="106" t="str">
        <f>IFERROR(
IF(LA!$H$11=1,(VLOOKUP($A140,'LA31'!$B$1:$BZ$201,'LA31'!AX$1,0)),
IF(LA!$H$11=2,(VLOOKUP($A140,'LA32'!$B$1:$BZ$201,'LA32'!AX$1,0)),
IF(LA!$H$11=3,(VLOOKUP($A140,'LA33'!$B$1:$BZ$201,'LA33'!AX$1,0)),
0))),".")</f>
        <v>x</v>
      </c>
      <c r="AZ140" s="106" t="str">
        <f>IFERROR(
IF(LA!$H$11=1,(VLOOKUP($A140,'LA31'!$B$1:$BZ$201,'LA31'!AY$1,0)),
IF(LA!$H$11=2,(VLOOKUP($A140,'LA32'!$B$1:$BZ$201,'LA32'!AY$1,0)),
IF(LA!$H$11=3,(VLOOKUP($A140,'LA33'!$B$1:$BZ$201,'LA33'!AY$1,0)),
0))),".")</f>
        <v>x</v>
      </c>
      <c r="BA140" s="106">
        <f>IFERROR(
IF(LA!$H$11=1,(VLOOKUP($A140,'LA31'!$B$1:$BZ$201,'LA31'!AZ$1,0)),
IF(LA!$H$11=2,(VLOOKUP($A140,'LA32'!$B$1:$BZ$201,'LA32'!AZ$1,0)),
IF(LA!$H$11=3,(VLOOKUP($A140,'LA33'!$B$1:$BZ$201,'LA33'!AZ$1,0)),
0))),".")</f>
        <v>0</v>
      </c>
      <c r="BB140" s="106">
        <f>IFERROR(
IF(LA!$H$11=1,(VLOOKUP($A140,'LA31'!$B$1:$BZ$201,'LA31'!BA$1,0)),
IF(LA!$H$11=2,(VLOOKUP($A140,'LA32'!$B$1:$BZ$201,'LA32'!BA$1,0)),
IF(LA!$H$11=3,(VLOOKUP($A140,'LA33'!$B$1:$BZ$201,'LA33'!BA$1,0)),
0))),".")</f>
        <v>0</v>
      </c>
      <c r="BC140" s="106" t="str">
        <f>IFERROR(
IF(LA!$H$11=1,(VLOOKUP($A140,'LA31'!$B$1:$BZ$201,'LA31'!BB$1,0)),
IF(LA!$H$11=2,(VLOOKUP($A140,'LA32'!$B$1:$BZ$201,'LA32'!BB$1,0)),
IF(LA!$H$11=3,(VLOOKUP($A140,'LA33'!$B$1:$BZ$201,'LA33'!BB$1,0)),
0))),".")</f>
        <v>x</v>
      </c>
      <c r="BD140" s="106" t="str">
        <f>IFERROR(
IF(LA!$H$11=1,(VLOOKUP($A140,'LA31'!$B$1:$BZ$201,'LA31'!BC$1,0)),
IF(LA!$H$11=2,(VLOOKUP($A140,'LA32'!$B$1:$BZ$201,'LA32'!BC$1,0)),
IF(LA!$H$11=3,(VLOOKUP($A140,'LA33'!$B$1:$BZ$201,'LA33'!BC$1,0)),
0))),".")</f>
        <v>x</v>
      </c>
      <c r="BE140" s="106" t="str">
        <f>IFERROR(
IF(LA!$H$11=1,(VLOOKUP($A140,'LA31'!$B$1:$BZ$201,'LA31'!BD$1,0)),
IF(LA!$H$11=2,(VLOOKUP($A140,'LA32'!$B$1:$BZ$201,'LA32'!BD$1,0)),
IF(LA!$H$11=3,(VLOOKUP($A140,'LA33'!$B$1:$BZ$201,'LA33'!BD$1,0)),
0))),".")</f>
        <v>x</v>
      </c>
      <c r="BF140" s="106" t="str">
        <f>IFERROR(
IF(LA!$H$11=1,(VLOOKUP($A140,'LA31'!$B$1:$BZ$201,'LA31'!BE$1,0)),
IF(LA!$H$11=2,(VLOOKUP($A140,'LA32'!$B$1:$BZ$201,'LA32'!BE$1,0)),
IF(LA!$H$11=3,(VLOOKUP($A140,'LA33'!$B$1:$BZ$201,'LA33'!BE$1,0)),
0))),".")</f>
        <v>x</v>
      </c>
      <c r="BG140" s="106" t="str">
        <f>IFERROR(
IF(LA!$H$11=1,(VLOOKUP($A140,'LA31'!$B$1:$BZ$201,'LA31'!BF$1,0)),
IF(LA!$H$11=2,(VLOOKUP($A140,'LA32'!$B$1:$BZ$201,'LA32'!BF$1,0)),
IF(LA!$H$11=3,(VLOOKUP($A140,'LA33'!$B$1:$BZ$201,'LA33'!BF$1,0)),
0))),".")</f>
        <v>x</v>
      </c>
      <c r="BH140" s="106" t="str">
        <f>IFERROR(
IF(LA!$H$11=1,(VLOOKUP($A140,'LA31'!$B$1:$BZ$201,'LA31'!BG$1,0)),
IF(LA!$H$11=2,(VLOOKUP($A140,'LA32'!$B$1:$BZ$201,'LA32'!BG$1,0)),
IF(LA!$H$11=3,(VLOOKUP($A140,'LA33'!$B$1:$BZ$201,'LA33'!BG$1,0)),
0))),".")</f>
        <v>x</v>
      </c>
      <c r="BI140" s="106" t="str">
        <f>IFERROR(
IF(LA!$H$11=1,(VLOOKUP($A140,'LA31'!$B$1:$BZ$201,'LA31'!BH$1,0)),
IF(LA!$H$11=2,(VLOOKUP($A140,'LA32'!$B$1:$BZ$201,'LA32'!BH$1,0)),
IF(LA!$H$11=3,(VLOOKUP($A140,'LA33'!$B$1:$BZ$201,'LA33'!BH$1,0)),
0))),".")</f>
        <v>x</v>
      </c>
      <c r="BJ140" s="106" t="str">
        <f>IFERROR(
IF(LA!$H$11=1,(VLOOKUP($A140,'LA31'!$B$1:$BZ$201,'LA31'!BI$1,0)),
IF(LA!$H$11=2,(VLOOKUP($A140,'LA32'!$B$1:$BZ$201,'LA32'!BI$1,0)),
IF(LA!$H$11=3,(VLOOKUP($A140,'LA33'!$B$1:$BZ$201,'LA33'!BI$1,0)),
0))),".")</f>
        <v>x</v>
      </c>
      <c r="BK140" s="106" t="str">
        <f>IFERROR(
IF(LA!$H$11=1,(VLOOKUP($A140,'LA31'!$B$1:$BZ$201,'LA31'!BJ$1,0)),
IF(LA!$H$11=2,(VLOOKUP($A140,'LA32'!$B$1:$BZ$201,'LA32'!BJ$1,0)),
IF(LA!$H$11=3,(VLOOKUP($A140,'LA33'!$B$1:$BZ$201,'LA33'!BJ$1,0)),
0))),".")</f>
        <v>x</v>
      </c>
      <c r="BL140" s="106" t="str">
        <f>IFERROR(
IF(LA!$H$11=1,(VLOOKUP($A140,'LA31'!$B$1:$BZ$201,'LA31'!BK$1,0)),
IF(LA!$H$11=2,(VLOOKUP($A140,'LA32'!$B$1:$BZ$201,'LA32'!BK$1,0)),
IF(LA!$H$11=3,(VLOOKUP($A140,'LA33'!$B$1:$BZ$201,'LA33'!BK$1,0)),
0))),".")</f>
        <v>x</v>
      </c>
      <c r="BM140" s="106">
        <f>IFERROR(
IF(LA!$H$11=1,(VLOOKUP($A140,'LA31'!$B$1:$BZ$201,'LA31'!BL$1,0)),
IF(LA!$H$11=2,(VLOOKUP($A140,'LA32'!$B$1:$BZ$201,'LA32'!BL$1,0)),
IF(LA!$H$11=3,(VLOOKUP($A140,'LA33'!$B$1:$BZ$201,'LA33'!BL$1,0)),
0))),".")</f>
        <v>0</v>
      </c>
      <c r="BN140" s="106">
        <f>IFERROR(
IF(LA!$H$11=1,(VLOOKUP($A140,'LA31'!$B$1:$BZ$201,'LA31'!BM$1,0)),
IF(LA!$H$11=2,(VLOOKUP($A140,'LA32'!$B$1:$BZ$201,'LA32'!BM$1,0)),
IF(LA!$H$11=3,(VLOOKUP($A140,'LA33'!$B$1:$BZ$201,'LA33'!BM$1,0)),
0))),".")</f>
        <v>0</v>
      </c>
      <c r="BO140" s="106" t="str">
        <f>IFERROR(
IF(LA!$H$11=1,(VLOOKUP($A140,'LA31'!$B$1:$BZ$201,'LA31'!BN$1,0)),
IF(LA!$H$11=2,(VLOOKUP($A140,'LA32'!$B$1:$BZ$201,'LA32'!BN$1,0)),
IF(LA!$H$11=3,(VLOOKUP($A140,'LA33'!$B$1:$BZ$201,'LA33'!BN$1,0)),
0))),".")</f>
        <v>x</v>
      </c>
      <c r="BP140" s="106">
        <f>IFERROR(
IF(LA!$H$11=1,(VLOOKUP($A140,'LA31'!$B$1:$BZ$201,'LA31'!BO$1,0)),
IF(LA!$H$11=2,(VLOOKUP($A140,'LA32'!$B$1:$BZ$201,'LA32'!BO$1,0)),
IF(LA!$H$11=3,(VLOOKUP($A140,'LA33'!$B$1:$BZ$201,'LA33'!BO$1,0)),
0))),".")</f>
        <v>0</v>
      </c>
      <c r="BQ140" s="106">
        <f>IFERROR(
IF(LA!$H$11=1,(VLOOKUP($A140,'LA31'!$B$1:$BZ$201,'LA31'!BP$1,0)),
IF(LA!$H$11=2,(VLOOKUP($A140,'LA32'!$B$1:$BZ$201,'LA32'!BP$1,0)),
IF(LA!$H$11=3,(VLOOKUP($A140,'LA33'!$B$1:$BZ$201,'LA33'!BP$1,0)),
0))),".")</f>
        <v>0</v>
      </c>
      <c r="BR140" s="106" t="str">
        <f>IFERROR(
IF(LA!$H$11=1,(VLOOKUP($A140,'LA31'!$B$1:$BZ$201,'LA31'!BQ$1,0)),
IF(LA!$H$11=2,(VLOOKUP($A140,'LA32'!$B$1:$BZ$201,'LA32'!BQ$1,0)),
IF(LA!$H$11=3,(VLOOKUP($A140,'LA33'!$B$1:$BZ$201,'LA33'!BQ$1,0)),
0))),".")</f>
        <v>x</v>
      </c>
      <c r="BS140" s="106" t="str">
        <f>IFERROR(
IF(LA!$H$11=1,(VLOOKUP($A140,'LA31'!$B$1:$BZ$201,'LA31'!BR$1,0)),
IF(LA!$H$11=2,(VLOOKUP($A140,'LA32'!$B$1:$BZ$201,'LA32'!BR$1,0)),
IF(LA!$H$11=3,(VLOOKUP($A140,'LA33'!$B$1:$BZ$201,'LA33'!BR$1,0)),
0))),".")</f>
        <v>x</v>
      </c>
      <c r="BT140" s="106" t="str">
        <f>IFERROR(
IF(LA!$H$11=1,(VLOOKUP($A140,'LA31'!$B$1:$BZ$201,'LA31'!BS$1,0)),
IF(LA!$H$11=2,(VLOOKUP($A140,'LA32'!$B$1:$BZ$201,'LA32'!BS$1,0)),
IF(LA!$H$11=3,(VLOOKUP($A140,'LA33'!$B$1:$BZ$201,'LA33'!BS$1,0)),
0))),".")</f>
        <v>x</v>
      </c>
      <c r="BU140" s="106" t="str">
        <f>IFERROR(
IF(LA!$H$11=1,(VLOOKUP($A140,'LA31'!$B$1:$BZ$201,'LA31'!BT$1,0)),
IF(LA!$H$11=2,(VLOOKUP($A140,'LA32'!$B$1:$BZ$201,'LA32'!BT$1,0)),
IF(LA!$H$11=3,(VLOOKUP($A140,'LA33'!$B$1:$BZ$201,'LA33'!BT$1,0)),
0))),".")</f>
        <v>x</v>
      </c>
      <c r="BV140" s="106">
        <f>IFERROR(
IF(LA!$H$11=1,(VLOOKUP($A140,'LA31'!$B$1:$BZ$201,'LA31'!BU$1,0)),
IF(LA!$H$11=2,(VLOOKUP($A140,'LA32'!$B$1:$BZ$201,'LA32'!BU$1,0)),
IF(LA!$H$11=3,(VLOOKUP($A140,'LA33'!$B$1:$BZ$201,'LA33'!BU$1,0)),
0))),".")</f>
        <v>0</v>
      </c>
      <c r="BW140" s="106">
        <f>IFERROR(
IF(LA!$H$11=1,(VLOOKUP($A140,'LA31'!$B$1:$BZ$201,'LA31'!BV$1,0)),
IF(LA!$H$11=2,(VLOOKUP($A140,'LA32'!$B$1:$BZ$201,'LA32'!BV$1,0)),
IF(LA!$H$11=3,(VLOOKUP($A140,'LA33'!$B$1:$BZ$201,'LA33'!BV$1,0)),
0))),".")</f>
        <v>0</v>
      </c>
      <c r="BX140" s="106" t="str">
        <f>IFERROR(
IF(LA!$H$11=1,(VLOOKUP($A140,'LA31'!$B$1:$BZ$201,'LA31'!BW$1,0)),
IF(LA!$H$11=2,(VLOOKUP($A140,'LA32'!$B$1:$BZ$201,'LA32'!BW$1,0)),
IF(LA!$H$11=3,(VLOOKUP($A140,'LA33'!$B$1:$BZ$201,'LA33'!BW$1,0)),
0))),".")</f>
        <v>x</v>
      </c>
      <c r="BY140" s="106" t="str">
        <f>IFERROR(
IF(LA!$H$11=1,(VLOOKUP($A140,'LA31'!$B$1:$BZ$201,'LA31'!BX$1,0)),
IF(LA!$H$11=2,(VLOOKUP($A140,'LA32'!$B$1:$BZ$201,'LA32'!BX$1,0)),
IF(LA!$H$11=3,(VLOOKUP($A140,'LA33'!$B$1:$BZ$201,'LA33'!BX$1,0)),
0))),".")</f>
        <v>x</v>
      </c>
      <c r="BZ140" s="106" t="str">
        <f>IFERROR(
IF(LA!$H$11=1,(VLOOKUP($A140,'LA31'!$B$1:$BZ$201,'LA31'!BY$1,0)),
IF(LA!$H$11=2,(VLOOKUP($A140,'LA32'!$B$1:$BZ$201,'LA32'!BY$1,0)),
IF(LA!$H$11=3,(VLOOKUP($A140,'LA33'!$B$1:$BZ$201,'LA33'!BY$1,0)),
0))),".")</f>
        <v>x</v>
      </c>
    </row>
    <row r="141" spans="1:78" x14ac:dyDescent="0.2">
      <c r="A141" s="55">
        <v>808</v>
      </c>
      <c r="B141" s="55" t="s">
        <v>323</v>
      </c>
      <c r="C141" s="88" t="s">
        <v>191</v>
      </c>
      <c r="D141" s="59">
        <f>IFERROR(
IF(LA!$H$11=1,(VLOOKUP($A141,'LA31'!$B$1:$BZ$201,'LA31'!C$1,0)),
IF(LA!$H$11=2,(VLOOKUP($A141,'LA32'!$B$1:$BZ$201,'LA32'!C$1,0)),
IF(LA!$H$11=3,(VLOOKUP($A141,'LA33'!$B$1:$BZ$201,'LA33'!C$1,0)),
0))),".")</f>
        <v>10</v>
      </c>
      <c r="E141" s="59">
        <f>IFERROR(
IF(LA!$H$11=1,(VLOOKUP($A141,'LA31'!$B$1:$BZ$201,'LA31'!D$1,0)),
IF(LA!$H$11=2,(VLOOKUP($A141,'LA32'!$B$1:$BZ$201,'LA32'!D$1,0)),
IF(LA!$H$11=3,(VLOOKUP($A141,'LA33'!$B$1:$BZ$201,'LA33'!D$1,0)),
0))),".")</f>
        <v>230</v>
      </c>
      <c r="F141" s="59">
        <f>IFERROR(
IF(LA!$H$11=1,(VLOOKUP($A141,'LA31'!$B$1:$BZ$201,'LA31'!E$1,0)),
IF(LA!$H$11=2,(VLOOKUP($A141,'LA32'!$B$1:$BZ$201,'LA32'!E$1,0)),
IF(LA!$H$11=3,(VLOOKUP($A141,'LA33'!$B$1:$BZ$201,'LA33'!E$1,0)),
0))),".")</f>
        <v>230</v>
      </c>
      <c r="G141" s="106" t="str">
        <f>IFERROR(
IF(LA!$H$11=1,(VLOOKUP($A141,'LA31'!$B$1:$BZ$201,'LA31'!F$1,0)),
IF(LA!$H$11=2,(VLOOKUP($A141,'LA32'!$B$1:$BZ$201,'LA32'!F$1,0)),
IF(LA!$H$11=3,(VLOOKUP($A141,'LA33'!$B$1:$BZ$201,'LA33'!F$1,0)),
0))),".")</f>
        <v>x</v>
      </c>
      <c r="H141" s="106">
        <f>IFERROR(
IF(LA!$H$11=1,(VLOOKUP($A141,'LA31'!$B$1:$BZ$201,'LA31'!G$1,0)),
IF(LA!$H$11=2,(VLOOKUP($A141,'LA32'!$B$1:$BZ$201,'LA32'!G$1,0)),
IF(LA!$H$11=3,(VLOOKUP($A141,'LA33'!$B$1:$BZ$201,'LA33'!G$1,0)),
0))),".")</f>
        <v>0.82</v>
      </c>
      <c r="I141" s="106">
        <f>IFERROR(
IF(LA!$H$11=1,(VLOOKUP($A141,'LA31'!$B$1:$BZ$201,'LA31'!H$1,0)),
IF(LA!$H$11=2,(VLOOKUP($A141,'LA32'!$B$1:$BZ$201,'LA32'!H$1,0)),
IF(LA!$H$11=3,(VLOOKUP($A141,'LA33'!$B$1:$BZ$201,'LA33'!H$1,0)),
0))),".")</f>
        <v>0.82</v>
      </c>
      <c r="J141" s="106" t="str">
        <f>IFERROR(
IF(LA!$H$11=1,(VLOOKUP($A141,'LA31'!$B$1:$BZ$201,'LA31'!I$1,0)),
IF(LA!$H$11=2,(VLOOKUP($A141,'LA32'!$B$1:$BZ$201,'LA32'!I$1,0)),
IF(LA!$H$11=3,(VLOOKUP($A141,'LA33'!$B$1:$BZ$201,'LA33'!I$1,0)),
0))),".")</f>
        <v>x</v>
      </c>
      <c r="K141" s="106">
        <f>IFERROR(
IF(LA!$H$11=1,(VLOOKUP($A141,'LA31'!$B$1:$BZ$201,'LA31'!J$1,0)),
IF(LA!$H$11=2,(VLOOKUP($A141,'LA32'!$B$1:$BZ$201,'LA32'!J$1,0)),
IF(LA!$H$11=3,(VLOOKUP($A141,'LA33'!$B$1:$BZ$201,'LA33'!J$1,0)),
0))),".")</f>
        <v>0.81</v>
      </c>
      <c r="L141" s="106">
        <f>IFERROR(
IF(LA!$H$11=1,(VLOOKUP($A141,'LA31'!$B$1:$BZ$201,'LA31'!K$1,0)),
IF(LA!$H$11=2,(VLOOKUP($A141,'LA32'!$B$1:$BZ$201,'LA32'!K$1,0)),
IF(LA!$H$11=3,(VLOOKUP($A141,'LA33'!$B$1:$BZ$201,'LA33'!K$1,0)),
0))),".")</f>
        <v>0.81</v>
      </c>
      <c r="M141" s="106">
        <f>IFERROR(
IF(LA!$H$11=1,(VLOOKUP($A141,'LA31'!$B$1:$BZ$201,'LA31'!L$1,0)),
IF(LA!$H$11=2,(VLOOKUP($A141,'LA32'!$B$1:$BZ$201,'LA32'!L$1,0)),
IF(LA!$H$11=3,(VLOOKUP($A141,'LA33'!$B$1:$BZ$201,'LA33'!L$1,0)),
0))),".")</f>
        <v>0</v>
      </c>
      <c r="N141" s="106">
        <f>IFERROR(
IF(LA!$H$11=1,(VLOOKUP($A141,'LA31'!$B$1:$BZ$201,'LA31'!M$1,0)),
IF(LA!$H$11=2,(VLOOKUP($A141,'LA32'!$B$1:$BZ$201,'LA32'!M$1,0)),
IF(LA!$H$11=3,(VLOOKUP($A141,'LA33'!$B$1:$BZ$201,'LA33'!M$1,0)),
0))),".")</f>
        <v>0.04</v>
      </c>
      <c r="O141" s="106">
        <f>IFERROR(
IF(LA!$H$11=1,(VLOOKUP($A141,'LA31'!$B$1:$BZ$201,'LA31'!N$1,0)),
IF(LA!$H$11=2,(VLOOKUP($A141,'LA32'!$B$1:$BZ$201,'LA32'!N$1,0)),
IF(LA!$H$11=3,(VLOOKUP($A141,'LA33'!$B$1:$BZ$201,'LA33'!N$1,0)),
0))),".")</f>
        <v>0.04</v>
      </c>
      <c r="P141" s="106">
        <f>IFERROR(
IF(LA!$H$11=1,(VLOOKUP($A141,'LA31'!$B$1:$BZ$201,'LA31'!O$1,0)),
IF(LA!$H$11=2,(VLOOKUP($A141,'LA32'!$B$1:$BZ$201,'LA32'!O$1,0)),
IF(LA!$H$11=3,(VLOOKUP($A141,'LA33'!$B$1:$BZ$201,'LA33'!O$1,0)),
0))),".")</f>
        <v>0</v>
      </c>
      <c r="Q141" s="106" t="str">
        <f>IFERROR(
IF(LA!$H$11=1,(VLOOKUP($A141,'LA31'!$B$1:$BZ$201,'LA31'!P$1,0)),
IF(LA!$H$11=2,(VLOOKUP($A141,'LA32'!$B$1:$BZ$201,'LA32'!P$1,0)),
IF(LA!$H$11=3,(VLOOKUP($A141,'LA33'!$B$1:$BZ$201,'LA33'!P$1,0)),
0))),".")</f>
        <v>x</v>
      </c>
      <c r="R141" s="106" t="str">
        <f>IFERROR(
IF(LA!$H$11=1,(VLOOKUP($A141,'LA31'!$B$1:$BZ$201,'LA31'!Q$1,0)),
IF(LA!$H$11=2,(VLOOKUP($A141,'LA32'!$B$1:$BZ$201,'LA32'!Q$1,0)),
IF(LA!$H$11=3,(VLOOKUP($A141,'LA33'!$B$1:$BZ$201,'LA33'!Q$1,0)),
0))),".")</f>
        <v>x</v>
      </c>
      <c r="S141" s="106">
        <f>IFERROR(
IF(LA!$H$11=1,(VLOOKUP($A141,'LA31'!$B$1:$BZ$201,'LA31'!R$1,0)),
IF(LA!$H$11=2,(VLOOKUP($A141,'LA32'!$B$1:$BZ$201,'LA32'!R$1,0)),
IF(LA!$H$11=3,(VLOOKUP($A141,'LA33'!$B$1:$BZ$201,'LA33'!R$1,0)),
0))),".")</f>
        <v>0</v>
      </c>
      <c r="T141" s="106">
        <f>IFERROR(
IF(LA!$H$11=1,(VLOOKUP($A141,'LA31'!$B$1:$BZ$201,'LA31'!S$1,0)),
IF(LA!$H$11=2,(VLOOKUP($A141,'LA32'!$B$1:$BZ$201,'LA32'!S$1,0)),
IF(LA!$H$11=3,(VLOOKUP($A141,'LA33'!$B$1:$BZ$201,'LA33'!S$1,0)),
0))),".")</f>
        <v>0.03</v>
      </c>
      <c r="U141" s="106">
        <f>IFERROR(
IF(LA!$H$11=1,(VLOOKUP($A141,'LA31'!$B$1:$BZ$201,'LA31'!T$1,0)),
IF(LA!$H$11=2,(VLOOKUP($A141,'LA32'!$B$1:$BZ$201,'LA32'!T$1,0)),
IF(LA!$H$11=3,(VLOOKUP($A141,'LA33'!$B$1:$BZ$201,'LA33'!T$1,0)),
0))),".")</f>
        <v>0.03</v>
      </c>
      <c r="V141" s="106" t="str">
        <f>IFERROR(
IF(LA!$H$11=1,(VLOOKUP($A141,'LA31'!$B$1:$BZ$201,'LA31'!U$1,0)),
IF(LA!$H$11=2,(VLOOKUP($A141,'LA32'!$B$1:$BZ$201,'LA32'!U$1,0)),
IF(LA!$H$11=3,(VLOOKUP($A141,'LA33'!$B$1:$BZ$201,'LA33'!U$1,0)),
0))),".")</f>
        <v>x</v>
      </c>
      <c r="W141" s="106">
        <f>IFERROR(
IF(LA!$H$11=1,(VLOOKUP($A141,'LA31'!$B$1:$BZ$201,'LA31'!V$1,0)),
IF(LA!$H$11=2,(VLOOKUP($A141,'LA32'!$B$1:$BZ$201,'LA32'!V$1,0)),
IF(LA!$H$11=3,(VLOOKUP($A141,'LA33'!$B$1:$BZ$201,'LA33'!V$1,0)),
0))),".")</f>
        <v>0.04</v>
      </c>
      <c r="X141" s="106">
        <f>IFERROR(
IF(LA!$H$11=1,(VLOOKUP($A141,'LA31'!$B$1:$BZ$201,'LA31'!W$1,0)),
IF(LA!$H$11=2,(VLOOKUP($A141,'LA32'!$B$1:$BZ$201,'LA32'!W$1,0)),
IF(LA!$H$11=3,(VLOOKUP($A141,'LA33'!$B$1:$BZ$201,'LA33'!W$1,0)),
0))),".")</f>
        <v>0.04</v>
      </c>
      <c r="Y141" s="106">
        <f>IFERROR(
IF(LA!$H$11=1,(VLOOKUP($A141,'LA31'!$B$1:$BZ$201,'LA31'!X$1,0)),
IF(LA!$H$11=2,(VLOOKUP($A141,'LA32'!$B$1:$BZ$201,'LA32'!X$1,0)),
IF(LA!$H$11=3,(VLOOKUP($A141,'LA33'!$B$1:$BZ$201,'LA33'!X$1,0)),
0))),".")</f>
        <v>0</v>
      </c>
      <c r="Z141" s="106" t="str">
        <f>IFERROR(
IF(LA!$H$11=1,(VLOOKUP($A141,'LA31'!$B$1:$BZ$201,'LA31'!Y$1,0)),
IF(LA!$H$11=2,(VLOOKUP($A141,'LA32'!$B$1:$BZ$201,'LA32'!Y$1,0)),
IF(LA!$H$11=3,(VLOOKUP($A141,'LA33'!$B$1:$BZ$201,'LA33'!Y$1,0)),
0))),".")</f>
        <v>x</v>
      </c>
      <c r="AA141" s="106" t="str">
        <f>IFERROR(
IF(LA!$H$11=1,(VLOOKUP($A141,'LA31'!$B$1:$BZ$201,'LA31'!Z$1,0)),
IF(LA!$H$11=2,(VLOOKUP($A141,'LA32'!$B$1:$BZ$201,'LA32'!Z$1,0)),
IF(LA!$H$11=3,(VLOOKUP($A141,'LA33'!$B$1:$BZ$201,'LA33'!Z$1,0)),
0))),".")</f>
        <v>x</v>
      </c>
      <c r="AB141" s="106">
        <f>IFERROR(
IF(LA!$H$11=1,(VLOOKUP($A141,'LA31'!$B$1:$BZ$201,'LA31'!AA$1,0)),
IF(LA!$H$11=2,(VLOOKUP($A141,'LA32'!$B$1:$BZ$201,'LA32'!AA$1,0)),
IF(LA!$H$11=3,(VLOOKUP($A141,'LA33'!$B$1:$BZ$201,'LA33'!AA$1,0)),
0))),".")</f>
        <v>0</v>
      </c>
      <c r="AC141" s="106">
        <f>IFERROR(
IF(LA!$H$11=1,(VLOOKUP($A141,'LA31'!$B$1:$BZ$201,'LA31'!AB$1,0)),
IF(LA!$H$11=2,(VLOOKUP($A141,'LA32'!$B$1:$BZ$201,'LA32'!AB$1,0)),
IF(LA!$H$11=3,(VLOOKUP($A141,'LA33'!$B$1:$BZ$201,'LA33'!AB$1,0)),
0))),".")</f>
        <v>0</v>
      </c>
      <c r="AD141" s="106">
        <f>IFERROR(
IF(LA!$H$11=1,(VLOOKUP($A141,'LA31'!$B$1:$BZ$201,'LA31'!AC$1,0)),
IF(LA!$H$11=2,(VLOOKUP($A141,'LA32'!$B$1:$BZ$201,'LA32'!AC$1,0)),
IF(LA!$H$11=3,(VLOOKUP($A141,'LA33'!$B$1:$BZ$201,'LA33'!AC$1,0)),
0))),".")</f>
        <v>0</v>
      </c>
      <c r="AE141" s="106">
        <f>IFERROR(
IF(LA!$H$11=1,(VLOOKUP($A141,'LA31'!$B$1:$BZ$201,'LA31'!AD$1,0)),
IF(LA!$H$11=2,(VLOOKUP($A141,'LA32'!$B$1:$BZ$201,'LA32'!AD$1,0)),
IF(LA!$H$11=3,(VLOOKUP($A141,'LA33'!$B$1:$BZ$201,'LA33'!AD$1,0)),
0))),".")</f>
        <v>0</v>
      </c>
      <c r="AF141" s="106">
        <f>IFERROR(
IF(LA!$H$11=1,(VLOOKUP($A141,'LA31'!$B$1:$BZ$201,'LA31'!AE$1,0)),
IF(LA!$H$11=2,(VLOOKUP($A141,'LA32'!$B$1:$BZ$201,'LA32'!AE$1,0)),
IF(LA!$H$11=3,(VLOOKUP($A141,'LA33'!$B$1:$BZ$201,'LA33'!AE$1,0)),
0))),".")</f>
        <v>0.03</v>
      </c>
      <c r="AG141" s="106">
        <f>IFERROR(
IF(LA!$H$11=1,(VLOOKUP($A141,'LA31'!$B$1:$BZ$201,'LA31'!AF$1,0)),
IF(LA!$H$11=2,(VLOOKUP($A141,'LA32'!$B$1:$BZ$201,'LA32'!AF$1,0)),
IF(LA!$H$11=3,(VLOOKUP($A141,'LA33'!$B$1:$BZ$201,'LA33'!AF$1,0)),
0))),".")</f>
        <v>0.03</v>
      </c>
      <c r="AH141" s="106" t="str">
        <f>IFERROR(
IF(LA!$H$11=1,(VLOOKUP($A141,'LA31'!$B$1:$BZ$201,'LA31'!AG$1,0)),
IF(LA!$H$11=2,(VLOOKUP($A141,'LA32'!$B$1:$BZ$201,'LA32'!AG$1,0)),
IF(LA!$H$11=3,(VLOOKUP($A141,'LA33'!$B$1:$BZ$201,'LA33'!AG$1,0)),
0))),".")</f>
        <v>x</v>
      </c>
      <c r="AI141" s="106">
        <f>IFERROR(
IF(LA!$H$11=1,(VLOOKUP($A141,'LA31'!$B$1:$BZ$201,'LA31'!AH$1,0)),
IF(LA!$H$11=2,(VLOOKUP($A141,'LA32'!$B$1:$BZ$201,'LA32'!AH$1,0)),
IF(LA!$H$11=3,(VLOOKUP($A141,'LA33'!$B$1:$BZ$201,'LA33'!AH$1,0)),
0))),".")</f>
        <v>0.69</v>
      </c>
      <c r="AJ141" s="106">
        <f>IFERROR(
IF(LA!$H$11=1,(VLOOKUP($A141,'LA31'!$B$1:$BZ$201,'LA31'!AI$1,0)),
IF(LA!$H$11=2,(VLOOKUP($A141,'LA32'!$B$1:$BZ$201,'LA32'!AI$1,0)),
IF(LA!$H$11=3,(VLOOKUP($A141,'LA33'!$B$1:$BZ$201,'LA33'!AI$1,0)),
0))),".")</f>
        <v>0.69</v>
      </c>
      <c r="AK141" s="106" t="str">
        <f>IFERROR(
IF(LA!$H$11=1,(VLOOKUP($A141,'LA31'!$B$1:$BZ$201,'LA31'!AJ$1,0)),
IF(LA!$H$11=2,(VLOOKUP($A141,'LA32'!$B$1:$BZ$201,'LA32'!AJ$1,0)),
IF(LA!$H$11=3,(VLOOKUP($A141,'LA33'!$B$1:$BZ$201,'LA33'!AJ$1,0)),
0))),".")</f>
        <v>x</v>
      </c>
      <c r="AL141" s="106">
        <f>IFERROR(
IF(LA!$H$11=1,(VLOOKUP($A141,'LA31'!$B$1:$BZ$201,'LA31'!AK$1,0)),
IF(LA!$H$11=2,(VLOOKUP($A141,'LA32'!$B$1:$BZ$201,'LA32'!AK$1,0)),
IF(LA!$H$11=3,(VLOOKUP($A141,'LA33'!$B$1:$BZ$201,'LA33'!AK$1,0)),
0))),".")</f>
        <v>0.26</v>
      </c>
      <c r="AM141" s="106">
        <f>IFERROR(
IF(LA!$H$11=1,(VLOOKUP($A141,'LA31'!$B$1:$BZ$201,'LA31'!AL$1,0)),
IF(LA!$H$11=2,(VLOOKUP($A141,'LA32'!$B$1:$BZ$201,'LA32'!AL$1,0)),
IF(LA!$H$11=3,(VLOOKUP($A141,'LA33'!$B$1:$BZ$201,'LA33'!AL$1,0)),
0))),".")</f>
        <v>0.26</v>
      </c>
      <c r="AN141" s="106">
        <f>IFERROR(
IF(LA!$H$11=1,(VLOOKUP($A141,'LA31'!$B$1:$BZ$201,'LA31'!AM$1,0)),
IF(LA!$H$11=2,(VLOOKUP($A141,'LA32'!$B$1:$BZ$201,'LA32'!AM$1,0)),
IF(LA!$H$11=3,(VLOOKUP($A141,'LA33'!$B$1:$BZ$201,'LA33'!AM$1,0)),
0))),".")</f>
        <v>0</v>
      </c>
      <c r="AO141" s="106" t="str">
        <f>IFERROR(
IF(LA!$H$11=1,(VLOOKUP($A141,'LA31'!$B$1:$BZ$201,'LA31'!AN$1,0)),
IF(LA!$H$11=2,(VLOOKUP($A141,'LA32'!$B$1:$BZ$201,'LA32'!AN$1,0)),
IF(LA!$H$11=3,(VLOOKUP($A141,'LA33'!$B$1:$BZ$201,'LA33'!AN$1,0)),
0))),".")</f>
        <v>x</v>
      </c>
      <c r="AP141" s="106" t="str">
        <f>IFERROR(
IF(LA!$H$11=1,(VLOOKUP($A141,'LA31'!$B$1:$BZ$201,'LA31'!AO$1,0)),
IF(LA!$H$11=2,(VLOOKUP($A141,'LA32'!$B$1:$BZ$201,'LA32'!AO$1,0)),
IF(LA!$H$11=3,(VLOOKUP($A141,'LA33'!$B$1:$BZ$201,'LA33'!AO$1,0)),
0))),".")</f>
        <v>x</v>
      </c>
      <c r="AQ141" s="106" t="str">
        <f>IFERROR(
IF(LA!$H$11=1,(VLOOKUP($A141,'LA31'!$B$1:$BZ$201,'LA31'!AP$1,0)),
IF(LA!$H$11=2,(VLOOKUP($A141,'LA32'!$B$1:$BZ$201,'LA32'!AP$1,0)),
IF(LA!$H$11=3,(VLOOKUP($A141,'LA33'!$B$1:$BZ$201,'LA33'!AP$1,0)),
0))),".")</f>
        <v>x</v>
      </c>
      <c r="AR141" s="106">
        <f>IFERROR(
IF(LA!$H$11=1,(VLOOKUP($A141,'LA31'!$B$1:$BZ$201,'LA31'!AQ$1,0)),
IF(LA!$H$11=2,(VLOOKUP($A141,'LA32'!$B$1:$BZ$201,'LA32'!AQ$1,0)),
IF(LA!$H$11=3,(VLOOKUP($A141,'LA33'!$B$1:$BZ$201,'LA33'!AQ$1,0)),
0))),".")</f>
        <v>0.21</v>
      </c>
      <c r="AS141" s="106">
        <f>IFERROR(
IF(LA!$H$11=1,(VLOOKUP($A141,'LA31'!$B$1:$BZ$201,'LA31'!AR$1,0)),
IF(LA!$H$11=2,(VLOOKUP($A141,'LA32'!$B$1:$BZ$201,'LA32'!AR$1,0)),
IF(LA!$H$11=3,(VLOOKUP($A141,'LA33'!$B$1:$BZ$201,'LA33'!AR$1,0)),
0))),".")</f>
        <v>0.21</v>
      </c>
      <c r="AT141" s="106" t="str">
        <f>IFERROR(
IF(LA!$H$11=1,(VLOOKUP($A141,'LA31'!$B$1:$BZ$201,'LA31'!AS$1,0)),
IF(LA!$H$11=2,(VLOOKUP($A141,'LA32'!$B$1:$BZ$201,'LA32'!AS$1,0)),
IF(LA!$H$11=3,(VLOOKUP($A141,'LA33'!$B$1:$BZ$201,'LA33'!AS$1,0)),
0))),".")</f>
        <v>x</v>
      </c>
      <c r="AU141" s="106">
        <f>IFERROR(
IF(LA!$H$11=1,(VLOOKUP($A141,'LA31'!$B$1:$BZ$201,'LA31'!AT$1,0)),
IF(LA!$H$11=2,(VLOOKUP($A141,'LA32'!$B$1:$BZ$201,'LA32'!AT$1,0)),
IF(LA!$H$11=3,(VLOOKUP($A141,'LA33'!$B$1:$BZ$201,'LA33'!AT$1,0)),
0))),".")</f>
        <v>0.43</v>
      </c>
      <c r="AV141" s="106">
        <f>IFERROR(
IF(LA!$H$11=1,(VLOOKUP($A141,'LA31'!$B$1:$BZ$201,'LA31'!AU$1,0)),
IF(LA!$H$11=2,(VLOOKUP($A141,'LA32'!$B$1:$BZ$201,'LA32'!AU$1,0)),
IF(LA!$H$11=3,(VLOOKUP($A141,'LA33'!$B$1:$BZ$201,'LA33'!AU$1,0)),
0))),".")</f>
        <v>0.43</v>
      </c>
      <c r="AW141" s="106">
        <f>IFERROR(
IF(LA!$H$11=1,(VLOOKUP($A141,'LA31'!$B$1:$BZ$201,'LA31'!AV$1,0)),
IF(LA!$H$11=2,(VLOOKUP($A141,'LA32'!$B$1:$BZ$201,'LA32'!AV$1,0)),
IF(LA!$H$11=3,(VLOOKUP($A141,'LA33'!$B$1:$BZ$201,'LA33'!AV$1,0)),
0))),".")</f>
        <v>0</v>
      </c>
      <c r="AX141" s="106" t="str">
        <f>IFERROR(
IF(LA!$H$11=1,(VLOOKUP($A141,'LA31'!$B$1:$BZ$201,'LA31'!AW$1,0)),
IF(LA!$H$11=2,(VLOOKUP($A141,'LA32'!$B$1:$BZ$201,'LA32'!AW$1,0)),
IF(LA!$H$11=3,(VLOOKUP($A141,'LA33'!$B$1:$BZ$201,'LA33'!AW$1,0)),
0))),".")</f>
        <v>x</v>
      </c>
      <c r="AY141" s="106" t="str">
        <f>IFERROR(
IF(LA!$H$11=1,(VLOOKUP($A141,'LA31'!$B$1:$BZ$201,'LA31'!AX$1,0)),
IF(LA!$H$11=2,(VLOOKUP($A141,'LA32'!$B$1:$BZ$201,'LA32'!AX$1,0)),
IF(LA!$H$11=3,(VLOOKUP($A141,'LA33'!$B$1:$BZ$201,'LA33'!AX$1,0)),
0))),".")</f>
        <v>x</v>
      </c>
      <c r="AZ141" s="106">
        <f>IFERROR(
IF(LA!$H$11=1,(VLOOKUP($A141,'LA31'!$B$1:$BZ$201,'LA31'!AY$1,0)),
IF(LA!$H$11=2,(VLOOKUP($A141,'LA32'!$B$1:$BZ$201,'LA32'!AY$1,0)),
IF(LA!$H$11=3,(VLOOKUP($A141,'LA33'!$B$1:$BZ$201,'LA33'!AY$1,0)),
0))),".")</f>
        <v>0</v>
      </c>
      <c r="BA141" s="106">
        <f>IFERROR(
IF(LA!$H$11=1,(VLOOKUP($A141,'LA31'!$B$1:$BZ$201,'LA31'!AZ$1,0)),
IF(LA!$H$11=2,(VLOOKUP($A141,'LA32'!$B$1:$BZ$201,'LA32'!AZ$1,0)),
IF(LA!$H$11=3,(VLOOKUP($A141,'LA33'!$B$1:$BZ$201,'LA33'!AZ$1,0)),
0))),".")</f>
        <v>0</v>
      </c>
      <c r="BB141" s="106">
        <f>IFERROR(
IF(LA!$H$11=1,(VLOOKUP($A141,'LA31'!$B$1:$BZ$201,'LA31'!BA$1,0)),
IF(LA!$H$11=2,(VLOOKUP($A141,'LA32'!$B$1:$BZ$201,'LA32'!BA$1,0)),
IF(LA!$H$11=3,(VLOOKUP($A141,'LA33'!$B$1:$BZ$201,'LA33'!BA$1,0)),
0))),".")</f>
        <v>0</v>
      </c>
      <c r="BC141" s="106">
        <f>IFERROR(
IF(LA!$H$11=1,(VLOOKUP($A141,'LA31'!$B$1:$BZ$201,'LA31'!BB$1,0)),
IF(LA!$H$11=2,(VLOOKUP($A141,'LA32'!$B$1:$BZ$201,'LA32'!BB$1,0)),
IF(LA!$H$11=3,(VLOOKUP($A141,'LA33'!$B$1:$BZ$201,'LA33'!BB$1,0)),
0))),".")</f>
        <v>0</v>
      </c>
      <c r="BD141" s="106">
        <f>IFERROR(
IF(LA!$H$11=1,(VLOOKUP($A141,'LA31'!$B$1:$BZ$201,'LA31'!BC$1,0)),
IF(LA!$H$11=2,(VLOOKUP($A141,'LA32'!$B$1:$BZ$201,'LA32'!BC$1,0)),
IF(LA!$H$11=3,(VLOOKUP($A141,'LA33'!$B$1:$BZ$201,'LA33'!BC$1,0)),
0))),".")</f>
        <v>0</v>
      </c>
      <c r="BE141" s="106">
        <f>IFERROR(
IF(LA!$H$11=1,(VLOOKUP($A141,'LA31'!$B$1:$BZ$201,'LA31'!BD$1,0)),
IF(LA!$H$11=2,(VLOOKUP($A141,'LA32'!$B$1:$BZ$201,'LA32'!BD$1,0)),
IF(LA!$H$11=3,(VLOOKUP($A141,'LA33'!$B$1:$BZ$201,'LA33'!BD$1,0)),
0))),".")</f>
        <v>0</v>
      </c>
      <c r="BF141" s="106">
        <f>IFERROR(
IF(LA!$H$11=1,(VLOOKUP($A141,'LA31'!$B$1:$BZ$201,'LA31'!BE$1,0)),
IF(LA!$H$11=2,(VLOOKUP($A141,'LA32'!$B$1:$BZ$201,'LA32'!BE$1,0)),
IF(LA!$H$11=3,(VLOOKUP($A141,'LA33'!$B$1:$BZ$201,'LA33'!BE$1,0)),
0))),".")</f>
        <v>0</v>
      </c>
      <c r="BG141" s="106">
        <f>IFERROR(
IF(LA!$H$11=1,(VLOOKUP($A141,'LA31'!$B$1:$BZ$201,'LA31'!BF$1,0)),
IF(LA!$H$11=2,(VLOOKUP($A141,'LA32'!$B$1:$BZ$201,'LA32'!BF$1,0)),
IF(LA!$H$11=3,(VLOOKUP($A141,'LA33'!$B$1:$BZ$201,'LA33'!BF$1,0)),
0))),".")</f>
        <v>0</v>
      </c>
      <c r="BH141" s="106">
        <f>IFERROR(
IF(LA!$H$11=1,(VLOOKUP($A141,'LA31'!$B$1:$BZ$201,'LA31'!BG$1,0)),
IF(LA!$H$11=2,(VLOOKUP($A141,'LA32'!$B$1:$BZ$201,'LA32'!BG$1,0)),
IF(LA!$H$11=3,(VLOOKUP($A141,'LA33'!$B$1:$BZ$201,'LA33'!BG$1,0)),
0))),".")</f>
        <v>0</v>
      </c>
      <c r="BI141" s="106">
        <f>IFERROR(
IF(LA!$H$11=1,(VLOOKUP($A141,'LA31'!$B$1:$BZ$201,'LA31'!BH$1,0)),
IF(LA!$H$11=2,(VLOOKUP($A141,'LA32'!$B$1:$BZ$201,'LA32'!BH$1,0)),
IF(LA!$H$11=3,(VLOOKUP($A141,'LA33'!$B$1:$BZ$201,'LA33'!BH$1,0)),
0))),".")</f>
        <v>0</v>
      </c>
      <c r="BJ141" s="106">
        <f>IFERROR(
IF(LA!$H$11=1,(VLOOKUP($A141,'LA31'!$B$1:$BZ$201,'LA31'!BI$1,0)),
IF(LA!$H$11=2,(VLOOKUP($A141,'LA32'!$B$1:$BZ$201,'LA32'!BI$1,0)),
IF(LA!$H$11=3,(VLOOKUP($A141,'LA33'!$B$1:$BZ$201,'LA33'!BI$1,0)),
0))),".")</f>
        <v>0</v>
      </c>
      <c r="BK141" s="106">
        <f>IFERROR(
IF(LA!$H$11=1,(VLOOKUP($A141,'LA31'!$B$1:$BZ$201,'LA31'!BJ$1,0)),
IF(LA!$H$11=2,(VLOOKUP($A141,'LA32'!$B$1:$BZ$201,'LA32'!BJ$1,0)),
IF(LA!$H$11=3,(VLOOKUP($A141,'LA33'!$B$1:$BZ$201,'LA33'!BJ$1,0)),
0))),".")</f>
        <v>0</v>
      </c>
      <c r="BL141" s="106">
        <f>IFERROR(
IF(LA!$H$11=1,(VLOOKUP($A141,'LA31'!$B$1:$BZ$201,'LA31'!BK$1,0)),
IF(LA!$H$11=2,(VLOOKUP($A141,'LA32'!$B$1:$BZ$201,'LA32'!BK$1,0)),
IF(LA!$H$11=3,(VLOOKUP($A141,'LA33'!$B$1:$BZ$201,'LA33'!BK$1,0)),
0))),".")</f>
        <v>0</v>
      </c>
      <c r="BM141" s="106">
        <f>IFERROR(
IF(LA!$H$11=1,(VLOOKUP($A141,'LA31'!$B$1:$BZ$201,'LA31'!BL$1,0)),
IF(LA!$H$11=2,(VLOOKUP($A141,'LA32'!$B$1:$BZ$201,'LA32'!BL$1,0)),
IF(LA!$H$11=3,(VLOOKUP($A141,'LA33'!$B$1:$BZ$201,'LA33'!BL$1,0)),
0))),".")</f>
        <v>0</v>
      </c>
      <c r="BN141" s="106">
        <f>IFERROR(
IF(LA!$H$11=1,(VLOOKUP($A141,'LA31'!$B$1:$BZ$201,'LA31'!BM$1,0)),
IF(LA!$H$11=2,(VLOOKUP($A141,'LA32'!$B$1:$BZ$201,'LA32'!BM$1,0)),
IF(LA!$H$11=3,(VLOOKUP($A141,'LA33'!$B$1:$BZ$201,'LA33'!BM$1,0)),
0))),".")</f>
        <v>0</v>
      </c>
      <c r="BO141" s="106">
        <f>IFERROR(
IF(LA!$H$11=1,(VLOOKUP($A141,'LA31'!$B$1:$BZ$201,'LA31'!BN$1,0)),
IF(LA!$H$11=2,(VLOOKUP($A141,'LA32'!$B$1:$BZ$201,'LA32'!BN$1,0)),
IF(LA!$H$11=3,(VLOOKUP($A141,'LA33'!$B$1:$BZ$201,'LA33'!BN$1,0)),
0))),".")</f>
        <v>0</v>
      </c>
      <c r="BP141" s="106" t="str">
        <f>IFERROR(
IF(LA!$H$11=1,(VLOOKUP($A141,'LA31'!$B$1:$BZ$201,'LA31'!BO$1,0)),
IF(LA!$H$11=2,(VLOOKUP($A141,'LA32'!$B$1:$BZ$201,'LA32'!BO$1,0)),
IF(LA!$H$11=3,(VLOOKUP($A141,'LA33'!$B$1:$BZ$201,'LA33'!BO$1,0)),
0))),".")</f>
        <v>x</v>
      </c>
      <c r="BQ141" s="106" t="str">
        <f>IFERROR(
IF(LA!$H$11=1,(VLOOKUP($A141,'LA31'!$B$1:$BZ$201,'LA31'!BP$1,0)),
IF(LA!$H$11=2,(VLOOKUP($A141,'LA32'!$B$1:$BZ$201,'LA32'!BP$1,0)),
IF(LA!$H$11=3,(VLOOKUP($A141,'LA33'!$B$1:$BZ$201,'LA33'!BP$1,0)),
0))),".")</f>
        <v>x</v>
      </c>
      <c r="BR141" s="106" t="str">
        <f>IFERROR(
IF(LA!$H$11=1,(VLOOKUP($A141,'LA31'!$B$1:$BZ$201,'LA31'!BQ$1,0)),
IF(LA!$H$11=2,(VLOOKUP($A141,'LA32'!$B$1:$BZ$201,'LA32'!BQ$1,0)),
IF(LA!$H$11=3,(VLOOKUP($A141,'LA33'!$B$1:$BZ$201,'LA33'!BQ$1,0)),
0))),".")</f>
        <v>x</v>
      </c>
      <c r="BS141" s="106">
        <f>IFERROR(
IF(LA!$H$11=1,(VLOOKUP($A141,'LA31'!$B$1:$BZ$201,'LA31'!BR$1,0)),
IF(LA!$H$11=2,(VLOOKUP($A141,'LA32'!$B$1:$BZ$201,'LA32'!BR$1,0)),
IF(LA!$H$11=3,(VLOOKUP($A141,'LA33'!$B$1:$BZ$201,'LA33'!BR$1,0)),
0))),".")</f>
        <v>0.13</v>
      </c>
      <c r="BT141" s="106">
        <f>IFERROR(
IF(LA!$H$11=1,(VLOOKUP($A141,'LA31'!$B$1:$BZ$201,'LA31'!BS$1,0)),
IF(LA!$H$11=2,(VLOOKUP($A141,'LA32'!$B$1:$BZ$201,'LA32'!BS$1,0)),
IF(LA!$H$11=3,(VLOOKUP($A141,'LA33'!$B$1:$BZ$201,'LA33'!BS$1,0)),
0))),".")</f>
        <v>0.13</v>
      </c>
      <c r="BU141" s="106">
        <f>IFERROR(
IF(LA!$H$11=1,(VLOOKUP($A141,'LA31'!$B$1:$BZ$201,'LA31'!BT$1,0)),
IF(LA!$H$11=2,(VLOOKUP($A141,'LA32'!$B$1:$BZ$201,'LA32'!BT$1,0)),
IF(LA!$H$11=3,(VLOOKUP($A141,'LA33'!$B$1:$BZ$201,'LA33'!BT$1,0)),
0))),".")</f>
        <v>0</v>
      </c>
      <c r="BV141" s="106" t="str">
        <f>IFERROR(
IF(LA!$H$11=1,(VLOOKUP($A141,'LA31'!$B$1:$BZ$201,'LA31'!BU$1,0)),
IF(LA!$H$11=2,(VLOOKUP($A141,'LA32'!$B$1:$BZ$201,'LA32'!BU$1,0)),
IF(LA!$H$11=3,(VLOOKUP($A141,'LA33'!$B$1:$BZ$201,'LA33'!BU$1,0)),
0))),".")</f>
        <v>x</v>
      </c>
      <c r="BW141" s="106" t="str">
        <f>IFERROR(
IF(LA!$H$11=1,(VLOOKUP($A141,'LA31'!$B$1:$BZ$201,'LA31'!BV$1,0)),
IF(LA!$H$11=2,(VLOOKUP($A141,'LA32'!$B$1:$BZ$201,'LA32'!BV$1,0)),
IF(LA!$H$11=3,(VLOOKUP($A141,'LA33'!$B$1:$BZ$201,'LA33'!BV$1,0)),
0))),".")</f>
        <v>x</v>
      </c>
      <c r="BX141" s="106">
        <f>IFERROR(
IF(LA!$H$11=1,(VLOOKUP($A141,'LA31'!$B$1:$BZ$201,'LA31'!BW$1,0)),
IF(LA!$H$11=2,(VLOOKUP($A141,'LA32'!$B$1:$BZ$201,'LA32'!BW$1,0)),
IF(LA!$H$11=3,(VLOOKUP($A141,'LA33'!$B$1:$BZ$201,'LA33'!BW$1,0)),
0))),".")</f>
        <v>0</v>
      </c>
      <c r="BY141" s="106">
        <f>IFERROR(
IF(LA!$H$11=1,(VLOOKUP($A141,'LA31'!$B$1:$BZ$201,'LA31'!BX$1,0)),
IF(LA!$H$11=2,(VLOOKUP($A141,'LA32'!$B$1:$BZ$201,'LA32'!BX$1,0)),
IF(LA!$H$11=3,(VLOOKUP($A141,'LA33'!$B$1:$BZ$201,'LA33'!BX$1,0)),
0))),".")</f>
        <v>0.04</v>
      </c>
      <c r="BZ141" s="106">
        <f>IFERROR(
IF(LA!$H$11=1,(VLOOKUP($A141,'LA31'!$B$1:$BZ$201,'LA31'!BY$1,0)),
IF(LA!$H$11=2,(VLOOKUP($A141,'LA32'!$B$1:$BZ$201,'LA32'!BY$1,0)),
IF(LA!$H$11=3,(VLOOKUP($A141,'LA33'!$B$1:$BZ$201,'LA33'!BY$1,0)),
0))),".")</f>
        <v>0.03</v>
      </c>
    </row>
    <row r="142" spans="1:78" x14ac:dyDescent="0.2">
      <c r="A142" s="55">
        <v>861</v>
      </c>
      <c r="B142" s="55" t="s">
        <v>324</v>
      </c>
      <c r="C142" s="88" t="s">
        <v>195</v>
      </c>
      <c r="D142" s="59">
        <f>IFERROR(
IF(LA!$H$11=1,(VLOOKUP($A142,'LA31'!$B$1:$BZ$201,'LA31'!C$1,0)),
IF(LA!$H$11=2,(VLOOKUP($A142,'LA32'!$B$1:$BZ$201,'LA32'!C$1,0)),
IF(LA!$H$11=3,(VLOOKUP($A142,'LA33'!$B$1:$BZ$201,'LA33'!C$1,0)),
0))),".")</f>
        <v>10</v>
      </c>
      <c r="E142" s="59">
        <f>IFERROR(
IF(LA!$H$11=1,(VLOOKUP($A142,'LA31'!$B$1:$BZ$201,'LA31'!D$1,0)),
IF(LA!$H$11=2,(VLOOKUP($A142,'LA32'!$B$1:$BZ$201,'LA32'!D$1,0)),
IF(LA!$H$11=3,(VLOOKUP($A142,'LA33'!$B$1:$BZ$201,'LA33'!D$1,0)),
0))),".")</f>
        <v>270</v>
      </c>
      <c r="F142" s="59">
        <f>IFERROR(
IF(LA!$H$11=1,(VLOOKUP($A142,'LA31'!$B$1:$BZ$201,'LA31'!E$1,0)),
IF(LA!$H$11=2,(VLOOKUP($A142,'LA32'!$B$1:$BZ$201,'LA32'!E$1,0)),
IF(LA!$H$11=3,(VLOOKUP($A142,'LA33'!$B$1:$BZ$201,'LA33'!E$1,0)),
0))),".")</f>
        <v>280</v>
      </c>
      <c r="G142" s="106">
        <f>IFERROR(
IF(LA!$H$11=1,(VLOOKUP($A142,'LA31'!$B$1:$BZ$201,'LA31'!F$1,0)),
IF(LA!$H$11=2,(VLOOKUP($A142,'LA32'!$B$1:$BZ$201,'LA32'!F$1,0)),
IF(LA!$H$11=3,(VLOOKUP($A142,'LA33'!$B$1:$BZ$201,'LA33'!F$1,0)),
0))),".")</f>
        <v>0.75</v>
      </c>
      <c r="H142" s="106">
        <f>IFERROR(
IF(LA!$H$11=1,(VLOOKUP($A142,'LA31'!$B$1:$BZ$201,'LA31'!G$1,0)),
IF(LA!$H$11=2,(VLOOKUP($A142,'LA32'!$B$1:$BZ$201,'LA32'!G$1,0)),
IF(LA!$H$11=3,(VLOOKUP($A142,'LA33'!$B$1:$BZ$201,'LA33'!G$1,0)),
0))),".")</f>
        <v>0.83</v>
      </c>
      <c r="I142" s="106">
        <f>IFERROR(
IF(LA!$H$11=1,(VLOOKUP($A142,'LA31'!$B$1:$BZ$201,'LA31'!H$1,0)),
IF(LA!$H$11=2,(VLOOKUP($A142,'LA32'!$B$1:$BZ$201,'LA32'!H$1,0)),
IF(LA!$H$11=3,(VLOOKUP($A142,'LA33'!$B$1:$BZ$201,'LA33'!H$1,0)),
0))),".")</f>
        <v>0.82</v>
      </c>
      <c r="J142" s="106">
        <f>IFERROR(
IF(LA!$H$11=1,(VLOOKUP($A142,'LA31'!$B$1:$BZ$201,'LA31'!I$1,0)),
IF(LA!$H$11=2,(VLOOKUP($A142,'LA32'!$B$1:$BZ$201,'LA32'!I$1,0)),
IF(LA!$H$11=3,(VLOOKUP($A142,'LA33'!$B$1:$BZ$201,'LA33'!I$1,0)),
0))),".")</f>
        <v>0.67</v>
      </c>
      <c r="K142" s="106">
        <f>IFERROR(
IF(LA!$H$11=1,(VLOOKUP($A142,'LA31'!$B$1:$BZ$201,'LA31'!J$1,0)),
IF(LA!$H$11=2,(VLOOKUP($A142,'LA32'!$B$1:$BZ$201,'LA32'!J$1,0)),
IF(LA!$H$11=3,(VLOOKUP($A142,'LA33'!$B$1:$BZ$201,'LA33'!J$1,0)),
0))),".")</f>
        <v>0.8</v>
      </c>
      <c r="L142" s="106">
        <f>IFERROR(
IF(LA!$H$11=1,(VLOOKUP($A142,'LA31'!$B$1:$BZ$201,'LA31'!K$1,0)),
IF(LA!$H$11=2,(VLOOKUP($A142,'LA32'!$B$1:$BZ$201,'LA32'!K$1,0)),
IF(LA!$H$11=3,(VLOOKUP($A142,'LA33'!$B$1:$BZ$201,'LA33'!K$1,0)),
0))),".")</f>
        <v>0.79</v>
      </c>
      <c r="M142" s="106" t="str">
        <f>IFERROR(
IF(LA!$H$11=1,(VLOOKUP($A142,'LA31'!$B$1:$BZ$201,'LA31'!L$1,0)),
IF(LA!$H$11=2,(VLOOKUP($A142,'LA32'!$B$1:$BZ$201,'LA32'!L$1,0)),
IF(LA!$H$11=3,(VLOOKUP($A142,'LA33'!$B$1:$BZ$201,'LA33'!L$1,0)),
0))),".")</f>
        <v>x</v>
      </c>
      <c r="N142" s="106">
        <f>IFERROR(
IF(LA!$H$11=1,(VLOOKUP($A142,'LA31'!$B$1:$BZ$201,'LA31'!M$1,0)),
IF(LA!$H$11=2,(VLOOKUP($A142,'LA32'!$B$1:$BZ$201,'LA32'!M$1,0)),
IF(LA!$H$11=3,(VLOOKUP($A142,'LA33'!$B$1:$BZ$201,'LA33'!M$1,0)),
0))),".")</f>
        <v>0.05</v>
      </c>
      <c r="O142" s="106">
        <f>IFERROR(
IF(LA!$H$11=1,(VLOOKUP($A142,'LA31'!$B$1:$BZ$201,'LA31'!N$1,0)),
IF(LA!$H$11=2,(VLOOKUP($A142,'LA32'!$B$1:$BZ$201,'LA32'!N$1,0)),
IF(LA!$H$11=3,(VLOOKUP($A142,'LA33'!$B$1:$BZ$201,'LA33'!N$1,0)),
0))),".")</f>
        <v>0.05</v>
      </c>
      <c r="P142" s="106">
        <f>IFERROR(
IF(LA!$H$11=1,(VLOOKUP($A142,'LA31'!$B$1:$BZ$201,'LA31'!O$1,0)),
IF(LA!$H$11=2,(VLOOKUP($A142,'LA32'!$B$1:$BZ$201,'LA32'!O$1,0)),
IF(LA!$H$11=3,(VLOOKUP($A142,'LA33'!$B$1:$BZ$201,'LA33'!O$1,0)),
0))),".")</f>
        <v>0</v>
      </c>
      <c r="Q142" s="106">
        <f>IFERROR(
IF(LA!$H$11=1,(VLOOKUP($A142,'LA31'!$B$1:$BZ$201,'LA31'!P$1,0)),
IF(LA!$H$11=2,(VLOOKUP($A142,'LA32'!$B$1:$BZ$201,'LA32'!P$1,0)),
IF(LA!$H$11=3,(VLOOKUP($A142,'LA33'!$B$1:$BZ$201,'LA33'!P$1,0)),
0))),".")</f>
        <v>0</v>
      </c>
      <c r="R142" s="106">
        <f>IFERROR(
IF(LA!$H$11=1,(VLOOKUP($A142,'LA31'!$B$1:$BZ$201,'LA31'!Q$1,0)),
IF(LA!$H$11=2,(VLOOKUP($A142,'LA32'!$B$1:$BZ$201,'LA32'!Q$1,0)),
IF(LA!$H$11=3,(VLOOKUP($A142,'LA33'!$B$1:$BZ$201,'LA33'!Q$1,0)),
0))),".")</f>
        <v>0</v>
      </c>
      <c r="S142" s="106">
        <f>IFERROR(
IF(LA!$H$11=1,(VLOOKUP($A142,'LA31'!$B$1:$BZ$201,'LA31'!R$1,0)),
IF(LA!$H$11=2,(VLOOKUP($A142,'LA32'!$B$1:$BZ$201,'LA32'!R$1,0)),
IF(LA!$H$11=3,(VLOOKUP($A142,'LA33'!$B$1:$BZ$201,'LA33'!R$1,0)),
0))),".")</f>
        <v>0</v>
      </c>
      <c r="T142" s="106">
        <f>IFERROR(
IF(LA!$H$11=1,(VLOOKUP($A142,'LA31'!$B$1:$BZ$201,'LA31'!S$1,0)),
IF(LA!$H$11=2,(VLOOKUP($A142,'LA32'!$B$1:$BZ$201,'LA32'!S$1,0)),
IF(LA!$H$11=3,(VLOOKUP($A142,'LA33'!$B$1:$BZ$201,'LA33'!S$1,0)),
0))),".")</f>
        <v>0.03</v>
      </c>
      <c r="U142" s="106">
        <f>IFERROR(
IF(LA!$H$11=1,(VLOOKUP($A142,'LA31'!$B$1:$BZ$201,'LA31'!T$1,0)),
IF(LA!$H$11=2,(VLOOKUP($A142,'LA32'!$B$1:$BZ$201,'LA32'!T$1,0)),
IF(LA!$H$11=3,(VLOOKUP($A142,'LA33'!$B$1:$BZ$201,'LA33'!T$1,0)),
0))),".")</f>
        <v>0.02</v>
      </c>
      <c r="V142" s="106" t="str">
        <f>IFERROR(
IF(LA!$H$11=1,(VLOOKUP($A142,'LA31'!$B$1:$BZ$201,'LA31'!U$1,0)),
IF(LA!$H$11=2,(VLOOKUP($A142,'LA32'!$B$1:$BZ$201,'LA32'!U$1,0)),
IF(LA!$H$11=3,(VLOOKUP($A142,'LA33'!$B$1:$BZ$201,'LA33'!U$1,0)),
0))),".")</f>
        <v>x</v>
      </c>
      <c r="W142" s="106">
        <f>IFERROR(
IF(LA!$H$11=1,(VLOOKUP($A142,'LA31'!$B$1:$BZ$201,'LA31'!V$1,0)),
IF(LA!$H$11=2,(VLOOKUP($A142,'LA32'!$B$1:$BZ$201,'LA32'!V$1,0)),
IF(LA!$H$11=3,(VLOOKUP($A142,'LA33'!$B$1:$BZ$201,'LA33'!V$1,0)),
0))),".")</f>
        <v>0.03</v>
      </c>
      <c r="X142" s="106">
        <f>IFERROR(
IF(LA!$H$11=1,(VLOOKUP($A142,'LA31'!$B$1:$BZ$201,'LA31'!W$1,0)),
IF(LA!$H$11=2,(VLOOKUP($A142,'LA32'!$B$1:$BZ$201,'LA32'!W$1,0)),
IF(LA!$H$11=3,(VLOOKUP($A142,'LA33'!$B$1:$BZ$201,'LA33'!W$1,0)),
0))),".")</f>
        <v>0.03</v>
      </c>
      <c r="Y142" s="106">
        <f>IFERROR(
IF(LA!$H$11=1,(VLOOKUP($A142,'LA31'!$B$1:$BZ$201,'LA31'!X$1,0)),
IF(LA!$H$11=2,(VLOOKUP($A142,'LA32'!$B$1:$BZ$201,'LA32'!X$1,0)),
IF(LA!$H$11=3,(VLOOKUP($A142,'LA33'!$B$1:$BZ$201,'LA33'!X$1,0)),
0))),".")</f>
        <v>0</v>
      </c>
      <c r="Z142" s="106" t="str">
        <f>IFERROR(
IF(LA!$H$11=1,(VLOOKUP($A142,'LA31'!$B$1:$BZ$201,'LA31'!Y$1,0)),
IF(LA!$H$11=2,(VLOOKUP($A142,'LA32'!$B$1:$BZ$201,'LA32'!Y$1,0)),
IF(LA!$H$11=3,(VLOOKUP($A142,'LA33'!$B$1:$BZ$201,'LA33'!Y$1,0)),
0))),".")</f>
        <v>x</v>
      </c>
      <c r="AA142" s="106" t="str">
        <f>IFERROR(
IF(LA!$H$11=1,(VLOOKUP($A142,'LA31'!$B$1:$BZ$201,'LA31'!Z$1,0)),
IF(LA!$H$11=2,(VLOOKUP($A142,'LA32'!$B$1:$BZ$201,'LA32'!Z$1,0)),
IF(LA!$H$11=3,(VLOOKUP($A142,'LA33'!$B$1:$BZ$201,'LA33'!Z$1,0)),
0))),".")</f>
        <v>x</v>
      </c>
      <c r="AB142" s="106">
        <f>IFERROR(
IF(LA!$H$11=1,(VLOOKUP($A142,'LA31'!$B$1:$BZ$201,'LA31'!AA$1,0)),
IF(LA!$H$11=2,(VLOOKUP($A142,'LA32'!$B$1:$BZ$201,'LA32'!AA$1,0)),
IF(LA!$H$11=3,(VLOOKUP($A142,'LA33'!$B$1:$BZ$201,'LA33'!AA$1,0)),
0))),".")</f>
        <v>0</v>
      </c>
      <c r="AC142" s="106">
        <f>IFERROR(
IF(LA!$H$11=1,(VLOOKUP($A142,'LA31'!$B$1:$BZ$201,'LA31'!AB$1,0)),
IF(LA!$H$11=2,(VLOOKUP($A142,'LA32'!$B$1:$BZ$201,'LA32'!AB$1,0)),
IF(LA!$H$11=3,(VLOOKUP($A142,'LA33'!$B$1:$BZ$201,'LA33'!AB$1,0)),
0))),".")</f>
        <v>0</v>
      </c>
      <c r="AD142" s="106">
        <f>IFERROR(
IF(LA!$H$11=1,(VLOOKUP($A142,'LA31'!$B$1:$BZ$201,'LA31'!AC$1,0)),
IF(LA!$H$11=2,(VLOOKUP($A142,'LA32'!$B$1:$BZ$201,'LA32'!AC$1,0)),
IF(LA!$H$11=3,(VLOOKUP($A142,'LA33'!$B$1:$BZ$201,'LA33'!AC$1,0)),
0))),".")</f>
        <v>0</v>
      </c>
      <c r="AE142" s="106" t="str">
        <f>IFERROR(
IF(LA!$H$11=1,(VLOOKUP($A142,'LA31'!$B$1:$BZ$201,'LA31'!AD$1,0)),
IF(LA!$H$11=2,(VLOOKUP($A142,'LA32'!$B$1:$BZ$201,'LA32'!AD$1,0)),
IF(LA!$H$11=3,(VLOOKUP($A142,'LA33'!$B$1:$BZ$201,'LA33'!AD$1,0)),
0))),".")</f>
        <v>x</v>
      </c>
      <c r="AF142" s="106">
        <f>IFERROR(
IF(LA!$H$11=1,(VLOOKUP($A142,'LA31'!$B$1:$BZ$201,'LA31'!AE$1,0)),
IF(LA!$H$11=2,(VLOOKUP($A142,'LA32'!$B$1:$BZ$201,'LA32'!AE$1,0)),
IF(LA!$H$11=3,(VLOOKUP($A142,'LA33'!$B$1:$BZ$201,'LA33'!AE$1,0)),
0))),".")</f>
        <v>0.06</v>
      </c>
      <c r="AG142" s="106">
        <f>IFERROR(
IF(LA!$H$11=1,(VLOOKUP($A142,'LA31'!$B$1:$BZ$201,'LA31'!AF$1,0)),
IF(LA!$H$11=2,(VLOOKUP($A142,'LA32'!$B$1:$BZ$201,'LA32'!AF$1,0)),
IF(LA!$H$11=3,(VLOOKUP($A142,'LA33'!$B$1:$BZ$201,'LA33'!AF$1,0)),
0))),".")</f>
        <v>0.06</v>
      </c>
      <c r="AH142" s="106">
        <f>IFERROR(
IF(LA!$H$11=1,(VLOOKUP($A142,'LA31'!$B$1:$BZ$201,'LA31'!AG$1,0)),
IF(LA!$H$11=2,(VLOOKUP($A142,'LA32'!$B$1:$BZ$201,'LA32'!AG$1,0)),
IF(LA!$H$11=3,(VLOOKUP($A142,'LA33'!$B$1:$BZ$201,'LA33'!AG$1,0)),
0))),".")</f>
        <v>0.5</v>
      </c>
      <c r="AI142" s="106">
        <f>IFERROR(
IF(LA!$H$11=1,(VLOOKUP($A142,'LA31'!$B$1:$BZ$201,'LA31'!AH$1,0)),
IF(LA!$H$11=2,(VLOOKUP($A142,'LA32'!$B$1:$BZ$201,'LA32'!AH$1,0)),
IF(LA!$H$11=3,(VLOOKUP($A142,'LA33'!$B$1:$BZ$201,'LA33'!AH$1,0)),
0))),".")</f>
        <v>0.68</v>
      </c>
      <c r="AJ142" s="106">
        <f>IFERROR(
IF(LA!$H$11=1,(VLOOKUP($A142,'LA31'!$B$1:$BZ$201,'LA31'!AI$1,0)),
IF(LA!$H$11=2,(VLOOKUP($A142,'LA32'!$B$1:$BZ$201,'LA32'!AI$1,0)),
IF(LA!$H$11=3,(VLOOKUP($A142,'LA33'!$B$1:$BZ$201,'LA33'!AI$1,0)),
0))),".")</f>
        <v>0.67</v>
      </c>
      <c r="AK142" s="106" t="str">
        <f>IFERROR(
IF(LA!$H$11=1,(VLOOKUP($A142,'LA31'!$B$1:$BZ$201,'LA31'!AJ$1,0)),
IF(LA!$H$11=2,(VLOOKUP($A142,'LA32'!$B$1:$BZ$201,'LA32'!AJ$1,0)),
IF(LA!$H$11=3,(VLOOKUP($A142,'LA33'!$B$1:$BZ$201,'LA33'!AJ$1,0)),
0))),".")</f>
        <v>x</v>
      </c>
      <c r="AL142" s="106">
        <f>IFERROR(
IF(LA!$H$11=1,(VLOOKUP($A142,'LA31'!$B$1:$BZ$201,'LA31'!AK$1,0)),
IF(LA!$H$11=2,(VLOOKUP($A142,'LA32'!$B$1:$BZ$201,'LA32'!AK$1,0)),
IF(LA!$H$11=3,(VLOOKUP($A142,'LA33'!$B$1:$BZ$201,'LA33'!AK$1,0)),
0))),".")</f>
        <v>0.28000000000000003</v>
      </c>
      <c r="AM142" s="106">
        <f>IFERROR(
IF(LA!$H$11=1,(VLOOKUP($A142,'LA31'!$B$1:$BZ$201,'LA31'!AL$1,0)),
IF(LA!$H$11=2,(VLOOKUP($A142,'LA32'!$B$1:$BZ$201,'LA32'!AL$1,0)),
IF(LA!$H$11=3,(VLOOKUP($A142,'LA33'!$B$1:$BZ$201,'LA33'!AL$1,0)),
0))),".")</f>
        <v>0.27</v>
      </c>
      <c r="AN142" s="106">
        <f>IFERROR(
IF(LA!$H$11=1,(VLOOKUP($A142,'LA31'!$B$1:$BZ$201,'LA31'!AM$1,0)),
IF(LA!$H$11=2,(VLOOKUP($A142,'LA32'!$B$1:$BZ$201,'LA32'!AM$1,0)),
IF(LA!$H$11=3,(VLOOKUP($A142,'LA33'!$B$1:$BZ$201,'LA33'!AM$1,0)),
0))),".")</f>
        <v>0</v>
      </c>
      <c r="AO142" s="106" t="str">
        <f>IFERROR(
IF(LA!$H$11=1,(VLOOKUP($A142,'LA31'!$B$1:$BZ$201,'LA31'!AN$1,0)),
IF(LA!$H$11=2,(VLOOKUP($A142,'LA32'!$B$1:$BZ$201,'LA32'!AN$1,0)),
IF(LA!$H$11=3,(VLOOKUP($A142,'LA33'!$B$1:$BZ$201,'LA33'!AN$1,0)),
0))),".")</f>
        <v>x</v>
      </c>
      <c r="AP142" s="106" t="str">
        <f>IFERROR(
IF(LA!$H$11=1,(VLOOKUP($A142,'LA31'!$B$1:$BZ$201,'LA31'!AO$1,0)),
IF(LA!$H$11=2,(VLOOKUP($A142,'LA32'!$B$1:$BZ$201,'LA32'!AO$1,0)),
IF(LA!$H$11=3,(VLOOKUP($A142,'LA33'!$B$1:$BZ$201,'LA33'!AO$1,0)),
0))),".")</f>
        <v>x</v>
      </c>
      <c r="AQ142" s="106">
        <f>IFERROR(
IF(LA!$H$11=1,(VLOOKUP($A142,'LA31'!$B$1:$BZ$201,'LA31'!AP$1,0)),
IF(LA!$H$11=2,(VLOOKUP($A142,'LA32'!$B$1:$BZ$201,'LA32'!AP$1,0)),
IF(LA!$H$11=3,(VLOOKUP($A142,'LA33'!$B$1:$BZ$201,'LA33'!AP$1,0)),
0))),".")</f>
        <v>0</v>
      </c>
      <c r="AR142" s="106">
        <f>IFERROR(
IF(LA!$H$11=1,(VLOOKUP($A142,'LA31'!$B$1:$BZ$201,'LA31'!AQ$1,0)),
IF(LA!$H$11=2,(VLOOKUP($A142,'LA32'!$B$1:$BZ$201,'LA32'!AQ$1,0)),
IF(LA!$H$11=3,(VLOOKUP($A142,'LA33'!$B$1:$BZ$201,'LA33'!AQ$1,0)),
0))),".")</f>
        <v>0.22</v>
      </c>
      <c r="AS142" s="106">
        <f>IFERROR(
IF(LA!$H$11=1,(VLOOKUP($A142,'LA31'!$B$1:$BZ$201,'LA31'!AR$1,0)),
IF(LA!$H$11=2,(VLOOKUP($A142,'LA32'!$B$1:$BZ$201,'LA32'!AR$1,0)),
IF(LA!$H$11=3,(VLOOKUP($A142,'LA33'!$B$1:$BZ$201,'LA33'!AR$1,0)),
0))),".")</f>
        <v>0.21</v>
      </c>
      <c r="AT142" s="106" t="str">
        <f>IFERROR(
IF(LA!$H$11=1,(VLOOKUP($A142,'LA31'!$B$1:$BZ$201,'LA31'!AS$1,0)),
IF(LA!$H$11=2,(VLOOKUP($A142,'LA32'!$B$1:$BZ$201,'LA32'!AS$1,0)),
IF(LA!$H$11=3,(VLOOKUP($A142,'LA33'!$B$1:$BZ$201,'LA33'!AS$1,0)),
0))),".")</f>
        <v>x</v>
      </c>
      <c r="AU142" s="106">
        <f>IFERROR(
IF(LA!$H$11=1,(VLOOKUP($A142,'LA31'!$B$1:$BZ$201,'LA31'!AT$1,0)),
IF(LA!$H$11=2,(VLOOKUP($A142,'LA32'!$B$1:$BZ$201,'LA32'!AT$1,0)),
IF(LA!$H$11=3,(VLOOKUP($A142,'LA33'!$B$1:$BZ$201,'LA33'!AT$1,0)),
0))),".")</f>
        <v>0.39</v>
      </c>
      <c r="AV142" s="106">
        <f>IFERROR(
IF(LA!$H$11=1,(VLOOKUP($A142,'LA31'!$B$1:$BZ$201,'LA31'!AU$1,0)),
IF(LA!$H$11=2,(VLOOKUP($A142,'LA32'!$B$1:$BZ$201,'LA32'!AU$1,0)),
IF(LA!$H$11=3,(VLOOKUP($A142,'LA33'!$B$1:$BZ$201,'LA33'!AU$1,0)),
0))),".")</f>
        <v>0.39</v>
      </c>
      <c r="AW142" s="106">
        <f>IFERROR(
IF(LA!$H$11=1,(VLOOKUP($A142,'LA31'!$B$1:$BZ$201,'LA31'!AV$1,0)),
IF(LA!$H$11=2,(VLOOKUP($A142,'LA32'!$B$1:$BZ$201,'LA32'!AV$1,0)),
IF(LA!$H$11=3,(VLOOKUP($A142,'LA33'!$B$1:$BZ$201,'LA33'!AV$1,0)),
0))),".")</f>
        <v>0</v>
      </c>
      <c r="AX142" s="106" t="str">
        <f>IFERROR(
IF(LA!$H$11=1,(VLOOKUP($A142,'LA31'!$B$1:$BZ$201,'LA31'!AW$1,0)),
IF(LA!$H$11=2,(VLOOKUP($A142,'LA32'!$B$1:$BZ$201,'LA32'!AW$1,0)),
IF(LA!$H$11=3,(VLOOKUP($A142,'LA33'!$B$1:$BZ$201,'LA33'!AW$1,0)),
0))),".")</f>
        <v>x</v>
      </c>
      <c r="AY142" s="106" t="str">
        <f>IFERROR(
IF(LA!$H$11=1,(VLOOKUP($A142,'LA31'!$B$1:$BZ$201,'LA31'!AX$1,0)),
IF(LA!$H$11=2,(VLOOKUP($A142,'LA32'!$B$1:$BZ$201,'LA32'!AX$1,0)),
IF(LA!$H$11=3,(VLOOKUP($A142,'LA33'!$B$1:$BZ$201,'LA33'!AX$1,0)),
0))),".")</f>
        <v>x</v>
      </c>
      <c r="AZ142" s="106">
        <f>IFERROR(
IF(LA!$H$11=1,(VLOOKUP($A142,'LA31'!$B$1:$BZ$201,'LA31'!AY$1,0)),
IF(LA!$H$11=2,(VLOOKUP($A142,'LA32'!$B$1:$BZ$201,'LA32'!AY$1,0)),
IF(LA!$H$11=3,(VLOOKUP($A142,'LA33'!$B$1:$BZ$201,'LA33'!AY$1,0)),
0))),".")</f>
        <v>0</v>
      </c>
      <c r="BA142" s="106" t="str">
        <f>IFERROR(
IF(LA!$H$11=1,(VLOOKUP($A142,'LA31'!$B$1:$BZ$201,'LA31'!AZ$1,0)),
IF(LA!$H$11=2,(VLOOKUP($A142,'LA32'!$B$1:$BZ$201,'LA32'!AZ$1,0)),
IF(LA!$H$11=3,(VLOOKUP($A142,'LA33'!$B$1:$BZ$201,'LA33'!AZ$1,0)),
0))),".")</f>
        <v>x</v>
      </c>
      <c r="BB142" s="106" t="str">
        <f>IFERROR(
IF(LA!$H$11=1,(VLOOKUP($A142,'LA31'!$B$1:$BZ$201,'LA31'!BA$1,0)),
IF(LA!$H$11=2,(VLOOKUP($A142,'LA32'!$B$1:$BZ$201,'LA32'!BA$1,0)),
IF(LA!$H$11=3,(VLOOKUP($A142,'LA33'!$B$1:$BZ$201,'LA33'!BA$1,0)),
0))),".")</f>
        <v>x</v>
      </c>
      <c r="BC142" s="106">
        <f>IFERROR(
IF(LA!$H$11=1,(VLOOKUP($A142,'LA31'!$B$1:$BZ$201,'LA31'!BB$1,0)),
IF(LA!$H$11=2,(VLOOKUP($A142,'LA32'!$B$1:$BZ$201,'LA32'!BB$1,0)),
IF(LA!$H$11=3,(VLOOKUP($A142,'LA33'!$B$1:$BZ$201,'LA33'!BB$1,0)),
0))),".")</f>
        <v>0</v>
      </c>
      <c r="BD142" s="106">
        <f>IFERROR(
IF(LA!$H$11=1,(VLOOKUP($A142,'LA31'!$B$1:$BZ$201,'LA31'!BC$1,0)),
IF(LA!$H$11=2,(VLOOKUP($A142,'LA32'!$B$1:$BZ$201,'LA32'!BC$1,0)),
IF(LA!$H$11=3,(VLOOKUP($A142,'LA33'!$B$1:$BZ$201,'LA33'!BC$1,0)),
0))),".")</f>
        <v>0.03</v>
      </c>
      <c r="BE142" s="106">
        <f>IFERROR(
IF(LA!$H$11=1,(VLOOKUP($A142,'LA31'!$B$1:$BZ$201,'LA31'!BD$1,0)),
IF(LA!$H$11=2,(VLOOKUP($A142,'LA32'!$B$1:$BZ$201,'LA32'!BD$1,0)),
IF(LA!$H$11=3,(VLOOKUP($A142,'LA33'!$B$1:$BZ$201,'LA33'!BD$1,0)),
0))),".")</f>
        <v>0.03</v>
      </c>
      <c r="BF142" s="106">
        <f>IFERROR(
IF(LA!$H$11=1,(VLOOKUP($A142,'LA31'!$B$1:$BZ$201,'LA31'!BE$1,0)),
IF(LA!$H$11=2,(VLOOKUP($A142,'LA32'!$B$1:$BZ$201,'LA32'!BE$1,0)),
IF(LA!$H$11=3,(VLOOKUP($A142,'LA33'!$B$1:$BZ$201,'LA33'!BE$1,0)),
0))),".")</f>
        <v>0</v>
      </c>
      <c r="BG142" s="106">
        <f>IFERROR(
IF(LA!$H$11=1,(VLOOKUP($A142,'LA31'!$B$1:$BZ$201,'LA31'!BF$1,0)),
IF(LA!$H$11=2,(VLOOKUP($A142,'LA32'!$B$1:$BZ$201,'LA32'!BF$1,0)),
IF(LA!$H$11=3,(VLOOKUP($A142,'LA33'!$B$1:$BZ$201,'LA33'!BF$1,0)),
0))),".")</f>
        <v>0.02</v>
      </c>
      <c r="BH142" s="106">
        <f>IFERROR(
IF(LA!$H$11=1,(VLOOKUP($A142,'LA31'!$B$1:$BZ$201,'LA31'!BG$1,0)),
IF(LA!$H$11=2,(VLOOKUP($A142,'LA32'!$B$1:$BZ$201,'LA32'!BG$1,0)),
IF(LA!$H$11=3,(VLOOKUP($A142,'LA33'!$B$1:$BZ$201,'LA33'!BG$1,0)),
0))),".")</f>
        <v>0.02</v>
      </c>
      <c r="BI142" s="106">
        <f>IFERROR(
IF(LA!$H$11=1,(VLOOKUP($A142,'LA31'!$B$1:$BZ$201,'LA31'!BH$1,0)),
IF(LA!$H$11=2,(VLOOKUP($A142,'LA32'!$B$1:$BZ$201,'LA32'!BH$1,0)),
IF(LA!$H$11=3,(VLOOKUP($A142,'LA33'!$B$1:$BZ$201,'LA33'!BH$1,0)),
0))),".")</f>
        <v>0</v>
      </c>
      <c r="BJ142" s="106" t="str">
        <f>IFERROR(
IF(LA!$H$11=1,(VLOOKUP($A142,'LA31'!$B$1:$BZ$201,'LA31'!BI$1,0)),
IF(LA!$H$11=2,(VLOOKUP($A142,'LA32'!$B$1:$BZ$201,'LA32'!BI$1,0)),
IF(LA!$H$11=3,(VLOOKUP($A142,'LA33'!$B$1:$BZ$201,'LA33'!BI$1,0)),
0))),".")</f>
        <v>x</v>
      </c>
      <c r="BK142" s="106" t="str">
        <f>IFERROR(
IF(LA!$H$11=1,(VLOOKUP($A142,'LA31'!$B$1:$BZ$201,'LA31'!BJ$1,0)),
IF(LA!$H$11=2,(VLOOKUP($A142,'LA32'!$B$1:$BZ$201,'LA32'!BJ$1,0)),
IF(LA!$H$11=3,(VLOOKUP($A142,'LA33'!$B$1:$BZ$201,'LA33'!BJ$1,0)),
0))),".")</f>
        <v>x</v>
      </c>
      <c r="BL142" s="106">
        <f>IFERROR(
IF(LA!$H$11=1,(VLOOKUP($A142,'LA31'!$B$1:$BZ$201,'LA31'!BK$1,0)),
IF(LA!$H$11=2,(VLOOKUP($A142,'LA32'!$B$1:$BZ$201,'LA32'!BK$1,0)),
IF(LA!$H$11=3,(VLOOKUP($A142,'LA33'!$B$1:$BZ$201,'LA33'!BK$1,0)),
0))),".")</f>
        <v>0</v>
      </c>
      <c r="BM142" s="106">
        <f>IFERROR(
IF(LA!$H$11=1,(VLOOKUP($A142,'LA31'!$B$1:$BZ$201,'LA31'!BL$1,0)),
IF(LA!$H$11=2,(VLOOKUP($A142,'LA32'!$B$1:$BZ$201,'LA32'!BL$1,0)),
IF(LA!$H$11=3,(VLOOKUP($A142,'LA33'!$B$1:$BZ$201,'LA33'!BL$1,0)),
0))),".")</f>
        <v>0</v>
      </c>
      <c r="BN142" s="106">
        <f>IFERROR(
IF(LA!$H$11=1,(VLOOKUP($A142,'LA31'!$B$1:$BZ$201,'LA31'!BM$1,0)),
IF(LA!$H$11=2,(VLOOKUP($A142,'LA32'!$B$1:$BZ$201,'LA32'!BM$1,0)),
IF(LA!$H$11=3,(VLOOKUP($A142,'LA33'!$B$1:$BZ$201,'LA33'!BM$1,0)),
0))),".")</f>
        <v>0</v>
      </c>
      <c r="BO142" s="106" t="str">
        <f>IFERROR(
IF(LA!$H$11=1,(VLOOKUP($A142,'LA31'!$B$1:$BZ$201,'LA31'!BN$1,0)),
IF(LA!$H$11=2,(VLOOKUP($A142,'LA32'!$B$1:$BZ$201,'LA32'!BN$1,0)),
IF(LA!$H$11=3,(VLOOKUP($A142,'LA33'!$B$1:$BZ$201,'LA33'!BN$1,0)),
0))),".")</f>
        <v>x</v>
      </c>
      <c r="BP142" s="106">
        <f>IFERROR(
IF(LA!$H$11=1,(VLOOKUP($A142,'LA31'!$B$1:$BZ$201,'LA31'!BO$1,0)),
IF(LA!$H$11=2,(VLOOKUP($A142,'LA32'!$B$1:$BZ$201,'LA32'!BO$1,0)),
IF(LA!$H$11=3,(VLOOKUP($A142,'LA33'!$B$1:$BZ$201,'LA33'!BO$1,0)),
0))),".")</f>
        <v>0</v>
      </c>
      <c r="BQ142" s="106" t="str">
        <f>IFERROR(
IF(LA!$H$11=1,(VLOOKUP($A142,'LA31'!$B$1:$BZ$201,'LA31'!BP$1,0)),
IF(LA!$H$11=2,(VLOOKUP($A142,'LA32'!$B$1:$BZ$201,'LA32'!BP$1,0)),
IF(LA!$H$11=3,(VLOOKUP($A142,'LA33'!$B$1:$BZ$201,'LA33'!BP$1,0)),
0))),".")</f>
        <v>x</v>
      </c>
      <c r="BR142" s="106" t="str">
        <f>IFERROR(
IF(LA!$H$11=1,(VLOOKUP($A142,'LA31'!$B$1:$BZ$201,'LA31'!BQ$1,0)),
IF(LA!$H$11=2,(VLOOKUP($A142,'LA32'!$B$1:$BZ$201,'LA32'!BQ$1,0)),
IF(LA!$H$11=3,(VLOOKUP($A142,'LA33'!$B$1:$BZ$201,'LA33'!BQ$1,0)),
0))),".")</f>
        <v>x</v>
      </c>
      <c r="BS142" s="106">
        <f>IFERROR(
IF(LA!$H$11=1,(VLOOKUP($A142,'LA31'!$B$1:$BZ$201,'LA31'!BR$1,0)),
IF(LA!$H$11=2,(VLOOKUP($A142,'LA32'!$B$1:$BZ$201,'LA32'!BR$1,0)),
IF(LA!$H$11=3,(VLOOKUP($A142,'LA33'!$B$1:$BZ$201,'LA33'!BR$1,0)),
0))),".")</f>
        <v>0.03</v>
      </c>
      <c r="BT142" s="106">
        <f>IFERROR(
IF(LA!$H$11=1,(VLOOKUP($A142,'LA31'!$B$1:$BZ$201,'LA31'!BS$1,0)),
IF(LA!$H$11=2,(VLOOKUP($A142,'LA32'!$B$1:$BZ$201,'LA32'!BS$1,0)),
IF(LA!$H$11=3,(VLOOKUP($A142,'LA33'!$B$1:$BZ$201,'LA33'!BS$1,0)),
0))),".")</f>
        <v>0.03</v>
      </c>
      <c r="BU142" s="106">
        <f>IFERROR(
IF(LA!$H$11=1,(VLOOKUP($A142,'LA31'!$B$1:$BZ$201,'LA31'!BT$1,0)),
IF(LA!$H$11=2,(VLOOKUP($A142,'LA32'!$B$1:$BZ$201,'LA32'!BT$1,0)),
IF(LA!$H$11=3,(VLOOKUP($A142,'LA33'!$B$1:$BZ$201,'LA33'!BT$1,0)),
0))),".")</f>
        <v>0</v>
      </c>
      <c r="BV142" s="106" t="str">
        <f>IFERROR(
IF(LA!$H$11=1,(VLOOKUP($A142,'LA31'!$B$1:$BZ$201,'LA31'!BU$1,0)),
IF(LA!$H$11=2,(VLOOKUP($A142,'LA32'!$B$1:$BZ$201,'LA32'!BU$1,0)),
IF(LA!$H$11=3,(VLOOKUP($A142,'LA33'!$B$1:$BZ$201,'LA33'!BU$1,0)),
0))),".")</f>
        <v>x</v>
      </c>
      <c r="BW142" s="106" t="str">
        <f>IFERROR(
IF(LA!$H$11=1,(VLOOKUP($A142,'LA31'!$B$1:$BZ$201,'LA31'!BV$1,0)),
IF(LA!$H$11=2,(VLOOKUP($A142,'LA32'!$B$1:$BZ$201,'LA32'!BV$1,0)),
IF(LA!$H$11=3,(VLOOKUP($A142,'LA33'!$B$1:$BZ$201,'LA33'!BV$1,0)),
0))),".")</f>
        <v>x</v>
      </c>
      <c r="BX142" s="106" t="str">
        <f>IFERROR(
IF(LA!$H$11=1,(VLOOKUP($A142,'LA31'!$B$1:$BZ$201,'LA31'!BW$1,0)),
IF(LA!$H$11=2,(VLOOKUP($A142,'LA32'!$B$1:$BZ$201,'LA32'!BW$1,0)),
IF(LA!$H$11=3,(VLOOKUP($A142,'LA33'!$B$1:$BZ$201,'LA33'!BW$1,0)),
0))),".")</f>
        <v>x</v>
      </c>
      <c r="BY142" s="106">
        <f>IFERROR(
IF(LA!$H$11=1,(VLOOKUP($A142,'LA31'!$B$1:$BZ$201,'LA31'!BX$1,0)),
IF(LA!$H$11=2,(VLOOKUP($A142,'LA32'!$B$1:$BZ$201,'LA32'!BX$1,0)),
IF(LA!$H$11=3,(VLOOKUP($A142,'LA33'!$B$1:$BZ$201,'LA33'!BX$1,0)),
0))),".")</f>
        <v>0.14000000000000001</v>
      </c>
      <c r="BZ142" s="106">
        <f>IFERROR(
IF(LA!$H$11=1,(VLOOKUP($A142,'LA31'!$B$1:$BZ$201,'LA31'!BY$1,0)),
IF(LA!$H$11=2,(VLOOKUP($A142,'LA32'!$B$1:$BZ$201,'LA32'!BY$1,0)),
IF(LA!$H$11=3,(VLOOKUP($A142,'LA33'!$B$1:$BZ$201,'LA33'!BY$1,0)),
0))),".")</f>
        <v>0.14000000000000001</v>
      </c>
    </row>
    <row r="143" spans="1:78" x14ac:dyDescent="0.2">
      <c r="A143" s="55">
        <v>935</v>
      </c>
      <c r="B143" s="55" t="s">
        <v>325</v>
      </c>
      <c r="C143" s="88" t="s">
        <v>196</v>
      </c>
      <c r="D143" s="59">
        <f>IFERROR(
IF(LA!$H$11=1,(VLOOKUP($A143,'LA31'!$B$1:$BZ$201,'LA31'!C$1,0)),
IF(LA!$H$11=2,(VLOOKUP($A143,'LA32'!$B$1:$BZ$201,'LA32'!C$1,0)),
IF(LA!$H$11=3,(VLOOKUP($A143,'LA33'!$B$1:$BZ$201,'LA33'!C$1,0)),
0))),".")</f>
        <v>80</v>
      </c>
      <c r="E143" s="59">
        <f>IFERROR(
IF(LA!$H$11=1,(VLOOKUP($A143,'LA31'!$B$1:$BZ$201,'LA31'!D$1,0)),
IF(LA!$H$11=2,(VLOOKUP($A143,'LA32'!$B$1:$BZ$201,'LA32'!D$1,0)),
IF(LA!$H$11=3,(VLOOKUP($A143,'LA33'!$B$1:$BZ$201,'LA33'!D$1,0)),
0))),".")</f>
        <v>2560</v>
      </c>
      <c r="F143" s="59">
        <f>IFERROR(
IF(LA!$H$11=1,(VLOOKUP($A143,'LA31'!$B$1:$BZ$201,'LA31'!E$1,0)),
IF(LA!$H$11=2,(VLOOKUP($A143,'LA32'!$B$1:$BZ$201,'LA32'!E$1,0)),
IF(LA!$H$11=3,(VLOOKUP($A143,'LA33'!$B$1:$BZ$201,'LA33'!E$1,0)),
0))),".")</f>
        <v>2630</v>
      </c>
      <c r="G143" s="106">
        <f>IFERROR(
IF(LA!$H$11=1,(VLOOKUP($A143,'LA31'!$B$1:$BZ$201,'LA31'!F$1,0)),
IF(LA!$H$11=2,(VLOOKUP($A143,'LA32'!$B$1:$BZ$201,'LA32'!F$1,0)),
IF(LA!$H$11=3,(VLOOKUP($A143,'LA33'!$B$1:$BZ$201,'LA33'!F$1,0)),
0))),".")</f>
        <v>0.74</v>
      </c>
      <c r="H143" s="106">
        <f>IFERROR(
IF(LA!$H$11=1,(VLOOKUP($A143,'LA31'!$B$1:$BZ$201,'LA31'!G$1,0)),
IF(LA!$H$11=2,(VLOOKUP($A143,'LA32'!$B$1:$BZ$201,'LA32'!G$1,0)),
IF(LA!$H$11=3,(VLOOKUP($A143,'LA33'!$B$1:$BZ$201,'LA33'!G$1,0)),
0))),".")</f>
        <v>0.78</v>
      </c>
      <c r="I143" s="106">
        <f>IFERROR(
IF(LA!$H$11=1,(VLOOKUP($A143,'LA31'!$B$1:$BZ$201,'LA31'!H$1,0)),
IF(LA!$H$11=2,(VLOOKUP($A143,'LA32'!$B$1:$BZ$201,'LA32'!H$1,0)),
IF(LA!$H$11=3,(VLOOKUP($A143,'LA33'!$B$1:$BZ$201,'LA33'!H$1,0)),
0))),".")</f>
        <v>0.78</v>
      </c>
      <c r="J143" s="106">
        <f>IFERROR(
IF(LA!$H$11=1,(VLOOKUP($A143,'LA31'!$B$1:$BZ$201,'LA31'!I$1,0)),
IF(LA!$H$11=2,(VLOOKUP($A143,'LA32'!$B$1:$BZ$201,'LA32'!I$1,0)),
IF(LA!$H$11=3,(VLOOKUP($A143,'LA33'!$B$1:$BZ$201,'LA33'!I$1,0)),
0))),".")</f>
        <v>0.59</v>
      </c>
      <c r="K143" s="106">
        <f>IFERROR(
IF(LA!$H$11=1,(VLOOKUP($A143,'LA31'!$B$1:$BZ$201,'LA31'!J$1,0)),
IF(LA!$H$11=2,(VLOOKUP($A143,'LA32'!$B$1:$BZ$201,'LA32'!J$1,0)),
IF(LA!$H$11=3,(VLOOKUP($A143,'LA33'!$B$1:$BZ$201,'LA33'!J$1,0)),
0))),".")</f>
        <v>0.65</v>
      </c>
      <c r="L143" s="106">
        <f>IFERROR(
IF(LA!$H$11=1,(VLOOKUP($A143,'LA31'!$B$1:$BZ$201,'LA31'!K$1,0)),
IF(LA!$H$11=2,(VLOOKUP($A143,'LA32'!$B$1:$BZ$201,'LA32'!K$1,0)),
IF(LA!$H$11=3,(VLOOKUP($A143,'LA33'!$B$1:$BZ$201,'LA33'!K$1,0)),
0))),".")</f>
        <v>0.64</v>
      </c>
      <c r="M143" s="106" t="str">
        <f>IFERROR(
IF(LA!$H$11=1,(VLOOKUP($A143,'LA31'!$B$1:$BZ$201,'LA31'!L$1,0)),
IF(LA!$H$11=2,(VLOOKUP($A143,'LA32'!$B$1:$BZ$201,'LA32'!L$1,0)),
IF(LA!$H$11=3,(VLOOKUP($A143,'LA33'!$B$1:$BZ$201,'LA33'!L$1,0)),
0))),".")</f>
        <v>x</v>
      </c>
      <c r="N143" s="106">
        <f>IFERROR(
IF(LA!$H$11=1,(VLOOKUP($A143,'LA31'!$B$1:$BZ$201,'LA31'!M$1,0)),
IF(LA!$H$11=2,(VLOOKUP($A143,'LA32'!$B$1:$BZ$201,'LA32'!M$1,0)),
IF(LA!$H$11=3,(VLOOKUP($A143,'LA33'!$B$1:$BZ$201,'LA33'!M$1,0)),
0))),".")</f>
        <v>0.1</v>
      </c>
      <c r="O143" s="106">
        <f>IFERROR(
IF(LA!$H$11=1,(VLOOKUP($A143,'LA31'!$B$1:$BZ$201,'LA31'!N$1,0)),
IF(LA!$H$11=2,(VLOOKUP($A143,'LA32'!$B$1:$BZ$201,'LA32'!N$1,0)),
IF(LA!$H$11=3,(VLOOKUP($A143,'LA33'!$B$1:$BZ$201,'LA33'!N$1,0)),
0))),".")</f>
        <v>0.09</v>
      </c>
      <c r="P143" s="106">
        <f>IFERROR(
IF(LA!$H$11=1,(VLOOKUP($A143,'LA31'!$B$1:$BZ$201,'LA31'!O$1,0)),
IF(LA!$H$11=2,(VLOOKUP($A143,'LA32'!$B$1:$BZ$201,'LA32'!O$1,0)),
IF(LA!$H$11=3,(VLOOKUP($A143,'LA33'!$B$1:$BZ$201,'LA33'!O$1,0)),
0))),".")</f>
        <v>0</v>
      </c>
      <c r="Q143" s="106" t="str">
        <f>IFERROR(
IF(LA!$H$11=1,(VLOOKUP($A143,'LA31'!$B$1:$BZ$201,'LA31'!P$1,0)),
IF(LA!$H$11=2,(VLOOKUP($A143,'LA32'!$B$1:$BZ$201,'LA32'!P$1,0)),
IF(LA!$H$11=3,(VLOOKUP($A143,'LA33'!$B$1:$BZ$201,'LA33'!P$1,0)),
0))),".")</f>
        <v>x</v>
      </c>
      <c r="R143" s="106" t="str">
        <f>IFERROR(
IF(LA!$H$11=1,(VLOOKUP($A143,'LA31'!$B$1:$BZ$201,'LA31'!Q$1,0)),
IF(LA!$H$11=2,(VLOOKUP($A143,'LA32'!$B$1:$BZ$201,'LA32'!Q$1,0)),
IF(LA!$H$11=3,(VLOOKUP($A143,'LA33'!$B$1:$BZ$201,'LA33'!Q$1,0)),
0))),".")</f>
        <v>x</v>
      </c>
      <c r="S143" s="106" t="str">
        <f>IFERROR(
IF(LA!$H$11=1,(VLOOKUP($A143,'LA31'!$B$1:$BZ$201,'LA31'!R$1,0)),
IF(LA!$H$11=2,(VLOOKUP($A143,'LA32'!$B$1:$BZ$201,'LA32'!R$1,0)),
IF(LA!$H$11=3,(VLOOKUP($A143,'LA33'!$B$1:$BZ$201,'LA33'!R$1,0)),
0))),".")</f>
        <v>x</v>
      </c>
      <c r="T143" s="106">
        <f>IFERROR(
IF(LA!$H$11=1,(VLOOKUP($A143,'LA31'!$B$1:$BZ$201,'LA31'!S$1,0)),
IF(LA!$H$11=2,(VLOOKUP($A143,'LA32'!$B$1:$BZ$201,'LA32'!S$1,0)),
IF(LA!$H$11=3,(VLOOKUP($A143,'LA33'!$B$1:$BZ$201,'LA33'!S$1,0)),
0))),".")</f>
        <v>0.04</v>
      </c>
      <c r="U143" s="106">
        <f>IFERROR(
IF(LA!$H$11=1,(VLOOKUP($A143,'LA31'!$B$1:$BZ$201,'LA31'!T$1,0)),
IF(LA!$H$11=2,(VLOOKUP($A143,'LA32'!$B$1:$BZ$201,'LA32'!T$1,0)),
IF(LA!$H$11=3,(VLOOKUP($A143,'LA33'!$B$1:$BZ$201,'LA33'!T$1,0)),
0))),".")</f>
        <v>0.04</v>
      </c>
      <c r="V143" s="106" t="str">
        <f>IFERROR(
IF(LA!$H$11=1,(VLOOKUP($A143,'LA31'!$B$1:$BZ$201,'LA31'!U$1,0)),
IF(LA!$H$11=2,(VLOOKUP($A143,'LA32'!$B$1:$BZ$201,'LA32'!U$1,0)),
IF(LA!$H$11=3,(VLOOKUP($A143,'LA33'!$B$1:$BZ$201,'LA33'!U$1,0)),
0))),".")</f>
        <v>x</v>
      </c>
      <c r="W143" s="106">
        <f>IFERROR(
IF(LA!$H$11=1,(VLOOKUP($A143,'LA31'!$B$1:$BZ$201,'LA31'!V$1,0)),
IF(LA!$H$11=2,(VLOOKUP($A143,'LA32'!$B$1:$BZ$201,'LA32'!V$1,0)),
IF(LA!$H$11=3,(VLOOKUP($A143,'LA33'!$B$1:$BZ$201,'LA33'!V$1,0)),
0))),".")</f>
        <v>0.02</v>
      </c>
      <c r="X143" s="106">
        <f>IFERROR(
IF(LA!$H$11=1,(VLOOKUP($A143,'LA31'!$B$1:$BZ$201,'LA31'!W$1,0)),
IF(LA!$H$11=2,(VLOOKUP($A143,'LA32'!$B$1:$BZ$201,'LA32'!W$1,0)),
IF(LA!$H$11=3,(VLOOKUP($A143,'LA33'!$B$1:$BZ$201,'LA33'!W$1,0)),
0))),".")</f>
        <v>0.02</v>
      </c>
      <c r="Y143" s="106">
        <f>IFERROR(
IF(LA!$H$11=1,(VLOOKUP($A143,'LA31'!$B$1:$BZ$201,'LA31'!X$1,0)),
IF(LA!$H$11=2,(VLOOKUP($A143,'LA32'!$B$1:$BZ$201,'LA32'!X$1,0)),
IF(LA!$H$11=3,(VLOOKUP($A143,'LA33'!$B$1:$BZ$201,'LA33'!X$1,0)),
0))),".")</f>
        <v>0</v>
      </c>
      <c r="Z143" s="106" t="str">
        <f>IFERROR(
IF(LA!$H$11=1,(VLOOKUP($A143,'LA31'!$B$1:$BZ$201,'LA31'!Y$1,0)),
IF(LA!$H$11=2,(VLOOKUP($A143,'LA32'!$B$1:$BZ$201,'LA32'!Y$1,0)),
IF(LA!$H$11=3,(VLOOKUP($A143,'LA33'!$B$1:$BZ$201,'LA33'!Y$1,0)),
0))),".")</f>
        <v>x</v>
      </c>
      <c r="AA143" s="106" t="str">
        <f>IFERROR(
IF(LA!$H$11=1,(VLOOKUP($A143,'LA31'!$B$1:$BZ$201,'LA31'!Z$1,0)),
IF(LA!$H$11=2,(VLOOKUP($A143,'LA32'!$B$1:$BZ$201,'LA32'!Z$1,0)),
IF(LA!$H$11=3,(VLOOKUP($A143,'LA33'!$B$1:$BZ$201,'LA33'!Z$1,0)),
0))),".")</f>
        <v>x</v>
      </c>
      <c r="AB143" s="106">
        <f>IFERROR(
IF(LA!$H$11=1,(VLOOKUP($A143,'LA31'!$B$1:$BZ$201,'LA31'!AA$1,0)),
IF(LA!$H$11=2,(VLOOKUP($A143,'LA32'!$B$1:$BZ$201,'LA32'!AA$1,0)),
IF(LA!$H$11=3,(VLOOKUP($A143,'LA33'!$B$1:$BZ$201,'LA33'!AA$1,0)),
0))),".")</f>
        <v>0</v>
      </c>
      <c r="AC143" s="106">
        <f>IFERROR(
IF(LA!$H$11=1,(VLOOKUP($A143,'LA31'!$B$1:$BZ$201,'LA31'!AB$1,0)),
IF(LA!$H$11=2,(VLOOKUP($A143,'LA32'!$B$1:$BZ$201,'LA32'!AB$1,0)),
IF(LA!$H$11=3,(VLOOKUP($A143,'LA33'!$B$1:$BZ$201,'LA33'!AB$1,0)),
0))),".")</f>
        <v>0</v>
      </c>
      <c r="AD143" s="106">
        <f>IFERROR(
IF(LA!$H$11=1,(VLOOKUP($A143,'LA31'!$B$1:$BZ$201,'LA31'!AC$1,0)),
IF(LA!$H$11=2,(VLOOKUP($A143,'LA32'!$B$1:$BZ$201,'LA32'!AC$1,0)),
IF(LA!$H$11=3,(VLOOKUP($A143,'LA33'!$B$1:$BZ$201,'LA33'!AC$1,0)),
0))),".")</f>
        <v>0</v>
      </c>
      <c r="AE143" s="106" t="str">
        <f>IFERROR(
IF(LA!$H$11=1,(VLOOKUP($A143,'LA31'!$B$1:$BZ$201,'LA31'!AD$1,0)),
IF(LA!$H$11=2,(VLOOKUP($A143,'LA32'!$B$1:$BZ$201,'LA32'!AD$1,0)),
IF(LA!$H$11=3,(VLOOKUP($A143,'LA33'!$B$1:$BZ$201,'LA33'!AD$1,0)),
0))),".")</f>
        <v>x</v>
      </c>
      <c r="AF143" s="106">
        <f>IFERROR(
IF(LA!$H$11=1,(VLOOKUP($A143,'LA31'!$B$1:$BZ$201,'LA31'!AE$1,0)),
IF(LA!$H$11=2,(VLOOKUP($A143,'LA32'!$B$1:$BZ$201,'LA32'!AE$1,0)),
IF(LA!$H$11=3,(VLOOKUP($A143,'LA33'!$B$1:$BZ$201,'LA33'!AE$1,0)),
0))),".")</f>
        <v>0.06</v>
      </c>
      <c r="AG143" s="106">
        <f>IFERROR(
IF(LA!$H$11=1,(VLOOKUP($A143,'LA31'!$B$1:$BZ$201,'LA31'!AF$1,0)),
IF(LA!$H$11=2,(VLOOKUP($A143,'LA32'!$B$1:$BZ$201,'LA32'!AF$1,0)),
IF(LA!$H$11=3,(VLOOKUP($A143,'LA33'!$B$1:$BZ$201,'LA33'!AF$1,0)),
0))),".")</f>
        <v>0.06</v>
      </c>
      <c r="AH143" s="106">
        <f>IFERROR(
IF(LA!$H$11=1,(VLOOKUP($A143,'LA31'!$B$1:$BZ$201,'LA31'!AG$1,0)),
IF(LA!$H$11=2,(VLOOKUP($A143,'LA32'!$B$1:$BZ$201,'LA32'!AG$1,0)),
IF(LA!$H$11=3,(VLOOKUP($A143,'LA33'!$B$1:$BZ$201,'LA33'!AG$1,0)),
0))),".")</f>
        <v>0.45</v>
      </c>
      <c r="AI143" s="106">
        <f>IFERROR(
IF(LA!$H$11=1,(VLOOKUP($A143,'LA31'!$B$1:$BZ$201,'LA31'!AH$1,0)),
IF(LA!$H$11=2,(VLOOKUP($A143,'LA32'!$B$1:$BZ$201,'LA32'!AH$1,0)),
IF(LA!$H$11=3,(VLOOKUP($A143,'LA33'!$B$1:$BZ$201,'LA33'!AH$1,0)),
0))),".")</f>
        <v>0.49</v>
      </c>
      <c r="AJ143" s="106">
        <f>IFERROR(
IF(LA!$H$11=1,(VLOOKUP($A143,'LA31'!$B$1:$BZ$201,'LA31'!AI$1,0)),
IF(LA!$H$11=2,(VLOOKUP($A143,'LA32'!$B$1:$BZ$201,'LA32'!AI$1,0)),
IF(LA!$H$11=3,(VLOOKUP($A143,'LA33'!$B$1:$BZ$201,'LA33'!AI$1,0)),
0))),".")</f>
        <v>0.49</v>
      </c>
      <c r="AK143" s="106">
        <f>IFERROR(
IF(LA!$H$11=1,(VLOOKUP($A143,'LA31'!$B$1:$BZ$201,'LA31'!AJ$1,0)),
IF(LA!$H$11=2,(VLOOKUP($A143,'LA32'!$B$1:$BZ$201,'LA32'!AJ$1,0)),
IF(LA!$H$11=3,(VLOOKUP($A143,'LA33'!$B$1:$BZ$201,'LA33'!AJ$1,0)),
0))),".")</f>
        <v>0.12</v>
      </c>
      <c r="AL143" s="106">
        <f>IFERROR(
IF(LA!$H$11=1,(VLOOKUP($A143,'LA31'!$B$1:$BZ$201,'LA31'!AK$1,0)),
IF(LA!$H$11=2,(VLOOKUP($A143,'LA32'!$B$1:$BZ$201,'LA32'!AK$1,0)),
IF(LA!$H$11=3,(VLOOKUP($A143,'LA33'!$B$1:$BZ$201,'LA33'!AK$1,0)),
0))),".")</f>
        <v>0.21</v>
      </c>
      <c r="AM143" s="106">
        <f>IFERROR(
IF(LA!$H$11=1,(VLOOKUP($A143,'LA31'!$B$1:$BZ$201,'LA31'!AL$1,0)),
IF(LA!$H$11=2,(VLOOKUP($A143,'LA32'!$B$1:$BZ$201,'LA32'!AL$1,0)),
IF(LA!$H$11=3,(VLOOKUP($A143,'LA33'!$B$1:$BZ$201,'LA33'!AL$1,0)),
0))),".")</f>
        <v>0.2</v>
      </c>
      <c r="AN143" s="106">
        <f>IFERROR(
IF(LA!$H$11=1,(VLOOKUP($A143,'LA31'!$B$1:$BZ$201,'LA31'!AM$1,0)),
IF(LA!$H$11=2,(VLOOKUP($A143,'LA32'!$B$1:$BZ$201,'LA32'!AM$1,0)),
IF(LA!$H$11=3,(VLOOKUP($A143,'LA33'!$B$1:$BZ$201,'LA33'!AM$1,0)),
0))),".")</f>
        <v>0</v>
      </c>
      <c r="AO143" s="106">
        <f>IFERROR(
IF(LA!$H$11=1,(VLOOKUP($A143,'LA31'!$B$1:$BZ$201,'LA31'!AN$1,0)),
IF(LA!$H$11=2,(VLOOKUP($A143,'LA32'!$B$1:$BZ$201,'LA32'!AN$1,0)),
IF(LA!$H$11=3,(VLOOKUP($A143,'LA33'!$B$1:$BZ$201,'LA33'!AN$1,0)),
0))),".")</f>
        <v>0.01</v>
      </c>
      <c r="AP143" s="106">
        <f>IFERROR(
IF(LA!$H$11=1,(VLOOKUP($A143,'LA31'!$B$1:$BZ$201,'LA31'!AO$1,0)),
IF(LA!$H$11=2,(VLOOKUP($A143,'LA32'!$B$1:$BZ$201,'LA32'!AO$1,0)),
IF(LA!$H$11=3,(VLOOKUP($A143,'LA33'!$B$1:$BZ$201,'LA33'!AO$1,0)),
0))),".")</f>
        <v>0.01</v>
      </c>
      <c r="AQ143" s="106">
        <f>IFERROR(
IF(LA!$H$11=1,(VLOOKUP($A143,'LA31'!$B$1:$BZ$201,'LA31'!AP$1,0)),
IF(LA!$H$11=2,(VLOOKUP($A143,'LA32'!$B$1:$BZ$201,'LA32'!AP$1,0)),
IF(LA!$H$11=3,(VLOOKUP($A143,'LA33'!$B$1:$BZ$201,'LA33'!AP$1,0)),
0))),".")</f>
        <v>0.08</v>
      </c>
      <c r="AR143" s="106">
        <f>IFERROR(
IF(LA!$H$11=1,(VLOOKUP($A143,'LA31'!$B$1:$BZ$201,'LA31'!AQ$1,0)),
IF(LA!$H$11=2,(VLOOKUP($A143,'LA32'!$B$1:$BZ$201,'LA32'!AQ$1,0)),
IF(LA!$H$11=3,(VLOOKUP($A143,'LA33'!$B$1:$BZ$201,'LA33'!AQ$1,0)),
0))),".")</f>
        <v>0.12</v>
      </c>
      <c r="AS143" s="106">
        <f>IFERROR(
IF(LA!$H$11=1,(VLOOKUP($A143,'LA31'!$B$1:$BZ$201,'LA31'!AR$1,0)),
IF(LA!$H$11=2,(VLOOKUP($A143,'LA32'!$B$1:$BZ$201,'LA32'!AR$1,0)),
IF(LA!$H$11=3,(VLOOKUP($A143,'LA33'!$B$1:$BZ$201,'LA33'!AR$1,0)),
0))),".")</f>
        <v>0.12</v>
      </c>
      <c r="AT143" s="106">
        <f>IFERROR(
IF(LA!$H$11=1,(VLOOKUP($A143,'LA31'!$B$1:$BZ$201,'LA31'!AS$1,0)),
IF(LA!$H$11=2,(VLOOKUP($A143,'LA32'!$B$1:$BZ$201,'LA32'!AS$1,0)),
IF(LA!$H$11=3,(VLOOKUP($A143,'LA33'!$B$1:$BZ$201,'LA33'!AS$1,0)),
0))),".")</f>
        <v>0.32</v>
      </c>
      <c r="AU143" s="106">
        <f>IFERROR(
IF(LA!$H$11=1,(VLOOKUP($A143,'LA31'!$B$1:$BZ$201,'LA31'!AT$1,0)),
IF(LA!$H$11=2,(VLOOKUP($A143,'LA32'!$B$1:$BZ$201,'LA32'!AT$1,0)),
IF(LA!$H$11=3,(VLOOKUP($A143,'LA33'!$B$1:$BZ$201,'LA33'!AT$1,0)),
0))),".")</f>
        <v>0.28000000000000003</v>
      </c>
      <c r="AV143" s="106">
        <f>IFERROR(
IF(LA!$H$11=1,(VLOOKUP($A143,'LA31'!$B$1:$BZ$201,'LA31'!AU$1,0)),
IF(LA!$H$11=2,(VLOOKUP($A143,'LA32'!$B$1:$BZ$201,'LA32'!AU$1,0)),
IF(LA!$H$11=3,(VLOOKUP($A143,'LA33'!$B$1:$BZ$201,'LA33'!AU$1,0)),
0))),".")</f>
        <v>0.28000000000000003</v>
      </c>
      <c r="AW143" s="106" t="str">
        <f>IFERROR(
IF(LA!$H$11=1,(VLOOKUP($A143,'LA31'!$B$1:$BZ$201,'LA31'!AV$1,0)),
IF(LA!$H$11=2,(VLOOKUP($A143,'LA32'!$B$1:$BZ$201,'LA32'!AV$1,0)),
IF(LA!$H$11=3,(VLOOKUP($A143,'LA33'!$B$1:$BZ$201,'LA33'!AV$1,0)),
0))),".")</f>
        <v>x</v>
      </c>
      <c r="AX143" s="106" t="str">
        <f>IFERROR(
IF(LA!$H$11=1,(VLOOKUP($A143,'LA31'!$B$1:$BZ$201,'LA31'!AW$1,0)),
IF(LA!$H$11=2,(VLOOKUP($A143,'LA32'!$B$1:$BZ$201,'LA32'!AW$1,0)),
IF(LA!$H$11=3,(VLOOKUP($A143,'LA33'!$B$1:$BZ$201,'LA33'!AW$1,0)),
0))),".")</f>
        <v>-</v>
      </c>
      <c r="AY143" s="106" t="str">
        <f>IFERROR(
IF(LA!$H$11=1,(VLOOKUP($A143,'LA31'!$B$1:$BZ$201,'LA31'!AX$1,0)),
IF(LA!$H$11=2,(VLOOKUP($A143,'LA32'!$B$1:$BZ$201,'LA32'!AX$1,0)),
IF(LA!$H$11=3,(VLOOKUP($A143,'LA33'!$B$1:$BZ$201,'LA33'!AX$1,0)),
0))),".")</f>
        <v>-</v>
      </c>
      <c r="AZ143" s="106">
        <f>IFERROR(
IF(LA!$H$11=1,(VLOOKUP($A143,'LA31'!$B$1:$BZ$201,'LA31'!AY$1,0)),
IF(LA!$H$11=2,(VLOOKUP($A143,'LA32'!$B$1:$BZ$201,'LA32'!AY$1,0)),
IF(LA!$H$11=3,(VLOOKUP($A143,'LA33'!$B$1:$BZ$201,'LA33'!AY$1,0)),
0))),".")</f>
        <v>0</v>
      </c>
      <c r="BA143" s="106">
        <f>IFERROR(
IF(LA!$H$11=1,(VLOOKUP($A143,'LA31'!$B$1:$BZ$201,'LA31'!AZ$1,0)),
IF(LA!$H$11=2,(VLOOKUP($A143,'LA32'!$B$1:$BZ$201,'LA32'!AZ$1,0)),
IF(LA!$H$11=3,(VLOOKUP($A143,'LA33'!$B$1:$BZ$201,'LA33'!AZ$1,0)),
0))),".")</f>
        <v>0</v>
      </c>
      <c r="BB143" s="106">
        <f>IFERROR(
IF(LA!$H$11=1,(VLOOKUP($A143,'LA31'!$B$1:$BZ$201,'LA31'!BA$1,0)),
IF(LA!$H$11=2,(VLOOKUP($A143,'LA32'!$B$1:$BZ$201,'LA32'!BA$1,0)),
IF(LA!$H$11=3,(VLOOKUP($A143,'LA33'!$B$1:$BZ$201,'LA33'!BA$1,0)),
0))),".")</f>
        <v>0</v>
      </c>
      <c r="BC143" s="106">
        <f>IFERROR(
IF(LA!$H$11=1,(VLOOKUP($A143,'LA31'!$B$1:$BZ$201,'LA31'!BB$1,0)),
IF(LA!$H$11=2,(VLOOKUP($A143,'LA32'!$B$1:$BZ$201,'LA32'!BB$1,0)),
IF(LA!$H$11=3,(VLOOKUP($A143,'LA33'!$B$1:$BZ$201,'LA33'!BB$1,0)),
0))),".")</f>
        <v>0.12</v>
      </c>
      <c r="BD143" s="106">
        <f>IFERROR(
IF(LA!$H$11=1,(VLOOKUP($A143,'LA31'!$B$1:$BZ$201,'LA31'!BC$1,0)),
IF(LA!$H$11=2,(VLOOKUP($A143,'LA32'!$B$1:$BZ$201,'LA32'!BC$1,0)),
IF(LA!$H$11=3,(VLOOKUP($A143,'LA33'!$B$1:$BZ$201,'LA33'!BC$1,0)),
0))),".")</f>
        <v>0.12</v>
      </c>
      <c r="BE143" s="106">
        <f>IFERROR(
IF(LA!$H$11=1,(VLOOKUP($A143,'LA31'!$B$1:$BZ$201,'LA31'!BD$1,0)),
IF(LA!$H$11=2,(VLOOKUP($A143,'LA32'!$B$1:$BZ$201,'LA32'!BD$1,0)),
IF(LA!$H$11=3,(VLOOKUP($A143,'LA33'!$B$1:$BZ$201,'LA33'!BD$1,0)),
0))),".")</f>
        <v>0.12</v>
      </c>
      <c r="BF143" s="106" t="str">
        <f>IFERROR(
IF(LA!$H$11=1,(VLOOKUP($A143,'LA31'!$B$1:$BZ$201,'LA31'!BE$1,0)),
IF(LA!$H$11=2,(VLOOKUP($A143,'LA32'!$B$1:$BZ$201,'LA32'!BE$1,0)),
IF(LA!$H$11=3,(VLOOKUP($A143,'LA33'!$B$1:$BZ$201,'LA33'!BE$1,0)),
0))),".")</f>
        <v>x</v>
      </c>
      <c r="BG143" s="106">
        <f>IFERROR(
IF(LA!$H$11=1,(VLOOKUP($A143,'LA31'!$B$1:$BZ$201,'LA31'!BF$1,0)),
IF(LA!$H$11=2,(VLOOKUP($A143,'LA32'!$B$1:$BZ$201,'LA32'!BF$1,0)),
IF(LA!$H$11=3,(VLOOKUP($A143,'LA33'!$B$1:$BZ$201,'LA33'!BF$1,0)),
0))),".")</f>
        <v>0.04</v>
      </c>
      <c r="BH143" s="106">
        <f>IFERROR(
IF(LA!$H$11=1,(VLOOKUP($A143,'LA31'!$B$1:$BZ$201,'LA31'!BG$1,0)),
IF(LA!$H$11=2,(VLOOKUP($A143,'LA32'!$B$1:$BZ$201,'LA32'!BG$1,0)),
IF(LA!$H$11=3,(VLOOKUP($A143,'LA33'!$B$1:$BZ$201,'LA33'!BG$1,0)),
0))),".")</f>
        <v>0.04</v>
      </c>
      <c r="BI143" s="106">
        <f>IFERROR(
IF(LA!$H$11=1,(VLOOKUP($A143,'LA31'!$B$1:$BZ$201,'LA31'!BH$1,0)),
IF(LA!$H$11=2,(VLOOKUP($A143,'LA32'!$B$1:$BZ$201,'LA32'!BH$1,0)),
IF(LA!$H$11=3,(VLOOKUP($A143,'LA33'!$B$1:$BZ$201,'LA33'!BH$1,0)),
0))),".")</f>
        <v>0.09</v>
      </c>
      <c r="BJ143" s="106">
        <f>IFERROR(
IF(LA!$H$11=1,(VLOOKUP($A143,'LA31'!$B$1:$BZ$201,'LA31'!BI$1,0)),
IF(LA!$H$11=2,(VLOOKUP($A143,'LA32'!$B$1:$BZ$201,'LA32'!BI$1,0)),
IF(LA!$H$11=3,(VLOOKUP($A143,'LA33'!$B$1:$BZ$201,'LA33'!BI$1,0)),
0))),".")</f>
        <v>7.0000000000000007E-2</v>
      </c>
      <c r="BK143" s="106">
        <f>IFERROR(
IF(LA!$H$11=1,(VLOOKUP($A143,'LA31'!$B$1:$BZ$201,'LA31'!BJ$1,0)),
IF(LA!$H$11=2,(VLOOKUP($A143,'LA32'!$B$1:$BZ$201,'LA32'!BJ$1,0)),
IF(LA!$H$11=3,(VLOOKUP($A143,'LA33'!$B$1:$BZ$201,'LA33'!BJ$1,0)),
0))),".")</f>
        <v>0.08</v>
      </c>
      <c r="BL143" s="106">
        <f>IFERROR(
IF(LA!$H$11=1,(VLOOKUP($A143,'LA31'!$B$1:$BZ$201,'LA31'!BK$1,0)),
IF(LA!$H$11=2,(VLOOKUP($A143,'LA32'!$B$1:$BZ$201,'LA32'!BK$1,0)),
IF(LA!$H$11=3,(VLOOKUP($A143,'LA33'!$B$1:$BZ$201,'LA33'!BK$1,0)),
0))),".")</f>
        <v>0</v>
      </c>
      <c r="BM143" s="106">
        <f>IFERROR(
IF(LA!$H$11=1,(VLOOKUP($A143,'LA31'!$B$1:$BZ$201,'LA31'!BL$1,0)),
IF(LA!$H$11=2,(VLOOKUP($A143,'LA32'!$B$1:$BZ$201,'LA32'!BL$1,0)),
IF(LA!$H$11=3,(VLOOKUP($A143,'LA33'!$B$1:$BZ$201,'LA33'!BL$1,0)),
0))),".")</f>
        <v>0</v>
      </c>
      <c r="BN143" s="106">
        <f>IFERROR(
IF(LA!$H$11=1,(VLOOKUP($A143,'LA31'!$B$1:$BZ$201,'LA31'!BM$1,0)),
IF(LA!$H$11=2,(VLOOKUP($A143,'LA32'!$B$1:$BZ$201,'LA32'!BM$1,0)),
IF(LA!$H$11=3,(VLOOKUP($A143,'LA33'!$B$1:$BZ$201,'LA33'!BM$1,0)),
0))),".")</f>
        <v>0</v>
      </c>
      <c r="BO143" s="106" t="str">
        <f>IFERROR(
IF(LA!$H$11=1,(VLOOKUP($A143,'LA31'!$B$1:$BZ$201,'LA31'!BN$1,0)),
IF(LA!$H$11=2,(VLOOKUP($A143,'LA32'!$B$1:$BZ$201,'LA32'!BN$1,0)),
IF(LA!$H$11=3,(VLOOKUP($A143,'LA33'!$B$1:$BZ$201,'LA33'!BN$1,0)),
0))),".")</f>
        <v>x</v>
      </c>
      <c r="BP143" s="106">
        <f>IFERROR(
IF(LA!$H$11=1,(VLOOKUP($A143,'LA31'!$B$1:$BZ$201,'LA31'!BO$1,0)),
IF(LA!$H$11=2,(VLOOKUP($A143,'LA32'!$B$1:$BZ$201,'LA32'!BO$1,0)),
IF(LA!$H$11=3,(VLOOKUP($A143,'LA33'!$B$1:$BZ$201,'LA33'!BO$1,0)),
0))),".")</f>
        <v>0.02</v>
      </c>
      <c r="BQ143" s="106">
        <f>IFERROR(
IF(LA!$H$11=1,(VLOOKUP($A143,'LA31'!$B$1:$BZ$201,'LA31'!BP$1,0)),
IF(LA!$H$11=2,(VLOOKUP($A143,'LA32'!$B$1:$BZ$201,'LA32'!BP$1,0)),
IF(LA!$H$11=3,(VLOOKUP($A143,'LA33'!$B$1:$BZ$201,'LA33'!BP$1,0)),
0))),".")</f>
        <v>0.02</v>
      </c>
      <c r="BR143" s="106" t="str">
        <f>IFERROR(
IF(LA!$H$11=1,(VLOOKUP($A143,'LA31'!$B$1:$BZ$201,'LA31'!BQ$1,0)),
IF(LA!$H$11=2,(VLOOKUP($A143,'LA32'!$B$1:$BZ$201,'LA32'!BQ$1,0)),
IF(LA!$H$11=3,(VLOOKUP($A143,'LA33'!$B$1:$BZ$201,'LA33'!BQ$1,0)),
0))),".")</f>
        <v>x</v>
      </c>
      <c r="BS143" s="106">
        <f>IFERROR(
IF(LA!$H$11=1,(VLOOKUP($A143,'LA31'!$B$1:$BZ$201,'LA31'!BR$1,0)),
IF(LA!$H$11=2,(VLOOKUP($A143,'LA32'!$B$1:$BZ$201,'LA32'!BR$1,0)),
IF(LA!$H$11=3,(VLOOKUP($A143,'LA33'!$B$1:$BZ$201,'LA33'!BR$1,0)),
0))),".")</f>
        <v>0.06</v>
      </c>
      <c r="BT143" s="106">
        <f>IFERROR(
IF(LA!$H$11=1,(VLOOKUP($A143,'LA31'!$B$1:$BZ$201,'LA31'!BS$1,0)),
IF(LA!$H$11=2,(VLOOKUP($A143,'LA32'!$B$1:$BZ$201,'LA32'!BS$1,0)),
IF(LA!$H$11=3,(VLOOKUP($A143,'LA33'!$B$1:$BZ$201,'LA33'!BS$1,0)),
0))),".")</f>
        <v>0.06</v>
      </c>
      <c r="BU143" s="106" t="str">
        <f>IFERROR(
IF(LA!$H$11=1,(VLOOKUP($A143,'LA31'!$B$1:$BZ$201,'LA31'!BT$1,0)),
IF(LA!$H$11=2,(VLOOKUP($A143,'LA32'!$B$1:$BZ$201,'LA32'!BT$1,0)),
IF(LA!$H$11=3,(VLOOKUP($A143,'LA33'!$B$1:$BZ$201,'LA33'!BT$1,0)),
0))),".")</f>
        <v>x</v>
      </c>
      <c r="BV143" s="106">
        <f>IFERROR(
IF(LA!$H$11=1,(VLOOKUP($A143,'LA31'!$B$1:$BZ$201,'LA31'!BU$1,0)),
IF(LA!$H$11=2,(VLOOKUP($A143,'LA32'!$B$1:$BZ$201,'LA32'!BU$1,0)),
IF(LA!$H$11=3,(VLOOKUP($A143,'LA33'!$B$1:$BZ$201,'LA33'!BU$1,0)),
0))),".")</f>
        <v>0.03</v>
      </c>
      <c r="BW143" s="106">
        <f>IFERROR(
IF(LA!$H$11=1,(VLOOKUP($A143,'LA31'!$B$1:$BZ$201,'LA31'!BV$1,0)),
IF(LA!$H$11=2,(VLOOKUP($A143,'LA32'!$B$1:$BZ$201,'LA32'!BV$1,0)),
IF(LA!$H$11=3,(VLOOKUP($A143,'LA33'!$B$1:$BZ$201,'LA33'!BV$1,0)),
0))),".")</f>
        <v>0.03</v>
      </c>
      <c r="BX143" s="106">
        <f>IFERROR(
IF(LA!$H$11=1,(VLOOKUP($A143,'LA31'!$B$1:$BZ$201,'LA31'!BW$1,0)),
IF(LA!$H$11=2,(VLOOKUP($A143,'LA32'!$B$1:$BZ$201,'LA32'!BW$1,0)),
IF(LA!$H$11=3,(VLOOKUP($A143,'LA33'!$B$1:$BZ$201,'LA33'!BW$1,0)),
0))),".")</f>
        <v>0.13</v>
      </c>
      <c r="BY143" s="106">
        <f>IFERROR(
IF(LA!$H$11=1,(VLOOKUP($A143,'LA31'!$B$1:$BZ$201,'LA31'!BX$1,0)),
IF(LA!$H$11=2,(VLOOKUP($A143,'LA32'!$B$1:$BZ$201,'LA32'!BX$1,0)),
IF(LA!$H$11=3,(VLOOKUP($A143,'LA33'!$B$1:$BZ$201,'LA33'!BX$1,0)),
0))),".")</f>
        <v>0.13</v>
      </c>
      <c r="BZ143" s="106">
        <f>IFERROR(
IF(LA!$H$11=1,(VLOOKUP($A143,'LA31'!$B$1:$BZ$201,'LA31'!BY$1,0)),
IF(LA!$H$11=2,(VLOOKUP($A143,'LA32'!$B$1:$BZ$201,'LA32'!BY$1,0)),
IF(LA!$H$11=3,(VLOOKUP($A143,'LA33'!$B$1:$BZ$201,'LA33'!BY$1,0)),
0))),".")</f>
        <v>0.13</v>
      </c>
    </row>
    <row r="144" spans="1:78" x14ac:dyDescent="0.2">
      <c r="A144" s="55">
        <v>394</v>
      </c>
      <c r="B144" s="55" t="s">
        <v>326</v>
      </c>
      <c r="C144" s="88" t="s">
        <v>191</v>
      </c>
      <c r="D144" s="59">
        <f>IFERROR(
IF(LA!$H$11=1,(VLOOKUP($A144,'LA31'!$B$1:$BZ$201,'LA31'!C$1,0)),
IF(LA!$H$11=2,(VLOOKUP($A144,'LA32'!$B$1:$BZ$201,'LA32'!C$1,0)),
IF(LA!$H$11=3,(VLOOKUP($A144,'LA33'!$B$1:$BZ$201,'LA33'!C$1,0)),
0))),".")</f>
        <v>10</v>
      </c>
      <c r="E144" s="59">
        <f>IFERROR(
IF(LA!$H$11=1,(VLOOKUP($A144,'LA31'!$B$1:$BZ$201,'LA31'!D$1,0)),
IF(LA!$H$11=2,(VLOOKUP($A144,'LA32'!$B$1:$BZ$201,'LA32'!D$1,0)),
IF(LA!$H$11=3,(VLOOKUP($A144,'LA33'!$B$1:$BZ$201,'LA33'!D$1,0)),
0))),".")</f>
        <v>480</v>
      </c>
      <c r="F144" s="59">
        <f>IFERROR(
IF(LA!$H$11=1,(VLOOKUP($A144,'LA31'!$B$1:$BZ$201,'LA31'!E$1,0)),
IF(LA!$H$11=2,(VLOOKUP($A144,'LA32'!$B$1:$BZ$201,'LA32'!E$1,0)),
IF(LA!$H$11=3,(VLOOKUP($A144,'LA33'!$B$1:$BZ$201,'LA33'!E$1,0)),
0))),".")</f>
        <v>490</v>
      </c>
      <c r="G144" s="106">
        <f>IFERROR(
IF(LA!$H$11=1,(VLOOKUP($A144,'LA31'!$B$1:$BZ$201,'LA31'!F$1,0)),
IF(LA!$H$11=2,(VLOOKUP($A144,'LA32'!$B$1:$BZ$201,'LA32'!F$1,0)),
IF(LA!$H$11=3,(VLOOKUP($A144,'LA33'!$B$1:$BZ$201,'LA33'!F$1,0)),
0))),".")</f>
        <v>0.67</v>
      </c>
      <c r="H144" s="106">
        <f>IFERROR(
IF(LA!$H$11=1,(VLOOKUP($A144,'LA31'!$B$1:$BZ$201,'LA31'!G$1,0)),
IF(LA!$H$11=2,(VLOOKUP($A144,'LA32'!$B$1:$BZ$201,'LA32'!G$1,0)),
IF(LA!$H$11=3,(VLOOKUP($A144,'LA33'!$B$1:$BZ$201,'LA33'!G$1,0)),
0))),".")</f>
        <v>0.88</v>
      </c>
      <c r="I144" s="106">
        <f>IFERROR(
IF(LA!$H$11=1,(VLOOKUP($A144,'LA31'!$B$1:$BZ$201,'LA31'!H$1,0)),
IF(LA!$H$11=2,(VLOOKUP($A144,'LA32'!$B$1:$BZ$201,'LA32'!H$1,0)),
IF(LA!$H$11=3,(VLOOKUP($A144,'LA33'!$B$1:$BZ$201,'LA33'!H$1,0)),
0))),".")</f>
        <v>0.87</v>
      </c>
      <c r="J144" s="106">
        <f>IFERROR(
IF(LA!$H$11=1,(VLOOKUP($A144,'LA31'!$B$1:$BZ$201,'LA31'!I$1,0)),
IF(LA!$H$11=2,(VLOOKUP($A144,'LA32'!$B$1:$BZ$201,'LA32'!I$1,0)),
IF(LA!$H$11=3,(VLOOKUP($A144,'LA33'!$B$1:$BZ$201,'LA33'!I$1,0)),
0))),".")</f>
        <v>0.67</v>
      </c>
      <c r="K144" s="106">
        <f>IFERROR(
IF(LA!$H$11=1,(VLOOKUP($A144,'LA31'!$B$1:$BZ$201,'LA31'!J$1,0)),
IF(LA!$H$11=2,(VLOOKUP($A144,'LA32'!$B$1:$BZ$201,'LA32'!J$1,0)),
IF(LA!$H$11=3,(VLOOKUP($A144,'LA33'!$B$1:$BZ$201,'LA33'!J$1,0)),
0))),".")</f>
        <v>0.8</v>
      </c>
      <c r="L144" s="106">
        <f>IFERROR(
IF(LA!$H$11=1,(VLOOKUP($A144,'LA31'!$B$1:$BZ$201,'LA31'!K$1,0)),
IF(LA!$H$11=2,(VLOOKUP($A144,'LA32'!$B$1:$BZ$201,'LA32'!K$1,0)),
IF(LA!$H$11=3,(VLOOKUP($A144,'LA33'!$B$1:$BZ$201,'LA33'!K$1,0)),
0))),".")</f>
        <v>0.79</v>
      </c>
      <c r="M144" s="106" t="str">
        <f>IFERROR(
IF(LA!$H$11=1,(VLOOKUP($A144,'LA31'!$B$1:$BZ$201,'LA31'!L$1,0)),
IF(LA!$H$11=2,(VLOOKUP($A144,'LA32'!$B$1:$BZ$201,'LA32'!L$1,0)),
IF(LA!$H$11=3,(VLOOKUP($A144,'LA33'!$B$1:$BZ$201,'LA33'!L$1,0)),
0))),".")</f>
        <v>x</v>
      </c>
      <c r="N144" s="106">
        <f>IFERROR(
IF(LA!$H$11=1,(VLOOKUP($A144,'LA31'!$B$1:$BZ$201,'LA31'!M$1,0)),
IF(LA!$H$11=2,(VLOOKUP($A144,'LA32'!$B$1:$BZ$201,'LA32'!M$1,0)),
IF(LA!$H$11=3,(VLOOKUP($A144,'LA33'!$B$1:$BZ$201,'LA33'!M$1,0)),
0))),".")</f>
        <v>0.03</v>
      </c>
      <c r="O144" s="106">
        <f>IFERROR(
IF(LA!$H$11=1,(VLOOKUP($A144,'LA31'!$B$1:$BZ$201,'LA31'!N$1,0)),
IF(LA!$H$11=2,(VLOOKUP($A144,'LA32'!$B$1:$BZ$201,'LA32'!N$1,0)),
IF(LA!$H$11=3,(VLOOKUP($A144,'LA33'!$B$1:$BZ$201,'LA33'!N$1,0)),
0))),".")</f>
        <v>0.04</v>
      </c>
      <c r="P144" s="106">
        <f>IFERROR(
IF(LA!$H$11=1,(VLOOKUP($A144,'LA31'!$B$1:$BZ$201,'LA31'!O$1,0)),
IF(LA!$H$11=2,(VLOOKUP($A144,'LA32'!$B$1:$BZ$201,'LA32'!O$1,0)),
IF(LA!$H$11=3,(VLOOKUP($A144,'LA33'!$B$1:$BZ$201,'LA33'!O$1,0)),
0))),".")</f>
        <v>0</v>
      </c>
      <c r="Q144" s="106">
        <f>IFERROR(
IF(LA!$H$11=1,(VLOOKUP($A144,'LA31'!$B$1:$BZ$201,'LA31'!P$1,0)),
IF(LA!$H$11=2,(VLOOKUP($A144,'LA32'!$B$1:$BZ$201,'LA32'!P$1,0)),
IF(LA!$H$11=3,(VLOOKUP($A144,'LA33'!$B$1:$BZ$201,'LA33'!P$1,0)),
0))),".")</f>
        <v>0</v>
      </c>
      <c r="R144" s="106">
        <f>IFERROR(
IF(LA!$H$11=1,(VLOOKUP($A144,'LA31'!$B$1:$BZ$201,'LA31'!Q$1,0)),
IF(LA!$H$11=2,(VLOOKUP($A144,'LA32'!$B$1:$BZ$201,'LA32'!Q$1,0)),
IF(LA!$H$11=3,(VLOOKUP($A144,'LA33'!$B$1:$BZ$201,'LA33'!Q$1,0)),
0))),".")</f>
        <v>0</v>
      </c>
      <c r="S144" s="106" t="str">
        <f>IFERROR(
IF(LA!$H$11=1,(VLOOKUP($A144,'LA31'!$B$1:$BZ$201,'LA31'!R$1,0)),
IF(LA!$H$11=2,(VLOOKUP($A144,'LA32'!$B$1:$BZ$201,'LA32'!R$1,0)),
IF(LA!$H$11=3,(VLOOKUP($A144,'LA33'!$B$1:$BZ$201,'LA33'!R$1,0)),
0))),".")</f>
        <v>x</v>
      </c>
      <c r="T144" s="106">
        <f>IFERROR(
IF(LA!$H$11=1,(VLOOKUP($A144,'LA31'!$B$1:$BZ$201,'LA31'!S$1,0)),
IF(LA!$H$11=2,(VLOOKUP($A144,'LA32'!$B$1:$BZ$201,'LA32'!S$1,0)),
IF(LA!$H$11=3,(VLOOKUP($A144,'LA33'!$B$1:$BZ$201,'LA33'!S$1,0)),
0))),".")</f>
        <v>0.04</v>
      </c>
      <c r="U144" s="106">
        <f>IFERROR(
IF(LA!$H$11=1,(VLOOKUP($A144,'LA31'!$B$1:$BZ$201,'LA31'!T$1,0)),
IF(LA!$H$11=2,(VLOOKUP($A144,'LA32'!$B$1:$BZ$201,'LA32'!T$1,0)),
IF(LA!$H$11=3,(VLOOKUP($A144,'LA33'!$B$1:$BZ$201,'LA33'!T$1,0)),
0))),".")</f>
        <v>0.04</v>
      </c>
      <c r="V144" s="106">
        <f>IFERROR(
IF(LA!$H$11=1,(VLOOKUP($A144,'LA31'!$B$1:$BZ$201,'LA31'!U$1,0)),
IF(LA!$H$11=2,(VLOOKUP($A144,'LA32'!$B$1:$BZ$201,'LA32'!U$1,0)),
IF(LA!$H$11=3,(VLOOKUP($A144,'LA33'!$B$1:$BZ$201,'LA33'!U$1,0)),
0))),".")</f>
        <v>0</v>
      </c>
      <c r="W144" s="106">
        <f>IFERROR(
IF(LA!$H$11=1,(VLOOKUP($A144,'LA31'!$B$1:$BZ$201,'LA31'!V$1,0)),
IF(LA!$H$11=2,(VLOOKUP($A144,'LA32'!$B$1:$BZ$201,'LA32'!V$1,0)),
IF(LA!$H$11=3,(VLOOKUP($A144,'LA33'!$B$1:$BZ$201,'LA33'!V$1,0)),
0))),".")</f>
        <v>0.05</v>
      </c>
      <c r="X144" s="106">
        <f>IFERROR(
IF(LA!$H$11=1,(VLOOKUP($A144,'LA31'!$B$1:$BZ$201,'LA31'!W$1,0)),
IF(LA!$H$11=2,(VLOOKUP($A144,'LA32'!$B$1:$BZ$201,'LA32'!W$1,0)),
IF(LA!$H$11=3,(VLOOKUP($A144,'LA33'!$B$1:$BZ$201,'LA33'!W$1,0)),
0))),".")</f>
        <v>0.05</v>
      </c>
      <c r="Y144" s="106">
        <f>IFERROR(
IF(LA!$H$11=1,(VLOOKUP($A144,'LA31'!$B$1:$BZ$201,'LA31'!X$1,0)),
IF(LA!$H$11=2,(VLOOKUP($A144,'LA32'!$B$1:$BZ$201,'LA32'!X$1,0)),
IF(LA!$H$11=3,(VLOOKUP($A144,'LA33'!$B$1:$BZ$201,'LA33'!X$1,0)),
0))),".")</f>
        <v>0</v>
      </c>
      <c r="Z144" s="106">
        <f>IFERROR(
IF(LA!$H$11=1,(VLOOKUP($A144,'LA31'!$B$1:$BZ$201,'LA31'!Y$1,0)),
IF(LA!$H$11=2,(VLOOKUP($A144,'LA32'!$B$1:$BZ$201,'LA32'!Y$1,0)),
IF(LA!$H$11=3,(VLOOKUP($A144,'LA33'!$B$1:$BZ$201,'LA33'!Y$1,0)),
0))),".")</f>
        <v>0</v>
      </c>
      <c r="AA144" s="106">
        <f>IFERROR(
IF(LA!$H$11=1,(VLOOKUP($A144,'LA31'!$B$1:$BZ$201,'LA31'!Z$1,0)),
IF(LA!$H$11=2,(VLOOKUP($A144,'LA32'!$B$1:$BZ$201,'LA32'!Z$1,0)),
IF(LA!$H$11=3,(VLOOKUP($A144,'LA33'!$B$1:$BZ$201,'LA33'!Z$1,0)),
0))),".")</f>
        <v>0</v>
      </c>
      <c r="AB144" s="106">
        <f>IFERROR(
IF(LA!$H$11=1,(VLOOKUP($A144,'LA31'!$B$1:$BZ$201,'LA31'!AA$1,0)),
IF(LA!$H$11=2,(VLOOKUP($A144,'LA32'!$B$1:$BZ$201,'LA32'!AA$1,0)),
IF(LA!$H$11=3,(VLOOKUP($A144,'LA33'!$B$1:$BZ$201,'LA33'!AA$1,0)),
0))),".")</f>
        <v>0</v>
      </c>
      <c r="AC144" s="106">
        <f>IFERROR(
IF(LA!$H$11=1,(VLOOKUP($A144,'LA31'!$B$1:$BZ$201,'LA31'!AB$1,0)),
IF(LA!$H$11=2,(VLOOKUP($A144,'LA32'!$B$1:$BZ$201,'LA32'!AB$1,0)),
IF(LA!$H$11=3,(VLOOKUP($A144,'LA33'!$B$1:$BZ$201,'LA33'!AB$1,0)),
0))),".")</f>
        <v>0</v>
      </c>
      <c r="AD144" s="106">
        <f>IFERROR(
IF(LA!$H$11=1,(VLOOKUP($A144,'LA31'!$B$1:$BZ$201,'LA31'!AC$1,0)),
IF(LA!$H$11=2,(VLOOKUP($A144,'LA32'!$B$1:$BZ$201,'LA32'!AC$1,0)),
IF(LA!$H$11=3,(VLOOKUP($A144,'LA33'!$B$1:$BZ$201,'LA33'!AC$1,0)),
0))),".")</f>
        <v>0</v>
      </c>
      <c r="AE144" s="106" t="str">
        <f>IFERROR(
IF(LA!$H$11=1,(VLOOKUP($A144,'LA31'!$B$1:$BZ$201,'LA31'!AD$1,0)),
IF(LA!$H$11=2,(VLOOKUP($A144,'LA32'!$B$1:$BZ$201,'LA32'!AD$1,0)),
IF(LA!$H$11=3,(VLOOKUP($A144,'LA33'!$B$1:$BZ$201,'LA33'!AD$1,0)),
0))),".")</f>
        <v>x</v>
      </c>
      <c r="AF144" s="106">
        <f>IFERROR(
IF(LA!$H$11=1,(VLOOKUP($A144,'LA31'!$B$1:$BZ$201,'LA31'!AE$1,0)),
IF(LA!$H$11=2,(VLOOKUP($A144,'LA32'!$B$1:$BZ$201,'LA32'!AE$1,0)),
IF(LA!$H$11=3,(VLOOKUP($A144,'LA33'!$B$1:$BZ$201,'LA33'!AE$1,0)),
0))),".")</f>
        <v>0.06</v>
      </c>
      <c r="AG144" s="106">
        <f>IFERROR(
IF(LA!$H$11=1,(VLOOKUP($A144,'LA31'!$B$1:$BZ$201,'LA31'!AF$1,0)),
IF(LA!$H$11=2,(VLOOKUP($A144,'LA32'!$B$1:$BZ$201,'LA32'!AF$1,0)),
IF(LA!$H$11=3,(VLOOKUP($A144,'LA33'!$B$1:$BZ$201,'LA33'!AF$1,0)),
0))),".")</f>
        <v>0.06</v>
      </c>
      <c r="AH144" s="106" t="str">
        <f>IFERROR(
IF(LA!$H$11=1,(VLOOKUP($A144,'LA31'!$B$1:$BZ$201,'LA31'!AG$1,0)),
IF(LA!$H$11=2,(VLOOKUP($A144,'LA32'!$B$1:$BZ$201,'LA32'!AG$1,0)),
IF(LA!$H$11=3,(VLOOKUP($A144,'LA33'!$B$1:$BZ$201,'LA33'!AG$1,0)),
0))),".")</f>
        <v>x</v>
      </c>
      <c r="AI144" s="106">
        <f>IFERROR(
IF(LA!$H$11=1,(VLOOKUP($A144,'LA31'!$B$1:$BZ$201,'LA31'!AH$1,0)),
IF(LA!$H$11=2,(VLOOKUP($A144,'LA32'!$B$1:$BZ$201,'LA32'!AH$1,0)),
IF(LA!$H$11=3,(VLOOKUP($A144,'LA33'!$B$1:$BZ$201,'LA33'!AH$1,0)),
0))),".")</f>
        <v>0.68</v>
      </c>
      <c r="AJ144" s="106">
        <f>IFERROR(
IF(LA!$H$11=1,(VLOOKUP($A144,'LA31'!$B$1:$BZ$201,'LA31'!AI$1,0)),
IF(LA!$H$11=2,(VLOOKUP($A144,'LA32'!$B$1:$BZ$201,'LA32'!AI$1,0)),
IF(LA!$H$11=3,(VLOOKUP($A144,'LA33'!$B$1:$BZ$201,'LA33'!AI$1,0)),
0))),".")</f>
        <v>0.67</v>
      </c>
      <c r="AK144" s="106">
        <f>IFERROR(
IF(LA!$H$11=1,(VLOOKUP($A144,'LA31'!$B$1:$BZ$201,'LA31'!AJ$1,0)),
IF(LA!$H$11=2,(VLOOKUP($A144,'LA32'!$B$1:$BZ$201,'LA32'!AJ$1,0)),
IF(LA!$H$11=3,(VLOOKUP($A144,'LA33'!$B$1:$BZ$201,'LA33'!AJ$1,0)),
0))),".")</f>
        <v>0</v>
      </c>
      <c r="AL144" s="106">
        <f>IFERROR(
IF(LA!$H$11=1,(VLOOKUP($A144,'LA31'!$B$1:$BZ$201,'LA31'!AK$1,0)),
IF(LA!$H$11=2,(VLOOKUP($A144,'LA32'!$B$1:$BZ$201,'LA32'!AK$1,0)),
IF(LA!$H$11=3,(VLOOKUP($A144,'LA33'!$B$1:$BZ$201,'LA33'!AK$1,0)),
0))),".")</f>
        <v>0.2</v>
      </c>
      <c r="AM144" s="106">
        <f>IFERROR(
IF(LA!$H$11=1,(VLOOKUP($A144,'LA31'!$B$1:$BZ$201,'LA31'!AL$1,0)),
IF(LA!$H$11=2,(VLOOKUP($A144,'LA32'!$B$1:$BZ$201,'LA32'!AL$1,0)),
IF(LA!$H$11=3,(VLOOKUP($A144,'LA33'!$B$1:$BZ$201,'LA33'!AL$1,0)),
0))),".")</f>
        <v>0.2</v>
      </c>
      <c r="AN144" s="106">
        <f>IFERROR(
IF(LA!$H$11=1,(VLOOKUP($A144,'LA31'!$B$1:$BZ$201,'LA31'!AM$1,0)),
IF(LA!$H$11=2,(VLOOKUP($A144,'LA32'!$B$1:$BZ$201,'LA32'!AM$1,0)),
IF(LA!$H$11=3,(VLOOKUP($A144,'LA33'!$B$1:$BZ$201,'LA33'!AM$1,0)),
0))),".")</f>
        <v>0</v>
      </c>
      <c r="AO144" s="106" t="str">
        <f>IFERROR(
IF(LA!$H$11=1,(VLOOKUP($A144,'LA31'!$B$1:$BZ$201,'LA31'!AN$1,0)),
IF(LA!$H$11=2,(VLOOKUP($A144,'LA32'!$B$1:$BZ$201,'LA32'!AN$1,0)),
IF(LA!$H$11=3,(VLOOKUP($A144,'LA33'!$B$1:$BZ$201,'LA33'!AN$1,0)),
0))),".")</f>
        <v>x</v>
      </c>
      <c r="AP144" s="106" t="str">
        <f>IFERROR(
IF(LA!$H$11=1,(VLOOKUP($A144,'LA31'!$B$1:$BZ$201,'LA31'!AO$1,0)),
IF(LA!$H$11=2,(VLOOKUP($A144,'LA32'!$B$1:$BZ$201,'LA32'!AO$1,0)),
IF(LA!$H$11=3,(VLOOKUP($A144,'LA33'!$B$1:$BZ$201,'LA33'!AO$1,0)),
0))),".")</f>
        <v>x</v>
      </c>
      <c r="AQ144" s="106">
        <f>IFERROR(
IF(LA!$H$11=1,(VLOOKUP($A144,'LA31'!$B$1:$BZ$201,'LA31'!AP$1,0)),
IF(LA!$H$11=2,(VLOOKUP($A144,'LA32'!$B$1:$BZ$201,'LA32'!AP$1,0)),
IF(LA!$H$11=3,(VLOOKUP($A144,'LA33'!$B$1:$BZ$201,'LA33'!AP$1,0)),
0))),".")</f>
        <v>0</v>
      </c>
      <c r="AR144" s="106">
        <f>IFERROR(
IF(LA!$H$11=1,(VLOOKUP($A144,'LA31'!$B$1:$BZ$201,'LA31'!AQ$1,0)),
IF(LA!$H$11=2,(VLOOKUP($A144,'LA32'!$B$1:$BZ$201,'LA32'!AQ$1,0)),
IF(LA!$H$11=3,(VLOOKUP($A144,'LA33'!$B$1:$BZ$201,'LA33'!AQ$1,0)),
0))),".")</f>
        <v>0.18</v>
      </c>
      <c r="AS144" s="106">
        <f>IFERROR(
IF(LA!$H$11=1,(VLOOKUP($A144,'LA31'!$B$1:$BZ$201,'LA31'!AR$1,0)),
IF(LA!$H$11=2,(VLOOKUP($A144,'LA32'!$B$1:$BZ$201,'LA32'!AR$1,0)),
IF(LA!$H$11=3,(VLOOKUP($A144,'LA33'!$B$1:$BZ$201,'LA33'!AR$1,0)),
0))),".")</f>
        <v>0.18</v>
      </c>
      <c r="AT144" s="106" t="str">
        <f>IFERROR(
IF(LA!$H$11=1,(VLOOKUP($A144,'LA31'!$B$1:$BZ$201,'LA31'!AS$1,0)),
IF(LA!$H$11=2,(VLOOKUP($A144,'LA32'!$B$1:$BZ$201,'LA32'!AS$1,0)),
IF(LA!$H$11=3,(VLOOKUP($A144,'LA33'!$B$1:$BZ$201,'LA33'!AS$1,0)),
0))),".")</f>
        <v>x</v>
      </c>
      <c r="AU144" s="106">
        <f>IFERROR(
IF(LA!$H$11=1,(VLOOKUP($A144,'LA31'!$B$1:$BZ$201,'LA31'!AT$1,0)),
IF(LA!$H$11=2,(VLOOKUP($A144,'LA32'!$B$1:$BZ$201,'LA32'!AT$1,0)),
IF(LA!$H$11=3,(VLOOKUP($A144,'LA33'!$B$1:$BZ$201,'LA33'!AT$1,0)),
0))),".")</f>
        <v>0.46</v>
      </c>
      <c r="AV144" s="106">
        <f>IFERROR(
IF(LA!$H$11=1,(VLOOKUP($A144,'LA31'!$B$1:$BZ$201,'LA31'!AU$1,0)),
IF(LA!$H$11=2,(VLOOKUP($A144,'LA32'!$B$1:$BZ$201,'LA32'!AU$1,0)),
IF(LA!$H$11=3,(VLOOKUP($A144,'LA33'!$B$1:$BZ$201,'LA33'!AU$1,0)),
0))),".")</f>
        <v>0.46</v>
      </c>
      <c r="AW144" s="106" t="str">
        <f>IFERROR(
IF(LA!$H$11=1,(VLOOKUP($A144,'LA31'!$B$1:$BZ$201,'LA31'!AV$1,0)),
IF(LA!$H$11=2,(VLOOKUP($A144,'LA32'!$B$1:$BZ$201,'LA32'!AV$1,0)),
IF(LA!$H$11=3,(VLOOKUP($A144,'LA33'!$B$1:$BZ$201,'LA33'!AV$1,0)),
0))),".")</f>
        <v>x</v>
      </c>
      <c r="AX144" s="106" t="str">
        <f>IFERROR(
IF(LA!$H$11=1,(VLOOKUP($A144,'LA31'!$B$1:$BZ$201,'LA31'!AW$1,0)),
IF(LA!$H$11=2,(VLOOKUP($A144,'LA32'!$B$1:$BZ$201,'LA32'!AW$1,0)),
IF(LA!$H$11=3,(VLOOKUP($A144,'LA33'!$B$1:$BZ$201,'LA33'!AW$1,0)),
0))),".")</f>
        <v>x</v>
      </c>
      <c r="AY144" s="106">
        <f>IFERROR(
IF(LA!$H$11=1,(VLOOKUP($A144,'LA31'!$B$1:$BZ$201,'LA31'!AX$1,0)),
IF(LA!$H$11=2,(VLOOKUP($A144,'LA32'!$B$1:$BZ$201,'LA32'!AX$1,0)),
IF(LA!$H$11=3,(VLOOKUP($A144,'LA33'!$B$1:$BZ$201,'LA33'!AX$1,0)),
0))),".")</f>
        <v>0.01</v>
      </c>
      <c r="AZ144" s="106">
        <f>IFERROR(
IF(LA!$H$11=1,(VLOOKUP($A144,'LA31'!$B$1:$BZ$201,'LA31'!AY$1,0)),
IF(LA!$H$11=2,(VLOOKUP($A144,'LA32'!$B$1:$BZ$201,'LA32'!AY$1,0)),
IF(LA!$H$11=3,(VLOOKUP($A144,'LA33'!$B$1:$BZ$201,'LA33'!AY$1,0)),
0))),".")</f>
        <v>0</v>
      </c>
      <c r="BA144" s="106">
        <f>IFERROR(
IF(LA!$H$11=1,(VLOOKUP($A144,'LA31'!$B$1:$BZ$201,'LA31'!AZ$1,0)),
IF(LA!$H$11=2,(VLOOKUP($A144,'LA32'!$B$1:$BZ$201,'LA32'!AZ$1,0)),
IF(LA!$H$11=3,(VLOOKUP($A144,'LA33'!$B$1:$BZ$201,'LA33'!AZ$1,0)),
0))),".")</f>
        <v>0</v>
      </c>
      <c r="BB144" s="106">
        <f>IFERROR(
IF(LA!$H$11=1,(VLOOKUP($A144,'LA31'!$B$1:$BZ$201,'LA31'!BA$1,0)),
IF(LA!$H$11=2,(VLOOKUP($A144,'LA32'!$B$1:$BZ$201,'LA32'!BA$1,0)),
IF(LA!$H$11=3,(VLOOKUP($A144,'LA33'!$B$1:$BZ$201,'LA33'!BA$1,0)),
0))),".")</f>
        <v>0</v>
      </c>
      <c r="BC144" s="106">
        <f>IFERROR(
IF(LA!$H$11=1,(VLOOKUP($A144,'LA31'!$B$1:$BZ$201,'LA31'!BB$1,0)),
IF(LA!$H$11=2,(VLOOKUP($A144,'LA32'!$B$1:$BZ$201,'LA32'!BB$1,0)),
IF(LA!$H$11=3,(VLOOKUP($A144,'LA33'!$B$1:$BZ$201,'LA33'!BB$1,0)),
0))),".")</f>
        <v>0</v>
      </c>
      <c r="BD144" s="106">
        <f>IFERROR(
IF(LA!$H$11=1,(VLOOKUP($A144,'LA31'!$B$1:$BZ$201,'LA31'!BC$1,0)),
IF(LA!$H$11=2,(VLOOKUP($A144,'LA32'!$B$1:$BZ$201,'LA32'!BC$1,0)),
IF(LA!$H$11=3,(VLOOKUP($A144,'LA33'!$B$1:$BZ$201,'LA33'!BC$1,0)),
0))),".")</f>
        <v>0.06</v>
      </c>
      <c r="BE144" s="106">
        <f>IFERROR(
IF(LA!$H$11=1,(VLOOKUP($A144,'LA31'!$B$1:$BZ$201,'LA31'!BD$1,0)),
IF(LA!$H$11=2,(VLOOKUP($A144,'LA32'!$B$1:$BZ$201,'LA32'!BD$1,0)),
IF(LA!$H$11=3,(VLOOKUP($A144,'LA33'!$B$1:$BZ$201,'LA33'!BD$1,0)),
0))),".")</f>
        <v>0.06</v>
      </c>
      <c r="BF144" s="106">
        <f>IFERROR(
IF(LA!$H$11=1,(VLOOKUP($A144,'LA31'!$B$1:$BZ$201,'LA31'!BE$1,0)),
IF(LA!$H$11=2,(VLOOKUP($A144,'LA32'!$B$1:$BZ$201,'LA32'!BE$1,0)),
IF(LA!$H$11=3,(VLOOKUP($A144,'LA33'!$B$1:$BZ$201,'LA33'!BE$1,0)),
0))),".")</f>
        <v>0</v>
      </c>
      <c r="BG144" s="106">
        <f>IFERROR(
IF(LA!$H$11=1,(VLOOKUP($A144,'LA31'!$B$1:$BZ$201,'LA31'!BF$1,0)),
IF(LA!$H$11=2,(VLOOKUP($A144,'LA32'!$B$1:$BZ$201,'LA32'!BF$1,0)),
IF(LA!$H$11=3,(VLOOKUP($A144,'LA33'!$B$1:$BZ$201,'LA33'!BF$1,0)),
0))),".")</f>
        <v>0.04</v>
      </c>
      <c r="BH144" s="106">
        <f>IFERROR(
IF(LA!$H$11=1,(VLOOKUP($A144,'LA31'!$B$1:$BZ$201,'LA31'!BG$1,0)),
IF(LA!$H$11=2,(VLOOKUP($A144,'LA32'!$B$1:$BZ$201,'LA32'!BG$1,0)),
IF(LA!$H$11=3,(VLOOKUP($A144,'LA33'!$B$1:$BZ$201,'LA33'!BG$1,0)),
0))),".")</f>
        <v>0.04</v>
      </c>
      <c r="BI144" s="106">
        <f>IFERROR(
IF(LA!$H$11=1,(VLOOKUP($A144,'LA31'!$B$1:$BZ$201,'LA31'!BH$1,0)),
IF(LA!$H$11=2,(VLOOKUP($A144,'LA32'!$B$1:$BZ$201,'LA32'!BH$1,0)),
IF(LA!$H$11=3,(VLOOKUP($A144,'LA33'!$B$1:$BZ$201,'LA33'!BH$1,0)),
0))),".")</f>
        <v>0</v>
      </c>
      <c r="BJ144" s="106">
        <f>IFERROR(
IF(LA!$H$11=1,(VLOOKUP($A144,'LA31'!$B$1:$BZ$201,'LA31'!BI$1,0)),
IF(LA!$H$11=2,(VLOOKUP($A144,'LA32'!$B$1:$BZ$201,'LA32'!BI$1,0)),
IF(LA!$H$11=3,(VLOOKUP($A144,'LA33'!$B$1:$BZ$201,'LA33'!BI$1,0)),
0))),".")</f>
        <v>0.01</v>
      </c>
      <c r="BK144" s="106">
        <f>IFERROR(
IF(LA!$H$11=1,(VLOOKUP($A144,'LA31'!$B$1:$BZ$201,'LA31'!BJ$1,0)),
IF(LA!$H$11=2,(VLOOKUP($A144,'LA32'!$B$1:$BZ$201,'LA32'!BJ$1,0)),
IF(LA!$H$11=3,(VLOOKUP($A144,'LA33'!$B$1:$BZ$201,'LA33'!BJ$1,0)),
0))),".")</f>
        <v>0.01</v>
      </c>
      <c r="BL144" s="106">
        <f>IFERROR(
IF(LA!$H$11=1,(VLOOKUP($A144,'LA31'!$B$1:$BZ$201,'LA31'!BK$1,0)),
IF(LA!$H$11=2,(VLOOKUP($A144,'LA32'!$B$1:$BZ$201,'LA32'!BK$1,0)),
IF(LA!$H$11=3,(VLOOKUP($A144,'LA33'!$B$1:$BZ$201,'LA33'!BK$1,0)),
0))),".")</f>
        <v>0</v>
      </c>
      <c r="BM144" s="106">
        <f>IFERROR(
IF(LA!$H$11=1,(VLOOKUP($A144,'LA31'!$B$1:$BZ$201,'LA31'!BL$1,0)),
IF(LA!$H$11=2,(VLOOKUP($A144,'LA32'!$B$1:$BZ$201,'LA32'!BL$1,0)),
IF(LA!$H$11=3,(VLOOKUP($A144,'LA33'!$B$1:$BZ$201,'LA33'!BL$1,0)),
0))),".")</f>
        <v>0</v>
      </c>
      <c r="BN144" s="106">
        <f>IFERROR(
IF(LA!$H$11=1,(VLOOKUP($A144,'LA31'!$B$1:$BZ$201,'LA31'!BM$1,0)),
IF(LA!$H$11=2,(VLOOKUP($A144,'LA32'!$B$1:$BZ$201,'LA32'!BM$1,0)),
IF(LA!$H$11=3,(VLOOKUP($A144,'LA33'!$B$1:$BZ$201,'LA33'!BM$1,0)),
0))),".")</f>
        <v>0</v>
      </c>
      <c r="BO144" s="106">
        <f>IFERROR(
IF(LA!$H$11=1,(VLOOKUP($A144,'LA31'!$B$1:$BZ$201,'LA31'!BN$1,0)),
IF(LA!$H$11=2,(VLOOKUP($A144,'LA32'!$B$1:$BZ$201,'LA32'!BN$1,0)),
IF(LA!$H$11=3,(VLOOKUP($A144,'LA33'!$B$1:$BZ$201,'LA33'!BN$1,0)),
0))),".")</f>
        <v>0</v>
      </c>
      <c r="BP144" s="106">
        <f>IFERROR(
IF(LA!$H$11=1,(VLOOKUP($A144,'LA31'!$B$1:$BZ$201,'LA31'!BO$1,0)),
IF(LA!$H$11=2,(VLOOKUP($A144,'LA32'!$B$1:$BZ$201,'LA32'!BO$1,0)),
IF(LA!$H$11=3,(VLOOKUP($A144,'LA33'!$B$1:$BZ$201,'LA33'!BO$1,0)),
0))),".")</f>
        <v>0.02</v>
      </c>
      <c r="BQ144" s="106">
        <f>IFERROR(
IF(LA!$H$11=1,(VLOOKUP($A144,'LA31'!$B$1:$BZ$201,'LA31'!BP$1,0)),
IF(LA!$H$11=2,(VLOOKUP($A144,'LA32'!$B$1:$BZ$201,'LA32'!BP$1,0)),
IF(LA!$H$11=3,(VLOOKUP($A144,'LA33'!$B$1:$BZ$201,'LA33'!BP$1,0)),
0))),".")</f>
        <v>0.02</v>
      </c>
      <c r="BR144" s="106" t="str">
        <f>IFERROR(
IF(LA!$H$11=1,(VLOOKUP($A144,'LA31'!$B$1:$BZ$201,'LA31'!BQ$1,0)),
IF(LA!$H$11=2,(VLOOKUP($A144,'LA32'!$B$1:$BZ$201,'LA32'!BQ$1,0)),
IF(LA!$H$11=3,(VLOOKUP($A144,'LA33'!$B$1:$BZ$201,'LA33'!BQ$1,0)),
0))),".")</f>
        <v>x</v>
      </c>
      <c r="BS144" s="106">
        <f>IFERROR(
IF(LA!$H$11=1,(VLOOKUP($A144,'LA31'!$B$1:$BZ$201,'LA31'!BR$1,0)),
IF(LA!$H$11=2,(VLOOKUP($A144,'LA32'!$B$1:$BZ$201,'LA32'!BR$1,0)),
IF(LA!$H$11=3,(VLOOKUP($A144,'LA33'!$B$1:$BZ$201,'LA33'!BR$1,0)),
0))),".")</f>
        <v>0.06</v>
      </c>
      <c r="BT144" s="106">
        <f>IFERROR(
IF(LA!$H$11=1,(VLOOKUP($A144,'LA31'!$B$1:$BZ$201,'LA31'!BS$1,0)),
IF(LA!$H$11=2,(VLOOKUP($A144,'LA32'!$B$1:$BZ$201,'LA32'!BS$1,0)),
IF(LA!$H$11=3,(VLOOKUP($A144,'LA33'!$B$1:$BZ$201,'LA33'!BS$1,0)),
0))),".")</f>
        <v>0.06</v>
      </c>
      <c r="BU144" s="106">
        <f>IFERROR(
IF(LA!$H$11=1,(VLOOKUP($A144,'LA31'!$B$1:$BZ$201,'LA31'!BT$1,0)),
IF(LA!$H$11=2,(VLOOKUP($A144,'LA32'!$B$1:$BZ$201,'LA32'!BT$1,0)),
IF(LA!$H$11=3,(VLOOKUP($A144,'LA33'!$B$1:$BZ$201,'LA33'!BT$1,0)),
0))),".")</f>
        <v>0</v>
      </c>
      <c r="BV144" s="106" t="str">
        <f>IFERROR(
IF(LA!$H$11=1,(VLOOKUP($A144,'LA31'!$B$1:$BZ$201,'LA31'!BU$1,0)),
IF(LA!$H$11=2,(VLOOKUP($A144,'LA32'!$B$1:$BZ$201,'LA32'!BU$1,0)),
IF(LA!$H$11=3,(VLOOKUP($A144,'LA33'!$B$1:$BZ$201,'LA33'!BU$1,0)),
0))),".")</f>
        <v>x</v>
      </c>
      <c r="BW144" s="106" t="str">
        <f>IFERROR(
IF(LA!$H$11=1,(VLOOKUP($A144,'LA31'!$B$1:$BZ$201,'LA31'!BV$1,0)),
IF(LA!$H$11=2,(VLOOKUP($A144,'LA32'!$B$1:$BZ$201,'LA32'!BV$1,0)),
IF(LA!$H$11=3,(VLOOKUP($A144,'LA33'!$B$1:$BZ$201,'LA33'!BV$1,0)),
0))),".")</f>
        <v>x</v>
      </c>
      <c r="BX144" s="106" t="str">
        <f>IFERROR(
IF(LA!$H$11=1,(VLOOKUP($A144,'LA31'!$B$1:$BZ$201,'LA31'!BW$1,0)),
IF(LA!$H$11=2,(VLOOKUP($A144,'LA32'!$B$1:$BZ$201,'LA32'!BW$1,0)),
IF(LA!$H$11=3,(VLOOKUP($A144,'LA33'!$B$1:$BZ$201,'LA33'!BW$1,0)),
0))),".")</f>
        <v>x</v>
      </c>
      <c r="BY144" s="106">
        <f>IFERROR(
IF(LA!$H$11=1,(VLOOKUP($A144,'LA31'!$B$1:$BZ$201,'LA31'!BX$1,0)),
IF(LA!$H$11=2,(VLOOKUP($A144,'LA32'!$B$1:$BZ$201,'LA32'!BX$1,0)),
IF(LA!$H$11=3,(VLOOKUP($A144,'LA33'!$B$1:$BZ$201,'LA33'!BX$1,0)),
0))),".")</f>
        <v>0.06</v>
      </c>
      <c r="BZ144" s="106">
        <f>IFERROR(
IF(LA!$H$11=1,(VLOOKUP($A144,'LA31'!$B$1:$BZ$201,'LA31'!BY$1,0)),
IF(LA!$H$11=2,(VLOOKUP($A144,'LA32'!$B$1:$BZ$201,'LA32'!BY$1,0)),
IF(LA!$H$11=3,(VLOOKUP($A144,'LA33'!$B$1:$BZ$201,'LA33'!BY$1,0)),
0))),".")</f>
        <v>0.06</v>
      </c>
    </row>
    <row r="145" spans="1:78" x14ac:dyDescent="0.2">
      <c r="A145" s="55">
        <v>936</v>
      </c>
      <c r="B145" s="55" t="s">
        <v>327</v>
      </c>
      <c r="C145" s="88" t="s">
        <v>199</v>
      </c>
      <c r="D145" s="59">
        <f>IFERROR(
IF(LA!$H$11=1,(VLOOKUP($A145,'LA31'!$B$1:$BZ$201,'LA31'!C$1,0)),
IF(LA!$H$11=2,(VLOOKUP($A145,'LA32'!$B$1:$BZ$201,'LA32'!C$1,0)),
IF(LA!$H$11=3,(VLOOKUP($A145,'LA33'!$B$1:$BZ$201,'LA33'!C$1,0)),
0))),".")</f>
        <v>80</v>
      </c>
      <c r="E145" s="59">
        <f>IFERROR(
IF(LA!$H$11=1,(VLOOKUP($A145,'LA31'!$B$1:$BZ$201,'LA31'!D$1,0)),
IF(LA!$H$11=2,(VLOOKUP($A145,'LA32'!$B$1:$BZ$201,'LA32'!D$1,0)),
IF(LA!$H$11=3,(VLOOKUP($A145,'LA33'!$B$1:$BZ$201,'LA33'!D$1,0)),
0))),".")</f>
        <v>2880</v>
      </c>
      <c r="F145" s="59">
        <f>IFERROR(
IF(LA!$H$11=1,(VLOOKUP($A145,'LA31'!$B$1:$BZ$201,'LA31'!E$1,0)),
IF(LA!$H$11=2,(VLOOKUP($A145,'LA32'!$B$1:$BZ$201,'LA32'!E$1,0)),
IF(LA!$H$11=3,(VLOOKUP($A145,'LA33'!$B$1:$BZ$201,'LA33'!E$1,0)),
0))),".")</f>
        <v>2960</v>
      </c>
      <c r="G145" s="106">
        <f>IFERROR(
IF(LA!$H$11=1,(VLOOKUP($A145,'LA31'!$B$1:$BZ$201,'LA31'!F$1,0)),
IF(LA!$H$11=2,(VLOOKUP($A145,'LA32'!$B$1:$BZ$201,'LA32'!F$1,0)),
IF(LA!$H$11=3,(VLOOKUP($A145,'LA33'!$B$1:$BZ$201,'LA33'!F$1,0)),
0))),".")</f>
        <v>0.72</v>
      </c>
      <c r="H145" s="106">
        <f>IFERROR(
IF(LA!$H$11=1,(VLOOKUP($A145,'LA31'!$B$1:$BZ$201,'LA31'!G$1,0)),
IF(LA!$H$11=2,(VLOOKUP($A145,'LA32'!$B$1:$BZ$201,'LA32'!G$1,0)),
IF(LA!$H$11=3,(VLOOKUP($A145,'LA33'!$B$1:$BZ$201,'LA33'!G$1,0)),
0))),".")</f>
        <v>0.66</v>
      </c>
      <c r="I145" s="106">
        <f>IFERROR(
IF(LA!$H$11=1,(VLOOKUP($A145,'LA31'!$B$1:$BZ$201,'LA31'!H$1,0)),
IF(LA!$H$11=2,(VLOOKUP($A145,'LA32'!$B$1:$BZ$201,'LA32'!H$1,0)),
IF(LA!$H$11=3,(VLOOKUP($A145,'LA33'!$B$1:$BZ$201,'LA33'!H$1,0)),
0))),".")</f>
        <v>0.66</v>
      </c>
      <c r="J145" s="106">
        <f>IFERROR(
IF(LA!$H$11=1,(VLOOKUP($A145,'LA31'!$B$1:$BZ$201,'LA31'!I$1,0)),
IF(LA!$H$11=2,(VLOOKUP($A145,'LA32'!$B$1:$BZ$201,'LA32'!I$1,0)),
IF(LA!$H$11=3,(VLOOKUP($A145,'LA33'!$B$1:$BZ$201,'LA33'!I$1,0)),
0))),".")</f>
        <v>0.67</v>
      </c>
      <c r="K145" s="106">
        <f>IFERROR(
IF(LA!$H$11=1,(VLOOKUP($A145,'LA31'!$B$1:$BZ$201,'LA31'!J$1,0)),
IF(LA!$H$11=2,(VLOOKUP($A145,'LA32'!$B$1:$BZ$201,'LA32'!J$1,0)),
IF(LA!$H$11=3,(VLOOKUP($A145,'LA33'!$B$1:$BZ$201,'LA33'!J$1,0)),
0))),".")</f>
        <v>0.65</v>
      </c>
      <c r="L145" s="106">
        <f>IFERROR(
IF(LA!$H$11=1,(VLOOKUP($A145,'LA31'!$B$1:$BZ$201,'LA31'!K$1,0)),
IF(LA!$H$11=2,(VLOOKUP($A145,'LA32'!$B$1:$BZ$201,'LA32'!K$1,0)),
IF(LA!$H$11=3,(VLOOKUP($A145,'LA33'!$B$1:$BZ$201,'LA33'!K$1,0)),
0))),".")</f>
        <v>0.65</v>
      </c>
      <c r="M145" s="106">
        <f>IFERROR(
IF(LA!$H$11=1,(VLOOKUP($A145,'LA31'!$B$1:$BZ$201,'LA31'!L$1,0)),
IF(LA!$H$11=2,(VLOOKUP($A145,'LA32'!$B$1:$BZ$201,'LA32'!L$1,0)),
IF(LA!$H$11=3,(VLOOKUP($A145,'LA33'!$B$1:$BZ$201,'LA33'!L$1,0)),
0))),".")</f>
        <v>0.1</v>
      </c>
      <c r="N145" s="106">
        <f>IFERROR(
IF(LA!$H$11=1,(VLOOKUP($A145,'LA31'!$B$1:$BZ$201,'LA31'!M$1,0)),
IF(LA!$H$11=2,(VLOOKUP($A145,'LA32'!$B$1:$BZ$201,'LA32'!M$1,0)),
IF(LA!$H$11=3,(VLOOKUP($A145,'LA33'!$B$1:$BZ$201,'LA33'!M$1,0)),
0))),".")</f>
        <v>0.05</v>
      </c>
      <c r="O145" s="106">
        <f>IFERROR(
IF(LA!$H$11=1,(VLOOKUP($A145,'LA31'!$B$1:$BZ$201,'LA31'!N$1,0)),
IF(LA!$H$11=2,(VLOOKUP($A145,'LA32'!$B$1:$BZ$201,'LA32'!N$1,0)),
IF(LA!$H$11=3,(VLOOKUP($A145,'LA33'!$B$1:$BZ$201,'LA33'!N$1,0)),
0))),".")</f>
        <v>0.05</v>
      </c>
      <c r="P145" s="106">
        <f>IFERROR(
IF(LA!$H$11=1,(VLOOKUP($A145,'LA31'!$B$1:$BZ$201,'LA31'!O$1,0)),
IF(LA!$H$11=2,(VLOOKUP($A145,'LA32'!$B$1:$BZ$201,'LA32'!O$1,0)),
IF(LA!$H$11=3,(VLOOKUP($A145,'LA33'!$B$1:$BZ$201,'LA33'!O$1,0)),
0))),".")</f>
        <v>0</v>
      </c>
      <c r="Q145" s="106" t="str">
        <f>IFERROR(
IF(LA!$H$11=1,(VLOOKUP($A145,'LA31'!$B$1:$BZ$201,'LA31'!P$1,0)),
IF(LA!$H$11=2,(VLOOKUP($A145,'LA32'!$B$1:$BZ$201,'LA32'!P$1,0)),
IF(LA!$H$11=3,(VLOOKUP($A145,'LA33'!$B$1:$BZ$201,'LA33'!P$1,0)),
0))),".")</f>
        <v>x</v>
      </c>
      <c r="R145" s="106" t="str">
        <f>IFERROR(
IF(LA!$H$11=1,(VLOOKUP($A145,'LA31'!$B$1:$BZ$201,'LA31'!Q$1,0)),
IF(LA!$H$11=2,(VLOOKUP($A145,'LA32'!$B$1:$BZ$201,'LA32'!Q$1,0)),
IF(LA!$H$11=3,(VLOOKUP($A145,'LA33'!$B$1:$BZ$201,'LA33'!Q$1,0)),
0))),".")</f>
        <v>x</v>
      </c>
      <c r="S145" s="106" t="str">
        <f>IFERROR(
IF(LA!$H$11=1,(VLOOKUP($A145,'LA31'!$B$1:$BZ$201,'LA31'!R$1,0)),
IF(LA!$H$11=2,(VLOOKUP($A145,'LA32'!$B$1:$BZ$201,'LA32'!R$1,0)),
IF(LA!$H$11=3,(VLOOKUP($A145,'LA33'!$B$1:$BZ$201,'LA33'!R$1,0)),
0))),".")</f>
        <v>x</v>
      </c>
      <c r="T145" s="106">
        <f>IFERROR(
IF(LA!$H$11=1,(VLOOKUP($A145,'LA31'!$B$1:$BZ$201,'LA31'!S$1,0)),
IF(LA!$H$11=2,(VLOOKUP($A145,'LA32'!$B$1:$BZ$201,'LA32'!S$1,0)),
IF(LA!$H$11=3,(VLOOKUP($A145,'LA33'!$B$1:$BZ$201,'LA33'!S$1,0)),
0))),".")</f>
        <v>0.04</v>
      </c>
      <c r="U145" s="106">
        <f>IFERROR(
IF(LA!$H$11=1,(VLOOKUP($A145,'LA31'!$B$1:$BZ$201,'LA31'!T$1,0)),
IF(LA!$H$11=2,(VLOOKUP($A145,'LA32'!$B$1:$BZ$201,'LA32'!T$1,0)),
IF(LA!$H$11=3,(VLOOKUP($A145,'LA33'!$B$1:$BZ$201,'LA33'!T$1,0)),
0))),".")</f>
        <v>0.04</v>
      </c>
      <c r="V145" s="106" t="str">
        <f>IFERROR(
IF(LA!$H$11=1,(VLOOKUP($A145,'LA31'!$B$1:$BZ$201,'LA31'!U$1,0)),
IF(LA!$H$11=2,(VLOOKUP($A145,'LA32'!$B$1:$BZ$201,'LA32'!U$1,0)),
IF(LA!$H$11=3,(VLOOKUP($A145,'LA33'!$B$1:$BZ$201,'LA33'!U$1,0)),
0))),".")</f>
        <v>x</v>
      </c>
      <c r="W145" s="106">
        <f>IFERROR(
IF(LA!$H$11=1,(VLOOKUP($A145,'LA31'!$B$1:$BZ$201,'LA31'!V$1,0)),
IF(LA!$H$11=2,(VLOOKUP($A145,'LA32'!$B$1:$BZ$201,'LA32'!V$1,0)),
IF(LA!$H$11=3,(VLOOKUP($A145,'LA33'!$B$1:$BZ$201,'LA33'!V$1,0)),
0))),".")</f>
        <v>0.02</v>
      </c>
      <c r="X145" s="106">
        <f>IFERROR(
IF(LA!$H$11=1,(VLOOKUP($A145,'LA31'!$B$1:$BZ$201,'LA31'!W$1,0)),
IF(LA!$H$11=2,(VLOOKUP($A145,'LA32'!$B$1:$BZ$201,'LA32'!W$1,0)),
IF(LA!$H$11=3,(VLOOKUP($A145,'LA33'!$B$1:$BZ$201,'LA33'!W$1,0)),
0))),".")</f>
        <v>0.02</v>
      </c>
      <c r="Y145" s="106">
        <f>IFERROR(
IF(LA!$H$11=1,(VLOOKUP($A145,'LA31'!$B$1:$BZ$201,'LA31'!X$1,0)),
IF(LA!$H$11=2,(VLOOKUP($A145,'LA32'!$B$1:$BZ$201,'LA32'!X$1,0)),
IF(LA!$H$11=3,(VLOOKUP($A145,'LA33'!$B$1:$BZ$201,'LA33'!X$1,0)),
0))),".")</f>
        <v>0</v>
      </c>
      <c r="Z145" s="106">
        <f>IFERROR(
IF(LA!$H$11=1,(VLOOKUP($A145,'LA31'!$B$1:$BZ$201,'LA31'!Y$1,0)),
IF(LA!$H$11=2,(VLOOKUP($A145,'LA32'!$B$1:$BZ$201,'LA32'!Y$1,0)),
IF(LA!$H$11=3,(VLOOKUP($A145,'LA33'!$B$1:$BZ$201,'LA33'!Y$1,0)),
0))),".")</f>
        <v>0</v>
      </c>
      <c r="AA145" s="106">
        <f>IFERROR(
IF(LA!$H$11=1,(VLOOKUP($A145,'LA31'!$B$1:$BZ$201,'LA31'!Z$1,0)),
IF(LA!$H$11=2,(VLOOKUP($A145,'LA32'!$B$1:$BZ$201,'LA32'!Z$1,0)),
IF(LA!$H$11=3,(VLOOKUP($A145,'LA33'!$B$1:$BZ$201,'LA33'!Z$1,0)),
0))),".")</f>
        <v>0</v>
      </c>
      <c r="AB145" s="106">
        <f>IFERROR(
IF(LA!$H$11=1,(VLOOKUP($A145,'LA31'!$B$1:$BZ$201,'LA31'!AA$1,0)),
IF(LA!$H$11=2,(VLOOKUP($A145,'LA32'!$B$1:$BZ$201,'LA32'!AA$1,0)),
IF(LA!$H$11=3,(VLOOKUP($A145,'LA33'!$B$1:$BZ$201,'LA33'!AA$1,0)),
0))),".")</f>
        <v>0</v>
      </c>
      <c r="AC145" s="106" t="str">
        <f>IFERROR(
IF(LA!$H$11=1,(VLOOKUP($A145,'LA31'!$B$1:$BZ$201,'LA31'!AB$1,0)),
IF(LA!$H$11=2,(VLOOKUP($A145,'LA32'!$B$1:$BZ$201,'LA32'!AB$1,0)),
IF(LA!$H$11=3,(VLOOKUP($A145,'LA33'!$B$1:$BZ$201,'LA33'!AB$1,0)),
0))),".")</f>
        <v>x</v>
      </c>
      <c r="AD145" s="106" t="str">
        <f>IFERROR(
IF(LA!$H$11=1,(VLOOKUP($A145,'LA31'!$B$1:$BZ$201,'LA31'!AC$1,0)),
IF(LA!$H$11=2,(VLOOKUP($A145,'LA32'!$B$1:$BZ$201,'LA32'!AC$1,0)),
IF(LA!$H$11=3,(VLOOKUP($A145,'LA33'!$B$1:$BZ$201,'LA33'!AC$1,0)),
0))),".")</f>
        <v>x</v>
      </c>
      <c r="AE145" s="106" t="str">
        <f>IFERROR(
IF(LA!$H$11=1,(VLOOKUP($A145,'LA31'!$B$1:$BZ$201,'LA31'!AD$1,0)),
IF(LA!$H$11=2,(VLOOKUP($A145,'LA32'!$B$1:$BZ$201,'LA32'!AD$1,0)),
IF(LA!$H$11=3,(VLOOKUP($A145,'LA33'!$B$1:$BZ$201,'LA33'!AD$1,0)),
0))),".")</f>
        <v>x</v>
      </c>
      <c r="AF145" s="106">
        <f>IFERROR(
IF(LA!$H$11=1,(VLOOKUP($A145,'LA31'!$B$1:$BZ$201,'LA31'!AE$1,0)),
IF(LA!$H$11=2,(VLOOKUP($A145,'LA32'!$B$1:$BZ$201,'LA32'!AE$1,0)),
IF(LA!$H$11=3,(VLOOKUP($A145,'LA33'!$B$1:$BZ$201,'LA33'!AE$1,0)),
0))),".")</f>
        <v>0.03</v>
      </c>
      <c r="AG145" s="106">
        <f>IFERROR(
IF(LA!$H$11=1,(VLOOKUP($A145,'LA31'!$B$1:$BZ$201,'LA31'!AF$1,0)),
IF(LA!$H$11=2,(VLOOKUP($A145,'LA32'!$B$1:$BZ$201,'LA32'!AF$1,0)),
IF(LA!$H$11=3,(VLOOKUP($A145,'LA33'!$B$1:$BZ$201,'LA33'!AF$1,0)),
0))),".")</f>
        <v>0.03</v>
      </c>
      <c r="AH145" s="106">
        <f>IFERROR(
IF(LA!$H$11=1,(VLOOKUP($A145,'LA31'!$B$1:$BZ$201,'LA31'!AG$1,0)),
IF(LA!$H$11=2,(VLOOKUP($A145,'LA32'!$B$1:$BZ$201,'LA32'!AG$1,0)),
IF(LA!$H$11=3,(VLOOKUP($A145,'LA33'!$B$1:$BZ$201,'LA33'!AG$1,0)),
0))),".")</f>
        <v>0.47</v>
      </c>
      <c r="AI145" s="106">
        <f>IFERROR(
IF(LA!$H$11=1,(VLOOKUP($A145,'LA31'!$B$1:$BZ$201,'LA31'!AH$1,0)),
IF(LA!$H$11=2,(VLOOKUP($A145,'LA32'!$B$1:$BZ$201,'LA32'!AH$1,0)),
IF(LA!$H$11=3,(VLOOKUP($A145,'LA33'!$B$1:$BZ$201,'LA33'!AH$1,0)),
0))),".")</f>
        <v>0.53</v>
      </c>
      <c r="AJ145" s="106">
        <f>IFERROR(
IF(LA!$H$11=1,(VLOOKUP($A145,'LA31'!$B$1:$BZ$201,'LA31'!AI$1,0)),
IF(LA!$H$11=2,(VLOOKUP($A145,'LA32'!$B$1:$BZ$201,'LA32'!AI$1,0)),
IF(LA!$H$11=3,(VLOOKUP($A145,'LA33'!$B$1:$BZ$201,'LA33'!AI$1,0)),
0))),".")</f>
        <v>0.53</v>
      </c>
      <c r="AK145" s="106">
        <f>IFERROR(
IF(LA!$H$11=1,(VLOOKUP($A145,'LA31'!$B$1:$BZ$201,'LA31'!AJ$1,0)),
IF(LA!$H$11=2,(VLOOKUP($A145,'LA32'!$B$1:$BZ$201,'LA32'!AJ$1,0)),
IF(LA!$H$11=3,(VLOOKUP($A145,'LA33'!$B$1:$BZ$201,'LA33'!AJ$1,0)),
0))),".")</f>
        <v>0.12</v>
      </c>
      <c r="AL145" s="106">
        <f>IFERROR(
IF(LA!$H$11=1,(VLOOKUP($A145,'LA31'!$B$1:$BZ$201,'LA31'!AK$1,0)),
IF(LA!$H$11=2,(VLOOKUP($A145,'LA32'!$B$1:$BZ$201,'LA32'!AK$1,0)),
IF(LA!$H$11=3,(VLOOKUP($A145,'LA33'!$B$1:$BZ$201,'LA33'!AK$1,0)),
0))),".")</f>
        <v>0.26</v>
      </c>
      <c r="AM145" s="106">
        <f>IFERROR(
IF(LA!$H$11=1,(VLOOKUP($A145,'LA31'!$B$1:$BZ$201,'LA31'!AL$1,0)),
IF(LA!$H$11=2,(VLOOKUP($A145,'LA32'!$B$1:$BZ$201,'LA32'!AL$1,0)),
IF(LA!$H$11=3,(VLOOKUP($A145,'LA33'!$B$1:$BZ$201,'LA33'!AL$1,0)),
0))),".")</f>
        <v>0.25</v>
      </c>
      <c r="AN145" s="106" t="str">
        <f>IFERROR(
IF(LA!$H$11=1,(VLOOKUP($A145,'LA31'!$B$1:$BZ$201,'LA31'!AM$1,0)),
IF(LA!$H$11=2,(VLOOKUP($A145,'LA32'!$B$1:$BZ$201,'LA32'!AM$1,0)),
IF(LA!$H$11=3,(VLOOKUP($A145,'LA33'!$B$1:$BZ$201,'LA33'!AM$1,0)),
0))),".")</f>
        <v>x</v>
      </c>
      <c r="AO145" s="106">
        <f>IFERROR(
IF(LA!$H$11=1,(VLOOKUP($A145,'LA31'!$B$1:$BZ$201,'LA31'!AN$1,0)),
IF(LA!$H$11=2,(VLOOKUP($A145,'LA32'!$B$1:$BZ$201,'LA32'!AN$1,0)),
IF(LA!$H$11=3,(VLOOKUP($A145,'LA33'!$B$1:$BZ$201,'LA33'!AN$1,0)),
0))),".")</f>
        <v>0.01</v>
      </c>
      <c r="AP145" s="106">
        <f>IFERROR(
IF(LA!$H$11=1,(VLOOKUP($A145,'LA31'!$B$1:$BZ$201,'LA31'!AO$1,0)),
IF(LA!$H$11=2,(VLOOKUP($A145,'LA32'!$B$1:$BZ$201,'LA32'!AO$1,0)),
IF(LA!$H$11=3,(VLOOKUP($A145,'LA33'!$B$1:$BZ$201,'LA33'!AO$1,0)),
0))),".")</f>
        <v>0.01</v>
      </c>
      <c r="AQ145" s="106" t="str">
        <f>IFERROR(
IF(LA!$H$11=1,(VLOOKUP($A145,'LA31'!$B$1:$BZ$201,'LA31'!AP$1,0)),
IF(LA!$H$11=2,(VLOOKUP($A145,'LA32'!$B$1:$BZ$201,'LA32'!AP$1,0)),
IF(LA!$H$11=3,(VLOOKUP($A145,'LA33'!$B$1:$BZ$201,'LA33'!AP$1,0)),
0))),".")</f>
        <v>x</v>
      </c>
      <c r="AR145" s="106">
        <f>IFERROR(
IF(LA!$H$11=1,(VLOOKUP($A145,'LA31'!$B$1:$BZ$201,'LA31'!AQ$1,0)),
IF(LA!$H$11=2,(VLOOKUP($A145,'LA32'!$B$1:$BZ$201,'LA32'!AQ$1,0)),
IF(LA!$H$11=3,(VLOOKUP($A145,'LA33'!$B$1:$BZ$201,'LA33'!AQ$1,0)),
0))),".")</f>
        <v>0.15</v>
      </c>
      <c r="AS145" s="106">
        <f>IFERROR(
IF(LA!$H$11=1,(VLOOKUP($A145,'LA31'!$B$1:$BZ$201,'LA31'!AR$1,0)),
IF(LA!$H$11=2,(VLOOKUP($A145,'LA32'!$B$1:$BZ$201,'LA32'!AR$1,0)),
IF(LA!$H$11=3,(VLOOKUP($A145,'LA33'!$B$1:$BZ$201,'LA33'!AR$1,0)),
0))),".")</f>
        <v>0.15</v>
      </c>
      <c r="AT145" s="106">
        <f>IFERROR(
IF(LA!$H$11=1,(VLOOKUP($A145,'LA31'!$B$1:$BZ$201,'LA31'!AS$1,0)),
IF(LA!$H$11=2,(VLOOKUP($A145,'LA32'!$B$1:$BZ$201,'LA32'!AS$1,0)),
IF(LA!$H$11=3,(VLOOKUP($A145,'LA33'!$B$1:$BZ$201,'LA33'!AS$1,0)),
0))),".")</f>
        <v>0.32</v>
      </c>
      <c r="AU145" s="106">
        <f>IFERROR(
IF(LA!$H$11=1,(VLOOKUP($A145,'LA31'!$B$1:$BZ$201,'LA31'!AT$1,0)),
IF(LA!$H$11=2,(VLOOKUP($A145,'LA32'!$B$1:$BZ$201,'LA32'!AT$1,0)),
IF(LA!$H$11=3,(VLOOKUP($A145,'LA33'!$B$1:$BZ$201,'LA33'!AT$1,0)),
0))),".")</f>
        <v>0.27</v>
      </c>
      <c r="AV145" s="106">
        <f>IFERROR(
IF(LA!$H$11=1,(VLOOKUP($A145,'LA31'!$B$1:$BZ$201,'LA31'!AU$1,0)),
IF(LA!$H$11=2,(VLOOKUP($A145,'LA32'!$B$1:$BZ$201,'LA32'!AU$1,0)),
IF(LA!$H$11=3,(VLOOKUP($A145,'LA33'!$B$1:$BZ$201,'LA33'!AU$1,0)),
0))),".")</f>
        <v>0.27</v>
      </c>
      <c r="AW145" s="106" t="str">
        <f>IFERROR(
IF(LA!$H$11=1,(VLOOKUP($A145,'LA31'!$B$1:$BZ$201,'LA31'!AV$1,0)),
IF(LA!$H$11=2,(VLOOKUP($A145,'LA32'!$B$1:$BZ$201,'LA32'!AV$1,0)),
IF(LA!$H$11=3,(VLOOKUP($A145,'LA33'!$B$1:$BZ$201,'LA33'!AV$1,0)),
0))),".")</f>
        <v>x</v>
      </c>
      <c r="AX145" s="106">
        <f>IFERROR(
IF(LA!$H$11=1,(VLOOKUP($A145,'LA31'!$B$1:$BZ$201,'LA31'!AW$1,0)),
IF(LA!$H$11=2,(VLOOKUP($A145,'LA32'!$B$1:$BZ$201,'LA32'!AW$1,0)),
IF(LA!$H$11=3,(VLOOKUP($A145,'LA33'!$B$1:$BZ$201,'LA33'!AW$1,0)),
0))),".")</f>
        <v>0.01</v>
      </c>
      <c r="AY145" s="106">
        <f>IFERROR(
IF(LA!$H$11=1,(VLOOKUP($A145,'LA31'!$B$1:$BZ$201,'LA31'!AX$1,0)),
IF(LA!$H$11=2,(VLOOKUP($A145,'LA32'!$B$1:$BZ$201,'LA32'!AX$1,0)),
IF(LA!$H$11=3,(VLOOKUP($A145,'LA33'!$B$1:$BZ$201,'LA33'!AX$1,0)),
0))),".")</f>
        <v>0.01</v>
      </c>
      <c r="AZ145" s="106" t="str">
        <f>IFERROR(
IF(LA!$H$11=1,(VLOOKUP($A145,'LA31'!$B$1:$BZ$201,'LA31'!AY$1,0)),
IF(LA!$H$11=2,(VLOOKUP($A145,'LA32'!$B$1:$BZ$201,'LA32'!AY$1,0)),
IF(LA!$H$11=3,(VLOOKUP($A145,'LA33'!$B$1:$BZ$201,'LA33'!AY$1,0)),
0))),".")</f>
        <v>x</v>
      </c>
      <c r="BA145" s="106">
        <f>IFERROR(
IF(LA!$H$11=1,(VLOOKUP($A145,'LA31'!$B$1:$BZ$201,'LA31'!AZ$1,0)),
IF(LA!$H$11=2,(VLOOKUP($A145,'LA32'!$B$1:$BZ$201,'LA32'!AZ$1,0)),
IF(LA!$H$11=3,(VLOOKUP($A145,'LA33'!$B$1:$BZ$201,'LA33'!AZ$1,0)),
0))),".")</f>
        <v>0</v>
      </c>
      <c r="BB145" s="106" t="str">
        <f>IFERROR(
IF(LA!$H$11=1,(VLOOKUP($A145,'LA31'!$B$1:$BZ$201,'LA31'!BA$1,0)),
IF(LA!$H$11=2,(VLOOKUP($A145,'LA32'!$B$1:$BZ$201,'LA32'!BA$1,0)),
IF(LA!$H$11=3,(VLOOKUP($A145,'LA33'!$B$1:$BZ$201,'LA33'!BA$1,0)),
0))),".")</f>
        <v>x</v>
      </c>
      <c r="BC145" s="106" t="str">
        <f>IFERROR(
IF(LA!$H$11=1,(VLOOKUP($A145,'LA31'!$B$1:$BZ$201,'LA31'!BB$1,0)),
IF(LA!$H$11=2,(VLOOKUP($A145,'LA32'!$B$1:$BZ$201,'LA32'!BB$1,0)),
IF(LA!$H$11=3,(VLOOKUP($A145,'LA33'!$B$1:$BZ$201,'LA33'!BB$1,0)),
0))),".")</f>
        <v>x</v>
      </c>
      <c r="BD145" s="106">
        <f>IFERROR(
IF(LA!$H$11=1,(VLOOKUP($A145,'LA31'!$B$1:$BZ$201,'LA31'!BC$1,0)),
IF(LA!$H$11=2,(VLOOKUP($A145,'LA32'!$B$1:$BZ$201,'LA32'!BC$1,0)),
IF(LA!$H$11=3,(VLOOKUP($A145,'LA33'!$B$1:$BZ$201,'LA33'!BC$1,0)),
0))),".")</f>
        <v>0.01</v>
      </c>
      <c r="BE145" s="106">
        <f>IFERROR(
IF(LA!$H$11=1,(VLOOKUP($A145,'LA31'!$B$1:$BZ$201,'LA31'!BD$1,0)),
IF(LA!$H$11=2,(VLOOKUP($A145,'LA32'!$B$1:$BZ$201,'LA32'!BD$1,0)),
IF(LA!$H$11=3,(VLOOKUP($A145,'LA33'!$B$1:$BZ$201,'LA33'!BD$1,0)),
0))),".")</f>
        <v>0.01</v>
      </c>
      <c r="BF145" s="106" t="str">
        <f>IFERROR(
IF(LA!$H$11=1,(VLOOKUP($A145,'LA31'!$B$1:$BZ$201,'LA31'!BE$1,0)),
IF(LA!$H$11=2,(VLOOKUP($A145,'LA32'!$B$1:$BZ$201,'LA32'!BE$1,0)),
IF(LA!$H$11=3,(VLOOKUP($A145,'LA33'!$B$1:$BZ$201,'LA33'!BE$1,0)),
0))),".")</f>
        <v>x</v>
      </c>
      <c r="BG145" s="106">
        <f>IFERROR(
IF(LA!$H$11=1,(VLOOKUP($A145,'LA31'!$B$1:$BZ$201,'LA31'!BF$1,0)),
IF(LA!$H$11=2,(VLOOKUP($A145,'LA32'!$B$1:$BZ$201,'LA32'!BF$1,0)),
IF(LA!$H$11=3,(VLOOKUP($A145,'LA33'!$B$1:$BZ$201,'LA33'!BF$1,0)),
0))),".")</f>
        <v>0.01</v>
      </c>
      <c r="BH145" s="106">
        <f>IFERROR(
IF(LA!$H$11=1,(VLOOKUP($A145,'LA31'!$B$1:$BZ$201,'LA31'!BG$1,0)),
IF(LA!$H$11=2,(VLOOKUP($A145,'LA32'!$B$1:$BZ$201,'LA32'!BG$1,0)),
IF(LA!$H$11=3,(VLOOKUP($A145,'LA33'!$B$1:$BZ$201,'LA33'!BG$1,0)),
0))),".")</f>
        <v>0.01</v>
      </c>
      <c r="BI145" s="106" t="str">
        <f>IFERROR(
IF(LA!$H$11=1,(VLOOKUP($A145,'LA31'!$B$1:$BZ$201,'LA31'!BH$1,0)),
IF(LA!$H$11=2,(VLOOKUP($A145,'LA32'!$B$1:$BZ$201,'LA32'!BH$1,0)),
IF(LA!$H$11=3,(VLOOKUP($A145,'LA33'!$B$1:$BZ$201,'LA33'!BH$1,0)),
0))),".")</f>
        <v>x</v>
      </c>
      <c r="BJ145" s="106" t="str">
        <f>IFERROR(
IF(LA!$H$11=1,(VLOOKUP($A145,'LA31'!$B$1:$BZ$201,'LA31'!BI$1,0)),
IF(LA!$H$11=2,(VLOOKUP($A145,'LA32'!$B$1:$BZ$201,'LA32'!BI$1,0)),
IF(LA!$H$11=3,(VLOOKUP($A145,'LA33'!$B$1:$BZ$201,'LA33'!BI$1,0)),
0))),".")</f>
        <v>-</v>
      </c>
      <c r="BK145" s="106" t="str">
        <f>IFERROR(
IF(LA!$H$11=1,(VLOOKUP($A145,'LA31'!$B$1:$BZ$201,'LA31'!BJ$1,0)),
IF(LA!$H$11=2,(VLOOKUP($A145,'LA32'!$B$1:$BZ$201,'LA32'!BJ$1,0)),
IF(LA!$H$11=3,(VLOOKUP($A145,'LA33'!$B$1:$BZ$201,'LA33'!BJ$1,0)),
0))),".")</f>
        <v>-</v>
      </c>
      <c r="BL145" s="106">
        <f>IFERROR(
IF(LA!$H$11=1,(VLOOKUP($A145,'LA31'!$B$1:$BZ$201,'LA31'!BK$1,0)),
IF(LA!$H$11=2,(VLOOKUP($A145,'LA32'!$B$1:$BZ$201,'LA32'!BK$1,0)),
IF(LA!$H$11=3,(VLOOKUP($A145,'LA33'!$B$1:$BZ$201,'LA33'!BK$1,0)),
0))),".")</f>
        <v>0</v>
      </c>
      <c r="BM145" s="106" t="str">
        <f>IFERROR(
IF(LA!$H$11=1,(VLOOKUP($A145,'LA31'!$B$1:$BZ$201,'LA31'!BL$1,0)),
IF(LA!$H$11=2,(VLOOKUP($A145,'LA32'!$B$1:$BZ$201,'LA32'!BL$1,0)),
IF(LA!$H$11=3,(VLOOKUP($A145,'LA33'!$B$1:$BZ$201,'LA33'!BL$1,0)),
0))),".")</f>
        <v>x</v>
      </c>
      <c r="BN145" s="106" t="str">
        <f>IFERROR(
IF(LA!$H$11=1,(VLOOKUP($A145,'LA31'!$B$1:$BZ$201,'LA31'!BM$1,0)),
IF(LA!$H$11=2,(VLOOKUP($A145,'LA32'!$B$1:$BZ$201,'LA32'!BM$1,0)),
IF(LA!$H$11=3,(VLOOKUP($A145,'LA33'!$B$1:$BZ$201,'LA33'!BM$1,0)),
0))),".")</f>
        <v>x</v>
      </c>
      <c r="BO145" s="106" t="str">
        <f>IFERROR(
IF(LA!$H$11=1,(VLOOKUP($A145,'LA31'!$B$1:$BZ$201,'LA31'!BN$1,0)),
IF(LA!$H$11=2,(VLOOKUP($A145,'LA32'!$B$1:$BZ$201,'LA32'!BN$1,0)),
IF(LA!$H$11=3,(VLOOKUP($A145,'LA33'!$B$1:$BZ$201,'LA33'!BN$1,0)),
0))),".")</f>
        <v>x</v>
      </c>
      <c r="BP145" s="106" t="str">
        <f>IFERROR(
IF(LA!$H$11=1,(VLOOKUP($A145,'LA31'!$B$1:$BZ$201,'LA31'!BO$1,0)),
IF(LA!$H$11=2,(VLOOKUP($A145,'LA32'!$B$1:$BZ$201,'LA32'!BO$1,0)),
IF(LA!$H$11=3,(VLOOKUP($A145,'LA33'!$B$1:$BZ$201,'LA33'!BO$1,0)),
0))),".")</f>
        <v>x</v>
      </c>
      <c r="BQ145" s="106" t="str">
        <f>IFERROR(
IF(LA!$H$11=1,(VLOOKUP($A145,'LA31'!$B$1:$BZ$201,'LA31'!BP$1,0)),
IF(LA!$H$11=2,(VLOOKUP($A145,'LA32'!$B$1:$BZ$201,'LA32'!BP$1,0)),
IF(LA!$H$11=3,(VLOOKUP($A145,'LA33'!$B$1:$BZ$201,'LA33'!BP$1,0)),
0))),".")</f>
        <v>x</v>
      </c>
      <c r="BR145" s="106">
        <f>IFERROR(
IF(LA!$H$11=1,(VLOOKUP($A145,'LA31'!$B$1:$BZ$201,'LA31'!BQ$1,0)),
IF(LA!$H$11=2,(VLOOKUP($A145,'LA32'!$B$1:$BZ$201,'LA32'!BQ$1,0)),
IF(LA!$H$11=3,(VLOOKUP($A145,'LA33'!$B$1:$BZ$201,'LA33'!BQ$1,0)),
0))),".")</f>
        <v>0.1</v>
      </c>
      <c r="BS145" s="106">
        <f>IFERROR(
IF(LA!$H$11=1,(VLOOKUP($A145,'LA31'!$B$1:$BZ$201,'LA31'!BR$1,0)),
IF(LA!$H$11=2,(VLOOKUP($A145,'LA32'!$B$1:$BZ$201,'LA32'!BR$1,0)),
IF(LA!$H$11=3,(VLOOKUP($A145,'LA33'!$B$1:$BZ$201,'LA33'!BR$1,0)),
0))),".")</f>
        <v>0.13</v>
      </c>
      <c r="BT145" s="106">
        <f>IFERROR(
IF(LA!$H$11=1,(VLOOKUP($A145,'LA31'!$B$1:$BZ$201,'LA31'!BS$1,0)),
IF(LA!$H$11=2,(VLOOKUP($A145,'LA32'!$B$1:$BZ$201,'LA32'!BS$1,0)),
IF(LA!$H$11=3,(VLOOKUP($A145,'LA33'!$B$1:$BZ$201,'LA33'!BS$1,0)),
0))),".")</f>
        <v>0.13</v>
      </c>
      <c r="BU145" s="106">
        <f>IFERROR(
IF(LA!$H$11=1,(VLOOKUP($A145,'LA31'!$B$1:$BZ$201,'LA31'!BT$1,0)),
IF(LA!$H$11=2,(VLOOKUP($A145,'LA32'!$B$1:$BZ$201,'LA32'!BT$1,0)),
IF(LA!$H$11=3,(VLOOKUP($A145,'LA33'!$B$1:$BZ$201,'LA33'!BT$1,0)),
0))),".")</f>
        <v>0</v>
      </c>
      <c r="BV145" s="106">
        <f>IFERROR(
IF(LA!$H$11=1,(VLOOKUP($A145,'LA31'!$B$1:$BZ$201,'LA31'!BU$1,0)),
IF(LA!$H$11=2,(VLOOKUP($A145,'LA32'!$B$1:$BZ$201,'LA32'!BU$1,0)),
IF(LA!$H$11=3,(VLOOKUP($A145,'LA33'!$B$1:$BZ$201,'LA33'!BU$1,0)),
0))),".")</f>
        <v>0.01</v>
      </c>
      <c r="BW145" s="106">
        <f>IFERROR(
IF(LA!$H$11=1,(VLOOKUP($A145,'LA31'!$B$1:$BZ$201,'LA31'!BV$1,0)),
IF(LA!$H$11=2,(VLOOKUP($A145,'LA32'!$B$1:$BZ$201,'LA32'!BV$1,0)),
IF(LA!$H$11=3,(VLOOKUP($A145,'LA33'!$B$1:$BZ$201,'LA33'!BV$1,0)),
0))),".")</f>
        <v>0.01</v>
      </c>
      <c r="BX145" s="106">
        <f>IFERROR(
IF(LA!$H$11=1,(VLOOKUP($A145,'LA31'!$B$1:$BZ$201,'LA31'!BW$1,0)),
IF(LA!$H$11=2,(VLOOKUP($A145,'LA32'!$B$1:$BZ$201,'LA32'!BW$1,0)),
IF(LA!$H$11=3,(VLOOKUP($A145,'LA33'!$B$1:$BZ$201,'LA33'!BW$1,0)),
0))),".")</f>
        <v>0.18</v>
      </c>
      <c r="BY145" s="106">
        <f>IFERROR(
IF(LA!$H$11=1,(VLOOKUP($A145,'LA31'!$B$1:$BZ$201,'LA31'!BX$1,0)),
IF(LA!$H$11=2,(VLOOKUP($A145,'LA32'!$B$1:$BZ$201,'LA32'!BX$1,0)),
IF(LA!$H$11=3,(VLOOKUP($A145,'LA33'!$B$1:$BZ$201,'LA33'!BX$1,0)),
0))),".")</f>
        <v>0.2</v>
      </c>
      <c r="BZ145" s="106">
        <f>IFERROR(
IF(LA!$H$11=1,(VLOOKUP($A145,'LA31'!$B$1:$BZ$201,'LA31'!BY$1,0)),
IF(LA!$H$11=2,(VLOOKUP($A145,'LA32'!$B$1:$BZ$201,'LA32'!BY$1,0)),
IF(LA!$H$11=3,(VLOOKUP($A145,'LA33'!$B$1:$BZ$201,'LA33'!BY$1,0)),
0))),".")</f>
        <v>0.2</v>
      </c>
    </row>
    <row r="146" spans="1:78" x14ac:dyDescent="0.2">
      <c r="A146" s="55">
        <v>319</v>
      </c>
      <c r="B146" s="55" t="s">
        <v>328</v>
      </c>
      <c r="C146" s="88" t="s">
        <v>198</v>
      </c>
      <c r="D146" s="59">
        <f>IFERROR(
IF(LA!$H$11=1,(VLOOKUP($A146,'LA31'!$B$1:$BZ$201,'LA31'!C$1,0)),
IF(LA!$H$11=2,(VLOOKUP($A146,'LA32'!$B$1:$BZ$201,'LA32'!C$1,0)),
IF(LA!$H$11=3,(VLOOKUP($A146,'LA33'!$B$1:$BZ$201,'LA33'!C$1,0)),
0))),".")</f>
        <v>60</v>
      </c>
      <c r="E146" s="59">
        <f>IFERROR(
IF(LA!$H$11=1,(VLOOKUP($A146,'LA31'!$B$1:$BZ$201,'LA31'!D$1,0)),
IF(LA!$H$11=2,(VLOOKUP($A146,'LA32'!$B$1:$BZ$201,'LA32'!D$1,0)),
IF(LA!$H$11=3,(VLOOKUP($A146,'LA33'!$B$1:$BZ$201,'LA33'!D$1,0)),
0))),".")</f>
        <v>1670</v>
      </c>
      <c r="F146" s="59">
        <f>IFERROR(
IF(LA!$H$11=1,(VLOOKUP($A146,'LA31'!$B$1:$BZ$201,'LA31'!E$1,0)),
IF(LA!$H$11=2,(VLOOKUP($A146,'LA32'!$B$1:$BZ$201,'LA32'!E$1,0)),
IF(LA!$H$11=3,(VLOOKUP($A146,'LA33'!$B$1:$BZ$201,'LA33'!E$1,0)),
0))),".")</f>
        <v>1730</v>
      </c>
      <c r="G146" s="106">
        <f>IFERROR(
IF(LA!$H$11=1,(VLOOKUP($A146,'LA31'!$B$1:$BZ$201,'LA31'!F$1,0)),
IF(LA!$H$11=2,(VLOOKUP($A146,'LA32'!$B$1:$BZ$201,'LA32'!F$1,0)),
IF(LA!$H$11=3,(VLOOKUP($A146,'LA33'!$B$1:$BZ$201,'LA33'!F$1,0)),
0))),".")</f>
        <v>0.86</v>
      </c>
      <c r="H146" s="106">
        <f>IFERROR(
IF(LA!$H$11=1,(VLOOKUP($A146,'LA31'!$B$1:$BZ$201,'LA31'!G$1,0)),
IF(LA!$H$11=2,(VLOOKUP($A146,'LA32'!$B$1:$BZ$201,'LA32'!G$1,0)),
IF(LA!$H$11=3,(VLOOKUP($A146,'LA33'!$B$1:$BZ$201,'LA33'!G$1,0)),
0))),".")</f>
        <v>0.81</v>
      </c>
      <c r="I146" s="106">
        <f>IFERROR(
IF(LA!$H$11=1,(VLOOKUP($A146,'LA31'!$B$1:$BZ$201,'LA31'!H$1,0)),
IF(LA!$H$11=2,(VLOOKUP($A146,'LA32'!$B$1:$BZ$201,'LA32'!H$1,0)),
IF(LA!$H$11=3,(VLOOKUP($A146,'LA33'!$B$1:$BZ$201,'LA33'!H$1,0)),
0))),".")</f>
        <v>0.81</v>
      </c>
      <c r="J146" s="106">
        <f>IFERROR(
IF(LA!$H$11=1,(VLOOKUP($A146,'LA31'!$B$1:$BZ$201,'LA31'!I$1,0)),
IF(LA!$H$11=2,(VLOOKUP($A146,'LA32'!$B$1:$BZ$201,'LA32'!I$1,0)),
IF(LA!$H$11=3,(VLOOKUP($A146,'LA33'!$B$1:$BZ$201,'LA33'!I$1,0)),
0))),".")</f>
        <v>0.79</v>
      </c>
      <c r="K146" s="106">
        <f>IFERROR(
IF(LA!$H$11=1,(VLOOKUP($A146,'LA31'!$B$1:$BZ$201,'LA31'!J$1,0)),
IF(LA!$H$11=2,(VLOOKUP($A146,'LA32'!$B$1:$BZ$201,'LA32'!J$1,0)),
IF(LA!$H$11=3,(VLOOKUP($A146,'LA33'!$B$1:$BZ$201,'LA33'!J$1,0)),
0))),".")</f>
        <v>0.75</v>
      </c>
      <c r="L146" s="106">
        <f>IFERROR(
IF(LA!$H$11=1,(VLOOKUP($A146,'LA31'!$B$1:$BZ$201,'LA31'!K$1,0)),
IF(LA!$H$11=2,(VLOOKUP($A146,'LA32'!$B$1:$BZ$201,'LA32'!K$1,0)),
IF(LA!$H$11=3,(VLOOKUP($A146,'LA33'!$B$1:$BZ$201,'LA33'!K$1,0)),
0))),".")</f>
        <v>0.76</v>
      </c>
      <c r="M146" s="106" t="str">
        <f>IFERROR(
IF(LA!$H$11=1,(VLOOKUP($A146,'LA31'!$B$1:$BZ$201,'LA31'!L$1,0)),
IF(LA!$H$11=2,(VLOOKUP($A146,'LA32'!$B$1:$BZ$201,'LA32'!L$1,0)),
IF(LA!$H$11=3,(VLOOKUP($A146,'LA33'!$B$1:$BZ$201,'LA33'!L$1,0)),
0))),".")</f>
        <v>x</v>
      </c>
      <c r="N146" s="106">
        <f>IFERROR(
IF(LA!$H$11=1,(VLOOKUP($A146,'LA31'!$B$1:$BZ$201,'LA31'!M$1,0)),
IF(LA!$H$11=2,(VLOOKUP($A146,'LA32'!$B$1:$BZ$201,'LA32'!M$1,0)),
IF(LA!$H$11=3,(VLOOKUP($A146,'LA33'!$B$1:$BZ$201,'LA33'!M$1,0)),
0))),".")</f>
        <v>0.02</v>
      </c>
      <c r="O146" s="106">
        <f>IFERROR(
IF(LA!$H$11=1,(VLOOKUP($A146,'LA31'!$B$1:$BZ$201,'LA31'!N$1,0)),
IF(LA!$H$11=2,(VLOOKUP($A146,'LA32'!$B$1:$BZ$201,'LA32'!N$1,0)),
IF(LA!$H$11=3,(VLOOKUP($A146,'LA33'!$B$1:$BZ$201,'LA33'!N$1,0)),
0))),".")</f>
        <v>0.02</v>
      </c>
      <c r="P146" s="106">
        <f>IFERROR(
IF(LA!$H$11=1,(VLOOKUP($A146,'LA31'!$B$1:$BZ$201,'LA31'!O$1,0)),
IF(LA!$H$11=2,(VLOOKUP($A146,'LA32'!$B$1:$BZ$201,'LA32'!O$1,0)),
IF(LA!$H$11=3,(VLOOKUP($A146,'LA33'!$B$1:$BZ$201,'LA33'!O$1,0)),
0))),".")</f>
        <v>0</v>
      </c>
      <c r="Q146" s="106" t="str">
        <f>IFERROR(
IF(LA!$H$11=1,(VLOOKUP($A146,'LA31'!$B$1:$BZ$201,'LA31'!P$1,0)),
IF(LA!$H$11=2,(VLOOKUP($A146,'LA32'!$B$1:$BZ$201,'LA32'!P$1,0)),
IF(LA!$H$11=3,(VLOOKUP($A146,'LA33'!$B$1:$BZ$201,'LA33'!P$1,0)),
0))),".")</f>
        <v>x</v>
      </c>
      <c r="R146" s="106" t="str">
        <f>IFERROR(
IF(LA!$H$11=1,(VLOOKUP($A146,'LA31'!$B$1:$BZ$201,'LA31'!Q$1,0)),
IF(LA!$H$11=2,(VLOOKUP($A146,'LA32'!$B$1:$BZ$201,'LA32'!Q$1,0)),
IF(LA!$H$11=3,(VLOOKUP($A146,'LA33'!$B$1:$BZ$201,'LA33'!Q$1,0)),
0))),".")</f>
        <v>x</v>
      </c>
      <c r="S146" s="106" t="str">
        <f>IFERROR(
IF(LA!$H$11=1,(VLOOKUP($A146,'LA31'!$B$1:$BZ$201,'LA31'!R$1,0)),
IF(LA!$H$11=2,(VLOOKUP($A146,'LA32'!$B$1:$BZ$201,'LA32'!R$1,0)),
IF(LA!$H$11=3,(VLOOKUP($A146,'LA33'!$B$1:$BZ$201,'LA33'!R$1,0)),
0))),".")</f>
        <v>x</v>
      </c>
      <c r="T146" s="106">
        <f>IFERROR(
IF(LA!$H$11=1,(VLOOKUP($A146,'LA31'!$B$1:$BZ$201,'LA31'!S$1,0)),
IF(LA!$H$11=2,(VLOOKUP($A146,'LA32'!$B$1:$BZ$201,'LA32'!S$1,0)),
IF(LA!$H$11=3,(VLOOKUP($A146,'LA33'!$B$1:$BZ$201,'LA33'!S$1,0)),
0))),".")</f>
        <v>0.04</v>
      </c>
      <c r="U146" s="106">
        <f>IFERROR(
IF(LA!$H$11=1,(VLOOKUP($A146,'LA31'!$B$1:$BZ$201,'LA31'!T$1,0)),
IF(LA!$H$11=2,(VLOOKUP($A146,'LA32'!$B$1:$BZ$201,'LA32'!T$1,0)),
IF(LA!$H$11=3,(VLOOKUP($A146,'LA33'!$B$1:$BZ$201,'LA33'!T$1,0)),
0))),".")</f>
        <v>0.04</v>
      </c>
      <c r="V146" s="106" t="str">
        <f>IFERROR(
IF(LA!$H$11=1,(VLOOKUP($A146,'LA31'!$B$1:$BZ$201,'LA31'!U$1,0)),
IF(LA!$H$11=2,(VLOOKUP($A146,'LA32'!$B$1:$BZ$201,'LA32'!U$1,0)),
IF(LA!$H$11=3,(VLOOKUP($A146,'LA33'!$B$1:$BZ$201,'LA33'!U$1,0)),
0))),".")</f>
        <v>x</v>
      </c>
      <c r="W146" s="106">
        <f>IFERROR(
IF(LA!$H$11=1,(VLOOKUP($A146,'LA31'!$B$1:$BZ$201,'LA31'!V$1,0)),
IF(LA!$H$11=2,(VLOOKUP($A146,'LA32'!$B$1:$BZ$201,'LA32'!V$1,0)),
IF(LA!$H$11=3,(VLOOKUP($A146,'LA33'!$B$1:$BZ$201,'LA33'!V$1,0)),
0))),".")</f>
        <v>0.03</v>
      </c>
      <c r="X146" s="106">
        <f>IFERROR(
IF(LA!$H$11=1,(VLOOKUP($A146,'LA31'!$B$1:$BZ$201,'LA31'!W$1,0)),
IF(LA!$H$11=2,(VLOOKUP($A146,'LA32'!$B$1:$BZ$201,'LA32'!W$1,0)),
IF(LA!$H$11=3,(VLOOKUP($A146,'LA33'!$B$1:$BZ$201,'LA33'!W$1,0)),
0))),".")</f>
        <v>0.03</v>
      </c>
      <c r="Y146" s="106">
        <f>IFERROR(
IF(LA!$H$11=1,(VLOOKUP($A146,'LA31'!$B$1:$BZ$201,'LA31'!X$1,0)),
IF(LA!$H$11=2,(VLOOKUP($A146,'LA32'!$B$1:$BZ$201,'LA32'!X$1,0)),
IF(LA!$H$11=3,(VLOOKUP($A146,'LA33'!$B$1:$BZ$201,'LA33'!X$1,0)),
0))),".")</f>
        <v>0</v>
      </c>
      <c r="Z146" s="106" t="str">
        <f>IFERROR(
IF(LA!$H$11=1,(VLOOKUP($A146,'LA31'!$B$1:$BZ$201,'LA31'!Y$1,0)),
IF(LA!$H$11=2,(VLOOKUP($A146,'LA32'!$B$1:$BZ$201,'LA32'!Y$1,0)),
IF(LA!$H$11=3,(VLOOKUP($A146,'LA33'!$B$1:$BZ$201,'LA33'!Y$1,0)),
0))),".")</f>
        <v>x</v>
      </c>
      <c r="AA146" s="106" t="str">
        <f>IFERROR(
IF(LA!$H$11=1,(VLOOKUP($A146,'LA31'!$B$1:$BZ$201,'LA31'!Z$1,0)),
IF(LA!$H$11=2,(VLOOKUP($A146,'LA32'!$B$1:$BZ$201,'LA32'!Z$1,0)),
IF(LA!$H$11=3,(VLOOKUP($A146,'LA33'!$B$1:$BZ$201,'LA33'!Z$1,0)),
0))),".")</f>
        <v>x</v>
      </c>
      <c r="AB146" s="106">
        <f>IFERROR(
IF(LA!$H$11=1,(VLOOKUP($A146,'LA31'!$B$1:$BZ$201,'LA31'!AA$1,0)),
IF(LA!$H$11=2,(VLOOKUP($A146,'LA32'!$B$1:$BZ$201,'LA32'!AA$1,0)),
IF(LA!$H$11=3,(VLOOKUP($A146,'LA33'!$B$1:$BZ$201,'LA33'!AA$1,0)),
0))),".")</f>
        <v>0</v>
      </c>
      <c r="AC146" s="106">
        <f>IFERROR(
IF(LA!$H$11=1,(VLOOKUP($A146,'LA31'!$B$1:$BZ$201,'LA31'!AB$1,0)),
IF(LA!$H$11=2,(VLOOKUP($A146,'LA32'!$B$1:$BZ$201,'LA32'!AB$1,0)),
IF(LA!$H$11=3,(VLOOKUP($A146,'LA33'!$B$1:$BZ$201,'LA33'!AB$1,0)),
0))),".")</f>
        <v>0</v>
      </c>
      <c r="AD146" s="106">
        <f>IFERROR(
IF(LA!$H$11=1,(VLOOKUP($A146,'LA31'!$B$1:$BZ$201,'LA31'!AC$1,0)),
IF(LA!$H$11=2,(VLOOKUP($A146,'LA32'!$B$1:$BZ$201,'LA32'!AC$1,0)),
IF(LA!$H$11=3,(VLOOKUP($A146,'LA33'!$B$1:$BZ$201,'LA33'!AC$1,0)),
0))),".")</f>
        <v>0</v>
      </c>
      <c r="AE146" s="106" t="str">
        <f>IFERROR(
IF(LA!$H$11=1,(VLOOKUP($A146,'LA31'!$B$1:$BZ$201,'LA31'!AD$1,0)),
IF(LA!$H$11=2,(VLOOKUP($A146,'LA32'!$B$1:$BZ$201,'LA32'!AD$1,0)),
IF(LA!$H$11=3,(VLOOKUP($A146,'LA33'!$B$1:$BZ$201,'LA33'!AD$1,0)),
0))),".")</f>
        <v>x</v>
      </c>
      <c r="AF146" s="106">
        <f>IFERROR(
IF(LA!$H$11=1,(VLOOKUP($A146,'LA31'!$B$1:$BZ$201,'LA31'!AE$1,0)),
IF(LA!$H$11=2,(VLOOKUP($A146,'LA32'!$B$1:$BZ$201,'LA32'!AE$1,0)),
IF(LA!$H$11=3,(VLOOKUP($A146,'LA33'!$B$1:$BZ$201,'LA33'!AE$1,0)),
0))),".")</f>
        <v>0.03</v>
      </c>
      <c r="AG146" s="106">
        <f>IFERROR(
IF(LA!$H$11=1,(VLOOKUP($A146,'LA31'!$B$1:$BZ$201,'LA31'!AF$1,0)),
IF(LA!$H$11=2,(VLOOKUP($A146,'LA32'!$B$1:$BZ$201,'LA32'!AF$1,0)),
IF(LA!$H$11=3,(VLOOKUP($A146,'LA33'!$B$1:$BZ$201,'LA33'!AF$1,0)),
0))),".")</f>
        <v>0.03</v>
      </c>
      <c r="AH146" s="106">
        <f>IFERROR(
IF(LA!$H$11=1,(VLOOKUP($A146,'LA31'!$B$1:$BZ$201,'LA31'!AG$1,0)),
IF(LA!$H$11=2,(VLOOKUP($A146,'LA32'!$B$1:$BZ$201,'LA32'!AG$1,0)),
IF(LA!$H$11=3,(VLOOKUP($A146,'LA33'!$B$1:$BZ$201,'LA33'!AG$1,0)),
0))),".")</f>
        <v>0.65</v>
      </c>
      <c r="AI146" s="106">
        <f>IFERROR(
IF(LA!$H$11=1,(VLOOKUP($A146,'LA31'!$B$1:$BZ$201,'LA31'!AH$1,0)),
IF(LA!$H$11=2,(VLOOKUP($A146,'LA32'!$B$1:$BZ$201,'LA32'!AH$1,0)),
IF(LA!$H$11=3,(VLOOKUP($A146,'LA33'!$B$1:$BZ$201,'LA33'!AH$1,0)),
0))),".")</f>
        <v>0.66</v>
      </c>
      <c r="AJ146" s="106">
        <f>IFERROR(
IF(LA!$H$11=1,(VLOOKUP($A146,'LA31'!$B$1:$BZ$201,'LA31'!AI$1,0)),
IF(LA!$H$11=2,(VLOOKUP($A146,'LA32'!$B$1:$BZ$201,'LA32'!AI$1,0)),
IF(LA!$H$11=3,(VLOOKUP($A146,'LA33'!$B$1:$BZ$201,'LA33'!AI$1,0)),
0))),".")</f>
        <v>0.66</v>
      </c>
      <c r="AK146" s="106">
        <f>IFERROR(
IF(LA!$H$11=1,(VLOOKUP($A146,'LA31'!$B$1:$BZ$201,'LA31'!AJ$1,0)),
IF(LA!$H$11=2,(VLOOKUP($A146,'LA32'!$B$1:$BZ$201,'LA32'!AJ$1,0)),
IF(LA!$H$11=3,(VLOOKUP($A146,'LA33'!$B$1:$BZ$201,'LA33'!AJ$1,0)),
0))),".")</f>
        <v>0.28999999999999998</v>
      </c>
      <c r="AL146" s="106">
        <f>IFERROR(
IF(LA!$H$11=1,(VLOOKUP($A146,'LA31'!$B$1:$BZ$201,'LA31'!AK$1,0)),
IF(LA!$H$11=2,(VLOOKUP($A146,'LA32'!$B$1:$BZ$201,'LA32'!AK$1,0)),
IF(LA!$H$11=3,(VLOOKUP($A146,'LA33'!$B$1:$BZ$201,'LA33'!AK$1,0)),
0))),".")</f>
        <v>0.43</v>
      </c>
      <c r="AM146" s="106">
        <f>IFERROR(
IF(LA!$H$11=1,(VLOOKUP($A146,'LA31'!$B$1:$BZ$201,'LA31'!AL$1,0)),
IF(LA!$H$11=2,(VLOOKUP($A146,'LA32'!$B$1:$BZ$201,'LA32'!AL$1,0)),
IF(LA!$H$11=3,(VLOOKUP($A146,'LA33'!$B$1:$BZ$201,'LA33'!AL$1,0)),
0))),".")</f>
        <v>0.43</v>
      </c>
      <c r="AN146" s="106">
        <f>IFERROR(
IF(LA!$H$11=1,(VLOOKUP($A146,'LA31'!$B$1:$BZ$201,'LA31'!AM$1,0)),
IF(LA!$H$11=2,(VLOOKUP($A146,'LA32'!$B$1:$BZ$201,'LA32'!AM$1,0)),
IF(LA!$H$11=3,(VLOOKUP($A146,'LA33'!$B$1:$BZ$201,'LA33'!AM$1,0)),
0))),".")</f>
        <v>0</v>
      </c>
      <c r="AO146" s="106">
        <f>IFERROR(
IF(LA!$H$11=1,(VLOOKUP($A146,'LA31'!$B$1:$BZ$201,'LA31'!AN$1,0)),
IF(LA!$H$11=2,(VLOOKUP($A146,'LA32'!$B$1:$BZ$201,'LA32'!AN$1,0)),
IF(LA!$H$11=3,(VLOOKUP($A146,'LA33'!$B$1:$BZ$201,'LA33'!AN$1,0)),
0))),".")</f>
        <v>0.03</v>
      </c>
      <c r="AP146" s="106">
        <f>IFERROR(
IF(LA!$H$11=1,(VLOOKUP($A146,'LA31'!$B$1:$BZ$201,'LA31'!AO$1,0)),
IF(LA!$H$11=2,(VLOOKUP($A146,'LA32'!$B$1:$BZ$201,'LA32'!AO$1,0)),
IF(LA!$H$11=3,(VLOOKUP($A146,'LA33'!$B$1:$BZ$201,'LA33'!AO$1,0)),
0))),".")</f>
        <v>0.02</v>
      </c>
      <c r="AQ146" s="106">
        <f>IFERROR(
IF(LA!$H$11=1,(VLOOKUP($A146,'LA31'!$B$1:$BZ$201,'LA31'!AP$1,0)),
IF(LA!$H$11=2,(VLOOKUP($A146,'LA32'!$B$1:$BZ$201,'LA32'!AP$1,0)),
IF(LA!$H$11=3,(VLOOKUP($A146,'LA33'!$B$1:$BZ$201,'LA33'!AP$1,0)),
0))),".")</f>
        <v>0.19</v>
      </c>
      <c r="AR146" s="106">
        <f>IFERROR(
IF(LA!$H$11=1,(VLOOKUP($A146,'LA31'!$B$1:$BZ$201,'LA31'!AQ$1,0)),
IF(LA!$H$11=2,(VLOOKUP($A146,'LA32'!$B$1:$BZ$201,'LA32'!AQ$1,0)),
IF(LA!$H$11=3,(VLOOKUP($A146,'LA33'!$B$1:$BZ$201,'LA33'!AQ$1,0)),
0))),".")</f>
        <v>0.3</v>
      </c>
      <c r="AS146" s="106">
        <f>IFERROR(
IF(LA!$H$11=1,(VLOOKUP($A146,'LA31'!$B$1:$BZ$201,'LA31'!AR$1,0)),
IF(LA!$H$11=2,(VLOOKUP($A146,'LA32'!$B$1:$BZ$201,'LA32'!AR$1,0)),
IF(LA!$H$11=3,(VLOOKUP($A146,'LA33'!$B$1:$BZ$201,'LA33'!AR$1,0)),
0))),".")</f>
        <v>0.28999999999999998</v>
      </c>
      <c r="AT146" s="106">
        <f>IFERROR(
IF(LA!$H$11=1,(VLOOKUP($A146,'LA31'!$B$1:$BZ$201,'LA31'!AS$1,0)),
IF(LA!$H$11=2,(VLOOKUP($A146,'LA32'!$B$1:$BZ$201,'LA32'!AS$1,0)),
IF(LA!$H$11=3,(VLOOKUP($A146,'LA33'!$B$1:$BZ$201,'LA33'!AS$1,0)),
0))),".")</f>
        <v>0.37</v>
      </c>
      <c r="AU146" s="106">
        <f>IFERROR(
IF(LA!$H$11=1,(VLOOKUP($A146,'LA31'!$B$1:$BZ$201,'LA31'!AT$1,0)),
IF(LA!$H$11=2,(VLOOKUP($A146,'LA32'!$B$1:$BZ$201,'LA32'!AT$1,0)),
IF(LA!$H$11=3,(VLOOKUP($A146,'LA33'!$B$1:$BZ$201,'LA33'!AT$1,0)),
0))),".")</f>
        <v>0.22</v>
      </c>
      <c r="AV146" s="106">
        <f>IFERROR(
IF(LA!$H$11=1,(VLOOKUP($A146,'LA31'!$B$1:$BZ$201,'LA31'!AU$1,0)),
IF(LA!$H$11=2,(VLOOKUP($A146,'LA32'!$B$1:$BZ$201,'LA32'!AU$1,0)),
IF(LA!$H$11=3,(VLOOKUP($A146,'LA33'!$B$1:$BZ$201,'LA33'!AU$1,0)),
0))),".")</f>
        <v>0.23</v>
      </c>
      <c r="AW146" s="106">
        <f>IFERROR(
IF(LA!$H$11=1,(VLOOKUP($A146,'LA31'!$B$1:$BZ$201,'LA31'!AV$1,0)),
IF(LA!$H$11=2,(VLOOKUP($A146,'LA32'!$B$1:$BZ$201,'LA32'!AV$1,0)),
IF(LA!$H$11=3,(VLOOKUP($A146,'LA33'!$B$1:$BZ$201,'LA33'!AV$1,0)),
0))),".")</f>
        <v>0</v>
      </c>
      <c r="AX146" s="106" t="str">
        <f>IFERROR(
IF(LA!$H$11=1,(VLOOKUP($A146,'LA31'!$B$1:$BZ$201,'LA31'!AW$1,0)),
IF(LA!$H$11=2,(VLOOKUP($A146,'LA32'!$B$1:$BZ$201,'LA32'!AW$1,0)),
IF(LA!$H$11=3,(VLOOKUP($A146,'LA33'!$B$1:$BZ$201,'LA33'!AW$1,0)),
0))),".")</f>
        <v>-</v>
      </c>
      <c r="AY146" s="106" t="str">
        <f>IFERROR(
IF(LA!$H$11=1,(VLOOKUP($A146,'LA31'!$B$1:$BZ$201,'LA31'!AX$1,0)),
IF(LA!$H$11=2,(VLOOKUP($A146,'LA32'!$B$1:$BZ$201,'LA32'!AX$1,0)),
IF(LA!$H$11=3,(VLOOKUP($A146,'LA33'!$B$1:$BZ$201,'LA33'!AX$1,0)),
0))),".")</f>
        <v>-</v>
      </c>
      <c r="AZ146" s="106">
        <f>IFERROR(
IF(LA!$H$11=1,(VLOOKUP($A146,'LA31'!$B$1:$BZ$201,'LA31'!AY$1,0)),
IF(LA!$H$11=2,(VLOOKUP($A146,'LA32'!$B$1:$BZ$201,'LA32'!AY$1,0)),
IF(LA!$H$11=3,(VLOOKUP($A146,'LA33'!$B$1:$BZ$201,'LA33'!AY$1,0)),
0))),".")</f>
        <v>0</v>
      </c>
      <c r="BA146" s="106" t="str">
        <f>IFERROR(
IF(LA!$H$11=1,(VLOOKUP($A146,'LA31'!$B$1:$BZ$201,'LA31'!AZ$1,0)),
IF(LA!$H$11=2,(VLOOKUP($A146,'LA32'!$B$1:$BZ$201,'LA32'!AZ$1,0)),
IF(LA!$H$11=3,(VLOOKUP($A146,'LA33'!$B$1:$BZ$201,'LA33'!AZ$1,0)),
0))),".")</f>
        <v>x</v>
      </c>
      <c r="BB146" s="106" t="str">
        <f>IFERROR(
IF(LA!$H$11=1,(VLOOKUP($A146,'LA31'!$B$1:$BZ$201,'LA31'!BA$1,0)),
IF(LA!$H$11=2,(VLOOKUP($A146,'LA32'!$B$1:$BZ$201,'LA32'!BA$1,0)),
IF(LA!$H$11=3,(VLOOKUP($A146,'LA33'!$B$1:$BZ$201,'LA33'!BA$1,0)),
0))),".")</f>
        <v>x</v>
      </c>
      <c r="BC146" s="106" t="str">
        <f>IFERROR(
IF(LA!$H$11=1,(VLOOKUP($A146,'LA31'!$B$1:$BZ$201,'LA31'!BB$1,0)),
IF(LA!$H$11=2,(VLOOKUP($A146,'LA32'!$B$1:$BZ$201,'LA32'!BB$1,0)),
IF(LA!$H$11=3,(VLOOKUP($A146,'LA33'!$B$1:$BZ$201,'LA33'!BB$1,0)),
0))),".")</f>
        <v>x</v>
      </c>
      <c r="BD146" s="106">
        <f>IFERROR(
IF(LA!$H$11=1,(VLOOKUP($A146,'LA31'!$B$1:$BZ$201,'LA31'!BC$1,0)),
IF(LA!$H$11=2,(VLOOKUP($A146,'LA32'!$B$1:$BZ$201,'LA32'!BC$1,0)),
IF(LA!$H$11=3,(VLOOKUP($A146,'LA33'!$B$1:$BZ$201,'LA33'!BC$1,0)),
0))),".")</f>
        <v>0.05</v>
      </c>
      <c r="BE146" s="106">
        <f>IFERROR(
IF(LA!$H$11=1,(VLOOKUP($A146,'LA31'!$B$1:$BZ$201,'LA31'!BD$1,0)),
IF(LA!$H$11=2,(VLOOKUP($A146,'LA32'!$B$1:$BZ$201,'LA32'!BD$1,0)),
IF(LA!$H$11=3,(VLOOKUP($A146,'LA33'!$B$1:$BZ$201,'LA33'!BD$1,0)),
0))),".")</f>
        <v>0.05</v>
      </c>
      <c r="BF146" s="106">
        <f>IFERROR(
IF(LA!$H$11=1,(VLOOKUP($A146,'LA31'!$B$1:$BZ$201,'LA31'!BE$1,0)),
IF(LA!$H$11=2,(VLOOKUP($A146,'LA32'!$B$1:$BZ$201,'LA32'!BE$1,0)),
IF(LA!$H$11=3,(VLOOKUP($A146,'LA33'!$B$1:$BZ$201,'LA33'!BE$1,0)),
0))),".")</f>
        <v>0</v>
      </c>
      <c r="BG146" s="106">
        <f>IFERROR(
IF(LA!$H$11=1,(VLOOKUP($A146,'LA31'!$B$1:$BZ$201,'LA31'!BF$1,0)),
IF(LA!$H$11=2,(VLOOKUP($A146,'LA32'!$B$1:$BZ$201,'LA32'!BF$1,0)),
IF(LA!$H$11=3,(VLOOKUP($A146,'LA33'!$B$1:$BZ$201,'LA33'!BF$1,0)),
0))),".")</f>
        <v>0.01</v>
      </c>
      <c r="BH146" s="106">
        <f>IFERROR(
IF(LA!$H$11=1,(VLOOKUP($A146,'LA31'!$B$1:$BZ$201,'LA31'!BG$1,0)),
IF(LA!$H$11=2,(VLOOKUP($A146,'LA32'!$B$1:$BZ$201,'LA32'!BG$1,0)),
IF(LA!$H$11=3,(VLOOKUP($A146,'LA33'!$B$1:$BZ$201,'LA33'!BG$1,0)),
0))),".")</f>
        <v>0.01</v>
      </c>
      <c r="BI146" s="106" t="str">
        <f>IFERROR(
IF(LA!$H$11=1,(VLOOKUP($A146,'LA31'!$B$1:$BZ$201,'LA31'!BH$1,0)),
IF(LA!$H$11=2,(VLOOKUP($A146,'LA32'!$B$1:$BZ$201,'LA32'!BH$1,0)),
IF(LA!$H$11=3,(VLOOKUP($A146,'LA33'!$B$1:$BZ$201,'LA33'!BH$1,0)),
0))),".")</f>
        <v>x</v>
      </c>
      <c r="BJ146" s="106">
        <f>IFERROR(
IF(LA!$H$11=1,(VLOOKUP($A146,'LA31'!$B$1:$BZ$201,'LA31'!BI$1,0)),
IF(LA!$H$11=2,(VLOOKUP($A146,'LA32'!$B$1:$BZ$201,'LA32'!BI$1,0)),
IF(LA!$H$11=3,(VLOOKUP($A146,'LA33'!$B$1:$BZ$201,'LA33'!BI$1,0)),
0))),".")</f>
        <v>0.04</v>
      </c>
      <c r="BK146" s="106">
        <f>IFERROR(
IF(LA!$H$11=1,(VLOOKUP($A146,'LA31'!$B$1:$BZ$201,'LA31'!BJ$1,0)),
IF(LA!$H$11=2,(VLOOKUP($A146,'LA32'!$B$1:$BZ$201,'LA32'!BJ$1,0)),
IF(LA!$H$11=3,(VLOOKUP($A146,'LA33'!$B$1:$BZ$201,'LA33'!BJ$1,0)),
0))),".")</f>
        <v>0.04</v>
      </c>
      <c r="BL146" s="106">
        <f>IFERROR(
IF(LA!$H$11=1,(VLOOKUP($A146,'LA31'!$B$1:$BZ$201,'LA31'!BK$1,0)),
IF(LA!$H$11=2,(VLOOKUP($A146,'LA32'!$B$1:$BZ$201,'LA32'!BK$1,0)),
IF(LA!$H$11=3,(VLOOKUP($A146,'LA33'!$B$1:$BZ$201,'LA33'!BK$1,0)),
0))),".")</f>
        <v>0</v>
      </c>
      <c r="BM146" s="106" t="str">
        <f>IFERROR(
IF(LA!$H$11=1,(VLOOKUP($A146,'LA31'!$B$1:$BZ$201,'LA31'!BL$1,0)),
IF(LA!$H$11=2,(VLOOKUP($A146,'LA32'!$B$1:$BZ$201,'LA32'!BL$1,0)),
IF(LA!$H$11=3,(VLOOKUP($A146,'LA33'!$B$1:$BZ$201,'LA33'!BL$1,0)),
0))),".")</f>
        <v>x</v>
      </c>
      <c r="BN146" s="106" t="str">
        <f>IFERROR(
IF(LA!$H$11=1,(VLOOKUP($A146,'LA31'!$B$1:$BZ$201,'LA31'!BM$1,0)),
IF(LA!$H$11=2,(VLOOKUP($A146,'LA32'!$B$1:$BZ$201,'LA32'!BM$1,0)),
IF(LA!$H$11=3,(VLOOKUP($A146,'LA33'!$B$1:$BZ$201,'LA33'!BM$1,0)),
0))),".")</f>
        <v>x</v>
      </c>
      <c r="BO146" s="106">
        <f>IFERROR(
IF(LA!$H$11=1,(VLOOKUP($A146,'LA31'!$B$1:$BZ$201,'LA31'!BN$1,0)),
IF(LA!$H$11=2,(VLOOKUP($A146,'LA32'!$B$1:$BZ$201,'LA32'!BN$1,0)),
IF(LA!$H$11=3,(VLOOKUP($A146,'LA33'!$B$1:$BZ$201,'LA33'!BN$1,0)),
0))),".")</f>
        <v>0</v>
      </c>
      <c r="BP146" s="106" t="str">
        <f>IFERROR(
IF(LA!$H$11=1,(VLOOKUP($A146,'LA31'!$B$1:$BZ$201,'LA31'!BO$1,0)),
IF(LA!$H$11=2,(VLOOKUP($A146,'LA32'!$B$1:$BZ$201,'LA32'!BO$1,0)),
IF(LA!$H$11=3,(VLOOKUP($A146,'LA33'!$B$1:$BZ$201,'LA33'!BO$1,0)),
0))),".")</f>
        <v>-</v>
      </c>
      <c r="BQ146" s="106" t="str">
        <f>IFERROR(
IF(LA!$H$11=1,(VLOOKUP($A146,'LA31'!$B$1:$BZ$201,'LA31'!BP$1,0)),
IF(LA!$H$11=2,(VLOOKUP($A146,'LA32'!$B$1:$BZ$201,'LA32'!BP$1,0)),
IF(LA!$H$11=3,(VLOOKUP($A146,'LA33'!$B$1:$BZ$201,'LA33'!BP$1,0)),
0))),".")</f>
        <v>-</v>
      </c>
      <c r="BR146" s="106" t="str">
        <f>IFERROR(
IF(LA!$H$11=1,(VLOOKUP($A146,'LA31'!$B$1:$BZ$201,'LA31'!BQ$1,0)),
IF(LA!$H$11=2,(VLOOKUP($A146,'LA32'!$B$1:$BZ$201,'LA32'!BQ$1,0)),
IF(LA!$H$11=3,(VLOOKUP($A146,'LA33'!$B$1:$BZ$201,'LA33'!BQ$1,0)),
0))),".")</f>
        <v>x</v>
      </c>
      <c r="BS146" s="106">
        <f>IFERROR(
IF(LA!$H$11=1,(VLOOKUP($A146,'LA31'!$B$1:$BZ$201,'LA31'!BR$1,0)),
IF(LA!$H$11=2,(VLOOKUP($A146,'LA32'!$B$1:$BZ$201,'LA32'!BR$1,0)),
IF(LA!$H$11=3,(VLOOKUP($A146,'LA33'!$B$1:$BZ$201,'LA33'!BR$1,0)),
0))),".")</f>
        <v>0.05</v>
      </c>
      <c r="BT146" s="106">
        <f>IFERROR(
IF(LA!$H$11=1,(VLOOKUP($A146,'LA31'!$B$1:$BZ$201,'LA31'!BS$1,0)),
IF(LA!$H$11=2,(VLOOKUP($A146,'LA32'!$B$1:$BZ$201,'LA32'!BS$1,0)),
IF(LA!$H$11=3,(VLOOKUP($A146,'LA33'!$B$1:$BZ$201,'LA33'!BS$1,0)),
0))),".")</f>
        <v>0.05</v>
      </c>
      <c r="BU146" s="106">
        <f>IFERROR(
IF(LA!$H$11=1,(VLOOKUP($A146,'LA31'!$B$1:$BZ$201,'LA31'!BT$1,0)),
IF(LA!$H$11=2,(VLOOKUP($A146,'LA32'!$B$1:$BZ$201,'LA32'!BT$1,0)),
IF(LA!$H$11=3,(VLOOKUP($A146,'LA33'!$B$1:$BZ$201,'LA33'!BT$1,0)),
0))),".")</f>
        <v>0</v>
      </c>
      <c r="BV146" s="106">
        <f>IFERROR(
IF(LA!$H$11=1,(VLOOKUP($A146,'LA31'!$B$1:$BZ$201,'LA31'!BU$1,0)),
IF(LA!$H$11=2,(VLOOKUP($A146,'LA32'!$B$1:$BZ$201,'LA32'!BU$1,0)),
IF(LA!$H$11=3,(VLOOKUP($A146,'LA33'!$B$1:$BZ$201,'LA33'!BU$1,0)),
0))),".")</f>
        <v>0.01</v>
      </c>
      <c r="BW146" s="106">
        <f>IFERROR(
IF(LA!$H$11=1,(VLOOKUP($A146,'LA31'!$B$1:$BZ$201,'LA31'!BV$1,0)),
IF(LA!$H$11=2,(VLOOKUP($A146,'LA32'!$B$1:$BZ$201,'LA32'!BV$1,0)),
IF(LA!$H$11=3,(VLOOKUP($A146,'LA33'!$B$1:$BZ$201,'LA33'!BV$1,0)),
0))),".")</f>
        <v>0.01</v>
      </c>
      <c r="BX146" s="106">
        <f>IFERROR(
IF(LA!$H$11=1,(VLOOKUP($A146,'LA31'!$B$1:$BZ$201,'LA31'!BW$1,0)),
IF(LA!$H$11=2,(VLOOKUP($A146,'LA32'!$B$1:$BZ$201,'LA32'!BW$1,0)),
IF(LA!$H$11=3,(VLOOKUP($A146,'LA33'!$B$1:$BZ$201,'LA33'!BW$1,0)),
0))),".")</f>
        <v>0.13</v>
      </c>
      <c r="BY146" s="106">
        <f>IFERROR(
IF(LA!$H$11=1,(VLOOKUP($A146,'LA31'!$B$1:$BZ$201,'LA31'!BX$1,0)),
IF(LA!$H$11=2,(VLOOKUP($A146,'LA32'!$B$1:$BZ$201,'LA32'!BX$1,0)),
IF(LA!$H$11=3,(VLOOKUP($A146,'LA33'!$B$1:$BZ$201,'LA33'!BX$1,0)),
0))),".")</f>
        <v>0.13</v>
      </c>
      <c r="BZ146" s="106">
        <f>IFERROR(
IF(LA!$H$11=1,(VLOOKUP($A146,'LA31'!$B$1:$BZ$201,'LA31'!BY$1,0)),
IF(LA!$H$11=2,(VLOOKUP($A146,'LA32'!$B$1:$BZ$201,'LA32'!BY$1,0)),
IF(LA!$H$11=3,(VLOOKUP($A146,'LA33'!$B$1:$BZ$201,'LA33'!BY$1,0)),
0))),".")</f>
        <v>0.13</v>
      </c>
    </row>
    <row r="147" spans="1:78" x14ac:dyDescent="0.2">
      <c r="A147" s="55">
        <v>866</v>
      </c>
      <c r="B147" s="55" t="s">
        <v>329</v>
      </c>
      <c r="C147" s="88" t="s">
        <v>200</v>
      </c>
      <c r="D147" s="59">
        <f>IFERROR(
IF(LA!$H$11=1,(VLOOKUP($A147,'LA31'!$B$1:$BZ$201,'LA31'!C$1,0)),
IF(LA!$H$11=2,(VLOOKUP($A147,'LA32'!$B$1:$BZ$201,'LA32'!C$1,0)),
IF(LA!$H$11=3,(VLOOKUP($A147,'LA33'!$B$1:$BZ$201,'LA33'!C$1,0)),
0))),".")</f>
        <v>10</v>
      </c>
      <c r="E147" s="59">
        <f>IFERROR(
IF(LA!$H$11=1,(VLOOKUP($A147,'LA31'!$B$1:$BZ$201,'LA31'!D$1,0)),
IF(LA!$H$11=2,(VLOOKUP($A147,'LA32'!$B$1:$BZ$201,'LA32'!D$1,0)),
IF(LA!$H$11=3,(VLOOKUP($A147,'LA33'!$B$1:$BZ$201,'LA33'!D$1,0)),
0))),".")</f>
        <v>230</v>
      </c>
      <c r="F147" s="59">
        <f>IFERROR(
IF(LA!$H$11=1,(VLOOKUP($A147,'LA31'!$B$1:$BZ$201,'LA31'!E$1,0)),
IF(LA!$H$11=2,(VLOOKUP($A147,'LA32'!$B$1:$BZ$201,'LA32'!E$1,0)),
IF(LA!$H$11=3,(VLOOKUP($A147,'LA33'!$B$1:$BZ$201,'LA33'!E$1,0)),
0))),".")</f>
        <v>240</v>
      </c>
      <c r="G147" s="106">
        <f>IFERROR(
IF(LA!$H$11=1,(VLOOKUP($A147,'LA31'!$B$1:$BZ$201,'LA31'!F$1,0)),
IF(LA!$H$11=2,(VLOOKUP($A147,'LA32'!$B$1:$BZ$201,'LA32'!F$1,0)),
IF(LA!$H$11=3,(VLOOKUP($A147,'LA33'!$B$1:$BZ$201,'LA33'!F$1,0)),
0))),".")</f>
        <v>0.75</v>
      </c>
      <c r="H147" s="106">
        <f>IFERROR(
IF(LA!$H$11=1,(VLOOKUP($A147,'LA31'!$B$1:$BZ$201,'LA31'!G$1,0)),
IF(LA!$H$11=2,(VLOOKUP($A147,'LA32'!$B$1:$BZ$201,'LA32'!G$1,0)),
IF(LA!$H$11=3,(VLOOKUP($A147,'LA33'!$B$1:$BZ$201,'LA33'!G$1,0)),
0))),".")</f>
        <v>0.73</v>
      </c>
      <c r="I147" s="106">
        <f>IFERROR(
IF(LA!$H$11=1,(VLOOKUP($A147,'LA31'!$B$1:$BZ$201,'LA31'!H$1,0)),
IF(LA!$H$11=2,(VLOOKUP($A147,'LA32'!$B$1:$BZ$201,'LA32'!H$1,0)),
IF(LA!$H$11=3,(VLOOKUP($A147,'LA33'!$B$1:$BZ$201,'LA33'!H$1,0)),
0))),".")</f>
        <v>0.73</v>
      </c>
      <c r="J147" s="106">
        <f>IFERROR(
IF(LA!$H$11=1,(VLOOKUP($A147,'LA31'!$B$1:$BZ$201,'LA31'!I$1,0)),
IF(LA!$H$11=2,(VLOOKUP($A147,'LA32'!$B$1:$BZ$201,'LA32'!I$1,0)),
IF(LA!$H$11=3,(VLOOKUP($A147,'LA33'!$B$1:$BZ$201,'LA33'!I$1,0)),
0))),".")</f>
        <v>0.67</v>
      </c>
      <c r="K147" s="106">
        <f>IFERROR(
IF(LA!$H$11=1,(VLOOKUP($A147,'LA31'!$B$1:$BZ$201,'LA31'!J$1,0)),
IF(LA!$H$11=2,(VLOOKUP($A147,'LA32'!$B$1:$BZ$201,'LA32'!J$1,0)),
IF(LA!$H$11=3,(VLOOKUP($A147,'LA33'!$B$1:$BZ$201,'LA33'!J$1,0)),
0))),".")</f>
        <v>0.63</v>
      </c>
      <c r="L147" s="106">
        <f>IFERROR(
IF(LA!$H$11=1,(VLOOKUP($A147,'LA31'!$B$1:$BZ$201,'LA31'!K$1,0)),
IF(LA!$H$11=2,(VLOOKUP($A147,'LA32'!$B$1:$BZ$201,'LA32'!K$1,0)),
IF(LA!$H$11=3,(VLOOKUP($A147,'LA33'!$B$1:$BZ$201,'LA33'!K$1,0)),
0))),".")</f>
        <v>0.63</v>
      </c>
      <c r="M147" s="106" t="str">
        <f>IFERROR(
IF(LA!$H$11=1,(VLOOKUP($A147,'LA31'!$B$1:$BZ$201,'LA31'!L$1,0)),
IF(LA!$H$11=2,(VLOOKUP($A147,'LA32'!$B$1:$BZ$201,'LA32'!L$1,0)),
IF(LA!$H$11=3,(VLOOKUP($A147,'LA33'!$B$1:$BZ$201,'LA33'!L$1,0)),
0))),".")</f>
        <v>x</v>
      </c>
      <c r="N147" s="106">
        <f>IFERROR(
IF(LA!$H$11=1,(VLOOKUP($A147,'LA31'!$B$1:$BZ$201,'LA31'!M$1,0)),
IF(LA!$H$11=2,(VLOOKUP($A147,'LA32'!$B$1:$BZ$201,'LA32'!M$1,0)),
IF(LA!$H$11=3,(VLOOKUP($A147,'LA33'!$B$1:$BZ$201,'LA33'!M$1,0)),
0))),".")</f>
        <v>0.11</v>
      </c>
      <c r="O147" s="106">
        <f>IFERROR(
IF(LA!$H$11=1,(VLOOKUP($A147,'LA31'!$B$1:$BZ$201,'LA31'!N$1,0)),
IF(LA!$H$11=2,(VLOOKUP($A147,'LA32'!$B$1:$BZ$201,'LA32'!N$1,0)),
IF(LA!$H$11=3,(VLOOKUP($A147,'LA33'!$B$1:$BZ$201,'LA33'!N$1,0)),
0))),".")</f>
        <v>0.12</v>
      </c>
      <c r="P147" s="106">
        <f>IFERROR(
IF(LA!$H$11=1,(VLOOKUP($A147,'LA31'!$B$1:$BZ$201,'LA31'!O$1,0)),
IF(LA!$H$11=2,(VLOOKUP($A147,'LA32'!$B$1:$BZ$201,'LA32'!O$1,0)),
IF(LA!$H$11=3,(VLOOKUP($A147,'LA33'!$B$1:$BZ$201,'LA33'!O$1,0)),
0))),".")</f>
        <v>0</v>
      </c>
      <c r="Q147" s="106">
        <f>IFERROR(
IF(LA!$H$11=1,(VLOOKUP($A147,'LA31'!$B$1:$BZ$201,'LA31'!P$1,0)),
IF(LA!$H$11=2,(VLOOKUP($A147,'LA32'!$B$1:$BZ$201,'LA32'!P$1,0)),
IF(LA!$H$11=3,(VLOOKUP($A147,'LA33'!$B$1:$BZ$201,'LA33'!P$1,0)),
0))),".")</f>
        <v>0</v>
      </c>
      <c r="R147" s="106">
        <f>IFERROR(
IF(LA!$H$11=1,(VLOOKUP($A147,'LA31'!$B$1:$BZ$201,'LA31'!Q$1,0)),
IF(LA!$H$11=2,(VLOOKUP($A147,'LA32'!$B$1:$BZ$201,'LA32'!Q$1,0)),
IF(LA!$H$11=3,(VLOOKUP($A147,'LA33'!$B$1:$BZ$201,'LA33'!Q$1,0)),
0))),".")</f>
        <v>0</v>
      </c>
      <c r="S147" s="106">
        <f>IFERROR(
IF(LA!$H$11=1,(VLOOKUP($A147,'LA31'!$B$1:$BZ$201,'LA31'!R$1,0)),
IF(LA!$H$11=2,(VLOOKUP($A147,'LA32'!$B$1:$BZ$201,'LA32'!R$1,0)),
IF(LA!$H$11=3,(VLOOKUP($A147,'LA33'!$B$1:$BZ$201,'LA33'!R$1,0)),
0))),".")</f>
        <v>0</v>
      </c>
      <c r="T147" s="106" t="str">
        <f>IFERROR(
IF(LA!$H$11=1,(VLOOKUP($A147,'LA31'!$B$1:$BZ$201,'LA31'!S$1,0)),
IF(LA!$H$11=2,(VLOOKUP($A147,'LA32'!$B$1:$BZ$201,'LA32'!S$1,0)),
IF(LA!$H$11=3,(VLOOKUP($A147,'LA33'!$B$1:$BZ$201,'LA33'!S$1,0)),
0))),".")</f>
        <v>x</v>
      </c>
      <c r="U147" s="106" t="str">
        <f>IFERROR(
IF(LA!$H$11=1,(VLOOKUP($A147,'LA31'!$B$1:$BZ$201,'LA31'!T$1,0)),
IF(LA!$H$11=2,(VLOOKUP($A147,'LA32'!$B$1:$BZ$201,'LA32'!T$1,0)),
IF(LA!$H$11=3,(VLOOKUP($A147,'LA33'!$B$1:$BZ$201,'LA33'!T$1,0)),
0))),".")</f>
        <v>x</v>
      </c>
      <c r="V147" s="106" t="str">
        <f>IFERROR(
IF(LA!$H$11=1,(VLOOKUP($A147,'LA31'!$B$1:$BZ$201,'LA31'!U$1,0)),
IF(LA!$H$11=2,(VLOOKUP($A147,'LA32'!$B$1:$BZ$201,'LA32'!U$1,0)),
IF(LA!$H$11=3,(VLOOKUP($A147,'LA33'!$B$1:$BZ$201,'LA33'!U$1,0)),
0))),".")</f>
        <v>x</v>
      </c>
      <c r="W147" s="106">
        <f>IFERROR(
IF(LA!$H$11=1,(VLOOKUP($A147,'LA31'!$B$1:$BZ$201,'LA31'!V$1,0)),
IF(LA!$H$11=2,(VLOOKUP($A147,'LA32'!$B$1:$BZ$201,'LA32'!V$1,0)),
IF(LA!$H$11=3,(VLOOKUP($A147,'LA33'!$B$1:$BZ$201,'LA33'!V$1,0)),
0))),".")</f>
        <v>0.03</v>
      </c>
      <c r="X147" s="106">
        <f>IFERROR(
IF(LA!$H$11=1,(VLOOKUP($A147,'LA31'!$B$1:$BZ$201,'LA31'!W$1,0)),
IF(LA!$H$11=2,(VLOOKUP($A147,'LA32'!$B$1:$BZ$201,'LA32'!W$1,0)),
IF(LA!$H$11=3,(VLOOKUP($A147,'LA33'!$B$1:$BZ$201,'LA33'!W$1,0)),
0))),".")</f>
        <v>0.03</v>
      </c>
      <c r="Y147" s="106">
        <f>IFERROR(
IF(LA!$H$11=1,(VLOOKUP($A147,'LA31'!$B$1:$BZ$201,'LA31'!X$1,0)),
IF(LA!$H$11=2,(VLOOKUP($A147,'LA32'!$B$1:$BZ$201,'LA32'!X$1,0)),
IF(LA!$H$11=3,(VLOOKUP($A147,'LA33'!$B$1:$BZ$201,'LA33'!X$1,0)),
0))),".")</f>
        <v>0</v>
      </c>
      <c r="Z147" s="106" t="str">
        <f>IFERROR(
IF(LA!$H$11=1,(VLOOKUP($A147,'LA31'!$B$1:$BZ$201,'LA31'!Y$1,0)),
IF(LA!$H$11=2,(VLOOKUP($A147,'LA32'!$B$1:$BZ$201,'LA32'!Y$1,0)),
IF(LA!$H$11=3,(VLOOKUP($A147,'LA33'!$B$1:$BZ$201,'LA33'!Y$1,0)),
0))),".")</f>
        <v>x</v>
      </c>
      <c r="AA147" s="106" t="str">
        <f>IFERROR(
IF(LA!$H$11=1,(VLOOKUP($A147,'LA31'!$B$1:$BZ$201,'LA31'!Z$1,0)),
IF(LA!$H$11=2,(VLOOKUP($A147,'LA32'!$B$1:$BZ$201,'LA32'!Z$1,0)),
IF(LA!$H$11=3,(VLOOKUP($A147,'LA33'!$B$1:$BZ$201,'LA33'!Z$1,0)),
0))),".")</f>
        <v>x</v>
      </c>
      <c r="AB147" s="106">
        <f>IFERROR(
IF(LA!$H$11=1,(VLOOKUP($A147,'LA31'!$B$1:$BZ$201,'LA31'!AA$1,0)),
IF(LA!$H$11=2,(VLOOKUP($A147,'LA32'!$B$1:$BZ$201,'LA32'!AA$1,0)),
IF(LA!$H$11=3,(VLOOKUP($A147,'LA33'!$B$1:$BZ$201,'LA33'!AA$1,0)),
0))),".")</f>
        <v>0</v>
      </c>
      <c r="AC147" s="106">
        <f>IFERROR(
IF(LA!$H$11=1,(VLOOKUP($A147,'LA31'!$B$1:$BZ$201,'LA31'!AB$1,0)),
IF(LA!$H$11=2,(VLOOKUP($A147,'LA32'!$B$1:$BZ$201,'LA32'!AB$1,0)),
IF(LA!$H$11=3,(VLOOKUP($A147,'LA33'!$B$1:$BZ$201,'LA33'!AB$1,0)),
0))),".")</f>
        <v>0</v>
      </c>
      <c r="AD147" s="106">
        <f>IFERROR(
IF(LA!$H$11=1,(VLOOKUP($A147,'LA31'!$B$1:$BZ$201,'LA31'!AC$1,0)),
IF(LA!$H$11=2,(VLOOKUP($A147,'LA32'!$B$1:$BZ$201,'LA32'!AC$1,0)),
IF(LA!$H$11=3,(VLOOKUP($A147,'LA33'!$B$1:$BZ$201,'LA33'!AC$1,0)),
0))),".")</f>
        <v>0</v>
      </c>
      <c r="AE147" s="106">
        <f>IFERROR(
IF(LA!$H$11=1,(VLOOKUP($A147,'LA31'!$B$1:$BZ$201,'LA31'!AD$1,0)),
IF(LA!$H$11=2,(VLOOKUP($A147,'LA32'!$B$1:$BZ$201,'LA32'!AD$1,0)),
IF(LA!$H$11=3,(VLOOKUP($A147,'LA33'!$B$1:$BZ$201,'LA33'!AD$1,0)),
0))),".")</f>
        <v>0</v>
      </c>
      <c r="AF147" s="106">
        <f>IFERROR(
IF(LA!$H$11=1,(VLOOKUP($A147,'LA31'!$B$1:$BZ$201,'LA31'!AE$1,0)),
IF(LA!$H$11=2,(VLOOKUP($A147,'LA32'!$B$1:$BZ$201,'LA32'!AE$1,0)),
IF(LA!$H$11=3,(VLOOKUP($A147,'LA33'!$B$1:$BZ$201,'LA33'!AE$1,0)),
0))),".")</f>
        <v>0.04</v>
      </c>
      <c r="AG147" s="106">
        <f>IFERROR(
IF(LA!$H$11=1,(VLOOKUP($A147,'LA31'!$B$1:$BZ$201,'LA31'!AF$1,0)),
IF(LA!$H$11=2,(VLOOKUP($A147,'LA32'!$B$1:$BZ$201,'LA32'!AF$1,0)),
IF(LA!$H$11=3,(VLOOKUP($A147,'LA33'!$B$1:$BZ$201,'LA33'!AF$1,0)),
0))),".")</f>
        <v>0.04</v>
      </c>
      <c r="AH147" s="106" t="str">
        <f>IFERROR(
IF(LA!$H$11=1,(VLOOKUP($A147,'LA31'!$B$1:$BZ$201,'LA31'!AG$1,0)),
IF(LA!$H$11=2,(VLOOKUP($A147,'LA32'!$B$1:$BZ$201,'LA32'!AG$1,0)),
IF(LA!$H$11=3,(VLOOKUP($A147,'LA33'!$B$1:$BZ$201,'LA33'!AG$1,0)),
0))),".")</f>
        <v>x</v>
      </c>
      <c r="AI147" s="106">
        <f>IFERROR(
IF(LA!$H$11=1,(VLOOKUP($A147,'LA31'!$B$1:$BZ$201,'LA31'!AH$1,0)),
IF(LA!$H$11=2,(VLOOKUP($A147,'LA32'!$B$1:$BZ$201,'LA32'!AH$1,0)),
IF(LA!$H$11=3,(VLOOKUP($A147,'LA33'!$B$1:$BZ$201,'LA33'!AH$1,0)),
0))),".")</f>
        <v>0.47</v>
      </c>
      <c r="AJ147" s="106">
        <f>IFERROR(
IF(LA!$H$11=1,(VLOOKUP($A147,'LA31'!$B$1:$BZ$201,'LA31'!AI$1,0)),
IF(LA!$H$11=2,(VLOOKUP($A147,'LA32'!$B$1:$BZ$201,'LA32'!AI$1,0)),
IF(LA!$H$11=3,(VLOOKUP($A147,'LA33'!$B$1:$BZ$201,'LA33'!AI$1,0)),
0))),".")</f>
        <v>0.47</v>
      </c>
      <c r="AK147" s="106" t="str">
        <f>IFERROR(
IF(LA!$H$11=1,(VLOOKUP($A147,'LA31'!$B$1:$BZ$201,'LA31'!AJ$1,0)),
IF(LA!$H$11=2,(VLOOKUP($A147,'LA32'!$B$1:$BZ$201,'LA32'!AJ$1,0)),
IF(LA!$H$11=3,(VLOOKUP($A147,'LA33'!$B$1:$BZ$201,'LA33'!AJ$1,0)),
0))),".")</f>
        <v>x</v>
      </c>
      <c r="AL147" s="106">
        <f>IFERROR(
IF(LA!$H$11=1,(VLOOKUP($A147,'LA31'!$B$1:$BZ$201,'LA31'!AK$1,0)),
IF(LA!$H$11=2,(VLOOKUP($A147,'LA32'!$B$1:$BZ$201,'LA32'!AK$1,0)),
IF(LA!$H$11=3,(VLOOKUP($A147,'LA33'!$B$1:$BZ$201,'LA33'!AK$1,0)),
0))),".")</f>
        <v>0.15</v>
      </c>
      <c r="AM147" s="106">
        <f>IFERROR(
IF(LA!$H$11=1,(VLOOKUP($A147,'LA31'!$B$1:$BZ$201,'LA31'!AL$1,0)),
IF(LA!$H$11=2,(VLOOKUP($A147,'LA32'!$B$1:$BZ$201,'LA32'!AL$1,0)),
IF(LA!$H$11=3,(VLOOKUP($A147,'LA33'!$B$1:$BZ$201,'LA33'!AL$1,0)),
0))),".")</f>
        <v>0.14000000000000001</v>
      </c>
      <c r="AN147" s="106">
        <f>IFERROR(
IF(LA!$H$11=1,(VLOOKUP($A147,'LA31'!$B$1:$BZ$201,'LA31'!AM$1,0)),
IF(LA!$H$11=2,(VLOOKUP($A147,'LA32'!$B$1:$BZ$201,'LA32'!AM$1,0)),
IF(LA!$H$11=3,(VLOOKUP($A147,'LA33'!$B$1:$BZ$201,'LA33'!AM$1,0)),
0))),".")</f>
        <v>0</v>
      </c>
      <c r="AO147" s="106" t="str">
        <f>IFERROR(
IF(LA!$H$11=1,(VLOOKUP($A147,'LA31'!$B$1:$BZ$201,'LA31'!AN$1,0)),
IF(LA!$H$11=2,(VLOOKUP($A147,'LA32'!$B$1:$BZ$201,'LA32'!AN$1,0)),
IF(LA!$H$11=3,(VLOOKUP($A147,'LA33'!$B$1:$BZ$201,'LA33'!AN$1,0)),
0))),".")</f>
        <v>x</v>
      </c>
      <c r="AP147" s="106" t="str">
        <f>IFERROR(
IF(LA!$H$11=1,(VLOOKUP($A147,'LA31'!$B$1:$BZ$201,'LA31'!AO$1,0)),
IF(LA!$H$11=2,(VLOOKUP($A147,'LA32'!$B$1:$BZ$201,'LA32'!AO$1,0)),
IF(LA!$H$11=3,(VLOOKUP($A147,'LA33'!$B$1:$BZ$201,'LA33'!AO$1,0)),
0))),".")</f>
        <v>x</v>
      </c>
      <c r="AQ147" s="106" t="str">
        <f>IFERROR(
IF(LA!$H$11=1,(VLOOKUP($A147,'LA31'!$B$1:$BZ$201,'LA31'!AP$1,0)),
IF(LA!$H$11=2,(VLOOKUP($A147,'LA32'!$B$1:$BZ$201,'LA32'!AP$1,0)),
IF(LA!$H$11=3,(VLOOKUP($A147,'LA33'!$B$1:$BZ$201,'LA33'!AP$1,0)),
0))),".")</f>
        <v>x</v>
      </c>
      <c r="AR147" s="106">
        <f>IFERROR(
IF(LA!$H$11=1,(VLOOKUP($A147,'LA31'!$B$1:$BZ$201,'LA31'!AQ$1,0)),
IF(LA!$H$11=2,(VLOOKUP($A147,'LA32'!$B$1:$BZ$201,'LA32'!AQ$1,0)),
IF(LA!$H$11=3,(VLOOKUP($A147,'LA33'!$B$1:$BZ$201,'LA33'!AQ$1,0)),
0))),".")</f>
        <v>0.1</v>
      </c>
      <c r="AS147" s="106">
        <f>IFERROR(
IF(LA!$H$11=1,(VLOOKUP($A147,'LA31'!$B$1:$BZ$201,'LA31'!AR$1,0)),
IF(LA!$H$11=2,(VLOOKUP($A147,'LA32'!$B$1:$BZ$201,'LA32'!AR$1,0)),
IF(LA!$H$11=3,(VLOOKUP($A147,'LA33'!$B$1:$BZ$201,'LA33'!AR$1,0)),
0))),".")</f>
        <v>0.1</v>
      </c>
      <c r="AT147" s="106" t="str">
        <f>IFERROR(
IF(LA!$H$11=1,(VLOOKUP($A147,'LA31'!$B$1:$BZ$201,'LA31'!AS$1,0)),
IF(LA!$H$11=2,(VLOOKUP($A147,'LA32'!$B$1:$BZ$201,'LA32'!AS$1,0)),
IF(LA!$H$11=3,(VLOOKUP($A147,'LA33'!$B$1:$BZ$201,'LA33'!AS$1,0)),
0))),".")</f>
        <v>x</v>
      </c>
      <c r="AU147" s="106">
        <f>IFERROR(
IF(LA!$H$11=1,(VLOOKUP($A147,'LA31'!$B$1:$BZ$201,'LA31'!AT$1,0)),
IF(LA!$H$11=2,(VLOOKUP($A147,'LA32'!$B$1:$BZ$201,'LA32'!AT$1,0)),
IF(LA!$H$11=3,(VLOOKUP($A147,'LA33'!$B$1:$BZ$201,'LA33'!AT$1,0)),
0))),".")</f>
        <v>0.31</v>
      </c>
      <c r="AV147" s="106">
        <f>IFERROR(
IF(LA!$H$11=1,(VLOOKUP($A147,'LA31'!$B$1:$BZ$201,'LA31'!AU$1,0)),
IF(LA!$H$11=2,(VLOOKUP($A147,'LA32'!$B$1:$BZ$201,'LA32'!AU$1,0)),
IF(LA!$H$11=3,(VLOOKUP($A147,'LA33'!$B$1:$BZ$201,'LA33'!AU$1,0)),
0))),".")</f>
        <v>0.31</v>
      </c>
      <c r="AW147" s="106">
        <f>IFERROR(
IF(LA!$H$11=1,(VLOOKUP($A147,'LA31'!$B$1:$BZ$201,'LA31'!AV$1,0)),
IF(LA!$H$11=2,(VLOOKUP($A147,'LA32'!$B$1:$BZ$201,'LA32'!AV$1,0)),
IF(LA!$H$11=3,(VLOOKUP($A147,'LA33'!$B$1:$BZ$201,'LA33'!AV$1,0)),
0))),".")</f>
        <v>0</v>
      </c>
      <c r="AX147" s="106" t="str">
        <f>IFERROR(
IF(LA!$H$11=1,(VLOOKUP($A147,'LA31'!$B$1:$BZ$201,'LA31'!AW$1,0)),
IF(LA!$H$11=2,(VLOOKUP($A147,'LA32'!$B$1:$BZ$201,'LA32'!AW$1,0)),
IF(LA!$H$11=3,(VLOOKUP($A147,'LA33'!$B$1:$BZ$201,'LA33'!AW$1,0)),
0))),".")</f>
        <v>x</v>
      </c>
      <c r="AY147" s="106" t="str">
        <f>IFERROR(
IF(LA!$H$11=1,(VLOOKUP($A147,'LA31'!$B$1:$BZ$201,'LA31'!AX$1,0)),
IF(LA!$H$11=2,(VLOOKUP($A147,'LA32'!$B$1:$BZ$201,'LA32'!AX$1,0)),
IF(LA!$H$11=3,(VLOOKUP($A147,'LA33'!$B$1:$BZ$201,'LA33'!AX$1,0)),
0))),".")</f>
        <v>x</v>
      </c>
      <c r="AZ147" s="106">
        <f>IFERROR(
IF(LA!$H$11=1,(VLOOKUP($A147,'LA31'!$B$1:$BZ$201,'LA31'!AY$1,0)),
IF(LA!$H$11=2,(VLOOKUP($A147,'LA32'!$B$1:$BZ$201,'LA32'!AY$1,0)),
IF(LA!$H$11=3,(VLOOKUP($A147,'LA33'!$B$1:$BZ$201,'LA33'!AY$1,0)),
0))),".")</f>
        <v>0</v>
      </c>
      <c r="BA147" s="106">
        <f>IFERROR(
IF(LA!$H$11=1,(VLOOKUP($A147,'LA31'!$B$1:$BZ$201,'LA31'!AZ$1,0)),
IF(LA!$H$11=2,(VLOOKUP($A147,'LA32'!$B$1:$BZ$201,'LA32'!AZ$1,0)),
IF(LA!$H$11=3,(VLOOKUP($A147,'LA33'!$B$1:$BZ$201,'LA33'!AZ$1,0)),
0))),".")</f>
        <v>0</v>
      </c>
      <c r="BB147" s="106">
        <f>IFERROR(
IF(LA!$H$11=1,(VLOOKUP($A147,'LA31'!$B$1:$BZ$201,'LA31'!BA$1,0)),
IF(LA!$H$11=2,(VLOOKUP($A147,'LA32'!$B$1:$BZ$201,'LA32'!BA$1,0)),
IF(LA!$H$11=3,(VLOOKUP($A147,'LA33'!$B$1:$BZ$201,'LA33'!BA$1,0)),
0))),".")</f>
        <v>0</v>
      </c>
      <c r="BC147" s="106" t="str">
        <f>IFERROR(
IF(LA!$H$11=1,(VLOOKUP($A147,'LA31'!$B$1:$BZ$201,'LA31'!BB$1,0)),
IF(LA!$H$11=2,(VLOOKUP($A147,'LA32'!$B$1:$BZ$201,'LA32'!BB$1,0)),
IF(LA!$H$11=3,(VLOOKUP($A147,'LA33'!$B$1:$BZ$201,'LA33'!BB$1,0)),
0))),".")</f>
        <v>x</v>
      </c>
      <c r="BD147" s="106">
        <f>IFERROR(
IF(LA!$H$11=1,(VLOOKUP($A147,'LA31'!$B$1:$BZ$201,'LA31'!BC$1,0)),
IF(LA!$H$11=2,(VLOOKUP($A147,'LA32'!$B$1:$BZ$201,'LA32'!BC$1,0)),
IF(LA!$H$11=3,(VLOOKUP($A147,'LA33'!$B$1:$BZ$201,'LA33'!BC$1,0)),
0))),".")</f>
        <v>0.08</v>
      </c>
      <c r="BE147" s="106">
        <f>IFERROR(
IF(LA!$H$11=1,(VLOOKUP($A147,'LA31'!$B$1:$BZ$201,'LA31'!BD$1,0)),
IF(LA!$H$11=2,(VLOOKUP($A147,'LA32'!$B$1:$BZ$201,'LA32'!BD$1,0)),
IF(LA!$H$11=3,(VLOOKUP($A147,'LA33'!$B$1:$BZ$201,'LA33'!BD$1,0)),
0))),".")</f>
        <v>0.08</v>
      </c>
      <c r="BF147" s="106">
        <f>IFERROR(
IF(LA!$H$11=1,(VLOOKUP($A147,'LA31'!$B$1:$BZ$201,'LA31'!BE$1,0)),
IF(LA!$H$11=2,(VLOOKUP($A147,'LA32'!$B$1:$BZ$201,'LA32'!BE$1,0)),
IF(LA!$H$11=3,(VLOOKUP($A147,'LA33'!$B$1:$BZ$201,'LA33'!BE$1,0)),
0))),".")</f>
        <v>0</v>
      </c>
      <c r="BG147" s="106">
        <f>IFERROR(
IF(LA!$H$11=1,(VLOOKUP($A147,'LA31'!$B$1:$BZ$201,'LA31'!BF$1,0)),
IF(LA!$H$11=2,(VLOOKUP($A147,'LA32'!$B$1:$BZ$201,'LA32'!BF$1,0)),
IF(LA!$H$11=3,(VLOOKUP($A147,'LA33'!$B$1:$BZ$201,'LA33'!BF$1,0)),
0))),".")</f>
        <v>0.04</v>
      </c>
      <c r="BH147" s="106">
        <f>IFERROR(
IF(LA!$H$11=1,(VLOOKUP($A147,'LA31'!$B$1:$BZ$201,'LA31'!BG$1,0)),
IF(LA!$H$11=2,(VLOOKUP($A147,'LA32'!$B$1:$BZ$201,'LA32'!BG$1,0)),
IF(LA!$H$11=3,(VLOOKUP($A147,'LA33'!$B$1:$BZ$201,'LA33'!BG$1,0)),
0))),".")</f>
        <v>0.04</v>
      </c>
      <c r="BI147" s="106" t="str">
        <f>IFERROR(
IF(LA!$H$11=1,(VLOOKUP($A147,'LA31'!$B$1:$BZ$201,'LA31'!BH$1,0)),
IF(LA!$H$11=2,(VLOOKUP($A147,'LA32'!$B$1:$BZ$201,'LA32'!BH$1,0)),
IF(LA!$H$11=3,(VLOOKUP($A147,'LA33'!$B$1:$BZ$201,'LA33'!BH$1,0)),
0))),".")</f>
        <v>x</v>
      </c>
      <c r="BJ147" s="106">
        <f>IFERROR(
IF(LA!$H$11=1,(VLOOKUP($A147,'LA31'!$B$1:$BZ$201,'LA31'!BI$1,0)),
IF(LA!$H$11=2,(VLOOKUP($A147,'LA32'!$B$1:$BZ$201,'LA32'!BI$1,0)),
IF(LA!$H$11=3,(VLOOKUP($A147,'LA33'!$B$1:$BZ$201,'LA33'!BI$1,0)),
0))),".")</f>
        <v>0.04</v>
      </c>
      <c r="BK147" s="106">
        <f>IFERROR(
IF(LA!$H$11=1,(VLOOKUP($A147,'LA31'!$B$1:$BZ$201,'LA31'!BJ$1,0)),
IF(LA!$H$11=2,(VLOOKUP($A147,'LA32'!$B$1:$BZ$201,'LA32'!BJ$1,0)),
IF(LA!$H$11=3,(VLOOKUP($A147,'LA33'!$B$1:$BZ$201,'LA33'!BJ$1,0)),
0))),".")</f>
        <v>0.04</v>
      </c>
      <c r="BL147" s="106">
        <f>IFERROR(
IF(LA!$H$11=1,(VLOOKUP($A147,'LA31'!$B$1:$BZ$201,'LA31'!BK$1,0)),
IF(LA!$H$11=2,(VLOOKUP($A147,'LA32'!$B$1:$BZ$201,'LA32'!BK$1,0)),
IF(LA!$H$11=3,(VLOOKUP($A147,'LA33'!$B$1:$BZ$201,'LA33'!BK$1,0)),
0))),".")</f>
        <v>0</v>
      </c>
      <c r="BM147" s="106">
        <f>IFERROR(
IF(LA!$H$11=1,(VLOOKUP($A147,'LA31'!$B$1:$BZ$201,'LA31'!BL$1,0)),
IF(LA!$H$11=2,(VLOOKUP($A147,'LA32'!$B$1:$BZ$201,'LA32'!BL$1,0)),
IF(LA!$H$11=3,(VLOOKUP($A147,'LA33'!$B$1:$BZ$201,'LA33'!BL$1,0)),
0))),".")</f>
        <v>0</v>
      </c>
      <c r="BN147" s="106">
        <f>IFERROR(
IF(LA!$H$11=1,(VLOOKUP($A147,'LA31'!$B$1:$BZ$201,'LA31'!BM$1,0)),
IF(LA!$H$11=2,(VLOOKUP($A147,'LA32'!$B$1:$BZ$201,'LA32'!BM$1,0)),
IF(LA!$H$11=3,(VLOOKUP($A147,'LA33'!$B$1:$BZ$201,'LA33'!BM$1,0)),
0))),".")</f>
        <v>0</v>
      </c>
      <c r="BO147" s="106">
        <f>IFERROR(
IF(LA!$H$11=1,(VLOOKUP($A147,'LA31'!$B$1:$BZ$201,'LA31'!BN$1,0)),
IF(LA!$H$11=2,(VLOOKUP($A147,'LA32'!$B$1:$BZ$201,'LA32'!BN$1,0)),
IF(LA!$H$11=3,(VLOOKUP($A147,'LA33'!$B$1:$BZ$201,'LA33'!BN$1,0)),
0))),".")</f>
        <v>0</v>
      </c>
      <c r="BP147" s="106" t="str">
        <f>IFERROR(
IF(LA!$H$11=1,(VLOOKUP($A147,'LA31'!$B$1:$BZ$201,'LA31'!BO$1,0)),
IF(LA!$H$11=2,(VLOOKUP($A147,'LA32'!$B$1:$BZ$201,'LA32'!BO$1,0)),
IF(LA!$H$11=3,(VLOOKUP($A147,'LA33'!$B$1:$BZ$201,'LA33'!BO$1,0)),
0))),".")</f>
        <v>x</v>
      </c>
      <c r="BQ147" s="106" t="str">
        <f>IFERROR(
IF(LA!$H$11=1,(VLOOKUP($A147,'LA31'!$B$1:$BZ$201,'LA31'!BP$1,0)),
IF(LA!$H$11=2,(VLOOKUP($A147,'LA32'!$B$1:$BZ$201,'LA32'!BP$1,0)),
IF(LA!$H$11=3,(VLOOKUP($A147,'LA33'!$B$1:$BZ$201,'LA33'!BP$1,0)),
0))),".")</f>
        <v>x</v>
      </c>
      <c r="BR147" s="106">
        <f>IFERROR(
IF(LA!$H$11=1,(VLOOKUP($A147,'LA31'!$B$1:$BZ$201,'LA31'!BQ$1,0)),
IF(LA!$H$11=2,(VLOOKUP($A147,'LA32'!$B$1:$BZ$201,'LA32'!BQ$1,0)),
IF(LA!$H$11=3,(VLOOKUP($A147,'LA33'!$B$1:$BZ$201,'LA33'!BQ$1,0)),
0))),".")</f>
        <v>0</v>
      </c>
      <c r="BS147" s="106">
        <f>IFERROR(
IF(LA!$H$11=1,(VLOOKUP($A147,'LA31'!$B$1:$BZ$201,'LA31'!BR$1,0)),
IF(LA!$H$11=2,(VLOOKUP($A147,'LA32'!$B$1:$BZ$201,'LA32'!BR$1,0)),
IF(LA!$H$11=3,(VLOOKUP($A147,'LA33'!$B$1:$BZ$201,'LA33'!BR$1,0)),
0))),".")</f>
        <v>7.0000000000000007E-2</v>
      </c>
      <c r="BT147" s="106">
        <f>IFERROR(
IF(LA!$H$11=1,(VLOOKUP($A147,'LA31'!$B$1:$BZ$201,'LA31'!BS$1,0)),
IF(LA!$H$11=2,(VLOOKUP($A147,'LA32'!$B$1:$BZ$201,'LA32'!BS$1,0)),
IF(LA!$H$11=3,(VLOOKUP($A147,'LA33'!$B$1:$BZ$201,'LA33'!BS$1,0)),
0))),".")</f>
        <v>7.0000000000000007E-2</v>
      </c>
      <c r="BU147" s="106">
        <f>IFERROR(
IF(LA!$H$11=1,(VLOOKUP($A147,'LA31'!$B$1:$BZ$201,'LA31'!BT$1,0)),
IF(LA!$H$11=2,(VLOOKUP($A147,'LA32'!$B$1:$BZ$201,'LA32'!BT$1,0)),
IF(LA!$H$11=3,(VLOOKUP($A147,'LA33'!$B$1:$BZ$201,'LA33'!BT$1,0)),
0))),".")</f>
        <v>0</v>
      </c>
      <c r="BV147" s="106" t="str">
        <f>IFERROR(
IF(LA!$H$11=1,(VLOOKUP($A147,'LA31'!$B$1:$BZ$201,'LA31'!BU$1,0)),
IF(LA!$H$11=2,(VLOOKUP($A147,'LA32'!$B$1:$BZ$201,'LA32'!BU$1,0)),
IF(LA!$H$11=3,(VLOOKUP($A147,'LA33'!$B$1:$BZ$201,'LA33'!BU$1,0)),
0))),".")</f>
        <v>x</v>
      </c>
      <c r="BW147" s="106" t="str">
        <f>IFERROR(
IF(LA!$H$11=1,(VLOOKUP($A147,'LA31'!$B$1:$BZ$201,'LA31'!BV$1,0)),
IF(LA!$H$11=2,(VLOOKUP($A147,'LA32'!$B$1:$BZ$201,'LA32'!BV$1,0)),
IF(LA!$H$11=3,(VLOOKUP($A147,'LA33'!$B$1:$BZ$201,'LA33'!BV$1,0)),
0))),".")</f>
        <v>x</v>
      </c>
      <c r="BX147" s="106" t="str">
        <f>IFERROR(
IF(LA!$H$11=1,(VLOOKUP($A147,'LA31'!$B$1:$BZ$201,'LA31'!BW$1,0)),
IF(LA!$H$11=2,(VLOOKUP($A147,'LA32'!$B$1:$BZ$201,'LA32'!BW$1,0)),
IF(LA!$H$11=3,(VLOOKUP($A147,'LA33'!$B$1:$BZ$201,'LA33'!BW$1,0)),
0))),".")</f>
        <v>x</v>
      </c>
      <c r="BY147" s="106">
        <f>IFERROR(
IF(LA!$H$11=1,(VLOOKUP($A147,'LA31'!$B$1:$BZ$201,'LA31'!BX$1,0)),
IF(LA!$H$11=2,(VLOOKUP($A147,'LA32'!$B$1:$BZ$201,'LA32'!BX$1,0)),
IF(LA!$H$11=3,(VLOOKUP($A147,'LA33'!$B$1:$BZ$201,'LA33'!BX$1,0)),
0))),".")</f>
        <v>0.19</v>
      </c>
      <c r="BZ147" s="106">
        <f>IFERROR(
IF(LA!$H$11=1,(VLOOKUP($A147,'LA31'!$B$1:$BZ$201,'LA31'!BY$1,0)),
IF(LA!$H$11=2,(VLOOKUP($A147,'LA32'!$B$1:$BZ$201,'LA32'!BY$1,0)),
IF(LA!$H$11=3,(VLOOKUP($A147,'LA33'!$B$1:$BZ$201,'LA33'!BY$1,0)),
0))),".")</f>
        <v>0.19</v>
      </c>
    </row>
    <row r="148" spans="1:78" x14ac:dyDescent="0.2">
      <c r="A148" s="55">
        <v>357</v>
      </c>
      <c r="B148" s="55" t="s">
        <v>330</v>
      </c>
      <c r="C148" s="88" t="s">
        <v>192</v>
      </c>
      <c r="D148" s="59">
        <f>IFERROR(
IF(LA!$H$11=1,(VLOOKUP($A148,'LA31'!$B$1:$BZ$201,'LA31'!C$1,0)),
IF(LA!$H$11=2,(VLOOKUP($A148,'LA32'!$B$1:$BZ$201,'LA32'!C$1,0)),
IF(LA!$H$11=3,(VLOOKUP($A148,'LA33'!$B$1:$BZ$201,'LA33'!C$1,0)),
0))),".")</f>
        <v>10</v>
      </c>
      <c r="E148" s="59">
        <f>IFERROR(
IF(LA!$H$11=1,(VLOOKUP($A148,'LA31'!$B$1:$BZ$201,'LA31'!D$1,0)),
IF(LA!$H$11=2,(VLOOKUP($A148,'LA32'!$B$1:$BZ$201,'LA32'!D$1,0)),
IF(LA!$H$11=3,(VLOOKUP($A148,'LA33'!$B$1:$BZ$201,'LA33'!D$1,0)),
0))),".")</f>
        <v>170</v>
      </c>
      <c r="F148" s="59">
        <f>IFERROR(
IF(LA!$H$11=1,(VLOOKUP($A148,'LA31'!$B$1:$BZ$201,'LA31'!E$1,0)),
IF(LA!$H$11=2,(VLOOKUP($A148,'LA32'!$B$1:$BZ$201,'LA32'!E$1,0)),
IF(LA!$H$11=3,(VLOOKUP($A148,'LA33'!$B$1:$BZ$201,'LA33'!E$1,0)),
0))),".")</f>
        <v>180</v>
      </c>
      <c r="G148" s="106">
        <f>IFERROR(
IF(LA!$H$11=1,(VLOOKUP($A148,'LA31'!$B$1:$BZ$201,'LA31'!F$1,0)),
IF(LA!$H$11=2,(VLOOKUP($A148,'LA32'!$B$1:$BZ$201,'LA32'!F$1,0)),
IF(LA!$H$11=3,(VLOOKUP($A148,'LA33'!$B$1:$BZ$201,'LA33'!F$1,0)),
0))),".")</f>
        <v>1</v>
      </c>
      <c r="H148" s="106">
        <f>IFERROR(
IF(LA!$H$11=1,(VLOOKUP($A148,'LA31'!$B$1:$BZ$201,'LA31'!G$1,0)),
IF(LA!$H$11=2,(VLOOKUP($A148,'LA32'!$B$1:$BZ$201,'LA32'!G$1,0)),
IF(LA!$H$11=3,(VLOOKUP($A148,'LA33'!$B$1:$BZ$201,'LA33'!G$1,0)),
0))),".")</f>
        <v>0.83</v>
      </c>
      <c r="I148" s="106">
        <f>IFERROR(
IF(LA!$H$11=1,(VLOOKUP($A148,'LA31'!$B$1:$BZ$201,'LA31'!H$1,0)),
IF(LA!$H$11=2,(VLOOKUP($A148,'LA32'!$B$1:$BZ$201,'LA32'!H$1,0)),
IF(LA!$H$11=3,(VLOOKUP($A148,'LA33'!$B$1:$BZ$201,'LA33'!H$1,0)),
0))),".")</f>
        <v>0.84</v>
      </c>
      <c r="J148" s="106">
        <f>IFERROR(
IF(LA!$H$11=1,(VLOOKUP($A148,'LA31'!$B$1:$BZ$201,'LA31'!I$1,0)),
IF(LA!$H$11=2,(VLOOKUP($A148,'LA32'!$B$1:$BZ$201,'LA32'!I$1,0)),
IF(LA!$H$11=3,(VLOOKUP($A148,'LA33'!$B$1:$BZ$201,'LA33'!I$1,0)),
0))),".")</f>
        <v>1</v>
      </c>
      <c r="K148" s="106">
        <f>IFERROR(
IF(LA!$H$11=1,(VLOOKUP($A148,'LA31'!$B$1:$BZ$201,'LA31'!J$1,0)),
IF(LA!$H$11=2,(VLOOKUP($A148,'LA32'!$B$1:$BZ$201,'LA32'!J$1,0)),
IF(LA!$H$11=3,(VLOOKUP($A148,'LA33'!$B$1:$BZ$201,'LA33'!J$1,0)),
0))),".")</f>
        <v>0.83</v>
      </c>
      <c r="L148" s="106">
        <f>IFERROR(
IF(LA!$H$11=1,(VLOOKUP($A148,'LA31'!$B$1:$BZ$201,'LA31'!K$1,0)),
IF(LA!$H$11=2,(VLOOKUP($A148,'LA32'!$B$1:$BZ$201,'LA32'!K$1,0)),
IF(LA!$H$11=3,(VLOOKUP($A148,'LA33'!$B$1:$BZ$201,'LA33'!K$1,0)),
0))),".")</f>
        <v>0.83</v>
      </c>
      <c r="M148" s="106">
        <f>IFERROR(
IF(LA!$H$11=1,(VLOOKUP($A148,'LA31'!$B$1:$BZ$201,'LA31'!L$1,0)),
IF(LA!$H$11=2,(VLOOKUP($A148,'LA32'!$B$1:$BZ$201,'LA32'!L$1,0)),
IF(LA!$H$11=3,(VLOOKUP($A148,'LA33'!$B$1:$BZ$201,'LA33'!L$1,0)),
0))),".")</f>
        <v>0</v>
      </c>
      <c r="N148" s="106">
        <f>IFERROR(
IF(LA!$H$11=1,(VLOOKUP($A148,'LA31'!$B$1:$BZ$201,'LA31'!M$1,0)),
IF(LA!$H$11=2,(VLOOKUP($A148,'LA32'!$B$1:$BZ$201,'LA32'!M$1,0)),
IF(LA!$H$11=3,(VLOOKUP($A148,'LA33'!$B$1:$BZ$201,'LA33'!M$1,0)),
0))),".")</f>
        <v>0.05</v>
      </c>
      <c r="O148" s="106">
        <f>IFERROR(
IF(LA!$H$11=1,(VLOOKUP($A148,'LA31'!$B$1:$BZ$201,'LA31'!N$1,0)),
IF(LA!$H$11=2,(VLOOKUP($A148,'LA32'!$B$1:$BZ$201,'LA32'!N$1,0)),
IF(LA!$H$11=3,(VLOOKUP($A148,'LA33'!$B$1:$BZ$201,'LA33'!N$1,0)),
0))),".")</f>
        <v>0.05</v>
      </c>
      <c r="P148" s="106">
        <f>IFERROR(
IF(LA!$H$11=1,(VLOOKUP($A148,'LA31'!$B$1:$BZ$201,'LA31'!O$1,0)),
IF(LA!$H$11=2,(VLOOKUP($A148,'LA32'!$B$1:$BZ$201,'LA32'!O$1,0)),
IF(LA!$H$11=3,(VLOOKUP($A148,'LA33'!$B$1:$BZ$201,'LA33'!O$1,0)),
0))),".")</f>
        <v>0</v>
      </c>
      <c r="Q148" s="106">
        <f>IFERROR(
IF(LA!$H$11=1,(VLOOKUP($A148,'LA31'!$B$1:$BZ$201,'LA31'!P$1,0)),
IF(LA!$H$11=2,(VLOOKUP($A148,'LA32'!$B$1:$BZ$201,'LA32'!P$1,0)),
IF(LA!$H$11=3,(VLOOKUP($A148,'LA33'!$B$1:$BZ$201,'LA33'!P$1,0)),
0))),".")</f>
        <v>0</v>
      </c>
      <c r="R148" s="106">
        <f>IFERROR(
IF(LA!$H$11=1,(VLOOKUP($A148,'LA31'!$B$1:$BZ$201,'LA31'!Q$1,0)),
IF(LA!$H$11=2,(VLOOKUP($A148,'LA32'!$B$1:$BZ$201,'LA32'!Q$1,0)),
IF(LA!$H$11=3,(VLOOKUP($A148,'LA33'!$B$1:$BZ$201,'LA33'!Q$1,0)),
0))),".")</f>
        <v>0</v>
      </c>
      <c r="S148" s="106" t="str">
        <f>IFERROR(
IF(LA!$H$11=1,(VLOOKUP($A148,'LA31'!$B$1:$BZ$201,'LA31'!R$1,0)),
IF(LA!$H$11=2,(VLOOKUP($A148,'LA32'!$B$1:$BZ$201,'LA32'!R$1,0)),
IF(LA!$H$11=3,(VLOOKUP($A148,'LA33'!$B$1:$BZ$201,'LA33'!R$1,0)),
0))),".")</f>
        <v>x</v>
      </c>
      <c r="T148" s="106" t="str">
        <f>IFERROR(
IF(LA!$H$11=1,(VLOOKUP($A148,'LA31'!$B$1:$BZ$201,'LA31'!S$1,0)),
IF(LA!$H$11=2,(VLOOKUP($A148,'LA32'!$B$1:$BZ$201,'LA32'!S$1,0)),
IF(LA!$H$11=3,(VLOOKUP($A148,'LA33'!$B$1:$BZ$201,'LA33'!S$1,0)),
0))),".")</f>
        <v>x</v>
      </c>
      <c r="U148" s="106" t="str">
        <f>IFERROR(
IF(LA!$H$11=1,(VLOOKUP($A148,'LA31'!$B$1:$BZ$201,'LA31'!T$1,0)),
IF(LA!$H$11=2,(VLOOKUP($A148,'LA32'!$B$1:$BZ$201,'LA32'!T$1,0)),
IF(LA!$H$11=3,(VLOOKUP($A148,'LA33'!$B$1:$BZ$201,'LA33'!T$1,0)),
0))),".")</f>
        <v>x</v>
      </c>
      <c r="V148" s="106">
        <f>IFERROR(
IF(LA!$H$11=1,(VLOOKUP($A148,'LA31'!$B$1:$BZ$201,'LA31'!U$1,0)),
IF(LA!$H$11=2,(VLOOKUP($A148,'LA32'!$B$1:$BZ$201,'LA32'!U$1,0)),
IF(LA!$H$11=3,(VLOOKUP($A148,'LA33'!$B$1:$BZ$201,'LA33'!U$1,0)),
0))),".")</f>
        <v>0</v>
      </c>
      <c r="W148" s="106" t="str">
        <f>IFERROR(
IF(LA!$H$11=1,(VLOOKUP($A148,'LA31'!$B$1:$BZ$201,'LA31'!V$1,0)),
IF(LA!$H$11=2,(VLOOKUP($A148,'LA32'!$B$1:$BZ$201,'LA32'!V$1,0)),
IF(LA!$H$11=3,(VLOOKUP($A148,'LA33'!$B$1:$BZ$201,'LA33'!V$1,0)),
0))),".")</f>
        <v>x</v>
      </c>
      <c r="X148" s="106" t="str">
        <f>IFERROR(
IF(LA!$H$11=1,(VLOOKUP($A148,'LA31'!$B$1:$BZ$201,'LA31'!W$1,0)),
IF(LA!$H$11=2,(VLOOKUP($A148,'LA32'!$B$1:$BZ$201,'LA32'!W$1,0)),
IF(LA!$H$11=3,(VLOOKUP($A148,'LA33'!$B$1:$BZ$201,'LA33'!W$1,0)),
0))),".")</f>
        <v>x</v>
      </c>
      <c r="Y148" s="106">
        <f>IFERROR(
IF(LA!$H$11=1,(VLOOKUP($A148,'LA31'!$B$1:$BZ$201,'LA31'!X$1,0)),
IF(LA!$H$11=2,(VLOOKUP($A148,'LA32'!$B$1:$BZ$201,'LA32'!X$1,0)),
IF(LA!$H$11=3,(VLOOKUP($A148,'LA33'!$B$1:$BZ$201,'LA33'!X$1,0)),
0))),".")</f>
        <v>0</v>
      </c>
      <c r="Z148" s="106" t="str">
        <f>IFERROR(
IF(LA!$H$11=1,(VLOOKUP($A148,'LA31'!$B$1:$BZ$201,'LA31'!Y$1,0)),
IF(LA!$H$11=2,(VLOOKUP($A148,'LA32'!$B$1:$BZ$201,'LA32'!Y$1,0)),
IF(LA!$H$11=3,(VLOOKUP($A148,'LA33'!$B$1:$BZ$201,'LA33'!Y$1,0)),
0))),".")</f>
        <v>x</v>
      </c>
      <c r="AA148" s="106" t="str">
        <f>IFERROR(
IF(LA!$H$11=1,(VLOOKUP($A148,'LA31'!$B$1:$BZ$201,'LA31'!Z$1,0)),
IF(LA!$H$11=2,(VLOOKUP($A148,'LA32'!$B$1:$BZ$201,'LA32'!Z$1,0)),
IF(LA!$H$11=3,(VLOOKUP($A148,'LA33'!$B$1:$BZ$201,'LA33'!Z$1,0)),
0))),".")</f>
        <v>x</v>
      </c>
      <c r="AB148" s="106">
        <f>IFERROR(
IF(LA!$H$11=1,(VLOOKUP($A148,'LA31'!$B$1:$BZ$201,'LA31'!AA$1,0)),
IF(LA!$H$11=2,(VLOOKUP($A148,'LA32'!$B$1:$BZ$201,'LA32'!AA$1,0)),
IF(LA!$H$11=3,(VLOOKUP($A148,'LA33'!$B$1:$BZ$201,'LA33'!AA$1,0)),
0))),".")</f>
        <v>0</v>
      </c>
      <c r="AC148" s="106">
        <f>IFERROR(
IF(LA!$H$11=1,(VLOOKUP($A148,'LA31'!$B$1:$BZ$201,'LA31'!AB$1,0)),
IF(LA!$H$11=2,(VLOOKUP($A148,'LA32'!$B$1:$BZ$201,'LA32'!AB$1,0)),
IF(LA!$H$11=3,(VLOOKUP($A148,'LA33'!$B$1:$BZ$201,'LA33'!AB$1,0)),
0))),".")</f>
        <v>0</v>
      </c>
      <c r="AD148" s="106">
        <f>IFERROR(
IF(LA!$H$11=1,(VLOOKUP($A148,'LA31'!$B$1:$BZ$201,'LA31'!AC$1,0)),
IF(LA!$H$11=2,(VLOOKUP($A148,'LA32'!$B$1:$BZ$201,'LA32'!AC$1,0)),
IF(LA!$H$11=3,(VLOOKUP($A148,'LA33'!$B$1:$BZ$201,'LA33'!AC$1,0)),
0))),".")</f>
        <v>0</v>
      </c>
      <c r="AE148" s="106" t="str">
        <f>IFERROR(
IF(LA!$H$11=1,(VLOOKUP($A148,'LA31'!$B$1:$BZ$201,'LA31'!AD$1,0)),
IF(LA!$H$11=2,(VLOOKUP($A148,'LA32'!$B$1:$BZ$201,'LA32'!AD$1,0)),
IF(LA!$H$11=3,(VLOOKUP($A148,'LA33'!$B$1:$BZ$201,'LA33'!AD$1,0)),
0))),".")</f>
        <v>x</v>
      </c>
      <c r="AF148" s="106">
        <f>IFERROR(
IF(LA!$H$11=1,(VLOOKUP($A148,'LA31'!$B$1:$BZ$201,'LA31'!AE$1,0)),
IF(LA!$H$11=2,(VLOOKUP($A148,'LA32'!$B$1:$BZ$201,'LA32'!AE$1,0)),
IF(LA!$H$11=3,(VLOOKUP($A148,'LA33'!$B$1:$BZ$201,'LA33'!AE$1,0)),
0))),".")</f>
        <v>0.04</v>
      </c>
      <c r="AG148" s="106">
        <f>IFERROR(
IF(LA!$H$11=1,(VLOOKUP($A148,'LA31'!$B$1:$BZ$201,'LA31'!AF$1,0)),
IF(LA!$H$11=2,(VLOOKUP($A148,'LA32'!$B$1:$BZ$201,'LA32'!AF$1,0)),
IF(LA!$H$11=3,(VLOOKUP($A148,'LA33'!$B$1:$BZ$201,'LA33'!AF$1,0)),
0))),".")</f>
        <v>0.04</v>
      </c>
      <c r="AH148" s="106" t="str">
        <f>IFERROR(
IF(LA!$H$11=1,(VLOOKUP($A148,'LA31'!$B$1:$BZ$201,'LA31'!AG$1,0)),
IF(LA!$H$11=2,(VLOOKUP($A148,'LA32'!$B$1:$BZ$201,'LA32'!AG$1,0)),
IF(LA!$H$11=3,(VLOOKUP($A148,'LA33'!$B$1:$BZ$201,'LA33'!AG$1,0)),
0))),".")</f>
        <v>x</v>
      </c>
      <c r="AI148" s="106">
        <f>IFERROR(
IF(LA!$H$11=1,(VLOOKUP($A148,'LA31'!$B$1:$BZ$201,'LA31'!AH$1,0)),
IF(LA!$H$11=2,(VLOOKUP($A148,'LA32'!$B$1:$BZ$201,'LA32'!AH$1,0)),
IF(LA!$H$11=3,(VLOOKUP($A148,'LA33'!$B$1:$BZ$201,'LA33'!AH$1,0)),
0))),".")</f>
        <v>0.74</v>
      </c>
      <c r="AJ148" s="106">
        <f>IFERROR(
IF(LA!$H$11=1,(VLOOKUP($A148,'LA31'!$B$1:$BZ$201,'LA31'!AI$1,0)),
IF(LA!$H$11=2,(VLOOKUP($A148,'LA32'!$B$1:$BZ$201,'LA32'!AI$1,0)),
IF(LA!$H$11=3,(VLOOKUP($A148,'LA33'!$B$1:$BZ$201,'LA33'!AI$1,0)),
0))),".")</f>
        <v>0.74</v>
      </c>
      <c r="AK148" s="106" t="str">
        <f>IFERROR(
IF(LA!$H$11=1,(VLOOKUP($A148,'LA31'!$B$1:$BZ$201,'LA31'!AJ$1,0)),
IF(LA!$H$11=2,(VLOOKUP($A148,'LA32'!$B$1:$BZ$201,'LA32'!AJ$1,0)),
IF(LA!$H$11=3,(VLOOKUP($A148,'LA33'!$B$1:$BZ$201,'LA33'!AJ$1,0)),
0))),".")</f>
        <v>x</v>
      </c>
      <c r="AL148" s="106">
        <f>IFERROR(
IF(LA!$H$11=1,(VLOOKUP($A148,'LA31'!$B$1:$BZ$201,'LA31'!AK$1,0)),
IF(LA!$H$11=2,(VLOOKUP($A148,'LA32'!$B$1:$BZ$201,'LA32'!AK$1,0)),
IF(LA!$H$11=3,(VLOOKUP($A148,'LA33'!$B$1:$BZ$201,'LA33'!AK$1,0)),
0))),".")</f>
        <v>0.27</v>
      </c>
      <c r="AM148" s="106">
        <f>IFERROR(
IF(LA!$H$11=1,(VLOOKUP($A148,'LA31'!$B$1:$BZ$201,'LA31'!AL$1,0)),
IF(LA!$H$11=2,(VLOOKUP($A148,'LA32'!$B$1:$BZ$201,'LA32'!AL$1,0)),
IF(LA!$H$11=3,(VLOOKUP($A148,'LA33'!$B$1:$BZ$201,'LA33'!AL$1,0)),
0))),".")</f>
        <v>0.27</v>
      </c>
      <c r="AN148" s="106">
        <f>IFERROR(
IF(LA!$H$11=1,(VLOOKUP($A148,'LA31'!$B$1:$BZ$201,'LA31'!AM$1,0)),
IF(LA!$H$11=2,(VLOOKUP($A148,'LA32'!$B$1:$BZ$201,'LA32'!AM$1,0)),
IF(LA!$H$11=3,(VLOOKUP($A148,'LA33'!$B$1:$BZ$201,'LA33'!AM$1,0)),
0))),".")</f>
        <v>0</v>
      </c>
      <c r="AO148" s="106" t="str">
        <f>IFERROR(
IF(LA!$H$11=1,(VLOOKUP($A148,'LA31'!$B$1:$BZ$201,'LA31'!AN$1,0)),
IF(LA!$H$11=2,(VLOOKUP($A148,'LA32'!$B$1:$BZ$201,'LA32'!AN$1,0)),
IF(LA!$H$11=3,(VLOOKUP($A148,'LA33'!$B$1:$BZ$201,'LA33'!AN$1,0)),
0))),".")</f>
        <v>x</v>
      </c>
      <c r="AP148" s="106" t="str">
        <f>IFERROR(
IF(LA!$H$11=1,(VLOOKUP($A148,'LA31'!$B$1:$BZ$201,'LA31'!AO$1,0)),
IF(LA!$H$11=2,(VLOOKUP($A148,'LA32'!$B$1:$BZ$201,'LA32'!AO$1,0)),
IF(LA!$H$11=3,(VLOOKUP($A148,'LA33'!$B$1:$BZ$201,'LA33'!AO$1,0)),
0))),".")</f>
        <v>x</v>
      </c>
      <c r="AQ148" s="106" t="str">
        <f>IFERROR(
IF(LA!$H$11=1,(VLOOKUP($A148,'LA31'!$B$1:$BZ$201,'LA31'!AP$1,0)),
IF(LA!$H$11=2,(VLOOKUP($A148,'LA32'!$B$1:$BZ$201,'LA32'!AP$1,0)),
IF(LA!$H$11=3,(VLOOKUP($A148,'LA33'!$B$1:$BZ$201,'LA33'!AP$1,0)),
0))),".")</f>
        <v>x</v>
      </c>
      <c r="AR148" s="106">
        <f>IFERROR(
IF(LA!$H$11=1,(VLOOKUP($A148,'LA31'!$B$1:$BZ$201,'LA31'!AQ$1,0)),
IF(LA!$H$11=2,(VLOOKUP($A148,'LA32'!$B$1:$BZ$201,'LA32'!AQ$1,0)),
IF(LA!$H$11=3,(VLOOKUP($A148,'LA33'!$B$1:$BZ$201,'LA33'!AQ$1,0)),
0))),".")</f>
        <v>0.26</v>
      </c>
      <c r="AS148" s="106">
        <f>IFERROR(
IF(LA!$H$11=1,(VLOOKUP($A148,'LA31'!$B$1:$BZ$201,'LA31'!AR$1,0)),
IF(LA!$H$11=2,(VLOOKUP($A148,'LA32'!$B$1:$BZ$201,'LA32'!AR$1,0)),
IF(LA!$H$11=3,(VLOOKUP($A148,'LA33'!$B$1:$BZ$201,'LA33'!AR$1,0)),
0))),".")</f>
        <v>0.25</v>
      </c>
      <c r="AT148" s="106" t="str">
        <f>IFERROR(
IF(LA!$H$11=1,(VLOOKUP($A148,'LA31'!$B$1:$BZ$201,'LA31'!AS$1,0)),
IF(LA!$H$11=2,(VLOOKUP($A148,'LA32'!$B$1:$BZ$201,'LA32'!AS$1,0)),
IF(LA!$H$11=3,(VLOOKUP($A148,'LA33'!$B$1:$BZ$201,'LA33'!AS$1,0)),
0))),".")</f>
        <v>x</v>
      </c>
      <c r="AU148" s="106">
        <f>IFERROR(
IF(LA!$H$11=1,(VLOOKUP($A148,'LA31'!$B$1:$BZ$201,'LA31'!AT$1,0)),
IF(LA!$H$11=2,(VLOOKUP($A148,'LA32'!$B$1:$BZ$201,'LA32'!AT$1,0)),
IF(LA!$H$11=3,(VLOOKUP($A148,'LA33'!$B$1:$BZ$201,'LA33'!AT$1,0)),
0))),".")</f>
        <v>0.46</v>
      </c>
      <c r="AV148" s="106">
        <f>IFERROR(
IF(LA!$H$11=1,(VLOOKUP($A148,'LA31'!$B$1:$BZ$201,'LA31'!AU$1,0)),
IF(LA!$H$11=2,(VLOOKUP($A148,'LA32'!$B$1:$BZ$201,'LA32'!AU$1,0)),
IF(LA!$H$11=3,(VLOOKUP($A148,'LA33'!$B$1:$BZ$201,'LA33'!AU$1,0)),
0))),".")</f>
        <v>0.47</v>
      </c>
      <c r="AW148" s="106">
        <f>IFERROR(
IF(LA!$H$11=1,(VLOOKUP($A148,'LA31'!$B$1:$BZ$201,'LA31'!AV$1,0)),
IF(LA!$H$11=2,(VLOOKUP($A148,'LA32'!$B$1:$BZ$201,'LA32'!AV$1,0)),
IF(LA!$H$11=3,(VLOOKUP($A148,'LA33'!$B$1:$BZ$201,'LA33'!AV$1,0)),
0))),".")</f>
        <v>0</v>
      </c>
      <c r="AX148" s="106" t="str">
        <f>IFERROR(
IF(LA!$H$11=1,(VLOOKUP($A148,'LA31'!$B$1:$BZ$201,'LA31'!AW$1,0)),
IF(LA!$H$11=2,(VLOOKUP($A148,'LA32'!$B$1:$BZ$201,'LA32'!AW$1,0)),
IF(LA!$H$11=3,(VLOOKUP($A148,'LA33'!$B$1:$BZ$201,'LA33'!AW$1,0)),
0))),".")</f>
        <v>x</v>
      </c>
      <c r="AY148" s="106" t="str">
        <f>IFERROR(
IF(LA!$H$11=1,(VLOOKUP($A148,'LA31'!$B$1:$BZ$201,'LA31'!AX$1,0)),
IF(LA!$H$11=2,(VLOOKUP($A148,'LA32'!$B$1:$BZ$201,'LA32'!AX$1,0)),
IF(LA!$H$11=3,(VLOOKUP($A148,'LA33'!$B$1:$BZ$201,'LA33'!AX$1,0)),
0))),".")</f>
        <v>x</v>
      </c>
      <c r="AZ148" s="106">
        <f>IFERROR(
IF(LA!$H$11=1,(VLOOKUP($A148,'LA31'!$B$1:$BZ$201,'LA31'!AY$1,0)),
IF(LA!$H$11=2,(VLOOKUP($A148,'LA32'!$B$1:$BZ$201,'LA32'!AY$1,0)),
IF(LA!$H$11=3,(VLOOKUP($A148,'LA33'!$B$1:$BZ$201,'LA33'!AY$1,0)),
0))),".")</f>
        <v>0</v>
      </c>
      <c r="BA148" s="106">
        <f>IFERROR(
IF(LA!$H$11=1,(VLOOKUP($A148,'LA31'!$B$1:$BZ$201,'LA31'!AZ$1,0)),
IF(LA!$H$11=2,(VLOOKUP($A148,'LA32'!$B$1:$BZ$201,'LA32'!AZ$1,0)),
IF(LA!$H$11=3,(VLOOKUP($A148,'LA33'!$B$1:$BZ$201,'LA33'!AZ$1,0)),
0))),".")</f>
        <v>0</v>
      </c>
      <c r="BB148" s="106">
        <f>IFERROR(
IF(LA!$H$11=1,(VLOOKUP($A148,'LA31'!$B$1:$BZ$201,'LA31'!BA$1,0)),
IF(LA!$H$11=2,(VLOOKUP($A148,'LA32'!$B$1:$BZ$201,'LA32'!BA$1,0)),
IF(LA!$H$11=3,(VLOOKUP($A148,'LA33'!$B$1:$BZ$201,'LA33'!BA$1,0)),
0))),".")</f>
        <v>0</v>
      </c>
      <c r="BC148" s="106">
        <f>IFERROR(
IF(LA!$H$11=1,(VLOOKUP($A148,'LA31'!$B$1:$BZ$201,'LA31'!BB$1,0)),
IF(LA!$H$11=2,(VLOOKUP($A148,'LA32'!$B$1:$BZ$201,'LA32'!BB$1,0)),
IF(LA!$H$11=3,(VLOOKUP($A148,'LA33'!$B$1:$BZ$201,'LA33'!BB$1,0)),
0))),".")</f>
        <v>0</v>
      </c>
      <c r="BD148" s="106">
        <f>IFERROR(
IF(LA!$H$11=1,(VLOOKUP($A148,'LA31'!$B$1:$BZ$201,'LA31'!BC$1,0)),
IF(LA!$H$11=2,(VLOOKUP($A148,'LA32'!$B$1:$BZ$201,'LA32'!BC$1,0)),
IF(LA!$H$11=3,(VLOOKUP($A148,'LA33'!$B$1:$BZ$201,'LA33'!BC$1,0)),
0))),".")</f>
        <v>0</v>
      </c>
      <c r="BE148" s="106">
        <f>IFERROR(
IF(LA!$H$11=1,(VLOOKUP($A148,'LA31'!$B$1:$BZ$201,'LA31'!BD$1,0)),
IF(LA!$H$11=2,(VLOOKUP($A148,'LA32'!$B$1:$BZ$201,'LA32'!BD$1,0)),
IF(LA!$H$11=3,(VLOOKUP($A148,'LA33'!$B$1:$BZ$201,'LA33'!BD$1,0)),
0))),".")</f>
        <v>0</v>
      </c>
      <c r="BF148" s="106">
        <f>IFERROR(
IF(LA!$H$11=1,(VLOOKUP($A148,'LA31'!$B$1:$BZ$201,'LA31'!BE$1,0)),
IF(LA!$H$11=2,(VLOOKUP($A148,'LA32'!$B$1:$BZ$201,'LA32'!BE$1,0)),
IF(LA!$H$11=3,(VLOOKUP($A148,'LA33'!$B$1:$BZ$201,'LA33'!BE$1,0)),
0))),".")</f>
        <v>0</v>
      </c>
      <c r="BG148" s="106">
        <f>IFERROR(
IF(LA!$H$11=1,(VLOOKUP($A148,'LA31'!$B$1:$BZ$201,'LA31'!BF$1,0)),
IF(LA!$H$11=2,(VLOOKUP($A148,'LA32'!$B$1:$BZ$201,'LA32'!BF$1,0)),
IF(LA!$H$11=3,(VLOOKUP($A148,'LA33'!$B$1:$BZ$201,'LA33'!BF$1,0)),
0))),".")</f>
        <v>0</v>
      </c>
      <c r="BH148" s="106">
        <f>IFERROR(
IF(LA!$H$11=1,(VLOOKUP($A148,'LA31'!$B$1:$BZ$201,'LA31'!BG$1,0)),
IF(LA!$H$11=2,(VLOOKUP($A148,'LA32'!$B$1:$BZ$201,'LA32'!BG$1,0)),
IF(LA!$H$11=3,(VLOOKUP($A148,'LA33'!$B$1:$BZ$201,'LA33'!BG$1,0)),
0))),".")</f>
        <v>0</v>
      </c>
      <c r="BI148" s="106">
        <f>IFERROR(
IF(LA!$H$11=1,(VLOOKUP($A148,'LA31'!$B$1:$BZ$201,'LA31'!BH$1,0)),
IF(LA!$H$11=2,(VLOOKUP($A148,'LA32'!$B$1:$BZ$201,'LA32'!BH$1,0)),
IF(LA!$H$11=3,(VLOOKUP($A148,'LA33'!$B$1:$BZ$201,'LA33'!BH$1,0)),
0))),".")</f>
        <v>0</v>
      </c>
      <c r="BJ148" s="106">
        <f>IFERROR(
IF(LA!$H$11=1,(VLOOKUP($A148,'LA31'!$B$1:$BZ$201,'LA31'!BI$1,0)),
IF(LA!$H$11=2,(VLOOKUP($A148,'LA32'!$B$1:$BZ$201,'LA32'!BI$1,0)),
IF(LA!$H$11=3,(VLOOKUP($A148,'LA33'!$B$1:$BZ$201,'LA33'!BI$1,0)),
0))),".")</f>
        <v>0</v>
      </c>
      <c r="BK148" s="106">
        <f>IFERROR(
IF(LA!$H$11=1,(VLOOKUP($A148,'LA31'!$B$1:$BZ$201,'LA31'!BJ$1,0)),
IF(LA!$H$11=2,(VLOOKUP($A148,'LA32'!$B$1:$BZ$201,'LA32'!BJ$1,0)),
IF(LA!$H$11=3,(VLOOKUP($A148,'LA33'!$B$1:$BZ$201,'LA33'!BJ$1,0)),
0))),".")</f>
        <v>0</v>
      </c>
      <c r="BL148" s="106">
        <f>IFERROR(
IF(LA!$H$11=1,(VLOOKUP($A148,'LA31'!$B$1:$BZ$201,'LA31'!BK$1,0)),
IF(LA!$H$11=2,(VLOOKUP($A148,'LA32'!$B$1:$BZ$201,'LA32'!BK$1,0)),
IF(LA!$H$11=3,(VLOOKUP($A148,'LA33'!$B$1:$BZ$201,'LA33'!BK$1,0)),
0))),".")</f>
        <v>0</v>
      </c>
      <c r="BM148" s="106">
        <f>IFERROR(
IF(LA!$H$11=1,(VLOOKUP($A148,'LA31'!$B$1:$BZ$201,'LA31'!BL$1,0)),
IF(LA!$H$11=2,(VLOOKUP($A148,'LA32'!$B$1:$BZ$201,'LA32'!BL$1,0)),
IF(LA!$H$11=3,(VLOOKUP($A148,'LA33'!$B$1:$BZ$201,'LA33'!BL$1,0)),
0))),".")</f>
        <v>0</v>
      </c>
      <c r="BN148" s="106">
        <f>IFERROR(
IF(LA!$H$11=1,(VLOOKUP($A148,'LA31'!$B$1:$BZ$201,'LA31'!BM$1,0)),
IF(LA!$H$11=2,(VLOOKUP($A148,'LA32'!$B$1:$BZ$201,'LA32'!BM$1,0)),
IF(LA!$H$11=3,(VLOOKUP($A148,'LA33'!$B$1:$BZ$201,'LA33'!BM$1,0)),
0))),".")</f>
        <v>0</v>
      </c>
      <c r="BO148" s="106">
        <f>IFERROR(
IF(LA!$H$11=1,(VLOOKUP($A148,'LA31'!$B$1:$BZ$201,'LA31'!BN$1,0)),
IF(LA!$H$11=2,(VLOOKUP($A148,'LA32'!$B$1:$BZ$201,'LA32'!BN$1,0)),
IF(LA!$H$11=3,(VLOOKUP($A148,'LA33'!$B$1:$BZ$201,'LA33'!BN$1,0)),
0))),".")</f>
        <v>0</v>
      </c>
      <c r="BP148" s="106" t="str">
        <f>IFERROR(
IF(LA!$H$11=1,(VLOOKUP($A148,'LA31'!$B$1:$BZ$201,'LA31'!BO$1,0)),
IF(LA!$H$11=2,(VLOOKUP($A148,'LA32'!$B$1:$BZ$201,'LA32'!BO$1,0)),
IF(LA!$H$11=3,(VLOOKUP($A148,'LA33'!$B$1:$BZ$201,'LA33'!BO$1,0)),
0))),".")</f>
        <v>x</v>
      </c>
      <c r="BQ148" s="106" t="str">
        <f>IFERROR(
IF(LA!$H$11=1,(VLOOKUP($A148,'LA31'!$B$1:$BZ$201,'LA31'!BP$1,0)),
IF(LA!$H$11=2,(VLOOKUP($A148,'LA32'!$B$1:$BZ$201,'LA32'!BP$1,0)),
IF(LA!$H$11=3,(VLOOKUP($A148,'LA33'!$B$1:$BZ$201,'LA33'!BP$1,0)),
0))),".")</f>
        <v>x</v>
      </c>
      <c r="BR148" s="106">
        <f>IFERROR(
IF(LA!$H$11=1,(VLOOKUP($A148,'LA31'!$B$1:$BZ$201,'LA31'!BQ$1,0)),
IF(LA!$H$11=2,(VLOOKUP($A148,'LA32'!$B$1:$BZ$201,'LA32'!BQ$1,0)),
IF(LA!$H$11=3,(VLOOKUP($A148,'LA33'!$B$1:$BZ$201,'LA33'!BQ$1,0)),
0))),".")</f>
        <v>0</v>
      </c>
      <c r="BS148" s="106">
        <f>IFERROR(
IF(LA!$H$11=1,(VLOOKUP($A148,'LA31'!$B$1:$BZ$201,'LA31'!BR$1,0)),
IF(LA!$H$11=2,(VLOOKUP($A148,'LA32'!$B$1:$BZ$201,'LA32'!BR$1,0)),
IF(LA!$H$11=3,(VLOOKUP($A148,'LA33'!$B$1:$BZ$201,'LA33'!BR$1,0)),
0))),".")</f>
        <v>0.04</v>
      </c>
      <c r="BT148" s="106">
        <f>IFERROR(
IF(LA!$H$11=1,(VLOOKUP($A148,'LA31'!$B$1:$BZ$201,'LA31'!BS$1,0)),
IF(LA!$H$11=2,(VLOOKUP($A148,'LA32'!$B$1:$BZ$201,'LA32'!BS$1,0)),
IF(LA!$H$11=3,(VLOOKUP($A148,'LA33'!$B$1:$BZ$201,'LA33'!BS$1,0)),
0))),".")</f>
        <v>0.04</v>
      </c>
      <c r="BU148" s="106">
        <f>IFERROR(
IF(LA!$H$11=1,(VLOOKUP($A148,'LA31'!$B$1:$BZ$201,'LA31'!BT$1,0)),
IF(LA!$H$11=2,(VLOOKUP($A148,'LA32'!$B$1:$BZ$201,'LA32'!BT$1,0)),
IF(LA!$H$11=3,(VLOOKUP($A148,'LA33'!$B$1:$BZ$201,'LA33'!BT$1,0)),
0))),".")</f>
        <v>0</v>
      </c>
      <c r="BV148" s="106" t="str">
        <f>IFERROR(
IF(LA!$H$11=1,(VLOOKUP($A148,'LA31'!$B$1:$BZ$201,'LA31'!BU$1,0)),
IF(LA!$H$11=2,(VLOOKUP($A148,'LA32'!$B$1:$BZ$201,'LA32'!BU$1,0)),
IF(LA!$H$11=3,(VLOOKUP($A148,'LA33'!$B$1:$BZ$201,'LA33'!BU$1,0)),
0))),".")</f>
        <v>x</v>
      </c>
      <c r="BW148" s="106" t="str">
        <f>IFERROR(
IF(LA!$H$11=1,(VLOOKUP($A148,'LA31'!$B$1:$BZ$201,'LA31'!BV$1,0)),
IF(LA!$H$11=2,(VLOOKUP($A148,'LA32'!$B$1:$BZ$201,'LA32'!BV$1,0)),
IF(LA!$H$11=3,(VLOOKUP($A148,'LA33'!$B$1:$BZ$201,'LA33'!BV$1,0)),
0))),".")</f>
        <v>x</v>
      </c>
      <c r="BX148" s="106">
        <f>IFERROR(
IF(LA!$H$11=1,(VLOOKUP($A148,'LA31'!$B$1:$BZ$201,'LA31'!BW$1,0)),
IF(LA!$H$11=2,(VLOOKUP($A148,'LA32'!$B$1:$BZ$201,'LA32'!BW$1,0)),
IF(LA!$H$11=3,(VLOOKUP($A148,'LA33'!$B$1:$BZ$201,'LA33'!BW$1,0)),
0))),".")</f>
        <v>0</v>
      </c>
      <c r="BY148" s="106">
        <f>IFERROR(
IF(LA!$H$11=1,(VLOOKUP($A148,'LA31'!$B$1:$BZ$201,'LA31'!BX$1,0)),
IF(LA!$H$11=2,(VLOOKUP($A148,'LA32'!$B$1:$BZ$201,'LA32'!BX$1,0)),
IF(LA!$H$11=3,(VLOOKUP($A148,'LA33'!$B$1:$BZ$201,'LA33'!BX$1,0)),
0))),".")</f>
        <v>0.12</v>
      </c>
      <c r="BZ148" s="106">
        <f>IFERROR(
IF(LA!$H$11=1,(VLOOKUP($A148,'LA31'!$B$1:$BZ$201,'LA31'!BY$1,0)),
IF(LA!$H$11=2,(VLOOKUP($A148,'LA32'!$B$1:$BZ$201,'LA32'!BY$1,0)),
IF(LA!$H$11=3,(VLOOKUP($A148,'LA33'!$B$1:$BZ$201,'LA33'!BY$1,0)),
0))),".")</f>
        <v>0.12</v>
      </c>
    </row>
    <row r="149" spans="1:78" x14ac:dyDescent="0.2">
      <c r="A149" s="55">
        <v>894</v>
      </c>
      <c r="B149" s="55" t="s">
        <v>331</v>
      </c>
      <c r="C149" s="88" t="s">
        <v>195</v>
      </c>
      <c r="D149" s="59">
        <f>IFERROR(
IF(LA!$H$11=1,(VLOOKUP($A149,'LA31'!$B$1:$BZ$201,'LA31'!C$1,0)),
IF(LA!$H$11=2,(VLOOKUP($A149,'LA32'!$B$1:$BZ$201,'LA32'!C$1,0)),
IF(LA!$H$11=3,(VLOOKUP($A149,'LA33'!$B$1:$BZ$201,'LA33'!C$1,0)),
0))),".")</f>
        <v>30</v>
      </c>
      <c r="E149" s="59">
        <f>IFERROR(
IF(LA!$H$11=1,(VLOOKUP($A149,'LA31'!$B$1:$BZ$201,'LA31'!D$1,0)),
IF(LA!$H$11=2,(VLOOKUP($A149,'LA32'!$B$1:$BZ$201,'LA32'!D$1,0)),
IF(LA!$H$11=3,(VLOOKUP($A149,'LA33'!$B$1:$BZ$201,'LA33'!D$1,0)),
0))),".")</f>
        <v>420</v>
      </c>
      <c r="F149" s="59">
        <f>IFERROR(
IF(LA!$H$11=1,(VLOOKUP($A149,'LA31'!$B$1:$BZ$201,'LA31'!E$1,0)),
IF(LA!$H$11=2,(VLOOKUP($A149,'LA32'!$B$1:$BZ$201,'LA32'!E$1,0)),
IF(LA!$H$11=3,(VLOOKUP($A149,'LA33'!$B$1:$BZ$201,'LA33'!E$1,0)),
0))),".")</f>
        <v>440</v>
      </c>
      <c r="G149" s="106">
        <f>IFERROR(
IF(LA!$H$11=1,(VLOOKUP($A149,'LA31'!$B$1:$BZ$201,'LA31'!F$1,0)),
IF(LA!$H$11=2,(VLOOKUP($A149,'LA32'!$B$1:$BZ$201,'LA32'!F$1,0)),
IF(LA!$H$11=3,(VLOOKUP($A149,'LA33'!$B$1:$BZ$201,'LA33'!F$1,0)),
0))),".")</f>
        <v>0.76</v>
      </c>
      <c r="H149" s="106">
        <f>IFERROR(
IF(LA!$H$11=1,(VLOOKUP($A149,'LA31'!$B$1:$BZ$201,'LA31'!G$1,0)),
IF(LA!$H$11=2,(VLOOKUP($A149,'LA32'!$B$1:$BZ$201,'LA32'!G$1,0)),
IF(LA!$H$11=3,(VLOOKUP($A149,'LA33'!$B$1:$BZ$201,'LA33'!G$1,0)),
0))),".")</f>
        <v>0.81</v>
      </c>
      <c r="I149" s="106">
        <f>IFERROR(
IF(LA!$H$11=1,(VLOOKUP($A149,'LA31'!$B$1:$BZ$201,'LA31'!H$1,0)),
IF(LA!$H$11=2,(VLOOKUP($A149,'LA32'!$B$1:$BZ$201,'LA32'!H$1,0)),
IF(LA!$H$11=3,(VLOOKUP($A149,'LA33'!$B$1:$BZ$201,'LA33'!H$1,0)),
0))),".")</f>
        <v>0.81</v>
      </c>
      <c r="J149" s="106">
        <f>IFERROR(
IF(LA!$H$11=1,(VLOOKUP($A149,'LA31'!$B$1:$BZ$201,'LA31'!I$1,0)),
IF(LA!$H$11=2,(VLOOKUP($A149,'LA32'!$B$1:$BZ$201,'LA32'!I$1,0)),
IF(LA!$H$11=3,(VLOOKUP($A149,'LA33'!$B$1:$BZ$201,'LA33'!I$1,0)),
0))),".")</f>
        <v>0.72</v>
      </c>
      <c r="K149" s="106">
        <f>IFERROR(
IF(LA!$H$11=1,(VLOOKUP($A149,'LA31'!$B$1:$BZ$201,'LA31'!J$1,0)),
IF(LA!$H$11=2,(VLOOKUP($A149,'LA32'!$B$1:$BZ$201,'LA32'!J$1,0)),
IF(LA!$H$11=3,(VLOOKUP($A149,'LA33'!$B$1:$BZ$201,'LA33'!J$1,0)),
0))),".")</f>
        <v>0.77</v>
      </c>
      <c r="L149" s="106">
        <f>IFERROR(
IF(LA!$H$11=1,(VLOOKUP($A149,'LA31'!$B$1:$BZ$201,'LA31'!K$1,0)),
IF(LA!$H$11=2,(VLOOKUP($A149,'LA32'!$B$1:$BZ$201,'LA32'!K$1,0)),
IF(LA!$H$11=3,(VLOOKUP($A149,'LA33'!$B$1:$BZ$201,'LA33'!K$1,0)),
0))),".")</f>
        <v>0.76</v>
      </c>
      <c r="M149" s="106" t="str">
        <f>IFERROR(
IF(LA!$H$11=1,(VLOOKUP($A149,'LA31'!$B$1:$BZ$201,'LA31'!L$1,0)),
IF(LA!$H$11=2,(VLOOKUP($A149,'LA32'!$B$1:$BZ$201,'LA32'!L$1,0)),
IF(LA!$H$11=3,(VLOOKUP($A149,'LA33'!$B$1:$BZ$201,'LA33'!L$1,0)),
0))),".")</f>
        <v>x</v>
      </c>
      <c r="N149" s="106">
        <f>IFERROR(
IF(LA!$H$11=1,(VLOOKUP($A149,'LA31'!$B$1:$BZ$201,'LA31'!M$1,0)),
IF(LA!$H$11=2,(VLOOKUP($A149,'LA32'!$B$1:$BZ$201,'LA32'!M$1,0)),
IF(LA!$H$11=3,(VLOOKUP($A149,'LA33'!$B$1:$BZ$201,'LA33'!M$1,0)),
0))),".")</f>
        <v>0.04</v>
      </c>
      <c r="O149" s="106">
        <f>IFERROR(
IF(LA!$H$11=1,(VLOOKUP($A149,'LA31'!$B$1:$BZ$201,'LA31'!N$1,0)),
IF(LA!$H$11=2,(VLOOKUP($A149,'LA32'!$B$1:$BZ$201,'LA32'!N$1,0)),
IF(LA!$H$11=3,(VLOOKUP($A149,'LA33'!$B$1:$BZ$201,'LA33'!N$1,0)),
0))),".")</f>
        <v>0.05</v>
      </c>
      <c r="P149" s="106">
        <f>IFERROR(
IF(LA!$H$11=1,(VLOOKUP($A149,'LA31'!$B$1:$BZ$201,'LA31'!O$1,0)),
IF(LA!$H$11=2,(VLOOKUP($A149,'LA32'!$B$1:$BZ$201,'LA32'!O$1,0)),
IF(LA!$H$11=3,(VLOOKUP($A149,'LA33'!$B$1:$BZ$201,'LA33'!O$1,0)),
0))),".")</f>
        <v>0</v>
      </c>
      <c r="Q149" s="106">
        <f>IFERROR(
IF(LA!$H$11=1,(VLOOKUP($A149,'LA31'!$B$1:$BZ$201,'LA31'!P$1,0)),
IF(LA!$H$11=2,(VLOOKUP($A149,'LA32'!$B$1:$BZ$201,'LA32'!P$1,0)),
IF(LA!$H$11=3,(VLOOKUP($A149,'LA33'!$B$1:$BZ$201,'LA33'!P$1,0)),
0))),".")</f>
        <v>0</v>
      </c>
      <c r="R149" s="106">
        <f>IFERROR(
IF(LA!$H$11=1,(VLOOKUP($A149,'LA31'!$B$1:$BZ$201,'LA31'!Q$1,0)),
IF(LA!$H$11=2,(VLOOKUP($A149,'LA32'!$B$1:$BZ$201,'LA32'!Q$1,0)),
IF(LA!$H$11=3,(VLOOKUP($A149,'LA33'!$B$1:$BZ$201,'LA33'!Q$1,0)),
0))),".")</f>
        <v>0</v>
      </c>
      <c r="S149" s="106">
        <f>IFERROR(
IF(LA!$H$11=1,(VLOOKUP($A149,'LA31'!$B$1:$BZ$201,'LA31'!R$1,0)),
IF(LA!$H$11=2,(VLOOKUP($A149,'LA32'!$B$1:$BZ$201,'LA32'!R$1,0)),
IF(LA!$H$11=3,(VLOOKUP($A149,'LA33'!$B$1:$BZ$201,'LA33'!R$1,0)),
0))),".")</f>
        <v>0</v>
      </c>
      <c r="T149" s="106">
        <f>IFERROR(
IF(LA!$H$11=1,(VLOOKUP($A149,'LA31'!$B$1:$BZ$201,'LA31'!S$1,0)),
IF(LA!$H$11=2,(VLOOKUP($A149,'LA32'!$B$1:$BZ$201,'LA32'!S$1,0)),
IF(LA!$H$11=3,(VLOOKUP($A149,'LA33'!$B$1:$BZ$201,'LA33'!S$1,0)),
0))),".")</f>
        <v>0.02</v>
      </c>
      <c r="U149" s="106">
        <f>IFERROR(
IF(LA!$H$11=1,(VLOOKUP($A149,'LA31'!$B$1:$BZ$201,'LA31'!T$1,0)),
IF(LA!$H$11=2,(VLOOKUP($A149,'LA32'!$B$1:$BZ$201,'LA32'!T$1,0)),
IF(LA!$H$11=3,(VLOOKUP($A149,'LA33'!$B$1:$BZ$201,'LA33'!T$1,0)),
0))),".")</f>
        <v>0.02</v>
      </c>
      <c r="V149" s="106">
        <f>IFERROR(
IF(LA!$H$11=1,(VLOOKUP($A149,'LA31'!$B$1:$BZ$201,'LA31'!U$1,0)),
IF(LA!$H$11=2,(VLOOKUP($A149,'LA32'!$B$1:$BZ$201,'LA32'!U$1,0)),
IF(LA!$H$11=3,(VLOOKUP($A149,'LA33'!$B$1:$BZ$201,'LA33'!U$1,0)),
0))),".")</f>
        <v>0</v>
      </c>
      <c r="W149" s="106" t="str">
        <f>IFERROR(
IF(LA!$H$11=1,(VLOOKUP($A149,'LA31'!$B$1:$BZ$201,'LA31'!V$1,0)),
IF(LA!$H$11=2,(VLOOKUP($A149,'LA32'!$B$1:$BZ$201,'LA32'!V$1,0)),
IF(LA!$H$11=3,(VLOOKUP($A149,'LA33'!$B$1:$BZ$201,'LA33'!V$1,0)),
0))),".")</f>
        <v>x</v>
      </c>
      <c r="X149" s="106" t="str">
        <f>IFERROR(
IF(LA!$H$11=1,(VLOOKUP($A149,'LA31'!$B$1:$BZ$201,'LA31'!W$1,0)),
IF(LA!$H$11=2,(VLOOKUP($A149,'LA32'!$B$1:$BZ$201,'LA32'!W$1,0)),
IF(LA!$H$11=3,(VLOOKUP($A149,'LA33'!$B$1:$BZ$201,'LA33'!W$1,0)),
0))),".")</f>
        <v>x</v>
      </c>
      <c r="Y149" s="106">
        <f>IFERROR(
IF(LA!$H$11=1,(VLOOKUP($A149,'LA31'!$B$1:$BZ$201,'LA31'!X$1,0)),
IF(LA!$H$11=2,(VLOOKUP($A149,'LA32'!$B$1:$BZ$201,'LA32'!X$1,0)),
IF(LA!$H$11=3,(VLOOKUP($A149,'LA33'!$B$1:$BZ$201,'LA33'!X$1,0)),
0))),".")</f>
        <v>0</v>
      </c>
      <c r="Z149" s="106">
        <f>IFERROR(
IF(LA!$H$11=1,(VLOOKUP($A149,'LA31'!$B$1:$BZ$201,'LA31'!Y$1,0)),
IF(LA!$H$11=2,(VLOOKUP($A149,'LA32'!$B$1:$BZ$201,'LA32'!Y$1,0)),
IF(LA!$H$11=3,(VLOOKUP($A149,'LA33'!$B$1:$BZ$201,'LA33'!Y$1,0)),
0))),".")</f>
        <v>0.01</v>
      </c>
      <c r="AA149" s="106">
        <f>IFERROR(
IF(LA!$H$11=1,(VLOOKUP($A149,'LA31'!$B$1:$BZ$201,'LA31'!Z$1,0)),
IF(LA!$H$11=2,(VLOOKUP($A149,'LA32'!$B$1:$BZ$201,'LA32'!Z$1,0)),
IF(LA!$H$11=3,(VLOOKUP($A149,'LA33'!$B$1:$BZ$201,'LA33'!Z$1,0)),
0))),".")</f>
        <v>0.01</v>
      </c>
      <c r="AB149" s="106">
        <f>IFERROR(
IF(LA!$H$11=1,(VLOOKUP($A149,'LA31'!$B$1:$BZ$201,'LA31'!AA$1,0)),
IF(LA!$H$11=2,(VLOOKUP($A149,'LA32'!$B$1:$BZ$201,'LA32'!AA$1,0)),
IF(LA!$H$11=3,(VLOOKUP($A149,'LA33'!$B$1:$BZ$201,'LA33'!AA$1,0)),
0))),".")</f>
        <v>0</v>
      </c>
      <c r="AC149" s="106">
        <f>IFERROR(
IF(LA!$H$11=1,(VLOOKUP($A149,'LA31'!$B$1:$BZ$201,'LA31'!AB$1,0)),
IF(LA!$H$11=2,(VLOOKUP($A149,'LA32'!$B$1:$BZ$201,'LA32'!AB$1,0)),
IF(LA!$H$11=3,(VLOOKUP($A149,'LA33'!$B$1:$BZ$201,'LA33'!AB$1,0)),
0))),".")</f>
        <v>0</v>
      </c>
      <c r="AD149" s="106">
        <f>IFERROR(
IF(LA!$H$11=1,(VLOOKUP($A149,'LA31'!$B$1:$BZ$201,'LA31'!AC$1,0)),
IF(LA!$H$11=2,(VLOOKUP($A149,'LA32'!$B$1:$BZ$201,'LA32'!AC$1,0)),
IF(LA!$H$11=3,(VLOOKUP($A149,'LA33'!$B$1:$BZ$201,'LA33'!AC$1,0)),
0))),".")</f>
        <v>0</v>
      </c>
      <c r="AE149" s="106" t="str">
        <f>IFERROR(
IF(LA!$H$11=1,(VLOOKUP($A149,'LA31'!$B$1:$BZ$201,'LA31'!AD$1,0)),
IF(LA!$H$11=2,(VLOOKUP($A149,'LA32'!$B$1:$BZ$201,'LA32'!AD$1,0)),
IF(LA!$H$11=3,(VLOOKUP($A149,'LA33'!$B$1:$BZ$201,'LA33'!AD$1,0)),
0))),".")</f>
        <v>x</v>
      </c>
      <c r="AF149" s="106">
        <f>IFERROR(
IF(LA!$H$11=1,(VLOOKUP($A149,'LA31'!$B$1:$BZ$201,'LA31'!AE$1,0)),
IF(LA!$H$11=2,(VLOOKUP($A149,'LA32'!$B$1:$BZ$201,'LA32'!AE$1,0)),
IF(LA!$H$11=3,(VLOOKUP($A149,'LA33'!$B$1:$BZ$201,'LA33'!AE$1,0)),
0))),".")</f>
        <v>0.04</v>
      </c>
      <c r="AG149" s="106">
        <f>IFERROR(
IF(LA!$H$11=1,(VLOOKUP($A149,'LA31'!$B$1:$BZ$201,'LA31'!AF$1,0)),
IF(LA!$H$11=2,(VLOOKUP($A149,'LA32'!$B$1:$BZ$201,'LA32'!AF$1,0)),
IF(LA!$H$11=3,(VLOOKUP($A149,'LA33'!$B$1:$BZ$201,'LA33'!AF$1,0)),
0))),".")</f>
        <v>0.05</v>
      </c>
      <c r="AH149" s="106">
        <f>IFERROR(
IF(LA!$H$11=1,(VLOOKUP($A149,'LA31'!$B$1:$BZ$201,'LA31'!AG$1,0)),
IF(LA!$H$11=2,(VLOOKUP($A149,'LA32'!$B$1:$BZ$201,'LA32'!AG$1,0)),
IF(LA!$H$11=3,(VLOOKUP($A149,'LA33'!$B$1:$BZ$201,'LA33'!AG$1,0)),
0))),".")</f>
        <v>0.56000000000000005</v>
      </c>
      <c r="AI149" s="106">
        <f>IFERROR(
IF(LA!$H$11=1,(VLOOKUP($A149,'LA31'!$B$1:$BZ$201,'LA31'!AH$1,0)),
IF(LA!$H$11=2,(VLOOKUP($A149,'LA32'!$B$1:$BZ$201,'LA32'!AH$1,0)),
IF(LA!$H$11=3,(VLOOKUP($A149,'LA33'!$B$1:$BZ$201,'LA33'!AH$1,0)),
0))),".")</f>
        <v>0.68</v>
      </c>
      <c r="AJ149" s="106">
        <f>IFERROR(
IF(LA!$H$11=1,(VLOOKUP($A149,'LA31'!$B$1:$BZ$201,'LA31'!AI$1,0)),
IF(LA!$H$11=2,(VLOOKUP($A149,'LA32'!$B$1:$BZ$201,'LA32'!AI$1,0)),
IF(LA!$H$11=3,(VLOOKUP($A149,'LA33'!$B$1:$BZ$201,'LA33'!AI$1,0)),
0))),".")</f>
        <v>0.67</v>
      </c>
      <c r="AK149" s="106" t="str">
        <f>IFERROR(
IF(LA!$H$11=1,(VLOOKUP($A149,'LA31'!$B$1:$BZ$201,'LA31'!AJ$1,0)),
IF(LA!$H$11=2,(VLOOKUP($A149,'LA32'!$B$1:$BZ$201,'LA32'!AJ$1,0)),
IF(LA!$H$11=3,(VLOOKUP($A149,'LA33'!$B$1:$BZ$201,'LA33'!AJ$1,0)),
0))),".")</f>
        <v>x</v>
      </c>
      <c r="AL149" s="106">
        <f>IFERROR(
IF(LA!$H$11=1,(VLOOKUP($A149,'LA31'!$B$1:$BZ$201,'LA31'!AK$1,0)),
IF(LA!$H$11=2,(VLOOKUP($A149,'LA32'!$B$1:$BZ$201,'LA32'!AK$1,0)),
IF(LA!$H$11=3,(VLOOKUP($A149,'LA33'!$B$1:$BZ$201,'LA33'!AK$1,0)),
0))),".")</f>
        <v>0.34</v>
      </c>
      <c r="AM149" s="106">
        <f>IFERROR(
IF(LA!$H$11=1,(VLOOKUP($A149,'LA31'!$B$1:$BZ$201,'LA31'!AL$1,0)),
IF(LA!$H$11=2,(VLOOKUP($A149,'LA32'!$B$1:$BZ$201,'LA32'!AL$1,0)),
IF(LA!$H$11=3,(VLOOKUP($A149,'LA33'!$B$1:$BZ$201,'LA33'!AL$1,0)),
0))),".")</f>
        <v>0.33</v>
      </c>
      <c r="AN149" s="106">
        <f>IFERROR(
IF(LA!$H$11=1,(VLOOKUP($A149,'LA31'!$B$1:$BZ$201,'LA31'!AM$1,0)),
IF(LA!$H$11=2,(VLOOKUP($A149,'LA32'!$B$1:$BZ$201,'LA32'!AM$1,0)),
IF(LA!$H$11=3,(VLOOKUP($A149,'LA33'!$B$1:$BZ$201,'LA33'!AM$1,0)),
0))),".")</f>
        <v>0</v>
      </c>
      <c r="AO149" s="106">
        <f>IFERROR(
IF(LA!$H$11=1,(VLOOKUP($A149,'LA31'!$B$1:$BZ$201,'LA31'!AN$1,0)),
IF(LA!$H$11=2,(VLOOKUP($A149,'LA32'!$B$1:$BZ$201,'LA32'!AN$1,0)),
IF(LA!$H$11=3,(VLOOKUP($A149,'LA33'!$B$1:$BZ$201,'LA33'!AN$1,0)),
0))),".")</f>
        <v>0.03</v>
      </c>
      <c r="AP149" s="106">
        <f>IFERROR(
IF(LA!$H$11=1,(VLOOKUP($A149,'LA31'!$B$1:$BZ$201,'LA31'!AO$1,0)),
IF(LA!$H$11=2,(VLOOKUP($A149,'LA32'!$B$1:$BZ$201,'LA32'!AO$1,0)),
IF(LA!$H$11=3,(VLOOKUP($A149,'LA33'!$B$1:$BZ$201,'LA33'!AO$1,0)),
0))),".")</f>
        <v>0.03</v>
      </c>
      <c r="AQ149" s="106" t="str">
        <f>IFERROR(
IF(LA!$H$11=1,(VLOOKUP($A149,'LA31'!$B$1:$BZ$201,'LA31'!AP$1,0)),
IF(LA!$H$11=2,(VLOOKUP($A149,'LA32'!$B$1:$BZ$201,'LA32'!AP$1,0)),
IF(LA!$H$11=3,(VLOOKUP($A149,'LA33'!$B$1:$BZ$201,'LA33'!AP$1,0)),
0))),".")</f>
        <v>x</v>
      </c>
      <c r="AR149" s="106">
        <f>IFERROR(
IF(LA!$H$11=1,(VLOOKUP($A149,'LA31'!$B$1:$BZ$201,'LA31'!AQ$1,0)),
IF(LA!$H$11=2,(VLOOKUP($A149,'LA32'!$B$1:$BZ$201,'LA32'!AQ$1,0)),
IF(LA!$H$11=3,(VLOOKUP($A149,'LA33'!$B$1:$BZ$201,'LA33'!AQ$1,0)),
0))),".")</f>
        <v>0.25</v>
      </c>
      <c r="AS149" s="106">
        <f>IFERROR(
IF(LA!$H$11=1,(VLOOKUP($A149,'LA31'!$B$1:$BZ$201,'LA31'!AR$1,0)),
IF(LA!$H$11=2,(VLOOKUP($A149,'LA32'!$B$1:$BZ$201,'LA32'!AR$1,0)),
IF(LA!$H$11=3,(VLOOKUP($A149,'LA33'!$B$1:$BZ$201,'LA33'!AR$1,0)),
0))),".")</f>
        <v>0.24</v>
      </c>
      <c r="AT149" s="106">
        <f>IFERROR(
IF(LA!$H$11=1,(VLOOKUP($A149,'LA31'!$B$1:$BZ$201,'LA31'!AS$1,0)),
IF(LA!$H$11=2,(VLOOKUP($A149,'LA32'!$B$1:$BZ$201,'LA32'!AS$1,0)),
IF(LA!$H$11=3,(VLOOKUP($A149,'LA33'!$B$1:$BZ$201,'LA33'!AS$1,0)),
0))),".")</f>
        <v>0.4</v>
      </c>
      <c r="AU149" s="106">
        <f>IFERROR(
IF(LA!$H$11=1,(VLOOKUP($A149,'LA31'!$B$1:$BZ$201,'LA31'!AT$1,0)),
IF(LA!$H$11=2,(VLOOKUP($A149,'LA32'!$B$1:$BZ$201,'LA32'!AT$1,0)),
IF(LA!$H$11=3,(VLOOKUP($A149,'LA33'!$B$1:$BZ$201,'LA33'!AT$1,0)),
0))),".")</f>
        <v>0.34</v>
      </c>
      <c r="AV149" s="106">
        <f>IFERROR(
IF(LA!$H$11=1,(VLOOKUP($A149,'LA31'!$B$1:$BZ$201,'LA31'!AU$1,0)),
IF(LA!$H$11=2,(VLOOKUP($A149,'LA32'!$B$1:$BZ$201,'LA32'!AU$1,0)),
IF(LA!$H$11=3,(VLOOKUP($A149,'LA33'!$B$1:$BZ$201,'LA33'!AU$1,0)),
0))),".")</f>
        <v>0.34</v>
      </c>
      <c r="AW149" s="106">
        <f>IFERROR(
IF(LA!$H$11=1,(VLOOKUP($A149,'LA31'!$B$1:$BZ$201,'LA31'!AV$1,0)),
IF(LA!$H$11=2,(VLOOKUP($A149,'LA32'!$B$1:$BZ$201,'LA32'!AV$1,0)),
IF(LA!$H$11=3,(VLOOKUP($A149,'LA33'!$B$1:$BZ$201,'LA33'!AV$1,0)),
0))),".")</f>
        <v>0</v>
      </c>
      <c r="AX149" s="106">
        <f>IFERROR(
IF(LA!$H$11=1,(VLOOKUP($A149,'LA31'!$B$1:$BZ$201,'LA31'!AW$1,0)),
IF(LA!$H$11=2,(VLOOKUP($A149,'LA32'!$B$1:$BZ$201,'LA32'!AW$1,0)),
IF(LA!$H$11=3,(VLOOKUP($A149,'LA33'!$B$1:$BZ$201,'LA33'!AW$1,0)),
0))),".")</f>
        <v>0</v>
      </c>
      <c r="AY149" s="106">
        <f>IFERROR(
IF(LA!$H$11=1,(VLOOKUP($A149,'LA31'!$B$1:$BZ$201,'LA31'!AX$1,0)),
IF(LA!$H$11=2,(VLOOKUP($A149,'LA32'!$B$1:$BZ$201,'LA32'!AX$1,0)),
IF(LA!$H$11=3,(VLOOKUP($A149,'LA33'!$B$1:$BZ$201,'LA33'!AX$1,0)),
0))),".")</f>
        <v>0</v>
      </c>
      <c r="AZ149" s="106">
        <f>IFERROR(
IF(LA!$H$11=1,(VLOOKUP($A149,'LA31'!$B$1:$BZ$201,'LA31'!AY$1,0)),
IF(LA!$H$11=2,(VLOOKUP($A149,'LA32'!$B$1:$BZ$201,'LA32'!AY$1,0)),
IF(LA!$H$11=3,(VLOOKUP($A149,'LA33'!$B$1:$BZ$201,'LA33'!AY$1,0)),
0))),".")</f>
        <v>0</v>
      </c>
      <c r="BA149" s="106">
        <f>IFERROR(
IF(LA!$H$11=1,(VLOOKUP($A149,'LA31'!$B$1:$BZ$201,'LA31'!AZ$1,0)),
IF(LA!$H$11=2,(VLOOKUP($A149,'LA32'!$B$1:$BZ$201,'LA32'!AZ$1,0)),
IF(LA!$H$11=3,(VLOOKUP($A149,'LA33'!$B$1:$BZ$201,'LA33'!AZ$1,0)),
0))),".")</f>
        <v>0</v>
      </c>
      <c r="BB149" s="106">
        <f>IFERROR(
IF(LA!$H$11=1,(VLOOKUP($A149,'LA31'!$B$1:$BZ$201,'LA31'!BA$1,0)),
IF(LA!$H$11=2,(VLOOKUP($A149,'LA32'!$B$1:$BZ$201,'LA32'!BA$1,0)),
IF(LA!$H$11=3,(VLOOKUP($A149,'LA33'!$B$1:$BZ$201,'LA33'!BA$1,0)),
0))),".")</f>
        <v>0</v>
      </c>
      <c r="BC149" s="106">
        <f>IFERROR(
IF(LA!$H$11=1,(VLOOKUP($A149,'LA31'!$B$1:$BZ$201,'LA31'!BB$1,0)),
IF(LA!$H$11=2,(VLOOKUP($A149,'LA32'!$B$1:$BZ$201,'LA32'!BB$1,0)),
IF(LA!$H$11=3,(VLOOKUP($A149,'LA33'!$B$1:$BZ$201,'LA33'!BB$1,0)),
0))),".")</f>
        <v>0</v>
      </c>
      <c r="BD149" s="106">
        <f>IFERROR(
IF(LA!$H$11=1,(VLOOKUP($A149,'LA31'!$B$1:$BZ$201,'LA31'!BC$1,0)),
IF(LA!$H$11=2,(VLOOKUP($A149,'LA32'!$B$1:$BZ$201,'LA32'!BC$1,0)),
IF(LA!$H$11=3,(VLOOKUP($A149,'LA33'!$B$1:$BZ$201,'LA33'!BC$1,0)),
0))),".")</f>
        <v>0.04</v>
      </c>
      <c r="BE149" s="106">
        <f>IFERROR(
IF(LA!$H$11=1,(VLOOKUP($A149,'LA31'!$B$1:$BZ$201,'LA31'!BD$1,0)),
IF(LA!$H$11=2,(VLOOKUP($A149,'LA32'!$B$1:$BZ$201,'LA32'!BD$1,0)),
IF(LA!$H$11=3,(VLOOKUP($A149,'LA33'!$B$1:$BZ$201,'LA33'!BD$1,0)),
0))),".")</f>
        <v>0.04</v>
      </c>
      <c r="BF149" s="106">
        <f>IFERROR(
IF(LA!$H$11=1,(VLOOKUP($A149,'LA31'!$B$1:$BZ$201,'LA31'!BE$1,0)),
IF(LA!$H$11=2,(VLOOKUP($A149,'LA32'!$B$1:$BZ$201,'LA32'!BE$1,0)),
IF(LA!$H$11=3,(VLOOKUP($A149,'LA33'!$B$1:$BZ$201,'LA33'!BE$1,0)),
0))),".")</f>
        <v>0</v>
      </c>
      <c r="BG149" s="106">
        <f>IFERROR(
IF(LA!$H$11=1,(VLOOKUP($A149,'LA31'!$B$1:$BZ$201,'LA31'!BF$1,0)),
IF(LA!$H$11=2,(VLOOKUP($A149,'LA32'!$B$1:$BZ$201,'LA32'!BF$1,0)),
IF(LA!$H$11=3,(VLOOKUP($A149,'LA33'!$B$1:$BZ$201,'LA33'!BF$1,0)),
0))),".")</f>
        <v>0.01</v>
      </c>
      <c r="BH149" s="106">
        <f>IFERROR(
IF(LA!$H$11=1,(VLOOKUP($A149,'LA31'!$B$1:$BZ$201,'LA31'!BG$1,0)),
IF(LA!$H$11=2,(VLOOKUP($A149,'LA32'!$B$1:$BZ$201,'LA32'!BG$1,0)),
IF(LA!$H$11=3,(VLOOKUP($A149,'LA33'!$B$1:$BZ$201,'LA33'!BG$1,0)),
0))),".")</f>
        <v>0.01</v>
      </c>
      <c r="BI149" s="106">
        <f>IFERROR(
IF(LA!$H$11=1,(VLOOKUP($A149,'LA31'!$B$1:$BZ$201,'LA31'!BH$1,0)),
IF(LA!$H$11=2,(VLOOKUP($A149,'LA32'!$B$1:$BZ$201,'LA32'!BH$1,0)),
IF(LA!$H$11=3,(VLOOKUP($A149,'LA33'!$B$1:$BZ$201,'LA33'!BH$1,0)),
0))),".")</f>
        <v>0</v>
      </c>
      <c r="BJ149" s="106">
        <f>IFERROR(
IF(LA!$H$11=1,(VLOOKUP($A149,'LA31'!$B$1:$BZ$201,'LA31'!BI$1,0)),
IF(LA!$H$11=2,(VLOOKUP($A149,'LA32'!$B$1:$BZ$201,'LA32'!BI$1,0)),
IF(LA!$H$11=3,(VLOOKUP($A149,'LA33'!$B$1:$BZ$201,'LA33'!BI$1,0)),
0))),".")</f>
        <v>0.02</v>
      </c>
      <c r="BK149" s="106">
        <f>IFERROR(
IF(LA!$H$11=1,(VLOOKUP($A149,'LA31'!$B$1:$BZ$201,'LA31'!BJ$1,0)),
IF(LA!$H$11=2,(VLOOKUP($A149,'LA32'!$B$1:$BZ$201,'LA32'!BJ$1,0)),
IF(LA!$H$11=3,(VLOOKUP($A149,'LA33'!$B$1:$BZ$201,'LA33'!BJ$1,0)),
0))),".")</f>
        <v>0.02</v>
      </c>
      <c r="BL149" s="106">
        <f>IFERROR(
IF(LA!$H$11=1,(VLOOKUP($A149,'LA31'!$B$1:$BZ$201,'LA31'!BK$1,0)),
IF(LA!$H$11=2,(VLOOKUP($A149,'LA32'!$B$1:$BZ$201,'LA32'!BK$1,0)),
IF(LA!$H$11=3,(VLOOKUP($A149,'LA33'!$B$1:$BZ$201,'LA33'!BK$1,0)),
0))),".")</f>
        <v>0</v>
      </c>
      <c r="BM149" s="106">
        <f>IFERROR(
IF(LA!$H$11=1,(VLOOKUP($A149,'LA31'!$B$1:$BZ$201,'LA31'!BL$1,0)),
IF(LA!$H$11=2,(VLOOKUP($A149,'LA32'!$B$1:$BZ$201,'LA32'!BL$1,0)),
IF(LA!$H$11=3,(VLOOKUP($A149,'LA33'!$B$1:$BZ$201,'LA33'!BL$1,0)),
0))),".")</f>
        <v>0</v>
      </c>
      <c r="BN149" s="106">
        <f>IFERROR(
IF(LA!$H$11=1,(VLOOKUP($A149,'LA31'!$B$1:$BZ$201,'LA31'!BM$1,0)),
IF(LA!$H$11=2,(VLOOKUP($A149,'LA32'!$B$1:$BZ$201,'LA32'!BM$1,0)),
IF(LA!$H$11=3,(VLOOKUP($A149,'LA33'!$B$1:$BZ$201,'LA33'!BM$1,0)),
0))),".")</f>
        <v>0</v>
      </c>
      <c r="BO149" s="106" t="str">
        <f>IFERROR(
IF(LA!$H$11=1,(VLOOKUP($A149,'LA31'!$B$1:$BZ$201,'LA31'!BN$1,0)),
IF(LA!$H$11=2,(VLOOKUP($A149,'LA32'!$B$1:$BZ$201,'LA32'!BN$1,0)),
IF(LA!$H$11=3,(VLOOKUP($A149,'LA33'!$B$1:$BZ$201,'LA33'!BN$1,0)),
0))),".")</f>
        <v>x</v>
      </c>
      <c r="BP149" s="106" t="str">
        <f>IFERROR(
IF(LA!$H$11=1,(VLOOKUP($A149,'LA31'!$B$1:$BZ$201,'LA31'!BO$1,0)),
IF(LA!$H$11=2,(VLOOKUP($A149,'LA32'!$B$1:$BZ$201,'LA32'!BO$1,0)),
IF(LA!$H$11=3,(VLOOKUP($A149,'LA33'!$B$1:$BZ$201,'LA33'!BO$1,0)),
0))),".")</f>
        <v>x</v>
      </c>
      <c r="BQ149" s="106" t="str">
        <f>IFERROR(
IF(LA!$H$11=1,(VLOOKUP($A149,'LA31'!$B$1:$BZ$201,'LA31'!BP$1,0)),
IF(LA!$H$11=2,(VLOOKUP($A149,'LA32'!$B$1:$BZ$201,'LA32'!BP$1,0)),
IF(LA!$H$11=3,(VLOOKUP($A149,'LA33'!$B$1:$BZ$201,'LA33'!BP$1,0)),
0))),".")</f>
        <v>x</v>
      </c>
      <c r="BR149" s="106" t="str">
        <f>IFERROR(
IF(LA!$H$11=1,(VLOOKUP($A149,'LA31'!$B$1:$BZ$201,'LA31'!BQ$1,0)),
IF(LA!$H$11=2,(VLOOKUP($A149,'LA32'!$B$1:$BZ$201,'LA32'!BQ$1,0)),
IF(LA!$H$11=3,(VLOOKUP($A149,'LA33'!$B$1:$BZ$201,'LA33'!BQ$1,0)),
0))),".")</f>
        <v>x</v>
      </c>
      <c r="BS149" s="106">
        <f>IFERROR(
IF(LA!$H$11=1,(VLOOKUP($A149,'LA31'!$B$1:$BZ$201,'LA31'!BR$1,0)),
IF(LA!$H$11=2,(VLOOKUP($A149,'LA32'!$B$1:$BZ$201,'LA32'!BR$1,0)),
IF(LA!$H$11=3,(VLOOKUP($A149,'LA33'!$B$1:$BZ$201,'LA33'!BR$1,0)),
0))),".")</f>
        <v>0.05</v>
      </c>
      <c r="BT149" s="106">
        <f>IFERROR(
IF(LA!$H$11=1,(VLOOKUP($A149,'LA31'!$B$1:$BZ$201,'LA31'!BS$1,0)),
IF(LA!$H$11=2,(VLOOKUP($A149,'LA32'!$B$1:$BZ$201,'LA32'!BS$1,0)),
IF(LA!$H$11=3,(VLOOKUP($A149,'LA33'!$B$1:$BZ$201,'LA33'!BS$1,0)),
0))),".")</f>
        <v>0.05</v>
      </c>
      <c r="BU149" s="106" t="str">
        <f>IFERROR(
IF(LA!$H$11=1,(VLOOKUP($A149,'LA31'!$B$1:$BZ$201,'LA31'!BT$1,0)),
IF(LA!$H$11=2,(VLOOKUP($A149,'LA32'!$B$1:$BZ$201,'LA32'!BT$1,0)),
IF(LA!$H$11=3,(VLOOKUP($A149,'LA33'!$B$1:$BZ$201,'LA33'!BT$1,0)),
0))),".")</f>
        <v>x</v>
      </c>
      <c r="BV149" s="106" t="str">
        <f>IFERROR(
IF(LA!$H$11=1,(VLOOKUP($A149,'LA31'!$B$1:$BZ$201,'LA31'!BU$1,0)),
IF(LA!$H$11=2,(VLOOKUP($A149,'LA32'!$B$1:$BZ$201,'LA32'!BU$1,0)),
IF(LA!$H$11=3,(VLOOKUP($A149,'LA33'!$B$1:$BZ$201,'LA33'!BU$1,0)),
0))),".")</f>
        <v>x</v>
      </c>
      <c r="BW149" s="106" t="str">
        <f>IFERROR(
IF(LA!$H$11=1,(VLOOKUP($A149,'LA31'!$B$1:$BZ$201,'LA31'!BV$1,0)),
IF(LA!$H$11=2,(VLOOKUP($A149,'LA32'!$B$1:$BZ$201,'LA32'!BV$1,0)),
IF(LA!$H$11=3,(VLOOKUP($A149,'LA33'!$B$1:$BZ$201,'LA33'!BV$1,0)),
0))),".")</f>
        <v>x</v>
      </c>
      <c r="BX149" s="106" t="str">
        <f>IFERROR(
IF(LA!$H$11=1,(VLOOKUP($A149,'LA31'!$B$1:$BZ$201,'LA31'!BW$1,0)),
IF(LA!$H$11=2,(VLOOKUP($A149,'LA32'!$B$1:$BZ$201,'LA32'!BW$1,0)),
IF(LA!$H$11=3,(VLOOKUP($A149,'LA33'!$B$1:$BZ$201,'LA33'!BW$1,0)),
0))),".")</f>
        <v>x</v>
      </c>
      <c r="BY149" s="106">
        <f>IFERROR(
IF(LA!$H$11=1,(VLOOKUP($A149,'LA31'!$B$1:$BZ$201,'LA31'!BX$1,0)),
IF(LA!$H$11=2,(VLOOKUP($A149,'LA32'!$B$1:$BZ$201,'LA32'!BX$1,0)),
IF(LA!$H$11=3,(VLOOKUP($A149,'LA33'!$B$1:$BZ$201,'LA33'!BX$1,0)),
0))),".")</f>
        <v>0.13</v>
      </c>
      <c r="BZ149" s="106">
        <f>IFERROR(
IF(LA!$H$11=1,(VLOOKUP($A149,'LA31'!$B$1:$BZ$201,'LA31'!BY$1,0)),
IF(LA!$H$11=2,(VLOOKUP($A149,'LA32'!$B$1:$BZ$201,'LA32'!BY$1,0)),
IF(LA!$H$11=3,(VLOOKUP($A149,'LA33'!$B$1:$BZ$201,'LA33'!BY$1,0)),
0))),".")</f>
        <v>0.13</v>
      </c>
    </row>
    <row r="150" spans="1:78" x14ac:dyDescent="0.2">
      <c r="A150" s="55">
        <v>883</v>
      </c>
      <c r="B150" s="55" t="s">
        <v>332</v>
      </c>
      <c r="C150" s="88" t="s">
        <v>196</v>
      </c>
      <c r="D150" s="59">
        <f>IFERROR(
IF(LA!$H$11=1,(VLOOKUP($A150,'LA31'!$B$1:$BZ$201,'LA31'!C$1,0)),
IF(LA!$H$11=2,(VLOOKUP($A150,'LA32'!$B$1:$BZ$201,'LA32'!C$1,0)),
IF(LA!$H$11=3,(VLOOKUP($A150,'LA33'!$B$1:$BZ$201,'LA33'!C$1,0)),
0))),".")</f>
        <v>10</v>
      </c>
      <c r="E150" s="59">
        <f>IFERROR(
IF(LA!$H$11=1,(VLOOKUP($A150,'LA31'!$B$1:$BZ$201,'LA31'!D$1,0)),
IF(LA!$H$11=2,(VLOOKUP($A150,'LA32'!$B$1:$BZ$201,'LA32'!D$1,0)),
IF(LA!$H$11=3,(VLOOKUP($A150,'LA33'!$B$1:$BZ$201,'LA33'!D$1,0)),
0))),".")</f>
        <v>30</v>
      </c>
      <c r="F150" s="59">
        <f>IFERROR(
IF(LA!$H$11=1,(VLOOKUP($A150,'LA31'!$B$1:$BZ$201,'LA31'!E$1,0)),
IF(LA!$H$11=2,(VLOOKUP($A150,'LA32'!$B$1:$BZ$201,'LA32'!E$1,0)),
IF(LA!$H$11=3,(VLOOKUP($A150,'LA33'!$B$1:$BZ$201,'LA33'!E$1,0)),
0))),".")</f>
        <v>40</v>
      </c>
      <c r="G150" s="106" t="str">
        <f>IFERROR(
IF(LA!$H$11=1,(VLOOKUP($A150,'LA31'!$B$1:$BZ$201,'LA31'!F$1,0)),
IF(LA!$H$11=2,(VLOOKUP($A150,'LA32'!$B$1:$BZ$201,'LA32'!F$1,0)),
IF(LA!$H$11=3,(VLOOKUP($A150,'LA33'!$B$1:$BZ$201,'LA33'!F$1,0)),
0))),".")</f>
        <v>x</v>
      </c>
      <c r="H150" s="106">
        <f>IFERROR(
IF(LA!$H$11=1,(VLOOKUP($A150,'LA31'!$B$1:$BZ$201,'LA31'!G$1,0)),
IF(LA!$H$11=2,(VLOOKUP($A150,'LA32'!$B$1:$BZ$201,'LA32'!G$1,0)),
IF(LA!$H$11=3,(VLOOKUP($A150,'LA33'!$B$1:$BZ$201,'LA33'!G$1,0)),
0))),".")</f>
        <v>0.71</v>
      </c>
      <c r="I150" s="106">
        <f>IFERROR(
IF(LA!$H$11=1,(VLOOKUP($A150,'LA31'!$B$1:$BZ$201,'LA31'!H$1,0)),
IF(LA!$H$11=2,(VLOOKUP($A150,'LA32'!$B$1:$BZ$201,'LA32'!H$1,0)),
IF(LA!$H$11=3,(VLOOKUP($A150,'LA33'!$B$1:$BZ$201,'LA33'!H$1,0)),
0))),".")</f>
        <v>0.71</v>
      </c>
      <c r="J150" s="106" t="str">
        <f>IFERROR(
IF(LA!$H$11=1,(VLOOKUP($A150,'LA31'!$B$1:$BZ$201,'LA31'!I$1,0)),
IF(LA!$H$11=2,(VLOOKUP($A150,'LA32'!$B$1:$BZ$201,'LA32'!I$1,0)),
IF(LA!$H$11=3,(VLOOKUP($A150,'LA33'!$B$1:$BZ$201,'LA33'!I$1,0)),
0))),".")</f>
        <v>x</v>
      </c>
      <c r="K150" s="106">
        <f>IFERROR(
IF(LA!$H$11=1,(VLOOKUP($A150,'LA31'!$B$1:$BZ$201,'LA31'!J$1,0)),
IF(LA!$H$11=2,(VLOOKUP($A150,'LA32'!$B$1:$BZ$201,'LA32'!J$1,0)),
IF(LA!$H$11=3,(VLOOKUP($A150,'LA33'!$B$1:$BZ$201,'LA33'!J$1,0)),
0))),".")</f>
        <v>0.53</v>
      </c>
      <c r="L150" s="106">
        <f>IFERROR(
IF(LA!$H$11=1,(VLOOKUP($A150,'LA31'!$B$1:$BZ$201,'LA31'!K$1,0)),
IF(LA!$H$11=2,(VLOOKUP($A150,'LA32'!$B$1:$BZ$201,'LA32'!K$1,0)),
IF(LA!$H$11=3,(VLOOKUP($A150,'LA33'!$B$1:$BZ$201,'LA33'!K$1,0)),
0))),".")</f>
        <v>0.54</v>
      </c>
      <c r="M150" s="106">
        <f>IFERROR(
IF(LA!$H$11=1,(VLOOKUP($A150,'LA31'!$B$1:$BZ$201,'LA31'!L$1,0)),
IF(LA!$H$11=2,(VLOOKUP($A150,'LA32'!$B$1:$BZ$201,'LA32'!L$1,0)),
IF(LA!$H$11=3,(VLOOKUP($A150,'LA33'!$B$1:$BZ$201,'LA33'!L$1,0)),
0))),".")</f>
        <v>0</v>
      </c>
      <c r="N150" s="106" t="str">
        <f>IFERROR(
IF(LA!$H$11=1,(VLOOKUP($A150,'LA31'!$B$1:$BZ$201,'LA31'!M$1,0)),
IF(LA!$H$11=2,(VLOOKUP($A150,'LA32'!$B$1:$BZ$201,'LA32'!M$1,0)),
IF(LA!$H$11=3,(VLOOKUP($A150,'LA33'!$B$1:$BZ$201,'LA33'!M$1,0)),
0))),".")</f>
        <v>x</v>
      </c>
      <c r="O150" s="106" t="str">
        <f>IFERROR(
IF(LA!$H$11=1,(VLOOKUP($A150,'LA31'!$B$1:$BZ$201,'LA31'!N$1,0)),
IF(LA!$H$11=2,(VLOOKUP($A150,'LA32'!$B$1:$BZ$201,'LA32'!N$1,0)),
IF(LA!$H$11=3,(VLOOKUP($A150,'LA33'!$B$1:$BZ$201,'LA33'!N$1,0)),
0))),".")</f>
        <v>x</v>
      </c>
      <c r="P150" s="106">
        <f>IFERROR(
IF(LA!$H$11=1,(VLOOKUP($A150,'LA31'!$B$1:$BZ$201,'LA31'!O$1,0)),
IF(LA!$H$11=2,(VLOOKUP($A150,'LA32'!$B$1:$BZ$201,'LA32'!O$1,0)),
IF(LA!$H$11=3,(VLOOKUP($A150,'LA33'!$B$1:$BZ$201,'LA33'!O$1,0)),
0))),".")</f>
        <v>0</v>
      </c>
      <c r="Q150" s="106">
        <f>IFERROR(
IF(LA!$H$11=1,(VLOOKUP($A150,'LA31'!$B$1:$BZ$201,'LA31'!P$1,0)),
IF(LA!$H$11=2,(VLOOKUP($A150,'LA32'!$B$1:$BZ$201,'LA32'!P$1,0)),
IF(LA!$H$11=3,(VLOOKUP($A150,'LA33'!$B$1:$BZ$201,'LA33'!P$1,0)),
0))),".")</f>
        <v>0</v>
      </c>
      <c r="R150" s="106">
        <f>IFERROR(
IF(LA!$H$11=1,(VLOOKUP($A150,'LA31'!$B$1:$BZ$201,'LA31'!Q$1,0)),
IF(LA!$H$11=2,(VLOOKUP($A150,'LA32'!$B$1:$BZ$201,'LA32'!Q$1,0)),
IF(LA!$H$11=3,(VLOOKUP($A150,'LA33'!$B$1:$BZ$201,'LA33'!Q$1,0)),
0))),".")</f>
        <v>0</v>
      </c>
      <c r="S150" s="106">
        <f>IFERROR(
IF(LA!$H$11=1,(VLOOKUP($A150,'LA31'!$B$1:$BZ$201,'LA31'!R$1,0)),
IF(LA!$H$11=2,(VLOOKUP($A150,'LA32'!$B$1:$BZ$201,'LA32'!R$1,0)),
IF(LA!$H$11=3,(VLOOKUP($A150,'LA33'!$B$1:$BZ$201,'LA33'!R$1,0)),
0))),".")</f>
        <v>0</v>
      </c>
      <c r="T150" s="106" t="str">
        <f>IFERROR(
IF(LA!$H$11=1,(VLOOKUP($A150,'LA31'!$B$1:$BZ$201,'LA31'!S$1,0)),
IF(LA!$H$11=2,(VLOOKUP($A150,'LA32'!$B$1:$BZ$201,'LA32'!S$1,0)),
IF(LA!$H$11=3,(VLOOKUP($A150,'LA33'!$B$1:$BZ$201,'LA33'!S$1,0)),
0))),".")</f>
        <v>x</v>
      </c>
      <c r="U150" s="106" t="str">
        <f>IFERROR(
IF(LA!$H$11=1,(VLOOKUP($A150,'LA31'!$B$1:$BZ$201,'LA31'!T$1,0)),
IF(LA!$H$11=2,(VLOOKUP($A150,'LA32'!$B$1:$BZ$201,'LA32'!T$1,0)),
IF(LA!$H$11=3,(VLOOKUP($A150,'LA33'!$B$1:$BZ$201,'LA33'!T$1,0)),
0))),".")</f>
        <v>x</v>
      </c>
      <c r="V150" s="106" t="str">
        <f>IFERROR(
IF(LA!$H$11=1,(VLOOKUP($A150,'LA31'!$B$1:$BZ$201,'LA31'!U$1,0)),
IF(LA!$H$11=2,(VLOOKUP($A150,'LA32'!$B$1:$BZ$201,'LA32'!U$1,0)),
IF(LA!$H$11=3,(VLOOKUP($A150,'LA33'!$B$1:$BZ$201,'LA33'!U$1,0)),
0))),".")</f>
        <v>x</v>
      </c>
      <c r="W150" s="106">
        <f>IFERROR(
IF(LA!$H$11=1,(VLOOKUP($A150,'LA31'!$B$1:$BZ$201,'LA31'!V$1,0)),
IF(LA!$H$11=2,(VLOOKUP($A150,'LA32'!$B$1:$BZ$201,'LA32'!V$1,0)),
IF(LA!$H$11=3,(VLOOKUP($A150,'LA33'!$B$1:$BZ$201,'LA33'!V$1,0)),
0))),".")</f>
        <v>0.21</v>
      </c>
      <c r="X150" s="106">
        <f>IFERROR(
IF(LA!$H$11=1,(VLOOKUP($A150,'LA31'!$B$1:$BZ$201,'LA31'!W$1,0)),
IF(LA!$H$11=2,(VLOOKUP($A150,'LA32'!$B$1:$BZ$201,'LA32'!W$1,0)),
IF(LA!$H$11=3,(VLOOKUP($A150,'LA33'!$B$1:$BZ$201,'LA33'!W$1,0)),
0))),".")</f>
        <v>0.2</v>
      </c>
      <c r="Y150" s="106">
        <f>IFERROR(
IF(LA!$H$11=1,(VLOOKUP($A150,'LA31'!$B$1:$BZ$201,'LA31'!X$1,0)),
IF(LA!$H$11=2,(VLOOKUP($A150,'LA32'!$B$1:$BZ$201,'LA32'!X$1,0)),
IF(LA!$H$11=3,(VLOOKUP($A150,'LA33'!$B$1:$BZ$201,'LA33'!X$1,0)),
0))),".")</f>
        <v>0</v>
      </c>
      <c r="Z150" s="106">
        <f>IFERROR(
IF(LA!$H$11=1,(VLOOKUP($A150,'LA31'!$B$1:$BZ$201,'LA31'!Y$1,0)),
IF(LA!$H$11=2,(VLOOKUP($A150,'LA32'!$B$1:$BZ$201,'LA32'!Y$1,0)),
IF(LA!$H$11=3,(VLOOKUP($A150,'LA33'!$B$1:$BZ$201,'LA33'!Y$1,0)),
0))),".")</f>
        <v>0</v>
      </c>
      <c r="AA150" s="106">
        <f>IFERROR(
IF(LA!$H$11=1,(VLOOKUP($A150,'LA31'!$B$1:$BZ$201,'LA31'!Z$1,0)),
IF(LA!$H$11=2,(VLOOKUP($A150,'LA32'!$B$1:$BZ$201,'LA32'!Z$1,0)),
IF(LA!$H$11=3,(VLOOKUP($A150,'LA33'!$B$1:$BZ$201,'LA33'!Z$1,0)),
0))),".")</f>
        <v>0</v>
      </c>
      <c r="AB150" s="106">
        <f>IFERROR(
IF(LA!$H$11=1,(VLOOKUP($A150,'LA31'!$B$1:$BZ$201,'LA31'!AA$1,0)),
IF(LA!$H$11=2,(VLOOKUP($A150,'LA32'!$B$1:$BZ$201,'LA32'!AA$1,0)),
IF(LA!$H$11=3,(VLOOKUP($A150,'LA33'!$B$1:$BZ$201,'LA33'!AA$1,0)),
0))),".")</f>
        <v>0</v>
      </c>
      <c r="AC150" s="106">
        <f>IFERROR(
IF(LA!$H$11=1,(VLOOKUP($A150,'LA31'!$B$1:$BZ$201,'LA31'!AB$1,0)),
IF(LA!$H$11=2,(VLOOKUP($A150,'LA32'!$B$1:$BZ$201,'LA32'!AB$1,0)),
IF(LA!$H$11=3,(VLOOKUP($A150,'LA33'!$B$1:$BZ$201,'LA33'!AB$1,0)),
0))),".")</f>
        <v>0</v>
      </c>
      <c r="AD150" s="106">
        <f>IFERROR(
IF(LA!$H$11=1,(VLOOKUP($A150,'LA31'!$B$1:$BZ$201,'LA31'!AC$1,0)),
IF(LA!$H$11=2,(VLOOKUP($A150,'LA32'!$B$1:$BZ$201,'LA32'!AC$1,0)),
IF(LA!$H$11=3,(VLOOKUP($A150,'LA33'!$B$1:$BZ$201,'LA33'!AC$1,0)),
0))),".")</f>
        <v>0</v>
      </c>
      <c r="AE150" s="106">
        <f>IFERROR(
IF(LA!$H$11=1,(VLOOKUP($A150,'LA31'!$B$1:$BZ$201,'LA31'!AD$1,0)),
IF(LA!$H$11=2,(VLOOKUP($A150,'LA32'!$B$1:$BZ$201,'LA32'!AD$1,0)),
IF(LA!$H$11=3,(VLOOKUP($A150,'LA33'!$B$1:$BZ$201,'LA33'!AD$1,0)),
0))),".")</f>
        <v>0</v>
      </c>
      <c r="AF150" s="106" t="str">
        <f>IFERROR(
IF(LA!$H$11=1,(VLOOKUP($A150,'LA31'!$B$1:$BZ$201,'LA31'!AE$1,0)),
IF(LA!$H$11=2,(VLOOKUP($A150,'LA32'!$B$1:$BZ$201,'LA32'!AE$1,0)),
IF(LA!$H$11=3,(VLOOKUP($A150,'LA33'!$B$1:$BZ$201,'LA33'!AE$1,0)),
0))),".")</f>
        <v>x</v>
      </c>
      <c r="AG150" s="106" t="str">
        <f>IFERROR(
IF(LA!$H$11=1,(VLOOKUP($A150,'LA31'!$B$1:$BZ$201,'LA31'!AF$1,0)),
IF(LA!$H$11=2,(VLOOKUP($A150,'LA32'!$B$1:$BZ$201,'LA32'!AF$1,0)),
IF(LA!$H$11=3,(VLOOKUP($A150,'LA33'!$B$1:$BZ$201,'LA33'!AF$1,0)),
0))),".")</f>
        <v>x</v>
      </c>
      <c r="AH150" s="106" t="str">
        <f>IFERROR(
IF(LA!$H$11=1,(VLOOKUP($A150,'LA31'!$B$1:$BZ$201,'LA31'!AG$1,0)),
IF(LA!$H$11=2,(VLOOKUP($A150,'LA32'!$B$1:$BZ$201,'LA32'!AG$1,0)),
IF(LA!$H$11=3,(VLOOKUP($A150,'LA33'!$B$1:$BZ$201,'LA33'!AG$1,0)),
0))),".")</f>
        <v>x</v>
      </c>
      <c r="AI150" s="106">
        <f>IFERROR(
IF(LA!$H$11=1,(VLOOKUP($A150,'LA31'!$B$1:$BZ$201,'LA31'!AH$1,0)),
IF(LA!$H$11=2,(VLOOKUP($A150,'LA32'!$B$1:$BZ$201,'LA32'!AH$1,0)),
IF(LA!$H$11=3,(VLOOKUP($A150,'LA33'!$B$1:$BZ$201,'LA33'!AH$1,0)),
0))),".")</f>
        <v>0.21</v>
      </c>
      <c r="AJ150" s="106">
        <f>IFERROR(
IF(LA!$H$11=1,(VLOOKUP($A150,'LA31'!$B$1:$BZ$201,'LA31'!AI$1,0)),
IF(LA!$H$11=2,(VLOOKUP($A150,'LA32'!$B$1:$BZ$201,'LA32'!AI$1,0)),
IF(LA!$H$11=3,(VLOOKUP($A150,'LA33'!$B$1:$BZ$201,'LA33'!AI$1,0)),
0))),".")</f>
        <v>0.24</v>
      </c>
      <c r="AK150" s="106">
        <f>IFERROR(
IF(LA!$H$11=1,(VLOOKUP($A150,'LA31'!$B$1:$BZ$201,'LA31'!AJ$1,0)),
IF(LA!$H$11=2,(VLOOKUP($A150,'LA32'!$B$1:$BZ$201,'LA32'!AJ$1,0)),
IF(LA!$H$11=3,(VLOOKUP($A150,'LA33'!$B$1:$BZ$201,'LA33'!AJ$1,0)),
0))),".")</f>
        <v>0</v>
      </c>
      <c r="AL150" s="106">
        <f>IFERROR(
IF(LA!$H$11=1,(VLOOKUP($A150,'LA31'!$B$1:$BZ$201,'LA31'!AK$1,0)),
IF(LA!$H$11=2,(VLOOKUP($A150,'LA32'!$B$1:$BZ$201,'LA32'!AK$1,0)),
IF(LA!$H$11=3,(VLOOKUP($A150,'LA33'!$B$1:$BZ$201,'LA33'!AK$1,0)),
0))),".")</f>
        <v>0</v>
      </c>
      <c r="AM150" s="106">
        <f>IFERROR(
IF(LA!$H$11=1,(VLOOKUP($A150,'LA31'!$B$1:$BZ$201,'LA31'!AL$1,0)),
IF(LA!$H$11=2,(VLOOKUP($A150,'LA32'!$B$1:$BZ$201,'LA32'!AL$1,0)),
IF(LA!$H$11=3,(VLOOKUP($A150,'LA33'!$B$1:$BZ$201,'LA33'!AL$1,0)),
0))),".")</f>
        <v>0</v>
      </c>
      <c r="AN150" s="106">
        <f>IFERROR(
IF(LA!$H$11=1,(VLOOKUP($A150,'LA31'!$B$1:$BZ$201,'LA31'!AM$1,0)),
IF(LA!$H$11=2,(VLOOKUP($A150,'LA32'!$B$1:$BZ$201,'LA32'!AM$1,0)),
IF(LA!$H$11=3,(VLOOKUP($A150,'LA33'!$B$1:$BZ$201,'LA33'!AM$1,0)),
0))),".")</f>
        <v>0</v>
      </c>
      <c r="AO150" s="106">
        <f>IFERROR(
IF(LA!$H$11=1,(VLOOKUP($A150,'LA31'!$B$1:$BZ$201,'LA31'!AN$1,0)),
IF(LA!$H$11=2,(VLOOKUP($A150,'LA32'!$B$1:$BZ$201,'LA32'!AN$1,0)),
IF(LA!$H$11=3,(VLOOKUP($A150,'LA33'!$B$1:$BZ$201,'LA33'!AN$1,0)),
0))),".")</f>
        <v>0</v>
      </c>
      <c r="AP150" s="106">
        <f>IFERROR(
IF(LA!$H$11=1,(VLOOKUP($A150,'LA31'!$B$1:$BZ$201,'LA31'!AO$1,0)),
IF(LA!$H$11=2,(VLOOKUP($A150,'LA32'!$B$1:$BZ$201,'LA32'!AO$1,0)),
IF(LA!$H$11=3,(VLOOKUP($A150,'LA33'!$B$1:$BZ$201,'LA33'!AO$1,0)),
0))),".")</f>
        <v>0</v>
      </c>
      <c r="AQ150" s="106">
        <f>IFERROR(
IF(LA!$H$11=1,(VLOOKUP($A150,'LA31'!$B$1:$BZ$201,'LA31'!AP$1,0)),
IF(LA!$H$11=2,(VLOOKUP($A150,'LA32'!$B$1:$BZ$201,'LA32'!AP$1,0)),
IF(LA!$H$11=3,(VLOOKUP($A150,'LA33'!$B$1:$BZ$201,'LA33'!AP$1,0)),
0))),".")</f>
        <v>0</v>
      </c>
      <c r="AR150" s="106">
        <f>IFERROR(
IF(LA!$H$11=1,(VLOOKUP($A150,'LA31'!$B$1:$BZ$201,'LA31'!AQ$1,0)),
IF(LA!$H$11=2,(VLOOKUP($A150,'LA32'!$B$1:$BZ$201,'LA32'!AQ$1,0)),
IF(LA!$H$11=3,(VLOOKUP($A150,'LA33'!$B$1:$BZ$201,'LA33'!AQ$1,0)),
0))),".")</f>
        <v>0</v>
      </c>
      <c r="AS150" s="106">
        <f>IFERROR(
IF(LA!$H$11=1,(VLOOKUP($A150,'LA31'!$B$1:$BZ$201,'LA31'!AR$1,0)),
IF(LA!$H$11=2,(VLOOKUP($A150,'LA32'!$B$1:$BZ$201,'LA32'!AR$1,0)),
IF(LA!$H$11=3,(VLOOKUP($A150,'LA33'!$B$1:$BZ$201,'LA33'!AR$1,0)),
0))),".")</f>
        <v>0</v>
      </c>
      <c r="AT150" s="106" t="str">
        <f>IFERROR(
IF(LA!$H$11=1,(VLOOKUP($A150,'LA31'!$B$1:$BZ$201,'LA31'!AS$1,0)),
IF(LA!$H$11=2,(VLOOKUP($A150,'LA32'!$B$1:$BZ$201,'LA32'!AS$1,0)),
IF(LA!$H$11=3,(VLOOKUP($A150,'LA33'!$B$1:$BZ$201,'LA33'!AS$1,0)),
0))),".")</f>
        <v>x</v>
      </c>
      <c r="AU150" s="106">
        <f>IFERROR(
IF(LA!$H$11=1,(VLOOKUP($A150,'LA31'!$B$1:$BZ$201,'LA31'!AT$1,0)),
IF(LA!$H$11=2,(VLOOKUP($A150,'LA32'!$B$1:$BZ$201,'LA32'!AT$1,0)),
IF(LA!$H$11=3,(VLOOKUP($A150,'LA33'!$B$1:$BZ$201,'LA33'!AT$1,0)),
0))),".")</f>
        <v>0.21</v>
      </c>
      <c r="AV150" s="106">
        <f>IFERROR(
IF(LA!$H$11=1,(VLOOKUP($A150,'LA31'!$B$1:$BZ$201,'LA31'!AU$1,0)),
IF(LA!$H$11=2,(VLOOKUP($A150,'LA32'!$B$1:$BZ$201,'LA32'!AU$1,0)),
IF(LA!$H$11=3,(VLOOKUP($A150,'LA33'!$B$1:$BZ$201,'LA33'!AU$1,0)),
0))),".")</f>
        <v>0.24</v>
      </c>
      <c r="AW150" s="106">
        <f>IFERROR(
IF(LA!$H$11=1,(VLOOKUP($A150,'LA31'!$B$1:$BZ$201,'LA31'!AV$1,0)),
IF(LA!$H$11=2,(VLOOKUP($A150,'LA32'!$B$1:$BZ$201,'LA32'!AV$1,0)),
IF(LA!$H$11=3,(VLOOKUP($A150,'LA33'!$B$1:$BZ$201,'LA33'!AV$1,0)),
0))),".")</f>
        <v>0</v>
      </c>
      <c r="AX150" s="106">
        <f>IFERROR(
IF(LA!$H$11=1,(VLOOKUP($A150,'LA31'!$B$1:$BZ$201,'LA31'!AW$1,0)),
IF(LA!$H$11=2,(VLOOKUP($A150,'LA32'!$B$1:$BZ$201,'LA32'!AW$1,0)),
IF(LA!$H$11=3,(VLOOKUP($A150,'LA33'!$B$1:$BZ$201,'LA33'!AW$1,0)),
0))),".")</f>
        <v>0</v>
      </c>
      <c r="AY150" s="106">
        <f>IFERROR(
IF(LA!$H$11=1,(VLOOKUP($A150,'LA31'!$B$1:$BZ$201,'LA31'!AX$1,0)),
IF(LA!$H$11=2,(VLOOKUP($A150,'LA32'!$B$1:$BZ$201,'LA32'!AX$1,0)),
IF(LA!$H$11=3,(VLOOKUP($A150,'LA33'!$B$1:$BZ$201,'LA33'!AX$1,0)),
0))),".")</f>
        <v>0</v>
      </c>
      <c r="AZ150" s="106">
        <f>IFERROR(
IF(LA!$H$11=1,(VLOOKUP($A150,'LA31'!$B$1:$BZ$201,'LA31'!AY$1,0)),
IF(LA!$H$11=2,(VLOOKUP($A150,'LA32'!$B$1:$BZ$201,'LA32'!AY$1,0)),
IF(LA!$H$11=3,(VLOOKUP($A150,'LA33'!$B$1:$BZ$201,'LA33'!AY$1,0)),
0))),".")</f>
        <v>0</v>
      </c>
      <c r="BA150" s="106">
        <f>IFERROR(
IF(LA!$H$11=1,(VLOOKUP($A150,'LA31'!$B$1:$BZ$201,'LA31'!AZ$1,0)),
IF(LA!$H$11=2,(VLOOKUP($A150,'LA32'!$B$1:$BZ$201,'LA32'!AZ$1,0)),
IF(LA!$H$11=3,(VLOOKUP($A150,'LA33'!$B$1:$BZ$201,'LA33'!AZ$1,0)),
0))),".")</f>
        <v>0</v>
      </c>
      <c r="BB150" s="106">
        <f>IFERROR(
IF(LA!$H$11=1,(VLOOKUP($A150,'LA31'!$B$1:$BZ$201,'LA31'!BA$1,0)),
IF(LA!$H$11=2,(VLOOKUP($A150,'LA32'!$B$1:$BZ$201,'LA32'!BA$1,0)),
IF(LA!$H$11=3,(VLOOKUP($A150,'LA33'!$B$1:$BZ$201,'LA33'!BA$1,0)),
0))),".")</f>
        <v>0</v>
      </c>
      <c r="BC150" s="106" t="str">
        <f>IFERROR(
IF(LA!$H$11=1,(VLOOKUP($A150,'LA31'!$B$1:$BZ$201,'LA31'!BB$1,0)),
IF(LA!$H$11=2,(VLOOKUP($A150,'LA32'!$B$1:$BZ$201,'LA32'!BB$1,0)),
IF(LA!$H$11=3,(VLOOKUP($A150,'LA33'!$B$1:$BZ$201,'LA33'!BB$1,0)),
0))),".")</f>
        <v>x</v>
      </c>
      <c r="BD150" s="106" t="str">
        <f>IFERROR(
IF(LA!$H$11=1,(VLOOKUP($A150,'LA31'!$B$1:$BZ$201,'LA31'!BC$1,0)),
IF(LA!$H$11=2,(VLOOKUP($A150,'LA32'!$B$1:$BZ$201,'LA32'!BC$1,0)),
IF(LA!$H$11=3,(VLOOKUP($A150,'LA33'!$B$1:$BZ$201,'LA33'!BC$1,0)),
0))),".")</f>
        <v>x</v>
      </c>
      <c r="BE150" s="106">
        <f>IFERROR(
IF(LA!$H$11=1,(VLOOKUP($A150,'LA31'!$B$1:$BZ$201,'LA31'!BD$1,0)),
IF(LA!$H$11=2,(VLOOKUP($A150,'LA32'!$B$1:$BZ$201,'LA32'!BD$1,0)),
IF(LA!$H$11=3,(VLOOKUP($A150,'LA33'!$B$1:$BZ$201,'LA33'!BD$1,0)),
0))),".")</f>
        <v>0.15</v>
      </c>
      <c r="BF150" s="106" t="str">
        <f>IFERROR(
IF(LA!$H$11=1,(VLOOKUP($A150,'LA31'!$B$1:$BZ$201,'LA31'!BE$1,0)),
IF(LA!$H$11=2,(VLOOKUP($A150,'LA32'!$B$1:$BZ$201,'LA32'!BE$1,0)),
IF(LA!$H$11=3,(VLOOKUP($A150,'LA33'!$B$1:$BZ$201,'LA33'!BE$1,0)),
0))),".")</f>
        <v>x</v>
      </c>
      <c r="BG150" s="106" t="str">
        <f>IFERROR(
IF(LA!$H$11=1,(VLOOKUP($A150,'LA31'!$B$1:$BZ$201,'LA31'!BF$1,0)),
IF(LA!$H$11=2,(VLOOKUP($A150,'LA32'!$B$1:$BZ$201,'LA32'!BF$1,0)),
IF(LA!$H$11=3,(VLOOKUP($A150,'LA33'!$B$1:$BZ$201,'LA33'!BF$1,0)),
0))),".")</f>
        <v>x</v>
      </c>
      <c r="BH150" s="106" t="str">
        <f>IFERROR(
IF(LA!$H$11=1,(VLOOKUP($A150,'LA31'!$B$1:$BZ$201,'LA31'!BG$1,0)),
IF(LA!$H$11=2,(VLOOKUP($A150,'LA32'!$B$1:$BZ$201,'LA32'!BG$1,0)),
IF(LA!$H$11=3,(VLOOKUP($A150,'LA33'!$B$1:$BZ$201,'LA33'!BG$1,0)),
0))),".")</f>
        <v>x</v>
      </c>
      <c r="BI150" s="106">
        <f>IFERROR(
IF(LA!$H$11=1,(VLOOKUP($A150,'LA31'!$B$1:$BZ$201,'LA31'!BH$1,0)),
IF(LA!$H$11=2,(VLOOKUP($A150,'LA32'!$B$1:$BZ$201,'LA32'!BH$1,0)),
IF(LA!$H$11=3,(VLOOKUP($A150,'LA33'!$B$1:$BZ$201,'LA33'!BH$1,0)),
0))),".")</f>
        <v>0</v>
      </c>
      <c r="BJ150" s="106" t="str">
        <f>IFERROR(
IF(LA!$H$11=1,(VLOOKUP($A150,'LA31'!$B$1:$BZ$201,'LA31'!BI$1,0)),
IF(LA!$H$11=2,(VLOOKUP($A150,'LA32'!$B$1:$BZ$201,'LA32'!BI$1,0)),
IF(LA!$H$11=3,(VLOOKUP($A150,'LA33'!$B$1:$BZ$201,'LA33'!BI$1,0)),
0))),".")</f>
        <v>x</v>
      </c>
      <c r="BK150" s="106" t="str">
        <f>IFERROR(
IF(LA!$H$11=1,(VLOOKUP($A150,'LA31'!$B$1:$BZ$201,'LA31'!BJ$1,0)),
IF(LA!$H$11=2,(VLOOKUP($A150,'LA32'!$B$1:$BZ$201,'LA32'!BJ$1,0)),
IF(LA!$H$11=3,(VLOOKUP($A150,'LA33'!$B$1:$BZ$201,'LA33'!BJ$1,0)),
0))),".")</f>
        <v>x</v>
      </c>
      <c r="BL150" s="106">
        <f>IFERROR(
IF(LA!$H$11=1,(VLOOKUP($A150,'LA31'!$B$1:$BZ$201,'LA31'!BK$1,0)),
IF(LA!$H$11=2,(VLOOKUP($A150,'LA32'!$B$1:$BZ$201,'LA32'!BK$1,0)),
IF(LA!$H$11=3,(VLOOKUP($A150,'LA33'!$B$1:$BZ$201,'LA33'!BK$1,0)),
0))),".")</f>
        <v>0</v>
      </c>
      <c r="BM150" s="106">
        <f>IFERROR(
IF(LA!$H$11=1,(VLOOKUP($A150,'LA31'!$B$1:$BZ$201,'LA31'!BL$1,0)),
IF(LA!$H$11=2,(VLOOKUP($A150,'LA32'!$B$1:$BZ$201,'LA32'!BL$1,0)),
IF(LA!$H$11=3,(VLOOKUP($A150,'LA33'!$B$1:$BZ$201,'LA33'!BL$1,0)),
0))),".")</f>
        <v>0</v>
      </c>
      <c r="BN150" s="106">
        <f>IFERROR(
IF(LA!$H$11=1,(VLOOKUP($A150,'LA31'!$B$1:$BZ$201,'LA31'!BM$1,0)),
IF(LA!$H$11=2,(VLOOKUP($A150,'LA32'!$B$1:$BZ$201,'LA32'!BM$1,0)),
IF(LA!$H$11=3,(VLOOKUP($A150,'LA33'!$B$1:$BZ$201,'LA33'!BM$1,0)),
0))),".")</f>
        <v>0</v>
      </c>
      <c r="BO150" s="106">
        <f>IFERROR(
IF(LA!$H$11=1,(VLOOKUP($A150,'LA31'!$B$1:$BZ$201,'LA31'!BN$1,0)),
IF(LA!$H$11=2,(VLOOKUP($A150,'LA32'!$B$1:$BZ$201,'LA32'!BN$1,0)),
IF(LA!$H$11=3,(VLOOKUP($A150,'LA33'!$B$1:$BZ$201,'LA33'!BN$1,0)),
0))),".")</f>
        <v>0</v>
      </c>
      <c r="BP150" s="106" t="str">
        <f>IFERROR(
IF(LA!$H$11=1,(VLOOKUP($A150,'LA31'!$B$1:$BZ$201,'LA31'!BO$1,0)),
IF(LA!$H$11=2,(VLOOKUP($A150,'LA32'!$B$1:$BZ$201,'LA32'!BO$1,0)),
IF(LA!$H$11=3,(VLOOKUP($A150,'LA33'!$B$1:$BZ$201,'LA33'!BO$1,0)),
0))),".")</f>
        <v>x</v>
      </c>
      <c r="BQ150" s="106" t="str">
        <f>IFERROR(
IF(LA!$H$11=1,(VLOOKUP($A150,'LA31'!$B$1:$BZ$201,'LA31'!BP$1,0)),
IF(LA!$H$11=2,(VLOOKUP($A150,'LA32'!$B$1:$BZ$201,'LA32'!BP$1,0)),
IF(LA!$H$11=3,(VLOOKUP($A150,'LA33'!$B$1:$BZ$201,'LA33'!BP$1,0)),
0))),".")</f>
        <v>x</v>
      </c>
      <c r="BR150" s="106" t="str">
        <f>IFERROR(
IF(LA!$H$11=1,(VLOOKUP($A150,'LA31'!$B$1:$BZ$201,'LA31'!BQ$1,0)),
IF(LA!$H$11=2,(VLOOKUP($A150,'LA32'!$B$1:$BZ$201,'LA32'!BQ$1,0)),
IF(LA!$H$11=3,(VLOOKUP($A150,'LA33'!$B$1:$BZ$201,'LA33'!BQ$1,0)),
0))),".")</f>
        <v>x</v>
      </c>
      <c r="BS150" s="106" t="str">
        <f>IFERROR(
IF(LA!$H$11=1,(VLOOKUP($A150,'LA31'!$B$1:$BZ$201,'LA31'!BR$1,0)),
IF(LA!$H$11=2,(VLOOKUP($A150,'LA32'!$B$1:$BZ$201,'LA32'!BR$1,0)),
IF(LA!$H$11=3,(VLOOKUP($A150,'LA33'!$B$1:$BZ$201,'LA33'!BR$1,0)),
0))),".")</f>
        <v>x</v>
      </c>
      <c r="BT150" s="106" t="str">
        <f>IFERROR(
IF(LA!$H$11=1,(VLOOKUP($A150,'LA31'!$B$1:$BZ$201,'LA31'!BS$1,0)),
IF(LA!$H$11=2,(VLOOKUP($A150,'LA32'!$B$1:$BZ$201,'LA32'!BS$1,0)),
IF(LA!$H$11=3,(VLOOKUP($A150,'LA33'!$B$1:$BZ$201,'LA33'!BS$1,0)),
0))),".")</f>
        <v>x</v>
      </c>
      <c r="BU150" s="106">
        <f>IFERROR(
IF(LA!$H$11=1,(VLOOKUP($A150,'LA31'!$B$1:$BZ$201,'LA31'!BT$1,0)),
IF(LA!$H$11=2,(VLOOKUP($A150,'LA32'!$B$1:$BZ$201,'LA32'!BT$1,0)),
IF(LA!$H$11=3,(VLOOKUP($A150,'LA33'!$B$1:$BZ$201,'LA33'!BT$1,0)),
0))),".")</f>
        <v>0</v>
      </c>
      <c r="BV150" s="106" t="str">
        <f>IFERROR(
IF(LA!$H$11=1,(VLOOKUP($A150,'LA31'!$B$1:$BZ$201,'LA31'!BU$1,0)),
IF(LA!$H$11=2,(VLOOKUP($A150,'LA32'!$B$1:$BZ$201,'LA32'!BU$1,0)),
IF(LA!$H$11=3,(VLOOKUP($A150,'LA33'!$B$1:$BZ$201,'LA33'!BU$1,0)),
0))),".")</f>
        <v>x</v>
      </c>
      <c r="BW150" s="106" t="str">
        <f>IFERROR(
IF(LA!$H$11=1,(VLOOKUP($A150,'LA31'!$B$1:$BZ$201,'LA31'!BV$1,0)),
IF(LA!$H$11=2,(VLOOKUP($A150,'LA32'!$B$1:$BZ$201,'LA32'!BV$1,0)),
IF(LA!$H$11=3,(VLOOKUP($A150,'LA33'!$B$1:$BZ$201,'LA33'!BV$1,0)),
0))),".")</f>
        <v>x</v>
      </c>
      <c r="BX150" s="106" t="str">
        <f>IFERROR(
IF(LA!$H$11=1,(VLOOKUP($A150,'LA31'!$B$1:$BZ$201,'LA31'!BW$1,0)),
IF(LA!$H$11=2,(VLOOKUP($A150,'LA32'!$B$1:$BZ$201,'LA32'!BW$1,0)),
IF(LA!$H$11=3,(VLOOKUP($A150,'LA33'!$B$1:$BZ$201,'LA33'!BW$1,0)),
0))),".")</f>
        <v>x</v>
      </c>
      <c r="BY150" s="106">
        <f>IFERROR(
IF(LA!$H$11=1,(VLOOKUP($A150,'LA31'!$B$1:$BZ$201,'LA31'!BX$1,0)),
IF(LA!$H$11=2,(VLOOKUP($A150,'LA32'!$B$1:$BZ$201,'LA32'!BX$1,0)),
IF(LA!$H$11=3,(VLOOKUP($A150,'LA33'!$B$1:$BZ$201,'LA33'!BX$1,0)),
0))),".")</f>
        <v>0.21</v>
      </c>
      <c r="BZ150" s="106">
        <f>IFERROR(
IF(LA!$H$11=1,(VLOOKUP($A150,'LA31'!$B$1:$BZ$201,'LA31'!BY$1,0)),
IF(LA!$H$11=2,(VLOOKUP($A150,'LA32'!$B$1:$BZ$201,'LA32'!BY$1,0)),
IF(LA!$H$11=3,(VLOOKUP($A150,'LA33'!$B$1:$BZ$201,'LA33'!BY$1,0)),
0))),".")</f>
        <v>0.2</v>
      </c>
    </row>
    <row r="151" spans="1:78" x14ac:dyDescent="0.2">
      <c r="A151" s="55">
        <v>880</v>
      </c>
      <c r="B151" s="55" t="s">
        <v>333</v>
      </c>
      <c r="C151" s="88" t="s">
        <v>200</v>
      </c>
      <c r="D151" s="59">
        <f>IFERROR(
IF(LA!$H$11=1,(VLOOKUP($A151,'LA31'!$B$1:$BZ$201,'LA31'!C$1,0)),
IF(LA!$H$11=2,(VLOOKUP($A151,'LA32'!$B$1:$BZ$201,'LA32'!C$1,0)),
IF(LA!$H$11=3,(VLOOKUP($A151,'LA33'!$B$1:$BZ$201,'LA33'!C$1,0)),
0))),".")</f>
        <v>30</v>
      </c>
      <c r="E151" s="59">
        <f>IFERROR(
IF(LA!$H$11=1,(VLOOKUP($A151,'LA31'!$B$1:$BZ$201,'LA31'!D$1,0)),
IF(LA!$H$11=2,(VLOOKUP($A151,'LA32'!$B$1:$BZ$201,'LA32'!D$1,0)),
IF(LA!$H$11=3,(VLOOKUP($A151,'LA33'!$B$1:$BZ$201,'LA33'!D$1,0)),
0))),".")</f>
        <v>600</v>
      </c>
      <c r="F151" s="59">
        <f>IFERROR(
IF(LA!$H$11=1,(VLOOKUP($A151,'LA31'!$B$1:$BZ$201,'LA31'!E$1,0)),
IF(LA!$H$11=2,(VLOOKUP($A151,'LA32'!$B$1:$BZ$201,'LA32'!E$1,0)),
IF(LA!$H$11=3,(VLOOKUP($A151,'LA33'!$B$1:$BZ$201,'LA33'!E$1,0)),
0))),".")</f>
        <v>630</v>
      </c>
      <c r="G151" s="106">
        <f>IFERROR(
IF(LA!$H$11=1,(VLOOKUP($A151,'LA31'!$B$1:$BZ$201,'LA31'!F$1,0)),
IF(LA!$H$11=2,(VLOOKUP($A151,'LA32'!$B$1:$BZ$201,'LA32'!F$1,0)),
IF(LA!$H$11=3,(VLOOKUP($A151,'LA33'!$B$1:$BZ$201,'LA33'!F$1,0)),
0))),".")</f>
        <v>0.85</v>
      </c>
      <c r="H151" s="106">
        <f>IFERROR(
IF(LA!$H$11=1,(VLOOKUP($A151,'LA31'!$B$1:$BZ$201,'LA31'!G$1,0)),
IF(LA!$H$11=2,(VLOOKUP($A151,'LA32'!$B$1:$BZ$201,'LA32'!G$1,0)),
IF(LA!$H$11=3,(VLOOKUP($A151,'LA33'!$B$1:$BZ$201,'LA33'!G$1,0)),
0))),".")</f>
        <v>0.74</v>
      </c>
      <c r="I151" s="106">
        <f>IFERROR(
IF(LA!$H$11=1,(VLOOKUP($A151,'LA31'!$B$1:$BZ$201,'LA31'!H$1,0)),
IF(LA!$H$11=2,(VLOOKUP($A151,'LA32'!$B$1:$BZ$201,'LA32'!H$1,0)),
IF(LA!$H$11=3,(VLOOKUP($A151,'LA33'!$B$1:$BZ$201,'LA33'!H$1,0)),
0))),".")</f>
        <v>0.75</v>
      </c>
      <c r="J151" s="106">
        <f>IFERROR(
IF(LA!$H$11=1,(VLOOKUP($A151,'LA31'!$B$1:$BZ$201,'LA31'!I$1,0)),
IF(LA!$H$11=2,(VLOOKUP($A151,'LA32'!$B$1:$BZ$201,'LA32'!I$1,0)),
IF(LA!$H$11=3,(VLOOKUP($A151,'LA33'!$B$1:$BZ$201,'LA33'!I$1,0)),
0))),".")</f>
        <v>0.76</v>
      </c>
      <c r="K151" s="106">
        <f>IFERROR(
IF(LA!$H$11=1,(VLOOKUP($A151,'LA31'!$B$1:$BZ$201,'LA31'!J$1,0)),
IF(LA!$H$11=2,(VLOOKUP($A151,'LA32'!$B$1:$BZ$201,'LA32'!J$1,0)),
IF(LA!$H$11=3,(VLOOKUP($A151,'LA33'!$B$1:$BZ$201,'LA33'!J$1,0)),
0))),".")</f>
        <v>0.66</v>
      </c>
      <c r="L151" s="106">
        <f>IFERROR(
IF(LA!$H$11=1,(VLOOKUP($A151,'LA31'!$B$1:$BZ$201,'LA31'!K$1,0)),
IF(LA!$H$11=2,(VLOOKUP($A151,'LA32'!$B$1:$BZ$201,'LA32'!K$1,0)),
IF(LA!$H$11=3,(VLOOKUP($A151,'LA33'!$B$1:$BZ$201,'LA33'!K$1,0)),
0))),".")</f>
        <v>0.66</v>
      </c>
      <c r="M151" s="106">
        <f>IFERROR(
IF(LA!$H$11=1,(VLOOKUP($A151,'LA31'!$B$1:$BZ$201,'LA31'!L$1,0)),
IF(LA!$H$11=2,(VLOOKUP($A151,'LA32'!$B$1:$BZ$201,'LA32'!L$1,0)),
IF(LA!$H$11=3,(VLOOKUP($A151,'LA33'!$B$1:$BZ$201,'LA33'!L$1,0)),
0))),".")</f>
        <v>0.18</v>
      </c>
      <c r="N151" s="106">
        <f>IFERROR(
IF(LA!$H$11=1,(VLOOKUP($A151,'LA31'!$B$1:$BZ$201,'LA31'!M$1,0)),
IF(LA!$H$11=2,(VLOOKUP($A151,'LA32'!$B$1:$BZ$201,'LA32'!M$1,0)),
IF(LA!$H$11=3,(VLOOKUP($A151,'LA33'!$B$1:$BZ$201,'LA33'!M$1,0)),
0))),".")</f>
        <v>0.05</v>
      </c>
      <c r="O151" s="106">
        <f>IFERROR(
IF(LA!$H$11=1,(VLOOKUP($A151,'LA31'!$B$1:$BZ$201,'LA31'!N$1,0)),
IF(LA!$H$11=2,(VLOOKUP($A151,'LA32'!$B$1:$BZ$201,'LA32'!N$1,0)),
IF(LA!$H$11=3,(VLOOKUP($A151,'LA33'!$B$1:$BZ$201,'LA33'!N$1,0)),
0))),".")</f>
        <v>0.06</v>
      </c>
      <c r="P151" s="106">
        <f>IFERROR(
IF(LA!$H$11=1,(VLOOKUP($A151,'LA31'!$B$1:$BZ$201,'LA31'!O$1,0)),
IF(LA!$H$11=2,(VLOOKUP($A151,'LA32'!$B$1:$BZ$201,'LA32'!O$1,0)),
IF(LA!$H$11=3,(VLOOKUP($A151,'LA33'!$B$1:$BZ$201,'LA33'!O$1,0)),
0))),".")</f>
        <v>0</v>
      </c>
      <c r="Q151" s="106" t="str">
        <f>IFERROR(
IF(LA!$H$11=1,(VLOOKUP($A151,'LA31'!$B$1:$BZ$201,'LA31'!P$1,0)),
IF(LA!$H$11=2,(VLOOKUP($A151,'LA32'!$B$1:$BZ$201,'LA32'!P$1,0)),
IF(LA!$H$11=3,(VLOOKUP($A151,'LA33'!$B$1:$BZ$201,'LA33'!P$1,0)),
0))),".")</f>
        <v>x</v>
      </c>
      <c r="R151" s="106" t="str">
        <f>IFERROR(
IF(LA!$H$11=1,(VLOOKUP($A151,'LA31'!$B$1:$BZ$201,'LA31'!Q$1,0)),
IF(LA!$H$11=2,(VLOOKUP($A151,'LA32'!$B$1:$BZ$201,'LA32'!Q$1,0)),
IF(LA!$H$11=3,(VLOOKUP($A151,'LA33'!$B$1:$BZ$201,'LA33'!Q$1,0)),
0))),".")</f>
        <v>x</v>
      </c>
      <c r="S151" s="106" t="str">
        <f>IFERROR(
IF(LA!$H$11=1,(VLOOKUP($A151,'LA31'!$B$1:$BZ$201,'LA31'!R$1,0)),
IF(LA!$H$11=2,(VLOOKUP($A151,'LA32'!$B$1:$BZ$201,'LA32'!R$1,0)),
IF(LA!$H$11=3,(VLOOKUP($A151,'LA33'!$B$1:$BZ$201,'LA33'!R$1,0)),
0))),".")</f>
        <v>x</v>
      </c>
      <c r="T151" s="106">
        <f>IFERROR(
IF(LA!$H$11=1,(VLOOKUP($A151,'LA31'!$B$1:$BZ$201,'LA31'!S$1,0)),
IF(LA!$H$11=2,(VLOOKUP($A151,'LA32'!$B$1:$BZ$201,'LA32'!S$1,0)),
IF(LA!$H$11=3,(VLOOKUP($A151,'LA33'!$B$1:$BZ$201,'LA33'!S$1,0)),
0))),".")</f>
        <v>0.03</v>
      </c>
      <c r="U151" s="106">
        <f>IFERROR(
IF(LA!$H$11=1,(VLOOKUP($A151,'LA31'!$B$1:$BZ$201,'LA31'!T$1,0)),
IF(LA!$H$11=2,(VLOOKUP($A151,'LA32'!$B$1:$BZ$201,'LA32'!T$1,0)),
IF(LA!$H$11=3,(VLOOKUP($A151,'LA33'!$B$1:$BZ$201,'LA33'!T$1,0)),
0))),".")</f>
        <v>0.03</v>
      </c>
      <c r="V151" s="106" t="str">
        <f>IFERROR(
IF(LA!$H$11=1,(VLOOKUP($A151,'LA31'!$B$1:$BZ$201,'LA31'!U$1,0)),
IF(LA!$H$11=2,(VLOOKUP($A151,'LA32'!$B$1:$BZ$201,'LA32'!U$1,0)),
IF(LA!$H$11=3,(VLOOKUP($A151,'LA33'!$B$1:$BZ$201,'LA33'!U$1,0)),
0))),".")</f>
        <v>x</v>
      </c>
      <c r="W151" s="106">
        <f>IFERROR(
IF(LA!$H$11=1,(VLOOKUP($A151,'LA31'!$B$1:$BZ$201,'LA31'!V$1,0)),
IF(LA!$H$11=2,(VLOOKUP($A151,'LA32'!$B$1:$BZ$201,'LA32'!V$1,0)),
IF(LA!$H$11=3,(VLOOKUP($A151,'LA33'!$B$1:$BZ$201,'LA33'!V$1,0)),
0))),".")</f>
        <v>0.05</v>
      </c>
      <c r="X151" s="106">
        <f>IFERROR(
IF(LA!$H$11=1,(VLOOKUP($A151,'LA31'!$B$1:$BZ$201,'LA31'!W$1,0)),
IF(LA!$H$11=2,(VLOOKUP($A151,'LA32'!$B$1:$BZ$201,'LA32'!W$1,0)),
IF(LA!$H$11=3,(VLOOKUP($A151,'LA33'!$B$1:$BZ$201,'LA33'!W$1,0)),
0))),".")</f>
        <v>0.05</v>
      </c>
      <c r="Y151" s="106">
        <f>IFERROR(
IF(LA!$H$11=1,(VLOOKUP($A151,'LA31'!$B$1:$BZ$201,'LA31'!X$1,0)),
IF(LA!$H$11=2,(VLOOKUP($A151,'LA32'!$B$1:$BZ$201,'LA32'!X$1,0)),
IF(LA!$H$11=3,(VLOOKUP($A151,'LA33'!$B$1:$BZ$201,'LA33'!X$1,0)),
0))),".")</f>
        <v>0</v>
      </c>
      <c r="Z151" s="106">
        <f>IFERROR(
IF(LA!$H$11=1,(VLOOKUP($A151,'LA31'!$B$1:$BZ$201,'LA31'!Y$1,0)),
IF(LA!$H$11=2,(VLOOKUP($A151,'LA32'!$B$1:$BZ$201,'LA32'!Y$1,0)),
IF(LA!$H$11=3,(VLOOKUP($A151,'LA33'!$B$1:$BZ$201,'LA33'!Y$1,0)),
0))),".")</f>
        <v>0</v>
      </c>
      <c r="AA151" s="106">
        <f>IFERROR(
IF(LA!$H$11=1,(VLOOKUP($A151,'LA31'!$B$1:$BZ$201,'LA31'!Z$1,0)),
IF(LA!$H$11=2,(VLOOKUP($A151,'LA32'!$B$1:$BZ$201,'LA32'!Z$1,0)),
IF(LA!$H$11=3,(VLOOKUP($A151,'LA33'!$B$1:$BZ$201,'LA33'!Z$1,0)),
0))),".")</f>
        <v>0</v>
      </c>
      <c r="AB151" s="106">
        <f>IFERROR(
IF(LA!$H$11=1,(VLOOKUP($A151,'LA31'!$B$1:$BZ$201,'LA31'!AA$1,0)),
IF(LA!$H$11=2,(VLOOKUP($A151,'LA32'!$B$1:$BZ$201,'LA32'!AA$1,0)),
IF(LA!$H$11=3,(VLOOKUP($A151,'LA33'!$B$1:$BZ$201,'LA33'!AA$1,0)),
0))),".")</f>
        <v>0</v>
      </c>
      <c r="AC151" s="106">
        <f>IFERROR(
IF(LA!$H$11=1,(VLOOKUP($A151,'LA31'!$B$1:$BZ$201,'LA31'!AB$1,0)),
IF(LA!$H$11=2,(VLOOKUP($A151,'LA32'!$B$1:$BZ$201,'LA32'!AB$1,0)),
IF(LA!$H$11=3,(VLOOKUP($A151,'LA33'!$B$1:$BZ$201,'LA33'!AB$1,0)),
0))),".")</f>
        <v>0</v>
      </c>
      <c r="AD151" s="106">
        <f>IFERROR(
IF(LA!$H$11=1,(VLOOKUP($A151,'LA31'!$B$1:$BZ$201,'LA31'!AC$1,0)),
IF(LA!$H$11=2,(VLOOKUP($A151,'LA32'!$B$1:$BZ$201,'LA32'!AC$1,0)),
IF(LA!$H$11=3,(VLOOKUP($A151,'LA33'!$B$1:$BZ$201,'LA33'!AC$1,0)),
0))),".")</f>
        <v>0</v>
      </c>
      <c r="AE151" s="106" t="str">
        <f>IFERROR(
IF(LA!$H$11=1,(VLOOKUP($A151,'LA31'!$B$1:$BZ$201,'LA31'!AD$1,0)),
IF(LA!$H$11=2,(VLOOKUP($A151,'LA32'!$B$1:$BZ$201,'LA32'!AD$1,0)),
IF(LA!$H$11=3,(VLOOKUP($A151,'LA33'!$B$1:$BZ$201,'LA33'!AD$1,0)),
0))),".")</f>
        <v>x</v>
      </c>
      <c r="AF151" s="106">
        <f>IFERROR(
IF(LA!$H$11=1,(VLOOKUP($A151,'LA31'!$B$1:$BZ$201,'LA31'!AE$1,0)),
IF(LA!$H$11=2,(VLOOKUP($A151,'LA32'!$B$1:$BZ$201,'LA32'!AE$1,0)),
IF(LA!$H$11=3,(VLOOKUP($A151,'LA33'!$B$1:$BZ$201,'LA33'!AE$1,0)),
0))),".")</f>
        <v>0.03</v>
      </c>
      <c r="AG151" s="106">
        <f>IFERROR(
IF(LA!$H$11=1,(VLOOKUP($A151,'LA31'!$B$1:$BZ$201,'LA31'!AF$1,0)),
IF(LA!$H$11=2,(VLOOKUP($A151,'LA32'!$B$1:$BZ$201,'LA32'!AF$1,0)),
IF(LA!$H$11=3,(VLOOKUP($A151,'LA33'!$B$1:$BZ$201,'LA33'!AF$1,0)),
0))),".")</f>
        <v>0.04</v>
      </c>
      <c r="AH151" s="106">
        <f>IFERROR(
IF(LA!$H$11=1,(VLOOKUP($A151,'LA31'!$B$1:$BZ$201,'LA31'!AG$1,0)),
IF(LA!$H$11=2,(VLOOKUP($A151,'LA32'!$B$1:$BZ$201,'LA32'!AG$1,0)),
IF(LA!$H$11=3,(VLOOKUP($A151,'LA33'!$B$1:$BZ$201,'LA33'!AG$1,0)),
0))),".")</f>
        <v>0.5</v>
      </c>
      <c r="AI151" s="106">
        <f>IFERROR(
IF(LA!$H$11=1,(VLOOKUP($A151,'LA31'!$B$1:$BZ$201,'LA31'!AH$1,0)),
IF(LA!$H$11=2,(VLOOKUP($A151,'LA32'!$B$1:$BZ$201,'LA32'!AH$1,0)),
IF(LA!$H$11=3,(VLOOKUP($A151,'LA33'!$B$1:$BZ$201,'LA33'!AH$1,0)),
0))),".")</f>
        <v>0.52</v>
      </c>
      <c r="AJ151" s="106">
        <f>IFERROR(
IF(LA!$H$11=1,(VLOOKUP($A151,'LA31'!$B$1:$BZ$201,'LA31'!AI$1,0)),
IF(LA!$H$11=2,(VLOOKUP($A151,'LA32'!$B$1:$BZ$201,'LA32'!AI$1,0)),
IF(LA!$H$11=3,(VLOOKUP($A151,'LA33'!$B$1:$BZ$201,'LA33'!AI$1,0)),
0))),".")</f>
        <v>0.52</v>
      </c>
      <c r="AK151" s="106" t="str">
        <f>IFERROR(
IF(LA!$H$11=1,(VLOOKUP($A151,'LA31'!$B$1:$BZ$201,'LA31'!AJ$1,0)),
IF(LA!$H$11=2,(VLOOKUP($A151,'LA32'!$B$1:$BZ$201,'LA32'!AJ$1,0)),
IF(LA!$H$11=3,(VLOOKUP($A151,'LA33'!$B$1:$BZ$201,'LA33'!AJ$1,0)),
0))),".")</f>
        <v>x</v>
      </c>
      <c r="AL151" s="106">
        <f>IFERROR(
IF(LA!$H$11=1,(VLOOKUP($A151,'LA31'!$B$1:$BZ$201,'LA31'!AK$1,0)),
IF(LA!$H$11=2,(VLOOKUP($A151,'LA32'!$B$1:$BZ$201,'LA32'!AK$1,0)),
IF(LA!$H$11=3,(VLOOKUP($A151,'LA33'!$B$1:$BZ$201,'LA33'!AK$1,0)),
0))),".")</f>
        <v>0.31</v>
      </c>
      <c r="AM151" s="106">
        <f>IFERROR(
IF(LA!$H$11=1,(VLOOKUP($A151,'LA31'!$B$1:$BZ$201,'LA31'!AL$1,0)),
IF(LA!$H$11=2,(VLOOKUP($A151,'LA32'!$B$1:$BZ$201,'LA32'!AL$1,0)),
IF(LA!$H$11=3,(VLOOKUP($A151,'LA33'!$B$1:$BZ$201,'LA33'!AL$1,0)),
0))),".")</f>
        <v>0.3</v>
      </c>
      <c r="AN151" s="106" t="str">
        <f>IFERROR(
IF(LA!$H$11=1,(VLOOKUP($A151,'LA31'!$B$1:$BZ$201,'LA31'!AM$1,0)),
IF(LA!$H$11=2,(VLOOKUP($A151,'LA32'!$B$1:$BZ$201,'LA32'!AM$1,0)),
IF(LA!$H$11=3,(VLOOKUP($A151,'LA33'!$B$1:$BZ$201,'LA33'!AM$1,0)),
0))),".")</f>
        <v>x</v>
      </c>
      <c r="AO151" s="106">
        <f>IFERROR(
IF(LA!$H$11=1,(VLOOKUP($A151,'LA31'!$B$1:$BZ$201,'LA31'!AN$1,0)),
IF(LA!$H$11=2,(VLOOKUP($A151,'LA32'!$B$1:$BZ$201,'LA32'!AN$1,0)),
IF(LA!$H$11=3,(VLOOKUP($A151,'LA33'!$B$1:$BZ$201,'LA33'!AN$1,0)),
0))),".")</f>
        <v>0.02</v>
      </c>
      <c r="AP151" s="106">
        <f>IFERROR(
IF(LA!$H$11=1,(VLOOKUP($A151,'LA31'!$B$1:$BZ$201,'LA31'!AO$1,0)),
IF(LA!$H$11=2,(VLOOKUP($A151,'LA32'!$B$1:$BZ$201,'LA32'!AO$1,0)),
IF(LA!$H$11=3,(VLOOKUP($A151,'LA33'!$B$1:$BZ$201,'LA33'!AO$1,0)),
0))),".")</f>
        <v>0.02</v>
      </c>
      <c r="AQ151" s="106" t="str">
        <f>IFERROR(
IF(LA!$H$11=1,(VLOOKUP($A151,'LA31'!$B$1:$BZ$201,'LA31'!AP$1,0)),
IF(LA!$H$11=2,(VLOOKUP($A151,'LA32'!$B$1:$BZ$201,'LA32'!AP$1,0)),
IF(LA!$H$11=3,(VLOOKUP($A151,'LA33'!$B$1:$BZ$201,'LA33'!AP$1,0)),
0))),".")</f>
        <v>x</v>
      </c>
      <c r="AR151" s="106">
        <f>IFERROR(
IF(LA!$H$11=1,(VLOOKUP($A151,'LA31'!$B$1:$BZ$201,'LA31'!AQ$1,0)),
IF(LA!$H$11=2,(VLOOKUP($A151,'LA32'!$B$1:$BZ$201,'LA32'!AQ$1,0)),
IF(LA!$H$11=3,(VLOOKUP($A151,'LA33'!$B$1:$BZ$201,'LA33'!AQ$1,0)),
0))),".")</f>
        <v>0.24</v>
      </c>
      <c r="AS151" s="106">
        <f>IFERROR(
IF(LA!$H$11=1,(VLOOKUP($A151,'LA31'!$B$1:$BZ$201,'LA31'!AR$1,0)),
IF(LA!$H$11=2,(VLOOKUP($A151,'LA32'!$B$1:$BZ$201,'LA32'!AR$1,0)),
IF(LA!$H$11=3,(VLOOKUP($A151,'LA33'!$B$1:$BZ$201,'LA33'!AR$1,0)),
0))),".")</f>
        <v>0.23</v>
      </c>
      <c r="AT151" s="106">
        <f>IFERROR(
IF(LA!$H$11=1,(VLOOKUP($A151,'LA31'!$B$1:$BZ$201,'LA31'!AS$1,0)),
IF(LA!$H$11=2,(VLOOKUP($A151,'LA32'!$B$1:$BZ$201,'LA32'!AS$1,0)),
IF(LA!$H$11=3,(VLOOKUP($A151,'LA33'!$B$1:$BZ$201,'LA33'!AS$1,0)),
0))),".")</f>
        <v>0.32</v>
      </c>
      <c r="AU151" s="106">
        <f>IFERROR(
IF(LA!$H$11=1,(VLOOKUP($A151,'LA31'!$B$1:$BZ$201,'LA31'!AT$1,0)),
IF(LA!$H$11=2,(VLOOKUP($A151,'LA32'!$B$1:$BZ$201,'LA32'!AT$1,0)),
IF(LA!$H$11=3,(VLOOKUP($A151,'LA33'!$B$1:$BZ$201,'LA33'!AT$1,0)),
0))),".")</f>
        <v>0.21</v>
      </c>
      <c r="AV151" s="106">
        <f>IFERROR(
IF(LA!$H$11=1,(VLOOKUP($A151,'LA31'!$B$1:$BZ$201,'LA31'!AU$1,0)),
IF(LA!$H$11=2,(VLOOKUP($A151,'LA32'!$B$1:$BZ$201,'LA32'!AU$1,0)),
IF(LA!$H$11=3,(VLOOKUP($A151,'LA33'!$B$1:$BZ$201,'LA33'!AU$1,0)),
0))),".")</f>
        <v>0.22</v>
      </c>
      <c r="AW151" s="106" t="str">
        <f>IFERROR(
IF(LA!$H$11=1,(VLOOKUP($A151,'LA31'!$B$1:$BZ$201,'LA31'!AV$1,0)),
IF(LA!$H$11=2,(VLOOKUP($A151,'LA32'!$B$1:$BZ$201,'LA32'!AV$1,0)),
IF(LA!$H$11=3,(VLOOKUP($A151,'LA33'!$B$1:$BZ$201,'LA33'!AV$1,0)),
0))),".")</f>
        <v>x</v>
      </c>
      <c r="AX151" s="106" t="str">
        <f>IFERROR(
IF(LA!$H$11=1,(VLOOKUP($A151,'LA31'!$B$1:$BZ$201,'LA31'!AW$1,0)),
IF(LA!$H$11=2,(VLOOKUP($A151,'LA32'!$B$1:$BZ$201,'LA32'!AW$1,0)),
IF(LA!$H$11=3,(VLOOKUP($A151,'LA33'!$B$1:$BZ$201,'LA33'!AW$1,0)),
0))),".")</f>
        <v>x</v>
      </c>
      <c r="AY151" s="106" t="str">
        <f>IFERROR(
IF(LA!$H$11=1,(VLOOKUP($A151,'LA31'!$B$1:$BZ$201,'LA31'!AX$1,0)),
IF(LA!$H$11=2,(VLOOKUP($A151,'LA32'!$B$1:$BZ$201,'LA32'!AX$1,0)),
IF(LA!$H$11=3,(VLOOKUP($A151,'LA33'!$B$1:$BZ$201,'LA33'!AX$1,0)),
0))),".")</f>
        <v>x</v>
      </c>
      <c r="AZ151" s="106">
        <f>IFERROR(
IF(LA!$H$11=1,(VLOOKUP($A151,'LA31'!$B$1:$BZ$201,'LA31'!AY$1,0)),
IF(LA!$H$11=2,(VLOOKUP($A151,'LA32'!$B$1:$BZ$201,'LA32'!AY$1,0)),
IF(LA!$H$11=3,(VLOOKUP($A151,'LA33'!$B$1:$BZ$201,'LA33'!AY$1,0)),
0))),".")</f>
        <v>0</v>
      </c>
      <c r="BA151" s="106">
        <f>IFERROR(
IF(LA!$H$11=1,(VLOOKUP($A151,'LA31'!$B$1:$BZ$201,'LA31'!AZ$1,0)),
IF(LA!$H$11=2,(VLOOKUP($A151,'LA32'!$B$1:$BZ$201,'LA32'!AZ$1,0)),
IF(LA!$H$11=3,(VLOOKUP($A151,'LA33'!$B$1:$BZ$201,'LA33'!AZ$1,0)),
0))),".")</f>
        <v>0</v>
      </c>
      <c r="BB151" s="106">
        <f>IFERROR(
IF(LA!$H$11=1,(VLOOKUP($A151,'LA31'!$B$1:$BZ$201,'LA31'!BA$1,0)),
IF(LA!$H$11=2,(VLOOKUP($A151,'LA32'!$B$1:$BZ$201,'LA32'!BA$1,0)),
IF(LA!$H$11=3,(VLOOKUP($A151,'LA33'!$B$1:$BZ$201,'LA33'!BA$1,0)),
0))),".")</f>
        <v>0</v>
      </c>
      <c r="BC151" s="106" t="str">
        <f>IFERROR(
IF(LA!$H$11=1,(VLOOKUP($A151,'LA31'!$B$1:$BZ$201,'LA31'!BB$1,0)),
IF(LA!$H$11=2,(VLOOKUP($A151,'LA32'!$B$1:$BZ$201,'LA32'!BB$1,0)),
IF(LA!$H$11=3,(VLOOKUP($A151,'LA33'!$B$1:$BZ$201,'LA33'!BB$1,0)),
0))),".")</f>
        <v>x</v>
      </c>
      <c r="BD151" s="106">
        <f>IFERROR(
IF(LA!$H$11=1,(VLOOKUP($A151,'LA31'!$B$1:$BZ$201,'LA31'!BC$1,0)),
IF(LA!$H$11=2,(VLOOKUP($A151,'LA32'!$B$1:$BZ$201,'LA32'!BC$1,0)),
IF(LA!$H$11=3,(VLOOKUP($A151,'LA33'!$B$1:$BZ$201,'LA33'!BC$1,0)),
0))),".")</f>
        <v>0.08</v>
      </c>
      <c r="BE151" s="106">
        <f>IFERROR(
IF(LA!$H$11=1,(VLOOKUP($A151,'LA31'!$B$1:$BZ$201,'LA31'!BD$1,0)),
IF(LA!$H$11=2,(VLOOKUP($A151,'LA32'!$B$1:$BZ$201,'LA32'!BD$1,0)),
IF(LA!$H$11=3,(VLOOKUP($A151,'LA33'!$B$1:$BZ$201,'LA33'!BD$1,0)),
0))),".")</f>
        <v>0.08</v>
      </c>
      <c r="BF151" s="106">
        <f>IFERROR(
IF(LA!$H$11=1,(VLOOKUP($A151,'LA31'!$B$1:$BZ$201,'LA31'!BE$1,0)),
IF(LA!$H$11=2,(VLOOKUP($A151,'LA32'!$B$1:$BZ$201,'LA32'!BE$1,0)),
IF(LA!$H$11=3,(VLOOKUP($A151,'LA33'!$B$1:$BZ$201,'LA33'!BE$1,0)),
0))),".")</f>
        <v>0</v>
      </c>
      <c r="BG151" s="106">
        <f>IFERROR(
IF(LA!$H$11=1,(VLOOKUP($A151,'LA31'!$B$1:$BZ$201,'LA31'!BF$1,0)),
IF(LA!$H$11=2,(VLOOKUP($A151,'LA32'!$B$1:$BZ$201,'LA32'!BF$1,0)),
IF(LA!$H$11=3,(VLOOKUP($A151,'LA33'!$B$1:$BZ$201,'LA33'!BF$1,0)),
0))),".")</f>
        <v>0.03</v>
      </c>
      <c r="BH151" s="106">
        <f>IFERROR(
IF(LA!$H$11=1,(VLOOKUP($A151,'LA31'!$B$1:$BZ$201,'LA31'!BG$1,0)),
IF(LA!$H$11=2,(VLOOKUP($A151,'LA32'!$B$1:$BZ$201,'LA32'!BG$1,0)),
IF(LA!$H$11=3,(VLOOKUP($A151,'LA33'!$B$1:$BZ$201,'LA33'!BG$1,0)),
0))),".")</f>
        <v>0.03</v>
      </c>
      <c r="BI151" s="106" t="str">
        <f>IFERROR(
IF(LA!$H$11=1,(VLOOKUP($A151,'LA31'!$B$1:$BZ$201,'LA31'!BH$1,0)),
IF(LA!$H$11=2,(VLOOKUP($A151,'LA32'!$B$1:$BZ$201,'LA32'!BH$1,0)),
IF(LA!$H$11=3,(VLOOKUP($A151,'LA33'!$B$1:$BZ$201,'LA33'!BH$1,0)),
0))),".")</f>
        <v>x</v>
      </c>
      <c r="BJ151" s="106">
        <f>IFERROR(
IF(LA!$H$11=1,(VLOOKUP($A151,'LA31'!$B$1:$BZ$201,'LA31'!BI$1,0)),
IF(LA!$H$11=2,(VLOOKUP($A151,'LA32'!$B$1:$BZ$201,'LA32'!BI$1,0)),
IF(LA!$H$11=3,(VLOOKUP($A151,'LA33'!$B$1:$BZ$201,'LA33'!BI$1,0)),
0))),".")</f>
        <v>0.06</v>
      </c>
      <c r="BK151" s="106">
        <f>IFERROR(
IF(LA!$H$11=1,(VLOOKUP($A151,'LA31'!$B$1:$BZ$201,'LA31'!BJ$1,0)),
IF(LA!$H$11=2,(VLOOKUP($A151,'LA32'!$B$1:$BZ$201,'LA32'!BJ$1,0)),
IF(LA!$H$11=3,(VLOOKUP($A151,'LA33'!$B$1:$BZ$201,'LA33'!BJ$1,0)),
0))),".")</f>
        <v>0.06</v>
      </c>
      <c r="BL151" s="106">
        <f>IFERROR(
IF(LA!$H$11=1,(VLOOKUP($A151,'LA31'!$B$1:$BZ$201,'LA31'!BK$1,0)),
IF(LA!$H$11=2,(VLOOKUP($A151,'LA32'!$B$1:$BZ$201,'LA32'!BK$1,0)),
IF(LA!$H$11=3,(VLOOKUP($A151,'LA33'!$B$1:$BZ$201,'LA33'!BK$1,0)),
0))),".")</f>
        <v>0</v>
      </c>
      <c r="BM151" s="106">
        <f>IFERROR(
IF(LA!$H$11=1,(VLOOKUP($A151,'LA31'!$B$1:$BZ$201,'LA31'!BL$1,0)),
IF(LA!$H$11=2,(VLOOKUP($A151,'LA32'!$B$1:$BZ$201,'LA32'!BL$1,0)),
IF(LA!$H$11=3,(VLOOKUP($A151,'LA33'!$B$1:$BZ$201,'LA33'!BL$1,0)),
0))),".")</f>
        <v>0</v>
      </c>
      <c r="BN151" s="106">
        <f>IFERROR(
IF(LA!$H$11=1,(VLOOKUP($A151,'LA31'!$B$1:$BZ$201,'LA31'!BM$1,0)),
IF(LA!$H$11=2,(VLOOKUP($A151,'LA32'!$B$1:$BZ$201,'LA32'!BM$1,0)),
IF(LA!$H$11=3,(VLOOKUP($A151,'LA33'!$B$1:$BZ$201,'LA33'!BM$1,0)),
0))),".")</f>
        <v>0</v>
      </c>
      <c r="BO151" s="106" t="str">
        <f>IFERROR(
IF(LA!$H$11=1,(VLOOKUP($A151,'LA31'!$B$1:$BZ$201,'LA31'!BN$1,0)),
IF(LA!$H$11=2,(VLOOKUP($A151,'LA32'!$B$1:$BZ$201,'LA32'!BN$1,0)),
IF(LA!$H$11=3,(VLOOKUP($A151,'LA33'!$B$1:$BZ$201,'LA33'!BN$1,0)),
0))),".")</f>
        <v>x</v>
      </c>
      <c r="BP151" s="106" t="str">
        <f>IFERROR(
IF(LA!$H$11=1,(VLOOKUP($A151,'LA31'!$B$1:$BZ$201,'LA31'!BO$1,0)),
IF(LA!$H$11=2,(VLOOKUP($A151,'LA32'!$B$1:$BZ$201,'LA32'!BO$1,0)),
IF(LA!$H$11=3,(VLOOKUP($A151,'LA33'!$B$1:$BZ$201,'LA33'!BO$1,0)),
0))),".")</f>
        <v>x</v>
      </c>
      <c r="BQ151" s="106" t="str">
        <f>IFERROR(
IF(LA!$H$11=1,(VLOOKUP($A151,'LA31'!$B$1:$BZ$201,'LA31'!BP$1,0)),
IF(LA!$H$11=2,(VLOOKUP($A151,'LA32'!$B$1:$BZ$201,'LA32'!BP$1,0)),
IF(LA!$H$11=3,(VLOOKUP($A151,'LA33'!$B$1:$BZ$201,'LA33'!BP$1,0)),
0))),".")</f>
        <v>x</v>
      </c>
      <c r="BR151" s="106" t="str">
        <f>IFERROR(
IF(LA!$H$11=1,(VLOOKUP($A151,'LA31'!$B$1:$BZ$201,'LA31'!BQ$1,0)),
IF(LA!$H$11=2,(VLOOKUP($A151,'LA32'!$B$1:$BZ$201,'LA32'!BQ$1,0)),
IF(LA!$H$11=3,(VLOOKUP($A151,'LA33'!$B$1:$BZ$201,'LA33'!BQ$1,0)),
0))),".")</f>
        <v>x</v>
      </c>
      <c r="BS151" s="106">
        <f>IFERROR(
IF(LA!$H$11=1,(VLOOKUP($A151,'LA31'!$B$1:$BZ$201,'LA31'!BR$1,0)),
IF(LA!$H$11=2,(VLOOKUP($A151,'LA32'!$B$1:$BZ$201,'LA32'!BR$1,0)),
IF(LA!$H$11=3,(VLOOKUP($A151,'LA33'!$B$1:$BZ$201,'LA33'!BR$1,0)),
0))),".")</f>
        <v>0.05</v>
      </c>
      <c r="BT151" s="106">
        <f>IFERROR(
IF(LA!$H$11=1,(VLOOKUP($A151,'LA31'!$B$1:$BZ$201,'LA31'!BS$1,0)),
IF(LA!$H$11=2,(VLOOKUP($A151,'LA32'!$B$1:$BZ$201,'LA32'!BS$1,0)),
IF(LA!$H$11=3,(VLOOKUP($A151,'LA33'!$B$1:$BZ$201,'LA33'!BS$1,0)),
0))),".")</f>
        <v>0.05</v>
      </c>
      <c r="BU151" s="106">
        <f>IFERROR(
IF(LA!$H$11=1,(VLOOKUP($A151,'LA31'!$B$1:$BZ$201,'LA31'!BT$1,0)),
IF(LA!$H$11=2,(VLOOKUP($A151,'LA32'!$B$1:$BZ$201,'LA32'!BT$1,0)),
IF(LA!$H$11=3,(VLOOKUP($A151,'LA33'!$B$1:$BZ$201,'LA33'!BT$1,0)),
0))),".")</f>
        <v>0</v>
      </c>
      <c r="BV151" s="106">
        <f>IFERROR(
IF(LA!$H$11=1,(VLOOKUP($A151,'LA31'!$B$1:$BZ$201,'LA31'!BU$1,0)),
IF(LA!$H$11=2,(VLOOKUP($A151,'LA32'!$B$1:$BZ$201,'LA32'!BU$1,0)),
IF(LA!$H$11=3,(VLOOKUP($A151,'LA33'!$B$1:$BZ$201,'LA33'!BU$1,0)),
0))),".")</f>
        <v>0.01</v>
      </c>
      <c r="BW151" s="106">
        <f>IFERROR(
IF(LA!$H$11=1,(VLOOKUP($A151,'LA31'!$B$1:$BZ$201,'LA31'!BV$1,0)),
IF(LA!$H$11=2,(VLOOKUP($A151,'LA32'!$B$1:$BZ$201,'LA32'!BV$1,0)),
IF(LA!$H$11=3,(VLOOKUP($A151,'LA33'!$B$1:$BZ$201,'LA33'!BV$1,0)),
0))),".")</f>
        <v>0.01</v>
      </c>
      <c r="BX151" s="106" t="str">
        <f>IFERROR(
IF(LA!$H$11=1,(VLOOKUP($A151,'LA31'!$B$1:$BZ$201,'LA31'!BW$1,0)),
IF(LA!$H$11=2,(VLOOKUP($A151,'LA32'!$B$1:$BZ$201,'LA32'!BW$1,0)),
IF(LA!$H$11=3,(VLOOKUP($A151,'LA33'!$B$1:$BZ$201,'LA33'!BW$1,0)),
0))),".")</f>
        <v>x</v>
      </c>
      <c r="BY151" s="106">
        <f>IFERROR(
IF(LA!$H$11=1,(VLOOKUP($A151,'LA31'!$B$1:$BZ$201,'LA31'!BX$1,0)),
IF(LA!$H$11=2,(VLOOKUP($A151,'LA32'!$B$1:$BZ$201,'LA32'!BX$1,0)),
IF(LA!$H$11=3,(VLOOKUP($A151,'LA33'!$B$1:$BZ$201,'LA33'!BX$1,0)),
0))),".")</f>
        <v>0.19</v>
      </c>
      <c r="BZ151" s="106">
        <f>IFERROR(
IF(LA!$H$11=1,(VLOOKUP($A151,'LA31'!$B$1:$BZ$201,'LA31'!BY$1,0)),
IF(LA!$H$11=2,(VLOOKUP($A151,'LA32'!$B$1:$BZ$201,'LA32'!BY$1,0)),
IF(LA!$H$11=3,(VLOOKUP($A151,'LA33'!$B$1:$BZ$201,'LA33'!BY$1,0)),
0))),".")</f>
        <v>0.19</v>
      </c>
    </row>
    <row r="152" spans="1:78" x14ac:dyDescent="0.2">
      <c r="A152" s="55">
        <v>211</v>
      </c>
      <c r="B152" s="55" t="s">
        <v>334</v>
      </c>
      <c r="C152" s="88" t="s">
        <v>197</v>
      </c>
      <c r="D152" s="59">
        <f>IFERROR(
IF(LA!$H$11=1,(VLOOKUP($A152,'LA31'!$B$1:$BZ$201,'LA31'!C$1,0)),
IF(LA!$H$11=2,(VLOOKUP($A152,'LA32'!$B$1:$BZ$201,'LA32'!C$1,0)),
IF(LA!$H$11=3,(VLOOKUP($A152,'LA33'!$B$1:$BZ$201,'LA33'!C$1,0)),
0))),".")</f>
        <v>390</v>
      </c>
      <c r="E152" s="59">
        <f>IFERROR(
IF(LA!$H$11=1,(VLOOKUP($A152,'LA31'!$B$1:$BZ$201,'LA31'!D$1,0)),
IF(LA!$H$11=2,(VLOOKUP($A152,'LA32'!$B$1:$BZ$201,'LA32'!D$1,0)),
IF(LA!$H$11=3,(VLOOKUP($A152,'LA33'!$B$1:$BZ$201,'LA33'!D$1,0)),
0))),".")</f>
        <v>320</v>
      </c>
      <c r="F152" s="59">
        <f>IFERROR(
IF(LA!$H$11=1,(VLOOKUP($A152,'LA31'!$B$1:$BZ$201,'LA31'!E$1,0)),
IF(LA!$H$11=2,(VLOOKUP($A152,'LA32'!$B$1:$BZ$201,'LA32'!E$1,0)),
IF(LA!$H$11=3,(VLOOKUP($A152,'LA33'!$B$1:$BZ$201,'LA33'!E$1,0)),
0))),".")</f>
        <v>710</v>
      </c>
      <c r="G152" s="106">
        <f>IFERROR(
IF(LA!$H$11=1,(VLOOKUP($A152,'LA31'!$B$1:$BZ$201,'LA31'!F$1,0)),
IF(LA!$H$11=2,(VLOOKUP($A152,'LA32'!$B$1:$BZ$201,'LA32'!F$1,0)),
IF(LA!$H$11=3,(VLOOKUP($A152,'LA33'!$B$1:$BZ$201,'LA33'!F$1,0)),
0))),".")</f>
        <v>0.81</v>
      </c>
      <c r="H152" s="106">
        <f>IFERROR(
IF(LA!$H$11=1,(VLOOKUP($A152,'LA31'!$B$1:$BZ$201,'LA31'!G$1,0)),
IF(LA!$H$11=2,(VLOOKUP($A152,'LA32'!$B$1:$BZ$201,'LA32'!G$1,0)),
IF(LA!$H$11=3,(VLOOKUP($A152,'LA33'!$B$1:$BZ$201,'LA33'!G$1,0)),
0))),".")</f>
        <v>0.78</v>
      </c>
      <c r="I152" s="106">
        <f>IFERROR(
IF(LA!$H$11=1,(VLOOKUP($A152,'LA31'!$B$1:$BZ$201,'LA31'!H$1,0)),
IF(LA!$H$11=2,(VLOOKUP($A152,'LA32'!$B$1:$BZ$201,'LA32'!H$1,0)),
IF(LA!$H$11=3,(VLOOKUP($A152,'LA33'!$B$1:$BZ$201,'LA33'!H$1,0)),
0))),".")</f>
        <v>0.8</v>
      </c>
      <c r="J152" s="106">
        <f>IFERROR(
IF(LA!$H$11=1,(VLOOKUP($A152,'LA31'!$B$1:$BZ$201,'LA31'!I$1,0)),
IF(LA!$H$11=2,(VLOOKUP($A152,'LA32'!$B$1:$BZ$201,'LA32'!I$1,0)),
IF(LA!$H$11=3,(VLOOKUP($A152,'LA33'!$B$1:$BZ$201,'LA33'!I$1,0)),
0))),".")</f>
        <v>0.76</v>
      </c>
      <c r="K152" s="106">
        <f>IFERROR(
IF(LA!$H$11=1,(VLOOKUP($A152,'LA31'!$B$1:$BZ$201,'LA31'!J$1,0)),
IF(LA!$H$11=2,(VLOOKUP($A152,'LA32'!$B$1:$BZ$201,'LA32'!J$1,0)),
IF(LA!$H$11=3,(VLOOKUP($A152,'LA33'!$B$1:$BZ$201,'LA33'!J$1,0)),
0))),".")</f>
        <v>0.75</v>
      </c>
      <c r="L152" s="106">
        <f>IFERROR(
IF(LA!$H$11=1,(VLOOKUP($A152,'LA31'!$B$1:$BZ$201,'LA31'!K$1,0)),
IF(LA!$H$11=2,(VLOOKUP($A152,'LA32'!$B$1:$BZ$201,'LA32'!K$1,0)),
IF(LA!$H$11=3,(VLOOKUP($A152,'LA33'!$B$1:$BZ$201,'LA33'!K$1,0)),
0))),".")</f>
        <v>0.76</v>
      </c>
      <c r="M152" s="106" t="str">
        <f>IFERROR(
IF(LA!$H$11=1,(VLOOKUP($A152,'LA31'!$B$1:$BZ$201,'LA31'!L$1,0)),
IF(LA!$H$11=2,(VLOOKUP($A152,'LA32'!$B$1:$BZ$201,'LA32'!L$1,0)),
IF(LA!$H$11=3,(VLOOKUP($A152,'LA33'!$B$1:$BZ$201,'LA33'!L$1,0)),
0))),".")</f>
        <v>x</v>
      </c>
      <c r="N152" s="106">
        <f>IFERROR(
IF(LA!$H$11=1,(VLOOKUP($A152,'LA31'!$B$1:$BZ$201,'LA31'!M$1,0)),
IF(LA!$H$11=2,(VLOOKUP($A152,'LA32'!$B$1:$BZ$201,'LA32'!M$1,0)),
IF(LA!$H$11=3,(VLOOKUP($A152,'LA33'!$B$1:$BZ$201,'LA33'!M$1,0)),
0))),".")</f>
        <v>0.03</v>
      </c>
      <c r="O152" s="106">
        <f>IFERROR(
IF(LA!$H$11=1,(VLOOKUP($A152,'LA31'!$B$1:$BZ$201,'LA31'!N$1,0)),
IF(LA!$H$11=2,(VLOOKUP($A152,'LA32'!$B$1:$BZ$201,'LA32'!N$1,0)),
IF(LA!$H$11=3,(VLOOKUP($A152,'LA33'!$B$1:$BZ$201,'LA33'!N$1,0)),
0))),".")</f>
        <v>0.02</v>
      </c>
      <c r="P152" s="106" t="str">
        <f>IFERROR(
IF(LA!$H$11=1,(VLOOKUP($A152,'LA31'!$B$1:$BZ$201,'LA31'!O$1,0)),
IF(LA!$H$11=2,(VLOOKUP($A152,'LA32'!$B$1:$BZ$201,'LA32'!O$1,0)),
IF(LA!$H$11=3,(VLOOKUP($A152,'LA33'!$B$1:$BZ$201,'LA33'!O$1,0)),
0))),".")</f>
        <v>x</v>
      </c>
      <c r="Q152" s="106">
        <f>IFERROR(
IF(LA!$H$11=1,(VLOOKUP($A152,'LA31'!$B$1:$BZ$201,'LA31'!P$1,0)),
IF(LA!$H$11=2,(VLOOKUP($A152,'LA32'!$B$1:$BZ$201,'LA32'!P$1,0)),
IF(LA!$H$11=3,(VLOOKUP($A152,'LA33'!$B$1:$BZ$201,'LA33'!P$1,0)),
0))),".")</f>
        <v>0</v>
      </c>
      <c r="R152" s="106" t="str">
        <f>IFERROR(
IF(LA!$H$11=1,(VLOOKUP($A152,'LA31'!$B$1:$BZ$201,'LA31'!Q$1,0)),
IF(LA!$H$11=2,(VLOOKUP($A152,'LA32'!$B$1:$BZ$201,'LA32'!Q$1,0)),
IF(LA!$H$11=3,(VLOOKUP($A152,'LA33'!$B$1:$BZ$201,'LA33'!Q$1,0)),
0))),".")</f>
        <v>x</v>
      </c>
      <c r="S152" s="106">
        <f>IFERROR(
IF(LA!$H$11=1,(VLOOKUP($A152,'LA31'!$B$1:$BZ$201,'LA31'!R$1,0)),
IF(LA!$H$11=2,(VLOOKUP($A152,'LA32'!$B$1:$BZ$201,'LA32'!R$1,0)),
IF(LA!$H$11=3,(VLOOKUP($A152,'LA33'!$B$1:$BZ$201,'LA33'!R$1,0)),
0))),".")</f>
        <v>0.04</v>
      </c>
      <c r="T152" s="106">
        <f>IFERROR(
IF(LA!$H$11=1,(VLOOKUP($A152,'LA31'!$B$1:$BZ$201,'LA31'!S$1,0)),
IF(LA!$H$11=2,(VLOOKUP($A152,'LA32'!$B$1:$BZ$201,'LA32'!S$1,0)),
IF(LA!$H$11=3,(VLOOKUP($A152,'LA33'!$B$1:$BZ$201,'LA33'!S$1,0)),
0))),".")</f>
        <v>0.03</v>
      </c>
      <c r="U152" s="106">
        <f>IFERROR(
IF(LA!$H$11=1,(VLOOKUP($A152,'LA31'!$B$1:$BZ$201,'LA31'!T$1,0)),
IF(LA!$H$11=2,(VLOOKUP($A152,'LA32'!$B$1:$BZ$201,'LA32'!T$1,0)),
IF(LA!$H$11=3,(VLOOKUP($A152,'LA33'!$B$1:$BZ$201,'LA33'!T$1,0)),
0))),".")</f>
        <v>0.04</v>
      </c>
      <c r="V152" s="106">
        <f>IFERROR(
IF(LA!$H$11=1,(VLOOKUP($A152,'LA31'!$B$1:$BZ$201,'LA31'!U$1,0)),
IF(LA!$H$11=2,(VLOOKUP($A152,'LA32'!$B$1:$BZ$201,'LA32'!U$1,0)),
IF(LA!$H$11=3,(VLOOKUP($A152,'LA33'!$B$1:$BZ$201,'LA33'!U$1,0)),
0))),".")</f>
        <v>0.04</v>
      </c>
      <c r="W152" s="106">
        <f>IFERROR(
IF(LA!$H$11=1,(VLOOKUP($A152,'LA31'!$B$1:$BZ$201,'LA31'!V$1,0)),
IF(LA!$H$11=2,(VLOOKUP($A152,'LA32'!$B$1:$BZ$201,'LA32'!V$1,0)),
IF(LA!$H$11=3,(VLOOKUP($A152,'LA33'!$B$1:$BZ$201,'LA33'!V$1,0)),
0))),".")</f>
        <v>0.06</v>
      </c>
      <c r="X152" s="106">
        <f>IFERROR(
IF(LA!$H$11=1,(VLOOKUP($A152,'LA31'!$B$1:$BZ$201,'LA31'!W$1,0)),
IF(LA!$H$11=2,(VLOOKUP($A152,'LA32'!$B$1:$BZ$201,'LA32'!W$1,0)),
IF(LA!$H$11=3,(VLOOKUP($A152,'LA33'!$B$1:$BZ$201,'LA33'!W$1,0)),
0))),".")</f>
        <v>0.05</v>
      </c>
      <c r="Y152" s="106">
        <f>IFERROR(
IF(LA!$H$11=1,(VLOOKUP($A152,'LA31'!$B$1:$BZ$201,'LA31'!X$1,0)),
IF(LA!$H$11=2,(VLOOKUP($A152,'LA32'!$B$1:$BZ$201,'LA32'!X$1,0)),
IF(LA!$H$11=3,(VLOOKUP($A152,'LA33'!$B$1:$BZ$201,'LA33'!X$1,0)),
0))),".")</f>
        <v>0</v>
      </c>
      <c r="Z152" s="106">
        <f>IFERROR(
IF(LA!$H$11=1,(VLOOKUP($A152,'LA31'!$B$1:$BZ$201,'LA31'!Y$1,0)),
IF(LA!$H$11=2,(VLOOKUP($A152,'LA32'!$B$1:$BZ$201,'LA32'!Y$1,0)),
IF(LA!$H$11=3,(VLOOKUP($A152,'LA33'!$B$1:$BZ$201,'LA33'!Y$1,0)),
0))),".")</f>
        <v>0</v>
      </c>
      <c r="AA152" s="106">
        <f>IFERROR(
IF(LA!$H$11=1,(VLOOKUP($A152,'LA31'!$B$1:$BZ$201,'LA31'!Z$1,0)),
IF(LA!$H$11=2,(VLOOKUP($A152,'LA32'!$B$1:$BZ$201,'LA32'!Z$1,0)),
IF(LA!$H$11=3,(VLOOKUP($A152,'LA33'!$B$1:$BZ$201,'LA33'!Z$1,0)),
0))),".")</f>
        <v>0</v>
      </c>
      <c r="AB152" s="106">
        <f>IFERROR(
IF(LA!$H$11=1,(VLOOKUP($A152,'LA31'!$B$1:$BZ$201,'LA31'!AA$1,0)),
IF(LA!$H$11=2,(VLOOKUP($A152,'LA32'!$B$1:$BZ$201,'LA32'!AA$1,0)),
IF(LA!$H$11=3,(VLOOKUP($A152,'LA33'!$B$1:$BZ$201,'LA33'!AA$1,0)),
0))),".")</f>
        <v>0</v>
      </c>
      <c r="AC152" s="106">
        <f>IFERROR(
IF(LA!$H$11=1,(VLOOKUP($A152,'LA31'!$B$1:$BZ$201,'LA31'!AB$1,0)),
IF(LA!$H$11=2,(VLOOKUP($A152,'LA32'!$B$1:$BZ$201,'LA32'!AB$1,0)),
IF(LA!$H$11=3,(VLOOKUP($A152,'LA33'!$B$1:$BZ$201,'LA33'!AB$1,0)),
0))),".")</f>
        <v>0</v>
      </c>
      <c r="AD152" s="106">
        <f>IFERROR(
IF(LA!$H$11=1,(VLOOKUP($A152,'LA31'!$B$1:$BZ$201,'LA31'!AC$1,0)),
IF(LA!$H$11=2,(VLOOKUP($A152,'LA32'!$B$1:$BZ$201,'LA32'!AC$1,0)),
IF(LA!$H$11=3,(VLOOKUP($A152,'LA33'!$B$1:$BZ$201,'LA33'!AC$1,0)),
0))),".")</f>
        <v>0</v>
      </c>
      <c r="AE152" s="106">
        <f>IFERROR(
IF(LA!$H$11=1,(VLOOKUP($A152,'LA31'!$B$1:$BZ$201,'LA31'!AD$1,0)),
IF(LA!$H$11=2,(VLOOKUP($A152,'LA32'!$B$1:$BZ$201,'LA32'!AD$1,0)),
IF(LA!$H$11=3,(VLOOKUP($A152,'LA33'!$B$1:$BZ$201,'LA33'!AD$1,0)),
0))),".")</f>
        <v>0.04</v>
      </c>
      <c r="AF152" s="106">
        <f>IFERROR(
IF(LA!$H$11=1,(VLOOKUP($A152,'LA31'!$B$1:$BZ$201,'LA31'!AE$1,0)),
IF(LA!$H$11=2,(VLOOKUP($A152,'LA32'!$B$1:$BZ$201,'LA32'!AE$1,0)),
IF(LA!$H$11=3,(VLOOKUP($A152,'LA33'!$B$1:$BZ$201,'LA33'!AE$1,0)),
0))),".")</f>
        <v>0.04</v>
      </c>
      <c r="AG152" s="106">
        <f>IFERROR(
IF(LA!$H$11=1,(VLOOKUP($A152,'LA31'!$B$1:$BZ$201,'LA31'!AF$1,0)),
IF(LA!$H$11=2,(VLOOKUP($A152,'LA32'!$B$1:$BZ$201,'LA32'!AF$1,0)),
IF(LA!$H$11=3,(VLOOKUP($A152,'LA33'!$B$1:$BZ$201,'LA33'!AF$1,0)),
0))),".")</f>
        <v>0.04</v>
      </c>
      <c r="AH152" s="106">
        <f>IFERROR(
IF(LA!$H$11=1,(VLOOKUP($A152,'LA31'!$B$1:$BZ$201,'LA31'!AG$1,0)),
IF(LA!$H$11=2,(VLOOKUP($A152,'LA32'!$B$1:$BZ$201,'LA32'!AG$1,0)),
IF(LA!$H$11=3,(VLOOKUP($A152,'LA33'!$B$1:$BZ$201,'LA33'!AG$1,0)),
0))),".")</f>
        <v>0.67</v>
      </c>
      <c r="AI152" s="106">
        <f>IFERROR(
IF(LA!$H$11=1,(VLOOKUP($A152,'LA31'!$B$1:$BZ$201,'LA31'!AH$1,0)),
IF(LA!$H$11=2,(VLOOKUP($A152,'LA32'!$B$1:$BZ$201,'LA32'!AH$1,0)),
IF(LA!$H$11=3,(VLOOKUP($A152,'LA33'!$B$1:$BZ$201,'LA33'!AH$1,0)),
0))),".")</f>
        <v>0.62</v>
      </c>
      <c r="AJ152" s="106">
        <f>IFERROR(
IF(LA!$H$11=1,(VLOOKUP($A152,'LA31'!$B$1:$BZ$201,'LA31'!AI$1,0)),
IF(LA!$H$11=2,(VLOOKUP($A152,'LA32'!$B$1:$BZ$201,'LA32'!AI$1,0)),
IF(LA!$H$11=3,(VLOOKUP($A152,'LA33'!$B$1:$BZ$201,'LA33'!AI$1,0)),
0))),".")</f>
        <v>0.65</v>
      </c>
      <c r="AK152" s="106">
        <f>IFERROR(
IF(LA!$H$11=1,(VLOOKUP($A152,'LA31'!$B$1:$BZ$201,'LA31'!AJ$1,0)),
IF(LA!$H$11=2,(VLOOKUP($A152,'LA32'!$B$1:$BZ$201,'LA32'!AJ$1,0)),
IF(LA!$H$11=3,(VLOOKUP($A152,'LA33'!$B$1:$BZ$201,'LA33'!AJ$1,0)),
0))),".")</f>
        <v>0.22</v>
      </c>
      <c r="AL152" s="106">
        <f>IFERROR(
IF(LA!$H$11=1,(VLOOKUP($A152,'LA31'!$B$1:$BZ$201,'LA31'!AK$1,0)),
IF(LA!$H$11=2,(VLOOKUP($A152,'LA32'!$B$1:$BZ$201,'LA32'!AK$1,0)),
IF(LA!$H$11=3,(VLOOKUP($A152,'LA33'!$B$1:$BZ$201,'LA33'!AK$1,0)),
0))),".")</f>
        <v>0.2</v>
      </c>
      <c r="AM152" s="106">
        <f>IFERROR(
IF(LA!$H$11=1,(VLOOKUP($A152,'LA31'!$B$1:$BZ$201,'LA31'!AL$1,0)),
IF(LA!$H$11=2,(VLOOKUP($A152,'LA32'!$B$1:$BZ$201,'LA32'!AL$1,0)),
IF(LA!$H$11=3,(VLOOKUP($A152,'LA33'!$B$1:$BZ$201,'LA33'!AL$1,0)),
0))),".")</f>
        <v>0.21</v>
      </c>
      <c r="AN152" s="106" t="str">
        <f>IFERROR(
IF(LA!$H$11=1,(VLOOKUP($A152,'LA31'!$B$1:$BZ$201,'LA31'!AM$1,0)),
IF(LA!$H$11=2,(VLOOKUP($A152,'LA32'!$B$1:$BZ$201,'LA32'!AM$1,0)),
IF(LA!$H$11=3,(VLOOKUP($A152,'LA33'!$B$1:$BZ$201,'LA33'!AM$1,0)),
0))),".")</f>
        <v>x</v>
      </c>
      <c r="AO152" s="106">
        <f>IFERROR(
IF(LA!$H$11=1,(VLOOKUP($A152,'LA31'!$B$1:$BZ$201,'LA31'!AN$1,0)),
IF(LA!$H$11=2,(VLOOKUP($A152,'LA32'!$B$1:$BZ$201,'LA32'!AN$1,0)),
IF(LA!$H$11=3,(VLOOKUP($A152,'LA33'!$B$1:$BZ$201,'LA33'!AN$1,0)),
0))),".")</f>
        <v>0</v>
      </c>
      <c r="AP152" s="106" t="str">
        <f>IFERROR(
IF(LA!$H$11=1,(VLOOKUP($A152,'LA31'!$B$1:$BZ$201,'LA31'!AO$1,0)),
IF(LA!$H$11=2,(VLOOKUP($A152,'LA32'!$B$1:$BZ$201,'LA32'!AO$1,0)),
IF(LA!$H$11=3,(VLOOKUP($A152,'LA33'!$B$1:$BZ$201,'LA33'!AO$1,0)),
0))),".")</f>
        <v>x</v>
      </c>
      <c r="AQ152" s="106">
        <f>IFERROR(
IF(LA!$H$11=1,(VLOOKUP($A152,'LA31'!$B$1:$BZ$201,'LA31'!AP$1,0)),
IF(LA!$H$11=2,(VLOOKUP($A152,'LA32'!$B$1:$BZ$201,'LA32'!AP$1,0)),
IF(LA!$H$11=3,(VLOOKUP($A152,'LA33'!$B$1:$BZ$201,'LA33'!AP$1,0)),
0))),".")</f>
        <v>0.11</v>
      </c>
      <c r="AR152" s="106">
        <f>IFERROR(
IF(LA!$H$11=1,(VLOOKUP($A152,'LA31'!$B$1:$BZ$201,'LA31'!AQ$1,0)),
IF(LA!$H$11=2,(VLOOKUP($A152,'LA32'!$B$1:$BZ$201,'LA32'!AQ$1,0)),
IF(LA!$H$11=3,(VLOOKUP($A152,'LA33'!$B$1:$BZ$201,'LA33'!AQ$1,0)),
0))),".")</f>
        <v>0.11</v>
      </c>
      <c r="AS152" s="106">
        <f>IFERROR(
IF(LA!$H$11=1,(VLOOKUP($A152,'LA31'!$B$1:$BZ$201,'LA31'!AR$1,0)),
IF(LA!$H$11=2,(VLOOKUP($A152,'LA32'!$B$1:$BZ$201,'LA32'!AR$1,0)),
IF(LA!$H$11=3,(VLOOKUP($A152,'LA33'!$B$1:$BZ$201,'LA33'!AR$1,0)),
0))),".")</f>
        <v>0.11</v>
      </c>
      <c r="AT152" s="106">
        <f>IFERROR(
IF(LA!$H$11=1,(VLOOKUP($A152,'LA31'!$B$1:$BZ$201,'LA31'!AS$1,0)),
IF(LA!$H$11=2,(VLOOKUP($A152,'LA32'!$B$1:$BZ$201,'LA32'!AS$1,0)),
IF(LA!$H$11=3,(VLOOKUP($A152,'LA33'!$B$1:$BZ$201,'LA33'!AS$1,0)),
0))),".")</f>
        <v>0.45</v>
      </c>
      <c r="AU152" s="106">
        <f>IFERROR(
IF(LA!$H$11=1,(VLOOKUP($A152,'LA31'!$B$1:$BZ$201,'LA31'!AT$1,0)),
IF(LA!$H$11=2,(VLOOKUP($A152,'LA32'!$B$1:$BZ$201,'LA32'!AT$1,0)),
IF(LA!$H$11=3,(VLOOKUP($A152,'LA33'!$B$1:$BZ$201,'LA33'!AT$1,0)),
0))),".")</f>
        <v>0.41</v>
      </c>
      <c r="AV152" s="106">
        <f>IFERROR(
IF(LA!$H$11=1,(VLOOKUP($A152,'LA31'!$B$1:$BZ$201,'LA31'!AU$1,0)),
IF(LA!$H$11=2,(VLOOKUP($A152,'LA32'!$B$1:$BZ$201,'LA32'!AU$1,0)),
IF(LA!$H$11=3,(VLOOKUP($A152,'LA33'!$B$1:$BZ$201,'LA33'!AU$1,0)),
0))),".")</f>
        <v>0.43</v>
      </c>
      <c r="AW152" s="106" t="str">
        <f>IFERROR(
IF(LA!$H$11=1,(VLOOKUP($A152,'LA31'!$B$1:$BZ$201,'LA31'!AV$1,0)),
IF(LA!$H$11=2,(VLOOKUP($A152,'LA32'!$B$1:$BZ$201,'LA32'!AV$1,0)),
IF(LA!$H$11=3,(VLOOKUP($A152,'LA33'!$B$1:$BZ$201,'LA33'!AV$1,0)),
0))),".")</f>
        <v>x</v>
      </c>
      <c r="AX152" s="106" t="str">
        <f>IFERROR(
IF(LA!$H$11=1,(VLOOKUP($A152,'LA31'!$B$1:$BZ$201,'LA31'!AW$1,0)),
IF(LA!$H$11=2,(VLOOKUP($A152,'LA32'!$B$1:$BZ$201,'LA32'!AW$1,0)),
IF(LA!$H$11=3,(VLOOKUP($A152,'LA33'!$B$1:$BZ$201,'LA33'!AW$1,0)),
0))),".")</f>
        <v>x</v>
      </c>
      <c r="AY152" s="106" t="str">
        <f>IFERROR(
IF(LA!$H$11=1,(VLOOKUP($A152,'LA31'!$B$1:$BZ$201,'LA31'!AX$1,0)),
IF(LA!$H$11=2,(VLOOKUP($A152,'LA32'!$B$1:$BZ$201,'LA32'!AX$1,0)),
IF(LA!$H$11=3,(VLOOKUP($A152,'LA33'!$B$1:$BZ$201,'LA33'!AX$1,0)),
0))),".")</f>
        <v>x</v>
      </c>
      <c r="AZ152" s="106">
        <f>IFERROR(
IF(LA!$H$11=1,(VLOOKUP($A152,'LA31'!$B$1:$BZ$201,'LA31'!AY$1,0)),
IF(LA!$H$11=2,(VLOOKUP($A152,'LA32'!$B$1:$BZ$201,'LA32'!AY$1,0)),
IF(LA!$H$11=3,(VLOOKUP($A152,'LA33'!$B$1:$BZ$201,'LA33'!AY$1,0)),
0))),".")</f>
        <v>0</v>
      </c>
      <c r="BA152" s="106" t="str">
        <f>IFERROR(
IF(LA!$H$11=1,(VLOOKUP($A152,'LA31'!$B$1:$BZ$201,'LA31'!AZ$1,0)),
IF(LA!$H$11=2,(VLOOKUP($A152,'LA32'!$B$1:$BZ$201,'LA32'!AZ$1,0)),
IF(LA!$H$11=3,(VLOOKUP($A152,'LA33'!$B$1:$BZ$201,'LA33'!AZ$1,0)),
0))),".")</f>
        <v>x</v>
      </c>
      <c r="BB152" s="106" t="str">
        <f>IFERROR(
IF(LA!$H$11=1,(VLOOKUP($A152,'LA31'!$B$1:$BZ$201,'LA31'!BA$1,0)),
IF(LA!$H$11=2,(VLOOKUP($A152,'LA32'!$B$1:$BZ$201,'LA32'!BA$1,0)),
IF(LA!$H$11=3,(VLOOKUP($A152,'LA33'!$B$1:$BZ$201,'LA33'!BA$1,0)),
0))),".")</f>
        <v>x</v>
      </c>
      <c r="BC152" s="106">
        <f>IFERROR(
IF(LA!$H$11=1,(VLOOKUP($A152,'LA31'!$B$1:$BZ$201,'LA31'!BB$1,0)),
IF(LA!$H$11=2,(VLOOKUP($A152,'LA32'!$B$1:$BZ$201,'LA32'!BB$1,0)),
IF(LA!$H$11=3,(VLOOKUP($A152,'LA33'!$B$1:$BZ$201,'LA33'!BB$1,0)),
0))),".")</f>
        <v>0.03</v>
      </c>
      <c r="BD152" s="106">
        <f>IFERROR(
IF(LA!$H$11=1,(VLOOKUP($A152,'LA31'!$B$1:$BZ$201,'LA31'!BC$1,0)),
IF(LA!$H$11=2,(VLOOKUP($A152,'LA32'!$B$1:$BZ$201,'LA32'!BC$1,0)),
IF(LA!$H$11=3,(VLOOKUP($A152,'LA33'!$B$1:$BZ$201,'LA33'!BC$1,0)),
0))),".")</f>
        <v>0.03</v>
      </c>
      <c r="BE152" s="106">
        <f>IFERROR(
IF(LA!$H$11=1,(VLOOKUP($A152,'LA31'!$B$1:$BZ$201,'LA31'!BD$1,0)),
IF(LA!$H$11=2,(VLOOKUP($A152,'LA32'!$B$1:$BZ$201,'LA32'!BD$1,0)),
IF(LA!$H$11=3,(VLOOKUP($A152,'LA33'!$B$1:$BZ$201,'LA33'!BD$1,0)),
0))),".")</f>
        <v>0.03</v>
      </c>
      <c r="BF152" s="106">
        <f>IFERROR(
IF(LA!$H$11=1,(VLOOKUP($A152,'LA31'!$B$1:$BZ$201,'LA31'!BE$1,0)),
IF(LA!$H$11=2,(VLOOKUP($A152,'LA32'!$B$1:$BZ$201,'LA32'!BE$1,0)),
IF(LA!$H$11=3,(VLOOKUP($A152,'LA33'!$B$1:$BZ$201,'LA33'!BE$1,0)),
0))),".")</f>
        <v>0.03</v>
      </c>
      <c r="BG152" s="106">
        <f>IFERROR(
IF(LA!$H$11=1,(VLOOKUP($A152,'LA31'!$B$1:$BZ$201,'LA31'!BF$1,0)),
IF(LA!$H$11=2,(VLOOKUP($A152,'LA32'!$B$1:$BZ$201,'LA32'!BF$1,0)),
IF(LA!$H$11=3,(VLOOKUP($A152,'LA33'!$B$1:$BZ$201,'LA33'!BF$1,0)),
0))),".")</f>
        <v>0.03</v>
      </c>
      <c r="BH152" s="106">
        <f>IFERROR(
IF(LA!$H$11=1,(VLOOKUP($A152,'LA31'!$B$1:$BZ$201,'LA31'!BG$1,0)),
IF(LA!$H$11=2,(VLOOKUP($A152,'LA32'!$B$1:$BZ$201,'LA32'!BG$1,0)),
IF(LA!$H$11=3,(VLOOKUP($A152,'LA33'!$B$1:$BZ$201,'LA33'!BG$1,0)),
0))),".")</f>
        <v>0.03</v>
      </c>
      <c r="BI152" s="106">
        <f>IFERROR(
IF(LA!$H$11=1,(VLOOKUP($A152,'LA31'!$B$1:$BZ$201,'LA31'!BH$1,0)),
IF(LA!$H$11=2,(VLOOKUP($A152,'LA32'!$B$1:$BZ$201,'LA32'!BH$1,0)),
IF(LA!$H$11=3,(VLOOKUP($A152,'LA33'!$B$1:$BZ$201,'LA33'!BH$1,0)),
0))),".")</f>
        <v>0</v>
      </c>
      <c r="BJ152" s="106" t="str">
        <f>IFERROR(
IF(LA!$H$11=1,(VLOOKUP($A152,'LA31'!$B$1:$BZ$201,'LA31'!BI$1,0)),
IF(LA!$H$11=2,(VLOOKUP($A152,'LA32'!$B$1:$BZ$201,'LA32'!BI$1,0)),
IF(LA!$H$11=3,(VLOOKUP($A152,'LA33'!$B$1:$BZ$201,'LA33'!BI$1,0)),
0))),".")</f>
        <v>x</v>
      </c>
      <c r="BK152" s="106" t="str">
        <f>IFERROR(
IF(LA!$H$11=1,(VLOOKUP($A152,'LA31'!$B$1:$BZ$201,'LA31'!BJ$1,0)),
IF(LA!$H$11=2,(VLOOKUP($A152,'LA32'!$B$1:$BZ$201,'LA32'!BJ$1,0)),
IF(LA!$H$11=3,(VLOOKUP($A152,'LA33'!$B$1:$BZ$201,'LA33'!BJ$1,0)),
0))),".")</f>
        <v>x</v>
      </c>
      <c r="BL152" s="106" t="str">
        <f>IFERROR(
IF(LA!$H$11=1,(VLOOKUP($A152,'LA31'!$B$1:$BZ$201,'LA31'!BK$1,0)),
IF(LA!$H$11=2,(VLOOKUP($A152,'LA32'!$B$1:$BZ$201,'LA32'!BK$1,0)),
IF(LA!$H$11=3,(VLOOKUP($A152,'LA33'!$B$1:$BZ$201,'LA33'!BK$1,0)),
0))),".")</f>
        <v>x</v>
      </c>
      <c r="BM152" s="106">
        <f>IFERROR(
IF(LA!$H$11=1,(VLOOKUP($A152,'LA31'!$B$1:$BZ$201,'LA31'!BL$1,0)),
IF(LA!$H$11=2,(VLOOKUP($A152,'LA32'!$B$1:$BZ$201,'LA32'!BL$1,0)),
IF(LA!$H$11=3,(VLOOKUP($A152,'LA33'!$B$1:$BZ$201,'LA33'!BL$1,0)),
0))),".")</f>
        <v>0</v>
      </c>
      <c r="BN152" s="106" t="str">
        <f>IFERROR(
IF(LA!$H$11=1,(VLOOKUP($A152,'LA31'!$B$1:$BZ$201,'LA31'!BM$1,0)),
IF(LA!$H$11=2,(VLOOKUP($A152,'LA32'!$B$1:$BZ$201,'LA32'!BM$1,0)),
IF(LA!$H$11=3,(VLOOKUP($A152,'LA33'!$B$1:$BZ$201,'LA33'!BM$1,0)),
0))),".")</f>
        <v>x</v>
      </c>
      <c r="BO152" s="106">
        <f>IFERROR(
IF(LA!$H$11=1,(VLOOKUP($A152,'LA31'!$B$1:$BZ$201,'LA31'!BN$1,0)),
IF(LA!$H$11=2,(VLOOKUP($A152,'LA32'!$B$1:$BZ$201,'LA32'!BN$1,0)),
IF(LA!$H$11=3,(VLOOKUP($A152,'LA33'!$B$1:$BZ$201,'LA33'!BN$1,0)),
0))),".")</f>
        <v>0.02</v>
      </c>
      <c r="BP152" s="106" t="str">
        <f>IFERROR(
IF(LA!$H$11=1,(VLOOKUP($A152,'LA31'!$B$1:$BZ$201,'LA31'!BO$1,0)),
IF(LA!$H$11=2,(VLOOKUP($A152,'LA32'!$B$1:$BZ$201,'LA32'!BO$1,0)),
IF(LA!$H$11=3,(VLOOKUP($A152,'LA33'!$B$1:$BZ$201,'LA33'!BO$1,0)),
0))),".")</f>
        <v>x</v>
      </c>
      <c r="BQ152" s="106">
        <f>IFERROR(
IF(LA!$H$11=1,(VLOOKUP($A152,'LA31'!$B$1:$BZ$201,'LA31'!BP$1,0)),
IF(LA!$H$11=2,(VLOOKUP($A152,'LA32'!$B$1:$BZ$201,'LA32'!BP$1,0)),
IF(LA!$H$11=3,(VLOOKUP($A152,'LA33'!$B$1:$BZ$201,'LA33'!BP$1,0)),
0))),".")</f>
        <v>0.01</v>
      </c>
      <c r="BR152" s="106">
        <f>IFERROR(
IF(LA!$H$11=1,(VLOOKUP($A152,'LA31'!$B$1:$BZ$201,'LA31'!BQ$1,0)),
IF(LA!$H$11=2,(VLOOKUP($A152,'LA32'!$B$1:$BZ$201,'LA32'!BQ$1,0)),
IF(LA!$H$11=3,(VLOOKUP($A152,'LA33'!$B$1:$BZ$201,'LA33'!BQ$1,0)),
0))),".")</f>
        <v>0.12</v>
      </c>
      <c r="BS152" s="106">
        <f>IFERROR(
IF(LA!$H$11=1,(VLOOKUP($A152,'LA31'!$B$1:$BZ$201,'LA31'!BR$1,0)),
IF(LA!$H$11=2,(VLOOKUP($A152,'LA32'!$B$1:$BZ$201,'LA32'!BR$1,0)),
IF(LA!$H$11=3,(VLOOKUP($A152,'LA33'!$B$1:$BZ$201,'LA33'!BR$1,0)),
0))),".")</f>
        <v>0.11</v>
      </c>
      <c r="BT152" s="106">
        <f>IFERROR(
IF(LA!$H$11=1,(VLOOKUP($A152,'LA31'!$B$1:$BZ$201,'LA31'!BS$1,0)),
IF(LA!$H$11=2,(VLOOKUP($A152,'LA32'!$B$1:$BZ$201,'LA32'!BS$1,0)),
IF(LA!$H$11=3,(VLOOKUP($A152,'LA33'!$B$1:$BZ$201,'LA33'!BS$1,0)),
0))),".")</f>
        <v>0.11</v>
      </c>
      <c r="BU152" s="106" t="str">
        <f>IFERROR(
IF(LA!$H$11=1,(VLOOKUP($A152,'LA31'!$B$1:$BZ$201,'LA31'!BT$1,0)),
IF(LA!$H$11=2,(VLOOKUP($A152,'LA32'!$B$1:$BZ$201,'LA32'!BT$1,0)),
IF(LA!$H$11=3,(VLOOKUP($A152,'LA33'!$B$1:$BZ$201,'LA33'!BT$1,0)),
0))),".")</f>
        <v>x</v>
      </c>
      <c r="BV152" s="106">
        <f>IFERROR(
IF(LA!$H$11=1,(VLOOKUP($A152,'LA31'!$B$1:$BZ$201,'LA31'!BU$1,0)),
IF(LA!$H$11=2,(VLOOKUP($A152,'LA32'!$B$1:$BZ$201,'LA32'!BU$1,0)),
IF(LA!$H$11=3,(VLOOKUP($A152,'LA33'!$B$1:$BZ$201,'LA33'!BU$1,0)),
0))),".")</f>
        <v>0.02</v>
      </c>
      <c r="BW152" s="106">
        <f>IFERROR(
IF(LA!$H$11=1,(VLOOKUP($A152,'LA31'!$B$1:$BZ$201,'LA31'!BV$1,0)),
IF(LA!$H$11=2,(VLOOKUP($A152,'LA32'!$B$1:$BZ$201,'LA32'!BV$1,0)),
IF(LA!$H$11=3,(VLOOKUP($A152,'LA33'!$B$1:$BZ$201,'LA33'!BV$1,0)),
0))),".")</f>
        <v>0.02</v>
      </c>
      <c r="BX152" s="106">
        <f>IFERROR(
IF(LA!$H$11=1,(VLOOKUP($A152,'LA31'!$B$1:$BZ$201,'LA31'!BW$1,0)),
IF(LA!$H$11=2,(VLOOKUP($A152,'LA32'!$B$1:$BZ$201,'LA32'!BW$1,0)),
IF(LA!$H$11=3,(VLOOKUP($A152,'LA33'!$B$1:$BZ$201,'LA33'!BW$1,0)),
0))),".")</f>
        <v>0.06</v>
      </c>
      <c r="BY152" s="106">
        <f>IFERROR(
IF(LA!$H$11=1,(VLOOKUP($A152,'LA31'!$B$1:$BZ$201,'LA31'!BX$1,0)),
IF(LA!$H$11=2,(VLOOKUP($A152,'LA32'!$B$1:$BZ$201,'LA32'!BX$1,0)),
IF(LA!$H$11=3,(VLOOKUP($A152,'LA33'!$B$1:$BZ$201,'LA33'!BX$1,0)),
0))),".")</f>
        <v>0.09</v>
      </c>
      <c r="BZ152" s="106">
        <f>IFERROR(
IF(LA!$H$11=1,(VLOOKUP($A152,'LA31'!$B$1:$BZ$201,'LA31'!BY$1,0)),
IF(LA!$H$11=2,(VLOOKUP($A152,'LA32'!$B$1:$BZ$201,'LA32'!BY$1,0)),
IF(LA!$H$11=3,(VLOOKUP($A152,'LA33'!$B$1:$BZ$201,'LA33'!BY$1,0)),
0))),".")</f>
        <v>7.0000000000000007E-2</v>
      </c>
    </row>
    <row r="153" spans="1:78" x14ac:dyDescent="0.2">
      <c r="A153" s="55">
        <v>358</v>
      </c>
      <c r="B153" s="55" t="s">
        <v>335</v>
      </c>
      <c r="C153" s="88" t="s">
        <v>192</v>
      </c>
      <c r="D153" s="59">
        <f>IFERROR(
IF(LA!$H$11=1,(VLOOKUP($A153,'LA31'!$B$1:$BZ$201,'LA31'!C$1,0)),
IF(LA!$H$11=2,(VLOOKUP($A153,'LA32'!$B$1:$BZ$201,'LA32'!C$1,0)),
IF(LA!$H$11=3,(VLOOKUP($A153,'LA33'!$B$1:$BZ$201,'LA33'!C$1,0)),
0))),".")</f>
        <v>30</v>
      </c>
      <c r="E153" s="59">
        <f>IFERROR(
IF(LA!$H$11=1,(VLOOKUP($A153,'LA31'!$B$1:$BZ$201,'LA31'!D$1,0)),
IF(LA!$H$11=2,(VLOOKUP($A153,'LA32'!$B$1:$BZ$201,'LA32'!D$1,0)),
IF(LA!$H$11=3,(VLOOKUP($A153,'LA33'!$B$1:$BZ$201,'LA33'!D$1,0)),
0))),".")</f>
        <v>1040</v>
      </c>
      <c r="F153" s="59">
        <f>IFERROR(
IF(LA!$H$11=1,(VLOOKUP($A153,'LA31'!$B$1:$BZ$201,'LA31'!E$1,0)),
IF(LA!$H$11=2,(VLOOKUP($A153,'LA32'!$B$1:$BZ$201,'LA32'!E$1,0)),
IF(LA!$H$11=3,(VLOOKUP($A153,'LA33'!$B$1:$BZ$201,'LA33'!E$1,0)),
0))),".")</f>
        <v>1070</v>
      </c>
      <c r="G153" s="106">
        <f>IFERROR(
IF(LA!$H$11=1,(VLOOKUP($A153,'LA31'!$B$1:$BZ$201,'LA31'!F$1,0)),
IF(LA!$H$11=2,(VLOOKUP($A153,'LA32'!$B$1:$BZ$201,'LA32'!F$1,0)),
IF(LA!$H$11=3,(VLOOKUP($A153,'LA33'!$B$1:$BZ$201,'LA33'!F$1,0)),
0))),".")</f>
        <v>0.85</v>
      </c>
      <c r="H153" s="106">
        <f>IFERROR(
IF(LA!$H$11=1,(VLOOKUP($A153,'LA31'!$B$1:$BZ$201,'LA31'!G$1,0)),
IF(LA!$H$11=2,(VLOOKUP($A153,'LA32'!$B$1:$BZ$201,'LA32'!G$1,0)),
IF(LA!$H$11=3,(VLOOKUP($A153,'LA33'!$B$1:$BZ$201,'LA33'!G$1,0)),
0))),".")</f>
        <v>0.8</v>
      </c>
      <c r="I153" s="106">
        <f>IFERROR(
IF(LA!$H$11=1,(VLOOKUP($A153,'LA31'!$B$1:$BZ$201,'LA31'!H$1,0)),
IF(LA!$H$11=2,(VLOOKUP($A153,'LA32'!$B$1:$BZ$201,'LA32'!H$1,0)),
IF(LA!$H$11=3,(VLOOKUP($A153,'LA33'!$B$1:$BZ$201,'LA33'!H$1,0)),
0))),".")</f>
        <v>0.8</v>
      </c>
      <c r="J153" s="106">
        <f>IFERROR(
IF(LA!$H$11=1,(VLOOKUP($A153,'LA31'!$B$1:$BZ$201,'LA31'!I$1,0)),
IF(LA!$H$11=2,(VLOOKUP($A153,'LA32'!$B$1:$BZ$201,'LA32'!I$1,0)),
IF(LA!$H$11=3,(VLOOKUP($A153,'LA33'!$B$1:$BZ$201,'LA33'!I$1,0)),
0))),".")</f>
        <v>0.81</v>
      </c>
      <c r="K153" s="106">
        <f>IFERROR(
IF(LA!$H$11=1,(VLOOKUP($A153,'LA31'!$B$1:$BZ$201,'LA31'!J$1,0)),
IF(LA!$H$11=2,(VLOOKUP($A153,'LA32'!$B$1:$BZ$201,'LA32'!J$1,0)),
IF(LA!$H$11=3,(VLOOKUP($A153,'LA33'!$B$1:$BZ$201,'LA33'!J$1,0)),
0))),".")</f>
        <v>0.78</v>
      </c>
      <c r="L153" s="106">
        <f>IFERROR(
IF(LA!$H$11=1,(VLOOKUP($A153,'LA31'!$B$1:$BZ$201,'LA31'!K$1,0)),
IF(LA!$H$11=2,(VLOOKUP($A153,'LA32'!$B$1:$BZ$201,'LA32'!K$1,0)),
IF(LA!$H$11=3,(VLOOKUP($A153,'LA33'!$B$1:$BZ$201,'LA33'!K$1,0)),
0))),".")</f>
        <v>0.78</v>
      </c>
      <c r="M153" s="106">
        <f>IFERROR(
IF(LA!$H$11=1,(VLOOKUP($A153,'LA31'!$B$1:$BZ$201,'LA31'!L$1,0)),
IF(LA!$H$11=2,(VLOOKUP($A153,'LA32'!$B$1:$BZ$201,'LA32'!L$1,0)),
IF(LA!$H$11=3,(VLOOKUP($A153,'LA33'!$B$1:$BZ$201,'LA33'!L$1,0)),
0))),".")</f>
        <v>0</v>
      </c>
      <c r="N153" s="106">
        <f>IFERROR(
IF(LA!$H$11=1,(VLOOKUP($A153,'LA31'!$B$1:$BZ$201,'LA31'!M$1,0)),
IF(LA!$H$11=2,(VLOOKUP($A153,'LA32'!$B$1:$BZ$201,'LA32'!M$1,0)),
IF(LA!$H$11=3,(VLOOKUP($A153,'LA33'!$B$1:$BZ$201,'LA33'!M$1,0)),
0))),".")</f>
        <v>0.02</v>
      </c>
      <c r="O153" s="106">
        <f>IFERROR(
IF(LA!$H$11=1,(VLOOKUP($A153,'LA31'!$B$1:$BZ$201,'LA31'!N$1,0)),
IF(LA!$H$11=2,(VLOOKUP($A153,'LA32'!$B$1:$BZ$201,'LA32'!N$1,0)),
IF(LA!$H$11=3,(VLOOKUP($A153,'LA33'!$B$1:$BZ$201,'LA33'!N$1,0)),
0))),".")</f>
        <v>0.02</v>
      </c>
      <c r="P153" s="106">
        <f>IFERROR(
IF(LA!$H$11=1,(VLOOKUP($A153,'LA31'!$B$1:$BZ$201,'LA31'!O$1,0)),
IF(LA!$H$11=2,(VLOOKUP($A153,'LA32'!$B$1:$BZ$201,'LA32'!O$1,0)),
IF(LA!$H$11=3,(VLOOKUP($A153,'LA33'!$B$1:$BZ$201,'LA33'!O$1,0)),
0))),".")</f>
        <v>0</v>
      </c>
      <c r="Q153" s="106" t="str">
        <f>IFERROR(
IF(LA!$H$11=1,(VLOOKUP($A153,'LA31'!$B$1:$BZ$201,'LA31'!P$1,0)),
IF(LA!$H$11=2,(VLOOKUP($A153,'LA32'!$B$1:$BZ$201,'LA32'!P$1,0)),
IF(LA!$H$11=3,(VLOOKUP($A153,'LA33'!$B$1:$BZ$201,'LA33'!P$1,0)),
0))),".")</f>
        <v>x</v>
      </c>
      <c r="R153" s="106" t="str">
        <f>IFERROR(
IF(LA!$H$11=1,(VLOOKUP($A153,'LA31'!$B$1:$BZ$201,'LA31'!Q$1,0)),
IF(LA!$H$11=2,(VLOOKUP($A153,'LA32'!$B$1:$BZ$201,'LA32'!Q$1,0)),
IF(LA!$H$11=3,(VLOOKUP($A153,'LA33'!$B$1:$BZ$201,'LA33'!Q$1,0)),
0))),".")</f>
        <v>x</v>
      </c>
      <c r="S153" s="106" t="str">
        <f>IFERROR(
IF(LA!$H$11=1,(VLOOKUP($A153,'LA31'!$B$1:$BZ$201,'LA31'!R$1,0)),
IF(LA!$H$11=2,(VLOOKUP($A153,'LA32'!$B$1:$BZ$201,'LA32'!R$1,0)),
IF(LA!$H$11=3,(VLOOKUP($A153,'LA33'!$B$1:$BZ$201,'LA33'!R$1,0)),
0))),".")</f>
        <v>x</v>
      </c>
      <c r="T153" s="106">
        <f>IFERROR(
IF(LA!$H$11=1,(VLOOKUP($A153,'LA31'!$B$1:$BZ$201,'LA31'!S$1,0)),
IF(LA!$H$11=2,(VLOOKUP($A153,'LA32'!$B$1:$BZ$201,'LA32'!S$1,0)),
IF(LA!$H$11=3,(VLOOKUP($A153,'LA33'!$B$1:$BZ$201,'LA33'!S$1,0)),
0))),".")</f>
        <v>0.03</v>
      </c>
      <c r="U153" s="106">
        <f>IFERROR(
IF(LA!$H$11=1,(VLOOKUP($A153,'LA31'!$B$1:$BZ$201,'LA31'!T$1,0)),
IF(LA!$H$11=2,(VLOOKUP($A153,'LA32'!$B$1:$BZ$201,'LA32'!T$1,0)),
IF(LA!$H$11=3,(VLOOKUP($A153,'LA33'!$B$1:$BZ$201,'LA33'!T$1,0)),
0))),".")</f>
        <v>0.03</v>
      </c>
      <c r="V153" s="106">
        <f>IFERROR(
IF(LA!$H$11=1,(VLOOKUP($A153,'LA31'!$B$1:$BZ$201,'LA31'!U$1,0)),
IF(LA!$H$11=2,(VLOOKUP($A153,'LA32'!$B$1:$BZ$201,'LA32'!U$1,0)),
IF(LA!$H$11=3,(VLOOKUP($A153,'LA33'!$B$1:$BZ$201,'LA33'!U$1,0)),
0))),".")</f>
        <v>0</v>
      </c>
      <c r="W153" s="106">
        <f>IFERROR(
IF(LA!$H$11=1,(VLOOKUP($A153,'LA31'!$B$1:$BZ$201,'LA31'!V$1,0)),
IF(LA!$H$11=2,(VLOOKUP($A153,'LA32'!$B$1:$BZ$201,'LA32'!V$1,0)),
IF(LA!$H$11=3,(VLOOKUP($A153,'LA33'!$B$1:$BZ$201,'LA33'!V$1,0)),
0))),".")</f>
        <v>0.01</v>
      </c>
      <c r="X153" s="106">
        <f>IFERROR(
IF(LA!$H$11=1,(VLOOKUP($A153,'LA31'!$B$1:$BZ$201,'LA31'!W$1,0)),
IF(LA!$H$11=2,(VLOOKUP($A153,'LA32'!$B$1:$BZ$201,'LA32'!W$1,0)),
IF(LA!$H$11=3,(VLOOKUP($A153,'LA33'!$B$1:$BZ$201,'LA33'!W$1,0)),
0))),".")</f>
        <v>0.01</v>
      </c>
      <c r="Y153" s="106">
        <f>IFERROR(
IF(LA!$H$11=1,(VLOOKUP($A153,'LA31'!$B$1:$BZ$201,'LA31'!X$1,0)),
IF(LA!$H$11=2,(VLOOKUP($A153,'LA32'!$B$1:$BZ$201,'LA32'!X$1,0)),
IF(LA!$H$11=3,(VLOOKUP($A153,'LA33'!$B$1:$BZ$201,'LA33'!X$1,0)),
0))),".")</f>
        <v>0</v>
      </c>
      <c r="Z153" s="106" t="str">
        <f>IFERROR(
IF(LA!$H$11=1,(VLOOKUP($A153,'LA31'!$B$1:$BZ$201,'LA31'!Y$1,0)),
IF(LA!$H$11=2,(VLOOKUP($A153,'LA32'!$B$1:$BZ$201,'LA32'!Y$1,0)),
IF(LA!$H$11=3,(VLOOKUP($A153,'LA33'!$B$1:$BZ$201,'LA33'!Y$1,0)),
0))),".")</f>
        <v>x</v>
      </c>
      <c r="AA153" s="106" t="str">
        <f>IFERROR(
IF(LA!$H$11=1,(VLOOKUP($A153,'LA31'!$B$1:$BZ$201,'LA31'!Z$1,0)),
IF(LA!$H$11=2,(VLOOKUP($A153,'LA32'!$B$1:$BZ$201,'LA32'!Z$1,0)),
IF(LA!$H$11=3,(VLOOKUP($A153,'LA33'!$B$1:$BZ$201,'LA33'!Z$1,0)),
0))),".")</f>
        <v>x</v>
      </c>
      <c r="AB153" s="106">
        <f>IFERROR(
IF(LA!$H$11=1,(VLOOKUP($A153,'LA31'!$B$1:$BZ$201,'LA31'!AA$1,0)),
IF(LA!$H$11=2,(VLOOKUP($A153,'LA32'!$B$1:$BZ$201,'LA32'!AA$1,0)),
IF(LA!$H$11=3,(VLOOKUP($A153,'LA33'!$B$1:$BZ$201,'LA33'!AA$1,0)),
0))),".")</f>
        <v>0</v>
      </c>
      <c r="AC153" s="106">
        <f>IFERROR(
IF(LA!$H$11=1,(VLOOKUP($A153,'LA31'!$B$1:$BZ$201,'LA31'!AB$1,0)),
IF(LA!$H$11=2,(VLOOKUP($A153,'LA32'!$B$1:$BZ$201,'LA32'!AB$1,0)),
IF(LA!$H$11=3,(VLOOKUP($A153,'LA33'!$B$1:$BZ$201,'LA33'!AB$1,0)),
0))),".")</f>
        <v>0</v>
      </c>
      <c r="AD153" s="106">
        <f>IFERROR(
IF(LA!$H$11=1,(VLOOKUP($A153,'LA31'!$B$1:$BZ$201,'LA31'!AC$1,0)),
IF(LA!$H$11=2,(VLOOKUP($A153,'LA32'!$B$1:$BZ$201,'LA32'!AC$1,0)),
IF(LA!$H$11=3,(VLOOKUP($A153,'LA33'!$B$1:$BZ$201,'LA33'!AC$1,0)),
0))),".")</f>
        <v>0</v>
      </c>
      <c r="AE153" s="106" t="str">
        <f>IFERROR(
IF(LA!$H$11=1,(VLOOKUP($A153,'LA31'!$B$1:$BZ$201,'LA31'!AD$1,0)),
IF(LA!$H$11=2,(VLOOKUP($A153,'LA32'!$B$1:$BZ$201,'LA32'!AD$1,0)),
IF(LA!$H$11=3,(VLOOKUP($A153,'LA33'!$B$1:$BZ$201,'LA33'!AD$1,0)),
0))),".")</f>
        <v>x</v>
      </c>
      <c r="AF153" s="106">
        <f>IFERROR(
IF(LA!$H$11=1,(VLOOKUP($A153,'LA31'!$B$1:$BZ$201,'LA31'!AE$1,0)),
IF(LA!$H$11=2,(VLOOKUP($A153,'LA32'!$B$1:$BZ$201,'LA32'!AE$1,0)),
IF(LA!$H$11=3,(VLOOKUP($A153,'LA33'!$B$1:$BZ$201,'LA33'!AE$1,0)),
0))),".")</f>
        <v>0.03</v>
      </c>
      <c r="AG153" s="106">
        <f>IFERROR(
IF(LA!$H$11=1,(VLOOKUP($A153,'LA31'!$B$1:$BZ$201,'LA31'!AF$1,0)),
IF(LA!$H$11=2,(VLOOKUP($A153,'LA32'!$B$1:$BZ$201,'LA32'!AF$1,0)),
IF(LA!$H$11=3,(VLOOKUP($A153,'LA33'!$B$1:$BZ$201,'LA33'!AF$1,0)),
0))),".")</f>
        <v>0.03</v>
      </c>
      <c r="AH153" s="106">
        <f>IFERROR(
IF(LA!$H$11=1,(VLOOKUP($A153,'LA31'!$B$1:$BZ$201,'LA31'!AG$1,0)),
IF(LA!$H$11=2,(VLOOKUP($A153,'LA32'!$B$1:$BZ$201,'LA32'!AG$1,0)),
IF(LA!$H$11=3,(VLOOKUP($A153,'LA33'!$B$1:$BZ$201,'LA33'!AG$1,0)),
0))),".")</f>
        <v>0.78</v>
      </c>
      <c r="AI153" s="106">
        <f>IFERROR(
IF(LA!$H$11=1,(VLOOKUP($A153,'LA31'!$B$1:$BZ$201,'LA31'!AH$1,0)),
IF(LA!$H$11=2,(VLOOKUP($A153,'LA32'!$B$1:$BZ$201,'LA32'!AH$1,0)),
IF(LA!$H$11=3,(VLOOKUP($A153,'LA33'!$B$1:$BZ$201,'LA33'!AH$1,0)),
0))),".")</f>
        <v>0.71</v>
      </c>
      <c r="AJ153" s="106">
        <f>IFERROR(
IF(LA!$H$11=1,(VLOOKUP($A153,'LA31'!$B$1:$BZ$201,'LA31'!AI$1,0)),
IF(LA!$H$11=2,(VLOOKUP($A153,'LA32'!$B$1:$BZ$201,'LA32'!AI$1,0)),
IF(LA!$H$11=3,(VLOOKUP($A153,'LA33'!$B$1:$BZ$201,'LA33'!AI$1,0)),
0))),".")</f>
        <v>0.72</v>
      </c>
      <c r="AK153" s="106">
        <f>IFERROR(
IF(LA!$H$11=1,(VLOOKUP($A153,'LA31'!$B$1:$BZ$201,'LA31'!AJ$1,0)),
IF(LA!$H$11=2,(VLOOKUP($A153,'LA32'!$B$1:$BZ$201,'LA32'!AJ$1,0)),
IF(LA!$H$11=3,(VLOOKUP($A153,'LA33'!$B$1:$BZ$201,'LA33'!AJ$1,0)),
0))),".")</f>
        <v>0.44</v>
      </c>
      <c r="AL153" s="106">
        <f>IFERROR(
IF(LA!$H$11=1,(VLOOKUP($A153,'LA31'!$B$1:$BZ$201,'LA31'!AK$1,0)),
IF(LA!$H$11=2,(VLOOKUP($A153,'LA32'!$B$1:$BZ$201,'LA32'!AK$1,0)),
IF(LA!$H$11=3,(VLOOKUP($A153,'LA33'!$B$1:$BZ$201,'LA33'!AK$1,0)),
0))),".")</f>
        <v>0.45</v>
      </c>
      <c r="AM153" s="106">
        <f>IFERROR(
IF(LA!$H$11=1,(VLOOKUP($A153,'LA31'!$B$1:$BZ$201,'LA31'!AL$1,0)),
IF(LA!$H$11=2,(VLOOKUP($A153,'LA32'!$B$1:$BZ$201,'LA32'!AL$1,0)),
IF(LA!$H$11=3,(VLOOKUP($A153,'LA33'!$B$1:$BZ$201,'LA33'!AL$1,0)),
0))),".")</f>
        <v>0.45</v>
      </c>
      <c r="AN153" s="106">
        <f>IFERROR(
IF(LA!$H$11=1,(VLOOKUP($A153,'LA31'!$B$1:$BZ$201,'LA31'!AM$1,0)),
IF(LA!$H$11=2,(VLOOKUP($A153,'LA32'!$B$1:$BZ$201,'LA32'!AM$1,0)),
IF(LA!$H$11=3,(VLOOKUP($A153,'LA33'!$B$1:$BZ$201,'LA33'!AM$1,0)),
0))),".")</f>
        <v>0</v>
      </c>
      <c r="AO153" s="106">
        <f>IFERROR(
IF(LA!$H$11=1,(VLOOKUP($A153,'LA31'!$B$1:$BZ$201,'LA31'!AN$1,0)),
IF(LA!$H$11=2,(VLOOKUP($A153,'LA32'!$B$1:$BZ$201,'LA32'!AN$1,0)),
IF(LA!$H$11=3,(VLOOKUP($A153,'LA33'!$B$1:$BZ$201,'LA33'!AN$1,0)),
0))),".")</f>
        <v>0.03</v>
      </c>
      <c r="AP153" s="106">
        <f>IFERROR(
IF(LA!$H$11=1,(VLOOKUP($A153,'LA31'!$B$1:$BZ$201,'LA31'!AO$1,0)),
IF(LA!$H$11=2,(VLOOKUP($A153,'LA32'!$B$1:$BZ$201,'LA32'!AO$1,0)),
IF(LA!$H$11=3,(VLOOKUP($A153,'LA33'!$B$1:$BZ$201,'LA33'!AO$1,0)),
0))),".")</f>
        <v>0.03</v>
      </c>
      <c r="AQ153" s="106">
        <f>IFERROR(
IF(LA!$H$11=1,(VLOOKUP($A153,'LA31'!$B$1:$BZ$201,'LA31'!AP$1,0)),
IF(LA!$H$11=2,(VLOOKUP($A153,'LA32'!$B$1:$BZ$201,'LA32'!AP$1,0)),
IF(LA!$H$11=3,(VLOOKUP($A153,'LA33'!$B$1:$BZ$201,'LA33'!AP$1,0)),
0))),".")</f>
        <v>0.33</v>
      </c>
      <c r="AR153" s="106">
        <f>IFERROR(
IF(LA!$H$11=1,(VLOOKUP($A153,'LA31'!$B$1:$BZ$201,'LA31'!AQ$1,0)),
IF(LA!$H$11=2,(VLOOKUP($A153,'LA32'!$B$1:$BZ$201,'LA32'!AQ$1,0)),
IF(LA!$H$11=3,(VLOOKUP($A153,'LA33'!$B$1:$BZ$201,'LA33'!AQ$1,0)),
0))),".")</f>
        <v>0.39</v>
      </c>
      <c r="AS153" s="106">
        <f>IFERROR(
IF(LA!$H$11=1,(VLOOKUP($A153,'LA31'!$B$1:$BZ$201,'LA31'!AR$1,0)),
IF(LA!$H$11=2,(VLOOKUP($A153,'LA32'!$B$1:$BZ$201,'LA32'!AR$1,0)),
IF(LA!$H$11=3,(VLOOKUP($A153,'LA33'!$B$1:$BZ$201,'LA33'!AR$1,0)),
0))),".")</f>
        <v>0.39</v>
      </c>
      <c r="AT153" s="106">
        <f>IFERROR(
IF(LA!$H$11=1,(VLOOKUP($A153,'LA31'!$B$1:$BZ$201,'LA31'!AS$1,0)),
IF(LA!$H$11=2,(VLOOKUP($A153,'LA32'!$B$1:$BZ$201,'LA32'!AS$1,0)),
IF(LA!$H$11=3,(VLOOKUP($A153,'LA33'!$B$1:$BZ$201,'LA33'!AS$1,0)),
0))),".")</f>
        <v>0.33</v>
      </c>
      <c r="AU153" s="106">
        <f>IFERROR(
IF(LA!$H$11=1,(VLOOKUP($A153,'LA31'!$B$1:$BZ$201,'LA31'!AT$1,0)),
IF(LA!$H$11=2,(VLOOKUP($A153,'LA32'!$B$1:$BZ$201,'LA32'!AT$1,0)),
IF(LA!$H$11=3,(VLOOKUP($A153,'LA33'!$B$1:$BZ$201,'LA33'!AT$1,0)),
0))),".")</f>
        <v>0.26</v>
      </c>
      <c r="AV153" s="106">
        <f>IFERROR(
IF(LA!$H$11=1,(VLOOKUP($A153,'LA31'!$B$1:$BZ$201,'LA31'!AU$1,0)),
IF(LA!$H$11=2,(VLOOKUP($A153,'LA32'!$B$1:$BZ$201,'LA32'!AU$1,0)),
IF(LA!$H$11=3,(VLOOKUP($A153,'LA33'!$B$1:$BZ$201,'LA33'!AU$1,0)),
0))),".")</f>
        <v>0.26</v>
      </c>
      <c r="AW153" s="106">
        <f>IFERROR(
IF(LA!$H$11=1,(VLOOKUP($A153,'LA31'!$B$1:$BZ$201,'LA31'!AV$1,0)),
IF(LA!$H$11=2,(VLOOKUP($A153,'LA32'!$B$1:$BZ$201,'LA32'!AV$1,0)),
IF(LA!$H$11=3,(VLOOKUP($A153,'LA33'!$B$1:$BZ$201,'LA33'!AV$1,0)),
0))),".")</f>
        <v>0</v>
      </c>
      <c r="AX153" s="106" t="str">
        <f>IFERROR(
IF(LA!$H$11=1,(VLOOKUP($A153,'LA31'!$B$1:$BZ$201,'LA31'!AW$1,0)),
IF(LA!$H$11=2,(VLOOKUP($A153,'LA32'!$B$1:$BZ$201,'LA32'!AW$1,0)),
IF(LA!$H$11=3,(VLOOKUP($A153,'LA33'!$B$1:$BZ$201,'LA33'!AW$1,0)),
0))),".")</f>
        <v>x</v>
      </c>
      <c r="AY153" s="106" t="str">
        <f>IFERROR(
IF(LA!$H$11=1,(VLOOKUP($A153,'LA31'!$B$1:$BZ$201,'LA31'!AX$1,0)),
IF(LA!$H$11=2,(VLOOKUP($A153,'LA32'!$B$1:$BZ$201,'LA32'!AX$1,0)),
IF(LA!$H$11=3,(VLOOKUP($A153,'LA33'!$B$1:$BZ$201,'LA33'!AX$1,0)),
0))),".")</f>
        <v>x</v>
      </c>
      <c r="AZ153" s="106">
        <f>IFERROR(
IF(LA!$H$11=1,(VLOOKUP($A153,'LA31'!$B$1:$BZ$201,'LA31'!AY$1,0)),
IF(LA!$H$11=2,(VLOOKUP($A153,'LA32'!$B$1:$BZ$201,'LA32'!AY$1,0)),
IF(LA!$H$11=3,(VLOOKUP($A153,'LA33'!$B$1:$BZ$201,'LA33'!AY$1,0)),
0))),".")</f>
        <v>0</v>
      </c>
      <c r="BA153" s="106" t="str">
        <f>IFERROR(
IF(LA!$H$11=1,(VLOOKUP($A153,'LA31'!$B$1:$BZ$201,'LA31'!AZ$1,0)),
IF(LA!$H$11=2,(VLOOKUP($A153,'LA32'!$B$1:$BZ$201,'LA32'!AZ$1,0)),
IF(LA!$H$11=3,(VLOOKUP($A153,'LA33'!$B$1:$BZ$201,'LA33'!AZ$1,0)),
0))),".")</f>
        <v>x</v>
      </c>
      <c r="BB153" s="106" t="str">
        <f>IFERROR(
IF(LA!$H$11=1,(VLOOKUP($A153,'LA31'!$B$1:$BZ$201,'LA31'!BA$1,0)),
IF(LA!$H$11=2,(VLOOKUP($A153,'LA32'!$B$1:$BZ$201,'LA32'!BA$1,0)),
IF(LA!$H$11=3,(VLOOKUP($A153,'LA33'!$B$1:$BZ$201,'LA33'!BA$1,0)),
0))),".")</f>
        <v>x</v>
      </c>
      <c r="BC153" s="106" t="str">
        <f>IFERROR(
IF(LA!$H$11=1,(VLOOKUP($A153,'LA31'!$B$1:$BZ$201,'LA31'!BB$1,0)),
IF(LA!$H$11=2,(VLOOKUP($A153,'LA32'!$B$1:$BZ$201,'LA32'!BB$1,0)),
IF(LA!$H$11=3,(VLOOKUP($A153,'LA33'!$B$1:$BZ$201,'LA33'!BB$1,0)),
0))),".")</f>
        <v>x</v>
      </c>
      <c r="BD153" s="106">
        <f>IFERROR(
IF(LA!$H$11=1,(VLOOKUP($A153,'LA31'!$B$1:$BZ$201,'LA31'!BC$1,0)),
IF(LA!$H$11=2,(VLOOKUP($A153,'LA32'!$B$1:$BZ$201,'LA32'!BC$1,0)),
IF(LA!$H$11=3,(VLOOKUP($A153,'LA33'!$B$1:$BZ$201,'LA33'!BC$1,0)),
0))),".")</f>
        <v>0.02</v>
      </c>
      <c r="BE153" s="106">
        <f>IFERROR(
IF(LA!$H$11=1,(VLOOKUP($A153,'LA31'!$B$1:$BZ$201,'LA31'!BD$1,0)),
IF(LA!$H$11=2,(VLOOKUP($A153,'LA32'!$B$1:$BZ$201,'LA32'!BD$1,0)),
IF(LA!$H$11=3,(VLOOKUP($A153,'LA33'!$B$1:$BZ$201,'LA33'!BD$1,0)),
0))),".")</f>
        <v>0.02</v>
      </c>
      <c r="BF153" s="106" t="str">
        <f>IFERROR(
IF(LA!$H$11=1,(VLOOKUP($A153,'LA31'!$B$1:$BZ$201,'LA31'!BE$1,0)),
IF(LA!$H$11=2,(VLOOKUP($A153,'LA32'!$B$1:$BZ$201,'LA32'!BE$1,0)),
IF(LA!$H$11=3,(VLOOKUP($A153,'LA33'!$B$1:$BZ$201,'LA33'!BE$1,0)),
0))),".")</f>
        <v>x</v>
      </c>
      <c r="BG153" s="106">
        <f>IFERROR(
IF(LA!$H$11=1,(VLOOKUP($A153,'LA31'!$B$1:$BZ$201,'LA31'!BF$1,0)),
IF(LA!$H$11=2,(VLOOKUP($A153,'LA32'!$B$1:$BZ$201,'LA32'!BF$1,0)),
IF(LA!$H$11=3,(VLOOKUP($A153,'LA33'!$B$1:$BZ$201,'LA33'!BF$1,0)),
0))),".")</f>
        <v>0.02</v>
      </c>
      <c r="BH153" s="106">
        <f>IFERROR(
IF(LA!$H$11=1,(VLOOKUP($A153,'LA31'!$B$1:$BZ$201,'LA31'!BG$1,0)),
IF(LA!$H$11=2,(VLOOKUP($A153,'LA32'!$B$1:$BZ$201,'LA32'!BG$1,0)),
IF(LA!$H$11=3,(VLOOKUP($A153,'LA33'!$B$1:$BZ$201,'LA33'!BG$1,0)),
0))),".")</f>
        <v>0.02</v>
      </c>
      <c r="BI153" s="106">
        <f>IFERROR(
IF(LA!$H$11=1,(VLOOKUP($A153,'LA31'!$B$1:$BZ$201,'LA31'!BH$1,0)),
IF(LA!$H$11=2,(VLOOKUP($A153,'LA32'!$B$1:$BZ$201,'LA32'!BH$1,0)),
IF(LA!$H$11=3,(VLOOKUP($A153,'LA33'!$B$1:$BZ$201,'LA33'!BH$1,0)),
0))),".")</f>
        <v>0</v>
      </c>
      <c r="BJ153" s="106">
        <f>IFERROR(
IF(LA!$H$11=1,(VLOOKUP($A153,'LA31'!$B$1:$BZ$201,'LA31'!BI$1,0)),
IF(LA!$H$11=2,(VLOOKUP($A153,'LA32'!$B$1:$BZ$201,'LA32'!BI$1,0)),
IF(LA!$H$11=3,(VLOOKUP($A153,'LA33'!$B$1:$BZ$201,'LA33'!BI$1,0)),
0))),".")</f>
        <v>0</v>
      </c>
      <c r="BK153" s="106">
        <f>IFERROR(
IF(LA!$H$11=1,(VLOOKUP($A153,'LA31'!$B$1:$BZ$201,'LA31'!BJ$1,0)),
IF(LA!$H$11=2,(VLOOKUP($A153,'LA32'!$B$1:$BZ$201,'LA32'!BJ$1,0)),
IF(LA!$H$11=3,(VLOOKUP($A153,'LA33'!$B$1:$BZ$201,'LA33'!BJ$1,0)),
0))),".")</f>
        <v>0</v>
      </c>
      <c r="BL153" s="106">
        <f>IFERROR(
IF(LA!$H$11=1,(VLOOKUP($A153,'LA31'!$B$1:$BZ$201,'LA31'!BK$1,0)),
IF(LA!$H$11=2,(VLOOKUP($A153,'LA32'!$B$1:$BZ$201,'LA32'!BK$1,0)),
IF(LA!$H$11=3,(VLOOKUP($A153,'LA33'!$B$1:$BZ$201,'LA33'!BK$1,0)),
0))),".")</f>
        <v>0</v>
      </c>
      <c r="BM153" s="106" t="str">
        <f>IFERROR(
IF(LA!$H$11=1,(VLOOKUP($A153,'LA31'!$B$1:$BZ$201,'LA31'!BL$1,0)),
IF(LA!$H$11=2,(VLOOKUP($A153,'LA32'!$B$1:$BZ$201,'LA32'!BL$1,0)),
IF(LA!$H$11=3,(VLOOKUP($A153,'LA33'!$B$1:$BZ$201,'LA33'!BL$1,0)),
0))),".")</f>
        <v>x</v>
      </c>
      <c r="BN153" s="106" t="str">
        <f>IFERROR(
IF(LA!$H$11=1,(VLOOKUP($A153,'LA31'!$B$1:$BZ$201,'LA31'!BM$1,0)),
IF(LA!$H$11=2,(VLOOKUP($A153,'LA32'!$B$1:$BZ$201,'LA32'!BM$1,0)),
IF(LA!$H$11=3,(VLOOKUP($A153,'LA33'!$B$1:$BZ$201,'LA33'!BM$1,0)),
0))),".")</f>
        <v>x</v>
      </c>
      <c r="BO153" s="106">
        <f>IFERROR(
IF(LA!$H$11=1,(VLOOKUP($A153,'LA31'!$B$1:$BZ$201,'LA31'!BN$1,0)),
IF(LA!$H$11=2,(VLOOKUP($A153,'LA32'!$B$1:$BZ$201,'LA32'!BN$1,0)),
IF(LA!$H$11=3,(VLOOKUP($A153,'LA33'!$B$1:$BZ$201,'LA33'!BN$1,0)),
0))),".")</f>
        <v>0</v>
      </c>
      <c r="BP153" s="106" t="str">
        <f>IFERROR(
IF(LA!$H$11=1,(VLOOKUP($A153,'LA31'!$B$1:$BZ$201,'LA31'!BO$1,0)),
IF(LA!$H$11=2,(VLOOKUP($A153,'LA32'!$B$1:$BZ$201,'LA32'!BO$1,0)),
IF(LA!$H$11=3,(VLOOKUP($A153,'LA33'!$B$1:$BZ$201,'LA33'!BO$1,0)),
0))),".")</f>
        <v>x</v>
      </c>
      <c r="BQ153" s="106" t="str">
        <f>IFERROR(
IF(LA!$H$11=1,(VLOOKUP($A153,'LA31'!$B$1:$BZ$201,'LA31'!BP$1,0)),
IF(LA!$H$11=2,(VLOOKUP($A153,'LA32'!$B$1:$BZ$201,'LA32'!BP$1,0)),
IF(LA!$H$11=3,(VLOOKUP($A153,'LA33'!$B$1:$BZ$201,'LA33'!BP$1,0)),
0))),".")</f>
        <v>x</v>
      </c>
      <c r="BR153" s="106" t="str">
        <f>IFERROR(
IF(LA!$H$11=1,(VLOOKUP($A153,'LA31'!$B$1:$BZ$201,'LA31'!BQ$1,0)),
IF(LA!$H$11=2,(VLOOKUP($A153,'LA32'!$B$1:$BZ$201,'LA32'!BQ$1,0)),
IF(LA!$H$11=3,(VLOOKUP($A153,'LA33'!$B$1:$BZ$201,'LA33'!BQ$1,0)),
0))),".")</f>
        <v>x</v>
      </c>
      <c r="BS153" s="106">
        <f>IFERROR(
IF(LA!$H$11=1,(VLOOKUP($A153,'LA31'!$B$1:$BZ$201,'LA31'!BR$1,0)),
IF(LA!$H$11=2,(VLOOKUP($A153,'LA32'!$B$1:$BZ$201,'LA32'!BR$1,0)),
IF(LA!$H$11=3,(VLOOKUP($A153,'LA33'!$B$1:$BZ$201,'LA33'!BR$1,0)),
0))),".")</f>
        <v>0.05</v>
      </c>
      <c r="BT153" s="106">
        <f>IFERROR(
IF(LA!$H$11=1,(VLOOKUP($A153,'LA31'!$B$1:$BZ$201,'LA31'!BS$1,0)),
IF(LA!$H$11=2,(VLOOKUP($A153,'LA32'!$B$1:$BZ$201,'LA32'!BS$1,0)),
IF(LA!$H$11=3,(VLOOKUP($A153,'LA33'!$B$1:$BZ$201,'LA33'!BS$1,0)),
0))),".")</f>
        <v>0.05</v>
      </c>
      <c r="BU153" s="106">
        <f>IFERROR(
IF(LA!$H$11=1,(VLOOKUP($A153,'LA31'!$B$1:$BZ$201,'LA31'!BT$1,0)),
IF(LA!$H$11=2,(VLOOKUP($A153,'LA32'!$B$1:$BZ$201,'LA32'!BT$1,0)),
IF(LA!$H$11=3,(VLOOKUP($A153,'LA33'!$B$1:$BZ$201,'LA33'!BT$1,0)),
0))),".")</f>
        <v>0</v>
      </c>
      <c r="BV153" s="106">
        <f>IFERROR(
IF(LA!$H$11=1,(VLOOKUP($A153,'LA31'!$B$1:$BZ$201,'LA31'!BU$1,0)),
IF(LA!$H$11=2,(VLOOKUP($A153,'LA32'!$B$1:$BZ$201,'LA32'!BU$1,0)),
IF(LA!$H$11=3,(VLOOKUP($A153,'LA33'!$B$1:$BZ$201,'LA33'!BU$1,0)),
0))),".")</f>
        <v>0.01</v>
      </c>
      <c r="BW153" s="106">
        <f>IFERROR(
IF(LA!$H$11=1,(VLOOKUP($A153,'LA31'!$B$1:$BZ$201,'LA31'!BV$1,0)),
IF(LA!$H$11=2,(VLOOKUP($A153,'LA32'!$B$1:$BZ$201,'LA32'!BV$1,0)),
IF(LA!$H$11=3,(VLOOKUP($A153,'LA33'!$B$1:$BZ$201,'LA33'!BV$1,0)),
0))),".")</f>
        <v>0.01</v>
      </c>
      <c r="BX153" s="106" t="str">
        <f>IFERROR(
IF(LA!$H$11=1,(VLOOKUP($A153,'LA31'!$B$1:$BZ$201,'LA31'!BW$1,0)),
IF(LA!$H$11=2,(VLOOKUP($A153,'LA32'!$B$1:$BZ$201,'LA32'!BW$1,0)),
IF(LA!$H$11=3,(VLOOKUP($A153,'LA33'!$B$1:$BZ$201,'LA33'!BW$1,0)),
0))),".")</f>
        <v>x</v>
      </c>
      <c r="BY153" s="106">
        <f>IFERROR(
IF(LA!$H$11=1,(VLOOKUP($A153,'LA31'!$B$1:$BZ$201,'LA31'!BX$1,0)),
IF(LA!$H$11=2,(VLOOKUP($A153,'LA32'!$B$1:$BZ$201,'LA32'!BX$1,0)),
IF(LA!$H$11=3,(VLOOKUP($A153,'LA33'!$B$1:$BZ$201,'LA33'!BX$1,0)),
0))),".")</f>
        <v>0.14000000000000001</v>
      </c>
      <c r="BZ153" s="106">
        <f>IFERROR(
IF(LA!$H$11=1,(VLOOKUP($A153,'LA31'!$B$1:$BZ$201,'LA31'!BY$1,0)),
IF(LA!$H$11=2,(VLOOKUP($A153,'LA32'!$B$1:$BZ$201,'LA32'!BY$1,0)),
IF(LA!$H$11=3,(VLOOKUP($A153,'LA33'!$B$1:$BZ$201,'LA33'!BY$1,0)),
0))),".")</f>
        <v>0.14000000000000001</v>
      </c>
    </row>
    <row r="154" spans="1:78" x14ac:dyDescent="0.2">
      <c r="A154" s="55">
        <v>384</v>
      </c>
      <c r="B154" s="55" t="s">
        <v>336</v>
      </c>
      <c r="C154" s="88" t="s">
        <v>193</v>
      </c>
      <c r="D154" s="59">
        <f>IFERROR(
IF(LA!$H$11=1,(VLOOKUP($A154,'LA31'!$B$1:$BZ$201,'LA31'!C$1,0)),
IF(LA!$H$11=2,(VLOOKUP($A154,'LA32'!$B$1:$BZ$201,'LA32'!C$1,0)),
IF(LA!$H$11=3,(VLOOKUP($A154,'LA33'!$B$1:$BZ$201,'LA33'!C$1,0)),
0))),".")</f>
        <v>30</v>
      </c>
      <c r="E154" s="59">
        <f>IFERROR(
IF(LA!$H$11=1,(VLOOKUP($A154,'LA31'!$B$1:$BZ$201,'LA31'!D$1,0)),
IF(LA!$H$11=2,(VLOOKUP($A154,'LA32'!$B$1:$BZ$201,'LA32'!D$1,0)),
IF(LA!$H$11=3,(VLOOKUP($A154,'LA33'!$B$1:$BZ$201,'LA33'!D$1,0)),
0))),".")</f>
        <v>620</v>
      </c>
      <c r="F154" s="59">
        <f>IFERROR(
IF(LA!$H$11=1,(VLOOKUP($A154,'LA31'!$B$1:$BZ$201,'LA31'!E$1,0)),
IF(LA!$H$11=2,(VLOOKUP($A154,'LA32'!$B$1:$BZ$201,'LA32'!E$1,0)),
IF(LA!$H$11=3,(VLOOKUP($A154,'LA33'!$B$1:$BZ$201,'LA33'!E$1,0)),
0))),".")</f>
        <v>650</v>
      </c>
      <c r="G154" s="106">
        <f>IFERROR(
IF(LA!$H$11=1,(VLOOKUP($A154,'LA31'!$B$1:$BZ$201,'LA31'!F$1,0)),
IF(LA!$H$11=2,(VLOOKUP($A154,'LA32'!$B$1:$BZ$201,'LA32'!F$1,0)),
IF(LA!$H$11=3,(VLOOKUP($A154,'LA33'!$B$1:$BZ$201,'LA33'!F$1,0)),
0))),".")</f>
        <v>0.56000000000000005</v>
      </c>
      <c r="H154" s="106">
        <f>IFERROR(
IF(LA!$H$11=1,(VLOOKUP($A154,'LA31'!$B$1:$BZ$201,'LA31'!G$1,0)),
IF(LA!$H$11=2,(VLOOKUP($A154,'LA32'!$B$1:$BZ$201,'LA32'!G$1,0)),
IF(LA!$H$11=3,(VLOOKUP($A154,'LA33'!$B$1:$BZ$201,'LA33'!G$1,0)),
0))),".")</f>
        <v>0.79</v>
      </c>
      <c r="I154" s="106">
        <f>IFERROR(
IF(LA!$H$11=1,(VLOOKUP($A154,'LA31'!$B$1:$BZ$201,'LA31'!H$1,0)),
IF(LA!$H$11=2,(VLOOKUP($A154,'LA32'!$B$1:$BZ$201,'LA32'!H$1,0)),
IF(LA!$H$11=3,(VLOOKUP($A154,'LA33'!$B$1:$BZ$201,'LA33'!H$1,0)),
0))),".")</f>
        <v>0.77</v>
      </c>
      <c r="J154" s="106">
        <f>IFERROR(
IF(LA!$H$11=1,(VLOOKUP($A154,'LA31'!$B$1:$BZ$201,'LA31'!I$1,0)),
IF(LA!$H$11=2,(VLOOKUP($A154,'LA32'!$B$1:$BZ$201,'LA32'!I$1,0)),
IF(LA!$H$11=3,(VLOOKUP($A154,'LA33'!$B$1:$BZ$201,'LA33'!I$1,0)),
0))),".")</f>
        <v>0.38</v>
      </c>
      <c r="K154" s="106">
        <f>IFERROR(
IF(LA!$H$11=1,(VLOOKUP($A154,'LA31'!$B$1:$BZ$201,'LA31'!J$1,0)),
IF(LA!$H$11=2,(VLOOKUP($A154,'LA32'!$B$1:$BZ$201,'LA32'!J$1,0)),
IF(LA!$H$11=3,(VLOOKUP($A154,'LA33'!$B$1:$BZ$201,'LA33'!J$1,0)),
0))),".")</f>
        <v>0.71</v>
      </c>
      <c r="L154" s="106">
        <f>IFERROR(
IF(LA!$H$11=1,(VLOOKUP($A154,'LA31'!$B$1:$BZ$201,'LA31'!K$1,0)),
IF(LA!$H$11=2,(VLOOKUP($A154,'LA32'!$B$1:$BZ$201,'LA32'!K$1,0)),
IF(LA!$H$11=3,(VLOOKUP($A154,'LA33'!$B$1:$BZ$201,'LA33'!K$1,0)),
0))),".")</f>
        <v>0.69</v>
      </c>
      <c r="M154" s="106" t="str">
        <f>IFERROR(
IF(LA!$H$11=1,(VLOOKUP($A154,'LA31'!$B$1:$BZ$201,'LA31'!L$1,0)),
IF(LA!$H$11=2,(VLOOKUP($A154,'LA32'!$B$1:$BZ$201,'LA32'!L$1,0)),
IF(LA!$H$11=3,(VLOOKUP($A154,'LA33'!$B$1:$BZ$201,'LA33'!L$1,0)),
0))),".")</f>
        <v>x</v>
      </c>
      <c r="N154" s="106">
        <f>IFERROR(
IF(LA!$H$11=1,(VLOOKUP($A154,'LA31'!$B$1:$BZ$201,'LA31'!M$1,0)),
IF(LA!$H$11=2,(VLOOKUP($A154,'LA32'!$B$1:$BZ$201,'LA32'!M$1,0)),
IF(LA!$H$11=3,(VLOOKUP($A154,'LA33'!$B$1:$BZ$201,'LA33'!M$1,0)),
0))),".")</f>
        <v>7.0000000000000007E-2</v>
      </c>
      <c r="O154" s="106">
        <f>IFERROR(
IF(LA!$H$11=1,(VLOOKUP($A154,'LA31'!$B$1:$BZ$201,'LA31'!N$1,0)),
IF(LA!$H$11=2,(VLOOKUP($A154,'LA32'!$B$1:$BZ$201,'LA32'!N$1,0)),
IF(LA!$H$11=3,(VLOOKUP($A154,'LA33'!$B$1:$BZ$201,'LA33'!N$1,0)),
0))),".")</f>
        <v>0.08</v>
      </c>
      <c r="P154" s="106">
        <f>IFERROR(
IF(LA!$H$11=1,(VLOOKUP($A154,'LA31'!$B$1:$BZ$201,'LA31'!O$1,0)),
IF(LA!$H$11=2,(VLOOKUP($A154,'LA32'!$B$1:$BZ$201,'LA32'!O$1,0)),
IF(LA!$H$11=3,(VLOOKUP($A154,'LA33'!$B$1:$BZ$201,'LA33'!O$1,0)),
0))),".")</f>
        <v>0</v>
      </c>
      <c r="Q154" s="106">
        <f>IFERROR(
IF(LA!$H$11=1,(VLOOKUP($A154,'LA31'!$B$1:$BZ$201,'LA31'!P$1,0)),
IF(LA!$H$11=2,(VLOOKUP($A154,'LA32'!$B$1:$BZ$201,'LA32'!P$1,0)),
IF(LA!$H$11=3,(VLOOKUP($A154,'LA33'!$B$1:$BZ$201,'LA33'!P$1,0)),
0))),".")</f>
        <v>0</v>
      </c>
      <c r="R154" s="106">
        <f>IFERROR(
IF(LA!$H$11=1,(VLOOKUP($A154,'LA31'!$B$1:$BZ$201,'LA31'!Q$1,0)),
IF(LA!$H$11=2,(VLOOKUP($A154,'LA32'!$B$1:$BZ$201,'LA32'!Q$1,0)),
IF(LA!$H$11=3,(VLOOKUP($A154,'LA33'!$B$1:$BZ$201,'LA33'!Q$1,0)),
0))),".")</f>
        <v>0</v>
      </c>
      <c r="S154" s="106">
        <f>IFERROR(
IF(LA!$H$11=1,(VLOOKUP($A154,'LA31'!$B$1:$BZ$201,'LA31'!R$1,0)),
IF(LA!$H$11=2,(VLOOKUP($A154,'LA32'!$B$1:$BZ$201,'LA32'!R$1,0)),
IF(LA!$H$11=3,(VLOOKUP($A154,'LA33'!$B$1:$BZ$201,'LA33'!R$1,0)),
0))),".")</f>
        <v>0</v>
      </c>
      <c r="T154" s="106">
        <f>IFERROR(
IF(LA!$H$11=1,(VLOOKUP($A154,'LA31'!$B$1:$BZ$201,'LA31'!S$1,0)),
IF(LA!$H$11=2,(VLOOKUP($A154,'LA32'!$B$1:$BZ$201,'LA32'!S$1,0)),
IF(LA!$H$11=3,(VLOOKUP($A154,'LA33'!$B$1:$BZ$201,'LA33'!S$1,0)),
0))),".")</f>
        <v>0.05</v>
      </c>
      <c r="U154" s="106">
        <f>IFERROR(
IF(LA!$H$11=1,(VLOOKUP($A154,'LA31'!$B$1:$BZ$201,'LA31'!T$1,0)),
IF(LA!$H$11=2,(VLOOKUP($A154,'LA32'!$B$1:$BZ$201,'LA32'!T$1,0)),
IF(LA!$H$11=3,(VLOOKUP($A154,'LA33'!$B$1:$BZ$201,'LA33'!T$1,0)),
0))),".")</f>
        <v>0.05</v>
      </c>
      <c r="V154" s="106">
        <f>IFERROR(
IF(LA!$H$11=1,(VLOOKUP($A154,'LA31'!$B$1:$BZ$201,'LA31'!U$1,0)),
IF(LA!$H$11=2,(VLOOKUP($A154,'LA32'!$B$1:$BZ$201,'LA32'!U$1,0)),
IF(LA!$H$11=3,(VLOOKUP($A154,'LA33'!$B$1:$BZ$201,'LA33'!U$1,0)),
0))),".")</f>
        <v>0</v>
      </c>
      <c r="W154" s="106">
        <f>IFERROR(
IF(LA!$H$11=1,(VLOOKUP($A154,'LA31'!$B$1:$BZ$201,'LA31'!V$1,0)),
IF(LA!$H$11=2,(VLOOKUP($A154,'LA32'!$B$1:$BZ$201,'LA32'!V$1,0)),
IF(LA!$H$11=3,(VLOOKUP($A154,'LA33'!$B$1:$BZ$201,'LA33'!V$1,0)),
0))),".")</f>
        <v>0.03</v>
      </c>
      <c r="X154" s="106">
        <f>IFERROR(
IF(LA!$H$11=1,(VLOOKUP($A154,'LA31'!$B$1:$BZ$201,'LA31'!W$1,0)),
IF(LA!$H$11=2,(VLOOKUP($A154,'LA32'!$B$1:$BZ$201,'LA32'!W$1,0)),
IF(LA!$H$11=3,(VLOOKUP($A154,'LA33'!$B$1:$BZ$201,'LA33'!W$1,0)),
0))),".")</f>
        <v>0.03</v>
      </c>
      <c r="Y154" s="106">
        <f>IFERROR(
IF(LA!$H$11=1,(VLOOKUP($A154,'LA31'!$B$1:$BZ$201,'LA31'!X$1,0)),
IF(LA!$H$11=2,(VLOOKUP($A154,'LA32'!$B$1:$BZ$201,'LA32'!X$1,0)),
IF(LA!$H$11=3,(VLOOKUP($A154,'LA33'!$B$1:$BZ$201,'LA33'!X$1,0)),
0))),".")</f>
        <v>0</v>
      </c>
      <c r="Z154" s="106">
        <f>IFERROR(
IF(LA!$H$11=1,(VLOOKUP($A154,'LA31'!$B$1:$BZ$201,'LA31'!Y$1,0)),
IF(LA!$H$11=2,(VLOOKUP($A154,'LA32'!$B$1:$BZ$201,'LA32'!Y$1,0)),
IF(LA!$H$11=3,(VLOOKUP($A154,'LA33'!$B$1:$BZ$201,'LA33'!Y$1,0)),
0))),".")</f>
        <v>0</v>
      </c>
      <c r="AA154" s="106">
        <f>IFERROR(
IF(LA!$H$11=1,(VLOOKUP($A154,'LA31'!$B$1:$BZ$201,'LA31'!Z$1,0)),
IF(LA!$H$11=2,(VLOOKUP($A154,'LA32'!$B$1:$BZ$201,'LA32'!Z$1,0)),
IF(LA!$H$11=3,(VLOOKUP($A154,'LA33'!$B$1:$BZ$201,'LA33'!Z$1,0)),
0))),".")</f>
        <v>0</v>
      </c>
      <c r="AB154" s="106">
        <f>IFERROR(
IF(LA!$H$11=1,(VLOOKUP($A154,'LA31'!$B$1:$BZ$201,'LA31'!AA$1,0)),
IF(LA!$H$11=2,(VLOOKUP($A154,'LA32'!$B$1:$BZ$201,'LA32'!AA$1,0)),
IF(LA!$H$11=3,(VLOOKUP($A154,'LA33'!$B$1:$BZ$201,'LA33'!AA$1,0)),
0))),".")</f>
        <v>0</v>
      </c>
      <c r="AC154" s="106">
        <f>IFERROR(
IF(LA!$H$11=1,(VLOOKUP($A154,'LA31'!$B$1:$BZ$201,'LA31'!AB$1,0)),
IF(LA!$H$11=2,(VLOOKUP($A154,'LA32'!$B$1:$BZ$201,'LA32'!AB$1,0)),
IF(LA!$H$11=3,(VLOOKUP($A154,'LA33'!$B$1:$BZ$201,'LA33'!AB$1,0)),
0))),".")</f>
        <v>0</v>
      </c>
      <c r="AD154" s="106">
        <f>IFERROR(
IF(LA!$H$11=1,(VLOOKUP($A154,'LA31'!$B$1:$BZ$201,'LA31'!AC$1,0)),
IF(LA!$H$11=2,(VLOOKUP($A154,'LA32'!$B$1:$BZ$201,'LA32'!AC$1,0)),
IF(LA!$H$11=3,(VLOOKUP($A154,'LA33'!$B$1:$BZ$201,'LA33'!AC$1,0)),
0))),".")</f>
        <v>0</v>
      </c>
      <c r="AE154" s="106">
        <f>IFERROR(
IF(LA!$H$11=1,(VLOOKUP($A154,'LA31'!$B$1:$BZ$201,'LA31'!AD$1,0)),
IF(LA!$H$11=2,(VLOOKUP($A154,'LA32'!$B$1:$BZ$201,'LA32'!AD$1,0)),
IF(LA!$H$11=3,(VLOOKUP($A154,'LA33'!$B$1:$BZ$201,'LA33'!AD$1,0)),
0))),".")</f>
        <v>0</v>
      </c>
      <c r="AF154" s="106">
        <f>IFERROR(
IF(LA!$H$11=1,(VLOOKUP($A154,'LA31'!$B$1:$BZ$201,'LA31'!AE$1,0)),
IF(LA!$H$11=2,(VLOOKUP($A154,'LA32'!$B$1:$BZ$201,'LA32'!AE$1,0)),
IF(LA!$H$11=3,(VLOOKUP($A154,'LA33'!$B$1:$BZ$201,'LA33'!AE$1,0)),
0))),".")</f>
        <v>7.0000000000000007E-2</v>
      </c>
      <c r="AG154" s="106">
        <f>IFERROR(
IF(LA!$H$11=1,(VLOOKUP($A154,'LA31'!$B$1:$BZ$201,'LA31'!AF$1,0)),
IF(LA!$H$11=2,(VLOOKUP($A154,'LA32'!$B$1:$BZ$201,'LA32'!AF$1,0)),
IF(LA!$H$11=3,(VLOOKUP($A154,'LA33'!$B$1:$BZ$201,'LA33'!AF$1,0)),
0))),".")</f>
        <v>7.0000000000000007E-2</v>
      </c>
      <c r="AH154" s="106">
        <f>IFERROR(
IF(LA!$H$11=1,(VLOOKUP($A154,'LA31'!$B$1:$BZ$201,'LA31'!AG$1,0)),
IF(LA!$H$11=2,(VLOOKUP($A154,'LA32'!$B$1:$BZ$201,'LA32'!AG$1,0)),
IF(LA!$H$11=3,(VLOOKUP($A154,'LA33'!$B$1:$BZ$201,'LA33'!AG$1,0)),
0))),".")</f>
        <v>0.28999999999999998</v>
      </c>
      <c r="AI154" s="106">
        <f>IFERROR(
IF(LA!$H$11=1,(VLOOKUP($A154,'LA31'!$B$1:$BZ$201,'LA31'!AH$1,0)),
IF(LA!$H$11=2,(VLOOKUP($A154,'LA32'!$B$1:$BZ$201,'LA32'!AH$1,0)),
IF(LA!$H$11=3,(VLOOKUP($A154,'LA33'!$B$1:$BZ$201,'LA33'!AH$1,0)),
0))),".")</f>
        <v>0.55000000000000004</v>
      </c>
      <c r="AJ154" s="106">
        <f>IFERROR(
IF(LA!$H$11=1,(VLOOKUP($A154,'LA31'!$B$1:$BZ$201,'LA31'!AI$1,0)),
IF(LA!$H$11=2,(VLOOKUP($A154,'LA32'!$B$1:$BZ$201,'LA32'!AI$1,0)),
IF(LA!$H$11=3,(VLOOKUP($A154,'LA33'!$B$1:$BZ$201,'LA33'!AI$1,0)),
0))),".")</f>
        <v>0.53</v>
      </c>
      <c r="AK154" s="106">
        <f>IFERROR(
IF(LA!$H$11=1,(VLOOKUP($A154,'LA31'!$B$1:$BZ$201,'LA31'!AJ$1,0)),
IF(LA!$H$11=2,(VLOOKUP($A154,'LA32'!$B$1:$BZ$201,'LA32'!AJ$1,0)),
IF(LA!$H$11=3,(VLOOKUP($A154,'LA33'!$B$1:$BZ$201,'LA33'!AJ$1,0)),
0))),".")</f>
        <v>0</v>
      </c>
      <c r="AL154" s="106">
        <f>IFERROR(
IF(LA!$H$11=1,(VLOOKUP($A154,'LA31'!$B$1:$BZ$201,'LA31'!AK$1,0)),
IF(LA!$H$11=2,(VLOOKUP($A154,'LA32'!$B$1:$BZ$201,'LA32'!AK$1,0)),
IF(LA!$H$11=3,(VLOOKUP($A154,'LA33'!$B$1:$BZ$201,'LA33'!AK$1,0)),
0))),".")</f>
        <v>0.13</v>
      </c>
      <c r="AM154" s="106">
        <f>IFERROR(
IF(LA!$H$11=1,(VLOOKUP($A154,'LA31'!$B$1:$BZ$201,'LA31'!AL$1,0)),
IF(LA!$H$11=2,(VLOOKUP($A154,'LA32'!$B$1:$BZ$201,'LA32'!AL$1,0)),
IF(LA!$H$11=3,(VLOOKUP($A154,'LA33'!$B$1:$BZ$201,'LA33'!AL$1,0)),
0))),".")</f>
        <v>0.13</v>
      </c>
      <c r="AN154" s="106">
        <f>IFERROR(
IF(LA!$H$11=1,(VLOOKUP($A154,'LA31'!$B$1:$BZ$201,'LA31'!AM$1,0)),
IF(LA!$H$11=2,(VLOOKUP($A154,'LA32'!$B$1:$BZ$201,'LA32'!AM$1,0)),
IF(LA!$H$11=3,(VLOOKUP($A154,'LA33'!$B$1:$BZ$201,'LA33'!AM$1,0)),
0))),".")</f>
        <v>0</v>
      </c>
      <c r="AO154" s="106" t="str">
        <f>IFERROR(
IF(LA!$H$11=1,(VLOOKUP($A154,'LA31'!$B$1:$BZ$201,'LA31'!AN$1,0)),
IF(LA!$H$11=2,(VLOOKUP($A154,'LA32'!$B$1:$BZ$201,'LA32'!AN$1,0)),
IF(LA!$H$11=3,(VLOOKUP($A154,'LA33'!$B$1:$BZ$201,'LA33'!AN$1,0)),
0))),".")</f>
        <v>x</v>
      </c>
      <c r="AP154" s="106" t="str">
        <f>IFERROR(
IF(LA!$H$11=1,(VLOOKUP($A154,'LA31'!$B$1:$BZ$201,'LA31'!AO$1,0)),
IF(LA!$H$11=2,(VLOOKUP($A154,'LA32'!$B$1:$BZ$201,'LA32'!AO$1,0)),
IF(LA!$H$11=3,(VLOOKUP($A154,'LA33'!$B$1:$BZ$201,'LA33'!AO$1,0)),
0))),".")</f>
        <v>x</v>
      </c>
      <c r="AQ154" s="106">
        <f>IFERROR(
IF(LA!$H$11=1,(VLOOKUP($A154,'LA31'!$B$1:$BZ$201,'LA31'!AP$1,0)),
IF(LA!$H$11=2,(VLOOKUP($A154,'LA32'!$B$1:$BZ$201,'LA32'!AP$1,0)),
IF(LA!$H$11=3,(VLOOKUP($A154,'LA33'!$B$1:$BZ$201,'LA33'!AP$1,0)),
0))),".")</f>
        <v>0</v>
      </c>
      <c r="AR154" s="106">
        <f>IFERROR(
IF(LA!$H$11=1,(VLOOKUP($A154,'LA31'!$B$1:$BZ$201,'LA31'!AQ$1,0)),
IF(LA!$H$11=2,(VLOOKUP($A154,'LA32'!$B$1:$BZ$201,'LA32'!AQ$1,0)),
IF(LA!$H$11=3,(VLOOKUP($A154,'LA33'!$B$1:$BZ$201,'LA33'!AQ$1,0)),
0))),".")</f>
        <v>0.11</v>
      </c>
      <c r="AS154" s="106">
        <f>IFERROR(
IF(LA!$H$11=1,(VLOOKUP($A154,'LA31'!$B$1:$BZ$201,'LA31'!AR$1,0)),
IF(LA!$H$11=2,(VLOOKUP($A154,'LA32'!$B$1:$BZ$201,'LA32'!AR$1,0)),
IF(LA!$H$11=3,(VLOOKUP($A154,'LA33'!$B$1:$BZ$201,'LA33'!AR$1,0)),
0))),".")</f>
        <v>0.1</v>
      </c>
      <c r="AT154" s="106">
        <f>IFERROR(
IF(LA!$H$11=1,(VLOOKUP($A154,'LA31'!$B$1:$BZ$201,'LA31'!AS$1,0)),
IF(LA!$H$11=2,(VLOOKUP($A154,'LA32'!$B$1:$BZ$201,'LA32'!AS$1,0)),
IF(LA!$H$11=3,(VLOOKUP($A154,'LA33'!$B$1:$BZ$201,'LA33'!AS$1,0)),
0))),".")</f>
        <v>0.28999999999999998</v>
      </c>
      <c r="AU154" s="106">
        <f>IFERROR(
IF(LA!$H$11=1,(VLOOKUP($A154,'LA31'!$B$1:$BZ$201,'LA31'!AT$1,0)),
IF(LA!$H$11=2,(VLOOKUP($A154,'LA32'!$B$1:$BZ$201,'LA32'!AT$1,0)),
IF(LA!$H$11=3,(VLOOKUP($A154,'LA33'!$B$1:$BZ$201,'LA33'!AT$1,0)),
0))),".")</f>
        <v>0.4</v>
      </c>
      <c r="AV154" s="106">
        <f>IFERROR(
IF(LA!$H$11=1,(VLOOKUP($A154,'LA31'!$B$1:$BZ$201,'LA31'!AU$1,0)),
IF(LA!$H$11=2,(VLOOKUP($A154,'LA32'!$B$1:$BZ$201,'LA32'!AU$1,0)),
IF(LA!$H$11=3,(VLOOKUP($A154,'LA33'!$B$1:$BZ$201,'LA33'!AU$1,0)),
0))),".")</f>
        <v>0.39</v>
      </c>
      <c r="AW154" s="106">
        <f>IFERROR(
IF(LA!$H$11=1,(VLOOKUP($A154,'LA31'!$B$1:$BZ$201,'LA31'!AV$1,0)),
IF(LA!$H$11=2,(VLOOKUP($A154,'LA32'!$B$1:$BZ$201,'LA32'!AV$1,0)),
IF(LA!$H$11=3,(VLOOKUP($A154,'LA33'!$B$1:$BZ$201,'LA33'!AV$1,0)),
0))),".")</f>
        <v>0</v>
      </c>
      <c r="AX154" s="106">
        <f>IFERROR(
IF(LA!$H$11=1,(VLOOKUP($A154,'LA31'!$B$1:$BZ$201,'LA31'!AW$1,0)),
IF(LA!$H$11=2,(VLOOKUP($A154,'LA32'!$B$1:$BZ$201,'LA32'!AW$1,0)),
IF(LA!$H$11=3,(VLOOKUP($A154,'LA33'!$B$1:$BZ$201,'LA33'!AW$1,0)),
0))),".")</f>
        <v>0.02</v>
      </c>
      <c r="AY154" s="106">
        <f>IFERROR(
IF(LA!$H$11=1,(VLOOKUP($A154,'LA31'!$B$1:$BZ$201,'LA31'!AX$1,0)),
IF(LA!$H$11=2,(VLOOKUP($A154,'LA32'!$B$1:$BZ$201,'LA32'!AX$1,0)),
IF(LA!$H$11=3,(VLOOKUP($A154,'LA33'!$B$1:$BZ$201,'LA33'!AX$1,0)),
0))),".")</f>
        <v>0.02</v>
      </c>
      <c r="AZ154" s="106">
        <f>IFERROR(
IF(LA!$H$11=1,(VLOOKUP($A154,'LA31'!$B$1:$BZ$201,'LA31'!AY$1,0)),
IF(LA!$H$11=2,(VLOOKUP($A154,'LA32'!$B$1:$BZ$201,'LA32'!AY$1,0)),
IF(LA!$H$11=3,(VLOOKUP($A154,'LA33'!$B$1:$BZ$201,'LA33'!AY$1,0)),
0))),".")</f>
        <v>0</v>
      </c>
      <c r="BA154" s="106" t="str">
        <f>IFERROR(
IF(LA!$H$11=1,(VLOOKUP($A154,'LA31'!$B$1:$BZ$201,'LA31'!AZ$1,0)),
IF(LA!$H$11=2,(VLOOKUP($A154,'LA32'!$B$1:$BZ$201,'LA32'!AZ$1,0)),
IF(LA!$H$11=3,(VLOOKUP($A154,'LA33'!$B$1:$BZ$201,'LA33'!AZ$1,0)),
0))),".")</f>
        <v>x</v>
      </c>
      <c r="BB154" s="106" t="str">
        <f>IFERROR(
IF(LA!$H$11=1,(VLOOKUP($A154,'LA31'!$B$1:$BZ$201,'LA31'!BA$1,0)),
IF(LA!$H$11=2,(VLOOKUP($A154,'LA32'!$B$1:$BZ$201,'LA32'!BA$1,0)),
IF(LA!$H$11=3,(VLOOKUP($A154,'LA33'!$B$1:$BZ$201,'LA33'!BA$1,0)),
0))),".")</f>
        <v>x</v>
      </c>
      <c r="BC154" s="106">
        <f>IFERROR(
IF(LA!$H$11=1,(VLOOKUP($A154,'LA31'!$B$1:$BZ$201,'LA31'!BB$1,0)),
IF(LA!$H$11=2,(VLOOKUP($A154,'LA32'!$B$1:$BZ$201,'LA32'!BB$1,0)),
IF(LA!$H$11=3,(VLOOKUP($A154,'LA33'!$B$1:$BZ$201,'LA33'!BB$1,0)),
0))),".")</f>
        <v>0.18</v>
      </c>
      <c r="BD154" s="106">
        <f>IFERROR(
IF(LA!$H$11=1,(VLOOKUP($A154,'LA31'!$B$1:$BZ$201,'LA31'!BC$1,0)),
IF(LA!$H$11=2,(VLOOKUP($A154,'LA32'!$B$1:$BZ$201,'LA32'!BC$1,0)),
IF(LA!$H$11=3,(VLOOKUP($A154,'LA33'!$B$1:$BZ$201,'LA33'!BC$1,0)),
0))),".")</f>
        <v>0.06</v>
      </c>
      <c r="BE154" s="106">
        <f>IFERROR(
IF(LA!$H$11=1,(VLOOKUP($A154,'LA31'!$B$1:$BZ$201,'LA31'!BD$1,0)),
IF(LA!$H$11=2,(VLOOKUP($A154,'LA32'!$B$1:$BZ$201,'LA32'!BD$1,0)),
IF(LA!$H$11=3,(VLOOKUP($A154,'LA33'!$B$1:$BZ$201,'LA33'!BD$1,0)),
0))),".")</f>
        <v>7.0000000000000007E-2</v>
      </c>
      <c r="BF154" s="106" t="str">
        <f>IFERROR(
IF(LA!$H$11=1,(VLOOKUP($A154,'LA31'!$B$1:$BZ$201,'LA31'!BE$1,0)),
IF(LA!$H$11=2,(VLOOKUP($A154,'LA32'!$B$1:$BZ$201,'LA32'!BE$1,0)),
IF(LA!$H$11=3,(VLOOKUP($A154,'LA33'!$B$1:$BZ$201,'LA33'!BE$1,0)),
0))),".")</f>
        <v>x</v>
      </c>
      <c r="BG154" s="106">
        <f>IFERROR(
IF(LA!$H$11=1,(VLOOKUP($A154,'LA31'!$B$1:$BZ$201,'LA31'!BF$1,0)),
IF(LA!$H$11=2,(VLOOKUP($A154,'LA32'!$B$1:$BZ$201,'LA32'!BF$1,0)),
IF(LA!$H$11=3,(VLOOKUP($A154,'LA33'!$B$1:$BZ$201,'LA33'!BF$1,0)),
0))),".")</f>
        <v>0.03</v>
      </c>
      <c r="BH154" s="106">
        <f>IFERROR(
IF(LA!$H$11=1,(VLOOKUP($A154,'LA31'!$B$1:$BZ$201,'LA31'!BG$1,0)),
IF(LA!$H$11=2,(VLOOKUP($A154,'LA32'!$B$1:$BZ$201,'LA32'!BG$1,0)),
IF(LA!$H$11=3,(VLOOKUP($A154,'LA33'!$B$1:$BZ$201,'LA33'!BG$1,0)),
0))),".")</f>
        <v>0.03</v>
      </c>
      <c r="BI154" s="106" t="str">
        <f>IFERROR(
IF(LA!$H$11=1,(VLOOKUP($A154,'LA31'!$B$1:$BZ$201,'LA31'!BH$1,0)),
IF(LA!$H$11=2,(VLOOKUP($A154,'LA32'!$B$1:$BZ$201,'LA32'!BH$1,0)),
IF(LA!$H$11=3,(VLOOKUP($A154,'LA33'!$B$1:$BZ$201,'LA33'!BH$1,0)),
0))),".")</f>
        <v>x</v>
      </c>
      <c r="BJ154" s="106">
        <f>IFERROR(
IF(LA!$H$11=1,(VLOOKUP($A154,'LA31'!$B$1:$BZ$201,'LA31'!BI$1,0)),
IF(LA!$H$11=2,(VLOOKUP($A154,'LA32'!$B$1:$BZ$201,'LA32'!BI$1,0)),
IF(LA!$H$11=3,(VLOOKUP($A154,'LA33'!$B$1:$BZ$201,'LA33'!BI$1,0)),
0))),".")</f>
        <v>0.04</v>
      </c>
      <c r="BK154" s="106">
        <f>IFERROR(
IF(LA!$H$11=1,(VLOOKUP($A154,'LA31'!$B$1:$BZ$201,'LA31'!BJ$1,0)),
IF(LA!$H$11=2,(VLOOKUP($A154,'LA32'!$B$1:$BZ$201,'LA32'!BJ$1,0)),
IF(LA!$H$11=3,(VLOOKUP($A154,'LA33'!$B$1:$BZ$201,'LA33'!BJ$1,0)),
0))),".")</f>
        <v>0.04</v>
      </c>
      <c r="BL154" s="106">
        <f>IFERROR(
IF(LA!$H$11=1,(VLOOKUP($A154,'LA31'!$B$1:$BZ$201,'LA31'!BK$1,0)),
IF(LA!$H$11=2,(VLOOKUP($A154,'LA32'!$B$1:$BZ$201,'LA32'!BK$1,0)),
IF(LA!$H$11=3,(VLOOKUP($A154,'LA33'!$B$1:$BZ$201,'LA33'!BK$1,0)),
0))),".")</f>
        <v>0</v>
      </c>
      <c r="BM154" s="106">
        <f>IFERROR(
IF(LA!$H$11=1,(VLOOKUP($A154,'LA31'!$B$1:$BZ$201,'LA31'!BL$1,0)),
IF(LA!$H$11=2,(VLOOKUP($A154,'LA32'!$B$1:$BZ$201,'LA32'!BL$1,0)),
IF(LA!$H$11=3,(VLOOKUP($A154,'LA33'!$B$1:$BZ$201,'LA33'!BL$1,0)),
0))),".")</f>
        <v>0</v>
      </c>
      <c r="BN154" s="106">
        <f>IFERROR(
IF(LA!$H$11=1,(VLOOKUP($A154,'LA31'!$B$1:$BZ$201,'LA31'!BM$1,0)),
IF(LA!$H$11=2,(VLOOKUP($A154,'LA32'!$B$1:$BZ$201,'LA32'!BM$1,0)),
IF(LA!$H$11=3,(VLOOKUP($A154,'LA33'!$B$1:$BZ$201,'LA33'!BM$1,0)),
0))),".")</f>
        <v>0</v>
      </c>
      <c r="BO154" s="106">
        <f>IFERROR(
IF(LA!$H$11=1,(VLOOKUP($A154,'LA31'!$B$1:$BZ$201,'LA31'!BN$1,0)),
IF(LA!$H$11=2,(VLOOKUP($A154,'LA32'!$B$1:$BZ$201,'LA32'!BN$1,0)),
IF(LA!$H$11=3,(VLOOKUP($A154,'LA33'!$B$1:$BZ$201,'LA33'!BN$1,0)),
0))),".")</f>
        <v>0</v>
      </c>
      <c r="BP154" s="106">
        <f>IFERROR(
IF(LA!$H$11=1,(VLOOKUP($A154,'LA31'!$B$1:$BZ$201,'LA31'!BO$1,0)),
IF(LA!$H$11=2,(VLOOKUP($A154,'LA32'!$B$1:$BZ$201,'LA32'!BO$1,0)),
IF(LA!$H$11=3,(VLOOKUP($A154,'LA33'!$B$1:$BZ$201,'LA33'!BO$1,0)),
0))),".")</f>
        <v>0.01</v>
      </c>
      <c r="BQ154" s="106">
        <f>IFERROR(
IF(LA!$H$11=1,(VLOOKUP($A154,'LA31'!$B$1:$BZ$201,'LA31'!BP$1,0)),
IF(LA!$H$11=2,(VLOOKUP($A154,'LA32'!$B$1:$BZ$201,'LA32'!BP$1,0)),
IF(LA!$H$11=3,(VLOOKUP($A154,'LA33'!$B$1:$BZ$201,'LA33'!BP$1,0)),
0))),".")</f>
        <v>0.01</v>
      </c>
      <c r="BR154" s="106">
        <f>IFERROR(
IF(LA!$H$11=1,(VLOOKUP($A154,'LA31'!$B$1:$BZ$201,'LA31'!BQ$1,0)),
IF(LA!$H$11=2,(VLOOKUP($A154,'LA32'!$B$1:$BZ$201,'LA32'!BQ$1,0)),
IF(LA!$H$11=3,(VLOOKUP($A154,'LA33'!$B$1:$BZ$201,'LA33'!BQ$1,0)),
0))),".")</f>
        <v>0.18</v>
      </c>
      <c r="BS154" s="106">
        <f>IFERROR(
IF(LA!$H$11=1,(VLOOKUP($A154,'LA31'!$B$1:$BZ$201,'LA31'!BR$1,0)),
IF(LA!$H$11=2,(VLOOKUP($A154,'LA32'!$B$1:$BZ$201,'LA32'!BR$1,0)),
IF(LA!$H$11=3,(VLOOKUP($A154,'LA33'!$B$1:$BZ$201,'LA33'!BR$1,0)),
0))),".")</f>
        <v>0.11</v>
      </c>
      <c r="BT154" s="106">
        <f>IFERROR(
IF(LA!$H$11=1,(VLOOKUP($A154,'LA31'!$B$1:$BZ$201,'LA31'!BS$1,0)),
IF(LA!$H$11=2,(VLOOKUP($A154,'LA32'!$B$1:$BZ$201,'LA32'!BS$1,0)),
IF(LA!$H$11=3,(VLOOKUP($A154,'LA33'!$B$1:$BZ$201,'LA33'!BS$1,0)),
0))),".")</f>
        <v>0.11</v>
      </c>
      <c r="BU154" s="106" t="str">
        <f>IFERROR(
IF(LA!$H$11=1,(VLOOKUP($A154,'LA31'!$B$1:$BZ$201,'LA31'!BT$1,0)),
IF(LA!$H$11=2,(VLOOKUP($A154,'LA32'!$B$1:$BZ$201,'LA32'!BT$1,0)),
IF(LA!$H$11=3,(VLOOKUP($A154,'LA33'!$B$1:$BZ$201,'LA33'!BT$1,0)),
0))),".")</f>
        <v>x</v>
      </c>
      <c r="BV154" s="106">
        <f>IFERROR(
IF(LA!$H$11=1,(VLOOKUP($A154,'LA31'!$B$1:$BZ$201,'LA31'!BU$1,0)),
IF(LA!$H$11=2,(VLOOKUP($A154,'LA32'!$B$1:$BZ$201,'LA32'!BU$1,0)),
IF(LA!$H$11=3,(VLOOKUP($A154,'LA33'!$B$1:$BZ$201,'LA33'!BU$1,0)),
0))),".")</f>
        <v>0.01</v>
      </c>
      <c r="BW154" s="106">
        <f>IFERROR(
IF(LA!$H$11=1,(VLOOKUP($A154,'LA31'!$B$1:$BZ$201,'LA31'!BV$1,0)),
IF(LA!$H$11=2,(VLOOKUP($A154,'LA32'!$B$1:$BZ$201,'LA32'!BV$1,0)),
IF(LA!$H$11=3,(VLOOKUP($A154,'LA33'!$B$1:$BZ$201,'LA33'!BV$1,0)),
0))),".")</f>
        <v>0.02</v>
      </c>
      <c r="BX154" s="106">
        <f>IFERROR(
IF(LA!$H$11=1,(VLOOKUP($A154,'LA31'!$B$1:$BZ$201,'LA31'!BW$1,0)),
IF(LA!$H$11=2,(VLOOKUP($A154,'LA32'!$B$1:$BZ$201,'LA32'!BW$1,0)),
IF(LA!$H$11=3,(VLOOKUP($A154,'LA33'!$B$1:$BZ$201,'LA33'!BW$1,0)),
0))),".")</f>
        <v>0.18</v>
      </c>
      <c r="BY154" s="106">
        <f>IFERROR(
IF(LA!$H$11=1,(VLOOKUP($A154,'LA31'!$B$1:$BZ$201,'LA31'!BX$1,0)),
IF(LA!$H$11=2,(VLOOKUP($A154,'LA32'!$B$1:$BZ$201,'LA32'!BX$1,0)),
IF(LA!$H$11=3,(VLOOKUP($A154,'LA33'!$B$1:$BZ$201,'LA33'!BX$1,0)),
0))),".")</f>
        <v>0.09</v>
      </c>
      <c r="BZ154" s="106">
        <f>IFERROR(
IF(LA!$H$11=1,(VLOOKUP($A154,'LA31'!$B$1:$BZ$201,'LA31'!BY$1,0)),
IF(LA!$H$11=2,(VLOOKUP($A154,'LA32'!$B$1:$BZ$201,'LA32'!BY$1,0)),
IF(LA!$H$11=3,(VLOOKUP($A154,'LA33'!$B$1:$BZ$201,'LA33'!BY$1,0)),
0))),".")</f>
        <v>0.1</v>
      </c>
    </row>
    <row r="155" spans="1:78" x14ac:dyDescent="0.2">
      <c r="A155" s="55">
        <v>335</v>
      </c>
      <c r="B155" s="55" t="s">
        <v>337</v>
      </c>
      <c r="C155" s="88" t="s">
        <v>195</v>
      </c>
      <c r="D155" s="59">
        <f>IFERROR(
IF(LA!$H$11=1,(VLOOKUP($A155,'LA31'!$B$1:$BZ$201,'LA31'!C$1,0)),
IF(LA!$H$11=2,(VLOOKUP($A155,'LA32'!$B$1:$BZ$201,'LA32'!C$1,0)),
IF(LA!$H$11=3,(VLOOKUP($A155,'LA33'!$B$1:$BZ$201,'LA33'!C$1,0)),
0))),".")</f>
        <v>140</v>
      </c>
      <c r="E155" s="59">
        <f>IFERROR(
IF(LA!$H$11=1,(VLOOKUP($A155,'LA31'!$B$1:$BZ$201,'LA31'!D$1,0)),
IF(LA!$H$11=2,(VLOOKUP($A155,'LA32'!$B$1:$BZ$201,'LA32'!D$1,0)),
IF(LA!$H$11=3,(VLOOKUP($A155,'LA33'!$B$1:$BZ$201,'LA33'!D$1,0)),
0))),".")</f>
        <v>1160</v>
      </c>
      <c r="F155" s="59">
        <f>IFERROR(
IF(LA!$H$11=1,(VLOOKUP($A155,'LA31'!$B$1:$BZ$201,'LA31'!E$1,0)),
IF(LA!$H$11=2,(VLOOKUP($A155,'LA32'!$B$1:$BZ$201,'LA32'!E$1,0)),
IF(LA!$H$11=3,(VLOOKUP($A155,'LA33'!$B$1:$BZ$201,'LA33'!E$1,0)),
0))),".")</f>
        <v>1310</v>
      </c>
      <c r="G155" s="106">
        <f>IFERROR(
IF(LA!$H$11=1,(VLOOKUP($A155,'LA31'!$B$1:$BZ$201,'LA31'!F$1,0)),
IF(LA!$H$11=2,(VLOOKUP($A155,'LA32'!$B$1:$BZ$201,'LA32'!F$1,0)),
IF(LA!$H$11=3,(VLOOKUP($A155,'LA33'!$B$1:$BZ$201,'LA33'!F$1,0)),
0))),".")</f>
        <v>0.78</v>
      </c>
      <c r="H155" s="106">
        <f>IFERROR(
IF(LA!$H$11=1,(VLOOKUP($A155,'LA31'!$B$1:$BZ$201,'LA31'!G$1,0)),
IF(LA!$H$11=2,(VLOOKUP($A155,'LA32'!$B$1:$BZ$201,'LA32'!G$1,0)),
IF(LA!$H$11=3,(VLOOKUP($A155,'LA33'!$B$1:$BZ$201,'LA33'!G$1,0)),
0))),".")</f>
        <v>0.83</v>
      </c>
      <c r="I155" s="106">
        <f>IFERROR(
IF(LA!$H$11=1,(VLOOKUP($A155,'LA31'!$B$1:$BZ$201,'LA31'!H$1,0)),
IF(LA!$H$11=2,(VLOOKUP($A155,'LA32'!$B$1:$BZ$201,'LA32'!H$1,0)),
IF(LA!$H$11=3,(VLOOKUP($A155,'LA33'!$B$1:$BZ$201,'LA33'!H$1,0)),
0))),".")</f>
        <v>0.82</v>
      </c>
      <c r="J155" s="106">
        <f>IFERROR(
IF(LA!$H$11=1,(VLOOKUP($A155,'LA31'!$B$1:$BZ$201,'LA31'!I$1,0)),
IF(LA!$H$11=2,(VLOOKUP($A155,'LA32'!$B$1:$BZ$201,'LA32'!I$1,0)),
IF(LA!$H$11=3,(VLOOKUP($A155,'LA33'!$B$1:$BZ$201,'LA33'!I$1,0)),
0))),".")</f>
        <v>0.72</v>
      </c>
      <c r="K155" s="106">
        <f>IFERROR(
IF(LA!$H$11=1,(VLOOKUP($A155,'LA31'!$B$1:$BZ$201,'LA31'!J$1,0)),
IF(LA!$H$11=2,(VLOOKUP($A155,'LA32'!$B$1:$BZ$201,'LA32'!J$1,0)),
IF(LA!$H$11=3,(VLOOKUP($A155,'LA33'!$B$1:$BZ$201,'LA33'!J$1,0)),
0))),".")</f>
        <v>0.76</v>
      </c>
      <c r="L155" s="106">
        <f>IFERROR(
IF(LA!$H$11=1,(VLOOKUP($A155,'LA31'!$B$1:$BZ$201,'LA31'!K$1,0)),
IF(LA!$H$11=2,(VLOOKUP($A155,'LA32'!$B$1:$BZ$201,'LA32'!K$1,0)),
IF(LA!$H$11=3,(VLOOKUP($A155,'LA33'!$B$1:$BZ$201,'LA33'!K$1,0)),
0))),".")</f>
        <v>0.75</v>
      </c>
      <c r="M155" s="106">
        <f>IFERROR(
IF(LA!$H$11=1,(VLOOKUP($A155,'LA31'!$B$1:$BZ$201,'LA31'!L$1,0)),
IF(LA!$H$11=2,(VLOOKUP($A155,'LA32'!$B$1:$BZ$201,'LA32'!L$1,0)),
IF(LA!$H$11=3,(VLOOKUP($A155,'LA33'!$B$1:$BZ$201,'LA33'!L$1,0)),
0))),".")</f>
        <v>0.08</v>
      </c>
      <c r="N155" s="106">
        <f>IFERROR(
IF(LA!$H$11=1,(VLOOKUP($A155,'LA31'!$B$1:$BZ$201,'LA31'!M$1,0)),
IF(LA!$H$11=2,(VLOOKUP($A155,'LA32'!$B$1:$BZ$201,'LA32'!M$1,0)),
IF(LA!$H$11=3,(VLOOKUP($A155,'LA33'!$B$1:$BZ$201,'LA33'!M$1,0)),
0))),".")</f>
        <v>7.0000000000000007E-2</v>
      </c>
      <c r="O155" s="106">
        <f>IFERROR(
IF(LA!$H$11=1,(VLOOKUP($A155,'LA31'!$B$1:$BZ$201,'LA31'!N$1,0)),
IF(LA!$H$11=2,(VLOOKUP($A155,'LA32'!$B$1:$BZ$201,'LA32'!N$1,0)),
IF(LA!$H$11=3,(VLOOKUP($A155,'LA33'!$B$1:$BZ$201,'LA33'!N$1,0)),
0))),".")</f>
        <v>7.0000000000000007E-2</v>
      </c>
      <c r="P155" s="106">
        <f>IFERROR(
IF(LA!$H$11=1,(VLOOKUP($A155,'LA31'!$B$1:$BZ$201,'LA31'!O$1,0)),
IF(LA!$H$11=2,(VLOOKUP($A155,'LA32'!$B$1:$BZ$201,'LA32'!O$1,0)),
IF(LA!$H$11=3,(VLOOKUP($A155,'LA33'!$B$1:$BZ$201,'LA33'!O$1,0)),
0))),".")</f>
        <v>0</v>
      </c>
      <c r="Q155" s="106" t="str">
        <f>IFERROR(
IF(LA!$H$11=1,(VLOOKUP($A155,'LA31'!$B$1:$BZ$201,'LA31'!P$1,0)),
IF(LA!$H$11=2,(VLOOKUP($A155,'LA32'!$B$1:$BZ$201,'LA32'!P$1,0)),
IF(LA!$H$11=3,(VLOOKUP($A155,'LA33'!$B$1:$BZ$201,'LA33'!P$1,0)),
0))),".")</f>
        <v>x</v>
      </c>
      <c r="R155" s="106" t="str">
        <f>IFERROR(
IF(LA!$H$11=1,(VLOOKUP($A155,'LA31'!$B$1:$BZ$201,'LA31'!Q$1,0)),
IF(LA!$H$11=2,(VLOOKUP($A155,'LA32'!$B$1:$BZ$201,'LA32'!Q$1,0)),
IF(LA!$H$11=3,(VLOOKUP($A155,'LA33'!$B$1:$BZ$201,'LA33'!Q$1,0)),
0))),".")</f>
        <v>x</v>
      </c>
      <c r="S155" s="106">
        <f>IFERROR(
IF(LA!$H$11=1,(VLOOKUP($A155,'LA31'!$B$1:$BZ$201,'LA31'!R$1,0)),
IF(LA!$H$11=2,(VLOOKUP($A155,'LA32'!$B$1:$BZ$201,'LA32'!R$1,0)),
IF(LA!$H$11=3,(VLOOKUP($A155,'LA33'!$B$1:$BZ$201,'LA33'!R$1,0)),
0))),".")</f>
        <v>0.04</v>
      </c>
      <c r="T155" s="106">
        <f>IFERROR(
IF(LA!$H$11=1,(VLOOKUP($A155,'LA31'!$B$1:$BZ$201,'LA31'!S$1,0)),
IF(LA!$H$11=2,(VLOOKUP($A155,'LA32'!$B$1:$BZ$201,'LA32'!S$1,0)),
IF(LA!$H$11=3,(VLOOKUP($A155,'LA33'!$B$1:$BZ$201,'LA33'!S$1,0)),
0))),".")</f>
        <v>0.03</v>
      </c>
      <c r="U155" s="106">
        <f>IFERROR(
IF(LA!$H$11=1,(VLOOKUP($A155,'LA31'!$B$1:$BZ$201,'LA31'!T$1,0)),
IF(LA!$H$11=2,(VLOOKUP($A155,'LA32'!$B$1:$BZ$201,'LA32'!T$1,0)),
IF(LA!$H$11=3,(VLOOKUP($A155,'LA33'!$B$1:$BZ$201,'LA33'!T$1,0)),
0))),".")</f>
        <v>0.03</v>
      </c>
      <c r="V155" s="106" t="str">
        <f>IFERROR(
IF(LA!$H$11=1,(VLOOKUP($A155,'LA31'!$B$1:$BZ$201,'LA31'!U$1,0)),
IF(LA!$H$11=2,(VLOOKUP($A155,'LA32'!$B$1:$BZ$201,'LA32'!U$1,0)),
IF(LA!$H$11=3,(VLOOKUP($A155,'LA33'!$B$1:$BZ$201,'LA33'!U$1,0)),
0))),".")</f>
        <v>x</v>
      </c>
      <c r="W155" s="106">
        <f>IFERROR(
IF(LA!$H$11=1,(VLOOKUP($A155,'LA31'!$B$1:$BZ$201,'LA31'!V$1,0)),
IF(LA!$H$11=2,(VLOOKUP($A155,'LA32'!$B$1:$BZ$201,'LA32'!V$1,0)),
IF(LA!$H$11=3,(VLOOKUP($A155,'LA33'!$B$1:$BZ$201,'LA33'!V$1,0)),
0))),".")</f>
        <v>0.02</v>
      </c>
      <c r="X155" s="106">
        <f>IFERROR(
IF(LA!$H$11=1,(VLOOKUP($A155,'LA31'!$B$1:$BZ$201,'LA31'!W$1,0)),
IF(LA!$H$11=2,(VLOOKUP($A155,'LA32'!$B$1:$BZ$201,'LA32'!W$1,0)),
IF(LA!$H$11=3,(VLOOKUP($A155,'LA33'!$B$1:$BZ$201,'LA33'!W$1,0)),
0))),".")</f>
        <v>0.02</v>
      </c>
      <c r="Y155" s="106">
        <f>IFERROR(
IF(LA!$H$11=1,(VLOOKUP($A155,'LA31'!$B$1:$BZ$201,'LA31'!X$1,0)),
IF(LA!$H$11=2,(VLOOKUP($A155,'LA32'!$B$1:$BZ$201,'LA32'!X$1,0)),
IF(LA!$H$11=3,(VLOOKUP($A155,'LA33'!$B$1:$BZ$201,'LA33'!X$1,0)),
0))),".")</f>
        <v>0</v>
      </c>
      <c r="Z155" s="106">
        <f>IFERROR(
IF(LA!$H$11=1,(VLOOKUP($A155,'LA31'!$B$1:$BZ$201,'LA31'!Y$1,0)),
IF(LA!$H$11=2,(VLOOKUP($A155,'LA32'!$B$1:$BZ$201,'LA32'!Y$1,0)),
IF(LA!$H$11=3,(VLOOKUP($A155,'LA33'!$B$1:$BZ$201,'LA33'!Y$1,0)),
0))),".")</f>
        <v>0</v>
      </c>
      <c r="AA155" s="106">
        <f>IFERROR(
IF(LA!$H$11=1,(VLOOKUP($A155,'LA31'!$B$1:$BZ$201,'LA31'!Z$1,0)),
IF(LA!$H$11=2,(VLOOKUP($A155,'LA32'!$B$1:$BZ$201,'LA32'!Z$1,0)),
IF(LA!$H$11=3,(VLOOKUP($A155,'LA33'!$B$1:$BZ$201,'LA33'!Z$1,0)),
0))),".")</f>
        <v>0</v>
      </c>
      <c r="AB155" s="106">
        <f>IFERROR(
IF(LA!$H$11=1,(VLOOKUP($A155,'LA31'!$B$1:$BZ$201,'LA31'!AA$1,0)),
IF(LA!$H$11=2,(VLOOKUP($A155,'LA32'!$B$1:$BZ$201,'LA32'!AA$1,0)),
IF(LA!$H$11=3,(VLOOKUP($A155,'LA33'!$B$1:$BZ$201,'LA33'!AA$1,0)),
0))),".")</f>
        <v>0</v>
      </c>
      <c r="AC155" s="106">
        <f>IFERROR(
IF(LA!$H$11=1,(VLOOKUP($A155,'LA31'!$B$1:$BZ$201,'LA31'!AB$1,0)),
IF(LA!$H$11=2,(VLOOKUP($A155,'LA32'!$B$1:$BZ$201,'LA32'!AB$1,0)),
IF(LA!$H$11=3,(VLOOKUP($A155,'LA33'!$B$1:$BZ$201,'LA33'!AB$1,0)),
0))),".")</f>
        <v>0</v>
      </c>
      <c r="AD155" s="106">
        <f>IFERROR(
IF(LA!$H$11=1,(VLOOKUP($A155,'LA31'!$B$1:$BZ$201,'LA31'!AC$1,0)),
IF(LA!$H$11=2,(VLOOKUP($A155,'LA32'!$B$1:$BZ$201,'LA32'!AC$1,0)),
IF(LA!$H$11=3,(VLOOKUP($A155,'LA33'!$B$1:$BZ$201,'LA33'!AC$1,0)),
0))),".")</f>
        <v>0</v>
      </c>
      <c r="AE155" s="106">
        <f>IFERROR(
IF(LA!$H$11=1,(VLOOKUP($A155,'LA31'!$B$1:$BZ$201,'LA31'!AD$1,0)),
IF(LA!$H$11=2,(VLOOKUP($A155,'LA32'!$B$1:$BZ$201,'LA32'!AD$1,0)),
IF(LA!$H$11=3,(VLOOKUP($A155,'LA33'!$B$1:$BZ$201,'LA33'!AD$1,0)),
0))),".")</f>
        <v>0.05</v>
      </c>
      <c r="AF155" s="106">
        <f>IFERROR(
IF(LA!$H$11=1,(VLOOKUP($A155,'LA31'!$B$1:$BZ$201,'LA31'!AE$1,0)),
IF(LA!$H$11=2,(VLOOKUP($A155,'LA32'!$B$1:$BZ$201,'LA32'!AE$1,0)),
IF(LA!$H$11=3,(VLOOKUP($A155,'LA33'!$B$1:$BZ$201,'LA33'!AE$1,0)),
0))),".")</f>
        <v>0.04</v>
      </c>
      <c r="AG155" s="106">
        <f>IFERROR(
IF(LA!$H$11=1,(VLOOKUP($A155,'LA31'!$B$1:$BZ$201,'LA31'!AF$1,0)),
IF(LA!$H$11=2,(VLOOKUP($A155,'LA32'!$B$1:$BZ$201,'LA32'!AF$1,0)),
IF(LA!$H$11=3,(VLOOKUP($A155,'LA33'!$B$1:$BZ$201,'LA33'!AF$1,0)),
0))),".")</f>
        <v>0.05</v>
      </c>
      <c r="AH155" s="106">
        <f>IFERROR(
IF(LA!$H$11=1,(VLOOKUP($A155,'LA31'!$B$1:$BZ$201,'LA31'!AG$1,0)),
IF(LA!$H$11=2,(VLOOKUP($A155,'LA32'!$B$1:$BZ$201,'LA32'!AG$1,0)),
IF(LA!$H$11=3,(VLOOKUP($A155,'LA33'!$B$1:$BZ$201,'LA33'!AG$1,0)),
0))),".")</f>
        <v>0.57999999999999996</v>
      </c>
      <c r="AI155" s="106">
        <f>IFERROR(
IF(LA!$H$11=1,(VLOOKUP($A155,'LA31'!$B$1:$BZ$201,'LA31'!AH$1,0)),
IF(LA!$H$11=2,(VLOOKUP($A155,'LA32'!$B$1:$BZ$201,'LA32'!AH$1,0)),
IF(LA!$H$11=3,(VLOOKUP($A155,'LA33'!$B$1:$BZ$201,'LA33'!AH$1,0)),
0))),".")</f>
        <v>0.64</v>
      </c>
      <c r="AJ155" s="106">
        <f>IFERROR(
IF(LA!$H$11=1,(VLOOKUP($A155,'LA31'!$B$1:$BZ$201,'LA31'!AI$1,0)),
IF(LA!$H$11=2,(VLOOKUP($A155,'LA32'!$B$1:$BZ$201,'LA32'!AI$1,0)),
IF(LA!$H$11=3,(VLOOKUP($A155,'LA33'!$B$1:$BZ$201,'LA33'!AI$1,0)),
0))),".")</f>
        <v>0.64</v>
      </c>
      <c r="AK155" s="106">
        <f>IFERROR(
IF(LA!$H$11=1,(VLOOKUP($A155,'LA31'!$B$1:$BZ$201,'LA31'!AJ$1,0)),
IF(LA!$H$11=2,(VLOOKUP($A155,'LA32'!$B$1:$BZ$201,'LA32'!AJ$1,0)),
IF(LA!$H$11=3,(VLOOKUP($A155,'LA33'!$B$1:$BZ$201,'LA33'!AJ$1,0)),
0))),".")</f>
        <v>0.11</v>
      </c>
      <c r="AL155" s="106">
        <f>IFERROR(
IF(LA!$H$11=1,(VLOOKUP($A155,'LA31'!$B$1:$BZ$201,'LA31'!AK$1,0)),
IF(LA!$H$11=2,(VLOOKUP($A155,'LA32'!$B$1:$BZ$201,'LA32'!AK$1,0)),
IF(LA!$H$11=3,(VLOOKUP($A155,'LA33'!$B$1:$BZ$201,'LA33'!AK$1,0)),
0))),".")</f>
        <v>0.2</v>
      </c>
      <c r="AM155" s="106">
        <f>IFERROR(
IF(LA!$H$11=1,(VLOOKUP($A155,'LA31'!$B$1:$BZ$201,'LA31'!AL$1,0)),
IF(LA!$H$11=2,(VLOOKUP($A155,'LA32'!$B$1:$BZ$201,'LA32'!AL$1,0)),
IF(LA!$H$11=3,(VLOOKUP($A155,'LA33'!$B$1:$BZ$201,'LA33'!AL$1,0)),
0))),".")</f>
        <v>0.19</v>
      </c>
      <c r="AN155" s="106">
        <f>IFERROR(
IF(LA!$H$11=1,(VLOOKUP($A155,'LA31'!$B$1:$BZ$201,'LA31'!AM$1,0)),
IF(LA!$H$11=2,(VLOOKUP($A155,'LA32'!$B$1:$BZ$201,'LA32'!AM$1,0)),
IF(LA!$H$11=3,(VLOOKUP($A155,'LA33'!$B$1:$BZ$201,'LA33'!AM$1,0)),
0))),".")</f>
        <v>0</v>
      </c>
      <c r="AO155" s="106">
        <f>IFERROR(
IF(LA!$H$11=1,(VLOOKUP($A155,'LA31'!$B$1:$BZ$201,'LA31'!AN$1,0)),
IF(LA!$H$11=2,(VLOOKUP($A155,'LA32'!$B$1:$BZ$201,'LA32'!AN$1,0)),
IF(LA!$H$11=3,(VLOOKUP($A155,'LA33'!$B$1:$BZ$201,'LA33'!AN$1,0)),
0))),".")</f>
        <v>0.01</v>
      </c>
      <c r="AP155" s="106">
        <f>IFERROR(
IF(LA!$H$11=1,(VLOOKUP($A155,'LA31'!$B$1:$BZ$201,'LA31'!AO$1,0)),
IF(LA!$H$11=2,(VLOOKUP($A155,'LA32'!$B$1:$BZ$201,'LA32'!AO$1,0)),
IF(LA!$H$11=3,(VLOOKUP($A155,'LA33'!$B$1:$BZ$201,'LA33'!AO$1,0)),
0))),".")</f>
        <v>0.01</v>
      </c>
      <c r="AQ155" s="106">
        <f>IFERROR(
IF(LA!$H$11=1,(VLOOKUP($A155,'LA31'!$B$1:$BZ$201,'LA31'!AP$1,0)),
IF(LA!$H$11=2,(VLOOKUP($A155,'LA32'!$B$1:$BZ$201,'LA32'!AP$1,0)),
IF(LA!$H$11=3,(VLOOKUP($A155,'LA33'!$B$1:$BZ$201,'LA33'!AP$1,0)),
0))),".")</f>
        <v>0.08</v>
      </c>
      <c r="AR155" s="106">
        <f>IFERROR(
IF(LA!$H$11=1,(VLOOKUP($A155,'LA31'!$B$1:$BZ$201,'LA31'!AQ$1,0)),
IF(LA!$H$11=2,(VLOOKUP($A155,'LA32'!$B$1:$BZ$201,'LA32'!AQ$1,0)),
IF(LA!$H$11=3,(VLOOKUP($A155,'LA33'!$B$1:$BZ$201,'LA33'!AQ$1,0)),
0))),".")</f>
        <v>0.14000000000000001</v>
      </c>
      <c r="AS155" s="106">
        <f>IFERROR(
IF(LA!$H$11=1,(VLOOKUP($A155,'LA31'!$B$1:$BZ$201,'LA31'!AR$1,0)),
IF(LA!$H$11=2,(VLOOKUP($A155,'LA32'!$B$1:$BZ$201,'LA32'!AR$1,0)),
IF(LA!$H$11=3,(VLOOKUP($A155,'LA33'!$B$1:$BZ$201,'LA33'!AR$1,0)),
0))),".")</f>
        <v>0.13</v>
      </c>
      <c r="AT155" s="106">
        <f>IFERROR(
IF(LA!$H$11=1,(VLOOKUP($A155,'LA31'!$B$1:$BZ$201,'LA31'!AS$1,0)),
IF(LA!$H$11=2,(VLOOKUP($A155,'LA32'!$B$1:$BZ$201,'LA32'!AS$1,0)),
IF(LA!$H$11=3,(VLOOKUP($A155,'LA33'!$B$1:$BZ$201,'LA33'!AS$1,0)),
0))),".")</f>
        <v>0.47</v>
      </c>
      <c r="AU155" s="106">
        <f>IFERROR(
IF(LA!$H$11=1,(VLOOKUP($A155,'LA31'!$B$1:$BZ$201,'LA31'!AT$1,0)),
IF(LA!$H$11=2,(VLOOKUP($A155,'LA32'!$B$1:$BZ$201,'LA32'!AT$1,0)),
IF(LA!$H$11=3,(VLOOKUP($A155,'LA33'!$B$1:$BZ$201,'LA33'!AT$1,0)),
0))),".")</f>
        <v>0.43</v>
      </c>
      <c r="AV155" s="106">
        <f>IFERROR(
IF(LA!$H$11=1,(VLOOKUP($A155,'LA31'!$B$1:$BZ$201,'LA31'!AU$1,0)),
IF(LA!$H$11=2,(VLOOKUP($A155,'LA32'!$B$1:$BZ$201,'LA32'!AU$1,0)),
IF(LA!$H$11=3,(VLOOKUP($A155,'LA33'!$B$1:$BZ$201,'LA33'!AU$1,0)),
0))),".")</f>
        <v>0.44</v>
      </c>
      <c r="AW155" s="106">
        <f>IFERROR(
IF(LA!$H$11=1,(VLOOKUP($A155,'LA31'!$B$1:$BZ$201,'LA31'!AV$1,0)),
IF(LA!$H$11=2,(VLOOKUP($A155,'LA32'!$B$1:$BZ$201,'LA32'!AV$1,0)),
IF(LA!$H$11=3,(VLOOKUP($A155,'LA33'!$B$1:$BZ$201,'LA33'!AV$1,0)),
0))),".")</f>
        <v>0</v>
      </c>
      <c r="AX155" s="106">
        <f>IFERROR(
IF(LA!$H$11=1,(VLOOKUP($A155,'LA31'!$B$1:$BZ$201,'LA31'!AW$1,0)),
IF(LA!$H$11=2,(VLOOKUP($A155,'LA32'!$B$1:$BZ$201,'LA32'!AW$1,0)),
IF(LA!$H$11=3,(VLOOKUP($A155,'LA33'!$B$1:$BZ$201,'LA33'!AW$1,0)),
0))),".")</f>
        <v>0.01</v>
      </c>
      <c r="AY155" s="106" t="str">
        <f>IFERROR(
IF(LA!$H$11=1,(VLOOKUP($A155,'LA31'!$B$1:$BZ$201,'LA31'!AX$1,0)),
IF(LA!$H$11=2,(VLOOKUP($A155,'LA32'!$B$1:$BZ$201,'LA32'!AX$1,0)),
IF(LA!$H$11=3,(VLOOKUP($A155,'LA33'!$B$1:$BZ$201,'LA33'!AX$1,0)),
0))),".")</f>
        <v>-</v>
      </c>
      <c r="AZ155" s="106">
        <f>IFERROR(
IF(LA!$H$11=1,(VLOOKUP($A155,'LA31'!$B$1:$BZ$201,'LA31'!AY$1,0)),
IF(LA!$H$11=2,(VLOOKUP($A155,'LA32'!$B$1:$BZ$201,'LA32'!AY$1,0)),
IF(LA!$H$11=3,(VLOOKUP($A155,'LA33'!$B$1:$BZ$201,'LA33'!AY$1,0)),
0))),".")</f>
        <v>0</v>
      </c>
      <c r="BA155" s="106">
        <f>IFERROR(
IF(LA!$H$11=1,(VLOOKUP($A155,'LA31'!$B$1:$BZ$201,'LA31'!AZ$1,0)),
IF(LA!$H$11=2,(VLOOKUP($A155,'LA32'!$B$1:$BZ$201,'LA32'!AZ$1,0)),
IF(LA!$H$11=3,(VLOOKUP($A155,'LA33'!$B$1:$BZ$201,'LA33'!AZ$1,0)),
0))),".")</f>
        <v>0</v>
      </c>
      <c r="BB155" s="106">
        <f>IFERROR(
IF(LA!$H$11=1,(VLOOKUP($A155,'LA31'!$B$1:$BZ$201,'LA31'!BA$1,0)),
IF(LA!$H$11=2,(VLOOKUP($A155,'LA32'!$B$1:$BZ$201,'LA32'!BA$1,0)),
IF(LA!$H$11=3,(VLOOKUP($A155,'LA33'!$B$1:$BZ$201,'LA33'!BA$1,0)),
0))),".")</f>
        <v>0</v>
      </c>
      <c r="BC155" s="106" t="str">
        <f>IFERROR(
IF(LA!$H$11=1,(VLOOKUP($A155,'LA31'!$B$1:$BZ$201,'LA31'!BB$1,0)),
IF(LA!$H$11=2,(VLOOKUP($A155,'LA32'!$B$1:$BZ$201,'LA32'!BB$1,0)),
IF(LA!$H$11=3,(VLOOKUP($A155,'LA33'!$B$1:$BZ$201,'LA33'!BB$1,0)),
0))),".")</f>
        <v>x</v>
      </c>
      <c r="BD155" s="106">
        <f>IFERROR(
IF(LA!$H$11=1,(VLOOKUP($A155,'LA31'!$B$1:$BZ$201,'LA31'!BC$1,0)),
IF(LA!$H$11=2,(VLOOKUP($A155,'LA32'!$B$1:$BZ$201,'LA32'!BC$1,0)),
IF(LA!$H$11=3,(VLOOKUP($A155,'LA33'!$B$1:$BZ$201,'LA33'!BC$1,0)),
0))),".")</f>
        <v>0.06</v>
      </c>
      <c r="BE155" s="106">
        <f>IFERROR(
IF(LA!$H$11=1,(VLOOKUP($A155,'LA31'!$B$1:$BZ$201,'LA31'!BD$1,0)),
IF(LA!$H$11=2,(VLOOKUP($A155,'LA32'!$B$1:$BZ$201,'LA32'!BD$1,0)),
IF(LA!$H$11=3,(VLOOKUP($A155,'LA33'!$B$1:$BZ$201,'LA33'!BD$1,0)),
0))),".")</f>
        <v>0.06</v>
      </c>
      <c r="BF155" s="106" t="str">
        <f>IFERROR(
IF(LA!$H$11=1,(VLOOKUP($A155,'LA31'!$B$1:$BZ$201,'LA31'!BE$1,0)),
IF(LA!$H$11=2,(VLOOKUP($A155,'LA32'!$B$1:$BZ$201,'LA32'!BE$1,0)),
IF(LA!$H$11=3,(VLOOKUP($A155,'LA33'!$B$1:$BZ$201,'LA33'!BE$1,0)),
0))),".")</f>
        <v>x</v>
      </c>
      <c r="BG155" s="106">
        <f>IFERROR(
IF(LA!$H$11=1,(VLOOKUP($A155,'LA31'!$B$1:$BZ$201,'LA31'!BF$1,0)),
IF(LA!$H$11=2,(VLOOKUP($A155,'LA32'!$B$1:$BZ$201,'LA32'!BF$1,0)),
IF(LA!$H$11=3,(VLOOKUP($A155,'LA33'!$B$1:$BZ$201,'LA33'!BF$1,0)),
0))),".")</f>
        <v>0.03</v>
      </c>
      <c r="BH155" s="106">
        <f>IFERROR(
IF(LA!$H$11=1,(VLOOKUP($A155,'LA31'!$B$1:$BZ$201,'LA31'!BG$1,0)),
IF(LA!$H$11=2,(VLOOKUP($A155,'LA32'!$B$1:$BZ$201,'LA32'!BG$1,0)),
IF(LA!$H$11=3,(VLOOKUP($A155,'LA33'!$B$1:$BZ$201,'LA33'!BG$1,0)),
0))),".")</f>
        <v>0.03</v>
      </c>
      <c r="BI155" s="106" t="str">
        <f>IFERROR(
IF(LA!$H$11=1,(VLOOKUP($A155,'LA31'!$B$1:$BZ$201,'LA31'!BH$1,0)),
IF(LA!$H$11=2,(VLOOKUP($A155,'LA32'!$B$1:$BZ$201,'LA32'!BH$1,0)),
IF(LA!$H$11=3,(VLOOKUP($A155,'LA33'!$B$1:$BZ$201,'LA33'!BH$1,0)),
0))),".")</f>
        <v>x</v>
      </c>
      <c r="BJ155" s="106">
        <f>IFERROR(
IF(LA!$H$11=1,(VLOOKUP($A155,'LA31'!$B$1:$BZ$201,'LA31'!BI$1,0)),
IF(LA!$H$11=2,(VLOOKUP($A155,'LA32'!$B$1:$BZ$201,'LA32'!BI$1,0)),
IF(LA!$H$11=3,(VLOOKUP($A155,'LA33'!$B$1:$BZ$201,'LA33'!BI$1,0)),
0))),".")</f>
        <v>0.03</v>
      </c>
      <c r="BK155" s="106">
        <f>IFERROR(
IF(LA!$H$11=1,(VLOOKUP($A155,'LA31'!$B$1:$BZ$201,'LA31'!BJ$1,0)),
IF(LA!$H$11=2,(VLOOKUP($A155,'LA32'!$B$1:$BZ$201,'LA32'!BJ$1,0)),
IF(LA!$H$11=3,(VLOOKUP($A155,'LA33'!$B$1:$BZ$201,'LA33'!BJ$1,0)),
0))),".")</f>
        <v>0.03</v>
      </c>
      <c r="BL155" s="106">
        <f>IFERROR(
IF(LA!$H$11=1,(VLOOKUP($A155,'LA31'!$B$1:$BZ$201,'LA31'!BK$1,0)),
IF(LA!$H$11=2,(VLOOKUP($A155,'LA32'!$B$1:$BZ$201,'LA32'!BK$1,0)),
IF(LA!$H$11=3,(VLOOKUP($A155,'LA33'!$B$1:$BZ$201,'LA33'!BK$1,0)),
0))),".")</f>
        <v>0</v>
      </c>
      <c r="BM155" s="106">
        <f>IFERROR(
IF(LA!$H$11=1,(VLOOKUP($A155,'LA31'!$B$1:$BZ$201,'LA31'!BL$1,0)),
IF(LA!$H$11=2,(VLOOKUP($A155,'LA32'!$B$1:$BZ$201,'LA32'!BL$1,0)),
IF(LA!$H$11=3,(VLOOKUP($A155,'LA33'!$B$1:$BZ$201,'LA33'!BL$1,0)),
0))),".")</f>
        <v>0</v>
      </c>
      <c r="BN155" s="106">
        <f>IFERROR(
IF(LA!$H$11=1,(VLOOKUP($A155,'LA31'!$B$1:$BZ$201,'LA31'!BM$1,0)),
IF(LA!$H$11=2,(VLOOKUP($A155,'LA32'!$B$1:$BZ$201,'LA32'!BM$1,0)),
IF(LA!$H$11=3,(VLOOKUP($A155,'LA33'!$B$1:$BZ$201,'LA33'!BM$1,0)),
0))),".")</f>
        <v>0</v>
      </c>
      <c r="BO155" s="106" t="str">
        <f>IFERROR(
IF(LA!$H$11=1,(VLOOKUP($A155,'LA31'!$B$1:$BZ$201,'LA31'!BN$1,0)),
IF(LA!$H$11=2,(VLOOKUP($A155,'LA32'!$B$1:$BZ$201,'LA32'!BN$1,0)),
IF(LA!$H$11=3,(VLOOKUP($A155,'LA33'!$B$1:$BZ$201,'LA33'!BN$1,0)),
0))),".")</f>
        <v>x</v>
      </c>
      <c r="BP155" s="106">
        <f>IFERROR(
IF(LA!$H$11=1,(VLOOKUP($A155,'LA31'!$B$1:$BZ$201,'LA31'!BO$1,0)),
IF(LA!$H$11=2,(VLOOKUP($A155,'LA32'!$B$1:$BZ$201,'LA32'!BO$1,0)),
IF(LA!$H$11=3,(VLOOKUP($A155,'LA33'!$B$1:$BZ$201,'LA33'!BO$1,0)),
0))),".")</f>
        <v>0.01</v>
      </c>
      <c r="BQ155" s="106">
        <f>IFERROR(
IF(LA!$H$11=1,(VLOOKUP($A155,'LA31'!$B$1:$BZ$201,'LA31'!BP$1,0)),
IF(LA!$H$11=2,(VLOOKUP($A155,'LA32'!$B$1:$BZ$201,'LA32'!BP$1,0)),
IF(LA!$H$11=3,(VLOOKUP($A155,'LA33'!$B$1:$BZ$201,'LA33'!BP$1,0)),
0))),".")</f>
        <v>0.01</v>
      </c>
      <c r="BR155" s="106">
        <f>IFERROR(
IF(LA!$H$11=1,(VLOOKUP($A155,'LA31'!$B$1:$BZ$201,'LA31'!BQ$1,0)),
IF(LA!$H$11=2,(VLOOKUP($A155,'LA32'!$B$1:$BZ$201,'LA32'!BQ$1,0)),
IF(LA!$H$11=3,(VLOOKUP($A155,'LA33'!$B$1:$BZ$201,'LA33'!BQ$1,0)),
0))),".")</f>
        <v>0.08</v>
      </c>
      <c r="BS155" s="106">
        <f>IFERROR(
IF(LA!$H$11=1,(VLOOKUP($A155,'LA31'!$B$1:$BZ$201,'LA31'!BR$1,0)),
IF(LA!$H$11=2,(VLOOKUP($A155,'LA32'!$B$1:$BZ$201,'LA32'!BR$1,0)),
IF(LA!$H$11=3,(VLOOKUP($A155,'LA33'!$B$1:$BZ$201,'LA33'!BR$1,0)),
0))),".")</f>
        <v>0.05</v>
      </c>
      <c r="BT155" s="106">
        <f>IFERROR(
IF(LA!$H$11=1,(VLOOKUP($A155,'LA31'!$B$1:$BZ$201,'LA31'!BS$1,0)),
IF(LA!$H$11=2,(VLOOKUP($A155,'LA32'!$B$1:$BZ$201,'LA32'!BS$1,0)),
IF(LA!$H$11=3,(VLOOKUP($A155,'LA33'!$B$1:$BZ$201,'LA33'!BS$1,0)),
0))),".")</f>
        <v>0.06</v>
      </c>
      <c r="BU155" s="106" t="str">
        <f>IFERROR(
IF(LA!$H$11=1,(VLOOKUP($A155,'LA31'!$B$1:$BZ$201,'LA31'!BT$1,0)),
IF(LA!$H$11=2,(VLOOKUP($A155,'LA32'!$B$1:$BZ$201,'LA32'!BT$1,0)),
IF(LA!$H$11=3,(VLOOKUP($A155,'LA33'!$B$1:$BZ$201,'LA33'!BT$1,0)),
0))),".")</f>
        <v>x</v>
      </c>
      <c r="BV155" s="106">
        <f>IFERROR(
IF(LA!$H$11=1,(VLOOKUP($A155,'LA31'!$B$1:$BZ$201,'LA31'!BU$1,0)),
IF(LA!$H$11=2,(VLOOKUP($A155,'LA32'!$B$1:$BZ$201,'LA32'!BU$1,0)),
IF(LA!$H$11=3,(VLOOKUP($A155,'LA33'!$B$1:$BZ$201,'LA33'!BU$1,0)),
0))),".")</f>
        <v>0.02</v>
      </c>
      <c r="BW155" s="106">
        <f>IFERROR(
IF(LA!$H$11=1,(VLOOKUP($A155,'LA31'!$B$1:$BZ$201,'LA31'!BV$1,0)),
IF(LA!$H$11=2,(VLOOKUP($A155,'LA32'!$B$1:$BZ$201,'LA32'!BV$1,0)),
IF(LA!$H$11=3,(VLOOKUP($A155,'LA33'!$B$1:$BZ$201,'LA33'!BV$1,0)),
0))),".")</f>
        <v>0.02</v>
      </c>
      <c r="BX155" s="106">
        <f>IFERROR(
IF(LA!$H$11=1,(VLOOKUP($A155,'LA31'!$B$1:$BZ$201,'LA31'!BW$1,0)),
IF(LA!$H$11=2,(VLOOKUP($A155,'LA32'!$B$1:$BZ$201,'LA32'!BW$1,0)),
IF(LA!$H$11=3,(VLOOKUP($A155,'LA33'!$B$1:$BZ$201,'LA33'!BW$1,0)),
0))),".")</f>
        <v>0.1</v>
      </c>
      <c r="BY155" s="106">
        <f>IFERROR(
IF(LA!$H$11=1,(VLOOKUP($A155,'LA31'!$B$1:$BZ$201,'LA31'!BX$1,0)),
IF(LA!$H$11=2,(VLOOKUP($A155,'LA32'!$B$1:$BZ$201,'LA32'!BX$1,0)),
IF(LA!$H$11=3,(VLOOKUP($A155,'LA33'!$B$1:$BZ$201,'LA33'!BX$1,0)),
0))),".")</f>
        <v>0.1</v>
      </c>
      <c r="BZ155" s="106">
        <f>IFERROR(
IF(LA!$H$11=1,(VLOOKUP($A155,'LA31'!$B$1:$BZ$201,'LA31'!BY$1,0)),
IF(LA!$H$11=2,(VLOOKUP($A155,'LA32'!$B$1:$BZ$201,'LA32'!BY$1,0)),
IF(LA!$H$11=3,(VLOOKUP($A155,'LA33'!$B$1:$BZ$201,'LA33'!BY$1,0)),
0))),".")</f>
        <v>0.1</v>
      </c>
    </row>
    <row r="156" spans="1:78" x14ac:dyDescent="0.2">
      <c r="A156" s="55">
        <v>320</v>
      </c>
      <c r="B156" s="55" t="s">
        <v>338</v>
      </c>
      <c r="C156" s="88" t="s">
        <v>198</v>
      </c>
      <c r="D156" s="59">
        <f>IFERROR(
IF(LA!$H$11=1,(VLOOKUP($A156,'LA31'!$B$1:$BZ$201,'LA31'!C$1,0)),
IF(LA!$H$11=2,(VLOOKUP($A156,'LA32'!$B$1:$BZ$201,'LA32'!C$1,0)),
IF(LA!$H$11=3,(VLOOKUP($A156,'LA33'!$B$1:$BZ$201,'LA33'!C$1,0)),
0))),".")</f>
        <v>50</v>
      </c>
      <c r="E156" s="59">
        <f>IFERROR(
IF(LA!$H$11=1,(VLOOKUP($A156,'LA31'!$B$1:$BZ$201,'LA31'!D$1,0)),
IF(LA!$H$11=2,(VLOOKUP($A156,'LA32'!$B$1:$BZ$201,'LA32'!D$1,0)),
IF(LA!$H$11=3,(VLOOKUP($A156,'LA33'!$B$1:$BZ$201,'LA33'!D$1,0)),
0))),".")</f>
        <v>390</v>
      </c>
      <c r="F156" s="59">
        <f>IFERROR(
IF(LA!$H$11=1,(VLOOKUP($A156,'LA31'!$B$1:$BZ$201,'LA31'!E$1,0)),
IF(LA!$H$11=2,(VLOOKUP($A156,'LA32'!$B$1:$BZ$201,'LA32'!E$1,0)),
IF(LA!$H$11=3,(VLOOKUP($A156,'LA33'!$B$1:$BZ$201,'LA33'!E$1,0)),
0))),".")</f>
        <v>440</v>
      </c>
      <c r="G156" s="106">
        <f>IFERROR(
IF(LA!$H$11=1,(VLOOKUP($A156,'LA31'!$B$1:$BZ$201,'LA31'!F$1,0)),
IF(LA!$H$11=2,(VLOOKUP($A156,'LA32'!$B$1:$BZ$201,'LA32'!F$1,0)),
IF(LA!$H$11=3,(VLOOKUP($A156,'LA33'!$B$1:$BZ$201,'LA33'!F$1,0)),
0))),".")</f>
        <v>0.9</v>
      </c>
      <c r="H156" s="106">
        <f>IFERROR(
IF(LA!$H$11=1,(VLOOKUP($A156,'LA31'!$B$1:$BZ$201,'LA31'!G$1,0)),
IF(LA!$H$11=2,(VLOOKUP($A156,'LA32'!$B$1:$BZ$201,'LA32'!G$1,0)),
IF(LA!$H$11=3,(VLOOKUP($A156,'LA33'!$B$1:$BZ$201,'LA33'!G$1,0)),
0))),".")</f>
        <v>0.74</v>
      </c>
      <c r="I156" s="106">
        <f>IFERROR(
IF(LA!$H$11=1,(VLOOKUP($A156,'LA31'!$B$1:$BZ$201,'LA31'!H$1,0)),
IF(LA!$H$11=2,(VLOOKUP($A156,'LA32'!$B$1:$BZ$201,'LA32'!H$1,0)),
IF(LA!$H$11=3,(VLOOKUP($A156,'LA33'!$B$1:$BZ$201,'LA33'!H$1,0)),
0))),".")</f>
        <v>0.75</v>
      </c>
      <c r="J156" s="106">
        <f>IFERROR(
IF(LA!$H$11=1,(VLOOKUP($A156,'LA31'!$B$1:$BZ$201,'LA31'!I$1,0)),
IF(LA!$H$11=2,(VLOOKUP($A156,'LA32'!$B$1:$BZ$201,'LA32'!I$1,0)),
IF(LA!$H$11=3,(VLOOKUP($A156,'LA33'!$B$1:$BZ$201,'LA33'!I$1,0)),
0))),".")</f>
        <v>0.9</v>
      </c>
      <c r="K156" s="106">
        <f>IFERROR(
IF(LA!$H$11=1,(VLOOKUP($A156,'LA31'!$B$1:$BZ$201,'LA31'!J$1,0)),
IF(LA!$H$11=2,(VLOOKUP($A156,'LA32'!$B$1:$BZ$201,'LA32'!J$1,0)),
IF(LA!$H$11=3,(VLOOKUP($A156,'LA33'!$B$1:$BZ$201,'LA33'!J$1,0)),
0))),".")</f>
        <v>0.72</v>
      </c>
      <c r="L156" s="106">
        <f>IFERROR(
IF(LA!$H$11=1,(VLOOKUP($A156,'LA31'!$B$1:$BZ$201,'LA31'!K$1,0)),
IF(LA!$H$11=2,(VLOOKUP($A156,'LA32'!$B$1:$BZ$201,'LA32'!K$1,0)),
IF(LA!$H$11=3,(VLOOKUP($A156,'LA33'!$B$1:$BZ$201,'LA33'!K$1,0)),
0))),".")</f>
        <v>0.74</v>
      </c>
      <c r="M156" s="106" t="str">
        <f>IFERROR(
IF(LA!$H$11=1,(VLOOKUP($A156,'LA31'!$B$1:$BZ$201,'LA31'!L$1,0)),
IF(LA!$H$11=2,(VLOOKUP($A156,'LA32'!$B$1:$BZ$201,'LA32'!L$1,0)),
IF(LA!$H$11=3,(VLOOKUP($A156,'LA33'!$B$1:$BZ$201,'LA33'!L$1,0)),
0))),".")</f>
        <v>x</v>
      </c>
      <c r="N156" s="106">
        <f>IFERROR(
IF(LA!$H$11=1,(VLOOKUP($A156,'LA31'!$B$1:$BZ$201,'LA31'!M$1,0)),
IF(LA!$H$11=2,(VLOOKUP($A156,'LA32'!$B$1:$BZ$201,'LA32'!M$1,0)),
IF(LA!$H$11=3,(VLOOKUP($A156,'LA33'!$B$1:$BZ$201,'LA33'!M$1,0)),
0))),".")</f>
        <v>0.02</v>
      </c>
      <c r="O156" s="106">
        <f>IFERROR(
IF(LA!$H$11=1,(VLOOKUP($A156,'LA31'!$B$1:$BZ$201,'LA31'!N$1,0)),
IF(LA!$H$11=2,(VLOOKUP($A156,'LA32'!$B$1:$BZ$201,'LA32'!N$1,0)),
IF(LA!$H$11=3,(VLOOKUP($A156,'LA33'!$B$1:$BZ$201,'LA33'!N$1,0)),
0))),".")</f>
        <v>0.03</v>
      </c>
      <c r="P156" s="106">
        <f>IFERROR(
IF(LA!$H$11=1,(VLOOKUP($A156,'LA31'!$B$1:$BZ$201,'LA31'!O$1,0)),
IF(LA!$H$11=2,(VLOOKUP($A156,'LA32'!$B$1:$BZ$201,'LA32'!O$1,0)),
IF(LA!$H$11=3,(VLOOKUP($A156,'LA33'!$B$1:$BZ$201,'LA33'!O$1,0)),
0))),".")</f>
        <v>0</v>
      </c>
      <c r="Q156" s="106">
        <f>IFERROR(
IF(LA!$H$11=1,(VLOOKUP($A156,'LA31'!$B$1:$BZ$201,'LA31'!P$1,0)),
IF(LA!$H$11=2,(VLOOKUP($A156,'LA32'!$B$1:$BZ$201,'LA32'!P$1,0)),
IF(LA!$H$11=3,(VLOOKUP($A156,'LA33'!$B$1:$BZ$201,'LA33'!P$1,0)),
0))),".")</f>
        <v>0</v>
      </c>
      <c r="R156" s="106">
        <f>IFERROR(
IF(LA!$H$11=1,(VLOOKUP($A156,'LA31'!$B$1:$BZ$201,'LA31'!Q$1,0)),
IF(LA!$H$11=2,(VLOOKUP($A156,'LA32'!$B$1:$BZ$201,'LA32'!Q$1,0)),
IF(LA!$H$11=3,(VLOOKUP($A156,'LA33'!$B$1:$BZ$201,'LA33'!Q$1,0)),
0))),".")</f>
        <v>0</v>
      </c>
      <c r="S156" s="106" t="str">
        <f>IFERROR(
IF(LA!$H$11=1,(VLOOKUP($A156,'LA31'!$B$1:$BZ$201,'LA31'!R$1,0)),
IF(LA!$H$11=2,(VLOOKUP($A156,'LA32'!$B$1:$BZ$201,'LA32'!R$1,0)),
IF(LA!$H$11=3,(VLOOKUP($A156,'LA33'!$B$1:$BZ$201,'LA33'!R$1,0)),
0))),".")</f>
        <v>x</v>
      </c>
      <c r="T156" s="106">
        <f>IFERROR(
IF(LA!$H$11=1,(VLOOKUP($A156,'LA31'!$B$1:$BZ$201,'LA31'!S$1,0)),
IF(LA!$H$11=2,(VLOOKUP($A156,'LA32'!$B$1:$BZ$201,'LA32'!S$1,0)),
IF(LA!$H$11=3,(VLOOKUP($A156,'LA33'!$B$1:$BZ$201,'LA33'!S$1,0)),
0))),".")</f>
        <v>0.04</v>
      </c>
      <c r="U156" s="106">
        <f>IFERROR(
IF(LA!$H$11=1,(VLOOKUP($A156,'LA31'!$B$1:$BZ$201,'LA31'!T$1,0)),
IF(LA!$H$11=2,(VLOOKUP($A156,'LA32'!$B$1:$BZ$201,'LA32'!T$1,0)),
IF(LA!$H$11=3,(VLOOKUP($A156,'LA33'!$B$1:$BZ$201,'LA33'!T$1,0)),
0))),".")</f>
        <v>0.04</v>
      </c>
      <c r="V156" s="106" t="str">
        <f>IFERROR(
IF(LA!$H$11=1,(VLOOKUP($A156,'LA31'!$B$1:$BZ$201,'LA31'!U$1,0)),
IF(LA!$H$11=2,(VLOOKUP($A156,'LA32'!$B$1:$BZ$201,'LA32'!U$1,0)),
IF(LA!$H$11=3,(VLOOKUP($A156,'LA33'!$B$1:$BZ$201,'LA33'!U$1,0)),
0))),".")</f>
        <v>x</v>
      </c>
      <c r="W156" s="106">
        <f>IFERROR(
IF(LA!$H$11=1,(VLOOKUP($A156,'LA31'!$B$1:$BZ$201,'LA31'!V$1,0)),
IF(LA!$H$11=2,(VLOOKUP($A156,'LA32'!$B$1:$BZ$201,'LA32'!V$1,0)),
IF(LA!$H$11=3,(VLOOKUP($A156,'LA33'!$B$1:$BZ$201,'LA33'!V$1,0)),
0))),".")</f>
        <v>0.04</v>
      </c>
      <c r="X156" s="106">
        <f>IFERROR(
IF(LA!$H$11=1,(VLOOKUP($A156,'LA31'!$B$1:$BZ$201,'LA31'!W$1,0)),
IF(LA!$H$11=2,(VLOOKUP($A156,'LA32'!$B$1:$BZ$201,'LA32'!W$1,0)),
IF(LA!$H$11=3,(VLOOKUP($A156,'LA33'!$B$1:$BZ$201,'LA33'!W$1,0)),
0))),".")</f>
        <v>0.04</v>
      </c>
      <c r="Y156" s="106" t="str">
        <f>IFERROR(
IF(LA!$H$11=1,(VLOOKUP($A156,'LA31'!$B$1:$BZ$201,'LA31'!X$1,0)),
IF(LA!$H$11=2,(VLOOKUP($A156,'LA32'!$B$1:$BZ$201,'LA32'!X$1,0)),
IF(LA!$H$11=3,(VLOOKUP($A156,'LA33'!$B$1:$BZ$201,'LA33'!X$1,0)),
0))),".")</f>
        <v>x</v>
      </c>
      <c r="Z156" s="106" t="str">
        <f>IFERROR(
IF(LA!$H$11=1,(VLOOKUP($A156,'LA31'!$B$1:$BZ$201,'LA31'!Y$1,0)),
IF(LA!$H$11=2,(VLOOKUP($A156,'LA32'!$B$1:$BZ$201,'LA32'!Y$1,0)),
IF(LA!$H$11=3,(VLOOKUP($A156,'LA33'!$B$1:$BZ$201,'LA33'!Y$1,0)),
0))),".")</f>
        <v>x</v>
      </c>
      <c r="AA156" s="106" t="str">
        <f>IFERROR(
IF(LA!$H$11=1,(VLOOKUP($A156,'LA31'!$B$1:$BZ$201,'LA31'!Z$1,0)),
IF(LA!$H$11=2,(VLOOKUP($A156,'LA32'!$B$1:$BZ$201,'LA32'!Z$1,0)),
IF(LA!$H$11=3,(VLOOKUP($A156,'LA33'!$B$1:$BZ$201,'LA33'!Z$1,0)),
0))),".")</f>
        <v>x</v>
      </c>
      <c r="AB156" s="106">
        <f>IFERROR(
IF(LA!$H$11=1,(VLOOKUP($A156,'LA31'!$B$1:$BZ$201,'LA31'!AA$1,0)),
IF(LA!$H$11=2,(VLOOKUP($A156,'LA32'!$B$1:$BZ$201,'LA32'!AA$1,0)),
IF(LA!$H$11=3,(VLOOKUP($A156,'LA33'!$B$1:$BZ$201,'LA33'!AA$1,0)),
0))),".")</f>
        <v>0</v>
      </c>
      <c r="AC156" s="106">
        <f>IFERROR(
IF(LA!$H$11=1,(VLOOKUP($A156,'LA31'!$B$1:$BZ$201,'LA31'!AB$1,0)),
IF(LA!$H$11=2,(VLOOKUP($A156,'LA32'!$B$1:$BZ$201,'LA32'!AB$1,0)),
IF(LA!$H$11=3,(VLOOKUP($A156,'LA33'!$B$1:$BZ$201,'LA33'!AB$1,0)),
0))),".")</f>
        <v>0</v>
      </c>
      <c r="AD156" s="106">
        <f>IFERROR(
IF(LA!$H$11=1,(VLOOKUP($A156,'LA31'!$B$1:$BZ$201,'LA31'!AC$1,0)),
IF(LA!$H$11=2,(VLOOKUP($A156,'LA32'!$B$1:$BZ$201,'LA32'!AC$1,0)),
IF(LA!$H$11=3,(VLOOKUP($A156,'LA33'!$B$1:$BZ$201,'LA33'!AC$1,0)),
0))),".")</f>
        <v>0</v>
      </c>
      <c r="AE156" s="106" t="str">
        <f>IFERROR(
IF(LA!$H$11=1,(VLOOKUP($A156,'LA31'!$B$1:$BZ$201,'LA31'!AD$1,0)),
IF(LA!$H$11=2,(VLOOKUP($A156,'LA32'!$B$1:$BZ$201,'LA32'!AD$1,0)),
IF(LA!$H$11=3,(VLOOKUP($A156,'LA33'!$B$1:$BZ$201,'LA33'!AD$1,0)),
0))),".")</f>
        <v>x</v>
      </c>
      <c r="AF156" s="106">
        <f>IFERROR(
IF(LA!$H$11=1,(VLOOKUP($A156,'LA31'!$B$1:$BZ$201,'LA31'!AE$1,0)),
IF(LA!$H$11=2,(VLOOKUP($A156,'LA32'!$B$1:$BZ$201,'LA32'!AE$1,0)),
IF(LA!$H$11=3,(VLOOKUP($A156,'LA33'!$B$1:$BZ$201,'LA33'!AE$1,0)),
0))),".")</f>
        <v>0.03</v>
      </c>
      <c r="AG156" s="106">
        <f>IFERROR(
IF(LA!$H$11=1,(VLOOKUP($A156,'LA31'!$B$1:$BZ$201,'LA31'!AF$1,0)),
IF(LA!$H$11=2,(VLOOKUP($A156,'LA32'!$B$1:$BZ$201,'LA32'!AF$1,0)),
IF(LA!$H$11=3,(VLOOKUP($A156,'LA33'!$B$1:$BZ$201,'LA33'!AF$1,0)),
0))),".")</f>
        <v>0.03</v>
      </c>
      <c r="AH156" s="106">
        <f>IFERROR(
IF(LA!$H$11=1,(VLOOKUP($A156,'LA31'!$B$1:$BZ$201,'LA31'!AG$1,0)),
IF(LA!$H$11=2,(VLOOKUP($A156,'LA32'!$B$1:$BZ$201,'LA32'!AG$1,0)),
IF(LA!$H$11=3,(VLOOKUP($A156,'LA33'!$B$1:$BZ$201,'LA33'!AG$1,0)),
0))),".")</f>
        <v>0.71</v>
      </c>
      <c r="AI156" s="106">
        <f>IFERROR(
IF(LA!$H$11=1,(VLOOKUP($A156,'LA31'!$B$1:$BZ$201,'LA31'!AH$1,0)),
IF(LA!$H$11=2,(VLOOKUP($A156,'LA32'!$B$1:$BZ$201,'LA32'!AH$1,0)),
IF(LA!$H$11=3,(VLOOKUP($A156,'LA33'!$B$1:$BZ$201,'LA33'!AH$1,0)),
0))),".")</f>
        <v>0.62</v>
      </c>
      <c r="AJ156" s="106">
        <f>IFERROR(
IF(LA!$H$11=1,(VLOOKUP($A156,'LA31'!$B$1:$BZ$201,'LA31'!AI$1,0)),
IF(LA!$H$11=2,(VLOOKUP($A156,'LA32'!$B$1:$BZ$201,'LA32'!AI$1,0)),
IF(LA!$H$11=3,(VLOOKUP($A156,'LA33'!$B$1:$BZ$201,'LA33'!AI$1,0)),
0))),".")</f>
        <v>0.63</v>
      </c>
      <c r="AK156" s="106" t="str">
        <f>IFERROR(
IF(LA!$H$11=1,(VLOOKUP($A156,'LA31'!$B$1:$BZ$201,'LA31'!AJ$1,0)),
IF(LA!$H$11=2,(VLOOKUP($A156,'LA32'!$B$1:$BZ$201,'LA32'!AJ$1,0)),
IF(LA!$H$11=3,(VLOOKUP($A156,'LA33'!$B$1:$BZ$201,'LA33'!AJ$1,0)),
0))),".")</f>
        <v>x</v>
      </c>
      <c r="AL156" s="106">
        <f>IFERROR(
IF(LA!$H$11=1,(VLOOKUP($A156,'LA31'!$B$1:$BZ$201,'LA31'!AK$1,0)),
IF(LA!$H$11=2,(VLOOKUP($A156,'LA32'!$B$1:$BZ$201,'LA32'!AK$1,0)),
IF(LA!$H$11=3,(VLOOKUP($A156,'LA33'!$B$1:$BZ$201,'LA33'!AK$1,0)),
0))),".")</f>
        <v>0.17</v>
      </c>
      <c r="AM156" s="106">
        <f>IFERROR(
IF(LA!$H$11=1,(VLOOKUP($A156,'LA31'!$B$1:$BZ$201,'LA31'!AL$1,0)),
IF(LA!$H$11=2,(VLOOKUP($A156,'LA32'!$B$1:$BZ$201,'LA32'!AL$1,0)),
IF(LA!$H$11=3,(VLOOKUP($A156,'LA33'!$B$1:$BZ$201,'LA33'!AL$1,0)),
0))),".")</f>
        <v>0.16</v>
      </c>
      <c r="AN156" s="106">
        <f>IFERROR(
IF(LA!$H$11=1,(VLOOKUP($A156,'LA31'!$B$1:$BZ$201,'LA31'!AM$1,0)),
IF(LA!$H$11=2,(VLOOKUP($A156,'LA32'!$B$1:$BZ$201,'LA32'!AM$1,0)),
IF(LA!$H$11=3,(VLOOKUP($A156,'LA33'!$B$1:$BZ$201,'LA33'!AM$1,0)),
0))),".")</f>
        <v>0</v>
      </c>
      <c r="AO156" s="106" t="str">
        <f>IFERROR(
IF(LA!$H$11=1,(VLOOKUP($A156,'LA31'!$B$1:$BZ$201,'LA31'!AN$1,0)),
IF(LA!$H$11=2,(VLOOKUP($A156,'LA32'!$B$1:$BZ$201,'LA32'!AN$1,0)),
IF(LA!$H$11=3,(VLOOKUP($A156,'LA33'!$B$1:$BZ$201,'LA33'!AN$1,0)),
0))),".")</f>
        <v>x</v>
      </c>
      <c r="AP156" s="106" t="str">
        <f>IFERROR(
IF(LA!$H$11=1,(VLOOKUP($A156,'LA31'!$B$1:$BZ$201,'LA31'!AO$1,0)),
IF(LA!$H$11=2,(VLOOKUP($A156,'LA32'!$B$1:$BZ$201,'LA32'!AO$1,0)),
IF(LA!$H$11=3,(VLOOKUP($A156,'LA33'!$B$1:$BZ$201,'LA33'!AO$1,0)),
0))),".")</f>
        <v>x</v>
      </c>
      <c r="AQ156" s="106" t="str">
        <f>IFERROR(
IF(LA!$H$11=1,(VLOOKUP($A156,'LA31'!$B$1:$BZ$201,'LA31'!AP$1,0)),
IF(LA!$H$11=2,(VLOOKUP($A156,'LA32'!$B$1:$BZ$201,'LA32'!AP$1,0)),
IF(LA!$H$11=3,(VLOOKUP($A156,'LA33'!$B$1:$BZ$201,'LA33'!AP$1,0)),
0))),".")</f>
        <v>x</v>
      </c>
      <c r="AR156" s="106">
        <f>IFERROR(
IF(LA!$H$11=1,(VLOOKUP($A156,'LA31'!$B$1:$BZ$201,'LA31'!AQ$1,0)),
IF(LA!$H$11=2,(VLOOKUP($A156,'LA32'!$B$1:$BZ$201,'LA32'!AQ$1,0)),
IF(LA!$H$11=3,(VLOOKUP($A156,'LA33'!$B$1:$BZ$201,'LA33'!AQ$1,0)),
0))),".")</f>
        <v>0.09</v>
      </c>
      <c r="AS156" s="106">
        <f>IFERROR(
IF(LA!$H$11=1,(VLOOKUP($A156,'LA31'!$B$1:$BZ$201,'LA31'!AR$1,0)),
IF(LA!$H$11=2,(VLOOKUP($A156,'LA32'!$B$1:$BZ$201,'LA32'!AR$1,0)),
IF(LA!$H$11=3,(VLOOKUP($A156,'LA33'!$B$1:$BZ$201,'LA33'!AR$1,0)),
0))),".")</f>
        <v>0.09</v>
      </c>
      <c r="AT156" s="106">
        <f>IFERROR(
IF(LA!$H$11=1,(VLOOKUP($A156,'LA31'!$B$1:$BZ$201,'LA31'!AS$1,0)),
IF(LA!$H$11=2,(VLOOKUP($A156,'LA32'!$B$1:$BZ$201,'LA32'!AS$1,0)),
IF(LA!$H$11=3,(VLOOKUP($A156,'LA33'!$B$1:$BZ$201,'LA33'!AS$1,0)),
0))),".")</f>
        <v>0.61</v>
      </c>
      <c r="AU156" s="106">
        <f>IFERROR(
IF(LA!$H$11=1,(VLOOKUP($A156,'LA31'!$B$1:$BZ$201,'LA31'!AT$1,0)),
IF(LA!$H$11=2,(VLOOKUP($A156,'LA32'!$B$1:$BZ$201,'LA32'!AT$1,0)),
IF(LA!$H$11=3,(VLOOKUP($A156,'LA33'!$B$1:$BZ$201,'LA33'!AT$1,0)),
0))),".")</f>
        <v>0.45</v>
      </c>
      <c r="AV156" s="106">
        <f>IFERROR(
IF(LA!$H$11=1,(VLOOKUP($A156,'LA31'!$B$1:$BZ$201,'LA31'!AU$1,0)),
IF(LA!$H$11=2,(VLOOKUP($A156,'LA32'!$B$1:$BZ$201,'LA32'!AU$1,0)),
IF(LA!$H$11=3,(VLOOKUP($A156,'LA33'!$B$1:$BZ$201,'LA33'!AU$1,0)),
0))),".")</f>
        <v>0.47</v>
      </c>
      <c r="AW156" s="106">
        <f>IFERROR(
IF(LA!$H$11=1,(VLOOKUP($A156,'LA31'!$B$1:$BZ$201,'LA31'!AV$1,0)),
IF(LA!$H$11=2,(VLOOKUP($A156,'LA32'!$B$1:$BZ$201,'LA32'!AV$1,0)),
IF(LA!$H$11=3,(VLOOKUP($A156,'LA33'!$B$1:$BZ$201,'LA33'!AV$1,0)),
0))),".")</f>
        <v>0</v>
      </c>
      <c r="AX156" s="106" t="str">
        <f>IFERROR(
IF(LA!$H$11=1,(VLOOKUP($A156,'LA31'!$B$1:$BZ$201,'LA31'!AW$1,0)),
IF(LA!$H$11=2,(VLOOKUP($A156,'LA32'!$B$1:$BZ$201,'LA32'!AW$1,0)),
IF(LA!$H$11=3,(VLOOKUP($A156,'LA33'!$B$1:$BZ$201,'LA33'!AW$1,0)),
0))),".")</f>
        <v>x</v>
      </c>
      <c r="AY156" s="106" t="str">
        <f>IFERROR(
IF(LA!$H$11=1,(VLOOKUP($A156,'LA31'!$B$1:$BZ$201,'LA31'!AX$1,0)),
IF(LA!$H$11=2,(VLOOKUP($A156,'LA32'!$B$1:$BZ$201,'LA32'!AX$1,0)),
IF(LA!$H$11=3,(VLOOKUP($A156,'LA33'!$B$1:$BZ$201,'LA33'!AX$1,0)),
0))),".")</f>
        <v>x</v>
      </c>
      <c r="AZ156" s="106">
        <f>IFERROR(
IF(LA!$H$11=1,(VLOOKUP($A156,'LA31'!$B$1:$BZ$201,'LA31'!AY$1,0)),
IF(LA!$H$11=2,(VLOOKUP($A156,'LA32'!$B$1:$BZ$201,'LA32'!AY$1,0)),
IF(LA!$H$11=3,(VLOOKUP($A156,'LA33'!$B$1:$BZ$201,'LA33'!AY$1,0)),
0))),".")</f>
        <v>0</v>
      </c>
      <c r="BA156" s="106">
        <f>IFERROR(
IF(LA!$H$11=1,(VLOOKUP($A156,'LA31'!$B$1:$BZ$201,'LA31'!AZ$1,0)),
IF(LA!$H$11=2,(VLOOKUP($A156,'LA32'!$B$1:$BZ$201,'LA32'!AZ$1,0)),
IF(LA!$H$11=3,(VLOOKUP($A156,'LA33'!$B$1:$BZ$201,'LA33'!AZ$1,0)),
0))),".")</f>
        <v>0</v>
      </c>
      <c r="BB156" s="106">
        <f>IFERROR(
IF(LA!$H$11=1,(VLOOKUP($A156,'LA31'!$B$1:$BZ$201,'LA31'!BA$1,0)),
IF(LA!$H$11=2,(VLOOKUP($A156,'LA32'!$B$1:$BZ$201,'LA32'!BA$1,0)),
IF(LA!$H$11=3,(VLOOKUP($A156,'LA33'!$B$1:$BZ$201,'LA33'!BA$1,0)),
0))),".")</f>
        <v>0</v>
      </c>
      <c r="BC156" s="106">
        <f>IFERROR(
IF(LA!$H$11=1,(VLOOKUP($A156,'LA31'!$B$1:$BZ$201,'LA31'!BB$1,0)),
IF(LA!$H$11=2,(VLOOKUP($A156,'LA32'!$B$1:$BZ$201,'LA32'!BB$1,0)),
IF(LA!$H$11=3,(VLOOKUP($A156,'LA33'!$B$1:$BZ$201,'LA33'!BB$1,0)),
0))),".")</f>
        <v>0</v>
      </c>
      <c r="BD156" s="106" t="str">
        <f>IFERROR(
IF(LA!$H$11=1,(VLOOKUP($A156,'LA31'!$B$1:$BZ$201,'LA31'!BC$1,0)),
IF(LA!$H$11=2,(VLOOKUP($A156,'LA32'!$B$1:$BZ$201,'LA32'!BC$1,0)),
IF(LA!$H$11=3,(VLOOKUP($A156,'LA33'!$B$1:$BZ$201,'LA33'!BC$1,0)),
0))),".")</f>
        <v>x</v>
      </c>
      <c r="BE156" s="106" t="str">
        <f>IFERROR(
IF(LA!$H$11=1,(VLOOKUP($A156,'LA31'!$B$1:$BZ$201,'LA31'!BD$1,0)),
IF(LA!$H$11=2,(VLOOKUP($A156,'LA32'!$B$1:$BZ$201,'LA32'!BD$1,0)),
IF(LA!$H$11=3,(VLOOKUP($A156,'LA33'!$B$1:$BZ$201,'LA33'!BD$1,0)),
0))),".")</f>
        <v>x</v>
      </c>
      <c r="BF156" s="106">
        <f>IFERROR(
IF(LA!$H$11=1,(VLOOKUP($A156,'LA31'!$B$1:$BZ$201,'LA31'!BE$1,0)),
IF(LA!$H$11=2,(VLOOKUP($A156,'LA32'!$B$1:$BZ$201,'LA32'!BE$1,0)),
IF(LA!$H$11=3,(VLOOKUP($A156,'LA33'!$B$1:$BZ$201,'LA33'!BE$1,0)),
0))),".")</f>
        <v>0</v>
      </c>
      <c r="BG156" s="106" t="str">
        <f>IFERROR(
IF(LA!$H$11=1,(VLOOKUP($A156,'LA31'!$B$1:$BZ$201,'LA31'!BF$1,0)),
IF(LA!$H$11=2,(VLOOKUP($A156,'LA32'!$B$1:$BZ$201,'LA32'!BF$1,0)),
IF(LA!$H$11=3,(VLOOKUP($A156,'LA33'!$B$1:$BZ$201,'LA33'!BF$1,0)),
0))),".")</f>
        <v>x</v>
      </c>
      <c r="BH156" s="106" t="str">
        <f>IFERROR(
IF(LA!$H$11=1,(VLOOKUP($A156,'LA31'!$B$1:$BZ$201,'LA31'!BG$1,0)),
IF(LA!$H$11=2,(VLOOKUP($A156,'LA32'!$B$1:$BZ$201,'LA32'!BG$1,0)),
IF(LA!$H$11=3,(VLOOKUP($A156,'LA33'!$B$1:$BZ$201,'LA33'!BG$1,0)),
0))),".")</f>
        <v>x</v>
      </c>
      <c r="BI156" s="106">
        <f>IFERROR(
IF(LA!$H$11=1,(VLOOKUP($A156,'LA31'!$B$1:$BZ$201,'LA31'!BH$1,0)),
IF(LA!$H$11=2,(VLOOKUP($A156,'LA32'!$B$1:$BZ$201,'LA32'!BH$1,0)),
IF(LA!$H$11=3,(VLOOKUP($A156,'LA33'!$B$1:$BZ$201,'LA33'!BH$1,0)),
0))),".")</f>
        <v>0</v>
      </c>
      <c r="BJ156" s="106" t="str">
        <f>IFERROR(
IF(LA!$H$11=1,(VLOOKUP($A156,'LA31'!$B$1:$BZ$201,'LA31'!BI$1,0)),
IF(LA!$H$11=2,(VLOOKUP($A156,'LA32'!$B$1:$BZ$201,'LA32'!BI$1,0)),
IF(LA!$H$11=3,(VLOOKUP($A156,'LA33'!$B$1:$BZ$201,'LA33'!BI$1,0)),
0))),".")</f>
        <v>x</v>
      </c>
      <c r="BK156" s="106" t="str">
        <f>IFERROR(
IF(LA!$H$11=1,(VLOOKUP($A156,'LA31'!$B$1:$BZ$201,'LA31'!BJ$1,0)),
IF(LA!$H$11=2,(VLOOKUP($A156,'LA32'!$B$1:$BZ$201,'LA32'!BJ$1,0)),
IF(LA!$H$11=3,(VLOOKUP($A156,'LA33'!$B$1:$BZ$201,'LA33'!BJ$1,0)),
0))),".")</f>
        <v>x</v>
      </c>
      <c r="BL156" s="106">
        <f>IFERROR(
IF(LA!$H$11=1,(VLOOKUP($A156,'LA31'!$B$1:$BZ$201,'LA31'!BK$1,0)),
IF(LA!$H$11=2,(VLOOKUP($A156,'LA32'!$B$1:$BZ$201,'LA32'!BK$1,0)),
IF(LA!$H$11=3,(VLOOKUP($A156,'LA33'!$B$1:$BZ$201,'LA33'!BK$1,0)),
0))),".")</f>
        <v>0</v>
      </c>
      <c r="BM156" s="106">
        <f>IFERROR(
IF(LA!$H$11=1,(VLOOKUP($A156,'LA31'!$B$1:$BZ$201,'LA31'!BL$1,0)),
IF(LA!$H$11=2,(VLOOKUP($A156,'LA32'!$B$1:$BZ$201,'LA32'!BL$1,0)),
IF(LA!$H$11=3,(VLOOKUP($A156,'LA33'!$B$1:$BZ$201,'LA33'!BL$1,0)),
0))),".")</f>
        <v>0</v>
      </c>
      <c r="BN156" s="106">
        <f>IFERROR(
IF(LA!$H$11=1,(VLOOKUP($A156,'LA31'!$B$1:$BZ$201,'LA31'!BM$1,0)),
IF(LA!$H$11=2,(VLOOKUP($A156,'LA32'!$B$1:$BZ$201,'LA32'!BM$1,0)),
IF(LA!$H$11=3,(VLOOKUP($A156,'LA33'!$B$1:$BZ$201,'LA33'!BM$1,0)),
0))),".")</f>
        <v>0</v>
      </c>
      <c r="BO156" s="106">
        <f>IFERROR(
IF(LA!$H$11=1,(VLOOKUP($A156,'LA31'!$B$1:$BZ$201,'LA31'!BN$1,0)),
IF(LA!$H$11=2,(VLOOKUP($A156,'LA32'!$B$1:$BZ$201,'LA32'!BN$1,0)),
IF(LA!$H$11=3,(VLOOKUP($A156,'LA33'!$B$1:$BZ$201,'LA33'!BN$1,0)),
0))),".")</f>
        <v>0</v>
      </c>
      <c r="BP156" s="106" t="str">
        <f>IFERROR(
IF(LA!$H$11=1,(VLOOKUP($A156,'LA31'!$B$1:$BZ$201,'LA31'!BO$1,0)),
IF(LA!$H$11=2,(VLOOKUP($A156,'LA32'!$B$1:$BZ$201,'LA32'!BO$1,0)),
IF(LA!$H$11=3,(VLOOKUP($A156,'LA33'!$B$1:$BZ$201,'LA33'!BO$1,0)),
0))),".")</f>
        <v>x</v>
      </c>
      <c r="BQ156" s="106" t="str">
        <f>IFERROR(
IF(LA!$H$11=1,(VLOOKUP($A156,'LA31'!$B$1:$BZ$201,'LA31'!BP$1,0)),
IF(LA!$H$11=2,(VLOOKUP($A156,'LA32'!$B$1:$BZ$201,'LA32'!BP$1,0)),
IF(LA!$H$11=3,(VLOOKUP($A156,'LA33'!$B$1:$BZ$201,'LA33'!BP$1,0)),
0))),".")</f>
        <v>x</v>
      </c>
      <c r="BR156" s="106" t="str">
        <f>IFERROR(
IF(LA!$H$11=1,(VLOOKUP($A156,'LA31'!$B$1:$BZ$201,'LA31'!BQ$1,0)),
IF(LA!$H$11=2,(VLOOKUP($A156,'LA32'!$B$1:$BZ$201,'LA32'!BQ$1,0)),
IF(LA!$H$11=3,(VLOOKUP($A156,'LA33'!$B$1:$BZ$201,'LA33'!BQ$1,0)),
0))),".")</f>
        <v>x</v>
      </c>
      <c r="BS156" s="106">
        <f>IFERROR(
IF(LA!$H$11=1,(VLOOKUP($A156,'LA31'!$B$1:$BZ$201,'LA31'!BR$1,0)),
IF(LA!$H$11=2,(VLOOKUP($A156,'LA32'!$B$1:$BZ$201,'LA32'!BR$1,0)),
IF(LA!$H$11=3,(VLOOKUP($A156,'LA33'!$B$1:$BZ$201,'LA33'!BR$1,0)),
0))),".")</f>
        <v>0.11</v>
      </c>
      <c r="BT156" s="106">
        <f>IFERROR(
IF(LA!$H$11=1,(VLOOKUP($A156,'LA31'!$B$1:$BZ$201,'LA31'!BS$1,0)),
IF(LA!$H$11=2,(VLOOKUP($A156,'LA32'!$B$1:$BZ$201,'LA32'!BS$1,0)),
IF(LA!$H$11=3,(VLOOKUP($A156,'LA33'!$B$1:$BZ$201,'LA33'!BS$1,0)),
0))),".")</f>
        <v>0.1</v>
      </c>
      <c r="BU156" s="106">
        <f>IFERROR(
IF(LA!$H$11=1,(VLOOKUP($A156,'LA31'!$B$1:$BZ$201,'LA31'!BT$1,0)),
IF(LA!$H$11=2,(VLOOKUP($A156,'LA32'!$B$1:$BZ$201,'LA32'!BT$1,0)),
IF(LA!$H$11=3,(VLOOKUP($A156,'LA33'!$B$1:$BZ$201,'LA33'!BT$1,0)),
0))),".")</f>
        <v>0</v>
      </c>
      <c r="BV156" s="106">
        <f>IFERROR(
IF(LA!$H$11=1,(VLOOKUP($A156,'LA31'!$B$1:$BZ$201,'LA31'!BU$1,0)),
IF(LA!$H$11=2,(VLOOKUP($A156,'LA32'!$B$1:$BZ$201,'LA32'!BU$1,0)),
IF(LA!$H$11=3,(VLOOKUP($A156,'LA33'!$B$1:$BZ$201,'LA33'!BU$1,0)),
0))),".")</f>
        <v>0</v>
      </c>
      <c r="BW156" s="106">
        <f>IFERROR(
IF(LA!$H$11=1,(VLOOKUP($A156,'LA31'!$B$1:$BZ$201,'LA31'!BV$1,0)),
IF(LA!$H$11=2,(VLOOKUP($A156,'LA32'!$B$1:$BZ$201,'LA32'!BV$1,0)),
IF(LA!$H$11=3,(VLOOKUP($A156,'LA33'!$B$1:$BZ$201,'LA33'!BV$1,0)),
0))),".")</f>
        <v>0</v>
      </c>
      <c r="BX156" s="106" t="str">
        <f>IFERROR(
IF(LA!$H$11=1,(VLOOKUP($A156,'LA31'!$B$1:$BZ$201,'LA31'!BW$1,0)),
IF(LA!$H$11=2,(VLOOKUP($A156,'LA32'!$B$1:$BZ$201,'LA32'!BW$1,0)),
IF(LA!$H$11=3,(VLOOKUP($A156,'LA33'!$B$1:$BZ$201,'LA33'!BW$1,0)),
0))),".")</f>
        <v>x</v>
      </c>
      <c r="BY156" s="106">
        <f>IFERROR(
IF(LA!$H$11=1,(VLOOKUP($A156,'LA31'!$B$1:$BZ$201,'LA31'!BX$1,0)),
IF(LA!$H$11=2,(VLOOKUP($A156,'LA32'!$B$1:$BZ$201,'LA32'!BX$1,0)),
IF(LA!$H$11=3,(VLOOKUP($A156,'LA33'!$B$1:$BZ$201,'LA33'!BX$1,0)),
0))),".")</f>
        <v>0.16</v>
      </c>
      <c r="BZ156" s="106">
        <f>IFERROR(
IF(LA!$H$11=1,(VLOOKUP($A156,'LA31'!$B$1:$BZ$201,'LA31'!BY$1,0)),
IF(LA!$H$11=2,(VLOOKUP($A156,'LA32'!$B$1:$BZ$201,'LA32'!BY$1,0)),
IF(LA!$H$11=3,(VLOOKUP($A156,'LA33'!$B$1:$BZ$201,'LA33'!BY$1,0)),
0))),".")</f>
        <v>0.14000000000000001</v>
      </c>
    </row>
    <row r="157" spans="1:78" x14ac:dyDescent="0.2">
      <c r="A157" s="55">
        <v>212</v>
      </c>
      <c r="B157" s="55" t="s">
        <v>339</v>
      </c>
      <c r="C157" s="88" t="s">
        <v>197</v>
      </c>
      <c r="D157" s="59">
        <f>IFERROR(
IF(LA!$H$11=1,(VLOOKUP($A157,'LA31'!$B$1:$BZ$201,'LA31'!C$1,0)),
IF(LA!$H$11=2,(VLOOKUP($A157,'LA32'!$B$1:$BZ$201,'LA32'!C$1,0)),
IF(LA!$H$11=3,(VLOOKUP($A157,'LA33'!$B$1:$BZ$201,'LA33'!C$1,0)),
0))),".")</f>
        <v>180</v>
      </c>
      <c r="E157" s="59">
        <f>IFERROR(
IF(LA!$H$11=1,(VLOOKUP($A157,'LA31'!$B$1:$BZ$201,'LA31'!D$1,0)),
IF(LA!$H$11=2,(VLOOKUP($A157,'LA32'!$B$1:$BZ$201,'LA32'!D$1,0)),
IF(LA!$H$11=3,(VLOOKUP($A157,'LA33'!$B$1:$BZ$201,'LA33'!D$1,0)),
0))),".")</f>
        <v>800</v>
      </c>
      <c r="F157" s="59">
        <f>IFERROR(
IF(LA!$H$11=1,(VLOOKUP($A157,'LA31'!$B$1:$BZ$201,'LA31'!E$1,0)),
IF(LA!$H$11=2,(VLOOKUP($A157,'LA32'!$B$1:$BZ$201,'LA32'!E$1,0)),
IF(LA!$H$11=3,(VLOOKUP($A157,'LA33'!$B$1:$BZ$201,'LA33'!E$1,0)),
0))),".")</f>
        <v>980</v>
      </c>
      <c r="G157" s="106">
        <f>IFERROR(
IF(LA!$H$11=1,(VLOOKUP($A157,'LA31'!$B$1:$BZ$201,'LA31'!F$1,0)),
IF(LA!$H$11=2,(VLOOKUP($A157,'LA32'!$B$1:$BZ$201,'LA32'!F$1,0)),
IF(LA!$H$11=3,(VLOOKUP($A157,'LA33'!$B$1:$BZ$201,'LA33'!F$1,0)),
0))),".")</f>
        <v>0.73</v>
      </c>
      <c r="H157" s="106">
        <f>IFERROR(
IF(LA!$H$11=1,(VLOOKUP($A157,'LA31'!$B$1:$BZ$201,'LA31'!G$1,0)),
IF(LA!$H$11=2,(VLOOKUP($A157,'LA32'!$B$1:$BZ$201,'LA32'!G$1,0)),
IF(LA!$H$11=3,(VLOOKUP($A157,'LA33'!$B$1:$BZ$201,'LA33'!G$1,0)),
0))),".")</f>
        <v>0.74</v>
      </c>
      <c r="I157" s="106">
        <f>IFERROR(
IF(LA!$H$11=1,(VLOOKUP($A157,'LA31'!$B$1:$BZ$201,'LA31'!H$1,0)),
IF(LA!$H$11=2,(VLOOKUP($A157,'LA32'!$B$1:$BZ$201,'LA32'!H$1,0)),
IF(LA!$H$11=3,(VLOOKUP($A157,'LA33'!$B$1:$BZ$201,'LA33'!H$1,0)),
0))),".")</f>
        <v>0.74</v>
      </c>
      <c r="J157" s="106">
        <f>IFERROR(
IF(LA!$H$11=1,(VLOOKUP($A157,'LA31'!$B$1:$BZ$201,'LA31'!I$1,0)),
IF(LA!$H$11=2,(VLOOKUP($A157,'LA32'!$B$1:$BZ$201,'LA32'!I$1,0)),
IF(LA!$H$11=3,(VLOOKUP($A157,'LA33'!$B$1:$BZ$201,'LA33'!I$1,0)),
0))),".")</f>
        <v>0.71</v>
      </c>
      <c r="K157" s="106">
        <f>IFERROR(
IF(LA!$H$11=1,(VLOOKUP($A157,'LA31'!$B$1:$BZ$201,'LA31'!J$1,0)),
IF(LA!$H$11=2,(VLOOKUP($A157,'LA32'!$B$1:$BZ$201,'LA32'!J$1,0)),
IF(LA!$H$11=3,(VLOOKUP($A157,'LA33'!$B$1:$BZ$201,'LA33'!J$1,0)),
0))),".")</f>
        <v>0.71</v>
      </c>
      <c r="L157" s="106">
        <f>IFERROR(
IF(LA!$H$11=1,(VLOOKUP($A157,'LA31'!$B$1:$BZ$201,'LA31'!K$1,0)),
IF(LA!$H$11=2,(VLOOKUP($A157,'LA32'!$B$1:$BZ$201,'LA32'!K$1,0)),
IF(LA!$H$11=3,(VLOOKUP($A157,'LA33'!$B$1:$BZ$201,'LA33'!K$1,0)),
0))),".")</f>
        <v>0.71</v>
      </c>
      <c r="M157" s="106">
        <f>IFERROR(
IF(LA!$H$11=1,(VLOOKUP($A157,'LA31'!$B$1:$BZ$201,'LA31'!L$1,0)),
IF(LA!$H$11=2,(VLOOKUP($A157,'LA32'!$B$1:$BZ$201,'LA32'!L$1,0)),
IF(LA!$H$11=3,(VLOOKUP($A157,'LA33'!$B$1:$BZ$201,'LA33'!L$1,0)),
0))),".")</f>
        <v>0.04</v>
      </c>
      <c r="N157" s="106">
        <f>IFERROR(
IF(LA!$H$11=1,(VLOOKUP($A157,'LA31'!$B$1:$BZ$201,'LA31'!M$1,0)),
IF(LA!$H$11=2,(VLOOKUP($A157,'LA32'!$B$1:$BZ$201,'LA32'!M$1,0)),
IF(LA!$H$11=3,(VLOOKUP($A157,'LA33'!$B$1:$BZ$201,'LA33'!M$1,0)),
0))),".")</f>
        <v>0.03</v>
      </c>
      <c r="O157" s="106">
        <f>IFERROR(
IF(LA!$H$11=1,(VLOOKUP($A157,'LA31'!$B$1:$BZ$201,'LA31'!N$1,0)),
IF(LA!$H$11=2,(VLOOKUP($A157,'LA32'!$B$1:$BZ$201,'LA32'!N$1,0)),
IF(LA!$H$11=3,(VLOOKUP($A157,'LA33'!$B$1:$BZ$201,'LA33'!N$1,0)),
0))),".")</f>
        <v>0.03</v>
      </c>
      <c r="P157" s="106">
        <f>IFERROR(
IF(LA!$H$11=1,(VLOOKUP($A157,'LA31'!$B$1:$BZ$201,'LA31'!O$1,0)),
IF(LA!$H$11=2,(VLOOKUP($A157,'LA32'!$B$1:$BZ$201,'LA32'!O$1,0)),
IF(LA!$H$11=3,(VLOOKUP($A157,'LA33'!$B$1:$BZ$201,'LA33'!O$1,0)),
0))),".")</f>
        <v>0</v>
      </c>
      <c r="Q157" s="106">
        <f>IFERROR(
IF(LA!$H$11=1,(VLOOKUP($A157,'LA31'!$B$1:$BZ$201,'LA31'!P$1,0)),
IF(LA!$H$11=2,(VLOOKUP($A157,'LA32'!$B$1:$BZ$201,'LA32'!P$1,0)),
IF(LA!$H$11=3,(VLOOKUP($A157,'LA33'!$B$1:$BZ$201,'LA33'!P$1,0)),
0))),".")</f>
        <v>0.01</v>
      </c>
      <c r="R157" s="106">
        <f>IFERROR(
IF(LA!$H$11=1,(VLOOKUP($A157,'LA31'!$B$1:$BZ$201,'LA31'!Q$1,0)),
IF(LA!$H$11=2,(VLOOKUP($A157,'LA32'!$B$1:$BZ$201,'LA32'!Q$1,0)),
IF(LA!$H$11=3,(VLOOKUP($A157,'LA33'!$B$1:$BZ$201,'LA33'!Q$1,0)),
0))),".")</f>
        <v>0.01</v>
      </c>
      <c r="S157" s="106" t="str">
        <f>IFERROR(
IF(LA!$H$11=1,(VLOOKUP($A157,'LA31'!$B$1:$BZ$201,'LA31'!R$1,0)),
IF(LA!$H$11=2,(VLOOKUP($A157,'LA32'!$B$1:$BZ$201,'LA32'!R$1,0)),
IF(LA!$H$11=3,(VLOOKUP($A157,'LA33'!$B$1:$BZ$201,'LA33'!R$1,0)),
0))),".")</f>
        <v>x</v>
      </c>
      <c r="T157" s="106">
        <f>IFERROR(
IF(LA!$H$11=1,(VLOOKUP($A157,'LA31'!$B$1:$BZ$201,'LA31'!S$1,0)),
IF(LA!$H$11=2,(VLOOKUP($A157,'LA32'!$B$1:$BZ$201,'LA32'!S$1,0)),
IF(LA!$H$11=3,(VLOOKUP($A157,'LA33'!$B$1:$BZ$201,'LA33'!S$1,0)),
0))),".")</f>
        <v>0.05</v>
      </c>
      <c r="U157" s="106">
        <f>IFERROR(
IF(LA!$H$11=1,(VLOOKUP($A157,'LA31'!$B$1:$BZ$201,'LA31'!T$1,0)),
IF(LA!$H$11=2,(VLOOKUP($A157,'LA32'!$B$1:$BZ$201,'LA32'!T$1,0)),
IF(LA!$H$11=3,(VLOOKUP($A157,'LA33'!$B$1:$BZ$201,'LA33'!T$1,0)),
0))),".")</f>
        <v>0.04</v>
      </c>
      <c r="V157" s="106">
        <f>IFERROR(
IF(LA!$H$11=1,(VLOOKUP($A157,'LA31'!$B$1:$BZ$201,'LA31'!U$1,0)),
IF(LA!$H$11=2,(VLOOKUP($A157,'LA32'!$B$1:$BZ$201,'LA32'!U$1,0)),
IF(LA!$H$11=3,(VLOOKUP($A157,'LA33'!$B$1:$BZ$201,'LA33'!U$1,0)),
0))),".")</f>
        <v>7.0000000000000007E-2</v>
      </c>
      <c r="W157" s="106">
        <f>IFERROR(
IF(LA!$H$11=1,(VLOOKUP($A157,'LA31'!$B$1:$BZ$201,'LA31'!V$1,0)),
IF(LA!$H$11=2,(VLOOKUP($A157,'LA32'!$B$1:$BZ$201,'LA32'!V$1,0)),
IF(LA!$H$11=3,(VLOOKUP($A157,'LA33'!$B$1:$BZ$201,'LA33'!V$1,0)),
0))),".")</f>
        <v>0.04</v>
      </c>
      <c r="X157" s="106">
        <f>IFERROR(
IF(LA!$H$11=1,(VLOOKUP($A157,'LA31'!$B$1:$BZ$201,'LA31'!W$1,0)),
IF(LA!$H$11=2,(VLOOKUP($A157,'LA32'!$B$1:$BZ$201,'LA32'!W$1,0)),
IF(LA!$H$11=3,(VLOOKUP($A157,'LA33'!$B$1:$BZ$201,'LA33'!W$1,0)),
0))),".")</f>
        <v>0.04</v>
      </c>
      <c r="Y157" s="106">
        <f>IFERROR(
IF(LA!$H$11=1,(VLOOKUP($A157,'LA31'!$B$1:$BZ$201,'LA31'!X$1,0)),
IF(LA!$H$11=2,(VLOOKUP($A157,'LA32'!$B$1:$BZ$201,'LA32'!X$1,0)),
IF(LA!$H$11=3,(VLOOKUP($A157,'LA33'!$B$1:$BZ$201,'LA33'!X$1,0)),
0))),".")</f>
        <v>0</v>
      </c>
      <c r="Z157" s="106" t="str">
        <f>IFERROR(
IF(LA!$H$11=1,(VLOOKUP($A157,'LA31'!$B$1:$BZ$201,'LA31'!Y$1,0)),
IF(LA!$H$11=2,(VLOOKUP($A157,'LA32'!$B$1:$BZ$201,'LA32'!Y$1,0)),
IF(LA!$H$11=3,(VLOOKUP($A157,'LA33'!$B$1:$BZ$201,'LA33'!Y$1,0)),
0))),".")</f>
        <v>x</v>
      </c>
      <c r="AA157" s="106" t="str">
        <f>IFERROR(
IF(LA!$H$11=1,(VLOOKUP($A157,'LA31'!$B$1:$BZ$201,'LA31'!Z$1,0)),
IF(LA!$H$11=2,(VLOOKUP($A157,'LA32'!$B$1:$BZ$201,'LA32'!Z$1,0)),
IF(LA!$H$11=3,(VLOOKUP($A157,'LA33'!$B$1:$BZ$201,'LA33'!Z$1,0)),
0))),".")</f>
        <v>x</v>
      </c>
      <c r="AB157" s="106">
        <f>IFERROR(
IF(LA!$H$11=1,(VLOOKUP($A157,'LA31'!$B$1:$BZ$201,'LA31'!AA$1,0)),
IF(LA!$H$11=2,(VLOOKUP($A157,'LA32'!$B$1:$BZ$201,'LA32'!AA$1,0)),
IF(LA!$H$11=3,(VLOOKUP($A157,'LA33'!$B$1:$BZ$201,'LA33'!AA$1,0)),
0))),".")</f>
        <v>0</v>
      </c>
      <c r="AC157" s="106">
        <f>IFERROR(
IF(LA!$H$11=1,(VLOOKUP($A157,'LA31'!$B$1:$BZ$201,'LA31'!AB$1,0)),
IF(LA!$H$11=2,(VLOOKUP($A157,'LA32'!$B$1:$BZ$201,'LA32'!AB$1,0)),
IF(LA!$H$11=3,(VLOOKUP($A157,'LA33'!$B$1:$BZ$201,'LA33'!AB$1,0)),
0))),".")</f>
        <v>0</v>
      </c>
      <c r="AD157" s="106">
        <f>IFERROR(
IF(LA!$H$11=1,(VLOOKUP($A157,'LA31'!$B$1:$BZ$201,'LA31'!AC$1,0)),
IF(LA!$H$11=2,(VLOOKUP($A157,'LA32'!$B$1:$BZ$201,'LA32'!AC$1,0)),
IF(LA!$H$11=3,(VLOOKUP($A157,'LA33'!$B$1:$BZ$201,'LA33'!AC$1,0)),
0))),".")</f>
        <v>0</v>
      </c>
      <c r="AE157" s="106" t="str">
        <f>IFERROR(
IF(LA!$H$11=1,(VLOOKUP($A157,'LA31'!$B$1:$BZ$201,'LA31'!AD$1,0)),
IF(LA!$H$11=2,(VLOOKUP($A157,'LA32'!$B$1:$BZ$201,'LA32'!AD$1,0)),
IF(LA!$H$11=3,(VLOOKUP($A157,'LA33'!$B$1:$BZ$201,'LA33'!AD$1,0)),
0))),".")</f>
        <v>x</v>
      </c>
      <c r="AF157" s="106">
        <f>IFERROR(
IF(LA!$H$11=1,(VLOOKUP($A157,'LA31'!$B$1:$BZ$201,'LA31'!AE$1,0)),
IF(LA!$H$11=2,(VLOOKUP($A157,'LA32'!$B$1:$BZ$201,'LA32'!AE$1,0)),
IF(LA!$H$11=3,(VLOOKUP($A157,'LA33'!$B$1:$BZ$201,'LA33'!AE$1,0)),
0))),".")</f>
        <v>0.01</v>
      </c>
      <c r="AG157" s="106">
        <f>IFERROR(
IF(LA!$H$11=1,(VLOOKUP($A157,'LA31'!$B$1:$BZ$201,'LA31'!AF$1,0)),
IF(LA!$H$11=2,(VLOOKUP($A157,'LA32'!$B$1:$BZ$201,'LA32'!AF$1,0)),
IF(LA!$H$11=3,(VLOOKUP($A157,'LA33'!$B$1:$BZ$201,'LA33'!AF$1,0)),
0))),".")</f>
        <v>0.01</v>
      </c>
      <c r="AH157" s="106">
        <f>IFERROR(
IF(LA!$H$11=1,(VLOOKUP($A157,'LA31'!$B$1:$BZ$201,'LA31'!AG$1,0)),
IF(LA!$H$11=2,(VLOOKUP($A157,'LA32'!$B$1:$BZ$201,'LA32'!AG$1,0)),
IF(LA!$H$11=3,(VLOOKUP($A157,'LA33'!$B$1:$BZ$201,'LA33'!AG$1,0)),
0))),".")</f>
        <v>0.59</v>
      </c>
      <c r="AI157" s="106">
        <f>IFERROR(
IF(LA!$H$11=1,(VLOOKUP($A157,'LA31'!$B$1:$BZ$201,'LA31'!AH$1,0)),
IF(LA!$H$11=2,(VLOOKUP($A157,'LA32'!$B$1:$BZ$201,'LA32'!AH$1,0)),
IF(LA!$H$11=3,(VLOOKUP($A157,'LA33'!$B$1:$BZ$201,'LA33'!AH$1,0)),
0))),".")</f>
        <v>0.57999999999999996</v>
      </c>
      <c r="AJ157" s="106">
        <f>IFERROR(
IF(LA!$H$11=1,(VLOOKUP($A157,'LA31'!$B$1:$BZ$201,'LA31'!AI$1,0)),
IF(LA!$H$11=2,(VLOOKUP($A157,'LA32'!$B$1:$BZ$201,'LA32'!AI$1,0)),
IF(LA!$H$11=3,(VLOOKUP($A157,'LA33'!$B$1:$BZ$201,'LA33'!AI$1,0)),
0))),".")</f>
        <v>0.57999999999999996</v>
      </c>
      <c r="AK157" s="106">
        <f>IFERROR(
IF(LA!$H$11=1,(VLOOKUP($A157,'LA31'!$B$1:$BZ$201,'LA31'!AJ$1,0)),
IF(LA!$H$11=2,(VLOOKUP($A157,'LA32'!$B$1:$BZ$201,'LA32'!AJ$1,0)),
IF(LA!$H$11=3,(VLOOKUP($A157,'LA33'!$B$1:$BZ$201,'LA33'!AJ$1,0)),
0))),".")</f>
        <v>0.13</v>
      </c>
      <c r="AL157" s="106">
        <f>IFERROR(
IF(LA!$H$11=1,(VLOOKUP($A157,'LA31'!$B$1:$BZ$201,'LA31'!AK$1,0)),
IF(LA!$H$11=2,(VLOOKUP($A157,'LA32'!$B$1:$BZ$201,'LA32'!AK$1,0)),
IF(LA!$H$11=3,(VLOOKUP($A157,'LA33'!$B$1:$BZ$201,'LA33'!AK$1,0)),
0))),".")</f>
        <v>0.26</v>
      </c>
      <c r="AM157" s="106">
        <f>IFERROR(
IF(LA!$H$11=1,(VLOOKUP($A157,'LA31'!$B$1:$BZ$201,'LA31'!AL$1,0)),
IF(LA!$H$11=2,(VLOOKUP($A157,'LA32'!$B$1:$BZ$201,'LA32'!AL$1,0)),
IF(LA!$H$11=3,(VLOOKUP($A157,'LA33'!$B$1:$BZ$201,'LA33'!AL$1,0)),
0))),".")</f>
        <v>0.23</v>
      </c>
      <c r="AN157" s="106" t="str">
        <f>IFERROR(
IF(LA!$H$11=1,(VLOOKUP($A157,'LA31'!$B$1:$BZ$201,'LA31'!AM$1,0)),
IF(LA!$H$11=2,(VLOOKUP($A157,'LA32'!$B$1:$BZ$201,'LA32'!AM$1,0)),
IF(LA!$H$11=3,(VLOOKUP($A157,'LA33'!$B$1:$BZ$201,'LA33'!AM$1,0)),
0))),".")</f>
        <v>x</v>
      </c>
      <c r="AO157" s="106">
        <f>IFERROR(
IF(LA!$H$11=1,(VLOOKUP($A157,'LA31'!$B$1:$BZ$201,'LA31'!AN$1,0)),
IF(LA!$H$11=2,(VLOOKUP($A157,'LA32'!$B$1:$BZ$201,'LA32'!AN$1,0)),
IF(LA!$H$11=3,(VLOOKUP($A157,'LA33'!$B$1:$BZ$201,'LA33'!AN$1,0)),
0))),".")</f>
        <v>0.01</v>
      </c>
      <c r="AP157" s="106">
        <f>IFERROR(
IF(LA!$H$11=1,(VLOOKUP($A157,'LA31'!$B$1:$BZ$201,'LA31'!AO$1,0)),
IF(LA!$H$11=2,(VLOOKUP($A157,'LA32'!$B$1:$BZ$201,'LA32'!AO$1,0)),
IF(LA!$H$11=3,(VLOOKUP($A157,'LA33'!$B$1:$BZ$201,'LA33'!AO$1,0)),
0))),".")</f>
        <v>0.01</v>
      </c>
      <c r="AQ157" s="106">
        <f>IFERROR(
IF(LA!$H$11=1,(VLOOKUP($A157,'LA31'!$B$1:$BZ$201,'LA31'!AP$1,0)),
IF(LA!$H$11=2,(VLOOKUP($A157,'LA32'!$B$1:$BZ$201,'LA32'!AP$1,0)),
IF(LA!$H$11=3,(VLOOKUP($A157,'LA33'!$B$1:$BZ$201,'LA33'!AP$1,0)),
0))),".")</f>
        <v>0.09</v>
      </c>
      <c r="AR157" s="106">
        <f>IFERROR(
IF(LA!$H$11=1,(VLOOKUP($A157,'LA31'!$B$1:$BZ$201,'LA31'!AQ$1,0)),
IF(LA!$H$11=2,(VLOOKUP($A157,'LA32'!$B$1:$BZ$201,'LA32'!AQ$1,0)),
IF(LA!$H$11=3,(VLOOKUP($A157,'LA33'!$B$1:$BZ$201,'LA33'!AQ$1,0)),
0))),".")</f>
        <v>0.17</v>
      </c>
      <c r="AS157" s="106">
        <f>IFERROR(
IF(LA!$H$11=1,(VLOOKUP($A157,'LA31'!$B$1:$BZ$201,'LA31'!AR$1,0)),
IF(LA!$H$11=2,(VLOOKUP($A157,'LA32'!$B$1:$BZ$201,'LA32'!AR$1,0)),
IF(LA!$H$11=3,(VLOOKUP($A157,'LA33'!$B$1:$BZ$201,'LA33'!AR$1,0)),
0))),".")</f>
        <v>0.16</v>
      </c>
      <c r="AT157" s="106">
        <f>IFERROR(
IF(LA!$H$11=1,(VLOOKUP($A157,'LA31'!$B$1:$BZ$201,'LA31'!AS$1,0)),
IF(LA!$H$11=2,(VLOOKUP($A157,'LA32'!$B$1:$BZ$201,'LA32'!AS$1,0)),
IF(LA!$H$11=3,(VLOOKUP($A157,'LA33'!$B$1:$BZ$201,'LA33'!AS$1,0)),
0))),".")</f>
        <v>0.46</v>
      </c>
      <c r="AU157" s="106">
        <f>IFERROR(
IF(LA!$H$11=1,(VLOOKUP($A157,'LA31'!$B$1:$BZ$201,'LA31'!AT$1,0)),
IF(LA!$H$11=2,(VLOOKUP($A157,'LA32'!$B$1:$BZ$201,'LA32'!AT$1,0)),
IF(LA!$H$11=3,(VLOOKUP($A157,'LA33'!$B$1:$BZ$201,'LA33'!AT$1,0)),
0))),".")</f>
        <v>0.31</v>
      </c>
      <c r="AV157" s="106">
        <f>IFERROR(
IF(LA!$H$11=1,(VLOOKUP($A157,'LA31'!$B$1:$BZ$201,'LA31'!AU$1,0)),
IF(LA!$H$11=2,(VLOOKUP($A157,'LA32'!$B$1:$BZ$201,'LA32'!AU$1,0)),
IF(LA!$H$11=3,(VLOOKUP($A157,'LA33'!$B$1:$BZ$201,'LA33'!AU$1,0)),
0))),".")</f>
        <v>0.34</v>
      </c>
      <c r="AW157" s="106" t="str">
        <f>IFERROR(
IF(LA!$H$11=1,(VLOOKUP($A157,'LA31'!$B$1:$BZ$201,'LA31'!AV$1,0)),
IF(LA!$H$11=2,(VLOOKUP($A157,'LA32'!$B$1:$BZ$201,'LA32'!AV$1,0)),
IF(LA!$H$11=3,(VLOOKUP($A157,'LA33'!$B$1:$BZ$201,'LA33'!AV$1,0)),
0))),".")</f>
        <v>x</v>
      </c>
      <c r="AX157" s="106">
        <f>IFERROR(
IF(LA!$H$11=1,(VLOOKUP($A157,'LA31'!$B$1:$BZ$201,'LA31'!AW$1,0)),
IF(LA!$H$11=2,(VLOOKUP($A157,'LA32'!$B$1:$BZ$201,'LA32'!AW$1,0)),
IF(LA!$H$11=3,(VLOOKUP($A157,'LA33'!$B$1:$BZ$201,'LA33'!AW$1,0)),
0))),".")</f>
        <v>0.01</v>
      </c>
      <c r="AY157" s="106">
        <f>IFERROR(
IF(LA!$H$11=1,(VLOOKUP($A157,'LA31'!$B$1:$BZ$201,'LA31'!AX$1,0)),
IF(LA!$H$11=2,(VLOOKUP($A157,'LA32'!$B$1:$BZ$201,'LA32'!AX$1,0)),
IF(LA!$H$11=3,(VLOOKUP($A157,'LA33'!$B$1:$BZ$201,'LA33'!AX$1,0)),
0))),".")</f>
        <v>0.01</v>
      </c>
      <c r="AZ157" s="106">
        <f>IFERROR(
IF(LA!$H$11=1,(VLOOKUP($A157,'LA31'!$B$1:$BZ$201,'LA31'!AY$1,0)),
IF(LA!$H$11=2,(VLOOKUP($A157,'LA32'!$B$1:$BZ$201,'LA32'!AY$1,0)),
IF(LA!$H$11=3,(VLOOKUP($A157,'LA33'!$B$1:$BZ$201,'LA33'!AY$1,0)),
0))),".")</f>
        <v>0</v>
      </c>
      <c r="BA157" s="106">
        <f>IFERROR(
IF(LA!$H$11=1,(VLOOKUP($A157,'LA31'!$B$1:$BZ$201,'LA31'!AZ$1,0)),
IF(LA!$H$11=2,(VLOOKUP($A157,'LA32'!$B$1:$BZ$201,'LA32'!AZ$1,0)),
IF(LA!$H$11=3,(VLOOKUP($A157,'LA33'!$B$1:$BZ$201,'LA33'!AZ$1,0)),
0))),".")</f>
        <v>0</v>
      </c>
      <c r="BB157" s="106">
        <f>IFERROR(
IF(LA!$H$11=1,(VLOOKUP($A157,'LA31'!$B$1:$BZ$201,'LA31'!BA$1,0)),
IF(LA!$H$11=2,(VLOOKUP($A157,'LA32'!$B$1:$BZ$201,'LA32'!BA$1,0)),
IF(LA!$H$11=3,(VLOOKUP($A157,'LA33'!$B$1:$BZ$201,'LA33'!BA$1,0)),
0))),".")</f>
        <v>0</v>
      </c>
      <c r="BC157" s="106" t="str">
        <f>IFERROR(
IF(LA!$H$11=1,(VLOOKUP($A157,'LA31'!$B$1:$BZ$201,'LA31'!BB$1,0)),
IF(LA!$H$11=2,(VLOOKUP($A157,'LA32'!$B$1:$BZ$201,'LA32'!BB$1,0)),
IF(LA!$H$11=3,(VLOOKUP($A157,'LA33'!$B$1:$BZ$201,'LA33'!BB$1,0)),
0))),".")</f>
        <v>x</v>
      </c>
      <c r="BD157" s="106">
        <f>IFERROR(
IF(LA!$H$11=1,(VLOOKUP($A157,'LA31'!$B$1:$BZ$201,'LA31'!BC$1,0)),
IF(LA!$H$11=2,(VLOOKUP($A157,'LA32'!$B$1:$BZ$201,'LA32'!BC$1,0)),
IF(LA!$H$11=3,(VLOOKUP($A157,'LA33'!$B$1:$BZ$201,'LA33'!BC$1,0)),
0))),".")</f>
        <v>0.02</v>
      </c>
      <c r="BE157" s="106">
        <f>IFERROR(
IF(LA!$H$11=1,(VLOOKUP($A157,'LA31'!$B$1:$BZ$201,'LA31'!BD$1,0)),
IF(LA!$H$11=2,(VLOOKUP($A157,'LA32'!$B$1:$BZ$201,'LA32'!BD$1,0)),
IF(LA!$H$11=3,(VLOOKUP($A157,'LA33'!$B$1:$BZ$201,'LA33'!BD$1,0)),
0))),".")</f>
        <v>0.02</v>
      </c>
      <c r="BF157" s="106" t="str">
        <f>IFERROR(
IF(LA!$H$11=1,(VLOOKUP($A157,'LA31'!$B$1:$BZ$201,'LA31'!BE$1,0)),
IF(LA!$H$11=2,(VLOOKUP($A157,'LA32'!$B$1:$BZ$201,'LA32'!BE$1,0)),
IF(LA!$H$11=3,(VLOOKUP($A157,'LA33'!$B$1:$BZ$201,'LA33'!BE$1,0)),
0))),".")</f>
        <v>x</v>
      </c>
      <c r="BG157" s="106" t="str">
        <f>IFERROR(
IF(LA!$H$11=1,(VLOOKUP($A157,'LA31'!$B$1:$BZ$201,'LA31'!BF$1,0)),
IF(LA!$H$11=2,(VLOOKUP($A157,'LA32'!$B$1:$BZ$201,'LA32'!BF$1,0)),
IF(LA!$H$11=3,(VLOOKUP($A157,'LA33'!$B$1:$BZ$201,'LA33'!BF$1,0)),
0))),".")</f>
        <v>x</v>
      </c>
      <c r="BH157" s="106" t="str">
        <f>IFERROR(
IF(LA!$H$11=1,(VLOOKUP($A157,'LA31'!$B$1:$BZ$201,'LA31'!BG$1,0)),
IF(LA!$H$11=2,(VLOOKUP($A157,'LA32'!$B$1:$BZ$201,'LA32'!BG$1,0)),
IF(LA!$H$11=3,(VLOOKUP($A157,'LA33'!$B$1:$BZ$201,'LA33'!BG$1,0)),
0))),".")</f>
        <v>x</v>
      </c>
      <c r="BI157" s="106" t="str">
        <f>IFERROR(
IF(LA!$H$11=1,(VLOOKUP($A157,'LA31'!$B$1:$BZ$201,'LA31'!BH$1,0)),
IF(LA!$H$11=2,(VLOOKUP($A157,'LA32'!$B$1:$BZ$201,'LA32'!BH$1,0)),
IF(LA!$H$11=3,(VLOOKUP($A157,'LA33'!$B$1:$BZ$201,'LA33'!BH$1,0)),
0))),".")</f>
        <v>x</v>
      </c>
      <c r="BJ157" s="106">
        <f>IFERROR(
IF(LA!$H$11=1,(VLOOKUP($A157,'LA31'!$B$1:$BZ$201,'LA31'!BI$1,0)),
IF(LA!$H$11=2,(VLOOKUP($A157,'LA32'!$B$1:$BZ$201,'LA32'!BI$1,0)),
IF(LA!$H$11=3,(VLOOKUP($A157,'LA33'!$B$1:$BZ$201,'LA33'!BI$1,0)),
0))),".")</f>
        <v>0.02</v>
      </c>
      <c r="BK157" s="106">
        <f>IFERROR(
IF(LA!$H$11=1,(VLOOKUP($A157,'LA31'!$B$1:$BZ$201,'LA31'!BJ$1,0)),
IF(LA!$H$11=2,(VLOOKUP($A157,'LA32'!$B$1:$BZ$201,'LA32'!BJ$1,0)),
IF(LA!$H$11=3,(VLOOKUP($A157,'LA33'!$B$1:$BZ$201,'LA33'!BJ$1,0)),
0))),".")</f>
        <v>0.02</v>
      </c>
      <c r="BL157" s="106">
        <f>IFERROR(
IF(LA!$H$11=1,(VLOOKUP($A157,'LA31'!$B$1:$BZ$201,'LA31'!BK$1,0)),
IF(LA!$H$11=2,(VLOOKUP($A157,'LA32'!$B$1:$BZ$201,'LA32'!BK$1,0)),
IF(LA!$H$11=3,(VLOOKUP($A157,'LA33'!$B$1:$BZ$201,'LA33'!BK$1,0)),
0))),".")</f>
        <v>0</v>
      </c>
      <c r="BM157" s="106">
        <f>IFERROR(
IF(LA!$H$11=1,(VLOOKUP($A157,'LA31'!$B$1:$BZ$201,'LA31'!BL$1,0)),
IF(LA!$H$11=2,(VLOOKUP($A157,'LA32'!$B$1:$BZ$201,'LA32'!BL$1,0)),
IF(LA!$H$11=3,(VLOOKUP($A157,'LA33'!$B$1:$BZ$201,'LA33'!BL$1,0)),
0))),".")</f>
        <v>0</v>
      </c>
      <c r="BN157" s="106">
        <f>IFERROR(
IF(LA!$H$11=1,(VLOOKUP($A157,'LA31'!$B$1:$BZ$201,'LA31'!BM$1,0)),
IF(LA!$H$11=2,(VLOOKUP($A157,'LA32'!$B$1:$BZ$201,'LA32'!BM$1,0)),
IF(LA!$H$11=3,(VLOOKUP($A157,'LA33'!$B$1:$BZ$201,'LA33'!BM$1,0)),
0))),".")</f>
        <v>0</v>
      </c>
      <c r="BO157" s="106" t="str">
        <f>IFERROR(
IF(LA!$H$11=1,(VLOOKUP($A157,'LA31'!$B$1:$BZ$201,'LA31'!BN$1,0)),
IF(LA!$H$11=2,(VLOOKUP($A157,'LA32'!$B$1:$BZ$201,'LA32'!BN$1,0)),
IF(LA!$H$11=3,(VLOOKUP($A157,'LA33'!$B$1:$BZ$201,'LA33'!BN$1,0)),
0))),".")</f>
        <v>x</v>
      </c>
      <c r="BP157" s="106" t="str">
        <f>IFERROR(
IF(LA!$H$11=1,(VLOOKUP($A157,'LA31'!$B$1:$BZ$201,'LA31'!BO$1,0)),
IF(LA!$H$11=2,(VLOOKUP($A157,'LA32'!$B$1:$BZ$201,'LA32'!BO$1,0)),
IF(LA!$H$11=3,(VLOOKUP($A157,'LA33'!$B$1:$BZ$201,'LA33'!BO$1,0)),
0))),".")</f>
        <v>x</v>
      </c>
      <c r="BQ157" s="106" t="str">
        <f>IFERROR(
IF(LA!$H$11=1,(VLOOKUP($A157,'LA31'!$B$1:$BZ$201,'LA31'!BP$1,0)),
IF(LA!$H$11=2,(VLOOKUP($A157,'LA32'!$B$1:$BZ$201,'LA32'!BP$1,0)),
IF(LA!$H$11=3,(VLOOKUP($A157,'LA33'!$B$1:$BZ$201,'LA33'!BP$1,0)),
0))),".")</f>
        <v>x</v>
      </c>
      <c r="BR157" s="106">
        <f>IFERROR(
IF(LA!$H$11=1,(VLOOKUP($A157,'LA31'!$B$1:$BZ$201,'LA31'!BQ$1,0)),
IF(LA!$H$11=2,(VLOOKUP($A157,'LA32'!$B$1:$BZ$201,'LA32'!BQ$1,0)),
IF(LA!$H$11=3,(VLOOKUP($A157,'LA33'!$B$1:$BZ$201,'LA33'!BQ$1,0)),
0))),".")</f>
        <v>0.11</v>
      </c>
      <c r="BS157" s="106">
        <f>IFERROR(
IF(LA!$H$11=1,(VLOOKUP($A157,'LA31'!$B$1:$BZ$201,'LA31'!BR$1,0)),
IF(LA!$H$11=2,(VLOOKUP($A157,'LA32'!$B$1:$BZ$201,'LA32'!BR$1,0)),
IF(LA!$H$11=3,(VLOOKUP($A157,'LA33'!$B$1:$BZ$201,'LA33'!BR$1,0)),
0))),".")</f>
        <v>0.05</v>
      </c>
      <c r="BT157" s="106">
        <f>IFERROR(
IF(LA!$H$11=1,(VLOOKUP($A157,'LA31'!$B$1:$BZ$201,'LA31'!BS$1,0)),
IF(LA!$H$11=2,(VLOOKUP($A157,'LA32'!$B$1:$BZ$201,'LA32'!BS$1,0)),
IF(LA!$H$11=3,(VLOOKUP($A157,'LA33'!$B$1:$BZ$201,'LA33'!BS$1,0)),
0))),".")</f>
        <v>0.06</v>
      </c>
      <c r="BU157" s="106">
        <f>IFERROR(
IF(LA!$H$11=1,(VLOOKUP($A157,'LA31'!$B$1:$BZ$201,'LA31'!BT$1,0)),
IF(LA!$H$11=2,(VLOOKUP($A157,'LA32'!$B$1:$BZ$201,'LA32'!BT$1,0)),
IF(LA!$H$11=3,(VLOOKUP($A157,'LA33'!$B$1:$BZ$201,'LA33'!BT$1,0)),
0))),".")</f>
        <v>0.04</v>
      </c>
      <c r="BV157" s="106">
        <f>IFERROR(
IF(LA!$H$11=1,(VLOOKUP($A157,'LA31'!$B$1:$BZ$201,'LA31'!BU$1,0)),
IF(LA!$H$11=2,(VLOOKUP($A157,'LA32'!$B$1:$BZ$201,'LA32'!BU$1,0)),
IF(LA!$H$11=3,(VLOOKUP($A157,'LA33'!$B$1:$BZ$201,'LA33'!BU$1,0)),
0))),".")</f>
        <v>0.05</v>
      </c>
      <c r="BW157" s="106">
        <f>IFERROR(
IF(LA!$H$11=1,(VLOOKUP($A157,'LA31'!$B$1:$BZ$201,'LA31'!BV$1,0)),
IF(LA!$H$11=2,(VLOOKUP($A157,'LA32'!$B$1:$BZ$201,'LA32'!BV$1,0)),
IF(LA!$H$11=3,(VLOOKUP($A157,'LA33'!$B$1:$BZ$201,'LA33'!BV$1,0)),
0))),".")</f>
        <v>0.04</v>
      </c>
      <c r="BX157" s="106">
        <f>IFERROR(
IF(LA!$H$11=1,(VLOOKUP($A157,'LA31'!$B$1:$BZ$201,'LA31'!BW$1,0)),
IF(LA!$H$11=2,(VLOOKUP($A157,'LA32'!$B$1:$BZ$201,'LA32'!BW$1,0)),
IF(LA!$H$11=3,(VLOOKUP($A157,'LA33'!$B$1:$BZ$201,'LA33'!BW$1,0)),
0))),".")</f>
        <v>0.12</v>
      </c>
      <c r="BY157" s="106">
        <f>IFERROR(
IF(LA!$H$11=1,(VLOOKUP($A157,'LA31'!$B$1:$BZ$201,'LA31'!BX$1,0)),
IF(LA!$H$11=2,(VLOOKUP($A157,'LA32'!$B$1:$BZ$201,'LA32'!BX$1,0)),
IF(LA!$H$11=3,(VLOOKUP($A157,'LA33'!$B$1:$BZ$201,'LA33'!BX$1,0)),
0))),".")</f>
        <v>0.16</v>
      </c>
      <c r="BZ157" s="106">
        <f>IFERROR(
IF(LA!$H$11=1,(VLOOKUP($A157,'LA31'!$B$1:$BZ$201,'LA31'!BY$1,0)),
IF(LA!$H$11=2,(VLOOKUP($A157,'LA32'!$B$1:$BZ$201,'LA32'!BY$1,0)),
IF(LA!$H$11=3,(VLOOKUP($A157,'LA33'!$B$1:$BZ$201,'LA33'!BY$1,0)),
0))),".")</f>
        <v>0.16</v>
      </c>
    </row>
    <row r="158" spans="1:78" x14ac:dyDescent="0.2">
      <c r="A158" s="55">
        <v>877</v>
      </c>
      <c r="B158" s="55" t="s">
        <v>340</v>
      </c>
      <c r="C158" s="88" t="s">
        <v>192</v>
      </c>
      <c r="D158" s="59">
        <f>IFERROR(
IF(LA!$H$11=1,(VLOOKUP($A158,'LA31'!$B$1:$BZ$201,'LA31'!C$1,0)),
IF(LA!$H$11=2,(VLOOKUP($A158,'LA32'!$B$1:$BZ$201,'LA32'!C$1,0)),
IF(LA!$H$11=3,(VLOOKUP($A158,'LA33'!$B$1:$BZ$201,'LA33'!C$1,0)),
0))),".")</f>
        <v>20</v>
      </c>
      <c r="E158" s="59">
        <f>IFERROR(
IF(LA!$H$11=1,(VLOOKUP($A158,'LA31'!$B$1:$BZ$201,'LA31'!D$1,0)),
IF(LA!$H$11=2,(VLOOKUP($A158,'LA32'!$B$1:$BZ$201,'LA32'!D$1,0)),
IF(LA!$H$11=3,(VLOOKUP($A158,'LA33'!$B$1:$BZ$201,'LA33'!D$1,0)),
0))),".")</f>
        <v>570</v>
      </c>
      <c r="F158" s="59">
        <f>IFERROR(
IF(LA!$H$11=1,(VLOOKUP($A158,'LA31'!$B$1:$BZ$201,'LA31'!E$1,0)),
IF(LA!$H$11=2,(VLOOKUP($A158,'LA32'!$B$1:$BZ$201,'LA32'!E$1,0)),
IF(LA!$H$11=3,(VLOOKUP($A158,'LA33'!$B$1:$BZ$201,'LA33'!E$1,0)),
0))),".")</f>
        <v>590</v>
      </c>
      <c r="G158" s="106">
        <f>IFERROR(
IF(LA!$H$11=1,(VLOOKUP($A158,'LA31'!$B$1:$BZ$201,'LA31'!F$1,0)),
IF(LA!$H$11=2,(VLOOKUP($A158,'LA32'!$B$1:$BZ$201,'LA32'!F$1,0)),
IF(LA!$H$11=3,(VLOOKUP($A158,'LA33'!$B$1:$BZ$201,'LA33'!F$1,0)),
0))),".")</f>
        <v>0.75</v>
      </c>
      <c r="H158" s="106">
        <f>IFERROR(
IF(LA!$H$11=1,(VLOOKUP($A158,'LA31'!$B$1:$BZ$201,'LA31'!G$1,0)),
IF(LA!$H$11=2,(VLOOKUP($A158,'LA32'!$B$1:$BZ$201,'LA32'!G$1,0)),
IF(LA!$H$11=3,(VLOOKUP($A158,'LA33'!$B$1:$BZ$201,'LA33'!G$1,0)),
0))),".")</f>
        <v>0.82</v>
      </c>
      <c r="I158" s="106">
        <f>IFERROR(
IF(LA!$H$11=1,(VLOOKUP($A158,'LA31'!$B$1:$BZ$201,'LA31'!H$1,0)),
IF(LA!$H$11=2,(VLOOKUP($A158,'LA32'!$B$1:$BZ$201,'LA32'!H$1,0)),
IF(LA!$H$11=3,(VLOOKUP($A158,'LA33'!$B$1:$BZ$201,'LA33'!H$1,0)),
0))),".")</f>
        <v>0.82</v>
      </c>
      <c r="J158" s="106">
        <f>IFERROR(
IF(LA!$H$11=1,(VLOOKUP($A158,'LA31'!$B$1:$BZ$201,'LA31'!I$1,0)),
IF(LA!$H$11=2,(VLOOKUP($A158,'LA32'!$B$1:$BZ$201,'LA32'!I$1,0)),
IF(LA!$H$11=3,(VLOOKUP($A158,'LA33'!$B$1:$BZ$201,'LA33'!I$1,0)),
0))),".")</f>
        <v>0.4</v>
      </c>
      <c r="K158" s="106">
        <f>IFERROR(
IF(LA!$H$11=1,(VLOOKUP($A158,'LA31'!$B$1:$BZ$201,'LA31'!J$1,0)),
IF(LA!$H$11=2,(VLOOKUP($A158,'LA32'!$B$1:$BZ$201,'LA32'!J$1,0)),
IF(LA!$H$11=3,(VLOOKUP($A158,'LA33'!$B$1:$BZ$201,'LA33'!J$1,0)),
0))),".")</f>
        <v>0.7</v>
      </c>
      <c r="L158" s="106">
        <f>IFERROR(
IF(LA!$H$11=1,(VLOOKUP($A158,'LA31'!$B$1:$BZ$201,'LA31'!K$1,0)),
IF(LA!$H$11=2,(VLOOKUP($A158,'LA32'!$B$1:$BZ$201,'LA32'!K$1,0)),
IF(LA!$H$11=3,(VLOOKUP($A158,'LA33'!$B$1:$BZ$201,'LA33'!K$1,0)),
0))),".")</f>
        <v>0.69</v>
      </c>
      <c r="M158" s="106">
        <f>IFERROR(
IF(LA!$H$11=1,(VLOOKUP($A158,'LA31'!$B$1:$BZ$201,'LA31'!L$1,0)),
IF(LA!$H$11=2,(VLOOKUP($A158,'LA32'!$B$1:$BZ$201,'LA32'!L$1,0)),
IF(LA!$H$11=3,(VLOOKUP($A158,'LA33'!$B$1:$BZ$201,'LA33'!L$1,0)),
0))),".")</f>
        <v>0</v>
      </c>
      <c r="N158" s="106">
        <f>IFERROR(
IF(LA!$H$11=1,(VLOOKUP($A158,'LA31'!$B$1:$BZ$201,'LA31'!M$1,0)),
IF(LA!$H$11=2,(VLOOKUP($A158,'LA32'!$B$1:$BZ$201,'LA32'!M$1,0)),
IF(LA!$H$11=3,(VLOOKUP($A158,'LA33'!$B$1:$BZ$201,'LA33'!M$1,0)),
0))),".")</f>
        <v>7.0000000000000007E-2</v>
      </c>
      <c r="O158" s="106">
        <f>IFERROR(
IF(LA!$H$11=1,(VLOOKUP($A158,'LA31'!$B$1:$BZ$201,'LA31'!N$1,0)),
IF(LA!$H$11=2,(VLOOKUP($A158,'LA32'!$B$1:$BZ$201,'LA32'!N$1,0)),
IF(LA!$H$11=3,(VLOOKUP($A158,'LA33'!$B$1:$BZ$201,'LA33'!N$1,0)),
0))),".")</f>
        <v>7.0000000000000007E-2</v>
      </c>
      <c r="P158" s="106">
        <f>IFERROR(
IF(LA!$H$11=1,(VLOOKUP($A158,'LA31'!$B$1:$BZ$201,'LA31'!O$1,0)),
IF(LA!$H$11=2,(VLOOKUP($A158,'LA32'!$B$1:$BZ$201,'LA32'!O$1,0)),
IF(LA!$H$11=3,(VLOOKUP($A158,'LA33'!$B$1:$BZ$201,'LA33'!O$1,0)),
0))),".")</f>
        <v>0</v>
      </c>
      <c r="Q158" s="106">
        <f>IFERROR(
IF(LA!$H$11=1,(VLOOKUP($A158,'LA31'!$B$1:$BZ$201,'LA31'!P$1,0)),
IF(LA!$H$11=2,(VLOOKUP($A158,'LA32'!$B$1:$BZ$201,'LA32'!P$1,0)),
IF(LA!$H$11=3,(VLOOKUP($A158,'LA33'!$B$1:$BZ$201,'LA33'!P$1,0)),
0))),".")</f>
        <v>0</v>
      </c>
      <c r="R158" s="106">
        <f>IFERROR(
IF(LA!$H$11=1,(VLOOKUP($A158,'LA31'!$B$1:$BZ$201,'LA31'!Q$1,0)),
IF(LA!$H$11=2,(VLOOKUP($A158,'LA32'!$B$1:$BZ$201,'LA32'!Q$1,0)),
IF(LA!$H$11=3,(VLOOKUP($A158,'LA33'!$B$1:$BZ$201,'LA33'!Q$1,0)),
0))),".")</f>
        <v>0</v>
      </c>
      <c r="S158" s="106">
        <f>IFERROR(
IF(LA!$H$11=1,(VLOOKUP($A158,'LA31'!$B$1:$BZ$201,'LA31'!R$1,0)),
IF(LA!$H$11=2,(VLOOKUP($A158,'LA32'!$B$1:$BZ$201,'LA32'!R$1,0)),
IF(LA!$H$11=3,(VLOOKUP($A158,'LA33'!$B$1:$BZ$201,'LA33'!R$1,0)),
0))),".")</f>
        <v>0</v>
      </c>
      <c r="T158" s="106">
        <f>IFERROR(
IF(LA!$H$11=1,(VLOOKUP($A158,'LA31'!$B$1:$BZ$201,'LA31'!S$1,0)),
IF(LA!$H$11=2,(VLOOKUP($A158,'LA32'!$B$1:$BZ$201,'LA32'!S$1,0)),
IF(LA!$H$11=3,(VLOOKUP($A158,'LA33'!$B$1:$BZ$201,'LA33'!S$1,0)),
0))),".")</f>
        <v>0.02</v>
      </c>
      <c r="U158" s="106">
        <f>IFERROR(
IF(LA!$H$11=1,(VLOOKUP($A158,'LA31'!$B$1:$BZ$201,'LA31'!T$1,0)),
IF(LA!$H$11=2,(VLOOKUP($A158,'LA32'!$B$1:$BZ$201,'LA32'!T$1,0)),
IF(LA!$H$11=3,(VLOOKUP($A158,'LA33'!$B$1:$BZ$201,'LA33'!T$1,0)),
0))),".")</f>
        <v>0.02</v>
      </c>
      <c r="V158" s="106" t="str">
        <f>IFERROR(
IF(LA!$H$11=1,(VLOOKUP($A158,'LA31'!$B$1:$BZ$201,'LA31'!U$1,0)),
IF(LA!$H$11=2,(VLOOKUP($A158,'LA32'!$B$1:$BZ$201,'LA32'!U$1,0)),
IF(LA!$H$11=3,(VLOOKUP($A158,'LA33'!$B$1:$BZ$201,'LA33'!U$1,0)),
0))),".")</f>
        <v>x</v>
      </c>
      <c r="W158" s="106">
        <f>IFERROR(
IF(LA!$H$11=1,(VLOOKUP($A158,'LA31'!$B$1:$BZ$201,'LA31'!V$1,0)),
IF(LA!$H$11=2,(VLOOKUP($A158,'LA32'!$B$1:$BZ$201,'LA32'!V$1,0)),
IF(LA!$H$11=3,(VLOOKUP($A158,'LA33'!$B$1:$BZ$201,'LA33'!V$1,0)),
0))),".")</f>
        <v>0.04</v>
      </c>
      <c r="X158" s="106">
        <f>IFERROR(
IF(LA!$H$11=1,(VLOOKUP($A158,'LA31'!$B$1:$BZ$201,'LA31'!W$1,0)),
IF(LA!$H$11=2,(VLOOKUP($A158,'LA32'!$B$1:$BZ$201,'LA32'!W$1,0)),
IF(LA!$H$11=3,(VLOOKUP($A158,'LA33'!$B$1:$BZ$201,'LA33'!W$1,0)),
0))),".")</f>
        <v>0.04</v>
      </c>
      <c r="Y158" s="106">
        <f>IFERROR(
IF(LA!$H$11=1,(VLOOKUP($A158,'LA31'!$B$1:$BZ$201,'LA31'!X$1,0)),
IF(LA!$H$11=2,(VLOOKUP($A158,'LA32'!$B$1:$BZ$201,'LA32'!X$1,0)),
IF(LA!$H$11=3,(VLOOKUP($A158,'LA33'!$B$1:$BZ$201,'LA33'!X$1,0)),
0))),".")</f>
        <v>0</v>
      </c>
      <c r="Z158" s="106">
        <f>IFERROR(
IF(LA!$H$11=1,(VLOOKUP($A158,'LA31'!$B$1:$BZ$201,'LA31'!Y$1,0)),
IF(LA!$H$11=2,(VLOOKUP($A158,'LA32'!$B$1:$BZ$201,'LA32'!Y$1,0)),
IF(LA!$H$11=3,(VLOOKUP($A158,'LA33'!$B$1:$BZ$201,'LA33'!Y$1,0)),
0))),".")</f>
        <v>0.02</v>
      </c>
      <c r="AA158" s="106">
        <f>IFERROR(
IF(LA!$H$11=1,(VLOOKUP($A158,'LA31'!$B$1:$BZ$201,'LA31'!Z$1,0)),
IF(LA!$H$11=2,(VLOOKUP($A158,'LA32'!$B$1:$BZ$201,'LA32'!Z$1,0)),
IF(LA!$H$11=3,(VLOOKUP($A158,'LA33'!$B$1:$BZ$201,'LA33'!Z$1,0)),
0))),".")</f>
        <v>0.02</v>
      </c>
      <c r="AB158" s="106">
        <f>IFERROR(
IF(LA!$H$11=1,(VLOOKUP($A158,'LA31'!$B$1:$BZ$201,'LA31'!AA$1,0)),
IF(LA!$H$11=2,(VLOOKUP($A158,'LA32'!$B$1:$BZ$201,'LA32'!AA$1,0)),
IF(LA!$H$11=3,(VLOOKUP($A158,'LA33'!$B$1:$BZ$201,'LA33'!AA$1,0)),
0))),".")</f>
        <v>0</v>
      </c>
      <c r="AC158" s="106">
        <f>IFERROR(
IF(LA!$H$11=1,(VLOOKUP($A158,'LA31'!$B$1:$BZ$201,'LA31'!AB$1,0)),
IF(LA!$H$11=2,(VLOOKUP($A158,'LA32'!$B$1:$BZ$201,'LA32'!AB$1,0)),
IF(LA!$H$11=3,(VLOOKUP($A158,'LA33'!$B$1:$BZ$201,'LA33'!AB$1,0)),
0))),".")</f>
        <v>0</v>
      </c>
      <c r="AD158" s="106">
        <f>IFERROR(
IF(LA!$H$11=1,(VLOOKUP($A158,'LA31'!$B$1:$BZ$201,'LA31'!AC$1,0)),
IF(LA!$H$11=2,(VLOOKUP($A158,'LA32'!$B$1:$BZ$201,'LA32'!AC$1,0)),
IF(LA!$H$11=3,(VLOOKUP($A158,'LA33'!$B$1:$BZ$201,'LA33'!AC$1,0)),
0))),".")</f>
        <v>0</v>
      </c>
      <c r="AE158" s="106">
        <f>IFERROR(
IF(LA!$H$11=1,(VLOOKUP($A158,'LA31'!$B$1:$BZ$201,'LA31'!AD$1,0)),
IF(LA!$H$11=2,(VLOOKUP($A158,'LA32'!$B$1:$BZ$201,'LA32'!AD$1,0)),
IF(LA!$H$11=3,(VLOOKUP($A158,'LA33'!$B$1:$BZ$201,'LA33'!AD$1,0)),
0))),".")</f>
        <v>0</v>
      </c>
      <c r="AF158" s="106">
        <f>IFERROR(
IF(LA!$H$11=1,(VLOOKUP($A158,'LA31'!$B$1:$BZ$201,'LA31'!AE$1,0)),
IF(LA!$H$11=2,(VLOOKUP($A158,'LA32'!$B$1:$BZ$201,'LA32'!AE$1,0)),
IF(LA!$H$11=3,(VLOOKUP($A158,'LA33'!$B$1:$BZ$201,'LA33'!AE$1,0)),
0))),".")</f>
        <v>0.06</v>
      </c>
      <c r="AG158" s="106">
        <f>IFERROR(
IF(LA!$H$11=1,(VLOOKUP($A158,'LA31'!$B$1:$BZ$201,'LA31'!AF$1,0)),
IF(LA!$H$11=2,(VLOOKUP($A158,'LA32'!$B$1:$BZ$201,'LA32'!AF$1,0)),
IF(LA!$H$11=3,(VLOOKUP($A158,'LA33'!$B$1:$BZ$201,'LA33'!AF$1,0)),
0))),".")</f>
        <v>0.05</v>
      </c>
      <c r="AH158" s="106">
        <f>IFERROR(
IF(LA!$H$11=1,(VLOOKUP($A158,'LA31'!$B$1:$BZ$201,'LA31'!AG$1,0)),
IF(LA!$H$11=2,(VLOOKUP($A158,'LA32'!$B$1:$BZ$201,'LA32'!AG$1,0)),
IF(LA!$H$11=3,(VLOOKUP($A158,'LA33'!$B$1:$BZ$201,'LA33'!AG$1,0)),
0))),".")</f>
        <v>0.35</v>
      </c>
      <c r="AI158" s="106">
        <f>IFERROR(
IF(LA!$H$11=1,(VLOOKUP($A158,'LA31'!$B$1:$BZ$201,'LA31'!AH$1,0)),
IF(LA!$H$11=2,(VLOOKUP($A158,'LA32'!$B$1:$BZ$201,'LA32'!AH$1,0)),
IF(LA!$H$11=3,(VLOOKUP($A158,'LA33'!$B$1:$BZ$201,'LA33'!AH$1,0)),
0))),".")</f>
        <v>0.54</v>
      </c>
      <c r="AJ158" s="106">
        <f>IFERROR(
IF(LA!$H$11=1,(VLOOKUP($A158,'LA31'!$B$1:$BZ$201,'LA31'!AI$1,0)),
IF(LA!$H$11=2,(VLOOKUP($A158,'LA32'!$B$1:$BZ$201,'LA32'!AI$1,0)),
IF(LA!$H$11=3,(VLOOKUP($A158,'LA33'!$B$1:$BZ$201,'LA33'!AI$1,0)),
0))),".")</f>
        <v>0.54</v>
      </c>
      <c r="AK158" s="106">
        <f>IFERROR(
IF(LA!$H$11=1,(VLOOKUP($A158,'LA31'!$B$1:$BZ$201,'LA31'!AJ$1,0)),
IF(LA!$H$11=2,(VLOOKUP($A158,'LA32'!$B$1:$BZ$201,'LA32'!AJ$1,0)),
IF(LA!$H$11=3,(VLOOKUP($A158,'LA33'!$B$1:$BZ$201,'LA33'!AJ$1,0)),
0))),".")</f>
        <v>0</v>
      </c>
      <c r="AL158" s="106">
        <f>IFERROR(
IF(LA!$H$11=1,(VLOOKUP($A158,'LA31'!$B$1:$BZ$201,'LA31'!AK$1,0)),
IF(LA!$H$11=2,(VLOOKUP($A158,'LA32'!$B$1:$BZ$201,'LA32'!AK$1,0)),
IF(LA!$H$11=3,(VLOOKUP($A158,'LA33'!$B$1:$BZ$201,'LA33'!AK$1,0)),
0))),".")</f>
        <v>0.19</v>
      </c>
      <c r="AM158" s="106">
        <f>IFERROR(
IF(LA!$H$11=1,(VLOOKUP($A158,'LA31'!$B$1:$BZ$201,'LA31'!AL$1,0)),
IF(LA!$H$11=2,(VLOOKUP($A158,'LA32'!$B$1:$BZ$201,'LA32'!AL$1,0)),
IF(LA!$H$11=3,(VLOOKUP($A158,'LA33'!$B$1:$BZ$201,'LA33'!AL$1,0)),
0))),".")</f>
        <v>0.19</v>
      </c>
      <c r="AN158" s="106">
        <f>IFERROR(
IF(LA!$H$11=1,(VLOOKUP($A158,'LA31'!$B$1:$BZ$201,'LA31'!AM$1,0)),
IF(LA!$H$11=2,(VLOOKUP($A158,'LA32'!$B$1:$BZ$201,'LA32'!AM$1,0)),
IF(LA!$H$11=3,(VLOOKUP($A158,'LA33'!$B$1:$BZ$201,'LA33'!AM$1,0)),
0))),".")</f>
        <v>0</v>
      </c>
      <c r="AO158" s="106" t="str">
        <f>IFERROR(
IF(LA!$H$11=1,(VLOOKUP($A158,'LA31'!$B$1:$BZ$201,'LA31'!AN$1,0)),
IF(LA!$H$11=2,(VLOOKUP($A158,'LA32'!$B$1:$BZ$201,'LA32'!AN$1,0)),
IF(LA!$H$11=3,(VLOOKUP($A158,'LA33'!$B$1:$BZ$201,'LA33'!AN$1,0)),
0))),".")</f>
        <v>x</v>
      </c>
      <c r="AP158" s="106" t="str">
        <f>IFERROR(
IF(LA!$H$11=1,(VLOOKUP($A158,'LA31'!$B$1:$BZ$201,'LA31'!AO$1,0)),
IF(LA!$H$11=2,(VLOOKUP($A158,'LA32'!$B$1:$BZ$201,'LA32'!AO$1,0)),
IF(LA!$H$11=3,(VLOOKUP($A158,'LA33'!$B$1:$BZ$201,'LA33'!AO$1,0)),
0))),".")</f>
        <v>x</v>
      </c>
      <c r="AQ158" s="106">
        <f>IFERROR(
IF(LA!$H$11=1,(VLOOKUP($A158,'LA31'!$B$1:$BZ$201,'LA31'!AP$1,0)),
IF(LA!$H$11=2,(VLOOKUP($A158,'LA32'!$B$1:$BZ$201,'LA32'!AP$1,0)),
IF(LA!$H$11=3,(VLOOKUP($A158,'LA33'!$B$1:$BZ$201,'LA33'!AP$1,0)),
0))),".")</f>
        <v>0</v>
      </c>
      <c r="AR158" s="106">
        <f>IFERROR(
IF(LA!$H$11=1,(VLOOKUP($A158,'LA31'!$B$1:$BZ$201,'LA31'!AQ$1,0)),
IF(LA!$H$11=2,(VLOOKUP($A158,'LA32'!$B$1:$BZ$201,'LA32'!AQ$1,0)),
IF(LA!$H$11=3,(VLOOKUP($A158,'LA33'!$B$1:$BZ$201,'LA33'!AQ$1,0)),
0))),".")</f>
        <v>0.17</v>
      </c>
      <c r="AS158" s="106">
        <f>IFERROR(
IF(LA!$H$11=1,(VLOOKUP($A158,'LA31'!$B$1:$BZ$201,'LA31'!AR$1,0)),
IF(LA!$H$11=2,(VLOOKUP($A158,'LA32'!$B$1:$BZ$201,'LA32'!AR$1,0)),
IF(LA!$H$11=3,(VLOOKUP($A158,'LA33'!$B$1:$BZ$201,'LA33'!AR$1,0)),
0))),".")</f>
        <v>0.16</v>
      </c>
      <c r="AT158" s="106" t="str">
        <f>IFERROR(
IF(LA!$H$11=1,(VLOOKUP($A158,'LA31'!$B$1:$BZ$201,'LA31'!AS$1,0)),
IF(LA!$H$11=2,(VLOOKUP($A158,'LA32'!$B$1:$BZ$201,'LA32'!AS$1,0)),
IF(LA!$H$11=3,(VLOOKUP($A158,'LA33'!$B$1:$BZ$201,'LA33'!AS$1,0)),
0))),".")</f>
        <v>x</v>
      </c>
      <c r="AU158" s="106">
        <f>IFERROR(
IF(LA!$H$11=1,(VLOOKUP($A158,'LA31'!$B$1:$BZ$201,'LA31'!AT$1,0)),
IF(LA!$H$11=2,(VLOOKUP($A158,'LA32'!$B$1:$BZ$201,'LA32'!AT$1,0)),
IF(LA!$H$11=3,(VLOOKUP($A158,'LA33'!$B$1:$BZ$201,'LA33'!AT$1,0)),
0))),".")</f>
        <v>0.34</v>
      </c>
      <c r="AV158" s="106">
        <f>IFERROR(
IF(LA!$H$11=1,(VLOOKUP($A158,'LA31'!$B$1:$BZ$201,'LA31'!AU$1,0)),
IF(LA!$H$11=2,(VLOOKUP($A158,'LA32'!$B$1:$BZ$201,'LA32'!AU$1,0)),
IF(LA!$H$11=3,(VLOOKUP($A158,'LA33'!$B$1:$BZ$201,'LA33'!AU$1,0)),
0))),".")</f>
        <v>0.33</v>
      </c>
      <c r="AW158" s="106" t="str">
        <f>IFERROR(
IF(LA!$H$11=1,(VLOOKUP($A158,'LA31'!$B$1:$BZ$201,'LA31'!AV$1,0)),
IF(LA!$H$11=2,(VLOOKUP($A158,'LA32'!$B$1:$BZ$201,'LA32'!AV$1,0)),
IF(LA!$H$11=3,(VLOOKUP($A158,'LA33'!$B$1:$BZ$201,'LA33'!AV$1,0)),
0))),".")</f>
        <v>x</v>
      </c>
      <c r="AX158" s="106">
        <f>IFERROR(
IF(LA!$H$11=1,(VLOOKUP($A158,'LA31'!$B$1:$BZ$201,'LA31'!AW$1,0)),
IF(LA!$H$11=2,(VLOOKUP($A158,'LA32'!$B$1:$BZ$201,'LA32'!AW$1,0)),
IF(LA!$H$11=3,(VLOOKUP($A158,'LA33'!$B$1:$BZ$201,'LA33'!AW$1,0)),
0))),".")</f>
        <v>0.01</v>
      </c>
      <c r="AY158" s="106">
        <f>IFERROR(
IF(LA!$H$11=1,(VLOOKUP($A158,'LA31'!$B$1:$BZ$201,'LA31'!AX$1,0)),
IF(LA!$H$11=2,(VLOOKUP($A158,'LA32'!$B$1:$BZ$201,'LA32'!AX$1,0)),
IF(LA!$H$11=3,(VLOOKUP($A158,'LA33'!$B$1:$BZ$201,'LA33'!AX$1,0)),
0))),".")</f>
        <v>0.02</v>
      </c>
      <c r="AZ158" s="106">
        <f>IFERROR(
IF(LA!$H$11=1,(VLOOKUP($A158,'LA31'!$B$1:$BZ$201,'LA31'!AY$1,0)),
IF(LA!$H$11=2,(VLOOKUP($A158,'LA32'!$B$1:$BZ$201,'LA32'!AY$1,0)),
IF(LA!$H$11=3,(VLOOKUP($A158,'LA33'!$B$1:$BZ$201,'LA33'!AY$1,0)),
0))),".")</f>
        <v>0</v>
      </c>
      <c r="BA158" s="106">
        <f>IFERROR(
IF(LA!$H$11=1,(VLOOKUP($A158,'LA31'!$B$1:$BZ$201,'LA31'!AZ$1,0)),
IF(LA!$H$11=2,(VLOOKUP($A158,'LA32'!$B$1:$BZ$201,'LA32'!AZ$1,0)),
IF(LA!$H$11=3,(VLOOKUP($A158,'LA33'!$B$1:$BZ$201,'LA33'!AZ$1,0)),
0))),".")</f>
        <v>0</v>
      </c>
      <c r="BB158" s="106">
        <f>IFERROR(
IF(LA!$H$11=1,(VLOOKUP($A158,'LA31'!$B$1:$BZ$201,'LA31'!BA$1,0)),
IF(LA!$H$11=2,(VLOOKUP($A158,'LA32'!$B$1:$BZ$201,'LA32'!BA$1,0)),
IF(LA!$H$11=3,(VLOOKUP($A158,'LA33'!$B$1:$BZ$201,'LA33'!BA$1,0)),
0))),".")</f>
        <v>0</v>
      </c>
      <c r="BC158" s="106">
        <f>IFERROR(
IF(LA!$H$11=1,(VLOOKUP($A158,'LA31'!$B$1:$BZ$201,'LA31'!BB$1,0)),
IF(LA!$H$11=2,(VLOOKUP($A158,'LA32'!$B$1:$BZ$201,'LA32'!BB$1,0)),
IF(LA!$H$11=3,(VLOOKUP($A158,'LA33'!$B$1:$BZ$201,'LA33'!BB$1,0)),
0))),".")</f>
        <v>0.3</v>
      </c>
      <c r="BD158" s="106">
        <f>IFERROR(
IF(LA!$H$11=1,(VLOOKUP($A158,'LA31'!$B$1:$BZ$201,'LA31'!BC$1,0)),
IF(LA!$H$11=2,(VLOOKUP($A158,'LA32'!$B$1:$BZ$201,'LA32'!BC$1,0)),
IF(LA!$H$11=3,(VLOOKUP($A158,'LA33'!$B$1:$BZ$201,'LA33'!BC$1,0)),
0))),".")</f>
        <v>0.12</v>
      </c>
      <c r="BE158" s="106">
        <f>IFERROR(
IF(LA!$H$11=1,(VLOOKUP($A158,'LA31'!$B$1:$BZ$201,'LA31'!BD$1,0)),
IF(LA!$H$11=2,(VLOOKUP($A158,'LA32'!$B$1:$BZ$201,'LA32'!BD$1,0)),
IF(LA!$H$11=3,(VLOOKUP($A158,'LA33'!$B$1:$BZ$201,'LA33'!BD$1,0)),
0))),".")</f>
        <v>0.12</v>
      </c>
      <c r="BF158" s="106" t="str">
        <f>IFERROR(
IF(LA!$H$11=1,(VLOOKUP($A158,'LA31'!$B$1:$BZ$201,'LA31'!BE$1,0)),
IF(LA!$H$11=2,(VLOOKUP($A158,'LA32'!$B$1:$BZ$201,'LA32'!BE$1,0)),
IF(LA!$H$11=3,(VLOOKUP($A158,'LA33'!$B$1:$BZ$201,'LA33'!BE$1,0)),
0))),".")</f>
        <v>x</v>
      </c>
      <c r="BG158" s="106">
        <f>IFERROR(
IF(LA!$H$11=1,(VLOOKUP($A158,'LA31'!$B$1:$BZ$201,'LA31'!BF$1,0)),
IF(LA!$H$11=2,(VLOOKUP($A158,'LA32'!$B$1:$BZ$201,'LA32'!BF$1,0)),
IF(LA!$H$11=3,(VLOOKUP($A158,'LA33'!$B$1:$BZ$201,'LA33'!BF$1,0)),
0))),".")</f>
        <v>0.09</v>
      </c>
      <c r="BH158" s="106">
        <f>IFERROR(
IF(LA!$H$11=1,(VLOOKUP($A158,'LA31'!$B$1:$BZ$201,'LA31'!BG$1,0)),
IF(LA!$H$11=2,(VLOOKUP($A158,'LA32'!$B$1:$BZ$201,'LA32'!BG$1,0)),
IF(LA!$H$11=3,(VLOOKUP($A158,'LA33'!$B$1:$BZ$201,'LA33'!BG$1,0)),
0))),".")</f>
        <v>0.09</v>
      </c>
      <c r="BI158" s="106" t="str">
        <f>IFERROR(
IF(LA!$H$11=1,(VLOOKUP($A158,'LA31'!$B$1:$BZ$201,'LA31'!BH$1,0)),
IF(LA!$H$11=2,(VLOOKUP($A158,'LA32'!$B$1:$BZ$201,'LA32'!BH$1,0)),
IF(LA!$H$11=3,(VLOOKUP($A158,'LA33'!$B$1:$BZ$201,'LA33'!BH$1,0)),
0))),".")</f>
        <v>x</v>
      </c>
      <c r="BJ158" s="106">
        <f>IFERROR(
IF(LA!$H$11=1,(VLOOKUP($A158,'LA31'!$B$1:$BZ$201,'LA31'!BI$1,0)),
IF(LA!$H$11=2,(VLOOKUP($A158,'LA32'!$B$1:$BZ$201,'LA32'!BI$1,0)),
IF(LA!$H$11=3,(VLOOKUP($A158,'LA33'!$B$1:$BZ$201,'LA33'!BI$1,0)),
0))),".")</f>
        <v>0.03</v>
      </c>
      <c r="BK158" s="106">
        <f>IFERROR(
IF(LA!$H$11=1,(VLOOKUP($A158,'LA31'!$B$1:$BZ$201,'LA31'!BJ$1,0)),
IF(LA!$H$11=2,(VLOOKUP($A158,'LA32'!$B$1:$BZ$201,'LA32'!BJ$1,0)),
IF(LA!$H$11=3,(VLOOKUP($A158,'LA33'!$B$1:$BZ$201,'LA33'!BJ$1,0)),
0))),".")</f>
        <v>0.03</v>
      </c>
      <c r="BL158" s="106">
        <f>IFERROR(
IF(LA!$H$11=1,(VLOOKUP($A158,'LA31'!$B$1:$BZ$201,'LA31'!BK$1,0)),
IF(LA!$H$11=2,(VLOOKUP($A158,'LA32'!$B$1:$BZ$201,'LA32'!BK$1,0)),
IF(LA!$H$11=3,(VLOOKUP($A158,'LA33'!$B$1:$BZ$201,'LA33'!BK$1,0)),
0))),".")</f>
        <v>0</v>
      </c>
      <c r="BM158" s="106">
        <f>IFERROR(
IF(LA!$H$11=1,(VLOOKUP($A158,'LA31'!$B$1:$BZ$201,'LA31'!BL$1,0)),
IF(LA!$H$11=2,(VLOOKUP($A158,'LA32'!$B$1:$BZ$201,'LA32'!BL$1,0)),
IF(LA!$H$11=3,(VLOOKUP($A158,'LA33'!$B$1:$BZ$201,'LA33'!BL$1,0)),
0))),".")</f>
        <v>0</v>
      </c>
      <c r="BN158" s="106">
        <f>IFERROR(
IF(LA!$H$11=1,(VLOOKUP($A158,'LA31'!$B$1:$BZ$201,'LA31'!BM$1,0)),
IF(LA!$H$11=2,(VLOOKUP($A158,'LA32'!$B$1:$BZ$201,'LA32'!BM$1,0)),
IF(LA!$H$11=3,(VLOOKUP($A158,'LA33'!$B$1:$BZ$201,'LA33'!BM$1,0)),
0))),".")</f>
        <v>0</v>
      </c>
      <c r="BO158" s="106" t="str">
        <f>IFERROR(
IF(LA!$H$11=1,(VLOOKUP($A158,'LA31'!$B$1:$BZ$201,'LA31'!BN$1,0)),
IF(LA!$H$11=2,(VLOOKUP($A158,'LA32'!$B$1:$BZ$201,'LA32'!BN$1,0)),
IF(LA!$H$11=3,(VLOOKUP($A158,'LA33'!$B$1:$BZ$201,'LA33'!BN$1,0)),
0))),".")</f>
        <v>x</v>
      </c>
      <c r="BP158" s="106">
        <f>IFERROR(
IF(LA!$H$11=1,(VLOOKUP($A158,'LA31'!$B$1:$BZ$201,'LA31'!BO$1,0)),
IF(LA!$H$11=2,(VLOOKUP($A158,'LA32'!$B$1:$BZ$201,'LA32'!BO$1,0)),
IF(LA!$H$11=3,(VLOOKUP($A158,'LA33'!$B$1:$BZ$201,'LA33'!BO$1,0)),
0))),".")</f>
        <v>0.01</v>
      </c>
      <c r="BQ158" s="106">
        <f>IFERROR(
IF(LA!$H$11=1,(VLOOKUP($A158,'LA31'!$B$1:$BZ$201,'LA31'!BP$1,0)),
IF(LA!$H$11=2,(VLOOKUP($A158,'LA32'!$B$1:$BZ$201,'LA32'!BP$1,0)),
IF(LA!$H$11=3,(VLOOKUP($A158,'LA33'!$B$1:$BZ$201,'LA33'!BP$1,0)),
0))),".")</f>
        <v>0.01</v>
      </c>
      <c r="BR158" s="106" t="str">
        <f>IFERROR(
IF(LA!$H$11=1,(VLOOKUP($A158,'LA31'!$B$1:$BZ$201,'LA31'!BQ$1,0)),
IF(LA!$H$11=2,(VLOOKUP($A158,'LA32'!$B$1:$BZ$201,'LA32'!BQ$1,0)),
IF(LA!$H$11=3,(VLOOKUP($A158,'LA33'!$B$1:$BZ$201,'LA33'!BQ$1,0)),
0))),".")</f>
        <v>x</v>
      </c>
      <c r="BS158" s="106">
        <f>IFERROR(
IF(LA!$H$11=1,(VLOOKUP($A158,'LA31'!$B$1:$BZ$201,'LA31'!BR$1,0)),
IF(LA!$H$11=2,(VLOOKUP($A158,'LA32'!$B$1:$BZ$201,'LA32'!BR$1,0)),
IF(LA!$H$11=3,(VLOOKUP($A158,'LA33'!$B$1:$BZ$201,'LA33'!BR$1,0)),
0))),".")</f>
        <v>0.08</v>
      </c>
      <c r="BT158" s="106">
        <f>IFERROR(
IF(LA!$H$11=1,(VLOOKUP($A158,'LA31'!$B$1:$BZ$201,'LA31'!BS$1,0)),
IF(LA!$H$11=2,(VLOOKUP($A158,'LA32'!$B$1:$BZ$201,'LA32'!BS$1,0)),
IF(LA!$H$11=3,(VLOOKUP($A158,'LA33'!$B$1:$BZ$201,'LA33'!BS$1,0)),
0))),".")</f>
        <v>0.08</v>
      </c>
      <c r="BU158" s="106" t="str">
        <f>IFERROR(
IF(LA!$H$11=1,(VLOOKUP($A158,'LA31'!$B$1:$BZ$201,'LA31'!BT$1,0)),
IF(LA!$H$11=2,(VLOOKUP($A158,'LA32'!$B$1:$BZ$201,'LA32'!BT$1,0)),
IF(LA!$H$11=3,(VLOOKUP($A158,'LA33'!$B$1:$BZ$201,'LA33'!BT$1,0)),
0))),".")</f>
        <v>x</v>
      </c>
      <c r="BV158" s="106">
        <f>IFERROR(
IF(LA!$H$11=1,(VLOOKUP($A158,'LA31'!$B$1:$BZ$201,'LA31'!BU$1,0)),
IF(LA!$H$11=2,(VLOOKUP($A158,'LA32'!$B$1:$BZ$201,'LA32'!BU$1,0)),
IF(LA!$H$11=3,(VLOOKUP($A158,'LA33'!$B$1:$BZ$201,'LA33'!BU$1,0)),
0))),".")</f>
        <v>0.01</v>
      </c>
      <c r="BW158" s="106">
        <f>IFERROR(
IF(LA!$H$11=1,(VLOOKUP($A158,'LA31'!$B$1:$BZ$201,'LA31'!BV$1,0)),
IF(LA!$H$11=2,(VLOOKUP($A158,'LA32'!$B$1:$BZ$201,'LA32'!BV$1,0)),
IF(LA!$H$11=3,(VLOOKUP($A158,'LA33'!$B$1:$BZ$201,'LA33'!BV$1,0)),
0))),".")</f>
        <v>0.02</v>
      </c>
      <c r="BX158" s="106">
        <f>IFERROR(
IF(LA!$H$11=1,(VLOOKUP($A158,'LA31'!$B$1:$BZ$201,'LA31'!BW$1,0)),
IF(LA!$H$11=2,(VLOOKUP($A158,'LA32'!$B$1:$BZ$201,'LA32'!BW$1,0)),
IF(LA!$H$11=3,(VLOOKUP($A158,'LA33'!$B$1:$BZ$201,'LA33'!BW$1,0)),
0))),".")</f>
        <v>0</v>
      </c>
      <c r="BY158" s="106">
        <f>IFERROR(
IF(LA!$H$11=1,(VLOOKUP($A158,'LA31'!$B$1:$BZ$201,'LA31'!BX$1,0)),
IF(LA!$H$11=2,(VLOOKUP($A158,'LA32'!$B$1:$BZ$201,'LA32'!BX$1,0)),
IF(LA!$H$11=3,(VLOOKUP($A158,'LA33'!$B$1:$BZ$201,'LA33'!BX$1,0)),
0))),".")</f>
        <v>0.08</v>
      </c>
      <c r="BZ158" s="106">
        <f>IFERROR(
IF(LA!$H$11=1,(VLOOKUP($A158,'LA31'!$B$1:$BZ$201,'LA31'!BY$1,0)),
IF(LA!$H$11=2,(VLOOKUP($A158,'LA32'!$B$1:$BZ$201,'LA32'!BY$1,0)),
IF(LA!$H$11=3,(VLOOKUP($A158,'LA33'!$B$1:$BZ$201,'LA33'!BY$1,0)),
0))),".")</f>
        <v>0.08</v>
      </c>
    </row>
    <row r="159" spans="1:78" x14ac:dyDescent="0.2">
      <c r="A159" s="55">
        <v>937</v>
      </c>
      <c r="B159" s="55" t="s">
        <v>341</v>
      </c>
      <c r="C159" s="88" t="s">
        <v>195</v>
      </c>
      <c r="D159" s="59">
        <f>IFERROR(
IF(LA!$H$11=1,(VLOOKUP($A159,'LA31'!$B$1:$BZ$201,'LA31'!C$1,0)),
IF(LA!$H$11=2,(VLOOKUP($A159,'LA32'!$B$1:$BZ$201,'LA32'!C$1,0)),
IF(LA!$H$11=3,(VLOOKUP($A159,'LA33'!$B$1:$BZ$201,'LA33'!C$1,0)),
0))),".")</f>
        <v>40</v>
      </c>
      <c r="E159" s="59">
        <f>IFERROR(
IF(LA!$H$11=1,(VLOOKUP($A159,'LA31'!$B$1:$BZ$201,'LA31'!D$1,0)),
IF(LA!$H$11=2,(VLOOKUP($A159,'LA32'!$B$1:$BZ$201,'LA32'!D$1,0)),
IF(LA!$H$11=3,(VLOOKUP($A159,'LA33'!$B$1:$BZ$201,'LA33'!D$1,0)),
0))),".")</f>
        <v>1960</v>
      </c>
      <c r="F159" s="59">
        <f>IFERROR(
IF(LA!$H$11=1,(VLOOKUP($A159,'LA31'!$B$1:$BZ$201,'LA31'!E$1,0)),
IF(LA!$H$11=2,(VLOOKUP($A159,'LA32'!$B$1:$BZ$201,'LA32'!E$1,0)),
IF(LA!$H$11=3,(VLOOKUP($A159,'LA33'!$B$1:$BZ$201,'LA33'!E$1,0)),
0))),".")</f>
        <v>1990</v>
      </c>
      <c r="G159" s="106">
        <f>IFERROR(
IF(LA!$H$11=1,(VLOOKUP($A159,'LA31'!$B$1:$BZ$201,'LA31'!F$1,0)),
IF(LA!$H$11=2,(VLOOKUP($A159,'LA32'!$B$1:$BZ$201,'LA32'!F$1,0)),
IF(LA!$H$11=3,(VLOOKUP($A159,'LA33'!$B$1:$BZ$201,'LA33'!F$1,0)),
0))),".")</f>
        <v>0.82</v>
      </c>
      <c r="H159" s="106">
        <f>IFERROR(
IF(LA!$H$11=1,(VLOOKUP($A159,'LA31'!$B$1:$BZ$201,'LA31'!G$1,0)),
IF(LA!$H$11=2,(VLOOKUP($A159,'LA32'!$B$1:$BZ$201,'LA32'!G$1,0)),
IF(LA!$H$11=3,(VLOOKUP($A159,'LA33'!$B$1:$BZ$201,'LA33'!G$1,0)),
0))),".")</f>
        <v>0.77</v>
      </c>
      <c r="I159" s="106">
        <f>IFERROR(
IF(LA!$H$11=1,(VLOOKUP($A159,'LA31'!$B$1:$BZ$201,'LA31'!H$1,0)),
IF(LA!$H$11=2,(VLOOKUP($A159,'LA32'!$B$1:$BZ$201,'LA32'!H$1,0)),
IF(LA!$H$11=3,(VLOOKUP($A159,'LA33'!$B$1:$BZ$201,'LA33'!H$1,0)),
0))),".")</f>
        <v>0.77</v>
      </c>
      <c r="J159" s="106">
        <f>IFERROR(
IF(LA!$H$11=1,(VLOOKUP($A159,'LA31'!$B$1:$BZ$201,'LA31'!I$1,0)),
IF(LA!$H$11=2,(VLOOKUP($A159,'LA32'!$B$1:$BZ$201,'LA32'!I$1,0)),
IF(LA!$H$11=3,(VLOOKUP($A159,'LA33'!$B$1:$BZ$201,'LA33'!I$1,0)),
0))),".")</f>
        <v>0.74</v>
      </c>
      <c r="K159" s="106">
        <f>IFERROR(
IF(LA!$H$11=1,(VLOOKUP($A159,'LA31'!$B$1:$BZ$201,'LA31'!J$1,0)),
IF(LA!$H$11=2,(VLOOKUP($A159,'LA32'!$B$1:$BZ$201,'LA32'!J$1,0)),
IF(LA!$H$11=3,(VLOOKUP($A159,'LA33'!$B$1:$BZ$201,'LA33'!J$1,0)),
0))),".")</f>
        <v>0.73</v>
      </c>
      <c r="L159" s="106">
        <f>IFERROR(
IF(LA!$H$11=1,(VLOOKUP($A159,'LA31'!$B$1:$BZ$201,'LA31'!K$1,0)),
IF(LA!$H$11=2,(VLOOKUP($A159,'LA32'!$B$1:$BZ$201,'LA32'!K$1,0)),
IF(LA!$H$11=3,(VLOOKUP($A159,'LA33'!$B$1:$BZ$201,'LA33'!K$1,0)),
0))),".")</f>
        <v>0.73</v>
      </c>
      <c r="M159" s="106" t="str">
        <f>IFERROR(
IF(LA!$H$11=1,(VLOOKUP($A159,'LA31'!$B$1:$BZ$201,'LA31'!L$1,0)),
IF(LA!$H$11=2,(VLOOKUP($A159,'LA32'!$B$1:$BZ$201,'LA32'!L$1,0)),
IF(LA!$H$11=3,(VLOOKUP($A159,'LA33'!$B$1:$BZ$201,'LA33'!L$1,0)),
0))),".")</f>
        <v>x</v>
      </c>
      <c r="N159" s="106">
        <f>IFERROR(
IF(LA!$H$11=1,(VLOOKUP($A159,'LA31'!$B$1:$BZ$201,'LA31'!M$1,0)),
IF(LA!$H$11=2,(VLOOKUP($A159,'LA32'!$B$1:$BZ$201,'LA32'!M$1,0)),
IF(LA!$H$11=3,(VLOOKUP($A159,'LA33'!$B$1:$BZ$201,'LA33'!M$1,0)),
0))),".")</f>
        <v>0.08</v>
      </c>
      <c r="O159" s="106">
        <f>IFERROR(
IF(LA!$H$11=1,(VLOOKUP($A159,'LA31'!$B$1:$BZ$201,'LA31'!N$1,0)),
IF(LA!$H$11=2,(VLOOKUP($A159,'LA32'!$B$1:$BZ$201,'LA32'!N$1,0)),
IF(LA!$H$11=3,(VLOOKUP($A159,'LA33'!$B$1:$BZ$201,'LA33'!N$1,0)),
0))),".")</f>
        <v>0.08</v>
      </c>
      <c r="P159" s="106">
        <f>IFERROR(
IF(LA!$H$11=1,(VLOOKUP($A159,'LA31'!$B$1:$BZ$201,'LA31'!O$1,0)),
IF(LA!$H$11=2,(VLOOKUP($A159,'LA32'!$B$1:$BZ$201,'LA32'!O$1,0)),
IF(LA!$H$11=3,(VLOOKUP($A159,'LA33'!$B$1:$BZ$201,'LA33'!O$1,0)),
0))),".")</f>
        <v>0</v>
      </c>
      <c r="Q159" s="106" t="str">
        <f>IFERROR(
IF(LA!$H$11=1,(VLOOKUP($A159,'LA31'!$B$1:$BZ$201,'LA31'!P$1,0)),
IF(LA!$H$11=2,(VLOOKUP($A159,'LA32'!$B$1:$BZ$201,'LA32'!P$1,0)),
IF(LA!$H$11=3,(VLOOKUP($A159,'LA33'!$B$1:$BZ$201,'LA33'!P$1,0)),
0))),".")</f>
        <v>x</v>
      </c>
      <c r="R159" s="106" t="str">
        <f>IFERROR(
IF(LA!$H$11=1,(VLOOKUP($A159,'LA31'!$B$1:$BZ$201,'LA31'!Q$1,0)),
IF(LA!$H$11=2,(VLOOKUP($A159,'LA32'!$B$1:$BZ$201,'LA32'!Q$1,0)),
IF(LA!$H$11=3,(VLOOKUP($A159,'LA33'!$B$1:$BZ$201,'LA33'!Q$1,0)),
0))),".")</f>
        <v>x</v>
      </c>
      <c r="S159" s="106" t="str">
        <f>IFERROR(
IF(LA!$H$11=1,(VLOOKUP($A159,'LA31'!$B$1:$BZ$201,'LA31'!R$1,0)),
IF(LA!$H$11=2,(VLOOKUP($A159,'LA32'!$B$1:$BZ$201,'LA32'!R$1,0)),
IF(LA!$H$11=3,(VLOOKUP($A159,'LA33'!$B$1:$BZ$201,'LA33'!R$1,0)),
0))),".")</f>
        <v>x</v>
      </c>
      <c r="T159" s="106">
        <f>IFERROR(
IF(LA!$H$11=1,(VLOOKUP($A159,'LA31'!$B$1:$BZ$201,'LA31'!S$1,0)),
IF(LA!$H$11=2,(VLOOKUP($A159,'LA32'!$B$1:$BZ$201,'LA32'!S$1,0)),
IF(LA!$H$11=3,(VLOOKUP($A159,'LA33'!$B$1:$BZ$201,'LA33'!S$1,0)),
0))),".")</f>
        <v>0.02</v>
      </c>
      <c r="U159" s="106">
        <f>IFERROR(
IF(LA!$H$11=1,(VLOOKUP($A159,'LA31'!$B$1:$BZ$201,'LA31'!T$1,0)),
IF(LA!$H$11=2,(VLOOKUP($A159,'LA32'!$B$1:$BZ$201,'LA32'!T$1,0)),
IF(LA!$H$11=3,(VLOOKUP($A159,'LA33'!$B$1:$BZ$201,'LA33'!T$1,0)),
0))),".")</f>
        <v>0.02</v>
      </c>
      <c r="V159" s="106" t="str">
        <f>IFERROR(
IF(LA!$H$11=1,(VLOOKUP($A159,'LA31'!$B$1:$BZ$201,'LA31'!U$1,0)),
IF(LA!$H$11=2,(VLOOKUP($A159,'LA32'!$B$1:$BZ$201,'LA32'!U$1,0)),
IF(LA!$H$11=3,(VLOOKUP($A159,'LA33'!$B$1:$BZ$201,'LA33'!U$1,0)),
0))),".")</f>
        <v>x</v>
      </c>
      <c r="W159" s="106">
        <f>IFERROR(
IF(LA!$H$11=1,(VLOOKUP($A159,'LA31'!$B$1:$BZ$201,'LA31'!V$1,0)),
IF(LA!$H$11=2,(VLOOKUP($A159,'LA32'!$B$1:$BZ$201,'LA32'!V$1,0)),
IF(LA!$H$11=3,(VLOOKUP($A159,'LA33'!$B$1:$BZ$201,'LA33'!V$1,0)),
0))),".")</f>
        <v>0.02</v>
      </c>
      <c r="X159" s="106">
        <f>IFERROR(
IF(LA!$H$11=1,(VLOOKUP($A159,'LA31'!$B$1:$BZ$201,'LA31'!W$1,0)),
IF(LA!$H$11=2,(VLOOKUP($A159,'LA32'!$B$1:$BZ$201,'LA32'!W$1,0)),
IF(LA!$H$11=3,(VLOOKUP($A159,'LA33'!$B$1:$BZ$201,'LA33'!W$1,0)),
0))),".")</f>
        <v>0.02</v>
      </c>
      <c r="Y159" s="106">
        <f>IFERROR(
IF(LA!$H$11=1,(VLOOKUP($A159,'LA31'!$B$1:$BZ$201,'LA31'!X$1,0)),
IF(LA!$H$11=2,(VLOOKUP($A159,'LA32'!$B$1:$BZ$201,'LA32'!X$1,0)),
IF(LA!$H$11=3,(VLOOKUP($A159,'LA33'!$B$1:$BZ$201,'LA33'!X$1,0)),
0))),".")</f>
        <v>0</v>
      </c>
      <c r="Z159" s="106" t="str">
        <f>IFERROR(
IF(LA!$H$11=1,(VLOOKUP($A159,'LA31'!$B$1:$BZ$201,'LA31'!Y$1,0)),
IF(LA!$H$11=2,(VLOOKUP($A159,'LA32'!$B$1:$BZ$201,'LA32'!Y$1,0)),
IF(LA!$H$11=3,(VLOOKUP($A159,'LA33'!$B$1:$BZ$201,'LA33'!Y$1,0)),
0))),".")</f>
        <v>x</v>
      </c>
      <c r="AA159" s="106" t="str">
        <f>IFERROR(
IF(LA!$H$11=1,(VLOOKUP($A159,'LA31'!$B$1:$BZ$201,'LA31'!Z$1,0)),
IF(LA!$H$11=2,(VLOOKUP($A159,'LA32'!$B$1:$BZ$201,'LA32'!Z$1,0)),
IF(LA!$H$11=3,(VLOOKUP($A159,'LA33'!$B$1:$BZ$201,'LA33'!Z$1,0)),
0))),".")</f>
        <v>x</v>
      </c>
      <c r="AB159" s="106">
        <f>IFERROR(
IF(LA!$H$11=1,(VLOOKUP($A159,'LA31'!$B$1:$BZ$201,'LA31'!AA$1,0)),
IF(LA!$H$11=2,(VLOOKUP($A159,'LA32'!$B$1:$BZ$201,'LA32'!AA$1,0)),
IF(LA!$H$11=3,(VLOOKUP($A159,'LA33'!$B$1:$BZ$201,'LA33'!AA$1,0)),
0))),".")</f>
        <v>0</v>
      </c>
      <c r="AC159" s="106">
        <f>IFERROR(
IF(LA!$H$11=1,(VLOOKUP($A159,'LA31'!$B$1:$BZ$201,'LA31'!AB$1,0)),
IF(LA!$H$11=2,(VLOOKUP($A159,'LA32'!$B$1:$BZ$201,'LA32'!AB$1,0)),
IF(LA!$H$11=3,(VLOOKUP($A159,'LA33'!$B$1:$BZ$201,'LA33'!AB$1,0)),
0))),".")</f>
        <v>0</v>
      </c>
      <c r="AD159" s="106">
        <f>IFERROR(
IF(LA!$H$11=1,(VLOOKUP($A159,'LA31'!$B$1:$BZ$201,'LA31'!AC$1,0)),
IF(LA!$H$11=2,(VLOOKUP($A159,'LA32'!$B$1:$BZ$201,'LA32'!AC$1,0)),
IF(LA!$H$11=3,(VLOOKUP($A159,'LA33'!$B$1:$BZ$201,'LA33'!AC$1,0)),
0))),".")</f>
        <v>0</v>
      </c>
      <c r="AE159" s="106" t="str">
        <f>IFERROR(
IF(LA!$H$11=1,(VLOOKUP($A159,'LA31'!$B$1:$BZ$201,'LA31'!AD$1,0)),
IF(LA!$H$11=2,(VLOOKUP($A159,'LA32'!$B$1:$BZ$201,'LA32'!AD$1,0)),
IF(LA!$H$11=3,(VLOOKUP($A159,'LA33'!$B$1:$BZ$201,'LA33'!AD$1,0)),
0))),".")</f>
        <v>x</v>
      </c>
      <c r="AF159" s="106">
        <f>IFERROR(
IF(LA!$H$11=1,(VLOOKUP($A159,'LA31'!$B$1:$BZ$201,'LA31'!AE$1,0)),
IF(LA!$H$11=2,(VLOOKUP($A159,'LA32'!$B$1:$BZ$201,'LA32'!AE$1,0)),
IF(LA!$H$11=3,(VLOOKUP($A159,'LA33'!$B$1:$BZ$201,'LA33'!AE$1,0)),
0))),".")</f>
        <v>0.04</v>
      </c>
      <c r="AG159" s="106">
        <f>IFERROR(
IF(LA!$H$11=1,(VLOOKUP($A159,'LA31'!$B$1:$BZ$201,'LA31'!AF$1,0)),
IF(LA!$H$11=2,(VLOOKUP($A159,'LA32'!$B$1:$BZ$201,'LA32'!AF$1,0)),
IF(LA!$H$11=3,(VLOOKUP($A159,'LA33'!$B$1:$BZ$201,'LA33'!AF$1,0)),
0))),".")</f>
        <v>0.04</v>
      </c>
      <c r="AH159" s="106">
        <f>IFERROR(
IF(LA!$H$11=1,(VLOOKUP($A159,'LA31'!$B$1:$BZ$201,'LA31'!AG$1,0)),
IF(LA!$H$11=2,(VLOOKUP($A159,'LA32'!$B$1:$BZ$201,'LA32'!AG$1,0)),
IF(LA!$H$11=3,(VLOOKUP($A159,'LA33'!$B$1:$BZ$201,'LA33'!AG$1,0)),
0))),".")</f>
        <v>0.55000000000000004</v>
      </c>
      <c r="AI159" s="106">
        <f>IFERROR(
IF(LA!$H$11=1,(VLOOKUP($A159,'LA31'!$B$1:$BZ$201,'LA31'!AH$1,0)),
IF(LA!$H$11=2,(VLOOKUP($A159,'LA32'!$B$1:$BZ$201,'LA32'!AH$1,0)),
IF(LA!$H$11=3,(VLOOKUP($A159,'LA33'!$B$1:$BZ$201,'LA33'!AH$1,0)),
0))),".")</f>
        <v>0.61</v>
      </c>
      <c r="AJ159" s="106">
        <f>IFERROR(
IF(LA!$H$11=1,(VLOOKUP($A159,'LA31'!$B$1:$BZ$201,'LA31'!AI$1,0)),
IF(LA!$H$11=2,(VLOOKUP($A159,'LA32'!$B$1:$BZ$201,'LA32'!AI$1,0)),
IF(LA!$H$11=3,(VLOOKUP($A159,'LA33'!$B$1:$BZ$201,'LA33'!AI$1,0)),
0))),".")</f>
        <v>0.61</v>
      </c>
      <c r="AK159" s="106">
        <f>IFERROR(
IF(LA!$H$11=1,(VLOOKUP($A159,'LA31'!$B$1:$BZ$201,'LA31'!AJ$1,0)),
IF(LA!$H$11=2,(VLOOKUP($A159,'LA32'!$B$1:$BZ$201,'LA32'!AJ$1,0)),
IF(LA!$H$11=3,(VLOOKUP($A159,'LA33'!$B$1:$BZ$201,'LA33'!AJ$1,0)),
0))),".")</f>
        <v>0.26</v>
      </c>
      <c r="AL159" s="106">
        <f>IFERROR(
IF(LA!$H$11=1,(VLOOKUP($A159,'LA31'!$B$1:$BZ$201,'LA31'!AK$1,0)),
IF(LA!$H$11=2,(VLOOKUP($A159,'LA32'!$B$1:$BZ$201,'LA32'!AK$1,0)),
IF(LA!$H$11=3,(VLOOKUP($A159,'LA33'!$B$1:$BZ$201,'LA33'!AK$1,0)),
0))),".")</f>
        <v>0.28999999999999998</v>
      </c>
      <c r="AM159" s="106">
        <f>IFERROR(
IF(LA!$H$11=1,(VLOOKUP($A159,'LA31'!$B$1:$BZ$201,'LA31'!AL$1,0)),
IF(LA!$H$11=2,(VLOOKUP($A159,'LA32'!$B$1:$BZ$201,'LA32'!AL$1,0)),
IF(LA!$H$11=3,(VLOOKUP($A159,'LA33'!$B$1:$BZ$201,'LA33'!AL$1,0)),
0))),".")</f>
        <v>0.28999999999999998</v>
      </c>
      <c r="AN159" s="106">
        <f>IFERROR(
IF(LA!$H$11=1,(VLOOKUP($A159,'LA31'!$B$1:$BZ$201,'LA31'!AM$1,0)),
IF(LA!$H$11=2,(VLOOKUP($A159,'LA32'!$B$1:$BZ$201,'LA32'!AM$1,0)),
IF(LA!$H$11=3,(VLOOKUP($A159,'LA33'!$B$1:$BZ$201,'LA33'!AM$1,0)),
0))),".")</f>
        <v>0</v>
      </c>
      <c r="AO159" s="106">
        <f>IFERROR(
IF(LA!$H$11=1,(VLOOKUP($A159,'LA31'!$B$1:$BZ$201,'LA31'!AN$1,0)),
IF(LA!$H$11=2,(VLOOKUP($A159,'LA32'!$B$1:$BZ$201,'LA32'!AN$1,0)),
IF(LA!$H$11=3,(VLOOKUP($A159,'LA33'!$B$1:$BZ$201,'LA33'!AN$1,0)),
0))),".")</f>
        <v>0.02</v>
      </c>
      <c r="AP159" s="106">
        <f>IFERROR(
IF(LA!$H$11=1,(VLOOKUP($A159,'LA31'!$B$1:$BZ$201,'LA31'!AO$1,0)),
IF(LA!$H$11=2,(VLOOKUP($A159,'LA32'!$B$1:$BZ$201,'LA32'!AO$1,0)),
IF(LA!$H$11=3,(VLOOKUP($A159,'LA33'!$B$1:$BZ$201,'LA33'!AO$1,0)),
0))),".")</f>
        <v>0.02</v>
      </c>
      <c r="AQ159" s="106">
        <f>IFERROR(
IF(LA!$H$11=1,(VLOOKUP($A159,'LA31'!$B$1:$BZ$201,'LA31'!AP$1,0)),
IF(LA!$H$11=2,(VLOOKUP($A159,'LA32'!$B$1:$BZ$201,'LA32'!AP$1,0)),
IF(LA!$H$11=3,(VLOOKUP($A159,'LA33'!$B$1:$BZ$201,'LA33'!AP$1,0)),
0))),".")</f>
        <v>0.21</v>
      </c>
      <c r="AR159" s="106">
        <f>IFERROR(
IF(LA!$H$11=1,(VLOOKUP($A159,'LA31'!$B$1:$BZ$201,'LA31'!AQ$1,0)),
IF(LA!$H$11=2,(VLOOKUP($A159,'LA32'!$B$1:$BZ$201,'LA32'!AQ$1,0)),
IF(LA!$H$11=3,(VLOOKUP($A159,'LA33'!$B$1:$BZ$201,'LA33'!AQ$1,0)),
0))),".")</f>
        <v>0.22</v>
      </c>
      <c r="AS159" s="106">
        <f>IFERROR(
IF(LA!$H$11=1,(VLOOKUP($A159,'LA31'!$B$1:$BZ$201,'LA31'!AR$1,0)),
IF(LA!$H$11=2,(VLOOKUP($A159,'LA32'!$B$1:$BZ$201,'LA32'!AR$1,0)),
IF(LA!$H$11=3,(VLOOKUP($A159,'LA33'!$B$1:$BZ$201,'LA33'!AR$1,0)),
0))),".")</f>
        <v>0.22</v>
      </c>
      <c r="AT159" s="106">
        <f>IFERROR(
IF(LA!$H$11=1,(VLOOKUP($A159,'LA31'!$B$1:$BZ$201,'LA31'!AS$1,0)),
IF(LA!$H$11=2,(VLOOKUP($A159,'LA32'!$B$1:$BZ$201,'LA32'!AS$1,0)),
IF(LA!$H$11=3,(VLOOKUP($A159,'LA33'!$B$1:$BZ$201,'LA33'!AS$1,0)),
0))),".")</f>
        <v>0.26</v>
      </c>
      <c r="AU159" s="106">
        <f>IFERROR(
IF(LA!$H$11=1,(VLOOKUP($A159,'LA31'!$B$1:$BZ$201,'LA31'!AT$1,0)),
IF(LA!$H$11=2,(VLOOKUP($A159,'LA32'!$B$1:$BZ$201,'LA32'!AT$1,0)),
IF(LA!$H$11=3,(VLOOKUP($A159,'LA33'!$B$1:$BZ$201,'LA33'!AT$1,0)),
0))),".")</f>
        <v>0.31</v>
      </c>
      <c r="AV159" s="106">
        <f>IFERROR(
IF(LA!$H$11=1,(VLOOKUP($A159,'LA31'!$B$1:$BZ$201,'LA31'!AU$1,0)),
IF(LA!$H$11=2,(VLOOKUP($A159,'LA32'!$B$1:$BZ$201,'LA32'!AU$1,0)),
IF(LA!$H$11=3,(VLOOKUP($A159,'LA33'!$B$1:$BZ$201,'LA33'!AU$1,0)),
0))),".")</f>
        <v>0.31</v>
      </c>
      <c r="AW159" s="106" t="str">
        <f>IFERROR(
IF(LA!$H$11=1,(VLOOKUP($A159,'LA31'!$B$1:$BZ$201,'LA31'!AV$1,0)),
IF(LA!$H$11=2,(VLOOKUP($A159,'LA32'!$B$1:$BZ$201,'LA32'!AV$1,0)),
IF(LA!$H$11=3,(VLOOKUP($A159,'LA33'!$B$1:$BZ$201,'LA33'!AV$1,0)),
0))),".")</f>
        <v>x</v>
      </c>
      <c r="AX159" s="106">
        <f>IFERROR(
IF(LA!$H$11=1,(VLOOKUP($A159,'LA31'!$B$1:$BZ$201,'LA31'!AW$1,0)),
IF(LA!$H$11=2,(VLOOKUP($A159,'LA32'!$B$1:$BZ$201,'LA32'!AW$1,0)),
IF(LA!$H$11=3,(VLOOKUP($A159,'LA33'!$B$1:$BZ$201,'LA33'!AW$1,0)),
0))),".")</f>
        <v>0.01</v>
      </c>
      <c r="AY159" s="106">
        <f>IFERROR(
IF(LA!$H$11=1,(VLOOKUP($A159,'LA31'!$B$1:$BZ$201,'LA31'!AX$1,0)),
IF(LA!$H$11=2,(VLOOKUP($A159,'LA32'!$B$1:$BZ$201,'LA32'!AX$1,0)),
IF(LA!$H$11=3,(VLOOKUP($A159,'LA33'!$B$1:$BZ$201,'LA33'!AX$1,0)),
0))),".")</f>
        <v>0.01</v>
      </c>
      <c r="AZ159" s="106">
        <f>IFERROR(
IF(LA!$H$11=1,(VLOOKUP($A159,'LA31'!$B$1:$BZ$201,'LA31'!AY$1,0)),
IF(LA!$H$11=2,(VLOOKUP($A159,'LA32'!$B$1:$BZ$201,'LA32'!AY$1,0)),
IF(LA!$H$11=3,(VLOOKUP($A159,'LA33'!$B$1:$BZ$201,'LA33'!AY$1,0)),
0))),".")</f>
        <v>0</v>
      </c>
      <c r="BA159" s="106" t="str">
        <f>IFERROR(
IF(LA!$H$11=1,(VLOOKUP($A159,'LA31'!$B$1:$BZ$201,'LA31'!AZ$1,0)),
IF(LA!$H$11=2,(VLOOKUP($A159,'LA32'!$B$1:$BZ$201,'LA32'!AZ$1,0)),
IF(LA!$H$11=3,(VLOOKUP($A159,'LA33'!$B$1:$BZ$201,'LA33'!AZ$1,0)),
0))),".")</f>
        <v>x</v>
      </c>
      <c r="BB159" s="106" t="str">
        <f>IFERROR(
IF(LA!$H$11=1,(VLOOKUP($A159,'LA31'!$B$1:$BZ$201,'LA31'!BA$1,0)),
IF(LA!$H$11=2,(VLOOKUP($A159,'LA32'!$B$1:$BZ$201,'LA32'!BA$1,0)),
IF(LA!$H$11=3,(VLOOKUP($A159,'LA33'!$B$1:$BZ$201,'LA33'!BA$1,0)),
0))),".")</f>
        <v>x</v>
      </c>
      <c r="BC159" s="106" t="str">
        <f>IFERROR(
IF(LA!$H$11=1,(VLOOKUP($A159,'LA31'!$B$1:$BZ$201,'LA31'!BB$1,0)),
IF(LA!$H$11=2,(VLOOKUP($A159,'LA32'!$B$1:$BZ$201,'LA32'!BB$1,0)),
IF(LA!$H$11=3,(VLOOKUP($A159,'LA33'!$B$1:$BZ$201,'LA33'!BB$1,0)),
0))),".")</f>
        <v>x</v>
      </c>
      <c r="BD159" s="106">
        <f>IFERROR(
IF(LA!$H$11=1,(VLOOKUP($A159,'LA31'!$B$1:$BZ$201,'LA31'!BC$1,0)),
IF(LA!$H$11=2,(VLOOKUP($A159,'LA32'!$B$1:$BZ$201,'LA32'!BC$1,0)),
IF(LA!$H$11=3,(VLOOKUP($A159,'LA33'!$B$1:$BZ$201,'LA33'!BC$1,0)),
0))),".")</f>
        <v>0.04</v>
      </c>
      <c r="BE159" s="106">
        <f>IFERROR(
IF(LA!$H$11=1,(VLOOKUP($A159,'LA31'!$B$1:$BZ$201,'LA31'!BD$1,0)),
IF(LA!$H$11=2,(VLOOKUP($A159,'LA32'!$B$1:$BZ$201,'LA32'!BD$1,0)),
IF(LA!$H$11=3,(VLOOKUP($A159,'LA33'!$B$1:$BZ$201,'LA33'!BD$1,0)),
0))),".")</f>
        <v>0.04</v>
      </c>
      <c r="BF159" s="106" t="str">
        <f>IFERROR(
IF(LA!$H$11=1,(VLOOKUP($A159,'LA31'!$B$1:$BZ$201,'LA31'!BE$1,0)),
IF(LA!$H$11=2,(VLOOKUP($A159,'LA32'!$B$1:$BZ$201,'LA32'!BE$1,0)),
IF(LA!$H$11=3,(VLOOKUP($A159,'LA33'!$B$1:$BZ$201,'LA33'!BE$1,0)),
0))),".")</f>
        <v>x</v>
      </c>
      <c r="BG159" s="106">
        <f>IFERROR(
IF(LA!$H$11=1,(VLOOKUP($A159,'LA31'!$B$1:$BZ$201,'LA31'!BF$1,0)),
IF(LA!$H$11=2,(VLOOKUP($A159,'LA32'!$B$1:$BZ$201,'LA32'!BF$1,0)),
IF(LA!$H$11=3,(VLOOKUP($A159,'LA33'!$B$1:$BZ$201,'LA33'!BF$1,0)),
0))),".")</f>
        <v>0.03</v>
      </c>
      <c r="BH159" s="106">
        <f>IFERROR(
IF(LA!$H$11=1,(VLOOKUP($A159,'LA31'!$B$1:$BZ$201,'LA31'!BG$1,0)),
IF(LA!$H$11=2,(VLOOKUP($A159,'LA32'!$B$1:$BZ$201,'LA32'!BG$1,0)),
IF(LA!$H$11=3,(VLOOKUP($A159,'LA33'!$B$1:$BZ$201,'LA33'!BG$1,0)),
0))),".")</f>
        <v>0.03</v>
      </c>
      <c r="BI159" s="106" t="str">
        <f>IFERROR(
IF(LA!$H$11=1,(VLOOKUP($A159,'LA31'!$B$1:$BZ$201,'LA31'!BH$1,0)),
IF(LA!$H$11=2,(VLOOKUP($A159,'LA32'!$B$1:$BZ$201,'LA32'!BH$1,0)),
IF(LA!$H$11=3,(VLOOKUP($A159,'LA33'!$B$1:$BZ$201,'LA33'!BH$1,0)),
0))),".")</f>
        <v>x</v>
      </c>
      <c r="BJ159" s="106">
        <f>IFERROR(
IF(LA!$H$11=1,(VLOOKUP($A159,'LA31'!$B$1:$BZ$201,'LA31'!BI$1,0)),
IF(LA!$H$11=2,(VLOOKUP($A159,'LA32'!$B$1:$BZ$201,'LA32'!BI$1,0)),
IF(LA!$H$11=3,(VLOOKUP($A159,'LA33'!$B$1:$BZ$201,'LA33'!BI$1,0)),
0))),".")</f>
        <v>0.01</v>
      </c>
      <c r="BK159" s="106">
        <f>IFERROR(
IF(LA!$H$11=1,(VLOOKUP($A159,'LA31'!$B$1:$BZ$201,'LA31'!BJ$1,0)),
IF(LA!$H$11=2,(VLOOKUP($A159,'LA32'!$B$1:$BZ$201,'LA32'!BJ$1,0)),
IF(LA!$H$11=3,(VLOOKUP($A159,'LA33'!$B$1:$BZ$201,'LA33'!BJ$1,0)),
0))),".")</f>
        <v>0.01</v>
      </c>
      <c r="BL159" s="106">
        <f>IFERROR(
IF(LA!$H$11=1,(VLOOKUP($A159,'LA31'!$B$1:$BZ$201,'LA31'!BK$1,0)),
IF(LA!$H$11=2,(VLOOKUP($A159,'LA32'!$B$1:$BZ$201,'LA32'!BK$1,0)),
IF(LA!$H$11=3,(VLOOKUP($A159,'LA33'!$B$1:$BZ$201,'LA33'!BK$1,0)),
0))),".")</f>
        <v>0</v>
      </c>
      <c r="BM159" s="106">
        <f>IFERROR(
IF(LA!$H$11=1,(VLOOKUP($A159,'LA31'!$B$1:$BZ$201,'LA31'!BL$1,0)),
IF(LA!$H$11=2,(VLOOKUP($A159,'LA32'!$B$1:$BZ$201,'LA32'!BL$1,0)),
IF(LA!$H$11=3,(VLOOKUP($A159,'LA33'!$B$1:$BZ$201,'LA33'!BL$1,0)),
0))),".")</f>
        <v>0</v>
      </c>
      <c r="BN159" s="106">
        <f>IFERROR(
IF(LA!$H$11=1,(VLOOKUP($A159,'LA31'!$B$1:$BZ$201,'LA31'!BM$1,0)),
IF(LA!$H$11=2,(VLOOKUP($A159,'LA32'!$B$1:$BZ$201,'LA32'!BM$1,0)),
IF(LA!$H$11=3,(VLOOKUP($A159,'LA33'!$B$1:$BZ$201,'LA33'!BM$1,0)),
0))),".")</f>
        <v>0</v>
      </c>
      <c r="BO159" s="106">
        <f>IFERROR(
IF(LA!$H$11=1,(VLOOKUP($A159,'LA31'!$B$1:$BZ$201,'LA31'!BN$1,0)),
IF(LA!$H$11=2,(VLOOKUP($A159,'LA32'!$B$1:$BZ$201,'LA32'!BN$1,0)),
IF(LA!$H$11=3,(VLOOKUP($A159,'LA33'!$B$1:$BZ$201,'LA33'!BN$1,0)),
0))),".")</f>
        <v>0</v>
      </c>
      <c r="BP159" s="106" t="str">
        <f>IFERROR(
IF(LA!$H$11=1,(VLOOKUP($A159,'LA31'!$B$1:$BZ$201,'LA31'!BO$1,0)),
IF(LA!$H$11=2,(VLOOKUP($A159,'LA32'!$B$1:$BZ$201,'LA32'!BO$1,0)),
IF(LA!$H$11=3,(VLOOKUP($A159,'LA33'!$B$1:$BZ$201,'LA33'!BO$1,0)),
0))),".")</f>
        <v>-</v>
      </c>
      <c r="BQ159" s="106" t="str">
        <f>IFERROR(
IF(LA!$H$11=1,(VLOOKUP($A159,'LA31'!$B$1:$BZ$201,'LA31'!BP$1,0)),
IF(LA!$H$11=2,(VLOOKUP($A159,'LA32'!$B$1:$BZ$201,'LA32'!BP$1,0)),
IF(LA!$H$11=3,(VLOOKUP($A159,'LA33'!$B$1:$BZ$201,'LA33'!BP$1,0)),
0))),".")</f>
        <v>-</v>
      </c>
      <c r="BR159" s="106" t="str">
        <f>IFERROR(
IF(LA!$H$11=1,(VLOOKUP($A159,'LA31'!$B$1:$BZ$201,'LA31'!BQ$1,0)),
IF(LA!$H$11=2,(VLOOKUP($A159,'LA32'!$B$1:$BZ$201,'LA32'!BQ$1,0)),
IF(LA!$H$11=3,(VLOOKUP($A159,'LA33'!$B$1:$BZ$201,'LA33'!BQ$1,0)),
0))),".")</f>
        <v>x</v>
      </c>
      <c r="BS159" s="106">
        <f>IFERROR(
IF(LA!$H$11=1,(VLOOKUP($A159,'LA31'!$B$1:$BZ$201,'LA31'!BR$1,0)),
IF(LA!$H$11=2,(VLOOKUP($A159,'LA32'!$B$1:$BZ$201,'LA32'!BR$1,0)),
IF(LA!$H$11=3,(VLOOKUP($A159,'LA33'!$B$1:$BZ$201,'LA33'!BR$1,0)),
0))),".")</f>
        <v>0.09</v>
      </c>
      <c r="BT159" s="106">
        <f>IFERROR(
IF(LA!$H$11=1,(VLOOKUP($A159,'LA31'!$B$1:$BZ$201,'LA31'!BS$1,0)),
IF(LA!$H$11=2,(VLOOKUP($A159,'LA32'!$B$1:$BZ$201,'LA32'!BS$1,0)),
IF(LA!$H$11=3,(VLOOKUP($A159,'LA33'!$B$1:$BZ$201,'LA33'!BS$1,0)),
0))),".")</f>
        <v>0.09</v>
      </c>
      <c r="BU159" s="106">
        <f>IFERROR(
IF(LA!$H$11=1,(VLOOKUP($A159,'LA31'!$B$1:$BZ$201,'LA31'!BT$1,0)),
IF(LA!$H$11=2,(VLOOKUP($A159,'LA32'!$B$1:$BZ$201,'LA32'!BT$1,0)),
IF(LA!$H$11=3,(VLOOKUP($A159,'LA33'!$B$1:$BZ$201,'LA33'!BT$1,0)),
0))),".")</f>
        <v>0</v>
      </c>
      <c r="BV159" s="106">
        <f>IFERROR(
IF(LA!$H$11=1,(VLOOKUP($A159,'LA31'!$B$1:$BZ$201,'LA31'!BU$1,0)),
IF(LA!$H$11=2,(VLOOKUP($A159,'LA32'!$B$1:$BZ$201,'LA32'!BU$1,0)),
IF(LA!$H$11=3,(VLOOKUP($A159,'LA33'!$B$1:$BZ$201,'LA33'!BU$1,0)),
0))),".")</f>
        <v>0.01</v>
      </c>
      <c r="BW159" s="106">
        <f>IFERROR(
IF(LA!$H$11=1,(VLOOKUP($A159,'LA31'!$B$1:$BZ$201,'LA31'!BV$1,0)),
IF(LA!$H$11=2,(VLOOKUP($A159,'LA32'!$B$1:$BZ$201,'LA32'!BV$1,0)),
IF(LA!$H$11=3,(VLOOKUP($A159,'LA33'!$B$1:$BZ$201,'LA33'!BV$1,0)),
0))),".")</f>
        <v>0.01</v>
      </c>
      <c r="BX159" s="106" t="str">
        <f>IFERROR(
IF(LA!$H$11=1,(VLOOKUP($A159,'LA31'!$B$1:$BZ$201,'LA31'!BW$1,0)),
IF(LA!$H$11=2,(VLOOKUP($A159,'LA32'!$B$1:$BZ$201,'LA32'!BW$1,0)),
IF(LA!$H$11=3,(VLOOKUP($A159,'LA33'!$B$1:$BZ$201,'LA33'!BW$1,0)),
0))),".")</f>
        <v>x</v>
      </c>
      <c r="BY159" s="106">
        <f>IFERROR(
IF(LA!$H$11=1,(VLOOKUP($A159,'LA31'!$B$1:$BZ$201,'LA31'!BX$1,0)),
IF(LA!$H$11=2,(VLOOKUP($A159,'LA32'!$B$1:$BZ$201,'LA32'!BX$1,0)),
IF(LA!$H$11=3,(VLOOKUP($A159,'LA33'!$B$1:$BZ$201,'LA33'!BX$1,0)),
0))),".")</f>
        <v>0.12</v>
      </c>
      <c r="BZ159" s="106">
        <f>IFERROR(
IF(LA!$H$11=1,(VLOOKUP($A159,'LA31'!$B$1:$BZ$201,'LA31'!BY$1,0)),
IF(LA!$H$11=2,(VLOOKUP($A159,'LA32'!$B$1:$BZ$201,'LA32'!BY$1,0)),
IF(LA!$H$11=3,(VLOOKUP($A159,'LA33'!$B$1:$BZ$201,'LA33'!BY$1,0)),
0))),".")</f>
        <v>0.12</v>
      </c>
    </row>
    <row r="160" spans="1:78" x14ac:dyDescent="0.2">
      <c r="A160" s="55">
        <v>869</v>
      </c>
      <c r="B160" s="55" t="s">
        <v>342</v>
      </c>
      <c r="C160" s="88" t="s">
        <v>199</v>
      </c>
      <c r="D160" s="59">
        <f>IFERROR(
IF(LA!$H$11=1,(VLOOKUP($A160,'LA31'!$B$1:$BZ$201,'LA31'!C$1,0)),
IF(LA!$H$11=2,(VLOOKUP($A160,'LA32'!$B$1:$BZ$201,'LA32'!C$1,0)),
IF(LA!$H$11=3,(VLOOKUP($A160,'LA33'!$B$1:$BZ$201,'LA33'!C$1,0)),
0))),".")</f>
        <v>20</v>
      </c>
      <c r="E160" s="59">
        <f>IFERROR(
IF(LA!$H$11=1,(VLOOKUP($A160,'LA31'!$B$1:$BZ$201,'LA31'!D$1,0)),
IF(LA!$H$11=2,(VLOOKUP($A160,'LA32'!$B$1:$BZ$201,'LA32'!D$1,0)),
IF(LA!$H$11=3,(VLOOKUP($A160,'LA33'!$B$1:$BZ$201,'LA33'!D$1,0)),
0))),".")</f>
        <v>980</v>
      </c>
      <c r="F160" s="59">
        <f>IFERROR(
IF(LA!$H$11=1,(VLOOKUP($A160,'LA31'!$B$1:$BZ$201,'LA31'!E$1,0)),
IF(LA!$H$11=2,(VLOOKUP($A160,'LA32'!$B$1:$BZ$201,'LA32'!E$1,0)),
IF(LA!$H$11=3,(VLOOKUP($A160,'LA33'!$B$1:$BZ$201,'LA33'!E$1,0)),
0))),".")</f>
        <v>1000</v>
      </c>
      <c r="G160" s="106">
        <f>IFERROR(
IF(LA!$H$11=1,(VLOOKUP($A160,'LA31'!$B$1:$BZ$201,'LA31'!F$1,0)),
IF(LA!$H$11=2,(VLOOKUP($A160,'LA32'!$B$1:$BZ$201,'LA32'!F$1,0)),
IF(LA!$H$11=3,(VLOOKUP($A160,'LA33'!$B$1:$BZ$201,'LA33'!F$1,0)),
0))),".")</f>
        <v>0.95</v>
      </c>
      <c r="H160" s="106">
        <f>IFERROR(
IF(LA!$H$11=1,(VLOOKUP($A160,'LA31'!$B$1:$BZ$201,'LA31'!G$1,0)),
IF(LA!$H$11=2,(VLOOKUP($A160,'LA32'!$B$1:$BZ$201,'LA32'!G$1,0)),
IF(LA!$H$11=3,(VLOOKUP($A160,'LA33'!$B$1:$BZ$201,'LA33'!G$1,0)),
0))),".")</f>
        <v>0.8</v>
      </c>
      <c r="I160" s="106">
        <f>IFERROR(
IF(LA!$H$11=1,(VLOOKUP($A160,'LA31'!$B$1:$BZ$201,'LA31'!H$1,0)),
IF(LA!$H$11=2,(VLOOKUP($A160,'LA32'!$B$1:$BZ$201,'LA32'!H$1,0)),
IF(LA!$H$11=3,(VLOOKUP($A160,'LA33'!$B$1:$BZ$201,'LA33'!H$1,0)),
0))),".")</f>
        <v>0.8</v>
      </c>
      <c r="J160" s="106">
        <f>IFERROR(
IF(LA!$H$11=1,(VLOOKUP($A160,'LA31'!$B$1:$BZ$201,'LA31'!I$1,0)),
IF(LA!$H$11=2,(VLOOKUP($A160,'LA32'!$B$1:$BZ$201,'LA32'!I$1,0)),
IF(LA!$H$11=3,(VLOOKUP($A160,'LA33'!$B$1:$BZ$201,'LA33'!I$1,0)),
0))),".")</f>
        <v>0.9</v>
      </c>
      <c r="K160" s="106">
        <f>IFERROR(
IF(LA!$H$11=1,(VLOOKUP($A160,'LA31'!$B$1:$BZ$201,'LA31'!J$1,0)),
IF(LA!$H$11=2,(VLOOKUP($A160,'LA32'!$B$1:$BZ$201,'LA32'!J$1,0)),
IF(LA!$H$11=3,(VLOOKUP($A160,'LA33'!$B$1:$BZ$201,'LA33'!J$1,0)),
0))),".")</f>
        <v>0.64</v>
      </c>
      <c r="L160" s="106">
        <f>IFERROR(
IF(LA!$H$11=1,(VLOOKUP($A160,'LA31'!$B$1:$BZ$201,'LA31'!K$1,0)),
IF(LA!$H$11=2,(VLOOKUP($A160,'LA32'!$B$1:$BZ$201,'LA32'!K$1,0)),
IF(LA!$H$11=3,(VLOOKUP($A160,'LA33'!$B$1:$BZ$201,'LA33'!K$1,0)),
0))),".")</f>
        <v>0.65</v>
      </c>
      <c r="M160" s="106" t="str">
        <f>IFERROR(
IF(LA!$H$11=1,(VLOOKUP($A160,'LA31'!$B$1:$BZ$201,'LA31'!L$1,0)),
IF(LA!$H$11=2,(VLOOKUP($A160,'LA32'!$B$1:$BZ$201,'LA32'!L$1,0)),
IF(LA!$H$11=3,(VLOOKUP($A160,'LA33'!$B$1:$BZ$201,'LA33'!L$1,0)),
0))),".")</f>
        <v>x</v>
      </c>
      <c r="N160" s="106">
        <f>IFERROR(
IF(LA!$H$11=1,(VLOOKUP($A160,'LA31'!$B$1:$BZ$201,'LA31'!M$1,0)),
IF(LA!$H$11=2,(VLOOKUP($A160,'LA32'!$B$1:$BZ$201,'LA32'!M$1,0)),
IF(LA!$H$11=3,(VLOOKUP($A160,'LA33'!$B$1:$BZ$201,'LA33'!M$1,0)),
0))),".")</f>
        <v>0.05</v>
      </c>
      <c r="O160" s="106">
        <f>IFERROR(
IF(LA!$H$11=1,(VLOOKUP($A160,'LA31'!$B$1:$BZ$201,'LA31'!N$1,0)),
IF(LA!$H$11=2,(VLOOKUP($A160,'LA32'!$B$1:$BZ$201,'LA32'!N$1,0)),
IF(LA!$H$11=3,(VLOOKUP($A160,'LA33'!$B$1:$BZ$201,'LA33'!N$1,0)),
0))),".")</f>
        <v>0.05</v>
      </c>
      <c r="P160" s="106">
        <f>IFERROR(
IF(LA!$H$11=1,(VLOOKUP($A160,'LA31'!$B$1:$BZ$201,'LA31'!O$1,0)),
IF(LA!$H$11=2,(VLOOKUP($A160,'LA32'!$B$1:$BZ$201,'LA32'!O$1,0)),
IF(LA!$H$11=3,(VLOOKUP($A160,'LA33'!$B$1:$BZ$201,'LA33'!O$1,0)),
0))),".")</f>
        <v>0</v>
      </c>
      <c r="Q160" s="106" t="str">
        <f>IFERROR(
IF(LA!$H$11=1,(VLOOKUP($A160,'LA31'!$B$1:$BZ$201,'LA31'!P$1,0)),
IF(LA!$H$11=2,(VLOOKUP($A160,'LA32'!$B$1:$BZ$201,'LA32'!P$1,0)),
IF(LA!$H$11=3,(VLOOKUP($A160,'LA33'!$B$1:$BZ$201,'LA33'!P$1,0)),
0))),".")</f>
        <v>x</v>
      </c>
      <c r="R160" s="106" t="str">
        <f>IFERROR(
IF(LA!$H$11=1,(VLOOKUP($A160,'LA31'!$B$1:$BZ$201,'LA31'!Q$1,0)),
IF(LA!$H$11=2,(VLOOKUP($A160,'LA32'!$B$1:$BZ$201,'LA32'!Q$1,0)),
IF(LA!$H$11=3,(VLOOKUP($A160,'LA33'!$B$1:$BZ$201,'LA33'!Q$1,0)),
0))),".")</f>
        <v>x</v>
      </c>
      <c r="S160" s="106">
        <f>IFERROR(
IF(LA!$H$11=1,(VLOOKUP($A160,'LA31'!$B$1:$BZ$201,'LA31'!R$1,0)),
IF(LA!$H$11=2,(VLOOKUP($A160,'LA32'!$B$1:$BZ$201,'LA32'!R$1,0)),
IF(LA!$H$11=3,(VLOOKUP($A160,'LA33'!$B$1:$BZ$201,'LA33'!R$1,0)),
0))),".")</f>
        <v>0</v>
      </c>
      <c r="T160" s="106">
        <f>IFERROR(
IF(LA!$H$11=1,(VLOOKUP($A160,'LA31'!$B$1:$BZ$201,'LA31'!S$1,0)),
IF(LA!$H$11=2,(VLOOKUP($A160,'LA32'!$B$1:$BZ$201,'LA32'!S$1,0)),
IF(LA!$H$11=3,(VLOOKUP($A160,'LA33'!$B$1:$BZ$201,'LA33'!S$1,0)),
0))),".")</f>
        <v>0.03</v>
      </c>
      <c r="U160" s="106">
        <f>IFERROR(
IF(LA!$H$11=1,(VLOOKUP($A160,'LA31'!$B$1:$BZ$201,'LA31'!T$1,0)),
IF(LA!$H$11=2,(VLOOKUP($A160,'LA32'!$B$1:$BZ$201,'LA32'!T$1,0)),
IF(LA!$H$11=3,(VLOOKUP($A160,'LA33'!$B$1:$BZ$201,'LA33'!T$1,0)),
0))),".")</f>
        <v>0.03</v>
      </c>
      <c r="V160" s="106" t="str">
        <f>IFERROR(
IF(LA!$H$11=1,(VLOOKUP($A160,'LA31'!$B$1:$BZ$201,'LA31'!U$1,0)),
IF(LA!$H$11=2,(VLOOKUP($A160,'LA32'!$B$1:$BZ$201,'LA32'!U$1,0)),
IF(LA!$H$11=3,(VLOOKUP($A160,'LA33'!$B$1:$BZ$201,'LA33'!U$1,0)),
0))),".")</f>
        <v>x</v>
      </c>
      <c r="W160" s="106">
        <f>IFERROR(
IF(LA!$H$11=1,(VLOOKUP($A160,'LA31'!$B$1:$BZ$201,'LA31'!V$1,0)),
IF(LA!$H$11=2,(VLOOKUP($A160,'LA32'!$B$1:$BZ$201,'LA32'!V$1,0)),
IF(LA!$H$11=3,(VLOOKUP($A160,'LA33'!$B$1:$BZ$201,'LA33'!V$1,0)),
0))),".")</f>
        <v>0.06</v>
      </c>
      <c r="X160" s="106">
        <f>IFERROR(
IF(LA!$H$11=1,(VLOOKUP($A160,'LA31'!$B$1:$BZ$201,'LA31'!W$1,0)),
IF(LA!$H$11=2,(VLOOKUP($A160,'LA32'!$B$1:$BZ$201,'LA32'!W$1,0)),
IF(LA!$H$11=3,(VLOOKUP($A160,'LA33'!$B$1:$BZ$201,'LA33'!W$1,0)),
0))),".")</f>
        <v>0.06</v>
      </c>
      <c r="Y160" s="106">
        <f>IFERROR(
IF(LA!$H$11=1,(VLOOKUP($A160,'LA31'!$B$1:$BZ$201,'LA31'!X$1,0)),
IF(LA!$H$11=2,(VLOOKUP($A160,'LA32'!$B$1:$BZ$201,'LA32'!X$1,0)),
IF(LA!$H$11=3,(VLOOKUP($A160,'LA33'!$B$1:$BZ$201,'LA33'!X$1,0)),
0))),".")</f>
        <v>0</v>
      </c>
      <c r="Z160" s="106">
        <f>IFERROR(
IF(LA!$H$11=1,(VLOOKUP($A160,'LA31'!$B$1:$BZ$201,'LA31'!Y$1,0)),
IF(LA!$H$11=2,(VLOOKUP($A160,'LA32'!$B$1:$BZ$201,'LA32'!Y$1,0)),
IF(LA!$H$11=3,(VLOOKUP($A160,'LA33'!$B$1:$BZ$201,'LA33'!Y$1,0)),
0))),".")</f>
        <v>0</v>
      </c>
      <c r="AA160" s="106">
        <f>IFERROR(
IF(LA!$H$11=1,(VLOOKUP($A160,'LA31'!$B$1:$BZ$201,'LA31'!Z$1,0)),
IF(LA!$H$11=2,(VLOOKUP($A160,'LA32'!$B$1:$BZ$201,'LA32'!Z$1,0)),
IF(LA!$H$11=3,(VLOOKUP($A160,'LA33'!$B$1:$BZ$201,'LA33'!Z$1,0)),
0))),".")</f>
        <v>0</v>
      </c>
      <c r="AB160" s="106">
        <f>IFERROR(
IF(LA!$H$11=1,(VLOOKUP($A160,'LA31'!$B$1:$BZ$201,'LA31'!AA$1,0)),
IF(LA!$H$11=2,(VLOOKUP($A160,'LA32'!$B$1:$BZ$201,'LA32'!AA$1,0)),
IF(LA!$H$11=3,(VLOOKUP($A160,'LA33'!$B$1:$BZ$201,'LA33'!AA$1,0)),
0))),".")</f>
        <v>0</v>
      </c>
      <c r="AC160" s="106">
        <f>IFERROR(
IF(LA!$H$11=1,(VLOOKUP($A160,'LA31'!$B$1:$BZ$201,'LA31'!AB$1,0)),
IF(LA!$H$11=2,(VLOOKUP($A160,'LA32'!$B$1:$BZ$201,'LA32'!AB$1,0)),
IF(LA!$H$11=3,(VLOOKUP($A160,'LA33'!$B$1:$BZ$201,'LA33'!AB$1,0)),
0))),".")</f>
        <v>0</v>
      </c>
      <c r="AD160" s="106">
        <f>IFERROR(
IF(LA!$H$11=1,(VLOOKUP($A160,'LA31'!$B$1:$BZ$201,'LA31'!AC$1,0)),
IF(LA!$H$11=2,(VLOOKUP($A160,'LA32'!$B$1:$BZ$201,'LA32'!AC$1,0)),
IF(LA!$H$11=3,(VLOOKUP($A160,'LA33'!$B$1:$BZ$201,'LA33'!AC$1,0)),
0))),".")</f>
        <v>0</v>
      </c>
      <c r="AE160" s="106" t="str">
        <f>IFERROR(
IF(LA!$H$11=1,(VLOOKUP($A160,'LA31'!$B$1:$BZ$201,'LA31'!AD$1,0)),
IF(LA!$H$11=2,(VLOOKUP($A160,'LA32'!$B$1:$BZ$201,'LA32'!AD$1,0)),
IF(LA!$H$11=3,(VLOOKUP($A160,'LA33'!$B$1:$BZ$201,'LA33'!AD$1,0)),
0))),".")</f>
        <v>x</v>
      </c>
      <c r="AF160" s="106">
        <f>IFERROR(
IF(LA!$H$11=1,(VLOOKUP($A160,'LA31'!$B$1:$BZ$201,'LA31'!AE$1,0)),
IF(LA!$H$11=2,(VLOOKUP($A160,'LA32'!$B$1:$BZ$201,'LA32'!AE$1,0)),
IF(LA!$H$11=3,(VLOOKUP($A160,'LA33'!$B$1:$BZ$201,'LA33'!AE$1,0)),
0))),".")</f>
        <v>0.05</v>
      </c>
      <c r="AG160" s="106">
        <f>IFERROR(
IF(LA!$H$11=1,(VLOOKUP($A160,'LA31'!$B$1:$BZ$201,'LA31'!AF$1,0)),
IF(LA!$H$11=2,(VLOOKUP($A160,'LA32'!$B$1:$BZ$201,'LA32'!AF$1,0)),
IF(LA!$H$11=3,(VLOOKUP($A160,'LA33'!$B$1:$BZ$201,'LA33'!AF$1,0)),
0))),".")</f>
        <v>0.05</v>
      </c>
      <c r="AH160" s="106">
        <f>IFERROR(
IF(LA!$H$11=1,(VLOOKUP($A160,'LA31'!$B$1:$BZ$201,'LA31'!AG$1,0)),
IF(LA!$H$11=2,(VLOOKUP($A160,'LA32'!$B$1:$BZ$201,'LA32'!AG$1,0)),
IF(LA!$H$11=3,(VLOOKUP($A160,'LA33'!$B$1:$BZ$201,'LA33'!AG$1,0)),
0))),".")</f>
        <v>0.56999999999999995</v>
      </c>
      <c r="AI160" s="106">
        <f>IFERROR(
IF(LA!$H$11=1,(VLOOKUP($A160,'LA31'!$B$1:$BZ$201,'LA31'!AH$1,0)),
IF(LA!$H$11=2,(VLOOKUP($A160,'LA32'!$B$1:$BZ$201,'LA32'!AH$1,0)),
IF(LA!$H$11=3,(VLOOKUP($A160,'LA33'!$B$1:$BZ$201,'LA33'!AH$1,0)),
0))),".")</f>
        <v>0.5</v>
      </c>
      <c r="AJ160" s="106">
        <f>IFERROR(
IF(LA!$H$11=1,(VLOOKUP($A160,'LA31'!$B$1:$BZ$201,'LA31'!AI$1,0)),
IF(LA!$H$11=2,(VLOOKUP($A160,'LA32'!$B$1:$BZ$201,'LA32'!AI$1,0)),
IF(LA!$H$11=3,(VLOOKUP($A160,'LA33'!$B$1:$BZ$201,'LA33'!AI$1,0)),
0))),".")</f>
        <v>0.5</v>
      </c>
      <c r="AK160" s="106" t="str">
        <f>IFERROR(
IF(LA!$H$11=1,(VLOOKUP($A160,'LA31'!$B$1:$BZ$201,'LA31'!AJ$1,0)),
IF(LA!$H$11=2,(VLOOKUP($A160,'LA32'!$B$1:$BZ$201,'LA32'!AJ$1,0)),
IF(LA!$H$11=3,(VLOOKUP($A160,'LA33'!$B$1:$BZ$201,'LA33'!AJ$1,0)),
0))),".")</f>
        <v>x</v>
      </c>
      <c r="AL160" s="106">
        <f>IFERROR(
IF(LA!$H$11=1,(VLOOKUP($A160,'LA31'!$B$1:$BZ$201,'LA31'!AK$1,0)),
IF(LA!$H$11=2,(VLOOKUP($A160,'LA32'!$B$1:$BZ$201,'LA32'!AK$1,0)),
IF(LA!$H$11=3,(VLOOKUP($A160,'LA33'!$B$1:$BZ$201,'LA33'!AK$1,0)),
0))),".")</f>
        <v>0.23</v>
      </c>
      <c r="AM160" s="106">
        <f>IFERROR(
IF(LA!$H$11=1,(VLOOKUP($A160,'LA31'!$B$1:$BZ$201,'LA31'!AL$1,0)),
IF(LA!$H$11=2,(VLOOKUP($A160,'LA32'!$B$1:$BZ$201,'LA32'!AL$1,0)),
IF(LA!$H$11=3,(VLOOKUP($A160,'LA33'!$B$1:$BZ$201,'LA33'!AL$1,0)),
0))),".")</f>
        <v>0.23</v>
      </c>
      <c r="AN160" s="106" t="str">
        <f>IFERROR(
IF(LA!$H$11=1,(VLOOKUP($A160,'LA31'!$B$1:$BZ$201,'LA31'!AM$1,0)),
IF(LA!$H$11=2,(VLOOKUP($A160,'LA32'!$B$1:$BZ$201,'LA32'!AM$1,0)),
IF(LA!$H$11=3,(VLOOKUP($A160,'LA33'!$B$1:$BZ$201,'LA33'!AM$1,0)),
0))),".")</f>
        <v>x</v>
      </c>
      <c r="AO160" s="106">
        <f>IFERROR(
IF(LA!$H$11=1,(VLOOKUP($A160,'LA31'!$B$1:$BZ$201,'LA31'!AN$1,0)),
IF(LA!$H$11=2,(VLOOKUP($A160,'LA32'!$B$1:$BZ$201,'LA32'!AN$1,0)),
IF(LA!$H$11=3,(VLOOKUP($A160,'LA33'!$B$1:$BZ$201,'LA33'!AN$1,0)),
0))),".")</f>
        <v>0.01</v>
      </c>
      <c r="AP160" s="106">
        <f>IFERROR(
IF(LA!$H$11=1,(VLOOKUP($A160,'LA31'!$B$1:$BZ$201,'LA31'!AO$1,0)),
IF(LA!$H$11=2,(VLOOKUP($A160,'LA32'!$B$1:$BZ$201,'LA32'!AO$1,0)),
IF(LA!$H$11=3,(VLOOKUP($A160,'LA33'!$B$1:$BZ$201,'LA33'!AO$1,0)),
0))),".")</f>
        <v>0.01</v>
      </c>
      <c r="AQ160" s="106" t="str">
        <f>IFERROR(
IF(LA!$H$11=1,(VLOOKUP($A160,'LA31'!$B$1:$BZ$201,'LA31'!AP$1,0)),
IF(LA!$H$11=2,(VLOOKUP($A160,'LA32'!$B$1:$BZ$201,'LA32'!AP$1,0)),
IF(LA!$H$11=3,(VLOOKUP($A160,'LA33'!$B$1:$BZ$201,'LA33'!AP$1,0)),
0))),".")</f>
        <v>x</v>
      </c>
      <c r="AR160" s="106">
        <f>IFERROR(
IF(LA!$H$11=1,(VLOOKUP($A160,'LA31'!$B$1:$BZ$201,'LA31'!AQ$1,0)),
IF(LA!$H$11=2,(VLOOKUP($A160,'LA32'!$B$1:$BZ$201,'LA32'!AQ$1,0)),
IF(LA!$H$11=3,(VLOOKUP($A160,'LA33'!$B$1:$BZ$201,'LA33'!AQ$1,0)),
0))),".")</f>
        <v>0.17</v>
      </c>
      <c r="AS160" s="106">
        <f>IFERROR(
IF(LA!$H$11=1,(VLOOKUP($A160,'LA31'!$B$1:$BZ$201,'LA31'!AR$1,0)),
IF(LA!$H$11=2,(VLOOKUP($A160,'LA32'!$B$1:$BZ$201,'LA32'!AR$1,0)),
IF(LA!$H$11=3,(VLOOKUP($A160,'LA33'!$B$1:$BZ$201,'LA33'!AR$1,0)),
0))),".")</f>
        <v>0.17</v>
      </c>
      <c r="AT160" s="106">
        <f>IFERROR(
IF(LA!$H$11=1,(VLOOKUP($A160,'LA31'!$B$1:$BZ$201,'LA31'!AS$1,0)),
IF(LA!$H$11=2,(VLOOKUP($A160,'LA32'!$B$1:$BZ$201,'LA32'!AS$1,0)),
IF(LA!$H$11=3,(VLOOKUP($A160,'LA33'!$B$1:$BZ$201,'LA33'!AS$1,0)),
0))),".")</f>
        <v>0.48</v>
      </c>
      <c r="AU160" s="106">
        <f>IFERROR(
IF(LA!$H$11=1,(VLOOKUP($A160,'LA31'!$B$1:$BZ$201,'LA31'!AT$1,0)),
IF(LA!$H$11=2,(VLOOKUP($A160,'LA32'!$B$1:$BZ$201,'LA32'!AT$1,0)),
IF(LA!$H$11=3,(VLOOKUP($A160,'LA33'!$B$1:$BZ$201,'LA33'!AT$1,0)),
0))),".")</f>
        <v>0.26</v>
      </c>
      <c r="AV160" s="106">
        <f>IFERROR(
IF(LA!$H$11=1,(VLOOKUP($A160,'LA31'!$B$1:$BZ$201,'LA31'!AU$1,0)),
IF(LA!$H$11=2,(VLOOKUP($A160,'LA32'!$B$1:$BZ$201,'LA32'!AU$1,0)),
IF(LA!$H$11=3,(VLOOKUP($A160,'LA33'!$B$1:$BZ$201,'LA33'!AU$1,0)),
0))),".")</f>
        <v>0.26</v>
      </c>
      <c r="AW160" s="106">
        <f>IFERROR(
IF(LA!$H$11=1,(VLOOKUP($A160,'LA31'!$B$1:$BZ$201,'LA31'!AV$1,0)),
IF(LA!$H$11=2,(VLOOKUP($A160,'LA32'!$B$1:$BZ$201,'LA32'!AV$1,0)),
IF(LA!$H$11=3,(VLOOKUP($A160,'LA33'!$B$1:$BZ$201,'LA33'!AV$1,0)),
0))),".")</f>
        <v>0</v>
      </c>
      <c r="AX160" s="106">
        <f>IFERROR(
IF(LA!$H$11=1,(VLOOKUP($A160,'LA31'!$B$1:$BZ$201,'LA31'!AW$1,0)),
IF(LA!$H$11=2,(VLOOKUP($A160,'LA32'!$B$1:$BZ$201,'LA32'!AW$1,0)),
IF(LA!$H$11=3,(VLOOKUP($A160,'LA33'!$B$1:$BZ$201,'LA33'!AW$1,0)),
0))),".")</f>
        <v>0.01</v>
      </c>
      <c r="AY160" s="106">
        <f>IFERROR(
IF(LA!$H$11=1,(VLOOKUP($A160,'LA31'!$B$1:$BZ$201,'LA31'!AX$1,0)),
IF(LA!$H$11=2,(VLOOKUP($A160,'LA32'!$B$1:$BZ$201,'LA32'!AX$1,0)),
IF(LA!$H$11=3,(VLOOKUP($A160,'LA33'!$B$1:$BZ$201,'LA33'!AX$1,0)),
0))),".")</f>
        <v>0.01</v>
      </c>
      <c r="AZ160" s="106">
        <f>IFERROR(
IF(LA!$H$11=1,(VLOOKUP($A160,'LA31'!$B$1:$BZ$201,'LA31'!AY$1,0)),
IF(LA!$H$11=2,(VLOOKUP($A160,'LA32'!$B$1:$BZ$201,'LA32'!AY$1,0)),
IF(LA!$H$11=3,(VLOOKUP($A160,'LA33'!$B$1:$BZ$201,'LA33'!AY$1,0)),
0))),".")</f>
        <v>0</v>
      </c>
      <c r="BA160" s="106" t="str">
        <f>IFERROR(
IF(LA!$H$11=1,(VLOOKUP($A160,'LA31'!$B$1:$BZ$201,'LA31'!AZ$1,0)),
IF(LA!$H$11=2,(VLOOKUP($A160,'LA32'!$B$1:$BZ$201,'LA32'!AZ$1,0)),
IF(LA!$H$11=3,(VLOOKUP($A160,'LA33'!$B$1:$BZ$201,'LA33'!AZ$1,0)),
0))),".")</f>
        <v>x</v>
      </c>
      <c r="BB160" s="106" t="str">
        <f>IFERROR(
IF(LA!$H$11=1,(VLOOKUP($A160,'LA31'!$B$1:$BZ$201,'LA31'!BA$1,0)),
IF(LA!$H$11=2,(VLOOKUP($A160,'LA32'!$B$1:$BZ$201,'LA32'!BA$1,0)),
IF(LA!$H$11=3,(VLOOKUP($A160,'LA33'!$B$1:$BZ$201,'LA33'!BA$1,0)),
0))),".")</f>
        <v>x</v>
      </c>
      <c r="BC160" s="106">
        <f>IFERROR(
IF(LA!$H$11=1,(VLOOKUP($A160,'LA31'!$B$1:$BZ$201,'LA31'!BB$1,0)),
IF(LA!$H$11=2,(VLOOKUP($A160,'LA32'!$B$1:$BZ$201,'LA32'!BB$1,0)),
IF(LA!$H$11=3,(VLOOKUP($A160,'LA33'!$B$1:$BZ$201,'LA33'!BB$1,0)),
0))),".")</f>
        <v>0</v>
      </c>
      <c r="BD160" s="106">
        <f>IFERROR(
IF(LA!$H$11=1,(VLOOKUP($A160,'LA31'!$B$1:$BZ$201,'LA31'!BC$1,0)),
IF(LA!$H$11=2,(VLOOKUP($A160,'LA32'!$B$1:$BZ$201,'LA32'!BC$1,0)),
IF(LA!$H$11=3,(VLOOKUP($A160,'LA33'!$B$1:$BZ$201,'LA33'!BC$1,0)),
0))),".")</f>
        <v>0.15</v>
      </c>
      <c r="BE160" s="106">
        <f>IFERROR(
IF(LA!$H$11=1,(VLOOKUP($A160,'LA31'!$B$1:$BZ$201,'LA31'!BD$1,0)),
IF(LA!$H$11=2,(VLOOKUP($A160,'LA32'!$B$1:$BZ$201,'LA32'!BD$1,0)),
IF(LA!$H$11=3,(VLOOKUP($A160,'LA33'!$B$1:$BZ$201,'LA33'!BD$1,0)),
0))),".")</f>
        <v>0.14000000000000001</v>
      </c>
      <c r="BF160" s="106">
        <f>IFERROR(
IF(LA!$H$11=1,(VLOOKUP($A160,'LA31'!$B$1:$BZ$201,'LA31'!BE$1,0)),
IF(LA!$H$11=2,(VLOOKUP($A160,'LA32'!$B$1:$BZ$201,'LA32'!BE$1,0)),
IF(LA!$H$11=3,(VLOOKUP($A160,'LA33'!$B$1:$BZ$201,'LA33'!BE$1,0)),
0))),".")</f>
        <v>0</v>
      </c>
      <c r="BG160" s="106">
        <f>IFERROR(
IF(LA!$H$11=1,(VLOOKUP($A160,'LA31'!$B$1:$BZ$201,'LA31'!BF$1,0)),
IF(LA!$H$11=2,(VLOOKUP($A160,'LA32'!$B$1:$BZ$201,'LA32'!BF$1,0)),
IF(LA!$H$11=3,(VLOOKUP($A160,'LA33'!$B$1:$BZ$201,'LA33'!BF$1,0)),
0))),".")</f>
        <v>0.12</v>
      </c>
      <c r="BH160" s="106">
        <f>IFERROR(
IF(LA!$H$11=1,(VLOOKUP($A160,'LA31'!$B$1:$BZ$201,'LA31'!BG$1,0)),
IF(LA!$H$11=2,(VLOOKUP($A160,'LA32'!$B$1:$BZ$201,'LA32'!BG$1,0)),
IF(LA!$H$11=3,(VLOOKUP($A160,'LA33'!$B$1:$BZ$201,'LA33'!BG$1,0)),
0))),".")</f>
        <v>0.12</v>
      </c>
      <c r="BI160" s="106">
        <f>IFERROR(
IF(LA!$H$11=1,(VLOOKUP($A160,'LA31'!$B$1:$BZ$201,'LA31'!BH$1,0)),
IF(LA!$H$11=2,(VLOOKUP($A160,'LA32'!$B$1:$BZ$201,'LA32'!BH$1,0)),
IF(LA!$H$11=3,(VLOOKUP($A160,'LA33'!$B$1:$BZ$201,'LA33'!BH$1,0)),
0))),".")</f>
        <v>0</v>
      </c>
      <c r="BJ160" s="106">
        <f>IFERROR(
IF(LA!$H$11=1,(VLOOKUP($A160,'LA31'!$B$1:$BZ$201,'LA31'!BI$1,0)),
IF(LA!$H$11=2,(VLOOKUP($A160,'LA32'!$B$1:$BZ$201,'LA32'!BI$1,0)),
IF(LA!$H$11=3,(VLOOKUP($A160,'LA33'!$B$1:$BZ$201,'LA33'!BI$1,0)),
0))),".")</f>
        <v>0.02</v>
      </c>
      <c r="BK160" s="106">
        <f>IFERROR(
IF(LA!$H$11=1,(VLOOKUP($A160,'LA31'!$B$1:$BZ$201,'LA31'!BJ$1,0)),
IF(LA!$H$11=2,(VLOOKUP($A160,'LA32'!$B$1:$BZ$201,'LA32'!BJ$1,0)),
IF(LA!$H$11=3,(VLOOKUP($A160,'LA33'!$B$1:$BZ$201,'LA33'!BJ$1,0)),
0))),".")</f>
        <v>0.02</v>
      </c>
      <c r="BL160" s="106">
        <f>IFERROR(
IF(LA!$H$11=1,(VLOOKUP($A160,'LA31'!$B$1:$BZ$201,'LA31'!BK$1,0)),
IF(LA!$H$11=2,(VLOOKUP($A160,'LA32'!$B$1:$BZ$201,'LA32'!BK$1,0)),
IF(LA!$H$11=3,(VLOOKUP($A160,'LA33'!$B$1:$BZ$201,'LA33'!BK$1,0)),
0))),".")</f>
        <v>0</v>
      </c>
      <c r="BM160" s="106" t="str">
        <f>IFERROR(
IF(LA!$H$11=1,(VLOOKUP($A160,'LA31'!$B$1:$BZ$201,'LA31'!BL$1,0)),
IF(LA!$H$11=2,(VLOOKUP($A160,'LA32'!$B$1:$BZ$201,'LA32'!BL$1,0)),
IF(LA!$H$11=3,(VLOOKUP($A160,'LA33'!$B$1:$BZ$201,'LA33'!BL$1,0)),
0))),".")</f>
        <v>x</v>
      </c>
      <c r="BN160" s="106" t="str">
        <f>IFERROR(
IF(LA!$H$11=1,(VLOOKUP($A160,'LA31'!$B$1:$BZ$201,'LA31'!BM$1,0)),
IF(LA!$H$11=2,(VLOOKUP($A160,'LA32'!$B$1:$BZ$201,'LA32'!BM$1,0)),
IF(LA!$H$11=3,(VLOOKUP($A160,'LA33'!$B$1:$BZ$201,'LA33'!BM$1,0)),
0))),".")</f>
        <v>x</v>
      </c>
      <c r="BO160" s="106" t="str">
        <f>IFERROR(
IF(LA!$H$11=1,(VLOOKUP($A160,'LA31'!$B$1:$BZ$201,'LA31'!BN$1,0)),
IF(LA!$H$11=2,(VLOOKUP($A160,'LA32'!$B$1:$BZ$201,'LA32'!BN$1,0)),
IF(LA!$H$11=3,(VLOOKUP($A160,'LA33'!$B$1:$BZ$201,'LA33'!BN$1,0)),
0))),".")</f>
        <v>x</v>
      </c>
      <c r="BP160" s="106">
        <f>IFERROR(
IF(LA!$H$11=1,(VLOOKUP($A160,'LA31'!$B$1:$BZ$201,'LA31'!BO$1,0)),
IF(LA!$H$11=2,(VLOOKUP($A160,'LA32'!$B$1:$BZ$201,'LA32'!BO$1,0)),
IF(LA!$H$11=3,(VLOOKUP($A160,'LA33'!$B$1:$BZ$201,'LA33'!BO$1,0)),
0))),".")</f>
        <v>0.01</v>
      </c>
      <c r="BQ160" s="106">
        <f>IFERROR(
IF(LA!$H$11=1,(VLOOKUP($A160,'LA31'!$B$1:$BZ$201,'LA31'!BP$1,0)),
IF(LA!$H$11=2,(VLOOKUP($A160,'LA32'!$B$1:$BZ$201,'LA32'!BP$1,0)),
IF(LA!$H$11=3,(VLOOKUP($A160,'LA33'!$B$1:$BZ$201,'LA33'!BP$1,0)),
0))),".")</f>
        <v>0.01</v>
      </c>
      <c r="BR160" s="106">
        <f>IFERROR(
IF(LA!$H$11=1,(VLOOKUP($A160,'LA31'!$B$1:$BZ$201,'LA31'!BQ$1,0)),
IF(LA!$H$11=2,(VLOOKUP($A160,'LA32'!$B$1:$BZ$201,'LA32'!BQ$1,0)),
IF(LA!$H$11=3,(VLOOKUP($A160,'LA33'!$B$1:$BZ$201,'LA33'!BQ$1,0)),
0))),".")</f>
        <v>0</v>
      </c>
      <c r="BS160" s="106">
        <f>IFERROR(
IF(LA!$H$11=1,(VLOOKUP($A160,'LA31'!$B$1:$BZ$201,'LA31'!BR$1,0)),
IF(LA!$H$11=2,(VLOOKUP($A160,'LA32'!$B$1:$BZ$201,'LA32'!BR$1,0)),
IF(LA!$H$11=3,(VLOOKUP($A160,'LA33'!$B$1:$BZ$201,'LA33'!BR$1,0)),
0))),".")</f>
        <v>0.06</v>
      </c>
      <c r="BT160" s="106">
        <f>IFERROR(
IF(LA!$H$11=1,(VLOOKUP($A160,'LA31'!$B$1:$BZ$201,'LA31'!BS$1,0)),
IF(LA!$H$11=2,(VLOOKUP($A160,'LA32'!$B$1:$BZ$201,'LA32'!BS$1,0)),
IF(LA!$H$11=3,(VLOOKUP($A160,'LA33'!$B$1:$BZ$201,'LA33'!BS$1,0)),
0))),".")</f>
        <v>0.06</v>
      </c>
      <c r="BU160" s="106">
        <f>IFERROR(
IF(LA!$H$11=1,(VLOOKUP($A160,'LA31'!$B$1:$BZ$201,'LA31'!BT$1,0)),
IF(LA!$H$11=2,(VLOOKUP($A160,'LA32'!$B$1:$BZ$201,'LA32'!BT$1,0)),
IF(LA!$H$11=3,(VLOOKUP($A160,'LA33'!$B$1:$BZ$201,'LA33'!BT$1,0)),
0))),".")</f>
        <v>0</v>
      </c>
      <c r="BV160" s="106">
        <f>IFERROR(
IF(LA!$H$11=1,(VLOOKUP($A160,'LA31'!$B$1:$BZ$201,'LA31'!BU$1,0)),
IF(LA!$H$11=2,(VLOOKUP($A160,'LA32'!$B$1:$BZ$201,'LA32'!BU$1,0)),
IF(LA!$H$11=3,(VLOOKUP($A160,'LA33'!$B$1:$BZ$201,'LA33'!BU$1,0)),
0))),".")</f>
        <v>0.01</v>
      </c>
      <c r="BW160" s="106">
        <f>IFERROR(
IF(LA!$H$11=1,(VLOOKUP($A160,'LA31'!$B$1:$BZ$201,'LA31'!BV$1,0)),
IF(LA!$H$11=2,(VLOOKUP($A160,'LA32'!$B$1:$BZ$201,'LA32'!BV$1,0)),
IF(LA!$H$11=3,(VLOOKUP($A160,'LA33'!$B$1:$BZ$201,'LA33'!BV$1,0)),
0))),".")</f>
        <v>0.01</v>
      </c>
      <c r="BX160" s="106" t="str">
        <f>IFERROR(
IF(LA!$H$11=1,(VLOOKUP($A160,'LA31'!$B$1:$BZ$201,'LA31'!BW$1,0)),
IF(LA!$H$11=2,(VLOOKUP($A160,'LA32'!$B$1:$BZ$201,'LA32'!BW$1,0)),
IF(LA!$H$11=3,(VLOOKUP($A160,'LA33'!$B$1:$BZ$201,'LA33'!BW$1,0)),
0))),".")</f>
        <v>x</v>
      </c>
      <c r="BY160" s="106">
        <f>IFERROR(
IF(LA!$H$11=1,(VLOOKUP($A160,'LA31'!$B$1:$BZ$201,'LA31'!BX$1,0)),
IF(LA!$H$11=2,(VLOOKUP($A160,'LA32'!$B$1:$BZ$201,'LA32'!BX$1,0)),
IF(LA!$H$11=3,(VLOOKUP($A160,'LA33'!$B$1:$BZ$201,'LA33'!BX$1,0)),
0))),".")</f>
        <v>0.14000000000000001</v>
      </c>
      <c r="BZ160" s="106">
        <f>IFERROR(
IF(LA!$H$11=1,(VLOOKUP($A160,'LA31'!$B$1:$BZ$201,'LA31'!BY$1,0)),
IF(LA!$H$11=2,(VLOOKUP($A160,'LA32'!$B$1:$BZ$201,'LA32'!BY$1,0)),
IF(LA!$H$11=3,(VLOOKUP($A160,'LA33'!$B$1:$BZ$201,'LA33'!BY$1,0)),
0))),".")</f>
        <v>0.14000000000000001</v>
      </c>
    </row>
    <row r="161" spans="1:78" x14ac:dyDescent="0.2">
      <c r="A161" s="55">
        <v>938</v>
      </c>
      <c r="B161" s="55" t="s">
        <v>343</v>
      </c>
      <c r="C161" s="88" t="s">
        <v>199</v>
      </c>
      <c r="D161" s="59">
        <f>IFERROR(
IF(LA!$H$11=1,(VLOOKUP($A161,'LA31'!$B$1:$BZ$201,'LA31'!C$1,0)),
IF(LA!$H$11=2,(VLOOKUP($A161,'LA32'!$B$1:$BZ$201,'LA32'!C$1,0)),
IF(LA!$H$11=3,(VLOOKUP($A161,'LA33'!$B$1:$BZ$201,'LA33'!C$1,0)),
0))),".")</f>
        <v>70</v>
      </c>
      <c r="E161" s="59">
        <f>IFERROR(
IF(LA!$H$11=1,(VLOOKUP($A161,'LA31'!$B$1:$BZ$201,'LA31'!D$1,0)),
IF(LA!$H$11=2,(VLOOKUP($A161,'LA32'!$B$1:$BZ$201,'LA32'!D$1,0)),
IF(LA!$H$11=3,(VLOOKUP($A161,'LA33'!$B$1:$BZ$201,'LA33'!D$1,0)),
0))),".")</f>
        <v>2020</v>
      </c>
      <c r="F161" s="59">
        <f>IFERROR(
IF(LA!$H$11=1,(VLOOKUP($A161,'LA31'!$B$1:$BZ$201,'LA31'!E$1,0)),
IF(LA!$H$11=2,(VLOOKUP($A161,'LA32'!$B$1:$BZ$201,'LA32'!E$1,0)),
IF(LA!$H$11=3,(VLOOKUP($A161,'LA33'!$B$1:$BZ$201,'LA33'!E$1,0)),
0))),".")</f>
        <v>2090</v>
      </c>
      <c r="G161" s="106">
        <f>IFERROR(
IF(LA!$H$11=1,(VLOOKUP($A161,'LA31'!$B$1:$BZ$201,'LA31'!F$1,0)),
IF(LA!$H$11=2,(VLOOKUP($A161,'LA32'!$B$1:$BZ$201,'LA32'!F$1,0)),
IF(LA!$H$11=3,(VLOOKUP($A161,'LA33'!$B$1:$BZ$201,'LA33'!F$1,0)),
0))),".")</f>
        <v>0.7</v>
      </c>
      <c r="H161" s="106">
        <f>IFERROR(
IF(LA!$H$11=1,(VLOOKUP($A161,'LA31'!$B$1:$BZ$201,'LA31'!G$1,0)),
IF(LA!$H$11=2,(VLOOKUP($A161,'LA32'!$B$1:$BZ$201,'LA32'!G$1,0)),
IF(LA!$H$11=3,(VLOOKUP($A161,'LA33'!$B$1:$BZ$201,'LA33'!G$1,0)),
0))),".")</f>
        <v>0.63</v>
      </c>
      <c r="I161" s="106">
        <f>IFERROR(
IF(LA!$H$11=1,(VLOOKUP($A161,'LA31'!$B$1:$BZ$201,'LA31'!H$1,0)),
IF(LA!$H$11=2,(VLOOKUP($A161,'LA32'!$B$1:$BZ$201,'LA32'!H$1,0)),
IF(LA!$H$11=3,(VLOOKUP($A161,'LA33'!$B$1:$BZ$201,'LA33'!H$1,0)),
0))),".")</f>
        <v>0.63</v>
      </c>
      <c r="J161" s="106">
        <f>IFERROR(
IF(LA!$H$11=1,(VLOOKUP($A161,'LA31'!$B$1:$BZ$201,'LA31'!I$1,0)),
IF(LA!$H$11=2,(VLOOKUP($A161,'LA32'!$B$1:$BZ$201,'LA32'!I$1,0)),
IF(LA!$H$11=3,(VLOOKUP($A161,'LA33'!$B$1:$BZ$201,'LA33'!I$1,0)),
0))),".")</f>
        <v>0.67</v>
      </c>
      <c r="K161" s="106">
        <f>IFERROR(
IF(LA!$H$11=1,(VLOOKUP($A161,'LA31'!$B$1:$BZ$201,'LA31'!J$1,0)),
IF(LA!$H$11=2,(VLOOKUP($A161,'LA32'!$B$1:$BZ$201,'LA32'!J$1,0)),
IF(LA!$H$11=3,(VLOOKUP($A161,'LA33'!$B$1:$BZ$201,'LA33'!J$1,0)),
0))),".")</f>
        <v>0.62</v>
      </c>
      <c r="L161" s="106">
        <f>IFERROR(
IF(LA!$H$11=1,(VLOOKUP($A161,'LA31'!$B$1:$BZ$201,'LA31'!K$1,0)),
IF(LA!$H$11=2,(VLOOKUP($A161,'LA32'!$B$1:$BZ$201,'LA32'!K$1,0)),
IF(LA!$H$11=3,(VLOOKUP($A161,'LA33'!$B$1:$BZ$201,'LA33'!K$1,0)),
0))),".")</f>
        <v>0.62</v>
      </c>
      <c r="M161" s="106">
        <f>IFERROR(
IF(LA!$H$11=1,(VLOOKUP($A161,'LA31'!$B$1:$BZ$201,'LA31'!L$1,0)),
IF(LA!$H$11=2,(VLOOKUP($A161,'LA32'!$B$1:$BZ$201,'LA32'!L$1,0)),
IF(LA!$H$11=3,(VLOOKUP($A161,'LA33'!$B$1:$BZ$201,'LA33'!L$1,0)),
0))),".")</f>
        <v>0.13</v>
      </c>
      <c r="N161" s="106">
        <f>IFERROR(
IF(LA!$H$11=1,(VLOOKUP($A161,'LA31'!$B$1:$BZ$201,'LA31'!M$1,0)),
IF(LA!$H$11=2,(VLOOKUP($A161,'LA32'!$B$1:$BZ$201,'LA32'!M$1,0)),
IF(LA!$H$11=3,(VLOOKUP($A161,'LA33'!$B$1:$BZ$201,'LA33'!M$1,0)),
0))),".")</f>
        <v>0.09</v>
      </c>
      <c r="O161" s="106">
        <f>IFERROR(
IF(LA!$H$11=1,(VLOOKUP($A161,'LA31'!$B$1:$BZ$201,'LA31'!N$1,0)),
IF(LA!$H$11=2,(VLOOKUP($A161,'LA32'!$B$1:$BZ$201,'LA32'!N$1,0)),
IF(LA!$H$11=3,(VLOOKUP($A161,'LA33'!$B$1:$BZ$201,'LA33'!N$1,0)),
0))),".")</f>
        <v>0.09</v>
      </c>
      <c r="P161" s="106">
        <f>IFERROR(
IF(LA!$H$11=1,(VLOOKUP($A161,'LA31'!$B$1:$BZ$201,'LA31'!O$1,0)),
IF(LA!$H$11=2,(VLOOKUP($A161,'LA32'!$B$1:$BZ$201,'LA32'!O$1,0)),
IF(LA!$H$11=3,(VLOOKUP($A161,'LA33'!$B$1:$BZ$201,'LA33'!O$1,0)),
0))),".")</f>
        <v>0</v>
      </c>
      <c r="Q161" s="106">
        <f>IFERROR(
IF(LA!$H$11=1,(VLOOKUP($A161,'LA31'!$B$1:$BZ$201,'LA31'!P$1,0)),
IF(LA!$H$11=2,(VLOOKUP($A161,'LA32'!$B$1:$BZ$201,'LA32'!P$1,0)),
IF(LA!$H$11=3,(VLOOKUP($A161,'LA33'!$B$1:$BZ$201,'LA33'!P$1,0)),
0))),".")</f>
        <v>0</v>
      </c>
      <c r="R161" s="106">
        <f>IFERROR(
IF(LA!$H$11=1,(VLOOKUP($A161,'LA31'!$B$1:$BZ$201,'LA31'!Q$1,0)),
IF(LA!$H$11=2,(VLOOKUP($A161,'LA32'!$B$1:$BZ$201,'LA32'!Q$1,0)),
IF(LA!$H$11=3,(VLOOKUP($A161,'LA33'!$B$1:$BZ$201,'LA33'!Q$1,0)),
0))),".")</f>
        <v>0</v>
      </c>
      <c r="S161" s="106">
        <f>IFERROR(
IF(LA!$H$11=1,(VLOOKUP($A161,'LA31'!$B$1:$BZ$201,'LA31'!R$1,0)),
IF(LA!$H$11=2,(VLOOKUP($A161,'LA32'!$B$1:$BZ$201,'LA32'!R$1,0)),
IF(LA!$H$11=3,(VLOOKUP($A161,'LA33'!$B$1:$BZ$201,'LA33'!R$1,0)),
0))),".")</f>
        <v>0</v>
      </c>
      <c r="T161" s="106">
        <f>IFERROR(
IF(LA!$H$11=1,(VLOOKUP($A161,'LA31'!$B$1:$BZ$201,'LA31'!S$1,0)),
IF(LA!$H$11=2,(VLOOKUP($A161,'LA32'!$B$1:$BZ$201,'LA32'!S$1,0)),
IF(LA!$H$11=3,(VLOOKUP($A161,'LA33'!$B$1:$BZ$201,'LA33'!S$1,0)),
0))),".")</f>
        <v>0.01</v>
      </c>
      <c r="U161" s="106">
        <f>IFERROR(
IF(LA!$H$11=1,(VLOOKUP($A161,'LA31'!$B$1:$BZ$201,'LA31'!T$1,0)),
IF(LA!$H$11=2,(VLOOKUP($A161,'LA32'!$B$1:$BZ$201,'LA32'!T$1,0)),
IF(LA!$H$11=3,(VLOOKUP($A161,'LA33'!$B$1:$BZ$201,'LA33'!T$1,0)),
0))),".")</f>
        <v>0.01</v>
      </c>
      <c r="V161" s="106">
        <f>IFERROR(
IF(LA!$H$11=1,(VLOOKUP($A161,'LA31'!$B$1:$BZ$201,'LA31'!U$1,0)),
IF(LA!$H$11=2,(VLOOKUP($A161,'LA32'!$B$1:$BZ$201,'LA32'!U$1,0)),
IF(LA!$H$11=3,(VLOOKUP($A161,'LA33'!$B$1:$BZ$201,'LA33'!U$1,0)),
0))),".")</f>
        <v>0.11</v>
      </c>
      <c r="W161" s="106">
        <f>IFERROR(
IF(LA!$H$11=1,(VLOOKUP($A161,'LA31'!$B$1:$BZ$201,'LA31'!V$1,0)),
IF(LA!$H$11=2,(VLOOKUP($A161,'LA32'!$B$1:$BZ$201,'LA32'!V$1,0)),
IF(LA!$H$11=3,(VLOOKUP($A161,'LA33'!$B$1:$BZ$201,'LA33'!V$1,0)),
0))),".")</f>
        <v>7.0000000000000007E-2</v>
      </c>
      <c r="X161" s="106">
        <f>IFERROR(
IF(LA!$H$11=1,(VLOOKUP($A161,'LA31'!$B$1:$BZ$201,'LA31'!W$1,0)),
IF(LA!$H$11=2,(VLOOKUP($A161,'LA32'!$B$1:$BZ$201,'LA32'!W$1,0)),
IF(LA!$H$11=3,(VLOOKUP($A161,'LA33'!$B$1:$BZ$201,'LA33'!W$1,0)),
0))),".")</f>
        <v>7.0000000000000007E-2</v>
      </c>
      <c r="Y161" s="106">
        <f>IFERROR(
IF(LA!$H$11=1,(VLOOKUP($A161,'LA31'!$B$1:$BZ$201,'LA31'!X$1,0)),
IF(LA!$H$11=2,(VLOOKUP($A161,'LA32'!$B$1:$BZ$201,'LA32'!X$1,0)),
IF(LA!$H$11=3,(VLOOKUP($A161,'LA33'!$B$1:$BZ$201,'LA33'!X$1,0)),
0))),".")</f>
        <v>0</v>
      </c>
      <c r="Z161" s="106" t="str">
        <f>IFERROR(
IF(LA!$H$11=1,(VLOOKUP($A161,'LA31'!$B$1:$BZ$201,'LA31'!Y$1,0)),
IF(LA!$H$11=2,(VLOOKUP($A161,'LA32'!$B$1:$BZ$201,'LA32'!Y$1,0)),
IF(LA!$H$11=3,(VLOOKUP($A161,'LA33'!$B$1:$BZ$201,'LA33'!Y$1,0)),
0))),".")</f>
        <v>x</v>
      </c>
      <c r="AA161" s="106" t="str">
        <f>IFERROR(
IF(LA!$H$11=1,(VLOOKUP($A161,'LA31'!$B$1:$BZ$201,'LA31'!Z$1,0)),
IF(LA!$H$11=2,(VLOOKUP($A161,'LA32'!$B$1:$BZ$201,'LA32'!Z$1,0)),
IF(LA!$H$11=3,(VLOOKUP($A161,'LA33'!$B$1:$BZ$201,'LA33'!Z$1,0)),
0))),".")</f>
        <v>x</v>
      </c>
      <c r="AB161" s="106">
        <f>IFERROR(
IF(LA!$H$11=1,(VLOOKUP($A161,'LA31'!$B$1:$BZ$201,'LA31'!AA$1,0)),
IF(LA!$H$11=2,(VLOOKUP($A161,'LA32'!$B$1:$BZ$201,'LA32'!AA$1,0)),
IF(LA!$H$11=3,(VLOOKUP($A161,'LA33'!$B$1:$BZ$201,'LA33'!AA$1,0)),
0))),".")</f>
        <v>0</v>
      </c>
      <c r="AC161" s="106">
        <f>IFERROR(
IF(LA!$H$11=1,(VLOOKUP($A161,'LA31'!$B$1:$BZ$201,'LA31'!AB$1,0)),
IF(LA!$H$11=2,(VLOOKUP($A161,'LA32'!$B$1:$BZ$201,'LA32'!AB$1,0)),
IF(LA!$H$11=3,(VLOOKUP($A161,'LA33'!$B$1:$BZ$201,'LA33'!AB$1,0)),
0))),".")</f>
        <v>0</v>
      </c>
      <c r="AD161" s="106">
        <f>IFERROR(
IF(LA!$H$11=1,(VLOOKUP($A161,'LA31'!$B$1:$BZ$201,'LA31'!AC$1,0)),
IF(LA!$H$11=2,(VLOOKUP($A161,'LA32'!$B$1:$BZ$201,'LA32'!AC$1,0)),
IF(LA!$H$11=3,(VLOOKUP($A161,'LA33'!$B$1:$BZ$201,'LA33'!AC$1,0)),
0))),".")</f>
        <v>0</v>
      </c>
      <c r="AE161" s="106">
        <f>IFERROR(
IF(LA!$H$11=1,(VLOOKUP($A161,'LA31'!$B$1:$BZ$201,'LA31'!AD$1,0)),
IF(LA!$H$11=2,(VLOOKUP($A161,'LA32'!$B$1:$BZ$201,'LA32'!AD$1,0)),
IF(LA!$H$11=3,(VLOOKUP($A161,'LA33'!$B$1:$BZ$201,'LA33'!AD$1,0)),
0))),".")</f>
        <v>0</v>
      </c>
      <c r="AF161" s="106">
        <f>IFERROR(
IF(LA!$H$11=1,(VLOOKUP($A161,'LA31'!$B$1:$BZ$201,'LA31'!AE$1,0)),
IF(LA!$H$11=2,(VLOOKUP($A161,'LA32'!$B$1:$BZ$201,'LA32'!AE$1,0)),
IF(LA!$H$11=3,(VLOOKUP($A161,'LA33'!$B$1:$BZ$201,'LA33'!AE$1,0)),
0))),".")</f>
        <v>0.03</v>
      </c>
      <c r="AG161" s="106">
        <f>IFERROR(
IF(LA!$H$11=1,(VLOOKUP($A161,'LA31'!$B$1:$BZ$201,'LA31'!AF$1,0)),
IF(LA!$H$11=2,(VLOOKUP($A161,'LA32'!$B$1:$BZ$201,'LA32'!AF$1,0)),
IF(LA!$H$11=3,(VLOOKUP($A161,'LA33'!$B$1:$BZ$201,'LA33'!AF$1,0)),
0))),".")</f>
        <v>0.03</v>
      </c>
      <c r="AH161" s="106">
        <f>IFERROR(
IF(LA!$H$11=1,(VLOOKUP($A161,'LA31'!$B$1:$BZ$201,'LA31'!AG$1,0)),
IF(LA!$H$11=2,(VLOOKUP($A161,'LA32'!$B$1:$BZ$201,'LA32'!AG$1,0)),
IF(LA!$H$11=3,(VLOOKUP($A161,'LA33'!$B$1:$BZ$201,'LA33'!AG$1,0)),
0))),".")</f>
        <v>0.43</v>
      </c>
      <c r="AI161" s="106">
        <f>IFERROR(
IF(LA!$H$11=1,(VLOOKUP($A161,'LA31'!$B$1:$BZ$201,'LA31'!AH$1,0)),
IF(LA!$H$11=2,(VLOOKUP($A161,'LA32'!$B$1:$BZ$201,'LA32'!AH$1,0)),
IF(LA!$H$11=3,(VLOOKUP($A161,'LA33'!$B$1:$BZ$201,'LA33'!AH$1,0)),
0))),".")</f>
        <v>0.45</v>
      </c>
      <c r="AJ161" s="106">
        <f>IFERROR(
IF(LA!$H$11=1,(VLOOKUP($A161,'LA31'!$B$1:$BZ$201,'LA31'!AI$1,0)),
IF(LA!$H$11=2,(VLOOKUP($A161,'LA32'!$B$1:$BZ$201,'LA32'!AI$1,0)),
IF(LA!$H$11=3,(VLOOKUP($A161,'LA33'!$B$1:$BZ$201,'LA33'!AI$1,0)),
0))),".")</f>
        <v>0.45</v>
      </c>
      <c r="AK161" s="106">
        <f>IFERROR(
IF(LA!$H$11=1,(VLOOKUP($A161,'LA31'!$B$1:$BZ$201,'LA31'!AJ$1,0)),
IF(LA!$H$11=2,(VLOOKUP($A161,'LA32'!$B$1:$BZ$201,'LA32'!AJ$1,0)),
IF(LA!$H$11=3,(VLOOKUP($A161,'LA33'!$B$1:$BZ$201,'LA33'!AJ$1,0)),
0))),".")</f>
        <v>0.13</v>
      </c>
      <c r="AL161" s="106">
        <f>IFERROR(
IF(LA!$H$11=1,(VLOOKUP($A161,'LA31'!$B$1:$BZ$201,'LA31'!AK$1,0)),
IF(LA!$H$11=2,(VLOOKUP($A161,'LA32'!$B$1:$BZ$201,'LA32'!AK$1,0)),
IF(LA!$H$11=3,(VLOOKUP($A161,'LA33'!$B$1:$BZ$201,'LA33'!AK$1,0)),
0))),".")</f>
        <v>0.2</v>
      </c>
      <c r="AM161" s="106">
        <f>IFERROR(
IF(LA!$H$11=1,(VLOOKUP($A161,'LA31'!$B$1:$BZ$201,'LA31'!AL$1,0)),
IF(LA!$H$11=2,(VLOOKUP($A161,'LA32'!$B$1:$BZ$201,'LA32'!AL$1,0)),
IF(LA!$H$11=3,(VLOOKUP($A161,'LA33'!$B$1:$BZ$201,'LA33'!AL$1,0)),
0))),".")</f>
        <v>0.2</v>
      </c>
      <c r="AN161" s="106">
        <f>IFERROR(
IF(LA!$H$11=1,(VLOOKUP($A161,'LA31'!$B$1:$BZ$201,'LA31'!AM$1,0)),
IF(LA!$H$11=2,(VLOOKUP($A161,'LA32'!$B$1:$BZ$201,'LA32'!AM$1,0)),
IF(LA!$H$11=3,(VLOOKUP($A161,'LA33'!$B$1:$BZ$201,'LA33'!AM$1,0)),
0))),".")</f>
        <v>0</v>
      </c>
      <c r="AO161" s="106">
        <f>IFERROR(
IF(LA!$H$11=1,(VLOOKUP($A161,'LA31'!$B$1:$BZ$201,'LA31'!AN$1,0)),
IF(LA!$H$11=2,(VLOOKUP($A161,'LA32'!$B$1:$BZ$201,'LA32'!AN$1,0)),
IF(LA!$H$11=3,(VLOOKUP($A161,'LA33'!$B$1:$BZ$201,'LA33'!AN$1,0)),
0))),".")</f>
        <v>0.01</v>
      </c>
      <c r="AP161" s="106">
        <f>IFERROR(
IF(LA!$H$11=1,(VLOOKUP($A161,'LA31'!$B$1:$BZ$201,'LA31'!AO$1,0)),
IF(LA!$H$11=2,(VLOOKUP($A161,'LA32'!$B$1:$BZ$201,'LA32'!AO$1,0)),
IF(LA!$H$11=3,(VLOOKUP($A161,'LA33'!$B$1:$BZ$201,'LA33'!AO$1,0)),
0))),".")</f>
        <v>0.01</v>
      </c>
      <c r="AQ161" s="106">
        <f>IFERROR(
IF(LA!$H$11=1,(VLOOKUP($A161,'LA31'!$B$1:$BZ$201,'LA31'!AP$1,0)),
IF(LA!$H$11=2,(VLOOKUP($A161,'LA32'!$B$1:$BZ$201,'LA32'!AP$1,0)),
IF(LA!$H$11=3,(VLOOKUP($A161,'LA33'!$B$1:$BZ$201,'LA33'!AP$1,0)),
0))),".")</f>
        <v>0.09</v>
      </c>
      <c r="AR161" s="106">
        <f>IFERROR(
IF(LA!$H$11=1,(VLOOKUP($A161,'LA31'!$B$1:$BZ$201,'LA31'!AQ$1,0)),
IF(LA!$H$11=2,(VLOOKUP($A161,'LA32'!$B$1:$BZ$201,'LA32'!AQ$1,0)),
IF(LA!$H$11=3,(VLOOKUP($A161,'LA33'!$B$1:$BZ$201,'LA33'!AQ$1,0)),
0))),".")</f>
        <v>0.11</v>
      </c>
      <c r="AS161" s="106">
        <f>IFERROR(
IF(LA!$H$11=1,(VLOOKUP($A161,'LA31'!$B$1:$BZ$201,'LA31'!AR$1,0)),
IF(LA!$H$11=2,(VLOOKUP($A161,'LA32'!$B$1:$BZ$201,'LA32'!AR$1,0)),
IF(LA!$H$11=3,(VLOOKUP($A161,'LA33'!$B$1:$BZ$201,'LA33'!AR$1,0)),
0))),".")</f>
        <v>0.11</v>
      </c>
      <c r="AT161" s="106">
        <f>IFERROR(
IF(LA!$H$11=1,(VLOOKUP($A161,'LA31'!$B$1:$BZ$201,'LA31'!AS$1,0)),
IF(LA!$H$11=2,(VLOOKUP($A161,'LA32'!$B$1:$BZ$201,'LA32'!AS$1,0)),
IF(LA!$H$11=3,(VLOOKUP($A161,'LA33'!$B$1:$BZ$201,'LA33'!AS$1,0)),
0))),".")</f>
        <v>0.27</v>
      </c>
      <c r="AU161" s="106">
        <f>IFERROR(
IF(LA!$H$11=1,(VLOOKUP($A161,'LA31'!$B$1:$BZ$201,'LA31'!AT$1,0)),
IF(LA!$H$11=2,(VLOOKUP($A161,'LA32'!$B$1:$BZ$201,'LA32'!AT$1,0)),
IF(LA!$H$11=3,(VLOOKUP($A161,'LA33'!$B$1:$BZ$201,'LA33'!AT$1,0)),
0))),".")</f>
        <v>0.24</v>
      </c>
      <c r="AV161" s="106">
        <f>IFERROR(
IF(LA!$H$11=1,(VLOOKUP($A161,'LA31'!$B$1:$BZ$201,'LA31'!AU$1,0)),
IF(LA!$H$11=2,(VLOOKUP($A161,'LA32'!$B$1:$BZ$201,'LA32'!AU$1,0)),
IF(LA!$H$11=3,(VLOOKUP($A161,'LA33'!$B$1:$BZ$201,'LA33'!AU$1,0)),
0))),".")</f>
        <v>0.24</v>
      </c>
      <c r="AW161" s="106" t="str">
        <f>IFERROR(
IF(LA!$H$11=1,(VLOOKUP($A161,'LA31'!$B$1:$BZ$201,'LA31'!AV$1,0)),
IF(LA!$H$11=2,(VLOOKUP($A161,'LA32'!$B$1:$BZ$201,'LA32'!AV$1,0)),
IF(LA!$H$11=3,(VLOOKUP($A161,'LA33'!$B$1:$BZ$201,'LA33'!AV$1,0)),
0))),".")</f>
        <v>x</v>
      </c>
      <c r="AX161" s="106">
        <f>IFERROR(
IF(LA!$H$11=1,(VLOOKUP($A161,'LA31'!$B$1:$BZ$201,'LA31'!AW$1,0)),
IF(LA!$H$11=2,(VLOOKUP($A161,'LA32'!$B$1:$BZ$201,'LA32'!AW$1,0)),
IF(LA!$H$11=3,(VLOOKUP($A161,'LA33'!$B$1:$BZ$201,'LA33'!AW$1,0)),
0))),".")</f>
        <v>0.01</v>
      </c>
      <c r="AY161" s="106">
        <f>IFERROR(
IF(LA!$H$11=1,(VLOOKUP($A161,'LA31'!$B$1:$BZ$201,'LA31'!AX$1,0)),
IF(LA!$H$11=2,(VLOOKUP($A161,'LA32'!$B$1:$BZ$201,'LA32'!AX$1,0)),
IF(LA!$H$11=3,(VLOOKUP($A161,'LA33'!$B$1:$BZ$201,'LA33'!AX$1,0)),
0))),".")</f>
        <v>0.01</v>
      </c>
      <c r="AZ161" s="106">
        <f>IFERROR(
IF(LA!$H$11=1,(VLOOKUP($A161,'LA31'!$B$1:$BZ$201,'LA31'!AY$1,0)),
IF(LA!$H$11=2,(VLOOKUP($A161,'LA32'!$B$1:$BZ$201,'LA32'!AY$1,0)),
IF(LA!$H$11=3,(VLOOKUP($A161,'LA33'!$B$1:$BZ$201,'LA33'!AY$1,0)),
0))),".")</f>
        <v>0</v>
      </c>
      <c r="BA161" s="106">
        <f>IFERROR(
IF(LA!$H$11=1,(VLOOKUP($A161,'LA31'!$B$1:$BZ$201,'LA31'!AZ$1,0)),
IF(LA!$H$11=2,(VLOOKUP($A161,'LA32'!$B$1:$BZ$201,'LA32'!AZ$1,0)),
IF(LA!$H$11=3,(VLOOKUP($A161,'LA33'!$B$1:$BZ$201,'LA33'!AZ$1,0)),
0))),".")</f>
        <v>0</v>
      </c>
      <c r="BB161" s="106">
        <f>IFERROR(
IF(LA!$H$11=1,(VLOOKUP($A161,'LA31'!$B$1:$BZ$201,'LA31'!BA$1,0)),
IF(LA!$H$11=2,(VLOOKUP($A161,'LA32'!$B$1:$BZ$201,'LA32'!BA$1,0)),
IF(LA!$H$11=3,(VLOOKUP($A161,'LA33'!$B$1:$BZ$201,'LA33'!BA$1,0)),
0))),".")</f>
        <v>0</v>
      </c>
      <c r="BC161" s="106" t="str">
        <f>IFERROR(
IF(LA!$H$11=1,(VLOOKUP($A161,'LA31'!$B$1:$BZ$201,'LA31'!BB$1,0)),
IF(LA!$H$11=2,(VLOOKUP($A161,'LA32'!$B$1:$BZ$201,'LA32'!BB$1,0)),
IF(LA!$H$11=3,(VLOOKUP($A161,'LA33'!$B$1:$BZ$201,'LA33'!BB$1,0)),
0))),".")</f>
        <v>x</v>
      </c>
      <c r="BD161" s="106">
        <f>IFERROR(
IF(LA!$H$11=1,(VLOOKUP($A161,'LA31'!$B$1:$BZ$201,'LA31'!BC$1,0)),
IF(LA!$H$11=2,(VLOOKUP($A161,'LA32'!$B$1:$BZ$201,'LA32'!BC$1,0)),
IF(LA!$H$11=3,(VLOOKUP($A161,'LA33'!$B$1:$BZ$201,'LA33'!BC$1,0)),
0))),".")</f>
        <v>0.01</v>
      </c>
      <c r="BE161" s="106">
        <f>IFERROR(
IF(LA!$H$11=1,(VLOOKUP($A161,'LA31'!$B$1:$BZ$201,'LA31'!BD$1,0)),
IF(LA!$H$11=2,(VLOOKUP($A161,'LA32'!$B$1:$BZ$201,'LA32'!BD$1,0)),
IF(LA!$H$11=3,(VLOOKUP($A161,'LA33'!$B$1:$BZ$201,'LA33'!BD$1,0)),
0))),".")</f>
        <v>0.01</v>
      </c>
      <c r="BF161" s="106" t="str">
        <f>IFERROR(
IF(LA!$H$11=1,(VLOOKUP($A161,'LA31'!$B$1:$BZ$201,'LA31'!BE$1,0)),
IF(LA!$H$11=2,(VLOOKUP($A161,'LA32'!$B$1:$BZ$201,'LA32'!BE$1,0)),
IF(LA!$H$11=3,(VLOOKUP($A161,'LA33'!$B$1:$BZ$201,'LA33'!BE$1,0)),
0))),".")</f>
        <v>x</v>
      </c>
      <c r="BG161" s="106">
        <f>IFERROR(
IF(LA!$H$11=1,(VLOOKUP($A161,'LA31'!$B$1:$BZ$201,'LA31'!BF$1,0)),
IF(LA!$H$11=2,(VLOOKUP($A161,'LA32'!$B$1:$BZ$201,'LA32'!BF$1,0)),
IF(LA!$H$11=3,(VLOOKUP($A161,'LA33'!$B$1:$BZ$201,'LA33'!BF$1,0)),
0))),".")</f>
        <v>0.01</v>
      </c>
      <c r="BH161" s="106">
        <f>IFERROR(
IF(LA!$H$11=1,(VLOOKUP($A161,'LA31'!$B$1:$BZ$201,'LA31'!BG$1,0)),
IF(LA!$H$11=2,(VLOOKUP($A161,'LA32'!$B$1:$BZ$201,'LA32'!BG$1,0)),
IF(LA!$H$11=3,(VLOOKUP($A161,'LA33'!$B$1:$BZ$201,'LA33'!BG$1,0)),
0))),".")</f>
        <v>0.01</v>
      </c>
      <c r="BI161" s="106" t="str">
        <f>IFERROR(
IF(LA!$H$11=1,(VLOOKUP($A161,'LA31'!$B$1:$BZ$201,'LA31'!BH$1,0)),
IF(LA!$H$11=2,(VLOOKUP($A161,'LA32'!$B$1:$BZ$201,'LA32'!BH$1,0)),
IF(LA!$H$11=3,(VLOOKUP($A161,'LA33'!$B$1:$BZ$201,'LA33'!BH$1,0)),
0))),".")</f>
        <v>x</v>
      </c>
      <c r="BJ161" s="106" t="str">
        <f>IFERROR(
IF(LA!$H$11=1,(VLOOKUP($A161,'LA31'!$B$1:$BZ$201,'LA31'!BI$1,0)),
IF(LA!$H$11=2,(VLOOKUP($A161,'LA32'!$B$1:$BZ$201,'LA32'!BI$1,0)),
IF(LA!$H$11=3,(VLOOKUP($A161,'LA33'!$B$1:$BZ$201,'LA33'!BI$1,0)),
0))),".")</f>
        <v>-</v>
      </c>
      <c r="BK161" s="106" t="str">
        <f>IFERROR(
IF(LA!$H$11=1,(VLOOKUP($A161,'LA31'!$B$1:$BZ$201,'LA31'!BJ$1,0)),
IF(LA!$H$11=2,(VLOOKUP($A161,'LA32'!$B$1:$BZ$201,'LA32'!BJ$1,0)),
IF(LA!$H$11=3,(VLOOKUP($A161,'LA33'!$B$1:$BZ$201,'LA33'!BJ$1,0)),
0))),".")</f>
        <v>-</v>
      </c>
      <c r="BL161" s="106">
        <f>IFERROR(
IF(LA!$H$11=1,(VLOOKUP($A161,'LA31'!$B$1:$BZ$201,'LA31'!BK$1,0)),
IF(LA!$H$11=2,(VLOOKUP($A161,'LA32'!$B$1:$BZ$201,'LA32'!BK$1,0)),
IF(LA!$H$11=3,(VLOOKUP($A161,'LA33'!$B$1:$BZ$201,'LA33'!BK$1,0)),
0))),".")</f>
        <v>0</v>
      </c>
      <c r="BM161" s="106">
        <f>IFERROR(
IF(LA!$H$11=1,(VLOOKUP($A161,'LA31'!$B$1:$BZ$201,'LA31'!BL$1,0)),
IF(LA!$H$11=2,(VLOOKUP($A161,'LA32'!$B$1:$BZ$201,'LA32'!BL$1,0)),
IF(LA!$H$11=3,(VLOOKUP($A161,'LA33'!$B$1:$BZ$201,'LA33'!BL$1,0)),
0))),".")</f>
        <v>0</v>
      </c>
      <c r="BN161" s="106">
        <f>IFERROR(
IF(LA!$H$11=1,(VLOOKUP($A161,'LA31'!$B$1:$BZ$201,'LA31'!BM$1,0)),
IF(LA!$H$11=2,(VLOOKUP($A161,'LA32'!$B$1:$BZ$201,'LA32'!BM$1,0)),
IF(LA!$H$11=3,(VLOOKUP($A161,'LA33'!$B$1:$BZ$201,'LA33'!BM$1,0)),
0))),".")</f>
        <v>0</v>
      </c>
      <c r="BO161" s="106">
        <f>IFERROR(
IF(LA!$H$11=1,(VLOOKUP($A161,'LA31'!$B$1:$BZ$201,'LA31'!BN$1,0)),
IF(LA!$H$11=2,(VLOOKUP($A161,'LA32'!$B$1:$BZ$201,'LA32'!BN$1,0)),
IF(LA!$H$11=3,(VLOOKUP($A161,'LA33'!$B$1:$BZ$201,'LA33'!BN$1,0)),
0))),".")</f>
        <v>0</v>
      </c>
      <c r="BP161" s="106" t="str">
        <f>IFERROR(
IF(LA!$H$11=1,(VLOOKUP($A161,'LA31'!$B$1:$BZ$201,'LA31'!BO$1,0)),
IF(LA!$H$11=2,(VLOOKUP($A161,'LA32'!$B$1:$BZ$201,'LA32'!BO$1,0)),
IF(LA!$H$11=3,(VLOOKUP($A161,'LA33'!$B$1:$BZ$201,'LA33'!BO$1,0)),
0))),".")</f>
        <v>x</v>
      </c>
      <c r="BQ161" s="106" t="str">
        <f>IFERROR(
IF(LA!$H$11=1,(VLOOKUP($A161,'LA31'!$B$1:$BZ$201,'LA31'!BP$1,0)),
IF(LA!$H$11=2,(VLOOKUP($A161,'LA32'!$B$1:$BZ$201,'LA32'!BP$1,0)),
IF(LA!$H$11=3,(VLOOKUP($A161,'LA33'!$B$1:$BZ$201,'LA33'!BP$1,0)),
0))),".")</f>
        <v>x</v>
      </c>
      <c r="BR161" s="106">
        <f>IFERROR(
IF(LA!$H$11=1,(VLOOKUP($A161,'LA31'!$B$1:$BZ$201,'LA31'!BQ$1,0)),
IF(LA!$H$11=2,(VLOOKUP($A161,'LA32'!$B$1:$BZ$201,'LA32'!BQ$1,0)),
IF(LA!$H$11=3,(VLOOKUP($A161,'LA33'!$B$1:$BZ$201,'LA33'!BQ$1,0)),
0))),".")</f>
        <v>0.13</v>
      </c>
      <c r="BS161" s="106">
        <f>IFERROR(
IF(LA!$H$11=1,(VLOOKUP($A161,'LA31'!$B$1:$BZ$201,'LA31'!BR$1,0)),
IF(LA!$H$11=2,(VLOOKUP($A161,'LA32'!$B$1:$BZ$201,'LA32'!BR$1,0)),
IF(LA!$H$11=3,(VLOOKUP($A161,'LA33'!$B$1:$BZ$201,'LA33'!BR$1,0)),
0))),".")</f>
        <v>0.13</v>
      </c>
      <c r="BT161" s="106">
        <f>IFERROR(
IF(LA!$H$11=1,(VLOOKUP($A161,'LA31'!$B$1:$BZ$201,'LA31'!BS$1,0)),
IF(LA!$H$11=2,(VLOOKUP($A161,'LA32'!$B$1:$BZ$201,'LA32'!BS$1,0)),
IF(LA!$H$11=3,(VLOOKUP($A161,'LA33'!$B$1:$BZ$201,'LA33'!BS$1,0)),
0))),".")</f>
        <v>0.13</v>
      </c>
      <c r="BU161" s="106" t="str">
        <f>IFERROR(
IF(LA!$H$11=1,(VLOOKUP($A161,'LA31'!$B$1:$BZ$201,'LA31'!BT$1,0)),
IF(LA!$H$11=2,(VLOOKUP($A161,'LA32'!$B$1:$BZ$201,'LA32'!BT$1,0)),
IF(LA!$H$11=3,(VLOOKUP($A161,'LA33'!$B$1:$BZ$201,'LA33'!BT$1,0)),
0))),".")</f>
        <v>x</v>
      </c>
      <c r="BV161" s="106">
        <f>IFERROR(
IF(LA!$H$11=1,(VLOOKUP($A161,'LA31'!$B$1:$BZ$201,'LA31'!BU$1,0)),
IF(LA!$H$11=2,(VLOOKUP($A161,'LA32'!$B$1:$BZ$201,'LA32'!BU$1,0)),
IF(LA!$H$11=3,(VLOOKUP($A161,'LA33'!$B$1:$BZ$201,'LA33'!BU$1,0)),
0))),".")</f>
        <v>0.01</v>
      </c>
      <c r="BW161" s="106">
        <f>IFERROR(
IF(LA!$H$11=1,(VLOOKUP($A161,'LA31'!$B$1:$BZ$201,'LA31'!BV$1,0)),
IF(LA!$H$11=2,(VLOOKUP($A161,'LA32'!$B$1:$BZ$201,'LA32'!BV$1,0)),
IF(LA!$H$11=3,(VLOOKUP($A161,'LA33'!$B$1:$BZ$201,'LA33'!BV$1,0)),
0))),".")</f>
        <v>0.01</v>
      </c>
      <c r="BX161" s="106">
        <f>IFERROR(
IF(LA!$H$11=1,(VLOOKUP($A161,'LA31'!$B$1:$BZ$201,'LA31'!BW$1,0)),
IF(LA!$H$11=2,(VLOOKUP($A161,'LA32'!$B$1:$BZ$201,'LA32'!BW$1,0)),
IF(LA!$H$11=3,(VLOOKUP($A161,'LA33'!$B$1:$BZ$201,'LA33'!BW$1,0)),
0))),".")</f>
        <v>0.16</v>
      </c>
      <c r="BY161" s="106">
        <f>IFERROR(
IF(LA!$H$11=1,(VLOOKUP($A161,'LA31'!$B$1:$BZ$201,'LA31'!BX$1,0)),
IF(LA!$H$11=2,(VLOOKUP($A161,'LA32'!$B$1:$BZ$201,'LA32'!BX$1,0)),
IF(LA!$H$11=3,(VLOOKUP($A161,'LA33'!$B$1:$BZ$201,'LA33'!BX$1,0)),
0))),".")</f>
        <v>0.23</v>
      </c>
      <c r="BZ161" s="106">
        <f>IFERROR(
IF(LA!$H$11=1,(VLOOKUP($A161,'LA31'!$B$1:$BZ$201,'LA31'!BY$1,0)),
IF(LA!$H$11=2,(VLOOKUP($A161,'LA32'!$B$1:$BZ$201,'LA32'!BY$1,0)),
IF(LA!$H$11=3,(VLOOKUP($A161,'LA33'!$B$1:$BZ$201,'LA33'!BY$1,0)),
0))),".")</f>
        <v>0.22</v>
      </c>
    </row>
    <row r="162" spans="1:78" x14ac:dyDescent="0.2">
      <c r="A162" s="55">
        <v>213</v>
      </c>
      <c r="B162" s="55" t="s">
        <v>344</v>
      </c>
      <c r="C162" s="88" t="s">
        <v>197</v>
      </c>
      <c r="D162" s="59">
        <f>IFERROR(
IF(LA!$H$11=1,(VLOOKUP($A162,'LA31'!$B$1:$BZ$201,'LA31'!C$1,0)),
IF(LA!$H$11=2,(VLOOKUP($A162,'LA32'!$B$1:$BZ$201,'LA32'!C$1,0)),
IF(LA!$H$11=3,(VLOOKUP($A162,'LA33'!$B$1:$BZ$201,'LA33'!C$1,0)),
0))),".")</f>
        <v>250</v>
      </c>
      <c r="E162" s="59">
        <f>IFERROR(
IF(LA!$H$11=1,(VLOOKUP($A162,'LA31'!$B$1:$BZ$201,'LA31'!D$1,0)),
IF(LA!$H$11=2,(VLOOKUP($A162,'LA32'!$B$1:$BZ$201,'LA32'!D$1,0)),
IF(LA!$H$11=3,(VLOOKUP($A162,'LA33'!$B$1:$BZ$201,'LA33'!D$1,0)),
0))),".")</f>
        <v>450</v>
      </c>
      <c r="F162" s="59">
        <f>IFERROR(
IF(LA!$H$11=1,(VLOOKUP($A162,'LA31'!$B$1:$BZ$201,'LA31'!E$1,0)),
IF(LA!$H$11=2,(VLOOKUP($A162,'LA32'!$B$1:$BZ$201,'LA32'!E$1,0)),
IF(LA!$H$11=3,(VLOOKUP($A162,'LA33'!$B$1:$BZ$201,'LA33'!E$1,0)),
0))),".")</f>
        <v>700</v>
      </c>
      <c r="G162" s="106">
        <f>IFERROR(
IF(LA!$H$11=1,(VLOOKUP($A162,'LA31'!$B$1:$BZ$201,'LA31'!F$1,0)),
IF(LA!$H$11=2,(VLOOKUP($A162,'LA32'!$B$1:$BZ$201,'LA32'!F$1,0)),
IF(LA!$H$11=3,(VLOOKUP($A162,'LA33'!$B$1:$BZ$201,'LA33'!F$1,0)),
0))),".")</f>
        <v>0.78</v>
      </c>
      <c r="H162" s="106">
        <f>IFERROR(
IF(LA!$H$11=1,(VLOOKUP($A162,'LA31'!$B$1:$BZ$201,'LA31'!G$1,0)),
IF(LA!$H$11=2,(VLOOKUP($A162,'LA32'!$B$1:$BZ$201,'LA32'!G$1,0)),
IF(LA!$H$11=3,(VLOOKUP($A162,'LA33'!$B$1:$BZ$201,'LA33'!G$1,0)),
0))),".")</f>
        <v>0.75</v>
      </c>
      <c r="I162" s="106">
        <f>IFERROR(
IF(LA!$H$11=1,(VLOOKUP($A162,'LA31'!$B$1:$BZ$201,'LA31'!H$1,0)),
IF(LA!$H$11=2,(VLOOKUP($A162,'LA32'!$B$1:$BZ$201,'LA32'!H$1,0)),
IF(LA!$H$11=3,(VLOOKUP($A162,'LA33'!$B$1:$BZ$201,'LA33'!H$1,0)),
0))),".")</f>
        <v>0.76</v>
      </c>
      <c r="J162" s="106">
        <f>IFERROR(
IF(LA!$H$11=1,(VLOOKUP($A162,'LA31'!$B$1:$BZ$201,'LA31'!I$1,0)),
IF(LA!$H$11=2,(VLOOKUP($A162,'LA32'!$B$1:$BZ$201,'LA32'!I$1,0)),
IF(LA!$H$11=3,(VLOOKUP($A162,'LA33'!$B$1:$BZ$201,'LA33'!I$1,0)),
0))),".")</f>
        <v>0.78</v>
      </c>
      <c r="K162" s="106">
        <f>IFERROR(
IF(LA!$H$11=1,(VLOOKUP($A162,'LA31'!$B$1:$BZ$201,'LA31'!J$1,0)),
IF(LA!$H$11=2,(VLOOKUP($A162,'LA32'!$B$1:$BZ$201,'LA32'!J$1,0)),
IF(LA!$H$11=3,(VLOOKUP($A162,'LA33'!$B$1:$BZ$201,'LA33'!J$1,0)),
0))),".")</f>
        <v>0.74</v>
      </c>
      <c r="L162" s="106">
        <f>IFERROR(
IF(LA!$H$11=1,(VLOOKUP($A162,'LA31'!$B$1:$BZ$201,'LA31'!K$1,0)),
IF(LA!$H$11=2,(VLOOKUP($A162,'LA32'!$B$1:$BZ$201,'LA32'!K$1,0)),
IF(LA!$H$11=3,(VLOOKUP($A162,'LA33'!$B$1:$BZ$201,'LA33'!K$1,0)),
0))),".")</f>
        <v>0.76</v>
      </c>
      <c r="M162" s="106">
        <f>IFERROR(
IF(LA!$H$11=1,(VLOOKUP($A162,'LA31'!$B$1:$BZ$201,'LA31'!L$1,0)),
IF(LA!$H$11=2,(VLOOKUP($A162,'LA32'!$B$1:$BZ$201,'LA32'!L$1,0)),
IF(LA!$H$11=3,(VLOOKUP($A162,'LA33'!$B$1:$BZ$201,'LA33'!L$1,0)),
0))),".")</f>
        <v>0.06</v>
      </c>
      <c r="N162" s="106">
        <f>IFERROR(
IF(LA!$H$11=1,(VLOOKUP($A162,'LA31'!$B$1:$BZ$201,'LA31'!M$1,0)),
IF(LA!$H$11=2,(VLOOKUP($A162,'LA32'!$B$1:$BZ$201,'LA32'!M$1,0)),
IF(LA!$H$11=3,(VLOOKUP($A162,'LA33'!$B$1:$BZ$201,'LA33'!M$1,0)),
0))),".")</f>
        <v>0.04</v>
      </c>
      <c r="O162" s="106">
        <f>IFERROR(
IF(LA!$H$11=1,(VLOOKUP($A162,'LA31'!$B$1:$BZ$201,'LA31'!N$1,0)),
IF(LA!$H$11=2,(VLOOKUP($A162,'LA32'!$B$1:$BZ$201,'LA32'!N$1,0)),
IF(LA!$H$11=3,(VLOOKUP($A162,'LA33'!$B$1:$BZ$201,'LA33'!N$1,0)),
0))),".")</f>
        <v>0.05</v>
      </c>
      <c r="P162" s="106" t="str">
        <f>IFERROR(
IF(LA!$H$11=1,(VLOOKUP($A162,'LA31'!$B$1:$BZ$201,'LA31'!O$1,0)),
IF(LA!$H$11=2,(VLOOKUP($A162,'LA32'!$B$1:$BZ$201,'LA32'!O$1,0)),
IF(LA!$H$11=3,(VLOOKUP($A162,'LA33'!$B$1:$BZ$201,'LA33'!O$1,0)),
0))),".")</f>
        <v>x</v>
      </c>
      <c r="Q162" s="106">
        <f>IFERROR(
IF(LA!$H$11=1,(VLOOKUP($A162,'LA31'!$B$1:$BZ$201,'LA31'!P$1,0)),
IF(LA!$H$11=2,(VLOOKUP($A162,'LA32'!$B$1:$BZ$201,'LA32'!P$1,0)),
IF(LA!$H$11=3,(VLOOKUP($A162,'LA33'!$B$1:$BZ$201,'LA33'!P$1,0)),
0))),".")</f>
        <v>0.02</v>
      </c>
      <c r="R162" s="106">
        <f>IFERROR(
IF(LA!$H$11=1,(VLOOKUP($A162,'LA31'!$B$1:$BZ$201,'LA31'!Q$1,0)),
IF(LA!$H$11=2,(VLOOKUP($A162,'LA32'!$B$1:$BZ$201,'LA32'!Q$1,0)),
IF(LA!$H$11=3,(VLOOKUP($A162,'LA33'!$B$1:$BZ$201,'LA33'!Q$1,0)),
0))),".")</f>
        <v>0.01</v>
      </c>
      <c r="S162" s="106" t="str">
        <f>IFERROR(
IF(LA!$H$11=1,(VLOOKUP($A162,'LA31'!$B$1:$BZ$201,'LA31'!R$1,0)),
IF(LA!$H$11=2,(VLOOKUP($A162,'LA32'!$B$1:$BZ$201,'LA32'!R$1,0)),
IF(LA!$H$11=3,(VLOOKUP($A162,'LA33'!$B$1:$BZ$201,'LA33'!R$1,0)),
0))),".")</f>
        <v>x</v>
      </c>
      <c r="T162" s="106">
        <f>IFERROR(
IF(LA!$H$11=1,(VLOOKUP($A162,'LA31'!$B$1:$BZ$201,'LA31'!S$1,0)),
IF(LA!$H$11=2,(VLOOKUP($A162,'LA32'!$B$1:$BZ$201,'LA32'!S$1,0)),
IF(LA!$H$11=3,(VLOOKUP($A162,'LA33'!$B$1:$BZ$201,'LA33'!S$1,0)),
0))),".")</f>
        <v>0.05</v>
      </c>
      <c r="U162" s="106">
        <f>IFERROR(
IF(LA!$H$11=1,(VLOOKUP($A162,'LA31'!$B$1:$BZ$201,'LA31'!T$1,0)),
IF(LA!$H$11=2,(VLOOKUP($A162,'LA32'!$B$1:$BZ$201,'LA32'!T$1,0)),
IF(LA!$H$11=3,(VLOOKUP($A162,'LA33'!$B$1:$BZ$201,'LA33'!T$1,0)),
0))),".")</f>
        <v>0.04</v>
      </c>
      <c r="V162" s="106">
        <f>IFERROR(
IF(LA!$H$11=1,(VLOOKUP($A162,'LA31'!$B$1:$BZ$201,'LA31'!U$1,0)),
IF(LA!$H$11=2,(VLOOKUP($A162,'LA32'!$B$1:$BZ$201,'LA32'!U$1,0)),
IF(LA!$H$11=3,(VLOOKUP($A162,'LA33'!$B$1:$BZ$201,'LA33'!U$1,0)),
0))),".")</f>
        <v>0.04</v>
      </c>
      <c r="W162" s="106">
        <f>IFERROR(
IF(LA!$H$11=1,(VLOOKUP($A162,'LA31'!$B$1:$BZ$201,'LA31'!V$1,0)),
IF(LA!$H$11=2,(VLOOKUP($A162,'LA32'!$B$1:$BZ$201,'LA32'!V$1,0)),
IF(LA!$H$11=3,(VLOOKUP($A162,'LA33'!$B$1:$BZ$201,'LA33'!V$1,0)),
0))),".")</f>
        <v>0.02</v>
      </c>
      <c r="X162" s="106">
        <f>IFERROR(
IF(LA!$H$11=1,(VLOOKUP($A162,'LA31'!$B$1:$BZ$201,'LA31'!W$1,0)),
IF(LA!$H$11=2,(VLOOKUP($A162,'LA32'!$B$1:$BZ$201,'LA32'!W$1,0)),
IF(LA!$H$11=3,(VLOOKUP($A162,'LA33'!$B$1:$BZ$201,'LA33'!W$1,0)),
0))),".")</f>
        <v>0.03</v>
      </c>
      <c r="Y162" s="106">
        <f>IFERROR(
IF(LA!$H$11=1,(VLOOKUP($A162,'LA31'!$B$1:$BZ$201,'LA31'!X$1,0)),
IF(LA!$H$11=2,(VLOOKUP($A162,'LA32'!$B$1:$BZ$201,'LA32'!X$1,0)),
IF(LA!$H$11=3,(VLOOKUP($A162,'LA33'!$B$1:$BZ$201,'LA33'!X$1,0)),
0))),".")</f>
        <v>0</v>
      </c>
      <c r="Z162" s="106" t="str">
        <f>IFERROR(
IF(LA!$H$11=1,(VLOOKUP($A162,'LA31'!$B$1:$BZ$201,'LA31'!Y$1,0)),
IF(LA!$H$11=2,(VLOOKUP($A162,'LA32'!$B$1:$BZ$201,'LA32'!Y$1,0)),
IF(LA!$H$11=3,(VLOOKUP($A162,'LA33'!$B$1:$BZ$201,'LA33'!Y$1,0)),
0))),".")</f>
        <v>x</v>
      </c>
      <c r="AA162" s="106" t="str">
        <f>IFERROR(
IF(LA!$H$11=1,(VLOOKUP($A162,'LA31'!$B$1:$BZ$201,'LA31'!Z$1,0)),
IF(LA!$H$11=2,(VLOOKUP($A162,'LA32'!$B$1:$BZ$201,'LA32'!Z$1,0)),
IF(LA!$H$11=3,(VLOOKUP($A162,'LA33'!$B$1:$BZ$201,'LA33'!Z$1,0)),
0))),".")</f>
        <v>x</v>
      </c>
      <c r="AB162" s="106">
        <f>IFERROR(
IF(LA!$H$11=1,(VLOOKUP($A162,'LA31'!$B$1:$BZ$201,'LA31'!AA$1,0)),
IF(LA!$H$11=2,(VLOOKUP($A162,'LA32'!$B$1:$BZ$201,'LA32'!AA$1,0)),
IF(LA!$H$11=3,(VLOOKUP($A162,'LA33'!$B$1:$BZ$201,'LA33'!AA$1,0)),
0))),".")</f>
        <v>0</v>
      </c>
      <c r="AC162" s="106">
        <f>IFERROR(
IF(LA!$H$11=1,(VLOOKUP($A162,'LA31'!$B$1:$BZ$201,'LA31'!AB$1,0)),
IF(LA!$H$11=2,(VLOOKUP($A162,'LA32'!$B$1:$BZ$201,'LA32'!AB$1,0)),
IF(LA!$H$11=3,(VLOOKUP($A162,'LA33'!$B$1:$BZ$201,'LA33'!AB$1,0)),
0))),".")</f>
        <v>0</v>
      </c>
      <c r="AD162" s="106">
        <f>IFERROR(
IF(LA!$H$11=1,(VLOOKUP($A162,'LA31'!$B$1:$BZ$201,'LA31'!AC$1,0)),
IF(LA!$H$11=2,(VLOOKUP($A162,'LA32'!$B$1:$BZ$201,'LA32'!AC$1,0)),
IF(LA!$H$11=3,(VLOOKUP($A162,'LA33'!$B$1:$BZ$201,'LA33'!AC$1,0)),
0))),".")</f>
        <v>0</v>
      </c>
      <c r="AE162" s="106" t="str">
        <f>IFERROR(
IF(LA!$H$11=1,(VLOOKUP($A162,'LA31'!$B$1:$BZ$201,'LA31'!AD$1,0)),
IF(LA!$H$11=2,(VLOOKUP($A162,'LA32'!$B$1:$BZ$201,'LA32'!AD$1,0)),
IF(LA!$H$11=3,(VLOOKUP($A162,'LA33'!$B$1:$BZ$201,'LA33'!AD$1,0)),
0))),".")</f>
        <v>x</v>
      </c>
      <c r="AF162" s="106">
        <f>IFERROR(
IF(LA!$H$11=1,(VLOOKUP($A162,'LA31'!$B$1:$BZ$201,'LA31'!AE$1,0)),
IF(LA!$H$11=2,(VLOOKUP($A162,'LA32'!$B$1:$BZ$201,'LA32'!AE$1,0)),
IF(LA!$H$11=3,(VLOOKUP($A162,'LA33'!$B$1:$BZ$201,'LA33'!AE$1,0)),
0))),".")</f>
        <v>0.01</v>
      </c>
      <c r="AG162" s="106">
        <f>IFERROR(
IF(LA!$H$11=1,(VLOOKUP($A162,'LA31'!$B$1:$BZ$201,'LA31'!AF$1,0)),
IF(LA!$H$11=2,(VLOOKUP($A162,'LA32'!$B$1:$BZ$201,'LA32'!AF$1,0)),
IF(LA!$H$11=3,(VLOOKUP($A162,'LA33'!$B$1:$BZ$201,'LA33'!AF$1,0)),
0))),".")</f>
        <v>0.01</v>
      </c>
      <c r="AH162" s="106">
        <f>IFERROR(
IF(LA!$H$11=1,(VLOOKUP($A162,'LA31'!$B$1:$BZ$201,'LA31'!AG$1,0)),
IF(LA!$H$11=2,(VLOOKUP($A162,'LA32'!$B$1:$BZ$201,'LA32'!AG$1,0)),
IF(LA!$H$11=3,(VLOOKUP($A162,'LA33'!$B$1:$BZ$201,'LA33'!AG$1,0)),
0))),".")</f>
        <v>0.66</v>
      </c>
      <c r="AI162" s="106">
        <f>IFERROR(
IF(LA!$H$11=1,(VLOOKUP($A162,'LA31'!$B$1:$BZ$201,'LA31'!AH$1,0)),
IF(LA!$H$11=2,(VLOOKUP($A162,'LA32'!$B$1:$BZ$201,'LA32'!AH$1,0)),
IF(LA!$H$11=3,(VLOOKUP($A162,'LA33'!$B$1:$BZ$201,'LA33'!AH$1,0)),
0))),".")</f>
        <v>0.61</v>
      </c>
      <c r="AJ162" s="106">
        <f>IFERROR(
IF(LA!$H$11=1,(VLOOKUP($A162,'LA31'!$B$1:$BZ$201,'LA31'!AI$1,0)),
IF(LA!$H$11=2,(VLOOKUP($A162,'LA32'!$B$1:$BZ$201,'LA32'!AI$1,0)),
IF(LA!$H$11=3,(VLOOKUP($A162,'LA33'!$B$1:$BZ$201,'LA33'!AI$1,0)),
0))),".")</f>
        <v>0.63</v>
      </c>
      <c r="AK162" s="106">
        <f>IFERROR(
IF(LA!$H$11=1,(VLOOKUP($A162,'LA31'!$B$1:$BZ$201,'LA31'!AJ$1,0)),
IF(LA!$H$11=2,(VLOOKUP($A162,'LA32'!$B$1:$BZ$201,'LA32'!AJ$1,0)),
IF(LA!$H$11=3,(VLOOKUP($A162,'LA33'!$B$1:$BZ$201,'LA33'!AJ$1,0)),
0))),".")</f>
        <v>0.25</v>
      </c>
      <c r="AL162" s="106">
        <f>IFERROR(
IF(LA!$H$11=1,(VLOOKUP($A162,'LA31'!$B$1:$BZ$201,'LA31'!AK$1,0)),
IF(LA!$H$11=2,(VLOOKUP($A162,'LA32'!$B$1:$BZ$201,'LA32'!AK$1,0)),
IF(LA!$H$11=3,(VLOOKUP($A162,'LA33'!$B$1:$BZ$201,'LA33'!AK$1,0)),
0))),".")</f>
        <v>0.3</v>
      </c>
      <c r="AM162" s="106">
        <f>IFERROR(
IF(LA!$H$11=1,(VLOOKUP($A162,'LA31'!$B$1:$BZ$201,'LA31'!AL$1,0)),
IF(LA!$H$11=2,(VLOOKUP($A162,'LA32'!$B$1:$BZ$201,'LA32'!AL$1,0)),
IF(LA!$H$11=3,(VLOOKUP($A162,'LA33'!$B$1:$BZ$201,'LA33'!AL$1,0)),
0))),".")</f>
        <v>0.28000000000000003</v>
      </c>
      <c r="AN162" s="106" t="str">
        <f>IFERROR(
IF(LA!$H$11=1,(VLOOKUP($A162,'LA31'!$B$1:$BZ$201,'LA31'!AM$1,0)),
IF(LA!$H$11=2,(VLOOKUP($A162,'LA32'!$B$1:$BZ$201,'LA32'!AM$1,0)),
IF(LA!$H$11=3,(VLOOKUP($A162,'LA33'!$B$1:$BZ$201,'LA33'!AM$1,0)),
0))),".")</f>
        <v>x</v>
      </c>
      <c r="AO162" s="106">
        <f>IFERROR(
IF(LA!$H$11=1,(VLOOKUP($A162,'LA31'!$B$1:$BZ$201,'LA31'!AN$1,0)),
IF(LA!$H$11=2,(VLOOKUP($A162,'LA32'!$B$1:$BZ$201,'LA32'!AN$1,0)),
IF(LA!$H$11=3,(VLOOKUP($A162,'LA33'!$B$1:$BZ$201,'LA33'!AN$1,0)),
0))),".")</f>
        <v>0.01</v>
      </c>
      <c r="AP162" s="106">
        <f>IFERROR(
IF(LA!$H$11=1,(VLOOKUP($A162,'LA31'!$B$1:$BZ$201,'LA31'!AO$1,0)),
IF(LA!$H$11=2,(VLOOKUP($A162,'LA32'!$B$1:$BZ$201,'LA32'!AO$1,0)),
IF(LA!$H$11=3,(VLOOKUP($A162,'LA33'!$B$1:$BZ$201,'LA33'!AO$1,0)),
0))),".")</f>
        <v>0.01</v>
      </c>
      <c r="AQ162" s="106">
        <f>IFERROR(
IF(LA!$H$11=1,(VLOOKUP($A162,'LA31'!$B$1:$BZ$201,'LA31'!AP$1,0)),
IF(LA!$H$11=2,(VLOOKUP($A162,'LA32'!$B$1:$BZ$201,'LA32'!AP$1,0)),
IF(LA!$H$11=3,(VLOOKUP($A162,'LA33'!$B$1:$BZ$201,'LA33'!AP$1,0)),
0))),".")</f>
        <v>0.13</v>
      </c>
      <c r="AR162" s="106">
        <f>IFERROR(
IF(LA!$H$11=1,(VLOOKUP($A162,'LA31'!$B$1:$BZ$201,'LA31'!AQ$1,0)),
IF(LA!$H$11=2,(VLOOKUP($A162,'LA32'!$B$1:$BZ$201,'LA32'!AQ$1,0)),
IF(LA!$H$11=3,(VLOOKUP($A162,'LA33'!$B$1:$BZ$201,'LA33'!AQ$1,0)),
0))),".")</f>
        <v>0.19</v>
      </c>
      <c r="AS162" s="106">
        <f>IFERROR(
IF(LA!$H$11=1,(VLOOKUP($A162,'LA31'!$B$1:$BZ$201,'LA31'!AR$1,0)),
IF(LA!$H$11=2,(VLOOKUP($A162,'LA32'!$B$1:$BZ$201,'LA32'!AR$1,0)),
IF(LA!$H$11=3,(VLOOKUP($A162,'LA33'!$B$1:$BZ$201,'LA33'!AR$1,0)),
0))),".")</f>
        <v>0.17</v>
      </c>
      <c r="AT162" s="106">
        <f>IFERROR(
IF(LA!$H$11=1,(VLOOKUP($A162,'LA31'!$B$1:$BZ$201,'LA31'!AS$1,0)),
IF(LA!$H$11=2,(VLOOKUP($A162,'LA32'!$B$1:$BZ$201,'LA32'!AS$1,0)),
IF(LA!$H$11=3,(VLOOKUP($A162,'LA33'!$B$1:$BZ$201,'LA33'!AS$1,0)),
0))),".")</f>
        <v>0.41</v>
      </c>
      <c r="AU162" s="106">
        <f>IFERROR(
IF(LA!$H$11=1,(VLOOKUP($A162,'LA31'!$B$1:$BZ$201,'LA31'!AT$1,0)),
IF(LA!$H$11=2,(VLOOKUP($A162,'LA32'!$B$1:$BZ$201,'LA32'!AT$1,0)),
IF(LA!$H$11=3,(VLOOKUP($A162,'LA33'!$B$1:$BZ$201,'LA33'!AT$1,0)),
0))),".")</f>
        <v>0.3</v>
      </c>
      <c r="AV162" s="106">
        <f>IFERROR(
IF(LA!$H$11=1,(VLOOKUP($A162,'LA31'!$B$1:$BZ$201,'LA31'!AU$1,0)),
IF(LA!$H$11=2,(VLOOKUP($A162,'LA32'!$B$1:$BZ$201,'LA32'!AU$1,0)),
IF(LA!$H$11=3,(VLOOKUP($A162,'LA33'!$B$1:$BZ$201,'LA33'!AU$1,0)),
0))),".")</f>
        <v>0.34</v>
      </c>
      <c r="AW162" s="106" t="str">
        <f>IFERROR(
IF(LA!$H$11=1,(VLOOKUP($A162,'LA31'!$B$1:$BZ$201,'LA31'!AV$1,0)),
IF(LA!$H$11=2,(VLOOKUP($A162,'LA32'!$B$1:$BZ$201,'LA32'!AV$1,0)),
IF(LA!$H$11=3,(VLOOKUP($A162,'LA33'!$B$1:$BZ$201,'LA33'!AV$1,0)),
0))),".")</f>
        <v>x</v>
      </c>
      <c r="AX162" s="106" t="str">
        <f>IFERROR(
IF(LA!$H$11=1,(VLOOKUP($A162,'LA31'!$B$1:$BZ$201,'LA31'!AW$1,0)),
IF(LA!$H$11=2,(VLOOKUP($A162,'LA32'!$B$1:$BZ$201,'LA32'!AW$1,0)),
IF(LA!$H$11=3,(VLOOKUP($A162,'LA33'!$B$1:$BZ$201,'LA33'!AW$1,0)),
0))),".")</f>
        <v>x</v>
      </c>
      <c r="AY162" s="106" t="str">
        <f>IFERROR(
IF(LA!$H$11=1,(VLOOKUP($A162,'LA31'!$B$1:$BZ$201,'LA31'!AX$1,0)),
IF(LA!$H$11=2,(VLOOKUP($A162,'LA32'!$B$1:$BZ$201,'LA32'!AX$1,0)),
IF(LA!$H$11=3,(VLOOKUP($A162,'LA33'!$B$1:$BZ$201,'LA33'!AX$1,0)),
0))),".")</f>
        <v>x</v>
      </c>
      <c r="AZ162" s="106">
        <f>IFERROR(
IF(LA!$H$11=1,(VLOOKUP($A162,'LA31'!$B$1:$BZ$201,'LA31'!AY$1,0)),
IF(LA!$H$11=2,(VLOOKUP($A162,'LA32'!$B$1:$BZ$201,'LA32'!AY$1,0)),
IF(LA!$H$11=3,(VLOOKUP($A162,'LA33'!$B$1:$BZ$201,'LA33'!AY$1,0)),
0))),".")</f>
        <v>0</v>
      </c>
      <c r="BA162" s="106">
        <f>IFERROR(
IF(LA!$H$11=1,(VLOOKUP($A162,'LA31'!$B$1:$BZ$201,'LA31'!AZ$1,0)),
IF(LA!$H$11=2,(VLOOKUP($A162,'LA32'!$B$1:$BZ$201,'LA32'!AZ$1,0)),
IF(LA!$H$11=3,(VLOOKUP($A162,'LA33'!$B$1:$BZ$201,'LA33'!AZ$1,0)),
0))),".")</f>
        <v>0</v>
      </c>
      <c r="BB162" s="106">
        <f>IFERROR(
IF(LA!$H$11=1,(VLOOKUP($A162,'LA31'!$B$1:$BZ$201,'LA31'!BA$1,0)),
IF(LA!$H$11=2,(VLOOKUP($A162,'LA32'!$B$1:$BZ$201,'LA32'!BA$1,0)),
IF(LA!$H$11=3,(VLOOKUP($A162,'LA33'!$B$1:$BZ$201,'LA33'!BA$1,0)),
0))),".")</f>
        <v>0</v>
      </c>
      <c r="BC162" s="106" t="str">
        <f>IFERROR(
IF(LA!$H$11=1,(VLOOKUP($A162,'LA31'!$B$1:$BZ$201,'LA31'!BB$1,0)),
IF(LA!$H$11=2,(VLOOKUP($A162,'LA32'!$B$1:$BZ$201,'LA32'!BB$1,0)),
IF(LA!$H$11=3,(VLOOKUP($A162,'LA33'!$B$1:$BZ$201,'LA33'!BB$1,0)),
0))),".")</f>
        <v>x</v>
      </c>
      <c r="BD162" s="106" t="str">
        <f>IFERROR(
IF(LA!$H$11=1,(VLOOKUP($A162,'LA31'!$B$1:$BZ$201,'LA31'!BC$1,0)),
IF(LA!$H$11=2,(VLOOKUP($A162,'LA32'!$B$1:$BZ$201,'LA32'!BC$1,0)),
IF(LA!$H$11=3,(VLOOKUP($A162,'LA33'!$B$1:$BZ$201,'LA33'!BC$1,0)),
0))),".")</f>
        <v>x</v>
      </c>
      <c r="BE162" s="106" t="str">
        <f>IFERROR(
IF(LA!$H$11=1,(VLOOKUP($A162,'LA31'!$B$1:$BZ$201,'LA31'!BD$1,0)),
IF(LA!$H$11=2,(VLOOKUP($A162,'LA32'!$B$1:$BZ$201,'LA32'!BD$1,0)),
IF(LA!$H$11=3,(VLOOKUP($A162,'LA33'!$B$1:$BZ$201,'LA33'!BD$1,0)),
0))),".")</f>
        <v>x</v>
      </c>
      <c r="BF162" s="106">
        <f>IFERROR(
IF(LA!$H$11=1,(VLOOKUP($A162,'LA31'!$B$1:$BZ$201,'LA31'!BE$1,0)),
IF(LA!$H$11=2,(VLOOKUP($A162,'LA32'!$B$1:$BZ$201,'LA32'!BE$1,0)),
IF(LA!$H$11=3,(VLOOKUP($A162,'LA33'!$B$1:$BZ$201,'LA33'!BE$1,0)),
0))),".")</f>
        <v>0</v>
      </c>
      <c r="BG162" s="106" t="str">
        <f>IFERROR(
IF(LA!$H$11=1,(VLOOKUP($A162,'LA31'!$B$1:$BZ$201,'LA31'!BF$1,0)),
IF(LA!$H$11=2,(VLOOKUP($A162,'LA32'!$B$1:$BZ$201,'LA32'!BF$1,0)),
IF(LA!$H$11=3,(VLOOKUP($A162,'LA33'!$B$1:$BZ$201,'LA33'!BF$1,0)),
0))),".")</f>
        <v>x</v>
      </c>
      <c r="BH162" s="106" t="str">
        <f>IFERROR(
IF(LA!$H$11=1,(VLOOKUP($A162,'LA31'!$B$1:$BZ$201,'LA31'!BG$1,0)),
IF(LA!$H$11=2,(VLOOKUP($A162,'LA32'!$B$1:$BZ$201,'LA32'!BG$1,0)),
IF(LA!$H$11=3,(VLOOKUP($A162,'LA33'!$B$1:$BZ$201,'LA33'!BG$1,0)),
0))),".")</f>
        <v>x</v>
      </c>
      <c r="BI162" s="106" t="str">
        <f>IFERROR(
IF(LA!$H$11=1,(VLOOKUP($A162,'LA31'!$B$1:$BZ$201,'LA31'!BH$1,0)),
IF(LA!$H$11=2,(VLOOKUP($A162,'LA32'!$B$1:$BZ$201,'LA32'!BH$1,0)),
IF(LA!$H$11=3,(VLOOKUP($A162,'LA33'!$B$1:$BZ$201,'LA33'!BH$1,0)),
0))),".")</f>
        <v>x</v>
      </c>
      <c r="BJ162" s="106" t="str">
        <f>IFERROR(
IF(LA!$H$11=1,(VLOOKUP($A162,'LA31'!$B$1:$BZ$201,'LA31'!BI$1,0)),
IF(LA!$H$11=2,(VLOOKUP($A162,'LA32'!$B$1:$BZ$201,'LA32'!BI$1,0)),
IF(LA!$H$11=3,(VLOOKUP($A162,'LA33'!$B$1:$BZ$201,'LA33'!BI$1,0)),
0))),".")</f>
        <v>x</v>
      </c>
      <c r="BK162" s="106" t="str">
        <f>IFERROR(
IF(LA!$H$11=1,(VLOOKUP($A162,'LA31'!$B$1:$BZ$201,'LA31'!BJ$1,0)),
IF(LA!$H$11=2,(VLOOKUP($A162,'LA32'!$B$1:$BZ$201,'LA32'!BJ$1,0)),
IF(LA!$H$11=3,(VLOOKUP($A162,'LA33'!$B$1:$BZ$201,'LA33'!BJ$1,0)),
0))),".")</f>
        <v>x</v>
      </c>
      <c r="BL162" s="106">
        <f>IFERROR(
IF(LA!$H$11=1,(VLOOKUP($A162,'LA31'!$B$1:$BZ$201,'LA31'!BK$1,0)),
IF(LA!$H$11=2,(VLOOKUP($A162,'LA32'!$B$1:$BZ$201,'LA32'!BK$1,0)),
IF(LA!$H$11=3,(VLOOKUP($A162,'LA33'!$B$1:$BZ$201,'LA33'!BK$1,0)),
0))),".")</f>
        <v>0</v>
      </c>
      <c r="BM162" s="106">
        <f>IFERROR(
IF(LA!$H$11=1,(VLOOKUP($A162,'LA31'!$B$1:$BZ$201,'LA31'!BL$1,0)),
IF(LA!$H$11=2,(VLOOKUP($A162,'LA32'!$B$1:$BZ$201,'LA32'!BL$1,0)),
IF(LA!$H$11=3,(VLOOKUP($A162,'LA33'!$B$1:$BZ$201,'LA33'!BL$1,0)),
0))),".")</f>
        <v>0</v>
      </c>
      <c r="BN162" s="106">
        <f>IFERROR(
IF(LA!$H$11=1,(VLOOKUP($A162,'LA31'!$B$1:$BZ$201,'LA31'!BM$1,0)),
IF(LA!$H$11=2,(VLOOKUP($A162,'LA32'!$B$1:$BZ$201,'LA32'!BM$1,0)),
IF(LA!$H$11=3,(VLOOKUP($A162,'LA33'!$B$1:$BZ$201,'LA33'!BM$1,0)),
0))),".")</f>
        <v>0</v>
      </c>
      <c r="BO162" s="106">
        <f>IFERROR(
IF(LA!$H$11=1,(VLOOKUP($A162,'LA31'!$B$1:$BZ$201,'LA31'!BN$1,0)),
IF(LA!$H$11=2,(VLOOKUP($A162,'LA32'!$B$1:$BZ$201,'LA32'!BN$1,0)),
IF(LA!$H$11=3,(VLOOKUP($A162,'LA33'!$B$1:$BZ$201,'LA33'!BN$1,0)),
0))),".")</f>
        <v>0</v>
      </c>
      <c r="BP162" s="106" t="str">
        <f>IFERROR(
IF(LA!$H$11=1,(VLOOKUP($A162,'LA31'!$B$1:$BZ$201,'LA31'!BO$1,0)),
IF(LA!$H$11=2,(VLOOKUP($A162,'LA32'!$B$1:$BZ$201,'LA32'!BO$1,0)),
IF(LA!$H$11=3,(VLOOKUP($A162,'LA33'!$B$1:$BZ$201,'LA33'!BO$1,0)),
0))),".")</f>
        <v>x</v>
      </c>
      <c r="BQ162" s="106" t="str">
        <f>IFERROR(
IF(LA!$H$11=1,(VLOOKUP($A162,'LA31'!$B$1:$BZ$201,'LA31'!BP$1,0)),
IF(LA!$H$11=2,(VLOOKUP($A162,'LA32'!$B$1:$BZ$201,'LA32'!BP$1,0)),
IF(LA!$H$11=3,(VLOOKUP($A162,'LA33'!$B$1:$BZ$201,'LA33'!BP$1,0)),
0))),".")</f>
        <v>x</v>
      </c>
      <c r="BR162" s="106">
        <f>IFERROR(
IF(LA!$H$11=1,(VLOOKUP($A162,'LA31'!$B$1:$BZ$201,'LA31'!BQ$1,0)),
IF(LA!$H$11=2,(VLOOKUP($A162,'LA32'!$B$1:$BZ$201,'LA32'!BQ$1,0)),
IF(LA!$H$11=3,(VLOOKUP($A162,'LA33'!$B$1:$BZ$201,'LA33'!BQ$1,0)),
0))),".")</f>
        <v>0.04</v>
      </c>
      <c r="BS162" s="106">
        <f>IFERROR(
IF(LA!$H$11=1,(VLOOKUP($A162,'LA31'!$B$1:$BZ$201,'LA31'!BR$1,0)),
IF(LA!$H$11=2,(VLOOKUP($A162,'LA32'!$B$1:$BZ$201,'LA32'!BR$1,0)),
IF(LA!$H$11=3,(VLOOKUP($A162,'LA33'!$B$1:$BZ$201,'LA33'!BR$1,0)),
0))),".")</f>
        <v>0.04</v>
      </c>
      <c r="BT162" s="106">
        <f>IFERROR(
IF(LA!$H$11=1,(VLOOKUP($A162,'LA31'!$B$1:$BZ$201,'LA31'!BS$1,0)),
IF(LA!$H$11=2,(VLOOKUP($A162,'LA32'!$B$1:$BZ$201,'LA32'!BS$1,0)),
IF(LA!$H$11=3,(VLOOKUP($A162,'LA33'!$B$1:$BZ$201,'LA33'!BS$1,0)),
0))),".")</f>
        <v>0.04</v>
      </c>
      <c r="BU162" s="106">
        <f>IFERROR(
IF(LA!$H$11=1,(VLOOKUP($A162,'LA31'!$B$1:$BZ$201,'LA31'!BT$1,0)),
IF(LA!$H$11=2,(VLOOKUP($A162,'LA32'!$B$1:$BZ$201,'LA32'!BT$1,0)),
IF(LA!$H$11=3,(VLOOKUP($A162,'LA33'!$B$1:$BZ$201,'LA33'!BT$1,0)),
0))),".")</f>
        <v>0.04</v>
      </c>
      <c r="BV162" s="106">
        <f>IFERROR(
IF(LA!$H$11=1,(VLOOKUP($A162,'LA31'!$B$1:$BZ$201,'LA31'!BU$1,0)),
IF(LA!$H$11=2,(VLOOKUP($A162,'LA32'!$B$1:$BZ$201,'LA32'!BU$1,0)),
IF(LA!$H$11=3,(VLOOKUP($A162,'LA33'!$B$1:$BZ$201,'LA33'!BU$1,0)),
0))),".")</f>
        <v>0.05</v>
      </c>
      <c r="BW162" s="106">
        <f>IFERROR(
IF(LA!$H$11=1,(VLOOKUP($A162,'LA31'!$B$1:$BZ$201,'LA31'!BV$1,0)),
IF(LA!$H$11=2,(VLOOKUP($A162,'LA32'!$B$1:$BZ$201,'LA32'!BV$1,0)),
IF(LA!$H$11=3,(VLOOKUP($A162,'LA33'!$B$1:$BZ$201,'LA33'!BV$1,0)),
0))),".")</f>
        <v>0.04</v>
      </c>
      <c r="BX162" s="106">
        <f>IFERROR(
IF(LA!$H$11=1,(VLOOKUP($A162,'LA31'!$B$1:$BZ$201,'LA31'!BW$1,0)),
IF(LA!$H$11=2,(VLOOKUP($A162,'LA32'!$B$1:$BZ$201,'LA32'!BW$1,0)),
IF(LA!$H$11=3,(VLOOKUP($A162,'LA33'!$B$1:$BZ$201,'LA33'!BW$1,0)),
0))),".")</f>
        <v>0.14000000000000001</v>
      </c>
      <c r="BY162" s="106">
        <f>IFERROR(
IF(LA!$H$11=1,(VLOOKUP($A162,'LA31'!$B$1:$BZ$201,'LA31'!BX$1,0)),
IF(LA!$H$11=2,(VLOOKUP($A162,'LA32'!$B$1:$BZ$201,'LA32'!BX$1,0)),
IF(LA!$H$11=3,(VLOOKUP($A162,'LA33'!$B$1:$BZ$201,'LA33'!BX$1,0)),
0))),".")</f>
        <v>0.15</v>
      </c>
      <c r="BZ162" s="106">
        <f>IFERROR(
IF(LA!$H$11=1,(VLOOKUP($A162,'LA31'!$B$1:$BZ$201,'LA31'!BY$1,0)),
IF(LA!$H$11=2,(VLOOKUP($A162,'LA32'!$B$1:$BZ$201,'LA32'!BY$1,0)),
IF(LA!$H$11=3,(VLOOKUP($A162,'LA33'!$B$1:$BZ$201,'LA33'!BY$1,0)),
0))),".")</f>
        <v>0.15</v>
      </c>
    </row>
    <row r="163" spans="1:78" x14ac:dyDescent="0.2">
      <c r="A163" s="55">
        <v>359</v>
      </c>
      <c r="B163" s="55" t="s">
        <v>345</v>
      </c>
      <c r="C163" s="88" t="s">
        <v>192</v>
      </c>
      <c r="D163" s="59">
        <f>IFERROR(
IF(LA!$H$11=1,(VLOOKUP($A163,'LA31'!$B$1:$BZ$201,'LA31'!C$1,0)),
IF(LA!$H$11=2,(VLOOKUP($A163,'LA32'!$B$1:$BZ$201,'LA32'!C$1,0)),
IF(LA!$H$11=3,(VLOOKUP($A163,'LA33'!$B$1:$BZ$201,'LA33'!C$1,0)),
0))),".")</f>
        <v>10</v>
      </c>
      <c r="E163" s="59">
        <f>IFERROR(
IF(LA!$H$11=1,(VLOOKUP($A163,'LA31'!$B$1:$BZ$201,'LA31'!D$1,0)),
IF(LA!$H$11=2,(VLOOKUP($A163,'LA32'!$B$1:$BZ$201,'LA32'!D$1,0)),
IF(LA!$H$11=3,(VLOOKUP($A163,'LA33'!$B$1:$BZ$201,'LA33'!D$1,0)),
0))),".")</f>
        <v>200</v>
      </c>
      <c r="F163" s="59">
        <f>IFERROR(
IF(LA!$H$11=1,(VLOOKUP($A163,'LA31'!$B$1:$BZ$201,'LA31'!E$1,0)),
IF(LA!$H$11=2,(VLOOKUP($A163,'LA32'!$B$1:$BZ$201,'LA32'!E$1,0)),
IF(LA!$H$11=3,(VLOOKUP($A163,'LA33'!$B$1:$BZ$201,'LA33'!E$1,0)),
0))),".")</f>
        <v>220</v>
      </c>
      <c r="G163" s="106">
        <f>IFERROR(
IF(LA!$H$11=1,(VLOOKUP($A163,'LA31'!$B$1:$BZ$201,'LA31'!F$1,0)),
IF(LA!$H$11=2,(VLOOKUP($A163,'LA32'!$B$1:$BZ$201,'LA32'!F$1,0)),
IF(LA!$H$11=3,(VLOOKUP($A163,'LA33'!$B$1:$BZ$201,'LA33'!F$1,0)),
0))),".")</f>
        <v>0.85</v>
      </c>
      <c r="H163" s="106">
        <f>IFERROR(
IF(LA!$H$11=1,(VLOOKUP($A163,'LA31'!$B$1:$BZ$201,'LA31'!G$1,0)),
IF(LA!$H$11=2,(VLOOKUP($A163,'LA32'!$B$1:$BZ$201,'LA32'!G$1,0)),
IF(LA!$H$11=3,(VLOOKUP($A163,'LA33'!$B$1:$BZ$201,'LA33'!G$1,0)),
0))),".")</f>
        <v>0.77</v>
      </c>
      <c r="I163" s="106">
        <f>IFERROR(
IF(LA!$H$11=1,(VLOOKUP($A163,'LA31'!$B$1:$BZ$201,'LA31'!H$1,0)),
IF(LA!$H$11=2,(VLOOKUP($A163,'LA32'!$B$1:$BZ$201,'LA32'!H$1,0)),
IF(LA!$H$11=3,(VLOOKUP($A163,'LA33'!$B$1:$BZ$201,'LA33'!H$1,0)),
0))),".")</f>
        <v>0.77</v>
      </c>
      <c r="J163" s="106">
        <f>IFERROR(
IF(LA!$H$11=1,(VLOOKUP($A163,'LA31'!$B$1:$BZ$201,'LA31'!I$1,0)),
IF(LA!$H$11=2,(VLOOKUP($A163,'LA32'!$B$1:$BZ$201,'LA32'!I$1,0)),
IF(LA!$H$11=3,(VLOOKUP($A163,'LA33'!$B$1:$BZ$201,'LA33'!I$1,0)),
0))),".")</f>
        <v>0.62</v>
      </c>
      <c r="K163" s="106">
        <f>IFERROR(
IF(LA!$H$11=1,(VLOOKUP($A163,'LA31'!$B$1:$BZ$201,'LA31'!J$1,0)),
IF(LA!$H$11=2,(VLOOKUP($A163,'LA32'!$B$1:$BZ$201,'LA32'!J$1,0)),
IF(LA!$H$11=3,(VLOOKUP($A163,'LA33'!$B$1:$BZ$201,'LA33'!J$1,0)),
0))),".")</f>
        <v>0.69</v>
      </c>
      <c r="L163" s="106">
        <f>IFERROR(
IF(LA!$H$11=1,(VLOOKUP($A163,'LA31'!$B$1:$BZ$201,'LA31'!K$1,0)),
IF(LA!$H$11=2,(VLOOKUP($A163,'LA32'!$B$1:$BZ$201,'LA32'!K$1,0)),
IF(LA!$H$11=3,(VLOOKUP($A163,'LA33'!$B$1:$BZ$201,'LA33'!K$1,0)),
0))),".")</f>
        <v>0.68</v>
      </c>
      <c r="M163" s="106" t="str">
        <f>IFERROR(
IF(LA!$H$11=1,(VLOOKUP($A163,'LA31'!$B$1:$BZ$201,'LA31'!L$1,0)),
IF(LA!$H$11=2,(VLOOKUP($A163,'LA32'!$B$1:$BZ$201,'LA32'!L$1,0)),
IF(LA!$H$11=3,(VLOOKUP($A163,'LA33'!$B$1:$BZ$201,'LA33'!L$1,0)),
0))),".")</f>
        <v>x</v>
      </c>
      <c r="N163" s="106">
        <f>IFERROR(
IF(LA!$H$11=1,(VLOOKUP($A163,'LA31'!$B$1:$BZ$201,'LA31'!M$1,0)),
IF(LA!$H$11=2,(VLOOKUP($A163,'LA32'!$B$1:$BZ$201,'LA32'!M$1,0)),
IF(LA!$H$11=3,(VLOOKUP($A163,'LA33'!$B$1:$BZ$201,'LA33'!M$1,0)),
0))),".")</f>
        <v>0.06</v>
      </c>
      <c r="O163" s="106">
        <f>IFERROR(
IF(LA!$H$11=1,(VLOOKUP($A163,'LA31'!$B$1:$BZ$201,'LA31'!N$1,0)),
IF(LA!$H$11=2,(VLOOKUP($A163,'LA32'!$B$1:$BZ$201,'LA32'!N$1,0)),
IF(LA!$H$11=3,(VLOOKUP($A163,'LA33'!$B$1:$BZ$201,'LA33'!N$1,0)),
0))),".")</f>
        <v>7.0000000000000007E-2</v>
      </c>
      <c r="P163" s="106">
        <f>IFERROR(
IF(LA!$H$11=1,(VLOOKUP($A163,'LA31'!$B$1:$BZ$201,'LA31'!O$1,0)),
IF(LA!$H$11=2,(VLOOKUP($A163,'LA32'!$B$1:$BZ$201,'LA32'!O$1,0)),
IF(LA!$H$11=3,(VLOOKUP($A163,'LA33'!$B$1:$BZ$201,'LA33'!O$1,0)),
0))),".")</f>
        <v>0</v>
      </c>
      <c r="Q163" s="106">
        <f>IFERROR(
IF(LA!$H$11=1,(VLOOKUP($A163,'LA31'!$B$1:$BZ$201,'LA31'!P$1,0)),
IF(LA!$H$11=2,(VLOOKUP($A163,'LA32'!$B$1:$BZ$201,'LA32'!P$1,0)),
IF(LA!$H$11=3,(VLOOKUP($A163,'LA33'!$B$1:$BZ$201,'LA33'!P$1,0)),
0))),".")</f>
        <v>0</v>
      </c>
      <c r="R163" s="106">
        <f>IFERROR(
IF(LA!$H$11=1,(VLOOKUP($A163,'LA31'!$B$1:$BZ$201,'LA31'!Q$1,0)),
IF(LA!$H$11=2,(VLOOKUP($A163,'LA32'!$B$1:$BZ$201,'LA32'!Q$1,0)),
IF(LA!$H$11=3,(VLOOKUP($A163,'LA33'!$B$1:$BZ$201,'LA33'!Q$1,0)),
0))),".")</f>
        <v>0</v>
      </c>
      <c r="S163" s="106" t="str">
        <f>IFERROR(
IF(LA!$H$11=1,(VLOOKUP($A163,'LA31'!$B$1:$BZ$201,'LA31'!R$1,0)),
IF(LA!$H$11=2,(VLOOKUP($A163,'LA32'!$B$1:$BZ$201,'LA32'!R$1,0)),
IF(LA!$H$11=3,(VLOOKUP($A163,'LA33'!$B$1:$BZ$201,'LA33'!R$1,0)),
0))),".")</f>
        <v>x</v>
      </c>
      <c r="T163" s="106">
        <f>IFERROR(
IF(LA!$H$11=1,(VLOOKUP($A163,'LA31'!$B$1:$BZ$201,'LA31'!S$1,0)),
IF(LA!$H$11=2,(VLOOKUP($A163,'LA32'!$B$1:$BZ$201,'LA32'!S$1,0)),
IF(LA!$H$11=3,(VLOOKUP($A163,'LA33'!$B$1:$BZ$201,'LA33'!S$1,0)),
0))),".")</f>
        <v>0.04</v>
      </c>
      <c r="U163" s="106">
        <f>IFERROR(
IF(LA!$H$11=1,(VLOOKUP($A163,'LA31'!$B$1:$BZ$201,'LA31'!T$1,0)),
IF(LA!$H$11=2,(VLOOKUP($A163,'LA32'!$B$1:$BZ$201,'LA32'!T$1,0)),
IF(LA!$H$11=3,(VLOOKUP($A163,'LA33'!$B$1:$BZ$201,'LA33'!T$1,0)),
0))),".")</f>
        <v>0.05</v>
      </c>
      <c r="V163" s="106" t="str">
        <f>IFERROR(
IF(LA!$H$11=1,(VLOOKUP($A163,'LA31'!$B$1:$BZ$201,'LA31'!U$1,0)),
IF(LA!$H$11=2,(VLOOKUP($A163,'LA32'!$B$1:$BZ$201,'LA32'!U$1,0)),
IF(LA!$H$11=3,(VLOOKUP($A163,'LA33'!$B$1:$BZ$201,'LA33'!U$1,0)),
0))),".")</f>
        <v>x</v>
      </c>
      <c r="W163" s="106" t="str">
        <f>IFERROR(
IF(LA!$H$11=1,(VLOOKUP($A163,'LA31'!$B$1:$BZ$201,'LA31'!V$1,0)),
IF(LA!$H$11=2,(VLOOKUP($A163,'LA32'!$B$1:$BZ$201,'LA32'!V$1,0)),
IF(LA!$H$11=3,(VLOOKUP($A163,'LA33'!$B$1:$BZ$201,'LA33'!V$1,0)),
0))),".")</f>
        <v>x</v>
      </c>
      <c r="X163" s="106" t="str">
        <f>IFERROR(
IF(LA!$H$11=1,(VLOOKUP($A163,'LA31'!$B$1:$BZ$201,'LA31'!W$1,0)),
IF(LA!$H$11=2,(VLOOKUP($A163,'LA32'!$B$1:$BZ$201,'LA32'!W$1,0)),
IF(LA!$H$11=3,(VLOOKUP($A163,'LA33'!$B$1:$BZ$201,'LA33'!W$1,0)),
0))),".")</f>
        <v>x</v>
      </c>
      <c r="Y163" s="106">
        <f>IFERROR(
IF(LA!$H$11=1,(VLOOKUP($A163,'LA31'!$B$1:$BZ$201,'LA31'!X$1,0)),
IF(LA!$H$11=2,(VLOOKUP($A163,'LA32'!$B$1:$BZ$201,'LA32'!X$1,0)),
IF(LA!$H$11=3,(VLOOKUP($A163,'LA33'!$B$1:$BZ$201,'LA33'!X$1,0)),
0))),".")</f>
        <v>0</v>
      </c>
      <c r="Z163" s="106" t="str">
        <f>IFERROR(
IF(LA!$H$11=1,(VLOOKUP($A163,'LA31'!$B$1:$BZ$201,'LA31'!Y$1,0)),
IF(LA!$H$11=2,(VLOOKUP($A163,'LA32'!$B$1:$BZ$201,'LA32'!Y$1,0)),
IF(LA!$H$11=3,(VLOOKUP($A163,'LA33'!$B$1:$BZ$201,'LA33'!Y$1,0)),
0))),".")</f>
        <v>x</v>
      </c>
      <c r="AA163" s="106" t="str">
        <f>IFERROR(
IF(LA!$H$11=1,(VLOOKUP($A163,'LA31'!$B$1:$BZ$201,'LA31'!Z$1,0)),
IF(LA!$H$11=2,(VLOOKUP($A163,'LA32'!$B$1:$BZ$201,'LA32'!Z$1,0)),
IF(LA!$H$11=3,(VLOOKUP($A163,'LA33'!$B$1:$BZ$201,'LA33'!Z$1,0)),
0))),".")</f>
        <v>x</v>
      </c>
      <c r="AB163" s="106">
        <f>IFERROR(
IF(LA!$H$11=1,(VLOOKUP($A163,'LA31'!$B$1:$BZ$201,'LA31'!AA$1,0)),
IF(LA!$H$11=2,(VLOOKUP($A163,'LA32'!$B$1:$BZ$201,'LA32'!AA$1,0)),
IF(LA!$H$11=3,(VLOOKUP($A163,'LA33'!$B$1:$BZ$201,'LA33'!AA$1,0)),
0))),".")</f>
        <v>0</v>
      </c>
      <c r="AC163" s="106">
        <f>IFERROR(
IF(LA!$H$11=1,(VLOOKUP($A163,'LA31'!$B$1:$BZ$201,'LA31'!AB$1,0)),
IF(LA!$H$11=2,(VLOOKUP($A163,'LA32'!$B$1:$BZ$201,'LA32'!AB$1,0)),
IF(LA!$H$11=3,(VLOOKUP($A163,'LA33'!$B$1:$BZ$201,'LA33'!AB$1,0)),
0))),".")</f>
        <v>0</v>
      </c>
      <c r="AD163" s="106">
        <f>IFERROR(
IF(LA!$H$11=1,(VLOOKUP($A163,'LA31'!$B$1:$BZ$201,'LA31'!AC$1,0)),
IF(LA!$H$11=2,(VLOOKUP($A163,'LA32'!$B$1:$BZ$201,'LA32'!AC$1,0)),
IF(LA!$H$11=3,(VLOOKUP($A163,'LA33'!$B$1:$BZ$201,'LA33'!AC$1,0)),
0))),".")</f>
        <v>0</v>
      </c>
      <c r="AE163" s="106" t="str">
        <f>IFERROR(
IF(LA!$H$11=1,(VLOOKUP($A163,'LA31'!$B$1:$BZ$201,'LA31'!AD$1,0)),
IF(LA!$H$11=2,(VLOOKUP($A163,'LA32'!$B$1:$BZ$201,'LA32'!AD$1,0)),
IF(LA!$H$11=3,(VLOOKUP($A163,'LA33'!$B$1:$BZ$201,'LA33'!AD$1,0)),
0))),".")</f>
        <v>x</v>
      </c>
      <c r="AF163" s="106">
        <f>IFERROR(
IF(LA!$H$11=1,(VLOOKUP($A163,'LA31'!$B$1:$BZ$201,'LA31'!AE$1,0)),
IF(LA!$H$11=2,(VLOOKUP($A163,'LA32'!$B$1:$BZ$201,'LA32'!AE$1,0)),
IF(LA!$H$11=3,(VLOOKUP($A163,'LA33'!$B$1:$BZ$201,'LA33'!AE$1,0)),
0))),".")</f>
        <v>0.08</v>
      </c>
      <c r="AG163" s="106">
        <f>IFERROR(
IF(LA!$H$11=1,(VLOOKUP($A163,'LA31'!$B$1:$BZ$201,'LA31'!AF$1,0)),
IF(LA!$H$11=2,(VLOOKUP($A163,'LA32'!$B$1:$BZ$201,'LA32'!AF$1,0)),
IF(LA!$H$11=3,(VLOOKUP($A163,'LA33'!$B$1:$BZ$201,'LA33'!AF$1,0)),
0))),".")</f>
        <v>0.08</v>
      </c>
      <c r="AH163" s="106" t="str">
        <f>IFERROR(
IF(LA!$H$11=1,(VLOOKUP($A163,'LA31'!$B$1:$BZ$201,'LA31'!AG$1,0)),
IF(LA!$H$11=2,(VLOOKUP($A163,'LA32'!$B$1:$BZ$201,'LA32'!AG$1,0)),
IF(LA!$H$11=3,(VLOOKUP($A163,'LA33'!$B$1:$BZ$201,'LA33'!AG$1,0)),
0))),".")</f>
        <v>x</v>
      </c>
      <c r="AI163" s="106">
        <f>IFERROR(
IF(LA!$H$11=1,(VLOOKUP($A163,'LA31'!$B$1:$BZ$201,'LA31'!AH$1,0)),
IF(LA!$H$11=2,(VLOOKUP($A163,'LA32'!$B$1:$BZ$201,'LA32'!AH$1,0)),
IF(LA!$H$11=3,(VLOOKUP($A163,'LA33'!$B$1:$BZ$201,'LA33'!AH$1,0)),
0))),".")</f>
        <v>0.56000000000000005</v>
      </c>
      <c r="AJ163" s="106">
        <f>IFERROR(
IF(LA!$H$11=1,(VLOOKUP($A163,'LA31'!$B$1:$BZ$201,'LA31'!AI$1,0)),
IF(LA!$H$11=2,(VLOOKUP($A163,'LA32'!$B$1:$BZ$201,'LA32'!AI$1,0)),
IF(LA!$H$11=3,(VLOOKUP($A163,'LA33'!$B$1:$BZ$201,'LA33'!AI$1,0)),
0))),".")</f>
        <v>0.54</v>
      </c>
      <c r="AK163" s="106" t="str">
        <f>IFERROR(
IF(LA!$H$11=1,(VLOOKUP($A163,'LA31'!$B$1:$BZ$201,'LA31'!AJ$1,0)),
IF(LA!$H$11=2,(VLOOKUP($A163,'LA32'!$B$1:$BZ$201,'LA32'!AJ$1,0)),
IF(LA!$H$11=3,(VLOOKUP($A163,'LA33'!$B$1:$BZ$201,'LA33'!AJ$1,0)),
0))),".")</f>
        <v>x</v>
      </c>
      <c r="AL163" s="106">
        <f>IFERROR(
IF(LA!$H$11=1,(VLOOKUP($A163,'LA31'!$B$1:$BZ$201,'LA31'!AK$1,0)),
IF(LA!$H$11=2,(VLOOKUP($A163,'LA32'!$B$1:$BZ$201,'LA32'!AK$1,0)),
IF(LA!$H$11=3,(VLOOKUP($A163,'LA33'!$B$1:$BZ$201,'LA33'!AK$1,0)),
0))),".")</f>
        <v>0.12</v>
      </c>
      <c r="AM163" s="106">
        <f>IFERROR(
IF(LA!$H$11=1,(VLOOKUP($A163,'LA31'!$B$1:$BZ$201,'LA31'!AL$1,0)),
IF(LA!$H$11=2,(VLOOKUP($A163,'LA32'!$B$1:$BZ$201,'LA32'!AL$1,0)),
IF(LA!$H$11=3,(VLOOKUP($A163,'LA33'!$B$1:$BZ$201,'LA33'!AL$1,0)),
0))),".")</f>
        <v>0.12</v>
      </c>
      <c r="AN163" s="106">
        <f>IFERROR(
IF(LA!$H$11=1,(VLOOKUP($A163,'LA31'!$B$1:$BZ$201,'LA31'!AM$1,0)),
IF(LA!$H$11=2,(VLOOKUP($A163,'LA32'!$B$1:$BZ$201,'LA32'!AM$1,0)),
IF(LA!$H$11=3,(VLOOKUP($A163,'LA33'!$B$1:$BZ$201,'LA33'!AM$1,0)),
0))),".")</f>
        <v>0</v>
      </c>
      <c r="AO163" s="106">
        <f>IFERROR(
IF(LA!$H$11=1,(VLOOKUP($A163,'LA31'!$B$1:$BZ$201,'LA31'!AN$1,0)),
IF(LA!$H$11=2,(VLOOKUP($A163,'LA32'!$B$1:$BZ$201,'LA32'!AN$1,0)),
IF(LA!$H$11=3,(VLOOKUP($A163,'LA33'!$B$1:$BZ$201,'LA33'!AN$1,0)),
0))),".")</f>
        <v>0</v>
      </c>
      <c r="AP163" s="106">
        <f>IFERROR(
IF(LA!$H$11=1,(VLOOKUP($A163,'LA31'!$B$1:$BZ$201,'LA31'!AO$1,0)),
IF(LA!$H$11=2,(VLOOKUP($A163,'LA32'!$B$1:$BZ$201,'LA32'!AO$1,0)),
IF(LA!$H$11=3,(VLOOKUP($A163,'LA33'!$B$1:$BZ$201,'LA33'!AO$1,0)),
0))),".")</f>
        <v>0</v>
      </c>
      <c r="AQ163" s="106">
        <f>IFERROR(
IF(LA!$H$11=1,(VLOOKUP($A163,'LA31'!$B$1:$BZ$201,'LA31'!AP$1,0)),
IF(LA!$H$11=2,(VLOOKUP($A163,'LA32'!$B$1:$BZ$201,'LA32'!AP$1,0)),
IF(LA!$H$11=3,(VLOOKUP($A163,'LA33'!$B$1:$BZ$201,'LA33'!AP$1,0)),
0))),".")</f>
        <v>0</v>
      </c>
      <c r="AR163" s="106">
        <f>IFERROR(
IF(LA!$H$11=1,(VLOOKUP($A163,'LA31'!$B$1:$BZ$201,'LA31'!AQ$1,0)),
IF(LA!$H$11=2,(VLOOKUP($A163,'LA32'!$B$1:$BZ$201,'LA32'!AQ$1,0)),
IF(LA!$H$11=3,(VLOOKUP($A163,'LA33'!$B$1:$BZ$201,'LA33'!AQ$1,0)),
0))),".")</f>
        <v>0.1</v>
      </c>
      <c r="AS163" s="106">
        <f>IFERROR(
IF(LA!$H$11=1,(VLOOKUP($A163,'LA31'!$B$1:$BZ$201,'LA31'!AR$1,0)),
IF(LA!$H$11=2,(VLOOKUP($A163,'LA32'!$B$1:$BZ$201,'LA32'!AR$1,0)),
IF(LA!$H$11=3,(VLOOKUP($A163,'LA33'!$B$1:$BZ$201,'LA33'!AR$1,0)),
0))),".")</f>
        <v>0.09</v>
      </c>
      <c r="AT163" s="106" t="str">
        <f>IFERROR(
IF(LA!$H$11=1,(VLOOKUP($A163,'LA31'!$B$1:$BZ$201,'LA31'!AS$1,0)),
IF(LA!$H$11=2,(VLOOKUP($A163,'LA32'!$B$1:$BZ$201,'LA32'!AS$1,0)),
IF(LA!$H$11=3,(VLOOKUP($A163,'LA33'!$B$1:$BZ$201,'LA33'!AS$1,0)),
0))),".")</f>
        <v>x</v>
      </c>
      <c r="AU163" s="106">
        <f>IFERROR(
IF(LA!$H$11=1,(VLOOKUP($A163,'LA31'!$B$1:$BZ$201,'LA31'!AT$1,0)),
IF(LA!$H$11=2,(VLOOKUP($A163,'LA32'!$B$1:$BZ$201,'LA32'!AT$1,0)),
IF(LA!$H$11=3,(VLOOKUP($A163,'LA33'!$B$1:$BZ$201,'LA33'!AT$1,0)),
0))),".")</f>
        <v>0.44</v>
      </c>
      <c r="AV163" s="106">
        <f>IFERROR(
IF(LA!$H$11=1,(VLOOKUP($A163,'LA31'!$B$1:$BZ$201,'LA31'!AU$1,0)),
IF(LA!$H$11=2,(VLOOKUP($A163,'LA32'!$B$1:$BZ$201,'LA32'!AU$1,0)),
IF(LA!$H$11=3,(VLOOKUP($A163,'LA33'!$B$1:$BZ$201,'LA33'!AU$1,0)),
0))),".")</f>
        <v>0.43</v>
      </c>
      <c r="AW163" s="106">
        <f>IFERROR(
IF(LA!$H$11=1,(VLOOKUP($A163,'LA31'!$B$1:$BZ$201,'LA31'!AV$1,0)),
IF(LA!$H$11=2,(VLOOKUP($A163,'LA32'!$B$1:$BZ$201,'LA32'!AV$1,0)),
IF(LA!$H$11=3,(VLOOKUP($A163,'LA33'!$B$1:$BZ$201,'LA33'!AV$1,0)),
0))),".")</f>
        <v>0</v>
      </c>
      <c r="AX163" s="106">
        <f>IFERROR(
IF(LA!$H$11=1,(VLOOKUP($A163,'LA31'!$B$1:$BZ$201,'LA31'!AW$1,0)),
IF(LA!$H$11=2,(VLOOKUP($A163,'LA32'!$B$1:$BZ$201,'LA32'!AW$1,0)),
IF(LA!$H$11=3,(VLOOKUP($A163,'LA33'!$B$1:$BZ$201,'LA33'!AW$1,0)),
0))),".")</f>
        <v>0</v>
      </c>
      <c r="AY163" s="106">
        <f>IFERROR(
IF(LA!$H$11=1,(VLOOKUP($A163,'LA31'!$B$1:$BZ$201,'LA31'!AX$1,0)),
IF(LA!$H$11=2,(VLOOKUP($A163,'LA32'!$B$1:$BZ$201,'LA32'!AX$1,0)),
IF(LA!$H$11=3,(VLOOKUP($A163,'LA33'!$B$1:$BZ$201,'LA33'!AX$1,0)),
0))),".")</f>
        <v>0</v>
      </c>
      <c r="AZ163" s="106">
        <f>IFERROR(
IF(LA!$H$11=1,(VLOOKUP($A163,'LA31'!$B$1:$BZ$201,'LA31'!AY$1,0)),
IF(LA!$H$11=2,(VLOOKUP($A163,'LA32'!$B$1:$BZ$201,'LA32'!AY$1,0)),
IF(LA!$H$11=3,(VLOOKUP($A163,'LA33'!$B$1:$BZ$201,'LA33'!AY$1,0)),
0))),".")</f>
        <v>0</v>
      </c>
      <c r="BA163" s="106" t="str">
        <f>IFERROR(
IF(LA!$H$11=1,(VLOOKUP($A163,'LA31'!$B$1:$BZ$201,'LA31'!AZ$1,0)),
IF(LA!$H$11=2,(VLOOKUP($A163,'LA32'!$B$1:$BZ$201,'LA32'!AZ$1,0)),
IF(LA!$H$11=3,(VLOOKUP($A163,'LA33'!$B$1:$BZ$201,'LA33'!AZ$1,0)),
0))),".")</f>
        <v>x</v>
      </c>
      <c r="BB163" s="106" t="str">
        <f>IFERROR(
IF(LA!$H$11=1,(VLOOKUP($A163,'LA31'!$B$1:$BZ$201,'LA31'!BA$1,0)),
IF(LA!$H$11=2,(VLOOKUP($A163,'LA32'!$B$1:$BZ$201,'LA32'!BA$1,0)),
IF(LA!$H$11=3,(VLOOKUP($A163,'LA33'!$B$1:$BZ$201,'LA33'!BA$1,0)),
0))),".")</f>
        <v>x</v>
      </c>
      <c r="BC163" s="106" t="str">
        <f>IFERROR(
IF(LA!$H$11=1,(VLOOKUP($A163,'LA31'!$B$1:$BZ$201,'LA31'!BB$1,0)),
IF(LA!$H$11=2,(VLOOKUP($A163,'LA32'!$B$1:$BZ$201,'LA32'!BB$1,0)),
IF(LA!$H$11=3,(VLOOKUP($A163,'LA33'!$B$1:$BZ$201,'LA33'!BB$1,0)),
0))),".")</f>
        <v>x</v>
      </c>
      <c r="BD163" s="106">
        <f>IFERROR(
IF(LA!$H$11=1,(VLOOKUP($A163,'LA31'!$B$1:$BZ$201,'LA31'!BC$1,0)),
IF(LA!$H$11=2,(VLOOKUP($A163,'LA32'!$B$1:$BZ$201,'LA32'!BC$1,0)),
IF(LA!$H$11=3,(VLOOKUP($A163,'LA33'!$B$1:$BZ$201,'LA33'!BC$1,0)),
0))),".")</f>
        <v>0.06</v>
      </c>
      <c r="BE163" s="106">
        <f>IFERROR(
IF(LA!$H$11=1,(VLOOKUP($A163,'LA31'!$B$1:$BZ$201,'LA31'!BD$1,0)),
IF(LA!$H$11=2,(VLOOKUP($A163,'LA32'!$B$1:$BZ$201,'LA32'!BD$1,0)),
IF(LA!$H$11=3,(VLOOKUP($A163,'LA33'!$B$1:$BZ$201,'LA33'!BD$1,0)),
0))),".")</f>
        <v>7.0000000000000007E-2</v>
      </c>
      <c r="BF163" s="106" t="str">
        <f>IFERROR(
IF(LA!$H$11=1,(VLOOKUP($A163,'LA31'!$B$1:$BZ$201,'LA31'!BE$1,0)),
IF(LA!$H$11=2,(VLOOKUP($A163,'LA32'!$B$1:$BZ$201,'LA32'!BE$1,0)),
IF(LA!$H$11=3,(VLOOKUP($A163,'LA33'!$B$1:$BZ$201,'LA33'!BE$1,0)),
0))),".")</f>
        <v>x</v>
      </c>
      <c r="BG163" s="106">
        <f>IFERROR(
IF(LA!$H$11=1,(VLOOKUP($A163,'LA31'!$B$1:$BZ$201,'LA31'!BF$1,0)),
IF(LA!$H$11=2,(VLOOKUP($A163,'LA32'!$B$1:$BZ$201,'LA32'!BF$1,0)),
IF(LA!$H$11=3,(VLOOKUP($A163,'LA33'!$B$1:$BZ$201,'LA33'!BF$1,0)),
0))),".")</f>
        <v>0.03</v>
      </c>
      <c r="BH163" s="106">
        <f>IFERROR(
IF(LA!$H$11=1,(VLOOKUP($A163,'LA31'!$B$1:$BZ$201,'LA31'!BG$1,0)),
IF(LA!$H$11=2,(VLOOKUP($A163,'LA32'!$B$1:$BZ$201,'LA32'!BG$1,0)),
IF(LA!$H$11=3,(VLOOKUP($A163,'LA33'!$B$1:$BZ$201,'LA33'!BG$1,0)),
0))),".")</f>
        <v>0.04</v>
      </c>
      <c r="BI163" s="106" t="str">
        <f>IFERROR(
IF(LA!$H$11=1,(VLOOKUP($A163,'LA31'!$B$1:$BZ$201,'LA31'!BH$1,0)),
IF(LA!$H$11=2,(VLOOKUP($A163,'LA32'!$B$1:$BZ$201,'LA32'!BH$1,0)),
IF(LA!$H$11=3,(VLOOKUP($A163,'LA33'!$B$1:$BZ$201,'LA33'!BH$1,0)),
0))),".")</f>
        <v>x</v>
      </c>
      <c r="BJ163" s="106">
        <f>IFERROR(
IF(LA!$H$11=1,(VLOOKUP($A163,'LA31'!$B$1:$BZ$201,'LA31'!BI$1,0)),
IF(LA!$H$11=2,(VLOOKUP($A163,'LA32'!$B$1:$BZ$201,'LA32'!BI$1,0)),
IF(LA!$H$11=3,(VLOOKUP($A163,'LA33'!$B$1:$BZ$201,'LA33'!BI$1,0)),
0))),".")</f>
        <v>0.03</v>
      </c>
      <c r="BK163" s="106">
        <f>IFERROR(
IF(LA!$H$11=1,(VLOOKUP($A163,'LA31'!$B$1:$BZ$201,'LA31'!BJ$1,0)),
IF(LA!$H$11=2,(VLOOKUP($A163,'LA32'!$B$1:$BZ$201,'LA32'!BJ$1,0)),
IF(LA!$H$11=3,(VLOOKUP($A163,'LA33'!$B$1:$BZ$201,'LA33'!BJ$1,0)),
0))),".")</f>
        <v>0.03</v>
      </c>
      <c r="BL163" s="106">
        <f>IFERROR(
IF(LA!$H$11=1,(VLOOKUP($A163,'LA31'!$B$1:$BZ$201,'LA31'!BK$1,0)),
IF(LA!$H$11=2,(VLOOKUP($A163,'LA32'!$B$1:$BZ$201,'LA32'!BK$1,0)),
IF(LA!$H$11=3,(VLOOKUP($A163,'LA33'!$B$1:$BZ$201,'LA33'!BK$1,0)),
0))),".")</f>
        <v>0</v>
      </c>
      <c r="BM163" s="106">
        <f>IFERROR(
IF(LA!$H$11=1,(VLOOKUP($A163,'LA31'!$B$1:$BZ$201,'LA31'!BL$1,0)),
IF(LA!$H$11=2,(VLOOKUP($A163,'LA32'!$B$1:$BZ$201,'LA32'!BL$1,0)),
IF(LA!$H$11=3,(VLOOKUP($A163,'LA33'!$B$1:$BZ$201,'LA33'!BL$1,0)),
0))),".")</f>
        <v>0</v>
      </c>
      <c r="BN163" s="106">
        <f>IFERROR(
IF(LA!$H$11=1,(VLOOKUP($A163,'LA31'!$B$1:$BZ$201,'LA31'!BM$1,0)),
IF(LA!$H$11=2,(VLOOKUP($A163,'LA32'!$B$1:$BZ$201,'LA32'!BM$1,0)),
IF(LA!$H$11=3,(VLOOKUP($A163,'LA33'!$B$1:$BZ$201,'LA33'!BM$1,0)),
0))),".")</f>
        <v>0</v>
      </c>
      <c r="BO163" s="106">
        <f>IFERROR(
IF(LA!$H$11=1,(VLOOKUP($A163,'LA31'!$B$1:$BZ$201,'LA31'!BN$1,0)),
IF(LA!$H$11=2,(VLOOKUP($A163,'LA32'!$B$1:$BZ$201,'LA32'!BN$1,0)),
IF(LA!$H$11=3,(VLOOKUP($A163,'LA33'!$B$1:$BZ$201,'LA33'!BN$1,0)),
0))),".")</f>
        <v>0</v>
      </c>
      <c r="BP163" s="106" t="str">
        <f>IFERROR(
IF(LA!$H$11=1,(VLOOKUP($A163,'LA31'!$B$1:$BZ$201,'LA31'!BO$1,0)),
IF(LA!$H$11=2,(VLOOKUP($A163,'LA32'!$B$1:$BZ$201,'LA32'!BO$1,0)),
IF(LA!$H$11=3,(VLOOKUP($A163,'LA33'!$B$1:$BZ$201,'LA33'!BO$1,0)),
0))),".")</f>
        <v>x</v>
      </c>
      <c r="BQ163" s="106" t="str">
        <f>IFERROR(
IF(LA!$H$11=1,(VLOOKUP($A163,'LA31'!$B$1:$BZ$201,'LA31'!BP$1,0)),
IF(LA!$H$11=2,(VLOOKUP($A163,'LA32'!$B$1:$BZ$201,'LA32'!BP$1,0)),
IF(LA!$H$11=3,(VLOOKUP($A163,'LA33'!$B$1:$BZ$201,'LA33'!BP$1,0)),
0))),".")</f>
        <v>x</v>
      </c>
      <c r="BR163" s="106" t="str">
        <f>IFERROR(
IF(LA!$H$11=1,(VLOOKUP($A163,'LA31'!$B$1:$BZ$201,'LA31'!BQ$1,0)),
IF(LA!$H$11=2,(VLOOKUP($A163,'LA32'!$B$1:$BZ$201,'LA32'!BQ$1,0)),
IF(LA!$H$11=3,(VLOOKUP($A163,'LA33'!$B$1:$BZ$201,'LA33'!BQ$1,0)),
0))),".")</f>
        <v>x</v>
      </c>
      <c r="BS163" s="106">
        <f>IFERROR(
IF(LA!$H$11=1,(VLOOKUP($A163,'LA31'!$B$1:$BZ$201,'LA31'!BR$1,0)),
IF(LA!$H$11=2,(VLOOKUP($A163,'LA32'!$B$1:$BZ$201,'LA32'!BR$1,0)),
IF(LA!$H$11=3,(VLOOKUP($A163,'LA33'!$B$1:$BZ$201,'LA33'!BR$1,0)),
0))),".")</f>
        <v>0.11</v>
      </c>
      <c r="BT163" s="106">
        <f>IFERROR(
IF(LA!$H$11=1,(VLOOKUP($A163,'LA31'!$B$1:$BZ$201,'LA31'!BS$1,0)),
IF(LA!$H$11=2,(VLOOKUP($A163,'LA32'!$B$1:$BZ$201,'LA32'!BS$1,0)),
IF(LA!$H$11=3,(VLOOKUP($A163,'LA33'!$B$1:$BZ$201,'LA33'!BS$1,0)),
0))),".")</f>
        <v>0.11</v>
      </c>
      <c r="BU163" s="106">
        <f>IFERROR(
IF(LA!$H$11=1,(VLOOKUP($A163,'LA31'!$B$1:$BZ$201,'LA31'!BT$1,0)),
IF(LA!$H$11=2,(VLOOKUP($A163,'LA32'!$B$1:$BZ$201,'LA32'!BT$1,0)),
IF(LA!$H$11=3,(VLOOKUP($A163,'LA33'!$B$1:$BZ$201,'LA33'!BT$1,0)),
0))),".")</f>
        <v>0</v>
      </c>
      <c r="BV163" s="106" t="str">
        <f>IFERROR(
IF(LA!$H$11=1,(VLOOKUP($A163,'LA31'!$B$1:$BZ$201,'LA31'!BU$1,0)),
IF(LA!$H$11=2,(VLOOKUP($A163,'LA32'!$B$1:$BZ$201,'LA32'!BU$1,0)),
IF(LA!$H$11=3,(VLOOKUP($A163,'LA33'!$B$1:$BZ$201,'LA33'!BU$1,0)),
0))),".")</f>
        <v>x</v>
      </c>
      <c r="BW163" s="106" t="str">
        <f>IFERROR(
IF(LA!$H$11=1,(VLOOKUP($A163,'LA31'!$B$1:$BZ$201,'LA31'!BV$1,0)),
IF(LA!$H$11=2,(VLOOKUP($A163,'LA32'!$B$1:$BZ$201,'LA32'!BV$1,0)),
IF(LA!$H$11=3,(VLOOKUP($A163,'LA33'!$B$1:$BZ$201,'LA33'!BV$1,0)),
0))),".")</f>
        <v>x</v>
      </c>
      <c r="BX163" s="106" t="str">
        <f>IFERROR(
IF(LA!$H$11=1,(VLOOKUP($A163,'LA31'!$B$1:$BZ$201,'LA31'!BW$1,0)),
IF(LA!$H$11=2,(VLOOKUP($A163,'LA32'!$B$1:$BZ$201,'LA32'!BW$1,0)),
IF(LA!$H$11=3,(VLOOKUP($A163,'LA33'!$B$1:$BZ$201,'LA33'!BW$1,0)),
0))),".")</f>
        <v>x</v>
      </c>
      <c r="BY163" s="106">
        <f>IFERROR(
IF(LA!$H$11=1,(VLOOKUP($A163,'LA31'!$B$1:$BZ$201,'LA31'!BX$1,0)),
IF(LA!$H$11=2,(VLOOKUP($A163,'LA32'!$B$1:$BZ$201,'LA32'!BX$1,0)),
IF(LA!$H$11=3,(VLOOKUP($A163,'LA33'!$B$1:$BZ$201,'LA33'!BX$1,0)),
0))),".")</f>
        <v>0.11</v>
      </c>
      <c r="BZ163" s="106">
        <f>IFERROR(
IF(LA!$H$11=1,(VLOOKUP($A163,'LA31'!$B$1:$BZ$201,'LA31'!BY$1,0)),
IF(LA!$H$11=2,(VLOOKUP($A163,'LA32'!$B$1:$BZ$201,'LA32'!BY$1,0)),
IF(LA!$H$11=3,(VLOOKUP($A163,'LA33'!$B$1:$BZ$201,'LA33'!BY$1,0)),
0))),".")</f>
        <v>0.11</v>
      </c>
    </row>
    <row r="164" spans="1:78" x14ac:dyDescent="0.2">
      <c r="A164" s="55">
        <v>865</v>
      </c>
      <c r="B164" s="55" t="s">
        <v>346</v>
      </c>
      <c r="C164" s="88" t="s">
        <v>200</v>
      </c>
      <c r="D164" s="59">
        <f>IFERROR(
IF(LA!$H$11=1,(VLOOKUP($A164,'LA31'!$B$1:$BZ$201,'LA31'!C$1,0)),
IF(LA!$H$11=2,(VLOOKUP($A164,'LA32'!$B$1:$BZ$201,'LA32'!C$1,0)),
IF(LA!$H$11=3,(VLOOKUP($A164,'LA33'!$B$1:$BZ$201,'LA33'!C$1,0)),
0))),".")</f>
        <v>40</v>
      </c>
      <c r="E164" s="59">
        <f>IFERROR(
IF(LA!$H$11=1,(VLOOKUP($A164,'LA31'!$B$1:$BZ$201,'LA31'!D$1,0)),
IF(LA!$H$11=2,(VLOOKUP($A164,'LA32'!$B$1:$BZ$201,'LA32'!D$1,0)),
IF(LA!$H$11=3,(VLOOKUP($A164,'LA33'!$B$1:$BZ$201,'LA33'!D$1,0)),
0))),".")</f>
        <v>1930</v>
      </c>
      <c r="F164" s="59">
        <f>IFERROR(
IF(LA!$H$11=1,(VLOOKUP($A164,'LA31'!$B$1:$BZ$201,'LA31'!E$1,0)),
IF(LA!$H$11=2,(VLOOKUP($A164,'LA32'!$B$1:$BZ$201,'LA32'!E$1,0)),
IF(LA!$H$11=3,(VLOOKUP($A164,'LA33'!$B$1:$BZ$201,'LA33'!E$1,0)),
0))),".")</f>
        <v>1980</v>
      </c>
      <c r="G164" s="106">
        <f>IFERROR(
IF(LA!$H$11=1,(VLOOKUP($A164,'LA31'!$B$1:$BZ$201,'LA31'!F$1,0)),
IF(LA!$H$11=2,(VLOOKUP($A164,'LA32'!$B$1:$BZ$201,'LA32'!F$1,0)),
IF(LA!$H$11=3,(VLOOKUP($A164,'LA33'!$B$1:$BZ$201,'LA33'!F$1,0)),
0))),".")</f>
        <v>0.66</v>
      </c>
      <c r="H164" s="106">
        <f>IFERROR(
IF(LA!$H$11=1,(VLOOKUP($A164,'LA31'!$B$1:$BZ$201,'LA31'!G$1,0)),
IF(LA!$H$11=2,(VLOOKUP($A164,'LA32'!$B$1:$BZ$201,'LA32'!G$1,0)),
IF(LA!$H$11=3,(VLOOKUP($A164,'LA33'!$B$1:$BZ$201,'LA33'!G$1,0)),
0))),".")</f>
        <v>0.65</v>
      </c>
      <c r="I164" s="106">
        <f>IFERROR(
IF(LA!$H$11=1,(VLOOKUP($A164,'LA31'!$B$1:$BZ$201,'LA31'!H$1,0)),
IF(LA!$H$11=2,(VLOOKUP($A164,'LA32'!$B$1:$BZ$201,'LA32'!H$1,0)),
IF(LA!$H$11=3,(VLOOKUP($A164,'LA33'!$B$1:$BZ$201,'LA33'!H$1,0)),
0))),".")</f>
        <v>0.65</v>
      </c>
      <c r="J164" s="106">
        <f>IFERROR(
IF(LA!$H$11=1,(VLOOKUP($A164,'LA31'!$B$1:$BZ$201,'LA31'!I$1,0)),
IF(LA!$H$11=2,(VLOOKUP($A164,'LA32'!$B$1:$BZ$201,'LA32'!I$1,0)),
IF(LA!$H$11=3,(VLOOKUP($A164,'LA33'!$B$1:$BZ$201,'LA33'!I$1,0)),
0))),".")</f>
        <v>0.63</v>
      </c>
      <c r="K164" s="106">
        <f>IFERROR(
IF(LA!$H$11=1,(VLOOKUP($A164,'LA31'!$B$1:$BZ$201,'LA31'!J$1,0)),
IF(LA!$H$11=2,(VLOOKUP($A164,'LA32'!$B$1:$BZ$201,'LA32'!J$1,0)),
IF(LA!$H$11=3,(VLOOKUP($A164,'LA33'!$B$1:$BZ$201,'LA33'!J$1,0)),
0))),".")</f>
        <v>0.64</v>
      </c>
      <c r="L164" s="106">
        <f>IFERROR(
IF(LA!$H$11=1,(VLOOKUP($A164,'LA31'!$B$1:$BZ$201,'LA31'!K$1,0)),
IF(LA!$H$11=2,(VLOOKUP($A164,'LA32'!$B$1:$BZ$201,'LA32'!K$1,0)),
IF(LA!$H$11=3,(VLOOKUP($A164,'LA33'!$B$1:$BZ$201,'LA33'!K$1,0)),
0))),".")</f>
        <v>0.64</v>
      </c>
      <c r="M164" s="106" t="str">
        <f>IFERROR(
IF(LA!$H$11=1,(VLOOKUP($A164,'LA31'!$B$1:$BZ$201,'LA31'!L$1,0)),
IF(LA!$H$11=2,(VLOOKUP($A164,'LA32'!$B$1:$BZ$201,'LA32'!L$1,0)),
IF(LA!$H$11=3,(VLOOKUP($A164,'LA33'!$B$1:$BZ$201,'LA33'!L$1,0)),
0))),".")</f>
        <v>x</v>
      </c>
      <c r="N164" s="106">
        <f>IFERROR(
IF(LA!$H$11=1,(VLOOKUP($A164,'LA31'!$B$1:$BZ$201,'LA31'!M$1,0)),
IF(LA!$H$11=2,(VLOOKUP($A164,'LA32'!$B$1:$BZ$201,'LA32'!M$1,0)),
IF(LA!$H$11=3,(VLOOKUP($A164,'LA33'!$B$1:$BZ$201,'LA33'!M$1,0)),
0))),".")</f>
        <v>0.08</v>
      </c>
      <c r="O164" s="106">
        <f>IFERROR(
IF(LA!$H$11=1,(VLOOKUP($A164,'LA31'!$B$1:$BZ$201,'LA31'!N$1,0)),
IF(LA!$H$11=2,(VLOOKUP($A164,'LA32'!$B$1:$BZ$201,'LA32'!N$1,0)),
IF(LA!$H$11=3,(VLOOKUP($A164,'LA33'!$B$1:$BZ$201,'LA33'!N$1,0)),
0))),".")</f>
        <v>0.08</v>
      </c>
      <c r="P164" s="106">
        <f>IFERROR(
IF(LA!$H$11=1,(VLOOKUP($A164,'LA31'!$B$1:$BZ$201,'LA31'!O$1,0)),
IF(LA!$H$11=2,(VLOOKUP($A164,'LA32'!$B$1:$BZ$201,'LA32'!O$1,0)),
IF(LA!$H$11=3,(VLOOKUP($A164,'LA33'!$B$1:$BZ$201,'LA33'!O$1,0)),
0))),".")</f>
        <v>0</v>
      </c>
      <c r="Q164" s="106" t="str">
        <f>IFERROR(
IF(LA!$H$11=1,(VLOOKUP($A164,'LA31'!$B$1:$BZ$201,'LA31'!P$1,0)),
IF(LA!$H$11=2,(VLOOKUP($A164,'LA32'!$B$1:$BZ$201,'LA32'!P$1,0)),
IF(LA!$H$11=3,(VLOOKUP($A164,'LA33'!$B$1:$BZ$201,'LA33'!P$1,0)),
0))),".")</f>
        <v>x</v>
      </c>
      <c r="R164" s="106" t="str">
        <f>IFERROR(
IF(LA!$H$11=1,(VLOOKUP($A164,'LA31'!$B$1:$BZ$201,'LA31'!Q$1,0)),
IF(LA!$H$11=2,(VLOOKUP($A164,'LA32'!$B$1:$BZ$201,'LA32'!Q$1,0)),
IF(LA!$H$11=3,(VLOOKUP($A164,'LA33'!$B$1:$BZ$201,'LA33'!Q$1,0)),
0))),".")</f>
        <v>x</v>
      </c>
      <c r="S164" s="106">
        <f>IFERROR(
IF(LA!$H$11=1,(VLOOKUP($A164,'LA31'!$B$1:$BZ$201,'LA31'!R$1,0)),
IF(LA!$H$11=2,(VLOOKUP($A164,'LA32'!$B$1:$BZ$201,'LA32'!R$1,0)),
IF(LA!$H$11=3,(VLOOKUP($A164,'LA33'!$B$1:$BZ$201,'LA33'!R$1,0)),
0))),".")</f>
        <v>0</v>
      </c>
      <c r="T164" s="106">
        <f>IFERROR(
IF(LA!$H$11=1,(VLOOKUP($A164,'LA31'!$B$1:$BZ$201,'LA31'!S$1,0)),
IF(LA!$H$11=2,(VLOOKUP($A164,'LA32'!$B$1:$BZ$201,'LA32'!S$1,0)),
IF(LA!$H$11=3,(VLOOKUP($A164,'LA33'!$B$1:$BZ$201,'LA33'!S$1,0)),
0))),".")</f>
        <v>0.02</v>
      </c>
      <c r="U164" s="106">
        <f>IFERROR(
IF(LA!$H$11=1,(VLOOKUP($A164,'LA31'!$B$1:$BZ$201,'LA31'!T$1,0)),
IF(LA!$H$11=2,(VLOOKUP($A164,'LA32'!$B$1:$BZ$201,'LA32'!T$1,0)),
IF(LA!$H$11=3,(VLOOKUP($A164,'LA33'!$B$1:$BZ$201,'LA33'!T$1,0)),
0))),".")</f>
        <v>0.02</v>
      </c>
      <c r="V164" s="106">
        <f>IFERROR(
IF(LA!$H$11=1,(VLOOKUP($A164,'LA31'!$B$1:$BZ$201,'LA31'!U$1,0)),
IF(LA!$H$11=2,(VLOOKUP($A164,'LA32'!$B$1:$BZ$201,'LA32'!U$1,0)),
IF(LA!$H$11=3,(VLOOKUP($A164,'LA33'!$B$1:$BZ$201,'LA33'!U$1,0)),
0))),".")</f>
        <v>0</v>
      </c>
      <c r="W164" s="106">
        <f>IFERROR(
IF(LA!$H$11=1,(VLOOKUP($A164,'LA31'!$B$1:$BZ$201,'LA31'!V$1,0)),
IF(LA!$H$11=2,(VLOOKUP($A164,'LA32'!$B$1:$BZ$201,'LA32'!V$1,0)),
IF(LA!$H$11=3,(VLOOKUP($A164,'LA33'!$B$1:$BZ$201,'LA33'!V$1,0)),
0))),".")</f>
        <v>0.02</v>
      </c>
      <c r="X164" s="106">
        <f>IFERROR(
IF(LA!$H$11=1,(VLOOKUP($A164,'LA31'!$B$1:$BZ$201,'LA31'!W$1,0)),
IF(LA!$H$11=2,(VLOOKUP($A164,'LA32'!$B$1:$BZ$201,'LA32'!W$1,0)),
IF(LA!$H$11=3,(VLOOKUP($A164,'LA33'!$B$1:$BZ$201,'LA33'!W$1,0)),
0))),".")</f>
        <v>0.02</v>
      </c>
      <c r="Y164" s="106">
        <f>IFERROR(
IF(LA!$H$11=1,(VLOOKUP($A164,'LA31'!$B$1:$BZ$201,'LA31'!X$1,0)),
IF(LA!$H$11=2,(VLOOKUP($A164,'LA32'!$B$1:$BZ$201,'LA32'!X$1,0)),
IF(LA!$H$11=3,(VLOOKUP($A164,'LA33'!$B$1:$BZ$201,'LA33'!X$1,0)),
0))),".")</f>
        <v>0</v>
      </c>
      <c r="Z164" s="106" t="str">
        <f>IFERROR(
IF(LA!$H$11=1,(VLOOKUP($A164,'LA31'!$B$1:$BZ$201,'LA31'!Y$1,0)),
IF(LA!$H$11=2,(VLOOKUP($A164,'LA32'!$B$1:$BZ$201,'LA32'!Y$1,0)),
IF(LA!$H$11=3,(VLOOKUP($A164,'LA33'!$B$1:$BZ$201,'LA33'!Y$1,0)),
0))),".")</f>
        <v>x</v>
      </c>
      <c r="AA164" s="106" t="str">
        <f>IFERROR(
IF(LA!$H$11=1,(VLOOKUP($A164,'LA31'!$B$1:$BZ$201,'LA31'!Z$1,0)),
IF(LA!$H$11=2,(VLOOKUP($A164,'LA32'!$B$1:$BZ$201,'LA32'!Z$1,0)),
IF(LA!$H$11=3,(VLOOKUP($A164,'LA33'!$B$1:$BZ$201,'LA33'!Z$1,0)),
0))),".")</f>
        <v>x</v>
      </c>
      <c r="AB164" s="106">
        <f>IFERROR(
IF(LA!$H$11=1,(VLOOKUP($A164,'LA31'!$B$1:$BZ$201,'LA31'!AA$1,0)),
IF(LA!$H$11=2,(VLOOKUP($A164,'LA32'!$B$1:$BZ$201,'LA32'!AA$1,0)),
IF(LA!$H$11=3,(VLOOKUP($A164,'LA33'!$B$1:$BZ$201,'LA33'!AA$1,0)),
0))),".")</f>
        <v>0</v>
      </c>
      <c r="AC164" s="106">
        <f>IFERROR(
IF(LA!$H$11=1,(VLOOKUP($A164,'LA31'!$B$1:$BZ$201,'LA31'!AB$1,0)),
IF(LA!$H$11=2,(VLOOKUP($A164,'LA32'!$B$1:$BZ$201,'LA32'!AB$1,0)),
IF(LA!$H$11=3,(VLOOKUP($A164,'LA33'!$B$1:$BZ$201,'LA33'!AB$1,0)),
0))),".")</f>
        <v>0</v>
      </c>
      <c r="AD164" s="106">
        <f>IFERROR(
IF(LA!$H$11=1,(VLOOKUP($A164,'LA31'!$B$1:$BZ$201,'LA31'!AC$1,0)),
IF(LA!$H$11=2,(VLOOKUP($A164,'LA32'!$B$1:$BZ$201,'LA32'!AC$1,0)),
IF(LA!$H$11=3,(VLOOKUP($A164,'LA33'!$B$1:$BZ$201,'LA33'!AC$1,0)),
0))),".")</f>
        <v>0</v>
      </c>
      <c r="AE164" s="106">
        <f>IFERROR(
IF(LA!$H$11=1,(VLOOKUP($A164,'LA31'!$B$1:$BZ$201,'LA31'!AD$1,0)),
IF(LA!$H$11=2,(VLOOKUP($A164,'LA32'!$B$1:$BZ$201,'LA32'!AD$1,0)),
IF(LA!$H$11=3,(VLOOKUP($A164,'LA33'!$B$1:$BZ$201,'LA33'!AD$1,0)),
0))),".")</f>
        <v>0</v>
      </c>
      <c r="AF164" s="106">
        <f>IFERROR(
IF(LA!$H$11=1,(VLOOKUP($A164,'LA31'!$B$1:$BZ$201,'LA31'!AE$1,0)),
IF(LA!$H$11=2,(VLOOKUP($A164,'LA32'!$B$1:$BZ$201,'LA32'!AE$1,0)),
IF(LA!$H$11=3,(VLOOKUP($A164,'LA33'!$B$1:$BZ$201,'LA33'!AE$1,0)),
0))),".")</f>
        <v>0.02</v>
      </c>
      <c r="AG164" s="106">
        <f>IFERROR(
IF(LA!$H$11=1,(VLOOKUP($A164,'LA31'!$B$1:$BZ$201,'LA31'!AF$1,0)),
IF(LA!$H$11=2,(VLOOKUP($A164,'LA32'!$B$1:$BZ$201,'LA32'!AF$1,0)),
IF(LA!$H$11=3,(VLOOKUP($A164,'LA33'!$B$1:$BZ$201,'LA33'!AF$1,0)),
0))),".")</f>
        <v>0.02</v>
      </c>
      <c r="AH164" s="106">
        <f>IFERROR(
IF(LA!$H$11=1,(VLOOKUP($A164,'LA31'!$B$1:$BZ$201,'LA31'!AG$1,0)),
IF(LA!$H$11=2,(VLOOKUP($A164,'LA32'!$B$1:$BZ$201,'LA32'!AG$1,0)),
IF(LA!$H$11=3,(VLOOKUP($A164,'LA33'!$B$1:$BZ$201,'LA33'!AG$1,0)),
0))),".")</f>
        <v>0.51</v>
      </c>
      <c r="AI164" s="106">
        <f>IFERROR(
IF(LA!$H$11=1,(VLOOKUP($A164,'LA31'!$B$1:$BZ$201,'LA31'!AH$1,0)),
IF(LA!$H$11=2,(VLOOKUP($A164,'LA32'!$B$1:$BZ$201,'LA32'!AH$1,0)),
IF(LA!$H$11=3,(VLOOKUP($A164,'LA33'!$B$1:$BZ$201,'LA33'!AH$1,0)),
0))),".")</f>
        <v>0.52</v>
      </c>
      <c r="AJ164" s="106">
        <f>IFERROR(
IF(LA!$H$11=1,(VLOOKUP($A164,'LA31'!$B$1:$BZ$201,'LA31'!AI$1,0)),
IF(LA!$H$11=2,(VLOOKUP($A164,'LA32'!$B$1:$BZ$201,'LA32'!AI$1,0)),
IF(LA!$H$11=3,(VLOOKUP($A164,'LA33'!$B$1:$BZ$201,'LA33'!AI$1,0)),
0))),".")</f>
        <v>0.52</v>
      </c>
      <c r="AK164" s="106">
        <f>IFERROR(
IF(LA!$H$11=1,(VLOOKUP($A164,'LA31'!$B$1:$BZ$201,'LA31'!AJ$1,0)),
IF(LA!$H$11=2,(VLOOKUP($A164,'LA32'!$B$1:$BZ$201,'LA32'!AJ$1,0)),
IF(LA!$H$11=3,(VLOOKUP($A164,'LA33'!$B$1:$BZ$201,'LA33'!AJ$1,0)),
0))),".")</f>
        <v>0.17</v>
      </c>
      <c r="AL164" s="106">
        <f>IFERROR(
IF(LA!$H$11=1,(VLOOKUP($A164,'LA31'!$B$1:$BZ$201,'LA31'!AK$1,0)),
IF(LA!$H$11=2,(VLOOKUP($A164,'LA32'!$B$1:$BZ$201,'LA32'!AK$1,0)),
IF(LA!$H$11=3,(VLOOKUP($A164,'LA33'!$B$1:$BZ$201,'LA33'!AK$1,0)),
0))),".")</f>
        <v>0.26</v>
      </c>
      <c r="AM164" s="106">
        <f>IFERROR(
IF(LA!$H$11=1,(VLOOKUP($A164,'LA31'!$B$1:$BZ$201,'LA31'!AL$1,0)),
IF(LA!$H$11=2,(VLOOKUP($A164,'LA32'!$B$1:$BZ$201,'LA32'!AL$1,0)),
IF(LA!$H$11=3,(VLOOKUP($A164,'LA33'!$B$1:$BZ$201,'LA33'!AL$1,0)),
0))),".")</f>
        <v>0.26</v>
      </c>
      <c r="AN164" s="106">
        <f>IFERROR(
IF(LA!$H$11=1,(VLOOKUP($A164,'LA31'!$B$1:$BZ$201,'LA31'!AM$1,0)),
IF(LA!$H$11=2,(VLOOKUP($A164,'LA32'!$B$1:$BZ$201,'LA32'!AM$1,0)),
IF(LA!$H$11=3,(VLOOKUP($A164,'LA33'!$B$1:$BZ$201,'LA33'!AM$1,0)),
0))),".")</f>
        <v>0</v>
      </c>
      <c r="AO164" s="106">
        <f>IFERROR(
IF(LA!$H$11=1,(VLOOKUP($A164,'LA31'!$B$1:$BZ$201,'LA31'!AN$1,0)),
IF(LA!$H$11=2,(VLOOKUP($A164,'LA32'!$B$1:$BZ$201,'LA32'!AN$1,0)),
IF(LA!$H$11=3,(VLOOKUP($A164,'LA33'!$B$1:$BZ$201,'LA33'!AN$1,0)),
0))),".")</f>
        <v>0.02</v>
      </c>
      <c r="AP164" s="106">
        <f>IFERROR(
IF(LA!$H$11=1,(VLOOKUP($A164,'LA31'!$B$1:$BZ$201,'LA31'!AO$1,0)),
IF(LA!$H$11=2,(VLOOKUP($A164,'LA32'!$B$1:$BZ$201,'LA32'!AO$1,0)),
IF(LA!$H$11=3,(VLOOKUP($A164,'LA33'!$B$1:$BZ$201,'LA33'!AO$1,0)),
0))),".")</f>
        <v>0.02</v>
      </c>
      <c r="AQ164" s="106" t="str">
        <f>IFERROR(
IF(LA!$H$11=1,(VLOOKUP($A164,'LA31'!$B$1:$BZ$201,'LA31'!AP$1,0)),
IF(LA!$H$11=2,(VLOOKUP($A164,'LA32'!$B$1:$BZ$201,'LA32'!AP$1,0)),
IF(LA!$H$11=3,(VLOOKUP($A164,'LA33'!$B$1:$BZ$201,'LA33'!AP$1,0)),
0))),".")</f>
        <v>x</v>
      </c>
      <c r="AR164" s="106">
        <f>IFERROR(
IF(LA!$H$11=1,(VLOOKUP($A164,'LA31'!$B$1:$BZ$201,'LA31'!AQ$1,0)),
IF(LA!$H$11=2,(VLOOKUP($A164,'LA32'!$B$1:$BZ$201,'LA32'!AQ$1,0)),
IF(LA!$H$11=3,(VLOOKUP($A164,'LA33'!$B$1:$BZ$201,'LA33'!AQ$1,0)),
0))),".")</f>
        <v>0.2</v>
      </c>
      <c r="AS164" s="106">
        <f>IFERROR(
IF(LA!$H$11=1,(VLOOKUP($A164,'LA31'!$B$1:$BZ$201,'LA31'!AR$1,0)),
IF(LA!$H$11=2,(VLOOKUP($A164,'LA32'!$B$1:$BZ$201,'LA32'!AR$1,0)),
IF(LA!$H$11=3,(VLOOKUP($A164,'LA33'!$B$1:$BZ$201,'LA33'!AR$1,0)),
0))),".")</f>
        <v>0.2</v>
      </c>
      <c r="AT164" s="106">
        <f>IFERROR(
IF(LA!$H$11=1,(VLOOKUP($A164,'LA31'!$B$1:$BZ$201,'LA31'!AS$1,0)),
IF(LA!$H$11=2,(VLOOKUP($A164,'LA32'!$B$1:$BZ$201,'LA32'!AS$1,0)),
IF(LA!$H$11=3,(VLOOKUP($A164,'LA33'!$B$1:$BZ$201,'LA33'!AS$1,0)),
0))),".")</f>
        <v>0.34</v>
      </c>
      <c r="AU164" s="106">
        <f>IFERROR(
IF(LA!$H$11=1,(VLOOKUP($A164,'LA31'!$B$1:$BZ$201,'LA31'!AT$1,0)),
IF(LA!$H$11=2,(VLOOKUP($A164,'LA32'!$B$1:$BZ$201,'LA32'!AT$1,0)),
IF(LA!$H$11=3,(VLOOKUP($A164,'LA33'!$B$1:$BZ$201,'LA33'!AT$1,0)),
0))),".")</f>
        <v>0.24</v>
      </c>
      <c r="AV164" s="106">
        <f>IFERROR(
IF(LA!$H$11=1,(VLOOKUP($A164,'LA31'!$B$1:$BZ$201,'LA31'!AU$1,0)),
IF(LA!$H$11=2,(VLOOKUP($A164,'LA32'!$B$1:$BZ$201,'LA32'!AU$1,0)),
IF(LA!$H$11=3,(VLOOKUP($A164,'LA33'!$B$1:$BZ$201,'LA33'!AU$1,0)),
0))),".")</f>
        <v>0.25</v>
      </c>
      <c r="AW164" s="106">
        <f>IFERROR(
IF(LA!$H$11=1,(VLOOKUP($A164,'LA31'!$B$1:$BZ$201,'LA31'!AV$1,0)),
IF(LA!$H$11=2,(VLOOKUP($A164,'LA32'!$B$1:$BZ$201,'LA32'!AV$1,0)),
IF(LA!$H$11=3,(VLOOKUP($A164,'LA33'!$B$1:$BZ$201,'LA33'!AV$1,0)),
0))),".")</f>
        <v>0</v>
      </c>
      <c r="AX164" s="106">
        <f>IFERROR(
IF(LA!$H$11=1,(VLOOKUP($A164,'LA31'!$B$1:$BZ$201,'LA31'!AW$1,0)),
IF(LA!$H$11=2,(VLOOKUP($A164,'LA32'!$B$1:$BZ$201,'LA32'!AW$1,0)),
IF(LA!$H$11=3,(VLOOKUP($A164,'LA33'!$B$1:$BZ$201,'LA33'!AW$1,0)),
0))),".")</f>
        <v>0.01</v>
      </c>
      <c r="AY164" s="106">
        <f>IFERROR(
IF(LA!$H$11=1,(VLOOKUP($A164,'LA31'!$B$1:$BZ$201,'LA31'!AX$1,0)),
IF(LA!$H$11=2,(VLOOKUP($A164,'LA32'!$B$1:$BZ$201,'LA32'!AX$1,0)),
IF(LA!$H$11=3,(VLOOKUP($A164,'LA33'!$B$1:$BZ$201,'LA33'!AX$1,0)),
0))),".")</f>
        <v>0.01</v>
      </c>
      <c r="AZ164" s="106">
        <f>IFERROR(
IF(LA!$H$11=1,(VLOOKUP($A164,'LA31'!$B$1:$BZ$201,'LA31'!AY$1,0)),
IF(LA!$H$11=2,(VLOOKUP($A164,'LA32'!$B$1:$BZ$201,'LA32'!AY$1,0)),
IF(LA!$H$11=3,(VLOOKUP($A164,'LA33'!$B$1:$BZ$201,'LA33'!AY$1,0)),
0))),".")</f>
        <v>0</v>
      </c>
      <c r="BA164" s="106" t="str">
        <f>IFERROR(
IF(LA!$H$11=1,(VLOOKUP($A164,'LA31'!$B$1:$BZ$201,'LA31'!AZ$1,0)),
IF(LA!$H$11=2,(VLOOKUP($A164,'LA32'!$B$1:$BZ$201,'LA32'!AZ$1,0)),
IF(LA!$H$11=3,(VLOOKUP($A164,'LA33'!$B$1:$BZ$201,'LA33'!AZ$1,0)),
0))),".")</f>
        <v>x</v>
      </c>
      <c r="BB164" s="106" t="str">
        <f>IFERROR(
IF(LA!$H$11=1,(VLOOKUP($A164,'LA31'!$B$1:$BZ$201,'LA31'!BA$1,0)),
IF(LA!$H$11=2,(VLOOKUP($A164,'LA32'!$B$1:$BZ$201,'LA32'!BA$1,0)),
IF(LA!$H$11=3,(VLOOKUP($A164,'LA33'!$B$1:$BZ$201,'LA33'!BA$1,0)),
0))),".")</f>
        <v>x</v>
      </c>
      <c r="BC164" s="106" t="str">
        <f>IFERROR(
IF(LA!$H$11=1,(VLOOKUP($A164,'LA31'!$B$1:$BZ$201,'LA31'!BB$1,0)),
IF(LA!$H$11=2,(VLOOKUP($A164,'LA32'!$B$1:$BZ$201,'LA32'!BB$1,0)),
IF(LA!$H$11=3,(VLOOKUP($A164,'LA33'!$B$1:$BZ$201,'LA33'!BB$1,0)),
0))),".")</f>
        <v>x</v>
      </c>
      <c r="BD164" s="106">
        <f>IFERROR(
IF(LA!$H$11=1,(VLOOKUP($A164,'LA31'!$B$1:$BZ$201,'LA31'!BC$1,0)),
IF(LA!$H$11=2,(VLOOKUP($A164,'LA32'!$B$1:$BZ$201,'LA32'!BC$1,0)),
IF(LA!$H$11=3,(VLOOKUP($A164,'LA33'!$B$1:$BZ$201,'LA33'!BC$1,0)),
0))),".")</f>
        <v>0.01</v>
      </c>
      <c r="BE164" s="106">
        <f>IFERROR(
IF(LA!$H$11=1,(VLOOKUP($A164,'LA31'!$B$1:$BZ$201,'LA31'!BD$1,0)),
IF(LA!$H$11=2,(VLOOKUP($A164,'LA32'!$B$1:$BZ$201,'LA32'!BD$1,0)),
IF(LA!$H$11=3,(VLOOKUP($A164,'LA33'!$B$1:$BZ$201,'LA33'!BD$1,0)),
0))),".")</f>
        <v>0.01</v>
      </c>
      <c r="BF164" s="106">
        <f>IFERROR(
IF(LA!$H$11=1,(VLOOKUP($A164,'LA31'!$B$1:$BZ$201,'LA31'!BE$1,0)),
IF(LA!$H$11=2,(VLOOKUP($A164,'LA32'!$B$1:$BZ$201,'LA32'!BE$1,0)),
IF(LA!$H$11=3,(VLOOKUP($A164,'LA33'!$B$1:$BZ$201,'LA33'!BE$1,0)),
0))),".")</f>
        <v>0</v>
      </c>
      <c r="BG164" s="106" t="str">
        <f>IFERROR(
IF(LA!$H$11=1,(VLOOKUP($A164,'LA31'!$B$1:$BZ$201,'LA31'!BF$1,0)),
IF(LA!$H$11=2,(VLOOKUP($A164,'LA32'!$B$1:$BZ$201,'LA32'!BF$1,0)),
IF(LA!$H$11=3,(VLOOKUP($A164,'LA33'!$B$1:$BZ$201,'LA33'!BF$1,0)),
0))),".")</f>
        <v>x</v>
      </c>
      <c r="BH164" s="106" t="str">
        <f>IFERROR(
IF(LA!$H$11=1,(VLOOKUP($A164,'LA31'!$B$1:$BZ$201,'LA31'!BG$1,0)),
IF(LA!$H$11=2,(VLOOKUP($A164,'LA32'!$B$1:$BZ$201,'LA32'!BG$1,0)),
IF(LA!$H$11=3,(VLOOKUP($A164,'LA33'!$B$1:$BZ$201,'LA33'!BG$1,0)),
0))),".")</f>
        <v>x</v>
      </c>
      <c r="BI164" s="106" t="str">
        <f>IFERROR(
IF(LA!$H$11=1,(VLOOKUP($A164,'LA31'!$B$1:$BZ$201,'LA31'!BH$1,0)),
IF(LA!$H$11=2,(VLOOKUP($A164,'LA32'!$B$1:$BZ$201,'LA32'!BH$1,0)),
IF(LA!$H$11=3,(VLOOKUP($A164,'LA33'!$B$1:$BZ$201,'LA33'!BH$1,0)),
0))),".")</f>
        <v>x</v>
      </c>
      <c r="BJ164" s="106" t="str">
        <f>IFERROR(
IF(LA!$H$11=1,(VLOOKUP($A164,'LA31'!$B$1:$BZ$201,'LA31'!BI$1,0)),
IF(LA!$H$11=2,(VLOOKUP($A164,'LA32'!$B$1:$BZ$201,'LA32'!BI$1,0)),
IF(LA!$H$11=3,(VLOOKUP($A164,'LA33'!$B$1:$BZ$201,'LA33'!BI$1,0)),
0))),".")</f>
        <v>-</v>
      </c>
      <c r="BK164" s="106">
        <f>IFERROR(
IF(LA!$H$11=1,(VLOOKUP($A164,'LA31'!$B$1:$BZ$201,'LA31'!BJ$1,0)),
IF(LA!$H$11=2,(VLOOKUP($A164,'LA32'!$B$1:$BZ$201,'LA32'!BJ$1,0)),
IF(LA!$H$11=3,(VLOOKUP($A164,'LA33'!$B$1:$BZ$201,'LA33'!BJ$1,0)),
0))),".")</f>
        <v>0.01</v>
      </c>
      <c r="BL164" s="106">
        <f>IFERROR(
IF(LA!$H$11=1,(VLOOKUP($A164,'LA31'!$B$1:$BZ$201,'LA31'!BK$1,0)),
IF(LA!$H$11=2,(VLOOKUP($A164,'LA32'!$B$1:$BZ$201,'LA32'!BK$1,0)),
IF(LA!$H$11=3,(VLOOKUP($A164,'LA33'!$B$1:$BZ$201,'LA33'!BK$1,0)),
0))),".")</f>
        <v>0</v>
      </c>
      <c r="BM164" s="106">
        <f>IFERROR(
IF(LA!$H$11=1,(VLOOKUP($A164,'LA31'!$B$1:$BZ$201,'LA31'!BL$1,0)),
IF(LA!$H$11=2,(VLOOKUP($A164,'LA32'!$B$1:$BZ$201,'LA32'!BL$1,0)),
IF(LA!$H$11=3,(VLOOKUP($A164,'LA33'!$B$1:$BZ$201,'LA33'!BL$1,0)),
0))),".")</f>
        <v>0</v>
      </c>
      <c r="BN164" s="106">
        <f>IFERROR(
IF(LA!$H$11=1,(VLOOKUP($A164,'LA31'!$B$1:$BZ$201,'LA31'!BM$1,0)),
IF(LA!$H$11=2,(VLOOKUP($A164,'LA32'!$B$1:$BZ$201,'LA32'!BM$1,0)),
IF(LA!$H$11=3,(VLOOKUP($A164,'LA33'!$B$1:$BZ$201,'LA33'!BM$1,0)),
0))),".")</f>
        <v>0</v>
      </c>
      <c r="BO164" s="106">
        <f>IFERROR(
IF(LA!$H$11=1,(VLOOKUP($A164,'LA31'!$B$1:$BZ$201,'LA31'!BN$1,0)),
IF(LA!$H$11=2,(VLOOKUP($A164,'LA32'!$B$1:$BZ$201,'LA32'!BN$1,0)),
IF(LA!$H$11=3,(VLOOKUP($A164,'LA33'!$B$1:$BZ$201,'LA33'!BN$1,0)),
0))),".")</f>
        <v>0</v>
      </c>
      <c r="BP164" s="106" t="str">
        <f>IFERROR(
IF(LA!$H$11=1,(VLOOKUP($A164,'LA31'!$B$1:$BZ$201,'LA31'!BO$1,0)),
IF(LA!$H$11=2,(VLOOKUP($A164,'LA32'!$B$1:$BZ$201,'LA32'!BO$1,0)),
IF(LA!$H$11=3,(VLOOKUP($A164,'LA33'!$B$1:$BZ$201,'LA33'!BO$1,0)),
0))),".")</f>
        <v>x</v>
      </c>
      <c r="BQ164" s="106" t="str">
        <f>IFERROR(
IF(LA!$H$11=1,(VLOOKUP($A164,'LA31'!$B$1:$BZ$201,'LA31'!BP$1,0)),
IF(LA!$H$11=2,(VLOOKUP($A164,'LA32'!$B$1:$BZ$201,'LA32'!BP$1,0)),
IF(LA!$H$11=3,(VLOOKUP($A164,'LA33'!$B$1:$BZ$201,'LA33'!BP$1,0)),
0))),".")</f>
        <v>x</v>
      </c>
      <c r="BR164" s="106">
        <f>IFERROR(
IF(LA!$H$11=1,(VLOOKUP($A164,'LA31'!$B$1:$BZ$201,'LA31'!BQ$1,0)),
IF(LA!$H$11=2,(VLOOKUP($A164,'LA32'!$B$1:$BZ$201,'LA32'!BQ$1,0)),
IF(LA!$H$11=3,(VLOOKUP($A164,'LA33'!$B$1:$BZ$201,'LA33'!BQ$1,0)),
0))),".")</f>
        <v>0.15</v>
      </c>
      <c r="BS164" s="106">
        <f>IFERROR(
IF(LA!$H$11=1,(VLOOKUP($A164,'LA31'!$B$1:$BZ$201,'LA31'!BR$1,0)),
IF(LA!$H$11=2,(VLOOKUP($A164,'LA32'!$B$1:$BZ$201,'LA32'!BR$1,0)),
IF(LA!$H$11=3,(VLOOKUP($A164,'LA33'!$B$1:$BZ$201,'LA33'!BR$1,0)),
0))),".")</f>
        <v>0.15</v>
      </c>
      <c r="BT164" s="106">
        <f>IFERROR(
IF(LA!$H$11=1,(VLOOKUP($A164,'LA31'!$B$1:$BZ$201,'LA31'!BS$1,0)),
IF(LA!$H$11=2,(VLOOKUP($A164,'LA32'!$B$1:$BZ$201,'LA32'!BS$1,0)),
IF(LA!$H$11=3,(VLOOKUP($A164,'LA33'!$B$1:$BZ$201,'LA33'!BS$1,0)),
0))),".")</f>
        <v>0.15</v>
      </c>
      <c r="BU164" s="106" t="str">
        <f>IFERROR(
IF(LA!$H$11=1,(VLOOKUP($A164,'LA31'!$B$1:$BZ$201,'LA31'!BT$1,0)),
IF(LA!$H$11=2,(VLOOKUP($A164,'LA32'!$B$1:$BZ$201,'LA32'!BT$1,0)),
IF(LA!$H$11=3,(VLOOKUP($A164,'LA33'!$B$1:$BZ$201,'LA33'!BT$1,0)),
0))),".")</f>
        <v>x</v>
      </c>
      <c r="BV164" s="106">
        <f>IFERROR(
IF(LA!$H$11=1,(VLOOKUP($A164,'LA31'!$B$1:$BZ$201,'LA31'!BU$1,0)),
IF(LA!$H$11=2,(VLOOKUP($A164,'LA32'!$B$1:$BZ$201,'LA32'!BU$1,0)),
IF(LA!$H$11=3,(VLOOKUP($A164,'LA33'!$B$1:$BZ$201,'LA33'!BU$1,0)),
0))),".")</f>
        <v>0.01</v>
      </c>
      <c r="BW164" s="106">
        <f>IFERROR(
IF(LA!$H$11=1,(VLOOKUP($A164,'LA31'!$B$1:$BZ$201,'LA31'!BV$1,0)),
IF(LA!$H$11=2,(VLOOKUP($A164,'LA32'!$B$1:$BZ$201,'LA32'!BV$1,0)),
IF(LA!$H$11=3,(VLOOKUP($A164,'LA33'!$B$1:$BZ$201,'LA33'!BV$1,0)),
0))),".")</f>
        <v>0.01</v>
      </c>
      <c r="BX164" s="106">
        <f>IFERROR(
IF(LA!$H$11=1,(VLOOKUP($A164,'LA31'!$B$1:$BZ$201,'LA31'!BW$1,0)),
IF(LA!$H$11=2,(VLOOKUP($A164,'LA32'!$B$1:$BZ$201,'LA32'!BW$1,0)),
IF(LA!$H$11=3,(VLOOKUP($A164,'LA33'!$B$1:$BZ$201,'LA33'!BW$1,0)),
0))),".")</f>
        <v>0.17</v>
      </c>
      <c r="BY164" s="106">
        <f>IFERROR(
IF(LA!$H$11=1,(VLOOKUP($A164,'LA31'!$B$1:$BZ$201,'LA31'!BX$1,0)),
IF(LA!$H$11=2,(VLOOKUP($A164,'LA32'!$B$1:$BZ$201,'LA32'!BX$1,0)),
IF(LA!$H$11=3,(VLOOKUP($A164,'LA33'!$B$1:$BZ$201,'LA33'!BX$1,0)),
0))),".")</f>
        <v>0.19</v>
      </c>
      <c r="BZ164" s="106">
        <f>IFERROR(
IF(LA!$H$11=1,(VLOOKUP($A164,'LA31'!$B$1:$BZ$201,'LA31'!BY$1,0)),
IF(LA!$H$11=2,(VLOOKUP($A164,'LA32'!$B$1:$BZ$201,'LA32'!BY$1,0)),
IF(LA!$H$11=3,(VLOOKUP($A164,'LA33'!$B$1:$BZ$201,'LA33'!BY$1,0)),
0))),".")</f>
        <v>0.19</v>
      </c>
    </row>
    <row r="165" spans="1:78" x14ac:dyDescent="0.2">
      <c r="A165" s="55">
        <v>868</v>
      </c>
      <c r="B165" s="55" t="s">
        <v>347</v>
      </c>
      <c r="C165" s="88" t="s">
        <v>199</v>
      </c>
      <c r="D165" s="59">
        <f>IFERROR(
IF(LA!$H$11=1,(VLOOKUP($A165,'LA31'!$B$1:$BZ$201,'LA31'!C$1,0)),
IF(LA!$H$11=2,(VLOOKUP($A165,'LA32'!$B$1:$BZ$201,'LA32'!C$1,0)),
IF(LA!$H$11=3,(VLOOKUP($A165,'LA33'!$B$1:$BZ$201,'LA33'!C$1,0)),
0))),".")</f>
        <v>20</v>
      </c>
      <c r="E165" s="59">
        <f>IFERROR(
IF(LA!$H$11=1,(VLOOKUP($A165,'LA31'!$B$1:$BZ$201,'LA31'!D$1,0)),
IF(LA!$H$11=2,(VLOOKUP($A165,'LA32'!$B$1:$BZ$201,'LA32'!D$1,0)),
IF(LA!$H$11=3,(VLOOKUP($A165,'LA33'!$B$1:$BZ$201,'LA33'!D$1,0)),
0))),".")</f>
        <v>690</v>
      </c>
      <c r="F165" s="59">
        <f>IFERROR(
IF(LA!$H$11=1,(VLOOKUP($A165,'LA31'!$B$1:$BZ$201,'LA31'!E$1,0)),
IF(LA!$H$11=2,(VLOOKUP($A165,'LA32'!$B$1:$BZ$201,'LA32'!E$1,0)),
IF(LA!$H$11=3,(VLOOKUP($A165,'LA33'!$B$1:$BZ$201,'LA33'!E$1,0)),
0))),".")</f>
        <v>710</v>
      </c>
      <c r="G165" s="106">
        <f>IFERROR(
IF(LA!$H$11=1,(VLOOKUP($A165,'LA31'!$B$1:$BZ$201,'LA31'!F$1,0)),
IF(LA!$H$11=2,(VLOOKUP($A165,'LA32'!$B$1:$BZ$201,'LA32'!F$1,0)),
IF(LA!$H$11=3,(VLOOKUP($A165,'LA33'!$B$1:$BZ$201,'LA33'!F$1,0)),
0))),".")</f>
        <v>0.53</v>
      </c>
      <c r="H165" s="106">
        <f>IFERROR(
IF(LA!$H$11=1,(VLOOKUP($A165,'LA31'!$B$1:$BZ$201,'LA31'!G$1,0)),
IF(LA!$H$11=2,(VLOOKUP($A165,'LA32'!$B$1:$BZ$201,'LA32'!G$1,0)),
IF(LA!$H$11=3,(VLOOKUP($A165,'LA33'!$B$1:$BZ$201,'LA33'!G$1,0)),
0))),".")</f>
        <v>0.77</v>
      </c>
      <c r="I165" s="106">
        <f>IFERROR(
IF(LA!$H$11=1,(VLOOKUP($A165,'LA31'!$B$1:$BZ$201,'LA31'!H$1,0)),
IF(LA!$H$11=2,(VLOOKUP($A165,'LA32'!$B$1:$BZ$201,'LA32'!H$1,0)),
IF(LA!$H$11=3,(VLOOKUP($A165,'LA33'!$B$1:$BZ$201,'LA33'!H$1,0)),
0))),".")</f>
        <v>0.77</v>
      </c>
      <c r="J165" s="106">
        <f>IFERROR(
IF(LA!$H$11=1,(VLOOKUP($A165,'LA31'!$B$1:$BZ$201,'LA31'!I$1,0)),
IF(LA!$H$11=2,(VLOOKUP($A165,'LA32'!$B$1:$BZ$201,'LA32'!I$1,0)),
IF(LA!$H$11=3,(VLOOKUP($A165,'LA33'!$B$1:$BZ$201,'LA33'!I$1,0)),
0))),".")</f>
        <v>0.53</v>
      </c>
      <c r="K165" s="106">
        <f>IFERROR(
IF(LA!$H$11=1,(VLOOKUP($A165,'LA31'!$B$1:$BZ$201,'LA31'!J$1,0)),
IF(LA!$H$11=2,(VLOOKUP($A165,'LA32'!$B$1:$BZ$201,'LA32'!J$1,0)),
IF(LA!$H$11=3,(VLOOKUP($A165,'LA33'!$B$1:$BZ$201,'LA33'!J$1,0)),
0))),".")</f>
        <v>0.67</v>
      </c>
      <c r="L165" s="106">
        <f>IFERROR(
IF(LA!$H$11=1,(VLOOKUP($A165,'LA31'!$B$1:$BZ$201,'LA31'!K$1,0)),
IF(LA!$H$11=2,(VLOOKUP($A165,'LA32'!$B$1:$BZ$201,'LA32'!K$1,0)),
IF(LA!$H$11=3,(VLOOKUP($A165,'LA33'!$B$1:$BZ$201,'LA33'!K$1,0)),
0))),".")</f>
        <v>0.66</v>
      </c>
      <c r="M165" s="106">
        <f>IFERROR(
IF(LA!$H$11=1,(VLOOKUP($A165,'LA31'!$B$1:$BZ$201,'LA31'!L$1,0)),
IF(LA!$H$11=2,(VLOOKUP($A165,'LA32'!$B$1:$BZ$201,'LA32'!L$1,0)),
IF(LA!$H$11=3,(VLOOKUP($A165,'LA33'!$B$1:$BZ$201,'LA33'!L$1,0)),
0))),".")</f>
        <v>0</v>
      </c>
      <c r="N165" s="106">
        <f>IFERROR(
IF(LA!$H$11=1,(VLOOKUP($A165,'LA31'!$B$1:$BZ$201,'LA31'!M$1,0)),
IF(LA!$H$11=2,(VLOOKUP($A165,'LA32'!$B$1:$BZ$201,'LA32'!M$1,0)),
IF(LA!$H$11=3,(VLOOKUP($A165,'LA33'!$B$1:$BZ$201,'LA33'!M$1,0)),
0))),".")</f>
        <v>0.06</v>
      </c>
      <c r="O165" s="106">
        <f>IFERROR(
IF(LA!$H$11=1,(VLOOKUP($A165,'LA31'!$B$1:$BZ$201,'LA31'!N$1,0)),
IF(LA!$H$11=2,(VLOOKUP($A165,'LA32'!$B$1:$BZ$201,'LA32'!N$1,0)),
IF(LA!$H$11=3,(VLOOKUP($A165,'LA33'!$B$1:$BZ$201,'LA33'!N$1,0)),
0))),".")</f>
        <v>0.06</v>
      </c>
      <c r="P165" s="106">
        <f>IFERROR(
IF(LA!$H$11=1,(VLOOKUP($A165,'LA31'!$B$1:$BZ$201,'LA31'!O$1,0)),
IF(LA!$H$11=2,(VLOOKUP($A165,'LA32'!$B$1:$BZ$201,'LA32'!O$1,0)),
IF(LA!$H$11=3,(VLOOKUP($A165,'LA33'!$B$1:$BZ$201,'LA33'!O$1,0)),
0))),".")</f>
        <v>0</v>
      </c>
      <c r="Q165" s="106">
        <f>IFERROR(
IF(LA!$H$11=1,(VLOOKUP($A165,'LA31'!$B$1:$BZ$201,'LA31'!P$1,0)),
IF(LA!$H$11=2,(VLOOKUP($A165,'LA32'!$B$1:$BZ$201,'LA32'!P$1,0)),
IF(LA!$H$11=3,(VLOOKUP($A165,'LA33'!$B$1:$BZ$201,'LA33'!P$1,0)),
0))),".")</f>
        <v>0</v>
      </c>
      <c r="R165" s="106">
        <f>IFERROR(
IF(LA!$H$11=1,(VLOOKUP($A165,'LA31'!$B$1:$BZ$201,'LA31'!Q$1,0)),
IF(LA!$H$11=2,(VLOOKUP($A165,'LA32'!$B$1:$BZ$201,'LA32'!Q$1,0)),
IF(LA!$H$11=3,(VLOOKUP($A165,'LA33'!$B$1:$BZ$201,'LA33'!Q$1,0)),
0))),".")</f>
        <v>0</v>
      </c>
      <c r="S165" s="106" t="str">
        <f>IFERROR(
IF(LA!$H$11=1,(VLOOKUP($A165,'LA31'!$B$1:$BZ$201,'LA31'!R$1,0)),
IF(LA!$H$11=2,(VLOOKUP($A165,'LA32'!$B$1:$BZ$201,'LA32'!R$1,0)),
IF(LA!$H$11=3,(VLOOKUP($A165,'LA33'!$B$1:$BZ$201,'LA33'!R$1,0)),
0))),".")</f>
        <v>x</v>
      </c>
      <c r="T165" s="106">
        <f>IFERROR(
IF(LA!$H$11=1,(VLOOKUP($A165,'LA31'!$B$1:$BZ$201,'LA31'!S$1,0)),
IF(LA!$H$11=2,(VLOOKUP($A165,'LA32'!$B$1:$BZ$201,'LA32'!S$1,0)),
IF(LA!$H$11=3,(VLOOKUP($A165,'LA33'!$B$1:$BZ$201,'LA33'!S$1,0)),
0))),".")</f>
        <v>0.04</v>
      </c>
      <c r="U165" s="106">
        <f>IFERROR(
IF(LA!$H$11=1,(VLOOKUP($A165,'LA31'!$B$1:$BZ$201,'LA31'!T$1,0)),
IF(LA!$H$11=2,(VLOOKUP($A165,'LA32'!$B$1:$BZ$201,'LA32'!T$1,0)),
IF(LA!$H$11=3,(VLOOKUP($A165,'LA33'!$B$1:$BZ$201,'LA33'!T$1,0)),
0))),".")</f>
        <v>0.04</v>
      </c>
      <c r="V165" s="106" t="str">
        <f>IFERROR(
IF(LA!$H$11=1,(VLOOKUP($A165,'LA31'!$B$1:$BZ$201,'LA31'!U$1,0)),
IF(LA!$H$11=2,(VLOOKUP($A165,'LA32'!$B$1:$BZ$201,'LA32'!U$1,0)),
IF(LA!$H$11=3,(VLOOKUP($A165,'LA33'!$B$1:$BZ$201,'LA33'!U$1,0)),
0))),".")</f>
        <v>x</v>
      </c>
      <c r="W165" s="106">
        <f>IFERROR(
IF(LA!$H$11=1,(VLOOKUP($A165,'LA31'!$B$1:$BZ$201,'LA31'!V$1,0)),
IF(LA!$H$11=2,(VLOOKUP($A165,'LA32'!$B$1:$BZ$201,'LA32'!V$1,0)),
IF(LA!$H$11=3,(VLOOKUP($A165,'LA33'!$B$1:$BZ$201,'LA33'!V$1,0)),
0))),".")</f>
        <v>0.03</v>
      </c>
      <c r="X165" s="106">
        <f>IFERROR(
IF(LA!$H$11=1,(VLOOKUP($A165,'LA31'!$B$1:$BZ$201,'LA31'!W$1,0)),
IF(LA!$H$11=2,(VLOOKUP($A165,'LA32'!$B$1:$BZ$201,'LA32'!W$1,0)),
IF(LA!$H$11=3,(VLOOKUP($A165,'LA33'!$B$1:$BZ$201,'LA33'!W$1,0)),
0))),".")</f>
        <v>0.04</v>
      </c>
      <c r="Y165" s="106">
        <f>IFERROR(
IF(LA!$H$11=1,(VLOOKUP($A165,'LA31'!$B$1:$BZ$201,'LA31'!X$1,0)),
IF(LA!$H$11=2,(VLOOKUP($A165,'LA32'!$B$1:$BZ$201,'LA32'!X$1,0)),
IF(LA!$H$11=3,(VLOOKUP($A165,'LA33'!$B$1:$BZ$201,'LA33'!X$1,0)),
0))),".")</f>
        <v>0</v>
      </c>
      <c r="Z165" s="106" t="str">
        <f>IFERROR(
IF(LA!$H$11=1,(VLOOKUP($A165,'LA31'!$B$1:$BZ$201,'LA31'!Y$1,0)),
IF(LA!$H$11=2,(VLOOKUP($A165,'LA32'!$B$1:$BZ$201,'LA32'!Y$1,0)),
IF(LA!$H$11=3,(VLOOKUP($A165,'LA33'!$B$1:$BZ$201,'LA33'!Y$1,0)),
0))),".")</f>
        <v>x</v>
      </c>
      <c r="AA165" s="106" t="str">
        <f>IFERROR(
IF(LA!$H$11=1,(VLOOKUP($A165,'LA31'!$B$1:$BZ$201,'LA31'!Z$1,0)),
IF(LA!$H$11=2,(VLOOKUP($A165,'LA32'!$B$1:$BZ$201,'LA32'!Z$1,0)),
IF(LA!$H$11=3,(VLOOKUP($A165,'LA33'!$B$1:$BZ$201,'LA33'!Z$1,0)),
0))),".")</f>
        <v>x</v>
      </c>
      <c r="AB165" s="106">
        <f>IFERROR(
IF(LA!$H$11=1,(VLOOKUP($A165,'LA31'!$B$1:$BZ$201,'LA31'!AA$1,0)),
IF(LA!$H$11=2,(VLOOKUP($A165,'LA32'!$B$1:$BZ$201,'LA32'!AA$1,0)),
IF(LA!$H$11=3,(VLOOKUP($A165,'LA33'!$B$1:$BZ$201,'LA33'!AA$1,0)),
0))),".")</f>
        <v>0</v>
      </c>
      <c r="AC165" s="106">
        <f>IFERROR(
IF(LA!$H$11=1,(VLOOKUP($A165,'LA31'!$B$1:$BZ$201,'LA31'!AB$1,0)),
IF(LA!$H$11=2,(VLOOKUP($A165,'LA32'!$B$1:$BZ$201,'LA32'!AB$1,0)),
IF(LA!$H$11=3,(VLOOKUP($A165,'LA33'!$B$1:$BZ$201,'LA33'!AB$1,0)),
0))),".")</f>
        <v>0</v>
      </c>
      <c r="AD165" s="106">
        <f>IFERROR(
IF(LA!$H$11=1,(VLOOKUP($A165,'LA31'!$B$1:$BZ$201,'LA31'!AC$1,0)),
IF(LA!$H$11=2,(VLOOKUP($A165,'LA32'!$B$1:$BZ$201,'LA32'!AC$1,0)),
IF(LA!$H$11=3,(VLOOKUP($A165,'LA33'!$B$1:$BZ$201,'LA33'!AC$1,0)),
0))),".")</f>
        <v>0</v>
      </c>
      <c r="AE165" s="106" t="str">
        <f>IFERROR(
IF(LA!$H$11=1,(VLOOKUP($A165,'LA31'!$B$1:$BZ$201,'LA31'!AD$1,0)),
IF(LA!$H$11=2,(VLOOKUP($A165,'LA32'!$B$1:$BZ$201,'LA32'!AD$1,0)),
IF(LA!$H$11=3,(VLOOKUP($A165,'LA33'!$B$1:$BZ$201,'LA33'!AD$1,0)),
0))),".")</f>
        <v>x</v>
      </c>
      <c r="AF165" s="106">
        <f>IFERROR(
IF(LA!$H$11=1,(VLOOKUP($A165,'LA31'!$B$1:$BZ$201,'LA31'!AE$1,0)),
IF(LA!$H$11=2,(VLOOKUP($A165,'LA32'!$B$1:$BZ$201,'LA32'!AE$1,0)),
IF(LA!$H$11=3,(VLOOKUP($A165,'LA33'!$B$1:$BZ$201,'LA33'!AE$1,0)),
0))),".")</f>
        <v>0.04</v>
      </c>
      <c r="AG165" s="106">
        <f>IFERROR(
IF(LA!$H$11=1,(VLOOKUP($A165,'LA31'!$B$1:$BZ$201,'LA31'!AF$1,0)),
IF(LA!$H$11=2,(VLOOKUP($A165,'LA32'!$B$1:$BZ$201,'LA32'!AF$1,0)),
IF(LA!$H$11=3,(VLOOKUP($A165,'LA33'!$B$1:$BZ$201,'LA33'!AF$1,0)),
0))),".")</f>
        <v>0.04</v>
      </c>
      <c r="AH165" s="106" t="str">
        <f>IFERROR(
IF(LA!$H$11=1,(VLOOKUP($A165,'LA31'!$B$1:$BZ$201,'LA31'!AG$1,0)),
IF(LA!$H$11=2,(VLOOKUP($A165,'LA32'!$B$1:$BZ$201,'LA32'!AG$1,0)),
IF(LA!$H$11=3,(VLOOKUP($A165,'LA33'!$B$1:$BZ$201,'LA33'!AG$1,0)),
0))),".")</f>
        <v>x</v>
      </c>
      <c r="AI165" s="106">
        <f>IFERROR(
IF(LA!$H$11=1,(VLOOKUP($A165,'LA31'!$B$1:$BZ$201,'LA31'!AH$1,0)),
IF(LA!$H$11=2,(VLOOKUP($A165,'LA32'!$B$1:$BZ$201,'LA32'!AH$1,0)),
IF(LA!$H$11=3,(VLOOKUP($A165,'LA33'!$B$1:$BZ$201,'LA33'!AH$1,0)),
0))),".")</f>
        <v>0.52</v>
      </c>
      <c r="AJ165" s="106">
        <f>IFERROR(
IF(LA!$H$11=1,(VLOOKUP($A165,'LA31'!$B$1:$BZ$201,'LA31'!AI$1,0)),
IF(LA!$H$11=2,(VLOOKUP($A165,'LA32'!$B$1:$BZ$201,'LA32'!AI$1,0)),
IF(LA!$H$11=3,(VLOOKUP($A165,'LA33'!$B$1:$BZ$201,'LA33'!AI$1,0)),
0))),".")</f>
        <v>0.52</v>
      </c>
      <c r="AK165" s="106" t="str">
        <f>IFERROR(
IF(LA!$H$11=1,(VLOOKUP($A165,'LA31'!$B$1:$BZ$201,'LA31'!AJ$1,0)),
IF(LA!$H$11=2,(VLOOKUP($A165,'LA32'!$B$1:$BZ$201,'LA32'!AJ$1,0)),
IF(LA!$H$11=3,(VLOOKUP($A165,'LA33'!$B$1:$BZ$201,'LA33'!AJ$1,0)),
0))),".")</f>
        <v>x</v>
      </c>
      <c r="AL165" s="106">
        <f>IFERROR(
IF(LA!$H$11=1,(VLOOKUP($A165,'LA31'!$B$1:$BZ$201,'LA31'!AK$1,0)),
IF(LA!$H$11=2,(VLOOKUP($A165,'LA32'!$B$1:$BZ$201,'LA32'!AK$1,0)),
IF(LA!$H$11=3,(VLOOKUP($A165,'LA33'!$B$1:$BZ$201,'LA33'!AK$1,0)),
0))),".")</f>
        <v>0.2</v>
      </c>
      <c r="AM165" s="106">
        <f>IFERROR(
IF(LA!$H$11=1,(VLOOKUP($A165,'LA31'!$B$1:$BZ$201,'LA31'!AL$1,0)),
IF(LA!$H$11=2,(VLOOKUP($A165,'LA32'!$B$1:$BZ$201,'LA32'!AL$1,0)),
IF(LA!$H$11=3,(VLOOKUP($A165,'LA33'!$B$1:$BZ$201,'LA33'!AL$1,0)),
0))),".")</f>
        <v>0.2</v>
      </c>
      <c r="AN165" s="106">
        <f>IFERROR(
IF(LA!$H$11=1,(VLOOKUP($A165,'LA31'!$B$1:$BZ$201,'LA31'!AM$1,0)),
IF(LA!$H$11=2,(VLOOKUP($A165,'LA32'!$B$1:$BZ$201,'LA32'!AM$1,0)),
IF(LA!$H$11=3,(VLOOKUP($A165,'LA33'!$B$1:$BZ$201,'LA33'!AM$1,0)),
0))),".")</f>
        <v>0</v>
      </c>
      <c r="AO165" s="106">
        <f>IFERROR(
IF(LA!$H$11=1,(VLOOKUP($A165,'LA31'!$B$1:$BZ$201,'LA31'!AN$1,0)),
IF(LA!$H$11=2,(VLOOKUP($A165,'LA32'!$B$1:$BZ$201,'LA32'!AN$1,0)),
IF(LA!$H$11=3,(VLOOKUP($A165,'LA33'!$B$1:$BZ$201,'LA33'!AN$1,0)),
0))),".")</f>
        <v>0.01</v>
      </c>
      <c r="AP165" s="106">
        <f>IFERROR(
IF(LA!$H$11=1,(VLOOKUP($A165,'LA31'!$B$1:$BZ$201,'LA31'!AO$1,0)),
IF(LA!$H$11=2,(VLOOKUP($A165,'LA32'!$B$1:$BZ$201,'LA32'!AO$1,0)),
IF(LA!$H$11=3,(VLOOKUP($A165,'LA33'!$B$1:$BZ$201,'LA33'!AO$1,0)),
0))),".")</f>
        <v>0.01</v>
      </c>
      <c r="AQ165" s="106">
        <f>IFERROR(
IF(LA!$H$11=1,(VLOOKUP($A165,'LA31'!$B$1:$BZ$201,'LA31'!AP$1,0)),
IF(LA!$H$11=2,(VLOOKUP($A165,'LA32'!$B$1:$BZ$201,'LA32'!AP$1,0)),
IF(LA!$H$11=3,(VLOOKUP($A165,'LA33'!$B$1:$BZ$201,'LA33'!AP$1,0)),
0))),".")</f>
        <v>0</v>
      </c>
      <c r="AR165" s="106">
        <f>IFERROR(
IF(LA!$H$11=1,(VLOOKUP($A165,'LA31'!$B$1:$BZ$201,'LA31'!AQ$1,0)),
IF(LA!$H$11=2,(VLOOKUP($A165,'LA32'!$B$1:$BZ$201,'LA32'!AQ$1,0)),
IF(LA!$H$11=3,(VLOOKUP($A165,'LA33'!$B$1:$BZ$201,'LA33'!AQ$1,0)),
0))),".")</f>
        <v>0.13</v>
      </c>
      <c r="AS165" s="106">
        <f>IFERROR(
IF(LA!$H$11=1,(VLOOKUP($A165,'LA31'!$B$1:$BZ$201,'LA31'!AR$1,0)),
IF(LA!$H$11=2,(VLOOKUP($A165,'LA32'!$B$1:$BZ$201,'LA32'!AR$1,0)),
IF(LA!$H$11=3,(VLOOKUP($A165,'LA33'!$B$1:$BZ$201,'LA33'!AR$1,0)),
0))),".")</f>
        <v>0.12</v>
      </c>
      <c r="AT165" s="106" t="str">
        <f>IFERROR(
IF(LA!$H$11=1,(VLOOKUP($A165,'LA31'!$B$1:$BZ$201,'LA31'!AS$1,0)),
IF(LA!$H$11=2,(VLOOKUP($A165,'LA32'!$B$1:$BZ$201,'LA32'!AS$1,0)),
IF(LA!$H$11=3,(VLOOKUP($A165,'LA33'!$B$1:$BZ$201,'LA33'!AS$1,0)),
0))),".")</f>
        <v>x</v>
      </c>
      <c r="AU165" s="106">
        <f>IFERROR(
IF(LA!$H$11=1,(VLOOKUP($A165,'LA31'!$B$1:$BZ$201,'LA31'!AT$1,0)),
IF(LA!$H$11=2,(VLOOKUP($A165,'LA32'!$B$1:$BZ$201,'LA32'!AT$1,0)),
IF(LA!$H$11=3,(VLOOKUP($A165,'LA33'!$B$1:$BZ$201,'LA33'!AT$1,0)),
0))),".")</f>
        <v>0.32</v>
      </c>
      <c r="AV165" s="106">
        <f>IFERROR(
IF(LA!$H$11=1,(VLOOKUP($A165,'LA31'!$B$1:$BZ$201,'LA31'!AU$1,0)),
IF(LA!$H$11=2,(VLOOKUP($A165,'LA32'!$B$1:$BZ$201,'LA32'!AU$1,0)),
IF(LA!$H$11=3,(VLOOKUP($A165,'LA33'!$B$1:$BZ$201,'LA33'!AU$1,0)),
0))),".")</f>
        <v>0.32</v>
      </c>
      <c r="AW165" s="106">
        <f>IFERROR(
IF(LA!$H$11=1,(VLOOKUP($A165,'LA31'!$B$1:$BZ$201,'LA31'!AV$1,0)),
IF(LA!$H$11=2,(VLOOKUP($A165,'LA32'!$B$1:$BZ$201,'LA32'!AV$1,0)),
IF(LA!$H$11=3,(VLOOKUP($A165,'LA33'!$B$1:$BZ$201,'LA33'!AV$1,0)),
0))),".")</f>
        <v>0</v>
      </c>
      <c r="AX165" s="106">
        <f>IFERROR(
IF(LA!$H$11=1,(VLOOKUP($A165,'LA31'!$B$1:$BZ$201,'LA31'!AW$1,0)),
IF(LA!$H$11=2,(VLOOKUP($A165,'LA32'!$B$1:$BZ$201,'LA32'!AW$1,0)),
IF(LA!$H$11=3,(VLOOKUP($A165,'LA33'!$B$1:$BZ$201,'LA33'!AW$1,0)),
0))),".")</f>
        <v>0.01</v>
      </c>
      <c r="AY165" s="106">
        <f>IFERROR(
IF(LA!$H$11=1,(VLOOKUP($A165,'LA31'!$B$1:$BZ$201,'LA31'!AX$1,0)),
IF(LA!$H$11=2,(VLOOKUP($A165,'LA32'!$B$1:$BZ$201,'LA32'!AX$1,0)),
IF(LA!$H$11=3,(VLOOKUP($A165,'LA33'!$B$1:$BZ$201,'LA33'!AX$1,0)),
0))),".")</f>
        <v>0.01</v>
      </c>
      <c r="AZ165" s="106">
        <f>IFERROR(
IF(LA!$H$11=1,(VLOOKUP($A165,'LA31'!$B$1:$BZ$201,'LA31'!AY$1,0)),
IF(LA!$H$11=2,(VLOOKUP($A165,'LA32'!$B$1:$BZ$201,'LA32'!AY$1,0)),
IF(LA!$H$11=3,(VLOOKUP($A165,'LA33'!$B$1:$BZ$201,'LA33'!AY$1,0)),
0))),".")</f>
        <v>0</v>
      </c>
      <c r="BA165" s="106" t="str">
        <f>IFERROR(
IF(LA!$H$11=1,(VLOOKUP($A165,'LA31'!$B$1:$BZ$201,'LA31'!AZ$1,0)),
IF(LA!$H$11=2,(VLOOKUP($A165,'LA32'!$B$1:$BZ$201,'LA32'!AZ$1,0)),
IF(LA!$H$11=3,(VLOOKUP($A165,'LA33'!$B$1:$BZ$201,'LA33'!AZ$1,0)),
0))),".")</f>
        <v>x</v>
      </c>
      <c r="BB165" s="106" t="str">
        <f>IFERROR(
IF(LA!$H$11=1,(VLOOKUP($A165,'LA31'!$B$1:$BZ$201,'LA31'!BA$1,0)),
IF(LA!$H$11=2,(VLOOKUP($A165,'LA32'!$B$1:$BZ$201,'LA32'!BA$1,0)),
IF(LA!$H$11=3,(VLOOKUP($A165,'LA33'!$B$1:$BZ$201,'LA33'!BA$1,0)),
0))),".")</f>
        <v>x</v>
      </c>
      <c r="BC165" s="106">
        <f>IFERROR(
IF(LA!$H$11=1,(VLOOKUP($A165,'LA31'!$B$1:$BZ$201,'LA31'!BB$1,0)),
IF(LA!$H$11=2,(VLOOKUP($A165,'LA32'!$B$1:$BZ$201,'LA32'!BB$1,0)),
IF(LA!$H$11=3,(VLOOKUP($A165,'LA33'!$B$1:$BZ$201,'LA33'!BB$1,0)),
0))),".")</f>
        <v>0</v>
      </c>
      <c r="BD165" s="106">
        <f>IFERROR(
IF(LA!$H$11=1,(VLOOKUP($A165,'LA31'!$B$1:$BZ$201,'LA31'!BC$1,0)),
IF(LA!$H$11=2,(VLOOKUP($A165,'LA32'!$B$1:$BZ$201,'LA32'!BC$1,0)),
IF(LA!$H$11=3,(VLOOKUP($A165,'LA33'!$B$1:$BZ$201,'LA33'!BC$1,0)),
0))),".")</f>
        <v>0.1</v>
      </c>
      <c r="BE165" s="106">
        <f>IFERROR(
IF(LA!$H$11=1,(VLOOKUP($A165,'LA31'!$B$1:$BZ$201,'LA31'!BD$1,0)),
IF(LA!$H$11=2,(VLOOKUP($A165,'LA32'!$B$1:$BZ$201,'LA32'!BD$1,0)),
IF(LA!$H$11=3,(VLOOKUP($A165,'LA33'!$B$1:$BZ$201,'LA33'!BD$1,0)),
0))),".")</f>
        <v>0.1</v>
      </c>
      <c r="BF165" s="106">
        <f>IFERROR(
IF(LA!$H$11=1,(VLOOKUP($A165,'LA31'!$B$1:$BZ$201,'LA31'!BE$1,0)),
IF(LA!$H$11=2,(VLOOKUP($A165,'LA32'!$B$1:$BZ$201,'LA32'!BE$1,0)),
IF(LA!$H$11=3,(VLOOKUP($A165,'LA33'!$B$1:$BZ$201,'LA33'!BE$1,0)),
0))),".")</f>
        <v>0</v>
      </c>
      <c r="BG165" s="106">
        <f>IFERROR(
IF(LA!$H$11=1,(VLOOKUP($A165,'LA31'!$B$1:$BZ$201,'LA31'!BF$1,0)),
IF(LA!$H$11=2,(VLOOKUP($A165,'LA32'!$B$1:$BZ$201,'LA32'!BF$1,0)),
IF(LA!$H$11=3,(VLOOKUP($A165,'LA33'!$B$1:$BZ$201,'LA33'!BF$1,0)),
0))),".")</f>
        <v>0.03</v>
      </c>
      <c r="BH165" s="106">
        <f>IFERROR(
IF(LA!$H$11=1,(VLOOKUP($A165,'LA31'!$B$1:$BZ$201,'LA31'!BG$1,0)),
IF(LA!$H$11=2,(VLOOKUP($A165,'LA32'!$B$1:$BZ$201,'LA32'!BG$1,0)),
IF(LA!$H$11=3,(VLOOKUP($A165,'LA33'!$B$1:$BZ$201,'LA33'!BG$1,0)),
0))),".")</f>
        <v>0.03</v>
      </c>
      <c r="BI165" s="106">
        <f>IFERROR(
IF(LA!$H$11=1,(VLOOKUP($A165,'LA31'!$B$1:$BZ$201,'LA31'!BH$1,0)),
IF(LA!$H$11=2,(VLOOKUP($A165,'LA32'!$B$1:$BZ$201,'LA32'!BH$1,0)),
IF(LA!$H$11=3,(VLOOKUP($A165,'LA33'!$B$1:$BZ$201,'LA33'!BH$1,0)),
0))),".")</f>
        <v>0</v>
      </c>
      <c r="BJ165" s="106">
        <f>IFERROR(
IF(LA!$H$11=1,(VLOOKUP($A165,'LA31'!$B$1:$BZ$201,'LA31'!BI$1,0)),
IF(LA!$H$11=2,(VLOOKUP($A165,'LA32'!$B$1:$BZ$201,'LA32'!BI$1,0)),
IF(LA!$H$11=3,(VLOOKUP($A165,'LA33'!$B$1:$BZ$201,'LA33'!BI$1,0)),
0))),".")</f>
        <v>7.0000000000000007E-2</v>
      </c>
      <c r="BK165" s="106">
        <f>IFERROR(
IF(LA!$H$11=1,(VLOOKUP($A165,'LA31'!$B$1:$BZ$201,'LA31'!BJ$1,0)),
IF(LA!$H$11=2,(VLOOKUP($A165,'LA32'!$B$1:$BZ$201,'LA32'!BJ$1,0)),
IF(LA!$H$11=3,(VLOOKUP($A165,'LA33'!$B$1:$BZ$201,'LA33'!BJ$1,0)),
0))),".")</f>
        <v>0.06</v>
      </c>
      <c r="BL165" s="106">
        <f>IFERROR(
IF(LA!$H$11=1,(VLOOKUP($A165,'LA31'!$B$1:$BZ$201,'LA31'!BK$1,0)),
IF(LA!$H$11=2,(VLOOKUP($A165,'LA32'!$B$1:$BZ$201,'LA32'!BK$1,0)),
IF(LA!$H$11=3,(VLOOKUP($A165,'LA33'!$B$1:$BZ$201,'LA33'!BK$1,0)),
0))),".")</f>
        <v>0</v>
      </c>
      <c r="BM165" s="106">
        <f>IFERROR(
IF(LA!$H$11=1,(VLOOKUP($A165,'LA31'!$B$1:$BZ$201,'LA31'!BL$1,0)),
IF(LA!$H$11=2,(VLOOKUP($A165,'LA32'!$B$1:$BZ$201,'LA32'!BL$1,0)),
IF(LA!$H$11=3,(VLOOKUP($A165,'LA33'!$B$1:$BZ$201,'LA33'!BL$1,0)),
0))),".")</f>
        <v>0</v>
      </c>
      <c r="BN165" s="106">
        <f>IFERROR(
IF(LA!$H$11=1,(VLOOKUP($A165,'LA31'!$B$1:$BZ$201,'LA31'!BM$1,0)),
IF(LA!$H$11=2,(VLOOKUP($A165,'LA32'!$B$1:$BZ$201,'LA32'!BM$1,0)),
IF(LA!$H$11=3,(VLOOKUP($A165,'LA33'!$B$1:$BZ$201,'LA33'!BM$1,0)),
0))),".")</f>
        <v>0</v>
      </c>
      <c r="BO165" s="106">
        <f>IFERROR(
IF(LA!$H$11=1,(VLOOKUP($A165,'LA31'!$B$1:$BZ$201,'LA31'!BN$1,0)),
IF(LA!$H$11=2,(VLOOKUP($A165,'LA32'!$B$1:$BZ$201,'LA32'!BN$1,0)),
IF(LA!$H$11=3,(VLOOKUP($A165,'LA33'!$B$1:$BZ$201,'LA33'!BN$1,0)),
0))),".")</f>
        <v>0</v>
      </c>
      <c r="BP165" s="106" t="str">
        <f>IFERROR(
IF(LA!$H$11=1,(VLOOKUP($A165,'LA31'!$B$1:$BZ$201,'LA31'!BO$1,0)),
IF(LA!$H$11=2,(VLOOKUP($A165,'LA32'!$B$1:$BZ$201,'LA32'!BO$1,0)),
IF(LA!$H$11=3,(VLOOKUP($A165,'LA33'!$B$1:$BZ$201,'LA33'!BO$1,0)),
0))),".")</f>
        <v>x</v>
      </c>
      <c r="BQ165" s="106" t="str">
        <f>IFERROR(
IF(LA!$H$11=1,(VLOOKUP($A165,'LA31'!$B$1:$BZ$201,'LA31'!BP$1,0)),
IF(LA!$H$11=2,(VLOOKUP($A165,'LA32'!$B$1:$BZ$201,'LA32'!BP$1,0)),
IF(LA!$H$11=3,(VLOOKUP($A165,'LA33'!$B$1:$BZ$201,'LA33'!BP$1,0)),
0))),".")</f>
        <v>x</v>
      </c>
      <c r="BR165" s="106">
        <f>IFERROR(
IF(LA!$H$11=1,(VLOOKUP($A165,'LA31'!$B$1:$BZ$201,'LA31'!BQ$1,0)),
IF(LA!$H$11=2,(VLOOKUP($A165,'LA32'!$B$1:$BZ$201,'LA32'!BQ$1,0)),
IF(LA!$H$11=3,(VLOOKUP($A165,'LA33'!$B$1:$BZ$201,'LA33'!BQ$1,0)),
0))),".")</f>
        <v>0</v>
      </c>
      <c r="BS165" s="106">
        <f>IFERROR(
IF(LA!$H$11=1,(VLOOKUP($A165,'LA31'!$B$1:$BZ$201,'LA31'!BR$1,0)),
IF(LA!$H$11=2,(VLOOKUP($A165,'LA32'!$B$1:$BZ$201,'LA32'!BR$1,0)),
IF(LA!$H$11=3,(VLOOKUP($A165,'LA33'!$B$1:$BZ$201,'LA33'!BR$1,0)),
0))),".")</f>
        <v>0.05</v>
      </c>
      <c r="BT165" s="106">
        <f>IFERROR(
IF(LA!$H$11=1,(VLOOKUP($A165,'LA31'!$B$1:$BZ$201,'LA31'!BS$1,0)),
IF(LA!$H$11=2,(VLOOKUP($A165,'LA32'!$B$1:$BZ$201,'LA32'!BS$1,0)),
IF(LA!$H$11=3,(VLOOKUP($A165,'LA33'!$B$1:$BZ$201,'LA33'!BS$1,0)),
0))),".")</f>
        <v>0.05</v>
      </c>
      <c r="BU165" s="106" t="str">
        <f>IFERROR(
IF(LA!$H$11=1,(VLOOKUP($A165,'LA31'!$B$1:$BZ$201,'LA31'!BT$1,0)),
IF(LA!$H$11=2,(VLOOKUP($A165,'LA32'!$B$1:$BZ$201,'LA32'!BT$1,0)),
IF(LA!$H$11=3,(VLOOKUP($A165,'LA33'!$B$1:$BZ$201,'LA33'!BT$1,0)),
0))),".")</f>
        <v>x</v>
      </c>
      <c r="BV165" s="106">
        <f>IFERROR(
IF(LA!$H$11=1,(VLOOKUP($A165,'LA31'!$B$1:$BZ$201,'LA31'!BU$1,0)),
IF(LA!$H$11=2,(VLOOKUP($A165,'LA32'!$B$1:$BZ$201,'LA32'!BU$1,0)),
IF(LA!$H$11=3,(VLOOKUP($A165,'LA33'!$B$1:$BZ$201,'LA33'!BU$1,0)),
0))),".")</f>
        <v>0.02</v>
      </c>
      <c r="BW165" s="106">
        <f>IFERROR(
IF(LA!$H$11=1,(VLOOKUP($A165,'LA31'!$B$1:$BZ$201,'LA31'!BV$1,0)),
IF(LA!$H$11=2,(VLOOKUP($A165,'LA32'!$B$1:$BZ$201,'LA32'!BV$1,0)),
IF(LA!$H$11=3,(VLOOKUP($A165,'LA33'!$B$1:$BZ$201,'LA33'!BV$1,0)),
0))),".")</f>
        <v>0.02</v>
      </c>
      <c r="BX165" s="106">
        <f>IFERROR(
IF(LA!$H$11=1,(VLOOKUP($A165,'LA31'!$B$1:$BZ$201,'LA31'!BW$1,0)),
IF(LA!$H$11=2,(VLOOKUP($A165,'LA32'!$B$1:$BZ$201,'LA32'!BW$1,0)),
IF(LA!$H$11=3,(VLOOKUP($A165,'LA33'!$B$1:$BZ$201,'LA33'!BW$1,0)),
0))),".")</f>
        <v>0.4</v>
      </c>
      <c r="BY165" s="106">
        <f>IFERROR(
IF(LA!$H$11=1,(VLOOKUP($A165,'LA31'!$B$1:$BZ$201,'LA31'!BX$1,0)),
IF(LA!$H$11=2,(VLOOKUP($A165,'LA32'!$B$1:$BZ$201,'LA32'!BX$1,0)),
IF(LA!$H$11=3,(VLOOKUP($A165,'LA33'!$B$1:$BZ$201,'LA33'!BX$1,0)),
0))),".")</f>
        <v>0.16</v>
      </c>
      <c r="BZ165" s="106">
        <f>IFERROR(
IF(LA!$H$11=1,(VLOOKUP($A165,'LA31'!$B$1:$BZ$201,'LA31'!BY$1,0)),
IF(LA!$H$11=2,(VLOOKUP($A165,'LA32'!$B$1:$BZ$201,'LA32'!BY$1,0)),
IF(LA!$H$11=3,(VLOOKUP($A165,'LA33'!$B$1:$BZ$201,'LA33'!BY$1,0)),
0))),".")</f>
        <v>0.16</v>
      </c>
    </row>
    <row r="166" spans="1:78" x14ac:dyDescent="0.2">
      <c r="A166" s="55">
        <v>344</v>
      </c>
      <c r="B166" s="55" t="s">
        <v>348</v>
      </c>
      <c r="C166" s="88" t="s">
        <v>192</v>
      </c>
      <c r="D166" s="59">
        <f>IFERROR(
IF(LA!$H$11=1,(VLOOKUP($A166,'LA31'!$B$1:$BZ$201,'LA31'!C$1,0)),
IF(LA!$H$11=2,(VLOOKUP($A166,'LA32'!$B$1:$BZ$201,'LA32'!C$1,0)),
IF(LA!$H$11=3,(VLOOKUP($A166,'LA33'!$B$1:$BZ$201,'LA33'!C$1,0)),
0))),".")</f>
        <v>150</v>
      </c>
      <c r="E166" s="59">
        <f>IFERROR(
IF(LA!$H$11=1,(VLOOKUP($A166,'LA31'!$B$1:$BZ$201,'LA31'!D$1,0)),
IF(LA!$H$11=2,(VLOOKUP($A166,'LA32'!$B$1:$BZ$201,'LA32'!D$1,0)),
IF(LA!$H$11=3,(VLOOKUP($A166,'LA33'!$B$1:$BZ$201,'LA33'!D$1,0)),
0))),".")</f>
        <v>1490</v>
      </c>
      <c r="F166" s="59">
        <f>IFERROR(
IF(LA!$H$11=1,(VLOOKUP($A166,'LA31'!$B$1:$BZ$201,'LA31'!E$1,0)),
IF(LA!$H$11=2,(VLOOKUP($A166,'LA32'!$B$1:$BZ$201,'LA32'!E$1,0)),
IF(LA!$H$11=3,(VLOOKUP($A166,'LA33'!$B$1:$BZ$201,'LA33'!E$1,0)),
0))),".")</f>
        <v>1640</v>
      </c>
      <c r="G166" s="106">
        <f>IFERROR(
IF(LA!$H$11=1,(VLOOKUP($A166,'LA31'!$B$1:$BZ$201,'LA31'!F$1,0)),
IF(LA!$H$11=2,(VLOOKUP($A166,'LA32'!$B$1:$BZ$201,'LA32'!F$1,0)),
IF(LA!$H$11=3,(VLOOKUP($A166,'LA33'!$B$1:$BZ$201,'LA33'!F$1,0)),
0))),".")</f>
        <v>0.82</v>
      </c>
      <c r="H166" s="106">
        <f>IFERROR(
IF(LA!$H$11=1,(VLOOKUP($A166,'LA31'!$B$1:$BZ$201,'LA31'!G$1,0)),
IF(LA!$H$11=2,(VLOOKUP($A166,'LA32'!$B$1:$BZ$201,'LA32'!G$1,0)),
IF(LA!$H$11=3,(VLOOKUP($A166,'LA33'!$B$1:$BZ$201,'LA33'!G$1,0)),
0))),".")</f>
        <v>0.84</v>
      </c>
      <c r="I166" s="106">
        <f>IFERROR(
IF(LA!$H$11=1,(VLOOKUP($A166,'LA31'!$B$1:$BZ$201,'LA31'!H$1,0)),
IF(LA!$H$11=2,(VLOOKUP($A166,'LA32'!$B$1:$BZ$201,'LA32'!H$1,0)),
IF(LA!$H$11=3,(VLOOKUP($A166,'LA33'!$B$1:$BZ$201,'LA33'!H$1,0)),
0))),".")</f>
        <v>0.84</v>
      </c>
      <c r="J166" s="106">
        <f>IFERROR(
IF(LA!$H$11=1,(VLOOKUP($A166,'LA31'!$B$1:$BZ$201,'LA31'!I$1,0)),
IF(LA!$H$11=2,(VLOOKUP($A166,'LA32'!$B$1:$BZ$201,'LA32'!I$1,0)),
IF(LA!$H$11=3,(VLOOKUP($A166,'LA33'!$B$1:$BZ$201,'LA33'!I$1,0)),
0))),".")</f>
        <v>0.75</v>
      </c>
      <c r="K166" s="106">
        <f>IFERROR(
IF(LA!$H$11=1,(VLOOKUP($A166,'LA31'!$B$1:$BZ$201,'LA31'!J$1,0)),
IF(LA!$H$11=2,(VLOOKUP($A166,'LA32'!$B$1:$BZ$201,'LA32'!J$1,0)),
IF(LA!$H$11=3,(VLOOKUP($A166,'LA33'!$B$1:$BZ$201,'LA33'!J$1,0)),
0))),".")</f>
        <v>0.79</v>
      </c>
      <c r="L166" s="106">
        <f>IFERROR(
IF(LA!$H$11=1,(VLOOKUP($A166,'LA31'!$B$1:$BZ$201,'LA31'!K$1,0)),
IF(LA!$H$11=2,(VLOOKUP($A166,'LA32'!$B$1:$BZ$201,'LA32'!K$1,0)),
IF(LA!$H$11=3,(VLOOKUP($A166,'LA33'!$B$1:$BZ$201,'LA33'!K$1,0)),
0))),".")</f>
        <v>0.79</v>
      </c>
      <c r="M166" s="106">
        <f>IFERROR(
IF(LA!$H$11=1,(VLOOKUP($A166,'LA31'!$B$1:$BZ$201,'LA31'!L$1,0)),
IF(LA!$H$11=2,(VLOOKUP($A166,'LA32'!$B$1:$BZ$201,'LA32'!L$1,0)),
IF(LA!$H$11=3,(VLOOKUP($A166,'LA33'!$B$1:$BZ$201,'LA33'!L$1,0)),
0))),".")</f>
        <v>0.1</v>
      </c>
      <c r="N166" s="106">
        <f>IFERROR(
IF(LA!$H$11=1,(VLOOKUP($A166,'LA31'!$B$1:$BZ$201,'LA31'!M$1,0)),
IF(LA!$H$11=2,(VLOOKUP($A166,'LA32'!$B$1:$BZ$201,'LA32'!M$1,0)),
IF(LA!$H$11=3,(VLOOKUP($A166,'LA33'!$B$1:$BZ$201,'LA33'!M$1,0)),
0))),".")</f>
        <v>7.0000000000000007E-2</v>
      </c>
      <c r="O166" s="106">
        <f>IFERROR(
IF(LA!$H$11=1,(VLOOKUP($A166,'LA31'!$B$1:$BZ$201,'LA31'!N$1,0)),
IF(LA!$H$11=2,(VLOOKUP($A166,'LA32'!$B$1:$BZ$201,'LA32'!N$1,0)),
IF(LA!$H$11=3,(VLOOKUP($A166,'LA33'!$B$1:$BZ$201,'LA33'!N$1,0)),
0))),".")</f>
        <v>7.0000000000000007E-2</v>
      </c>
      <c r="P166" s="106">
        <f>IFERROR(
IF(LA!$H$11=1,(VLOOKUP($A166,'LA31'!$B$1:$BZ$201,'LA31'!O$1,0)),
IF(LA!$H$11=2,(VLOOKUP($A166,'LA32'!$B$1:$BZ$201,'LA32'!O$1,0)),
IF(LA!$H$11=3,(VLOOKUP($A166,'LA33'!$B$1:$BZ$201,'LA33'!O$1,0)),
0))),".")</f>
        <v>0</v>
      </c>
      <c r="Q166" s="106" t="str">
        <f>IFERROR(
IF(LA!$H$11=1,(VLOOKUP($A166,'LA31'!$B$1:$BZ$201,'LA31'!P$1,0)),
IF(LA!$H$11=2,(VLOOKUP($A166,'LA32'!$B$1:$BZ$201,'LA32'!P$1,0)),
IF(LA!$H$11=3,(VLOOKUP($A166,'LA33'!$B$1:$BZ$201,'LA33'!P$1,0)),
0))),".")</f>
        <v>x</v>
      </c>
      <c r="R166" s="106" t="str">
        <f>IFERROR(
IF(LA!$H$11=1,(VLOOKUP($A166,'LA31'!$B$1:$BZ$201,'LA31'!Q$1,0)),
IF(LA!$H$11=2,(VLOOKUP($A166,'LA32'!$B$1:$BZ$201,'LA32'!Q$1,0)),
IF(LA!$H$11=3,(VLOOKUP($A166,'LA33'!$B$1:$BZ$201,'LA33'!Q$1,0)),
0))),".")</f>
        <v>x</v>
      </c>
      <c r="S166" s="106">
        <f>IFERROR(
IF(LA!$H$11=1,(VLOOKUP($A166,'LA31'!$B$1:$BZ$201,'LA31'!R$1,0)),
IF(LA!$H$11=2,(VLOOKUP($A166,'LA32'!$B$1:$BZ$201,'LA32'!R$1,0)),
IF(LA!$H$11=3,(VLOOKUP($A166,'LA33'!$B$1:$BZ$201,'LA33'!R$1,0)),
0))),".")</f>
        <v>0.06</v>
      </c>
      <c r="T166" s="106">
        <f>IFERROR(
IF(LA!$H$11=1,(VLOOKUP($A166,'LA31'!$B$1:$BZ$201,'LA31'!S$1,0)),
IF(LA!$H$11=2,(VLOOKUP($A166,'LA32'!$B$1:$BZ$201,'LA32'!S$1,0)),
IF(LA!$H$11=3,(VLOOKUP($A166,'LA33'!$B$1:$BZ$201,'LA33'!S$1,0)),
0))),".")</f>
        <v>0.02</v>
      </c>
      <c r="U166" s="106">
        <f>IFERROR(
IF(LA!$H$11=1,(VLOOKUP($A166,'LA31'!$B$1:$BZ$201,'LA31'!T$1,0)),
IF(LA!$H$11=2,(VLOOKUP($A166,'LA32'!$B$1:$BZ$201,'LA32'!T$1,0)),
IF(LA!$H$11=3,(VLOOKUP($A166,'LA33'!$B$1:$BZ$201,'LA33'!T$1,0)),
0))),".")</f>
        <v>0.02</v>
      </c>
      <c r="V166" s="106">
        <f>IFERROR(
IF(LA!$H$11=1,(VLOOKUP($A166,'LA31'!$B$1:$BZ$201,'LA31'!U$1,0)),
IF(LA!$H$11=2,(VLOOKUP($A166,'LA32'!$B$1:$BZ$201,'LA32'!U$1,0)),
IF(LA!$H$11=3,(VLOOKUP($A166,'LA33'!$B$1:$BZ$201,'LA33'!U$1,0)),
0))),".")</f>
        <v>0.06</v>
      </c>
      <c r="W166" s="106">
        <f>IFERROR(
IF(LA!$H$11=1,(VLOOKUP($A166,'LA31'!$B$1:$BZ$201,'LA31'!V$1,0)),
IF(LA!$H$11=2,(VLOOKUP($A166,'LA32'!$B$1:$BZ$201,'LA32'!V$1,0)),
IF(LA!$H$11=3,(VLOOKUP($A166,'LA33'!$B$1:$BZ$201,'LA33'!V$1,0)),
0))),".")</f>
        <v>0.03</v>
      </c>
      <c r="X166" s="106">
        <f>IFERROR(
IF(LA!$H$11=1,(VLOOKUP($A166,'LA31'!$B$1:$BZ$201,'LA31'!W$1,0)),
IF(LA!$H$11=2,(VLOOKUP($A166,'LA32'!$B$1:$BZ$201,'LA32'!W$1,0)),
IF(LA!$H$11=3,(VLOOKUP($A166,'LA33'!$B$1:$BZ$201,'LA33'!W$1,0)),
0))),".")</f>
        <v>0.04</v>
      </c>
      <c r="Y166" s="106" t="str">
        <f>IFERROR(
IF(LA!$H$11=1,(VLOOKUP($A166,'LA31'!$B$1:$BZ$201,'LA31'!X$1,0)),
IF(LA!$H$11=2,(VLOOKUP($A166,'LA32'!$B$1:$BZ$201,'LA32'!X$1,0)),
IF(LA!$H$11=3,(VLOOKUP($A166,'LA33'!$B$1:$BZ$201,'LA33'!X$1,0)),
0))),".")</f>
        <v>x</v>
      </c>
      <c r="Z166" s="106" t="str">
        <f>IFERROR(
IF(LA!$H$11=1,(VLOOKUP($A166,'LA31'!$B$1:$BZ$201,'LA31'!Y$1,0)),
IF(LA!$H$11=2,(VLOOKUP($A166,'LA32'!$B$1:$BZ$201,'LA32'!Y$1,0)),
IF(LA!$H$11=3,(VLOOKUP($A166,'LA33'!$B$1:$BZ$201,'LA33'!Y$1,0)),
0))),".")</f>
        <v>-</v>
      </c>
      <c r="AA166" s="106" t="str">
        <f>IFERROR(
IF(LA!$H$11=1,(VLOOKUP($A166,'LA31'!$B$1:$BZ$201,'LA31'!Z$1,0)),
IF(LA!$H$11=2,(VLOOKUP($A166,'LA32'!$B$1:$BZ$201,'LA32'!Z$1,0)),
IF(LA!$H$11=3,(VLOOKUP($A166,'LA33'!$B$1:$BZ$201,'LA33'!Z$1,0)),
0))),".")</f>
        <v>-</v>
      </c>
      <c r="AB166" s="106">
        <f>IFERROR(
IF(LA!$H$11=1,(VLOOKUP($A166,'LA31'!$B$1:$BZ$201,'LA31'!AA$1,0)),
IF(LA!$H$11=2,(VLOOKUP($A166,'LA32'!$B$1:$BZ$201,'LA32'!AA$1,0)),
IF(LA!$H$11=3,(VLOOKUP($A166,'LA33'!$B$1:$BZ$201,'LA33'!AA$1,0)),
0))),".")</f>
        <v>0</v>
      </c>
      <c r="AC166" s="106">
        <f>IFERROR(
IF(LA!$H$11=1,(VLOOKUP($A166,'LA31'!$B$1:$BZ$201,'LA31'!AB$1,0)),
IF(LA!$H$11=2,(VLOOKUP($A166,'LA32'!$B$1:$BZ$201,'LA32'!AB$1,0)),
IF(LA!$H$11=3,(VLOOKUP($A166,'LA33'!$B$1:$BZ$201,'LA33'!AB$1,0)),
0))),".")</f>
        <v>0</v>
      </c>
      <c r="AD166" s="106">
        <f>IFERROR(
IF(LA!$H$11=1,(VLOOKUP($A166,'LA31'!$B$1:$BZ$201,'LA31'!AC$1,0)),
IF(LA!$H$11=2,(VLOOKUP($A166,'LA32'!$B$1:$BZ$201,'LA32'!AC$1,0)),
IF(LA!$H$11=3,(VLOOKUP($A166,'LA33'!$B$1:$BZ$201,'LA33'!AC$1,0)),
0))),".")</f>
        <v>0</v>
      </c>
      <c r="AE166" s="106">
        <f>IFERROR(
IF(LA!$H$11=1,(VLOOKUP($A166,'LA31'!$B$1:$BZ$201,'LA31'!AD$1,0)),
IF(LA!$H$11=2,(VLOOKUP($A166,'LA32'!$B$1:$BZ$201,'LA32'!AD$1,0)),
IF(LA!$H$11=3,(VLOOKUP($A166,'LA33'!$B$1:$BZ$201,'LA33'!AD$1,0)),
0))),".")</f>
        <v>0.09</v>
      </c>
      <c r="AF166" s="106">
        <f>IFERROR(
IF(LA!$H$11=1,(VLOOKUP($A166,'LA31'!$B$1:$BZ$201,'LA31'!AE$1,0)),
IF(LA!$H$11=2,(VLOOKUP($A166,'LA32'!$B$1:$BZ$201,'LA32'!AE$1,0)),
IF(LA!$H$11=3,(VLOOKUP($A166,'LA33'!$B$1:$BZ$201,'LA33'!AE$1,0)),
0))),".")</f>
        <v>0.04</v>
      </c>
      <c r="AG166" s="106">
        <f>IFERROR(
IF(LA!$H$11=1,(VLOOKUP($A166,'LA31'!$B$1:$BZ$201,'LA31'!AF$1,0)),
IF(LA!$H$11=2,(VLOOKUP($A166,'LA32'!$B$1:$BZ$201,'LA32'!AF$1,0)),
IF(LA!$H$11=3,(VLOOKUP($A166,'LA33'!$B$1:$BZ$201,'LA33'!AF$1,0)),
0))),".")</f>
        <v>0.04</v>
      </c>
      <c r="AH166" s="106">
        <f>IFERROR(
IF(LA!$H$11=1,(VLOOKUP($A166,'LA31'!$B$1:$BZ$201,'LA31'!AG$1,0)),
IF(LA!$H$11=2,(VLOOKUP($A166,'LA32'!$B$1:$BZ$201,'LA32'!AG$1,0)),
IF(LA!$H$11=3,(VLOOKUP($A166,'LA33'!$B$1:$BZ$201,'LA33'!AG$1,0)),
0))),".")</f>
        <v>0.52</v>
      </c>
      <c r="AI166" s="106">
        <f>IFERROR(
IF(LA!$H$11=1,(VLOOKUP($A166,'LA31'!$B$1:$BZ$201,'LA31'!AH$1,0)),
IF(LA!$H$11=2,(VLOOKUP($A166,'LA32'!$B$1:$BZ$201,'LA32'!AH$1,0)),
IF(LA!$H$11=3,(VLOOKUP($A166,'LA33'!$B$1:$BZ$201,'LA33'!AH$1,0)),
0))),".")</f>
        <v>0.66</v>
      </c>
      <c r="AJ166" s="106">
        <f>IFERROR(
IF(LA!$H$11=1,(VLOOKUP($A166,'LA31'!$B$1:$BZ$201,'LA31'!AI$1,0)),
IF(LA!$H$11=2,(VLOOKUP($A166,'LA32'!$B$1:$BZ$201,'LA32'!AI$1,0)),
IF(LA!$H$11=3,(VLOOKUP($A166,'LA33'!$B$1:$BZ$201,'LA33'!AI$1,0)),
0))),".")</f>
        <v>0.65</v>
      </c>
      <c r="AK166" s="106">
        <f>IFERROR(
IF(LA!$H$11=1,(VLOOKUP($A166,'LA31'!$B$1:$BZ$201,'LA31'!AJ$1,0)),
IF(LA!$H$11=2,(VLOOKUP($A166,'LA32'!$B$1:$BZ$201,'LA32'!AJ$1,0)),
IF(LA!$H$11=3,(VLOOKUP($A166,'LA33'!$B$1:$BZ$201,'LA33'!AJ$1,0)),
0))),".")</f>
        <v>0.11</v>
      </c>
      <c r="AL166" s="106">
        <f>IFERROR(
IF(LA!$H$11=1,(VLOOKUP($A166,'LA31'!$B$1:$BZ$201,'LA31'!AK$1,0)),
IF(LA!$H$11=2,(VLOOKUP($A166,'LA32'!$B$1:$BZ$201,'LA32'!AK$1,0)),
IF(LA!$H$11=3,(VLOOKUP($A166,'LA33'!$B$1:$BZ$201,'LA33'!AK$1,0)),
0))),".")</f>
        <v>0.28999999999999998</v>
      </c>
      <c r="AM166" s="106">
        <f>IFERROR(
IF(LA!$H$11=1,(VLOOKUP($A166,'LA31'!$B$1:$BZ$201,'LA31'!AL$1,0)),
IF(LA!$H$11=2,(VLOOKUP($A166,'LA32'!$B$1:$BZ$201,'LA32'!AL$1,0)),
IF(LA!$H$11=3,(VLOOKUP($A166,'LA33'!$B$1:$BZ$201,'LA33'!AL$1,0)),
0))),".")</f>
        <v>0.27</v>
      </c>
      <c r="AN166" s="106">
        <f>IFERROR(
IF(LA!$H$11=1,(VLOOKUP($A166,'LA31'!$B$1:$BZ$201,'LA31'!AM$1,0)),
IF(LA!$H$11=2,(VLOOKUP($A166,'LA32'!$B$1:$BZ$201,'LA32'!AM$1,0)),
IF(LA!$H$11=3,(VLOOKUP($A166,'LA33'!$B$1:$BZ$201,'LA33'!AM$1,0)),
0))),".")</f>
        <v>0</v>
      </c>
      <c r="AO166" s="106">
        <f>IFERROR(
IF(LA!$H$11=1,(VLOOKUP($A166,'LA31'!$B$1:$BZ$201,'LA31'!AN$1,0)),
IF(LA!$H$11=2,(VLOOKUP($A166,'LA32'!$B$1:$BZ$201,'LA32'!AN$1,0)),
IF(LA!$H$11=3,(VLOOKUP($A166,'LA33'!$B$1:$BZ$201,'LA33'!AN$1,0)),
0))),".")</f>
        <v>0.01</v>
      </c>
      <c r="AP166" s="106">
        <f>IFERROR(
IF(LA!$H$11=1,(VLOOKUP($A166,'LA31'!$B$1:$BZ$201,'LA31'!AO$1,0)),
IF(LA!$H$11=2,(VLOOKUP($A166,'LA32'!$B$1:$BZ$201,'LA32'!AO$1,0)),
IF(LA!$H$11=3,(VLOOKUP($A166,'LA33'!$B$1:$BZ$201,'LA33'!AO$1,0)),
0))),".")</f>
        <v>0.01</v>
      </c>
      <c r="AQ166" s="106">
        <f>IFERROR(
IF(LA!$H$11=1,(VLOOKUP($A166,'LA31'!$B$1:$BZ$201,'LA31'!AP$1,0)),
IF(LA!$H$11=2,(VLOOKUP($A166,'LA32'!$B$1:$BZ$201,'LA32'!AP$1,0)),
IF(LA!$H$11=3,(VLOOKUP($A166,'LA33'!$B$1:$BZ$201,'LA33'!AP$1,0)),
0))),".")</f>
        <v>0.1</v>
      </c>
      <c r="AR166" s="106">
        <f>IFERROR(
IF(LA!$H$11=1,(VLOOKUP($A166,'LA31'!$B$1:$BZ$201,'LA31'!AQ$1,0)),
IF(LA!$H$11=2,(VLOOKUP($A166,'LA32'!$B$1:$BZ$201,'LA32'!AQ$1,0)),
IF(LA!$H$11=3,(VLOOKUP($A166,'LA33'!$B$1:$BZ$201,'LA33'!AQ$1,0)),
0))),".")</f>
        <v>0.25</v>
      </c>
      <c r="AS166" s="106">
        <f>IFERROR(
IF(LA!$H$11=1,(VLOOKUP($A166,'LA31'!$B$1:$BZ$201,'LA31'!AR$1,0)),
IF(LA!$H$11=2,(VLOOKUP($A166,'LA32'!$B$1:$BZ$201,'LA32'!AR$1,0)),
IF(LA!$H$11=3,(VLOOKUP($A166,'LA33'!$B$1:$BZ$201,'LA33'!AR$1,0)),
0))),".")</f>
        <v>0.23</v>
      </c>
      <c r="AT166" s="106">
        <f>IFERROR(
IF(LA!$H$11=1,(VLOOKUP($A166,'LA31'!$B$1:$BZ$201,'LA31'!AS$1,0)),
IF(LA!$H$11=2,(VLOOKUP($A166,'LA32'!$B$1:$BZ$201,'LA32'!AS$1,0)),
IF(LA!$H$11=3,(VLOOKUP($A166,'LA33'!$B$1:$BZ$201,'LA33'!AS$1,0)),
0))),".")</f>
        <v>0.41</v>
      </c>
      <c r="AU166" s="106">
        <f>IFERROR(
IF(LA!$H$11=1,(VLOOKUP($A166,'LA31'!$B$1:$BZ$201,'LA31'!AT$1,0)),
IF(LA!$H$11=2,(VLOOKUP($A166,'LA32'!$B$1:$BZ$201,'LA32'!AT$1,0)),
IF(LA!$H$11=3,(VLOOKUP($A166,'LA33'!$B$1:$BZ$201,'LA33'!AT$1,0)),
0))),".")</f>
        <v>0.36</v>
      </c>
      <c r="AV166" s="106">
        <f>IFERROR(
IF(LA!$H$11=1,(VLOOKUP($A166,'LA31'!$B$1:$BZ$201,'LA31'!AU$1,0)),
IF(LA!$H$11=2,(VLOOKUP($A166,'LA32'!$B$1:$BZ$201,'LA32'!AU$1,0)),
IF(LA!$H$11=3,(VLOOKUP($A166,'LA33'!$B$1:$BZ$201,'LA33'!AU$1,0)),
0))),".")</f>
        <v>0.36</v>
      </c>
      <c r="AW166" s="106" t="str">
        <f>IFERROR(
IF(LA!$H$11=1,(VLOOKUP($A166,'LA31'!$B$1:$BZ$201,'LA31'!AV$1,0)),
IF(LA!$H$11=2,(VLOOKUP($A166,'LA32'!$B$1:$BZ$201,'LA32'!AV$1,0)),
IF(LA!$H$11=3,(VLOOKUP($A166,'LA33'!$B$1:$BZ$201,'LA33'!AV$1,0)),
0))),".")</f>
        <v>x</v>
      </c>
      <c r="AX166" s="106">
        <f>IFERROR(
IF(LA!$H$11=1,(VLOOKUP($A166,'LA31'!$B$1:$BZ$201,'LA31'!AW$1,0)),
IF(LA!$H$11=2,(VLOOKUP($A166,'LA32'!$B$1:$BZ$201,'LA32'!AW$1,0)),
IF(LA!$H$11=3,(VLOOKUP($A166,'LA33'!$B$1:$BZ$201,'LA33'!AW$1,0)),
0))),".")</f>
        <v>0.01</v>
      </c>
      <c r="AY166" s="106">
        <f>IFERROR(
IF(LA!$H$11=1,(VLOOKUP($A166,'LA31'!$B$1:$BZ$201,'LA31'!AX$1,0)),
IF(LA!$H$11=2,(VLOOKUP($A166,'LA32'!$B$1:$BZ$201,'LA32'!AX$1,0)),
IF(LA!$H$11=3,(VLOOKUP($A166,'LA33'!$B$1:$BZ$201,'LA33'!AX$1,0)),
0))),".")</f>
        <v>0.01</v>
      </c>
      <c r="AZ166" s="106">
        <f>IFERROR(
IF(LA!$H$11=1,(VLOOKUP($A166,'LA31'!$B$1:$BZ$201,'LA31'!AY$1,0)),
IF(LA!$H$11=2,(VLOOKUP($A166,'LA32'!$B$1:$BZ$201,'LA32'!AY$1,0)),
IF(LA!$H$11=3,(VLOOKUP($A166,'LA33'!$B$1:$BZ$201,'LA33'!AY$1,0)),
0))),".")</f>
        <v>0</v>
      </c>
      <c r="BA166" s="106" t="str">
        <f>IFERROR(
IF(LA!$H$11=1,(VLOOKUP($A166,'LA31'!$B$1:$BZ$201,'LA31'!AZ$1,0)),
IF(LA!$H$11=2,(VLOOKUP($A166,'LA32'!$B$1:$BZ$201,'LA32'!AZ$1,0)),
IF(LA!$H$11=3,(VLOOKUP($A166,'LA33'!$B$1:$BZ$201,'LA33'!AZ$1,0)),
0))),".")</f>
        <v>x</v>
      </c>
      <c r="BB166" s="106" t="str">
        <f>IFERROR(
IF(LA!$H$11=1,(VLOOKUP($A166,'LA31'!$B$1:$BZ$201,'LA31'!BA$1,0)),
IF(LA!$H$11=2,(VLOOKUP($A166,'LA32'!$B$1:$BZ$201,'LA32'!BA$1,0)),
IF(LA!$H$11=3,(VLOOKUP($A166,'LA33'!$B$1:$BZ$201,'LA33'!BA$1,0)),
0))),".")</f>
        <v>x</v>
      </c>
      <c r="BC166" s="106">
        <f>IFERROR(
IF(LA!$H$11=1,(VLOOKUP($A166,'LA31'!$B$1:$BZ$201,'LA31'!BB$1,0)),
IF(LA!$H$11=2,(VLOOKUP($A166,'LA32'!$B$1:$BZ$201,'LA32'!BB$1,0)),
IF(LA!$H$11=3,(VLOOKUP($A166,'LA33'!$B$1:$BZ$201,'LA33'!BB$1,0)),
0))),".")</f>
        <v>7.0000000000000007E-2</v>
      </c>
      <c r="BD166" s="106">
        <f>IFERROR(
IF(LA!$H$11=1,(VLOOKUP($A166,'LA31'!$B$1:$BZ$201,'LA31'!BC$1,0)),
IF(LA!$H$11=2,(VLOOKUP($A166,'LA32'!$B$1:$BZ$201,'LA32'!BC$1,0)),
IF(LA!$H$11=3,(VLOOKUP($A166,'LA33'!$B$1:$BZ$201,'LA33'!BC$1,0)),
0))),".")</f>
        <v>0.05</v>
      </c>
      <c r="BE166" s="106">
        <f>IFERROR(
IF(LA!$H$11=1,(VLOOKUP($A166,'LA31'!$B$1:$BZ$201,'LA31'!BD$1,0)),
IF(LA!$H$11=2,(VLOOKUP($A166,'LA32'!$B$1:$BZ$201,'LA32'!BD$1,0)),
IF(LA!$H$11=3,(VLOOKUP($A166,'LA33'!$B$1:$BZ$201,'LA33'!BD$1,0)),
0))),".")</f>
        <v>0.05</v>
      </c>
      <c r="BF166" s="106" t="str">
        <f>IFERROR(
IF(LA!$H$11=1,(VLOOKUP($A166,'LA31'!$B$1:$BZ$201,'LA31'!BE$1,0)),
IF(LA!$H$11=2,(VLOOKUP($A166,'LA32'!$B$1:$BZ$201,'LA32'!BE$1,0)),
IF(LA!$H$11=3,(VLOOKUP($A166,'LA33'!$B$1:$BZ$201,'LA33'!BE$1,0)),
0))),".")</f>
        <v>x</v>
      </c>
      <c r="BG166" s="106">
        <f>IFERROR(
IF(LA!$H$11=1,(VLOOKUP($A166,'LA31'!$B$1:$BZ$201,'LA31'!BF$1,0)),
IF(LA!$H$11=2,(VLOOKUP($A166,'LA32'!$B$1:$BZ$201,'LA32'!BF$1,0)),
IF(LA!$H$11=3,(VLOOKUP($A166,'LA33'!$B$1:$BZ$201,'LA33'!BF$1,0)),
0))),".")</f>
        <v>0.03</v>
      </c>
      <c r="BH166" s="106">
        <f>IFERROR(
IF(LA!$H$11=1,(VLOOKUP($A166,'LA31'!$B$1:$BZ$201,'LA31'!BG$1,0)),
IF(LA!$H$11=2,(VLOOKUP($A166,'LA32'!$B$1:$BZ$201,'LA32'!BG$1,0)),
IF(LA!$H$11=3,(VLOOKUP($A166,'LA33'!$B$1:$BZ$201,'LA33'!BG$1,0)),
0))),".")</f>
        <v>0.03</v>
      </c>
      <c r="BI166" s="106">
        <f>IFERROR(
IF(LA!$H$11=1,(VLOOKUP($A166,'LA31'!$B$1:$BZ$201,'LA31'!BH$1,0)),
IF(LA!$H$11=2,(VLOOKUP($A166,'LA32'!$B$1:$BZ$201,'LA32'!BH$1,0)),
IF(LA!$H$11=3,(VLOOKUP($A166,'LA33'!$B$1:$BZ$201,'LA33'!BH$1,0)),
0))),".")</f>
        <v>0.04</v>
      </c>
      <c r="BJ166" s="106">
        <f>IFERROR(
IF(LA!$H$11=1,(VLOOKUP($A166,'LA31'!$B$1:$BZ$201,'LA31'!BI$1,0)),
IF(LA!$H$11=2,(VLOOKUP($A166,'LA32'!$B$1:$BZ$201,'LA32'!BI$1,0)),
IF(LA!$H$11=3,(VLOOKUP($A166,'LA33'!$B$1:$BZ$201,'LA33'!BI$1,0)),
0))),".")</f>
        <v>0.02</v>
      </c>
      <c r="BK166" s="106">
        <f>IFERROR(
IF(LA!$H$11=1,(VLOOKUP($A166,'LA31'!$B$1:$BZ$201,'LA31'!BJ$1,0)),
IF(LA!$H$11=2,(VLOOKUP($A166,'LA32'!$B$1:$BZ$201,'LA32'!BJ$1,0)),
IF(LA!$H$11=3,(VLOOKUP($A166,'LA33'!$B$1:$BZ$201,'LA33'!BJ$1,0)),
0))),".")</f>
        <v>0.02</v>
      </c>
      <c r="BL166" s="106">
        <f>IFERROR(
IF(LA!$H$11=1,(VLOOKUP($A166,'LA31'!$B$1:$BZ$201,'LA31'!BK$1,0)),
IF(LA!$H$11=2,(VLOOKUP($A166,'LA32'!$B$1:$BZ$201,'LA32'!BK$1,0)),
IF(LA!$H$11=3,(VLOOKUP($A166,'LA33'!$B$1:$BZ$201,'LA33'!BK$1,0)),
0))),".")</f>
        <v>0</v>
      </c>
      <c r="BM166" s="106">
        <f>IFERROR(
IF(LA!$H$11=1,(VLOOKUP($A166,'LA31'!$B$1:$BZ$201,'LA31'!BL$1,0)),
IF(LA!$H$11=2,(VLOOKUP($A166,'LA32'!$B$1:$BZ$201,'LA32'!BL$1,0)),
IF(LA!$H$11=3,(VLOOKUP($A166,'LA33'!$B$1:$BZ$201,'LA33'!BL$1,0)),
0))),".")</f>
        <v>0</v>
      </c>
      <c r="BN166" s="106">
        <f>IFERROR(
IF(LA!$H$11=1,(VLOOKUP($A166,'LA31'!$B$1:$BZ$201,'LA31'!BM$1,0)),
IF(LA!$H$11=2,(VLOOKUP($A166,'LA32'!$B$1:$BZ$201,'LA32'!BM$1,0)),
IF(LA!$H$11=3,(VLOOKUP($A166,'LA33'!$B$1:$BZ$201,'LA33'!BM$1,0)),
0))),".")</f>
        <v>0</v>
      </c>
      <c r="BO166" s="106" t="str">
        <f>IFERROR(
IF(LA!$H$11=1,(VLOOKUP($A166,'LA31'!$B$1:$BZ$201,'LA31'!BN$1,0)),
IF(LA!$H$11=2,(VLOOKUP($A166,'LA32'!$B$1:$BZ$201,'LA32'!BN$1,0)),
IF(LA!$H$11=3,(VLOOKUP($A166,'LA33'!$B$1:$BZ$201,'LA33'!BN$1,0)),
0))),".")</f>
        <v>x</v>
      </c>
      <c r="BP166" s="106">
        <f>IFERROR(
IF(LA!$H$11=1,(VLOOKUP($A166,'LA31'!$B$1:$BZ$201,'LA31'!BO$1,0)),
IF(LA!$H$11=2,(VLOOKUP($A166,'LA32'!$B$1:$BZ$201,'LA32'!BO$1,0)),
IF(LA!$H$11=3,(VLOOKUP($A166,'LA33'!$B$1:$BZ$201,'LA33'!BO$1,0)),
0))),".")</f>
        <v>0.01</v>
      </c>
      <c r="BQ166" s="106">
        <f>IFERROR(
IF(LA!$H$11=1,(VLOOKUP($A166,'LA31'!$B$1:$BZ$201,'LA31'!BP$1,0)),
IF(LA!$H$11=2,(VLOOKUP($A166,'LA32'!$B$1:$BZ$201,'LA32'!BP$1,0)),
IF(LA!$H$11=3,(VLOOKUP($A166,'LA33'!$B$1:$BZ$201,'LA33'!BP$1,0)),
0))),".")</f>
        <v>0.01</v>
      </c>
      <c r="BR166" s="106">
        <f>IFERROR(
IF(LA!$H$11=1,(VLOOKUP($A166,'LA31'!$B$1:$BZ$201,'LA31'!BQ$1,0)),
IF(LA!$H$11=2,(VLOOKUP($A166,'LA32'!$B$1:$BZ$201,'LA32'!BQ$1,0)),
IF(LA!$H$11=3,(VLOOKUP($A166,'LA33'!$B$1:$BZ$201,'LA33'!BQ$1,0)),
0))),".")</f>
        <v>0.06</v>
      </c>
      <c r="BS166" s="106">
        <f>IFERROR(
IF(LA!$H$11=1,(VLOOKUP($A166,'LA31'!$B$1:$BZ$201,'LA31'!BR$1,0)),
IF(LA!$H$11=2,(VLOOKUP($A166,'LA32'!$B$1:$BZ$201,'LA32'!BR$1,0)),
IF(LA!$H$11=3,(VLOOKUP($A166,'LA33'!$B$1:$BZ$201,'LA33'!BR$1,0)),
0))),".")</f>
        <v>0.04</v>
      </c>
      <c r="BT166" s="106">
        <f>IFERROR(
IF(LA!$H$11=1,(VLOOKUP($A166,'LA31'!$B$1:$BZ$201,'LA31'!BS$1,0)),
IF(LA!$H$11=2,(VLOOKUP($A166,'LA32'!$B$1:$BZ$201,'LA32'!BS$1,0)),
IF(LA!$H$11=3,(VLOOKUP($A166,'LA33'!$B$1:$BZ$201,'LA33'!BS$1,0)),
0))),".")</f>
        <v>0.04</v>
      </c>
      <c r="BU166" s="106">
        <f>IFERROR(
IF(LA!$H$11=1,(VLOOKUP($A166,'LA31'!$B$1:$BZ$201,'LA31'!BT$1,0)),
IF(LA!$H$11=2,(VLOOKUP($A166,'LA32'!$B$1:$BZ$201,'LA32'!BT$1,0)),
IF(LA!$H$11=3,(VLOOKUP($A166,'LA33'!$B$1:$BZ$201,'LA33'!BT$1,0)),
0))),".")</f>
        <v>0.05</v>
      </c>
      <c r="BV166" s="106">
        <f>IFERROR(
IF(LA!$H$11=1,(VLOOKUP($A166,'LA31'!$B$1:$BZ$201,'LA31'!BU$1,0)),
IF(LA!$H$11=2,(VLOOKUP($A166,'LA32'!$B$1:$BZ$201,'LA32'!BU$1,0)),
IF(LA!$H$11=3,(VLOOKUP($A166,'LA33'!$B$1:$BZ$201,'LA33'!BU$1,0)),
0))),".")</f>
        <v>0.03</v>
      </c>
      <c r="BW166" s="106">
        <f>IFERROR(
IF(LA!$H$11=1,(VLOOKUP($A166,'LA31'!$B$1:$BZ$201,'LA31'!BV$1,0)),
IF(LA!$H$11=2,(VLOOKUP($A166,'LA32'!$B$1:$BZ$201,'LA32'!BV$1,0)),
IF(LA!$H$11=3,(VLOOKUP($A166,'LA33'!$B$1:$BZ$201,'LA33'!BV$1,0)),
0))),".")</f>
        <v>0.03</v>
      </c>
      <c r="BX166" s="106">
        <f>IFERROR(
IF(LA!$H$11=1,(VLOOKUP($A166,'LA31'!$B$1:$BZ$201,'LA31'!BW$1,0)),
IF(LA!$H$11=2,(VLOOKUP($A166,'LA32'!$B$1:$BZ$201,'LA32'!BW$1,0)),
IF(LA!$H$11=3,(VLOOKUP($A166,'LA33'!$B$1:$BZ$201,'LA33'!BW$1,0)),
0))),".")</f>
        <v>7.0000000000000007E-2</v>
      </c>
      <c r="BY166" s="106">
        <f>IFERROR(
IF(LA!$H$11=1,(VLOOKUP($A166,'LA31'!$B$1:$BZ$201,'LA31'!BX$1,0)),
IF(LA!$H$11=2,(VLOOKUP($A166,'LA32'!$B$1:$BZ$201,'LA32'!BX$1,0)),
IF(LA!$H$11=3,(VLOOKUP($A166,'LA33'!$B$1:$BZ$201,'LA33'!BX$1,0)),
0))),".")</f>
        <v>0.09</v>
      </c>
      <c r="BZ166" s="106">
        <f>IFERROR(
IF(LA!$H$11=1,(VLOOKUP($A166,'LA31'!$B$1:$BZ$201,'LA31'!BY$1,0)),
IF(LA!$H$11=2,(VLOOKUP($A166,'LA32'!$B$1:$BZ$201,'LA32'!BY$1,0)),
IF(LA!$H$11=3,(VLOOKUP($A166,'LA33'!$B$1:$BZ$201,'LA33'!BY$1,0)),
0))),".")</f>
        <v>0.09</v>
      </c>
    </row>
    <row r="167" spans="1:78" x14ac:dyDescent="0.2">
      <c r="A167" s="55">
        <v>872</v>
      </c>
      <c r="B167" s="55" t="s">
        <v>349</v>
      </c>
      <c r="C167" s="88" t="s">
        <v>199</v>
      </c>
      <c r="D167" s="59">
        <f>IFERROR(
IF(LA!$H$11=1,(VLOOKUP($A167,'LA31'!$B$1:$BZ$201,'LA31'!C$1,0)),
IF(LA!$H$11=2,(VLOOKUP($A167,'LA32'!$B$1:$BZ$201,'LA32'!C$1,0)),
IF(LA!$H$11=3,(VLOOKUP($A167,'LA33'!$B$1:$BZ$201,'LA33'!C$1,0)),
0))),".")</f>
        <v>10</v>
      </c>
      <c r="E167" s="59">
        <f>IFERROR(
IF(LA!$H$11=1,(VLOOKUP($A167,'LA31'!$B$1:$BZ$201,'LA31'!D$1,0)),
IF(LA!$H$11=2,(VLOOKUP($A167,'LA32'!$B$1:$BZ$201,'LA32'!D$1,0)),
IF(LA!$H$11=3,(VLOOKUP($A167,'LA33'!$B$1:$BZ$201,'LA33'!D$1,0)),
0))),".")</f>
        <v>930</v>
      </c>
      <c r="F167" s="59">
        <f>IFERROR(
IF(LA!$H$11=1,(VLOOKUP($A167,'LA31'!$B$1:$BZ$201,'LA31'!E$1,0)),
IF(LA!$H$11=2,(VLOOKUP($A167,'LA32'!$B$1:$BZ$201,'LA32'!E$1,0)),
IF(LA!$H$11=3,(VLOOKUP($A167,'LA33'!$B$1:$BZ$201,'LA33'!E$1,0)),
0))),".")</f>
        <v>940</v>
      </c>
      <c r="G167" s="106">
        <f>IFERROR(
IF(LA!$H$11=1,(VLOOKUP($A167,'LA31'!$B$1:$BZ$201,'LA31'!F$1,0)),
IF(LA!$H$11=2,(VLOOKUP($A167,'LA32'!$B$1:$BZ$201,'LA32'!F$1,0)),
IF(LA!$H$11=3,(VLOOKUP($A167,'LA33'!$B$1:$BZ$201,'LA33'!F$1,0)),
0))),".")</f>
        <v>0.56999999999999995</v>
      </c>
      <c r="H167" s="106">
        <f>IFERROR(
IF(LA!$H$11=1,(VLOOKUP($A167,'LA31'!$B$1:$BZ$201,'LA31'!G$1,0)),
IF(LA!$H$11=2,(VLOOKUP($A167,'LA32'!$B$1:$BZ$201,'LA32'!G$1,0)),
IF(LA!$H$11=3,(VLOOKUP($A167,'LA33'!$B$1:$BZ$201,'LA33'!G$1,0)),
0))),".")</f>
        <v>0.8</v>
      </c>
      <c r="I167" s="106">
        <f>IFERROR(
IF(LA!$H$11=1,(VLOOKUP($A167,'LA31'!$B$1:$BZ$201,'LA31'!H$1,0)),
IF(LA!$H$11=2,(VLOOKUP($A167,'LA32'!$B$1:$BZ$201,'LA32'!H$1,0)),
IF(LA!$H$11=3,(VLOOKUP($A167,'LA33'!$B$1:$BZ$201,'LA33'!H$1,0)),
0))),".")</f>
        <v>0.8</v>
      </c>
      <c r="J167" s="106">
        <f>IFERROR(
IF(LA!$H$11=1,(VLOOKUP($A167,'LA31'!$B$1:$BZ$201,'LA31'!I$1,0)),
IF(LA!$H$11=2,(VLOOKUP($A167,'LA32'!$B$1:$BZ$201,'LA32'!I$1,0)),
IF(LA!$H$11=3,(VLOOKUP($A167,'LA33'!$B$1:$BZ$201,'LA33'!I$1,0)),
0))),".")</f>
        <v>0.56999999999999995</v>
      </c>
      <c r="K167" s="106">
        <f>IFERROR(
IF(LA!$H$11=1,(VLOOKUP($A167,'LA31'!$B$1:$BZ$201,'LA31'!J$1,0)),
IF(LA!$H$11=2,(VLOOKUP($A167,'LA32'!$B$1:$BZ$201,'LA32'!J$1,0)),
IF(LA!$H$11=3,(VLOOKUP($A167,'LA33'!$B$1:$BZ$201,'LA33'!J$1,0)),
0))),".")</f>
        <v>0.68</v>
      </c>
      <c r="L167" s="106">
        <f>IFERROR(
IF(LA!$H$11=1,(VLOOKUP($A167,'LA31'!$B$1:$BZ$201,'LA31'!K$1,0)),
IF(LA!$H$11=2,(VLOOKUP($A167,'LA32'!$B$1:$BZ$201,'LA32'!K$1,0)),
IF(LA!$H$11=3,(VLOOKUP($A167,'LA33'!$B$1:$BZ$201,'LA33'!K$1,0)),
0))),".")</f>
        <v>0.68</v>
      </c>
      <c r="M167" s="106" t="str">
        <f>IFERROR(
IF(LA!$H$11=1,(VLOOKUP($A167,'LA31'!$B$1:$BZ$201,'LA31'!L$1,0)),
IF(LA!$H$11=2,(VLOOKUP($A167,'LA32'!$B$1:$BZ$201,'LA32'!L$1,0)),
IF(LA!$H$11=3,(VLOOKUP($A167,'LA33'!$B$1:$BZ$201,'LA33'!L$1,0)),
0))),".")</f>
        <v>x</v>
      </c>
      <c r="N167" s="106">
        <f>IFERROR(
IF(LA!$H$11=1,(VLOOKUP($A167,'LA31'!$B$1:$BZ$201,'LA31'!M$1,0)),
IF(LA!$H$11=2,(VLOOKUP($A167,'LA32'!$B$1:$BZ$201,'LA32'!M$1,0)),
IF(LA!$H$11=3,(VLOOKUP($A167,'LA33'!$B$1:$BZ$201,'LA33'!M$1,0)),
0))),".")</f>
        <v>0.06</v>
      </c>
      <c r="O167" s="106">
        <f>IFERROR(
IF(LA!$H$11=1,(VLOOKUP($A167,'LA31'!$B$1:$BZ$201,'LA31'!N$1,0)),
IF(LA!$H$11=2,(VLOOKUP($A167,'LA32'!$B$1:$BZ$201,'LA32'!N$1,0)),
IF(LA!$H$11=3,(VLOOKUP($A167,'LA33'!$B$1:$BZ$201,'LA33'!N$1,0)),
0))),".")</f>
        <v>0.06</v>
      </c>
      <c r="P167" s="106">
        <f>IFERROR(
IF(LA!$H$11=1,(VLOOKUP($A167,'LA31'!$B$1:$BZ$201,'LA31'!O$1,0)),
IF(LA!$H$11=2,(VLOOKUP($A167,'LA32'!$B$1:$BZ$201,'LA32'!O$1,0)),
IF(LA!$H$11=3,(VLOOKUP($A167,'LA33'!$B$1:$BZ$201,'LA33'!O$1,0)),
0))),".")</f>
        <v>0</v>
      </c>
      <c r="Q167" s="106">
        <f>IFERROR(
IF(LA!$H$11=1,(VLOOKUP($A167,'LA31'!$B$1:$BZ$201,'LA31'!P$1,0)),
IF(LA!$H$11=2,(VLOOKUP($A167,'LA32'!$B$1:$BZ$201,'LA32'!P$1,0)),
IF(LA!$H$11=3,(VLOOKUP($A167,'LA33'!$B$1:$BZ$201,'LA33'!P$1,0)),
0))),".")</f>
        <v>0</v>
      </c>
      <c r="R167" s="106">
        <f>IFERROR(
IF(LA!$H$11=1,(VLOOKUP($A167,'LA31'!$B$1:$BZ$201,'LA31'!Q$1,0)),
IF(LA!$H$11=2,(VLOOKUP($A167,'LA32'!$B$1:$BZ$201,'LA32'!Q$1,0)),
IF(LA!$H$11=3,(VLOOKUP($A167,'LA33'!$B$1:$BZ$201,'LA33'!Q$1,0)),
0))),".")</f>
        <v>0</v>
      </c>
      <c r="S167" s="106" t="str">
        <f>IFERROR(
IF(LA!$H$11=1,(VLOOKUP($A167,'LA31'!$B$1:$BZ$201,'LA31'!R$1,0)),
IF(LA!$H$11=2,(VLOOKUP($A167,'LA32'!$B$1:$BZ$201,'LA32'!R$1,0)),
IF(LA!$H$11=3,(VLOOKUP($A167,'LA33'!$B$1:$BZ$201,'LA33'!R$1,0)),
0))),".")</f>
        <v>x</v>
      </c>
      <c r="T167" s="106">
        <f>IFERROR(
IF(LA!$H$11=1,(VLOOKUP($A167,'LA31'!$B$1:$BZ$201,'LA31'!S$1,0)),
IF(LA!$H$11=2,(VLOOKUP($A167,'LA32'!$B$1:$BZ$201,'LA32'!S$1,0)),
IF(LA!$H$11=3,(VLOOKUP($A167,'LA33'!$B$1:$BZ$201,'LA33'!S$1,0)),
0))),".")</f>
        <v>0.03</v>
      </c>
      <c r="U167" s="106">
        <f>IFERROR(
IF(LA!$H$11=1,(VLOOKUP($A167,'LA31'!$B$1:$BZ$201,'LA31'!T$1,0)),
IF(LA!$H$11=2,(VLOOKUP($A167,'LA32'!$B$1:$BZ$201,'LA32'!T$1,0)),
IF(LA!$H$11=3,(VLOOKUP($A167,'LA33'!$B$1:$BZ$201,'LA33'!T$1,0)),
0))),".")</f>
        <v>0.03</v>
      </c>
      <c r="V167" s="106">
        <f>IFERROR(
IF(LA!$H$11=1,(VLOOKUP($A167,'LA31'!$B$1:$BZ$201,'LA31'!U$1,0)),
IF(LA!$H$11=2,(VLOOKUP($A167,'LA32'!$B$1:$BZ$201,'LA32'!U$1,0)),
IF(LA!$H$11=3,(VLOOKUP($A167,'LA33'!$B$1:$BZ$201,'LA33'!U$1,0)),
0))),".")</f>
        <v>0</v>
      </c>
      <c r="W167" s="106">
        <f>IFERROR(
IF(LA!$H$11=1,(VLOOKUP($A167,'LA31'!$B$1:$BZ$201,'LA31'!V$1,0)),
IF(LA!$H$11=2,(VLOOKUP($A167,'LA32'!$B$1:$BZ$201,'LA32'!V$1,0)),
IF(LA!$H$11=3,(VLOOKUP($A167,'LA33'!$B$1:$BZ$201,'LA33'!V$1,0)),
0))),".")</f>
        <v>0.02</v>
      </c>
      <c r="X167" s="106">
        <f>IFERROR(
IF(LA!$H$11=1,(VLOOKUP($A167,'LA31'!$B$1:$BZ$201,'LA31'!W$1,0)),
IF(LA!$H$11=2,(VLOOKUP($A167,'LA32'!$B$1:$BZ$201,'LA32'!W$1,0)),
IF(LA!$H$11=3,(VLOOKUP($A167,'LA33'!$B$1:$BZ$201,'LA33'!W$1,0)),
0))),".")</f>
        <v>0.02</v>
      </c>
      <c r="Y167" s="106" t="str">
        <f>IFERROR(
IF(LA!$H$11=1,(VLOOKUP($A167,'LA31'!$B$1:$BZ$201,'LA31'!X$1,0)),
IF(LA!$H$11=2,(VLOOKUP($A167,'LA32'!$B$1:$BZ$201,'LA32'!X$1,0)),
IF(LA!$H$11=3,(VLOOKUP($A167,'LA33'!$B$1:$BZ$201,'LA33'!X$1,0)),
0))),".")</f>
        <v>x</v>
      </c>
      <c r="Z167" s="106" t="str">
        <f>IFERROR(
IF(LA!$H$11=1,(VLOOKUP($A167,'LA31'!$B$1:$BZ$201,'LA31'!Y$1,0)),
IF(LA!$H$11=2,(VLOOKUP($A167,'LA32'!$B$1:$BZ$201,'LA32'!Y$1,0)),
IF(LA!$H$11=3,(VLOOKUP($A167,'LA33'!$B$1:$BZ$201,'LA33'!Y$1,0)),
0))),".")</f>
        <v>x</v>
      </c>
      <c r="AA167" s="106">
        <f>IFERROR(
IF(LA!$H$11=1,(VLOOKUP($A167,'LA31'!$B$1:$BZ$201,'LA31'!Z$1,0)),
IF(LA!$H$11=2,(VLOOKUP($A167,'LA32'!$B$1:$BZ$201,'LA32'!Z$1,0)),
IF(LA!$H$11=3,(VLOOKUP($A167,'LA33'!$B$1:$BZ$201,'LA33'!Z$1,0)),
0))),".")</f>
        <v>0.01</v>
      </c>
      <c r="AB167" s="106">
        <f>IFERROR(
IF(LA!$H$11=1,(VLOOKUP($A167,'LA31'!$B$1:$BZ$201,'LA31'!AA$1,0)),
IF(LA!$H$11=2,(VLOOKUP($A167,'LA32'!$B$1:$BZ$201,'LA32'!AA$1,0)),
IF(LA!$H$11=3,(VLOOKUP($A167,'LA33'!$B$1:$BZ$201,'LA33'!AA$1,0)),
0))),".")</f>
        <v>0</v>
      </c>
      <c r="AC167" s="106">
        <f>IFERROR(
IF(LA!$H$11=1,(VLOOKUP($A167,'LA31'!$B$1:$BZ$201,'LA31'!AB$1,0)),
IF(LA!$H$11=2,(VLOOKUP($A167,'LA32'!$B$1:$BZ$201,'LA32'!AB$1,0)),
IF(LA!$H$11=3,(VLOOKUP($A167,'LA33'!$B$1:$BZ$201,'LA33'!AB$1,0)),
0))),".")</f>
        <v>0</v>
      </c>
      <c r="AD167" s="106">
        <f>IFERROR(
IF(LA!$H$11=1,(VLOOKUP($A167,'LA31'!$B$1:$BZ$201,'LA31'!AC$1,0)),
IF(LA!$H$11=2,(VLOOKUP($A167,'LA32'!$B$1:$BZ$201,'LA32'!AC$1,0)),
IF(LA!$H$11=3,(VLOOKUP($A167,'LA33'!$B$1:$BZ$201,'LA33'!AC$1,0)),
0))),".")</f>
        <v>0</v>
      </c>
      <c r="AE167" s="106">
        <f>IFERROR(
IF(LA!$H$11=1,(VLOOKUP($A167,'LA31'!$B$1:$BZ$201,'LA31'!AD$1,0)),
IF(LA!$H$11=2,(VLOOKUP($A167,'LA32'!$B$1:$BZ$201,'LA32'!AD$1,0)),
IF(LA!$H$11=3,(VLOOKUP($A167,'LA33'!$B$1:$BZ$201,'LA33'!AD$1,0)),
0))),".")</f>
        <v>0</v>
      </c>
      <c r="AF167" s="106">
        <f>IFERROR(
IF(LA!$H$11=1,(VLOOKUP($A167,'LA31'!$B$1:$BZ$201,'LA31'!AE$1,0)),
IF(LA!$H$11=2,(VLOOKUP($A167,'LA32'!$B$1:$BZ$201,'LA32'!AE$1,0)),
IF(LA!$H$11=3,(VLOOKUP($A167,'LA33'!$B$1:$BZ$201,'LA33'!AE$1,0)),
0))),".")</f>
        <v>0.04</v>
      </c>
      <c r="AG167" s="106">
        <f>IFERROR(
IF(LA!$H$11=1,(VLOOKUP($A167,'LA31'!$B$1:$BZ$201,'LA31'!AF$1,0)),
IF(LA!$H$11=2,(VLOOKUP($A167,'LA32'!$B$1:$BZ$201,'LA32'!AF$1,0)),
IF(LA!$H$11=3,(VLOOKUP($A167,'LA33'!$B$1:$BZ$201,'LA33'!AF$1,0)),
0))),".")</f>
        <v>0.04</v>
      </c>
      <c r="AH167" s="106" t="str">
        <f>IFERROR(
IF(LA!$H$11=1,(VLOOKUP($A167,'LA31'!$B$1:$BZ$201,'LA31'!AG$1,0)),
IF(LA!$H$11=2,(VLOOKUP($A167,'LA32'!$B$1:$BZ$201,'LA32'!AG$1,0)),
IF(LA!$H$11=3,(VLOOKUP($A167,'LA33'!$B$1:$BZ$201,'LA33'!AG$1,0)),
0))),".")</f>
        <v>x</v>
      </c>
      <c r="AI167" s="106">
        <f>IFERROR(
IF(LA!$H$11=1,(VLOOKUP($A167,'LA31'!$B$1:$BZ$201,'LA31'!AH$1,0)),
IF(LA!$H$11=2,(VLOOKUP($A167,'LA32'!$B$1:$BZ$201,'LA32'!AH$1,0)),
IF(LA!$H$11=3,(VLOOKUP($A167,'LA33'!$B$1:$BZ$201,'LA33'!AH$1,0)),
0))),".")</f>
        <v>0.56999999999999995</v>
      </c>
      <c r="AJ167" s="106">
        <f>IFERROR(
IF(LA!$H$11=1,(VLOOKUP($A167,'LA31'!$B$1:$BZ$201,'LA31'!AI$1,0)),
IF(LA!$H$11=2,(VLOOKUP($A167,'LA32'!$B$1:$BZ$201,'LA32'!AI$1,0)),
IF(LA!$H$11=3,(VLOOKUP($A167,'LA33'!$B$1:$BZ$201,'LA33'!AI$1,0)),
0))),".")</f>
        <v>0.56999999999999995</v>
      </c>
      <c r="AK167" s="106">
        <f>IFERROR(
IF(LA!$H$11=1,(VLOOKUP($A167,'LA31'!$B$1:$BZ$201,'LA31'!AJ$1,0)),
IF(LA!$H$11=2,(VLOOKUP($A167,'LA32'!$B$1:$BZ$201,'LA32'!AJ$1,0)),
IF(LA!$H$11=3,(VLOOKUP($A167,'LA33'!$B$1:$BZ$201,'LA33'!AJ$1,0)),
0))),".")</f>
        <v>0</v>
      </c>
      <c r="AL167" s="106">
        <f>IFERROR(
IF(LA!$H$11=1,(VLOOKUP($A167,'LA31'!$B$1:$BZ$201,'LA31'!AK$1,0)),
IF(LA!$H$11=2,(VLOOKUP($A167,'LA32'!$B$1:$BZ$201,'LA32'!AK$1,0)),
IF(LA!$H$11=3,(VLOOKUP($A167,'LA33'!$B$1:$BZ$201,'LA33'!AK$1,0)),
0))),".")</f>
        <v>0.28000000000000003</v>
      </c>
      <c r="AM167" s="106">
        <f>IFERROR(
IF(LA!$H$11=1,(VLOOKUP($A167,'LA31'!$B$1:$BZ$201,'LA31'!AL$1,0)),
IF(LA!$H$11=2,(VLOOKUP($A167,'LA32'!$B$1:$BZ$201,'LA32'!AL$1,0)),
IF(LA!$H$11=3,(VLOOKUP($A167,'LA33'!$B$1:$BZ$201,'LA33'!AL$1,0)),
0))),".")</f>
        <v>0.27</v>
      </c>
      <c r="AN167" s="106">
        <f>IFERROR(
IF(LA!$H$11=1,(VLOOKUP($A167,'LA31'!$B$1:$BZ$201,'LA31'!AM$1,0)),
IF(LA!$H$11=2,(VLOOKUP($A167,'LA32'!$B$1:$BZ$201,'LA32'!AM$1,0)),
IF(LA!$H$11=3,(VLOOKUP($A167,'LA33'!$B$1:$BZ$201,'LA33'!AM$1,0)),
0))),".")</f>
        <v>0</v>
      </c>
      <c r="AO167" s="106">
        <f>IFERROR(
IF(LA!$H$11=1,(VLOOKUP($A167,'LA31'!$B$1:$BZ$201,'LA31'!AN$1,0)),
IF(LA!$H$11=2,(VLOOKUP($A167,'LA32'!$B$1:$BZ$201,'LA32'!AN$1,0)),
IF(LA!$H$11=3,(VLOOKUP($A167,'LA33'!$B$1:$BZ$201,'LA33'!AN$1,0)),
0))),".")</f>
        <v>0.01</v>
      </c>
      <c r="AP167" s="106">
        <f>IFERROR(
IF(LA!$H$11=1,(VLOOKUP($A167,'LA31'!$B$1:$BZ$201,'LA31'!AO$1,0)),
IF(LA!$H$11=2,(VLOOKUP($A167,'LA32'!$B$1:$BZ$201,'LA32'!AO$1,0)),
IF(LA!$H$11=3,(VLOOKUP($A167,'LA33'!$B$1:$BZ$201,'LA33'!AO$1,0)),
0))),".")</f>
        <v>0.01</v>
      </c>
      <c r="AQ167" s="106">
        <f>IFERROR(
IF(LA!$H$11=1,(VLOOKUP($A167,'LA31'!$B$1:$BZ$201,'LA31'!AP$1,0)),
IF(LA!$H$11=2,(VLOOKUP($A167,'LA32'!$B$1:$BZ$201,'LA32'!AP$1,0)),
IF(LA!$H$11=3,(VLOOKUP($A167,'LA33'!$B$1:$BZ$201,'LA33'!AP$1,0)),
0))),".")</f>
        <v>0</v>
      </c>
      <c r="AR167" s="106">
        <f>IFERROR(
IF(LA!$H$11=1,(VLOOKUP($A167,'LA31'!$B$1:$BZ$201,'LA31'!AQ$1,0)),
IF(LA!$H$11=2,(VLOOKUP($A167,'LA32'!$B$1:$BZ$201,'LA32'!AQ$1,0)),
IF(LA!$H$11=3,(VLOOKUP($A167,'LA33'!$B$1:$BZ$201,'LA33'!AQ$1,0)),
0))),".")</f>
        <v>0.15</v>
      </c>
      <c r="AS167" s="106">
        <f>IFERROR(
IF(LA!$H$11=1,(VLOOKUP($A167,'LA31'!$B$1:$BZ$201,'LA31'!AR$1,0)),
IF(LA!$H$11=2,(VLOOKUP($A167,'LA32'!$B$1:$BZ$201,'LA32'!AR$1,0)),
IF(LA!$H$11=3,(VLOOKUP($A167,'LA33'!$B$1:$BZ$201,'LA33'!AR$1,0)),
0))),".")</f>
        <v>0.15</v>
      </c>
      <c r="AT167" s="106" t="str">
        <f>IFERROR(
IF(LA!$H$11=1,(VLOOKUP($A167,'LA31'!$B$1:$BZ$201,'LA31'!AS$1,0)),
IF(LA!$H$11=2,(VLOOKUP($A167,'LA32'!$B$1:$BZ$201,'LA32'!AS$1,0)),
IF(LA!$H$11=3,(VLOOKUP($A167,'LA33'!$B$1:$BZ$201,'LA33'!AS$1,0)),
0))),".")</f>
        <v>x</v>
      </c>
      <c r="AU167" s="106">
        <f>IFERROR(
IF(LA!$H$11=1,(VLOOKUP($A167,'LA31'!$B$1:$BZ$201,'LA31'!AT$1,0)),
IF(LA!$H$11=2,(VLOOKUP($A167,'LA32'!$B$1:$BZ$201,'LA32'!AT$1,0)),
IF(LA!$H$11=3,(VLOOKUP($A167,'LA33'!$B$1:$BZ$201,'LA33'!AT$1,0)),
0))),".")</f>
        <v>0.28999999999999998</v>
      </c>
      <c r="AV167" s="106">
        <f>IFERROR(
IF(LA!$H$11=1,(VLOOKUP($A167,'LA31'!$B$1:$BZ$201,'LA31'!AU$1,0)),
IF(LA!$H$11=2,(VLOOKUP($A167,'LA32'!$B$1:$BZ$201,'LA32'!AU$1,0)),
IF(LA!$H$11=3,(VLOOKUP($A167,'LA33'!$B$1:$BZ$201,'LA33'!AU$1,0)),
0))),".")</f>
        <v>0.28999999999999998</v>
      </c>
      <c r="AW167" s="106">
        <f>IFERROR(
IF(LA!$H$11=1,(VLOOKUP($A167,'LA31'!$B$1:$BZ$201,'LA31'!AV$1,0)),
IF(LA!$H$11=2,(VLOOKUP($A167,'LA32'!$B$1:$BZ$201,'LA32'!AV$1,0)),
IF(LA!$H$11=3,(VLOOKUP($A167,'LA33'!$B$1:$BZ$201,'LA33'!AV$1,0)),
0))),".")</f>
        <v>0</v>
      </c>
      <c r="AX167" s="106" t="str">
        <f>IFERROR(
IF(LA!$H$11=1,(VLOOKUP($A167,'LA31'!$B$1:$BZ$201,'LA31'!AW$1,0)),
IF(LA!$H$11=2,(VLOOKUP($A167,'LA32'!$B$1:$BZ$201,'LA32'!AW$1,0)),
IF(LA!$H$11=3,(VLOOKUP($A167,'LA33'!$B$1:$BZ$201,'LA33'!AW$1,0)),
0))),".")</f>
        <v>x</v>
      </c>
      <c r="AY167" s="106" t="str">
        <f>IFERROR(
IF(LA!$H$11=1,(VLOOKUP($A167,'LA31'!$B$1:$BZ$201,'LA31'!AX$1,0)),
IF(LA!$H$11=2,(VLOOKUP($A167,'LA32'!$B$1:$BZ$201,'LA32'!AX$1,0)),
IF(LA!$H$11=3,(VLOOKUP($A167,'LA33'!$B$1:$BZ$201,'LA33'!AX$1,0)),
0))),".")</f>
        <v>x</v>
      </c>
      <c r="AZ167" s="106">
        <f>IFERROR(
IF(LA!$H$11=1,(VLOOKUP($A167,'LA31'!$B$1:$BZ$201,'LA31'!AY$1,0)),
IF(LA!$H$11=2,(VLOOKUP($A167,'LA32'!$B$1:$BZ$201,'LA32'!AY$1,0)),
IF(LA!$H$11=3,(VLOOKUP($A167,'LA33'!$B$1:$BZ$201,'LA33'!AY$1,0)),
0))),".")</f>
        <v>0</v>
      </c>
      <c r="BA167" s="106">
        <f>IFERROR(
IF(LA!$H$11=1,(VLOOKUP($A167,'LA31'!$B$1:$BZ$201,'LA31'!AZ$1,0)),
IF(LA!$H$11=2,(VLOOKUP($A167,'LA32'!$B$1:$BZ$201,'LA32'!AZ$1,0)),
IF(LA!$H$11=3,(VLOOKUP($A167,'LA33'!$B$1:$BZ$201,'LA33'!AZ$1,0)),
0))),".")</f>
        <v>0</v>
      </c>
      <c r="BB167" s="106">
        <f>IFERROR(
IF(LA!$H$11=1,(VLOOKUP($A167,'LA31'!$B$1:$BZ$201,'LA31'!BA$1,0)),
IF(LA!$H$11=2,(VLOOKUP($A167,'LA32'!$B$1:$BZ$201,'LA32'!BA$1,0)),
IF(LA!$H$11=3,(VLOOKUP($A167,'LA33'!$B$1:$BZ$201,'LA33'!BA$1,0)),
0))),".")</f>
        <v>0</v>
      </c>
      <c r="BC167" s="106">
        <f>IFERROR(
IF(LA!$H$11=1,(VLOOKUP($A167,'LA31'!$B$1:$BZ$201,'LA31'!BB$1,0)),
IF(LA!$H$11=2,(VLOOKUP($A167,'LA32'!$B$1:$BZ$201,'LA32'!BB$1,0)),
IF(LA!$H$11=3,(VLOOKUP($A167,'LA33'!$B$1:$BZ$201,'LA33'!BB$1,0)),
0))),".")</f>
        <v>0</v>
      </c>
      <c r="BD167" s="106">
        <f>IFERROR(
IF(LA!$H$11=1,(VLOOKUP($A167,'LA31'!$B$1:$BZ$201,'LA31'!BC$1,0)),
IF(LA!$H$11=2,(VLOOKUP($A167,'LA32'!$B$1:$BZ$201,'LA32'!BC$1,0)),
IF(LA!$H$11=3,(VLOOKUP($A167,'LA33'!$B$1:$BZ$201,'LA33'!BC$1,0)),
0))),".")</f>
        <v>0.11</v>
      </c>
      <c r="BE167" s="106">
        <f>IFERROR(
IF(LA!$H$11=1,(VLOOKUP($A167,'LA31'!$B$1:$BZ$201,'LA31'!BD$1,0)),
IF(LA!$H$11=2,(VLOOKUP($A167,'LA32'!$B$1:$BZ$201,'LA32'!BD$1,0)),
IF(LA!$H$11=3,(VLOOKUP($A167,'LA33'!$B$1:$BZ$201,'LA33'!BD$1,0)),
0))),".")</f>
        <v>0.11</v>
      </c>
      <c r="BF167" s="106">
        <f>IFERROR(
IF(LA!$H$11=1,(VLOOKUP($A167,'LA31'!$B$1:$BZ$201,'LA31'!BE$1,0)),
IF(LA!$H$11=2,(VLOOKUP($A167,'LA32'!$B$1:$BZ$201,'LA32'!BE$1,0)),
IF(LA!$H$11=3,(VLOOKUP($A167,'LA33'!$B$1:$BZ$201,'LA33'!BE$1,0)),
0))),".")</f>
        <v>0</v>
      </c>
      <c r="BG167" s="106">
        <f>IFERROR(
IF(LA!$H$11=1,(VLOOKUP($A167,'LA31'!$B$1:$BZ$201,'LA31'!BF$1,0)),
IF(LA!$H$11=2,(VLOOKUP($A167,'LA32'!$B$1:$BZ$201,'LA32'!BF$1,0)),
IF(LA!$H$11=3,(VLOOKUP($A167,'LA33'!$B$1:$BZ$201,'LA33'!BF$1,0)),
0))),".")</f>
        <v>7.0000000000000007E-2</v>
      </c>
      <c r="BH167" s="106">
        <f>IFERROR(
IF(LA!$H$11=1,(VLOOKUP($A167,'LA31'!$B$1:$BZ$201,'LA31'!BG$1,0)),
IF(LA!$H$11=2,(VLOOKUP($A167,'LA32'!$B$1:$BZ$201,'LA32'!BG$1,0)),
IF(LA!$H$11=3,(VLOOKUP($A167,'LA33'!$B$1:$BZ$201,'LA33'!BG$1,0)),
0))),".")</f>
        <v>0.06</v>
      </c>
      <c r="BI167" s="106">
        <f>IFERROR(
IF(LA!$H$11=1,(VLOOKUP($A167,'LA31'!$B$1:$BZ$201,'LA31'!BH$1,0)),
IF(LA!$H$11=2,(VLOOKUP($A167,'LA32'!$B$1:$BZ$201,'LA32'!BH$1,0)),
IF(LA!$H$11=3,(VLOOKUP($A167,'LA33'!$B$1:$BZ$201,'LA33'!BH$1,0)),
0))),".")</f>
        <v>0</v>
      </c>
      <c r="BJ167" s="106">
        <f>IFERROR(
IF(LA!$H$11=1,(VLOOKUP($A167,'LA31'!$B$1:$BZ$201,'LA31'!BI$1,0)),
IF(LA!$H$11=2,(VLOOKUP($A167,'LA32'!$B$1:$BZ$201,'LA32'!BI$1,0)),
IF(LA!$H$11=3,(VLOOKUP($A167,'LA33'!$B$1:$BZ$201,'LA33'!BI$1,0)),
0))),".")</f>
        <v>0.05</v>
      </c>
      <c r="BK167" s="106">
        <f>IFERROR(
IF(LA!$H$11=1,(VLOOKUP($A167,'LA31'!$B$1:$BZ$201,'LA31'!BJ$1,0)),
IF(LA!$H$11=2,(VLOOKUP($A167,'LA32'!$B$1:$BZ$201,'LA32'!BJ$1,0)),
IF(LA!$H$11=3,(VLOOKUP($A167,'LA33'!$B$1:$BZ$201,'LA33'!BJ$1,0)),
0))),".")</f>
        <v>0.04</v>
      </c>
      <c r="BL167" s="106">
        <f>IFERROR(
IF(LA!$H$11=1,(VLOOKUP($A167,'LA31'!$B$1:$BZ$201,'LA31'!BK$1,0)),
IF(LA!$H$11=2,(VLOOKUP($A167,'LA32'!$B$1:$BZ$201,'LA32'!BK$1,0)),
IF(LA!$H$11=3,(VLOOKUP($A167,'LA33'!$B$1:$BZ$201,'LA33'!BK$1,0)),
0))),".")</f>
        <v>0</v>
      </c>
      <c r="BM167" s="106" t="str">
        <f>IFERROR(
IF(LA!$H$11=1,(VLOOKUP($A167,'LA31'!$B$1:$BZ$201,'LA31'!BL$1,0)),
IF(LA!$H$11=2,(VLOOKUP($A167,'LA32'!$B$1:$BZ$201,'LA32'!BL$1,0)),
IF(LA!$H$11=3,(VLOOKUP($A167,'LA33'!$B$1:$BZ$201,'LA33'!BL$1,0)),
0))),".")</f>
        <v>x</v>
      </c>
      <c r="BN167" s="106" t="str">
        <f>IFERROR(
IF(LA!$H$11=1,(VLOOKUP($A167,'LA31'!$B$1:$BZ$201,'LA31'!BM$1,0)),
IF(LA!$H$11=2,(VLOOKUP($A167,'LA32'!$B$1:$BZ$201,'LA32'!BM$1,0)),
IF(LA!$H$11=3,(VLOOKUP($A167,'LA33'!$B$1:$BZ$201,'LA33'!BM$1,0)),
0))),".")</f>
        <v>x</v>
      </c>
      <c r="BO167" s="106">
        <f>IFERROR(
IF(LA!$H$11=1,(VLOOKUP($A167,'LA31'!$B$1:$BZ$201,'LA31'!BN$1,0)),
IF(LA!$H$11=2,(VLOOKUP($A167,'LA32'!$B$1:$BZ$201,'LA32'!BN$1,0)),
IF(LA!$H$11=3,(VLOOKUP($A167,'LA33'!$B$1:$BZ$201,'LA33'!BN$1,0)),
0))),".")</f>
        <v>0</v>
      </c>
      <c r="BP167" s="106">
        <f>IFERROR(
IF(LA!$H$11=1,(VLOOKUP($A167,'LA31'!$B$1:$BZ$201,'LA31'!BO$1,0)),
IF(LA!$H$11=2,(VLOOKUP($A167,'LA32'!$B$1:$BZ$201,'LA32'!BO$1,0)),
IF(LA!$H$11=3,(VLOOKUP($A167,'LA33'!$B$1:$BZ$201,'LA33'!BO$1,0)),
0))),".")</f>
        <v>0.01</v>
      </c>
      <c r="BQ167" s="106">
        <f>IFERROR(
IF(LA!$H$11=1,(VLOOKUP($A167,'LA31'!$B$1:$BZ$201,'LA31'!BP$1,0)),
IF(LA!$H$11=2,(VLOOKUP($A167,'LA32'!$B$1:$BZ$201,'LA32'!BP$1,0)),
IF(LA!$H$11=3,(VLOOKUP($A167,'LA33'!$B$1:$BZ$201,'LA33'!BP$1,0)),
0))),".")</f>
        <v>0.01</v>
      </c>
      <c r="BR167" s="106" t="str">
        <f>IFERROR(
IF(LA!$H$11=1,(VLOOKUP($A167,'LA31'!$B$1:$BZ$201,'LA31'!BQ$1,0)),
IF(LA!$H$11=2,(VLOOKUP($A167,'LA32'!$B$1:$BZ$201,'LA32'!BQ$1,0)),
IF(LA!$H$11=3,(VLOOKUP($A167,'LA33'!$B$1:$BZ$201,'LA33'!BQ$1,0)),
0))),".")</f>
        <v>x</v>
      </c>
      <c r="BS167" s="106">
        <f>IFERROR(
IF(LA!$H$11=1,(VLOOKUP($A167,'LA31'!$B$1:$BZ$201,'LA31'!BR$1,0)),
IF(LA!$H$11=2,(VLOOKUP($A167,'LA32'!$B$1:$BZ$201,'LA32'!BR$1,0)),
IF(LA!$H$11=3,(VLOOKUP($A167,'LA33'!$B$1:$BZ$201,'LA33'!BR$1,0)),
0))),".")</f>
        <v>0.06</v>
      </c>
      <c r="BT167" s="106">
        <f>IFERROR(
IF(LA!$H$11=1,(VLOOKUP($A167,'LA31'!$B$1:$BZ$201,'LA31'!BS$1,0)),
IF(LA!$H$11=2,(VLOOKUP($A167,'LA32'!$B$1:$BZ$201,'LA32'!BS$1,0)),
IF(LA!$H$11=3,(VLOOKUP($A167,'LA33'!$B$1:$BZ$201,'LA33'!BS$1,0)),
0))),".")</f>
        <v>0.06</v>
      </c>
      <c r="BU167" s="106">
        <f>IFERROR(
IF(LA!$H$11=1,(VLOOKUP($A167,'LA31'!$B$1:$BZ$201,'LA31'!BT$1,0)),
IF(LA!$H$11=2,(VLOOKUP($A167,'LA32'!$B$1:$BZ$201,'LA32'!BT$1,0)),
IF(LA!$H$11=3,(VLOOKUP($A167,'LA33'!$B$1:$BZ$201,'LA33'!BT$1,0)),
0))),".")</f>
        <v>0</v>
      </c>
      <c r="BV167" s="106">
        <f>IFERROR(
IF(LA!$H$11=1,(VLOOKUP($A167,'LA31'!$B$1:$BZ$201,'LA31'!BU$1,0)),
IF(LA!$H$11=2,(VLOOKUP($A167,'LA32'!$B$1:$BZ$201,'LA32'!BU$1,0)),
IF(LA!$H$11=3,(VLOOKUP($A167,'LA33'!$B$1:$BZ$201,'LA33'!BU$1,0)),
0))),".")</f>
        <v>0.02</v>
      </c>
      <c r="BW167" s="106">
        <f>IFERROR(
IF(LA!$H$11=1,(VLOOKUP($A167,'LA31'!$B$1:$BZ$201,'LA31'!BV$1,0)),
IF(LA!$H$11=2,(VLOOKUP($A167,'LA32'!$B$1:$BZ$201,'LA32'!BV$1,0)),
IF(LA!$H$11=3,(VLOOKUP($A167,'LA33'!$B$1:$BZ$201,'LA33'!BV$1,0)),
0))),".")</f>
        <v>0.02</v>
      </c>
      <c r="BX167" s="106" t="str">
        <f>IFERROR(
IF(LA!$H$11=1,(VLOOKUP($A167,'LA31'!$B$1:$BZ$201,'LA31'!BW$1,0)),
IF(LA!$H$11=2,(VLOOKUP($A167,'LA32'!$B$1:$BZ$201,'LA32'!BW$1,0)),
IF(LA!$H$11=3,(VLOOKUP($A167,'LA33'!$B$1:$BZ$201,'LA33'!BW$1,0)),
0))),".")</f>
        <v>x</v>
      </c>
      <c r="BY167" s="106">
        <f>IFERROR(
IF(LA!$H$11=1,(VLOOKUP($A167,'LA31'!$B$1:$BZ$201,'LA31'!BX$1,0)),
IF(LA!$H$11=2,(VLOOKUP($A167,'LA32'!$B$1:$BZ$201,'LA32'!BX$1,0)),
IF(LA!$H$11=3,(VLOOKUP($A167,'LA33'!$B$1:$BZ$201,'LA33'!BX$1,0)),
0))),".")</f>
        <v>0.12</v>
      </c>
      <c r="BZ167" s="106">
        <f>IFERROR(
IF(LA!$H$11=1,(VLOOKUP($A167,'LA31'!$B$1:$BZ$201,'LA31'!BY$1,0)),
IF(LA!$H$11=2,(VLOOKUP($A167,'LA32'!$B$1:$BZ$201,'LA32'!BY$1,0)),
IF(LA!$H$11=3,(VLOOKUP($A167,'LA33'!$B$1:$BZ$201,'LA33'!BY$1,0)),
0))),".")</f>
        <v>0.12</v>
      </c>
    </row>
    <row r="168" spans="1:78" x14ac:dyDescent="0.2">
      <c r="A168" s="55">
        <v>336</v>
      </c>
      <c r="B168" s="55" t="s">
        <v>350</v>
      </c>
      <c r="C168" s="88" t="s">
        <v>195</v>
      </c>
      <c r="D168" s="59">
        <f>IFERROR(
IF(LA!$H$11=1,(VLOOKUP($A168,'LA31'!$B$1:$BZ$201,'LA31'!C$1,0)),
IF(LA!$H$11=2,(VLOOKUP($A168,'LA32'!$B$1:$BZ$201,'LA32'!C$1,0)),
IF(LA!$H$11=3,(VLOOKUP($A168,'LA33'!$B$1:$BZ$201,'LA33'!C$1,0)),
0))),".")</f>
        <v>130</v>
      </c>
      <c r="E168" s="59">
        <f>IFERROR(
IF(LA!$H$11=1,(VLOOKUP($A168,'LA31'!$B$1:$BZ$201,'LA31'!D$1,0)),
IF(LA!$H$11=2,(VLOOKUP($A168,'LA32'!$B$1:$BZ$201,'LA32'!D$1,0)),
IF(LA!$H$11=3,(VLOOKUP($A168,'LA33'!$B$1:$BZ$201,'LA33'!D$1,0)),
0))),".")</f>
        <v>890</v>
      </c>
      <c r="F168" s="59">
        <f>IFERROR(
IF(LA!$H$11=1,(VLOOKUP($A168,'LA31'!$B$1:$BZ$201,'LA31'!E$1,0)),
IF(LA!$H$11=2,(VLOOKUP($A168,'LA32'!$B$1:$BZ$201,'LA32'!E$1,0)),
IF(LA!$H$11=3,(VLOOKUP($A168,'LA33'!$B$1:$BZ$201,'LA33'!E$1,0)),
0))),".")</f>
        <v>1010</v>
      </c>
      <c r="G168" s="106">
        <f>IFERROR(
IF(LA!$H$11=1,(VLOOKUP($A168,'LA31'!$B$1:$BZ$201,'LA31'!F$1,0)),
IF(LA!$H$11=2,(VLOOKUP($A168,'LA32'!$B$1:$BZ$201,'LA32'!F$1,0)),
IF(LA!$H$11=3,(VLOOKUP($A168,'LA33'!$B$1:$BZ$201,'LA33'!F$1,0)),
0))),".")</f>
        <v>0.87</v>
      </c>
      <c r="H168" s="106">
        <f>IFERROR(
IF(LA!$H$11=1,(VLOOKUP($A168,'LA31'!$B$1:$BZ$201,'LA31'!G$1,0)),
IF(LA!$H$11=2,(VLOOKUP($A168,'LA32'!$B$1:$BZ$201,'LA32'!G$1,0)),
IF(LA!$H$11=3,(VLOOKUP($A168,'LA33'!$B$1:$BZ$201,'LA33'!G$1,0)),
0))),".")</f>
        <v>0.85</v>
      </c>
      <c r="I168" s="106">
        <f>IFERROR(
IF(LA!$H$11=1,(VLOOKUP($A168,'LA31'!$B$1:$BZ$201,'LA31'!H$1,0)),
IF(LA!$H$11=2,(VLOOKUP($A168,'LA32'!$B$1:$BZ$201,'LA32'!H$1,0)),
IF(LA!$H$11=3,(VLOOKUP($A168,'LA33'!$B$1:$BZ$201,'LA33'!H$1,0)),
0))),".")</f>
        <v>0.85</v>
      </c>
      <c r="J168" s="106">
        <f>IFERROR(
IF(LA!$H$11=1,(VLOOKUP($A168,'LA31'!$B$1:$BZ$201,'LA31'!I$1,0)),
IF(LA!$H$11=2,(VLOOKUP($A168,'LA32'!$B$1:$BZ$201,'LA32'!I$1,0)),
IF(LA!$H$11=3,(VLOOKUP($A168,'LA33'!$B$1:$BZ$201,'LA33'!I$1,0)),
0))),".")</f>
        <v>0.78</v>
      </c>
      <c r="K168" s="106">
        <f>IFERROR(
IF(LA!$H$11=1,(VLOOKUP($A168,'LA31'!$B$1:$BZ$201,'LA31'!J$1,0)),
IF(LA!$H$11=2,(VLOOKUP($A168,'LA32'!$B$1:$BZ$201,'LA32'!J$1,0)),
IF(LA!$H$11=3,(VLOOKUP($A168,'LA33'!$B$1:$BZ$201,'LA33'!J$1,0)),
0))),".")</f>
        <v>0.78</v>
      </c>
      <c r="L168" s="106">
        <f>IFERROR(
IF(LA!$H$11=1,(VLOOKUP($A168,'LA31'!$B$1:$BZ$201,'LA31'!K$1,0)),
IF(LA!$H$11=2,(VLOOKUP($A168,'LA32'!$B$1:$BZ$201,'LA32'!K$1,0)),
IF(LA!$H$11=3,(VLOOKUP($A168,'LA33'!$B$1:$BZ$201,'LA33'!K$1,0)),
0))),".")</f>
        <v>0.78</v>
      </c>
      <c r="M168" s="106">
        <f>IFERROR(
IF(LA!$H$11=1,(VLOOKUP($A168,'LA31'!$B$1:$BZ$201,'LA31'!L$1,0)),
IF(LA!$H$11=2,(VLOOKUP($A168,'LA32'!$B$1:$BZ$201,'LA32'!L$1,0)),
IF(LA!$H$11=3,(VLOOKUP($A168,'LA33'!$B$1:$BZ$201,'LA33'!L$1,0)),
0))),".")</f>
        <v>0.13</v>
      </c>
      <c r="N168" s="106">
        <f>IFERROR(
IF(LA!$H$11=1,(VLOOKUP($A168,'LA31'!$B$1:$BZ$201,'LA31'!M$1,0)),
IF(LA!$H$11=2,(VLOOKUP($A168,'LA32'!$B$1:$BZ$201,'LA32'!M$1,0)),
IF(LA!$H$11=3,(VLOOKUP($A168,'LA33'!$B$1:$BZ$201,'LA33'!M$1,0)),
0))),".")</f>
        <v>0.06</v>
      </c>
      <c r="O168" s="106">
        <f>IFERROR(
IF(LA!$H$11=1,(VLOOKUP($A168,'LA31'!$B$1:$BZ$201,'LA31'!N$1,0)),
IF(LA!$H$11=2,(VLOOKUP($A168,'LA32'!$B$1:$BZ$201,'LA32'!N$1,0)),
IF(LA!$H$11=3,(VLOOKUP($A168,'LA33'!$B$1:$BZ$201,'LA33'!N$1,0)),
0))),".")</f>
        <v>7.0000000000000007E-2</v>
      </c>
      <c r="P168" s="106">
        <f>IFERROR(
IF(LA!$H$11=1,(VLOOKUP($A168,'LA31'!$B$1:$BZ$201,'LA31'!O$1,0)),
IF(LA!$H$11=2,(VLOOKUP($A168,'LA32'!$B$1:$BZ$201,'LA32'!O$1,0)),
IF(LA!$H$11=3,(VLOOKUP($A168,'LA33'!$B$1:$BZ$201,'LA33'!O$1,0)),
0))),".")</f>
        <v>0</v>
      </c>
      <c r="Q168" s="106" t="str">
        <f>IFERROR(
IF(LA!$H$11=1,(VLOOKUP($A168,'LA31'!$B$1:$BZ$201,'LA31'!P$1,0)),
IF(LA!$H$11=2,(VLOOKUP($A168,'LA32'!$B$1:$BZ$201,'LA32'!P$1,0)),
IF(LA!$H$11=3,(VLOOKUP($A168,'LA33'!$B$1:$BZ$201,'LA33'!P$1,0)),
0))),".")</f>
        <v>x</v>
      </c>
      <c r="R168" s="106" t="str">
        <f>IFERROR(
IF(LA!$H$11=1,(VLOOKUP($A168,'LA31'!$B$1:$BZ$201,'LA31'!Q$1,0)),
IF(LA!$H$11=2,(VLOOKUP($A168,'LA32'!$B$1:$BZ$201,'LA32'!Q$1,0)),
IF(LA!$H$11=3,(VLOOKUP($A168,'LA33'!$B$1:$BZ$201,'LA33'!Q$1,0)),
0))),".")</f>
        <v>x</v>
      </c>
      <c r="S168" s="106">
        <f>IFERROR(
IF(LA!$H$11=1,(VLOOKUP($A168,'LA31'!$B$1:$BZ$201,'LA31'!R$1,0)),
IF(LA!$H$11=2,(VLOOKUP($A168,'LA32'!$B$1:$BZ$201,'LA32'!R$1,0)),
IF(LA!$H$11=3,(VLOOKUP($A168,'LA33'!$B$1:$BZ$201,'LA33'!R$1,0)),
0))),".")</f>
        <v>0</v>
      </c>
      <c r="T168" s="106">
        <f>IFERROR(
IF(LA!$H$11=1,(VLOOKUP($A168,'LA31'!$B$1:$BZ$201,'LA31'!S$1,0)),
IF(LA!$H$11=2,(VLOOKUP($A168,'LA32'!$B$1:$BZ$201,'LA32'!S$1,0)),
IF(LA!$H$11=3,(VLOOKUP($A168,'LA33'!$B$1:$BZ$201,'LA33'!S$1,0)),
0))),".")</f>
        <v>0.02</v>
      </c>
      <c r="U168" s="106">
        <f>IFERROR(
IF(LA!$H$11=1,(VLOOKUP($A168,'LA31'!$B$1:$BZ$201,'LA31'!T$1,0)),
IF(LA!$H$11=2,(VLOOKUP($A168,'LA32'!$B$1:$BZ$201,'LA32'!T$1,0)),
IF(LA!$H$11=3,(VLOOKUP($A168,'LA33'!$B$1:$BZ$201,'LA33'!T$1,0)),
0))),".")</f>
        <v>0.02</v>
      </c>
      <c r="V168" s="106" t="str">
        <f>IFERROR(
IF(LA!$H$11=1,(VLOOKUP($A168,'LA31'!$B$1:$BZ$201,'LA31'!U$1,0)),
IF(LA!$H$11=2,(VLOOKUP($A168,'LA32'!$B$1:$BZ$201,'LA32'!U$1,0)),
IF(LA!$H$11=3,(VLOOKUP($A168,'LA33'!$B$1:$BZ$201,'LA33'!U$1,0)),
0))),".")</f>
        <v>x</v>
      </c>
      <c r="W168" s="106">
        <f>IFERROR(
IF(LA!$H$11=1,(VLOOKUP($A168,'LA31'!$B$1:$BZ$201,'LA31'!V$1,0)),
IF(LA!$H$11=2,(VLOOKUP($A168,'LA32'!$B$1:$BZ$201,'LA32'!V$1,0)),
IF(LA!$H$11=3,(VLOOKUP($A168,'LA33'!$B$1:$BZ$201,'LA33'!V$1,0)),
0))),".")</f>
        <v>0.04</v>
      </c>
      <c r="X168" s="106">
        <f>IFERROR(
IF(LA!$H$11=1,(VLOOKUP($A168,'LA31'!$B$1:$BZ$201,'LA31'!W$1,0)),
IF(LA!$H$11=2,(VLOOKUP($A168,'LA32'!$B$1:$BZ$201,'LA32'!W$1,0)),
IF(LA!$H$11=3,(VLOOKUP($A168,'LA33'!$B$1:$BZ$201,'LA33'!W$1,0)),
0))),".")</f>
        <v>0.04</v>
      </c>
      <c r="Y168" s="106">
        <f>IFERROR(
IF(LA!$H$11=1,(VLOOKUP($A168,'LA31'!$B$1:$BZ$201,'LA31'!X$1,0)),
IF(LA!$H$11=2,(VLOOKUP($A168,'LA32'!$B$1:$BZ$201,'LA32'!X$1,0)),
IF(LA!$H$11=3,(VLOOKUP($A168,'LA33'!$B$1:$BZ$201,'LA33'!X$1,0)),
0))),".")</f>
        <v>0</v>
      </c>
      <c r="Z168" s="106">
        <f>IFERROR(
IF(LA!$H$11=1,(VLOOKUP($A168,'LA31'!$B$1:$BZ$201,'LA31'!Y$1,0)),
IF(LA!$H$11=2,(VLOOKUP($A168,'LA32'!$B$1:$BZ$201,'LA32'!Y$1,0)),
IF(LA!$H$11=3,(VLOOKUP($A168,'LA33'!$B$1:$BZ$201,'LA33'!Y$1,0)),
0))),".")</f>
        <v>0</v>
      </c>
      <c r="AA168" s="106">
        <f>IFERROR(
IF(LA!$H$11=1,(VLOOKUP($A168,'LA31'!$B$1:$BZ$201,'LA31'!Z$1,0)),
IF(LA!$H$11=2,(VLOOKUP($A168,'LA32'!$B$1:$BZ$201,'LA32'!Z$1,0)),
IF(LA!$H$11=3,(VLOOKUP($A168,'LA33'!$B$1:$BZ$201,'LA33'!Z$1,0)),
0))),".")</f>
        <v>0</v>
      </c>
      <c r="AB168" s="106">
        <f>IFERROR(
IF(LA!$H$11=1,(VLOOKUP($A168,'LA31'!$B$1:$BZ$201,'LA31'!AA$1,0)),
IF(LA!$H$11=2,(VLOOKUP($A168,'LA32'!$B$1:$BZ$201,'LA32'!AA$1,0)),
IF(LA!$H$11=3,(VLOOKUP($A168,'LA33'!$B$1:$BZ$201,'LA33'!AA$1,0)),
0))),".")</f>
        <v>0</v>
      </c>
      <c r="AC168" s="106">
        <f>IFERROR(
IF(LA!$H$11=1,(VLOOKUP($A168,'LA31'!$B$1:$BZ$201,'LA31'!AB$1,0)),
IF(LA!$H$11=2,(VLOOKUP($A168,'LA32'!$B$1:$BZ$201,'LA32'!AB$1,0)),
IF(LA!$H$11=3,(VLOOKUP($A168,'LA33'!$B$1:$BZ$201,'LA33'!AB$1,0)),
0))),".")</f>
        <v>0</v>
      </c>
      <c r="AD168" s="106">
        <f>IFERROR(
IF(LA!$H$11=1,(VLOOKUP($A168,'LA31'!$B$1:$BZ$201,'LA31'!AC$1,0)),
IF(LA!$H$11=2,(VLOOKUP($A168,'LA32'!$B$1:$BZ$201,'LA32'!AC$1,0)),
IF(LA!$H$11=3,(VLOOKUP($A168,'LA33'!$B$1:$BZ$201,'LA33'!AC$1,0)),
0))),".")</f>
        <v>0</v>
      </c>
      <c r="AE168" s="106" t="str">
        <f>IFERROR(
IF(LA!$H$11=1,(VLOOKUP($A168,'LA31'!$B$1:$BZ$201,'LA31'!AD$1,0)),
IF(LA!$H$11=2,(VLOOKUP($A168,'LA32'!$B$1:$BZ$201,'LA32'!AD$1,0)),
IF(LA!$H$11=3,(VLOOKUP($A168,'LA33'!$B$1:$BZ$201,'LA33'!AD$1,0)),
0))),".")</f>
        <v>x</v>
      </c>
      <c r="AF168" s="106">
        <f>IFERROR(
IF(LA!$H$11=1,(VLOOKUP($A168,'LA31'!$B$1:$BZ$201,'LA31'!AE$1,0)),
IF(LA!$H$11=2,(VLOOKUP($A168,'LA32'!$B$1:$BZ$201,'LA32'!AE$1,0)),
IF(LA!$H$11=3,(VLOOKUP($A168,'LA33'!$B$1:$BZ$201,'LA33'!AE$1,0)),
0))),".")</f>
        <v>0.04</v>
      </c>
      <c r="AG168" s="106">
        <f>IFERROR(
IF(LA!$H$11=1,(VLOOKUP($A168,'LA31'!$B$1:$BZ$201,'LA31'!AF$1,0)),
IF(LA!$H$11=2,(VLOOKUP($A168,'LA32'!$B$1:$BZ$201,'LA32'!AF$1,0)),
IF(LA!$H$11=3,(VLOOKUP($A168,'LA33'!$B$1:$BZ$201,'LA33'!AF$1,0)),
0))),".")</f>
        <v>0.04</v>
      </c>
      <c r="AH168" s="106">
        <f>IFERROR(
IF(LA!$H$11=1,(VLOOKUP($A168,'LA31'!$B$1:$BZ$201,'LA31'!AG$1,0)),
IF(LA!$H$11=2,(VLOOKUP($A168,'LA32'!$B$1:$BZ$201,'LA32'!AG$1,0)),
IF(LA!$H$11=3,(VLOOKUP($A168,'LA33'!$B$1:$BZ$201,'LA33'!AG$1,0)),
0))),".")</f>
        <v>0.63</v>
      </c>
      <c r="AI168" s="106">
        <f>IFERROR(
IF(LA!$H$11=1,(VLOOKUP($A168,'LA31'!$B$1:$BZ$201,'LA31'!AH$1,0)),
IF(LA!$H$11=2,(VLOOKUP($A168,'LA32'!$B$1:$BZ$201,'LA32'!AH$1,0)),
IF(LA!$H$11=3,(VLOOKUP($A168,'LA33'!$B$1:$BZ$201,'LA33'!AH$1,0)),
0))),".")</f>
        <v>0.65</v>
      </c>
      <c r="AJ168" s="106">
        <f>IFERROR(
IF(LA!$H$11=1,(VLOOKUP($A168,'LA31'!$B$1:$BZ$201,'LA31'!AI$1,0)),
IF(LA!$H$11=2,(VLOOKUP($A168,'LA32'!$B$1:$BZ$201,'LA32'!AI$1,0)),
IF(LA!$H$11=3,(VLOOKUP($A168,'LA33'!$B$1:$BZ$201,'LA33'!AI$1,0)),
0))),".")</f>
        <v>0.65</v>
      </c>
      <c r="AK168" s="106">
        <f>IFERROR(
IF(LA!$H$11=1,(VLOOKUP($A168,'LA31'!$B$1:$BZ$201,'LA31'!AJ$1,0)),
IF(LA!$H$11=2,(VLOOKUP($A168,'LA32'!$B$1:$BZ$201,'LA32'!AJ$1,0)),
IF(LA!$H$11=3,(VLOOKUP($A168,'LA33'!$B$1:$BZ$201,'LA33'!AJ$1,0)),
0))),".")</f>
        <v>7.0000000000000007E-2</v>
      </c>
      <c r="AL168" s="106">
        <f>IFERROR(
IF(LA!$H$11=1,(VLOOKUP($A168,'LA31'!$B$1:$BZ$201,'LA31'!AK$1,0)),
IF(LA!$H$11=2,(VLOOKUP($A168,'LA32'!$B$1:$BZ$201,'LA32'!AK$1,0)),
IF(LA!$H$11=3,(VLOOKUP($A168,'LA33'!$B$1:$BZ$201,'LA33'!AK$1,0)),
0))),".")</f>
        <v>0.17</v>
      </c>
      <c r="AM168" s="106">
        <f>IFERROR(
IF(LA!$H$11=1,(VLOOKUP($A168,'LA31'!$B$1:$BZ$201,'LA31'!AL$1,0)),
IF(LA!$H$11=2,(VLOOKUP($A168,'LA32'!$B$1:$BZ$201,'LA32'!AL$1,0)),
IF(LA!$H$11=3,(VLOOKUP($A168,'LA33'!$B$1:$BZ$201,'LA33'!AL$1,0)),
0))),".")</f>
        <v>0.16</v>
      </c>
      <c r="AN168" s="106" t="str">
        <f>IFERROR(
IF(LA!$H$11=1,(VLOOKUP($A168,'LA31'!$B$1:$BZ$201,'LA31'!AM$1,0)),
IF(LA!$H$11=2,(VLOOKUP($A168,'LA32'!$B$1:$BZ$201,'LA32'!AM$1,0)),
IF(LA!$H$11=3,(VLOOKUP($A168,'LA33'!$B$1:$BZ$201,'LA33'!AM$1,0)),
0))),".")</f>
        <v>x</v>
      </c>
      <c r="AO168" s="106">
        <f>IFERROR(
IF(LA!$H$11=1,(VLOOKUP($A168,'LA31'!$B$1:$BZ$201,'LA31'!AN$1,0)),
IF(LA!$H$11=2,(VLOOKUP($A168,'LA32'!$B$1:$BZ$201,'LA32'!AN$1,0)),
IF(LA!$H$11=3,(VLOOKUP($A168,'LA33'!$B$1:$BZ$201,'LA33'!AN$1,0)),
0))),".")</f>
        <v>0.01</v>
      </c>
      <c r="AP168" s="106">
        <f>IFERROR(
IF(LA!$H$11=1,(VLOOKUP($A168,'LA31'!$B$1:$BZ$201,'LA31'!AO$1,0)),
IF(LA!$H$11=2,(VLOOKUP($A168,'LA32'!$B$1:$BZ$201,'LA32'!AO$1,0)),
IF(LA!$H$11=3,(VLOOKUP($A168,'LA33'!$B$1:$BZ$201,'LA33'!AO$1,0)),
0))),".")</f>
        <v>0.01</v>
      </c>
      <c r="AQ168" s="106">
        <f>IFERROR(
IF(LA!$H$11=1,(VLOOKUP($A168,'LA31'!$B$1:$BZ$201,'LA31'!AP$1,0)),
IF(LA!$H$11=2,(VLOOKUP($A168,'LA32'!$B$1:$BZ$201,'LA32'!AP$1,0)),
IF(LA!$H$11=3,(VLOOKUP($A168,'LA33'!$B$1:$BZ$201,'LA33'!AP$1,0)),
0))),".")</f>
        <v>0.06</v>
      </c>
      <c r="AR168" s="106">
        <f>IFERROR(
IF(LA!$H$11=1,(VLOOKUP($A168,'LA31'!$B$1:$BZ$201,'LA31'!AQ$1,0)),
IF(LA!$H$11=2,(VLOOKUP($A168,'LA32'!$B$1:$BZ$201,'LA32'!AQ$1,0)),
IF(LA!$H$11=3,(VLOOKUP($A168,'LA33'!$B$1:$BZ$201,'LA33'!AQ$1,0)),
0))),".")</f>
        <v>0.12</v>
      </c>
      <c r="AS168" s="106">
        <f>IFERROR(
IF(LA!$H$11=1,(VLOOKUP($A168,'LA31'!$B$1:$BZ$201,'LA31'!AR$1,0)),
IF(LA!$H$11=2,(VLOOKUP($A168,'LA32'!$B$1:$BZ$201,'LA32'!AR$1,0)),
IF(LA!$H$11=3,(VLOOKUP($A168,'LA33'!$B$1:$BZ$201,'LA33'!AR$1,0)),
0))),".")</f>
        <v>0.11</v>
      </c>
      <c r="AT168" s="106">
        <f>IFERROR(
IF(LA!$H$11=1,(VLOOKUP($A168,'LA31'!$B$1:$BZ$201,'LA31'!AS$1,0)),
IF(LA!$H$11=2,(VLOOKUP($A168,'LA32'!$B$1:$BZ$201,'LA32'!AS$1,0)),
IF(LA!$H$11=3,(VLOOKUP($A168,'LA33'!$B$1:$BZ$201,'LA33'!AS$1,0)),
0))),".")</f>
        <v>0.54</v>
      </c>
      <c r="AU168" s="106">
        <f>IFERROR(
IF(LA!$H$11=1,(VLOOKUP($A168,'LA31'!$B$1:$BZ$201,'LA31'!AT$1,0)),
IF(LA!$H$11=2,(VLOOKUP($A168,'LA32'!$B$1:$BZ$201,'LA32'!AT$1,0)),
IF(LA!$H$11=3,(VLOOKUP($A168,'LA33'!$B$1:$BZ$201,'LA33'!AT$1,0)),
0))),".")</f>
        <v>0.47</v>
      </c>
      <c r="AV168" s="106">
        <f>IFERROR(
IF(LA!$H$11=1,(VLOOKUP($A168,'LA31'!$B$1:$BZ$201,'LA31'!AU$1,0)),
IF(LA!$H$11=2,(VLOOKUP($A168,'LA32'!$B$1:$BZ$201,'LA32'!AU$1,0)),
IF(LA!$H$11=3,(VLOOKUP($A168,'LA33'!$B$1:$BZ$201,'LA33'!AU$1,0)),
0))),".")</f>
        <v>0.48</v>
      </c>
      <c r="AW168" s="106" t="str">
        <f>IFERROR(
IF(LA!$H$11=1,(VLOOKUP($A168,'LA31'!$B$1:$BZ$201,'LA31'!AV$1,0)),
IF(LA!$H$11=2,(VLOOKUP($A168,'LA32'!$B$1:$BZ$201,'LA32'!AV$1,0)),
IF(LA!$H$11=3,(VLOOKUP($A168,'LA33'!$B$1:$BZ$201,'LA33'!AV$1,0)),
0))),".")</f>
        <v>x</v>
      </c>
      <c r="AX168" s="106" t="str">
        <f>IFERROR(
IF(LA!$H$11=1,(VLOOKUP($A168,'LA31'!$B$1:$BZ$201,'LA31'!AW$1,0)),
IF(LA!$H$11=2,(VLOOKUP($A168,'LA32'!$B$1:$BZ$201,'LA32'!AW$1,0)),
IF(LA!$H$11=3,(VLOOKUP($A168,'LA33'!$B$1:$BZ$201,'LA33'!AW$1,0)),
0))),".")</f>
        <v>x</v>
      </c>
      <c r="AY168" s="106">
        <f>IFERROR(
IF(LA!$H$11=1,(VLOOKUP($A168,'LA31'!$B$1:$BZ$201,'LA31'!AX$1,0)),
IF(LA!$H$11=2,(VLOOKUP($A168,'LA32'!$B$1:$BZ$201,'LA32'!AX$1,0)),
IF(LA!$H$11=3,(VLOOKUP($A168,'LA33'!$B$1:$BZ$201,'LA33'!AX$1,0)),
0))),".")</f>
        <v>0.01</v>
      </c>
      <c r="AZ168" s="106">
        <f>IFERROR(
IF(LA!$H$11=1,(VLOOKUP($A168,'LA31'!$B$1:$BZ$201,'LA31'!AY$1,0)),
IF(LA!$H$11=2,(VLOOKUP($A168,'LA32'!$B$1:$BZ$201,'LA32'!AY$1,0)),
IF(LA!$H$11=3,(VLOOKUP($A168,'LA33'!$B$1:$BZ$201,'LA33'!AY$1,0)),
0))),".")</f>
        <v>0</v>
      </c>
      <c r="BA168" s="106" t="str">
        <f>IFERROR(
IF(LA!$H$11=1,(VLOOKUP($A168,'LA31'!$B$1:$BZ$201,'LA31'!AZ$1,0)),
IF(LA!$H$11=2,(VLOOKUP($A168,'LA32'!$B$1:$BZ$201,'LA32'!AZ$1,0)),
IF(LA!$H$11=3,(VLOOKUP($A168,'LA33'!$B$1:$BZ$201,'LA33'!AZ$1,0)),
0))),".")</f>
        <v>x</v>
      </c>
      <c r="BB168" s="106" t="str">
        <f>IFERROR(
IF(LA!$H$11=1,(VLOOKUP($A168,'LA31'!$B$1:$BZ$201,'LA31'!BA$1,0)),
IF(LA!$H$11=2,(VLOOKUP($A168,'LA32'!$B$1:$BZ$201,'LA32'!BA$1,0)),
IF(LA!$H$11=3,(VLOOKUP($A168,'LA33'!$B$1:$BZ$201,'LA33'!BA$1,0)),
0))),".")</f>
        <v>x</v>
      </c>
      <c r="BC168" s="106">
        <f>IFERROR(
IF(LA!$H$11=1,(VLOOKUP($A168,'LA31'!$B$1:$BZ$201,'LA31'!BB$1,0)),
IF(LA!$H$11=2,(VLOOKUP($A168,'LA32'!$B$1:$BZ$201,'LA32'!BB$1,0)),
IF(LA!$H$11=3,(VLOOKUP($A168,'LA33'!$B$1:$BZ$201,'LA33'!BB$1,0)),
0))),".")</f>
        <v>0.06</v>
      </c>
      <c r="BD168" s="106">
        <f>IFERROR(
IF(LA!$H$11=1,(VLOOKUP($A168,'LA31'!$B$1:$BZ$201,'LA31'!BC$1,0)),
IF(LA!$H$11=2,(VLOOKUP($A168,'LA32'!$B$1:$BZ$201,'LA32'!BC$1,0)),
IF(LA!$H$11=3,(VLOOKUP($A168,'LA33'!$B$1:$BZ$201,'LA33'!BC$1,0)),
0))),".")</f>
        <v>0.06</v>
      </c>
      <c r="BE168" s="106">
        <f>IFERROR(
IF(LA!$H$11=1,(VLOOKUP($A168,'LA31'!$B$1:$BZ$201,'LA31'!BD$1,0)),
IF(LA!$H$11=2,(VLOOKUP($A168,'LA32'!$B$1:$BZ$201,'LA32'!BD$1,0)),
IF(LA!$H$11=3,(VLOOKUP($A168,'LA33'!$B$1:$BZ$201,'LA33'!BD$1,0)),
0))),".")</f>
        <v>0.06</v>
      </c>
      <c r="BF168" s="106">
        <f>IFERROR(
IF(LA!$H$11=1,(VLOOKUP($A168,'LA31'!$B$1:$BZ$201,'LA31'!BE$1,0)),
IF(LA!$H$11=2,(VLOOKUP($A168,'LA32'!$B$1:$BZ$201,'LA32'!BE$1,0)),
IF(LA!$H$11=3,(VLOOKUP($A168,'LA33'!$B$1:$BZ$201,'LA33'!BE$1,0)),
0))),".")</f>
        <v>0.05</v>
      </c>
      <c r="BG168" s="106">
        <f>IFERROR(
IF(LA!$H$11=1,(VLOOKUP($A168,'LA31'!$B$1:$BZ$201,'LA31'!BF$1,0)),
IF(LA!$H$11=2,(VLOOKUP($A168,'LA32'!$B$1:$BZ$201,'LA32'!BF$1,0)),
IF(LA!$H$11=3,(VLOOKUP($A168,'LA33'!$B$1:$BZ$201,'LA33'!BF$1,0)),
0))),".")</f>
        <v>0.04</v>
      </c>
      <c r="BH168" s="106">
        <f>IFERROR(
IF(LA!$H$11=1,(VLOOKUP($A168,'LA31'!$B$1:$BZ$201,'LA31'!BG$1,0)),
IF(LA!$H$11=2,(VLOOKUP($A168,'LA32'!$B$1:$BZ$201,'LA32'!BG$1,0)),
IF(LA!$H$11=3,(VLOOKUP($A168,'LA33'!$B$1:$BZ$201,'LA33'!BG$1,0)),
0))),".")</f>
        <v>0.04</v>
      </c>
      <c r="BI168" s="106" t="str">
        <f>IFERROR(
IF(LA!$H$11=1,(VLOOKUP($A168,'LA31'!$B$1:$BZ$201,'LA31'!BH$1,0)),
IF(LA!$H$11=2,(VLOOKUP($A168,'LA32'!$B$1:$BZ$201,'LA32'!BH$1,0)),
IF(LA!$H$11=3,(VLOOKUP($A168,'LA33'!$B$1:$BZ$201,'LA33'!BH$1,0)),
0))),".")</f>
        <v>x</v>
      </c>
      <c r="BJ168" s="106">
        <f>IFERROR(
IF(LA!$H$11=1,(VLOOKUP($A168,'LA31'!$B$1:$BZ$201,'LA31'!BI$1,0)),
IF(LA!$H$11=2,(VLOOKUP($A168,'LA32'!$B$1:$BZ$201,'LA32'!BI$1,0)),
IF(LA!$H$11=3,(VLOOKUP($A168,'LA33'!$B$1:$BZ$201,'LA33'!BI$1,0)),
0))),".")</f>
        <v>0.02</v>
      </c>
      <c r="BK168" s="106">
        <f>IFERROR(
IF(LA!$H$11=1,(VLOOKUP($A168,'LA31'!$B$1:$BZ$201,'LA31'!BJ$1,0)),
IF(LA!$H$11=2,(VLOOKUP($A168,'LA32'!$B$1:$BZ$201,'LA32'!BJ$1,0)),
IF(LA!$H$11=3,(VLOOKUP($A168,'LA33'!$B$1:$BZ$201,'LA33'!BJ$1,0)),
0))),".")</f>
        <v>0.02</v>
      </c>
      <c r="BL168" s="106">
        <f>IFERROR(
IF(LA!$H$11=1,(VLOOKUP($A168,'LA31'!$B$1:$BZ$201,'LA31'!BK$1,0)),
IF(LA!$H$11=2,(VLOOKUP($A168,'LA32'!$B$1:$BZ$201,'LA32'!BK$1,0)),
IF(LA!$H$11=3,(VLOOKUP($A168,'LA33'!$B$1:$BZ$201,'LA33'!BK$1,0)),
0))),".")</f>
        <v>0</v>
      </c>
      <c r="BM168" s="106">
        <f>IFERROR(
IF(LA!$H$11=1,(VLOOKUP($A168,'LA31'!$B$1:$BZ$201,'LA31'!BL$1,0)),
IF(LA!$H$11=2,(VLOOKUP($A168,'LA32'!$B$1:$BZ$201,'LA32'!BL$1,0)),
IF(LA!$H$11=3,(VLOOKUP($A168,'LA33'!$B$1:$BZ$201,'LA33'!BL$1,0)),
0))),".")</f>
        <v>0</v>
      </c>
      <c r="BN168" s="106">
        <f>IFERROR(
IF(LA!$H$11=1,(VLOOKUP($A168,'LA31'!$B$1:$BZ$201,'LA31'!BM$1,0)),
IF(LA!$H$11=2,(VLOOKUP($A168,'LA32'!$B$1:$BZ$201,'LA32'!BM$1,0)),
IF(LA!$H$11=3,(VLOOKUP($A168,'LA33'!$B$1:$BZ$201,'LA33'!BM$1,0)),
0))),".")</f>
        <v>0</v>
      </c>
      <c r="BO168" s="106" t="str">
        <f>IFERROR(
IF(LA!$H$11=1,(VLOOKUP($A168,'LA31'!$B$1:$BZ$201,'LA31'!BN$1,0)),
IF(LA!$H$11=2,(VLOOKUP($A168,'LA32'!$B$1:$BZ$201,'LA32'!BN$1,0)),
IF(LA!$H$11=3,(VLOOKUP($A168,'LA33'!$B$1:$BZ$201,'LA33'!BN$1,0)),
0))),".")</f>
        <v>x</v>
      </c>
      <c r="BP168" s="106">
        <f>IFERROR(
IF(LA!$H$11=1,(VLOOKUP($A168,'LA31'!$B$1:$BZ$201,'LA31'!BO$1,0)),
IF(LA!$H$11=2,(VLOOKUP($A168,'LA32'!$B$1:$BZ$201,'LA32'!BO$1,0)),
IF(LA!$H$11=3,(VLOOKUP($A168,'LA33'!$B$1:$BZ$201,'LA33'!BO$1,0)),
0))),".")</f>
        <v>0.01</v>
      </c>
      <c r="BQ168" s="106">
        <f>IFERROR(
IF(LA!$H$11=1,(VLOOKUP($A168,'LA31'!$B$1:$BZ$201,'LA31'!BP$1,0)),
IF(LA!$H$11=2,(VLOOKUP($A168,'LA32'!$B$1:$BZ$201,'LA32'!BP$1,0)),
IF(LA!$H$11=3,(VLOOKUP($A168,'LA33'!$B$1:$BZ$201,'LA33'!BP$1,0)),
0))),".")</f>
        <v>0.01</v>
      </c>
      <c r="BR168" s="106" t="str">
        <f>IFERROR(
IF(LA!$H$11=1,(VLOOKUP($A168,'LA31'!$B$1:$BZ$201,'LA31'!BQ$1,0)),
IF(LA!$H$11=2,(VLOOKUP($A168,'LA32'!$B$1:$BZ$201,'LA32'!BQ$1,0)),
IF(LA!$H$11=3,(VLOOKUP($A168,'LA33'!$B$1:$BZ$201,'LA33'!BQ$1,0)),
0))),".")</f>
        <v>x</v>
      </c>
      <c r="BS168" s="106">
        <f>IFERROR(
IF(LA!$H$11=1,(VLOOKUP($A168,'LA31'!$B$1:$BZ$201,'LA31'!BR$1,0)),
IF(LA!$H$11=2,(VLOOKUP($A168,'LA32'!$B$1:$BZ$201,'LA32'!BR$1,0)),
IF(LA!$H$11=3,(VLOOKUP($A168,'LA33'!$B$1:$BZ$201,'LA33'!BR$1,0)),
0))),".")</f>
        <v>0.06</v>
      </c>
      <c r="BT168" s="106">
        <f>IFERROR(
IF(LA!$H$11=1,(VLOOKUP($A168,'LA31'!$B$1:$BZ$201,'LA31'!BS$1,0)),
IF(LA!$H$11=2,(VLOOKUP($A168,'LA32'!$B$1:$BZ$201,'LA32'!BS$1,0)),
IF(LA!$H$11=3,(VLOOKUP($A168,'LA33'!$B$1:$BZ$201,'LA33'!BS$1,0)),
0))),".")</f>
        <v>0.06</v>
      </c>
      <c r="BU168" s="106" t="str">
        <f>IFERROR(
IF(LA!$H$11=1,(VLOOKUP($A168,'LA31'!$B$1:$BZ$201,'LA31'!BT$1,0)),
IF(LA!$H$11=2,(VLOOKUP($A168,'LA32'!$B$1:$BZ$201,'LA32'!BT$1,0)),
IF(LA!$H$11=3,(VLOOKUP($A168,'LA33'!$B$1:$BZ$201,'LA33'!BT$1,0)),
0))),".")</f>
        <v>x</v>
      </c>
      <c r="BV168" s="106">
        <f>IFERROR(
IF(LA!$H$11=1,(VLOOKUP($A168,'LA31'!$B$1:$BZ$201,'LA31'!BU$1,0)),
IF(LA!$H$11=2,(VLOOKUP($A168,'LA32'!$B$1:$BZ$201,'LA32'!BU$1,0)),
IF(LA!$H$11=3,(VLOOKUP($A168,'LA33'!$B$1:$BZ$201,'LA33'!BU$1,0)),
0))),".")</f>
        <v>0.01</v>
      </c>
      <c r="BW168" s="106">
        <f>IFERROR(
IF(LA!$H$11=1,(VLOOKUP($A168,'LA31'!$B$1:$BZ$201,'LA31'!BV$1,0)),
IF(LA!$H$11=2,(VLOOKUP($A168,'LA32'!$B$1:$BZ$201,'LA32'!BV$1,0)),
IF(LA!$H$11=3,(VLOOKUP($A168,'LA33'!$B$1:$BZ$201,'LA33'!BV$1,0)),
0))),".")</f>
        <v>0.01</v>
      </c>
      <c r="BX168" s="106">
        <f>IFERROR(
IF(LA!$H$11=1,(VLOOKUP($A168,'LA31'!$B$1:$BZ$201,'LA31'!BW$1,0)),
IF(LA!$H$11=2,(VLOOKUP($A168,'LA32'!$B$1:$BZ$201,'LA32'!BW$1,0)),
IF(LA!$H$11=3,(VLOOKUP($A168,'LA33'!$B$1:$BZ$201,'LA33'!BW$1,0)),
0))),".")</f>
        <v>0.06</v>
      </c>
      <c r="BY168" s="106">
        <f>IFERROR(
IF(LA!$H$11=1,(VLOOKUP($A168,'LA31'!$B$1:$BZ$201,'LA31'!BX$1,0)),
IF(LA!$H$11=2,(VLOOKUP($A168,'LA32'!$B$1:$BZ$201,'LA32'!BX$1,0)),
IF(LA!$H$11=3,(VLOOKUP($A168,'LA33'!$B$1:$BZ$201,'LA33'!BX$1,0)),
0))),".")</f>
        <v>0.08</v>
      </c>
      <c r="BZ168" s="106">
        <f>IFERROR(
IF(LA!$H$11=1,(VLOOKUP($A168,'LA31'!$B$1:$BZ$201,'LA31'!BY$1,0)),
IF(LA!$H$11=2,(VLOOKUP($A168,'LA32'!$B$1:$BZ$201,'LA32'!BY$1,0)),
IF(LA!$H$11=3,(VLOOKUP($A168,'LA33'!$B$1:$BZ$201,'LA33'!BY$1,0)),
0))),".")</f>
        <v>0.08</v>
      </c>
    </row>
    <row r="169" spans="1:78" x14ac:dyDescent="0.2">
      <c r="A169" s="55">
        <v>885</v>
      </c>
      <c r="B169" s="55" t="s">
        <v>351</v>
      </c>
      <c r="C169" s="88" t="s">
        <v>195</v>
      </c>
      <c r="D169" s="59">
        <f>IFERROR(
IF(LA!$H$11=1,(VLOOKUP($A169,'LA31'!$B$1:$BZ$201,'LA31'!C$1,0)),
IF(LA!$H$11=2,(VLOOKUP($A169,'LA32'!$B$1:$BZ$201,'LA32'!C$1,0)),
IF(LA!$H$11=3,(VLOOKUP($A169,'LA33'!$B$1:$BZ$201,'LA33'!C$1,0)),
0))),".")</f>
        <v>60</v>
      </c>
      <c r="E169" s="59">
        <f>IFERROR(
IF(LA!$H$11=1,(VLOOKUP($A169,'LA31'!$B$1:$BZ$201,'LA31'!D$1,0)),
IF(LA!$H$11=2,(VLOOKUP($A169,'LA32'!$B$1:$BZ$201,'LA32'!D$1,0)),
IF(LA!$H$11=3,(VLOOKUP($A169,'LA33'!$B$1:$BZ$201,'LA33'!D$1,0)),
0))),".")</f>
        <v>1720</v>
      </c>
      <c r="F169" s="59">
        <f>IFERROR(
IF(LA!$H$11=1,(VLOOKUP($A169,'LA31'!$B$1:$BZ$201,'LA31'!E$1,0)),
IF(LA!$H$11=2,(VLOOKUP($A169,'LA32'!$B$1:$BZ$201,'LA32'!E$1,0)),
IF(LA!$H$11=3,(VLOOKUP($A169,'LA33'!$B$1:$BZ$201,'LA33'!E$1,0)),
0))),".")</f>
        <v>1780</v>
      </c>
      <c r="G169" s="106">
        <f>IFERROR(
IF(LA!$H$11=1,(VLOOKUP($A169,'LA31'!$B$1:$BZ$201,'LA31'!F$1,0)),
IF(LA!$H$11=2,(VLOOKUP($A169,'LA32'!$B$1:$BZ$201,'LA32'!F$1,0)),
IF(LA!$H$11=3,(VLOOKUP($A169,'LA33'!$B$1:$BZ$201,'LA33'!F$1,0)),
0))),".")</f>
        <v>0.81</v>
      </c>
      <c r="H169" s="106">
        <f>IFERROR(
IF(LA!$H$11=1,(VLOOKUP($A169,'LA31'!$B$1:$BZ$201,'LA31'!G$1,0)),
IF(LA!$H$11=2,(VLOOKUP($A169,'LA32'!$B$1:$BZ$201,'LA32'!G$1,0)),
IF(LA!$H$11=3,(VLOOKUP($A169,'LA33'!$B$1:$BZ$201,'LA33'!G$1,0)),
0))),".")</f>
        <v>0.78</v>
      </c>
      <c r="I169" s="106">
        <f>IFERROR(
IF(LA!$H$11=1,(VLOOKUP($A169,'LA31'!$B$1:$BZ$201,'LA31'!H$1,0)),
IF(LA!$H$11=2,(VLOOKUP($A169,'LA32'!$B$1:$BZ$201,'LA32'!H$1,0)),
IF(LA!$H$11=3,(VLOOKUP($A169,'LA33'!$B$1:$BZ$201,'LA33'!H$1,0)),
0))),".")</f>
        <v>0.78</v>
      </c>
      <c r="J169" s="106">
        <f>IFERROR(
IF(LA!$H$11=1,(VLOOKUP($A169,'LA31'!$B$1:$BZ$201,'LA31'!I$1,0)),
IF(LA!$H$11=2,(VLOOKUP($A169,'LA32'!$B$1:$BZ$201,'LA32'!I$1,0)),
IF(LA!$H$11=3,(VLOOKUP($A169,'LA33'!$B$1:$BZ$201,'LA33'!I$1,0)),
0))),".")</f>
        <v>0.71</v>
      </c>
      <c r="K169" s="106">
        <f>IFERROR(
IF(LA!$H$11=1,(VLOOKUP($A169,'LA31'!$B$1:$BZ$201,'LA31'!J$1,0)),
IF(LA!$H$11=2,(VLOOKUP($A169,'LA32'!$B$1:$BZ$201,'LA32'!J$1,0)),
IF(LA!$H$11=3,(VLOOKUP($A169,'LA33'!$B$1:$BZ$201,'LA33'!J$1,0)),
0))),".")</f>
        <v>0.69</v>
      </c>
      <c r="L169" s="106">
        <f>IFERROR(
IF(LA!$H$11=1,(VLOOKUP($A169,'LA31'!$B$1:$BZ$201,'LA31'!K$1,0)),
IF(LA!$H$11=2,(VLOOKUP($A169,'LA32'!$B$1:$BZ$201,'LA32'!K$1,0)),
IF(LA!$H$11=3,(VLOOKUP($A169,'LA33'!$B$1:$BZ$201,'LA33'!K$1,0)),
0))),".")</f>
        <v>0.69</v>
      </c>
      <c r="M169" s="106">
        <f>IFERROR(
IF(LA!$H$11=1,(VLOOKUP($A169,'LA31'!$B$1:$BZ$201,'LA31'!L$1,0)),
IF(LA!$H$11=2,(VLOOKUP($A169,'LA32'!$B$1:$BZ$201,'LA32'!L$1,0)),
IF(LA!$H$11=3,(VLOOKUP($A169,'LA33'!$B$1:$BZ$201,'LA33'!L$1,0)),
0))),".")</f>
        <v>0.21</v>
      </c>
      <c r="N169" s="106">
        <f>IFERROR(
IF(LA!$H$11=1,(VLOOKUP($A169,'LA31'!$B$1:$BZ$201,'LA31'!M$1,0)),
IF(LA!$H$11=2,(VLOOKUP($A169,'LA32'!$B$1:$BZ$201,'LA32'!M$1,0)),
IF(LA!$H$11=3,(VLOOKUP($A169,'LA33'!$B$1:$BZ$201,'LA33'!M$1,0)),
0))),".")</f>
        <v>0.09</v>
      </c>
      <c r="O169" s="106">
        <f>IFERROR(
IF(LA!$H$11=1,(VLOOKUP($A169,'LA31'!$B$1:$BZ$201,'LA31'!N$1,0)),
IF(LA!$H$11=2,(VLOOKUP($A169,'LA32'!$B$1:$BZ$201,'LA32'!N$1,0)),
IF(LA!$H$11=3,(VLOOKUP($A169,'LA33'!$B$1:$BZ$201,'LA33'!N$1,0)),
0))),".")</f>
        <v>0.09</v>
      </c>
      <c r="P169" s="106">
        <f>IFERROR(
IF(LA!$H$11=1,(VLOOKUP($A169,'LA31'!$B$1:$BZ$201,'LA31'!O$1,0)),
IF(LA!$H$11=2,(VLOOKUP($A169,'LA32'!$B$1:$BZ$201,'LA32'!O$1,0)),
IF(LA!$H$11=3,(VLOOKUP($A169,'LA33'!$B$1:$BZ$201,'LA33'!O$1,0)),
0))),".")</f>
        <v>0</v>
      </c>
      <c r="Q169" s="106" t="str">
        <f>IFERROR(
IF(LA!$H$11=1,(VLOOKUP($A169,'LA31'!$B$1:$BZ$201,'LA31'!P$1,0)),
IF(LA!$H$11=2,(VLOOKUP($A169,'LA32'!$B$1:$BZ$201,'LA32'!P$1,0)),
IF(LA!$H$11=3,(VLOOKUP($A169,'LA33'!$B$1:$BZ$201,'LA33'!P$1,0)),
0))),".")</f>
        <v>x</v>
      </c>
      <c r="R169" s="106" t="str">
        <f>IFERROR(
IF(LA!$H$11=1,(VLOOKUP($A169,'LA31'!$B$1:$BZ$201,'LA31'!Q$1,0)),
IF(LA!$H$11=2,(VLOOKUP($A169,'LA32'!$B$1:$BZ$201,'LA32'!Q$1,0)),
IF(LA!$H$11=3,(VLOOKUP($A169,'LA33'!$B$1:$BZ$201,'LA33'!Q$1,0)),
0))),".")</f>
        <v>x</v>
      </c>
      <c r="S169" s="106" t="str">
        <f>IFERROR(
IF(LA!$H$11=1,(VLOOKUP($A169,'LA31'!$B$1:$BZ$201,'LA31'!R$1,0)),
IF(LA!$H$11=2,(VLOOKUP($A169,'LA32'!$B$1:$BZ$201,'LA32'!R$1,0)),
IF(LA!$H$11=3,(VLOOKUP($A169,'LA33'!$B$1:$BZ$201,'LA33'!R$1,0)),
0))),".")</f>
        <v>x</v>
      </c>
      <c r="T169" s="106">
        <f>IFERROR(
IF(LA!$H$11=1,(VLOOKUP($A169,'LA31'!$B$1:$BZ$201,'LA31'!S$1,0)),
IF(LA!$H$11=2,(VLOOKUP($A169,'LA32'!$B$1:$BZ$201,'LA32'!S$1,0)),
IF(LA!$H$11=3,(VLOOKUP($A169,'LA33'!$B$1:$BZ$201,'LA33'!S$1,0)),
0))),".")</f>
        <v>0.03</v>
      </c>
      <c r="U169" s="106">
        <f>IFERROR(
IF(LA!$H$11=1,(VLOOKUP($A169,'LA31'!$B$1:$BZ$201,'LA31'!T$1,0)),
IF(LA!$H$11=2,(VLOOKUP($A169,'LA32'!$B$1:$BZ$201,'LA32'!T$1,0)),
IF(LA!$H$11=3,(VLOOKUP($A169,'LA33'!$B$1:$BZ$201,'LA33'!T$1,0)),
0))),".")</f>
        <v>0.03</v>
      </c>
      <c r="V169" s="106" t="str">
        <f>IFERROR(
IF(LA!$H$11=1,(VLOOKUP($A169,'LA31'!$B$1:$BZ$201,'LA31'!U$1,0)),
IF(LA!$H$11=2,(VLOOKUP($A169,'LA32'!$B$1:$BZ$201,'LA32'!U$1,0)),
IF(LA!$H$11=3,(VLOOKUP($A169,'LA33'!$B$1:$BZ$201,'LA33'!U$1,0)),
0))),".")</f>
        <v>x</v>
      </c>
      <c r="W169" s="106">
        <f>IFERROR(
IF(LA!$H$11=1,(VLOOKUP($A169,'LA31'!$B$1:$BZ$201,'LA31'!V$1,0)),
IF(LA!$H$11=2,(VLOOKUP($A169,'LA32'!$B$1:$BZ$201,'LA32'!V$1,0)),
IF(LA!$H$11=3,(VLOOKUP($A169,'LA33'!$B$1:$BZ$201,'LA33'!V$1,0)),
0))),".")</f>
        <v>0.02</v>
      </c>
      <c r="X169" s="106">
        <f>IFERROR(
IF(LA!$H$11=1,(VLOOKUP($A169,'LA31'!$B$1:$BZ$201,'LA31'!W$1,0)),
IF(LA!$H$11=2,(VLOOKUP($A169,'LA32'!$B$1:$BZ$201,'LA32'!W$1,0)),
IF(LA!$H$11=3,(VLOOKUP($A169,'LA33'!$B$1:$BZ$201,'LA33'!W$1,0)),
0))),".")</f>
        <v>0.02</v>
      </c>
      <c r="Y169" s="106">
        <f>IFERROR(
IF(LA!$H$11=1,(VLOOKUP($A169,'LA31'!$B$1:$BZ$201,'LA31'!X$1,0)),
IF(LA!$H$11=2,(VLOOKUP($A169,'LA32'!$B$1:$BZ$201,'LA32'!X$1,0)),
IF(LA!$H$11=3,(VLOOKUP($A169,'LA33'!$B$1:$BZ$201,'LA33'!X$1,0)),
0))),".")</f>
        <v>0</v>
      </c>
      <c r="Z169" s="106" t="str">
        <f>IFERROR(
IF(LA!$H$11=1,(VLOOKUP($A169,'LA31'!$B$1:$BZ$201,'LA31'!Y$1,0)),
IF(LA!$H$11=2,(VLOOKUP($A169,'LA32'!$B$1:$BZ$201,'LA32'!Y$1,0)),
IF(LA!$H$11=3,(VLOOKUP($A169,'LA33'!$B$1:$BZ$201,'LA33'!Y$1,0)),
0))),".")</f>
        <v>x</v>
      </c>
      <c r="AA169" s="106" t="str">
        <f>IFERROR(
IF(LA!$H$11=1,(VLOOKUP($A169,'LA31'!$B$1:$BZ$201,'LA31'!Z$1,0)),
IF(LA!$H$11=2,(VLOOKUP($A169,'LA32'!$B$1:$BZ$201,'LA32'!Z$1,0)),
IF(LA!$H$11=3,(VLOOKUP($A169,'LA33'!$B$1:$BZ$201,'LA33'!Z$1,0)),
0))),".")</f>
        <v>x</v>
      </c>
      <c r="AB169" s="106">
        <f>IFERROR(
IF(LA!$H$11=1,(VLOOKUP($A169,'LA31'!$B$1:$BZ$201,'LA31'!AA$1,0)),
IF(LA!$H$11=2,(VLOOKUP($A169,'LA32'!$B$1:$BZ$201,'LA32'!AA$1,0)),
IF(LA!$H$11=3,(VLOOKUP($A169,'LA33'!$B$1:$BZ$201,'LA33'!AA$1,0)),
0))),".")</f>
        <v>0</v>
      </c>
      <c r="AC169" s="106">
        <f>IFERROR(
IF(LA!$H$11=1,(VLOOKUP($A169,'LA31'!$B$1:$BZ$201,'LA31'!AB$1,0)),
IF(LA!$H$11=2,(VLOOKUP($A169,'LA32'!$B$1:$BZ$201,'LA32'!AB$1,0)),
IF(LA!$H$11=3,(VLOOKUP($A169,'LA33'!$B$1:$BZ$201,'LA33'!AB$1,0)),
0))),".")</f>
        <v>0</v>
      </c>
      <c r="AD169" s="106">
        <f>IFERROR(
IF(LA!$H$11=1,(VLOOKUP($A169,'LA31'!$B$1:$BZ$201,'LA31'!AC$1,0)),
IF(LA!$H$11=2,(VLOOKUP($A169,'LA32'!$B$1:$BZ$201,'LA32'!AC$1,0)),
IF(LA!$H$11=3,(VLOOKUP($A169,'LA33'!$B$1:$BZ$201,'LA33'!AC$1,0)),
0))),".")</f>
        <v>0</v>
      </c>
      <c r="AE169" s="106" t="str">
        <f>IFERROR(
IF(LA!$H$11=1,(VLOOKUP($A169,'LA31'!$B$1:$BZ$201,'LA31'!AD$1,0)),
IF(LA!$H$11=2,(VLOOKUP($A169,'LA32'!$B$1:$BZ$201,'LA32'!AD$1,0)),
IF(LA!$H$11=3,(VLOOKUP($A169,'LA33'!$B$1:$BZ$201,'LA33'!AD$1,0)),
0))),".")</f>
        <v>x</v>
      </c>
      <c r="AF169" s="106">
        <f>IFERROR(
IF(LA!$H$11=1,(VLOOKUP($A169,'LA31'!$B$1:$BZ$201,'LA31'!AE$1,0)),
IF(LA!$H$11=2,(VLOOKUP($A169,'LA32'!$B$1:$BZ$201,'LA32'!AE$1,0)),
IF(LA!$H$11=3,(VLOOKUP($A169,'LA33'!$B$1:$BZ$201,'LA33'!AE$1,0)),
0))),".")</f>
        <v>0.06</v>
      </c>
      <c r="AG169" s="106">
        <f>IFERROR(
IF(LA!$H$11=1,(VLOOKUP($A169,'LA31'!$B$1:$BZ$201,'LA31'!AF$1,0)),
IF(LA!$H$11=2,(VLOOKUP($A169,'LA32'!$B$1:$BZ$201,'LA32'!AF$1,0)),
IF(LA!$H$11=3,(VLOOKUP($A169,'LA33'!$B$1:$BZ$201,'LA33'!AF$1,0)),
0))),".")</f>
        <v>0.06</v>
      </c>
      <c r="AH169" s="106">
        <f>IFERROR(
IF(LA!$H$11=1,(VLOOKUP($A169,'LA31'!$B$1:$BZ$201,'LA31'!AG$1,0)),
IF(LA!$H$11=2,(VLOOKUP($A169,'LA32'!$B$1:$BZ$201,'LA32'!AG$1,0)),
IF(LA!$H$11=3,(VLOOKUP($A169,'LA33'!$B$1:$BZ$201,'LA33'!AG$1,0)),
0))),".")</f>
        <v>0.47</v>
      </c>
      <c r="AI169" s="106">
        <f>IFERROR(
IF(LA!$H$11=1,(VLOOKUP($A169,'LA31'!$B$1:$BZ$201,'LA31'!AH$1,0)),
IF(LA!$H$11=2,(VLOOKUP($A169,'LA32'!$B$1:$BZ$201,'LA32'!AH$1,0)),
IF(LA!$H$11=3,(VLOOKUP($A169,'LA33'!$B$1:$BZ$201,'LA33'!AH$1,0)),
0))),".")</f>
        <v>0.55000000000000004</v>
      </c>
      <c r="AJ169" s="106">
        <f>IFERROR(
IF(LA!$H$11=1,(VLOOKUP($A169,'LA31'!$B$1:$BZ$201,'LA31'!AI$1,0)),
IF(LA!$H$11=2,(VLOOKUP($A169,'LA32'!$B$1:$BZ$201,'LA32'!AI$1,0)),
IF(LA!$H$11=3,(VLOOKUP($A169,'LA33'!$B$1:$BZ$201,'LA33'!AI$1,0)),
0))),".")</f>
        <v>0.55000000000000004</v>
      </c>
      <c r="AK169" s="106" t="str">
        <f>IFERROR(
IF(LA!$H$11=1,(VLOOKUP($A169,'LA31'!$B$1:$BZ$201,'LA31'!AJ$1,0)),
IF(LA!$H$11=2,(VLOOKUP($A169,'LA32'!$B$1:$BZ$201,'LA32'!AJ$1,0)),
IF(LA!$H$11=3,(VLOOKUP($A169,'LA33'!$B$1:$BZ$201,'LA33'!AJ$1,0)),
0))),".")</f>
        <v>x</v>
      </c>
      <c r="AL169" s="106">
        <f>IFERROR(
IF(LA!$H$11=1,(VLOOKUP($A169,'LA31'!$B$1:$BZ$201,'LA31'!AK$1,0)),
IF(LA!$H$11=2,(VLOOKUP($A169,'LA32'!$B$1:$BZ$201,'LA32'!AK$1,0)),
IF(LA!$H$11=3,(VLOOKUP($A169,'LA33'!$B$1:$BZ$201,'LA33'!AK$1,0)),
0))),".")</f>
        <v>0.19</v>
      </c>
      <c r="AM169" s="106">
        <f>IFERROR(
IF(LA!$H$11=1,(VLOOKUP($A169,'LA31'!$B$1:$BZ$201,'LA31'!AL$1,0)),
IF(LA!$H$11=2,(VLOOKUP($A169,'LA32'!$B$1:$BZ$201,'LA32'!AL$1,0)),
IF(LA!$H$11=3,(VLOOKUP($A169,'LA33'!$B$1:$BZ$201,'LA33'!AL$1,0)),
0))),".")</f>
        <v>0.19</v>
      </c>
      <c r="AN169" s="106">
        <f>IFERROR(
IF(LA!$H$11=1,(VLOOKUP($A169,'LA31'!$B$1:$BZ$201,'LA31'!AM$1,0)),
IF(LA!$H$11=2,(VLOOKUP($A169,'LA32'!$B$1:$BZ$201,'LA32'!AM$1,0)),
IF(LA!$H$11=3,(VLOOKUP($A169,'LA33'!$B$1:$BZ$201,'LA33'!AM$1,0)),
0))),".")</f>
        <v>0</v>
      </c>
      <c r="AO169" s="106">
        <f>IFERROR(
IF(LA!$H$11=1,(VLOOKUP($A169,'LA31'!$B$1:$BZ$201,'LA31'!AN$1,0)),
IF(LA!$H$11=2,(VLOOKUP($A169,'LA32'!$B$1:$BZ$201,'LA32'!AN$1,0)),
IF(LA!$H$11=3,(VLOOKUP($A169,'LA33'!$B$1:$BZ$201,'LA33'!AN$1,0)),
0))),".")</f>
        <v>0.01</v>
      </c>
      <c r="AP169" s="106">
        <f>IFERROR(
IF(LA!$H$11=1,(VLOOKUP($A169,'LA31'!$B$1:$BZ$201,'LA31'!AO$1,0)),
IF(LA!$H$11=2,(VLOOKUP($A169,'LA32'!$B$1:$BZ$201,'LA32'!AO$1,0)),
IF(LA!$H$11=3,(VLOOKUP($A169,'LA33'!$B$1:$BZ$201,'LA33'!AO$1,0)),
0))),".")</f>
        <v>0.01</v>
      </c>
      <c r="AQ169" s="106" t="str">
        <f>IFERROR(
IF(LA!$H$11=1,(VLOOKUP($A169,'LA31'!$B$1:$BZ$201,'LA31'!AP$1,0)),
IF(LA!$H$11=2,(VLOOKUP($A169,'LA32'!$B$1:$BZ$201,'LA32'!AP$1,0)),
IF(LA!$H$11=3,(VLOOKUP($A169,'LA33'!$B$1:$BZ$201,'LA33'!AP$1,0)),
0))),".")</f>
        <v>x</v>
      </c>
      <c r="AR169" s="106">
        <f>IFERROR(
IF(LA!$H$11=1,(VLOOKUP($A169,'LA31'!$B$1:$BZ$201,'LA31'!AQ$1,0)),
IF(LA!$H$11=2,(VLOOKUP($A169,'LA32'!$B$1:$BZ$201,'LA32'!AQ$1,0)),
IF(LA!$H$11=3,(VLOOKUP($A169,'LA33'!$B$1:$BZ$201,'LA33'!AQ$1,0)),
0))),".")</f>
        <v>0.14000000000000001</v>
      </c>
      <c r="AS169" s="106">
        <f>IFERROR(
IF(LA!$H$11=1,(VLOOKUP($A169,'LA31'!$B$1:$BZ$201,'LA31'!AR$1,0)),
IF(LA!$H$11=2,(VLOOKUP($A169,'LA32'!$B$1:$BZ$201,'LA32'!AR$1,0)),
IF(LA!$H$11=3,(VLOOKUP($A169,'LA33'!$B$1:$BZ$201,'LA33'!AR$1,0)),
0))),".")</f>
        <v>0.14000000000000001</v>
      </c>
      <c r="AT169" s="106">
        <f>IFERROR(
IF(LA!$H$11=1,(VLOOKUP($A169,'LA31'!$B$1:$BZ$201,'LA31'!AS$1,0)),
IF(LA!$H$11=2,(VLOOKUP($A169,'LA32'!$B$1:$BZ$201,'LA32'!AS$1,0)),
IF(LA!$H$11=3,(VLOOKUP($A169,'LA33'!$B$1:$BZ$201,'LA33'!AS$1,0)),
0))),".")</f>
        <v>0.37</v>
      </c>
      <c r="AU169" s="106">
        <f>IFERROR(
IF(LA!$H$11=1,(VLOOKUP($A169,'LA31'!$B$1:$BZ$201,'LA31'!AT$1,0)),
IF(LA!$H$11=2,(VLOOKUP($A169,'LA32'!$B$1:$BZ$201,'LA32'!AT$1,0)),
IF(LA!$H$11=3,(VLOOKUP($A169,'LA33'!$B$1:$BZ$201,'LA33'!AT$1,0)),
0))),".")</f>
        <v>0.35</v>
      </c>
      <c r="AV169" s="106">
        <f>IFERROR(
IF(LA!$H$11=1,(VLOOKUP($A169,'LA31'!$B$1:$BZ$201,'LA31'!AU$1,0)),
IF(LA!$H$11=2,(VLOOKUP($A169,'LA32'!$B$1:$BZ$201,'LA32'!AU$1,0)),
IF(LA!$H$11=3,(VLOOKUP($A169,'LA33'!$B$1:$BZ$201,'LA33'!AU$1,0)),
0))),".")</f>
        <v>0.35</v>
      </c>
      <c r="AW169" s="106" t="str">
        <f>IFERROR(
IF(LA!$H$11=1,(VLOOKUP($A169,'LA31'!$B$1:$BZ$201,'LA31'!AV$1,0)),
IF(LA!$H$11=2,(VLOOKUP($A169,'LA32'!$B$1:$BZ$201,'LA32'!AV$1,0)),
IF(LA!$H$11=3,(VLOOKUP($A169,'LA33'!$B$1:$BZ$201,'LA33'!AV$1,0)),
0))),".")</f>
        <v>x</v>
      </c>
      <c r="AX169" s="106">
        <f>IFERROR(
IF(LA!$H$11=1,(VLOOKUP($A169,'LA31'!$B$1:$BZ$201,'LA31'!AW$1,0)),
IF(LA!$H$11=2,(VLOOKUP($A169,'LA32'!$B$1:$BZ$201,'LA32'!AW$1,0)),
IF(LA!$H$11=3,(VLOOKUP($A169,'LA33'!$B$1:$BZ$201,'LA33'!AW$1,0)),
0))),".")</f>
        <v>0.01</v>
      </c>
      <c r="AY169" s="106">
        <f>IFERROR(
IF(LA!$H$11=1,(VLOOKUP($A169,'LA31'!$B$1:$BZ$201,'LA31'!AX$1,0)),
IF(LA!$H$11=2,(VLOOKUP($A169,'LA32'!$B$1:$BZ$201,'LA32'!AX$1,0)),
IF(LA!$H$11=3,(VLOOKUP($A169,'LA33'!$B$1:$BZ$201,'LA33'!AX$1,0)),
0))),".")</f>
        <v>0.01</v>
      </c>
      <c r="AZ169" s="106">
        <f>IFERROR(
IF(LA!$H$11=1,(VLOOKUP($A169,'LA31'!$B$1:$BZ$201,'LA31'!AY$1,0)),
IF(LA!$H$11=2,(VLOOKUP($A169,'LA32'!$B$1:$BZ$201,'LA32'!AY$1,0)),
IF(LA!$H$11=3,(VLOOKUP($A169,'LA33'!$B$1:$BZ$201,'LA33'!AY$1,0)),
0))),".")</f>
        <v>0</v>
      </c>
      <c r="BA169" s="106">
        <f>IFERROR(
IF(LA!$H$11=1,(VLOOKUP($A169,'LA31'!$B$1:$BZ$201,'LA31'!AZ$1,0)),
IF(LA!$H$11=2,(VLOOKUP($A169,'LA32'!$B$1:$BZ$201,'LA32'!AZ$1,0)),
IF(LA!$H$11=3,(VLOOKUP($A169,'LA33'!$B$1:$BZ$201,'LA33'!AZ$1,0)),
0))),".")</f>
        <v>0</v>
      </c>
      <c r="BB169" s="106">
        <f>IFERROR(
IF(LA!$H$11=1,(VLOOKUP($A169,'LA31'!$B$1:$BZ$201,'LA31'!BA$1,0)),
IF(LA!$H$11=2,(VLOOKUP($A169,'LA32'!$B$1:$BZ$201,'LA32'!BA$1,0)),
IF(LA!$H$11=3,(VLOOKUP($A169,'LA33'!$B$1:$BZ$201,'LA33'!BA$1,0)),
0))),".")</f>
        <v>0</v>
      </c>
      <c r="BC169" s="106">
        <f>IFERROR(
IF(LA!$H$11=1,(VLOOKUP($A169,'LA31'!$B$1:$BZ$201,'LA31'!BB$1,0)),
IF(LA!$H$11=2,(VLOOKUP($A169,'LA32'!$B$1:$BZ$201,'LA32'!BB$1,0)),
IF(LA!$H$11=3,(VLOOKUP($A169,'LA33'!$B$1:$BZ$201,'LA33'!BB$1,0)),
0))),".")</f>
        <v>0.1</v>
      </c>
      <c r="BD169" s="106">
        <f>IFERROR(
IF(LA!$H$11=1,(VLOOKUP($A169,'LA31'!$B$1:$BZ$201,'LA31'!BC$1,0)),
IF(LA!$H$11=2,(VLOOKUP($A169,'LA32'!$B$1:$BZ$201,'LA32'!BC$1,0)),
IF(LA!$H$11=3,(VLOOKUP($A169,'LA33'!$B$1:$BZ$201,'LA33'!BC$1,0)),
0))),".")</f>
        <v>0.08</v>
      </c>
      <c r="BE169" s="106">
        <f>IFERROR(
IF(LA!$H$11=1,(VLOOKUP($A169,'LA31'!$B$1:$BZ$201,'LA31'!BD$1,0)),
IF(LA!$H$11=2,(VLOOKUP($A169,'LA32'!$B$1:$BZ$201,'LA32'!BD$1,0)),
IF(LA!$H$11=3,(VLOOKUP($A169,'LA33'!$B$1:$BZ$201,'LA33'!BD$1,0)),
0))),".")</f>
        <v>0.08</v>
      </c>
      <c r="BF169" s="106" t="str">
        <f>IFERROR(
IF(LA!$H$11=1,(VLOOKUP($A169,'LA31'!$B$1:$BZ$201,'LA31'!BE$1,0)),
IF(LA!$H$11=2,(VLOOKUP($A169,'LA32'!$B$1:$BZ$201,'LA32'!BE$1,0)),
IF(LA!$H$11=3,(VLOOKUP($A169,'LA33'!$B$1:$BZ$201,'LA33'!BE$1,0)),
0))),".")</f>
        <v>x</v>
      </c>
      <c r="BG169" s="106">
        <f>IFERROR(
IF(LA!$H$11=1,(VLOOKUP($A169,'LA31'!$B$1:$BZ$201,'LA31'!BF$1,0)),
IF(LA!$H$11=2,(VLOOKUP($A169,'LA32'!$B$1:$BZ$201,'LA32'!BF$1,0)),
IF(LA!$H$11=3,(VLOOKUP($A169,'LA33'!$B$1:$BZ$201,'LA33'!BF$1,0)),
0))),".")</f>
        <v>0.05</v>
      </c>
      <c r="BH169" s="106">
        <f>IFERROR(
IF(LA!$H$11=1,(VLOOKUP($A169,'LA31'!$B$1:$BZ$201,'LA31'!BG$1,0)),
IF(LA!$H$11=2,(VLOOKUP($A169,'LA32'!$B$1:$BZ$201,'LA32'!BG$1,0)),
IF(LA!$H$11=3,(VLOOKUP($A169,'LA33'!$B$1:$BZ$201,'LA33'!BG$1,0)),
0))),".")</f>
        <v>0.05</v>
      </c>
      <c r="BI169" s="106" t="str">
        <f>IFERROR(
IF(LA!$H$11=1,(VLOOKUP($A169,'LA31'!$B$1:$BZ$201,'LA31'!BH$1,0)),
IF(LA!$H$11=2,(VLOOKUP($A169,'LA32'!$B$1:$BZ$201,'LA32'!BH$1,0)),
IF(LA!$H$11=3,(VLOOKUP($A169,'LA33'!$B$1:$BZ$201,'LA33'!BH$1,0)),
0))),".")</f>
        <v>x</v>
      </c>
      <c r="BJ169" s="106">
        <f>IFERROR(
IF(LA!$H$11=1,(VLOOKUP($A169,'LA31'!$B$1:$BZ$201,'LA31'!BI$1,0)),
IF(LA!$H$11=2,(VLOOKUP($A169,'LA32'!$B$1:$BZ$201,'LA32'!BI$1,0)),
IF(LA!$H$11=3,(VLOOKUP($A169,'LA33'!$B$1:$BZ$201,'LA33'!BI$1,0)),
0))),".")</f>
        <v>0.03</v>
      </c>
      <c r="BK169" s="106">
        <f>IFERROR(
IF(LA!$H$11=1,(VLOOKUP($A169,'LA31'!$B$1:$BZ$201,'LA31'!BJ$1,0)),
IF(LA!$H$11=2,(VLOOKUP($A169,'LA32'!$B$1:$BZ$201,'LA32'!BJ$1,0)),
IF(LA!$H$11=3,(VLOOKUP($A169,'LA33'!$B$1:$BZ$201,'LA33'!BJ$1,0)),
0))),".")</f>
        <v>0.03</v>
      </c>
      <c r="BL169" s="106">
        <f>IFERROR(
IF(LA!$H$11=1,(VLOOKUP($A169,'LA31'!$B$1:$BZ$201,'LA31'!BK$1,0)),
IF(LA!$H$11=2,(VLOOKUP($A169,'LA32'!$B$1:$BZ$201,'LA32'!BK$1,0)),
IF(LA!$H$11=3,(VLOOKUP($A169,'LA33'!$B$1:$BZ$201,'LA33'!BK$1,0)),
0))),".")</f>
        <v>0</v>
      </c>
      <c r="BM169" s="106" t="str">
        <f>IFERROR(
IF(LA!$H$11=1,(VLOOKUP($A169,'LA31'!$B$1:$BZ$201,'LA31'!BL$1,0)),
IF(LA!$H$11=2,(VLOOKUP($A169,'LA32'!$B$1:$BZ$201,'LA32'!BL$1,0)),
IF(LA!$H$11=3,(VLOOKUP($A169,'LA33'!$B$1:$BZ$201,'LA33'!BL$1,0)),
0))),".")</f>
        <v>x</v>
      </c>
      <c r="BN169" s="106" t="str">
        <f>IFERROR(
IF(LA!$H$11=1,(VLOOKUP($A169,'LA31'!$B$1:$BZ$201,'LA31'!BM$1,0)),
IF(LA!$H$11=2,(VLOOKUP($A169,'LA32'!$B$1:$BZ$201,'LA32'!BM$1,0)),
IF(LA!$H$11=3,(VLOOKUP($A169,'LA33'!$B$1:$BZ$201,'LA33'!BM$1,0)),
0))),".")</f>
        <v>x</v>
      </c>
      <c r="BO169" s="106">
        <f>IFERROR(
IF(LA!$H$11=1,(VLOOKUP($A169,'LA31'!$B$1:$BZ$201,'LA31'!BN$1,0)),
IF(LA!$H$11=2,(VLOOKUP($A169,'LA32'!$B$1:$BZ$201,'LA32'!BN$1,0)),
IF(LA!$H$11=3,(VLOOKUP($A169,'LA33'!$B$1:$BZ$201,'LA33'!BN$1,0)),
0))),".")</f>
        <v>0</v>
      </c>
      <c r="BP169" s="106">
        <f>IFERROR(
IF(LA!$H$11=1,(VLOOKUP($A169,'LA31'!$B$1:$BZ$201,'LA31'!BO$1,0)),
IF(LA!$H$11=2,(VLOOKUP($A169,'LA32'!$B$1:$BZ$201,'LA32'!BO$1,0)),
IF(LA!$H$11=3,(VLOOKUP($A169,'LA33'!$B$1:$BZ$201,'LA33'!BO$1,0)),
0))),".")</f>
        <v>0.01</v>
      </c>
      <c r="BQ169" s="106">
        <f>IFERROR(
IF(LA!$H$11=1,(VLOOKUP($A169,'LA31'!$B$1:$BZ$201,'LA31'!BP$1,0)),
IF(LA!$H$11=2,(VLOOKUP($A169,'LA32'!$B$1:$BZ$201,'LA32'!BP$1,0)),
IF(LA!$H$11=3,(VLOOKUP($A169,'LA33'!$B$1:$BZ$201,'LA33'!BP$1,0)),
0))),".")</f>
        <v>0.01</v>
      </c>
      <c r="BR169" s="106" t="str">
        <f>IFERROR(
IF(LA!$H$11=1,(VLOOKUP($A169,'LA31'!$B$1:$BZ$201,'LA31'!BQ$1,0)),
IF(LA!$H$11=2,(VLOOKUP($A169,'LA32'!$B$1:$BZ$201,'LA32'!BQ$1,0)),
IF(LA!$H$11=3,(VLOOKUP($A169,'LA33'!$B$1:$BZ$201,'LA33'!BQ$1,0)),
0))),".")</f>
        <v>x</v>
      </c>
      <c r="BS169" s="106">
        <f>IFERROR(
IF(LA!$H$11=1,(VLOOKUP($A169,'LA31'!$B$1:$BZ$201,'LA31'!BR$1,0)),
IF(LA!$H$11=2,(VLOOKUP($A169,'LA32'!$B$1:$BZ$201,'LA32'!BR$1,0)),
IF(LA!$H$11=3,(VLOOKUP($A169,'LA33'!$B$1:$BZ$201,'LA33'!BR$1,0)),
0))),".")</f>
        <v>0.08</v>
      </c>
      <c r="BT169" s="106">
        <f>IFERROR(
IF(LA!$H$11=1,(VLOOKUP($A169,'LA31'!$B$1:$BZ$201,'LA31'!BS$1,0)),
IF(LA!$H$11=2,(VLOOKUP($A169,'LA32'!$B$1:$BZ$201,'LA32'!BS$1,0)),
IF(LA!$H$11=3,(VLOOKUP($A169,'LA33'!$B$1:$BZ$201,'LA33'!BS$1,0)),
0))),".")</f>
        <v>0.08</v>
      </c>
      <c r="BU169" s="106" t="str">
        <f>IFERROR(
IF(LA!$H$11=1,(VLOOKUP($A169,'LA31'!$B$1:$BZ$201,'LA31'!BT$1,0)),
IF(LA!$H$11=2,(VLOOKUP($A169,'LA32'!$B$1:$BZ$201,'LA32'!BT$1,0)),
IF(LA!$H$11=3,(VLOOKUP($A169,'LA33'!$B$1:$BZ$201,'LA33'!BT$1,0)),
0))),".")</f>
        <v>x</v>
      </c>
      <c r="BV169" s="106">
        <f>IFERROR(
IF(LA!$H$11=1,(VLOOKUP($A169,'LA31'!$B$1:$BZ$201,'LA31'!BU$1,0)),
IF(LA!$H$11=2,(VLOOKUP($A169,'LA32'!$B$1:$BZ$201,'LA32'!BU$1,0)),
IF(LA!$H$11=3,(VLOOKUP($A169,'LA33'!$B$1:$BZ$201,'LA33'!BU$1,0)),
0))),".")</f>
        <v>0.01</v>
      </c>
      <c r="BW169" s="106">
        <f>IFERROR(
IF(LA!$H$11=1,(VLOOKUP($A169,'LA31'!$B$1:$BZ$201,'LA31'!BV$1,0)),
IF(LA!$H$11=2,(VLOOKUP($A169,'LA32'!$B$1:$BZ$201,'LA32'!BV$1,0)),
IF(LA!$H$11=3,(VLOOKUP($A169,'LA33'!$B$1:$BZ$201,'LA33'!BV$1,0)),
0))),".")</f>
        <v>0.01</v>
      </c>
      <c r="BX169" s="106">
        <f>IFERROR(
IF(LA!$H$11=1,(VLOOKUP($A169,'LA31'!$B$1:$BZ$201,'LA31'!BW$1,0)),
IF(LA!$H$11=2,(VLOOKUP($A169,'LA32'!$B$1:$BZ$201,'LA32'!BW$1,0)),
IF(LA!$H$11=3,(VLOOKUP($A169,'LA33'!$B$1:$BZ$201,'LA33'!BW$1,0)),
0))),".")</f>
        <v>0.1</v>
      </c>
      <c r="BY169" s="106">
        <f>IFERROR(
IF(LA!$H$11=1,(VLOOKUP($A169,'LA31'!$B$1:$BZ$201,'LA31'!BX$1,0)),
IF(LA!$H$11=2,(VLOOKUP($A169,'LA32'!$B$1:$BZ$201,'LA32'!BX$1,0)),
IF(LA!$H$11=3,(VLOOKUP($A169,'LA33'!$B$1:$BZ$201,'LA33'!BX$1,0)),
0))),".")</f>
        <v>0.12</v>
      </c>
      <c r="BZ169" s="106">
        <f>IFERROR(
IF(LA!$H$11=1,(VLOOKUP($A169,'LA31'!$B$1:$BZ$201,'LA31'!BY$1,0)),
IF(LA!$H$11=2,(VLOOKUP($A169,'LA32'!$B$1:$BZ$201,'LA32'!BY$1,0)),
IF(LA!$H$11=3,(VLOOKUP($A169,'LA33'!$B$1:$BZ$201,'LA33'!BY$1,0)),
0))),".")</f>
        <v>0.12</v>
      </c>
    </row>
    <row r="170" spans="1:78" x14ac:dyDescent="0.2">
      <c r="A170" s="56">
        <v>816</v>
      </c>
      <c r="B170" s="56" t="s">
        <v>352</v>
      </c>
      <c r="C170" s="94" t="s">
        <v>193</v>
      </c>
      <c r="D170" s="59">
        <f>IFERROR(
IF(LA!$H$11=1,(VLOOKUP($A170,'LA31'!$B$1:$BZ$201,'LA31'!C$1,0)),
IF(LA!$H$11=2,(VLOOKUP($A170,'LA32'!$B$1:$BZ$201,'LA32'!C$1,0)),
IF(LA!$H$11=3,(VLOOKUP($A170,'LA33'!$B$1:$BZ$201,'LA33'!C$1,0)),
0))),".")</f>
        <v>10</v>
      </c>
      <c r="E170" s="59">
        <f>IFERROR(
IF(LA!$H$11=1,(VLOOKUP($A170,'LA31'!$B$1:$BZ$201,'LA31'!D$1,0)),
IF(LA!$H$11=2,(VLOOKUP($A170,'LA32'!$B$1:$BZ$201,'LA32'!D$1,0)),
IF(LA!$H$11=3,(VLOOKUP($A170,'LA33'!$B$1:$BZ$201,'LA33'!D$1,0)),
0))),".")</f>
        <v>560</v>
      </c>
      <c r="F170" s="59">
        <f>IFERROR(
IF(LA!$H$11=1,(VLOOKUP($A170,'LA31'!$B$1:$BZ$201,'LA31'!E$1,0)),
IF(LA!$H$11=2,(VLOOKUP($A170,'LA32'!$B$1:$BZ$201,'LA32'!E$1,0)),
IF(LA!$H$11=3,(VLOOKUP($A170,'LA33'!$B$1:$BZ$201,'LA33'!E$1,0)),
0))),".")</f>
        <v>570</v>
      </c>
      <c r="G170" s="106" t="str">
        <f>IFERROR(
IF(LA!$H$11=1,(VLOOKUP($A170,'LA31'!$B$1:$BZ$201,'LA31'!F$1,0)),
IF(LA!$H$11=2,(VLOOKUP($A170,'LA32'!$B$1:$BZ$201,'LA32'!F$1,0)),
IF(LA!$H$11=3,(VLOOKUP($A170,'LA33'!$B$1:$BZ$201,'LA33'!F$1,0)),
0))),".")</f>
        <v>x</v>
      </c>
      <c r="H170" s="106">
        <f>IFERROR(
IF(LA!$H$11=1,(VLOOKUP($A170,'LA31'!$B$1:$BZ$201,'LA31'!G$1,0)),
IF(LA!$H$11=2,(VLOOKUP($A170,'LA32'!$B$1:$BZ$201,'LA32'!G$1,0)),
IF(LA!$H$11=3,(VLOOKUP($A170,'LA33'!$B$1:$BZ$201,'LA33'!G$1,0)),
0))),".")</f>
        <v>0.78</v>
      </c>
      <c r="I170" s="106">
        <f>IFERROR(
IF(LA!$H$11=1,(VLOOKUP($A170,'LA31'!$B$1:$BZ$201,'LA31'!H$1,0)),
IF(LA!$H$11=2,(VLOOKUP($A170,'LA32'!$B$1:$BZ$201,'LA32'!H$1,0)),
IF(LA!$H$11=3,(VLOOKUP($A170,'LA33'!$B$1:$BZ$201,'LA33'!H$1,0)),
0))),".")</f>
        <v>0.77</v>
      </c>
      <c r="J170" s="106" t="str">
        <f>IFERROR(
IF(LA!$H$11=1,(VLOOKUP($A170,'LA31'!$B$1:$BZ$201,'LA31'!I$1,0)),
IF(LA!$H$11=2,(VLOOKUP($A170,'LA32'!$B$1:$BZ$201,'LA32'!I$1,0)),
IF(LA!$H$11=3,(VLOOKUP($A170,'LA33'!$B$1:$BZ$201,'LA33'!I$1,0)),
0))),".")</f>
        <v>x</v>
      </c>
      <c r="K170" s="106">
        <f>IFERROR(
IF(LA!$H$11=1,(VLOOKUP($A170,'LA31'!$B$1:$BZ$201,'LA31'!J$1,0)),
IF(LA!$H$11=2,(VLOOKUP($A170,'LA32'!$B$1:$BZ$201,'LA32'!J$1,0)),
IF(LA!$H$11=3,(VLOOKUP($A170,'LA33'!$B$1:$BZ$201,'LA33'!J$1,0)),
0))),".")</f>
        <v>0.71</v>
      </c>
      <c r="L170" s="106">
        <f>IFERROR(
IF(LA!$H$11=1,(VLOOKUP($A170,'LA31'!$B$1:$BZ$201,'LA31'!K$1,0)),
IF(LA!$H$11=2,(VLOOKUP($A170,'LA32'!$B$1:$BZ$201,'LA32'!K$1,0)),
IF(LA!$H$11=3,(VLOOKUP($A170,'LA33'!$B$1:$BZ$201,'LA33'!K$1,0)),
0))),".")</f>
        <v>0.7</v>
      </c>
      <c r="M170" s="106">
        <f>IFERROR(
IF(LA!$H$11=1,(VLOOKUP($A170,'LA31'!$B$1:$BZ$201,'LA31'!L$1,0)),
IF(LA!$H$11=2,(VLOOKUP($A170,'LA32'!$B$1:$BZ$201,'LA32'!L$1,0)),
IF(LA!$H$11=3,(VLOOKUP($A170,'LA33'!$B$1:$BZ$201,'LA33'!L$1,0)),
0))),".")</f>
        <v>0</v>
      </c>
      <c r="N170" s="106">
        <f>IFERROR(
IF(LA!$H$11=1,(VLOOKUP($A170,'LA31'!$B$1:$BZ$201,'LA31'!M$1,0)),
IF(LA!$H$11=2,(VLOOKUP($A170,'LA32'!$B$1:$BZ$201,'LA32'!M$1,0)),
IF(LA!$H$11=3,(VLOOKUP($A170,'LA33'!$B$1:$BZ$201,'LA33'!M$1,0)),
0))),".")</f>
        <v>0.1</v>
      </c>
      <c r="O170" s="106">
        <f>IFERROR(
IF(LA!$H$11=1,(VLOOKUP($A170,'LA31'!$B$1:$BZ$201,'LA31'!N$1,0)),
IF(LA!$H$11=2,(VLOOKUP($A170,'LA32'!$B$1:$BZ$201,'LA32'!N$1,0)),
IF(LA!$H$11=3,(VLOOKUP($A170,'LA33'!$B$1:$BZ$201,'LA33'!N$1,0)),
0))),".")</f>
        <v>0.1</v>
      </c>
      <c r="P170" s="106">
        <f>IFERROR(
IF(LA!$H$11=1,(VLOOKUP($A170,'LA31'!$B$1:$BZ$201,'LA31'!O$1,0)),
IF(LA!$H$11=2,(VLOOKUP($A170,'LA32'!$B$1:$BZ$201,'LA32'!O$1,0)),
IF(LA!$H$11=3,(VLOOKUP($A170,'LA33'!$B$1:$BZ$201,'LA33'!O$1,0)),
0))),".")</f>
        <v>0</v>
      </c>
      <c r="Q170" s="106">
        <f>IFERROR(
IF(LA!$H$11=1,(VLOOKUP($A170,'LA31'!$B$1:$BZ$201,'LA31'!P$1,0)),
IF(LA!$H$11=2,(VLOOKUP($A170,'LA32'!$B$1:$BZ$201,'LA32'!P$1,0)),
IF(LA!$H$11=3,(VLOOKUP($A170,'LA33'!$B$1:$BZ$201,'LA33'!P$1,0)),
0))),".")</f>
        <v>0</v>
      </c>
      <c r="R170" s="106">
        <f>IFERROR(
IF(LA!$H$11=1,(VLOOKUP($A170,'LA31'!$B$1:$BZ$201,'LA31'!Q$1,0)),
IF(LA!$H$11=2,(VLOOKUP($A170,'LA32'!$B$1:$BZ$201,'LA32'!Q$1,0)),
IF(LA!$H$11=3,(VLOOKUP($A170,'LA33'!$B$1:$BZ$201,'LA33'!Q$1,0)),
0))),".")</f>
        <v>0</v>
      </c>
      <c r="S170" s="106">
        <f>IFERROR(
IF(LA!$H$11=1,(VLOOKUP($A170,'LA31'!$B$1:$BZ$201,'LA31'!R$1,0)),
IF(LA!$H$11=2,(VLOOKUP($A170,'LA32'!$B$1:$BZ$201,'LA32'!R$1,0)),
IF(LA!$H$11=3,(VLOOKUP($A170,'LA33'!$B$1:$BZ$201,'LA33'!R$1,0)),
0))),".")</f>
        <v>0</v>
      </c>
      <c r="T170" s="106">
        <f>IFERROR(
IF(LA!$H$11=1,(VLOOKUP($A170,'LA31'!$B$1:$BZ$201,'LA31'!S$1,0)),
IF(LA!$H$11=2,(VLOOKUP($A170,'LA32'!$B$1:$BZ$201,'LA32'!S$1,0)),
IF(LA!$H$11=3,(VLOOKUP($A170,'LA33'!$B$1:$BZ$201,'LA33'!S$1,0)),
0))),".")</f>
        <v>0.03</v>
      </c>
      <c r="U170" s="106">
        <f>IFERROR(
IF(LA!$H$11=1,(VLOOKUP($A170,'LA31'!$B$1:$BZ$201,'LA31'!T$1,0)),
IF(LA!$H$11=2,(VLOOKUP($A170,'LA32'!$B$1:$BZ$201,'LA32'!T$1,0)),
IF(LA!$H$11=3,(VLOOKUP($A170,'LA33'!$B$1:$BZ$201,'LA33'!T$1,0)),
0))),".")</f>
        <v>0.03</v>
      </c>
      <c r="V170" s="106">
        <f>IFERROR(
IF(LA!$H$11=1,(VLOOKUP($A170,'LA31'!$B$1:$BZ$201,'LA31'!U$1,0)),
IF(LA!$H$11=2,(VLOOKUP($A170,'LA32'!$B$1:$BZ$201,'LA32'!U$1,0)),
IF(LA!$H$11=3,(VLOOKUP($A170,'LA33'!$B$1:$BZ$201,'LA33'!U$1,0)),
0))),".")</f>
        <v>0</v>
      </c>
      <c r="W170" s="106" t="str">
        <f>IFERROR(
IF(LA!$H$11=1,(VLOOKUP($A170,'LA31'!$B$1:$BZ$201,'LA31'!V$1,0)),
IF(LA!$H$11=2,(VLOOKUP($A170,'LA32'!$B$1:$BZ$201,'LA32'!V$1,0)),
IF(LA!$H$11=3,(VLOOKUP($A170,'LA33'!$B$1:$BZ$201,'LA33'!V$1,0)),
0))),".")</f>
        <v>x</v>
      </c>
      <c r="X170" s="106" t="str">
        <f>IFERROR(
IF(LA!$H$11=1,(VLOOKUP($A170,'LA31'!$B$1:$BZ$201,'LA31'!W$1,0)),
IF(LA!$H$11=2,(VLOOKUP($A170,'LA32'!$B$1:$BZ$201,'LA32'!W$1,0)),
IF(LA!$H$11=3,(VLOOKUP($A170,'LA33'!$B$1:$BZ$201,'LA33'!W$1,0)),
0))),".")</f>
        <v>x</v>
      </c>
      <c r="Y170" s="106">
        <f>IFERROR(
IF(LA!$H$11=1,(VLOOKUP($A170,'LA31'!$B$1:$BZ$201,'LA31'!X$1,0)),
IF(LA!$H$11=2,(VLOOKUP($A170,'LA32'!$B$1:$BZ$201,'LA32'!X$1,0)),
IF(LA!$H$11=3,(VLOOKUP($A170,'LA33'!$B$1:$BZ$201,'LA33'!X$1,0)),
0))),".")</f>
        <v>0</v>
      </c>
      <c r="Z170" s="106">
        <f>IFERROR(
IF(LA!$H$11=1,(VLOOKUP($A170,'LA31'!$B$1:$BZ$201,'LA31'!Y$1,0)),
IF(LA!$H$11=2,(VLOOKUP($A170,'LA32'!$B$1:$BZ$201,'LA32'!Y$1,0)),
IF(LA!$H$11=3,(VLOOKUP($A170,'LA33'!$B$1:$BZ$201,'LA33'!Y$1,0)),
0))),".")</f>
        <v>0</v>
      </c>
      <c r="AA170" s="106">
        <f>IFERROR(
IF(LA!$H$11=1,(VLOOKUP($A170,'LA31'!$B$1:$BZ$201,'LA31'!Z$1,0)),
IF(LA!$H$11=2,(VLOOKUP($A170,'LA32'!$B$1:$BZ$201,'LA32'!Z$1,0)),
IF(LA!$H$11=3,(VLOOKUP($A170,'LA33'!$B$1:$BZ$201,'LA33'!Z$1,0)),
0))),".")</f>
        <v>0</v>
      </c>
      <c r="AB170" s="106">
        <f>IFERROR(
IF(LA!$H$11=1,(VLOOKUP($A170,'LA31'!$B$1:$BZ$201,'LA31'!AA$1,0)),
IF(LA!$H$11=2,(VLOOKUP($A170,'LA32'!$B$1:$BZ$201,'LA32'!AA$1,0)),
IF(LA!$H$11=3,(VLOOKUP($A170,'LA33'!$B$1:$BZ$201,'LA33'!AA$1,0)),
0))),".")</f>
        <v>0</v>
      </c>
      <c r="AC170" s="106">
        <f>IFERROR(
IF(LA!$H$11=1,(VLOOKUP($A170,'LA31'!$B$1:$BZ$201,'LA31'!AB$1,0)),
IF(LA!$H$11=2,(VLOOKUP($A170,'LA32'!$B$1:$BZ$201,'LA32'!AB$1,0)),
IF(LA!$H$11=3,(VLOOKUP($A170,'LA33'!$B$1:$BZ$201,'LA33'!AB$1,0)),
0))),".")</f>
        <v>0</v>
      </c>
      <c r="AD170" s="106">
        <f>IFERROR(
IF(LA!$H$11=1,(VLOOKUP($A170,'LA31'!$B$1:$BZ$201,'LA31'!AC$1,0)),
IF(LA!$H$11=2,(VLOOKUP($A170,'LA32'!$B$1:$BZ$201,'LA32'!AC$1,0)),
IF(LA!$H$11=3,(VLOOKUP($A170,'LA33'!$B$1:$BZ$201,'LA33'!AC$1,0)),
0))),".")</f>
        <v>0</v>
      </c>
      <c r="AE170" s="106">
        <f>IFERROR(
IF(LA!$H$11=1,(VLOOKUP($A170,'LA31'!$B$1:$BZ$201,'LA31'!AD$1,0)),
IF(LA!$H$11=2,(VLOOKUP($A170,'LA32'!$B$1:$BZ$201,'LA32'!AD$1,0)),
IF(LA!$H$11=3,(VLOOKUP($A170,'LA33'!$B$1:$BZ$201,'LA33'!AD$1,0)),
0))),".")</f>
        <v>0</v>
      </c>
      <c r="AF170" s="106">
        <f>IFERROR(
IF(LA!$H$11=1,(VLOOKUP($A170,'LA31'!$B$1:$BZ$201,'LA31'!AE$1,0)),
IF(LA!$H$11=2,(VLOOKUP($A170,'LA32'!$B$1:$BZ$201,'LA32'!AE$1,0)),
IF(LA!$H$11=3,(VLOOKUP($A170,'LA33'!$B$1:$BZ$201,'LA33'!AE$1,0)),
0))),".")</f>
        <v>0.06</v>
      </c>
      <c r="AG170" s="106">
        <f>IFERROR(
IF(LA!$H$11=1,(VLOOKUP($A170,'LA31'!$B$1:$BZ$201,'LA31'!AF$1,0)),
IF(LA!$H$11=2,(VLOOKUP($A170,'LA32'!$B$1:$BZ$201,'LA32'!AF$1,0)),
IF(LA!$H$11=3,(VLOOKUP($A170,'LA33'!$B$1:$BZ$201,'LA33'!AF$1,0)),
0))),".")</f>
        <v>0.05</v>
      </c>
      <c r="AH170" s="106" t="str">
        <f>IFERROR(
IF(LA!$H$11=1,(VLOOKUP($A170,'LA31'!$B$1:$BZ$201,'LA31'!AG$1,0)),
IF(LA!$H$11=2,(VLOOKUP($A170,'LA32'!$B$1:$BZ$201,'LA32'!AG$1,0)),
IF(LA!$H$11=3,(VLOOKUP($A170,'LA33'!$B$1:$BZ$201,'LA33'!AG$1,0)),
0))),".")</f>
        <v>x</v>
      </c>
      <c r="AI170" s="106">
        <f>IFERROR(
IF(LA!$H$11=1,(VLOOKUP($A170,'LA31'!$B$1:$BZ$201,'LA31'!AH$1,0)),
IF(LA!$H$11=2,(VLOOKUP($A170,'LA32'!$B$1:$BZ$201,'LA32'!AH$1,0)),
IF(LA!$H$11=3,(VLOOKUP($A170,'LA33'!$B$1:$BZ$201,'LA33'!AH$1,0)),
0))),".")</f>
        <v>0.56999999999999995</v>
      </c>
      <c r="AJ170" s="106">
        <f>IFERROR(
IF(LA!$H$11=1,(VLOOKUP($A170,'LA31'!$B$1:$BZ$201,'LA31'!AI$1,0)),
IF(LA!$H$11=2,(VLOOKUP($A170,'LA32'!$B$1:$BZ$201,'LA32'!AI$1,0)),
IF(LA!$H$11=3,(VLOOKUP($A170,'LA33'!$B$1:$BZ$201,'LA33'!AI$1,0)),
0))),".")</f>
        <v>0.56999999999999995</v>
      </c>
      <c r="AK170" s="106" t="str">
        <f>IFERROR(
IF(LA!$H$11=1,(VLOOKUP($A170,'LA31'!$B$1:$BZ$201,'LA31'!AJ$1,0)),
IF(LA!$H$11=2,(VLOOKUP($A170,'LA32'!$B$1:$BZ$201,'LA32'!AJ$1,0)),
IF(LA!$H$11=3,(VLOOKUP($A170,'LA33'!$B$1:$BZ$201,'LA33'!AJ$1,0)),
0))),".")</f>
        <v>x</v>
      </c>
      <c r="AL170" s="106">
        <f>IFERROR(
IF(LA!$H$11=1,(VLOOKUP($A170,'LA31'!$B$1:$BZ$201,'LA31'!AK$1,0)),
IF(LA!$H$11=2,(VLOOKUP($A170,'LA32'!$B$1:$BZ$201,'LA32'!AK$1,0)),
IF(LA!$H$11=3,(VLOOKUP($A170,'LA33'!$B$1:$BZ$201,'LA33'!AK$1,0)),
0))),".")</f>
        <v>0.28000000000000003</v>
      </c>
      <c r="AM170" s="106">
        <f>IFERROR(
IF(LA!$H$11=1,(VLOOKUP($A170,'LA31'!$B$1:$BZ$201,'LA31'!AL$1,0)),
IF(LA!$H$11=2,(VLOOKUP($A170,'LA32'!$B$1:$BZ$201,'LA32'!AL$1,0)),
IF(LA!$H$11=3,(VLOOKUP($A170,'LA33'!$B$1:$BZ$201,'LA33'!AL$1,0)),
0))),".")</f>
        <v>0.28000000000000003</v>
      </c>
      <c r="AN170" s="106">
        <f>IFERROR(
IF(LA!$H$11=1,(VLOOKUP($A170,'LA31'!$B$1:$BZ$201,'LA31'!AM$1,0)),
IF(LA!$H$11=2,(VLOOKUP($A170,'LA32'!$B$1:$BZ$201,'LA32'!AM$1,0)),
IF(LA!$H$11=3,(VLOOKUP($A170,'LA33'!$B$1:$BZ$201,'LA33'!AM$1,0)),
0))),".")</f>
        <v>0</v>
      </c>
      <c r="AO170" s="106">
        <f>IFERROR(
IF(LA!$H$11=1,(VLOOKUP($A170,'LA31'!$B$1:$BZ$201,'LA31'!AN$1,0)),
IF(LA!$H$11=2,(VLOOKUP($A170,'LA32'!$B$1:$BZ$201,'LA32'!AN$1,0)),
IF(LA!$H$11=3,(VLOOKUP($A170,'LA33'!$B$1:$BZ$201,'LA33'!AN$1,0)),
0))),".")</f>
        <v>0.01</v>
      </c>
      <c r="AP170" s="106">
        <f>IFERROR(
IF(LA!$H$11=1,(VLOOKUP($A170,'LA31'!$B$1:$BZ$201,'LA31'!AO$1,0)),
IF(LA!$H$11=2,(VLOOKUP($A170,'LA32'!$B$1:$BZ$201,'LA32'!AO$1,0)),
IF(LA!$H$11=3,(VLOOKUP($A170,'LA33'!$B$1:$BZ$201,'LA33'!AO$1,0)),
0))),".")</f>
        <v>0.01</v>
      </c>
      <c r="AQ170" s="106" t="str">
        <f>IFERROR(
IF(LA!$H$11=1,(VLOOKUP($A170,'LA31'!$B$1:$BZ$201,'LA31'!AP$1,0)),
IF(LA!$H$11=2,(VLOOKUP($A170,'LA32'!$B$1:$BZ$201,'LA32'!AP$1,0)),
IF(LA!$H$11=3,(VLOOKUP($A170,'LA33'!$B$1:$BZ$201,'LA33'!AP$1,0)),
0))),".")</f>
        <v>x</v>
      </c>
      <c r="AR170" s="106">
        <f>IFERROR(
IF(LA!$H$11=1,(VLOOKUP($A170,'LA31'!$B$1:$BZ$201,'LA31'!AQ$1,0)),
IF(LA!$H$11=2,(VLOOKUP($A170,'LA32'!$B$1:$BZ$201,'LA32'!AQ$1,0)),
IF(LA!$H$11=3,(VLOOKUP($A170,'LA33'!$B$1:$BZ$201,'LA33'!AQ$1,0)),
0))),".")</f>
        <v>0.23</v>
      </c>
      <c r="AS170" s="106">
        <f>IFERROR(
IF(LA!$H$11=1,(VLOOKUP($A170,'LA31'!$B$1:$BZ$201,'LA31'!AR$1,0)),
IF(LA!$H$11=2,(VLOOKUP($A170,'LA32'!$B$1:$BZ$201,'LA32'!AR$1,0)),
IF(LA!$H$11=3,(VLOOKUP($A170,'LA33'!$B$1:$BZ$201,'LA33'!AR$1,0)),
0))),".")</f>
        <v>0.23</v>
      </c>
      <c r="AT170" s="106" t="str">
        <f>IFERROR(
IF(LA!$H$11=1,(VLOOKUP($A170,'LA31'!$B$1:$BZ$201,'LA31'!AS$1,0)),
IF(LA!$H$11=2,(VLOOKUP($A170,'LA32'!$B$1:$BZ$201,'LA32'!AS$1,0)),
IF(LA!$H$11=3,(VLOOKUP($A170,'LA33'!$B$1:$BZ$201,'LA33'!AS$1,0)),
0))),".")</f>
        <v>x</v>
      </c>
      <c r="AU170" s="106">
        <f>IFERROR(
IF(LA!$H$11=1,(VLOOKUP($A170,'LA31'!$B$1:$BZ$201,'LA31'!AT$1,0)),
IF(LA!$H$11=2,(VLOOKUP($A170,'LA32'!$B$1:$BZ$201,'LA32'!AT$1,0)),
IF(LA!$H$11=3,(VLOOKUP($A170,'LA33'!$B$1:$BZ$201,'LA33'!AT$1,0)),
0))),".")</f>
        <v>0.28000000000000003</v>
      </c>
      <c r="AV170" s="106">
        <f>IFERROR(
IF(LA!$H$11=1,(VLOOKUP($A170,'LA31'!$B$1:$BZ$201,'LA31'!AU$1,0)),
IF(LA!$H$11=2,(VLOOKUP($A170,'LA32'!$B$1:$BZ$201,'LA32'!AU$1,0)),
IF(LA!$H$11=3,(VLOOKUP($A170,'LA33'!$B$1:$BZ$201,'LA33'!AU$1,0)),
0))),".")</f>
        <v>0.28000000000000003</v>
      </c>
      <c r="AW170" s="106" t="str">
        <f>IFERROR(
IF(LA!$H$11=1,(VLOOKUP($A170,'LA31'!$B$1:$BZ$201,'LA31'!AV$1,0)),
IF(LA!$H$11=2,(VLOOKUP($A170,'LA32'!$B$1:$BZ$201,'LA32'!AV$1,0)),
IF(LA!$H$11=3,(VLOOKUP($A170,'LA33'!$B$1:$BZ$201,'LA33'!AV$1,0)),
0))),".")</f>
        <v>x</v>
      </c>
      <c r="AX170" s="106" t="str">
        <f>IFERROR(
IF(LA!$H$11=1,(VLOOKUP($A170,'LA31'!$B$1:$BZ$201,'LA31'!AW$1,0)),
IF(LA!$H$11=2,(VLOOKUP($A170,'LA32'!$B$1:$BZ$201,'LA32'!AW$1,0)),
IF(LA!$H$11=3,(VLOOKUP($A170,'LA33'!$B$1:$BZ$201,'LA33'!AW$1,0)),
0))),".")</f>
        <v>x</v>
      </c>
      <c r="AY170" s="106" t="str">
        <f>IFERROR(
IF(LA!$H$11=1,(VLOOKUP($A170,'LA31'!$B$1:$BZ$201,'LA31'!AX$1,0)),
IF(LA!$H$11=2,(VLOOKUP($A170,'LA32'!$B$1:$BZ$201,'LA32'!AX$1,0)),
IF(LA!$H$11=3,(VLOOKUP($A170,'LA33'!$B$1:$BZ$201,'LA33'!AX$1,0)),
0))),".")</f>
        <v>x</v>
      </c>
      <c r="AZ170" s="106">
        <f>IFERROR(
IF(LA!$H$11=1,(VLOOKUP($A170,'LA31'!$B$1:$BZ$201,'LA31'!AY$1,0)),
IF(LA!$H$11=2,(VLOOKUP($A170,'LA32'!$B$1:$BZ$201,'LA32'!AY$1,0)),
IF(LA!$H$11=3,(VLOOKUP($A170,'LA33'!$B$1:$BZ$201,'LA33'!AY$1,0)),
0))),".")</f>
        <v>0</v>
      </c>
      <c r="BA170" s="106">
        <f>IFERROR(
IF(LA!$H$11=1,(VLOOKUP($A170,'LA31'!$B$1:$BZ$201,'LA31'!AZ$1,0)),
IF(LA!$H$11=2,(VLOOKUP($A170,'LA32'!$B$1:$BZ$201,'LA32'!AZ$1,0)),
IF(LA!$H$11=3,(VLOOKUP($A170,'LA33'!$B$1:$BZ$201,'LA33'!AZ$1,0)),
0))),".")</f>
        <v>0</v>
      </c>
      <c r="BB170" s="106">
        <f>IFERROR(
IF(LA!$H$11=1,(VLOOKUP($A170,'LA31'!$B$1:$BZ$201,'LA31'!BA$1,0)),
IF(LA!$H$11=2,(VLOOKUP($A170,'LA32'!$B$1:$BZ$201,'LA32'!BA$1,0)),
IF(LA!$H$11=3,(VLOOKUP($A170,'LA33'!$B$1:$BZ$201,'LA33'!BA$1,0)),
0))),".")</f>
        <v>0</v>
      </c>
      <c r="BC170" s="106">
        <f>IFERROR(
IF(LA!$H$11=1,(VLOOKUP($A170,'LA31'!$B$1:$BZ$201,'LA31'!BB$1,0)),
IF(LA!$H$11=2,(VLOOKUP($A170,'LA32'!$B$1:$BZ$201,'LA32'!BB$1,0)),
IF(LA!$H$11=3,(VLOOKUP($A170,'LA33'!$B$1:$BZ$201,'LA33'!BB$1,0)),
0))),".")</f>
        <v>0</v>
      </c>
      <c r="BD170" s="106">
        <f>IFERROR(
IF(LA!$H$11=1,(VLOOKUP($A170,'LA31'!$B$1:$BZ$201,'LA31'!BC$1,0)),
IF(LA!$H$11=2,(VLOOKUP($A170,'LA32'!$B$1:$BZ$201,'LA32'!BC$1,0)),
IF(LA!$H$11=3,(VLOOKUP($A170,'LA33'!$B$1:$BZ$201,'LA33'!BC$1,0)),
0))),".")</f>
        <v>0.06</v>
      </c>
      <c r="BE170" s="106">
        <f>IFERROR(
IF(LA!$H$11=1,(VLOOKUP($A170,'LA31'!$B$1:$BZ$201,'LA31'!BD$1,0)),
IF(LA!$H$11=2,(VLOOKUP($A170,'LA32'!$B$1:$BZ$201,'LA32'!BD$1,0)),
IF(LA!$H$11=3,(VLOOKUP($A170,'LA33'!$B$1:$BZ$201,'LA33'!BD$1,0)),
0))),".")</f>
        <v>0.06</v>
      </c>
      <c r="BF170" s="106">
        <f>IFERROR(
IF(LA!$H$11=1,(VLOOKUP($A170,'LA31'!$B$1:$BZ$201,'LA31'!BE$1,0)),
IF(LA!$H$11=2,(VLOOKUP($A170,'LA32'!$B$1:$BZ$201,'LA32'!BE$1,0)),
IF(LA!$H$11=3,(VLOOKUP($A170,'LA33'!$B$1:$BZ$201,'LA33'!BE$1,0)),
0))),".")</f>
        <v>0</v>
      </c>
      <c r="BG170" s="106">
        <f>IFERROR(
IF(LA!$H$11=1,(VLOOKUP($A170,'LA31'!$B$1:$BZ$201,'LA31'!BF$1,0)),
IF(LA!$H$11=2,(VLOOKUP($A170,'LA32'!$B$1:$BZ$201,'LA32'!BF$1,0)),
IF(LA!$H$11=3,(VLOOKUP($A170,'LA33'!$B$1:$BZ$201,'LA33'!BF$1,0)),
0))),".")</f>
        <v>0.06</v>
      </c>
      <c r="BH170" s="106">
        <f>IFERROR(
IF(LA!$H$11=1,(VLOOKUP($A170,'LA31'!$B$1:$BZ$201,'LA31'!BG$1,0)),
IF(LA!$H$11=2,(VLOOKUP($A170,'LA32'!$B$1:$BZ$201,'LA32'!BG$1,0)),
IF(LA!$H$11=3,(VLOOKUP($A170,'LA33'!$B$1:$BZ$201,'LA33'!BG$1,0)),
0))),".")</f>
        <v>0.06</v>
      </c>
      <c r="BI170" s="106">
        <f>IFERROR(
IF(LA!$H$11=1,(VLOOKUP($A170,'LA31'!$B$1:$BZ$201,'LA31'!BH$1,0)),
IF(LA!$H$11=2,(VLOOKUP($A170,'LA32'!$B$1:$BZ$201,'LA32'!BH$1,0)),
IF(LA!$H$11=3,(VLOOKUP($A170,'LA33'!$B$1:$BZ$201,'LA33'!BH$1,0)),
0))),".")</f>
        <v>0</v>
      </c>
      <c r="BJ170" s="106">
        <f>IFERROR(
IF(LA!$H$11=1,(VLOOKUP($A170,'LA31'!$B$1:$BZ$201,'LA31'!BI$1,0)),
IF(LA!$H$11=2,(VLOOKUP($A170,'LA32'!$B$1:$BZ$201,'LA32'!BI$1,0)),
IF(LA!$H$11=3,(VLOOKUP($A170,'LA33'!$B$1:$BZ$201,'LA33'!BI$1,0)),
0))),".")</f>
        <v>0</v>
      </c>
      <c r="BK170" s="106">
        <f>IFERROR(
IF(LA!$H$11=1,(VLOOKUP($A170,'LA31'!$B$1:$BZ$201,'LA31'!BJ$1,0)),
IF(LA!$H$11=2,(VLOOKUP($A170,'LA32'!$B$1:$BZ$201,'LA32'!BJ$1,0)),
IF(LA!$H$11=3,(VLOOKUP($A170,'LA33'!$B$1:$BZ$201,'LA33'!BJ$1,0)),
0))),".")</f>
        <v>0</v>
      </c>
      <c r="BL170" s="106">
        <f>IFERROR(
IF(LA!$H$11=1,(VLOOKUP($A170,'LA31'!$B$1:$BZ$201,'LA31'!BK$1,0)),
IF(LA!$H$11=2,(VLOOKUP($A170,'LA32'!$B$1:$BZ$201,'LA32'!BK$1,0)),
IF(LA!$H$11=3,(VLOOKUP($A170,'LA33'!$B$1:$BZ$201,'LA33'!BK$1,0)),
0))),".")</f>
        <v>0</v>
      </c>
      <c r="BM170" s="106">
        <f>IFERROR(
IF(LA!$H$11=1,(VLOOKUP($A170,'LA31'!$B$1:$BZ$201,'LA31'!BL$1,0)),
IF(LA!$H$11=2,(VLOOKUP($A170,'LA32'!$B$1:$BZ$201,'LA32'!BL$1,0)),
IF(LA!$H$11=3,(VLOOKUP($A170,'LA33'!$B$1:$BZ$201,'LA33'!BL$1,0)),
0))),".")</f>
        <v>0</v>
      </c>
      <c r="BN170" s="106">
        <f>IFERROR(
IF(LA!$H$11=1,(VLOOKUP($A170,'LA31'!$B$1:$BZ$201,'LA31'!BM$1,0)),
IF(LA!$H$11=2,(VLOOKUP($A170,'LA32'!$B$1:$BZ$201,'LA32'!BM$1,0)),
IF(LA!$H$11=3,(VLOOKUP($A170,'LA33'!$B$1:$BZ$201,'LA33'!BM$1,0)),
0))),".")</f>
        <v>0</v>
      </c>
      <c r="BO170" s="106">
        <f>IFERROR(
IF(LA!$H$11=1,(VLOOKUP($A170,'LA31'!$B$1:$BZ$201,'LA31'!BN$1,0)),
IF(LA!$H$11=2,(VLOOKUP($A170,'LA32'!$B$1:$BZ$201,'LA32'!BN$1,0)),
IF(LA!$H$11=3,(VLOOKUP($A170,'LA33'!$B$1:$BZ$201,'LA33'!BN$1,0)),
0))),".")</f>
        <v>0</v>
      </c>
      <c r="BP170" s="106" t="str">
        <f>IFERROR(
IF(LA!$H$11=1,(VLOOKUP($A170,'LA31'!$B$1:$BZ$201,'LA31'!BO$1,0)),
IF(LA!$H$11=2,(VLOOKUP($A170,'LA32'!$B$1:$BZ$201,'LA32'!BO$1,0)),
IF(LA!$H$11=3,(VLOOKUP($A170,'LA33'!$B$1:$BZ$201,'LA33'!BO$1,0)),
0))),".")</f>
        <v>x</v>
      </c>
      <c r="BQ170" s="106" t="str">
        <f>IFERROR(
IF(LA!$H$11=1,(VLOOKUP($A170,'LA31'!$B$1:$BZ$201,'LA31'!BP$1,0)),
IF(LA!$H$11=2,(VLOOKUP($A170,'LA32'!$B$1:$BZ$201,'LA32'!BP$1,0)),
IF(LA!$H$11=3,(VLOOKUP($A170,'LA33'!$B$1:$BZ$201,'LA33'!BP$1,0)),
0))),".")</f>
        <v>x</v>
      </c>
      <c r="BR170" s="106" t="str">
        <f>IFERROR(
IF(LA!$H$11=1,(VLOOKUP($A170,'LA31'!$B$1:$BZ$201,'LA31'!BQ$1,0)),
IF(LA!$H$11=2,(VLOOKUP($A170,'LA32'!$B$1:$BZ$201,'LA32'!BQ$1,0)),
IF(LA!$H$11=3,(VLOOKUP($A170,'LA33'!$B$1:$BZ$201,'LA33'!BQ$1,0)),
0))),".")</f>
        <v>x</v>
      </c>
      <c r="BS170" s="106">
        <f>IFERROR(
IF(LA!$H$11=1,(VLOOKUP($A170,'LA31'!$B$1:$BZ$201,'LA31'!BR$1,0)),
IF(LA!$H$11=2,(VLOOKUP($A170,'LA32'!$B$1:$BZ$201,'LA32'!BR$1,0)),
IF(LA!$H$11=3,(VLOOKUP($A170,'LA33'!$B$1:$BZ$201,'LA33'!BR$1,0)),
0))),".")</f>
        <v>0.02</v>
      </c>
      <c r="BT170" s="106">
        <f>IFERROR(
IF(LA!$H$11=1,(VLOOKUP($A170,'LA31'!$B$1:$BZ$201,'LA31'!BS$1,0)),
IF(LA!$H$11=2,(VLOOKUP($A170,'LA32'!$B$1:$BZ$201,'LA32'!BS$1,0)),
IF(LA!$H$11=3,(VLOOKUP($A170,'LA33'!$B$1:$BZ$201,'LA33'!BS$1,0)),
0))),".")</f>
        <v>0.02</v>
      </c>
      <c r="BU170" s="106" t="str">
        <f>IFERROR(
IF(LA!$H$11=1,(VLOOKUP($A170,'LA31'!$B$1:$BZ$201,'LA31'!BT$1,0)),
IF(LA!$H$11=2,(VLOOKUP($A170,'LA32'!$B$1:$BZ$201,'LA32'!BT$1,0)),
IF(LA!$H$11=3,(VLOOKUP($A170,'LA33'!$B$1:$BZ$201,'LA33'!BT$1,0)),
0))),".")</f>
        <v>x</v>
      </c>
      <c r="BV170" s="106">
        <f>IFERROR(
IF(LA!$H$11=1,(VLOOKUP($A170,'LA31'!$B$1:$BZ$201,'LA31'!BU$1,0)),
IF(LA!$H$11=2,(VLOOKUP($A170,'LA32'!$B$1:$BZ$201,'LA32'!BU$1,0)),
IF(LA!$H$11=3,(VLOOKUP($A170,'LA33'!$B$1:$BZ$201,'LA33'!BU$1,0)),
0))),".")</f>
        <v>0.02</v>
      </c>
      <c r="BW170" s="106">
        <f>IFERROR(
IF(LA!$H$11=1,(VLOOKUP($A170,'LA31'!$B$1:$BZ$201,'LA31'!BV$1,0)),
IF(LA!$H$11=2,(VLOOKUP($A170,'LA32'!$B$1:$BZ$201,'LA32'!BV$1,0)),
IF(LA!$H$11=3,(VLOOKUP($A170,'LA33'!$B$1:$BZ$201,'LA33'!BV$1,0)),
0))),".")</f>
        <v>0.02</v>
      </c>
      <c r="BX170" s="106" t="str">
        <f>IFERROR(
IF(LA!$H$11=1,(VLOOKUP($A170,'LA31'!$B$1:$BZ$201,'LA31'!BW$1,0)),
IF(LA!$H$11=2,(VLOOKUP($A170,'LA32'!$B$1:$BZ$201,'LA32'!BW$1,0)),
IF(LA!$H$11=3,(VLOOKUP($A170,'LA33'!$B$1:$BZ$201,'LA33'!BW$1,0)),
0))),".")</f>
        <v>x</v>
      </c>
      <c r="BY170" s="106">
        <f>IFERROR(
IF(LA!$H$11=1,(VLOOKUP($A170,'LA31'!$B$1:$BZ$201,'LA31'!BX$1,0)),
IF(LA!$H$11=2,(VLOOKUP($A170,'LA32'!$B$1:$BZ$201,'LA32'!BX$1,0)),
IF(LA!$H$11=3,(VLOOKUP($A170,'LA33'!$B$1:$BZ$201,'LA33'!BX$1,0)),
0))),".")</f>
        <v>0.19</v>
      </c>
      <c r="BZ170" s="106">
        <f>IFERROR(
IF(LA!$H$11=1,(VLOOKUP($A170,'LA31'!$B$1:$BZ$201,'LA31'!BY$1,0)),
IF(LA!$H$11=2,(VLOOKUP($A170,'LA32'!$B$1:$BZ$201,'LA32'!BY$1,0)),
IF(LA!$H$11=3,(VLOOKUP($A170,'LA33'!$B$1:$BZ$201,'LA33'!BY$1,0)),
0))),".")</f>
        <v>0.19</v>
      </c>
    </row>
    <row r="171" spans="1:78" x14ac:dyDescent="0.2">
      <c r="B171" s="64" t="s">
        <v>72</v>
      </c>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5" t="s">
        <v>73</v>
      </c>
    </row>
  </sheetData>
  <sheetProtection password="FB27" sheet="1" objects="1" scenarios="1" formatCells="0" formatColumns="0" formatRows="0" insertColumns="0" insertRows="0" insertHyperlinks="0" deleteColumns="0" deleteRows="0" sort="0" autoFilter="0" pivotTables="0"/>
  <mergeCells count="30">
    <mergeCell ref="AK6:AM6"/>
    <mergeCell ref="J4:BB4"/>
    <mergeCell ref="AN5:AV5"/>
    <mergeCell ref="D6:F6"/>
    <mergeCell ref="G6:I6"/>
    <mergeCell ref="J6:L6"/>
    <mergeCell ref="M6:O6"/>
    <mergeCell ref="P6:R6"/>
    <mergeCell ref="S6:U6"/>
    <mergeCell ref="V6:X6"/>
    <mergeCell ref="Y6:AA6"/>
    <mergeCell ref="AB6:AD6"/>
    <mergeCell ref="AE6:AG6"/>
    <mergeCell ref="AH6:AJ6"/>
    <mergeCell ref="A1:J1"/>
    <mergeCell ref="BX6:BZ6"/>
    <mergeCell ref="BC6:BE6"/>
    <mergeCell ref="BR4:BZ4"/>
    <mergeCell ref="BC4:BN4"/>
    <mergeCell ref="BI6:BK6"/>
    <mergeCell ref="BL6:BN6"/>
    <mergeCell ref="BO6:BQ6"/>
    <mergeCell ref="BR6:BT6"/>
    <mergeCell ref="BU6:BW6"/>
    <mergeCell ref="AN6:AP6"/>
    <mergeCell ref="AQ6:AS6"/>
    <mergeCell ref="AT6:AV6"/>
    <mergeCell ref="AW6:AY6"/>
    <mergeCell ref="AZ6:BB6"/>
    <mergeCell ref="BF6:BH6"/>
  </mergeCells>
  <pageMargins left="0.7" right="0.7" top="0.75" bottom="0.75" header="0.3" footer="0.3"/>
  <pageSetup paperSize="9" scale="17"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0</xdr:col>
                    <xdr:colOff>504825</xdr:colOff>
                    <xdr:row>4</xdr:row>
                    <xdr:rowOff>114300</xdr:rowOff>
                  </from>
                  <to>
                    <xdr:col>2</xdr:col>
                    <xdr:colOff>1190625</xdr:colOff>
                    <xdr:row>5</xdr:row>
                    <xdr:rowOff>190500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Z171"/>
  <sheetViews>
    <sheetView workbookViewId="0">
      <pane xSplit="3" ySplit="7" topLeftCell="D8" activePane="bottomRight" state="frozen"/>
      <selection pane="topRight" activeCell="D1" sqref="D1"/>
      <selection pane="bottomLeft" activeCell="A8" sqref="A8"/>
      <selection pane="bottomRight" activeCell="L2" sqref="L2"/>
    </sheetView>
  </sheetViews>
  <sheetFormatPr defaultRowHeight="11.25" x14ac:dyDescent="0.2"/>
  <cols>
    <col min="1" max="1" width="9.140625" style="50"/>
    <col min="2" max="2" width="22.140625" style="50" bestFit="1" customWidth="1"/>
    <col min="3" max="3" width="20.5703125" style="50" customWidth="1"/>
    <col min="4" max="8" width="9.140625" style="50"/>
    <col min="9" max="12" width="9.140625" style="50" customWidth="1"/>
    <col min="13" max="53" width="9.140625" style="50"/>
    <col min="54" max="54" width="9.85546875" style="50" customWidth="1"/>
    <col min="55" max="57" width="9.140625" style="50"/>
    <col min="58" max="62" width="10.5703125" style="50" customWidth="1"/>
    <col min="63" max="65" width="9.140625" style="50"/>
    <col min="66" max="66" width="9.140625" style="50" customWidth="1"/>
    <col min="67" max="16384" width="9.140625" style="50"/>
  </cols>
  <sheetData>
    <row r="1" spans="1:78" ht="25.5" customHeight="1" x14ac:dyDescent="0.2">
      <c r="A1" s="146" t="s">
        <v>384</v>
      </c>
      <c r="B1" s="146"/>
      <c r="C1" s="146"/>
      <c r="D1" s="146"/>
      <c r="E1" s="146"/>
      <c r="F1" s="146"/>
      <c r="G1" s="146"/>
      <c r="H1" s="146"/>
      <c r="I1" s="146"/>
      <c r="J1" s="146"/>
      <c r="K1" s="67"/>
      <c r="L1" s="67"/>
    </row>
    <row r="2" spans="1:78" ht="12.75" x14ac:dyDescent="0.2">
      <c r="A2" s="51" t="s">
        <v>174</v>
      </c>
      <c r="C2" s="78"/>
    </row>
    <row r="3" spans="1:78" ht="14.25" customHeight="1" thickBot="1" x14ac:dyDescent="0.25">
      <c r="A3" s="146" t="s">
        <v>571</v>
      </c>
      <c r="B3" s="146"/>
      <c r="C3" s="146"/>
      <c r="D3" s="146"/>
      <c r="E3" s="146"/>
      <c r="F3" s="146"/>
      <c r="G3" s="146"/>
    </row>
    <row r="4" spans="1:78" ht="12" thickBot="1" x14ac:dyDescent="0.25">
      <c r="A4" s="146"/>
      <c r="B4" s="146"/>
      <c r="C4" s="146"/>
      <c r="D4" s="146"/>
      <c r="E4" s="146"/>
      <c r="F4" s="146"/>
      <c r="G4" s="146"/>
      <c r="J4" s="153" t="s">
        <v>176</v>
      </c>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6" t="s">
        <v>177</v>
      </c>
      <c r="BD4" s="156"/>
      <c r="BE4" s="156"/>
      <c r="BF4" s="156"/>
      <c r="BG4" s="156"/>
      <c r="BH4" s="156"/>
      <c r="BI4" s="156"/>
      <c r="BJ4" s="156"/>
      <c r="BK4" s="156"/>
      <c r="BL4" s="156"/>
      <c r="BM4" s="156"/>
      <c r="BN4" s="156"/>
      <c r="BO4" s="96"/>
      <c r="BP4" s="96"/>
      <c r="BQ4" s="96"/>
      <c r="BR4" s="155" t="s">
        <v>67</v>
      </c>
      <c r="BS4" s="155"/>
      <c r="BT4" s="155"/>
      <c r="BU4" s="155"/>
      <c r="BV4" s="155"/>
      <c r="BW4" s="155"/>
      <c r="BX4" s="155"/>
      <c r="BY4" s="155"/>
      <c r="BZ4" s="155"/>
    </row>
    <row r="5" spans="1:78" x14ac:dyDescent="0.2">
      <c r="AN5" s="154" t="s">
        <v>178</v>
      </c>
      <c r="AO5" s="154"/>
      <c r="AP5" s="154"/>
      <c r="AQ5" s="154"/>
      <c r="AR5" s="154"/>
      <c r="AS5" s="154"/>
      <c r="AT5" s="154"/>
      <c r="AU5" s="154"/>
      <c r="AV5" s="154"/>
    </row>
    <row r="6" spans="1:78" ht="27" customHeight="1" thickBot="1" x14ac:dyDescent="0.25">
      <c r="A6" s="56"/>
      <c r="B6" s="56"/>
      <c r="C6" s="94"/>
      <c r="D6" s="170" t="s">
        <v>45</v>
      </c>
      <c r="E6" s="159"/>
      <c r="F6" s="159"/>
      <c r="G6" s="165" t="s">
        <v>565</v>
      </c>
      <c r="H6" s="165"/>
      <c r="I6" s="165"/>
      <c r="J6" s="158" t="s">
        <v>182</v>
      </c>
      <c r="K6" s="158"/>
      <c r="L6" s="158"/>
      <c r="M6" s="164" t="s">
        <v>48</v>
      </c>
      <c r="N6" s="164"/>
      <c r="O6" s="164"/>
      <c r="P6" s="159" t="s">
        <v>49</v>
      </c>
      <c r="Q6" s="159"/>
      <c r="R6" s="159"/>
      <c r="S6" s="164" t="s">
        <v>50</v>
      </c>
      <c r="T6" s="164"/>
      <c r="U6" s="164"/>
      <c r="V6" s="159" t="s">
        <v>51</v>
      </c>
      <c r="W6" s="159"/>
      <c r="X6" s="159"/>
      <c r="Y6" s="164" t="s">
        <v>52</v>
      </c>
      <c r="Z6" s="164"/>
      <c r="AA6" s="164"/>
      <c r="AB6" s="159" t="s">
        <v>53</v>
      </c>
      <c r="AC6" s="159"/>
      <c r="AD6" s="159"/>
      <c r="AE6" s="169" t="s">
        <v>366</v>
      </c>
      <c r="AF6" s="169"/>
      <c r="AG6" s="169"/>
      <c r="AH6" s="159" t="s">
        <v>55</v>
      </c>
      <c r="AI6" s="159"/>
      <c r="AJ6" s="159"/>
      <c r="AK6" s="169" t="s">
        <v>184</v>
      </c>
      <c r="AL6" s="169"/>
      <c r="AM6" s="169"/>
      <c r="AN6" s="166" t="s">
        <v>185</v>
      </c>
      <c r="AO6" s="166"/>
      <c r="AP6" s="166"/>
      <c r="AQ6" s="167" t="s">
        <v>186</v>
      </c>
      <c r="AR6" s="167"/>
      <c r="AS6" s="167"/>
      <c r="AT6" s="168" t="s">
        <v>187</v>
      </c>
      <c r="AU6" s="168"/>
      <c r="AV6" s="168"/>
      <c r="AW6" s="169" t="s">
        <v>188</v>
      </c>
      <c r="AX6" s="169"/>
      <c r="AY6" s="169"/>
      <c r="AZ6" s="159" t="s">
        <v>189</v>
      </c>
      <c r="BA6" s="159"/>
      <c r="BB6" s="159"/>
      <c r="BC6" s="165" t="s">
        <v>375</v>
      </c>
      <c r="BD6" s="165"/>
      <c r="BE6" s="165"/>
      <c r="BF6" s="159" t="s">
        <v>63</v>
      </c>
      <c r="BG6" s="159"/>
      <c r="BH6" s="159"/>
      <c r="BI6" s="164" t="s">
        <v>64</v>
      </c>
      <c r="BJ6" s="164"/>
      <c r="BK6" s="164"/>
      <c r="BL6" s="159" t="s">
        <v>65</v>
      </c>
      <c r="BM6" s="159"/>
      <c r="BN6" s="159"/>
      <c r="BO6" s="165" t="s">
        <v>190</v>
      </c>
      <c r="BP6" s="165"/>
      <c r="BQ6" s="165"/>
      <c r="BR6" s="159" t="s">
        <v>68</v>
      </c>
      <c r="BS6" s="159"/>
      <c r="BT6" s="159"/>
      <c r="BU6" s="164" t="s">
        <v>376</v>
      </c>
      <c r="BV6" s="164"/>
      <c r="BW6" s="164"/>
      <c r="BX6" s="159" t="s">
        <v>70</v>
      </c>
      <c r="BY6" s="159"/>
      <c r="BZ6" s="159"/>
    </row>
    <row r="7" spans="1:78" x14ac:dyDescent="0.2">
      <c r="A7" s="81" t="s">
        <v>179</v>
      </c>
      <c r="B7" s="81" t="s">
        <v>180</v>
      </c>
      <c r="C7" s="81" t="s">
        <v>181</v>
      </c>
      <c r="D7" s="107" t="str">
        <f>IF(LA!$H$16=1,LA!$G$19,LA!$G$20)</f>
        <v>SEN</v>
      </c>
      <c r="E7" s="57" t="str">
        <f>IF(LA!$H$16=1,LA!$H$19,LA!$H$20)</f>
        <v>Non-SEN</v>
      </c>
      <c r="F7" s="57" t="s">
        <v>369</v>
      </c>
      <c r="G7" s="68" t="str">
        <f>IF(LA!$H$16=1,LA!$G$19,LA!$G$20)</f>
        <v>SEN</v>
      </c>
      <c r="H7" s="68" t="str">
        <f>IF(LA!$H$16=1,LA!$H$19,LA!$H$20)</f>
        <v>Non-SEN</v>
      </c>
      <c r="I7" s="68" t="s">
        <v>369</v>
      </c>
      <c r="J7" s="57" t="str">
        <f>IF(LA!$H$16=1,LA!$G$19,LA!$G$20)</f>
        <v>SEN</v>
      </c>
      <c r="K7" s="57" t="str">
        <f>IF(LA!$H$16=1,LA!$H$19,LA!$H$20)</f>
        <v>Non-SEN</v>
      </c>
      <c r="L7" s="57" t="s">
        <v>369</v>
      </c>
      <c r="M7" s="68" t="str">
        <f>IF(LA!$H$16=1,LA!$G$19,LA!$G$20)</f>
        <v>SEN</v>
      </c>
      <c r="N7" s="68" t="str">
        <f>IF(LA!$H$16=1,LA!$H$19,LA!$H$20)</f>
        <v>Non-SEN</v>
      </c>
      <c r="O7" s="68" t="s">
        <v>369</v>
      </c>
      <c r="P7" s="57" t="str">
        <f>IF(LA!$H$16=1,LA!$G$19,LA!$G$20)</f>
        <v>SEN</v>
      </c>
      <c r="Q7" s="57" t="str">
        <f>IF(LA!$H$16=1,LA!$H$19,LA!$H$20)</f>
        <v>Non-SEN</v>
      </c>
      <c r="R7" s="57" t="s">
        <v>369</v>
      </c>
      <c r="S7" s="68" t="str">
        <f>IF(LA!$H$16=1,LA!$G$19,LA!$G$20)</f>
        <v>SEN</v>
      </c>
      <c r="T7" s="68" t="str">
        <f>IF(LA!$H$16=1,LA!$H$19,LA!$H$20)</f>
        <v>Non-SEN</v>
      </c>
      <c r="U7" s="68" t="s">
        <v>369</v>
      </c>
      <c r="V7" s="57" t="str">
        <f>IF(LA!$H$16=1,LA!$G$19,LA!$G$20)</f>
        <v>SEN</v>
      </c>
      <c r="W7" s="57" t="str">
        <f>IF(LA!$H$16=1,LA!$H$19,LA!$H$20)</f>
        <v>Non-SEN</v>
      </c>
      <c r="X7" s="57" t="s">
        <v>369</v>
      </c>
      <c r="Y7" s="68" t="str">
        <f>IF(LA!$H$16=1,LA!$G$19,LA!$G$20)</f>
        <v>SEN</v>
      </c>
      <c r="Z7" s="68" t="str">
        <f>IF(LA!$H$16=1,LA!$H$19,LA!$H$20)</f>
        <v>Non-SEN</v>
      </c>
      <c r="AA7" s="68" t="s">
        <v>369</v>
      </c>
      <c r="AB7" s="57" t="str">
        <f>IF(LA!$H$16=1,LA!$G$19,LA!$G$20)</f>
        <v>SEN</v>
      </c>
      <c r="AC7" s="57" t="str">
        <f>IF(LA!$H$16=1,LA!$H$19,LA!$H$20)</f>
        <v>Non-SEN</v>
      </c>
      <c r="AD7" s="57" t="s">
        <v>369</v>
      </c>
      <c r="AE7" s="68" t="str">
        <f>IF(LA!$H$16=1,LA!$G$19,LA!$G$20)</f>
        <v>SEN</v>
      </c>
      <c r="AF7" s="68" t="str">
        <f>IF(LA!$H$16=1,LA!$H$19,LA!$H$20)</f>
        <v>Non-SEN</v>
      </c>
      <c r="AG7" s="68" t="s">
        <v>369</v>
      </c>
      <c r="AH7" s="57" t="str">
        <f>IF(LA!$H$16=1,LA!$G$19,LA!$G$20)</f>
        <v>SEN</v>
      </c>
      <c r="AI7" s="57" t="str">
        <f>IF(LA!$H$16=1,LA!$H$19,LA!$H$20)</f>
        <v>Non-SEN</v>
      </c>
      <c r="AJ7" s="57" t="s">
        <v>369</v>
      </c>
      <c r="AK7" s="68" t="str">
        <f>IF(LA!$H$16=1,LA!$G$19,LA!$G$20)</f>
        <v>SEN</v>
      </c>
      <c r="AL7" s="68" t="str">
        <f>IF(LA!$H$16=1,LA!$H$19,LA!$H$20)</f>
        <v>Non-SEN</v>
      </c>
      <c r="AM7" s="68" t="s">
        <v>369</v>
      </c>
      <c r="AN7" s="57" t="str">
        <f>IF(LA!$H$16=1,LA!$G$19,LA!$G$20)</f>
        <v>SEN</v>
      </c>
      <c r="AO7" s="57" t="str">
        <f>IF(LA!$H$16=1,LA!$H$19,LA!$H$20)</f>
        <v>Non-SEN</v>
      </c>
      <c r="AP7" s="57" t="s">
        <v>369</v>
      </c>
      <c r="AQ7" s="68" t="str">
        <f>IF(LA!$H$16=1,LA!$G$19,LA!$G$20)</f>
        <v>SEN</v>
      </c>
      <c r="AR7" s="68" t="str">
        <f>IF(LA!$H$16=1,LA!$H$19,LA!$H$20)</f>
        <v>Non-SEN</v>
      </c>
      <c r="AS7" s="68" t="s">
        <v>369</v>
      </c>
      <c r="AT7" s="57" t="str">
        <f>IF(LA!$H$16=1,LA!$G$19,LA!$G$20)</f>
        <v>SEN</v>
      </c>
      <c r="AU7" s="57" t="str">
        <f>IF(LA!$H$16=1,LA!$H$19,LA!$H$20)</f>
        <v>Non-SEN</v>
      </c>
      <c r="AV7" s="57" t="s">
        <v>369</v>
      </c>
      <c r="AW7" s="68" t="str">
        <f>IF(LA!$H$16=1,LA!$G$19,LA!$G$20)</f>
        <v>SEN</v>
      </c>
      <c r="AX7" s="68" t="str">
        <f>IF(LA!$H$16=1,LA!$H$19,LA!$H$20)</f>
        <v>Non-SEN</v>
      </c>
      <c r="AY7" s="68" t="s">
        <v>369</v>
      </c>
      <c r="AZ7" s="57" t="str">
        <f>IF(LA!$H$16=1,LA!$G$19,LA!$G$20)</f>
        <v>SEN</v>
      </c>
      <c r="BA7" s="57" t="str">
        <f>IF(LA!$H$16=1,LA!$H$19,LA!$H$20)</f>
        <v>Non-SEN</v>
      </c>
      <c r="BB7" s="57" t="s">
        <v>369</v>
      </c>
      <c r="BC7" s="68" t="str">
        <f>IF(LA!$H$16=1,LA!$G$19,LA!$G$20)</f>
        <v>SEN</v>
      </c>
      <c r="BD7" s="68" t="str">
        <f>IF(LA!$H$16=1,LA!$H$19,LA!$H$20)</f>
        <v>Non-SEN</v>
      </c>
      <c r="BE7" s="68" t="s">
        <v>369</v>
      </c>
      <c r="BF7" s="57" t="str">
        <f>IF(LA!$H$16=1,LA!$G$19,LA!$G$20)</f>
        <v>SEN</v>
      </c>
      <c r="BG7" s="57" t="str">
        <f>IF(LA!$H$16=1,LA!$H$19,LA!$H$20)</f>
        <v>Non-SEN</v>
      </c>
      <c r="BH7" s="57" t="s">
        <v>369</v>
      </c>
      <c r="BI7" s="68" t="str">
        <f>IF(LA!$H$16=1,LA!$G$19,LA!$G$20)</f>
        <v>SEN</v>
      </c>
      <c r="BJ7" s="68" t="str">
        <f>IF(LA!$H$16=1,LA!$H$19,LA!$H$20)</f>
        <v>Non-SEN</v>
      </c>
      <c r="BK7" s="68" t="s">
        <v>369</v>
      </c>
      <c r="BL7" s="57" t="str">
        <f>IF(LA!$H$16=1,LA!$G$19,LA!$G$20)</f>
        <v>SEN</v>
      </c>
      <c r="BM7" s="57" t="str">
        <f>IF(LA!$H$16=1,LA!$H$19,LA!$H$20)</f>
        <v>Non-SEN</v>
      </c>
      <c r="BN7" s="57" t="s">
        <v>369</v>
      </c>
      <c r="BO7" s="68" t="str">
        <f>IF(LA!$H$16=1,LA!$G$19,LA!$G$20)</f>
        <v>SEN</v>
      </c>
      <c r="BP7" s="68" t="str">
        <f>IF(LA!$H$16=1,LA!$H$19,LA!$H$20)</f>
        <v>Non-SEN</v>
      </c>
      <c r="BQ7" s="68" t="s">
        <v>369</v>
      </c>
      <c r="BR7" s="57" t="str">
        <f>IF(LA!$H$16=1,LA!$G$19,LA!$G$20)</f>
        <v>SEN</v>
      </c>
      <c r="BS7" s="57" t="str">
        <f>IF(LA!$H$16=1,LA!$H$19,LA!$H$20)</f>
        <v>Non-SEN</v>
      </c>
      <c r="BT7" s="57" t="s">
        <v>369</v>
      </c>
      <c r="BU7" s="68" t="str">
        <f>IF(LA!$H$16=1,LA!$G$19,LA!$G$20)</f>
        <v>SEN</v>
      </c>
      <c r="BV7" s="68" t="str">
        <f>IF(LA!$H$16=1,LA!$H$19,LA!$H$20)</f>
        <v>Non-SEN</v>
      </c>
      <c r="BW7" s="68" t="s">
        <v>369</v>
      </c>
      <c r="BX7" s="57" t="str">
        <f>IF(LA!$H$16=1,LA!$G$19,LA!$G$20)</f>
        <v>SEN</v>
      </c>
      <c r="BY7" s="57" t="str">
        <f>IF(LA!$H$16=1,LA!$H$19,LA!$H$20)</f>
        <v>Non-SEN</v>
      </c>
      <c r="BZ7" s="57" t="s">
        <v>369</v>
      </c>
    </row>
    <row r="8" spans="1:78" x14ac:dyDescent="0.2">
      <c r="A8" s="100" t="s">
        <v>86</v>
      </c>
      <c r="B8" s="101" t="str">
        <f>"ENGLAND  -  "&amp;
IF(LA!$H$16=1,LA!$J$14,
IF(LA!$H$16=2,LA!$J$15,
"ERROR"))</f>
        <v>ENGLAND  -  Mainstream schools (state-funded only)</v>
      </c>
      <c r="C8" s="102"/>
      <c r="D8" s="103">
        <f>IFERROR(
IF(LA!$H$16=1,(VLOOKUP($A8,'LA41'!$B$1:$BZ$201,'LA41'!C$1,0)),
IF(LA!$H$16=2,(VLOOKUP($A8,'LA42'!$B$1:$BZ$201,'LA42'!C$1,0)),
0)),".")</f>
        <v>12320</v>
      </c>
      <c r="E8" s="103">
        <f>IFERROR(
IF(LA!$H$16=1,(VLOOKUP($A8,'LA41'!$B$1:$BZ$201,'LA41'!D$1,0)),
IF(LA!$H$16=2,(VLOOKUP($A8,'LA42'!$B$1:$BZ$201,'LA42'!D$1,0)),
0)),".")</f>
        <v>157080</v>
      </c>
      <c r="F8" s="103">
        <f>IFERROR(
IF(LA!$H$16=1,(VLOOKUP($A8,'LA41'!$B$1:$BZ$201,'LA41'!E$1,0)),
IF(LA!$H$16=2,(VLOOKUP($A8,'LA42'!$B$1:$BZ$201,'LA42'!E$1,0)),
0)),".")</f>
        <v>169400</v>
      </c>
      <c r="G8" s="104">
        <f>IFERROR(
IF(LA!$H$16=1,(VLOOKUP($A8,'LA41'!$B$1:$BZ$201,'LA41'!F$1,0)),
IF(LA!$H$16=2,(VLOOKUP($A8,'LA42'!$B$1:$BZ$201,'LA42'!F$1,0)),
0)),".")</f>
        <v>0.74</v>
      </c>
      <c r="H8" s="104">
        <f>IFERROR(
IF(LA!$H$16=1,(VLOOKUP($A8,'LA41'!$B$1:$BZ$201,'LA41'!G$1,0)),
IF(LA!$H$16=2,(VLOOKUP($A8,'LA42'!$B$1:$BZ$201,'LA42'!G$1,0)),
0)),".")</f>
        <v>0.77</v>
      </c>
      <c r="I8" s="104">
        <f>IFERROR(
IF(LA!$H$16=1,(VLOOKUP($A8,'LA41'!$B$1:$BZ$201,'LA41'!H$1,0)),
IF(LA!$H$16=2,(VLOOKUP($A8,'LA42'!$B$1:$BZ$201,'LA42'!H$1,0)),
0)),".")</f>
        <v>0.77</v>
      </c>
      <c r="J8" s="104">
        <f>IFERROR(
IF(LA!$H$16=1,(VLOOKUP($A8,'LA41'!$B$1:$BZ$201,'LA41'!I$1,0)),
IF(LA!$H$16=2,(VLOOKUP($A8,'LA42'!$B$1:$BZ$201,'LA42'!I$1,0)),
0)),".")</f>
        <v>0.66</v>
      </c>
      <c r="K8" s="104">
        <f>IFERROR(
IF(LA!$H$16=1,(VLOOKUP($A8,'LA41'!$B$1:$BZ$201,'LA41'!J$1,0)),
IF(LA!$H$16=2,(VLOOKUP($A8,'LA42'!$B$1:$BZ$201,'LA42'!J$1,0)),
0)),".")</f>
        <v>0.7</v>
      </c>
      <c r="L8" s="104">
        <f>IFERROR(
IF(LA!$H$16=1,(VLOOKUP($A8,'LA41'!$B$1:$BZ$201,'LA41'!K$1,0)),
IF(LA!$H$16=2,(VLOOKUP($A8,'LA42'!$B$1:$BZ$201,'LA42'!K$1,0)),
0)),".")</f>
        <v>0.7</v>
      </c>
      <c r="M8" s="104">
        <f>IFERROR(
IF(LA!$H$16=1,(VLOOKUP($A8,'LA41'!$B$1:$BZ$201,'LA41'!L$1,0)),
IF(LA!$H$16=2,(VLOOKUP($A8,'LA42'!$B$1:$BZ$201,'LA42'!L$1,0)),
0)),".")</f>
        <v>0.1</v>
      </c>
      <c r="N8" s="104">
        <f>IFERROR(
IF(LA!$H$16=1,(VLOOKUP($A8,'LA41'!$B$1:$BZ$201,'LA41'!M$1,0)),
IF(LA!$H$16=2,(VLOOKUP($A8,'LA42'!$B$1:$BZ$201,'LA42'!M$1,0)),
0)),".")</f>
        <v>0.06</v>
      </c>
      <c r="O8" s="104">
        <f>IFERROR(
IF(LA!$H$16=1,(VLOOKUP($A8,'LA41'!$B$1:$BZ$201,'LA41'!N$1,0)),
IF(LA!$H$16=2,(VLOOKUP($A8,'LA42'!$B$1:$BZ$201,'LA42'!N$1,0)),
0)),".")</f>
        <v>7.0000000000000007E-2</v>
      </c>
      <c r="P8" s="104" t="str">
        <f>IFERROR(
IF(LA!$H$16=1,(VLOOKUP($A8,'LA41'!$B$1:$BZ$201,'LA41'!O$1,0)),
IF(LA!$H$16=2,(VLOOKUP($A8,'LA42'!$B$1:$BZ$201,'LA42'!O$1,0)),
0)),".")</f>
        <v>-</v>
      </c>
      <c r="Q8" s="104" t="str">
        <f>IFERROR(
IF(LA!$H$16=1,(VLOOKUP($A8,'LA41'!$B$1:$BZ$201,'LA41'!P$1,0)),
IF(LA!$H$16=2,(VLOOKUP($A8,'LA42'!$B$1:$BZ$201,'LA42'!P$1,0)),
0)),".")</f>
        <v>-</v>
      </c>
      <c r="R8" s="104" t="str">
        <f>IFERROR(
IF(LA!$H$16=1,(VLOOKUP($A8,'LA41'!$B$1:$BZ$201,'LA41'!Q$1,0)),
IF(LA!$H$16=2,(VLOOKUP($A8,'LA42'!$B$1:$BZ$201,'LA42'!Q$1,0)),
0)),".")</f>
        <v>-</v>
      </c>
      <c r="S8" s="104">
        <f>IFERROR(
IF(LA!$H$16=1,(VLOOKUP($A8,'LA41'!$B$1:$BZ$201,'LA41'!R$1,0)),
IF(LA!$H$16=2,(VLOOKUP($A8,'LA42'!$B$1:$BZ$201,'LA42'!R$1,0)),
0)),".")</f>
        <v>0.04</v>
      </c>
      <c r="T8" s="104">
        <f>IFERROR(
IF(LA!$H$16=1,(VLOOKUP($A8,'LA41'!$B$1:$BZ$201,'LA41'!S$1,0)),
IF(LA!$H$16=2,(VLOOKUP($A8,'LA42'!$B$1:$BZ$201,'LA42'!S$1,0)),
0)),".")</f>
        <v>0.03</v>
      </c>
      <c r="U8" s="104">
        <f>IFERROR(
IF(LA!$H$16=1,(VLOOKUP($A8,'LA41'!$B$1:$BZ$201,'LA41'!T$1,0)),
IF(LA!$H$16=2,(VLOOKUP($A8,'LA42'!$B$1:$BZ$201,'LA42'!T$1,0)),
0)),".")</f>
        <v>0.03</v>
      </c>
      <c r="V8" s="104">
        <f>IFERROR(
IF(LA!$H$16=1,(VLOOKUP($A8,'LA41'!$B$1:$BZ$201,'LA41'!U$1,0)),
IF(LA!$H$16=2,(VLOOKUP($A8,'LA42'!$B$1:$BZ$201,'LA42'!U$1,0)),
0)),".")</f>
        <v>0.05</v>
      </c>
      <c r="W8" s="104">
        <f>IFERROR(
IF(LA!$H$16=1,(VLOOKUP($A8,'LA41'!$B$1:$BZ$201,'LA41'!V$1,0)),
IF(LA!$H$16=2,(VLOOKUP($A8,'LA42'!$B$1:$BZ$201,'LA42'!V$1,0)),
0)),".")</f>
        <v>0.03</v>
      </c>
      <c r="X8" s="104">
        <f>IFERROR(
IF(LA!$H$16=1,(VLOOKUP($A8,'LA41'!$B$1:$BZ$201,'LA41'!W$1,0)),
IF(LA!$H$16=2,(VLOOKUP($A8,'LA42'!$B$1:$BZ$201,'LA42'!W$1,0)),
0)),".")</f>
        <v>0.03</v>
      </c>
      <c r="Y8" s="104" t="str">
        <f>IFERROR(
IF(LA!$H$16=1,(VLOOKUP($A8,'LA41'!$B$1:$BZ$201,'LA41'!X$1,0)),
IF(LA!$H$16=2,(VLOOKUP($A8,'LA42'!$B$1:$BZ$201,'LA42'!X$1,0)),
0)),".")</f>
        <v>-</v>
      </c>
      <c r="Z8" s="104" t="str">
        <f>IFERROR(
IF(LA!$H$16=1,(VLOOKUP($A8,'LA41'!$B$1:$BZ$201,'LA41'!Y$1,0)),
IF(LA!$H$16=2,(VLOOKUP($A8,'LA42'!$B$1:$BZ$201,'LA42'!Y$1,0)),
0)),".")</f>
        <v>-</v>
      </c>
      <c r="AA8" s="104" t="str">
        <f>IFERROR(
IF(LA!$H$16=1,(VLOOKUP($A8,'LA41'!$B$1:$BZ$201,'LA41'!Z$1,0)),
IF(LA!$H$16=2,(VLOOKUP($A8,'LA42'!$B$1:$BZ$201,'LA42'!Z$1,0)),
0)),".")</f>
        <v>-</v>
      </c>
      <c r="AB8" s="104" t="str">
        <f>IFERROR(
IF(LA!$H$16=1,(VLOOKUP($A8,'LA41'!$B$1:$BZ$201,'LA41'!AA$1,0)),
IF(LA!$H$16=2,(VLOOKUP($A8,'LA42'!$B$1:$BZ$201,'LA42'!AA$1,0)),
0)),".")</f>
        <v>-</v>
      </c>
      <c r="AC8" s="104" t="str">
        <f>IFERROR(
IF(LA!$H$16=1,(VLOOKUP($A8,'LA41'!$B$1:$BZ$201,'LA41'!AB$1,0)),
IF(LA!$H$16=2,(VLOOKUP($A8,'LA42'!$B$1:$BZ$201,'LA42'!AB$1,0)),
0)),".")</f>
        <v>-</v>
      </c>
      <c r="AD8" s="104" t="str">
        <f>IFERROR(
IF(LA!$H$16=1,(VLOOKUP($A8,'LA41'!$B$1:$BZ$201,'LA41'!AC$1,0)),
IF(LA!$H$16=2,(VLOOKUP($A8,'LA42'!$B$1:$BZ$201,'LA42'!AC$1,0)),
0)),".")</f>
        <v>-</v>
      </c>
      <c r="AE8" s="104">
        <f>IFERROR(
IF(LA!$H$16=1,(VLOOKUP($A8,'LA41'!$B$1:$BZ$201,'LA41'!AD$1,0)),
IF(LA!$H$16=2,(VLOOKUP($A8,'LA42'!$B$1:$BZ$201,'LA42'!AD$1,0)),
0)),".")</f>
        <v>0.04</v>
      </c>
      <c r="AF8" s="104">
        <f>IFERROR(
IF(LA!$H$16=1,(VLOOKUP($A8,'LA41'!$B$1:$BZ$201,'LA41'!AE$1,0)),
IF(LA!$H$16=2,(VLOOKUP($A8,'LA42'!$B$1:$BZ$201,'LA42'!AE$1,0)),
0)),".")</f>
        <v>0.04</v>
      </c>
      <c r="AG8" s="104">
        <f>IFERROR(
IF(LA!$H$16=1,(VLOOKUP($A8,'LA41'!$B$1:$BZ$201,'LA41'!AF$1,0)),
IF(LA!$H$16=2,(VLOOKUP($A8,'LA42'!$B$1:$BZ$201,'LA42'!AF$1,0)),
0)),".")</f>
        <v>0.04</v>
      </c>
      <c r="AH8" s="104">
        <f>IFERROR(
IF(LA!$H$16=1,(VLOOKUP($A8,'LA41'!$B$1:$BZ$201,'LA41'!AG$1,0)),
IF(LA!$H$16=2,(VLOOKUP($A8,'LA42'!$B$1:$BZ$201,'LA42'!AG$1,0)),
0)),".")</f>
        <v>0.47</v>
      </c>
      <c r="AI8" s="104">
        <f>IFERROR(
IF(LA!$H$16=1,(VLOOKUP($A8,'LA41'!$B$1:$BZ$201,'LA41'!AH$1,0)),
IF(LA!$H$16=2,(VLOOKUP($A8,'LA42'!$B$1:$BZ$201,'LA42'!AH$1,0)),
0)),".")</f>
        <v>0.56999999999999995</v>
      </c>
      <c r="AJ8" s="104">
        <f>IFERROR(
IF(LA!$H$16=1,(VLOOKUP($A8,'LA41'!$B$1:$BZ$201,'LA41'!AI$1,0)),
IF(LA!$H$16=2,(VLOOKUP($A8,'LA42'!$B$1:$BZ$201,'LA42'!AI$1,0)),
0)),".")</f>
        <v>0.56000000000000005</v>
      </c>
      <c r="AK8" s="104">
        <f>IFERROR(
IF(LA!$H$16=1,(VLOOKUP($A8,'LA41'!$B$1:$BZ$201,'LA41'!AJ$1,0)),
IF(LA!$H$16=2,(VLOOKUP($A8,'LA42'!$B$1:$BZ$201,'LA42'!AJ$1,0)),
0)),".")</f>
        <v>0.13</v>
      </c>
      <c r="AL8" s="104">
        <f>IFERROR(
IF(LA!$H$16=1,(VLOOKUP($A8,'LA41'!$B$1:$BZ$201,'LA41'!AK$1,0)),
IF(LA!$H$16=2,(VLOOKUP($A8,'LA42'!$B$1:$BZ$201,'LA42'!AK$1,0)),
0)),".")</f>
        <v>0.23</v>
      </c>
      <c r="AM8" s="104">
        <f>IFERROR(
IF(LA!$H$16=1,(VLOOKUP($A8,'LA41'!$B$1:$BZ$201,'LA41'!AL$1,0)),
IF(LA!$H$16=2,(VLOOKUP($A8,'LA42'!$B$1:$BZ$201,'LA42'!AL$1,0)),
0)),".")</f>
        <v>0.23</v>
      </c>
      <c r="AN8" s="104">
        <f>IFERROR(
IF(LA!$H$16=1,(VLOOKUP($A8,'LA41'!$B$1:$BZ$201,'LA41'!AM$1,0)),
IF(LA!$H$16=2,(VLOOKUP($A8,'LA42'!$B$1:$BZ$201,'LA42'!AM$1,0)),
0)),".")</f>
        <v>0.01</v>
      </c>
      <c r="AO8" s="104">
        <f>IFERROR(
IF(LA!$H$16=1,(VLOOKUP($A8,'LA41'!$B$1:$BZ$201,'LA41'!AN$1,0)),
IF(LA!$H$16=2,(VLOOKUP($A8,'LA42'!$B$1:$BZ$201,'LA42'!AN$1,0)),
0)),".")</f>
        <v>0.01</v>
      </c>
      <c r="AP8" s="104">
        <f>IFERROR(
IF(LA!$H$16=1,(VLOOKUP($A8,'LA41'!$B$1:$BZ$201,'LA41'!AO$1,0)),
IF(LA!$H$16=2,(VLOOKUP($A8,'LA42'!$B$1:$BZ$201,'LA42'!AO$1,0)),
0)),".")</f>
        <v>0.01</v>
      </c>
      <c r="AQ8" s="104">
        <f>IFERROR(
IF(LA!$H$16=1,(VLOOKUP($A8,'LA41'!$B$1:$BZ$201,'LA41'!AP$1,0)),
IF(LA!$H$16=2,(VLOOKUP($A8,'LA42'!$B$1:$BZ$201,'LA42'!AP$1,0)),
0)),".")</f>
        <v>0.08</v>
      </c>
      <c r="AR8" s="104">
        <f>IFERROR(
IF(LA!$H$16=1,(VLOOKUP($A8,'LA41'!$B$1:$BZ$201,'LA41'!AQ$1,0)),
IF(LA!$H$16=2,(VLOOKUP($A8,'LA42'!$B$1:$BZ$201,'LA42'!AQ$1,0)),
0)),".")</f>
        <v>0.16</v>
      </c>
      <c r="AS8" s="104">
        <f>IFERROR(
IF(LA!$H$16=1,(VLOOKUP($A8,'LA41'!$B$1:$BZ$201,'LA41'!AR$1,0)),
IF(LA!$H$16=2,(VLOOKUP($A8,'LA42'!$B$1:$BZ$201,'LA42'!AR$1,0)),
0)),".")</f>
        <v>0.15</v>
      </c>
      <c r="AT8" s="104">
        <f>IFERROR(
IF(LA!$H$16=1,(VLOOKUP($A8,'LA41'!$B$1:$BZ$201,'LA41'!AS$1,0)),
IF(LA!$H$16=2,(VLOOKUP($A8,'LA42'!$B$1:$BZ$201,'LA42'!AS$1,0)),
0)),".")</f>
        <v>0.32</v>
      </c>
      <c r="AU8" s="104">
        <f>IFERROR(
IF(LA!$H$16=1,(VLOOKUP($A8,'LA41'!$B$1:$BZ$201,'LA41'!AT$1,0)),
IF(LA!$H$16=2,(VLOOKUP($A8,'LA42'!$B$1:$BZ$201,'LA42'!AT$1,0)),
0)),".")</f>
        <v>0.33</v>
      </c>
      <c r="AV8" s="104">
        <f>IFERROR(
IF(LA!$H$16=1,(VLOOKUP($A8,'LA41'!$B$1:$BZ$201,'LA41'!AU$1,0)),
IF(LA!$H$16=2,(VLOOKUP($A8,'LA42'!$B$1:$BZ$201,'LA42'!AU$1,0)),
0)),".")</f>
        <v>0.33</v>
      </c>
      <c r="AW8" s="104">
        <f>IFERROR(
IF(LA!$H$16=1,(VLOOKUP($A8,'LA41'!$B$1:$BZ$201,'LA41'!AV$1,0)),
IF(LA!$H$16=2,(VLOOKUP($A8,'LA42'!$B$1:$BZ$201,'LA42'!AV$1,0)),
0)),".")</f>
        <v>0.02</v>
      </c>
      <c r="AX8" s="104">
        <f>IFERROR(
IF(LA!$H$16=1,(VLOOKUP($A8,'LA41'!$B$1:$BZ$201,'LA41'!AW$1,0)),
IF(LA!$H$16=2,(VLOOKUP($A8,'LA42'!$B$1:$BZ$201,'LA42'!AW$1,0)),
0)),".")</f>
        <v>0.01</v>
      </c>
      <c r="AY8" s="104">
        <f>IFERROR(
IF(LA!$H$16=1,(VLOOKUP($A8,'LA41'!$B$1:$BZ$201,'LA41'!AX$1,0)),
IF(LA!$H$16=2,(VLOOKUP($A8,'LA42'!$B$1:$BZ$201,'LA42'!AX$1,0)),
0)),".")</f>
        <v>0.01</v>
      </c>
      <c r="AZ8" s="104" t="str">
        <f>IFERROR(
IF(LA!$H$16=1,(VLOOKUP($A8,'LA41'!$B$1:$BZ$201,'LA41'!AY$1,0)),
IF(LA!$H$16=2,(VLOOKUP($A8,'LA42'!$B$1:$BZ$201,'LA42'!AY$1,0)),
0)),".")</f>
        <v>-</v>
      </c>
      <c r="BA8" s="104" t="str">
        <f>IFERROR(
IF(LA!$H$16=1,(VLOOKUP($A8,'LA41'!$B$1:$BZ$201,'LA41'!AZ$1,0)),
IF(LA!$H$16=2,(VLOOKUP($A8,'LA42'!$B$1:$BZ$201,'LA42'!AZ$1,0)),
0)),".")</f>
        <v>-</v>
      </c>
      <c r="BB8" s="104" t="str">
        <f>IFERROR(
IF(LA!$H$16=1,(VLOOKUP($A8,'LA41'!$B$1:$BZ$201,'LA41'!BA$1,0)),
IF(LA!$H$16=2,(VLOOKUP($A8,'LA42'!$B$1:$BZ$201,'LA42'!BA$1,0)),
0)),".")</f>
        <v>-</v>
      </c>
      <c r="BC8" s="104">
        <f>IFERROR(
IF(LA!$H$16=1,(VLOOKUP($A8,'LA41'!$B$1:$BZ$201,'LA41'!BB$1,0)),
IF(LA!$H$16=2,(VLOOKUP($A8,'LA42'!$B$1:$BZ$201,'LA42'!BB$1,0)),
0)),".")</f>
        <v>7.0000000000000007E-2</v>
      </c>
      <c r="BD8" s="104">
        <f>IFERROR(
IF(LA!$H$16=1,(VLOOKUP($A8,'LA41'!$B$1:$BZ$201,'LA41'!BC$1,0)),
IF(LA!$H$16=2,(VLOOKUP($A8,'LA42'!$B$1:$BZ$201,'LA42'!BC$1,0)),
0)),".")</f>
        <v>0.06</v>
      </c>
      <c r="BE8" s="104">
        <f>IFERROR(
IF(LA!$H$16=1,(VLOOKUP($A8,'LA41'!$B$1:$BZ$201,'LA41'!BD$1,0)),
IF(LA!$H$16=2,(VLOOKUP($A8,'LA42'!$B$1:$BZ$201,'LA42'!BD$1,0)),
0)),".")</f>
        <v>0.06</v>
      </c>
      <c r="BF8" s="104">
        <f>IFERROR(
IF(LA!$H$16=1,(VLOOKUP($A8,'LA41'!$B$1:$BZ$201,'LA41'!BE$1,0)),
IF(LA!$H$16=2,(VLOOKUP($A8,'LA42'!$B$1:$BZ$201,'LA42'!BE$1,0)),
0)),".")</f>
        <v>0.03</v>
      </c>
      <c r="BG8" s="104">
        <f>IFERROR(
IF(LA!$H$16=1,(VLOOKUP($A8,'LA41'!$B$1:$BZ$201,'LA41'!BF$1,0)),
IF(LA!$H$16=2,(VLOOKUP($A8,'LA42'!$B$1:$BZ$201,'LA42'!BF$1,0)),
0)),".")</f>
        <v>0.03</v>
      </c>
      <c r="BH8" s="104">
        <f>IFERROR(
IF(LA!$H$16=1,(VLOOKUP($A8,'LA41'!$B$1:$BZ$201,'LA41'!BG$1,0)),
IF(LA!$H$16=2,(VLOOKUP($A8,'LA42'!$B$1:$BZ$201,'LA42'!BG$1,0)),
0)),".")</f>
        <v>0.03</v>
      </c>
      <c r="BI8" s="104">
        <f>IFERROR(
IF(LA!$H$16=1,(VLOOKUP($A8,'LA41'!$B$1:$BZ$201,'LA41'!BH$1,0)),
IF(LA!$H$16=2,(VLOOKUP($A8,'LA42'!$B$1:$BZ$201,'LA42'!BH$1,0)),
0)),".")</f>
        <v>0.03</v>
      </c>
      <c r="BJ8" s="104">
        <f>IFERROR(
IF(LA!$H$16=1,(VLOOKUP($A8,'LA41'!$B$1:$BZ$201,'LA41'!BI$1,0)),
IF(LA!$H$16=2,(VLOOKUP($A8,'LA42'!$B$1:$BZ$201,'LA42'!BI$1,0)),
0)),".")</f>
        <v>0.03</v>
      </c>
      <c r="BK8" s="104">
        <f>IFERROR(
IF(LA!$H$16=1,(VLOOKUP($A8,'LA41'!$B$1:$BZ$201,'LA41'!BJ$1,0)),
IF(LA!$H$16=2,(VLOOKUP($A8,'LA42'!$B$1:$BZ$201,'LA42'!BJ$1,0)),
0)),".")</f>
        <v>0.03</v>
      </c>
      <c r="BL8" s="104" t="str">
        <f>IFERROR(
IF(LA!$H$16=1,(VLOOKUP($A8,'LA41'!$B$1:$BZ$201,'LA41'!BK$1,0)),
IF(LA!$H$16=2,(VLOOKUP($A8,'LA42'!$B$1:$BZ$201,'LA42'!BK$1,0)),
0)),".")</f>
        <v>-</v>
      </c>
      <c r="BM8" s="104" t="str">
        <f>IFERROR(
IF(LA!$H$16=1,(VLOOKUP($A8,'LA41'!$B$1:$BZ$201,'LA41'!BL$1,0)),
IF(LA!$H$16=2,(VLOOKUP($A8,'LA42'!$B$1:$BZ$201,'LA42'!BL$1,0)),
0)),".")</f>
        <v>-</v>
      </c>
      <c r="BN8" s="104" t="str">
        <f>IFERROR(
IF(LA!$H$16=1,(VLOOKUP($A8,'LA41'!$B$1:$BZ$201,'LA41'!BM$1,0)),
IF(LA!$H$16=2,(VLOOKUP($A8,'LA42'!$B$1:$BZ$201,'LA42'!BM$1,0)),
0)),".")</f>
        <v>-</v>
      </c>
      <c r="BO8" s="104">
        <f>IFERROR(
IF(LA!$H$16=1,(VLOOKUP($A8,'LA41'!$B$1:$BZ$201,'LA41'!BN$1,0)),
IF(LA!$H$16=2,(VLOOKUP($A8,'LA42'!$B$1:$BZ$201,'LA42'!BN$1,0)),
0)),".")</f>
        <v>0.01</v>
      </c>
      <c r="BP8" s="104">
        <f>IFERROR(
IF(LA!$H$16=1,(VLOOKUP($A8,'LA41'!$B$1:$BZ$201,'LA41'!BO$1,0)),
IF(LA!$H$16=2,(VLOOKUP($A8,'LA42'!$B$1:$BZ$201,'LA42'!BO$1,0)),
0)),".")</f>
        <v>0.01</v>
      </c>
      <c r="BQ8" s="104">
        <f>IFERROR(
IF(LA!$H$16=1,(VLOOKUP($A8,'LA41'!$B$1:$BZ$201,'LA41'!BP$1,0)),
IF(LA!$H$16=2,(VLOOKUP($A8,'LA42'!$B$1:$BZ$201,'LA42'!BP$1,0)),
0)),".")</f>
        <v>0.01</v>
      </c>
      <c r="BR8" s="104">
        <f>IFERROR(
IF(LA!$H$16=1,(VLOOKUP($A8,'LA41'!$B$1:$BZ$201,'LA41'!BQ$1,0)),
IF(LA!$H$16=2,(VLOOKUP($A8,'LA42'!$B$1:$BZ$201,'LA42'!BQ$1,0)),
0)),".")</f>
        <v>0.09</v>
      </c>
      <c r="BS8" s="104">
        <f>IFERROR(
IF(LA!$H$16=1,(VLOOKUP($A8,'LA41'!$B$1:$BZ$201,'LA41'!BR$1,0)),
IF(LA!$H$16=2,(VLOOKUP($A8,'LA42'!$B$1:$BZ$201,'LA42'!BR$1,0)),
0)),".")</f>
        <v>0.08</v>
      </c>
      <c r="BT8" s="104">
        <f>IFERROR(
IF(LA!$H$16=1,(VLOOKUP($A8,'LA41'!$B$1:$BZ$201,'LA41'!BS$1,0)),
IF(LA!$H$16=2,(VLOOKUP($A8,'LA42'!$B$1:$BZ$201,'LA42'!BS$1,0)),
0)),".")</f>
        <v>0.08</v>
      </c>
      <c r="BU8" s="104">
        <f>IFERROR(
IF(LA!$H$16=1,(VLOOKUP($A8,'LA41'!$B$1:$BZ$201,'LA41'!BT$1,0)),
IF(LA!$H$16=2,(VLOOKUP($A8,'LA42'!$B$1:$BZ$201,'LA42'!BT$1,0)),
0)),".")</f>
        <v>0.03</v>
      </c>
      <c r="BV8" s="104">
        <f>IFERROR(
IF(LA!$H$16=1,(VLOOKUP($A8,'LA41'!$B$1:$BZ$201,'LA41'!BU$1,0)),
IF(LA!$H$16=2,(VLOOKUP($A8,'LA42'!$B$1:$BZ$201,'LA42'!BU$1,0)),
0)),".")</f>
        <v>0.02</v>
      </c>
      <c r="BW8" s="104">
        <f>IFERROR(
IF(LA!$H$16=1,(VLOOKUP($A8,'LA41'!$B$1:$BZ$201,'LA41'!BV$1,0)),
IF(LA!$H$16=2,(VLOOKUP($A8,'LA42'!$B$1:$BZ$201,'LA42'!BV$1,0)),
0)),".")</f>
        <v>0.02</v>
      </c>
      <c r="BX8" s="104">
        <f>IFERROR(
IF(LA!$H$16=1,(VLOOKUP($A8,'LA41'!$B$1:$BZ$201,'LA41'!BW$1,0)),
IF(LA!$H$16=2,(VLOOKUP($A8,'LA42'!$B$1:$BZ$201,'LA42'!BW$1,0)),
0)),".")</f>
        <v>0.14000000000000001</v>
      </c>
      <c r="BY8" s="104">
        <f>IFERROR(
IF(LA!$H$16=1,(VLOOKUP($A8,'LA41'!$B$1:$BZ$201,'LA41'!BX$1,0)),
IF(LA!$H$16=2,(VLOOKUP($A8,'LA42'!$B$1:$BZ$201,'LA42'!BX$1,0)),
0)),".")</f>
        <v>0.13</v>
      </c>
      <c r="BZ8" s="104">
        <f>IFERROR(
IF(LA!$H$16=1,(VLOOKUP($A8,'LA41'!$B$1:$BZ$201,'LA41'!BY$1,0)),
IF(LA!$H$16=2,(VLOOKUP($A8,'LA42'!$B$1:$BZ$201,'LA42'!BY$1,0)),
0)),".")</f>
        <v>0.14000000000000001</v>
      </c>
    </row>
    <row r="9" spans="1:78" x14ac:dyDescent="0.2">
      <c r="A9" s="72" t="s">
        <v>90</v>
      </c>
      <c r="B9" s="91" t="s">
        <v>191</v>
      </c>
      <c r="C9" s="88"/>
      <c r="D9" s="71">
        <f>IFERROR(
IF(LA!$H$16=1,(VLOOKUP($A9,'LA41'!$B$1:$BZ$201,'LA41'!C$1,0)),
IF(LA!$H$16=2,(VLOOKUP($A9,'LA42'!$B$1:$BZ$201,'LA42'!C$1,0)),
0)),".")</f>
        <v>410</v>
      </c>
      <c r="E9" s="71">
        <f>IFERROR(
IF(LA!$H$16=1,(VLOOKUP($A9,'LA41'!$B$1:$BZ$201,'LA41'!D$1,0)),
IF(LA!$H$16=2,(VLOOKUP($A9,'LA42'!$B$1:$BZ$201,'LA42'!D$1,0)),
0)),".")</f>
        <v>6730</v>
      </c>
      <c r="F9" s="71">
        <f>IFERROR(
IF(LA!$H$16=1,(VLOOKUP($A9,'LA41'!$B$1:$BZ$201,'LA41'!E$1,0)),
IF(LA!$H$16=2,(VLOOKUP($A9,'LA42'!$B$1:$BZ$201,'LA42'!E$1,0)),
0)),".")</f>
        <v>7140</v>
      </c>
      <c r="G9" s="105">
        <f>IFERROR(
IF(LA!$H$16=1,(VLOOKUP($A9,'LA41'!$B$1:$BZ$201,'LA41'!F$1,0)),
IF(LA!$H$16=2,(VLOOKUP($A9,'LA42'!$B$1:$BZ$201,'LA42'!F$1,0)),
0)),".")</f>
        <v>0.77</v>
      </c>
      <c r="H9" s="105">
        <f>IFERROR(
IF(LA!$H$16=1,(VLOOKUP($A9,'LA41'!$B$1:$BZ$201,'LA41'!G$1,0)),
IF(LA!$H$16=2,(VLOOKUP($A9,'LA42'!$B$1:$BZ$201,'LA42'!G$1,0)),
0)),".")</f>
        <v>0.8</v>
      </c>
      <c r="I9" s="105">
        <f>IFERROR(
IF(LA!$H$16=1,(VLOOKUP($A9,'LA41'!$B$1:$BZ$201,'LA41'!H$1,0)),
IF(LA!$H$16=2,(VLOOKUP($A9,'LA42'!$B$1:$BZ$201,'LA42'!H$1,0)),
0)),".")</f>
        <v>0.8</v>
      </c>
      <c r="J9" s="105">
        <f>IFERROR(
IF(LA!$H$16=1,(VLOOKUP($A9,'LA41'!$B$1:$BZ$201,'LA41'!I$1,0)),
IF(LA!$H$16=2,(VLOOKUP($A9,'LA42'!$B$1:$BZ$201,'LA42'!I$1,0)),
0)),".")</f>
        <v>0.69</v>
      </c>
      <c r="K9" s="105">
        <f>IFERROR(
IF(LA!$H$16=1,(VLOOKUP($A9,'LA41'!$B$1:$BZ$201,'LA41'!J$1,0)),
IF(LA!$H$16=2,(VLOOKUP($A9,'LA42'!$B$1:$BZ$201,'LA42'!J$1,0)),
0)),".")</f>
        <v>0.74</v>
      </c>
      <c r="L9" s="105">
        <f>IFERROR(
IF(LA!$H$16=1,(VLOOKUP($A9,'LA41'!$B$1:$BZ$201,'LA41'!K$1,0)),
IF(LA!$H$16=2,(VLOOKUP($A9,'LA42'!$B$1:$BZ$201,'LA42'!K$1,0)),
0)),".")</f>
        <v>0.74</v>
      </c>
      <c r="M9" s="105">
        <f>IFERROR(
IF(LA!$H$16=1,(VLOOKUP($A9,'LA41'!$B$1:$BZ$201,'LA41'!L$1,0)),
IF(LA!$H$16=2,(VLOOKUP($A9,'LA42'!$B$1:$BZ$201,'LA42'!L$1,0)),
0)),".")</f>
        <v>0.16</v>
      </c>
      <c r="N9" s="105">
        <f>IFERROR(
IF(LA!$H$16=1,(VLOOKUP($A9,'LA41'!$B$1:$BZ$201,'LA41'!M$1,0)),
IF(LA!$H$16=2,(VLOOKUP($A9,'LA42'!$B$1:$BZ$201,'LA42'!M$1,0)),
0)),".")</f>
        <v>0.08</v>
      </c>
      <c r="O9" s="105">
        <f>IFERROR(
IF(LA!$H$16=1,(VLOOKUP($A9,'LA41'!$B$1:$BZ$201,'LA41'!N$1,0)),
IF(LA!$H$16=2,(VLOOKUP($A9,'LA42'!$B$1:$BZ$201,'LA42'!N$1,0)),
0)),".")</f>
        <v>0.08</v>
      </c>
      <c r="P9" s="105">
        <f>IFERROR(
IF(LA!$H$16=1,(VLOOKUP($A9,'LA41'!$B$1:$BZ$201,'LA41'!O$1,0)),
IF(LA!$H$16=2,(VLOOKUP($A9,'LA42'!$B$1:$BZ$201,'LA42'!O$1,0)),
0)),".")</f>
        <v>0</v>
      </c>
      <c r="Q9" s="105" t="str">
        <f>IFERROR(
IF(LA!$H$16=1,(VLOOKUP($A9,'LA41'!$B$1:$BZ$201,'LA41'!P$1,0)),
IF(LA!$H$16=2,(VLOOKUP($A9,'LA42'!$B$1:$BZ$201,'LA42'!P$1,0)),
0)),".")</f>
        <v>x</v>
      </c>
      <c r="R9" s="105" t="str">
        <f>IFERROR(
IF(LA!$H$16=1,(VLOOKUP($A9,'LA41'!$B$1:$BZ$201,'LA41'!Q$1,0)),
IF(LA!$H$16=2,(VLOOKUP($A9,'LA42'!$B$1:$BZ$201,'LA42'!Q$1,0)),
0)),".")</f>
        <v>x</v>
      </c>
      <c r="S9" s="105">
        <f>IFERROR(
IF(LA!$H$16=1,(VLOOKUP($A9,'LA41'!$B$1:$BZ$201,'LA41'!R$1,0)),
IF(LA!$H$16=2,(VLOOKUP($A9,'LA42'!$B$1:$BZ$201,'LA42'!R$1,0)),
0)),".")</f>
        <v>0.04</v>
      </c>
      <c r="T9" s="105">
        <f>IFERROR(
IF(LA!$H$16=1,(VLOOKUP($A9,'LA41'!$B$1:$BZ$201,'LA41'!S$1,0)),
IF(LA!$H$16=2,(VLOOKUP($A9,'LA42'!$B$1:$BZ$201,'LA42'!S$1,0)),
0)),".")</f>
        <v>0.04</v>
      </c>
      <c r="U9" s="105">
        <f>IFERROR(
IF(LA!$H$16=1,(VLOOKUP($A9,'LA41'!$B$1:$BZ$201,'LA41'!T$1,0)),
IF(LA!$H$16=2,(VLOOKUP($A9,'LA42'!$B$1:$BZ$201,'LA42'!T$1,0)),
0)),".")</f>
        <v>0.04</v>
      </c>
      <c r="V9" s="105">
        <f>IFERROR(
IF(LA!$H$16=1,(VLOOKUP($A9,'LA41'!$B$1:$BZ$201,'LA41'!U$1,0)),
IF(LA!$H$16=2,(VLOOKUP($A9,'LA42'!$B$1:$BZ$201,'LA42'!U$1,0)),
0)),".")</f>
        <v>7.0000000000000007E-2</v>
      </c>
      <c r="W9" s="105">
        <f>IFERROR(
IF(LA!$H$16=1,(VLOOKUP($A9,'LA41'!$B$1:$BZ$201,'LA41'!V$1,0)),
IF(LA!$H$16=2,(VLOOKUP($A9,'LA42'!$B$1:$BZ$201,'LA42'!V$1,0)),
0)),".")</f>
        <v>0.04</v>
      </c>
      <c r="X9" s="105">
        <f>IFERROR(
IF(LA!$H$16=1,(VLOOKUP($A9,'LA41'!$B$1:$BZ$201,'LA41'!W$1,0)),
IF(LA!$H$16=2,(VLOOKUP($A9,'LA42'!$B$1:$BZ$201,'LA42'!W$1,0)),
0)),".")</f>
        <v>0.04</v>
      </c>
      <c r="Y9" s="105">
        <f>IFERROR(
IF(LA!$H$16=1,(VLOOKUP($A9,'LA41'!$B$1:$BZ$201,'LA41'!X$1,0)),
IF(LA!$H$16=2,(VLOOKUP($A9,'LA42'!$B$1:$BZ$201,'LA42'!X$1,0)),
0)),".")</f>
        <v>0</v>
      </c>
      <c r="Z9" s="105" t="str">
        <f>IFERROR(
IF(LA!$H$16=1,(VLOOKUP($A9,'LA41'!$B$1:$BZ$201,'LA41'!Y$1,0)),
IF(LA!$H$16=2,(VLOOKUP($A9,'LA42'!$B$1:$BZ$201,'LA42'!Y$1,0)),
0)),".")</f>
        <v>x</v>
      </c>
      <c r="AA9" s="105" t="str">
        <f>IFERROR(
IF(LA!$H$16=1,(VLOOKUP($A9,'LA41'!$B$1:$BZ$201,'LA41'!Z$1,0)),
IF(LA!$H$16=2,(VLOOKUP($A9,'LA42'!$B$1:$BZ$201,'LA42'!Z$1,0)),
0)),".")</f>
        <v>x</v>
      </c>
      <c r="AB9" s="105">
        <f>IFERROR(
IF(LA!$H$16=1,(VLOOKUP($A9,'LA41'!$B$1:$BZ$201,'LA41'!AA$1,0)),
IF(LA!$H$16=2,(VLOOKUP($A9,'LA42'!$B$1:$BZ$201,'LA42'!AA$1,0)),
0)),".")</f>
        <v>0</v>
      </c>
      <c r="AC9" s="105">
        <f>IFERROR(
IF(LA!$H$16=1,(VLOOKUP($A9,'LA41'!$B$1:$BZ$201,'LA41'!AB$1,0)),
IF(LA!$H$16=2,(VLOOKUP($A9,'LA42'!$B$1:$BZ$201,'LA42'!AB$1,0)),
0)),".")</f>
        <v>0</v>
      </c>
      <c r="AD9" s="105">
        <f>IFERROR(
IF(LA!$H$16=1,(VLOOKUP($A9,'LA41'!$B$1:$BZ$201,'LA41'!AC$1,0)),
IF(LA!$H$16=2,(VLOOKUP($A9,'LA42'!$B$1:$BZ$201,'LA42'!AC$1,0)),
0)),".")</f>
        <v>0</v>
      </c>
      <c r="AE9" s="105">
        <f>IFERROR(
IF(LA!$H$16=1,(VLOOKUP($A9,'LA41'!$B$1:$BZ$201,'LA41'!AD$1,0)),
IF(LA!$H$16=2,(VLOOKUP($A9,'LA42'!$B$1:$BZ$201,'LA42'!AD$1,0)),
0)),".")</f>
        <v>0.08</v>
      </c>
      <c r="AF9" s="105">
        <f>IFERROR(
IF(LA!$H$16=1,(VLOOKUP($A9,'LA41'!$B$1:$BZ$201,'LA41'!AE$1,0)),
IF(LA!$H$16=2,(VLOOKUP($A9,'LA42'!$B$1:$BZ$201,'LA42'!AE$1,0)),
0)),".")</f>
        <v>0.06</v>
      </c>
      <c r="AG9" s="105">
        <f>IFERROR(
IF(LA!$H$16=1,(VLOOKUP($A9,'LA41'!$B$1:$BZ$201,'LA41'!AF$1,0)),
IF(LA!$H$16=2,(VLOOKUP($A9,'LA42'!$B$1:$BZ$201,'LA42'!AF$1,0)),
0)),".")</f>
        <v>0.06</v>
      </c>
      <c r="AH9" s="105">
        <f>IFERROR(
IF(LA!$H$16=1,(VLOOKUP($A9,'LA41'!$B$1:$BZ$201,'LA41'!AG$1,0)),
IF(LA!$H$16=2,(VLOOKUP($A9,'LA42'!$B$1:$BZ$201,'LA42'!AG$1,0)),
0)),".")</f>
        <v>0.42</v>
      </c>
      <c r="AI9" s="105">
        <f>IFERROR(
IF(LA!$H$16=1,(VLOOKUP($A9,'LA41'!$B$1:$BZ$201,'LA41'!AH$1,0)),
IF(LA!$H$16=2,(VLOOKUP($A9,'LA42'!$B$1:$BZ$201,'LA42'!AH$1,0)),
0)),".")</f>
        <v>0.59</v>
      </c>
      <c r="AJ9" s="105">
        <f>IFERROR(
IF(LA!$H$16=1,(VLOOKUP($A9,'LA41'!$B$1:$BZ$201,'LA41'!AI$1,0)),
IF(LA!$H$16=2,(VLOOKUP($A9,'LA42'!$B$1:$BZ$201,'LA42'!AI$1,0)),
0)),".")</f>
        <v>0.57999999999999996</v>
      </c>
      <c r="AK9" s="105">
        <f>IFERROR(
IF(LA!$H$16=1,(VLOOKUP($A9,'LA41'!$B$1:$BZ$201,'LA41'!AJ$1,0)),
IF(LA!$H$16=2,(VLOOKUP($A9,'LA42'!$B$1:$BZ$201,'LA42'!AJ$1,0)),
0)),".")</f>
        <v>0.09</v>
      </c>
      <c r="AL9" s="105">
        <f>IFERROR(
IF(LA!$H$16=1,(VLOOKUP($A9,'LA41'!$B$1:$BZ$201,'LA41'!AK$1,0)),
IF(LA!$H$16=2,(VLOOKUP($A9,'LA42'!$B$1:$BZ$201,'LA42'!AK$1,0)),
0)),".")</f>
        <v>0.18</v>
      </c>
      <c r="AM9" s="105">
        <f>IFERROR(
IF(LA!$H$16=1,(VLOOKUP($A9,'LA41'!$B$1:$BZ$201,'LA41'!AL$1,0)),
IF(LA!$H$16=2,(VLOOKUP($A9,'LA42'!$B$1:$BZ$201,'LA42'!AL$1,0)),
0)),".")</f>
        <v>0.17</v>
      </c>
      <c r="AN9" s="105">
        <f>IFERROR(
IF(LA!$H$16=1,(VLOOKUP($A9,'LA41'!$B$1:$BZ$201,'LA41'!AM$1,0)),
IF(LA!$H$16=2,(VLOOKUP($A9,'LA42'!$B$1:$BZ$201,'LA42'!AM$1,0)),
0)),".")</f>
        <v>0</v>
      </c>
      <c r="AO9" s="105">
        <f>IFERROR(
IF(LA!$H$16=1,(VLOOKUP($A9,'LA41'!$B$1:$BZ$201,'LA41'!AN$1,0)),
IF(LA!$H$16=2,(VLOOKUP($A9,'LA42'!$B$1:$BZ$201,'LA42'!AN$1,0)),
0)),".")</f>
        <v>0.01</v>
      </c>
      <c r="AP9" s="105">
        <f>IFERROR(
IF(LA!$H$16=1,(VLOOKUP($A9,'LA41'!$B$1:$BZ$201,'LA41'!AO$1,0)),
IF(LA!$H$16=2,(VLOOKUP($A9,'LA42'!$B$1:$BZ$201,'LA42'!AO$1,0)),
0)),".")</f>
        <v>0.01</v>
      </c>
      <c r="AQ9" s="105">
        <f>IFERROR(
IF(LA!$H$16=1,(VLOOKUP($A9,'LA41'!$B$1:$BZ$201,'LA41'!AP$1,0)),
IF(LA!$H$16=2,(VLOOKUP($A9,'LA42'!$B$1:$BZ$201,'LA42'!AP$1,0)),
0)),".")</f>
        <v>0.08</v>
      </c>
      <c r="AR9" s="105">
        <f>IFERROR(
IF(LA!$H$16=1,(VLOOKUP($A9,'LA41'!$B$1:$BZ$201,'LA41'!AQ$1,0)),
IF(LA!$H$16=2,(VLOOKUP($A9,'LA42'!$B$1:$BZ$201,'LA42'!AQ$1,0)),
0)),".")</f>
        <v>0.16</v>
      </c>
      <c r="AS9" s="105">
        <f>IFERROR(
IF(LA!$H$16=1,(VLOOKUP($A9,'LA41'!$B$1:$BZ$201,'LA41'!AR$1,0)),
IF(LA!$H$16=2,(VLOOKUP($A9,'LA42'!$B$1:$BZ$201,'LA42'!AR$1,0)),
0)),".")</f>
        <v>0.15</v>
      </c>
      <c r="AT9" s="105">
        <f>IFERROR(
IF(LA!$H$16=1,(VLOOKUP($A9,'LA41'!$B$1:$BZ$201,'LA41'!AS$1,0)),
IF(LA!$H$16=2,(VLOOKUP($A9,'LA42'!$B$1:$BZ$201,'LA42'!AS$1,0)),
0)),".")</f>
        <v>0.28999999999999998</v>
      </c>
      <c r="AU9" s="105">
        <f>IFERROR(
IF(LA!$H$16=1,(VLOOKUP($A9,'LA41'!$B$1:$BZ$201,'LA41'!AT$1,0)),
IF(LA!$H$16=2,(VLOOKUP($A9,'LA42'!$B$1:$BZ$201,'LA42'!AT$1,0)),
0)),".")</f>
        <v>0.38</v>
      </c>
      <c r="AV9" s="105">
        <f>IFERROR(
IF(LA!$H$16=1,(VLOOKUP($A9,'LA41'!$B$1:$BZ$201,'LA41'!AU$1,0)),
IF(LA!$H$16=2,(VLOOKUP($A9,'LA42'!$B$1:$BZ$201,'LA42'!AU$1,0)),
0)),".")</f>
        <v>0.37</v>
      </c>
      <c r="AW9" s="105">
        <f>IFERROR(
IF(LA!$H$16=1,(VLOOKUP($A9,'LA41'!$B$1:$BZ$201,'LA41'!AV$1,0)),
IF(LA!$H$16=2,(VLOOKUP($A9,'LA42'!$B$1:$BZ$201,'LA42'!AV$1,0)),
0)),".")</f>
        <v>0.04</v>
      </c>
      <c r="AX9" s="105">
        <f>IFERROR(
IF(LA!$H$16=1,(VLOOKUP($A9,'LA41'!$B$1:$BZ$201,'LA41'!AW$1,0)),
IF(LA!$H$16=2,(VLOOKUP($A9,'LA42'!$B$1:$BZ$201,'LA42'!AW$1,0)),
0)),".")</f>
        <v>0.03</v>
      </c>
      <c r="AY9" s="105">
        <f>IFERROR(
IF(LA!$H$16=1,(VLOOKUP($A9,'LA41'!$B$1:$BZ$201,'LA41'!AX$1,0)),
IF(LA!$H$16=2,(VLOOKUP($A9,'LA42'!$B$1:$BZ$201,'LA42'!AX$1,0)),
0)),".")</f>
        <v>0.03</v>
      </c>
      <c r="AZ9" s="105" t="str">
        <f>IFERROR(
IF(LA!$H$16=1,(VLOOKUP($A9,'LA41'!$B$1:$BZ$201,'LA41'!AY$1,0)),
IF(LA!$H$16=2,(VLOOKUP($A9,'LA42'!$B$1:$BZ$201,'LA42'!AY$1,0)),
0)),".")</f>
        <v>x</v>
      </c>
      <c r="BA9" s="105" t="str">
        <f>IFERROR(
IF(LA!$H$16=1,(VLOOKUP($A9,'LA41'!$B$1:$BZ$201,'LA41'!AZ$1,0)),
IF(LA!$H$16=2,(VLOOKUP($A9,'LA42'!$B$1:$BZ$201,'LA42'!AZ$1,0)),
0)),".")</f>
        <v>-</v>
      </c>
      <c r="BB9" s="105" t="str">
        <f>IFERROR(
IF(LA!$H$16=1,(VLOOKUP($A9,'LA41'!$B$1:$BZ$201,'LA41'!BA$1,0)),
IF(LA!$H$16=2,(VLOOKUP($A9,'LA42'!$B$1:$BZ$201,'LA42'!BA$1,0)),
0)),".")</f>
        <v>-</v>
      </c>
      <c r="BC9" s="105">
        <f>IFERROR(
IF(LA!$H$16=1,(VLOOKUP($A9,'LA41'!$B$1:$BZ$201,'LA41'!BB$1,0)),
IF(LA!$H$16=2,(VLOOKUP($A9,'LA42'!$B$1:$BZ$201,'LA42'!BB$1,0)),
0)),".")</f>
        <v>0.06</v>
      </c>
      <c r="BD9" s="105">
        <f>IFERROR(
IF(LA!$H$16=1,(VLOOKUP($A9,'LA41'!$B$1:$BZ$201,'LA41'!BC$1,0)),
IF(LA!$H$16=2,(VLOOKUP($A9,'LA42'!$B$1:$BZ$201,'LA42'!BC$1,0)),
0)),".")</f>
        <v>0.05</v>
      </c>
      <c r="BE9" s="105">
        <f>IFERROR(
IF(LA!$H$16=1,(VLOOKUP($A9,'LA41'!$B$1:$BZ$201,'LA41'!BD$1,0)),
IF(LA!$H$16=2,(VLOOKUP($A9,'LA42'!$B$1:$BZ$201,'LA42'!BD$1,0)),
0)),".")</f>
        <v>0.05</v>
      </c>
      <c r="BF9" s="105">
        <f>IFERROR(
IF(LA!$H$16=1,(VLOOKUP($A9,'LA41'!$B$1:$BZ$201,'LA41'!BE$1,0)),
IF(LA!$H$16=2,(VLOOKUP($A9,'LA42'!$B$1:$BZ$201,'LA42'!BE$1,0)),
0)),".")</f>
        <v>0.02</v>
      </c>
      <c r="BG9" s="105">
        <f>IFERROR(
IF(LA!$H$16=1,(VLOOKUP($A9,'LA41'!$B$1:$BZ$201,'LA41'!BF$1,0)),
IF(LA!$H$16=2,(VLOOKUP($A9,'LA42'!$B$1:$BZ$201,'LA42'!BF$1,0)),
0)),".")</f>
        <v>0.03</v>
      </c>
      <c r="BH9" s="105">
        <f>IFERROR(
IF(LA!$H$16=1,(VLOOKUP($A9,'LA41'!$B$1:$BZ$201,'LA41'!BG$1,0)),
IF(LA!$H$16=2,(VLOOKUP($A9,'LA42'!$B$1:$BZ$201,'LA42'!BG$1,0)),
0)),".")</f>
        <v>0.03</v>
      </c>
      <c r="BI9" s="105">
        <f>IFERROR(
IF(LA!$H$16=1,(VLOOKUP($A9,'LA41'!$B$1:$BZ$201,'LA41'!BH$1,0)),
IF(LA!$H$16=2,(VLOOKUP($A9,'LA42'!$B$1:$BZ$201,'LA42'!BH$1,0)),
0)),".")</f>
        <v>0.04</v>
      </c>
      <c r="BJ9" s="105">
        <f>IFERROR(
IF(LA!$H$16=1,(VLOOKUP($A9,'LA41'!$B$1:$BZ$201,'LA41'!BI$1,0)),
IF(LA!$H$16=2,(VLOOKUP($A9,'LA42'!$B$1:$BZ$201,'LA42'!BI$1,0)),
0)),".")</f>
        <v>0.02</v>
      </c>
      <c r="BK9" s="105">
        <f>IFERROR(
IF(LA!$H$16=1,(VLOOKUP($A9,'LA41'!$B$1:$BZ$201,'LA41'!BJ$1,0)),
IF(LA!$H$16=2,(VLOOKUP($A9,'LA42'!$B$1:$BZ$201,'LA42'!BJ$1,0)),
0)),".")</f>
        <v>0.02</v>
      </c>
      <c r="BL9" s="105">
        <f>IFERROR(
IF(LA!$H$16=1,(VLOOKUP($A9,'LA41'!$B$1:$BZ$201,'LA41'!BK$1,0)),
IF(LA!$H$16=2,(VLOOKUP($A9,'LA42'!$B$1:$BZ$201,'LA42'!BK$1,0)),
0)),".")</f>
        <v>0</v>
      </c>
      <c r="BM9" s="105" t="str">
        <f>IFERROR(
IF(LA!$H$16=1,(VLOOKUP($A9,'LA41'!$B$1:$BZ$201,'LA41'!BL$1,0)),
IF(LA!$H$16=2,(VLOOKUP($A9,'LA42'!$B$1:$BZ$201,'LA42'!BL$1,0)),
0)),".")</f>
        <v>x</v>
      </c>
      <c r="BN9" s="105" t="str">
        <f>IFERROR(
IF(LA!$H$16=1,(VLOOKUP($A9,'LA41'!$B$1:$BZ$201,'LA41'!BM$1,0)),
IF(LA!$H$16=2,(VLOOKUP($A9,'LA42'!$B$1:$BZ$201,'LA42'!BM$1,0)),
0)),".")</f>
        <v>x</v>
      </c>
      <c r="BO9" s="105">
        <f>IFERROR(
IF(LA!$H$16=1,(VLOOKUP($A9,'LA41'!$B$1:$BZ$201,'LA41'!BN$1,0)),
IF(LA!$H$16=2,(VLOOKUP($A9,'LA42'!$B$1:$BZ$201,'LA42'!BN$1,0)),
0)),".")</f>
        <v>0.01</v>
      </c>
      <c r="BP9" s="105">
        <f>IFERROR(
IF(LA!$H$16=1,(VLOOKUP($A9,'LA41'!$B$1:$BZ$201,'LA41'!BO$1,0)),
IF(LA!$H$16=2,(VLOOKUP($A9,'LA42'!$B$1:$BZ$201,'LA42'!BO$1,0)),
0)),".")</f>
        <v>0.01</v>
      </c>
      <c r="BQ9" s="105">
        <f>IFERROR(
IF(LA!$H$16=1,(VLOOKUP($A9,'LA41'!$B$1:$BZ$201,'LA41'!BP$1,0)),
IF(LA!$H$16=2,(VLOOKUP($A9,'LA42'!$B$1:$BZ$201,'LA42'!BP$1,0)),
0)),".")</f>
        <v>0.01</v>
      </c>
      <c r="BR9" s="105">
        <f>IFERROR(
IF(LA!$H$16=1,(VLOOKUP($A9,'LA41'!$B$1:$BZ$201,'LA41'!BQ$1,0)),
IF(LA!$H$16=2,(VLOOKUP($A9,'LA42'!$B$1:$BZ$201,'LA42'!BQ$1,0)),
0)),".")</f>
        <v>0.09</v>
      </c>
      <c r="BS9" s="105">
        <f>IFERROR(
IF(LA!$H$16=1,(VLOOKUP($A9,'LA41'!$B$1:$BZ$201,'LA41'!BR$1,0)),
IF(LA!$H$16=2,(VLOOKUP($A9,'LA42'!$B$1:$BZ$201,'LA42'!BR$1,0)),
0)),".")</f>
        <v>0.09</v>
      </c>
      <c r="BT9" s="105">
        <f>IFERROR(
IF(LA!$H$16=1,(VLOOKUP($A9,'LA41'!$B$1:$BZ$201,'LA41'!BS$1,0)),
IF(LA!$H$16=2,(VLOOKUP($A9,'LA42'!$B$1:$BZ$201,'LA42'!BS$1,0)),
0)),".")</f>
        <v>0.09</v>
      </c>
      <c r="BU9" s="105">
        <f>IFERROR(
IF(LA!$H$16=1,(VLOOKUP($A9,'LA41'!$B$1:$BZ$201,'LA41'!BT$1,0)),
IF(LA!$H$16=2,(VLOOKUP($A9,'LA42'!$B$1:$BZ$201,'LA42'!BT$1,0)),
0)),".")</f>
        <v>7.0000000000000007E-2</v>
      </c>
      <c r="BV9" s="105">
        <f>IFERROR(
IF(LA!$H$16=1,(VLOOKUP($A9,'LA41'!$B$1:$BZ$201,'LA41'!BU$1,0)),
IF(LA!$H$16=2,(VLOOKUP($A9,'LA42'!$B$1:$BZ$201,'LA42'!BU$1,0)),
0)),".")</f>
        <v>0.02</v>
      </c>
      <c r="BW9" s="105">
        <f>IFERROR(
IF(LA!$H$16=1,(VLOOKUP($A9,'LA41'!$B$1:$BZ$201,'LA41'!BV$1,0)),
IF(LA!$H$16=2,(VLOOKUP($A9,'LA42'!$B$1:$BZ$201,'LA42'!BV$1,0)),
0)),".")</f>
        <v>0.02</v>
      </c>
      <c r="BX9" s="105">
        <f>IFERROR(
IF(LA!$H$16=1,(VLOOKUP($A9,'LA41'!$B$1:$BZ$201,'LA41'!BW$1,0)),
IF(LA!$H$16=2,(VLOOKUP($A9,'LA42'!$B$1:$BZ$201,'LA42'!BW$1,0)),
0)),".")</f>
        <v>7.0000000000000007E-2</v>
      </c>
      <c r="BY9" s="105">
        <f>IFERROR(
IF(LA!$H$16=1,(VLOOKUP($A9,'LA41'!$B$1:$BZ$201,'LA41'!BX$1,0)),
IF(LA!$H$16=2,(VLOOKUP($A9,'LA42'!$B$1:$BZ$201,'LA42'!BX$1,0)),
0)),".")</f>
        <v>0.08</v>
      </c>
      <c r="BZ9" s="105">
        <f>IFERROR(
IF(LA!$H$16=1,(VLOOKUP($A9,'LA41'!$B$1:$BZ$201,'LA41'!BY$1,0)),
IF(LA!$H$16=2,(VLOOKUP($A9,'LA42'!$B$1:$BZ$201,'LA42'!BY$1,0)),
0)),".")</f>
        <v>0.08</v>
      </c>
    </row>
    <row r="10" spans="1:78" x14ac:dyDescent="0.2">
      <c r="A10" s="72" t="s">
        <v>91</v>
      </c>
      <c r="B10" s="91" t="s">
        <v>192</v>
      </c>
      <c r="C10" s="88"/>
      <c r="D10" s="71">
        <f>IFERROR(
IF(LA!$H$16=1,(VLOOKUP($A10,'LA41'!$B$1:$BZ$201,'LA41'!C$1,0)),
IF(LA!$H$16=2,(VLOOKUP($A10,'LA42'!$B$1:$BZ$201,'LA42'!C$1,0)),
0)),".")</f>
        <v>1060</v>
      </c>
      <c r="E10" s="71">
        <f>IFERROR(
IF(LA!$H$16=1,(VLOOKUP($A10,'LA41'!$B$1:$BZ$201,'LA41'!D$1,0)),
IF(LA!$H$16=2,(VLOOKUP($A10,'LA42'!$B$1:$BZ$201,'LA42'!D$1,0)),
0)),".")</f>
        <v>15400</v>
      </c>
      <c r="F10" s="71">
        <f>IFERROR(
IF(LA!$H$16=1,(VLOOKUP($A10,'LA41'!$B$1:$BZ$201,'LA41'!E$1,0)),
IF(LA!$H$16=2,(VLOOKUP($A10,'LA42'!$B$1:$BZ$201,'LA42'!E$1,0)),
0)),".")</f>
        <v>16470</v>
      </c>
      <c r="G10" s="105">
        <f>IFERROR(
IF(LA!$H$16=1,(VLOOKUP($A10,'LA41'!$B$1:$BZ$201,'LA41'!F$1,0)),
IF(LA!$H$16=2,(VLOOKUP($A10,'LA42'!$B$1:$BZ$201,'LA42'!F$1,0)),
0)),".")</f>
        <v>0.81</v>
      </c>
      <c r="H10" s="105">
        <f>IFERROR(
IF(LA!$H$16=1,(VLOOKUP($A10,'LA41'!$B$1:$BZ$201,'LA41'!G$1,0)),
IF(LA!$H$16=2,(VLOOKUP($A10,'LA42'!$B$1:$BZ$201,'LA42'!G$1,0)),
0)),".")</f>
        <v>0.8</v>
      </c>
      <c r="I10" s="105">
        <f>IFERROR(
IF(LA!$H$16=1,(VLOOKUP($A10,'LA41'!$B$1:$BZ$201,'LA41'!H$1,0)),
IF(LA!$H$16=2,(VLOOKUP($A10,'LA42'!$B$1:$BZ$201,'LA42'!H$1,0)),
0)),".")</f>
        <v>0.8</v>
      </c>
      <c r="J10" s="105">
        <f>IFERROR(
IF(LA!$H$16=1,(VLOOKUP($A10,'LA41'!$B$1:$BZ$201,'LA41'!I$1,0)),
IF(LA!$H$16=2,(VLOOKUP($A10,'LA42'!$B$1:$BZ$201,'LA42'!I$1,0)),
0)),".")</f>
        <v>0.72</v>
      </c>
      <c r="K10" s="105">
        <f>IFERROR(
IF(LA!$H$16=1,(VLOOKUP($A10,'LA41'!$B$1:$BZ$201,'LA41'!J$1,0)),
IF(LA!$H$16=2,(VLOOKUP($A10,'LA42'!$B$1:$BZ$201,'LA42'!J$1,0)),
0)),".")</f>
        <v>0.74</v>
      </c>
      <c r="L10" s="105">
        <f>IFERROR(
IF(LA!$H$16=1,(VLOOKUP($A10,'LA41'!$B$1:$BZ$201,'LA41'!K$1,0)),
IF(LA!$H$16=2,(VLOOKUP($A10,'LA42'!$B$1:$BZ$201,'LA42'!K$1,0)),
0)),".")</f>
        <v>0.74</v>
      </c>
      <c r="M10" s="105">
        <f>IFERROR(
IF(LA!$H$16=1,(VLOOKUP($A10,'LA41'!$B$1:$BZ$201,'LA41'!L$1,0)),
IF(LA!$H$16=2,(VLOOKUP($A10,'LA42'!$B$1:$BZ$201,'LA42'!L$1,0)),
0)),".")</f>
        <v>0.12</v>
      </c>
      <c r="N10" s="105">
        <f>IFERROR(
IF(LA!$H$16=1,(VLOOKUP($A10,'LA41'!$B$1:$BZ$201,'LA41'!M$1,0)),
IF(LA!$H$16=2,(VLOOKUP($A10,'LA42'!$B$1:$BZ$201,'LA42'!M$1,0)),
0)),".")</f>
        <v>0.06</v>
      </c>
      <c r="O10" s="105">
        <f>IFERROR(
IF(LA!$H$16=1,(VLOOKUP($A10,'LA41'!$B$1:$BZ$201,'LA41'!N$1,0)),
IF(LA!$H$16=2,(VLOOKUP($A10,'LA42'!$B$1:$BZ$201,'LA42'!N$1,0)),
0)),".")</f>
        <v>7.0000000000000007E-2</v>
      </c>
      <c r="P10" s="105" t="str">
        <f>IFERROR(
IF(LA!$H$16=1,(VLOOKUP($A10,'LA41'!$B$1:$BZ$201,'LA41'!O$1,0)),
IF(LA!$H$16=2,(VLOOKUP($A10,'LA42'!$B$1:$BZ$201,'LA42'!O$1,0)),
0)),".")</f>
        <v>x</v>
      </c>
      <c r="Q10" s="105" t="str">
        <f>IFERROR(
IF(LA!$H$16=1,(VLOOKUP($A10,'LA41'!$B$1:$BZ$201,'LA41'!P$1,0)),
IF(LA!$H$16=2,(VLOOKUP($A10,'LA42'!$B$1:$BZ$201,'LA42'!P$1,0)),
0)),".")</f>
        <v>-</v>
      </c>
      <c r="R10" s="105" t="str">
        <f>IFERROR(
IF(LA!$H$16=1,(VLOOKUP($A10,'LA41'!$B$1:$BZ$201,'LA41'!Q$1,0)),
IF(LA!$H$16=2,(VLOOKUP($A10,'LA42'!$B$1:$BZ$201,'LA42'!Q$1,0)),
0)),".")</f>
        <v>-</v>
      </c>
      <c r="S10" s="105">
        <f>IFERROR(
IF(LA!$H$16=1,(VLOOKUP($A10,'LA41'!$B$1:$BZ$201,'LA41'!R$1,0)),
IF(LA!$H$16=2,(VLOOKUP($A10,'LA42'!$B$1:$BZ$201,'LA42'!R$1,0)),
0)),".")</f>
        <v>0.05</v>
      </c>
      <c r="T10" s="105">
        <f>IFERROR(
IF(LA!$H$16=1,(VLOOKUP($A10,'LA41'!$B$1:$BZ$201,'LA41'!S$1,0)),
IF(LA!$H$16=2,(VLOOKUP($A10,'LA42'!$B$1:$BZ$201,'LA42'!S$1,0)),
0)),".")</f>
        <v>0.03</v>
      </c>
      <c r="U10" s="105">
        <f>IFERROR(
IF(LA!$H$16=1,(VLOOKUP($A10,'LA41'!$B$1:$BZ$201,'LA41'!T$1,0)),
IF(LA!$H$16=2,(VLOOKUP($A10,'LA42'!$B$1:$BZ$201,'LA42'!T$1,0)),
0)),".")</f>
        <v>0.03</v>
      </c>
      <c r="V10" s="105">
        <f>IFERROR(
IF(LA!$H$16=1,(VLOOKUP($A10,'LA41'!$B$1:$BZ$201,'LA41'!U$1,0)),
IF(LA!$H$16=2,(VLOOKUP($A10,'LA42'!$B$1:$BZ$201,'LA42'!U$1,0)),
0)),".")</f>
        <v>7.0000000000000007E-2</v>
      </c>
      <c r="W10" s="105">
        <f>IFERROR(
IF(LA!$H$16=1,(VLOOKUP($A10,'LA41'!$B$1:$BZ$201,'LA41'!V$1,0)),
IF(LA!$H$16=2,(VLOOKUP($A10,'LA42'!$B$1:$BZ$201,'LA42'!V$1,0)),
0)),".")</f>
        <v>0.04</v>
      </c>
      <c r="X10" s="105">
        <f>IFERROR(
IF(LA!$H$16=1,(VLOOKUP($A10,'LA41'!$B$1:$BZ$201,'LA41'!W$1,0)),
IF(LA!$H$16=2,(VLOOKUP($A10,'LA42'!$B$1:$BZ$201,'LA42'!W$1,0)),
0)),".")</f>
        <v>0.04</v>
      </c>
      <c r="Y10" s="105" t="str">
        <f>IFERROR(
IF(LA!$H$16=1,(VLOOKUP($A10,'LA41'!$B$1:$BZ$201,'LA41'!X$1,0)),
IF(LA!$H$16=2,(VLOOKUP($A10,'LA42'!$B$1:$BZ$201,'LA42'!X$1,0)),
0)),".")</f>
        <v>x</v>
      </c>
      <c r="Z10" s="105" t="str">
        <f>IFERROR(
IF(LA!$H$16=1,(VLOOKUP($A10,'LA41'!$B$1:$BZ$201,'LA41'!Y$1,0)),
IF(LA!$H$16=2,(VLOOKUP($A10,'LA42'!$B$1:$BZ$201,'LA42'!Y$1,0)),
0)),".")</f>
        <v>-</v>
      </c>
      <c r="AA10" s="105" t="str">
        <f>IFERROR(
IF(LA!$H$16=1,(VLOOKUP($A10,'LA41'!$B$1:$BZ$201,'LA41'!Z$1,0)),
IF(LA!$H$16=2,(VLOOKUP($A10,'LA42'!$B$1:$BZ$201,'LA42'!Z$1,0)),
0)),".")</f>
        <v>-</v>
      </c>
      <c r="AB10" s="105">
        <f>IFERROR(
IF(LA!$H$16=1,(VLOOKUP($A10,'LA41'!$B$1:$BZ$201,'LA41'!AA$1,0)),
IF(LA!$H$16=2,(VLOOKUP($A10,'LA42'!$B$1:$BZ$201,'LA42'!AA$1,0)),
0)),".")</f>
        <v>0</v>
      </c>
      <c r="AC10" s="105">
        <f>IFERROR(
IF(LA!$H$16=1,(VLOOKUP($A10,'LA41'!$B$1:$BZ$201,'LA41'!AB$1,0)),
IF(LA!$H$16=2,(VLOOKUP($A10,'LA42'!$B$1:$BZ$201,'LA42'!AB$1,0)),
0)),".")</f>
        <v>0</v>
      </c>
      <c r="AD10" s="105">
        <f>IFERROR(
IF(LA!$H$16=1,(VLOOKUP($A10,'LA41'!$B$1:$BZ$201,'LA41'!AC$1,0)),
IF(LA!$H$16=2,(VLOOKUP($A10,'LA42'!$B$1:$BZ$201,'LA42'!AC$1,0)),
0)),".")</f>
        <v>0</v>
      </c>
      <c r="AE10" s="105">
        <f>IFERROR(
IF(LA!$H$16=1,(VLOOKUP($A10,'LA41'!$B$1:$BZ$201,'LA41'!AD$1,0)),
IF(LA!$H$16=2,(VLOOKUP($A10,'LA42'!$B$1:$BZ$201,'LA42'!AD$1,0)),
0)),".")</f>
        <v>7.0000000000000007E-2</v>
      </c>
      <c r="AF10" s="105">
        <f>IFERROR(
IF(LA!$H$16=1,(VLOOKUP($A10,'LA41'!$B$1:$BZ$201,'LA41'!AE$1,0)),
IF(LA!$H$16=2,(VLOOKUP($A10,'LA42'!$B$1:$BZ$201,'LA42'!AE$1,0)),
0)),".")</f>
        <v>0.05</v>
      </c>
      <c r="AG10" s="105">
        <f>IFERROR(
IF(LA!$H$16=1,(VLOOKUP($A10,'LA41'!$B$1:$BZ$201,'LA41'!AF$1,0)),
IF(LA!$H$16=2,(VLOOKUP($A10,'LA42'!$B$1:$BZ$201,'LA42'!AF$1,0)),
0)),".")</f>
        <v>0.05</v>
      </c>
      <c r="AH10" s="105">
        <f>IFERROR(
IF(LA!$H$16=1,(VLOOKUP($A10,'LA41'!$B$1:$BZ$201,'LA41'!AG$1,0)),
IF(LA!$H$16=2,(VLOOKUP($A10,'LA42'!$B$1:$BZ$201,'LA42'!AG$1,0)),
0)),".")</f>
        <v>0.46</v>
      </c>
      <c r="AI10" s="105">
        <f>IFERROR(
IF(LA!$H$16=1,(VLOOKUP($A10,'LA41'!$B$1:$BZ$201,'LA41'!AH$1,0)),
IF(LA!$H$16=2,(VLOOKUP($A10,'LA42'!$B$1:$BZ$201,'LA42'!AH$1,0)),
0)),".")</f>
        <v>0.6</v>
      </c>
      <c r="AJ10" s="105">
        <f>IFERROR(
IF(LA!$H$16=1,(VLOOKUP($A10,'LA41'!$B$1:$BZ$201,'LA41'!AI$1,0)),
IF(LA!$H$16=2,(VLOOKUP($A10,'LA42'!$B$1:$BZ$201,'LA42'!AI$1,0)),
0)),".")</f>
        <v>0.59</v>
      </c>
      <c r="AK10" s="105">
        <f>IFERROR(
IF(LA!$H$16=1,(VLOOKUP($A10,'LA41'!$B$1:$BZ$201,'LA41'!AJ$1,0)),
IF(LA!$H$16=2,(VLOOKUP($A10,'LA42'!$B$1:$BZ$201,'LA42'!AJ$1,0)),
0)),".")</f>
        <v>0.12</v>
      </c>
      <c r="AL10" s="105">
        <f>IFERROR(
IF(LA!$H$16=1,(VLOOKUP($A10,'LA41'!$B$1:$BZ$201,'LA41'!AK$1,0)),
IF(LA!$H$16=2,(VLOOKUP($A10,'LA42'!$B$1:$BZ$201,'LA42'!AK$1,0)),
0)),".")</f>
        <v>0.23</v>
      </c>
      <c r="AM10" s="105">
        <f>IFERROR(
IF(LA!$H$16=1,(VLOOKUP($A10,'LA41'!$B$1:$BZ$201,'LA41'!AL$1,0)),
IF(LA!$H$16=2,(VLOOKUP($A10,'LA42'!$B$1:$BZ$201,'LA42'!AL$1,0)),
0)),".")</f>
        <v>0.22</v>
      </c>
      <c r="AN10" s="105" t="str">
        <f>IFERROR(
IF(LA!$H$16=1,(VLOOKUP($A10,'LA41'!$B$1:$BZ$201,'LA41'!AM$1,0)),
IF(LA!$H$16=2,(VLOOKUP($A10,'LA42'!$B$1:$BZ$201,'LA42'!AM$1,0)),
0)),".")</f>
        <v>x</v>
      </c>
      <c r="AO10" s="105">
        <f>IFERROR(
IF(LA!$H$16=1,(VLOOKUP($A10,'LA41'!$B$1:$BZ$201,'LA41'!AN$1,0)),
IF(LA!$H$16=2,(VLOOKUP($A10,'LA42'!$B$1:$BZ$201,'LA42'!AN$1,0)),
0)),".")</f>
        <v>0.01</v>
      </c>
      <c r="AP10" s="105">
        <f>IFERROR(
IF(LA!$H$16=1,(VLOOKUP($A10,'LA41'!$B$1:$BZ$201,'LA41'!AO$1,0)),
IF(LA!$H$16=2,(VLOOKUP($A10,'LA42'!$B$1:$BZ$201,'LA42'!AO$1,0)),
0)),".")</f>
        <v>0.01</v>
      </c>
      <c r="AQ10" s="105">
        <f>IFERROR(
IF(LA!$H$16=1,(VLOOKUP($A10,'LA41'!$B$1:$BZ$201,'LA41'!AP$1,0)),
IF(LA!$H$16=2,(VLOOKUP($A10,'LA42'!$B$1:$BZ$201,'LA42'!AP$1,0)),
0)),".")</f>
        <v>0.09</v>
      </c>
      <c r="AR10" s="105">
        <f>IFERROR(
IF(LA!$H$16=1,(VLOOKUP($A10,'LA41'!$B$1:$BZ$201,'LA41'!AQ$1,0)),
IF(LA!$H$16=2,(VLOOKUP($A10,'LA42'!$B$1:$BZ$201,'LA42'!AQ$1,0)),
0)),".")</f>
        <v>0.19</v>
      </c>
      <c r="AS10" s="105">
        <f>IFERROR(
IF(LA!$H$16=1,(VLOOKUP($A10,'LA41'!$B$1:$BZ$201,'LA41'!AR$1,0)),
IF(LA!$H$16=2,(VLOOKUP($A10,'LA42'!$B$1:$BZ$201,'LA42'!AR$1,0)),
0)),".")</f>
        <v>0.18</v>
      </c>
      <c r="AT10" s="105">
        <f>IFERROR(
IF(LA!$H$16=1,(VLOOKUP($A10,'LA41'!$B$1:$BZ$201,'LA41'!AS$1,0)),
IF(LA!$H$16=2,(VLOOKUP($A10,'LA42'!$B$1:$BZ$201,'LA42'!AS$1,0)),
0)),".")</f>
        <v>0.33</v>
      </c>
      <c r="AU10" s="105">
        <f>IFERROR(
IF(LA!$H$16=1,(VLOOKUP($A10,'LA41'!$B$1:$BZ$201,'LA41'!AT$1,0)),
IF(LA!$H$16=2,(VLOOKUP($A10,'LA42'!$B$1:$BZ$201,'LA42'!AT$1,0)),
0)),".")</f>
        <v>0.36</v>
      </c>
      <c r="AV10" s="105">
        <f>IFERROR(
IF(LA!$H$16=1,(VLOOKUP($A10,'LA41'!$B$1:$BZ$201,'LA41'!AU$1,0)),
IF(LA!$H$16=2,(VLOOKUP($A10,'LA42'!$B$1:$BZ$201,'LA42'!AU$1,0)),
0)),".")</f>
        <v>0.36</v>
      </c>
      <c r="AW10" s="105">
        <f>IFERROR(
IF(LA!$H$16=1,(VLOOKUP($A10,'LA41'!$B$1:$BZ$201,'LA41'!AV$1,0)),
IF(LA!$H$16=2,(VLOOKUP($A10,'LA42'!$B$1:$BZ$201,'LA42'!AV$1,0)),
0)),".")</f>
        <v>0.02</v>
      </c>
      <c r="AX10" s="105">
        <f>IFERROR(
IF(LA!$H$16=1,(VLOOKUP($A10,'LA41'!$B$1:$BZ$201,'LA41'!AW$1,0)),
IF(LA!$H$16=2,(VLOOKUP($A10,'LA42'!$B$1:$BZ$201,'LA42'!AW$1,0)),
0)),".")</f>
        <v>0.01</v>
      </c>
      <c r="AY10" s="105">
        <f>IFERROR(
IF(LA!$H$16=1,(VLOOKUP($A10,'LA41'!$B$1:$BZ$201,'LA41'!AX$1,0)),
IF(LA!$H$16=2,(VLOOKUP($A10,'LA42'!$B$1:$BZ$201,'LA42'!AX$1,0)),
0)),".")</f>
        <v>0.01</v>
      </c>
      <c r="AZ10" s="105" t="str">
        <f>IFERROR(
IF(LA!$H$16=1,(VLOOKUP($A10,'LA41'!$B$1:$BZ$201,'LA41'!AY$1,0)),
IF(LA!$H$16=2,(VLOOKUP($A10,'LA42'!$B$1:$BZ$201,'LA42'!AY$1,0)),
0)),".")</f>
        <v>x</v>
      </c>
      <c r="BA10" s="105" t="str">
        <f>IFERROR(
IF(LA!$H$16=1,(VLOOKUP($A10,'LA41'!$B$1:$BZ$201,'LA41'!AZ$1,0)),
IF(LA!$H$16=2,(VLOOKUP($A10,'LA42'!$B$1:$BZ$201,'LA42'!AZ$1,0)),
0)),".")</f>
        <v>-</v>
      </c>
      <c r="BB10" s="105" t="str">
        <f>IFERROR(
IF(LA!$H$16=1,(VLOOKUP($A10,'LA41'!$B$1:$BZ$201,'LA41'!BA$1,0)),
IF(LA!$H$16=2,(VLOOKUP($A10,'LA42'!$B$1:$BZ$201,'LA42'!BA$1,0)),
0)),".")</f>
        <v>-</v>
      </c>
      <c r="BC10" s="105">
        <f>IFERROR(
IF(LA!$H$16=1,(VLOOKUP($A10,'LA41'!$B$1:$BZ$201,'LA41'!BB$1,0)),
IF(LA!$H$16=2,(VLOOKUP($A10,'LA42'!$B$1:$BZ$201,'LA42'!BB$1,0)),
0)),".")</f>
        <v>7.0000000000000007E-2</v>
      </c>
      <c r="BD10" s="105">
        <f>IFERROR(
IF(LA!$H$16=1,(VLOOKUP($A10,'LA41'!$B$1:$BZ$201,'LA41'!BC$1,0)),
IF(LA!$H$16=2,(VLOOKUP($A10,'LA42'!$B$1:$BZ$201,'LA42'!BC$1,0)),
0)),".")</f>
        <v>0.05</v>
      </c>
      <c r="BE10" s="105">
        <f>IFERROR(
IF(LA!$H$16=1,(VLOOKUP($A10,'LA41'!$B$1:$BZ$201,'LA41'!BD$1,0)),
IF(LA!$H$16=2,(VLOOKUP($A10,'LA42'!$B$1:$BZ$201,'LA42'!BD$1,0)),
0)),".")</f>
        <v>0.06</v>
      </c>
      <c r="BF10" s="105">
        <f>IFERROR(
IF(LA!$H$16=1,(VLOOKUP($A10,'LA41'!$B$1:$BZ$201,'LA41'!BE$1,0)),
IF(LA!$H$16=2,(VLOOKUP($A10,'LA42'!$B$1:$BZ$201,'LA42'!BE$1,0)),
0)),".")</f>
        <v>0.05</v>
      </c>
      <c r="BG10" s="105">
        <f>IFERROR(
IF(LA!$H$16=1,(VLOOKUP($A10,'LA41'!$B$1:$BZ$201,'LA41'!BF$1,0)),
IF(LA!$H$16=2,(VLOOKUP($A10,'LA42'!$B$1:$BZ$201,'LA42'!BF$1,0)),
0)),".")</f>
        <v>0.03</v>
      </c>
      <c r="BH10" s="105">
        <f>IFERROR(
IF(LA!$H$16=1,(VLOOKUP($A10,'LA41'!$B$1:$BZ$201,'LA41'!BG$1,0)),
IF(LA!$H$16=2,(VLOOKUP($A10,'LA42'!$B$1:$BZ$201,'LA42'!BG$1,0)),
0)),".")</f>
        <v>0.03</v>
      </c>
      <c r="BI10" s="105">
        <f>IFERROR(
IF(LA!$H$16=1,(VLOOKUP($A10,'LA41'!$B$1:$BZ$201,'LA41'!BH$1,0)),
IF(LA!$H$16=2,(VLOOKUP($A10,'LA42'!$B$1:$BZ$201,'LA42'!BH$1,0)),
0)),".")</f>
        <v>0.03</v>
      </c>
      <c r="BJ10" s="105">
        <f>IFERROR(
IF(LA!$H$16=1,(VLOOKUP($A10,'LA41'!$B$1:$BZ$201,'LA41'!BI$1,0)),
IF(LA!$H$16=2,(VLOOKUP($A10,'LA42'!$B$1:$BZ$201,'LA42'!BI$1,0)),
0)),".")</f>
        <v>0.02</v>
      </c>
      <c r="BK10" s="105">
        <f>IFERROR(
IF(LA!$H$16=1,(VLOOKUP($A10,'LA41'!$B$1:$BZ$201,'LA41'!BJ$1,0)),
IF(LA!$H$16=2,(VLOOKUP($A10,'LA42'!$B$1:$BZ$201,'LA42'!BJ$1,0)),
0)),".")</f>
        <v>0.02</v>
      </c>
      <c r="BL10" s="105" t="str">
        <f>IFERROR(
IF(LA!$H$16=1,(VLOOKUP($A10,'LA41'!$B$1:$BZ$201,'LA41'!BK$1,0)),
IF(LA!$H$16=2,(VLOOKUP($A10,'LA42'!$B$1:$BZ$201,'LA42'!BK$1,0)),
0)),".")</f>
        <v>x</v>
      </c>
      <c r="BM10" s="105" t="str">
        <f>IFERROR(
IF(LA!$H$16=1,(VLOOKUP($A10,'LA41'!$B$1:$BZ$201,'LA41'!BL$1,0)),
IF(LA!$H$16=2,(VLOOKUP($A10,'LA42'!$B$1:$BZ$201,'LA42'!BL$1,0)),
0)),".")</f>
        <v>-</v>
      </c>
      <c r="BN10" s="105" t="str">
        <f>IFERROR(
IF(LA!$H$16=1,(VLOOKUP($A10,'LA41'!$B$1:$BZ$201,'LA41'!BM$1,0)),
IF(LA!$H$16=2,(VLOOKUP($A10,'LA42'!$B$1:$BZ$201,'LA42'!BM$1,0)),
0)),".")</f>
        <v>-</v>
      </c>
      <c r="BO10" s="105">
        <f>IFERROR(
IF(LA!$H$16=1,(VLOOKUP($A10,'LA41'!$B$1:$BZ$201,'LA41'!BN$1,0)),
IF(LA!$H$16=2,(VLOOKUP($A10,'LA42'!$B$1:$BZ$201,'LA42'!BN$1,0)),
0)),".")</f>
        <v>0.02</v>
      </c>
      <c r="BP10" s="105">
        <f>IFERROR(
IF(LA!$H$16=1,(VLOOKUP($A10,'LA41'!$B$1:$BZ$201,'LA41'!BO$1,0)),
IF(LA!$H$16=2,(VLOOKUP($A10,'LA42'!$B$1:$BZ$201,'LA42'!BO$1,0)),
0)),".")</f>
        <v>0.01</v>
      </c>
      <c r="BQ10" s="105">
        <f>IFERROR(
IF(LA!$H$16=1,(VLOOKUP($A10,'LA41'!$B$1:$BZ$201,'LA41'!BP$1,0)),
IF(LA!$H$16=2,(VLOOKUP($A10,'LA42'!$B$1:$BZ$201,'LA42'!BP$1,0)),
0)),".")</f>
        <v>0.01</v>
      </c>
      <c r="BR10" s="105">
        <f>IFERROR(
IF(LA!$H$16=1,(VLOOKUP($A10,'LA41'!$B$1:$BZ$201,'LA41'!BQ$1,0)),
IF(LA!$H$16=2,(VLOOKUP($A10,'LA42'!$B$1:$BZ$201,'LA42'!BQ$1,0)),
0)),".")</f>
        <v>7.0000000000000007E-2</v>
      </c>
      <c r="BS10" s="105">
        <f>IFERROR(
IF(LA!$H$16=1,(VLOOKUP($A10,'LA41'!$B$1:$BZ$201,'LA41'!BR$1,0)),
IF(LA!$H$16=2,(VLOOKUP($A10,'LA42'!$B$1:$BZ$201,'LA42'!BR$1,0)),
0)),".")</f>
        <v>7.0000000000000007E-2</v>
      </c>
      <c r="BT10" s="105">
        <f>IFERROR(
IF(LA!$H$16=1,(VLOOKUP($A10,'LA41'!$B$1:$BZ$201,'LA41'!BS$1,0)),
IF(LA!$H$16=2,(VLOOKUP($A10,'LA42'!$B$1:$BZ$201,'LA42'!BS$1,0)),
0)),".")</f>
        <v>7.0000000000000007E-2</v>
      </c>
      <c r="BU10" s="105">
        <f>IFERROR(
IF(LA!$H$16=1,(VLOOKUP($A10,'LA41'!$B$1:$BZ$201,'LA41'!BT$1,0)),
IF(LA!$H$16=2,(VLOOKUP($A10,'LA42'!$B$1:$BZ$201,'LA42'!BT$1,0)),
0)),".")</f>
        <v>0.03</v>
      </c>
      <c r="BV10" s="105">
        <f>IFERROR(
IF(LA!$H$16=1,(VLOOKUP($A10,'LA41'!$B$1:$BZ$201,'LA41'!BU$1,0)),
IF(LA!$H$16=2,(VLOOKUP($A10,'LA42'!$B$1:$BZ$201,'LA42'!BU$1,0)),
0)),".")</f>
        <v>0.02</v>
      </c>
      <c r="BW10" s="105">
        <f>IFERROR(
IF(LA!$H$16=1,(VLOOKUP($A10,'LA41'!$B$1:$BZ$201,'LA41'!BV$1,0)),
IF(LA!$H$16=2,(VLOOKUP($A10,'LA42'!$B$1:$BZ$201,'LA42'!BV$1,0)),
0)),".")</f>
        <v>0.02</v>
      </c>
      <c r="BX10" s="105">
        <f>IFERROR(
IF(LA!$H$16=1,(VLOOKUP($A10,'LA41'!$B$1:$BZ$201,'LA41'!BW$1,0)),
IF(LA!$H$16=2,(VLOOKUP($A10,'LA42'!$B$1:$BZ$201,'LA42'!BW$1,0)),
0)),".")</f>
        <v>0.08</v>
      </c>
      <c r="BY10" s="105">
        <f>IFERROR(
IF(LA!$H$16=1,(VLOOKUP($A10,'LA41'!$B$1:$BZ$201,'LA41'!BX$1,0)),
IF(LA!$H$16=2,(VLOOKUP($A10,'LA42'!$B$1:$BZ$201,'LA42'!BX$1,0)),
0)),".")</f>
        <v>0.11</v>
      </c>
      <c r="BZ10" s="105">
        <f>IFERROR(
IF(LA!$H$16=1,(VLOOKUP($A10,'LA41'!$B$1:$BZ$201,'LA41'!BY$1,0)),
IF(LA!$H$16=2,(VLOOKUP($A10,'LA42'!$B$1:$BZ$201,'LA42'!BY$1,0)),
0)),".")</f>
        <v>0.11</v>
      </c>
    </row>
    <row r="11" spans="1:78" x14ac:dyDescent="0.2">
      <c r="A11" s="72" t="s">
        <v>96</v>
      </c>
      <c r="B11" s="91" t="s">
        <v>193</v>
      </c>
      <c r="C11" s="88"/>
      <c r="D11" s="71">
        <f>IFERROR(
IF(LA!$H$16=1,(VLOOKUP($A11,'LA41'!$B$1:$BZ$201,'LA41'!C$1,0)),
IF(LA!$H$16=2,(VLOOKUP($A11,'LA42'!$B$1:$BZ$201,'LA42'!C$1,0)),
0)),".")</f>
        <v>1070</v>
      </c>
      <c r="E11" s="71">
        <f>IFERROR(
IF(LA!$H$16=1,(VLOOKUP($A11,'LA41'!$B$1:$BZ$201,'LA41'!D$1,0)),
IF(LA!$H$16=2,(VLOOKUP($A11,'LA42'!$B$1:$BZ$201,'LA42'!D$1,0)),
0)),".")</f>
        <v>14820</v>
      </c>
      <c r="F11" s="71">
        <f>IFERROR(
IF(LA!$H$16=1,(VLOOKUP($A11,'LA41'!$B$1:$BZ$201,'LA41'!E$1,0)),
IF(LA!$H$16=2,(VLOOKUP($A11,'LA42'!$B$1:$BZ$201,'LA42'!E$1,0)),
0)),".")</f>
        <v>15890</v>
      </c>
      <c r="G11" s="105">
        <f>IFERROR(
IF(LA!$H$16=1,(VLOOKUP($A11,'LA41'!$B$1:$BZ$201,'LA41'!F$1,0)),
IF(LA!$H$16=2,(VLOOKUP($A11,'LA42'!$B$1:$BZ$201,'LA42'!F$1,0)),
0)),".")</f>
        <v>0.76</v>
      </c>
      <c r="H11" s="105">
        <f>IFERROR(
IF(LA!$H$16=1,(VLOOKUP($A11,'LA41'!$B$1:$BZ$201,'LA41'!G$1,0)),
IF(LA!$H$16=2,(VLOOKUP($A11,'LA42'!$B$1:$BZ$201,'LA42'!G$1,0)),
0)),".")</f>
        <v>0.79</v>
      </c>
      <c r="I11" s="105">
        <f>IFERROR(
IF(LA!$H$16=1,(VLOOKUP($A11,'LA41'!$B$1:$BZ$201,'LA41'!H$1,0)),
IF(LA!$H$16=2,(VLOOKUP($A11,'LA42'!$B$1:$BZ$201,'LA42'!H$1,0)),
0)),".")</f>
        <v>0.79</v>
      </c>
      <c r="J11" s="105">
        <f>IFERROR(
IF(LA!$H$16=1,(VLOOKUP($A11,'LA41'!$B$1:$BZ$201,'LA41'!I$1,0)),
IF(LA!$H$16=2,(VLOOKUP($A11,'LA42'!$B$1:$BZ$201,'LA42'!I$1,0)),
0)),".")</f>
        <v>0.68</v>
      </c>
      <c r="K11" s="105">
        <f>IFERROR(
IF(LA!$H$16=1,(VLOOKUP($A11,'LA41'!$B$1:$BZ$201,'LA41'!J$1,0)),
IF(LA!$H$16=2,(VLOOKUP($A11,'LA42'!$B$1:$BZ$201,'LA42'!J$1,0)),
0)),".")</f>
        <v>0.72</v>
      </c>
      <c r="L11" s="105">
        <f>IFERROR(
IF(LA!$H$16=1,(VLOOKUP($A11,'LA41'!$B$1:$BZ$201,'LA41'!K$1,0)),
IF(LA!$H$16=2,(VLOOKUP($A11,'LA42'!$B$1:$BZ$201,'LA42'!K$1,0)),
0)),".")</f>
        <v>0.72</v>
      </c>
      <c r="M11" s="105">
        <f>IFERROR(
IF(LA!$H$16=1,(VLOOKUP($A11,'LA41'!$B$1:$BZ$201,'LA41'!L$1,0)),
IF(LA!$H$16=2,(VLOOKUP($A11,'LA42'!$B$1:$BZ$201,'LA42'!L$1,0)),
0)),".")</f>
        <v>0.12</v>
      </c>
      <c r="N11" s="105">
        <f>IFERROR(
IF(LA!$H$16=1,(VLOOKUP($A11,'LA41'!$B$1:$BZ$201,'LA41'!M$1,0)),
IF(LA!$H$16=2,(VLOOKUP($A11,'LA42'!$B$1:$BZ$201,'LA42'!M$1,0)),
0)),".")</f>
        <v>7.0000000000000007E-2</v>
      </c>
      <c r="O11" s="105">
        <f>IFERROR(
IF(LA!$H$16=1,(VLOOKUP($A11,'LA41'!$B$1:$BZ$201,'LA41'!N$1,0)),
IF(LA!$H$16=2,(VLOOKUP($A11,'LA42'!$B$1:$BZ$201,'LA42'!N$1,0)),
0)),".")</f>
        <v>7.0000000000000007E-2</v>
      </c>
      <c r="P11" s="105">
        <f>IFERROR(
IF(LA!$H$16=1,(VLOOKUP($A11,'LA41'!$B$1:$BZ$201,'LA41'!O$1,0)),
IF(LA!$H$16=2,(VLOOKUP($A11,'LA42'!$B$1:$BZ$201,'LA42'!O$1,0)),
0)),".")</f>
        <v>0</v>
      </c>
      <c r="Q11" s="105" t="str">
        <f>IFERROR(
IF(LA!$H$16=1,(VLOOKUP($A11,'LA41'!$B$1:$BZ$201,'LA41'!P$1,0)),
IF(LA!$H$16=2,(VLOOKUP($A11,'LA42'!$B$1:$BZ$201,'LA42'!P$1,0)),
0)),".")</f>
        <v>-</v>
      </c>
      <c r="R11" s="105" t="str">
        <f>IFERROR(
IF(LA!$H$16=1,(VLOOKUP($A11,'LA41'!$B$1:$BZ$201,'LA41'!Q$1,0)),
IF(LA!$H$16=2,(VLOOKUP($A11,'LA42'!$B$1:$BZ$201,'LA42'!Q$1,0)),
0)),".")</f>
        <v>-</v>
      </c>
      <c r="S11" s="105">
        <f>IFERROR(
IF(LA!$H$16=1,(VLOOKUP($A11,'LA41'!$B$1:$BZ$201,'LA41'!R$1,0)),
IF(LA!$H$16=2,(VLOOKUP($A11,'LA42'!$B$1:$BZ$201,'LA42'!R$1,0)),
0)),".")</f>
        <v>0.03</v>
      </c>
      <c r="T11" s="105">
        <f>IFERROR(
IF(LA!$H$16=1,(VLOOKUP($A11,'LA41'!$B$1:$BZ$201,'LA41'!S$1,0)),
IF(LA!$H$16=2,(VLOOKUP($A11,'LA42'!$B$1:$BZ$201,'LA42'!S$1,0)),
0)),".")</f>
        <v>0.03</v>
      </c>
      <c r="U11" s="105">
        <f>IFERROR(
IF(LA!$H$16=1,(VLOOKUP($A11,'LA41'!$B$1:$BZ$201,'LA41'!T$1,0)),
IF(LA!$H$16=2,(VLOOKUP($A11,'LA42'!$B$1:$BZ$201,'LA42'!T$1,0)),
0)),".")</f>
        <v>0.03</v>
      </c>
      <c r="V11" s="105">
        <f>IFERROR(
IF(LA!$H$16=1,(VLOOKUP($A11,'LA41'!$B$1:$BZ$201,'LA41'!U$1,0)),
IF(LA!$H$16=2,(VLOOKUP($A11,'LA42'!$B$1:$BZ$201,'LA42'!U$1,0)),
0)),".")</f>
        <v>0.03</v>
      </c>
      <c r="W11" s="105">
        <f>IFERROR(
IF(LA!$H$16=1,(VLOOKUP($A11,'LA41'!$B$1:$BZ$201,'LA41'!V$1,0)),
IF(LA!$H$16=2,(VLOOKUP($A11,'LA42'!$B$1:$BZ$201,'LA42'!V$1,0)),
0)),".")</f>
        <v>0.04</v>
      </c>
      <c r="X11" s="105">
        <f>IFERROR(
IF(LA!$H$16=1,(VLOOKUP($A11,'LA41'!$B$1:$BZ$201,'LA41'!W$1,0)),
IF(LA!$H$16=2,(VLOOKUP($A11,'LA42'!$B$1:$BZ$201,'LA42'!W$1,0)),
0)),".")</f>
        <v>0.04</v>
      </c>
      <c r="Y11" s="105" t="str">
        <f>IFERROR(
IF(LA!$H$16=1,(VLOOKUP($A11,'LA41'!$B$1:$BZ$201,'LA41'!X$1,0)),
IF(LA!$H$16=2,(VLOOKUP($A11,'LA42'!$B$1:$BZ$201,'LA42'!X$1,0)),
0)),".")</f>
        <v>x</v>
      </c>
      <c r="Z11" s="105" t="str">
        <f>IFERROR(
IF(LA!$H$16=1,(VLOOKUP($A11,'LA41'!$B$1:$BZ$201,'LA41'!Y$1,0)),
IF(LA!$H$16=2,(VLOOKUP($A11,'LA42'!$B$1:$BZ$201,'LA42'!Y$1,0)),
0)),".")</f>
        <v>-</v>
      </c>
      <c r="AA11" s="105" t="str">
        <f>IFERROR(
IF(LA!$H$16=1,(VLOOKUP($A11,'LA41'!$B$1:$BZ$201,'LA41'!Z$1,0)),
IF(LA!$H$16=2,(VLOOKUP($A11,'LA42'!$B$1:$BZ$201,'LA42'!Z$1,0)),
0)),".")</f>
        <v>-</v>
      </c>
      <c r="AB11" s="105">
        <f>IFERROR(
IF(LA!$H$16=1,(VLOOKUP($A11,'LA41'!$B$1:$BZ$201,'LA41'!AA$1,0)),
IF(LA!$H$16=2,(VLOOKUP($A11,'LA42'!$B$1:$BZ$201,'LA42'!AA$1,0)),
0)),".")</f>
        <v>0</v>
      </c>
      <c r="AC11" s="105">
        <f>IFERROR(
IF(LA!$H$16=1,(VLOOKUP($A11,'LA41'!$B$1:$BZ$201,'LA41'!AB$1,0)),
IF(LA!$H$16=2,(VLOOKUP($A11,'LA42'!$B$1:$BZ$201,'LA42'!AB$1,0)),
0)),".")</f>
        <v>0</v>
      </c>
      <c r="AD11" s="105">
        <f>IFERROR(
IF(LA!$H$16=1,(VLOOKUP($A11,'LA41'!$B$1:$BZ$201,'LA41'!AC$1,0)),
IF(LA!$H$16=2,(VLOOKUP($A11,'LA42'!$B$1:$BZ$201,'LA42'!AC$1,0)),
0)),".")</f>
        <v>0</v>
      </c>
      <c r="AE11" s="105">
        <f>IFERROR(
IF(LA!$H$16=1,(VLOOKUP($A11,'LA41'!$B$1:$BZ$201,'LA41'!AD$1,0)),
IF(LA!$H$16=2,(VLOOKUP($A11,'LA42'!$B$1:$BZ$201,'LA42'!AD$1,0)),
0)),".")</f>
        <v>0.05</v>
      </c>
      <c r="AF11" s="105">
        <f>IFERROR(
IF(LA!$H$16=1,(VLOOKUP($A11,'LA41'!$B$1:$BZ$201,'LA41'!AE$1,0)),
IF(LA!$H$16=2,(VLOOKUP($A11,'LA42'!$B$1:$BZ$201,'LA42'!AE$1,0)),
0)),".")</f>
        <v>0.05</v>
      </c>
      <c r="AG11" s="105">
        <f>IFERROR(
IF(LA!$H$16=1,(VLOOKUP($A11,'LA41'!$B$1:$BZ$201,'LA41'!AF$1,0)),
IF(LA!$H$16=2,(VLOOKUP($A11,'LA42'!$B$1:$BZ$201,'LA42'!AF$1,0)),
0)),".")</f>
        <v>0.05</v>
      </c>
      <c r="AH11" s="105">
        <f>IFERROR(
IF(LA!$H$16=1,(VLOOKUP($A11,'LA41'!$B$1:$BZ$201,'LA41'!AG$1,0)),
IF(LA!$H$16=2,(VLOOKUP($A11,'LA42'!$B$1:$BZ$201,'LA42'!AG$1,0)),
0)),".")</f>
        <v>0.5</v>
      </c>
      <c r="AI11" s="105">
        <f>IFERROR(
IF(LA!$H$16=1,(VLOOKUP($A11,'LA41'!$B$1:$BZ$201,'LA41'!AH$1,0)),
IF(LA!$H$16=2,(VLOOKUP($A11,'LA42'!$B$1:$BZ$201,'LA42'!AH$1,0)),
0)),".")</f>
        <v>0.57999999999999996</v>
      </c>
      <c r="AJ11" s="105">
        <f>IFERROR(
IF(LA!$H$16=1,(VLOOKUP($A11,'LA41'!$B$1:$BZ$201,'LA41'!AI$1,0)),
IF(LA!$H$16=2,(VLOOKUP($A11,'LA42'!$B$1:$BZ$201,'LA42'!AI$1,0)),
0)),".")</f>
        <v>0.57999999999999996</v>
      </c>
      <c r="AK11" s="105">
        <f>IFERROR(
IF(LA!$H$16=1,(VLOOKUP($A11,'LA41'!$B$1:$BZ$201,'LA41'!AJ$1,0)),
IF(LA!$H$16=2,(VLOOKUP($A11,'LA42'!$B$1:$BZ$201,'LA42'!AJ$1,0)),
0)),".")</f>
        <v>0.1</v>
      </c>
      <c r="AL11" s="105">
        <f>IFERROR(
IF(LA!$H$16=1,(VLOOKUP($A11,'LA41'!$B$1:$BZ$201,'LA41'!AK$1,0)),
IF(LA!$H$16=2,(VLOOKUP($A11,'LA42'!$B$1:$BZ$201,'LA42'!AK$1,0)),
0)),".")</f>
        <v>0.18</v>
      </c>
      <c r="AM11" s="105">
        <f>IFERROR(
IF(LA!$H$16=1,(VLOOKUP($A11,'LA41'!$B$1:$BZ$201,'LA41'!AL$1,0)),
IF(LA!$H$16=2,(VLOOKUP($A11,'LA42'!$B$1:$BZ$201,'LA42'!AL$1,0)),
0)),".")</f>
        <v>0.18</v>
      </c>
      <c r="AN11" s="105" t="str">
        <f>IFERROR(
IF(LA!$H$16=1,(VLOOKUP($A11,'LA41'!$B$1:$BZ$201,'LA41'!AM$1,0)),
IF(LA!$H$16=2,(VLOOKUP($A11,'LA42'!$B$1:$BZ$201,'LA42'!AM$1,0)),
0)),".")</f>
        <v>x</v>
      </c>
      <c r="AO11" s="105">
        <f>IFERROR(
IF(LA!$H$16=1,(VLOOKUP($A11,'LA41'!$B$1:$BZ$201,'LA41'!AN$1,0)),
IF(LA!$H$16=2,(VLOOKUP($A11,'LA42'!$B$1:$BZ$201,'LA42'!AN$1,0)),
0)),".")</f>
        <v>0.01</v>
      </c>
      <c r="AP11" s="105">
        <f>IFERROR(
IF(LA!$H$16=1,(VLOOKUP($A11,'LA41'!$B$1:$BZ$201,'LA41'!AO$1,0)),
IF(LA!$H$16=2,(VLOOKUP($A11,'LA42'!$B$1:$BZ$201,'LA42'!AO$1,0)),
0)),".")</f>
        <v>0.01</v>
      </c>
      <c r="AQ11" s="105">
        <f>IFERROR(
IF(LA!$H$16=1,(VLOOKUP($A11,'LA41'!$B$1:$BZ$201,'LA41'!AP$1,0)),
IF(LA!$H$16=2,(VLOOKUP($A11,'LA42'!$B$1:$BZ$201,'LA42'!AP$1,0)),
0)),".")</f>
        <v>0.08</v>
      </c>
      <c r="AR11" s="105">
        <f>IFERROR(
IF(LA!$H$16=1,(VLOOKUP($A11,'LA41'!$B$1:$BZ$201,'LA41'!AQ$1,0)),
IF(LA!$H$16=2,(VLOOKUP($A11,'LA42'!$B$1:$BZ$201,'LA42'!AQ$1,0)),
0)),".")</f>
        <v>0.15</v>
      </c>
      <c r="AS11" s="105">
        <f>IFERROR(
IF(LA!$H$16=1,(VLOOKUP($A11,'LA41'!$B$1:$BZ$201,'LA41'!AR$1,0)),
IF(LA!$H$16=2,(VLOOKUP($A11,'LA42'!$B$1:$BZ$201,'LA42'!AR$1,0)),
0)),".")</f>
        <v>0.15</v>
      </c>
      <c r="AT11" s="105">
        <f>IFERROR(
IF(LA!$H$16=1,(VLOOKUP($A11,'LA41'!$B$1:$BZ$201,'LA41'!AS$1,0)),
IF(LA!$H$16=2,(VLOOKUP($A11,'LA42'!$B$1:$BZ$201,'LA42'!AS$1,0)),
0)),".")</f>
        <v>0.36</v>
      </c>
      <c r="AU11" s="105">
        <f>IFERROR(
IF(LA!$H$16=1,(VLOOKUP($A11,'LA41'!$B$1:$BZ$201,'LA41'!AT$1,0)),
IF(LA!$H$16=2,(VLOOKUP($A11,'LA42'!$B$1:$BZ$201,'LA42'!AT$1,0)),
0)),".")</f>
        <v>0.38</v>
      </c>
      <c r="AV11" s="105">
        <f>IFERROR(
IF(LA!$H$16=1,(VLOOKUP($A11,'LA41'!$B$1:$BZ$201,'LA41'!AU$1,0)),
IF(LA!$H$16=2,(VLOOKUP($A11,'LA42'!$B$1:$BZ$201,'LA42'!AU$1,0)),
0)),".")</f>
        <v>0.38</v>
      </c>
      <c r="AW11" s="105">
        <f>IFERROR(
IF(LA!$H$16=1,(VLOOKUP($A11,'LA41'!$B$1:$BZ$201,'LA41'!AV$1,0)),
IF(LA!$H$16=2,(VLOOKUP($A11,'LA42'!$B$1:$BZ$201,'LA42'!AV$1,0)),
0)),".")</f>
        <v>0.03</v>
      </c>
      <c r="AX11" s="105">
        <f>IFERROR(
IF(LA!$H$16=1,(VLOOKUP($A11,'LA41'!$B$1:$BZ$201,'LA41'!AW$1,0)),
IF(LA!$H$16=2,(VLOOKUP($A11,'LA42'!$B$1:$BZ$201,'LA42'!AW$1,0)),
0)),".")</f>
        <v>0.02</v>
      </c>
      <c r="AY11" s="105">
        <f>IFERROR(
IF(LA!$H$16=1,(VLOOKUP($A11,'LA41'!$B$1:$BZ$201,'LA41'!AX$1,0)),
IF(LA!$H$16=2,(VLOOKUP($A11,'LA42'!$B$1:$BZ$201,'LA42'!AX$1,0)),
0)),".")</f>
        <v>0.02</v>
      </c>
      <c r="AZ11" s="105" t="str">
        <f>IFERROR(
IF(LA!$H$16=1,(VLOOKUP($A11,'LA41'!$B$1:$BZ$201,'LA41'!AY$1,0)),
IF(LA!$H$16=2,(VLOOKUP($A11,'LA42'!$B$1:$BZ$201,'LA42'!AY$1,0)),
0)),".")</f>
        <v>x</v>
      </c>
      <c r="BA11" s="105" t="str">
        <f>IFERROR(
IF(LA!$H$16=1,(VLOOKUP($A11,'LA41'!$B$1:$BZ$201,'LA41'!AZ$1,0)),
IF(LA!$H$16=2,(VLOOKUP($A11,'LA42'!$B$1:$BZ$201,'LA42'!AZ$1,0)),
0)),".")</f>
        <v>-</v>
      </c>
      <c r="BB11" s="105" t="str">
        <f>IFERROR(
IF(LA!$H$16=1,(VLOOKUP($A11,'LA41'!$B$1:$BZ$201,'LA41'!BA$1,0)),
IF(LA!$H$16=2,(VLOOKUP($A11,'LA42'!$B$1:$BZ$201,'LA42'!BA$1,0)),
0)),".")</f>
        <v>-</v>
      </c>
      <c r="BC11" s="105">
        <f>IFERROR(
IF(LA!$H$16=1,(VLOOKUP($A11,'LA41'!$B$1:$BZ$201,'LA41'!BB$1,0)),
IF(LA!$H$16=2,(VLOOKUP($A11,'LA42'!$B$1:$BZ$201,'LA42'!BB$1,0)),
0)),".")</f>
        <v>0.06</v>
      </c>
      <c r="BD11" s="105">
        <f>IFERROR(
IF(LA!$H$16=1,(VLOOKUP($A11,'LA41'!$B$1:$BZ$201,'LA41'!BC$1,0)),
IF(LA!$H$16=2,(VLOOKUP($A11,'LA42'!$B$1:$BZ$201,'LA42'!BC$1,0)),
0)),".")</f>
        <v>0.06</v>
      </c>
      <c r="BE11" s="105">
        <f>IFERROR(
IF(LA!$H$16=1,(VLOOKUP($A11,'LA41'!$B$1:$BZ$201,'LA41'!BD$1,0)),
IF(LA!$H$16=2,(VLOOKUP($A11,'LA42'!$B$1:$BZ$201,'LA42'!BD$1,0)),
0)),".")</f>
        <v>0.06</v>
      </c>
      <c r="BF11" s="105">
        <f>IFERROR(
IF(LA!$H$16=1,(VLOOKUP($A11,'LA41'!$B$1:$BZ$201,'LA41'!BE$1,0)),
IF(LA!$H$16=2,(VLOOKUP($A11,'LA42'!$B$1:$BZ$201,'LA42'!BE$1,0)),
0)),".")</f>
        <v>0.04</v>
      </c>
      <c r="BG11" s="105">
        <f>IFERROR(
IF(LA!$H$16=1,(VLOOKUP($A11,'LA41'!$B$1:$BZ$201,'LA41'!BF$1,0)),
IF(LA!$H$16=2,(VLOOKUP($A11,'LA42'!$B$1:$BZ$201,'LA42'!BF$1,0)),
0)),".")</f>
        <v>0.04</v>
      </c>
      <c r="BH11" s="105">
        <f>IFERROR(
IF(LA!$H$16=1,(VLOOKUP($A11,'LA41'!$B$1:$BZ$201,'LA41'!BG$1,0)),
IF(LA!$H$16=2,(VLOOKUP($A11,'LA42'!$B$1:$BZ$201,'LA42'!BG$1,0)),
0)),".")</f>
        <v>0.04</v>
      </c>
      <c r="BI11" s="105">
        <f>IFERROR(
IF(LA!$H$16=1,(VLOOKUP($A11,'LA41'!$B$1:$BZ$201,'LA41'!BH$1,0)),
IF(LA!$H$16=2,(VLOOKUP($A11,'LA42'!$B$1:$BZ$201,'LA42'!BH$1,0)),
0)),".")</f>
        <v>0.02</v>
      </c>
      <c r="BJ11" s="105">
        <f>IFERROR(
IF(LA!$H$16=1,(VLOOKUP($A11,'LA41'!$B$1:$BZ$201,'LA41'!BI$1,0)),
IF(LA!$H$16=2,(VLOOKUP($A11,'LA42'!$B$1:$BZ$201,'LA42'!BI$1,0)),
0)),".")</f>
        <v>0.02</v>
      </c>
      <c r="BK11" s="105">
        <f>IFERROR(
IF(LA!$H$16=1,(VLOOKUP($A11,'LA41'!$B$1:$BZ$201,'LA41'!BJ$1,0)),
IF(LA!$H$16=2,(VLOOKUP($A11,'LA42'!$B$1:$BZ$201,'LA42'!BJ$1,0)),
0)),".")</f>
        <v>0.02</v>
      </c>
      <c r="BL11" s="105" t="str">
        <f>IFERROR(
IF(LA!$H$16=1,(VLOOKUP($A11,'LA41'!$B$1:$BZ$201,'LA41'!BK$1,0)),
IF(LA!$H$16=2,(VLOOKUP($A11,'LA42'!$B$1:$BZ$201,'LA42'!BK$1,0)),
0)),".")</f>
        <v>x</v>
      </c>
      <c r="BM11" s="105" t="str">
        <f>IFERROR(
IF(LA!$H$16=1,(VLOOKUP($A11,'LA41'!$B$1:$BZ$201,'LA41'!BL$1,0)),
IF(LA!$H$16=2,(VLOOKUP($A11,'LA42'!$B$1:$BZ$201,'LA42'!BL$1,0)),
0)),".")</f>
        <v>-</v>
      </c>
      <c r="BN11" s="105" t="str">
        <f>IFERROR(
IF(LA!$H$16=1,(VLOOKUP($A11,'LA41'!$B$1:$BZ$201,'LA41'!BM$1,0)),
IF(LA!$H$16=2,(VLOOKUP($A11,'LA42'!$B$1:$BZ$201,'LA42'!BM$1,0)),
0)),".")</f>
        <v>-</v>
      </c>
      <c r="BO11" s="105">
        <f>IFERROR(
IF(LA!$H$16=1,(VLOOKUP($A11,'LA41'!$B$1:$BZ$201,'LA41'!BN$1,0)),
IF(LA!$H$16=2,(VLOOKUP($A11,'LA42'!$B$1:$BZ$201,'LA42'!BN$1,0)),
0)),".")</f>
        <v>0.02</v>
      </c>
      <c r="BP11" s="105">
        <f>IFERROR(
IF(LA!$H$16=1,(VLOOKUP($A11,'LA41'!$B$1:$BZ$201,'LA41'!BO$1,0)),
IF(LA!$H$16=2,(VLOOKUP($A11,'LA42'!$B$1:$BZ$201,'LA42'!BO$1,0)),
0)),".")</f>
        <v>0.01</v>
      </c>
      <c r="BQ11" s="105">
        <f>IFERROR(
IF(LA!$H$16=1,(VLOOKUP($A11,'LA41'!$B$1:$BZ$201,'LA41'!BP$1,0)),
IF(LA!$H$16=2,(VLOOKUP($A11,'LA42'!$B$1:$BZ$201,'LA42'!BP$1,0)),
0)),".")</f>
        <v>0.01</v>
      </c>
      <c r="BR11" s="105">
        <f>IFERROR(
IF(LA!$H$16=1,(VLOOKUP($A11,'LA41'!$B$1:$BZ$201,'LA41'!BQ$1,0)),
IF(LA!$H$16=2,(VLOOKUP($A11,'LA42'!$B$1:$BZ$201,'LA42'!BQ$1,0)),
0)),".")</f>
        <v>0.09</v>
      </c>
      <c r="BS11" s="105">
        <f>IFERROR(
IF(LA!$H$16=1,(VLOOKUP($A11,'LA41'!$B$1:$BZ$201,'LA41'!BR$1,0)),
IF(LA!$H$16=2,(VLOOKUP($A11,'LA42'!$B$1:$BZ$201,'LA42'!BR$1,0)),
0)),".")</f>
        <v>7.0000000000000007E-2</v>
      </c>
      <c r="BT11" s="105">
        <f>IFERROR(
IF(LA!$H$16=1,(VLOOKUP($A11,'LA41'!$B$1:$BZ$201,'LA41'!BS$1,0)),
IF(LA!$H$16=2,(VLOOKUP($A11,'LA42'!$B$1:$BZ$201,'LA42'!BS$1,0)),
0)),".")</f>
        <v>7.0000000000000007E-2</v>
      </c>
      <c r="BU11" s="105">
        <f>IFERROR(
IF(LA!$H$16=1,(VLOOKUP($A11,'LA41'!$B$1:$BZ$201,'LA41'!BT$1,0)),
IF(LA!$H$16=2,(VLOOKUP($A11,'LA42'!$B$1:$BZ$201,'LA42'!BT$1,0)),
0)),".")</f>
        <v>0.03</v>
      </c>
      <c r="BV11" s="105">
        <f>IFERROR(
IF(LA!$H$16=1,(VLOOKUP($A11,'LA41'!$B$1:$BZ$201,'LA41'!BU$1,0)),
IF(LA!$H$16=2,(VLOOKUP($A11,'LA42'!$B$1:$BZ$201,'LA42'!BU$1,0)),
0)),".")</f>
        <v>0.02</v>
      </c>
      <c r="BW11" s="105">
        <f>IFERROR(
IF(LA!$H$16=1,(VLOOKUP($A11,'LA41'!$B$1:$BZ$201,'LA41'!BV$1,0)),
IF(LA!$H$16=2,(VLOOKUP($A11,'LA42'!$B$1:$BZ$201,'LA42'!BV$1,0)),
0)),".")</f>
        <v>0.02</v>
      </c>
      <c r="BX11" s="105">
        <f>IFERROR(
IF(LA!$H$16=1,(VLOOKUP($A11,'LA41'!$B$1:$BZ$201,'LA41'!BW$1,0)),
IF(LA!$H$16=2,(VLOOKUP($A11,'LA42'!$B$1:$BZ$201,'LA42'!BW$1,0)),
0)),".")</f>
        <v>0.12</v>
      </c>
      <c r="BY11" s="105">
        <f>IFERROR(
IF(LA!$H$16=1,(VLOOKUP($A11,'LA41'!$B$1:$BZ$201,'LA41'!BX$1,0)),
IF(LA!$H$16=2,(VLOOKUP($A11,'LA42'!$B$1:$BZ$201,'LA42'!BX$1,0)),
0)),".")</f>
        <v>0.12</v>
      </c>
      <c r="BZ11" s="105">
        <f>IFERROR(
IF(LA!$H$16=1,(VLOOKUP($A11,'LA41'!$B$1:$BZ$201,'LA41'!BY$1,0)),
IF(LA!$H$16=2,(VLOOKUP($A11,'LA42'!$B$1:$BZ$201,'LA42'!BY$1,0)),
0)),".")</f>
        <v>0.12</v>
      </c>
    </row>
    <row r="12" spans="1:78" x14ac:dyDescent="0.2">
      <c r="A12" s="72" t="s">
        <v>88</v>
      </c>
      <c r="B12" s="91" t="s">
        <v>194</v>
      </c>
      <c r="C12" s="88"/>
      <c r="D12" s="71">
        <f>IFERROR(
IF(LA!$H$16=1,(VLOOKUP($A12,'LA41'!$B$1:$BZ$201,'LA41'!C$1,0)),
IF(LA!$H$16=2,(VLOOKUP($A12,'LA42'!$B$1:$BZ$201,'LA42'!C$1,0)),
0)),".")</f>
        <v>940</v>
      </c>
      <c r="E12" s="71">
        <f>IFERROR(
IF(LA!$H$16=1,(VLOOKUP($A12,'LA41'!$B$1:$BZ$201,'LA41'!D$1,0)),
IF(LA!$H$16=2,(VLOOKUP($A12,'LA42'!$B$1:$BZ$201,'LA42'!D$1,0)),
0)),".")</f>
        <v>15290</v>
      </c>
      <c r="F12" s="71">
        <f>IFERROR(
IF(LA!$H$16=1,(VLOOKUP($A12,'LA41'!$B$1:$BZ$201,'LA41'!E$1,0)),
IF(LA!$H$16=2,(VLOOKUP($A12,'LA42'!$B$1:$BZ$201,'LA42'!E$1,0)),
0)),".")</f>
        <v>16220</v>
      </c>
      <c r="G12" s="105">
        <f>IFERROR(
IF(LA!$H$16=1,(VLOOKUP($A12,'LA41'!$B$1:$BZ$201,'LA41'!F$1,0)),
IF(LA!$H$16=2,(VLOOKUP($A12,'LA42'!$B$1:$BZ$201,'LA42'!F$1,0)),
0)),".")</f>
        <v>0.71</v>
      </c>
      <c r="H12" s="105">
        <f>IFERROR(
IF(LA!$H$16=1,(VLOOKUP($A12,'LA41'!$B$1:$BZ$201,'LA41'!G$1,0)),
IF(LA!$H$16=2,(VLOOKUP($A12,'LA42'!$B$1:$BZ$201,'LA42'!G$1,0)),
0)),".")</f>
        <v>0.78</v>
      </c>
      <c r="I12" s="105">
        <f>IFERROR(
IF(LA!$H$16=1,(VLOOKUP($A12,'LA41'!$B$1:$BZ$201,'LA41'!H$1,0)),
IF(LA!$H$16=2,(VLOOKUP($A12,'LA42'!$B$1:$BZ$201,'LA42'!H$1,0)),
0)),".")</f>
        <v>0.77</v>
      </c>
      <c r="J12" s="105">
        <f>IFERROR(
IF(LA!$H$16=1,(VLOOKUP($A12,'LA41'!$B$1:$BZ$201,'LA41'!I$1,0)),
IF(LA!$H$16=2,(VLOOKUP($A12,'LA42'!$B$1:$BZ$201,'LA42'!I$1,0)),
0)),".")</f>
        <v>0.66</v>
      </c>
      <c r="K12" s="105">
        <f>IFERROR(
IF(LA!$H$16=1,(VLOOKUP($A12,'LA41'!$B$1:$BZ$201,'LA41'!J$1,0)),
IF(LA!$H$16=2,(VLOOKUP($A12,'LA42'!$B$1:$BZ$201,'LA42'!J$1,0)),
0)),".")</f>
        <v>0.72</v>
      </c>
      <c r="L12" s="105">
        <f>IFERROR(
IF(LA!$H$16=1,(VLOOKUP($A12,'LA41'!$B$1:$BZ$201,'LA41'!K$1,0)),
IF(LA!$H$16=2,(VLOOKUP($A12,'LA42'!$B$1:$BZ$201,'LA42'!K$1,0)),
0)),".")</f>
        <v>0.71</v>
      </c>
      <c r="M12" s="105">
        <f>IFERROR(
IF(LA!$H$16=1,(VLOOKUP($A12,'LA41'!$B$1:$BZ$201,'LA41'!L$1,0)),
IF(LA!$H$16=2,(VLOOKUP($A12,'LA42'!$B$1:$BZ$201,'LA42'!L$1,0)),
0)),".")</f>
        <v>0.15</v>
      </c>
      <c r="N12" s="105">
        <f>IFERROR(
IF(LA!$H$16=1,(VLOOKUP($A12,'LA41'!$B$1:$BZ$201,'LA41'!M$1,0)),
IF(LA!$H$16=2,(VLOOKUP($A12,'LA42'!$B$1:$BZ$201,'LA42'!M$1,0)),
0)),".")</f>
        <v>0.08</v>
      </c>
      <c r="O12" s="105">
        <f>IFERROR(
IF(LA!$H$16=1,(VLOOKUP($A12,'LA41'!$B$1:$BZ$201,'LA41'!N$1,0)),
IF(LA!$H$16=2,(VLOOKUP($A12,'LA42'!$B$1:$BZ$201,'LA42'!N$1,0)),
0)),".")</f>
        <v>0.09</v>
      </c>
      <c r="P12" s="105">
        <f>IFERROR(
IF(LA!$H$16=1,(VLOOKUP($A12,'LA41'!$B$1:$BZ$201,'LA41'!O$1,0)),
IF(LA!$H$16=2,(VLOOKUP($A12,'LA42'!$B$1:$BZ$201,'LA42'!O$1,0)),
0)),".")</f>
        <v>0</v>
      </c>
      <c r="Q12" s="105" t="str">
        <f>IFERROR(
IF(LA!$H$16=1,(VLOOKUP($A12,'LA41'!$B$1:$BZ$201,'LA41'!P$1,0)),
IF(LA!$H$16=2,(VLOOKUP($A12,'LA42'!$B$1:$BZ$201,'LA42'!P$1,0)),
0)),".")</f>
        <v>-</v>
      </c>
      <c r="R12" s="105" t="str">
        <f>IFERROR(
IF(LA!$H$16=1,(VLOOKUP($A12,'LA41'!$B$1:$BZ$201,'LA41'!Q$1,0)),
IF(LA!$H$16=2,(VLOOKUP($A12,'LA42'!$B$1:$BZ$201,'LA42'!Q$1,0)),
0)),".")</f>
        <v>-</v>
      </c>
      <c r="S12" s="105">
        <f>IFERROR(
IF(LA!$H$16=1,(VLOOKUP($A12,'LA41'!$B$1:$BZ$201,'LA41'!R$1,0)),
IF(LA!$H$16=2,(VLOOKUP($A12,'LA42'!$B$1:$BZ$201,'LA42'!R$1,0)),
0)),".")</f>
        <v>0.04</v>
      </c>
      <c r="T12" s="105">
        <f>IFERROR(
IF(LA!$H$16=1,(VLOOKUP($A12,'LA41'!$B$1:$BZ$201,'LA41'!S$1,0)),
IF(LA!$H$16=2,(VLOOKUP($A12,'LA42'!$B$1:$BZ$201,'LA42'!S$1,0)),
0)),".")</f>
        <v>0.04</v>
      </c>
      <c r="U12" s="105">
        <f>IFERROR(
IF(LA!$H$16=1,(VLOOKUP($A12,'LA41'!$B$1:$BZ$201,'LA41'!T$1,0)),
IF(LA!$H$16=2,(VLOOKUP($A12,'LA42'!$B$1:$BZ$201,'LA42'!T$1,0)),
0)),".")</f>
        <v>0.04</v>
      </c>
      <c r="V12" s="105">
        <f>IFERROR(
IF(LA!$H$16=1,(VLOOKUP($A12,'LA41'!$B$1:$BZ$201,'LA41'!U$1,0)),
IF(LA!$H$16=2,(VLOOKUP($A12,'LA42'!$B$1:$BZ$201,'LA42'!U$1,0)),
0)),".")</f>
        <v>0.05</v>
      </c>
      <c r="W12" s="105">
        <f>IFERROR(
IF(LA!$H$16=1,(VLOOKUP($A12,'LA41'!$B$1:$BZ$201,'LA41'!V$1,0)),
IF(LA!$H$16=2,(VLOOKUP($A12,'LA42'!$B$1:$BZ$201,'LA42'!V$1,0)),
0)),".")</f>
        <v>0.03</v>
      </c>
      <c r="X12" s="105">
        <f>IFERROR(
IF(LA!$H$16=1,(VLOOKUP($A12,'LA41'!$B$1:$BZ$201,'LA41'!W$1,0)),
IF(LA!$H$16=2,(VLOOKUP($A12,'LA42'!$B$1:$BZ$201,'LA42'!W$1,0)),
0)),".")</f>
        <v>0.03</v>
      </c>
      <c r="Y12" s="105" t="str">
        <f>IFERROR(
IF(LA!$H$16=1,(VLOOKUP($A12,'LA41'!$B$1:$BZ$201,'LA41'!X$1,0)),
IF(LA!$H$16=2,(VLOOKUP($A12,'LA42'!$B$1:$BZ$201,'LA42'!X$1,0)),
0)),".")</f>
        <v>x</v>
      </c>
      <c r="Z12" s="105" t="str">
        <f>IFERROR(
IF(LA!$H$16=1,(VLOOKUP($A12,'LA41'!$B$1:$BZ$201,'LA41'!Y$1,0)),
IF(LA!$H$16=2,(VLOOKUP($A12,'LA42'!$B$1:$BZ$201,'LA42'!Y$1,0)),
0)),".")</f>
        <v>-</v>
      </c>
      <c r="AA12" s="105" t="str">
        <f>IFERROR(
IF(LA!$H$16=1,(VLOOKUP($A12,'LA41'!$B$1:$BZ$201,'LA41'!Z$1,0)),
IF(LA!$H$16=2,(VLOOKUP($A12,'LA42'!$B$1:$BZ$201,'LA42'!Z$1,0)),
0)),".")</f>
        <v>-</v>
      </c>
      <c r="AB12" s="105" t="str">
        <f>IFERROR(
IF(LA!$H$16=1,(VLOOKUP($A12,'LA41'!$B$1:$BZ$201,'LA41'!AA$1,0)),
IF(LA!$H$16=2,(VLOOKUP($A12,'LA42'!$B$1:$BZ$201,'LA42'!AA$1,0)),
0)),".")</f>
        <v>x</v>
      </c>
      <c r="AC12" s="105">
        <f>IFERROR(
IF(LA!$H$16=1,(VLOOKUP($A12,'LA41'!$B$1:$BZ$201,'LA41'!AB$1,0)),
IF(LA!$H$16=2,(VLOOKUP($A12,'LA42'!$B$1:$BZ$201,'LA42'!AB$1,0)),
0)),".")</f>
        <v>0</v>
      </c>
      <c r="AD12" s="105" t="str">
        <f>IFERROR(
IF(LA!$H$16=1,(VLOOKUP($A12,'LA41'!$B$1:$BZ$201,'LA41'!AC$1,0)),
IF(LA!$H$16=2,(VLOOKUP($A12,'LA42'!$B$1:$BZ$201,'LA42'!AC$1,0)),
0)),".")</f>
        <v>x</v>
      </c>
      <c r="AE12" s="105">
        <f>IFERROR(
IF(LA!$H$16=1,(VLOOKUP($A12,'LA41'!$B$1:$BZ$201,'LA41'!AD$1,0)),
IF(LA!$H$16=2,(VLOOKUP($A12,'LA42'!$B$1:$BZ$201,'LA42'!AD$1,0)),
0)),".")</f>
        <v>0.06</v>
      </c>
      <c r="AF12" s="105">
        <f>IFERROR(
IF(LA!$H$16=1,(VLOOKUP($A12,'LA41'!$B$1:$BZ$201,'LA41'!AE$1,0)),
IF(LA!$H$16=2,(VLOOKUP($A12,'LA42'!$B$1:$BZ$201,'LA42'!AE$1,0)),
0)),".")</f>
        <v>0.06</v>
      </c>
      <c r="AG12" s="105">
        <f>IFERROR(
IF(LA!$H$16=1,(VLOOKUP($A12,'LA41'!$B$1:$BZ$201,'LA41'!AF$1,0)),
IF(LA!$H$16=2,(VLOOKUP($A12,'LA42'!$B$1:$BZ$201,'LA42'!AF$1,0)),
0)),".")</f>
        <v>0.06</v>
      </c>
      <c r="AH12" s="105">
        <f>IFERROR(
IF(LA!$H$16=1,(VLOOKUP($A12,'LA41'!$B$1:$BZ$201,'LA41'!AG$1,0)),
IF(LA!$H$16=2,(VLOOKUP($A12,'LA42'!$B$1:$BZ$201,'LA42'!AG$1,0)),
0)),".")</f>
        <v>0.42</v>
      </c>
      <c r="AI12" s="105">
        <f>IFERROR(
IF(LA!$H$16=1,(VLOOKUP($A12,'LA41'!$B$1:$BZ$201,'LA41'!AH$1,0)),
IF(LA!$H$16=2,(VLOOKUP($A12,'LA42'!$B$1:$BZ$201,'LA42'!AH$1,0)),
0)),".")</f>
        <v>0.56000000000000005</v>
      </c>
      <c r="AJ12" s="105">
        <f>IFERROR(
IF(LA!$H$16=1,(VLOOKUP($A12,'LA41'!$B$1:$BZ$201,'LA41'!AI$1,0)),
IF(LA!$H$16=2,(VLOOKUP($A12,'LA42'!$B$1:$BZ$201,'LA42'!AI$1,0)),
0)),".")</f>
        <v>0.56000000000000005</v>
      </c>
      <c r="AK12" s="105">
        <f>IFERROR(
IF(LA!$H$16=1,(VLOOKUP($A12,'LA41'!$B$1:$BZ$201,'LA41'!AJ$1,0)),
IF(LA!$H$16=2,(VLOOKUP($A12,'LA42'!$B$1:$BZ$201,'LA42'!AJ$1,0)),
0)),".")</f>
        <v>0.1</v>
      </c>
      <c r="AL12" s="105">
        <f>IFERROR(
IF(LA!$H$16=1,(VLOOKUP($A12,'LA41'!$B$1:$BZ$201,'LA41'!AK$1,0)),
IF(LA!$H$16=2,(VLOOKUP($A12,'LA42'!$B$1:$BZ$201,'LA42'!AK$1,0)),
0)),".")</f>
        <v>0.2</v>
      </c>
      <c r="AM12" s="105">
        <f>IFERROR(
IF(LA!$H$16=1,(VLOOKUP($A12,'LA41'!$B$1:$BZ$201,'LA41'!AL$1,0)),
IF(LA!$H$16=2,(VLOOKUP($A12,'LA42'!$B$1:$BZ$201,'LA42'!AL$1,0)),
0)),".")</f>
        <v>0.19</v>
      </c>
      <c r="AN12" s="105" t="str">
        <f>IFERROR(
IF(LA!$H$16=1,(VLOOKUP($A12,'LA41'!$B$1:$BZ$201,'LA41'!AM$1,0)),
IF(LA!$H$16=2,(VLOOKUP($A12,'LA42'!$B$1:$BZ$201,'LA42'!AM$1,0)),
0)),".")</f>
        <v>x</v>
      </c>
      <c r="AO12" s="105">
        <f>IFERROR(
IF(LA!$H$16=1,(VLOOKUP($A12,'LA41'!$B$1:$BZ$201,'LA41'!AN$1,0)),
IF(LA!$H$16=2,(VLOOKUP($A12,'LA42'!$B$1:$BZ$201,'LA42'!AN$1,0)),
0)),".")</f>
        <v>0.01</v>
      </c>
      <c r="AP12" s="105">
        <f>IFERROR(
IF(LA!$H$16=1,(VLOOKUP($A12,'LA41'!$B$1:$BZ$201,'LA41'!AO$1,0)),
IF(LA!$H$16=2,(VLOOKUP($A12,'LA42'!$B$1:$BZ$201,'LA42'!AO$1,0)),
0)),".")</f>
        <v>0.01</v>
      </c>
      <c r="AQ12" s="105">
        <f>IFERROR(
IF(LA!$H$16=1,(VLOOKUP($A12,'LA41'!$B$1:$BZ$201,'LA41'!AP$1,0)),
IF(LA!$H$16=2,(VLOOKUP($A12,'LA42'!$B$1:$BZ$201,'LA42'!AP$1,0)),
0)),".")</f>
        <v>7.0000000000000007E-2</v>
      </c>
      <c r="AR12" s="105">
        <f>IFERROR(
IF(LA!$H$16=1,(VLOOKUP($A12,'LA41'!$B$1:$BZ$201,'LA41'!AQ$1,0)),
IF(LA!$H$16=2,(VLOOKUP($A12,'LA42'!$B$1:$BZ$201,'LA42'!AQ$1,0)),
0)),".")</f>
        <v>0.14000000000000001</v>
      </c>
      <c r="AS12" s="105">
        <f>IFERROR(
IF(LA!$H$16=1,(VLOOKUP($A12,'LA41'!$B$1:$BZ$201,'LA41'!AR$1,0)),
IF(LA!$H$16=2,(VLOOKUP($A12,'LA42'!$B$1:$BZ$201,'LA42'!AR$1,0)),
0)),".")</f>
        <v>0.14000000000000001</v>
      </c>
      <c r="AT12" s="105">
        <f>IFERROR(
IF(LA!$H$16=1,(VLOOKUP($A12,'LA41'!$B$1:$BZ$201,'LA41'!AS$1,0)),
IF(LA!$H$16=2,(VLOOKUP($A12,'LA42'!$B$1:$BZ$201,'LA42'!AS$1,0)),
0)),".")</f>
        <v>0.3</v>
      </c>
      <c r="AU12" s="105">
        <f>IFERROR(
IF(LA!$H$16=1,(VLOOKUP($A12,'LA41'!$B$1:$BZ$201,'LA41'!AT$1,0)),
IF(LA!$H$16=2,(VLOOKUP($A12,'LA42'!$B$1:$BZ$201,'LA42'!AT$1,0)),
0)),".")</f>
        <v>0.35</v>
      </c>
      <c r="AV12" s="105">
        <f>IFERROR(
IF(LA!$H$16=1,(VLOOKUP($A12,'LA41'!$B$1:$BZ$201,'LA41'!AU$1,0)),
IF(LA!$H$16=2,(VLOOKUP($A12,'LA42'!$B$1:$BZ$201,'LA42'!AU$1,0)),
0)),".")</f>
        <v>0.35</v>
      </c>
      <c r="AW12" s="105">
        <f>IFERROR(
IF(LA!$H$16=1,(VLOOKUP($A12,'LA41'!$B$1:$BZ$201,'LA41'!AV$1,0)),
IF(LA!$H$16=2,(VLOOKUP($A12,'LA42'!$B$1:$BZ$201,'LA42'!AV$1,0)),
0)),".")</f>
        <v>0.02</v>
      </c>
      <c r="AX12" s="105">
        <f>IFERROR(
IF(LA!$H$16=1,(VLOOKUP($A12,'LA41'!$B$1:$BZ$201,'LA41'!AW$1,0)),
IF(LA!$H$16=2,(VLOOKUP($A12,'LA42'!$B$1:$BZ$201,'LA42'!AW$1,0)),
0)),".")</f>
        <v>0.01</v>
      </c>
      <c r="AY12" s="105">
        <f>IFERROR(
IF(LA!$H$16=1,(VLOOKUP($A12,'LA41'!$B$1:$BZ$201,'LA41'!AX$1,0)),
IF(LA!$H$16=2,(VLOOKUP($A12,'LA42'!$B$1:$BZ$201,'LA42'!AX$1,0)),
0)),".")</f>
        <v>0.01</v>
      </c>
      <c r="AZ12" s="105">
        <f>IFERROR(
IF(LA!$H$16=1,(VLOOKUP($A12,'LA41'!$B$1:$BZ$201,'LA41'!AY$1,0)),
IF(LA!$H$16=2,(VLOOKUP($A12,'LA42'!$B$1:$BZ$201,'LA42'!AY$1,0)),
0)),".")</f>
        <v>0</v>
      </c>
      <c r="BA12" s="105" t="str">
        <f>IFERROR(
IF(LA!$H$16=1,(VLOOKUP($A12,'LA41'!$B$1:$BZ$201,'LA41'!AZ$1,0)),
IF(LA!$H$16=2,(VLOOKUP($A12,'LA42'!$B$1:$BZ$201,'LA42'!AZ$1,0)),
0)),".")</f>
        <v>x</v>
      </c>
      <c r="BB12" s="105" t="str">
        <f>IFERROR(
IF(LA!$H$16=1,(VLOOKUP($A12,'LA41'!$B$1:$BZ$201,'LA41'!BA$1,0)),
IF(LA!$H$16=2,(VLOOKUP($A12,'LA42'!$B$1:$BZ$201,'LA42'!BA$1,0)),
0)),".")</f>
        <v>x</v>
      </c>
      <c r="BC12" s="105">
        <f>IFERROR(
IF(LA!$H$16=1,(VLOOKUP($A12,'LA41'!$B$1:$BZ$201,'LA41'!BB$1,0)),
IF(LA!$H$16=2,(VLOOKUP($A12,'LA42'!$B$1:$BZ$201,'LA42'!BB$1,0)),
0)),".")</f>
        <v>0.04</v>
      </c>
      <c r="BD12" s="105">
        <f>IFERROR(
IF(LA!$H$16=1,(VLOOKUP($A12,'LA41'!$B$1:$BZ$201,'LA41'!BC$1,0)),
IF(LA!$H$16=2,(VLOOKUP($A12,'LA42'!$B$1:$BZ$201,'LA42'!BC$1,0)),
0)),".")</f>
        <v>0.05</v>
      </c>
      <c r="BE12" s="105">
        <f>IFERROR(
IF(LA!$H$16=1,(VLOOKUP($A12,'LA41'!$B$1:$BZ$201,'LA41'!BD$1,0)),
IF(LA!$H$16=2,(VLOOKUP($A12,'LA42'!$B$1:$BZ$201,'LA42'!BD$1,0)),
0)),".")</f>
        <v>0.05</v>
      </c>
      <c r="BF12" s="105">
        <f>IFERROR(
IF(LA!$H$16=1,(VLOOKUP($A12,'LA41'!$B$1:$BZ$201,'LA41'!BE$1,0)),
IF(LA!$H$16=2,(VLOOKUP($A12,'LA42'!$B$1:$BZ$201,'LA42'!BE$1,0)),
0)),".")</f>
        <v>0.02</v>
      </c>
      <c r="BG12" s="105">
        <f>IFERROR(
IF(LA!$H$16=1,(VLOOKUP($A12,'LA41'!$B$1:$BZ$201,'LA41'!BF$1,0)),
IF(LA!$H$16=2,(VLOOKUP($A12,'LA42'!$B$1:$BZ$201,'LA42'!BF$1,0)),
0)),".")</f>
        <v>0.02</v>
      </c>
      <c r="BH12" s="105">
        <f>IFERROR(
IF(LA!$H$16=1,(VLOOKUP($A12,'LA41'!$B$1:$BZ$201,'LA41'!BG$1,0)),
IF(LA!$H$16=2,(VLOOKUP($A12,'LA42'!$B$1:$BZ$201,'LA42'!BG$1,0)),
0)),".")</f>
        <v>0.02</v>
      </c>
      <c r="BI12" s="105">
        <f>IFERROR(
IF(LA!$H$16=1,(VLOOKUP($A12,'LA41'!$B$1:$BZ$201,'LA41'!BH$1,0)),
IF(LA!$H$16=2,(VLOOKUP($A12,'LA42'!$B$1:$BZ$201,'LA42'!BH$1,0)),
0)),".")</f>
        <v>0.02</v>
      </c>
      <c r="BJ12" s="105">
        <f>IFERROR(
IF(LA!$H$16=1,(VLOOKUP($A12,'LA41'!$B$1:$BZ$201,'LA41'!BI$1,0)),
IF(LA!$H$16=2,(VLOOKUP($A12,'LA42'!$B$1:$BZ$201,'LA42'!BI$1,0)),
0)),".")</f>
        <v>0.03</v>
      </c>
      <c r="BK12" s="105">
        <f>IFERROR(
IF(LA!$H$16=1,(VLOOKUP($A12,'LA41'!$B$1:$BZ$201,'LA41'!BJ$1,0)),
IF(LA!$H$16=2,(VLOOKUP($A12,'LA42'!$B$1:$BZ$201,'LA42'!BJ$1,0)),
0)),".")</f>
        <v>0.03</v>
      </c>
      <c r="BL12" s="105" t="str">
        <f>IFERROR(
IF(LA!$H$16=1,(VLOOKUP($A12,'LA41'!$B$1:$BZ$201,'LA41'!BK$1,0)),
IF(LA!$H$16=2,(VLOOKUP($A12,'LA42'!$B$1:$BZ$201,'LA42'!BK$1,0)),
0)),".")</f>
        <v>x</v>
      </c>
      <c r="BM12" s="105" t="str">
        <f>IFERROR(
IF(LA!$H$16=1,(VLOOKUP($A12,'LA41'!$B$1:$BZ$201,'LA41'!BL$1,0)),
IF(LA!$H$16=2,(VLOOKUP($A12,'LA42'!$B$1:$BZ$201,'LA42'!BL$1,0)),
0)),".")</f>
        <v>-</v>
      </c>
      <c r="BN12" s="105" t="str">
        <f>IFERROR(
IF(LA!$H$16=1,(VLOOKUP($A12,'LA41'!$B$1:$BZ$201,'LA41'!BM$1,0)),
IF(LA!$H$16=2,(VLOOKUP($A12,'LA42'!$B$1:$BZ$201,'LA42'!BM$1,0)),
0)),".")</f>
        <v>-</v>
      </c>
      <c r="BO12" s="105">
        <f>IFERROR(
IF(LA!$H$16=1,(VLOOKUP($A12,'LA41'!$B$1:$BZ$201,'LA41'!BN$1,0)),
IF(LA!$H$16=2,(VLOOKUP($A12,'LA42'!$B$1:$BZ$201,'LA42'!BN$1,0)),
0)),".")</f>
        <v>0.01</v>
      </c>
      <c r="BP12" s="105">
        <f>IFERROR(
IF(LA!$H$16=1,(VLOOKUP($A12,'LA41'!$B$1:$BZ$201,'LA41'!BO$1,0)),
IF(LA!$H$16=2,(VLOOKUP($A12,'LA42'!$B$1:$BZ$201,'LA42'!BO$1,0)),
0)),".")</f>
        <v>0.01</v>
      </c>
      <c r="BQ12" s="105">
        <f>IFERROR(
IF(LA!$H$16=1,(VLOOKUP($A12,'LA41'!$B$1:$BZ$201,'LA41'!BP$1,0)),
IF(LA!$H$16=2,(VLOOKUP($A12,'LA42'!$B$1:$BZ$201,'LA42'!BP$1,0)),
0)),".")</f>
        <v>0.01</v>
      </c>
      <c r="BR12" s="105">
        <f>IFERROR(
IF(LA!$H$16=1,(VLOOKUP($A12,'LA41'!$B$1:$BZ$201,'LA41'!BQ$1,0)),
IF(LA!$H$16=2,(VLOOKUP($A12,'LA42'!$B$1:$BZ$201,'LA42'!BQ$1,0)),
0)),".")</f>
        <v>0.11</v>
      </c>
      <c r="BS12" s="105">
        <f>IFERROR(
IF(LA!$H$16=1,(VLOOKUP($A12,'LA41'!$B$1:$BZ$201,'LA41'!BR$1,0)),
IF(LA!$H$16=2,(VLOOKUP($A12,'LA42'!$B$1:$BZ$201,'LA42'!BR$1,0)),
0)),".")</f>
        <v>0.1</v>
      </c>
      <c r="BT12" s="105">
        <f>IFERROR(
IF(LA!$H$16=1,(VLOOKUP($A12,'LA41'!$B$1:$BZ$201,'LA41'!BS$1,0)),
IF(LA!$H$16=2,(VLOOKUP($A12,'LA42'!$B$1:$BZ$201,'LA42'!BS$1,0)),
0)),".")</f>
        <v>0.1</v>
      </c>
      <c r="BU12" s="105">
        <f>IFERROR(
IF(LA!$H$16=1,(VLOOKUP($A12,'LA41'!$B$1:$BZ$201,'LA41'!BT$1,0)),
IF(LA!$H$16=2,(VLOOKUP($A12,'LA42'!$B$1:$BZ$201,'LA42'!BT$1,0)),
0)),".")</f>
        <v>0.03</v>
      </c>
      <c r="BV12" s="105">
        <f>IFERROR(
IF(LA!$H$16=1,(VLOOKUP($A12,'LA41'!$B$1:$BZ$201,'LA41'!BU$1,0)),
IF(LA!$H$16=2,(VLOOKUP($A12,'LA42'!$B$1:$BZ$201,'LA42'!BU$1,0)),
0)),".")</f>
        <v>0.01</v>
      </c>
      <c r="BW12" s="105">
        <f>IFERROR(
IF(LA!$H$16=1,(VLOOKUP($A12,'LA41'!$B$1:$BZ$201,'LA41'!BV$1,0)),
IF(LA!$H$16=2,(VLOOKUP($A12,'LA42'!$B$1:$BZ$201,'LA42'!BV$1,0)),
0)),".")</f>
        <v>0.02</v>
      </c>
      <c r="BX12" s="105">
        <f>IFERROR(
IF(LA!$H$16=1,(VLOOKUP($A12,'LA41'!$B$1:$BZ$201,'LA41'!BW$1,0)),
IF(LA!$H$16=2,(VLOOKUP($A12,'LA42'!$B$1:$BZ$201,'LA42'!BW$1,0)),
0)),".")</f>
        <v>0.15</v>
      </c>
      <c r="BY12" s="105">
        <f>IFERROR(
IF(LA!$H$16=1,(VLOOKUP($A12,'LA41'!$B$1:$BZ$201,'LA41'!BX$1,0)),
IF(LA!$H$16=2,(VLOOKUP($A12,'LA42'!$B$1:$BZ$201,'LA42'!BX$1,0)),
0)),".")</f>
        <v>0.11</v>
      </c>
      <c r="BZ12" s="105">
        <f>IFERROR(
IF(LA!$H$16=1,(VLOOKUP($A12,'LA41'!$B$1:$BZ$201,'LA41'!BY$1,0)),
IF(LA!$H$16=2,(VLOOKUP($A12,'LA42'!$B$1:$BZ$201,'LA42'!BY$1,0)),
0)),".")</f>
        <v>0.11</v>
      </c>
    </row>
    <row r="13" spans="1:78" x14ac:dyDescent="0.2">
      <c r="A13" s="72" t="s">
        <v>95</v>
      </c>
      <c r="B13" s="91" t="s">
        <v>195</v>
      </c>
      <c r="C13" s="88"/>
      <c r="D13" s="71">
        <f>IFERROR(
IF(LA!$H$16=1,(VLOOKUP($A13,'LA41'!$B$1:$BZ$201,'LA41'!C$1,0)),
IF(LA!$H$16=2,(VLOOKUP($A13,'LA42'!$B$1:$BZ$201,'LA42'!C$1,0)),
0)),".")</f>
        <v>1170</v>
      </c>
      <c r="E13" s="71">
        <f>IFERROR(
IF(LA!$H$16=1,(VLOOKUP($A13,'LA41'!$B$1:$BZ$201,'LA41'!D$1,0)),
IF(LA!$H$16=2,(VLOOKUP($A13,'LA42'!$B$1:$BZ$201,'LA42'!D$1,0)),
0)),".")</f>
        <v>15920</v>
      </c>
      <c r="F13" s="71">
        <f>IFERROR(
IF(LA!$H$16=1,(VLOOKUP($A13,'LA41'!$B$1:$BZ$201,'LA41'!E$1,0)),
IF(LA!$H$16=2,(VLOOKUP($A13,'LA42'!$B$1:$BZ$201,'LA42'!E$1,0)),
0)),".")</f>
        <v>17090</v>
      </c>
      <c r="G13" s="105">
        <f>IFERROR(
IF(LA!$H$16=1,(VLOOKUP($A13,'LA41'!$B$1:$BZ$201,'LA41'!F$1,0)),
IF(LA!$H$16=2,(VLOOKUP($A13,'LA42'!$B$1:$BZ$201,'LA42'!F$1,0)),
0)),".")</f>
        <v>0.76</v>
      </c>
      <c r="H13" s="105">
        <f>IFERROR(
IF(LA!$H$16=1,(VLOOKUP($A13,'LA41'!$B$1:$BZ$201,'LA41'!G$1,0)),
IF(LA!$H$16=2,(VLOOKUP($A13,'LA42'!$B$1:$BZ$201,'LA42'!G$1,0)),
0)),".")</f>
        <v>0.79</v>
      </c>
      <c r="I13" s="105">
        <f>IFERROR(
IF(LA!$H$16=1,(VLOOKUP($A13,'LA41'!$B$1:$BZ$201,'LA41'!H$1,0)),
IF(LA!$H$16=2,(VLOOKUP($A13,'LA42'!$B$1:$BZ$201,'LA42'!H$1,0)),
0)),".")</f>
        <v>0.79</v>
      </c>
      <c r="J13" s="105">
        <f>IFERROR(
IF(LA!$H$16=1,(VLOOKUP($A13,'LA41'!$B$1:$BZ$201,'LA41'!I$1,0)),
IF(LA!$H$16=2,(VLOOKUP($A13,'LA42'!$B$1:$BZ$201,'LA42'!I$1,0)),
0)),".")</f>
        <v>0.69</v>
      </c>
      <c r="K13" s="105">
        <f>IFERROR(
IF(LA!$H$16=1,(VLOOKUP($A13,'LA41'!$B$1:$BZ$201,'LA41'!J$1,0)),
IF(LA!$H$16=2,(VLOOKUP($A13,'LA42'!$B$1:$BZ$201,'LA42'!J$1,0)),
0)),".")</f>
        <v>0.73</v>
      </c>
      <c r="L13" s="105">
        <f>IFERROR(
IF(LA!$H$16=1,(VLOOKUP($A13,'LA41'!$B$1:$BZ$201,'LA41'!K$1,0)),
IF(LA!$H$16=2,(VLOOKUP($A13,'LA42'!$B$1:$BZ$201,'LA42'!K$1,0)),
0)),".")</f>
        <v>0.73</v>
      </c>
      <c r="M13" s="105">
        <f>IFERROR(
IF(LA!$H$16=1,(VLOOKUP($A13,'LA41'!$B$1:$BZ$201,'LA41'!L$1,0)),
IF(LA!$H$16=2,(VLOOKUP($A13,'LA42'!$B$1:$BZ$201,'LA42'!L$1,0)),
0)),".")</f>
        <v>0.11</v>
      </c>
      <c r="N13" s="105">
        <f>IFERROR(
IF(LA!$H$16=1,(VLOOKUP($A13,'LA41'!$B$1:$BZ$201,'LA41'!M$1,0)),
IF(LA!$H$16=2,(VLOOKUP($A13,'LA42'!$B$1:$BZ$201,'LA42'!M$1,0)),
0)),".")</f>
        <v>7.0000000000000007E-2</v>
      </c>
      <c r="O13" s="105">
        <f>IFERROR(
IF(LA!$H$16=1,(VLOOKUP($A13,'LA41'!$B$1:$BZ$201,'LA41'!N$1,0)),
IF(LA!$H$16=2,(VLOOKUP($A13,'LA42'!$B$1:$BZ$201,'LA42'!N$1,0)),
0)),".")</f>
        <v>7.0000000000000007E-2</v>
      </c>
      <c r="P13" s="105">
        <f>IFERROR(
IF(LA!$H$16=1,(VLOOKUP($A13,'LA41'!$B$1:$BZ$201,'LA41'!O$1,0)),
IF(LA!$H$16=2,(VLOOKUP($A13,'LA42'!$B$1:$BZ$201,'LA42'!O$1,0)),
0)),".")</f>
        <v>0</v>
      </c>
      <c r="Q13" s="105" t="str">
        <f>IFERROR(
IF(LA!$H$16=1,(VLOOKUP($A13,'LA41'!$B$1:$BZ$201,'LA41'!P$1,0)),
IF(LA!$H$16=2,(VLOOKUP($A13,'LA42'!$B$1:$BZ$201,'LA42'!P$1,0)),
0)),".")</f>
        <v>-</v>
      </c>
      <c r="R13" s="105" t="str">
        <f>IFERROR(
IF(LA!$H$16=1,(VLOOKUP($A13,'LA41'!$B$1:$BZ$201,'LA41'!Q$1,0)),
IF(LA!$H$16=2,(VLOOKUP($A13,'LA42'!$B$1:$BZ$201,'LA42'!Q$1,0)),
0)),".")</f>
        <v>-</v>
      </c>
      <c r="S13" s="105">
        <f>IFERROR(
IF(LA!$H$16=1,(VLOOKUP($A13,'LA41'!$B$1:$BZ$201,'LA41'!R$1,0)),
IF(LA!$H$16=2,(VLOOKUP($A13,'LA42'!$B$1:$BZ$201,'LA42'!R$1,0)),
0)),".")</f>
        <v>0.04</v>
      </c>
      <c r="T13" s="105">
        <f>IFERROR(
IF(LA!$H$16=1,(VLOOKUP($A13,'LA41'!$B$1:$BZ$201,'LA41'!S$1,0)),
IF(LA!$H$16=2,(VLOOKUP($A13,'LA42'!$B$1:$BZ$201,'LA42'!S$1,0)),
0)),".")</f>
        <v>0.03</v>
      </c>
      <c r="U13" s="105">
        <f>IFERROR(
IF(LA!$H$16=1,(VLOOKUP($A13,'LA41'!$B$1:$BZ$201,'LA41'!T$1,0)),
IF(LA!$H$16=2,(VLOOKUP($A13,'LA42'!$B$1:$BZ$201,'LA42'!T$1,0)),
0)),".")</f>
        <v>0.03</v>
      </c>
      <c r="V13" s="105">
        <f>IFERROR(
IF(LA!$H$16=1,(VLOOKUP($A13,'LA41'!$B$1:$BZ$201,'LA41'!U$1,0)),
IF(LA!$H$16=2,(VLOOKUP($A13,'LA42'!$B$1:$BZ$201,'LA42'!U$1,0)),
0)),".")</f>
        <v>0.06</v>
      </c>
      <c r="W13" s="105">
        <f>IFERROR(
IF(LA!$H$16=1,(VLOOKUP($A13,'LA41'!$B$1:$BZ$201,'LA41'!V$1,0)),
IF(LA!$H$16=2,(VLOOKUP($A13,'LA42'!$B$1:$BZ$201,'LA42'!V$1,0)),
0)),".")</f>
        <v>0.03</v>
      </c>
      <c r="X13" s="105">
        <f>IFERROR(
IF(LA!$H$16=1,(VLOOKUP($A13,'LA41'!$B$1:$BZ$201,'LA41'!W$1,0)),
IF(LA!$H$16=2,(VLOOKUP($A13,'LA42'!$B$1:$BZ$201,'LA42'!W$1,0)),
0)),".")</f>
        <v>0.03</v>
      </c>
      <c r="Y13" s="105">
        <f>IFERROR(
IF(LA!$H$16=1,(VLOOKUP($A13,'LA41'!$B$1:$BZ$201,'LA41'!X$1,0)),
IF(LA!$H$16=2,(VLOOKUP($A13,'LA42'!$B$1:$BZ$201,'LA42'!X$1,0)),
0)),".")</f>
        <v>0</v>
      </c>
      <c r="Z13" s="105" t="str">
        <f>IFERROR(
IF(LA!$H$16=1,(VLOOKUP($A13,'LA41'!$B$1:$BZ$201,'LA41'!Y$1,0)),
IF(LA!$H$16=2,(VLOOKUP($A13,'LA42'!$B$1:$BZ$201,'LA42'!Y$1,0)),
0)),".")</f>
        <v>-</v>
      </c>
      <c r="AA13" s="105" t="str">
        <f>IFERROR(
IF(LA!$H$16=1,(VLOOKUP($A13,'LA41'!$B$1:$BZ$201,'LA41'!Z$1,0)),
IF(LA!$H$16=2,(VLOOKUP($A13,'LA42'!$B$1:$BZ$201,'LA42'!Z$1,0)),
0)),".")</f>
        <v>-</v>
      </c>
      <c r="AB13" s="105" t="str">
        <f>IFERROR(
IF(LA!$H$16=1,(VLOOKUP($A13,'LA41'!$B$1:$BZ$201,'LA41'!AA$1,0)),
IF(LA!$H$16=2,(VLOOKUP($A13,'LA42'!$B$1:$BZ$201,'LA42'!AA$1,0)),
0)),".")</f>
        <v>x</v>
      </c>
      <c r="AC13" s="105">
        <f>IFERROR(
IF(LA!$H$16=1,(VLOOKUP($A13,'LA41'!$B$1:$BZ$201,'LA41'!AB$1,0)),
IF(LA!$H$16=2,(VLOOKUP($A13,'LA42'!$B$1:$BZ$201,'LA42'!AB$1,0)),
0)),".")</f>
        <v>0</v>
      </c>
      <c r="AD13" s="105" t="str">
        <f>IFERROR(
IF(LA!$H$16=1,(VLOOKUP($A13,'LA41'!$B$1:$BZ$201,'LA41'!AC$1,0)),
IF(LA!$H$16=2,(VLOOKUP($A13,'LA42'!$B$1:$BZ$201,'LA42'!AC$1,0)),
0)),".")</f>
        <v>x</v>
      </c>
      <c r="AE13" s="105">
        <f>IFERROR(
IF(LA!$H$16=1,(VLOOKUP($A13,'LA41'!$B$1:$BZ$201,'LA41'!AD$1,0)),
IF(LA!$H$16=2,(VLOOKUP($A13,'LA42'!$B$1:$BZ$201,'LA42'!AD$1,0)),
0)),".")</f>
        <v>0.04</v>
      </c>
      <c r="AF13" s="105">
        <f>IFERROR(
IF(LA!$H$16=1,(VLOOKUP($A13,'LA41'!$B$1:$BZ$201,'LA41'!AE$1,0)),
IF(LA!$H$16=2,(VLOOKUP($A13,'LA42'!$B$1:$BZ$201,'LA42'!AE$1,0)),
0)),".")</f>
        <v>0.05</v>
      </c>
      <c r="AG13" s="105">
        <f>IFERROR(
IF(LA!$H$16=1,(VLOOKUP($A13,'LA41'!$B$1:$BZ$201,'LA41'!AF$1,0)),
IF(LA!$H$16=2,(VLOOKUP($A13,'LA42'!$B$1:$BZ$201,'LA42'!AF$1,0)),
0)),".")</f>
        <v>0.05</v>
      </c>
      <c r="AH13" s="105">
        <f>IFERROR(
IF(LA!$H$16=1,(VLOOKUP($A13,'LA41'!$B$1:$BZ$201,'LA41'!AG$1,0)),
IF(LA!$H$16=2,(VLOOKUP($A13,'LA42'!$B$1:$BZ$201,'LA42'!AG$1,0)),
0)),".")</f>
        <v>0.5</v>
      </c>
      <c r="AI13" s="105">
        <f>IFERROR(
IF(LA!$H$16=1,(VLOOKUP($A13,'LA41'!$B$1:$BZ$201,'LA41'!AH$1,0)),
IF(LA!$H$16=2,(VLOOKUP($A13,'LA42'!$B$1:$BZ$201,'LA42'!AH$1,0)),
0)),".")</f>
        <v>0.6</v>
      </c>
      <c r="AJ13" s="105">
        <f>IFERROR(
IF(LA!$H$16=1,(VLOOKUP($A13,'LA41'!$B$1:$BZ$201,'LA41'!AI$1,0)),
IF(LA!$H$16=2,(VLOOKUP($A13,'LA42'!$B$1:$BZ$201,'LA42'!AI$1,0)),
0)),".")</f>
        <v>0.59</v>
      </c>
      <c r="AK13" s="105">
        <f>IFERROR(
IF(LA!$H$16=1,(VLOOKUP($A13,'LA41'!$B$1:$BZ$201,'LA41'!AJ$1,0)),
IF(LA!$H$16=2,(VLOOKUP($A13,'LA42'!$B$1:$BZ$201,'LA42'!AJ$1,0)),
0)),".")</f>
        <v>0.11</v>
      </c>
      <c r="AL13" s="105">
        <f>IFERROR(
IF(LA!$H$16=1,(VLOOKUP($A13,'LA41'!$B$1:$BZ$201,'LA41'!AK$1,0)),
IF(LA!$H$16=2,(VLOOKUP($A13,'LA42'!$B$1:$BZ$201,'LA42'!AK$1,0)),
0)),".")</f>
        <v>0.22</v>
      </c>
      <c r="AM13" s="105">
        <f>IFERROR(
IF(LA!$H$16=1,(VLOOKUP($A13,'LA41'!$B$1:$BZ$201,'LA41'!AL$1,0)),
IF(LA!$H$16=2,(VLOOKUP($A13,'LA42'!$B$1:$BZ$201,'LA42'!AL$1,0)),
0)),".")</f>
        <v>0.21</v>
      </c>
      <c r="AN13" s="105">
        <f>IFERROR(
IF(LA!$H$16=1,(VLOOKUP($A13,'LA41'!$B$1:$BZ$201,'LA41'!AM$1,0)),
IF(LA!$H$16=2,(VLOOKUP($A13,'LA42'!$B$1:$BZ$201,'LA42'!AM$1,0)),
0)),".")</f>
        <v>0.01</v>
      </c>
      <c r="AO13" s="105">
        <f>IFERROR(
IF(LA!$H$16=1,(VLOOKUP($A13,'LA41'!$B$1:$BZ$201,'LA41'!AN$1,0)),
IF(LA!$H$16=2,(VLOOKUP($A13,'LA42'!$B$1:$BZ$201,'LA42'!AN$1,0)),
0)),".")</f>
        <v>0.01</v>
      </c>
      <c r="AP13" s="105">
        <f>IFERROR(
IF(LA!$H$16=1,(VLOOKUP($A13,'LA41'!$B$1:$BZ$201,'LA41'!AO$1,0)),
IF(LA!$H$16=2,(VLOOKUP($A13,'LA42'!$B$1:$BZ$201,'LA42'!AO$1,0)),
0)),".")</f>
        <v>0.01</v>
      </c>
      <c r="AQ13" s="105">
        <f>IFERROR(
IF(LA!$H$16=1,(VLOOKUP($A13,'LA41'!$B$1:$BZ$201,'LA41'!AP$1,0)),
IF(LA!$H$16=2,(VLOOKUP($A13,'LA42'!$B$1:$BZ$201,'LA42'!AP$1,0)),
0)),".")</f>
        <v>7.0000000000000007E-2</v>
      </c>
      <c r="AR13" s="105">
        <f>IFERROR(
IF(LA!$H$16=1,(VLOOKUP($A13,'LA41'!$B$1:$BZ$201,'LA41'!AQ$1,0)),
IF(LA!$H$16=2,(VLOOKUP($A13,'LA42'!$B$1:$BZ$201,'LA42'!AQ$1,0)),
0)),".")</f>
        <v>0.16</v>
      </c>
      <c r="AS13" s="105">
        <f>IFERROR(
IF(LA!$H$16=1,(VLOOKUP($A13,'LA41'!$B$1:$BZ$201,'LA41'!AR$1,0)),
IF(LA!$H$16=2,(VLOOKUP($A13,'LA42'!$B$1:$BZ$201,'LA42'!AR$1,0)),
0)),".")</f>
        <v>0.15</v>
      </c>
      <c r="AT13" s="105">
        <f>IFERROR(
IF(LA!$H$16=1,(VLOOKUP($A13,'LA41'!$B$1:$BZ$201,'LA41'!AS$1,0)),
IF(LA!$H$16=2,(VLOOKUP($A13,'LA42'!$B$1:$BZ$201,'LA42'!AS$1,0)),
0)),".")</f>
        <v>0.36</v>
      </c>
      <c r="AU13" s="105">
        <f>IFERROR(
IF(LA!$H$16=1,(VLOOKUP($A13,'LA41'!$B$1:$BZ$201,'LA41'!AT$1,0)),
IF(LA!$H$16=2,(VLOOKUP($A13,'LA42'!$B$1:$BZ$201,'LA42'!AT$1,0)),
0)),".")</f>
        <v>0.37</v>
      </c>
      <c r="AV13" s="105">
        <f>IFERROR(
IF(LA!$H$16=1,(VLOOKUP($A13,'LA41'!$B$1:$BZ$201,'LA41'!AU$1,0)),
IF(LA!$H$16=2,(VLOOKUP($A13,'LA42'!$B$1:$BZ$201,'LA42'!AU$1,0)),
0)),".")</f>
        <v>0.37</v>
      </c>
      <c r="AW13" s="105">
        <f>IFERROR(
IF(LA!$H$16=1,(VLOOKUP($A13,'LA41'!$B$1:$BZ$201,'LA41'!AV$1,0)),
IF(LA!$H$16=2,(VLOOKUP($A13,'LA42'!$B$1:$BZ$201,'LA42'!AV$1,0)),
0)),".")</f>
        <v>0.02</v>
      </c>
      <c r="AX13" s="105">
        <f>IFERROR(
IF(LA!$H$16=1,(VLOOKUP($A13,'LA41'!$B$1:$BZ$201,'LA41'!AW$1,0)),
IF(LA!$H$16=2,(VLOOKUP($A13,'LA42'!$B$1:$BZ$201,'LA42'!AW$1,0)),
0)),".")</f>
        <v>0.01</v>
      </c>
      <c r="AY13" s="105">
        <f>IFERROR(
IF(LA!$H$16=1,(VLOOKUP($A13,'LA41'!$B$1:$BZ$201,'LA41'!AX$1,0)),
IF(LA!$H$16=2,(VLOOKUP($A13,'LA42'!$B$1:$BZ$201,'LA42'!AX$1,0)),
0)),".")</f>
        <v>0.01</v>
      </c>
      <c r="AZ13" s="105">
        <f>IFERROR(
IF(LA!$H$16=1,(VLOOKUP($A13,'LA41'!$B$1:$BZ$201,'LA41'!AY$1,0)),
IF(LA!$H$16=2,(VLOOKUP($A13,'LA42'!$B$1:$BZ$201,'LA42'!AY$1,0)),
0)),".")</f>
        <v>0</v>
      </c>
      <c r="BA13" s="105" t="str">
        <f>IFERROR(
IF(LA!$H$16=1,(VLOOKUP($A13,'LA41'!$B$1:$BZ$201,'LA41'!AZ$1,0)),
IF(LA!$H$16=2,(VLOOKUP($A13,'LA42'!$B$1:$BZ$201,'LA42'!AZ$1,0)),
0)),".")</f>
        <v>-</v>
      </c>
      <c r="BB13" s="105" t="str">
        <f>IFERROR(
IF(LA!$H$16=1,(VLOOKUP($A13,'LA41'!$B$1:$BZ$201,'LA41'!BA$1,0)),
IF(LA!$H$16=2,(VLOOKUP($A13,'LA42'!$B$1:$BZ$201,'LA42'!BA$1,0)),
0)),".")</f>
        <v>-</v>
      </c>
      <c r="BC13" s="105">
        <f>IFERROR(
IF(LA!$H$16=1,(VLOOKUP($A13,'LA41'!$B$1:$BZ$201,'LA41'!BB$1,0)),
IF(LA!$H$16=2,(VLOOKUP($A13,'LA42'!$B$1:$BZ$201,'LA42'!BB$1,0)),
0)),".")</f>
        <v>0.05</v>
      </c>
      <c r="BD13" s="105">
        <f>IFERROR(
IF(LA!$H$16=1,(VLOOKUP($A13,'LA41'!$B$1:$BZ$201,'LA41'!BC$1,0)),
IF(LA!$H$16=2,(VLOOKUP($A13,'LA42'!$B$1:$BZ$201,'LA42'!BC$1,0)),
0)),".")</f>
        <v>0.05</v>
      </c>
      <c r="BE13" s="105">
        <f>IFERROR(
IF(LA!$H$16=1,(VLOOKUP($A13,'LA41'!$B$1:$BZ$201,'LA41'!BD$1,0)),
IF(LA!$H$16=2,(VLOOKUP($A13,'LA42'!$B$1:$BZ$201,'LA42'!BD$1,0)),
0)),".")</f>
        <v>0.05</v>
      </c>
      <c r="BF13" s="105">
        <f>IFERROR(
IF(LA!$H$16=1,(VLOOKUP($A13,'LA41'!$B$1:$BZ$201,'LA41'!BE$1,0)),
IF(LA!$H$16=2,(VLOOKUP($A13,'LA42'!$B$1:$BZ$201,'LA42'!BE$1,0)),
0)),".")</f>
        <v>0.03</v>
      </c>
      <c r="BG13" s="105">
        <f>IFERROR(
IF(LA!$H$16=1,(VLOOKUP($A13,'LA41'!$B$1:$BZ$201,'LA41'!BF$1,0)),
IF(LA!$H$16=2,(VLOOKUP($A13,'LA42'!$B$1:$BZ$201,'LA42'!BF$1,0)),
0)),".")</f>
        <v>0.03</v>
      </c>
      <c r="BH13" s="105">
        <f>IFERROR(
IF(LA!$H$16=1,(VLOOKUP($A13,'LA41'!$B$1:$BZ$201,'LA41'!BG$1,0)),
IF(LA!$H$16=2,(VLOOKUP($A13,'LA42'!$B$1:$BZ$201,'LA42'!BG$1,0)),
0)),".")</f>
        <v>0.03</v>
      </c>
      <c r="BI13" s="105">
        <f>IFERROR(
IF(LA!$H$16=1,(VLOOKUP($A13,'LA41'!$B$1:$BZ$201,'LA41'!BH$1,0)),
IF(LA!$H$16=2,(VLOOKUP($A13,'LA42'!$B$1:$BZ$201,'LA42'!BH$1,0)),
0)),".")</f>
        <v>0.02</v>
      </c>
      <c r="BJ13" s="105">
        <f>IFERROR(
IF(LA!$H$16=1,(VLOOKUP($A13,'LA41'!$B$1:$BZ$201,'LA41'!BI$1,0)),
IF(LA!$H$16=2,(VLOOKUP($A13,'LA42'!$B$1:$BZ$201,'LA42'!BI$1,0)),
0)),".")</f>
        <v>0.02</v>
      </c>
      <c r="BK13" s="105">
        <f>IFERROR(
IF(LA!$H$16=1,(VLOOKUP($A13,'LA41'!$B$1:$BZ$201,'LA41'!BJ$1,0)),
IF(LA!$H$16=2,(VLOOKUP($A13,'LA42'!$B$1:$BZ$201,'LA42'!BJ$1,0)),
0)),".")</f>
        <v>0.02</v>
      </c>
      <c r="BL13" s="105" t="str">
        <f>IFERROR(
IF(LA!$H$16=1,(VLOOKUP($A13,'LA41'!$B$1:$BZ$201,'LA41'!BK$1,0)),
IF(LA!$H$16=2,(VLOOKUP($A13,'LA42'!$B$1:$BZ$201,'LA42'!BK$1,0)),
0)),".")</f>
        <v>x</v>
      </c>
      <c r="BM13" s="105" t="str">
        <f>IFERROR(
IF(LA!$H$16=1,(VLOOKUP($A13,'LA41'!$B$1:$BZ$201,'LA41'!BL$1,0)),
IF(LA!$H$16=2,(VLOOKUP($A13,'LA42'!$B$1:$BZ$201,'LA42'!BL$1,0)),
0)),".")</f>
        <v>-</v>
      </c>
      <c r="BN13" s="105" t="str">
        <f>IFERROR(
IF(LA!$H$16=1,(VLOOKUP($A13,'LA41'!$B$1:$BZ$201,'LA41'!BM$1,0)),
IF(LA!$H$16=2,(VLOOKUP($A13,'LA42'!$B$1:$BZ$201,'LA42'!BM$1,0)),
0)),".")</f>
        <v>-</v>
      </c>
      <c r="BO13" s="105">
        <f>IFERROR(
IF(LA!$H$16=1,(VLOOKUP($A13,'LA41'!$B$1:$BZ$201,'LA41'!BN$1,0)),
IF(LA!$H$16=2,(VLOOKUP($A13,'LA42'!$B$1:$BZ$201,'LA42'!BN$1,0)),
0)),".")</f>
        <v>0.01</v>
      </c>
      <c r="BP13" s="105">
        <f>IFERROR(
IF(LA!$H$16=1,(VLOOKUP($A13,'LA41'!$B$1:$BZ$201,'LA41'!BO$1,0)),
IF(LA!$H$16=2,(VLOOKUP($A13,'LA42'!$B$1:$BZ$201,'LA42'!BO$1,0)),
0)),".")</f>
        <v>0.01</v>
      </c>
      <c r="BQ13" s="105">
        <f>IFERROR(
IF(LA!$H$16=1,(VLOOKUP($A13,'LA41'!$B$1:$BZ$201,'LA41'!BP$1,0)),
IF(LA!$H$16=2,(VLOOKUP($A13,'LA42'!$B$1:$BZ$201,'LA42'!BP$1,0)),
0)),".")</f>
        <v>0.01</v>
      </c>
      <c r="BR13" s="105">
        <f>IFERROR(
IF(LA!$H$16=1,(VLOOKUP($A13,'LA41'!$B$1:$BZ$201,'LA41'!BQ$1,0)),
IF(LA!$H$16=2,(VLOOKUP($A13,'LA42'!$B$1:$BZ$201,'LA42'!BQ$1,0)),
0)),".")</f>
        <v>0.1</v>
      </c>
      <c r="BS13" s="105">
        <f>IFERROR(
IF(LA!$H$16=1,(VLOOKUP($A13,'LA41'!$B$1:$BZ$201,'LA41'!BR$1,0)),
IF(LA!$H$16=2,(VLOOKUP($A13,'LA42'!$B$1:$BZ$201,'LA42'!BR$1,0)),
0)),".")</f>
        <v>0.08</v>
      </c>
      <c r="BT13" s="105">
        <f>IFERROR(
IF(LA!$H$16=1,(VLOOKUP($A13,'LA41'!$B$1:$BZ$201,'LA41'!BS$1,0)),
IF(LA!$H$16=2,(VLOOKUP($A13,'LA42'!$B$1:$BZ$201,'LA42'!BS$1,0)),
0)),".")</f>
        <v>0.08</v>
      </c>
      <c r="BU13" s="105">
        <f>IFERROR(
IF(LA!$H$16=1,(VLOOKUP($A13,'LA41'!$B$1:$BZ$201,'LA41'!BT$1,0)),
IF(LA!$H$16=2,(VLOOKUP($A13,'LA42'!$B$1:$BZ$201,'LA42'!BT$1,0)),
0)),".")</f>
        <v>0.03</v>
      </c>
      <c r="BV13" s="105">
        <f>IFERROR(
IF(LA!$H$16=1,(VLOOKUP($A13,'LA41'!$B$1:$BZ$201,'LA41'!BU$1,0)),
IF(LA!$H$16=2,(VLOOKUP($A13,'LA42'!$B$1:$BZ$201,'LA42'!BU$1,0)),
0)),".")</f>
        <v>0.01</v>
      </c>
      <c r="BW13" s="105">
        <f>IFERROR(
IF(LA!$H$16=1,(VLOOKUP($A13,'LA41'!$B$1:$BZ$201,'LA41'!BV$1,0)),
IF(LA!$H$16=2,(VLOOKUP($A13,'LA42'!$B$1:$BZ$201,'LA42'!BV$1,0)),
0)),".")</f>
        <v>0.02</v>
      </c>
      <c r="BX13" s="105">
        <f>IFERROR(
IF(LA!$H$16=1,(VLOOKUP($A13,'LA41'!$B$1:$BZ$201,'LA41'!BW$1,0)),
IF(LA!$H$16=2,(VLOOKUP($A13,'LA42'!$B$1:$BZ$201,'LA42'!BW$1,0)),
0)),".")</f>
        <v>0.11</v>
      </c>
      <c r="BY13" s="105">
        <f>IFERROR(
IF(LA!$H$16=1,(VLOOKUP($A13,'LA41'!$B$1:$BZ$201,'LA41'!BX$1,0)),
IF(LA!$H$16=2,(VLOOKUP($A13,'LA42'!$B$1:$BZ$201,'LA42'!BX$1,0)),
0)),".")</f>
        <v>0.12</v>
      </c>
      <c r="BZ13" s="105">
        <f>IFERROR(
IF(LA!$H$16=1,(VLOOKUP($A13,'LA41'!$B$1:$BZ$201,'LA41'!BY$1,0)),
IF(LA!$H$16=2,(VLOOKUP($A13,'LA42'!$B$1:$BZ$201,'LA42'!BY$1,0)),
0)),".")</f>
        <v>0.12</v>
      </c>
    </row>
    <row r="14" spans="1:78" x14ac:dyDescent="0.2">
      <c r="A14" s="72" t="s">
        <v>87</v>
      </c>
      <c r="B14" s="91" t="s">
        <v>196</v>
      </c>
      <c r="C14" s="88"/>
      <c r="D14" s="71">
        <f>IFERROR(
IF(LA!$H$16=1,(VLOOKUP($A14,'LA41'!$B$1:$BZ$201,'LA41'!C$1,0)),
IF(LA!$H$16=2,(VLOOKUP($A14,'LA42'!$B$1:$BZ$201,'LA42'!C$1,0)),
0)),".")</f>
        <v>1290</v>
      </c>
      <c r="E14" s="71">
        <f>IFERROR(
IF(LA!$H$16=1,(VLOOKUP($A14,'LA41'!$B$1:$BZ$201,'LA41'!D$1,0)),
IF(LA!$H$16=2,(VLOOKUP($A14,'LA42'!$B$1:$BZ$201,'LA42'!D$1,0)),
0)),".")</f>
        <v>20350</v>
      </c>
      <c r="F14" s="71">
        <f>IFERROR(
IF(LA!$H$16=1,(VLOOKUP($A14,'LA41'!$B$1:$BZ$201,'LA41'!E$1,0)),
IF(LA!$H$16=2,(VLOOKUP($A14,'LA42'!$B$1:$BZ$201,'LA42'!E$1,0)),
0)),".")</f>
        <v>21650</v>
      </c>
      <c r="G14" s="105">
        <f>IFERROR(
IF(LA!$H$16=1,(VLOOKUP($A14,'LA41'!$B$1:$BZ$201,'LA41'!F$1,0)),
IF(LA!$H$16=2,(VLOOKUP($A14,'LA42'!$B$1:$BZ$201,'LA42'!F$1,0)),
0)),".")</f>
        <v>0.76</v>
      </c>
      <c r="H14" s="105">
        <f>IFERROR(
IF(LA!$H$16=1,(VLOOKUP($A14,'LA41'!$B$1:$BZ$201,'LA41'!G$1,0)),
IF(LA!$H$16=2,(VLOOKUP($A14,'LA42'!$B$1:$BZ$201,'LA42'!G$1,0)),
0)),".")</f>
        <v>0.78</v>
      </c>
      <c r="I14" s="105">
        <f>IFERROR(
IF(LA!$H$16=1,(VLOOKUP($A14,'LA41'!$B$1:$BZ$201,'LA41'!H$1,0)),
IF(LA!$H$16=2,(VLOOKUP($A14,'LA42'!$B$1:$BZ$201,'LA42'!H$1,0)),
0)),".")</f>
        <v>0.77</v>
      </c>
      <c r="J14" s="105">
        <f>IFERROR(
IF(LA!$H$16=1,(VLOOKUP($A14,'LA41'!$B$1:$BZ$201,'LA41'!I$1,0)),
IF(LA!$H$16=2,(VLOOKUP($A14,'LA42'!$B$1:$BZ$201,'LA42'!I$1,0)),
0)),".")</f>
        <v>0.65</v>
      </c>
      <c r="K14" s="105">
        <f>IFERROR(
IF(LA!$H$16=1,(VLOOKUP($A14,'LA41'!$B$1:$BZ$201,'LA41'!J$1,0)),
IF(LA!$H$16=2,(VLOOKUP($A14,'LA42'!$B$1:$BZ$201,'LA42'!J$1,0)),
0)),".")</f>
        <v>0.67</v>
      </c>
      <c r="L14" s="105">
        <f>IFERROR(
IF(LA!$H$16=1,(VLOOKUP($A14,'LA41'!$B$1:$BZ$201,'LA41'!K$1,0)),
IF(LA!$H$16=2,(VLOOKUP($A14,'LA42'!$B$1:$BZ$201,'LA42'!K$1,0)),
0)),".")</f>
        <v>0.67</v>
      </c>
      <c r="M14" s="105">
        <f>IFERROR(
IF(LA!$H$16=1,(VLOOKUP($A14,'LA41'!$B$1:$BZ$201,'LA41'!L$1,0)),
IF(LA!$H$16=2,(VLOOKUP($A14,'LA42'!$B$1:$BZ$201,'LA42'!L$1,0)),
0)),".")</f>
        <v>0.09</v>
      </c>
      <c r="N14" s="105">
        <f>IFERROR(
IF(LA!$H$16=1,(VLOOKUP($A14,'LA41'!$B$1:$BZ$201,'LA41'!M$1,0)),
IF(LA!$H$16=2,(VLOOKUP($A14,'LA42'!$B$1:$BZ$201,'LA42'!M$1,0)),
0)),".")</f>
        <v>0.06</v>
      </c>
      <c r="O14" s="105">
        <f>IFERROR(
IF(LA!$H$16=1,(VLOOKUP($A14,'LA41'!$B$1:$BZ$201,'LA41'!N$1,0)),
IF(LA!$H$16=2,(VLOOKUP($A14,'LA42'!$B$1:$BZ$201,'LA42'!N$1,0)),
0)),".")</f>
        <v>7.0000000000000007E-2</v>
      </c>
      <c r="P14" s="105" t="str">
        <f>IFERROR(
IF(LA!$H$16=1,(VLOOKUP($A14,'LA41'!$B$1:$BZ$201,'LA41'!O$1,0)),
IF(LA!$H$16=2,(VLOOKUP($A14,'LA42'!$B$1:$BZ$201,'LA42'!O$1,0)),
0)),".")</f>
        <v>x</v>
      </c>
      <c r="Q14" s="105" t="str">
        <f>IFERROR(
IF(LA!$H$16=1,(VLOOKUP($A14,'LA41'!$B$1:$BZ$201,'LA41'!P$1,0)),
IF(LA!$H$16=2,(VLOOKUP($A14,'LA42'!$B$1:$BZ$201,'LA42'!P$1,0)),
0)),".")</f>
        <v>-</v>
      </c>
      <c r="R14" s="105" t="str">
        <f>IFERROR(
IF(LA!$H$16=1,(VLOOKUP($A14,'LA41'!$B$1:$BZ$201,'LA41'!Q$1,0)),
IF(LA!$H$16=2,(VLOOKUP($A14,'LA42'!$B$1:$BZ$201,'LA42'!Q$1,0)),
0)),".")</f>
        <v>-</v>
      </c>
      <c r="S14" s="105">
        <f>IFERROR(
IF(LA!$H$16=1,(VLOOKUP($A14,'LA41'!$B$1:$BZ$201,'LA41'!R$1,0)),
IF(LA!$H$16=2,(VLOOKUP($A14,'LA42'!$B$1:$BZ$201,'LA42'!R$1,0)),
0)),".")</f>
        <v>0.03</v>
      </c>
      <c r="T14" s="105">
        <f>IFERROR(
IF(LA!$H$16=1,(VLOOKUP($A14,'LA41'!$B$1:$BZ$201,'LA41'!S$1,0)),
IF(LA!$H$16=2,(VLOOKUP($A14,'LA42'!$B$1:$BZ$201,'LA42'!S$1,0)),
0)),".")</f>
        <v>0.02</v>
      </c>
      <c r="U14" s="105">
        <f>IFERROR(
IF(LA!$H$16=1,(VLOOKUP($A14,'LA41'!$B$1:$BZ$201,'LA41'!T$1,0)),
IF(LA!$H$16=2,(VLOOKUP($A14,'LA42'!$B$1:$BZ$201,'LA42'!T$1,0)),
0)),".")</f>
        <v>0.02</v>
      </c>
      <c r="V14" s="105">
        <f>IFERROR(
IF(LA!$H$16=1,(VLOOKUP($A14,'LA41'!$B$1:$BZ$201,'LA41'!U$1,0)),
IF(LA!$H$16=2,(VLOOKUP($A14,'LA42'!$B$1:$BZ$201,'LA42'!U$1,0)),
0)),".")</f>
        <v>0.04</v>
      </c>
      <c r="W14" s="105">
        <f>IFERROR(
IF(LA!$H$16=1,(VLOOKUP($A14,'LA41'!$B$1:$BZ$201,'LA41'!V$1,0)),
IF(LA!$H$16=2,(VLOOKUP($A14,'LA42'!$B$1:$BZ$201,'LA42'!V$1,0)),
0)),".")</f>
        <v>0.02</v>
      </c>
      <c r="X14" s="105">
        <f>IFERROR(
IF(LA!$H$16=1,(VLOOKUP($A14,'LA41'!$B$1:$BZ$201,'LA41'!W$1,0)),
IF(LA!$H$16=2,(VLOOKUP($A14,'LA42'!$B$1:$BZ$201,'LA42'!W$1,0)),
0)),".")</f>
        <v>0.02</v>
      </c>
      <c r="Y14" s="105">
        <f>IFERROR(
IF(LA!$H$16=1,(VLOOKUP($A14,'LA41'!$B$1:$BZ$201,'LA41'!X$1,0)),
IF(LA!$H$16=2,(VLOOKUP($A14,'LA42'!$B$1:$BZ$201,'LA42'!X$1,0)),
0)),".")</f>
        <v>0</v>
      </c>
      <c r="Z14" s="105" t="str">
        <f>IFERROR(
IF(LA!$H$16=1,(VLOOKUP($A14,'LA41'!$B$1:$BZ$201,'LA41'!Y$1,0)),
IF(LA!$H$16=2,(VLOOKUP($A14,'LA42'!$B$1:$BZ$201,'LA42'!Y$1,0)),
0)),".")</f>
        <v>-</v>
      </c>
      <c r="AA14" s="105" t="str">
        <f>IFERROR(
IF(LA!$H$16=1,(VLOOKUP($A14,'LA41'!$B$1:$BZ$201,'LA41'!Z$1,0)),
IF(LA!$H$16=2,(VLOOKUP($A14,'LA42'!$B$1:$BZ$201,'LA42'!Z$1,0)),
0)),".")</f>
        <v>-</v>
      </c>
      <c r="AB14" s="105">
        <f>IFERROR(
IF(LA!$H$16=1,(VLOOKUP($A14,'LA41'!$B$1:$BZ$201,'LA41'!AA$1,0)),
IF(LA!$H$16=2,(VLOOKUP($A14,'LA42'!$B$1:$BZ$201,'LA42'!AA$1,0)),
0)),".")</f>
        <v>0</v>
      </c>
      <c r="AC14" s="105">
        <f>IFERROR(
IF(LA!$H$16=1,(VLOOKUP($A14,'LA41'!$B$1:$BZ$201,'LA41'!AB$1,0)),
IF(LA!$H$16=2,(VLOOKUP($A14,'LA42'!$B$1:$BZ$201,'LA42'!AB$1,0)),
0)),".")</f>
        <v>0</v>
      </c>
      <c r="AD14" s="105">
        <f>IFERROR(
IF(LA!$H$16=1,(VLOOKUP($A14,'LA41'!$B$1:$BZ$201,'LA41'!AC$1,0)),
IF(LA!$H$16=2,(VLOOKUP($A14,'LA42'!$B$1:$BZ$201,'LA42'!AC$1,0)),
0)),".")</f>
        <v>0</v>
      </c>
      <c r="AE14" s="105">
        <f>IFERROR(
IF(LA!$H$16=1,(VLOOKUP($A14,'LA41'!$B$1:$BZ$201,'LA41'!AD$1,0)),
IF(LA!$H$16=2,(VLOOKUP($A14,'LA42'!$B$1:$BZ$201,'LA42'!AD$1,0)),
0)),".")</f>
        <v>0.04</v>
      </c>
      <c r="AF14" s="105">
        <f>IFERROR(
IF(LA!$H$16=1,(VLOOKUP($A14,'LA41'!$B$1:$BZ$201,'LA41'!AE$1,0)),
IF(LA!$H$16=2,(VLOOKUP($A14,'LA42'!$B$1:$BZ$201,'LA42'!AE$1,0)),
0)),".")</f>
        <v>0.04</v>
      </c>
      <c r="AG14" s="105">
        <f>IFERROR(
IF(LA!$H$16=1,(VLOOKUP($A14,'LA41'!$B$1:$BZ$201,'LA41'!AF$1,0)),
IF(LA!$H$16=2,(VLOOKUP($A14,'LA42'!$B$1:$BZ$201,'LA42'!AF$1,0)),
0)),".")</f>
        <v>0.04</v>
      </c>
      <c r="AH14" s="105">
        <f>IFERROR(
IF(LA!$H$16=1,(VLOOKUP($A14,'LA41'!$B$1:$BZ$201,'LA41'!AG$1,0)),
IF(LA!$H$16=2,(VLOOKUP($A14,'LA42'!$B$1:$BZ$201,'LA42'!AG$1,0)),
0)),".")</f>
        <v>0.49</v>
      </c>
      <c r="AI14" s="105">
        <f>IFERROR(
IF(LA!$H$16=1,(VLOOKUP($A14,'LA41'!$B$1:$BZ$201,'LA41'!AH$1,0)),
IF(LA!$H$16=2,(VLOOKUP($A14,'LA42'!$B$1:$BZ$201,'LA42'!AH$1,0)),
0)),".")</f>
        <v>0.56000000000000005</v>
      </c>
      <c r="AJ14" s="105">
        <f>IFERROR(
IF(LA!$H$16=1,(VLOOKUP($A14,'LA41'!$B$1:$BZ$201,'LA41'!AI$1,0)),
IF(LA!$H$16=2,(VLOOKUP($A14,'LA42'!$B$1:$BZ$201,'LA42'!AI$1,0)),
0)),".")</f>
        <v>0.55000000000000004</v>
      </c>
      <c r="AK14" s="105">
        <f>IFERROR(
IF(LA!$H$16=1,(VLOOKUP($A14,'LA41'!$B$1:$BZ$201,'LA41'!AJ$1,0)),
IF(LA!$H$16=2,(VLOOKUP($A14,'LA42'!$B$1:$BZ$201,'LA42'!AJ$1,0)),
0)),".")</f>
        <v>0.14000000000000001</v>
      </c>
      <c r="AL14" s="105">
        <f>IFERROR(
IF(LA!$H$16=1,(VLOOKUP($A14,'LA41'!$B$1:$BZ$201,'LA41'!AK$1,0)),
IF(LA!$H$16=2,(VLOOKUP($A14,'LA42'!$B$1:$BZ$201,'LA42'!AK$1,0)),
0)),".")</f>
        <v>0.25</v>
      </c>
      <c r="AM14" s="105">
        <f>IFERROR(
IF(LA!$H$16=1,(VLOOKUP($A14,'LA41'!$B$1:$BZ$201,'LA41'!AL$1,0)),
IF(LA!$H$16=2,(VLOOKUP($A14,'LA42'!$B$1:$BZ$201,'LA42'!AL$1,0)),
0)),".")</f>
        <v>0.24</v>
      </c>
      <c r="AN14" s="105">
        <f>IFERROR(
IF(LA!$H$16=1,(VLOOKUP($A14,'LA41'!$B$1:$BZ$201,'LA41'!AM$1,0)),
IF(LA!$H$16=2,(VLOOKUP($A14,'LA42'!$B$1:$BZ$201,'LA42'!AM$1,0)),
0)),".")</f>
        <v>0.01</v>
      </c>
      <c r="AO14" s="105">
        <f>IFERROR(
IF(LA!$H$16=1,(VLOOKUP($A14,'LA41'!$B$1:$BZ$201,'LA41'!AN$1,0)),
IF(LA!$H$16=2,(VLOOKUP($A14,'LA42'!$B$1:$BZ$201,'LA42'!AN$1,0)),
0)),".")</f>
        <v>0.01</v>
      </c>
      <c r="AP14" s="105">
        <f>IFERROR(
IF(LA!$H$16=1,(VLOOKUP($A14,'LA41'!$B$1:$BZ$201,'LA41'!AO$1,0)),
IF(LA!$H$16=2,(VLOOKUP($A14,'LA42'!$B$1:$BZ$201,'LA42'!AO$1,0)),
0)),".")</f>
        <v>0.01</v>
      </c>
      <c r="AQ14" s="105">
        <f>IFERROR(
IF(LA!$H$16=1,(VLOOKUP($A14,'LA41'!$B$1:$BZ$201,'LA41'!AP$1,0)),
IF(LA!$H$16=2,(VLOOKUP($A14,'LA42'!$B$1:$BZ$201,'LA42'!AP$1,0)),
0)),".")</f>
        <v>0.09</v>
      </c>
      <c r="AR14" s="105">
        <f>IFERROR(
IF(LA!$H$16=1,(VLOOKUP($A14,'LA41'!$B$1:$BZ$201,'LA41'!AQ$1,0)),
IF(LA!$H$16=2,(VLOOKUP($A14,'LA42'!$B$1:$BZ$201,'LA42'!AQ$1,0)),
0)),".")</f>
        <v>0.15</v>
      </c>
      <c r="AS14" s="105">
        <f>IFERROR(
IF(LA!$H$16=1,(VLOOKUP($A14,'LA41'!$B$1:$BZ$201,'LA41'!AR$1,0)),
IF(LA!$H$16=2,(VLOOKUP($A14,'LA42'!$B$1:$BZ$201,'LA42'!AR$1,0)),
0)),".")</f>
        <v>0.15</v>
      </c>
      <c r="AT14" s="105">
        <f>IFERROR(
IF(LA!$H$16=1,(VLOOKUP($A14,'LA41'!$B$1:$BZ$201,'LA41'!AS$1,0)),
IF(LA!$H$16=2,(VLOOKUP($A14,'LA42'!$B$1:$BZ$201,'LA42'!AS$1,0)),
0)),".")</f>
        <v>0.34</v>
      </c>
      <c r="AU14" s="105">
        <f>IFERROR(
IF(LA!$H$16=1,(VLOOKUP($A14,'LA41'!$B$1:$BZ$201,'LA41'!AT$1,0)),
IF(LA!$H$16=2,(VLOOKUP($A14,'LA42'!$B$1:$BZ$201,'LA42'!AT$1,0)),
0)),".")</f>
        <v>0.3</v>
      </c>
      <c r="AV14" s="105">
        <f>IFERROR(
IF(LA!$H$16=1,(VLOOKUP($A14,'LA41'!$B$1:$BZ$201,'LA41'!AU$1,0)),
IF(LA!$H$16=2,(VLOOKUP($A14,'LA42'!$B$1:$BZ$201,'LA42'!AU$1,0)),
0)),".")</f>
        <v>0.3</v>
      </c>
      <c r="AW14" s="105">
        <f>IFERROR(
IF(LA!$H$16=1,(VLOOKUP($A14,'LA41'!$B$1:$BZ$201,'LA41'!AV$1,0)),
IF(LA!$H$16=2,(VLOOKUP($A14,'LA42'!$B$1:$BZ$201,'LA42'!AV$1,0)),
0)),".")</f>
        <v>0.01</v>
      </c>
      <c r="AX14" s="105">
        <f>IFERROR(
IF(LA!$H$16=1,(VLOOKUP($A14,'LA41'!$B$1:$BZ$201,'LA41'!AW$1,0)),
IF(LA!$H$16=2,(VLOOKUP($A14,'LA42'!$B$1:$BZ$201,'LA42'!AW$1,0)),
0)),".")</f>
        <v>0.01</v>
      </c>
      <c r="AY14" s="105">
        <f>IFERROR(
IF(LA!$H$16=1,(VLOOKUP($A14,'LA41'!$B$1:$BZ$201,'LA41'!AX$1,0)),
IF(LA!$H$16=2,(VLOOKUP($A14,'LA42'!$B$1:$BZ$201,'LA42'!AX$1,0)),
0)),".")</f>
        <v>0.01</v>
      </c>
      <c r="AZ14" s="105">
        <f>IFERROR(
IF(LA!$H$16=1,(VLOOKUP($A14,'LA41'!$B$1:$BZ$201,'LA41'!AY$1,0)),
IF(LA!$H$16=2,(VLOOKUP($A14,'LA42'!$B$1:$BZ$201,'LA42'!AY$1,0)),
0)),".")</f>
        <v>0</v>
      </c>
      <c r="BA14" s="105" t="str">
        <f>IFERROR(
IF(LA!$H$16=1,(VLOOKUP($A14,'LA41'!$B$1:$BZ$201,'LA41'!AZ$1,0)),
IF(LA!$H$16=2,(VLOOKUP($A14,'LA42'!$B$1:$BZ$201,'LA42'!AZ$1,0)),
0)),".")</f>
        <v>-</v>
      </c>
      <c r="BB14" s="105" t="str">
        <f>IFERROR(
IF(LA!$H$16=1,(VLOOKUP($A14,'LA41'!$B$1:$BZ$201,'LA41'!BA$1,0)),
IF(LA!$H$16=2,(VLOOKUP($A14,'LA42'!$B$1:$BZ$201,'LA42'!BA$1,0)),
0)),".")</f>
        <v>-</v>
      </c>
      <c r="BC14" s="105">
        <f>IFERROR(
IF(LA!$H$16=1,(VLOOKUP($A14,'LA41'!$B$1:$BZ$201,'LA41'!BB$1,0)),
IF(LA!$H$16=2,(VLOOKUP($A14,'LA42'!$B$1:$BZ$201,'LA42'!BB$1,0)),
0)),".")</f>
        <v>0.1</v>
      </c>
      <c r="BD14" s="105">
        <f>IFERROR(
IF(LA!$H$16=1,(VLOOKUP($A14,'LA41'!$B$1:$BZ$201,'LA41'!BC$1,0)),
IF(LA!$H$16=2,(VLOOKUP($A14,'LA42'!$B$1:$BZ$201,'LA42'!BC$1,0)),
0)),".")</f>
        <v>0.09</v>
      </c>
      <c r="BE14" s="105">
        <f>IFERROR(
IF(LA!$H$16=1,(VLOOKUP($A14,'LA41'!$B$1:$BZ$201,'LA41'!BD$1,0)),
IF(LA!$H$16=2,(VLOOKUP($A14,'LA42'!$B$1:$BZ$201,'LA42'!BD$1,0)),
0)),".")</f>
        <v>0.09</v>
      </c>
      <c r="BF14" s="105">
        <f>IFERROR(
IF(LA!$H$16=1,(VLOOKUP($A14,'LA41'!$B$1:$BZ$201,'LA41'!BE$1,0)),
IF(LA!$H$16=2,(VLOOKUP($A14,'LA42'!$B$1:$BZ$201,'LA42'!BE$1,0)),
0)),".")</f>
        <v>0.04</v>
      </c>
      <c r="BG14" s="105">
        <f>IFERROR(
IF(LA!$H$16=1,(VLOOKUP($A14,'LA41'!$B$1:$BZ$201,'LA41'!BF$1,0)),
IF(LA!$H$16=2,(VLOOKUP($A14,'LA42'!$B$1:$BZ$201,'LA42'!BF$1,0)),
0)),".")</f>
        <v>0.04</v>
      </c>
      <c r="BH14" s="105">
        <f>IFERROR(
IF(LA!$H$16=1,(VLOOKUP($A14,'LA41'!$B$1:$BZ$201,'LA41'!BG$1,0)),
IF(LA!$H$16=2,(VLOOKUP($A14,'LA42'!$B$1:$BZ$201,'LA42'!BG$1,0)),
0)),".")</f>
        <v>0.04</v>
      </c>
      <c r="BI14" s="105">
        <f>IFERROR(
IF(LA!$H$16=1,(VLOOKUP($A14,'LA41'!$B$1:$BZ$201,'LA41'!BH$1,0)),
IF(LA!$H$16=2,(VLOOKUP($A14,'LA42'!$B$1:$BZ$201,'LA42'!BH$1,0)),
0)),".")</f>
        <v>0.06</v>
      </c>
      <c r="BJ14" s="105">
        <f>IFERROR(
IF(LA!$H$16=1,(VLOOKUP($A14,'LA41'!$B$1:$BZ$201,'LA41'!BI$1,0)),
IF(LA!$H$16=2,(VLOOKUP($A14,'LA42'!$B$1:$BZ$201,'LA42'!BI$1,0)),
0)),".")</f>
        <v>0.05</v>
      </c>
      <c r="BK14" s="105">
        <f>IFERROR(
IF(LA!$H$16=1,(VLOOKUP($A14,'LA41'!$B$1:$BZ$201,'LA41'!BJ$1,0)),
IF(LA!$H$16=2,(VLOOKUP($A14,'LA42'!$B$1:$BZ$201,'LA42'!BJ$1,0)),
0)),".")</f>
        <v>0.05</v>
      </c>
      <c r="BL14" s="105" t="str">
        <f>IFERROR(
IF(LA!$H$16=1,(VLOOKUP($A14,'LA41'!$B$1:$BZ$201,'LA41'!BK$1,0)),
IF(LA!$H$16=2,(VLOOKUP($A14,'LA42'!$B$1:$BZ$201,'LA42'!BK$1,0)),
0)),".")</f>
        <v>x</v>
      </c>
      <c r="BM14" s="105" t="str">
        <f>IFERROR(
IF(LA!$H$16=1,(VLOOKUP($A14,'LA41'!$B$1:$BZ$201,'LA41'!BL$1,0)),
IF(LA!$H$16=2,(VLOOKUP($A14,'LA42'!$B$1:$BZ$201,'LA42'!BL$1,0)),
0)),".")</f>
        <v>x</v>
      </c>
      <c r="BN14" s="105" t="str">
        <f>IFERROR(
IF(LA!$H$16=1,(VLOOKUP($A14,'LA41'!$B$1:$BZ$201,'LA41'!BM$1,0)),
IF(LA!$H$16=2,(VLOOKUP($A14,'LA42'!$B$1:$BZ$201,'LA42'!BM$1,0)),
0)),".")</f>
        <v>x</v>
      </c>
      <c r="BO14" s="105">
        <f>IFERROR(
IF(LA!$H$16=1,(VLOOKUP($A14,'LA41'!$B$1:$BZ$201,'LA41'!BN$1,0)),
IF(LA!$H$16=2,(VLOOKUP($A14,'LA42'!$B$1:$BZ$201,'LA42'!BN$1,0)),
0)),".")</f>
        <v>0.01</v>
      </c>
      <c r="BP14" s="105">
        <f>IFERROR(
IF(LA!$H$16=1,(VLOOKUP($A14,'LA41'!$B$1:$BZ$201,'LA41'!BO$1,0)),
IF(LA!$H$16=2,(VLOOKUP($A14,'LA42'!$B$1:$BZ$201,'LA42'!BO$1,0)),
0)),".")</f>
        <v>0.01</v>
      </c>
      <c r="BQ14" s="105">
        <f>IFERROR(
IF(LA!$H$16=1,(VLOOKUP($A14,'LA41'!$B$1:$BZ$201,'LA41'!BP$1,0)),
IF(LA!$H$16=2,(VLOOKUP($A14,'LA42'!$B$1:$BZ$201,'LA42'!BP$1,0)),
0)),".")</f>
        <v>0.01</v>
      </c>
      <c r="BR14" s="105">
        <f>IFERROR(
IF(LA!$H$16=1,(VLOOKUP($A14,'LA41'!$B$1:$BZ$201,'LA41'!BQ$1,0)),
IF(LA!$H$16=2,(VLOOKUP($A14,'LA42'!$B$1:$BZ$201,'LA42'!BQ$1,0)),
0)),".")</f>
        <v>0.08</v>
      </c>
      <c r="BS14" s="105">
        <f>IFERROR(
IF(LA!$H$16=1,(VLOOKUP($A14,'LA41'!$B$1:$BZ$201,'LA41'!BR$1,0)),
IF(LA!$H$16=2,(VLOOKUP($A14,'LA42'!$B$1:$BZ$201,'LA42'!BR$1,0)),
0)),".")</f>
        <v>7.0000000000000007E-2</v>
      </c>
      <c r="BT14" s="105">
        <f>IFERROR(
IF(LA!$H$16=1,(VLOOKUP($A14,'LA41'!$B$1:$BZ$201,'LA41'!BS$1,0)),
IF(LA!$H$16=2,(VLOOKUP($A14,'LA42'!$B$1:$BZ$201,'LA42'!BS$1,0)),
0)),".")</f>
        <v>7.0000000000000007E-2</v>
      </c>
      <c r="BU14" s="105">
        <f>IFERROR(
IF(LA!$H$16=1,(VLOOKUP($A14,'LA41'!$B$1:$BZ$201,'LA41'!BT$1,0)),
IF(LA!$H$16=2,(VLOOKUP($A14,'LA42'!$B$1:$BZ$201,'LA42'!BT$1,0)),
0)),".")</f>
        <v>0.03</v>
      </c>
      <c r="BV14" s="105">
        <f>IFERROR(
IF(LA!$H$16=1,(VLOOKUP($A14,'LA41'!$B$1:$BZ$201,'LA41'!BU$1,0)),
IF(LA!$H$16=2,(VLOOKUP($A14,'LA42'!$B$1:$BZ$201,'LA42'!BU$1,0)),
0)),".")</f>
        <v>0.02</v>
      </c>
      <c r="BW14" s="105">
        <f>IFERROR(
IF(LA!$H$16=1,(VLOOKUP($A14,'LA41'!$B$1:$BZ$201,'LA41'!BV$1,0)),
IF(LA!$H$16=2,(VLOOKUP($A14,'LA42'!$B$1:$BZ$201,'LA42'!BV$1,0)),
0)),".")</f>
        <v>0.02</v>
      </c>
      <c r="BX14" s="105">
        <f>IFERROR(
IF(LA!$H$16=1,(VLOOKUP($A14,'LA41'!$B$1:$BZ$201,'LA41'!BW$1,0)),
IF(LA!$H$16=2,(VLOOKUP($A14,'LA42'!$B$1:$BZ$201,'LA42'!BW$1,0)),
0)),".")</f>
        <v>0.13</v>
      </c>
      <c r="BY14" s="105">
        <f>IFERROR(
IF(LA!$H$16=1,(VLOOKUP($A14,'LA41'!$B$1:$BZ$201,'LA41'!BX$1,0)),
IF(LA!$H$16=2,(VLOOKUP($A14,'LA42'!$B$1:$BZ$201,'LA42'!BX$1,0)),
0)),".")</f>
        <v>0.13</v>
      </c>
      <c r="BZ14" s="105">
        <f>IFERROR(
IF(LA!$H$16=1,(VLOOKUP($A14,'LA41'!$B$1:$BZ$201,'LA41'!BY$1,0)),
IF(LA!$H$16=2,(VLOOKUP($A14,'LA42'!$B$1:$BZ$201,'LA42'!BY$1,0)),
0)),".")</f>
        <v>0.13</v>
      </c>
    </row>
    <row r="15" spans="1:78" x14ac:dyDescent="0.2">
      <c r="A15" s="72" t="s">
        <v>89</v>
      </c>
      <c r="B15" s="91" t="s">
        <v>197</v>
      </c>
      <c r="C15" s="88"/>
      <c r="D15" s="71">
        <f>IFERROR(
IF(LA!$H$16=1,(VLOOKUP($A15,'LA41'!$B$1:$BZ$201,'LA41'!C$1,0)),
IF(LA!$H$16=2,(VLOOKUP($A15,'LA42'!$B$1:$BZ$201,'LA42'!C$1,0)),
0)),".")</f>
        <v>1160</v>
      </c>
      <c r="E15" s="71">
        <f>IFERROR(
IF(LA!$H$16=1,(VLOOKUP($A15,'LA41'!$B$1:$BZ$201,'LA41'!D$1,0)),
IF(LA!$H$16=2,(VLOOKUP($A15,'LA42'!$B$1:$BZ$201,'LA42'!D$1,0)),
0)),".")</f>
        <v>6310</v>
      </c>
      <c r="F15" s="71">
        <f>IFERROR(
IF(LA!$H$16=1,(VLOOKUP($A15,'LA41'!$B$1:$BZ$201,'LA41'!E$1,0)),
IF(LA!$H$16=2,(VLOOKUP($A15,'LA42'!$B$1:$BZ$201,'LA42'!E$1,0)),
0)),".")</f>
        <v>7470</v>
      </c>
      <c r="G15" s="105">
        <f>IFERROR(
IF(LA!$H$16=1,(VLOOKUP($A15,'LA41'!$B$1:$BZ$201,'LA41'!F$1,0)),
IF(LA!$H$16=2,(VLOOKUP($A15,'LA42'!$B$1:$BZ$201,'LA42'!F$1,0)),
0)),".")</f>
        <v>0.7</v>
      </c>
      <c r="H15" s="105">
        <f>IFERROR(
IF(LA!$H$16=1,(VLOOKUP($A15,'LA41'!$B$1:$BZ$201,'LA41'!G$1,0)),
IF(LA!$H$16=2,(VLOOKUP($A15,'LA42'!$B$1:$BZ$201,'LA42'!G$1,0)),
0)),".")</f>
        <v>0.74</v>
      </c>
      <c r="I15" s="105">
        <f>IFERROR(
IF(LA!$H$16=1,(VLOOKUP($A15,'LA41'!$B$1:$BZ$201,'LA41'!H$1,0)),
IF(LA!$H$16=2,(VLOOKUP($A15,'LA42'!$B$1:$BZ$201,'LA42'!H$1,0)),
0)),".")</f>
        <v>0.74</v>
      </c>
      <c r="J15" s="105">
        <f>IFERROR(
IF(LA!$H$16=1,(VLOOKUP($A15,'LA41'!$B$1:$BZ$201,'LA41'!I$1,0)),
IF(LA!$H$16=2,(VLOOKUP($A15,'LA42'!$B$1:$BZ$201,'LA42'!I$1,0)),
0)),".")</f>
        <v>0.68</v>
      </c>
      <c r="K15" s="105">
        <f>IFERROR(
IF(LA!$H$16=1,(VLOOKUP($A15,'LA41'!$B$1:$BZ$201,'LA41'!J$1,0)),
IF(LA!$H$16=2,(VLOOKUP($A15,'LA42'!$B$1:$BZ$201,'LA42'!J$1,0)),
0)),".")</f>
        <v>0.72</v>
      </c>
      <c r="L15" s="105">
        <f>IFERROR(
IF(LA!$H$16=1,(VLOOKUP($A15,'LA41'!$B$1:$BZ$201,'LA41'!K$1,0)),
IF(LA!$H$16=2,(VLOOKUP($A15,'LA42'!$B$1:$BZ$201,'LA42'!K$1,0)),
0)),".")</f>
        <v>0.71</v>
      </c>
      <c r="M15" s="105">
        <f>IFERROR(
IF(LA!$H$16=1,(VLOOKUP($A15,'LA41'!$B$1:$BZ$201,'LA41'!L$1,0)),
IF(LA!$H$16=2,(VLOOKUP($A15,'LA42'!$B$1:$BZ$201,'LA42'!L$1,0)),
0)),".")</f>
        <v>0.05</v>
      </c>
      <c r="N15" s="105">
        <f>IFERROR(
IF(LA!$H$16=1,(VLOOKUP($A15,'LA41'!$B$1:$BZ$201,'LA41'!M$1,0)),
IF(LA!$H$16=2,(VLOOKUP($A15,'LA42'!$B$1:$BZ$201,'LA42'!M$1,0)),
0)),".")</f>
        <v>0.03</v>
      </c>
      <c r="O15" s="105">
        <f>IFERROR(
IF(LA!$H$16=1,(VLOOKUP($A15,'LA41'!$B$1:$BZ$201,'LA41'!N$1,0)),
IF(LA!$H$16=2,(VLOOKUP($A15,'LA42'!$B$1:$BZ$201,'LA42'!N$1,0)),
0)),".")</f>
        <v>0.04</v>
      </c>
      <c r="P15" s="105">
        <f>IFERROR(
IF(LA!$H$16=1,(VLOOKUP($A15,'LA41'!$B$1:$BZ$201,'LA41'!O$1,0)),
IF(LA!$H$16=2,(VLOOKUP($A15,'LA42'!$B$1:$BZ$201,'LA42'!O$1,0)),
0)),".")</f>
        <v>0.01</v>
      </c>
      <c r="Q15" s="105">
        <f>IFERROR(
IF(LA!$H$16=1,(VLOOKUP($A15,'LA41'!$B$1:$BZ$201,'LA41'!P$1,0)),
IF(LA!$H$16=2,(VLOOKUP($A15,'LA42'!$B$1:$BZ$201,'LA42'!P$1,0)),
0)),".")</f>
        <v>0.01</v>
      </c>
      <c r="R15" s="105">
        <f>IFERROR(
IF(LA!$H$16=1,(VLOOKUP($A15,'LA41'!$B$1:$BZ$201,'LA41'!Q$1,0)),
IF(LA!$H$16=2,(VLOOKUP($A15,'LA42'!$B$1:$BZ$201,'LA42'!Q$1,0)),
0)),".")</f>
        <v>0.01</v>
      </c>
      <c r="S15" s="105">
        <f>IFERROR(
IF(LA!$H$16=1,(VLOOKUP($A15,'LA41'!$B$1:$BZ$201,'LA41'!R$1,0)),
IF(LA!$H$16=2,(VLOOKUP($A15,'LA42'!$B$1:$BZ$201,'LA42'!R$1,0)),
0)),".")</f>
        <v>0.05</v>
      </c>
      <c r="T15" s="105">
        <f>IFERROR(
IF(LA!$H$16=1,(VLOOKUP($A15,'LA41'!$B$1:$BZ$201,'LA41'!S$1,0)),
IF(LA!$H$16=2,(VLOOKUP($A15,'LA42'!$B$1:$BZ$201,'LA42'!S$1,0)),
0)),".")</f>
        <v>0.04</v>
      </c>
      <c r="U15" s="105">
        <f>IFERROR(
IF(LA!$H$16=1,(VLOOKUP($A15,'LA41'!$B$1:$BZ$201,'LA41'!T$1,0)),
IF(LA!$H$16=2,(VLOOKUP($A15,'LA42'!$B$1:$BZ$201,'LA42'!T$1,0)),
0)),".")</f>
        <v>0.04</v>
      </c>
      <c r="V15" s="105">
        <f>IFERROR(
IF(LA!$H$16=1,(VLOOKUP($A15,'LA41'!$B$1:$BZ$201,'LA41'!U$1,0)),
IF(LA!$H$16=2,(VLOOKUP($A15,'LA42'!$B$1:$BZ$201,'LA42'!U$1,0)),
0)),".")</f>
        <v>0.05</v>
      </c>
      <c r="W15" s="105">
        <f>IFERROR(
IF(LA!$H$16=1,(VLOOKUP($A15,'LA41'!$B$1:$BZ$201,'LA41'!V$1,0)),
IF(LA!$H$16=2,(VLOOKUP($A15,'LA42'!$B$1:$BZ$201,'LA42'!V$1,0)),
0)),".")</f>
        <v>0.04</v>
      </c>
      <c r="X15" s="105">
        <f>IFERROR(
IF(LA!$H$16=1,(VLOOKUP($A15,'LA41'!$B$1:$BZ$201,'LA41'!W$1,0)),
IF(LA!$H$16=2,(VLOOKUP($A15,'LA42'!$B$1:$BZ$201,'LA42'!W$1,0)),
0)),".")</f>
        <v>0.04</v>
      </c>
      <c r="Y15" s="105" t="str">
        <f>IFERROR(
IF(LA!$H$16=1,(VLOOKUP($A15,'LA41'!$B$1:$BZ$201,'LA41'!X$1,0)),
IF(LA!$H$16=2,(VLOOKUP($A15,'LA42'!$B$1:$BZ$201,'LA42'!X$1,0)),
0)),".")</f>
        <v>x</v>
      </c>
      <c r="Z15" s="105" t="str">
        <f>IFERROR(
IF(LA!$H$16=1,(VLOOKUP($A15,'LA41'!$B$1:$BZ$201,'LA41'!Y$1,0)),
IF(LA!$H$16=2,(VLOOKUP($A15,'LA42'!$B$1:$BZ$201,'LA42'!Y$1,0)),
0)),".")</f>
        <v>-</v>
      </c>
      <c r="AA15" s="105" t="str">
        <f>IFERROR(
IF(LA!$H$16=1,(VLOOKUP($A15,'LA41'!$B$1:$BZ$201,'LA41'!Z$1,0)),
IF(LA!$H$16=2,(VLOOKUP($A15,'LA42'!$B$1:$BZ$201,'LA42'!Z$1,0)),
0)),".")</f>
        <v>-</v>
      </c>
      <c r="AB15" s="105" t="str">
        <f>IFERROR(
IF(LA!$H$16=1,(VLOOKUP($A15,'LA41'!$B$1:$BZ$201,'LA41'!AA$1,0)),
IF(LA!$H$16=2,(VLOOKUP($A15,'LA42'!$B$1:$BZ$201,'LA42'!AA$1,0)),
0)),".")</f>
        <v>x</v>
      </c>
      <c r="AC15" s="105" t="str">
        <f>IFERROR(
IF(LA!$H$16=1,(VLOOKUP($A15,'LA41'!$B$1:$BZ$201,'LA41'!AB$1,0)),
IF(LA!$H$16=2,(VLOOKUP($A15,'LA42'!$B$1:$BZ$201,'LA42'!AB$1,0)),
0)),".")</f>
        <v>x</v>
      </c>
      <c r="AD15" s="105" t="str">
        <f>IFERROR(
IF(LA!$H$16=1,(VLOOKUP($A15,'LA41'!$B$1:$BZ$201,'LA41'!AC$1,0)),
IF(LA!$H$16=2,(VLOOKUP($A15,'LA42'!$B$1:$BZ$201,'LA42'!AC$1,0)),
0)),".")</f>
        <v>x</v>
      </c>
      <c r="AE15" s="105">
        <f>IFERROR(
IF(LA!$H$16=1,(VLOOKUP($A15,'LA41'!$B$1:$BZ$201,'LA41'!AD$1,0)),
IF(LA!$H$16=2,(VLOOKUP($A15,'LA42'!$B$1:$BZ$201,'LA42'!AD$1,0)),
0)),".")</f>
        <v>0.02</v>
      </c>
      <c r="AF15" s="105">
        <f>IFERROR(
IF(LA!$H$16=1,(VLOOKUP($A15,'LA41'!$B$1:$BZ$201,'LA41'!AE$1,0)),
IF(LA!$H$16=2,(VLOOKUP($A15,'LA42'!$B$1:$BZ$201,'LA42'!AE$1,0)),
0)),".")</f>
        <v>0.02</v>
      </c>
      <c r="AG15" s="105">
        <f>IFERROR(
IF(LA!$H$16=1,(VLOOKUP($A15,'LA41'!$B$1:$BZ$201,'LA41'!AF$1,0)),
IF(LA!$H$16=2,(VLOOKUP($A15,'LA42'!$B$1:$BZ$201,'LA42'!AF$1,0)),
0)),".")</f>
        <v>0.02</v>
      </c>
      <c r="AH15" s="105">
        <f>IFERROR(
IF(LA!$H$16=1,(VLOOKUP($A15,'LA41'!$B$1:$BZ$201,'LA41'!AG$1,0)),
IF(LA!$H$16=2,(VLOOKUP($A15,'LA42'!$B$1:$BZ$201,'LA42'!AG$1,0)),
0)),".")</f>
        <v>0.52</v>
      </c>
      <c r="AI15" s="105">
        <f>IFERROR(
IF(LA!$H$16=1,(VLOOKUP($A15,'LA41'!$B$1:$BZ$201,'LA41'!AH$1,0)),
IF(LA!$H$16=2,(VLOOKUP($A15,'LA42'!$B$1:$BZ$201,'LA42'!AH$1,0)),
0)),".")</f>
        <v>0.59</v>
      </c>
      <c r="AJ15" s="105">
        <f>IFERROR(
IF(LA!$H$16=1,(VLOOKUP($A15,'LA41'!$B$1:$BZ$201,'LA41'!AI$1,0)),
IF(LA!$H$16=2,(VLOOKUP($A15,'LA42'!$B$1:$BZ$201,'LA42'!AI$1,0)),
0)),".")</f>
        <v>0.57999999999999996</v>
      </c>
      <c r="AK15" s="105">
        <f>IFERROR(
IF(LA!$H$16=1,(VLOOKUP($A15,'LA41'!$B$1:$BZ$201,'LA41'!AJ$1,0)),
IF(LA!$H$16=2,(VLOOKUP($A15,'LA42'!$B$1:$BZ$201,'LA42'!AJ$1,0)),
0)),".")</f>
        <v>0.13</v>
      </c>
      <c r="AL15" s="105">
        <f>IFERROR(
IF(LA!$H$16=1,(VLOOKUP($A15,'LA41'!$B$1:$BZ$201,'LA41'!AK$1,0)),
IF(LA!$H$16=2,(VLOOKUP($A15,'LA42'!$B$1:$BZ$201,'LA42'!AK$1,0)),
0)),".")</f>
        <v>0.23</v>
      </c>
      <c r="AM15" s="105">
        <f>IFERROR(
IF(LA!$H$16=1,(VLOOKUP($A15,'LA41'!$B$1:$BZ$201,'LA41'!AL$1,0)),
IF(LA!$H$16=2,(VLOOKUP($A15,'LA42'!$B$1:$BZ$201,'LA42'!AL$1,0)),
0)),".")</f>
        <v>0.22</v>
      </c>
      <c r="AN15" s="105">
        <f>IFERROR(
IF(LA!$H$16=1,(VLOOKUP($A15,'LA41'!$B$1:$BZ$201,'LA41'!AM$1,0)),
IF(LA!$H$16=2,(VLOOKUP($A15,'LA42'!$B$1:$BZ$201,'LA42'!AM$1,0)),
0)),".")</f>
        <v>0.01</v>
      </c>
      <c r="AO15" s="105">
        <f>IFERROR(
IF(LA!$H$16=1,(VLOOKUP($A15,'LA41'!$B$1:$BZ$201,'LA41'!AN$1,0)),
IF(LA!$H$16=2,(VLOOKUP($A15,'LA42'!$B$1:$BZ$201,'LA42'!AN$1,0)),
0)),".")</f>
        <v>0.01</v>
      </c>
      <c r="AP15" s="105">
        <f>IFERROR(
IF(LA!$H$16=1,(VLOOKUP($A15,'LA41'!$B$1:$BZ$201,'LA41'!AO$1,0)),
IF(LA!$H$16=2,(VLOOKUP($A15,'LA42'!$B$1:$BZ$201,'LA42'!AO$1,0)),
0)),".")</f>
        <v>0.01</v>
      </c>
      <c r="AQ15" s="105">
        <f>IFERROR(
IF(LA!$H$16=1,(VLOOKUP($A15,'LA41'!$B$1:$BZ$201,'LA41'!AP$1,0)),
IF(LA!$H$16=2,(VLOOKUP($A15,'LA42'!$B$1:$BZ$201,'LA42'!AP$1,0)),
0)),".")</f>
        <v>0.08</v>
      </c>
      <c r="AR15" s="105">
        <f>IFERROR(
IF(LA!$H$16=1,(VLOOKUP($A15,'LA41'!$B$1:$BZ$201,'LA41'!AQ$1,0)),
IF(LA!$H$16=2,(VLOOKUP($A15,'LA42'!$B$1:$BZ$201,'LA42'!AQ$1,0)),
0)),".")</f>
        <v>0.14000000000000001</v>
      </c>
      <c r="AS15" s="105">
        <f>IFERROR(
IF(LA!$H$16=1,(VLOOKUP($A15,'LA41'!$B$1:$BZ$201,'LA41'!AR$1,0)),
IF(LA!$H$16=2,(VLOOKUP($A15,'LA42'!$B$1:$BZ$201,'LA42'!AR$1,0)),
0)),".")</f>
        <v>0.13</v>
      </c>
      <c r="AT15" s="105">
        <f>IFERROR(
IF(LA!$H$16=1,(VLOOKUP($A15,'LA41'!$B$1:$BZ$201,'LA41'!AS$1,0)),
IF(LA!$H$16=2,(VLOOKUP($A15,'LA42'!$B$1:$BZ$201,'LA42'!AS$1,0)),
0)),".")</f>
        <v>0.38</v>
      </c>
      <c r="AU15" s="105">
        <f>IFERROR(
IF(LA!$H$16=1,(VLOOKUP($A15,'LA41'!$B$1:$BZ$201,'LA41'!AT$1,0)),
IF(LA!$H$16=2,(VLOOKUP($A15,'LA42'!$B$1:$BZ$201,'LA42'!AT$1,0)),
0)),".")</f>
        <v>0.35</v>
      </c>
      <c r="AV15" s="105">
        <f>IFERROR(
IF(LA!$H$16=1,(VLOOKUP($A15,'LA41'!$B$1:$BZ$201,'LA41'!AU$1,0)),
IF(LA!$H$16=2,(VLOOKUP($A15,'LA42'!$B$1:$BZ$201,'LA42'!AU$1,0)),
0)),".")</f>
        <v>0.36</v>
      </c>
      <c r="AW15" s="105">
        <f>IFERROR(
IF(LA!$H$16=1,(VLOOKUP($A15,'LA41'!$B$1:$BZ$201,'LA41'!AV$1,0)),
IF(LA!$H$16=2,(VLOOKUP($A15,'LA42'!$B$1:$BZ$201,'LA42'!AV$1,0)),
0)),".")</f>
        <v>0.01</v>
      </c>
      <c r="AX15" s="105">
        <f>IFERROR(
IF(LA!$H$16=1,(VLOOKUP($A15,'LA41'!$B$1:$BZ$201,'LA41'!AW$1,0)),
IF(LA!$H$16=2,(VLOOKUP($A15,'LA42'!$B$1:$BZ$201,'LA42'!AW$1,0)),
0)),".")</f>
        <v>0.01</v>
      </c>
      <c r="AY15" s="105">
        <f>IFERROR(
IF(LA!$H$16=1,(VLOOKUP($A15,'LA41'!$B$1:$BZ$201,'LA41'!AX$1,0)),
IF(LA!$H$16=2,(VLOOKUP($A15,'LA42'!$B$1:$BZ$201,'LA42'!AX$1,0)),
0)),".")</f>
        <v>0.01</v>
      </c>
      <c r="AZ15" s="105">
        <f>IFERROR(
IF(LA!$H$16=1,(VLOOKUP($A15,'LA41'!$B$1:$BZ$201,'LA41'!AY$1,0)),
IF(LA!$H$16=2,(VLOOKUP($A15,'LA42'!$B$1:$BZ$201,'LA42'!AY$1,0)),
0)),".")</f>
        <v>0</v>
      </c>
      <c r="BA15" s="105" t="str">
        <f>IFERROR(
IF(LA!$H$16=1,(VLOOKUP($A15,'LA41'!$B$1:$BZ$201,'LA41'!AZ$1,0)),
IF(LA!$H$16=2,(VLOOKUP($A15,'LA42'!$B$1:$BZ$201,'LA42'!AZ$1,0)),
0)),".")</f>
        <v>x</v>
      </c>
      <c r="BB15" s="105" t="str">
        <f>IFERROR(
IF(LA!$H$16=1,(VLOOKUP($A15,'LA41'!$B$1:$BZ$201,'LA41'!BA$1,0)),
IF(LA!$H$16=2,(VLOOKUP($A15,'LA42'!$B$1:$BZ$201,'LA42'!BA$1,0)),
0)),".")</f>
        <v>x</v>
      </c>
      <c r="BC15" s="105">
        <f>IFERROR(
IF(LA!$H$16=1,(VLOOKUP($A15,'LA41'!$B$1:$BZ$201,'LA41'!BB$1,0)),
IF(LA!$H$16=2,(VLOOKUP($A15,'LA42'!$B$1:$BZ$201,'LA42'!BB$1,0)),
0)),".")</f>
        <v>0.02</v>
      </c>
      <c r="BD15" s="105">
        <f>IFERROR(
IF(LA!$H$16=1,(VLOOKUP($A15,'LA41'!$B$1:$BZ$201,'LA41'!BC$1,0)),
IF(LA!$H$16=2,(VLOOKUP($A15,'LA42'!$B$1:$BZ$201,'LA42'!BC$1,0)),
0)),".")</f>
        <v>0.02</v>
      </c>
      <c r="BE15" s="105">
        <f>IFERROR(
IF(LA!$H$16=1,(VLOOKUP($A15,'LA41'!$B$1:$BZ$201,'LA41'!BD$1,0)),
IF(LA!$H$16=2,(VLOOKUP($A15,'LA42'!$B$1:$BZ$201,'LA42'!BD$1,0)),
0)),".")</f>
        <v>0.02</v>
      </c>
      <c r="BF15" s="105">
        <f>IFERROR(
IF(LA!$H$16=1,(VLOOKUP($A15,'LA41'!$B$1:$BZ$201,'LA41'!BE$1,0)),
IF(LA!$H$16=2,(VLOOKUP($A15,'LA42'!$B$1:$BZ$201,'LA42'!BE$1,0)),
0)),".")</f>
        <v>0.01</v>
      </c>
      <c r="BG15" s="105">
        <f>IFERROR(
IF(LA!$H$16=1,(VLOOKUP($A15,'LA41'!$B$1:$BZ$201,'LA41'!BF$1,0)),
IF(LA!$H$16=2,(VLOOKUP($A15,'LA42'!$B$1:$BZ$201,'LA42'!BF$1,0)),
0)),".")</f>
        <v>0.01</v>
      </c>
      <c r="BH15" s="105">
        <f>IFERROR(
IF(LA!$H$16=1,(VLOOKUP($A15,'LA41'!$B$1:$BZ$201,'LA41'!BG$1,0)),
IF(LA!$H$16=2,(VLOOKUP($A15,'LA42'!$B$1:$BZ$201,'LA42'!BG$1,0)),
0)),".")</f>
        <v>0.01</v>
      </c>
      <c r="BI15" s="105">
        <f>IFERROR(
IF(LA!$H$16=1,(VLOOKUP($A15,'LA41'!$B$1:$BZ$201,'LA41'!BH$1,0)),
IF(LA!$H$16=2,(VLOOKUP($A15,'LA42'!$B$1:$BZ$201,'LA42'!BH$1,0)),
0)),".")</f>
        <v>0.01</v>
      </c>
      <c r="BJ15" s="105">
        <f>IFERROR(
IF(LA!$H$16=1,(VLOOKUP($A15,'LA41'!$B$1:$BZ$201,'LA41'!BI$1,0)),
IF(LA!$H$16=2,(VLOOKUP($A15,'LA42'!$B$1:$BZ$201,'LA42'!BI$1,0)),
0)),".")</f>
        <v>0.01</v>
      </c>
      <c r="BK15" s="105">
        <f>IFERROR(
IF(LA!$H$16=1,(VLOOKUP($A15,'LA41'!$B$1:$BZ$201,'LA41'!BJ$1,0)),
IF(LA!$H$16=2,(VLOOKUP($A15,'LA42'!$B$1:$BZ$201,'LA42'!BJ$1,0)),
0)),".")</f>
        <v>0.01</v>
      </c>
      <c r="BL15" s="105" t="str">
        <f>IFERROR(
IF(LA!$H$16=1,(VLOOKUP($A15,'LA41'!$B$1:$BZ$201,'LA41'!BK$1,0)),
IF(LA!$H$16=2,(VLOOKUP($A15,'LA42'!$B$1:$BZ$201,'LA42'!BK$1,0)),
0)),".")</f>
        <v>x</v>
      </c>
      <c r="BM15" s="105" t="str">
        <f>IFERROR(
IF(LA!$H$16=1,(VLOOKUP($A15,'LA41'!$B$1:$BZ$201,'LA41'!BL$1,0)),
IF(LA!$H$16=2,(VLOOKUP($A15,'LA42'!$B$1:$BZ$201,'LA42'!BL$1,0)),
0)),".")</f>
        <v>x</v>
      </c>
      <c r="BN15" s="105" t="str">
        <f>IFERROR(
IF(LA!$H$16=1,(VLOOKUP($A15,'LA41'!$B$1:$BZ$201,'LA41'!BM$1,0)),
IF(LA!$H$16=2,(VLOOKUP($A15,'LA42'!$B$1:$BZ$201,'LA42'!BM$1,0)),
0)),".")</f>
        <v>x</v>
      </c>
      <c r="BO15" s="105" t="str">
        <f>IFERROR(
IF(LA!$H$16=1,(VLOOKUP($A15,'LA41'!$B$1:$BZ$201,'LA41'!BN$1,0)),
IF(LA!$H$16=2,(VLOOKUP($A15,'LA42'!$B$1:$BZ$201,'LA42'!BN$1,0)),
0)),".")</f>
        <v>x</v>
      </c>
      <c r="BP15" s="105" t="str">
        <f>IFERROR(
IF(LA!$H$16=1,(VLOOKUP($A15,'LA41'!$B$1:$BZ$201,'LA41'!BO$1,0)),
IF(LA!$H$16=2,(VLOOKUP($A15,'LA42'!$B$1:$BZ$201,'LA42'!BO$1,0)),
0)),".")</f>
        <v>-</v>
      </c>
      <c r="BQ15" s="105" t="str">
        <f>IFERROR(
IF(LA!$H$16=1,(VLOOKUP($A15,'LA41'!$B$1:$BZ$201,'LA41'!BP$1,0)),
IF(LA!$H$16=2,(VLOOKUP($A15,'LA42'!$B$1:$BZ$201,'LA42'!BP$1,0)),
0)),".")</f>
        <v>-</v>
      </c>
      <c r="BR15" s="105">
        <f>IFERROR(
IF(LA!$H$16=1,(VLOOKUP($A15,'LA41'!$B$1:$BZ$201,'LA41'!BQ$1,0)),
IF(LA!$H$16=2,(VLOOKUP($A15,'LA42'!$B$1:$BZ$201,'LA42'!BQ$1,0)),
0)),".")</f>
        <v>0.08</v>
      </c>
      <c r="BS15" s="105">
        <f>IFERROR(
IF(LA!$H$16=1,(VLOOKUP($A15,'LA41'!$B$1:$BZ$201,'LA41'!BR$1,0)),
IF(LA!$H$16=2,(VLOOKUP($A15,'LA42'!$B$1:$BZ$201,'LA42'!BR$1,0)),
0)),".")</f>
        <v>7.0000000000000007E-2</v>
      </c>
      <c r="BT15" s="105">
        <f>IFERROR(
IF(LA!$H$16=1,(VLOOKUP($A15,'LA41'!$B$1:$BZ$201,'LA41'!BS$1,0)),
IF(LA!$H$16=2,(VLOOKUP($A15,'LA42'!$B$1:$BZ$201,'LA42'!BS$1,0)),
0)),".")</f>
        <v>7.0000000000000007E-2</v>
      </c>
      <c r="BU15" s="105">
        <f>IFERROR(
IF(LA!$H$16=1,(VLOOKUP($A15,'LA41'!$B$1:$BZ$201,'LA41'!BT$1,0)),
IF(LA!$H$16=2,(VLOOKUP($A15,'LA42'!$B$1:$BZ$201,'LA42'!BT$1,0)),
0)),".")</f>
        <v>0.05</v>
      </c>
      <c r="BV15" s="105">
        <f>IFERROR(
IF(LA!$H$16=1,(VLOOKUP($A15,'LA41'!$B$1:$BZ$201,'LA41'!BU$1,0)),
IF(LA!$H$16=2,(VLOOKUP($A15,'LA42'!$B$1:$BZ$201,'LA42'!BU$1,0)),
0)),".")</f>
        <v>0.04</v>
      </c>
      <c r="BW15" s="105">
        <f>IFERROR(
IF(LA!$H$16=1,(VLOOKUP($A15,'LA41'!$B$1:$BZ$201,'LA41'!BV$1,0)),
IF(LA!$H$16=2,(VLOOKUP($A15,'LA42'!$B$1:$BZ$201,'LA42'!BV$1,0)),
0)),".")</f>
        <v>0.04</v>
      </c>
      <c r="BX15" s="105">
        <f>IFERROR(
IF(LA!$H$16=1,(VLOOKUP($A15,'LA41'!$B$1:$BZ$201,'LA41'!BW$1,0)),
IF(LA!$H$16=2,(VLOOKUP($A15,'LA42'!$B$1:$BZ$201,'LA42'!BW$1,0)),
0)),".")</f>
        <v>0.17</v>
      </c>
      <c r="BY15" s="105">
        <f>IFERROR(
IF(LA!$H$16=1,(VLOOKUP($A15,'LA41'!$B$1:$BZ$201,'LA41'!BX$1,0)),
IF(LA!$H$16=2,(VLOOKUP($A15,'LA42'!$B$1:$BZ$201,'LA42'!BX$1,0)),
0)),".")</f>
        <v>0.16</v>
      </c>
      <c r="BZ15" s="105">
        <f>IFERROR(
IF(LA!$H$16=1,(VLOOKUP($A15,'LA41'!$B$1:$BZ$201,'LA41'!BY$1,0)),
IF(LA!$H$16=2,(VLOOKUP($A15,'LA42'!$B$1:$BZ$201,'LA42'!BY$1,0)),
0)),".")</f>
        <v>0.16</v>
      </c>
    </row>
    <row r="16" spans="1:78" x14ac:dyDescent="0.2">
      <c r="A16" s="72" t="s">
        <v>92</v>
      </c>
      <c r="B16" s="91" t="s">
        <v>198</v>
      </c>
      <c r="C16" s="88"/>
      <c r="D16" s="71">
        <f>IFERROR(
IF(LA!$H$16=1,(VLOOKUP($A16,'LA41'!$B$1:$BZ$201,'LA41'!C$1,0)),
IF(LA!$H$16=2,(VLOOKUP($A16,'LA42'!$B$1:$BZ$201,'LA42'!C$1,0)),
0)),".")</f>
        <v>1930</v>
      </c>
      <c r="E16" s="71">
        <f>IFERROR(
IF(LA!$H$16=1,(VLOOKUP($A16,'LA41'!$B$1:$BZ$201,'LA41'!D$1,0)),
IF(LA!$H$16=2,(VLOOKUP($A16,'LA42'!$B$1:$BZ$201,'LA42'!D$1,0)),
0)),".")</f>
        <v>20330</v>
      </c>
      <c r="F16" s="71">
        <f>IFERROR(
IF(LA!$H$16=1,(VLOOKUP($A16,'LA41'!$B$1:$BZ$201,'LA41'!E$1,0)),
IF(LA!$H$16=2,(VLOOKUP($A16,'LA42'!$B$1:$BZ$201,'LA42'!E$1,0)),
0)),".")</f>
        <v>22260</v>
      </c>
      <c r="G16" s="105">
        <f>IFERROR(
IF(LA!$H$16=1,(VLOOKUP($A16,'LA41'!$B$1:$BZ$201,'LA41'!F$1,0)),
IF(LA!$H$16=2,(VLOOKUP($A16,'LA42'!$B$1:$BZ$201,'LA42'!F$1,0)),
0)),".")</f>
        <v>0.72</v>
      </c>
      <c r="H16" s="105">
        <f>IFERROR(
IF(LA!$H$16=1,(VLOOKUP($A16,'LA41'!$B$1:$BZ$201,'LA41'!G$1,0)),
IF(LA!$H$16=2,(VLOOKUP($A16,'LA42'!$B$1:$BZ$201,'LA42'!G$1,0)),
0)),".")</f>
        <v>0.78</v>
      </c>
      <c r="I16" s="105">
        <f>IFERROR(
IF(LA!$H$16=1,(VLOOKUP($A16,'LA41'!$B$1:$BZ$201,'LA41'!H$1,0)),
IF(LA!$H$16=2,(VLOOKUP($A16,'LA42'!$B$1:$BZ$201,'LA42'!H$1,0)),
0)),".")</f>
        <v>0.78</v>
      </c>
      <c r="J16" s="105">
        <f>IFERROR(
IF(LA!$H$16=1,(VLOOKUP($A16,'LA41'!$B$1:$BZ$201,'LA41'!I$1,0)),
IF(LA!$H$16=2,(VLOOKUP($A16,'LA42'!$B$1:$BZ$201,'LA42'!I$1,0)),
0)),".")</f>
        <v>0.67</v>
      </c>
      <c r="K16" s="105">
        <f>IFERROR(
IF(LA!$H$16=1,(VLOOKUP($A16,'LA41'!$B$1:$BZ$201,'LA41'!J$1,0)),
IF(LA!$H$16=2,(VLOOKUP($A16,'LA42'!$B$1:$BZ$201,'LA42'!J$1,0)),
0)),".")</f>
        <v>0.74</v>
      </c>
      <c r="L16" s="105">
        <f>IFERROR(
IF(LA!$H$16=1,(VLOOKUP($A16,'LA41'!$B$1:$BZ$201,'LA41'!K$1,0)),
IF(LA!$H$16=2,(VLOOKUP($A16,'LA42'!$B$1:$BZ$201,'LA42'!K$1,0)),
0)),".")</f>
        <v>0.74</v>
      </c>
      <c r="M16" s="105">
        <f>IFERROR(
IF(LA!$H$16=1,(VLOOKUP($A16,'LA41'!$B$1:$BZ$201,'LA41'!L$1,0)),
IF(LA!$H$16=2,(VLOOKUP($A16,'LA42'!$B$1:$BZ$201,'LA42'!L$1,0)),
0)),".")</f>
        <v>7.0000000000000007E-2</v>
      </c>
      <c r="N16" s="105">
        <f>IFERROR(
IF(LA!$H$16=1,(VLOOKUP($A16,'LA41'!$B$1:$BZ$201,'LA41'!M$1,0)),
IF(LA!$H$16=2,(VLOOKUP($A16,'LA42'!$B$1:$BZ$201,'LA42'!M$1,0)),
0)),".")</f>
        <v>0.03</v>
      </c>
      <c r="O16" s="105">
        <f>IFERROR(
IF(LA!$H$16=1,(VLOOKUP($A16,'LA41'!$B$1:$BZ$201,'LA41'!N$1,0)),
IF(LA!$H$16=2,(VLOOKUP($A16,'LA42'!$B$1:$BZ$201,'LA42'!N$1,0)),
0)),".")</f>
        <v>0.04</v>
      </c>
      <c r="P16" s="105" t="str">
        <f>IFERROR(
IF(LA!$H$16=1,(VLOOKUP($A16,'LA41'!$B$1:$BZ$201,'LA41'!O$1,0)),
IF(LA!$H$16=2,(VLOOKUP($A16,'LA42'!$B$1:$BZ$201,'LA42'!O$1,0)),
0)),".")</f>
        <v>-</v>
      </c>
      <c r="Q16" s="105">
        <f>IFERROR(
IF(LA!$H$16=1,(VLOOKUP($A16,'LA41'!$B$1:$BZ$201,'LA41'!P$1,0)),
IF(LA!$H$16=2,(VLOOKUP($A16,'LA42'!$B$1:$BZ$201,'LA42'!P$1,0)),
0)),".")</f>
        <v>0.01</v>
      </c>
      <c r="R16" s="105">
        <f>IFERROR(
IF(LA!$H$16=1,(VLOOKUP($A16,'LA41'!$B$1:$BZ$201,'LA41'!Q$1,0)),
IF(LA!$H$16=2,(VLOOKUP($A16,'LA42'!$B$1:$BZ$201,'LA42'!Q$1,0)),
0)),".")</f>
        <v>0.01</v>
      </c>
      <c r="S16" s="105">
        <f>IFERROR(
IF(LA!$H$16=1,(VLOOKUP($A16,'LA41'!$B$1:$BZ$201,'LA41'!R$1,0)),
IF(LA!$H$16=2,(VLOOKUP($A16,'LA42'!$B$1:$BZ$201,'LA42'!R$1,0)),
0)),".")</f>
        <v>0.05</v>
      </c>
      <c r="T16" s="105">
        <f>IFERROR(
IF(LA!$H$16=1,(VLOOKUP($A16,'LA41'!$B$1:$BZ$201,'LA41'!S$1,0)),
IF(LA!$H$16=2,(VLOOKUP($A16,'LA42'!$B$1:$BZ$201,'LA42'!S$1,0)),
0)),".")</f>
        <v>0.03</v>
      </c>
      <c r="U16" s="105">
        <f>IFERROR(
IF(LA!$H$16=1,(VLOOKUP($A16,'LA41'!$B$1:$BZ$201,'LA41'!T$1,0)),
IF(LA!$H$16=2,(VLOOKUP($A16,'LA42'!$B$1:$BZ$201,'LA42'!T$1,0)),
0)),".")</f>
        <v>0.03</v>
      </c>
      <c r="V16" s="105">
        <f>IFERROR(
IF(LA!$H$16=1,(VLOOKUP($A16,'LA41'!$B$1:$BZ$201,'LA41'!U$1,0)),
IF(LA!$H$16=2,(VLOOKUP($A16,'LA42'!$B$1:$BZ$201,'LA42'!U$1,0)),
0)),".")</f>
        <v>0.03</v>
      </c>
      <c r="W16" s="105">
        <f>IFERROR(
IF(LA!$H$16=1,(VLOOKUP($A16,'LA41'!$B$1:$BZ$201,'LA41'!V$1,0)),
IF(LA!$H$16=2,(VLOOKUP($A16,'LA42'!$B$1:$BZ$201,'LA42'!V$1,0)),
0)),".")</f>
        <v>0.03</v>
      </c>
      <c r="X16" s="105">
        <f>IFERROR(
IF(LA!$H$16=1,(VLOOKUP($A16,'LA41'!$B$1:$BZ$201,'LA41'!W$1,0)),
IF(LA!$H$16=2,(VLOOKUP($A16,'LA42'!$B$1:$BZ$201,'LA42'!W$1,0)),
0)),".")</f>
        <v>0.03</v>
      </c>
      <c r="Y16" s="105" t="str">
        <f>IFERROR(
IF(LA!$H$16=1,(VLOOKUP($A16,'LA41'!$B$1:$BZ$201,'LA41'!X$1,0)),
IF(LA!$H$16=2,(VLOOKUP($A16,'LA42'!$B$1:$BZ$201,'LA42'!X$1,0)),
0)),".")</f>
        <v>x</v>
      </c>
      <c r="Z16" s="105" t="str">
        <f>IFERROR(
IF(LA!$H$16=1,(VLOOKUP($A16,'LA41'!$B$1:$BZ$201,'LA41'!Y$1,0)),
IF(LA!$H$16=2,(VLOOKUP($A16,'LA42'!$B$1:$BZ$201,'LA42'!Y$1,0)),
0)),".")</f>
        <v>-</v>
      </c>
      <c r="AA16" s="105" t="str">
        <f>IFERROR(
IF(LA!$H$16=1,(VLOOKUP($A16,'LA41'!$B$1:$BZ$201,'LA41'!Z$1,0)),
IF(LA!$H$16=2,(VLOOKUP($A16,'LA42'!$B$1:$BZ$201,'LA42'!Z$1,0)),
0)),".")</f>
        <v>-</v>
      </c>
      <c r="AB16" s="105" t="str">
        <f>IFERROR(
IF(LA!$H$16=1,(VLOOKUP($A16,'LA41'!$B$1:$BZ$201,'LA41'!AA$1,0)),
IF(LA!$H$16=2,(VLOOKUP($A16,'LA42'!$B$1:$BZ$201,'LA42'!AA$1,0)),
0)),".")</f>
        <v>x</v>
      </c>
      <c r="AC16" s="105" t="str">
        <f>IFERROR(
IF(LA!$H$16=1,(VLOOKUP($A16,'LA41'!$B$1:$BZ$201,'LA41'!AB$1,0)),
IF(LA!$H$16=2,(VLOOKUP($A16,'LA42'!$B$1:$BZ$201,'LA42'!AB$1,0)),
0)),".")</f>
        <v>-</v>
      </c>
      <c r="AD16" s="105" t="str">
        <f>IFERROR(
IF(LA!$H$16=1,(VLOOKUP($A16,'LA41'!$B$1:$BZ$201,'LA41'!AC$1,0)),
IF(LA!$H$16=2,(VLOOKUP($A16,'LA42'!$B$1:$BZ$201,'LA42'!AC$1,0)),
0)),".")</f>
        <v>-</v>
      </c>
      <c r="AE16" s="105">
        <f>IFERROR(
IF(LA!$H$16=1,(VLOOKUP($A16,'LA41'!$B$1:$BZ$201,'LA41'!AD$1,0)),
IF(LA!$H$16=2,(VLOOKUP($A16,'LA42'!$B$1:$BZ$201,'LA42'!AD$1,0)),
0)),".")</f>
        <v>0.04</v>
      </c>
      <c r="AF16" s="105">
        <f>IFERROR(
IF(LA!$H$16=1,(VLOOKUP($A16,'LA41'!$B$1:$BZ$201,'LA41'!AE$1,0)),
IF(LA!$H$16=2,(VLOOKUP($A16,'LA42'!$B$1:$BZ$201,'LA42'!AE$1,0)),
0)),".")</f>
        <v>0.02</v>
      </c>
      <c r="AG16" s="105">
        <f>IFERROR(
IF(LA!$H$16=1,(VLOOKUP($A16,'LA41'!$B$1:$BZ$201,'LA41'!AF$1,0)),
IF(LA!$H$16=2,(VLOOKUP($A16,'LA42'!$B$1:$BZ$201,'LA42'!AF$1,0)),
0)),".")</f>
        <v>0.02</v>
      </c>
      <c r="AH16" s="105">
        <f>IFERROR(
IF(LA!$H$16=1,(VLOOKUP($A16,'LA41'!$B$1:$BZ$201,'LA41'!AG$1,0)),
IF(LA!$H$16=2,(VLOOKUP($A16,'LA42'!$B$1:$BZ$201,'LA42'!AG$1,0)),
0)),".")</f>
        <v>0.52</v>
      </c>
      <c r="AI16" s="105">
        <f>IFERROR(
IF(LA!$H$16=1,(VLOOKUP($A16,'LA41'!$B$1:$BZ$201,'LA41'!AH$1,0)),
IF(LA!$H$16=2,(VLOOKUP($A16,'LA42'!$B$1:$BZ$201,'LA42'!AH$1,0)),
0)),".")</f>
        <v>0.64</v>
      </c>
      <c r="AJ16" s="105">
        <f>IFERROR(
IF(LA!$H$16=1,(VLOOKUP($A16,'LA41'!$B$1:$BZ$201,'LA41'!AI$1,0)),
IF(LA!$H$16=2,(VLOOKUP($A16,'LA42'!$B$1:$BZ$201,'LA42'!AI$1,0)),
0)),".")</f>
        <v>0.63</v>
      </c>
      <c r="AK16" s="105">
        <f>IFERROR(
IF(LA!$H$16=1,(VLOOKUP($A16,'LA41'!$B$1:$BZ$201,'LA41'!AJ$1,0)),
IF(LA!$H$16=2,(VLOOKUP($A16,'LA42'!$B$1:$BZ$201,'LA42'!AJ$1,0)),
0)),".")</f>
        <v>0.14000000000000001</v>
      </c>
      <c r="AL16" s="105">
        <f>IFERROR(
IF(LA!$H$16=1,(VLOOKUP($A16,'LA41'!$B$1:$BZ$201,'LA41'!AK$1,0)),
IF(LA!$H$16=2,(VLOOKUP($A16,'LA42'!$B$1:$BZ$201,'LA42'!AK$1,0)),
0)),".")</f>
        <v>0.3</v>
      </c>
      <c r="AM16" s="105">
        <f>IFERROR(
IF(LA!$H$16=1,(VLOOKUP($A16,'LA41'!$B$1:$BZ$201,'LA41'!AL$1,0)),
IF(LA!$H$16=2,(VLOOKUP($A16,'LA42'!$B$1:$BZ$201,'LA42'!AL$1,0)),
0)),".")</f>
        <v>0.28999999999999998</v>
      </c>
      <c r="AN16" s="105" t="str">
        <f>IFERROR(
IF(LA!$H$16=1,(VLOOKUP($A16,'LA41'!$B$1:$BZ$201,'LA41'!AM$1,0)),
IF(LA!$H$16=2,(VLOOKUP($A16,'LA42'!$B$1:$BZ$201,'LA42'!AM$1,0)),
0)),".")</f>
        <v>-</v>
      </c>
      <c r="AO16" s="105">
        <f>IFERROR(
IF(LA!$H$16=1,(VLOOKUP($A16,'LA41'!$B$1:$BZ$201,'LA41'!AN$1,0)),
IF(LA!$H$16=2,(VLOOKUP($A16,'LA42'!$B$1:$BZ$201,'LA42'!AN$1,0)),
0)),".")</f>
        <v>0.01</v>
      </c>
      <c r="AP16" s="105">
        <f>IFERROR(
IF(LA!$H$16=1,(VLOOKUP($A16,'LA41'!$B$1:$BZ$201,'LA41'!AO$1,0)),
IF(LA!$H$16=2,(VLOOKUP($A16,'LA42'!$B$1:$BZ$201,'LA42'!AO$1,0)),
0)),".")</f>
        <v>0.01</v>
      </c>
      <c r="AQ16" s="105">
        <f>IFERROR(
IF(LA!$H$16=1,(VLOOKUP($A16,'LA41'!$B$1:$BZ$201,'LA41'!AP$1,0)),
IF(LA!$H$16=2,(VLOOKUP($A16,'LA42'!$B$1:$BZ$201,'LA42'!AP$1,0)),
0)),".")</f>
        <v>7.0000000000000007E-2</v>
      </c>
      <c r="AR16" s="105">
        <f>IFERROR(
IF(LA!$H$16=1,(VLOOKUP($A16,'LA41'!$B$1:$BZ$201,'LA41'!AQ$1,0)),
IF(LA!$H$16=2,(VLOOKUP($A16,'LA42'!$B$1:$BZ$201,'LA42'!AQ$1,0)),
0)),".")</f>
        <v>0.19</v>
      </c>
      <c r="AS16" s="105">
        <f>IFERROR(
IF(LA!$H$16=1,(VLOOKUP($A16,'LA41'!$B$1:$BZ$201,'LA41'!AR$1,0)),
IF(LA!$H$16=2,(VLOOKUP($A16,'LA42'!$B$1:$BZ$201,'LA42'!AR$1,0)),
0)),".")</f>
        <v>0.18</v>
      </c>
      <c r="AT16" s="105">
        <f>IFERROR(
IF(LA!$H$16=1,(VLOOKUP($A16,'LA41'!$B$1:$BZ$201,'LA41'!AS$1,0)),
IF(LA!$H$16=2,(VLOOKUP($A16,'LA42'!$B$1:$BZ$201,'LA42'!AS$1,0)),
0)),".")</f>
        <v>0.37</v>
      </c>
      <c r="AU16" s="105">
        <f>IFERROR(
IF(LA!$H$16=1,(VLOOKUP($A16,'LA41'!$B$1:$BZ$201,'LA41'!AT$1,0)),
IF(LA!$H$16=2,(VLOOKUP($A16,'LA42'!$B$1:$BZ$201,'LA42'!AT$1,0)),
0)),".")</f>
        <v>0.33</v>
      </c>
      <c r="AV16" s="105">
        <f>IFERROR(
IF(LA!$H$16=1,(VLOOKUP($A16,'LA41'!$B$1:$BZ$201,'LA41'!AU$1,0)),
IF(LA!$H$16=2,(VLOOKUP($A16,'LA42'!$B$1:$BZ$201,'LA42'!AU$1,0)),
0)),".")</f>
        <v>0.34</v>
      </c>
      <c r="AW16" s="105">
        <f>IFERROR(
IF(LA!$H$16=1,(VLOOKUP($A16,'LA41'!$B$1:$BZ$201,'LA41'!AV$1,0)),
IF(LA!$H$16=2,(VLOOKUP($A16,'LA42'!$B$1:$BZ$201,'LA42'!AV$1,0)),
0)),".")</f>
        <v>0.01</v>
      </c>
      <c r="AX16" s="105">
        <f>IFERROR(
IF(LA!$H$16=1,(VLOOKUP($A16,'LA41'!$B$1:$BZ$201,'LA41'!AW$1,0)),
IF(LA!$H$16=2,(VLOOKUP($A16,'LA42'!$B$1:$BZ$201,'LA42'!AW$1,0)),
0)),".")</f>
        <v>0.01</v>
      </c>
      <c r="AY16" s="105">
        <f>IFERROR(
IF(LA!$H$16=1,(VLOOKUP($A16,'LA41'!$B$1:$BZ$201,'LA41'!AX$1,0)),
IF(LA!$H$16=2,(VLOOKUP($A16,'LA42'!$B$1:$BZ$201,'LA42'!AX$1,0)),
0)),".")</f>
        <v>0.01</v>
      </c>
      <c r="AZ16" s="105" t="str">
        <f>IFERROR(
IF(LA!$H$16=1,(VLOOKUP($A16,'LA41'!$B$1:$BZ$201,'LA41'!AY$1,0)),
IF(LA!$H$16=2,(VLOOKUP($A16,'LA42'!$B$1:$BZ$201,'LA42'!AY$1,0)),
0)),".")</f>
        <v>x</v>
      </c>
      <c r="BA16" s="105" t="str">
        <f>IFERROR(
IF(LA!$H$16=1,(VLOOKUP($A16,'LA41'!$B$1:$BZ$201,'LA41'!AZ$1,0)),
IF(LA!$H$16=2,(VLOOKUP($A16,'LA42'!$B$1:$BZ$201,'LA42'!AZ$1,0)),
0)),".")</f>
        <v>-</v>
      </c>
      <c r="BB16" s="105" t="str">
        <f>IFERROR(
IF(LA!$H$16=1,(VLOOKUP($A16,'LA41'!$B$1:$BZ$201,'LA41'!BA$1,0)),
IF(LA!$H$16=2,(VLOOKUP($A16,'LA42'!$B$1:$BZ$201,'LA42'!BA$1,0)),
0)),".")</f>
        <v>-</v>
      </c>
      <c r="BC16" s="105">
        <f>IFERROR(
IF(LA!$H$16=1,(VLOOKUP($A16,'LA41'!$B$1:$BZ$201,'LA41'!BB$1,0)),
IF(LA!$H$16=2,(VLOOKUP($A16,'LA42'!$B$1:$BZ$201,'LA42'!BB$1,0)),
0)),".")</f>
        <v>0.04</v>
      </c>
      <c r="BD16" s="105">
        <f>IFERROR(
IF(LA!$H$16=1,(VLOOKUP($A16,'LA41'!$B$1:$BZ$201,'LA41'!BC$1,0)),
IF(LA!$H$16=2,(VLOOKUP($A16,'LA42'!$B$1:$BZ$201,'LA42'!BC$1,0)),
0)),".")</f>
        <v>0.04</v>
      </c>
      <c r="BE16" s="105">
        <f>IFERROR(
IF(LA!$H$16=1,(VLOOKUP($A16,'LA41'!$B$1:$BZ$201,'LA41'!BD$1,0)),
IF(LA!$H$16=2,(VLOOKUP($A16,'LA42'!$B$1:$BZ$201,'LA42'!BD$1,0)),
0)),".")</f>
        <v>0.04</v>
      </c>
      <c r="BF16" s="105">
        <f>IFERROR(
IF(LA!$H$16=1,(VLOOKUP($A16,'LA41'!$B$1:$BZ$201,'LA41'!BE$1,0)),
IF(LA!$H$16=2,(VLOOKUP($A16,'LA42'!$B$1:$BZ$201,'LA42'!BE$1,0)),
0)),".")</f>
        <v>0.02</v>
      </c>
      <c r="BG16" s="105">
        <f>IFERROR(
IF(LA!$H$16=1,(VLOOKUP($A16,'LA41'!$B$1:$BZ$201,'LA41'!BF$1,0)),
IF(LA!$H$16=2,(VLOOKUP($A16,'LA42'!$B$1:$BZ$201,'LA42'!BF$1,0)),
0)),".")</f>
        <v>0.02</v>
      </c>
      <c r="BH16" s="105">
        <f>IFERROR(
IF(LA!$H$16=1,(VLOOKUP($A16,'LA41'!$B$1:$BZ$201,'LA41'!BG$1,0)),
IF(LA!$H$16=2,(VLOOKUP($A16,'LA42'!$B$1:$BZ$201,'LA42'!BG$1,0)),
0)),".")</f>
        <v>0.02</v>
      </c>
      <c r="BI16" s="105">
        <f>IFERROR(
IF(LA!$H$16=1,(VLOOKUP($A16,'LA41'!$B$1:$BZ$201,'LA41'!BH$1,0)),
IF(LA!$H$16=2,(VLOOKUP($A16,'LA42'!$B$1:$BZ$201,'LA42'!BH$1,0)),
0)),".")</f>
        <v>0.02</v>
      </c>
      <c r="BJ16" s="105">
        <f>IFERROR(
IF(LA!$H$16=1,(VLOOKUP($A16,'LA41'!$B$1:$BZ$201,'LA41'!BI$1,0)),
IF(LA!$H$16=2,(VLOOKUP($A16,'LA42'!$B$1:$BZ$201,'LA42'!BI$1,0)),
0)),".")</f>
        <v>0.02</v>
      </c>
      <c r="BK16" s="105">
        <f>IFERROR(
IF(LA!$H$16=1,(VLOOKUP($A16,'LA41'!$B$1:$BZ$201,'LA41'!BJ$1,0)),
IF(LA!$H$16=2,(VLOOKUP($A16,'LA42'!$B$1:$BZ$201,'LA42'!BJ$1,0)),
0)),".")</f>
        <v>0.02</v>
      </c>
      <c r="BL16" s="105" t="str">
        <f>IFERROR(
IF(LA!$H$16=1,(VLOOKUP($A16,'LA41'!$B$1:$BZ$201,'LA41'!BK$1,0)),
IF(LA!$H$16=2,(VLOOKUP($A16,'LA42'!$B$1:$BZ$201,'LA42'!BK$1,0)),
0)),".")</f>
        <v>x</v>
      </c>
      <c r="BM16" s="105" t="str">
        <f>IFERROR(
IF(LA!$H$16=1,(VLOOKUP($A16,'LA41'!$B$1:$BZ$201,'LA41'!BL$1,0)),
IF(LA!$H$16=2,(VLOOKUP($A16,'LA42'!$B$1:$BZ$201,'LA42'!BL$1,0)),
0)),".")</f>
        <v>x</v>
      </c>
      <c r="BN16" s="105" t="str">
        <f>IFERROR(
IF(LA!$H$16=1,(VLOOKUP($A16,'LA41'!$B$1:$BZ$201,'LA41'!BM$1,0)),
IF(LA!$H$16=2,(VLOOKUP($A16,'LA42'!$B$1:$BZ$201,'LA42'!BM$1,0)),
0)),".")</f>
        <v>-</v>
      </c>
      <c r="BO16" s="105">
        <f>IFERROR(
IF(LA!$H$16=1,(VLOOKUP($A16,'LA41'!$B$1:$BZ$201,'LA41'!BN$1,0)),
IF(LA!$H$16=2,(VLOOKUP($A16,'LA42'!$B$1:$BZ$201,'LA42'!BN$1,0)),
0)),".")</f>
        <v>0.01</v>
      </c>
      <c r="BP16" s="105" t="str">
        <f>IFERROR(
IF(LA!$H$16=1,(VLOOKUP($A16,'LA41'!$B$1:$BZ$201,'LA41'!BO$1,0)),
IF(LA!$H$16=2,(VLOOKUP($A16,'LA42'!$B$1:$BZ$201,'LA42'!BO$1,0)),
0)),".")</f>
        <v>-</v>
      </c>
      <c r="BQ16" s="105" t="str">
        <f>IFERROR(
IF(LA!$H$16=1,(VLOOKUP($A16,'LA41'!$B$1:$BZ$201,'LA41'!BP$1,0)),
IF(LA!$H$16=2,(VLOOKUP($A16,'LA42'!$B$1:$BZ$201,'LA42'!BP$1,0)),
0)),".")</f>
        <v>-</v>
      </c>
      <c r="BR16" s="105">
        <f>IFERROR(
IF(LA!$H$16=1,(VLOOKUP($A16,'LA41'!$B$1:$BZ$201,'LA41'!BQ$1,0)),
IF(LA!$H$16=2,(VLOOKUP($A16,'LA42'!$B$1:$BZ$201,'LA42'!BQ$1,0)),
0)),".")</f>
        <v>0.1</v>
      </c>
      <c r="BS16" s="105">
        <f>IFERROR(
IF(LA!$H$16=1,(VLOOKUP($A16,'LA41'!$B$1:$BZ$201,'LA41'!BR$1,0)),
IF(LA!$H$16=2,(VLOOKUP($A16,'LA42'!$B$1:$BZ$201,'LA42'!BR$1,0)),
0)),".")</f>
        <v>0.06</v>
      </c>
      <c r="BT16" s="105">
        <f>IFERROR(
IF(LA!$H$16=1,(VLOOKUP($A16,'LA41'!$B$1:$BZ$201,'LA41'!BS$1,0)),
IF(LA!$H$16=2,(VLOOKUP($A16,'LA42'!$B$1:$BZ$201,'LA42'!BS$1,0)),
0)),".")</f>
        <v>0.06</v>
      </c>
      <c r="BU16" s="105">
        <f>IFERROR(
IF(LA!$H$16=1,(VLOOKUP($A16,'LA41'!$B$1:$BZ$201,'LA41'!BT$1,0)),
IF(LA!$H$16=2,(VLOOKUP($A16,'LA42'!$B$1:$BZ$201,'LA42'!BT$1,0)),
0)),".")</f>
        <v>0.03</v>
      </c>
      <c r="BV16" s="105">
        <f>IFERROR(
IF(LA!$H$16=1,(VLOOKUP($A16,'LA41'!$B$1:$BZ$201,'LA41'!BU$1,0)),
IF(LA!$H$16=2,(VLOOKUP($A16,'LA42'!$B$1:$BZ$201,'LA42'!BU$1,0)),
0)),".")</f>
        <v>0.01</v>
      </c>
      <c r="BW16" s="105">
        <f>IFERROR(
IF(LA!$H$16=1,(VLOOKUP($A16,'LA41'!$B$1:$BZ$201,'LA41'!BV$1,0)),
IF(LA!$H$16=2,(VLOOKUP($A16,'LA42'!$B$1:$BZ$201,'LA42'!BV$1,0)),
0)),".")</f>
        <v>0.01</v>
      </c>
      <c r="BX16" s="105">
        <f>IFERROR(
IF(LA!$H$16=1,(VLOOKUP($A16,'LA41'!$B$1:$BZ$201,'LA41'!BW$1,0)),
IF(LA!$H$16=2,(VLOOKUP($A16,'LA42'!$B$1:$BZ$201,'LA42'!BW$1,0)),
0)),".")</f>
        <v>0.16</v>
      </c>
      <c r="BY16" s="105">
        <f>IFERROR(
IF(LA!$H$16=1,(VLOOKUP($A16,'LA41'!$B$1:$BZ$201,'LA41'!BX$1,0)),
IF(LA!$H$16=2,(VLOOKUP($A16,'LA42'!$B$1:$BZ$201,'LA42'!BX$1,0)),
0)),".")</f>
        <v>0.15</v>
      </c>
      <c r="BZ16" s="105">
        <f>IFERROR(
IF(LA!$H$16=1,(VLOOKUP($A16,'LA41'!$B$1:$BZ$201,'LA41'!BY$1,0)),
IF(LA!$H$16=2,(VLOOKUP($A16,'LA42'!$B$1:$BZ$201,'LA42'!BY$1,0)),
0)),".")</f>
        <v>0.15</v>
      </c>
    </row>
    <row r="17" spans="1:78" x14ac:dyDescent="0.2">
      <c r="A17" s="72" t="s">
        <v>93</v>
      </c>
      <c r="B17" s="91" t="s">
        <v>199</v>
      </c>
      <c r="C17" s="88"/>
      <c r="D17" s="71">
        <f>IFERROR(
IF(LA!$H$16=1,(VLOOKUP($A17,'LA41'!$B$1:$BZ$201,'LA41'!C$1,0)),
IF(LA!$H$16=2,(VLOOKUP($A17,'LA42'!$B$1:$BZ$201,'LA42'!C$1,0)),
0)),".")</f>
        <v>2210</v>
      </c>
      <c r="E17" s="71">
        <f>IFERROR(
IF(LA!$H$16=1,(VLOOKUP($A17,'LA41'!$B$1:$BZ$201,'LA41'!D$1,0)),
IF(LA!$H$16=2,(VLOOKUP($A17,'LA42'!$B$1:$BZ$201,'LA42'!D$1,0)),
0)),".")</f>
        <v>25410</v>
      </c>
      <c r="F17" s="71">
        <f>IFERROR(
IF(LA!$H$16=1,(VLOOKUP($A17,'LA41'!$B$1:$BZ$201,'LA41'!E$1,0)),
IF(LA!$H$16=2,(VLOOKUP($A17,'LA42'!$B$1:$BZ$201,'LA42'!E$1,0)),
0)),".")</f>
        <v>27620</v>
      </c>
      <c r="G17" s="105">
        <f>IFERROR(
IF(LA!$H$16=1,(VLOOKUP($A17,'LA41'!$B$1:$BZ$201,'LA41'!F$1,0)),
IF(LA!$H$16=2,(VLOOKUP($A17,'LA42'!$B$1:$BZ$201,'LA42'!F$1,0)),
0)),".")</f>
        <v>0.72</v>
      </c>
      <c r="H17" s="105">
        <f>IFERROR(
IF(LA!$H$16=1,(VLOOKUP($A17,'LA41'!$B$1:$BZ$201,'LA41'!G$1,0)),
IF(LA!$H$16=2,(VLOOKUP($A17,'LA42'!$B$1:$BZ$201,'LA42'!G$1,0)),
0)),".")</f>
        <v>0.75</v>
      </c>
      <c r="I17" s="105">
        <f>IFERROR(
IF(LA!$H$16=1,(VLOOKUP($A17,'LA41'!$B$1:$BZ$201,'LA41'!H$1,0)),
IF(LA!$H$16=2,(VLOOKUP($A17,'LA42'!$B$1:$BZ$201,'LA42'!H$1,0)),
0)),".")</f>
        <v>0.75</v>
      </c>
      <c r="J17" s="105">
        <f>IFERROR(
IF(LA!$H$16=1,(VLOOKUP($A17,'LA41'!$B$1:$BZ$201,'LA41'!I$1,0)),
IF(LA!$H$16=2,(VLOOKUP($A17,'LA42'!$B$1:$BZ$201,'LA42'!I$1,0)),
0)),".")</f>
        <v>0.61</v>
      </c>
      <c r="K17" s="105">
        <f>IFERROR(
IF(LA!$H$16=1,(VLOOKUP($A17,'LA41'!$B$1:$BZ$201,'LA41'!J$1,0)),
IF(LA!$H$16=2,(VLOOKUP($A17,'LA42'!$B$1:$BZ$201,'LA42'!J$1,0)),
0)),".")</f>
        <v>0.67</v>
      </c>
      <c r="L17" s="105">
        <f>IFERROR(
IF(LA!$H$16=1,(VLOOKUP($A17,'LA41'!$B$1:$BZ$201,'LA41'!K$1,0)),
IF(LA!$H$16=2,(VLOOKUP($A17,'LA42'!$B$1:$BZ$201,'LA42'!K$1,0)),
0)),".")</f>
        <v>0.66</v>
      </c>
      <c r="M17" s="105">
        <f>IFERROR(
IF(LA!$H$16=1,(VLOOKUP($A17,'LA41'!$B$1:$BZ$201,'LA41'!L$1,0)),
IF(LA!$H$16=2,(VLOOKUP($A17,'LA42'!$B$1:$BZ$201,'LA42'!L$1,0)),
0)),".")</f>
        <v>0.1</v>
      </c>
      <c r="N17" s="105">
        <f>IFERROR(
IF(LA!$H$16=1,(VLOOKUP($A17,'LA41'!$B$1:$BZ$201,'LA41'!M$1,0)),
IF(LA!$H$16=2,(VLOOKUP($A17,'LA42'!$B$1:$BZ$201,'LA42'!M$1,0)),
0)),".")</f>
        <v>0.06</v>
      </c>
      <c r="O17" s="105">
        <f>IFERROR(
IF(LA!$H$16=1,(VLOOKUP($A17,'LA41'!$B$1:$BZ$201,'LA41'!N$1,0)),
IF(LA!$H$16=2,(VLOOKUP($A17,'LA42'!$B$1:$BZ$201,'LA42'!N$1,0)),
0)),".")</f>
        <v>0.06</v>
      </c>
      <c r="P17" s="105" t="str">
        <f>IFERROR(
IF(LA!$H$16=1,(VLOOKUP($A17,'LA41'!$B$1:$BZ$201,'LA41'!O$1,0)),
IF(LA!$H$16=2,(VLOOKUP($A17,'LA42'!$B$1:$BZ$201,'LA42'!O$1,0)),
0)),".")</f>
        <v>x</v>
      </c>
      <c r="Q17" s="105" t="str">
        <f>IFERROR(
IF(LA!$H$16=1,(VLOOKUP($A17,'LA41'!$B$1:$BZ$201,'LA41'!P$1,0)),
IF(LA!$H$16=2,(VLOOKUP($A17,'LA42'!$B$1:$BZ$201,'LA42'!P$1,0)),
0)),".")</f>
        <v>-</v>
      </c>
      <c r="R17" s="105" t="str">
        <f>IFERROR(
IF(LA!$H$16=1,(VLOOKUP($A17,'LA41'!$B$1:$BZ$201,'LA41'!Q$1,0)),
IF(LA!$H$16=2,(VLOOKUP($A17,'LA42'!$B$1:$BZ$201,'LA42'!Q$1,0)),
0)),".")</f>
        <v>-</v>
      </c>
      <c r="S17" s="105">
        <f>IFERROR(
IF(LA!$H$16=1,(VLOOKUP($A17,'LA41'!$B$1:$BZ$201,'LA41'!R$1,0)),
IF(LA!$H$16=2,(VLOOKUP($A17,'LA42'!$B$1:$BZ$201,'LA42'!R$1,0)),
0)),".")</f>
        <v>0.04</v>
      </c>
      <c r="T17" s="105">
        <f>IFERROR(
IF(LA!$H$16=1,(VLOOKUP($A17,'LA41'!$B$1:$BZ$201,'LA41'!S$1,0)),
IF(LA!$H$16=2,(VLOOKUP($A17,'LA42'!$B$1:$BZ$201,'LA42'!S$1,0)),
0)),".")</f>
        <v>0.04</v>
      </c>
      <c r="U17" s="105">
        <f>IFERROR(
IF(LA!$H$16=1,(VLOOKUP($A17,'LA41'!$B$1:$BZ$201,'LA41'!T$1,0)),
IF(LA!$H$16=2,(VLOOKUP($A17,'LA42'!$B$1:$BZ$201,'LA42'!T$1,0)),
0)),".")</f>
        <v>0.04</v>
      </c>
      <c r="V17" s="105">
        <f>IFERROR(
IF(LA!$H$16=1,(VLOOKUP($A17,'LA41'!$B$1:$BZ$201,'LA41'!U$1,0)),
IF(LA!$H$16=2,(VLOOKUP($A17,'LA42'!$B$1:$BZ$201,'LA42'!U$1,0)),
0)),".")</f>
        <v>0.04</v>
      </c>
      <c r="W17" s="105">
        <f>IFERROR(
IF(LA!$H$16=1,(VLOOKUP($A17,'LA41'!$B$1:$BZ$201,'LA41'!V$1,0)),
IF(LA!$H$16=2,(VLOOKUP($A17,'LA42'!$B$1:$BZ$201,'LA42'!V$1,0)),
0)),".")</f>
        <v>0.03</v>
      </c>
      <c r="X17" s="105">
        <f>IFERROR(
IF(LA!$H$16=1,(VLOOKUP($A17,'LA41'!$B$1:$BZ$201,'LA41'!W$1,0)),
IF(LA!$H$16=2,(VLOOKUP($A17,'LA42'!$B$1:$BZ$201,'LA42'!W$1,0)),
0)),".")</f>
        <v>0.03</v>
      </c>
      <c r="Y17" s="105" t="str">
        <f>IFERROR(
IF(LA!$H$16=1,(VLOOKUP($A17,'LA41'!$B$1:$BZ$201,'LA41'!X$1,0)),
IF(LA!$H$16=2,(VLOOKUP($A17,'LA42'!$B$1:$BZ$201,'LA42'!X$1,0)),
0)),".")</f>
        <v>x</v>
      </c>
      <c r="Z17" s="105" t="str">
        <f>IFERROR(
IF(LA!$H$16=1,(VLOOKUP($A17,'LA41'!$B$1:$BZ$201,'LA41'!Y$1,0)),
IF(LA!$H$16=2,(VLOOKUP($A17,'LA42'!$B$1:$BZ$201,'LA42'!Y$1,0)),
0)),".")</f>
        <v>-</v>
      </c>
      <c r="AA17" s="105" t="str">
        <f>IFERROR(
IF(LA!$H$16=1,(VLOOKUP($A17,'LA41'!$B$1:$BZ$201,'LA41'!Z$1,0)),
IF(LA!$H$16=2,(VLOOKUP($A17,'LA42'!$B$1:$BZ$201,'LA42'!Z$1,0)),
0)),".")</f>
        <v>-</v>
      </c>
      <c r="AB17" s="105" t="str">
        <f>IFERROR(
IF(LA!$H$16=1,(VLOOKUP($A17,'LA41'!$B$1:$BZ$201,'LA41'!AA$1,0)),
IF(LA!$H$16=2,(VLOOKUP($A17,'LA42'!$B$1:$BZ$201,'LA42'!AA$1,0)),
0)),".")</f>
        <v>x</v>
      </c>
      <c r="AC17" s="105">
        <f>IFERROR(
IF(LA!$H$16=1,(VLOOKUP($A17,'LA41'!$B$1:$BZ$201,'LA41'!AB$1,0)),
IF(LA!$H$16=2,(VLOOKUP($A17,'LA42'!$B$1:$BZ$201,'LA42'!AB$1,0)),
0)),".")</f>
        <v>0</v>
      </c>
      <c r="AD17" s="105" t="str">
        <f>IFERROR(
IF(LA!$H$16=1,(VLOOKUP($A17,'LA41'!$B$1:$BZ$201,'LA41'!AC$1,0)),
IF(LA!$H$16=2,(VLOOKUP($A17,'LA42'!$B$1:$BZ$201,'LA42'!AC$1,0)),
0)),".")</f>
        <v>x</v>
      </c>
      <c r="AE17" s="105">
        <f>IFERROR(
IF(LA!$H$16=1,(VLOOKUP($A17,'LA41'!$B$1:$BZ$201,'LA41'!AD$1,0)),
IF(LA!$H$16=2,(VLOOKUP($A17,'LA42'!$B$1:$BZ$201,'LA42'!AD$1,0)),
0)),".")</f>
        <v>0.04</v>
      </c>
      <c r="AF17" s="105">
        <f>IFERROR(
IF(LA!$H$16=1,(VLOOKUP($A17,'LA41'!$B$1:$BZ$201,'LA41'!AE$1,0)),
IF(LA!$H$16=2,(VLOOKUP($A17,'LA42'!$B$1:$BZ$201,'LA42'!AE$1,0)),
0)),".")</f>
        <v>0.03</v>
      </c>
      <c r="AG17" s="105">
        <f>IFERROR(
IF(LA!$H$16=1,(VLOOKUP($A17,'LA41'!$B$1:$BZ$201,'LA41'!AF$1,0)),
IF(LA!$H$16=2,(VLOOKUP($A17,'LA42'!$B$1:$BZ$201,'LA42'!AF$1,0)),
0)),".")</f>
        <v>0.03</v>
      </c>
      <c r="AH17" s="105">
        <f>IFERROR(
IF(LA!$H$16=1,(VLOOKUP($A17,'LA41'!$B$1:$BZ$201,'LA41'!AG$1,0)),
IF(LA!$H$16=2,(VLOOKUP($A17,'LA42'!$B$1:$BZ$201,'LA42'!AG$1,0)),
0)),".")</f>
        <v>0.43</v>
      </c>
      <c r="AI17" s="105">
        <f>IFERROR(
IF(LA!$H$16=1,(VLOOKUP($A17,'LA41'!$B$1:$BZ$201,'LA41'!AH$1,0)),
IF(LA!$H$16=2,(VLOOKUP($A17,'LA42'!$B$1:$BZ$201,'LA42'!AH$1,0)),
0)),".")</f>
        <v>0.54</v>
      </c>
      <c r="AJ17" s="105">
        <f>IFERROR(
IF(LA!$H$16=1,(VLOOKUP($A17,'LA41'!$B$1:$BZ$201,'LA41'!AI$1,0)),
IF(LA!$H$16=2,(VLOOKUP($A17,'LA42'!$B$1:$BZ$201,'LA42'!AI$1,0)),
0)),".")</f>
        <v>0.53</v>
      </c>
      <c r="AK17" s="105">
        <f>IFERROR(
IF(LA!$H$16=1,(VLOOKUP($A17,'LA41'!$B$1:$BZ$201,'LA41'!AJ$1,0)),
IF(LA!$H$16=2,(VLOOKUP($A17,'LA42'!$B$1:$BZ$201,'LA42'!AJ$1,0)),
0)),".")</f>
        <v>0.16</v>
      </c>
      <c r="AL17" s="105">
        <f>IFERROR(
IF(LA!$H$16=1,(VLOOKUP($A17,'LA41'!$B$1:$BZ$201,'LA41'!AK$1,0)),
IF(LA!$H$16=2,(VLOOKUP($A17,'LA42'!$B$1:$BZ$201,'LA42'!AK$1,0)),
0)),".")</f>
        <v>0.26</v>
      </c>
      <c r="AM17" s="105">
        <f>IFERROR(
IF(LA!$H$16=1,(VLOOKUP($A17,'LA41'!$B$1:$BZ$201,'LA41'!AL$1,0)),
IF(LA!$H$16=2,(VLOOKUP($A17,'LA42'!$B$1:$BZ$201,'LA42'!AL$1,0)),
0)),".")</f>
        <v>0.26</v>
      </c>
      <c r="AN17" s="105">
        <f>IFERROR(
IF(LA!$H$16=1,(VLOOKUP($A17,'LA41'!$B$1:$BZ$201,'LA41'!AM$1,0)),
IF(LA!$H$16=2,(VLOOKUP($A17,'LA42'!$B$1:$BZ$201,'LA42'!AM$1,0)),
0)),".")</f>
        <v>0.01</v>
      </c>
      <c r="AO17" s="105">
        <f>IFERROR(
IF(LA!$H$16=1,(VLOOKUP($A17,'LA41'!$B$1:$BZ$201,'LA41'!AN$1,0)),
IF(LA!$H$16=2,(VLOOKUP($A17,'LA42'!$B$1:$BZ$201,'LA42'!AN$1,0)),
0)),".")</f>
        <v>0.02</v>
      </c>
      <c r="AP17" s="105">
        <f>IFERROR(
IF(LA!$H$16=1,(VLOOKUP($A17,'LA41'!$B$1:$BZ$201,'LA41'!AO$1,0)),
IF(LA!$H$16=2,(VLOOKUP($A17,'LA42'!$B$1:$BZ$201,'LA42'!AO$1,0)),
0)),".")</f>
        <v>0.02</v>
      </c>
      <c r="AQ17" s="105">
        <f>IFERROR(
IF(LA!$H$16=1,(VLOOKUP($A17,'LA41'!$B$1:$BZ$201,'LA41'!AP$1,0)),
IF(LA!$H$16=2,(VLOOKUP($A17,'LA42'!$B$1:$BZ$201,'LA42'!AP$1,0)),
0)),".")</f>
        <v>0.1</v>
      </c>
      <c r="AR17" s="105">
        <f>IFERROR(
IF(LA!$H$16=1,(VLOOKUP($A17,'LA41'!$B$1:$BZ$201,'LA41'!AQ$1,0)),
IF(LA!$H$16=2,(VLOOKUP($A17,'LA42'!$B$1:$BZ$201,'LA42'!AQ$1,0)),
0)),".")</f>
        <v>0.16</v>
      </c>
      <c r="AS17" s="105">
        <f>IFERROR(
IF(LA!$H$16=1,(VLOOKUP($A17,'LA41'!$B$1:$BZ$201,'LA41'!AR$1,0)),
IF(LA!$H$16=2,(VLOOKUP($A17,'LA42'!$B$1:$BZ$201,'LA42'!AR$1,0)),
0)),".")</f>
        <v>0.16</v>
      </c>
      <c r="AT17" s="105">
        <f>IFERROR(
IF(LA!$H$16=1,(VLOOKUP($A17,'LA41'!$B$1:$BZ$201,'LA41'!AS$1,0)),
IF(LA!$H$16=2,(VLOOKUP($A17,'LA42'!$B$1:$BZ$201,'LA42'!AS$1,0)),
0)),".")</f>
        <v>0.25</v>
      </c>
      <c r="AU17" s="105">
        <f>IFERROR(
IF(LA!$H$16=1,(VLOOKUP($A17,'LA41'!$B$1:$BZ$201,'LA41'!AT$1,0)),
IF(LA!$H$16=2,(VLOOKUP($A17,'LA42'!$B$1:$BZ$201,'LA42'!AT$1,0)),
0)),".")</f>
        <v>0.27</v>
      </c>
      <c r="AV17" s="105">
        <f>IFERROR(
IF(LA!$H$16=1,(VLOOKUP($A17,'LA41'!$B$1:$BZ$201,'LA41'!AU$1,0)),
IF(LA!$H$16=2,(VLOOKUP($A17,'LA42'!$B$1:$BZ$201,'LA42'!AU$1,0)),
0)),".")</f>
        <v>0.26</v>
      </c>
      <c r="AW17" s="105">
        <f>IFERROR(
IF(LA!$H$16=1,(VLOOKUP($A17,'LA41'!$B$1:$BZ$201,'LA41'!AV$1,0)),
IF(LA!$H$16=2,(VLOOKUP($A17,'LA42'!$B$1:$BZ$201,'LA42'!AV$1,0)),
0)),".")</f>
        <v>0.02</v>
      </c>
      <c r="AX17" s="105">
        <f>IFERROR(
IF(LA!$H$16=1,(VLOOKUP($A17,'LA41'!$B$1:$BZ$201,'LA41'!AW$1,0)),
IF(LA!$H$16=2,(VLOOKUP($A17,'LA42'!$B$1:$BZ$201,'LA42'!AW$1,0)),
0)),".")</f>
        <v>0.01</v>
      </c>
      <c r="AY17" s="105">
        <f>IFERROR(
IF(LA!$H$16=1,(VLOOKUP($A17,'LA41'!$B$1:$BZ$201,'LA41'!AX$1,0)),
IF(LA!$H$16=2,(VLOOKUP($A17,'LA42'!$B$1:$BZ$201,'LA42'!AX$1,0)),
0)),".")</f>
        <v>0.01</v>
      </c>
      <c r="AZ17" s="105" t="str">
        <f>IFERROR(
IF(LA!$H$16=1,(VLOOKUP($A17,'LA41'!$B$1:$BZ$201,'LA41'!AY$1,0)),
IF(LA!$H$16=2,(VLOOKUP($A17,'LA42'!$B$1:$BZ$201,'LA42'!AY$1,0)),
0)),".")</f>
        <v>x</v>
      </c>
      <c r="BA17" s="105" t="str">
        <f>IFERROR(
IF(LA!$H$16=1,(VLOOKUP($A17,'LA41'!$B$1:$BZ$201,'LA41'!AZ$1,0)),
IF(LA!$H$16=2,(VLOOKUP($A17,'LA42'!$B$1:$BZ$201,'LA42'!AZ$1,0)),
0)),".")</f>
        <v>-</v>
      </c>
      <c r="BB17" s="105" t="str">
        <f>IFERROR(
IF(LA!$H$16=1,(VLOOKUP($A17,'LA41'!$B$1:$BZ$201,'LA41'!BA$1,0)),
IF(LA!$H$16=2,(VLOOKUP($A17,'LA42'!$B$1:$BZ$201,'LA42'!BA$1,0)),
0)),".")</f>
        <v>-</v>
      </c>
      <c r="BC17" s="105">
        <f>IFERROR(
IF(LA!$H$16=1,(VLOOKUP($A17,'LA41'!$B$1:$BZ$201,'LA41'!BB$1,0)),
IF(LA!$H$16=2,(VLOOKUP($A17,'LA42'!$B$1:$BZ$201,'LA42'!BB$1,0)),
0)),".")</f>
        <v>0.1</v>
      </c>
      <c r="BD17" s="105">
        <f>IFERROR(
IF(LA!$H$16=1,(VLOOKUP($A17,'LA41'!$B$1:$BZ$201,'LA41'!BC$1,0)),
IF(LA!$H$16=2,(VLOOKUP($A17,'LA42'!$B$1:$BZ$201,'LA42'!BC$1,0)),
0)),".")</f>
        <v>0.08</v>
      </c>
      <c r="BE17" s="105">
        <f>IFERROR(
IF(LA!$H$16=1,(VLOOKUP($A17,'LA41'!$B$1:$BZ$201,'LA41'!BD$1,0)),
IF(LA!$H$16=2,(VLOOKUP($A17,'LA42'!$B$1:$BZ$201,'LA42'!BD$1,0)),
0)),".")</f>
        <v>0.08</v>
      </c>
      <c r="BF17" s="105">
        <f>IFERROR(
IF(LA!$H$16=1,(VLOOKUP($A17,'LA41'!$B$1:$BZ$201,'LA41'!BE$1,0)),
IF(LA!$H$16=2,(VLOOKUP($A17,'LA42'!$B$1:$BZ$201,'LA42'!BE$1,0)),
0)),".")</f>
        <v>0.06</v>
      </c>
      <c r="BG17" s="105">
        <f>IFERROR(
IF(LA!$H$16=1,(VLOOKUP($A17,'LA41'!$B$1:$BZ$201,'LA41'!BF$1,0)),
IF(LA!$H$16=2,(VLOOKUP($A17,'LA42'!$B$1:$BZ$201,'LA42'!BF$1,0)),
0)),".")</f>
        <v>0.05</v>
      </c>
      <c r="BH17" s="105">
        <f>IFERROR(
IF(LA!$H$16=1,(VLOOKUP($A17,'LA41'!$B$1:$BZ$201,'LA41'!BG$1,0)),
IF(LA!$H$16=2,(VLOOKUP($A17,'LA42'!$B$1:$BZ$201,'LA42'!BG$1,0)),
0)),".")</f>
        <v>0.06</v>
      </c>
      <c r="BI17" s="105">
        <f>IFERROR(
IF(LA!$H$16=1,(VLOOKUP($A17,'LA41'!$B$1:$BZ$201,'LA41'!BH$1,0)),
IF(LA!$H$16=2,(VLOOKUP($A17,'LA42'!$B$1:$BZ$201,'LA42'!BH$1,0)),
0)),".")</f>
        <v>0.04</v>
      </c>
      <c r="BJ17" s="105">
        <f>IFERROR(
IF(LA!$H$16=1,(VLOOKUP($A17,'LA41'!$B$1:$BZ$201,'LA41'!BI$1,0)),
IF(LA!$H$16=2,(VLOOKUP($A17,'LA42'!$B$1:$BZ$201,'LA42'!BI$1,0)),
0)),".")</f>
        <v>0.03</v>
      </c>
      <c r="BK17" s="105">
        <f>IFERROR(
IF(LA!$H$16=1,(VLOOKUP($A17,'LA41'!$B$1:$BZ$201,'LA41'!BJ$1,0)),
IF(LA!$H$16=2,(VLOOKUP($A17,'LA42'!$B$1:$BZ$201,'LA42'!BJ$1,0)),
0)),".")</f>
        <v>0.03</v>
      </c>
      <c r="BL17" s="105" t="str">
        <f>IFERROR(
IF(LA!$H$16=1,(VLOOKUP($A17,'LA41'!$B$1:$BZ$201,'LA41'!BK$1,0)),
IF(LA!$H$16=2,(VLOOKUP($A17,'LA42'!$B$1:$BZ$201,'LA42'!BK$1,0)),
0)),".")</f>
        <v>x</v>
      </c>
      <c r="BM17" s="105" t="str">
        <f>IFERROR(
IF(LA!$H$16=1,(VLOOKUP($A17,'LA41'!$B$1:$BZ$201,'LA41'!BL$1,0)),
IF(LA!$H$16=2,(VLOOKUP($A17,'LA42'!$B$1:$BZ$201,'LA42'!BL$1,0)),
0)),".")</f>
        <v>-</v>
      </c>
      <c r="BN17" s="105" t="str">
        <f>IFERROR(
IF(LA!$H$16=1,(VLOOKUP($A17,'LA41'!$B$1:$BZ$201,'LA41'!BM$1,0)),
IF(LA!$H$16=2,(VLOOKUP($A17,'LA42'!$B$1:$BZ$201,'LA42'!BM$1,0)),
0)),".")</f>
        <v>-</v>
      </c>
      <c r="BO17" s="105">
        <f>IFERROR(
IF(LA!$H$16=1,(VLOOKUP($A17,'LA41'!$B$1:$BZ$201,'LA41'!BN$1,0)),
IF(LA!$H$16=2,(VLOOKUP($A17,'LA42'!$B$1:$BZ$201,'LA42'!BN$1,0)),
0)),".")</f>
        <v>0.01</v>
      </c>
      <c r="BP17" s="105">
        <f>IFERROR(
IF(LA!$H$16=1,(VLOOKUP($A17,'LA41'!$B$1:$BZ$201,'LA41'!BO$1,0)),
IF(LA!$H$16=2,(VLOOKUP($A17,'LA42'!$B$1:$BZ$201,'LA42'!BO$1,0)),
0)),".")</f>
        <v>0.01</v>
      </c>
      <c r="BQ17" s="105">
        <f>IFERROR(
IF(LA!$H$16=1,(VLOOKUP($A17,'LA41'!$B$1:$BZ$201,'LA41'!BP$1,0)),
IF(LA!$H$16=2,(VLOOKUP($A17,'LA42'!$B$1:$BZ$201,'LA42'!BP$1,0)),
0)),".")</f>
        <v>0.01</v>
      </c>
      <c r="BR17" s="105">
        <f>IFERROR(
IF(LA!$H$16=1,(VLOOKUP($A17,'LA41'!$B$1:$BZ$201,'LA41'!BQ$1,0)),
IF(LA!$H$16=2,(VLOOKUP($A17,'LA42'!$B$1:$BZ$201,'LA42'!BQ$1,0)),
0)),".")</f>
        <v>0.08</v>
      </c>
      <c r="BS17" s="105">
        <f>IFERROR(
IF(LA!$H$16=1,(VLOOKUP($A17,'LA41'!$B$1:$BZ$201,'LA41'!BR$1,0)),
IF(LA!$H$16=2,(VLOOKUP($A17,'LA42'!$B$1:$BZ$201,'LA42'!BR$1,0)),
0)),".")</f>
        <v>7.0000000000000007E-2</v>
      </c>
      <c r="BT17" s="105">
        <f>IFERROR(
IF(LA!$H$16=1,(VLOOKUP($A17,'LA41'!$B$1:$BZ$201,'LA41'!BS$1,0)),
IF(LA!$H$16=2,(VLOOKUP($A17,'LA42'!$B$1:$BZ$201,'LA42'!BS$1,0)),
0)),".")</f>
        <v>7.0000000000000007E-2</v>
      </c>
      <c r="BU17" s="105">
        <f>IFERROR(
IF(LA!$H$16=1,(VLOOKUP($A17,'LA41'!$B$1:$BZ$201,'LA41'!BT$1,0)),
IF(LA!$H$16=2,(VLOOKUP($A17,'LA42'!$B$1:$BZ$201,'LA42'!BT$1,0)),
0)),".")</f>
        <v>0.03</v>
      </c>
      <c r="BV17" s="105">
        <f>IFERROR(
IF(LA!$H$16=1,(VLOOKUP($A17,'LA41'!$B$1:$BZ$201,'LA41'!BU$1,0)),
IF(LA!$H$16=2,(VLOOKUP($A17,'LA42'!$B$1:$BZ$201,'LA42'!BU$1,0)),
0)),".")</f>
        <v>0.01</v>
      </c>
      <c r="BW17" s="105">
        <f>IFERROR(
IF(LA!$H$16=1,(VLOOKUP($A17,'LA41'!$B$1:$BZ$201,'LA41'!BV$1,0)),
IF(LA!$H$16=2,(VLOOKUP($A17,'LA42'!$B$1:$BZ$201,'LA42'!BV$1,0)),
0)),".")</f>
        <v>0.01</v>
      </c>
      <c r="BX17" s="105">
        <f>IFERROR(
IF(LA!$H$16=1,(VLOOKUP($A17,'LA41'!$B$1:$BZ$201,'LA41'!BW$1,0)),
IF(LA!$H$16=2,(VLOOKUP($A17,'LA42'!$B$1:$BZ$201,'LA42'!BW$1,0)),
0)),".")</f>
        <v>0.17</v>
      </c>
      <c r="BY17" s="105">
        <f>IFERROR(
IF(LA!$H$16=1,(VLOOKUP($A17,'LA41'!$B$1:$BZ$201,'LA41'!BX$1,0)),
IF(LA!$H$16=2,(VLOOKUP($A17,'LA42'!$B$1:$BZ$201,'LA42'!BX$1,0)),
0)),".")</f>
        <v>0.16</v>
      </c>
      <c r="BZ17" s="105">
        <f>IFERROR(
IF(LA!$H$16=1,(VLOOKUP($A17,'LA41'!$B$1:$BZ$201,'LA41'!BY$1,0)),
IF(LA!$H$16=2,(VLOOKUP($A17,'LA42'!$B$1:$BZ$201,'LA42'!BY$1,0)),
0)),".")</f>
        <v>0.16</v>
      </c>
    </row>
    <row r="18" spans="1:78" x14ac:dyDescent="0.2">
      <c r="A18" s="72" t="s">
        <v>94</v>
      </c>
      <c r="B18" s="91" t="s">
        <v>200</v>
      </c>
      <c r="C18" s="88"/>
      <c r="D18" s="71">
        <f>IFERROR(
IF(LA!$H$16=1,(VLOOKUP($A18,'LA41'!$B$1:$BZ$201,'LA41'!C$1,0)),
IF(LA!$H$16=2,(VLOOKUP($A18,'LA42'!$B$1:$BZ$201,'LA42'!C$1,0)),
0)),".")</f>
        <v>1080</v>
      </c>
      <c r="E18" s="71">
        <f>IFERROR(
IF(LA!$H$16=1,(VLOOKUP($A18,'LA41'!$B$1:$BZ$201,'LA41'!D$1,0)),
IF(LA!$H$16=2,(VLOOKUP($A18,'LA42'!$B$1:$BZ$201,'LA42'!D$1,0)),
0)),".")</f>
        <v>16510</v>
      </c>
      <c r="F18" s="71">
        <f>IFERROR(
IF(LA!$H$16=1,(VLOOKUP($A18,'LA41'!$B$1:$BZ$201,'LA41'!E$1,0)),
IF(LA!$H$16=2,(VLOOKUP($A18,'LA42'!$B$1:$BZ$201,'LA42'!E$1,0)),
0)),".")</f>
        <v>17600</v>
      </c>
      <c r="G18" s="105">
        <f>IFERROR(
IF(LA!$H$16=1,(VLOOKUP($A18,'LA41'!$B$1:$BZ$201,'LA41'!F$1,0)),
IF(LA!$H$16=2,(VLOOKUP($A18,'LA42'!$B$1:$BZ$201,'LA42'!F$1,0)),
0)),".")</f>
        <v>0.69</v>
      </c>
      <c r="H18" s="105">
        <f>IFERROR(
IF(LA!$H$16=1,(VLOOKUP($A18,'LA41'!$B$1:$BZ$201,'LA41'!G$1,0)),
IF(LA!$H$16=2,(VLOOKUP($A18,'LA42'!$B$1:$BZ$201,'LA42'!G$1,0)),
0)),".")</f>
        <v>0.72</v>
      </c>
      <c r="I18" s="105">
        <f>IFERROR(
IF(LA!$H$16=1,(VLOOKUP($A18,'LA41'!$B$1:$BZ$201,'LA41'!H$1,0)),
IF(LA!$H$16=2,(VLOOKUP($A18,'LA42'!$B$1:$BZ$201,'LA42'!H$1,0)),
0)),".")</f>
        <v>0.72</v>
      </c>
      <c r="J18" s="105">
        <f>IFERROR(
IF(LA!$H$16=1,(VLOOKUP($A18,'LA41'!$B$1:$BZ$201,'LA41'!I$1,0)),
IF(LA!$H$16=2,(VLOOKUP($A18,'LA42'!$B$1:$BZ$201,'LA42'!I$1,0)),
0)),".")</f>
        <v>0.59</v>
      </c>
      <c r="K18" s="105">
        <f>IFERROR(
IF(LA!$H$16=1,(VLOOKUP($A18,'LA41'!$B$1:$BZ$201,'LA41'!J$1,0)),
IF(LA!$H$16=2,(VLOOKUP($A18,'LA42'!$B$1:$BZ$201,'LA42'!J$1,0)),
0)),".")</f>
        <v>0.63</v>
      </c>
      <c r="L18" s="105">
        <f>IFERROR(
IF(LA!$H$16=1,(VLOOKUP($A18,'LA41'!$B$1:$BZ$201,'LA41'!K$1,0)),
IF(LA!$H$16=2,(VLOOKUP($A18,'LA42'!$B$1:$BZ$201,'LA42'!K$1,0)),
0)),".")</f>
        <v>0.63</v>
      </c>
      <c r="M18" s="105">
        <f>IFERROR(
IF(LA!$H$16=1,(VLOOKUP($A18,'LA41'!$B$1:$BZ$201,'LA41'!L$1,0)),
IF(LA!$H$16=2,(VLOOKUP($A18,'LA42'!$B$1:$BZ$201,'LA42'!L$1,0)),
0)),".")</f>
        <v>0.12</v>
      </c>
      <c r="N18" s="105">
        <f>IFERROR(
IF(LA!$H$16=1,(VLOOKUP($A18,'LA41'!$B$1:$BZ$201,'LA41'!M$1,0)),
IF(LA!$H$16=2,(VLOOKUP($A18,'LA42'!$B$1:$BZ$201,'LA42'!M$1,0)),
0)),".")</f>
        <v>0.08</v>
      </c>
      <c r="O18" s="105">
        <f>IFERROR(
IF(LA!$H$16=1,(VLOOKUP($A18,'LA41'!$B$1:$BZ$201,'LA41'!N$1,0)),
IF(LA!$H$16=2,(VLOOKUP($A18,'LA42'!$B$1:$BZ$201,'LA42'!N$1,0)),
0)),".")</f>
        <v>0.08</v>
      </c>
      <c r="P18" s="105" t="str">
        <f>IFERROR(
IF(LA!$H$16=1,(VLOOKUP($A18,'LA41'!$B$1:$BZ$201,'LA41'!O$1,0)),
IF(LA!$H$16=2,(VLOOKUP($A18,'LA42'!$B$1:$BZ$201,'LA42'!O$1,0)),
0)),".")</f>
        <v>x</v>
      </c>
      <c r="Q18" s="105" t="str">
        <f>IFERROR(
IF(LA!$H$16=1,(VLOOKUP($A18,'LA41'!$B$1:$BZ$201,'LA41'!P$1,0)),
IF(LA!$H$16=2,(VLOOKUP($A18,'LA42'!$B$1:$BZ$201,'LA42'!P$1,0)),
0)),".")</f>
        <v>-</v>
      </c>
      <c r="R18" s="105" t="str">
        <f>IFERROR(
IF(LA!$H$16=1,(VLOOKUP($A18,'LA41'!$B$1:$BZ$201,'LA41'!Q$1,0)),
IF(LA!$H$16=2,(VLOOKUP($A18,'LA42'!$B$1:$BZ$201,'LA42'!Q$1,0)),
0)),".")</f>
        <v>-</v>
      </c>
      <c r="S18" s="105">
        <f>IFERROR(
IF(LA!$H$16=1,(VLOOKUP($A18,'LA41'!$B$1:$BZ$201,'LA41'!R$1,0)),
IF(LA!$H$16=2,(VLOOKUP($A18,'LA42'!$B$1:$BZ$201,'LA42'!R$1,0)),
0)),".")</f>
        <v>0.02</v>
      </c>
      <c r="T18" s="105">
        <f>IFERROR(
IF(LA!$H$16=1,(VLOOKUP($A18,'LA41'!$B$1:$BZ$201,'LA41'!S$1,0)),
IF(LA!$H$16=2,(VLOOKUP($A18,'LA42'!$B$1:$BZ$201,'LA42'!S$1,0)),
0)),".")</f>
        <v>0.03</v>
      </c>
      <c r="U18" s="105">
        <f>IFERROR(
IF(LA!$H$16=1,(VLOOKUP($A18,'LA41'!$B$1:$BZ$201,'LA41'!T$1,0)),
IF(LA!$H$16=2,(VLOOKUP($A18,'LA42'!$B$1:$BZ$201,'LA42'!T$1,0)),
0)),".")</f>
        <v>0.03</v>
      </c>
      <c r="V18" s="105">
        <f>IFERROR(
IF(LA!$H$16=1,(VLOOKUP($A18,'LA41'!$B$1:$BZ$201,'LA41'!U$1,0)),
IF(LA!$H$16=2,(VLOOKUP($A18,'LA42'!$B$1:$BZ$201,'LA42'!U$1,0)),
0)),".")</f>
        <v>0.05</v>
      </c>
      <c r="W18" s="105">
        <f>IFERROR(
IF(LA!$H$16=1,(VLOOKUP($A18,'LA41'!$B$1:$BZ$201,'LA41'!V$1,0)),
IF(LA!$H$16=2,(VLOOKUP($A18,'LA42'!$B$1:$BZ$201,'LA42'!V$1,0)),
0)),".")</f>
        <v>0.04</v>
      </c>
      <c r="X18" s="105">
        <f>IFERROR(
IF(LA!$H$16=1,(VLOOKUP($A18,'LA41'!$B$1:$BZ$201,'LA41'!W$1,0)),
IF(LA!$H$16=2,(VLOOKUP($A18,'LA42'!$B$1:$BZ$201,'LA42'!W$1,0)),
0)),".")</f>
        <v>0.04</v>
      </c>
      <c r="Y18" s="105" t="str">
        <f>IFERROR(
IF(LA!$H$16=1,(VLOOKUP($A18,'LA41'!$B$1:$BZ$201,'LA41'!X$1,0)),
IF(LA!$H$16=2,(VLOOKUP($A18,'LA42'!$B$1:$BZ$201,'LA42'!X$1,0)),
0)),".")</f>
        <v>x</v>
      </c>
      <c r="Z18" s="105" t="str">
        <f>IFERROR(
IF(LA!$H$16=1,(VLOOKUP($A18,'LA41'!$B$1:$BZ$201,'LA41'!Y$1,0)),
IF(LA!$H$16=2,(VLOOKUP($A18,'LA42'!$B$1:$BZ$201,'LA42'!Y$1,0)),
0)),".")</f>
        <v>-</v>
      </c>
      <c r="AA18" s="105" t="str">
        <f>IFERROR(
IF(LA!$H$16=1,(VLOOKUP($A18,'LA41'!$B$1:$BZ$201,'LA41'!Z$1,0)),
IF(LA!$H$16=2,(VLOOKUP($A18,'LA42'!$B$1:$BZ$201,'LA42'!Z$1,0)),
0)),".")</f>
        <v>-</v>
      </c>
      <c r="AB18" s="105">
        <f>IFERROR(
IF(LA!$H$16=1,(VLOOKUP($A18,'LA41'!$B$1:$BZ$201,'LA41'!AA$1,0)),
IF(LA!$H$16=2,(VLOOKUP($A18,'LA42'!$B$1:$BZ$201,'LA42'!AA$1,0)),
0)),".")</f>
        <v>0</v>
      </c>
      <c r="AC18" s="105">
        <f>IFERROR(
IF(LA!$H$16=1,(VLOOKUP($A18,'LA41'!$B$1:$BZ$201,'LA41'!AB$1,0)),
IF(LA!$H$16=2,(VLOOKUP($A18,'LA42'!$B$1:$BZ$201,'LA42'!AB$1,0)),
0)),".")</f>
        <v>0</v>
      </c>
      <c r="AD18" s="105">
        <f>IFERROR(
IF(LA!$H$16=1,(VLOOKUP($A18,'LA41'!$B$1:$BZ$201,'LA41'!AC$1,0)),
IF(LA!$H$16=2,(VLOOKUP($A18,'LA42'!$B$1:$BZ$201,'LA42'!AC$1,0)),
0)),".")</f>
        <v>0</v>
      </c>
      <c r="AE18" s="105">
        <f>IFERROR(
IF(LA!$H$16=1,(VLOOKUP($A18,'LA41'!$B$1:$BZ$201,'LA41'!AD$1,0)),
IF(LA!$H$16=2,(VLOOKUP($A18,'LA42'!$B$1:$BZ$201,'LA42'!AD$1,0)),
0)),".")</f>
        <v>0.05</v>
      </c>
      <c r="AF18" s="105">
        <f>IFERROR(
IF(LA!$H$16=1,(VLOOKUP($A18,'LA41'!$B$1:$BZ$201,'LA41'!AE$1,0)),
IF(LA!$H$16=2,(VLOOKUP($A18,'LA42'!$B$1:$BZ$201,'LA42'!AE$1,0)),
0)),".")</f>
        <v>0.05</v>
      </c>
      <c r="AG18" s="105">
        <f>IFERROR(
IF(LA!$H$16=1,(VLOOKUP($A18,'LA41'!$B$1:$BZ$201,'LA41'!AF$1,0)),
IF(LA!$H$16=2,(VLOOKUP($A18,'LA42'!$B$1:$BZ$201,'LA42'!AF$1,0)),
0)),".")</f>
        <v>0.05</v>
      </c>
      <c r="AH18" s="105">
        <f>IFERROR(
IF(LA!$H$16=1,(VLOOKUP($A18,'LA41'!$B$1:$BZ$201,'LA41'!AG$1,0)),
IF(LA!$H$16=2,(VLOOKUP($A18,'LA42'!$B$1:$BZ$201,'LA42'!AG$1,0)),
0)),".")</f>
        <v>0.39</v>
      </c>
      <c r="AI18" s="105">
        <f>IFERROR(
IF(LA!$H$16=1,(VLOOKUP($A18,'LA41'!$B$1:$BZ$201,'LA41'!AH$1,0)),
IF(LA!$H$16=2,(VLOOKUP($A18,'LA42'!$B$1:$BZ$201,'LA42'!AH$1,0)),
0)),".")</f>
        <v>0.48</v>
      </c>
      <c r="AJ18" s="105">
        <f>IFERROR(
IF(LA!$H$16=1,(VLOOKUP($A18,'LA41'!$B$1:$BZ$201,'LA41'!AI$1,0)),
IF(LA!$H$16=2,(VLOOKUP($A18,'LA42'!$B$1:$BZ$201,'LA42'!AI$1,0)),
0)),".")</f>
        <v>0.47</v>
      </c>
      <c r="AK18" s="105">
        <f>IFERROR(
IF(LA!$H$16=1,(VLOOKUP($A18,'LA41'!$B$1:$BZ$201,'LA41'!AJ$1,0)),
IF(LA!$H$16=2,(VLOOKUP($A18,'LA42'!$B$1:$BZ$201,'LA42'!AJ$1,0)),
0)),".")</f>
        <v>0.12</v>
      </c>
      <c r="AL18" s="105">
        <f>IFERROR(
IF(LA!$H$16=1,(VLOOKUP($A18,'LA41'!$B$1:$BZ$201,'LA41'!AK$1,0)),
IF(LA!$H$16=2,(VLOOKUP($A18,'LA42'!$B$1:$BZ$201,'LA42'!AK$1,0)),
0)),".")</f>
        <v>0.2</v>
      </c>
      <c r="AM18" s="105">
        <f>IFERROR(
IF(LA!$H$16=1,(VLOOKUP($A18,'LA41'!$B$1:$BZ$201,'LA41'!AL$1,0)),
IF(LA!$H$16=2,(VLOOKUP($A18,'LA42'!$B$1:$BZ$201,'LA42'!AL$1,0)),
0)),".")</f>
        <v>0.19</v>
      </c>
      <c r="AN18" s="105">
        <f>IFERROR(
IF(LA!$H$16=1,(VLOOKUP($A18,'LA41'!$B$1:$BZ$201,'LA41'!AM$1,0)),
IF(LA!$H$16=2,(VLOOKUP($A18,'LA42'!$B$1:$BZ$201,'LA42'!AM$1,0)),
0)),".")</f>
        <v>0.01</v>
      </c>
      <c r="AO18" s="105">
        <f>IFERROR(
IF(LA!$H$16=1,(VLOOKUP($A18,'LA41'!$B$1:$BZ$201,'LA41'!AN$1,0)),
IF(LA!$H$16=2,(VLOOKUP($A18,'LA42'!$B$1:$BZ$201,'LA42'!AN$1,0)),
0)),".")</f>
        <v>0.01</v>
      </c>
      <c r="AP18" s="105">
        <f>IFERROR(
IF(LA!$H$16=1,(VLOOKUP($A18,'LA41'!$B$1:$BZ$201,'LA41'!AO$1,0)),
IF(LA!$H$16=2,(VLOOKUP($A18,'LA42'!$B$1:$BZ$201,'LA42'!AO$1,0)),
0)),".")</f>
        <v>0.01</v>
      </c>
      <c r="AQ18" s="105">
        <f>IFERROR(
IF(LA!$H$16=1,(VLOOKUP($A18,'LA41'!$B$1:$BZ$201,'LA41'!AP$1,0)),
IF(LA!$H$16=2,(VLOOKUP($A18,'LA42'!$B$1:$BZ$201,'LA42'!AP$1,0)),
0)),".")</f>
        <v>0.08</v>
      </c>
      <c r="AR18" s="105">
        <f>IFERROR(
IF(LA!$H$16=1,(VLOOKUP($A18,'LA41'!$B$1:$BZ$201,'LA41'!AQ$1,0)),
IF(LA!$H$16=2,(VLOOKUP($A18,'LA42'!$B$1:$BZ$201,'LA42'!AQ$1,0)),
0)),".")</f>
        <v>0.15</v>
      </c>
      <c r="AS18" s="105">
        <f>IFERROR(
IF(LA!$H$16=1,(VLOOKUP($A18,'LA41'!$B$1:$BZ$201,'LA41'!AR$1,0)),
IF(LA!$H$16=2,(VLOOKUP($A18,'LA42'!$B$1:$BZ$201,'LA42'!AR$1,0)),
0)),".")</f>
        <v>0.14000000000000001</v>
      </c>
      <c r="AT18" s="105">
        <f>IFERROR(
IF(LA!$H$16=1,(VLOOKUP($A18,'LA41'!$B$1:$BZ$201,'LA41'!AS$1,0)),
IF(LA!$H$16=2,(VLOOKUP($A18,'LA42'!$B$1:$BZ$201,'LA42'!AS$1,0)),
0)),".")</f>
        <v>0.25</v>
      </c>
      <c r="AU18" s="105">
        <f>IFERROR(
IF(LA!$H$16=1,(VLOOKUP($A18,'LA41'!$B$1:$BZ$201,'LA41'!AT$1,0)),
IF(LA!$H$16=2,(VLOOKUP($A18,'LA42'!$B$1:$BZ$201,'LA42'!AT$1,0)),
0)),".")</f>
        <v>0.26</v>
      </c>
      <c r="AV18" s="105">
        <f>IFERROR(
IF(LA!$H$16=1,(VLOOKUP($A18,'LA41'!$B$1:$BZ$201,'LA41'!AU$1,0)),
IF(LA!$H$16=2,(VLOOKUP($A18,'LA42'!$B$1:$BZ$201,'LA42'!AU$1,0)),
0)),".")</f>
        <v>0.26</v>
      </c>
      <c r="AW18" s="105">
        <f>IFERROR(
IF(LA!$H$16=1,(VLOOKUP($A18,'LA41'!$B$1:$BZ$201,'LA41'!AV$1,0)),
IF(LA!$H$16=2,(VLOOKUP($A18,'LA42'!$B$1:$BZ$201,'LA42'!AV$1,0)),
0)),".")</f>
        <v>0.01</v>
      </c>
      <c r="AX18" s="105">
        <f>IFERROR(
IF(LA!$H$16=1,(VLOOKUP($A18,'LA41'!$B$1:$BZ$201,'LA41'!AW$1,0)),
IF(LA!$H$16=2,(VLOOKUP($A18,'LA42'!$B$1:$BZ$201,'LA42'!AW$1,0)),
0)),".")</f>
        <v>0.02</v>
      </c>
      <c r="AY18" s="105">
        <f>IFERROR(
IF(LA!$H$16=1,(VLOOKUP($A18,'LA41'!$B$1:$BZ$201,'LA41'!AX$1,0)),
IF(LA!$H$16=2,(VLOOKUP($A18,'LA42'!$B$1:$BZ$201,'LA42'!AX$1,0)),
0)),".")</f>
        <v>0.02</v>
      </c>
      <c r="AZ18" s="105">
        <f>IFERROR(
IF(LA!$H$16=1,(VLOOKUP($A18,'LA41'!$B$1:$BZ$201,'LA41'!AY$1,0)),
IF(LA!$H$16=2,(VLOOKUP($A18,'LA42'!$B$1:$BZ$201,'LA42'!AY$1,0)),
0)),".")</f>
        <v>0</v>
      </c>
      <c r="BA18" s="105" t="str">
        <f>IFERROR(
IF(LA!$H$16=1,(VLOOKUP($A18,'LA41'!$B$1:$BZ$201,'LA41'!AZ$1,0)),
IF(LA!$H$16=2,(VLOOKUP($A18,'LA42'!$B$1:$BZ$201,'LA42'!AZ$1,0)),
0)),".")</f>
        <v>-</v>
      </c>
      <c r="BB18" s="105" t="str">
        <f>IFERROR(
IF(LA!$H$16=1,(VLOOKUP($A18,'LA41'!$B$1:$BZ$201,'LA41'!BA$1,0)),
IF(LA!$H$16=2,(VLOOKUP($A18,'LA42'!$B$1:$BZ$201,'LA42'!BA$1,0)),
0)),".")</f>
        <v>-</v>
      </c>
      <c r="BC18" s="105">
        <f>IFERROR(
IF(LA!$H$16=1,(VLOOKUP($A18,'LA41'!$B$1:$BZ$201,'LA41'!BB$1,0)),
IF(LA!$H$16=2,(VLOOKUP($A18,'LA42'!$B$1:$BZ$201,'LA42'!BB$1,0)),
0)),".")</f>
        <v>0.08</v>
      </c>
      <c r="BD18" s="105">
        <f>IFERROR(
IF(LA!$H$16=1,(VLOOKUP($A18,'LA41'!$B$1:$BZ$201,'LA41'!BC$1,0)),
IF(LA!$H$16=2,(VLOOKUP($A18,'LA42'!$B$1:$BZ$201,'LA42'!BC$1,0)),
0)),".")</f>
        <v>0.08</v>
      </c>
      <c r="BE18" s="105">
        <f>IFERROR(
IF(LA!$H$16=1,(VLOOKUP($A18,'LA41'!$B$1:$BZ$201,'LA41'!BD$1,0)),
IF(LA!$H$16=2,(VLOOKUP($A18,'LA42'!$B$1:$BZ$201,'LA42'!BD$1,0)),
0)),".")</f>
        <v>0.08</v>
      </c>
      <c r="BF18" s="105">
        <f>IFERROR(
IF(LA!$H$16=1,(VLOOKUP($A18,'LA41'!$B$1:$BZ$201,'LA41'!BE$1,0)),
IF(LA!$H$16=2,(VLOOKUP($A18,'LA42'!$B$1:$BZ$201,'LA42'!BE$1,0)),
0)),".")</f>
        <v>0.04</v>
      </c>
      <c r="BG18" s="105">
        <f>IFERROR(
IF(LA!$H$16=1,(VLOOKUP($A18,'LA41'!$B$1:$BZ$201,'LA41'!BF$1,0)),
IF(LA!$H$16=2,(VLOOKUP($A18,'LA42'!$B$1:$BZ$201,'LA42'!BF$1,0)),
0)),".")</f>
        <v>0.04</v>
      </c>
      <c r="BH18" s="105">
        <f>IFERROR(
IF(LA!$H$16=1,(VLOOKUP($A18,'LA41'!$B$1:$BZ$201,'LA41'!BG$1,0)),
IF(LA!$H$16=2,(VLOOKUP($A18,'LA42'!$B$1:$BZ$201,'LA42'!BG$1,0)),
0)),".")</f>
        <v>0.04</v>
      </c>
      <c r="BI18" s="105">
        <f>IFERROR(
IF(LA!$H$16=1,(VLOOKUP($A18,'LA41'!$B$1:$BZ$201,'LA41'!BH$1,0)),
IF(LA!$H$16=2,(VLOOKUP($A18,'LA42'!$B$1:$BZ$201,'LA42'!BH$1,0)),
0)),".")</f>
        <v>0.04</v>
      </c>
      <c r="BJ18" s="105">
        <f>IFERROR(
IF(LA!$H$16=1,(VLOOKUP($A18,'LA41'!$B$1:$BZ$201,'LA41'!BI$1,0)),
IF(LA!$H$16=2,(VLOOKUP($A18,'LA42'!$B$1:$BZ$201,'LA42'!BI$1,0)),
0)),".")</f>
        <v>0.04</v>
      </c>
      <c r="BK18" s="105">
        <f>IFERROR(
IF(LA!$H$16=1,(VLOOKUP($A18,'LA41'!$B$1:$BZ$201,'LA41'!BJ$1,0)),
IF(LA!$H$16=2,(VLOOKUP($A18,'LA42'!$B$1:$BZ$201,'LA42'!BJ$1,0)),
0)),".")</f>
        <v>0.04</v>
      </c>
      <c r="BL18" s="105" t="str">
        <f>IFERROR(
IF(LA!$H$16=1,(VLOOKUP($A18,'LA41'!$B$1:$BZ$201,'LA41'!BK$1,0)),
IF(LA!$H$16=2,(VLOOKUP($A18,'LA42'!$B$1:$BZ$201,'LA42'!BK$1,0)),
0)),".")</f>
        <v>x</v>
      </c>
      <c r="BM18" s="105">
        <f>IFERROR(
IF(LA!$H$16=1,(VLOOKUP($A18,'LA41'!$B$1:$BZ$201,'LA41'!BL$1,0)),
IF(LA!$H$16=2,(VLOOKUP($A18,'LA42'!$B$1:$BZ$201,'LA42'!BL$1,0)),
0)),".")</f>
        <v>0</v>
      </c>
      <c r="BN18" s="105" t="str">
        <f>IFERROR(
IF(LA!$H$16=1,(VLOOKUP($A18,'LA41'!$B$1:$BZ$201,'LA41'!BM$1,0)),
IF(LA!$H$16=2,(VLOOKUP($A18,'LA42'!$B$1:$BZ$201,'LA42'!BM$1,0)),
0)),".")</f>
        <v>x</v>
      </c>
      <c r="BO18" s="105">
        <f>IFERROR(
IF(LA!$H$16=1,(VLOOKUP($A18,'LA41'!$B$1:$BZ$201,'LA41'!BN$1,0)),
IF(LA!$H$16=2,(VLOOKUP($A18,'LA42'!$B$1:$BZ$201,'LA42'!BN$1,0)),
0)),".")</f>
        <v>0.01</v>
      </c>
      <c r="BP18" s="105">
        <f>IFERROR(
IF(LA!$H$16=1,(VLOOKUP($A18,'LA41'!$B$1:$BZ$201,'LA41'!BO$1,0)),
IF(LA!$H$16=2,(VLOOKUP($A18,'LA42'!$B$1:$BZ$201,'LA42'!BO$1,0)),
0)),".")</f>
        <v>0.01</v>
      </c>
      <c r="BQ18" s="105">
        <f>IFERROR(
IF(LA!$H$16=1,(VLOOKUP($A18,'LA41'!$B$1:$BZ$201,'LA41'!BP$1,0)),
IF(LA!$H$16=2,(VLOOKUP($A18,'LA42'!$B$1:$BZ$201,'LA42'!BP$1,0)),
0)),".")</f>
        <v>0.01</v>
      </c>
      <c r="BR18" s="105">
        <f>IFERROR(
IF(LA!$H$16=1,(VLOOKUP($A18,'LA41'!$B$1:$BZ$201,'LA41'!BQ$1,0)),
IF(LA!$H$16=2,(VLOOKUP($A18,'LA42'!$B$1:$BZ$201,'LA42'!BQ$1,0)),
0)),".")</f>
        <v>0.12</v>
      </c>
      <c r="BS18" s="105">
        <f>IFERROR(
IF(LA!$H$16=1,(VLOOKUP($A18,'LA41'!$B$1:$BZ$201,'LA41'!BR$1,0)),
IF(LA!$H$16=2,(VLOOKUP($A18,'LA42'!$B$1:$BZ$201,'LA42'!BR$1,0)),
0)),".")</f>
        <v>0.09</v>
      </c>
      <c r="BT18" s="105">
        <f>IFERROR(
IF(LA!$H$16=1,(VLOOKUP($A18,'LA41'!$B$1:$BZ$201,'LA41'!BS$1,0)),
IF(LA!$H$16=2,(VLOOKUP($A18,'LA42'!$B$1:$BZ$201,'LA42'!BS$1,0)),
0)),".")</f>
        <v>0.09</v>
      </c>
      <c r="BU18" s="105">
        <f>IFERROR(
IF(LA!$H$16=1,(VLOOKUP($A18,'LA41'!$B$1:$BZ$201,'LA41'!BT$1,0)),
IF(LA!$H$16=2,(VLOOKUP($A18,'LA42'!$B$1:$BZ$201,'LA42'!BT$1,0)),
0)),".")</f>
        <v>0.03</v>
      </c>
      <c r="BV18" s="105">
        <f>IFERROR(
IF(LA!$H$16=1,(VLOOKUP($A18,'LA41'!$B$1:$BZ$201,'LA41'!BU$1,0)),
IF(LA!$H$16=2,(VLOOKUP($A18,'LA42'!$B$1:$BZ$201,'LA42'!BU$1,0)),
0)),".")</f>
        <v>0.01</v>
      </c>
      <c r="BW18" s="105">
        <f>IFERROR(
IF(LA!$H$16=1,(VLOOKUP($A18,'LA41'!$B$1:$BZ$201,'LA41'!BV$1,0)),
IF(LA!$H$16=2,(VLOOKUP($A18,'LA42'!$B$1:$BZ$201,'LA42'!BV$1,0)),
0)),".")</f>
        <v>0.02</v>
      </c>
      <c r="BX18" s="105">
        <f>IFERROR(
IF(LA!$H$16=1,(VLOOKUP($A18,'LA41'!$B$1:$BZ$201,'LA41'!BW$1,0)),
IF(LA!$H$16=2,(VLOOKUP($A18,'LA42'!$B$1:$BZ$201,'LA42'!BW$1,0)),
0)),".")</f>
        <v>0.16</v>
      </c>
      <c r="BY18" s="105">
        <f>IFERROR(
IF(LA!$H$16=1,(VLOOKUP($A18,'LA41'!$B$1:$BZ$201,'LA41'!BX$1,0)),
IF(LA!$H$16=2,(VLOOKUP($A18,'LA42'!$B$1:$BZ$201,'LA42'!BX$1,0)),
0)),".")</f>
        <v>0.18</v>
      </c>
      <c r="BZ18" s="105">
        <f>IFERROR(
IF(LA!$H$16=1,(VLOOKUP($A18,'LA41'!$B$1:$BZ$201,'LA41'!BY$1,0)),
IF(LA!$H$16=2,(VLOOKUP($A18,'LA42'!$B$1:$BZ$201,'LA42'!BY$1,0)),
0)),".")</f>
        <v>0.18</v>
      </c>
    </row>
    <row r="19" spans="1:78" x14ac:dyDescent="0.2">
      <c r="A19" s="55">
        <v>301</v>
      </c>
      <c r="B19" s="55" t="s">
        <v>201</v>
      </c>
      <c r="C19" s="88" t="s">
        <v>198</v>
      </c>
      <c r="D19" s="59">
        <f>IFERROR(
IF(LA!$H$16=1,(VLOOKUP($A19,'LA41'!$B$1:$BZ$201,'LA41'!C$1,0)),
IF(LA!$H$16=2,(VLOOKUP($A19,'LA42'!$B$1:$BZ$201,'LA42'!C$1,0)),
0)),".")</f>
        <v>190</v>
      </c>
      <c r="E19" s="59">
        <f>IFERROR(
IF(LA!$H$16=1,(VLOOKUP($A19,'LA41'!$B$1:$BZ$201,'LA41'!D$1,0)),
IF(LA!$H$16=2,(VLOOKUP($A19,'LA42'!$B$1:$BZ$201,'LA42'!D$1,0)),
0)),".")</f>
        <v>770</v>
      </c>
      <c r="F19" s="59">
        <f>IFERROR(
IF(LA!$H$16=1,(VLOOKUP($A19,'LA41'!$B$1:$BZ$201,'LA41'!E$1,0)),
IF(LA!$H$16=2,(VLOOKUP($A19,'LA42'!$B$1:$BZ$201,'LA42'!E$1,0)),
0)),".")</f>
        <v>950</v>
      </c>
      <c r="G19" s="106">
        <f>IFERROR(
IF(LA!$H$16=1,(VLOOKUP($A19,'LA41'!$B$1:$BZ$201,'LA41'!F$1,0)),
IF(LA!$H$16=2,(VLOOKUP($A19,'LA42'!$B$1:$BZ$201,'LA42'!F$1,0)),
0)),".")</f>
        <v>0.76</v>
      </c>
      <c r="H19" s="106">
        <f>IFERROR(
IF(LA!$H$16=1,(VLOOKUP($A19,'LA41'!$B$1:$BZ$201,'LA41'!G$1,0)),
IF(LA!$H$16=2,(VLOOKUP($A19,'LA42'!$B$1:$BZ$201,'LA42'!G$1,0)),
0)),".")</f>
        <v>0.78</v>
      </c>
      <c r="I19" s="106">
        <f>IFERROR(
IF(LA!$H$16=1,(VLOOKUP($A19,'LA41'!$B$1:$BZ$201,'LA41'!H$1,0)),
IF(LA!$H$16=2,(VLOOKUP($A19,'LA42'!$B$1:$BZ$201,'LA42'!H$1,0)),
0)),".")</f>
        <v>0.78</v>
      </c>
      <c r="J19" s="106">
        <f>IFERROR(
IF(LA!$H$16=1,(VLOOKUP($A19,'LA41'!$B$1:$BZ$201,'LA41'!I$1,0)),
IF(LA!$H$16=2,(VLOOKUP($A19,'LA42'!$B$1:$BZ$201,'LA42'!I$1,0)),
0)),".")</f>
        <v>0.67</v>
      </c>
      <c r="K19" s="106">
        <f>IFERROR(
IF(LA!$H$16=1,(VLOOKUP($A19,'LA41'!$B$1:$BZ$201,'LA41'!J$1,0)),
IF(LA!$H$16=2,(VLOOKUP($A19,'LA42'!$B$1:$BZ$201,'LA42'!J$1,0)),
0)),".")</f>
        <v>0.73</v>
      </c>
      <c r="L19" s="106">
        <f>IFERROR(
IF(LA!$H$16=1,(VLOOKUP($A19,'LA41'!$B$1:$BZ$201,'LA41'!K$1,0)),
IF(LA!$H$16=2,(VLOOKUP($A19,'LA42'!$B$1:$BZ$201,'LA42'!K$1,0)),
0)),".")</f>
        <v>0.72</v>
      </c>
      <c r="M19" s="106">
        <f>IFERROR(
IF(LA!$H$16=1,(VLOOKUP($A19,'LA41'!$B$1:$BZ$201,'LA41'!L$1,0)),
IF(LA!$H$16=2,(VLOOKUP($A19,'LA42'!$B$1:$BZ$201,'LA42'!L$1,0)),
0)),".")</f>
        <v>0.08</v>
      </c>
      <c r="N19" s="106">
        <f>IFERROR(
IF(LA!$H$16=1,(VLOOKUP($A19,'LA41'!$B$1:$BZ$201,'LA41'!M$1,0)),
IF(LA!$H$16=2,(VLOOKUP($A19,'LA42'!$B$1:$BZ$201,'LA42'!M$1,0)),
0)),".")</f>
        <v>0.06</v>
      </c>
      <c r="O19" s="106">
        <f>IFERROR(
IF(LA!$H$16=1,(VLOOKUP($A19,'LA41'!$B$1:$BZ$201,'LA41'!N$1,0)),
IF(LA!$H$16=2,(VLOOKUP($A19,'LA42'!$B$1:$BZ$201,'LA42'!N$1,0)),
0)),".")</f>
        <v>0.06</v>
      </c>
      <c r="P19" s="106">
        <f>IFERROR(
IF(LA!$H$16=1,(VLOOKUP($A19,'LA41'!$B$1:$BZ$201,'LA41'!O$1,0)),
IF(LA!$H$16=2,(VLOOKUP($A19,'LA42'!$B$1:$BZ$201,'LA42'!O$1,0)),
0)),".")</f>
        <v>0</v>
      </c>
      <c r="Q19" s="106">
        <f>IFERROR(
IF(LA!$H$16=1,(VLOOKUP($A19,'LA41'!$B$1:$BZ$201,'LA41'!P$1,0)),
IF(LA!$H$16=2,(VLOOKUP($A19,'LA42'!$B$1:$BZ$201,'LA42'!P$1,0)),
0)),".")</f>
        <v>0</v>
      </c>
      <c r="R19" s="106">
        <f>IFERROR(
IF(LA!$H$16=1,(VLOOKUP($A19,'LA41'!$B$1:$BZ$201,'LA41'!Q$1,0)),
IF(LA!$H$16=2,(VLOOKUP($A19,'LA42'!$B$1:$BZ$201,'LA42'!Q$1,0)),
0)),".")</f>
        <v>0</v>
      </c>
      <c r="S19" s="106">
        <f>IFERROR(
IF(LA!$H$16=1,(VLOOKUP($A19,'LA41'!$B$1:$BZ$201,'LA41'!R$1,0)),
IF(LA!$H$16=2,(VLOOKUP($A19,'LA42'!$B$1:$BZ$201,'LA42'!R$1,0)),
0)),".")</f>
        <v>0.03</v>
      </c>
      <c r="T19" s="106">
        <f>IFERROR(
IF(LA!$H$16=1,(VLOOKUP($A19,'LA41'!$B$1:$BZ$201,'LA41'!S$1,0)),
IF(LA!$H$16=2,(VLOOKUP($A19,'LA42'!$B$1:$BZ$201,'LA42'!S$1,0)),
0)),".")</f>
        <v>0.03</v>
      </c>
      <c r="U19" s="106">
        <f>IFERROR(
IF(LA!$H$16=1,(VLOOKUP($A19,'LA41'!$B$1:$BZ$201,'LA41'!T$1,0)),
IF(LA!$H$16=2,(VLOOKUP($A19,'LA42'!$B$1:$BZ$201,'LA42'!T$1,0)),
0)),".")</f>
        <v>0.03</v>
      </c>
      <c r="V19" s="106" t="str">
        <f>IFERROR(
IF(LA!$H$16=1,(VLOOKUP($A19,'LA41'!$B$1:$BZ$201,'LA41'!U$1,0)),
IF(LA!$H$16=2,(VLOOKUP($A19,'LA42'!$B$1:$BZ$201,'LA42'!U$1,0)),
0)),".")</f>
        <v>x</v>
      </c>
      <c r="W19" s="106">
        <f>IFERROR(
IF(LA!$H$16=1,(VLOOKUP($A19,'LA41'!$B$1:$BZ$201,'LA41'!V$1,0)),
IF(LA!$H$16=2,(VLOOKUP($A19,'LA42'!$B$1:$BZ$201,'LA42'!V$1,0)),
0)),".")</f>
        <v>0.02</v>
      </c>
      <c r="X19" s="106">
        <f>IFERROR(
IF(LA!$H$16=1,(VLOOKUP($A19,'LA41'!$B$1:$BZ$201,'LA41'!W$1,0)),
IF(LA!$H$16=2,(VLOOKUP($A19,'LA42'!$B$1:$BZ$201,'LA42'!W$1,0)),
0)),".")</f>
        <v>0.02</v>
      </c>
      <c r="Y19" s="106">
        <f>IFERROR(
IF(LA!$H$16=1,(VLOOKUP($A19,'LA41'!$B$1:$BZ$201,'LA41'!X$1,0)),
IF(LA!$H$16=2,(VLOOKUP($A19,'LA42'!$B$1:$BZ$201,'LA42'!X$1,0)),
0)),".")</f>
        <v>0</v>
      </c>
      <c r="Z19" s="106">
        <f>IFERROR(
IF(LA!$H$16=1,(VLOOKUP($A19,'LA41'!$B$1:$BZ$201,'LA41'!Y$1,0)),
IF(LA!$H$16=2,(VLOOKUP($A19,'LA42'!$B$1:$BZ$201,'LA42'!Y$1,0)),
0)),".")</f>
        <v>0</v>
      </c>
      <c r="AA19" s="106">
        <f>IFERROR(
IF(LA!$H$16=1,(VLOOKUP($A19,'LA41'!$B$1:$BZ$201,'LA41'!Z$1,0)),
IF(LA!$H$16=2,(VLOOKUP($A19,'LA42'!$B$1:$BZ$201,'LA42'!Z$1,0)),
0)),".")</f>
        <v>0</v>
      </c>
      <c r="AB19" s="106">
        <f>IFERROR(
IF(LA!$H$16=1,(VLOOKUP($A19,'LA41'!$B$1:$BZ$201,'LA41'!AA$1,0)),
IF(LA!$H$16=2,(VLOOKUP($A19,'LA42'!$B$1:$BZ$201,'LA42'!AA$1,0)),
0)),".")</f>
        <v>0</v>
      </c>
      <c r="AC19" s="106">
        <f>IFERROR(
IF(LA!$H$16=1,(VLOOKUP($A19,'LA41'!$B$1:$BZ$201,'LA41'!AB$1,0)),
IF(LA!$H$16=2,(VLOOKUP($A19,'LA42'!$B$1:$BZ$201,'LA42'!AB$1,0)),
0)),".")</f>
        <v>0</v>
      </c>
      <c r="AD19" s="106">
        <f>IFERROR(
IF(LA!$H$16=1,(VLOOKUP($A19,'LA41'!$B$1:$BZ$201,'LA41'!AC$1,0)),
IF(LA!$H$16=2,(VLOOKUP($A19,'LA42'!$B$1:$BZ$201,'LA42'!AC$1,0)),
0)),".")</f>
        <v>0</v>
      </c>
      <c r="AE19" s="106">
        <f>IFERROR(
IF(LA!$H$16=1,(VLOOKUP($A19,'LA41'!$B$1:$BZ$201,'LA41'!AD$1,0)),
IF(LA!$H$16=2,(VLOOKUP($A19,'LA42'!$B$1:$BZ$201,'LA42'!AD$1,0)),
0)),".")</f>
        <v>0.05</v>
      </c>
      <c r="AF19" s="106">
        <f>IFERROR(
IF(LA!$H$16=1,(VLOOKUP($A19,'LA41'!$B$1:$BZ$201,'LA41'!AE$1,0)),
IF(LA!$H$16=2,(VLOOKUP($A19,'LA42'!$B$1:$BZ$201,'LA42'!AE$1,0)),
0)),".")</f>
        <v>0.04</v>
      </c>
      <c r="AG19" s="106">
        <f>IFERROR(
IF(LA!$H$16=1,(VLOOKUP($A19,'LA41'!$B$1:$BZ$201,'LA41'!AF$1,0)),
IF(LA!$H$16=2,(VLOOKUP($A19,'LA42'!$B$1:$BZ$201,'LA42'!AF$1,0)),
0)),".")</f>
        <v>0.04</v>
      </c>
      <c r="AH19" s="106">
        <f>IFERROR(
IF(LA!$H$16=1,(VLOOKUP($A19,'LA41'!$B$1:$BZ$201,'LA41'!AG$1,0)),
IF(LA!$H$16=2,(VLOOKUP($A19,'LA42'!$B$1:$BZ$201,'LA42'!AG$1,0)),
0)),".")</f>
        <v>0.55000000000000004</v>
      </c>
      <c r="AI19" s="106">
        <f>IFERROR(
IF(LA!$H$16=1,(VLOOKUP($A19,'LA41'!$B$1:$BZ$201,'LA41'!AH$1,0)),
IF(LA!$H$16=2,(VLOOKUP($A19,'LA42'!$B$1:$BZ$201,'LA42'!AH$1,0)),
0)),".")</f>
        <v>0.63</v>
      </c>
      <c r="AJ19" s="106">
        <f>IFERROR(
IF(LA!$H$16=1,(VLOOKUP($A19,'LA41'!$B$1:$BZ$201,'LA41'!AI$1,0)),
IF(LA!$H$16=2,(VLOOKUP($A19,'LA42'!$B$1:$BZ$201,'LA42'!AI$1,0)),
0)),".")</f>
        <v>0.61</v>
      </c>
      <c r="AK19" s="106">
        <f>IFERROR(
IF(LA!$H$16=1,(VLOOKUP($A19,'LA41'!$B$1:$BZ$201,'LA41'!AJ$1,0)),
IF(LA!$H$16=2,(VLOOKUP($A19,'LA42'!$B$1:$BZ$201,'LA42'!AJ$1,0)),
0)),".")</f>
        <v>0.15</v>
      </c>
      <c r="AL19" s="106">
        <f>IFERROR(
IF(LA!$H$16=1,(VLOOKUP($A19,'LA41'!$B$1:$BZ$201,'LA41'!AK$1,0)),
IF(LA!$H$16=2,(VLOOKUP($A19,'LA42'!$B$1:$BZ$201,'LA42'!AK$1,0)),
0)),".")</f>
        <v>0.17</v>
      </c>
      <c r="AM19" s="106">
        <f>IFERROR(
IF(LA!$H$16=1,(VLOOKUP($A19,'LA41'!$B$1:$BZ$201,'LA41'!AL$1,0)),
IF(LA!$H$16=2,(VLOOKUP($A19,'LA42'!$B$1:$BZ$201,'LA42'!AL$1,0)),
0)),".")</f>
        <v>0.16</v>
      </c>
      <c r="AN19" s="106">
        <f>IFERROR(
IF(LA!$H$16=1,(VLOOKUP($A19,'LA41'!$B$1:$BZ$201,'LA41'!AM$1,0)),
IF(LA!$H$16=2,(VLOOKUP($A19,'LA42'!$B$1:$BZ$201,'LA42'!AM$1,0)),
0)),".")</f>
        <v>0</v>
      </c>
      <c r="AO19" s="106" t="str">
        <f>IFERROR(
IF(LA!$H$16=1,(VLOOKUP($A19,'LA41'!$B$1:$BZ$201,'LA41'!AN$1,0)),
IF(LA!$H$16=2,(VLOOKUP($A19,'LA42'!$B$1:$BZ$201,'LA42'!AN$1,0)),
0)),".")</f>
        <v>x</v>
      </c>
      <c r="AP19" s="106" t="str">
        <f>IFERROR(
IF(LA!$H$16=1,(VLOOKUP($A19,'LA41'!$B$1:$BZ$201,'LA41'!AO$1,0)),
IF(LA!$H$16=2,(VLOOKUP($A19,'LA42'!$B$1:$BZ$201,'LA42'!AO$1,0)),
0)),".")</f>
        <v>x</v>
      </c>
      <c r="AQ19" s="106">
        <f>IFERROR(
IF(LA!$H$16=1,(VLOOKUP($A19,'LA41'!$B$1:$BZ$201,'LA41'!AP$1,0)),
IF(LA!$H$16=2,(VLOOKUP($A19,'LA42'!$B$1:$BZ$201,'LA42'!AP$1,0)),
0)),".")</f>
        <v>0.08</v>
      </c>
      <c r="AR19" s="106">
        <f>IFERROR(
IF(LA!$H$16=1,(VLOOKUP($A19,'LA41'!$B$1:$BZ$201,'LA41'!AQ$1,0)),
IF(LA!$H$16=2,(VLOOKUP($A19,'LA42'!$B$1:$BZ$201,'LA42'!AQ$1,0)),
0)),".")</f>
        <v>0.06</v>
      </c>
      <c r="AS19" s="106">
        <f>IFERROR(
IF(LA!$H$16=1,(VLOOKUP($A19,'LA41'!$B$1:$BZ$201,'LA41'!AR$1,0)),
IF(LA!$H$16=2,(VLOOKUP($A19,'LA42'!$B$1:$BZ$201,'LA42'!AR$1,0)),
0)),".")</f>
        <v>7.0000000000000007E-2</v>
      </c>
      <c r="AT19" s="106">
        <f>IFERROR(
IF(LA!$H$16=1,(VLOOKUP($A19,'LA41'!$B$1:$BZ$201,'LA41'!AS$1,0)),
IF(LA!$H$16=2,(VLOOKUP($A19,'LA42'!$B$1:$BZ$201,'LA42'!AS$1,0)),
0)),".")</f>
        <v>0.39</v>
      </c>
      <c r="AU19" s="106">
        <f>IFERROR(
IF(LA!$H$16=1,(VLOOKUP($A19,'LA41'!$B$1:$BZ$201,'LA41'!AT$1,0)),
IF(LA!$H$16=2,(VLOOKUP($A19,'LA42'!$B$1:$BZ$201,'LA42'!AT$1,0)),
0)),".")</f>
        <v>0.45</v>
      </c>
      <c r="AV19" s="106">
        <f>IFERROR(
IF(LA!$H$16=1,(VLOOKUP($A19,'LA41'!$B$1:$BZ$201,'LA41'!AU$1,0)),
IF(LA!$H$16=2,(VLOOKUP($A19,'LA42'!$B$1:$BZ$201,'LA42'!AU$1,0)),
0)),".")</f>
        <v>0.44</v>
      </c>
      <c r="AW19" s="106" t="str">
        <f>IFERROR(
IF(LA!$H$16=1,(VLOOKUP($A19,'LA41'!$B$1:$BZ$201,'LA41'!AV$1,0)),
IF(LA!$H$16=2,(VLOOKUP($A19,'LA42'!$B$1:$BZ$201,'LA42'!AV$1,0)),
0)),".")</f>
        <v>x</v>
      </c>
      <c r="AX19" s="106" t="str">
        <f>IFERROR(
IF(LA!$H$16=1,(VLOOKUP($A19,'LA41'!$B$1:$BZ$201,'LA41'!AW$1,0)),
IF(LA!$H$16=2,(VLOOKUP($A19,'LA42'!$B$1:$BZ$201,'LA42'!AW$1,0)),
0)),".")</f>
        <v>x</v>
      </c>
      <c r="AY19" s="106">
        <f>IFERROR(
IF(LA!$H$16=1,(VLOOKUP($A19,'LA41'!$B$1:$BZ$201,'LA41'!AX$1,0)),
IF(LA!$H$16=2,(VLOOKUP($A19,'LA42'!$B$1:$BZ$201,'LA42'!AX$1,0)),
0)),".")</f>
        <v>0.01</v>
      </c>
      <c r="AZ19" s="106">
        <f>IFERROR(
IF(LA!$H$16=1,(VLOOKUP($A19,'LA41'!$B$1:$BZ$201,'LA41'!AY$1,0)),
IF(LA!$H$16=2,(VLOOKUP($A19,'LA42'!$B$1:$BZ$201,'LA42'!AY$1,0)),
0)),".")</f>
        <v>0</v>
      </c>
      <c r="BA19" s="106" t="str">
        <f>IFERROR(
IF(LA!$H$16=1,(VLOOKUP($A19,'LA41'!$B$1:$BZ$201,'LA41'!AZ$1,0)),
IF(LA!$H$16=2,(VLOOKUP($A19,'LA42'!$B$1:$BZ$201,'LA42'!AZ$1,0)),
0)),".")</f>
        <v>x</v>
      </c>
      <c r="BB19" s="106" t="str">
        <f>IFERROR(
IF(LA!$H$16=1,(VLOOKUP($A19,'LA41'!$B$1:$BZ$201,'LA41'!BA$1,0)),
IF(LA!$H$16=2,(VLOOKUP($A19,'LA42'!$B$1:$BZ$201,'LA42'!BA$1,0)),
0)),".")</f>
        <v>x</v>
      </c>
      <c r="BC19" s="106">
        <f>IFERROR(
IF(LA!$H$16=1,(VLOOKUP($A19,'LA41'!$B$1:$BZ$201,'LA41'!BB$1,0)),
IF(LA!$H$16=2,(VLOOKUP($A19,'LA42'!$B$1:$BZ$201,'LA42'!BB$1,0)),
0)),".")</f>
        <v>0.08</v>
      </c>
      <c r="BD19" s="106">
        <f>IFERROR(
IF(LA!$H$16=1,(VLOOKUP($A19,'LA41'!$B$1:$BZ$201,'LA41'!BC$1,0)),
IF(LA!$H$16=2,(VLOOKUP($A19,'LA42'!$B$1:$BZ$201,'LA42'!BC$1,0)),
0)),".")</f>
        <v>0.05</v>
      </c>
      <c r="BE19" s="106">
        <f>IFERROR(
IF(LA!$H$16=1,(VLOOKUP($A19,'LA41'!$B$1:$BZ$201,'LA41'!BD$1,0)),
IF(LA!$H$16=2,(VLOOKUP($A19,'LA42'!$B$1:$BZ$201,'LA42'!BD$1,0)),
0)),".")</f>
        <v>0.05</v>
      </c>
      <c r="BF19" s="106" t="str">
        <f>IFERROR(
IF(LA!$H$16=1,(VLOOKUP($A19,'LA41'!$B$1:$BZ$201,'LA41'!BE$1,0)),
IF(LA!$H$16=2,(VLOOKUP($A19,'LA42'!$B$1:$BZ$201,'LA42'!BE$1,0)),
0)),".")</f>
        <v>x</v>
      </c>
      <c r="BG19" s="106">
        <f>IFERROR(
IF(LA!$H$16=1,(VLOOKUP($A19,'LA41'!$B$1:$BZ$201,'LA41'!BF$1,0)),
IF(LA!$H$16=2,(VLOOKUP($A19,'LA42'!$B$1:$BZ$201,'LA42'!BF$1,0)),
0)),".")</f>
        <v>0.03</v>
      </c>
      <c r="BH19" s="106">
        <f>IFERROR(
IF(LA!$H$16=1,(VLOOKUP($A19,'LA41'!$B$1:$BZ$201,'LA41'!BG$1,0)),
IF(LA!$H$16=2,(VLOOKUP($A19,'LA42'!$B$1:$BZ$201,'LA42'!BG$1,0)),
0)),".")</f>
        <v>0.03</v>
      </c>
      <c r="BI19" s="106">
        <f>IFERROR(
IF(LA!$H$16=1,(VLOOKUP($A19,'LA41'!$B$1:$BZ$201,'LA41'!BH$1,0)),
IF(LA!$H$16=2,(VLOOKUP($A19,'LA42'!$B$1:$BZ$201,'LA42'!BH$1,0)),
0)),".")</f>
        <v>0.05</v>
      </c>
      <c r="BJ19" s="106">
        <f>IFERROR(
IF(LA!$H$16=1,(VLOOKUP($A19,'LA41'!$B$1:$BZ$201,'LA41'!BI$1,0)),
IF(LA!$H$16=2,(VLOOKUP($A19,'LA42'!$B$1:$BZ$201,'LA42'!BI$1,0)),
0)),".")</f>
        <v>0.02</v>
      </c>
      <c r="BK19" s="106">
        <f>IFERROR(
IF(LA!$H$16=1,(VLOOKUP($A19,'LA41'!$B$1:$BZ$201,'LA41'!BJ$1,0)),
IF(LA!$H$16=2,(VLOOKUP($A19,'LA42'!$B$1:$BZ$201,'LA42'!BJ$1,0)),
0)),".")</f>
        <v>0.03</v>
      </c>
      <c r="BL19" s="106">
        <f>IFERROR(
IF(LA!$H$16=1,(VLOOKUP($A19,'LA41'!$B$1:$BZ$201,'LA41'!BK$1,0)),
IF(LA!$H$16=2,(VLOOKUP($A19,'LA42'!$B$1:$BZ$201,'LA42'!BK$1,0)),
0)),".")</f>
        <v>0</v>
      </c>
      <c r="BM19" s="106">
        <f>IFERROR(
IF(LA!$H$16=1,(VLOOKUP($A19,'LA41'!$B$1:$BZ$201,'LA41'!BL$1,0)),
IF(LA!$H$16=2,(VLOOKUP($A19,'LA42'!$B$1:$BZ$201,'LA42'!BL$1,0)),
0)),".")</f>
        <v>0</v>
      </c>
      <c r="BN19" s="106">
        <f>IFERROR(
IF(LA!$H$16=1,(VLOOKUP($A19,'LA41'!$B$1:$BZ$201,'LA41'!BM$1,0)),
IF(LA!$H$16=2,(VLOOKUP($A19,'LA42'!$B$1:$BZ$201,'LA42'!BM$1,0)),
0)),".")</f>
        <v>0</v>
      </c>
      <c r="BO19" s="106" t="str">
        <f>IFERROR(
IF(LA!$H$16=1,(VLOOKUP($A19,'LA41'!$B$1:$BZ$201,'LA41'!BN$1,0)),
IF(LA!$H$16=2,(VLOOKUP($A19,'LA42'!$B$1:$BZ$201,'LA42'!BN$1,0)),
0)),".")</f>
        <v>x</v>
      </c>
      <c r="BP19" s="106" t="str">
        <f>IFERROR(
IF(LA!$H$16=1,(VLOOKUP($A19,'LA41'!$B$1:$BZ$201,'LA41'!BO$1,0)),
IF(LA!$H$16=2,(VLOOKUP($A19,'LA42'!$B$1:$BZ$201,'LA42'!BO$1,0)),
0)),".")</f>
        <v>x</v>
      </c>
      <c r="BQ19" s="106">
        <f>IFERROR(
IF(LA!$H$16=1,(VLOOKUP($A19,'LA41'!$B$1:$BZ$201,'LA41'!BP$1,0)),
IF(LA!$H$16=2,(VLOOKUP($A19,'LA42'!$B$1:$BZ$201,'LA42'!BP$1,0)),
0)),".")</f>
        <v>0.01</v>
      </c>
      <c r="BR19" s="106">
        <f>IFERROR(
IF(LA!$H$16=1,(VLOOKUP($A19,'LA41'!$B$1:$BZ$201,'LA41'!BQ$1,0)),
IF(LA!$H$16=2,(VLOOKUP($A19,'LA42'!$B$1:$BZ$201,'LA42'!BQ$1,0)),
0)),".")</f>
        <v>0.1</v>
      </c>
      <c r="BS19" s="106">
        <f>IFERROR(
IF(LA!$H$16=1,(VLOOKUP($A19,'LA41'!$B$1:$BZ$201,'LA41'!BR$1,0)),
IF(LA!$H$16=2,(VLOOKUP($A19,'LA42'!$B$1:$BZ$201,'LA42'!BR$1,0)),
0)),".")</f>
        <v>0.08</v>
      </c>
      <c r="BT19" s="106">
        <f>IFERROR(
IF(LA!$H$16=1,(VLOOKUP($A19,'LA41'!$B$1:$BZ$201,'LA41'!BS$1,0)),
IF(LA!$H$16=2,(VLOOKUP($A19,'LA42'!$B$1:$BZ$201,'LA42'!BS$1,0)),
0)),".")</f>
        <v>0.09</v>
      </c>
      <c r="BU19" s="106">
        <f>IFERROR(
IF(LA!$H$16=1,(VLOOKUP($A19,'LA41'!$B$1:$BZ$201,'LA41'!BT$1,0)),
IF(LA!$H$16=2,(VLOOKUP($A19,'LA42'!$B$1:$BZ$201,'LA42'!BT$1,0)),
0)),".")</f>
        <v>0.04</v>
      </c>
      <c r="BV19" s="106">
        <f>IFERROR(
IF(LA!$H$16=1,(VLOOKUP($A19,'LA41'!$B$1:$BZ$201,'LA41'!BU$1,0)),
IF(LA!$H$16=2,(VLOOKUP($A19,'LA42'!$B$1:$BZ$201,'LA42'!BU$1,0)),
0)),".")</f>
        <v>0.02</v>
      </c>
      <c r="BW19" s="106">
        <f>IFERROR(
IF(LA!$H$16=1,(VLOOKUP($A19,'LA41'!$B$1:$BZ$201,'LA41'!BV$1,0)),
IF(LA!$H$16=2,(VLOOKUP($A19,'LA42'!$B$1:$BZ$201,'LA42'!BV$1,0)),
0)),".")</f>
        <v>0.03</v>
      </c>
      <c r="BX19" s="106">
        <f>IFERROR(
IF(LA!$H$16=1,(VLOOKUP($A19,'LA41'!$B$1:$BZ$201,'LA41'!BW$1,0)),
IF(LA!$H$16=2,(VLOOKUP($A19,'LA42'!$B$1:$BZ$201,'LA42'!BW$1,0)),
0)),".")</f>
        <v>0.1</v>
      </c>
      <c r="BY19" s="106">
        <f>IFERROR(
IF(LA!$H$16=1,(VLOOKUP($A19,'LA41'!$B$1:$BZ$201,'LA41'!BX$1,0)),
IF(LA!$H$16=2,(VLOOKUP($A19,'LA42'!$B$1:$BZ$201,'LA42'!BX$1,0)),
0)),".")</f>
        <v>0.11</v>
      </c>
      <c r="BZ19" s="106">
        <f>IFERROR(
IF(LA!$H$16=1,(VLOOKUP($A19,'LA41'!$B$1:$BZ$201,'LA41'!BY$1,0)),
IF(LA!$H$16=2,(VLOOKUP($A19,'LA42'!$B$1:$BZ$201,'LA42'!BY$1,0)),
0)),".")</f>
        <v>0.11</v>
      </c>
    </row>
    <row r="20" spans="1:78" x14ac:dyDescent="0.2">
      <c r="A20" s="55">
        <v>302</v>
      </c>
      <c r="B20" s="55" t="s">
        <v>202</v>
      </c>
      <c r="C20" s="88" t="s">
        <v>198</v>
      </c>
      <c r="D20" s="59">
        <f>IFERROR(
IF(LA!$H$16=1,(VLOOKUP($A20,'LA41'!$B$1:$BZ$201,'LA41'!C$1,0)),
IF(LA!$H$16=2,(VLOOKUP($A20,'LA42'!$B$1:$BZ$201,'LA42'!C$1,0)),
0)),".")</f>
        <v>140</v>
      </c>
      <c r="E20" s="59">
        <f>IFERROR(
IF(LA!$H$16=1,(VLOOKUP($A20,'LA41'!$B$1:$BZ$201,'LA41'!D$1,0)),
IF(LA!$H$16=2,(VLOOKUP($A20,'LA42'!$B$1:$BZ$201,'LA42'!D$1,0)),
0)),".")</f>
        <v>1690</v>
      </c>
      <c r="F20" s="59">
        <f>IFERROR(
IF(LA!$H$16=1,(VLOOKUP($A20,'LA41'!$B$1:$BZ$201,'LA41'!E$1,0)),
IF(LA!$H$16=2,(VLOOKUP($A20,'LA42'!$B$1:$BZ$201,'LA42'!E$1,0)),
0)),".")</f>
        <v>1830</v>
      </c>
      <c r="G20" s="106">
        <f>IFERROR(
IF(LA!$H$16=1,(VLOOKUP($A20,'LA41'!$B$1:$BZ$201,'LA41'!F$1,0)),
IF(LA!$H$16=2,(VLOOKUP($A20,'LA42'!$B$1:$BZ$201,'LA42'!F$1,0)),
0)),".")</f>
        <v>0.73</v>
      </c>
      <c r="H20" s="106">
        <f>IFERROR(
IF(LA!$H$16=1,(VLOOKUP($A20,'LA41'!$B$1:$BZ$201,'LA41'!G$1,0)),
IF(LA!$H$16=2,(VLOOKUP($A20,'LA42'!$B$1:$BZ$201,'LA42'!G$1,0)),
0)),".")</f>
        <v>0.76</v>
      </c>
      <c r="I20" s="106">
        <f>IFERROR(
IF(LA!$H$16=1,(VLOOKUP($A20,'LA41'!$B$1:$BZ$201,'LA41'!H$1,0)),
IF(LA!$H$16=2,(VLOOKUP($A20,'LA42'!$B$1:$BZ$201,'LA42'!H$1,0)),
0)),".")</f>
        <v>0.76</v>
      </c>
      <c r="J20" s="106">
        <f>IFERROR(
IF(LA!$H$16=1,(VLOOKUP($A20,'LA41'!$B$1:$BZ$201,'LA41'!I$1,0)),
IF(LA!$H$16=2,(VLOOKUP($A20,'LA42'!$B$1:$BZ$201,'LA42'!I$1,0)),
0)),".")</f>
        <v>0.66</v>
      </c>
      <c r="K20" s="106">
        <f>IFERROR(
IF(LA!$H$16=1,(VLOOKUP($A20,'LA41'!$B$1:$BZ$201,'LA41'!J$1,0)),
IF(LA!$H$16=2,(VLOOKUP($A20,'LA42'!$B$1:$BZ$201,'LA42'!J$1,0)),
0)),".")</f>
        <v>0.74</v>
      </c>
      <c r="L20" s="106">
        <f>IFERROR(
IF(LA!$H$16=1,(VLOOKUP($A20,'LA41'!$B$1:$BZ$201,'LA41'!K$1,0)),
IF(LA!$H$16=2,(VLOOKUP($A20,'LA42'!$B$1:$BZ$201,'LA42'!K$1,0)),
0)),".")</f>
        <v>0.73</v>
      </c>
      <c r="M20" s="106">
        <f>IFERROR(
IF(LA!$H$16=1,(VLOOKUP($A20,'LA41'!$B$1:$BZ$201,'LA41'!L$1,0)),
IF(LA!$H$16=2,(VLOOKUP($A20,'LA42'!$B$1:$BZ$201,'LA42'!L$1,0)),
0)),".")</f>
        <v>0.05</v>
      </c>
      <c r="N20" s="106">
        <f>IFERROR(
IF(LA!$H$16=1,(VLOOKUP($A20,'LA41'!$B$1:$BZ$201,'LA41'!M$1,0)),
IF(LA!$H$16=2,(VLOOKUP($A20,'LA42'!$B$1:$BZ$201,'LA42'!M$1,0)),
0)),".")</f>
        <v>0.02</v>
      </c>
      <c r="O20" s="106">
        <f>IFERROR(
IF(LA!$H$16=1,(VLOOKUP($A20,'LA41'!$B$1:$BZ$201,'LA41'!N$1,0)),
IF(LA!$H$16=2,(VLOOKUP($A20,'LA42'!$B$1:$BZ$201,'LA42'!N$1,0)),
0)),".")</f>
        <v>0.03</v>
      </c>
      <c r="P20" s="106">
        <f>IFERROR(
IF(LA!$H$16=1,(VLOOKUP($A20,'LA41'!$B$1:$BZ$201,'LA41'!O$1,0)),
IF(LA!$H$16=2,(VLOOKUP($A20,'LA42'!$B$1:$BZ$201,'LA42'!O$1,0)),
0)),".")</f>
        <v>0</v>
      </c>
      <c r="Q20" s="106">
        <f>IFERROR(
IF(LA!$H$16=1,(VLOOKUP($A20,'LA41'!$B$1:$BZ$201,'LA41'!P$1,0)),
IF(LA!$H$16=2,(VLOOKUP($A20,'LA42'!$B$1:$BZ$201,'LA42'!P$1,0)),
0)),".")</f>
        <v>0.01</v>
      </c>
      <c r="R20" s="106">
        <f>IFERROR(
IF(LA!$H$16=1,(VLOOKUP($A20,'LA41'!$B$1:$BZ$201,'LA41'!Q$1,0)),
IF(LA!$H$16=2,(VLOOKUP($A20,'LA42'!$B$1:$BZ$201,'LA42'!Q$1,0)),
0)),".")</f>
        <v>0.01</v>
      </c>
      <c r="S20" s="106" t="str">
        <f>IFERROR(
IF(LA!$H$16=1,(VLOOKUP($A20,'LA41'!$B$1:$BZ$201,'LA41'!R$1,0)),
IF(LA!$H$16=2,(VLOOKUP($A20,'LA42'!$B$1:$BZ$201,'LA42'!R$1,0)),
0)),".")</f>
        <v>x</v>
      </c>
      <c r="T20" s="106">
        <f>IFERROR(
IF(LA!$H$16=1,(VLOOKUP($A20,'LA41'!$B$1:$BZ$201,'LA41'!S$1,0)),
IF(LA!$H$16=2,(VLOOKUP($A20,'LA42'!$B$1:$BZ$201,'LA42'!S$1,0)),
0)),".")</f>
        <v>0.02</v>
      </c>
      <c r="U20" s="106">
        <f>IFERROR(
IF(LA!$H$16=1,(VLOOKUP($A20,'LA41'!$B$1:$BZ$201,'LA41'!T$1,0)),
IF(LA!$H$16=2,(VLOOKUP($A20,'LA42'!$B$1:$BZ$201,'LA42'!T$1,0)),
0)),".")</f>
        <v>0.02</v>
      </c>
      <c r="V20" s="106">
        <f>IFERROR(
IF(LA!$H$16=1,(VLOOKUP($A20,'LA41'!$B$1:$BZ$201,'LA41'!U$1,0)),
IF(LA!$H$16=2,(VLOOKUP($A20,'LA42'!$B$1:$BZ$201,'LA42'!U$1,0)),
0)),".")</f>
        <v>0.05</v>
      </c>
      <c r="W20" s="106">
        <f>IFERROR(
IF(LA!$H$16=1,(VLOOKUP($A20,'LA41'!$B$1:$BZ$201,'LA41'!V$1,0)),
IF(LA!$H$16=2,(VLOOKUP($A20,'LA42'!$B$1:$BZ$201,'LA42'!V$1,0)),
0)),".")</f>
        <v>0.02</v>
      </c>
      <c r="X20" s="106">
        <f>IFERROR(
IF(LA!$H$16=1,(VLOOKUP($A20,'LA41'!$B$1:$BZ$201,'LA41'!W$1,0)),
IF(LA!$H$16=2,(VLOOKUP($A20,'LA42'!$B$1:$BZ$201,'LA42'!W$1,0)),
0)),".")</f>
        <v>0.02</v>
      </c>
      <c r="Y20" s="106">
        <f>IFERROR(
IF(LA!$H$16=1,(VLOOKUP($A20,'LA41'!$B$1:$BZ$201,'LA41'!X$1,0)),
IF(LA!$H$16=2,(VLOOKUP($A20,'LA42'!$B$1:$BZ$201,'LA42'!X$1,0)),
0)),".")</f>
        <v>0</v>
      </c>
      <c r="Z20" s="106" t="str">
        <f>IFERROR(
IF(LA!$H$16=1,(VLOOKUP($A20,'LA41'!$B$1:$BZ$201,'LA41'!Y$1,0)),
IF(LA!$H$16=2,(VLOOKUP($A20,'LA42'!$B$1:$BZ$201,'LA42'!Y$1,0)),
0)),".")</f>
        <v>x</v>
      </c>
      <c r="AA20" s="106" t="str">
        <f>IFERROR(
IF(LA!$H$16=1,(VLOOKUP($A20,'LA41'!$B$1:$BZ$201,'LA41'!Z$1,0)),
IF(LA!$H$16=2,(VLOOKUP($A20,'LA42'!$B$1:$BZ$201,'LA42'!Z$1,0)),
0)),".")</f>
        <v>x</v>
      </c>
      <c r="AB20" s="106">
        <f>IFERROR(
IF(LA!$H$16=1,(VLOOKUP($A20,'LA41'!$B$1:$BZ$201,'LA41'!AA$1,0)),
IF(LA!$H$16=2,(VLOOKUP($A20,'LA42'!$B$1:$BZ$201,'LA42'!AA$1,0)),
0)),".")</f>
        <v>0</v>
      </c>
      <c r="AC20" s="106">
        <f>IFERROR(
IF(LA!$H$16=1,(VLOOKUP($A20,'LA41'!$B$1:$BZ$201,'LA41'!AB$1,0)),
IF(LA!$H$16=2,(VLOOKUP($A20,'LA42'!$B$1:$BZ$201,'LA42'!AB$1,0)),
0)),".")</f>
        <v>0</v>
      </c>
      <c r="AD20" s="106">
        <f>IFERROR(
IF(LA!$H$16=1,(VLOOKUP($A20,'LA41'!$B$1:$BZ$201,'LA41'!AC$1,0)),
IF(LA!$H$16=2,(VLOOKUP($A20,'LA42'!$B$1:$BZ$201,'LA42'!AC$1,0)),
0)),".")</f>
        <v>0</v>
      </c>
      <c r="AE20" s="106" t="str">
        <f>IFERROR(
IF(LA!$H$16=1,(VLOOKUP($A20,'LA41'!$B$1:$BZ$201,'LA41'!AD$1,0)),
IF(LA!$H$16=2,(VLOOKUP($A20,'LA42'!$B$1:$BZ$201,'LA42'!AD$1,0)),
0)),".")</f>
        <v>x</v>
      </c>
      <c r="AF20" s="106">
        <f>IFERROR(
IF(LA!$H$16=1,(VLOOKUP($A20,'LA41'!$B$1:$BZ$201,'LA41'!AE$1,0)),
IF(LA!$H$16=2,(VLOOKUP($A20,'LA42'!$B$1:$BZ$201,'LA42'!AE$1,0)),
0)),".")</f>
        <v>0.01</v>
      </c>
      <c r="AG20" s="106">
        <f>IFERROR(
IF(LA!$H$16=1,(VLOOKUP($A20,'LA41'!$B$1:$BZ$201,'LA41'!AF$1,0)),
IF(LA!$H$16=2,(VLOOKUP($A20,'LA42'!$B$1:$BZ$201,'LA42'!AF$1,0)),
0)),".")</f>
        <v>0.01</v>
      </c>
      <c r="AH20" s="106">
        <f>IFERROR(
IF(LA!$H$16=1,(VLOOKUP($A20,'LA41'!$B$1:$BZ$201,'LA41'!AG$1,0)),
IF(LA!$H$16=2,(VLOOKUP($A20,'LA42'!$B$1:$BZ$201,'LA42'!AG$1,0)),
0)),".")</f>
        <v>0.55000000000000004</v>
      </c>
      <c r="AI20" s="106">
        <f>IFERROR(
IF(LA!$H$16=1,(VLOOKUP($A20,'LA41'!$B$1:$BZ$201,'LA41'!AH$1,0)),
IF(LA!$H$16=2,(VLOOKUP($A20,'LA42'!$B$1:$BZ$201,'LA42'!AH$1,0)),
0)),".")</f>
        <v>0.67</v>
      </c>
      <c r="AJ20" s="106">
        <f>IFERROR(
IF(LA!$H$16=1,(VLOOKUP($A20,'LA41'!$B$1:$BZ$201,'LA41'!AI$1,0)),
IF(LA!$H$16=2,(VLOOKUP($A20,'LA42'!$B$1:$BZ$201,'LA42'!AI$1,0)),
0)),".")</f>
        <v>0.66</v>
      </c>
      <c r="AK20" s="106">
        <f>IFERROR(
IF(LA!$H$16=1,(VLOOKUP($A20,'LA41'!$B$1:$BZ$201,'LA41'!AJ$1,0)),
IF(LA!$H$16=2,(VLOOKUP($A20,'LA42'!$B$1:$BZ$201,'LA42'!AJ$1,0)),
0)),".")</f>
        <v>0.17</v>
      </c>
      <c r="AL20" s="106">
        <f>IFERROR(
IF(LA!$H$16=1,(VLOOKUP($A20,'LA41'!$B$1:$BZ$201,'LA41'!AK$1,0)),
IF(LA!$H$16=2,(VLOOKUP($A20,'LA42'!$B$1:$BZ$201,'LA42'!AK$1,0)),
0)),".")</f>
        <v>0.39</v>
      </c>
      <c r="AM20" s="106">
        <f>IFERROR(
IF(LA!$H$16=1,(VLOOKUP($A20,'LA41'!$B$1:$BZ$201,'LA41'!AL$1,0)),
IF(LA!$H$16=2,(VLOOKUP($A20,'LA42'!$B$1:$BZ$201,'LA42'!AL$1,0)),
0)),".")</f>
        <v>0.37</v>
      </c>
      <c r="AN20" s="106">
        <f>IFERROR(
IF(LA!$H$16=1,(VLOOKUP($A20,'LA41'!$B$1:$BZ$201,'LA41'!AM$1,0)),
IF(LA!$H$16=2,(VLOOKUP($A20,'LA42'!$B$1:$BZ$201,'LA42'!AM$1,0)),
0)),".")</f>
        <v>0</v>
      </c>
      <c r="AO20" s="106">
        <f>IFERROR(
IF(LA!$H$16=1,(VLOOKUP($A20,'LA41'!$B$1:$BZ$201,'LA41'!AN$1,0)),
IF(LA!$H$16=2,(VLOOKUP($A20,'LA42'!$B$1:$BZ$201,'LA42'!AN$1,0)),
0)),".")</f>
        <v>0.03</v>
      </c>
      <c r="AP20" s="106">
        <f>IFERROR(
IF(LA!$H$16=1,(VLOOKUP($A20,'LA41'!$B$1:$BZ$201,'LA41'!AO$1,0)),
IF(LA!$H$16=2,(VLOOKUP($A20,'LA42'!$B$1:$BZ$201,'LA42'!AO$1,0)),
0)),".")</f>
        <v>0.03</v>
      </c>
      <c r="AQ20" s="106">
        <f>IFERROR(
IF(LA!$H$16=1,(VLOOKUP($A20,'LA41'!$B$1:$BZ$201,'LA41'!AP$1,0)),
IF(LA!$H$16=2,(VLOOKUP($A20,'LA42'!$B$1:$BZ$201,'LA42'!AP$1,0)),
0)),".")</f>
        <v>0.09</v>
      </c>
      <c r="AR20" s="106">
        <f>IFERROR(
IF(LA!$H$16=1,(VLOOKUP($A20,'LA41'!$B$1:$BZ$201,'LA41'!AQ$1,0)),
IF(LA!$H$16=2,(VLOOKUP($A20,'LA42'!$B$1:$BZ$201,'LA42'!AQ$1,0)),
0)),".")</f>
        <v>0.28999999999999998</v>
      </c>
      <c r="AS20" s="106">
        <f>IFERROR(
IF(LA!$H$16=1,(VLOOKUP($A20,'LA41'!$B$1:$BZ$201,'LA41'!AR$1,0)),
IF(LA!$H$16=2,(VLOOKUP($A20,'LA42'!$B$1:$BZ$201,'LA42'!AR$1,0)),
0)),".")</f>
        <v>0.28000000000000003</v>
      </c>
      <c r="AT20" s="106">
        <f>IFERROR(
IF(LA!$H$16=1,(VLOOKUP($A20,'LA41'!$B$1:$BZ$201,'LA41'!AS$1,0)),
IF(LA!$H$16=2,(VLOOKUP($A20,'LA42'!$B$1:$BZ$201,'LA42'!AS$1,0)),
0)),".")</f>
        <v>0.37</v>
      </c>
      <c r="AU20" s="106">
        <f>IFERROR(
IF(LA!$H$16=1,(VLOOKUP($A20,'LA41'!$B$1:$BZ$201,'LA41'!AT$1,0)),
IF(LA!$H$16=2,(VLOOKUP($A20,'LA42'!$B$1:$BZ$201,'LA42'!AT$1,0)),
0)),".")</f>
        <v>0.28000000000000003</v>
      </c>
      <c r="AV20" s="106">
        <f>IFERROR(
IF(LA!$H$16=1,(VLOOKUP($A20,'LA41'!$B$1:$BZ$201,'LA41'!AU$1,0)),
IF(LA!$H$16=2,(VLOOKUP($A20,'LA42'!$B$1:$BZ$201,'LA42'!AU$1,0)),
0)),".")</f>
        <v>0.28000000000000003</v>
      </c>
      <c r="AW20" s="106" t="str">
        <f>IFERROR(
IF(LA!$H$16=1,(VLOOKUP($A20,'LA41'!$B$1:$BZ$201,'LA41'!AV$1,0)),
IF(LA!$H$16=2,(VLOOKUP($A20,'LA42'!$B$1:$BZ$201,'LA42'!AV$1,0)),
0)),".")</f>
        <v>x</v>
      </c>
      <c r="AX20" s="106" t="str">
        <f>IFERROR(
IF(LA!$H$16=1,(VLOOKUP($A20,'LA41'!$B$1:$BZ$201,'LA41'!AW$1,0)),
IF(LA!$H$16=2,(VLOOKUP($A20,'LA42'!$B$1:$BZ$201,'LA42'!AW$1,0)),
0)),".")</f>
        <v>-</v>
      </c>
      <c r="AY20" s="106" t="str">
        <f>IFERROR(
IF(LA!$H$16=1,(VLOOKUP($A20,'LA41'!$B$1:$BZ$201,'LA41'!AX$1,0)),
IF(LA!$H$16=2,(VLOOKUP($A20,'LA42'!$B$1:$BZ$201,'LA42'!AX$1,0)),
0)),".")</f>
        <v>-</v>
      </c>
      <c r="AZ20" s="106">
        <f>IFERROR(
IF(LA!$H$16=1,(VLOOKUP($A20,'LA41'!$B$1:$BZ$201,'LA41'!AY$1,0)),
IF(LA!$H$16=2,(VLOOKUP($A20,'LA42'!$B$1:$BZ$201,'LA42'!AY$1,0)),
0)),".")</f>
        <v>0</v>
      </c>
      <c r="BA20" s="106">
        <f>IFERROR(
IF(LA!$H$16=1,(VLOOKUP($A20,'LA41'!$B$1:$BZ$201,'LA41'!AZ$1,0)),
IF(LA!$H$16=2,(VLOOKUP($A20,'LA42'!$B$1:$BZ$201,'LA42'!AZ$1,0)),
0)),".")</f>
        <v>0</v>
      </c>
      <c r="BB20" s="106">
        <f>IFERROR(
IF(LA!$H$16=1,(VLOOKUP($A20,'LA41'!$B$1:$BZ$201,'LA41'!BA$1,0)),
IF(LA!$H$16=2,(VLOOKUP($A20,'LA42'!$B$1:$BZ$201,'LA42'!BA$1,0)),
0)),".")</f>
        <v>0</v>
      </c>
      <c r="BC20" s="106">
        <f>IFERROR(
IF(LA!$H$16=1,(VLOOKUP($A20,'LA41'!$B$1:$BZ$201,'LA41'!BB$1,0)),
IF(LA!$H$16=2,(VLOOKUP($A20,'LA42'!$B$1:$BZ$201,'LA42'!BB$1,0)),
0)),".")</f>
        <v>7.0000000000000007E-2</v>
      </c>
      <c r="BD20" s="106">
        <f>IFERROR(
IF(LA!$H$16=1,(VLOOKUP($A20,'LA41'!$B$1:$BZ$201,'LA41'!BC$1,0)),
IF(LA!$H$16=2,(VLOOKUP($A20,'LA42'!$B$1:$BZ$201,'LA42'!BC$1,0)),
0)),".")</f>
        <v>0.02</v>
      </c>
      <c r="BE20" s="106">
        <f>IFERROR(
IF(LA!$H$16=1,(VLOOKUP($A20,'LA41'!$B$1:$BZ$201,'LA41'!BD$1,0)),
IF(LA!$H$16=2,(VLOOKUP($A20,'LA42'!$B$1:$BZ$201,'LA42'!BD$1,0)),
0)),".")</f>
        <v>0.02</v>
      </c>
      <c r="BF20" s="106">
        <f>IFERROR(
IF(LA!$H$16=1,(VLOOKUP($A20,'LA41'!$B$1:$BZ$201,'LA41'!BE$1,0)),
IF(LA!$H$16=2,(VLOOKUP($A20,'LA42'!$B$1:$BZ$201,'LA42'!BE$1,0)),
0)),".")</f>
        <v>0.06</v>
      </c>
      <c r="BG20" s="106">
        <f>IFERROR(
IF(LA!$H$16=1,(VLOOKUP($A20,'LA41'!$B$1:$BZ$201,'LA41'!BF$1,0)),
IF(LA!$H$16=2,(VLOOKUP($A20,'LA42'!$B$1:$BZ$201,'LA42'!BF$1,0)),
0)),".")</f>
        <v>0.02</v>
      </c>
      <c r="BH20" s="106">
        <f>IFERROR(
IF(LA!$H$16=1,(VLOOKUP($A20,'LA41'!$B$1:$BZ$201,'LA41'!BG$1,0)),
IF(LA!$H$16=2,(VLOOKUP($A20,'LA42'!$B$1:$BZ$201,'LA42'!BG$1,0)),
0)),".")</f>
        <v>0.02</v>
      </c>
      <c r="BI20" s="106" t="str">
        <f>IFERROR(
IF(LA!$H$16=1,(VLOOKUP($A20,'LA41'!$B$1:$BZ$201,'LA41'!BH$1,0)),
IF(LA!$H$16=2,(VLOOKUP($A20,'LA42'!$B$1:$BZ$201,'LA42'!BH$1,0)),
0)),".")</f>
        <v>x</v>
      </c>
      <c r="BJ20" s="106">
        <f>IFERROR(
IF(LA!$H$16=1,(VLOOKUP($A20,'LA41'!$B$1:$BZ$201,'LA41'!BI$1,0)),
IF(LA!$H$16=2,(VLOOKUP($A20,'LA42'!$B$1:$BZ$201,'LA42'!BI$1,0)),
0)),".")</f>
        <v>0.01</v>
      </c>
      <c r="BK20" s="106">
        <f>IFERROR(
IF(LA!$H$16=1,(VLOOKUP($A20,'LA41'!$B$1:$BZ$201,'LA41'!BJ$1,0)),
IF(LA!$H$16=2,(VLOOKUP($A20,'LA42'!$B$1:$BZ$201,'LA42'!BJ$1,0)),
0)),".")</f>
        <v>0.01</v>
      </c>
      <c r="BL20" s="106">
        <f>IFERROR(
IF(LA!$H$16=1,(VLOOKUP($A20,'LA41'!$B$1:$BZ$201,'LA41'!BK$1,0)),
IF(LA!$H$16=2,(VLOOKUP($A20,'LA42'!$B$1:$BZ$201,'LA42'!BK$1,0)),
0)),".")</f>
        <v>0</v>
      </c>
      <c r="BM20" s="106">
        <f>IFERROR(
IF(LA!$H$16=1,(VLOOKUP($A20,'LA41'!$B$1:$BZ$201,'LA41'!BL$1,0)),
IF(LA!$H$16=2,(VLOOKUP($A20,'LA42'!$B$1:$BZ$201,'LA42'!BL$1,0)),
0)),".")</f>
        <v>0</v>
      </c>
      <c r="BN20" s="106">
        <f>IFERROR(
IF(LA!$H$16=1,(VLOOKUP($A20,'LA41'!$B$1:$BZ$201,'LA41'!BM$1,0)),
IF(LA!$H$16=2,(VLOOKUP($A20,'LA42'!$B$1:$BZ$201,'LA42'!BM$1,0)),
0)),".")</f>
        <v>0</v>
      </c>
      <c r="BO20" s="106">
        <f>IFERROR(
IF(LA!$H$16=1,(VLOOKUP($A20,'LA41'!$B$1:$BZ$201,'LA41'!BN$1,0)),
IF(LA!$H$16=2,(VLOOKUP($A20,'LA42'!$B$1:$BZ$201,'LA42'!BN$1,0)),
0)),".")</f>
        <v>0</v>
      </c>
      <c r="BP20" s="106" t="str">
        <f>IFERROR(
IF(LA!$H$16=1,(VLOOKUP($A20,'LA41'!$B$1:$BZ$201,'LA41'!BO$1,0)),
IF(LA!$H$16=2,(VLOOKUP($A20,'LA42'!$B$1:$BZ$201,'LA42'!BO$1,0)),
0)),".")</f>
        <v>x</v>
      </c>
      <c r="BQ20" s="106" t="str">
        <f>IFERROR(
IF(LA!$H$16=1,(VLOOKUP($A20,'LA41'!$B$1:$BZ$201,'LA41'!BP$1,0)),
IF(LA!$H$16=2,(VLOOKUP($A20,'LA42'!$B$1:$BZ$201,'LA42'!BP$1,0)),
0)),".")</f>
        <v>x</v>
      </c>
      <c r="BR20" s="106">
        <f>IFERROR(
IF(LA!$H$16=1,(VLOOKUP($A20,'LA41'!$B$1:$BZ$201,'LA41'!BQ$1,0)),
IF(LA!$H$16=2,(VLOOKUP($A20,'LA42'!$B$1:$BZ$201,'LA42'!BQ$1,0)),
0)),".")</f>
        <v>0.04</v>
      </c>
      <c r="BS20" s="106">
        <f>IFERROR(
IF(LA!$H$16=1,(VLOOKUP($A20,'LA41'!$B$1:$BZ$201,'LA41'!BR$1,0)),
IF(LA!$H$16=2,(VLOOKUP($A20,'LA42'!$B$1:$BZ$201,'LA42'!BR$1,0)),
0)),".")</f>
        <v>0.03</v>
      </c>
      <c r="BT20" s="106">
        <f>IFERROR(
IF(LA!$H$16=1,(VLOOKUP($A20,'LA41'!$B$1:$BZ$201,'LA41'!BS$1,0)),
IF(LA!$H$16=2,(VLOOKUP($A20,'LA42'!$B$1:$BZ$201,'LA42'!BS$1,0)),
0)),".")</f>
        <v>0.03</v>
      </c>
      <c r="BU20" s="106" t="str">
        <f>IFERROR(
IF(LA!$H$16=1,(VLOOKUP($A20,'LA41'!$B$1:$BZ$201,'LA41'!BT$1,0)),
IF(LA!$H$16=2,(VLOOKUP($A20,'LA42'!$B$1:$BZ$201,'LA42'!BT$1,0)),
0)),".")</f>
        <v>x</v>
      </c>
      <c r="BV20" s="106" t="str">
        <f>IFERROR(
IF(LA!$H$16=1,(VLOOKUP($A20,'LA41'!$B$1:$BZ$201,'LA41'!BU$1,0)),
IF(LA!$H$16=2,(VLOOKUP($A20,'LA42'!$B$1:$BZ$201,'LA42'!BU$1,0)),
0)),".")</f>
        <v>x</v>
      </c>
      <c r="BW20" s="106" t="str">
        <f>IFERROR(
IF(LA!$H$16=1,(VLOOKUP($A20,'LA41'!$B$1:$BZ$201,'LA41'!BV$1,0)),
IF(LA!$H$16=2,(VLOOKUP($A20,'LA42'!$B$1:$BZ$201,'LA42'!BV$1,0)),
0)),".")</f>
        <v>-</v>
      </c>
      <c r="BX20" s="106">
        <f>IFERROR(
IF(LA!$H$16=1,(VLOOKUP($A20,'LA41'!$B$1:$BZ$201,'LA41'!BW$1,0)),
IF(LA!$H$16=2,(VLOOKUP($A20,'LA42'!$B$1:$BZ$201,'LA42'!BW$1,0)),
0)),".")</f>
        <v>0.22</v>
      </c>
      <c r="BY20" s="106">
        <f>IFERROR(
IF(LA!$H$16=1,(VLOOKUP($A20,'LA41'!$B$1:$BZ$201,'LA41'!BX$1,0)),
IF(LA!$H$16=2,(VLOOKUP($A20,'LA42'!$B$1:$BZ$201,'LA42'!BX$1,0)),
0)),".")</f>
        <v>0.2</v>
      </c>
      <c r="BZ20" s="106">
        <f>IFERROR(
IF(LA!$H$16=1,(VLOOKUP($A20,'LA41'!$B$1:$BZ$201,'LA41'!BY$1,0)),
IF(LA!$H$16=2,(VLOOKUP($A20,'LA42'!$B$1:$BZ$201,'LA42'!BY$1,0)),
0)),".")</f>
        <v>0.2</v>
      </c>
    </row>
    <row r="21" spans="1:78" x14ac:dyDescent="0.2">
      <c r="A21" s="55">
        <v>370</v>
      </c>
      <c r="B21" s="55" t="s">
        <v>203</v>
      </c>
      <c r="C21" s="88" t="s">
        <v>193</v>
      </c>
      <c r="D21" s="59">
        <f>IFERROR(
IF(LA!$H$16=1,(VLOOKUP($A21,'LA41'!$B$1:$BZ$201,'LA41'!C$1,0)),
IF(LA!$H$16=2,(VLOOKUP($A21,'LA42'!$B$1:$BZ$201,'LA42'!C$1,0)),
0)),".")</f>
        <v>10</v>
      </c>
      <c r="E21" s="59">
        <f>IFERROR(
IF(LA!$H$16=1,(VLOOKUP($A21,'LA41'!$B$1:$BZ$201,'LA41'!D$1,0)),
IF(LA!$H$16=2,(VLOOKUP($A21,'LA42'!$B$1:$BZ$201,'LA42'!D$1,0)),
0)),".")</f>
        <v>130</v>
      </c>
      <c r="F21" s="59">
        <f>IFERROR(
IF(LA!$H$16=1,(VLOOKUP($A21,'LA41'!$B$1:$BZ$201,'LA41'!E$1,0)),
IF(LA!$H$16=2,(VLOOKUP($A21,'LA42'!$B$1:$BZ$201,'LA42'!E$1,0)),
0)),".")</f>
        <v>130</v>
      </c>
      <c r="G21" s="106" t="str">
        <f>IFERROR(
IF(LA!$H$16=1,(VLOOKUP($A21,'LA41'!$B$1:$BZ$201,'LA41'!F$1,0)),
IF(LA!$H$16=2,(VLOOKUP($A21,'LA42'!$B$1:$BZ$201,'LA42'!F$1,0)),
0)),".")</f>
        <v>x</v>
      </c>
      <c r="H21" s="106">
        <f>IFERROR(
IF(LA!$H$16=1,(VLOOKUP($A21,'LA41'!$B$1:$BZ$201,'LA41'!G$1,0)),
IF(LA!$H$16=2,(VLOOKUP($A21,'LA42'!$B$1:$BZ$201,'LA42'!G$1,0)),
0)),".")</f>
        <v>0.86</v>
      </c>
      <c r="I21" s="106">
        <f>IFERROR(
IF(LA!$H$16=1,(VLOOKUP($A21,'LA41'!$B$1:$BZ$201,'LA41'!H$1,0)),
IF(LA!$H$16=2,(VLOOKUP($A21,'LA42'!$B$1:$BZ$201,'LA42'!H$1,0)),
0)),".")</f>
        <v>0.84</v>
      </c>
      <c r="J21" s="106" t="str">
        <f>IFERROR(
IF(LA!$H$16=1,(VLOOKUP($A21,'LA41'!$B$1:$BZ$201,'LA41'!I$1,0)),
IF(LA!$H$16=2,(VLOOKUP($A21,'LA42'!$B$1:$BZ$201,'LA42'!I$1,0)),
0)),".")</f>
        <v>x</v>
      </c>
      <c r="K21" s="106">
        <f>IFERROR(
IF(LA!$H$16=1,(VLOOKUP($A21,'LA41'!$B$1:$BZ$201,'LA41'!J$1,0)),
IF(LA!$H$16=2,(VLOOKUP($A21,'LA42'!$B$1:$BZ$201,'LA42'!J$1,0)),
0)),".")</f>
        <v>0.76</v>
      </c>
      <c r="L21" s="106">
        <f>IFERROR(
IF(LA!$H$16=1,(VLOOKUP($A21,'LA41'!$B$1:$BZ$201,'LA41'!K$1,0)),
IF(LA!$H$16=2,(VLOOKUP($A21,'LA42'!$B$1:$BZ$201,'LA42'!K$1,0)),
0)),".")</f>
        <v>0.74</v>
      </c>
      <c r="M21" s="106">
        <f>IFERROR(
IF(LA!$H$16=1,(VLOOKUP($A21,'LA41'!$B$1:$BZ$201,'LA41'!L$1,0)),
IF(LA!$H$16=2,(VLOOKUP($A21,'LA42'!$B$1:$BZ$201,'LA42'!L$1,0)),
0)),".")</f>
        <v>0</v>
      </c>
      <c r="N21" s="106" t="str">
        <f>IFERROR(
IF(LA!$H$16=1,(VLOOKUP($A21,'LA41'!$B$1:$BZ$201,'LA41'!M$1,0)),
IF(LA!$H$16=2,(VLOOKUP($A21,'LA42'!$B$1:$BZ$201,'LA42'!M$1,0)),
0)),".")</f>
        <v>x</v>
      </c>
      <c r="O21" s="106" t="str">
        <f>IFERROR(
IF(LA!$H$16=1,(VLOOKUP($A21,'LA41'!$B$1:$BZ$201,'LA41'!N$1,0)),
IF(LA!$H$16=2,(VLOOKUP($A21,'LA42'!$B$1:$BZ$201,'LA42'!N$1,0)),
0)),".")</f>
        <v>x</v>
      </c>
      <c r="P21" s="106">
        <f>IFERROR(
IF(LA!$H$16=1,(VLOOKUP($A21,'LA41'!$B$1:$BZ$201,'LA41'!O$1,0)),
IF(LA!$H$16=2,(VLOOKUP($A21,'LA42'!$B$1:$BZ$201,'LA42'!O$1,0)),
0)),".")</f>
        <v>0</v>
      </c>
      <c r="Q21" s="106" t="str">
        <f>IFERROR(
IF(LA!$H$16=1,(VLOOKUP($A21,'LA41'!$B$1:$BZ$201,'LA41'!P$1,0)),
IF(LA!$H$16=2,(VLOOKUP($A21,'LA42'!$B$1:$BZ$201,'LA42'!P$1,0)),
0)),".")</f>
        <v>x</v>
      </c>
      <c r="R21" s="106" t="str">
        <f>IFERROR(
IF(LA!$H$16=1,(VLOOKUP($A21,'LA41'!$B$1:$BZ$201,'LA41'!Q$1,0)),
IF(LA!$H$16=2,(VLOOKUP($A21,'LA42'!$B$1:$BZ$201,'LA42'!Q$1,0)),
0)),".")</f>
        <v>x</v>
      </c>
      <c r="S21" s="106">
        <f>IFERROR(
IF(LA!$H$16=1,(VLOOKUP($A21,'LA41'!$B$1:$BZ$201,'LA41'!R$1,0)),
IF(LA!$H$16=2,(VLOOKUP($A21,'LA42'!$B$1:$BZ$201,'LA42'!R$1,0)),
0)),".")</f>
        <v>0</v>
      </c>
      <c r="T21" s="106" t="str">
        <f>IFERROR(
IF(LA!$H$16=1,(VLOOKUP($A21,'LA41'!$B$1:$BZ$201,'LA41'!S$1,0)),
IF(LA!$H$16=2,(VLOOKUP($A21,'LA42'!$B$1:$BZ$201,'LA42'!S$1,0)),
0)),".")</f>
        <v>x</v>
      </c>
      <c r="U21" s="106" t="str">
        <f>IFERROR(
IF(LA!$H$16=1,(VLOOKUP($A21,'LA41'!$B$1:$BZ$201,'LA41'!T$1,0)),
IF(LA!$H$16=2,(VLOOKUP($A21,'LA42'!$B$1:$BZ$201,'LA42'!T$1,0)),
0)),".")</f>
        <v>x</v>
      </c>
      <c r="V21" s="106">
        <f>IFERROR(
IF(LA!$H$16=1,(VLOOKUP($A21,'LA41'!$B$1:$BZ$201,'LA41'!U$1,0)),
IF(LA!$H$16=2,(VLOOKUP($A21,'LA42'!$B$1:$BZ$201,'LA42'!U$1,0)),
0)),".")</f>
        <v>0</v>
      </c>
      <c r="W21" s="106">
        <f>IFERROR(
IF(LA!$H$16=1,(VLOOKUP($A21,'LA41'!$B$1:$BZ$201,'LA41'!V$1,0)),
IF(LA!$H$16=2,(VLOOKUP($A21,'LA42'!$B$1:$BZ$201,'LA42'!V$1,0)),
0)),".")</f>
        <v>0.05</v>
      </c>
      <c r="X21" s="106">
        <f>IFERROR(
IF(LA!$H$16=1,(VLOOKUP($A21,'LA41'!$B$1:$BZ$201,'LA41'!W$1,0)),
IF(LA!$H$16=2,(VLOOKUP($A21,'LA42'!$B$1:$BZ$201,'LA42'!W$1,0)),
0)),".")</f>
        <v>0.05</v>
      </c>
      <c r="Y21" s="106">
        <f>IFERROR(
IF(LA!$H$16=1,(VLOOKUP($A21,'LA41'!$B$1:$BZ$201,'LA41'!X$1,0)),
IF(LA!$H$16=2,(VLOOKUP($A21,'LA42'!$B$1:$BZ$201,'LA42'!X$1,0)),
0)),".")</f>
        <v>0</v>
      </c>
      <c r="Z21" s="106">
        <f>IFERROR(
IF(LA!$H$16=1,(VLOOKUP($A21,'LA41'!$B$1:$BZ$201,'LA41'!Y$1,0)),
IF(LA!$H$16=2,(VLOOKUP($A21,'LA42'!$B$1:$BZ$201,'LA42'!Y$1,0)),
0)),".")</f>
        <v>0</v>
      </c>
      <c r="AA21" s="106">
        <f>IFERROR(
IF(LA!$H$16=1,(VLOOKUP($A21,'LA41'!$B$1:$BZ$201,'LA41'!Z$1,0)),
IF(LA!$H$16=2,(VLOOKUP($A21,'LA42'!$B$1:$BZ$201,'LA42'!Z$1,0)),
0)),".")</f>
        <v>0</v>
      </c>
      <c r="AB21" s="106">
        <f>IFERROR(
IF(LA!$H$16=1,(VLOOKUP($A21,'LA41'!$B$1:$BZ$201,'LA41'!AA$1,0)),
IF(LA!$H$16=2,(VLOOKUP($A21,'LA42'!$B$1:$BZ$201,'LA42'!AA$1,0)),
0)),".")</f>
        <v>0</v>
      </c>
      <c r="AC21" s="106">
        <f>IFERROR(
IF(LA!$H$16=1,(VLOOKUP($A21,'LA41'!$B$1:$BZ$201,'LA41'!AB$1,0)),
IF(LA!$H$16=2,(VLOOKUP($A21,'LA42'!$B$1:$BZ$201,'LA42'!AB$1,0)),
0)),".")</f>
        <v>0</v>
      </c>
      <c r="AD21" s="106">
        <f>IFERROR(
IF(LA!$H$16=1,(VLOOKUP($A21,'LA41'!$B$1:$BZ$201,'LA41'!AC$1,0)),
IF(LA!$H$16=2,(VLOOKUP($A21,'LA42'!$B$1:$BZ$201,'LA42'!AC$1,0)),
0)),".")</f>
        <v>0</v>
      </c>
      <c r="AE21" s="106">
        <f>IFERROR(
IF(LA!$H$16=1,(VLOOKUP($A21,'LA41'!$B$1:$BZ$201,'LA41'!AD$1,0)),
IF(LA!$H$16=2,(VLOOKUP($A21,'LA42'!$B$1:$BZ$201,'LA42'!AD$1,0)),
0)),".")</f>
        <v>0</v>
      </c>
      <c r="AF21" s="106">
        <f>IFERROR(
IF(LA!$H$16=1,(VLOOKUP($A21,'LA41'!$B$1:$BZ$201,'LA41'!AE$1,0)),
IF(LA!$H$16=2,(VLOOKUP($A21,'LA42'!$B$1:$BZ$201,'LA42'!AE$1,0)),
0)),".")</f>
        <v>0.05</v>
      </c>
      <c r="AG21" s="106">
        <f>IFERROR(
IF(LA!$H$16=1,(VLOOKUP($A21,'LA41'!$B$1:$BZ$201,'LA41'!AF$1,0)),
IF(LA!$H$16=2,(VLOOKUP($A21,'LA42'!$B$1:$BZ$201,'LA42'!AF$1,0)),
0)),".")</f>
        <v>0.05</v>
      </c>
      <c r="AH21" s="106" t="str">
        <f>IFERROR(
IF(LA!$H$16=1,(VLOOKUP($A21,'LA41'!$B$1:$BZ$201,'LA41'!AG$1,0)),
IF(LA!$H$16=2,(VLOOKUP($A21,'LA42'!$B$1:$BZ$201,'LA42'!AG$1,0)),
0)),".")</f>
        <v>x</v>
      </c>
      <c r="AI21" s="106">
        <f>IFERROR(
IF(LA!$H$16=1,(VLOOKUP($A21,'LA41'!$B$1:$BZ$201,'LA41'!AH$1,0)),
IF(LA!$H$16=2,(VLOOKUP($A21,'LA42'!$B$1:$BZ$201,'LA42'!AH$1,0)),
0)),".")</f>
        <v>0.64</v>
      </c>
      <c r="AJ21" s="106">
        <f>IFERROR(
IF(LA!$H$16=1,(VLOOKUP($A21,'LA41'!$B$1:$BZ$201,'LA41'!AI$1,0)),
IF(LA!$H$16=2,(VLOOKUP($A21,'LA42'!$B$1:$BZ$201,'LA42'!AI$1,0)),
0)),".")</f>
        <v>0.63</v>
      </c>
      <c r="AK21" s="106">
        <f>IFERROR(
IF(LA!$H$16=1,(VLOOKUP($A21,'LA41'!$B$1:$BZ$201,'LA41'!AJ$1,0)),
IF(LA!$H$16=2,(VLOOKUP($A21,'LA42'!$B$1:$BZ$201,'LA42'!AJ$1,0)),
0)),".")</f>
        <v>0</v>
      </c>
      <c r="AL21" s="106">
        <f>IFERROR(
IF(LA!$H$16=1,(VLOOKUP($A21,'LA41'!$B$1:$BZ$201,'LA41'!AK$1,0)),
IF(LA!$H$16=2,(VLOOKUP($A21,'LA42'!$B$1:$BZ$201,'LA42'!AK$1,0)),
0)),".")</f>
        <v>0.17</v>
      </c>
      <c r="AM21" s="106">
        <f>IFERROR(
IF(LA!$H$16=1,(VLOOKUP($A21,'LA41'!$B$1:$BZ$201,'LA41'!AL$1,0)),
IF(LA!$H$16=2,(VLOOKUP($A21,'LA42'!$B$1:$BZ$201,'LA42'!AL$1,0)),
0)),".")</f>
        <v>0.16</v>
      </c>
      <c r="AN21" s="106">
        <f>IFERROR(
IF(LA!$H$16=1,(VLOOKUP($A21,'LA41'!$B$1:$BZ$201,'LA41'!AM$1,0)),
IF(LA!$H$16=2,(VLOOKUP($A21,'LA42'!$B$1:$BZ$201,'LA42'!AM$1,0)),
0)),".")</f>
        <v>0</v>
      </c>
      <c r="AO21" s="106">
        <f>IFERROR(
IF(LA!$H$16=1,(VLOOKUP($A21,'LA41'!$B$1:$BZ$201,'LA41'!AN$1,0)),
IF(LA!$H$16=2,(VLOOKUP($A21,'LA42'!$B$1:$BZ$201,'LA42'!AN$1,0)),
0)),".")</f>
        <v>0</v>
      </c>
      <c r="AP21" s="106">
        <f>IFERROR(
IF(LA!$H$16=1,(VLOOKUP($A21,'LA41'!$B$1:$BZ$201,'LA41'!AO$1,0)),
IF(LA!$H$16=2,(VLOOKUP($A21,'LA42'!$B$1:$BZ$201,'LA42'!AO$1,0)),
0)),".")</f>
        <v>0</v>
      </c>
      <c r="AQ21" s="106">
        <f>IFERROR(
IF(LA!$H$16=1,(VLOOKUP($A21,'LA41'!$B$1:$BZ$201,'LA41'!AP$1,0)),
IF(LA!$H$16=2,(VLOOKUP($A21,'LA42'!$B$1:$BZ$201,'LA42'!AP$1,0)),
0)),".")</f>
        <v>0</v>
      </c>
      <c r="AR21" s="106">
        <f>IFERROR(
IF(LA!$H$16=1,(VLOOKUP($A21,'LA41'!$B$1:$BZ$201,'LA41'!AQ$1,0)),
IF(LA!$H$16=2,(VLOOKUP($A21,'LA42'!$B$1:$BZ$201,'LA42'!AQ$1,0)),
0)),".")</f>
        <v>0.11</v>
      </c>
      <c r="AS21" s="106">
        <f>IFERROR(
IF(LA!$H$16=1,(VLOOKUP($A21,'LA41'!$B$1:$BZ$201,'LA41'!AR$1,0)),
IF(LA!$H$16=2,(VLOOKUP($A21,'LA42'!$B$1:$BZ$201,'LA42'!AR$1,0)),
0)),".")</f>
        <v>0.11</v>
      </c>
      <c r="AT21" s="106" t="str">
        <f>IFERROR(
IF(LA!$H$16=1,(VLOOKUP($A21,'LA41'!$B$1:$BZ$201,'LA41'!AS$1,0)),
IF(LA!$H$16=2,(VLOOKUP($A21,'LA42'!$B$1:$BZ$201,'LA42'!AS$1,0)),
0)),".")</f>
        <v>x</v>
      </c>
      <c r="AU21" s="106">
        <f>IFERROR(
IF(LA!$H$16=1,(VLOOKUP($A21,'LA41'!$B$1:$BZ$201,'LA41'!AT$1,0)),
IF(LA!$H$16=2,(VLOOKUP($A21,'LA42'!$B$1:$BZ$201,'LA42'!AT$1,0)),
0)),".")</f>
        <v>0.45</v>
      </c>
      <c r="AV21" s="106">
        <f>IFERROR(
IF(LA!$H$16=1,(VLOOKUP($A21,'LA41'!$B$1:$BZ$201,'LA41'!AU$1,0)),
IF(LA!$H$16=2,(VLOOKUP($A21,'LA42'!$B$1:$BZ$201,'LA42'!AU$1,0)),
0)),".")</f>
        <v>0.45</v>
      </c>
      <c r="AW21" s="106">
        <f>IFERROR(
IF(LA!$H$16=1,(VLOOKUP($A21,'LA41'!$B$1:$BZ$201,'LA41'!AV$1,0)),
IF(LA!$H$16=2,(VLOOKUP($A21,'LA42'!$B$1:$BZ$201,'LA42'!AV$1,0)),
0)),".")</f>
        <v>0</v>
      </c>
      <c r="AX21" s="106" t="str">
        <f>IFERROR(
IF(LA!$H$16=1,(VLOOKUP($A21,'LA41'!$B$1:$BZ$201,'LA41'!AW$1,0)),
IF(LA!$H$16=2,(VLOOKUP($A21,'LA42'!$B$1:$BZ$201,'LA42'!AW$1,0)),
0)),".")</f>
        <v>x</v>
      </c>
      <c r="AY21" s="106" t="str">
        <f>IFERROR(
IF(LA!$H$16=1,(VLOOKUP($A21,'LA41'!$B$1:$BZ$201,'LA41'!AX$1,0)),
IF(LA!$H$16=2,(VLOOKUP($A21,'LA42'!$B$1:$BZ$201,'LA42'!AX$1,0)),
0)),".")</f>
        <v>x</v>
      </c>
      <c r="AZ21" s="106">
        <f>IFERROR(
IF(LA!$H$16=1,(VLOOKUP($A21,'LA41'!$B$1:$BZ$201,'LA41'!AY$1,0)),
IF(LA!$H$16=2,(VLOOKUP($A21,'LA42'!$B$1:$BZ$201,'LA42'!AY$1,0)),
0)),".")</f>
        <v>0</v>
      </c>
      <c r="BA21" s="106">
        <f>IFERROR(
IF(LA!$H$16=1,(VLOOKUP($A21,'LA41'!$B$1:$BZ$201,'LA41'!AZ$1,0)),
IF(LA!$H$16=2,(VLOOKUP($A21,'LA42'!$B$1:$BZ$201,'LA42'!AZ$1,0)),
0)),".")</f>
        <v>0</v>
      </c>
      <c r="BB21" s="106">
        <f>IFERROR(
IF(LA!$H$16=1,(VLOOKUP($A21,'LA41'!$B$1:$BZ$201,'LA41'!BA$1,0)),
IF(LA!$H$16=2,(VLOOKUP($A21,'LA42'!$B$1:$BZ$201,'LA42'!BA$1,0)),
0)),".")</f>
        <v>0</v>
      </c>
      <c r="BC21" s="106" t="str">
        <f>IFERROR(
IF(LA!$H$16=1,(VLOOKUP($A21,'LA41'!$B$1:$BZ$201,'LA41'!BB$1,0)),
IF(LA!$H$16=2,(VLOOKUP($A21,'LA42'!$B$1:$BZ$201,'LA42'!BB$1,0)),
0)),".")</f>
        <v>x</v>
      </c>
      <c r="BD21" s="106">
        <f>IFERROR(
IF(LA!$H$16=1,(VLOOKUP($A21,'LA41'!$B$1:$BZ$201,'LA41'!BC$1,0)),
IF(LA!$H$16=2,(VLOOKUP($A21,'LA42'!$B$1:$BZ$201,'LA42'!BC$1,0)),
0)),".")</f>
        <v>0.06</v>
      </c>
      <c r="BE21" s="106">
        <f>IFERROR(
IF(LA!$H$16=1,(VLOOKUP($A21,'LA41'!$B$1:$BZ$201,'LA41'!BD$1,0)),
IF(LA!$H$16=2,(VLOOKUP($A21,'LA42'!$B$1:$BZ$201,'LA42'!BD$1,0)),
0)),".")</f>
        <v>7.0000000000000007E-2</v>
      </c>
      <c r="BF21" s="106" t="str">
        <f>IFERROR(
IF(LA!$H$16=1,(VLOOKUP($A21,'LA41'!$B$1:$BZ$201,'LA41'!BE$1,0)),
IF(LA!$H$16=2,(VLOOKUP($A21,'LA42'!$B$1:$BZ$201,'LA42'!BE$1,0)),
0)),".")</f>
        <v>x</v>
      </c>
      <c r="BG21" s="106">
        <f>IFERROR(
IF(LA!$H$16=1,(VLOOKUP($A21,'LA41'!$B$1:$BZ$201,'LA41'!BF$1,0)),
IF(LA!$H$16=2,(VLOOKUP($A21,'LA42'!$B$1:$BZ$201,'LA42'!BF$1,0)),
0)),".")</f>
        <v>0.06</v>
      </c>
      <c r="BH21" s="106">
        <f>IFERROR(
IF(LA!$H$16=1,(VLOOKUP($A21,'LA41'!$B$1:$BZ$201,'LA41'!BG$1,0)),
IF(LA!$H$16=2,(VLOOKUP($A21,'LA42'!$B$1:$BZ$201,'LA42'!BG$1,0)),
0)),".")</f>
        <v>0.06</v>
      </c>
      <c r="BI21" s="106">
        <f>IFERROR(
IF(LA!$H$16=1,(VLOOKUP($A21,'LA41'!$B$1:$BZ$201,'LA41'!BH$1,0)),
IF(LA!$H$16=2,(VLOOKUP($A21,'LA42'!$B$1:$BZ$201,'LA42'!BH$1,0)),
0)),".")</f>
        <v>0</v>
      </c>
      <c r="BJ21" s="106" t="str">
        <f>IFERROR(
IF(LA!$H$16=1,(VLOOKUP($A21,'LA41'!$B$1:$BZ$201,'LA41'!BI$1,0)),
IF(LA!$H$16=2,(VLOOKUP($A21,'LA42'!$B$1:$BZ$201,'LA42'!BI$1,0)),
0)),".")</f>
        <v>x</v>
      </c>
      <c r="BK21" s="106" t="str">
        <f>IFERROR(
IF(LA!$H$16=1,(VLOOKUP($A21,'LA41'!$B$1:$BZ$201,'LA41'!BJ$1,0)),
IF(LA!$H$16=2,(VLOOKUP($A21,'LA42'!$B$1:$BZ$201,'LA42'!BJ$1,0)),
0)),".")</f>
        <v>x</v>
      </c>
      <c r="BL21" s="106">
        <f>IFERROR(
IF(LA!$H$16=1,(VLOOKUP($A21,'LA41'!$B$1:$BZ$201,'LA41'!BK$1,0)),
IF(LA!$H$16=2,(VLOOKUP($A21,'LA42'!$B$1:$BZ$201,'LA42'!BK$1,0)),
0)),".")</f>
        <v>0</v>
      </c>
      <c r="BM21" s="106">
        <f>IFERROR(
IF(LA!$H$16=1,(VLOOKUP($A21,'LA41'!$B$1:$BZ$201,'LA41'!BL$1,0)),
IF(LA!$H$16=2,(VLOOKUP($A21,'LA42'!$B$1:$BZ$201,'LA42'!BL$1,0)),
0)),".")</f>
        <v>0</v>
      </c>
      <c r="BN21" s="106">
        <f>IFERROR(
IF(LA!$H$16=1,(VLOOKUP($A21,'LA41'!$B$1:$BZ$201,'LA41'!BM$1,0)),
IF(LA!$H$16=2,(VLOOKUP($A21,'LA42'!$B$1:$BZ$201,'LA42'!BM$1,0)),
0)),".")</f>
        <v>0</v>
      </c>
      <c r="BO21" s="106">
        <f>IFERROR(
IF(LA!$H$16=1,(VLOOKUP($A21,'LA41'!$B$1:$BZ$201,'LA41'!BN$1,0)),
IF(LA!$H$16=2,(VLOOKUP($A21,'LA42'!$B$1:$BZ$201,'LA42'!BN$1,0)),
0)),".")</f>
        <v>0</v>
      </c>
      <c r="BP21" s="106" t="str">
        <f>IFERROR(
IF(LA!$H$16=1,(VLOOKUP($A21,'LA41'!$B$1:$BZ$201,'LA41'!BO$1,0)),
IF(LA!$H$16=2,(VLOOKUP($A21,'LA42'!$B$1:$BZ$201,'LA42'!BO$1,0)),
0)),".")</f>
        <v>x</v>
      </c>
      <c r="BQ21" s="106" t="str">
        <f>IFERROR(
IF(LA!$H$16=1,(VLOOKUP($A21,'LA41'!$B$1:$BZ$201,'LA41'!BP$1,0)),
IF(LA!$H$16=2,(VLOOKUP($A21,'LA42'!$B$1:$BZ$201,'LA42'!BP$1,0)),
0)),".")</f>
        <v>x</v>
      </c>
      <c r="BR21" s="106" t="str">
        <f>IFERROR(
IF(LA!$H$16=1,(VLOOKUP($A21,'LA41'!$B$1:$BZ$201,'LA41'!BQ$1,0)),
IF(LA!$H$16=2,(VLOOKUP($A21,'LA42'!$B$1:$BZ$201,'LA42'!BQ$1,0)),
0)),".")</f>
        <v>x</v>
      </c>
      <c r="BS21" s="106">
        <f>IFERROR(
IF(LA!$H$16=1,(VLOOKUP($A21,'LA41'!$B$1:$BZ$201,'LA41'!BR$1,0)),
IF(LA!$H$16=2,(VLOOKUP($A21,'LA42'!$B$1:$BZ$201,'LA42'!BR$1,0)),
0)),".")</f>
        <v>0.08</v>
      </c>
      <c r="BT21" s="106">
        <f>IFERROR(
IF(LA!$H$16=1,(VLOOKUP($A21,'LA41'!$B$1:$BZ$201,'LA41'!BS$1,0)),
IF(LA!$H$16=2,(VLOOKUP($A21,'LA42'!$B$1:$BZ$201,'LA42'!BS$1,0)),
0)),".")</f>
        <v>0.09</v>
      </c>
      <c r="BU21" s="106">
        <f>IFERROR(
IF(LA!$H$16=1,(VLOOKUP($A21,'LA41'!$B$1:$BZ$201,'LA41'!BT$1,0)),
IF(LA!$H$16=2,(VLOOKUP($A21,'LA42'!$B$1:$BZ$201,'LA42'!BT$1,0)),
0)),".")</f>
        <v>0</v>
      </c>
      <c r="BV21" s="106">
        <f>IFERROR(
IF(LA!$H$16=1,(VLOOKUP($A21,'LA41'!$B$1:$BZ$201,'LA41'!BU$1,0)),
IF(LA!$H$16=2,(VLOOKUP($A21,'LA42'!$B$1:$BZ$201,'LA42'!BU$1,0)),
0)),".")</f>
        <v>0</v>
      </c>
      <c r="BW21" s="106">
        <f>IFERROR(
IF(LA!$H$16=1,(VLOOKUP($A21,'LA41'!$B$1:$BZ$201,'LA41'!BV$1,0)),
IF(LA!$H$16=2,(VLOOKUP($A21,'LA42'!$B$1:$BZ$201,'LA42'!BV$1,0)),
0)),".")</f>
        <v>0</v>
      </c>
      <c r="BX21" s="106" t="str">
        <f>IFERROR(
IF(LA!$H$16=1,(VLOOKUP($A21,'LA41'!$B$1:$BZ$201,'LA41'!BW$1,0)),
IF(LA!$H$16=2,(VLOOKUP($A21,'LA42'!$B$1:$BZ$201,'LA42'!BW$1,0)),
0)),".")</f>
        <v>x</v>
      </c>
      <c r="BY21" s="106">
        <f>IFERROR(
IF(LA!$H$16=1,(VLOOKUP($A21,'LA41'!$B$1:$BZ$201,'LA41'!BX$1,0)),
IF(LA!$H$16=2,(VLOOKUP($A21,'LA42'!$B$1:$BZ$201,'LA42'!BX$1,0)),
0)),".")</f>
        <v>0.06</v>
      </c>
      <c r="BZ21" s="106">
        <f>IFERROR(
IF(LA!$H$16=1,(VLOOKUP($A21,'LA41'!$B$1:$BZ$201,'LA41'!BY$1,0)),
IF(LA!$H$16=2,(VLOOKUP($A21,'LA42'!$B$1:$BZ$201,'LA42'!BY$1,0)),
0)),".")</f>
        <v>7.0000000000000007E-2</v>
      </c>
    </row>
    <row r="22" spans="1:78" x14ac:dyDescent="0.2">
      <c r="A22" s="55">
        <v>800</v>
      </c>
      <c r="B22" s="55" t="s">
        <v>204</v>
      </c>
      <c r="C22" s="88" t="s">
        <v>200</v>
      </c>
      <c r="D22" s="59">
        <f>IFERROR(
IF(LA!$H$16=1,(VLOOKUP($A22,'LA41'!$B$1:$BZ$201,'LA41'!C$1,0)),
IF(LA!$H$16=2,(VLOOKUP($A22,'LA42'!$B$1:$BZ$201,'LA42'!C$1,0)),
0)),".")</f>
        <v>30</v>
      </c>
      <c r="E22" s="59">
        <f>IFERROR(
IF(LA!$H$16=1,(VLOOKUP($A22,'LA41'!$B$1:$BZ$201,'LA41'!D$1,0)),
IF(LA!$H$16=2,(VLOOKUP($A22,'LA42'!$B$1:$BZ$201,'LA42'!D$1,0)),
0)),".")</f>
        <v>840</v>
      </c>
      <c r="F22" s="59">
        <f>IFERROR(
IF(LA!$H$16=1,(VLOOKUP($A22,'LA41'!$B$1:$BZ$201,'LA41'!E$1,0)),
IF(LA!$H$16=2,(VLOOKUP($A22,'LA42'!$B$1:$BZ$201,'LA42'!E$1,0)),
0)),".")</f>
        <v>870</v>
      </c>
      <c r="G22" s="106">
        <f>IFERROR(
IF(LA!$H$16=1,(VLOOKUP($A22,'LA41'!$B$1:$BZ$201,'LA41'!F$1,0)),
IF(LA!$H$16=2,(VLOOKUP($A22,'LA42'!$B$1:$BZ$201,'LA42'!F$1,0)),
0)),".")</f>
        <v>0.63</v>
      </c>
      <c r="H22" s="106">
        <f>IFERROR(
IF(LA!$H$16=1,(VLOOKUP($A22,'LA41'!$B$1:$BZ$201,'LA41'!G$1,0)),
IF(LA!$H$16=2,(VLOOKUP($A22,'LA42'!$B$1:$BZ$201,'LA42'!G$1,0)),
0)),".")</f>
        <v>0.76</v>
      </c>
      <c r="I22" s="106">
        <f>IFERROR(
IF(LA!$H$16=1,(VLOOKUP($A22,'LA41'!$B$1:$BZ$201,'LA41'!H$1,0)),
IF(LA!$H$16=2,(VLOOKUP($A22,'LA42'!$B$1:$BZ$201,'LA42'!H$1,0)),
0)),".")</f>
        <v>0.76</v>
      </c>
      <c r="J22" s="106">
        <f>IFERROR(
IF(LA!$H$16=1,(VLOOKUP($A22,'LA41'!$B$1:$BZ$201,'LA41'!I$1,0)),
IF(LA!$H$16=2,(VLOOKUP($A22,'LA42'!$B$1:$BZ$201,'LA42'!I$1,0)),
0)),".")</f>
        <v>0.5</v>
      </c>
      <c r="K22" s="106">
        <f>IFERROR(
IF(LA!$H$16=1,(VLOOKUP($A22,'LA41'!$B$1:$BZ$201,'LA41'!J$1,0)),
IF(LA!$H$16=2,(VLOOKUP($A22,'LA42'!$B$1:$BZ$201,'LA42'!J$1,0)),
0)),".")</f>
        <v>0.62</v>
      </c>
      <c r="L22" s="106">
        <f>IFERROR(
IF(LA!$H$16=1,(VLOOKUP($A22,'LA41'!$B$1:$BZ$201,'LA41'!K$1,0)),
IF(LA!$H$16=2,(VLOOKUP($A22,'LA42'!$B$1:$BZ$201,'LA42'!K$1,0)),
0)),".")</f>
        <v>0.62</v>
      </c>
      <c r="M22" s="106" t="str">
        <f>IFERROR(
IF(LA!$H$16=1,(VLOOKUP($A22,'LA41'!$B$1:$BZ$201,'LA41'!L$1,0)),
IF(LA!$H$16=2,(VLOOKUP($A22,'LA42'!$B$1:$BZ$201,'LA42'!L$1,0)),
0)),".")</f>
        <v>x</v>
      </c>
      <c r="N22" s="106">
        <f>IFERROR(
IF(LA!$H$16=1,(VLOOKUP($A22,'LA41'!$B$1:$BZ$201,'LA41'!M$1,0)),
IF(LA!$H$16=2,(VLOOKUP($A22,'LA42'!$B$1:$BZ$201,'LA42'!M$1,0)),
0)),".")</f>
        <v>0.11</v>
      </c>
      <c r="O22" s="106">
        <f>IFERROR(
IF(LA!$H$16=1,(VLOOKUP($A22,'LA41'!$B$1:$BZ$201,'LA41'!N$1,0)),
IF(LA!$H$16=2,(VLOOKUP($A22,'LA42'!$B$1:$BZ$201,'LA42'!N$1,0)),
0)),".")</f>
        <v>0.11</v>
      </c>
      <c r="P22" s="106">
        <f>IFERROR(
IF(LA!$H$16=1,(VLOOKUP($A22,'LA41'!$B$1:$BZ$201,'LA41'!O$1,0)),
IF(LA!$H$16=2,(VLOOKUP($A22,'LA42'!$B$1:$BZ$201,'LA42'!O$1,0)),
0)),".")</f>
        <v>0</v>
      </c>
      <c r="Q22" s="106" t="str">
        <f>IFERROR(
IF(LA!$H$16=1,(VLOOKUP($A22,'LA41'!$B$1:$BZ$201,'LA41'!P$1,0)),
IF(LA!$H$16=2,(VLOOKUP($A22,'LA42'!$B$1:$BZ$201,'LA42'!P$1,0)),
0)),".")</f>
        <v>x</v>
      </c>
      <c r="R22" s="106" t="str">
        <f>IFERROR(
IF(LA!$H$16=1,(VLOOKUP($A22,'LA41'!$B$1:$BZ$201,'LA41'!Q$1,0)),
IF(LA!$H$16=2,(VLOOKUP($A22,'LA42'!$B$1:$BZ$201,'LA42'!Q$1,0)),
0)),".")</f>
        <v>x</v>
      </c>
      <c r="S22" s="106">
        <f>IFERROR(
IF(LA!$H$16=1,(VLOOKUP($A22,'LA41'!$B$1:$BZ$201,'LA41'!R$1,0)),
IF(LA!$H$16=2,(VLOOKUP($A22,'LA42'!$B$1:$BZ$201,'LA42'!R$1,0)),
0)),".")</f>
        <v>0</v>
      </c>
      <c r="T22" s="106">
        <f>IFERROR(
IF(LA!$H$16=1,(VLOOKUP($A22,'LA41'!$B$1:$BZ$201,'LA41'!S$1,0)),
IF(LA!$H$16=2,(VLOOKUP($A22,'LA42'!$B$1:$BZ$201,'LA42'!S$1,0)),
0)),".")</f>
        <v>0.02</v>
      </c>
      <c r="U22" s="106">
        <f>IFERROR(
IF(LA!$H$16=1,(VLOOKUP($A22,'LA41'!$B$1:$BZ$201,'LA41'!T$1,0)),
IF(LA!$H$16=2,(VLOOKUP($A22,'LA42'!$B$1:$BZ$201,'LA42'!T$1,0)),
0)),".")</f>
        <v>0.02</v>
      </c>
      <c r="V22" s="106">
        <f>IFERROR(
IF(LA!$H$16=1,(VLOOKUP($A22,'LA41'!$B$1:$BZ$201,'LA41'!U$1,0)),
IF(LA!$H$16=2,(VLOOKUP($A22,'LA42'!$B$1:$BZ$201,'LA42'!U$1,0)),
0)),".")</f>
        <v>0</v>
      </c>
      <c r="W22" s="106">
        <f>IFERROR(
IF(LA!$H$16=1,(VLOOKUP($A22,'LA41'!$B$1:$BZ$201,'LA41'!V$1,0)),
IF(LA!$H$16=2,(VLOOKUP($A22,'LA42'!$B$1:$BZ$201,'LA42'!V$1,0)),
0)),".")</f>
        <v>0.02</v>
      </c>
      <c r="X22" s="106">
        <f>IFERROR(
IF(LA!$H$16=1,(VLOOKUP($A22,'LA41'!$B$1:$BZ$201,'LA41'!W$1,0)),
IF(LA!$H$16=2,(VLOOKUP($A22,'LA42'!$B$1:$BZ$201,'LA42'!W$1,0)),
0)),".")</f>
        <v>0.02</v>
      </c>
      <c r="Y22" s="106">
        <f>IFERROR(
IF(LA!$H$16=1,(VLOOKUP($A22,'LA41'!$B$1:$BZ$201,'LA41'!X$1,0)),
IF(LA!$H$16=2,(VLOOKUP($A22,'LA42'!$B$1:$BZ$201,'LA42'!X$1,0)),
0)),".")</f>
        <v>0</v>
      </c>
      <c r="Z22" s="106">
        <f>IFERROR(
IF(LA!$H$16=1,(VLOOKUP($A22,'LA41'!$B$1:$BZ$201,'LA41'!Y$1,0)),
IF(LA!$H$16=2,(VLOOKUP($A22,'LA42'!$B$1:$BZ$201,'LA42'!Y$1,0)),
0)),".")</f>
        <v>0</v>
      </c>
      <c r="AA22" s="106">
        <f>IFERROR(
IF(LA!$H$16=1,(VLOOKUP($A22,'LA41'!$B$1:$BZ$201,'LA41'!Z$1,0)),
IF(LA!$H$16=2,(VLOOKUP($A22,'LA42'!$B$1:$BZ$201,'LA42'!Z$1,0)),
0)),".")</f>
        <v>0</v>
      </c>
      <c r="AB22" s="106">
        <f>IFERROR(
IF(LA!$H$16=1,(VLOOKUP($A22,'LA41'!$B$1:$BZ$201,'LA41'!AA$1,0)),
IF(LA!$H$16=2,(VLOOKUP($A22,'LA42'!$B$1:$BZ$201,'LA42'!AA$1,0)),
0)),".")</f>
        <v>0</v>
      </c>
      <c r="AC22" s="106">
        <f>IFERROR(
IF(LA!$H$16=1,(VLOOKUP($A22,'LA41'!$B$1:$BZ$201,'LA41'!AB$1,0)),
IF(LA!$H$16=2,(VLOOKUP($A22,'LA42'!$B$1:$BZ$201,'LA42'!AB$1,0)),
0)),".")</f>
        <v>0</v>
      </c>
      <c r="AD22" s="106">
        <f>IFERROR(
IF(LA!$H$16=1,(VLOOKUP($A22,'LA41'!$B$1:$BZ$201,'LA41'!AC$1,0)),
IF(LA!$H$16=2,(VLOOKUP($A22,'LA42'!$B$1:$BZ$201,'LA42'!AC$1,0)),
0)),".")</f>
        <v>0</v>
      </c>
      <c r="AE22" s="106">
        <f>IFERROR(
IF(LA!$H$16=1,(VLOOKUP($A22,'LA41'!$B$1:$BZ$201,'LA41'!AD$1,0)),
IF(LA!$H$16=2,(VLOOKUP($A22,'LA42'!$B$1:$BZ$201,'LA42'!AD$1,0)),
0)),".")</f>
        <v>0</v>
      </c>
      <c r="AF22" s="106">
        <f>IFERROR(
IF(LA!$H$16=1,(VLOOKUP($A22,'LA41'!$B$1:$BZ$201,'LA41'!AE$1,0)),
IF(LA!$H$16=2,(VLOOKUP($A22,'LA42'!$B$1:$BZ$201,'LA42'!AE$1,0)),
0)),".")</f>
        <v>0.05</v>
      </c>
      <c r="AG22" s="106">
        <f>IFERROR(
IF(LA!$H$16=1,(VLOOKUP($A22,'LA41'!$B$1:$BZ$201,'LA41'!AF$1,0)),
IF(LA!$H$16=2,(VLOOKUP($A22,'LA42'!$B$1:$BZ$201,'LA42'!AF$1,0)),
0)),".")</f>
        <v>0.05</v>
      </c>
      <c r="AH22" s="106">
        <f>IFERROR(
IF(LA!$H$16=1,(VLOOKUP($A22,'LA41'!$B$1:$BZ$201,'LA41'!AG$1,0)),
IF(LA!$H$16=2,(VLOOKUP($A22,'LA42'!$B$1:$BZ$201,'LA42'!AG$1,0)),
0)),".")</f>
        <v>0.43</v>
      </c>
      <c r="AI22" s="106">
        <f>IFERROR(
IF(LA!$H$16=1,(VLOOKUP($A22,'LA41'!$B$1:$BZ$201,'LA41'!AH$1,0)),
IF(LA!$H$16=2,(VLOOKUP($A22,'LA42'!$B$1:$BZ$201,'LA42'!AH$1,0)),
0)),".")</f>
        <v>0.46</v>
      </c>
      <c r="AJ22" s="106">
        <f>IFERROR(
IF(LA!$H$16=1,(VLOOKUP($A22,'LA41'!$B$1:$BZ$201,'LA41'!AI$1,0)),
IF(LA!$H$16=2,(VLOOKUP($A22,'LA42'!$B$1:$BZ$201,'LA42'!AI$1,0)),
0)),".")</f>
        <v>0.46</v>
      </c>
      <c r="AK22" s="106" t="str">
        <f>IFERROR(
IF(LA!$H$16=1,(VLOOKUP($A22,'LA41'!$B$1:$BZ$201,'LA41'!AJ$1,0)),
IF(LA!$H$16=2,(VLOOKUP($A22,'LA42'!$B$1:$BZ$201,'LA42'!AJ$1,0)),
0)),".")</f>
        <v>x</v>
      </c>
      <c r="AL22" s="106">
        <f>IFERROR(
IF(LA!$H$16=1,(VLOOKUP($A22,'LA41'!$B$1:$BZ$201,'LA41'!AK$1,0)),
IF(LA!$H$16=2,(VLOOKUP($A22,'LA42'!$B$1:$BZ$201,'LA42'!AK$1,0)),
0)),".")</f>
        <v>0.19</v>
      </c>
      <c r="AM22" s="106">
        <f>IFERROR(
IF(LA!$H$16=1,(VLOOKUP($A22,'LA41'!$B$1:$BZ$201,'LA41'!AL$1,0)),
IF(LA!$H$16=2,(VLOOKUP($A22,'LA42'!$B$1:$BZ$201,'LA42'!AL$1,0)),
0)),".")</f>
        <v>0.19</v>
      </c>
      <c r="AN22" s="106">
        <f>IFERROR(
IF(LA!$H$16=1,(VLOOKUP($A22,'LA41'!$B$1:$BZ$201,'LA41'!AM$1,0)),
IF(LA!$H$16=2,(VLOOKUP($A22,'LA42'!$B$1:$BZ$201,'LA42'!AM$1,0)),
0)),".")</f>
        <v>0</v>
      </c>
      <c r="AO22" s="106">
        <f>IFERROR(
IF(LA!$H$16=1,(VLOOKUP($A22,'LA41'!$B$1:$BZ$201,'LA41'!AN$1,0)),
IF(LA!$H$16=2,(VLOOKUP($A22,'LA42'!$B$1:$BZ$201,'LA42'!AN$1,0)),
0)),".")</f>
        <v>0.01</v>
      </c>
      <c r="AP22" s="106">
        <f>IFERROR(
IF(LA!$H$16=1,(VLOOKUP($A22,'LA41'!$B$1:$BZ$201,'LA41'!AO$1,0)),
IF(LA!$H$16=2,(VLOOKUP($A22,'LA42'!$B$1:$BZ$201,'LA42'!AO$1,0)),
0)),".")</f>
        <v>0.01</v>
      </c>
      <c r="AQ22" s="106" t="str">
        <f>IFERROR(
IF(LA!$H$16=1,(VLOOKUP($A22,'LA41'!$B$1:$BZ$201,'LA41'!AP$1,0)),
IF(LA!$H$16=2,(VLOOKUP($A22,'LA42'!$B$1:$BZ$201,'LA42'!AP$1,0)),
0)),".")</f>
        <v>x</v>
      </c>
      <c r="AR22" s="106">
        <f>IFERROR(
IF(LA!$H$16=1,(VLOOKUP($A22,'LA41'!$B$1:$BZ$201,'LA41'!AQ$1,0)),
IF(LA!$H$16=2,(VLOOKUP($A22,'LA42'!$B$1:$BZ$201,'LA42'!AQ$1,0)),
0)),".")</f>
        <v>0.15</v>
      </c>
      <c r="AS22" s="106">
        <f>IFERROR(
IF(LA!$H$16=1,(VLOOKUP($A22,'LA41'!$B$1:$BZ$201,'LA41'!AR$1,0)),
IF(LA!$H$16=2,(VLOOKUP($A22,'LA42'!$B$1:$BZ$201,'LA42'!AR$1,0)),
0)),".")</f>
        <v>0.14000000000000001</v>
      </c>
      <c r="AT22" s="106">
        <f>IFERROR(
IF(LA!$H$16=1,(VLOOKUP($A22,'LA41'!$B$1:$BZ$201,'LA41'!AS$1,0)),
IF(LA!$H$16=2,(VLOOKUP($A22,'LA42'!$B$1:$BZ$201,'LA42'!AS$1,0)),
0)),".")</f>
        <v>0.3</v>
      </c>
      <c r="AU22" s="106">
        <f>IFERROR(
IF(LA!$H$16=1,(VLOOKUP($A22,'LA41'!$B$1:$BZ$201,'LA41'!AT$1,0)),
IF(LA!$H$16=2,(VLOOKUP($A22,'LA42'!$B$1:$BZ$201,'LA42'!AT$1,0)),
0)),".")</f>
        <v>0.26</v>
      </c>
      <c r="AV22" s="106">
        <f>IFERROR(
IF(LA!$H$16=1,(VLOOKUP($A22,'LA41'!$B$1:$BZ$201,'LA41'!AU$1,0)),
IF(LA!$H$16=2,(VLOOKUP($A22,'LA42'!$B$1:$BZ$201,'LA42'!AU$1,0)),
0)),".")</f>
        <v>0.26</v>
      </c>
      <c r="AW22" s="106">
        <f>IFERROR(
IF(LA!$H$16=1,(VLOOKUP($A22,'LA41'!$B$1:$BZ$201,'LA41'!AV$1,0)),
IF(LA!$H$16=2,(VLOOKUP($A22,'LA42'!$B$1:$BZ$201,'LA42'!AV$1,0)),
0)),".")</f>
        <v>0</v>
      </c>
      <c r="AX22" s="106">
        <f>IFERROR(
IF(LA!$H$16=1,(VLOOKUP($A22,'LA41'!$B$1:$BZ$201,'LA41'!AW$1,0)),
IF(LA!$H$16=2,(VLOOKUP($A22,'LA42'!$B$1:$BZ$201,'LA42'!AW$1,0)),
0)),".")</f>
        <v>0.01</v>
      </c>
      <c r="AY22" s="106">
        <f>IFERROR(
IF(LA!$H$16=1,(VLOOKUP($A22,'LA41'!$B$1:$BZ$201,'LA41'!AX$1,0)),
IF(LA!$H$16=2,(VLOOKUP($A22,'LA42'!$B$1:$BZ$201,'LA42'!AX$1,0)),
0)),".")</f>
        <v>0.01</v>
      </c>
      <c r="AZ22" s="106">
        <f>IFERROR(
IF(LA!$H$16=1,(VLOOKUP($A22,'LA41'!$B$1:$BZ$201,'LA41'!AY$1,0)),
IF(LA!$H$16=2,(VLOOKUP($A22,'LA42'!$B$1:$BZ$201,'LA42'!AY$1,0)),
0)),".")</f>
        <v>0</v>
      </c>
      <c r="BA22" s="106">
        <f>IFERROR(
IF(LA!$H$16=1,(VLOOKUP($A22,'LA41'!$B$1:$BZ$201,'LA41'!AZ$1,0)),
IF(LA!$H$16=2,(VLOOKUP($A22,'LA42'!$B$1:$BZ$201,'LA42'!AZ$1,0)),
0)),".")</f>
        <v>0</v>
      </c>
      <c r="BB22" s="106">
        <f>IFERROR(
IF(LA!$H$16=1,(VLOOKUP($A22,'LA41'!$B$1:$BZ$201,'LA41'!BA$1,0)),
IF(LA!$H$16=2,(VLOOKUP($A22,'LA42'!$B$1:$BZ$201,'LA42'!BA$1,0)),
0)),".")</f>
        <v>0</v>
      </c>
      <c r="BC22" s="106" t="str">
        <f>IFERROR(
IF(LA!$H$16=1,(VLOOKUP($A22,'LA41'!$B$1:$BZ$201,'LA41'!BB$1,0)),
IF(LA!$H$16=2,(VLOOKUP($A22,'LA42'!$B$1:$BZ$201,'LA42'!BB$1,0)),
0)),".")</f>
        <v>x</v>
      </c>
      <c r="BD22" s="106">
        <f>IFERROR(
IF(LA!$H$16=1,(VLOOKUP($A22,'LA41'!$B$1:$BZ$201,'LA41'!BC$1,0)),
IF(LA!$H$16=2,(VLOOKUP($A22,'LA42'!$B$1:$BZ$201,'LA42'!BC$1,0)),
0)),".")</f>
        <v>0.13</v>
      </c>
      <c r="BE22" s="106">
        <f>IFERROR(
IF(LA!$H$16=1,(VLOOKUP($A22,'LA41'!$B$1:$BZ$201,'LA41'!BD$1,0)),
IF(LA!$H$16=2,(VLOOKUP($A22,'LA42'!$B$1:$BZ$201,'LA42'!BD$1,0)),
0)),".")</f>
        <v>0.13</v>
      </c>
      <c r="BF22" s="106" t="str">
        <f>IFERROR(
IF(LA!$H$16=1,(VLOOKUP($A22,'LA41'!$B$1:$BZ$201,'LA41'!BE$1,0)),
IF(LA!$H$16=2,(VLOOKUP($A22,'LA42'!$B$1:$BZ$201,'LA42'!BE$1,0)),
0)),".")</f>
        <v>x</v>
      </c>
      <c r="BG22" s="106">
        <f>IFERROR(
IF(LA!$H$16=1,(VLOOKUP($A22,'LA41'!$B$1:$BZ$201,'LA41'!BF$1,0)),
IF(LA!$H$16=2,(VLOOKUP($A22,'LA42'!$B$1:$BZ$201,'LA42'!BF$1,0)),
0)),".")</f>
        <v>0.08</v>
      </c>
      <c r="BH22" s="106">
        <f>IFERROR(
IF(LA!$H$16=1,(VLOOKUP($A22,'LA41'!$B$1:$BZ$201,'LA41'!BG$1,0)),
IF(LA!$H$16=2,(VLOOKUP($A22,'LA42'!$B$1:$BZ$201,'LA42'!BG$1,0)),
0)),".")</f>
        <v>0.08</v>
      </c>
      <c r="BI22" s="106" t="str">
        <f>IFERROR(
IF(LA!$H$16=1,(VLOOKUP($A22,'LA41'!$B$1:$BZ$201,'LA41'!BH$1,0)),
IF(LA!$H$16=2,(VLOOKUP($A22,'LA42'!$B$1:$BZ$201,'LA42'!BH$1,0)),
0)),".")</f>
        <v>x</v>
      </c>
      <c r="BJ22" s="106">
        <f>IFERROR(
IF(LA!$H$16=1,(VLOOKUP($A22,'LA41'!$B$1:$BZ$201,'LA41'!BI$1,0)),
IF(LA!$H$16=2,(VLOOKUP($A22,'LA42'!$B$1:$BZ$201,'LA42'!BI$1,0)),
0)),".")</f>
        <v>0.06</v>
      </c>
      <c r="BK22" s="106">
        <f>IFERROR(
IF(LA!$H$16=1,(VLOOKUP($A22,'LA41'!$B$1:$BZ$201,'LA41'!BJ$1,0)),
IF(LA!$H$16=2,(VLOOKUP($A22,'LA42'!$B$1:$BZ$201,'LA42'!BJ$1,0)),
0)),".")</f>
        <v>0.06</v>
      </c>
      <c r="BL22" s="106">
        <f>IFERROR(
IF(LA!$H$16=1,(VLOOKUP($A22,'LA41'!$B$1:$BZ$201,'LA41'!BK$1,0)),
IF(LA!$H$16=2,(VLOOKUP($A22,'LA42'!$B$1:$BZ$201,'LA42'!BK$1,0)),
0)),".")</f>
        <v>0</v>
      </c>
      <c r="BM22" s="106">
        <f>IFERROR(
IF(LA!$H$16=1,(VLOOKUP($A22,'LA41'!$B$1:$BZ$201,'LA41'!BL$1,0)),
IF(LA!$H$16=2,(VLOOKUP($A22,'LA42'!$B$1:$BZ$201,'LA42'!BL$1,0)),
0)),".")</f>
        <v>0</v>
      </c>
      <c r="BN22" s="106">
        <f>IFERROR(
IF(LA!$H$16=1,(VLOOKUP($A22,'LA41'!$B$1:$BZ$201,'LA41'!BM$1,0)),
IF(LA!$H$16=2,(VLOOKUP($A22,'LA42'!$B$1:$BZ$201,'LA42'!BM$1,0)),
0)),".")</f>
        <v>0</v>
      </c>
      <c r="BO22" s="106">
        <f>IFERROR(
IF(LA!$H$16=1,(VLOOKUP($A22,'LA41'!$B$1:$BZ$201,'LA41'!BN$1,0)),
IF(LA!$H$16=2,(VLOOKUP($A22,'LA42'!$B$1:$BZ$201,'LA42'!BN$1,0)),
0)),".")</f>
        <v>0</v>
      </c>
      <c r="BP22" s="106">
        <f>IFERROR(
IF(LA!$H$16=1,(VLOOKUP($A22,'LA41'!$B$1:$BZ$201,'LA41'!BO$1,0)),
IF(LA!$H$16=2,(VLOOKUP($A22,'LA42'!$B$1:$BZ$201,'LA42'!BO$1,0)),
0)),".")</f>
        <v>0.01</v>
      </c>
      <c r="BQ22" s="106">
        <f>IFERROR(
IF(LA!$H$16=1,(VLOOKUP($A22,'LA41'!$B$1:$BZ$201,'LA41'!BP$1,0)),
IF(LA!$H$16=2,(VLOOKUP($A22,'LA42'!$B$1:$BZ$201,'LA42'!BP$1,0)),
0)),".")</f>
        <v>0.01</v>
      </c>
      <c r="BR22" s="106" t="str">
        <f>IFERROR(
IF(LA!$H$16=1,(VLOOKUP($A22,'LA41'!$B$1:$BZ$201,'LA41'!BQ$1,0)),
IF(LA!$H$16=2,(VLOOKUP($A22,'LA42'!$B$1:$BZ$201,'LA42'!BQ$1,0)),
0)),".")</f>
        <v>x</v>
      </c>
      <c r="BS22" s="106">
        <f>IFERROR(
IF(LA!$H$16=1,(VLOOKUP($A22,'LA41'!$B$1:$BZ$201,'LA41'!BR$1,0)),
IF(LA!$H$16=2,(VLOOKUP($A22,'LA42'!$B$1:$BZ$201,'LA42'!BR$1,0)),
0)),".")</f>
        <v>7.0000000000000007E-2</v>
      </c>
      <c r="BT22" s="106">
        <f>IFERROR(
IF(LA!$H$16=1,(VLOOKUP($A22,'LA41'!$B$1:$BZ$201,'LA41'!BS$1,0)),
IF(LA!$H$16=2,(VLOOKUP($A22,'LA42'!$B$1:$BZ$201,'LA42'!BS$1,0)),
0)),".")</f>
        <v>7.0000000000000007E-2</v>
      </c>
      <c r="BU22" s="106" t="str">
        <f>IFERROR(
IF(LA!$H$16=1,(VLOOKUP($A22,'LA41'!$B$1:$BZ$201,'LA41'!BT$1,0)),
IF(LA!$H$16=2,(VLOOKUP($A22,'LA42'!$B$1:$BZ$201,'LA42'!BT$1,0)),
0)),".")</f>
        <v>x</v>
      </c>
      <c r="BV22" s="106">
        <f>IFERROR(
IF(LA!$H$16=1,(VLOOKUP($A22,'LA41'!$B$1:$BZ$201,'LA41'!BU$1,0)),
IF(LA!$H$16=2,(VLOOKUP($A22,'LA42'!$B$1:$BZ$201,'LA42'!BU$1,0)),
0)),".")</f>
        <v>0.01</v>
      </c>
      <c r="BW22" s="106">
        <f>IFERROR(
IF(LA!$H$16=1,(VLOOKUP($A22,'LA41'!$B$1:$BZ$201,'LA41'!BV$1,0)),
IF(LA!$H$16=2,(VLOOKUP($A22,'LA42'!$B$1:$BZ$201,'LA42'!BV$1,0)),
0)),".")</f>
        <v>0.01</v>
      </c>
      <c r="BX22" s="106">
        <f>IFERROR(
IF(LA!$H$16=1,(VLOOKUP($A22,'LA41'!$B$1:$BZ$201,'LA41'!BW$1,0)),
IF(LA!$H$16=2,(VLOOKUP($A22,'LA42'!$B$1:$BZ$201,'LA42'!BW$1,0)),
0)),".")</f>
        <v>0.23</v>
      </c>
      <c r="BY22" s="106">
        <f>IFERROR(
IF(LA!$H$16=1,(VLOOKUP($A22,'LA41'!$B$1:$BZ$201,'LA41'!BX$1,0)),
IF(LA!$H$16=2,(VLOOKUP($A22,'LA42'!$B$1:$BZ$201,'LA42'!BX$1,0)),
0)),".")</f>
        <v>0.15</v>
      </c>
      <c r="BZ22" s="106">
        <f>IFERROR(
IF(LA!$H$16=1,(VLOOKUP($A22,'LA41'!$B$1:$BZ$201,'LA41'!BY$1,0)),
IF(LA!$H$16=2,(VLOOKUP($A22,'LA42'!$B$1:$BZ$201,'LA42'!BY$1,0)),
0)),".")</f>
        <v>0.16</v>
      </c>
    </row>
    <row r="23" spans="1:78" x14ac:dyDescent="0.2">
      <c r="A23" s="55">
        <v>822</v>
      </c>
      <c r="B23" s="55" t="s">
        <v>205</v>
      </c>
      <c r="C23" s="88" t="s">
        <v>196</v>
      </c>
      <c r="D23" s="59">
        <f>IFERROR(
IF(LA!$H$16=1,(VLOOKUP($A23,'LA41'!$B$1:$BZ$201,'LA41'!C$1,0)),
IF(LA!$H$16=2,(VLOOKUP($A23,'LA42'!$B$1:$BZ$201,'LA42'!C$1,0)),
0)),".")</f>
        <v>50</v>
      </c>
      <c r="E23" s="59">
        <f>IFERROR(
IF(LA!$H$16=1,(VLOOKUP($A23,'LA41'!$B$1:$BZ$201,'LA41'!D$1,0)),
IF(LA!$H$16=2,(VLOOKUP($A23,'LA42'!$B$1:$BZ$201,'LA42'!D$1,0)),
0)),".")</f>
        <v>820</v>
      </c>
      <c r="F23" s="59">
        <f>IFERROR(
IF(LA!$H$16=1,(VLOOKUP($A23,'LA41'!$B$1:$BZ$201,'LA41'!E$1,0)),
IF(LA!$H$16=2,(VLOOKUP($A23,'LA42'!$B$1:$BZ$201,'LA42'!E$1,0)),
0)),".")</f>
        <v>870</v>
      </c>
      <c r="G23" s="106">
        <f>IFERROR(
IF(LA!$H$16=1,(VLOOKUP($A23,'LA41'!$B$1:$BZ$201,'LA41'!F$1,0)),
IF(LA!$H$16=2,(VLOOKUP($A23,'LA42'!$B$1:$BZ$201,'LA42'!F$1,0)),
0)),".")</f>
        <v>0.57999999999999996</v>
      </c>
      <c r="H23" s="106">
        <f>IFERROR(
IF(LA!$H$16=1,(VLOOKUP($A23,'LA41'!$B$1:$BZ$201,'LA41'!G$1,0)),
IF(LA!$H$16=2,(VLOOKUP($A23,'LA42'!$B$1:$BZ$201,'LA42'!G$1,0)),
0)),".")</f>
        <v>0.76</v>
      </c>
      <c r="I23" s="106">
        <f>IFERROR(
IF(LA!$H$16=1,(VLOOKUP($A23,'LA41'!$B$1:$BZ$201,'LA41'!H$1,0)),
IF(LA!$H$16=2,(VLOOKUP($A23,'LA42'!$B$1:$BZ$201,'LA42'!H$1,0)),
0)),".")</f>
        <v>0.75</v>
      </c>
      <c r="J23" s="106">
        <f>IFERROR(
IF(LA!$H$16=1,(VLOOKUP($A23,'LA41'!$B$1:$BZ$201,'LA41'!I$1,0)),
IF(LA!$H$16=2,(VLOOKUP($A23,'LA42'!$B$1:$BZ$201,'LA42'!I$1,0)),
0)),".")</f>
        <v>0.53</v>
      </c>
      <c r="K23" s="106">
        <f>IFERROR(
IF(LA!$H$16=1,(VLOOKUP($A23,'LA41'!$B$1:$BZ$201,'LA41'!J$1,0)),
IF(LA!$H$16=2,(VLOOKUP($A23,'LA42'!$B$1:$BZ$201,'LA42'!J$1,0)),
0)),".")</f>
        <v>0.73</v>
      </c>
      <c r="L23" s="106">
        <f>IFERROR(
IF(LA!$H$16=1,(VLOOKUP($A23,'LA41'!$B$1:$BZ$201,'LA41'!K$1,0)),
IF(LA!$H$16=2,(VLOOKUP($A23,'LA42'!$B$1:$BZ$201,'LA42'!K$1,0)),
0)),".")</f>
        <v>0.72</v>
      </c>
      <c r="M23" s="106" t="str">
        <f>IFERROR(
IF(LA!$H$16=1,(VLOOKUP($A23,'LA41'!$B$1:$BZ$201,'LA41'!L$1,0)),
IF(LA!$H$16=2,(VLOOKUP($A23,'LA42'!$B$1:$BZ$201,'LA42'!L$1,0)),
0)),".")</f>
        <v>x</v>
      </c>
      <c r="N23" s="106">
        <f>IFERROR(
IF(LA!$H$16=1,(VLOOKUP($A23,'LA41'!$B$1:$BZ$201,'LA41'!M$1,0)),
IF(LA!$H$16=2,(VLOOKUP($A23,'LA42'!$B$1:$BZ$201,'LA42'!M$1,0)),
0)),".")</f>
        <v>0.09</v>
      </c>
      <c r="O23" s="106">
        <f>IFERROR(
IF(LA!$H$16=1,(VLOOKUP($A23,'LA41'!$B$1:$BZ$201,'LA41'!N$1,0)),
IF(LA!$H$16=2,(VLOOKUP($A23,'LA42'!$B$1:$BZ$201,'LA42'!N$1,0)),
0)),".")</f>
        <v>0.09</v>
      </c>
      <c r="P23" s="106">
        <f>IFERROR(
IF(LA!$H$16=1,(VLOOKUP($A23,'LA41'!$B$1:$BZ$201,'LA41'!O$1,0)),
IF(LA!$H$16=2,(VLOOKUP($A23,'LA42'!$B$1:$BZ$201,'LA42'!O$1,0)),
0)),".")</f>
        <v>0</v>
      </c>
      <c r="Q23" s="106" t="str">
        <f>IFERROR(
IF(LA!$H$16=1,(VLOOKUP($A23,'LA41'!$B$1:$BZ$201,'LA41'!P$1,0)),
IF(LA!$H$16=2,(VLOOKUP($A23,'LA42'!$B$1:$BZ$201,'LA42'!P$1,0)),
0)),".")</f>
        <v>x</v>
      </c>
      <c r="R23" s="106" t="str">
        <f>IFERROR(
IF(LA!$H$16=1,(VLOOKUP($A23,'LA41'!$B$1:$BZ$201,'LA41'!Q$1,0)),
IF(LA!$H$16=2,(VLOOKUP($A23,'LA42'!$B$1:$BZ$201,'LA42'!Q$1,0)),
0)),".")</f>
        <v>x</v>
      </c>
      <c r="S23" s="106">
        <f>IFERROR(
IF(LA!$H$16=1,(VLOOKUP($A23,'LA41'!$B$1:$BZ$201,'LA41'!R$1,0)),
IF(LA!$H$16=2,(VLOOKUP($A23,'LA42'!$B$1:$BZ$201,'LA42'!R$1,0)),
0)),".")</f>
        <v>0</v>
      </c>
      <c r="T23" s="106">
        <f>IFERROR(
IF(LA!$H$16=1,(VLOOKUP($A23,'LA41'!$B$1:$BZ$201,'LA41'!S$1,0)),
IF(LA!$H$16=2,(VLOOKUP($A23,'LA42'!$B$1:$BZ$201,'LA42'!S$1,0)),
0)),".")</f>
        <v>0.02</v>
      </c>
      <c r="U23" s="106">
        <f>IFERROR(
IF(LA!$H$16=1,(VLOOKUP($A23,'LA41'!$B$1:$BZ$201,'LA41'!T$1,0)),
IF(LA!$H$16=2,(VLOOKUP($A23,'LA42'!$B$1:$BZ$201,'LA42'!T$1,0)),
0)),".")</f>
        <v>0.02</v>
      </c>
      <c r="V23" s="106" t="str">
        <f>IFERROR(
IF(LA!$H$16=1,(VLOOKUP($A23,'LA41'!$B$1:$BZ$201,'LA41'!U$1,0)),
IF(LA!$H$16=2,(VLOOKUP($A23,'LA42'!$B$1:$BZ$201,'LA42'!U$1,0)),
0)),".")</f>
        <v>x</v>
      </c>
      <c r="W23" s="106">
        <f>IFERROR(
IF(LA!$H$16=1,(VLOOKUP($A23,'LA41'!$B$1:$BZ$201,'LA41'!V$1,0)),
IF(LA!$H$16=2,(VLOOKUP($A23,'LA42'!$B$1:$BZ$201,'LA42'!V$1,0)),
0)),".")</f>
        <v>0.02</v>
      </c>
      <c r="X23" s="106">
        <f>IFERROR(
IF(LA!$H$16=1,(VLOOKUP($A23,'LA41'!$B$1:$BZ$201,'LA41'!W$1,0)),
IF(LA!$H$16=2,(VLOOKUP($A23,'LA42'!$B$1:$BZ$201,'LA42'!W$1,0)),
0)),".")</f>
        <v>0.02</v>
      </c>
      <c r="Y23" s="106">
        <f>IFERROR(
IF(LA!$H$16=1,(VLOOKUP($A23,'LA41'!$B$1:$BZ$201,'LA41'!X$1,0)),
IF(LA!$H$16=2,(VLOOKUP($A23,'LA42'!$B$1:$BZ$201,'LA42'!X$1,0)),
0)),".")</f>
        <v>0</v>
      </c>
      <c r="Z23" s="106">
        <f>IFERROR(
IF(LA!$H$16=1,(VLOOKUP($A23,'LA41'!$B$1:$BZ$201,'LA41'!Y$1,0)),
IF(LA!$H$16=2,(VLOOKUP($A23,'LA42'!$B$1:$BZ$201,'LA42'!Y$1,0)),
0)),".")</f>
        <v>0</v>
      </c>
      <c r="AA23" s="106">
        <f>IFERROR(
IF(LA!$H$16=1,(VLOOKUP($A23,'LA41'!$B$1:$BZ$201,'LA41'!Z$1,0)),
IF(LA!$H$16=2,(VLOOKUP($A23,'LA42'!$B$1:$BZ$201,'LA42'!Z$1,0)),
0)),".")</f>
        <v>0</v>
      </c>
      <c r="AB23" s="106">
        <f>IFERROR(
IF(LA!$H$16=1,(VLOOKUP($A23,'LA41'!$B$1:$BZ$201,'LA41'!AA$1,0)),
IF(LA!$H$16=2,(VLOOKUP($A23,'LA42'!$B$1:$BZ$201,'LA42'!AA$1,0)),
0)),".")</f>
        <v>0</v>
      </c>
      <c r="AC23" s="106">
        <f>IFERROR(
IF(LA!$H$16=1,(VLOOKUP($A23,'LA41'!$B$1:$BZ$201,'LA41'!AB$1,0)),
IF(LA!$H$16=2,(VLOOKUP($A23,'LA42'!$B$1:$BZ$201,'LA42'!AB$1,0)),
0)),".")</f>
        <v>0</v>
      </c>
      <c r="AD23" s="106">
        <f>IFERROR(
IF(LA!$H$16=1,(VLOOKUP($A23,'LA41'!$B$1:$BZ$201,'LA41'!AC$1,0)),
IF(LA!$H$16=2,(VLOOKUP($A23,'LA42'!$B$1:$BZ$201,'LA42'!AC$1,0)),
0)),".")</f>
        <v>0</v>
      </c>
      <c r="AE23" s="106" t="str">
        <f>IFERROR(
IF(LA!$H$16=1,(VLOOKUP($A23,'LA41'!$B$1:$BZ$201,'LA41'!AD$1,0)),
IF(LA!$H$16=2,(VLOOKUP($A23,'LA42'!$B$1:$BZ$201,'LA42'!AD$1,0)),
0)),".")</f>
        <v>x</v>
      </c>
      <c r="AF23" s="106">
        <f>IFERROR(
IF(LA!$H$16=1,(VLOOKUP($A23,'LA41'!$B$1:$BZ$201,'LA41'!AE$1,0)),
IF(LA!$H$16=2,(VLOOKUP($A23,'LA42'!$B$1:$BZ$201,'LA42'!AE$1,0)),
0)),".")</f>
        <v>0.05</v>
      </c>
      <c r="AG23" s="106">
        <f>IFERROR(
IF(LA!$H$16=1,(VLOOKUP($A23,'LA41'!$B$1:$BZ$201,'LA41'!AF$1,0)),
IF(LA!$H$16=2,(VLOOKUP($A23,'LA42'!$B$1:$BZ$201,'LA42'!AF$1,0)),
0)),".")</f>
        <v>0.05</v>
      </c>
      <c r="AH23" s="106">
        <f>IFERROR(
IF(LA!$H$16=1,(VLOOKUP($A23,'LA41'!$B$1:$BZ$201,'LA41'!AG$1,0)),
IF(LA!$H$16=2,(VLOOKUP($A23,'LA42'!$B$1:$BZ$201,'LA42'!AG$1,0)),
0)),".")</f>
        <v>0.44</v>
      </c>
      <c r="AI23" s="106">
        <f>IFERROR(
IF(LA!$H$16=1,(VLOOKUP($A23,'LA41'!$B$1:$BZ$201,'LA41'!AH$1,0)),
IF(LA!$H$16=2,(VLOOKUP($A23,'LA42'!$B$1:$BZ$201,'LA42'!AH$1,0)),
0)),".")</f>
        <v>0.59</v>
      </c>
      <c r="AJ23" s="106">
        <f>IFERROR(
IF(LA!$H$16=1,(VLOOKUP($A23,'LA41'!$B$1:$BZ$201,'LA41'!AI$1,0)),
IF(LA!$H$16=2,(VLOOKUP($A23,'LA42'!$B$1:$BZ$201,'LA42'!AI$1,0)),
0)),".")</f>
        <v>0.59</v>
      </c>
      <c r="AK23" s="106" t="str">
        <f>IFERROR(
IF(LA!$H$16=1,(VLOOKUP($A23,'LA41'!$B$1:$BZ$201,'LA41'!AJ$1,0)),
IF(LA!$H$16=2,(VLOOKUP($A23,'LA42'!$B$1:$BZ$201,'LA42'!AJ$1,0)),
0)),".")</f>
        <v>x</v>
      </c>
      <c r="AL23" s="106">
        <f>IFERROR(
IF(LA!$H$16=1,(VLOOKUP($A23,'LA41'!$B$1:$BZ$201,'LA41'!AK$1,0)),
IF(LA!$H$16=2,(VLOOKUP($A23,'LA42'!$B$1:$BZ$201,'LA42'!AK$1,0)),
0)),".")</f>
        <v>0.21</v>
      </c>
      <c r="AM23" s="106">
        <f>IFERROR(
IF(LA!$H$16=1,(VLOOKUP($A23,'LA41'!$B$1:$BZ$201,'LA41'!AL$1,0)),
IF(LA!$H$16=2,(VLOOKUP($A23,'LA42'!$B$1:$BZ$201,'LA42'!AL$1,0)),
0)),".")</f>
        <v>0.2</v>
      </c>
      <c r="AN23" s="106" t="str">
        <f>IFERROR(
IF(LA!$H$16=1,(VLOOKUP($A23,'LA41'!$B$1:$BZ$201,'LA41'!AM$1,0)),
IF(LA!$H$16=2,(VLOOKUP($A23,'LA42'!$B$1:$BZ$201,'LA42'!AM$1,0)),
0)),".")</f>
        <v>x</v>
      </c>
      <c r="AO23" s="106">
        <f>IFERROR(
IF(LA!$H$16=1,(VLOOKUP($A23,'LA41'!$B$1:$BZ$201,'LA41'!AN$1,0)),
IF(LA!$H$16=2,(VLOOKUP($A23,'LA42'!$B$1:$BZ$201,'LA42'!AN$1,0)),
0)),".")</f>
        <v>0.01</v>
      </c>
      <c r="AP23" s="106">
        <f>IFERROR(
IF(LA!$H$16=1,(VLOOKUP($A23,'LA41'!$B$1:$BZ$201,'LA41'!AO$1,0)),
IF(LA!$H$16=2,(VLOOKUP($A23,'LA42'!$B$1:$BZ$201,'LA42'!AO$1,0)),
0)),".")</f>
        <v>0.01</v>
      </c>
      <c r="AQ23" s="106" t="str">
        <f>IFERROR(
IF(LA!$H$16=1,(VLOOKUP($A23,'LA41'!$B$1:$BZ$201,'LA41'!AP$1,0)),
IF(LA!$H$16=2,(VLOOKUP($A23,'LA42'!$B$1:$BZ$201,'LA42'!AP$1,0)),
0)),".")</f>
        <v>x</v>
      </c>
      <c r="AR23" s="106">
        <f>IFERROR(
IF(LA!$H$16=1,(VLOOKUP($A23,'LA41'!$B$1:$BZ$201,'LA41'!AQ$1,0)),
IF(LA!$H$16=2,(VLOOKUP($A23,'LA42'!$B$1:$BZ$201,'LA42'!AQ$1,0)),
0)),".")</f>
        <v>0.13</v>
      </c>
      <c r="AS23" s="106">
        <f>IFERROR(
IF(LA!$H$16=1,(VLOOKUP($A23,'LA41'!$B$1:$BZ$201,'LA41'!AR$1,0)),
IF(LA!$H$16=2,(VLOOKUP($A23,'LA42'!$B$1:$BZ$201,'LA42'!AR$1,0)),
0)),".")</f>
        <v>0.13</v>
      </c>
      <c r="AT23" s="106">
        <f>IFERROR(
IF(LA!$H$16=1,(VLOOKUP($A23,'LA41'!$B$1:$BZ$201,'LA41'!AS$1,0)),
IF(LA!$H$16=2,(VLOOKUP($A23,'LA42'!$B$1:$BZ$201,'LA42'!AS$1,0)),
0)),".")</f>
        <v>0.33</v>
      </c>
      <c r="AU23" s="106">
        <f>IFERROR(
IF(LA!$H$16=1,(VLOOKUP($A23,'LA41'!$B$1:$BZ$201,'LA41'!AT$1,0)),
IF(LA!$H$16=2,(VLOOKUP($A23,'LA42'!$B$1:$BZ$201,'LA42'!AT$1,0)),
0)),".")</f>
        <v>0.37</v>
      </c>
      <c r="AV23" s="106">
        <f>IFERROR(
IF(LA!$H$16=1,(VLOOKUP($A23,'LA41'!$B$1:$BZ$201,'LA41'!AU$1,0)),
IF(LA!$H$16=2,(VLOOKUP($A23,'LA42'!$B$1:$BZ$201,'LA42'!AU$1,0)),
0)),".")</f>
        <v>0.37</v>
      </c>
      <c r="AW23" s="106" t="str">
        <f>IFERROR(
IF(LA!$H$16=1,(VLOOKUP($A23,'LA41'!$B$1:$BZ$201,'LA41'!AV$1,0)),
IF(LA!$H$16=2,(VLOOKUP($A23,'LA42'!$B$1:$BZ$201,'LA42'!AV$1,0)),
0)),".")</f>
        <v>x</v>
      </c>
      <c r="AX23" s="106">
        <f>IFERROR(
IF(LA!$H$16=1,(VLOOKUP($A23,'LA41'!$B$1:$BZ$201,'LA41'!AW$1,0)),
IF(LA!$H$16=2,(VLOOKUP($A23,'LA42'!$B$1:$BZ$201,'LA42'!AW$1,0)),
0)),".")</f>
        <v>0.01</v>
      </c>
      <c r="AY23" s="106">
        <f>IFERROR(
IF(LA!$H$16=1,(VLOOKUP($A23,'LA41'!$B$1:$BZ$201,'LA41'!AX$1,0)),
IF(LA!$H$16=2,(VLOOKUP($A23,'LA42'!$B$1:$BZ$201,'LA42'!AX$1,0)),
0)),".")</f>
        <v>0.01</v>
      </c>
      <c r="AZ23" s="106">
        <f>IFERROR(
IF(LA!$H$16=1,(VLOOKUP($A23,'LA41'!$B$1:$BZ$201,'LA41'!AY$1,0)),
IF(LA!$H$16=2,(VLOOKUP($A23,'LA42'!$B$1:$BZ$201,'LA42'!AY$1,0)),
0)),".")</f>
        <v>0</v>
      </c>
      <c r="BA23" s="106" t="str">
        <f>IFERROR(
IF(LA!$H$16=1,(VLOOKUP($A23,'LA41'!$B$1:$BZ$201,'LA41'!AZ$1,0)),
IF(LA!$H$16=2,(VLOOKUP($A23,'LA42'!$B$1:$BZ$201,'LA42'!AZ$1,0)),
0)),".")</f>
        <v>x</v>
      </c>
      <c r="BB23" s="106" t="str">
        <f>IFERROR(
IF(LA!$H$16=1,(VLOOKUP($A23,'LA41'!$B$1:$BZ$201,'LA41'!BA$1,0)),
IF(LA!$H$16=2,(VLOOKUP($A23,'LA42'!$B$1:$BZ$201,'LA42'!BA$1,0)),
0)),".")</f>
        <v>x</v>
      </c>
      <c r="BC23" s="106" t="str">
        <f>IFERROR(
IF(LA!$H$16=1,(VLOOKUP($A23,'LA41'!$B$1:$BZ$201,'LA41'!BB$1,0)),
IF(LA!$H$16=2,(VLOOKUP($A23,'LA42'!$B$1:$BZ$201,'LA42'!BB$1,0)),
0)),".")</f>
        <v>x</v>
      </c>
      <c r="BD23" s="106">
        <f>IFERROR(
IF(LA!$H$16=1,(VLOOKUP($A23,'LA41'!$B$1:$BZ$201,'LA41'!BC$1,0)),
IF(LA!$H$16=2,(VLOOKUP($A23,'LA42'!$B$1:$BZ$201,'LA42'!BC$1,0)),
0)),".")</f>
        <v>0.03</v>
      </c>
      <c r="BE23" s="106">
        <f>IFERROR(
IF(LA!$H$16=1,(VLOOKUP($A23,'LA41'!$B$1:$BZ$201,'LA41'!BD$1,0)),
IF(LA!$H$16=2,(VLOOKUP($A23,'LA42'!$B$1:$BZ$201,'LA42'!BD$1,0)),
0)),".")</f>
        <v>0.03</v>
      </c>
      <c r="BF23" s="106" t="str">
        <f>IFERROR(
IF(LA!$H$16=1,(VLOOKUP($A23,'LA41'!$B$1:$BZ$201,'LA41'!BE$1,0)),
IF(LA!$H$16=2,(VLOOKUP($A23,'LA42'!$B$1:$BZ$201,'LA42'!BE$1,0)),
0)),".")</f>
        <v>x</v>
      </c>
      <c r="BG23" s="106">
        <f>IFERROR(
IF(LA!$H$16=1,(VLOOKUP($A23,'LA41'!$B$1:$BZ$201,'LA41'!BF$1,0)),
IF(LA!$H$16=2,(VLOOKUP($A23,'LA42'!$B$1:$BZ$201,'LA42'!BF$1,0)),
0)),".")</f>
        <v>0.01</v>
      </c>
      <c r="BH23" s="106">
        <f>IFERROR(
IF(LA!$H$16=1,(VLOOKUP($A23,'LA41'!$B$1:$BZ$201,'LA41'!BG$1,0)),
IF(LA!$H$16=2,(VLOOKUP($A23,'LA42'!$B$1:$BZ$201,'LA42'!BG$1,0)),
0)),".")</f>
        <v>0.02</v>
      </c>
      <c r="BI23" s="106" t="str">
        <f>IFERROR(
IF(LA!$H$16=1,(VLOOKUP($A23,'LA41'!$B$1:$BZ$201,'LA41'!BH$1,0)),
IF(LA!$H$16=2,(VLOOKUP($A23,'LA42'!$B$1:$BZ$201,'LA42'!BH$1,0)),
0)),".")</f>
        <v>x</v>
      </c>
      <c r="BJ23" s="106">
        <f>IFERROR(
IF(LA!$H$16=1,(VLOOKUP($A23,'LA41'!$B$1:$BZ$201,'LA41'!BI$1,0)),
IF(LA!$H$16=2,(VLOOKUP($A23,'LA42'!$B$1:$BZ$201,'LA42'!BI$1,0)),
0)),".")</f>
        <v>0.01</v>
      </c>
      <c r="BK23" s="106">
        <f>IFERROR(
IF(LA!$H$16=1,(VLOOKUP($A23,'LA41'!$B$1:$BZ$201,'LA41'!BJ$1,0)),
IF(LA!$H$16=2,(VLOOKUP($A23,'LA42'!$B$1:$BZ$201,'LA42'!BJ$1,0)),
0)),".")</f>
        <v>0.02</v>
      </c>
      <c r="BL23" s="106">
        <f>IFERROR(
IF(LA!$H$16=1,(VLOOKUP($A23,'LA41'!$B$1:$BZ$201,'LA41'!BK$1,0)),
IF(LA!$H$16=2,(VLOOKUP($A23,'LA42'!$B$1:$BZ$201,'LA42'!BK$1,0)),
0)),".")</f>
        <v>0</v>
      </c>
      <c r="BM23" s="106">
        <f>IFERROR(
IF(LA!$H$16=1,(VLOOKUP($A23,'LA41'!$B$1:$BZ$201,'LA41'!BL$1,0)),
IF(LA!$H$16=2,(VLOOKUP($A23,'LA42'!$B$1:$BZ$201,'LA42'!BL$1,0)),
0)),".")</f>
        <v>0</v>
      </c>
      <c r="BN23" s="106">
        <f>IFERROR(
IF(LA!$H$16=1,(VLOOKUP($A23,'LA41'!$B$1:$BZ$201,'LA41'!BM$1,0)),
IF(LA!$H$16=2,(VLOOKUP($A23,'LA42'!$B$1:$BZ$201,'LA42'!BM$1,0)),
0)),".")</f>
        <v>0</v>
      </c>
      <c r="BO23" s="106">
        <f>IFERROR(
IF(LA!$H$16=1,(VLOOKUP($A23,'LA41'!$B$1:$BZ$201,'LA41'!BN$1,0)),
IF(LA!$H$16=2,(VLOOKUP($A23,'LA42'!$B$1:$BZ$201,'LA42'!BN$1,0)),
0)),".")</f>
        <v>0</v>
      </c>
      <c r="BP23" s="106">
        <f>IFERROR(
IF(LA!$H$16=1,(VLOOKUP($A23,'LA41'!$B$1:$BZ$201,'LA41'!BO$1,0)),
IF(LA!$H$16=2,(VLOOKUP($A23,'LA42'!$B$1:$BZ$201,'LA42'!BO$1,0)),
0)),".")</f>
        <v>0.01</v>
      </c>
      <c r="BQ23" s="106">
        <f>IFERROR(
IF(LA!$H$16=1,(VLOOKUP($A23,'LA41'!$B$1:$BZ$201,'LA41'!BP$1,0)),
IF(LA!$H$16=2,(VLOOKUP($A23,'LA42'!$B$1:$BZ$201,'LA42'!BP$1,0)),
0)),".")</f>
        <v>0.01</v>
      </c>
      <c r="BR23" s="106">
        <f>IFERROR(
IF(LA!$H$16=1,(VLOOKUP($A23,'LA41'!$B$1:$BZ$201,'LA41'!BQ$1,0)),
IF(LA!$H$16=2,(VLOOKUP($A23,'LA42'!$B$1:$BZ$201,'LA42'!BQ$1,0)),
0)),".")</f>
        <v>0.28999999999999998</v>
      </c>
      <c r="BS23" s="106">
        <f>IFERROR(
IF(LA!$H$16=1,(VLOOKUP($A23,'LA41'!$B$1:$BZ$201,'LA41'!BR$1,0)),
IF(LA!$H$16=2,(VLOOKUP($A23,'LA42'!$B$1:$BZ$201,'LA42'!BR$1,0)),
0)),".")</f>
        <v>0.11</v>
      </c>
      <c r="BT23" s="106">
        <f>IFERROR(
IF(LA!$H$16=1,(VLOOKUP($A23,'LA41'!$B$1:$BZ$201,'LA41'!BS$1,0)),
IF(LA!$H$16=2,(VLOOKUP($A23,'LA42'!$B$1:$BZ$201,'LA42'!BS$1,0)),
0)),".")</f>
        <v>0.12</v>
      </c>
      <c r="BU23" s="106" t="str">
        <f>IFERROR(
IF(LA!$H$16=1,(VLOOKUP($A23,'LA41'!$B$1:$BZ$201,'LA41'!BT$1,0)),
IF(LA!$H$16=2,(VLOOKUP($A23,'LA42'!$B$1:$BZ$201,'LA42'!BT$1,0)),
0)),".")</f>
        <v>x</v>
      </c>
      <c r="BV23" s="106">
        <f>IFERROR(
IF(LA!$H$16=1,(VLOOKUP($A23,'LA41'!$B$1:$BZ$201,'LA41'!BU$1,0)),
IF(LA!$H$16=2,(VLOOKUP($A23,'LA42'!$B$1:$BZ$201,'LA42'!BU$1,0)),
0)),".")</f>
        <v>0.02</v>
      </c>
      <c r="BW23" s="106">
        <f>IFERROR(
IF(LA!$H$16=1,(VLOOKUP($A23,'LA41'!$B$1:$BZ$201,'LA41'!BV$1,0)),
IF(LA!$H$16=2,(VLOOKUP($A23,'LA42'!$B$1:$BZ$201,'LA42'!BV$1,0)),
0)),".")</f>
        <v>0.02</v>
      </c>
      <c r="BX23" s="106" t="str">
        <f>IFERROR(
IF(LA!$H$16=1,(VLOOKUP($A23,'LA41'!$B$1:$BZ$201,'LA41'!BW$1,0)),
IF(LA!$H$16=2,(VLOOKUP($A23,'LA42'!$B$1:$BZ$201,'LA42'!BW$1,0)),
0)),".")</f>
        <v>x</v>
      </c>
      <c r="BY23" s="106">
        <f>IFERROR(
IF(LA!$H$16=1,(VLOOKUP($A23,'LA41'!$B$1:$BZ$201,'LA41'!BX$1,0)),
IF(LA!$H$16=2,(VLOOKUP($A23,'LA42'!$B$1:$BZ$201,'LA42'!BX$1,0)),
0)),".")</f>
        <v>0.11</v>
      </c>
      <c r="BZ23" s="106">
        <f>IFERROR(
IF(LA!$H$16=1,(VLOOKUP($A23,'LA41'!$B$1:$BZ$201,'LA41'!BY$1,0)),
IF(LA!$H$16=2,(VLOOKUP($A23,'LA42'!$B$1:$BZ$201,'LA42'!BY$1,0)),
0)),".")</f>
        <v>0.11</v>
      </c>
    </row>
    <row r="24" spans="1:78" x14ac:dyDescent="0.2">
      <c r="A24" s="55">
        <v>303</v>
      </c>
      <c r="B24" s="55" t="s">
        <v>206</v>
      </c>
      <c r="C24" s="88" t="s">
        <v>198</v>
      </c>
      <c r="D24" s="59">
        <f>IFERROR(
IF(LA!$H$16=1,(VLOOKUP($A24,'LA41'!$B$1:$BZ$201,'LA41'!C$1,0)),
IF(LA!$H$16=2,(VLOOKUP($A24,'LA42'!$B$1:$BZ$201,'LA42'!C$1,0)),
0)),".")</f>
        <v>120</v>
      </c>
      <c r="E24" s="59">
        <f>IFERROR(
IF(LA!$H$16=1,(VLOOKUP($A24,'LA41'!$B$1:$BZ$201,'LA41'!D$1,0)),
IF(LA!$H$16=2,(VLOOKUP($A24,'LA42'!$B$1:$BZ$201,'LA42'!D$1,0)),
0)),".")</f>
        <v>1280</v>
      </c>
      <c r="F24" s="59">
        <f>IFERROR(
IF(LA!$H$16=1,(VLOOKUP($A24,'LA41'!$B$1:$BZ$201,'LA41'!E$1,0)),
IF(LA!$H$16=2,(VLOOKUP($A24,'LA42'!$B$1:$BZ$201,'LA42'!E$1,0)),
0)),".")</f>
        <v>1390</v>
      </c>
      <c r="G24" s="106">
        <f>IFERROR(
IF(LA!$H$16=1,(VLOOKUP($A24,'LA41'!$B$1:$BZ$201,'LA41'!F$1,0)),
IF(LA!$H$16=2,(VLOOKUP($A24,'LA42'!$B$1:$BZ$201,'LA42'!F$1,0)),
0)),".")</f>
        <v>0.78</v>
      </c>
      <c r="H24" s="106">
        <f>IFERROR(
IF(LA!$H$16=1,(VLOOKUP($A24,'LA41'!$B$1:$BZ$201,'LA41'!G$1,0)),
IF(LA!$H$16=2,(VLOOKUP($A24,'LA42'!$B$1:$BZ$201,'LA42'!G$1,0)),
0)),".")</f>
        <v>0.81</v>
      </c>
      <c r="I24" s="106">
        <f>IFERROR(
IF(LA!$H$16=1,(VLOOKUP($A24,'LA41'!$B$1:$BZ$201,'LA41'!H$1,0)),
IF(LA!$H$16=2,(VLOOKUP($A24,'LA42'!$B$1:$BZ$201,'LA42'!H$1,0)),
0)),".")</f>
        <v>0.81</v>
      </c>
      <c r="J24" s="106">
        <f>IFERROR(
IF(LA!$H$16=1,(VLOOKUP($A24,'LA41'!$B$1:$BZ$201,'LA41'!I$1,0)),
IF(LA!$H$16=2,(VLOOKUP($A24,'LA42'!$B$1:$BZ$201,'LA42'!I$1,0)),
0)),".")</f>
        <v>0.69</v>
      </c>
      <c r="K24" s="106">
        <f>IFERROR(
IF(LA!$H$16=1,(VLOOKUP($A24,'LA41'!$B$1:$BZ$201,'LA41'!J$1,0)),
IF(LA!$H$16=2,(VLOOKUP($A24,'LA42'!$B$1:$BZ$201,'LA42'!J$1,0)),
0)),".")</f>
        <v>0.73</v>
      </c>
      <c r="L24" s="106">
        <f>IFERROR(
IF(LA!$H$16=1,(VLOOKUP($A24,'LA41'!$B$1:$BZ$201,'LA41'!K$1,0)),
IF(LA!$H$16=2,(VLOOKUP($A24,'LA42'!$B$1:$BZ$201,'LA42'!K$1,0)),
0)),".")</f>
        <v>0.73</v>
      </c>
      <c r="M24" s="106">
        <f>IFERROR(
IF(LA!$H$16=1,(VLOOKUP($A24,'LA41'!$B$1:$BZ$201,'LA41'!L$1,0)),
IF(LA!$H$16=2,(VLOOKUP($A24,'LA42'!$B$1:$BZ$201,'LA42'!L$1,0)),
0)),".")</f>
        <v>0.1</v>
      </c>
      <c r="N24" s="106">
        <f>IFERROR(
IF(LA!$H$16=1,(VLOOKUP($A24,'LA41'!$B$1:$BZ$201,'LA41'!M$1,0)),
IF(LA!$H$16=2,(VLOOKUP($A24,'LA42'!$B$1:$BZ$201,'LA42'!M$1,0)),
0)),".")</f>
        <v>0.04</v>
      </c>
      <c r="O24" s="106">
        <f>IFERROR(
IF(LA!$H$16=1,(VLOOKUP($A24,'LA41'!$B$1:$BZ$201,'LA41'!N$1,0)),
IF(LA!$H$16=2,(VLOOKUP($A24,'LA42'!$B$1:$BZ$201,'LA42'!N$1,0)),
0)),".")</f>
        <v>0.05</v>
      </c>
      <c r="P24" s="106">
        <f>IFERROR(
IF(LA!$H$16=1,(VLOOKUP($A24,'LA41'!$B$1:$BZ$201,'LA41'!O$1,0)),
IF(LA!$H$16=2,(VLOOKUP($A24,'LA42'!$B$1:$BZ$201,'LA42'!O$1,0)),
0)),".")</f>
        <v>0</v>
      </c>
      <c r="Q24" s="106" t="str">
        <f>IFERROR(
IF(LA!$H$16=1,(VLOOKUP($A24,'LA41'!$B$1:$BZ$201,'LA41'!P$1,0)),
IF(LA!$H$16=2,(VLOOKUP($A24,'LA42'!$B$1:$BZ$201,'LA42'!P$1,0)),
0)),".")</f>
        <v>x</v>
      </c>
      <c r="R24" s="106" t="str">
        <f>IFERROR(
IF(LA!$H$16=1,(VLOOKUP($A24,'LA41'!$B$1:$BZ$201,'LA41'!Q$1,0)),
IF(LA!$H$16=2,(VLOOKUP($A24,'LA42'!$B$1:$BZ$201,'LA42'!Q$1,0)),
0)),".")</f>
        <v>x</v>
      </c>
      <c r="S24" s="106">
        <f>IFERROR(
IF(LA!$H$16=1,(VLOOKUP($A24,'LA41'!$B$1:$BZ$201,'LA41'!R$1,0)),
IF(LA!$H$16=2,(VLOOKUP($A24,'LA42'!$B$1:$BZ$201,'LA42'!R$1,0)),
0)),".")</f>
        <v>0.06</v>
      </c>
      <c r="T24" s="106">
        <f>IFERROR(
IF(LA!$H$16=1,(VLOOKUP($A24,'LA41'!$B$1:$BZ$201,'LA41'!S$1,0)),
IF(LA!$H$16=2,(VLOOKUP($A24,'LA42'!$B$1:$BZ$201,'LA42'!S$1,0)),
0)),".")</f>
        <v>0.05</v>
      </c>
      <c r="U24" s="106">
        <f>IFERROR(
IF(LA!$H$16=1,(VLOOKUP($A24,'LA41'!$B$1:$BZ$201,'LA41'!T$1,0)),
IF(LA!$H$16=2,(VLOOKUP($A24,'LA42'!$B$1:$BZ$201,'LA42'!T$1,0)),
0)),".")</f>
        <v>0.06</v>
      </c>
      <c r="V24" s="106" t="str">
        <f>IFERROR(
IF(LA!$H$16=1,(VLOOKUP($A24,'LA41'!$B$1:$BZ$201,'LA41'!U$1,0)),
IF(LA!$H$16=2,(VLOOKUP($A24,'LA42'!$B$1:$BZ$201,'LA42'!U$1,0)),
0)),".")</f>
        <v>x</v>
      </c>
      <c r="W24" s="106">
        <f>IFERROR(
IF(LA!$H$16=1,(VLOOKUP($A24,'LA41'!$B$1:$BZ$201,'LA41'!V$1,0)),
IF(LA!$H$16=2,(VLOOKUP($A24,'LA42'!$B$1:$BZ$201,'LA42'!V$1,0)),
0)),".")</f>
        <v>0.01</v>
      </c>
      <c r="X24" s="106">
        <f>IFERROR(
IF(LA!$H$16=1,(VLOOKUP($A24,'LA41'!$B$1:$BZ$201,'LA41'!W$1,0)),
IF(LA!$H$16=2,(VLOOKUP($A24,'LA42'!$B$1:$BZ$201,'LA42'!W$1,0)),
0)),".")</f>
        <v>0.01</v>
      </c>
      <c r="Y24" s="106">
        <f>IFERROR(
IF(LA!$H$16=1,(VLOOKUP($A24,'LA41'!$B$1:$BZ$201,'LA41'!X$1,0)),
IF(LA!$H$16=2,(VLOOKUP($A24,'LA42'!$B$1:$BZ$201,'LA42'!X$1,0)),
0)),".")</f>
        <v>0</v>
      </c>
      <c r="Z24" s="106">
        <f>IFERROR(
IF(LA!$H$16=1,(VLOOKUP($A24,'LA41'!$B$1:$BZ$201,'LA41'!Y$1,0)),
IF(LA!$H$16=2,(VLOOKUP($A24,'LA42'!$B$1:$BZ$201,'LA42'!Y$1,0)),
0)),".")</f>
        <v>0</v>
      </c>
      <c r="AA24" s="106">
        <f>IFERROR(
IF(LA!$H$16=1,(VLOOKUP($A24,'LA41'!$B$1:$BZ$201,'LA41'!Z$1,0)),
IF(LA!$H$16=2,(VLOOKUP($A24,'LA42'!$B$1:$BZ$201,'LA42'!Z$1,0)),
0)),".")</f>
        <v>0</v>
      </c>
      <c r="AB24" s="106">
        <f>IFERROR(
IF(LA!$H$16=1,(VLOOKUP($A24,'LA41'!$B$1:$BZ$201,'LA41'!AA$1,0)),
IF(LA!$H$16=2,(VLOOKUP($A24,'LA42'!$B$1:$BZ$201,'LA42'!AA$1,0)),
0)),".")</f>
        <v>0</v>
      </c>
      <c r="AC24" s="106" t="str">
        <f>IFERROR(
IF(LA!$H$16=1,(VLOOKUP($A24,'LA41'!$B$1:$BZ$201,'LA41'!AB$1,0)),
IF(LA!$H$16=2,(VLOOKUP($A24,'LA42'!$B$1:$BZ$201,'LA42'!AB$1,0)),
0)),".")</f>
        <v>x</v>
      </c>
      <c r="AD24" s="106" t="str">
        <f>IFERROR(
IF(LA!$H$16=1,(VLOOKUP($A24,'LA41'!$B$1:$BZ$201,'LA41'!AC$1,0)),
IF(LA!$H$16=2,(VLOOKUP($A24,'LA42'!$B$1:$BZ$201,'LA42'!AC$1,0)),
0)),".")</f>
        <v>x</v>
      </c>
      <c r="AE24" s="106">
        <f>IFERROR(
IF(LA!$H$16=1,(VLOOKUP($A24,'LA41'!$B$1:$BZ$201,'LA41'!AD$1,0)),
IF(LA!$H$16=2,(VLOOKUP($A24,'LA42'!$B$1:$BZ$201,'LA42'!AD$1,0)),
0)),".")</f>
        <v>0.05</v>
      </c>
      <c r="AF24" s="106">
        <f>IFERROR(
IF(LA!$H$16=1,(VLOOKUP($A24,'LA41'!$B$1:$BZ$201,'LA41'!AE$1,0)),
IF(LA!$H$16=2,(VLOOKUP($A24,'LA42'!$B$1:$BZ$201,'LA42'!AE$1,0)),
0)),".")</f>
        <v>0.03</v>
      </c>
      <c r="AG24" s="106">
        <f>IFERROR(
IF(LA!$H$16=1,(VLOOKUP($A24,'LA41'!$B$1:$BZ$201,'LA41'!AF$1,0)),
IF(LA!$H$16=2,(VLOOKUP($A24,'LA42'!$B$1:$BZ$201,'LA42'!AF$1,0)),
0)),".")</f>
        <v>0.04</v>
      </c>
      <c r="AH24" s="106">
        <f>IFERROR(
IF(LA!$H$16=1,(VLOOKUP($A24,'LA41'!$B$1:$BZ$201,'LA41'!AG$1,0)),
IF(LA!$H$16=2,(VLOOKUP($A24,'LA42'!$B$1:$BZ$201,'LA42'!AG$1,0)),
0)),".")</f>
        <v>0.48</v>
      </c>
      <c r="AI24" s="106">
        <f>IFERROR(
IF(LA!$H$16=1,(VLOOKUP($A24,'LA41'!$B$1:$BZ$201,'LA41'!AH$1,0)),
IF(LA!$H$16=2,(VLOOKUP($A24,'LA42'!$B$1:$BZ$201,'LA42'!AH$1,0)),
0)),".")</f>
        <v>0.62</v>
      </c>
      <c r="AJ24" s="106">
        <f>IFERROR(
IF(LA!$H$16=1,(VLOOKUP($A24,'LA41'!$B$1:$BZ$201,'LA41'!AI$1,0)),
IF(LA!$H$16=2,(VLOOKUP($A24,'LA42'!$B$1:$BZ$201,'LA42'!AI$1,0)),
0)),".")</f>
        <v>0.61</v>
      </c>
      <c r="AK24" s="106">
        <f>IFERROR(
IF(LA!$H$16=1,(VLOOKUP($A24,'LA41'!$B$1:$BZ$201,'LA41'!AJ$1,0)),
IF(LA!$H$16=2,(VLOOKUP($A24,'LA42'!$B$1:$BZ$201,'LA42'!AJ$1,0)),
0)),".")</f>
        <v>0.17</v>
      </c>
      <c r="AL24" s="106">
        <f>IFERROR(
IF(LA!$H$16=1,(VLOOKUP($A24,'LA41'!$B$1:$BZ$201,'LA41'!AK$1,0)),
IF(LA!$H$16=2,(VLOOKUP($A24,'LA42'!$B$1:$BZ$201,'LA42'!AK$1,0)),
0)),".")</f>
        <v>0.3</v>
      </c>
      <c r="AM24" s="106">
        <f>IFERROR(
IF(LA!$H$16=1,(VLOOKUP($A24,'LA41'!$B$1:$BZ$201,'LA41'!AL$1,0)),
IF(LA!$H$16=2,(VLOOKUP($A24,'LA42'!$B$1:$BZ$201,'LA42'!AL$1,0)),
0)),".")</f>
        <v>0.28999999999999998</v>
      </c>
      <c r="AN24" s="106">
        <f>IFERROR(
IF(LA!$H$16=1,(VLOOKUP($A24,'LA41'!$B$1:$BZ$201,'LA41'!AM$1,0)),
IF(LA!$H$16=2,(VLOOKUP($A24,'LA42'!$B$1:$BZ$201,'LA42'!AM$1,0)),
0)),".")</f>
        <v>0</v>
      </c>
      <c r="AO24" s="106" t="str">
        <f>IFERROR(
IF(LA!$H$16=1,(VLOOKUP($A24,'LA41'!$B$1:$BZ$201,'LA41'!AN$1,0)),
IF(LA!$H$16=2,(VLOOKUP($A24,'LA42'!$B$1:$BZ$201,'LA42'!AN$1,0)),
0)),".")</f>
        <v>x</v>
      </c>
      <c r="AP24" s="106" t="str">
        <f>IFERROR(
IF(LA!$H$16=1,(VLOOKUP($A24,'LA41'!$B$1:$BZ$201,'LA41'!AO$1,0)),
IF(LA!$H$16=2,(VLOOKUP($A24,'LA42'!$B$1:$BZ$201,'LA42'!AO$1,0)),
0)),".")</f>
        <v>x</v>
      </c>
      <c r="AQ24" s="106" t="str">
        <f>IFERROR(
IF(LA!$H$16=1,(VLOOKUP($A24,'LA41'!$B$1:$BZ$201,'LA41'!AP$1,0)),
IF(LA!$H$16=2,(VLOOKUP($A24,'LA42'!$B$1:$BZ$201,'LA42'!AP$1,0)),
0)),".")</f>
        <v>x</v>
      </c>
      <c r="AR24" s="106">
        <f>IFERROR(
IF(LA!$H$16=1,(VLOOKUP($A24,'LA41'!$B$1:$BZ$201,'LA41'!AQ$1,0)),
IF(LA!$H$16=2,(VLOOKUP($A24,'LA42'!$B$1:$BZ$201,'LA42'!AQ$1,0)),
0)),".")</f>
        <v>0.15</v>
      </c>
      <c r="AS24" s="106">
        <f>IFERROR(
IF(LA!$H$16=1,(VLOOKUP($A24,'LA41'!$B$1:$BZ$201,'LA41'!AR$1,0)),
IF(LA!$H$16=2,(VLOOKUP($A24,'LA42'!$B$1:$BZ$201,'LA42'!AR$1,0)),
0)),".")</f>
        <v>0.14000000000000001</v>
      </c>
      <c r="AT24" s="106">
        <f>IFERROR(
IF(LA!$H$16=1,(VLOOKUP($A24,'LA41'!$B$1:$BZ$201,'LA41'!AS$1,0)),
IF(LA!$H$16=2,(VLOOKUP($A24,'LA42'!$B$1:$BZ$201,'LA42'!AS$1,0)),
0)),".")</f>
        <v>0.28999999999999998</v>
      </c>
      <c r="AU24" s="106">
        <f>IFERROR(
IF(LA!$H$16=1,(VLOOKUP($A24,'LA41'!$B$1:$BZ$201,'LA41'!AT$1,0)),
IF(LA!$H$16=2,(VLOOKUP($A24,'LA42'!$B$1:$BZ$201,'LA42'!AT$1,0)),
0)),".")</f>
        <v>0.32</v>
      </c>
      <c r="AV24" s="106">
        <f>IFERROR(
IF(LA!$H$16=1,(VLOOKUP($A24,'LA41'!$B$1:$BZ$201,'LA41'!AU$1,0)),
IF(LA!$H$16=2,(VLOOKUP($A24,'LA42'!$B$1:$BZ$201,'LA42'!AU$1,0)),
0)),".")</f>
        <v>0.31</v>
      </c>
      <c r="AW24" s="106" t="str">
        <f>IFERROR(
IF(LA!$H$16=1,(VLOOKUP($A24,'LA41'!$B$1:$BZ$201,'LA41'!AV$1,0)),
IF(LA!$H$16=2,(VLOOKUP($A24,'LA42'!$B$1:$BZ$201,'LA42'!AV$1,0)),
0)),".")</f>
        <v>x</v>
      </c>
      <c r="AX24" s="106">
        <f>IFERROR(
IF(LA!$H$16=1,(VLOOKUP($A24,'LA41'!$B$1:$BZ$201,'LA41'!AW$1,0)),
IF(LA!$H$16=2,(VLOOKUP($A24,'LA42'!$B$1:$BZ$201,'LA42'!AW$1,0)),
0)),".")</f>
        <v>0.01</v>
      </c>
      <c r="AY24" s="106">
        <f>IFERROR(
IF(LA!$H$16=1,(VLOOKUP($A24,'LA41'!$B$1:$BZ$201,'LA41'!AX$1,0)),
IF(LA!$H$16=2,(VLOOKUP($A24,'LA42'!$B$1:$BZ$201,'LA42'!AX$1,0)),
0)),".")</f>
        <v>0.01</v>
      </c>
      <c r="AZ24" s="106" t="str">
        <f>IFERROR(
IF(LA!$H$16=1,(VLOOKUP($A24,'LA41'!$B$1:$BZ$201,'LA41'!AY$1,0)),
IF(LA!$H$16=2,(VLOOKUP($A24,'LA42'!$B$1:$BZ$201,'LA42'!AY$1,0)),
0)),".")</f>
        <v>x</v>
      </c>
      <c r="BA24" s="106" t="str">
        <f>IFERROR(
IF(LA!$H$16=1,(VLOOKUP($A24,'LA41'!$B$1:$BZ$201,'LA41'!AZ$1,0)),
IF(LA!$H$16=2,(VLOOKUP($A24,'LA42'!$B$1:$BZ$201,'LA42'!AZ$1,0)),
0)),".")</f>
        <v>x</v>
      </c>
      <c r="BB24" s="106" t="str">
        <f>IFERROR(
IF(LA!$H$16=1,(VLOOKUP($A24,'LA41'!$B$1:$BZ$201,'LA41'!BA$1,0)),
IF(LA!$H$16=2,(VLOOKUP($A24,'LA42'!$B$1:$BZ$201,'LA42'!BA$1,0)),
0)),".")</f>
        <v>x</v>
      </c>
      <c r="BC24" s="106">
        <f>IFERROR(
IF(LA!$H$16=1,(VLOOKUP($A24,'LA41'!$B$1:$BZ$201,'LA41'!BB$1,0)),
IF(LA!$H$16=2,(VLOOKUP($A24,'LA42'!$B$1:$BZ$201,'LA42'!BB$1,0)),
0)),".")</f>
        <v>0.1</v>
      </c>
      <c r="BD24" s="106">
        <f>IFERROR(
IF(LA!$H$16=1,(VLOOKUP($A24,'LA41'!$B$1:$BZ$201,'LA41'!BC$1,0)),
IF(LA!$H$16=2,(VLOOKUP($A24,'LA42'!$B$1:$BZ$201,'LA42'!BC$1,0)),
0)),".")</f>
        <v>7.0000000000000007E-2</v>
      </c>
      <c r="BE24" s="106">
        <f>IFERROR(
IF(LA!$H$16=1,(VLOOKUP($A24,'LA41'!$B$1:$BZ$201,'LA41'!BD$1,0)),
IF(LA!$H$16=2,(VLOOKUP($A24,'LA42'!$B$1:$BZ$201,'LA42'!BD$1,0)),
0)),".")</f>
        <v>7.0000000000000007E-2</v>
      </c>
      <c r="BF24" s="106" t="str">
        <f>IFERROR(
IF(LA!$H$16=1,(VLOOKUP($A24,'LA41'!$B$1:$BZ$201,'LA41'!BE$1,0)),
IF(LA!$H$16=2,(VLOOKUP($A24,'LA42'!$B$1:$BZ$201,'LA42'!BE$1,0)),
0)),".")</f>
        <v>x</v>
      </c>
      <c r="BG24" s="106">
        <f>IFERROR(
IF(LA!$H$16=1,(VLOOKUP($A24,'LA41'!$B$1:$BZ$201,'LA41'!BF$1,0)),
IF(LA!$H$16=2,(VLOOKUP($A24,'LA42'!$B$1:$BZ$201,'LA42'!BF$1,0)),
0)),".")</f>
        <v>0.05</v>
      </c>
      <c r="BH24" s="106">
        <f>IFERROR(
IF(LA!$H$16=1,(VLOOKUP($A24,'LA41'!$B$1:$BZ$201,'LA41'!BG$1,0)),
IF(LA!$H$16=2,(VLOOKUP($A24,'LA42'!$B$1:$BZ$201,'LA42'!BG$1,0)),
0)),".")</f>
        <v>0.05</v>
      </c>
      <c r="BI24" s="106" t="str">
        <f>IFERROR(
IF(LA!$H$16=1,(VLOOKUP($A24,'LA41'!$B$1:$BZ$201,'LA41'!BH$1,0)),
IF(LA!$H$16=2,(VLOOKUP($A24,'LA42'!$B$1:$BZ$201,'LA42'!BH$1,0)),
0)),".")</f>
        <v>x</v>
      </c>
      <c r="BJ24" s="106">
        <f>IFERROR(
IF(LA!$H$16=1,(VLOOKUP($A24,'LA41'!$B$1:$BZ$201,'LA41'!BI$1,0)),
IF(LA!$H$16=2,(VLOOKUP($A24,'LA42'!$B$1:$BZ$201,'LA42'!BI$1,0)),
0)),".")</f>
        <v>0.02</v>
      </c>
      <c r="BK24" s="106">
        <f>IFERROR(
IF(LA!$H$16=1,(VLOOKUP($A24,'LA41'!$B$1:$BZ$201,'LA41'!BJ$1,0)),
IF(LA!$H$16=2,(VLOOKUP($A24,'LA42'!$B$1:$BZ$201,'LA42'!BJ$1,0)),
0)),".")</f>
        <v>0.02</v>
      </c>
      <c r="BL24" s="106" t="str">
        <f>IFERROR(
IF(LA!$H$16=1,(VLOOKUP($A24,'LA41'!$B$1:$BZ$201,'LA41'!BK$1,0)),
IF(LA!$H$16=2,(VLOOKUP($A24,'LA42'!$B$1:$BZ$201,'LA42'!BK$1,0)),
0)),".")</f>
        <v>x</v>
      </c>
      <c r="BM24" s="106" t="str">
        <f>IFERROR(
IF(LA!$H$16=1,(VLOOKUP($A24,'LA41'!$B$1:$BZ$201,'LA41'!BL$1,0)),
IF(LA!$H$16=2,(VLOOKUP($A24,'LA42'!$B$1:$BZ$201,'LA42'!BL$1,0)),
0)),".")</f>
        <v>x</v>
      </c>
      <c r="BN24" s="106" t="str">
        <f>IFERROR(
IF(LA!$H$16=1,(VLOOKUP($A24,'LA41'!$B$1:$BZ$201,'LA41'!BM$1,0)),
IF(LA!$H$16=2,(VLOOKUP($A24,'LA42'!$B$1:$BZ$201,'LA42'!BM$1,0)),
0)),".")</f>
        <v>x</v>
      </c>
      <c r="BO24" s="106">
        <f>IFERROR(
IF(LA!$H$16=1,(VLOOKUP($A24,'LA41'!$B$1:$BZ$201,'LA41'!BN$1,0)),
IF(LA!$H$16=2,(VLOOKUP($A24,'LA42'!$B$1:$BZ$201,'LA42'!BN$1,0)),
0)),".")</f>
        <v>0</v>
      </c>
      <c r="BP24" s="106">
        <f>IFERROR(
IF(LA!$H$16=1,(VLOOKUP($A24,'LA41'!$B$1:$BZ$201,'LA41'!BO$1,0)),
IF(LA!$H$16=2,(VLOOKUP($A24,'LA42'!$B$1:$BZ$201,'LA42'!BO$1,0)),
0)),".")</f>
        <v>0.01</v>
      </c>
      <c r="BQ24" s="106">
        <f>IFERROR(
IF(LA!$H$16=1,(VLOOKUP($A24,'LA41'!$B$1:$BZ$201,'LA41'!BP$1,0)),
IF(LA!$H$16=2,(VLOOKUP($A24,'LA42'!$B$1:$BZ$201,'LA42'!BP$1,0)),
0)),".")</f>
        <v>0.01</v>
      </c>
      <c r="BR24" s="106">
        <f>IFERROR(
IF(LA!$H$16=1,(VLOOKUP($A24,'LA41'!$B$1:$BZ$201,'LA41'!BQ$1,0)),
IF(LA!$H$16=2,(VLOOKUP($A24,'LA42'!$B$1:$BZ$201,'LA42'!BQ$1,0)),
0)),".")</f>
        <v>7.0000000000000007E-2</v>
      </c>
      <c r="BS24" s="106">
        <f>IFERROR(
IF(LA!$H$16=1,(VLOOKUP($A24,'LA41'!$B$1:$BZ$201,'LA41'!BR$1,0)),
IF(LA!$H$16=2,(VLOOKUP($A24,'LA42'!$B$1:$BZ$201,'LA42'!BR$1,0)),
0)),".")</f>
        <v>0.06</v>
      </c>
      <c r="BT24" s="106">
        <f>IFERROR(
IF(LA!$H$16=1,(VLOOKUP($A24,'LA41'!$B$1:$BZ$201,'LA41'!BS$1,0)),
IF(LA!$H$16=2,(VLOOKUP($A24,'LA42'!$B$1:$BZ$201,'LA42'!BS$1,0)),
0)),".")</f>
        <v>0.06</v>
      </c>
      <c r="BU24" s="106">
        <f>IFERROR(
IF(LA!$H$16=1,(VLOOKUP($A24,'LA41'!$B$1:$BZ$201,'LA41'!BT$1,0)),
IF(LA!$H$16=2,(VLOOKUP($A24,'LA42'!$B$1:$BZ$201,'LA42'!BT$1,0)),
0)),".")</f>
        <v>0.06</v>
      </c>
      <c r="BV24" s="106">
        <f>IFERROR(
IF(LA!$H$16=1,(VLOOKUP($A24,'LA41'!$B$1:$BZ$201,'LA41'!BU$1,0)),
IF(LA!$H$16=2,(VLOOKUP($A24,'LA42'!$B$1:$BZ$201,'LA42'!BU$1,0)),
0)),".")</f>
        <v>0.01</v>
      </c>
      <c r="BW24" s="106">
        <f>IFERROR(
IF(LA!$H$16=1,(VLOOKUP($A24,'LA41'!$B$1:$BZ$201,'LA41'!BV$1,0)),
IF(LA!$H$16=2,(VLOOKUP($A24,'LA42'!$B$1:$BZ$201,'LA42'!BV$1,0)),
0)),".")</f>
        <v>0.01</v>
      </c>
      <c r="BX24" s="106">
        <f>IFERROR(
IF(LA!$H$16=1,(VLOOKUP($A24,'LA41'!$B$1:$BZ$201,'LA41'!BW$1,0)),
IF(LA!$H$16=2,(VLOOKUP($A24,'LA42'!$B$1:$BZ$201,'LA42'!BW$1,0)),
0)),".")</f>
        <v>0.09</v>
      </c>
      <c r="BY24" s="106">
        <f>IFERROR(
IF(LA!$H$16=1,(VLOOKUP($A24,'LA41'!$B$1:$BZ$201,'LA41'!BX$1,0)),
IF(LA!$H$16=2,(VLOOKUP($A24,'LA42'!$B$1:$BZ$201,'LA42'!BX$1,0)),
0)),".")</f>
        <v>0.12</v>
      </c>
      <c r="BZ24" s="106">
        <f>IFERROR(
IF(LA!$H$16=1,(VLOOKUP($A24,'LA41'!$B$1:$BZ$201,'LA41'!BY$1,0)),
IF(LA!$H$16=2,(VLOOKUP($A24,'LA42'!$B$1:$BZ$201,'LA42'!BY$1,0)),
0)),".")</f>
        <v>0.12</v>
      </c>
    </row>
    <row r="25" spans="1:78" x14ac:dyDescent="0.2">
      <c r="A25" s="55">
        <v>330</v>
      </c>
      <c r="B25" s="55" t="s">
        <v>207</v>
      </c>
      <c r="C25" s="88" t="s">
        <v>195</v>
      </c>
      <c r="D25" s="59">
        <f>IFERROR(
IF(LA!$H$16=1,(VLOOKUP($A25,'LA41'!$B$1:$BZ$201,'LA41'!C$1,0)),
IF(LA!$H$16=2,(VLOOKUP($A25,'LA42'!$B$1:$BZ$201,'LA42'!C$1,0)),
0)),".")</f>
        <v>180</v>
      </c>
      <c r="E25" s="59">
        <f>IFERROR(
IF(LA!$H$16=1,(VLOOKUP($A25,'LA41'!$B$1:$BZ$201,'LA41'!D$1,0)),
IF(LA!$H$16=2,(VLOOKUP($A25,'LA42'!$B$1:$BZ$201,'LA42'!D$1,0)),
0)),".")</f>
        <v>3120</v>
      </c>
      <c r="F25" s="59">
        <f>IFERROR(
IF(LA!$H$16=1,(VLOOKUP($A25,'LA41'!$B$1:$BZ$201,'LA41'!E$1,0)),
IF(LA!$H$16=2,(VLOOKUP($A25,'LA42'!$B$1:$BZ$201,'LA42'!E$1,0)),
0)),".")</f>
        <v>3300</v>
      </c>
      <c r="G25" s="106">
        <f>IFERROR(
IF(LA!$H$16=1,(VLOOKUP($A25,'LA41'!$B$1:$BZ$201,'LA41'!F$1,0)),
IF(LA!$H$16=2,(VLOOKUP($A25,'LA42'!$B$1:$BZ$201,'LA42'!F$1,0)),
0)),".")</f>
        <v>0.71</v>
      </c>
      <c r="H25" s="106">
        <f>IFERROR(
IF(LA!$H$16=1,(VLOOKUP($A25,'LA41'!$B$1:$BZ$201,'LA41'!G$1,0)),
IF(LA!$H$16=2,(VLOOKUP($A25,'LA42'!$B$1:$BZ$201,'LA42'!G$1,0)),
0)),".")</f>
        <v>0.75</v>
      </c>
      <c r="I25" s="106">
        <f>IFERROR(
IF(LA!$H$16=1,(VLOOKUP($A25,'LA41'!$B$1:$BZ$201,'LA41'!H$1,0)),
IF(LA!$H$16=2,(VLOOKUP($A25,'LA42'!$B$1:$BZ$201,'LA42'!H$1,0)),
0)),".")</f>
        <v>0.75</v>
      </c>
      <c r="J25" s="106">
        <f>IFERROR(
IF(LA!$H$16=1,(VLOOKUP($A25,'LA41'!$B$1:$BZ$201,'LA41'!I$1,0)),
IF(LA!$H$16=2,(VLOOKUP($A25,'LA42'!$B$1:$BZ$201,'LA42'!I$1,0)),
0)),".")</f>
        <v>0.7</v>
      </c>
      <c r="K25" s="106">
        <f>IFERROR(
IF(LA!$H$16=1,(VLOOKUP($A25,'LA41'!$B$1:$BZ$201,'LA41'!J$1,0)),
IF(LA!$H$16=2,(VLOOKUP($A25,'LA42'!$B$1:$BZ$201,'LA42'!J$1,0)),
0)),".")</f>
        <v>0.74</v>
      </c>
      <c r="L25" s="106">
        <f>IFERROR(
IF(LA!$H$16=1,(VLOOKUP($A25,'LA41'!$B$1:$BZ$201,'LA41'!K$1,0)),
IF(LA!$H$16=2,(VLOOKUP($A25,'LA42'!$B$1:$BZ$201,'LA42'!K$1,0)),
0)),".")</f>
        <v>0.74</v>
      </c>
      <c r="M25" s="106">
        <f>IFERROR(
IF(LA!$H$16=1,(VLOOKUP($A25,'LA41'!$B$1:$BZ$201,'LA41'!L$1,0)),
IF(LA!$H$16=2,(VLOOKUP($A25,'LA42'!$B$1:$BZ$201,'LA42'!L$1,0)),
0)),".")</f>
        <v>0.1</v>
      </c>
      <c r="N25" s="106">
        <f>IFERROR(
IF(LA!$H$16=1,(VLOOKUP($A25,'LA41'!$B$1:$BZ$201,'LA41'!M$1,0)),
IF(LA!$H$16=2,(VLOOKUP($A25,'LA42'!$B$1:$BZ$201,'LA42'!M$1,0)),
0)),".")</f>
        <v>0.05</v>
      </c>
      <c r="O25" s="106">
        <f>IFERROR(
IF(LA!$H$16=1,(VLOOKUP($A25,'LA41'!$B$1:$BZ$201,'LA41'!N$1,0)),
IF(LA!$H$16=2,(VLOOKUP($A25,'LA42'!$B$1:$BZ$201,'LA42'!N$1,0)),
0)),".")</f>
        <v>0.05</v>
      </c>
      <c r="P25" s="106">
        <f>IFERROR(
IF(LA!$H$16=1,(VLOOKUP($A25,'LA41'!$B$1:$BZ$201,'LA41'!O$1,0)),
IF(LA!$H$16=2,(VLOOKUP($A25,'LA42'!$B$1:$BZ$201,'LA42'!O$1,0)),
0)),".")</f>
        <v>0</v>
      </c>
      <c r="Q25" s="106" t="str">
        <f>IFERROR(
IF(LA!$H$16=1,(VLOOKUP($A25,'LA41'!$B$1:$BZ$201,'LA41'!P$1,0)),
IF(LA!$H$16=2,(VLOOKUP($A25,'LA42'!$B$1:$BZ$201,'LA42'!P$1,0)),
0)),".")</f>
        <v>-</v>
      </c>
      <c r="R25" s="106" t="str">
        <f>IFERROR(
IF(LA!$H$16=1,(VLOOKUP($A25,'LA41'!$B$1:$BZ$201,'LA41'!Q$1,0)),
IF(LA!$H$16=2,(VLOOKUP($A25,'LA42'!$B$1:$BZ$201,'LA42'!Q$1,0)),
0)),".")</f>
        <v>-</v>
      </c>
      <c r="S25" s="106" t="str">
        <f>IFERROR(
IF(LA!$H$16=1,(VLOOKUP($A25,'LA41'!$B$1:$BZ$201,'LA41'!R$1,0)),
IF(LA!$H$16=2,(VLOOKUP($A25,'LA42'!$B$1:$BZ$201,'LA42'!R$1,0)),
0)),".")</f>
        <v>x</v>
      </c>
      <c r="T25" s="106">
        <f>IFERROR(
IF(LA!$H$16=1,(VLOOKUP($A25,'LA41'!$B$1:$BZ$201,'LA41'!S$1,0)),
IF(LA!$H$16=2,(VLOOKUP($A25,'LA42'!$B$1:$BZ$201,'LA42'!S$1,0)),
0)),".")</f>
        <v>0.03</v>
      </c>
      <c r="U25" s="106">
        <f>IFERROR(
IF(LA!$H$16=1,(VLOOKUP($A25,'LA41'!$B$1:$BZ$201,'LA41'!T$1,0)),
IF(LA!$H$16=2,(VLOOKUP($A25,'LA42'!$B$1:$BZ$201,'LA42'!T$1,0)),
0)),".")</f>
        <v>0.03</v>
      </c>
      <c r="V25" s="106">
        <f>IFERROR(
IF(LA!$H$16=1,(VLOOKUP($A25,'LA41'!$B$1:$BZ$201,'LA41'!U$1,0)),
IF(LA!$H$16=2,(VLOOKUP($A25,'LA42'!$B$1:$BZ$201,'LA42'!U$1,0)),
0)),".")</f>
        <v>0.06</v>
      </c>
      <c r="W25" s="106">
        <f>IFERROR(
IF(LA!$H$16=1,(VLOOKUP($A25,'LA41'!$B$1:$BZ$201,'LA41'!V$1,0)),
IF(LA!$H$16=2,(VLOOKUP($A25,'LA42'!$B$1:$BZ$201,'LA42'!V$1,0)),
0)),".")</f>
        <v>0.04</v>
      </c>
      <c r="X25" s="106">
        <f>IFERROR(
IF(LA!$H$16=1,(VLOOKUP($A25,'LA41'!$B$1:$BZ$201,'LA41'!W$1,0)),
IF(LA!$H$16=2,(VLOOKUP($A25,'LA42'!$B$1:$BZ$201,'LA42'!W$1,0)),
0)),".")</f>
        <v>0.04</v>
      </c>
      <c r="Y25" s="106">
        <f>IFERROR(
IF(LA!$H$16=1,(VLOOKUP($A25,'LA41'!$B$1:$BZ$201,'LA41'!X$1,0)),
IF(LA!$H$16=2,(VLOOKUP($A25,'LA42'!$B$1:$BZ$201,'LA42'!X$1,0)),
0)),".")</f>
        <v>0</v>
      </c>
      <c r="Z25" s="106" t="str">
        <f>IFERROR(
IF(LA!$H$16=1,(VLOOKUP($A25,'LA41'!$B$1:$BZ$201,'LA41'!Y$1,0)),
IF(LA!$H$16=2,(VLOOKUP($A25,'LA42'!$B$1:$BZ$201,'LA42'!Y$1,0)),
0)),".")</f>
        <v>x</v>
      </c>
      <c r="AA25" s="106" t="str">
        <f>IFERROR(
IF(LA!$H$16=1,(VLOOKUP($A25,'LA41'!$B$1:$BZ$201,'LA41'!Z$1,0)),
IF(LA!$H$16=2,(VLOOKUP($A25,'LA42'!$B$1:$BZ$201,'LA42'!Z$1,0)),
0)),".")</f>
        <v>x</v>
      </c>
      <c r="AB25" s="106">
        <f>IFERROR(
IF(LA!$H$16=1,(VLOOKUP($A25,'LA41'!$B$1:$BZ$201,'LA41'!AA$1,0)),
IF(LA!$H$16=2,(VLOOKUP($A25,'LA42'!$B$1:$BZ$201,'LA42'!AA$1,0)),
0)),".")</f>
        <v>0</v>
      </c>
      <c r="AC25" s="106">
        <f>IFERROR(
IF(LA!$H$16=1,(VLOOKUP($A25,'LA41'!$B$1:$BZ$201,'LA41'!AB$1,0)),
IF(LA!$H$16=2,(VLOOKUP($A25,'LA42'!$B$1:$BZ$201,'LA42'!AB$1,0)),
0)),".")</f>
        <v>0</v>
      </c>
      <c r="AD25" s="106">
        <f>IFERROR(
IF(LA!$H$16=1,(VLOOKUP($A25,'LA41'!$B$1:$BZ$201,'LA41'!AC$1,0)),
IF(LA!$H$16=2,(VLOOKUP($A25,'LA42'!$B$1:$BZ$201,'LA42'!AC$1,0)),
0)),".")</f>
        <v>0</v>
      </c>
      <c r="AE25" s="106" t="str">
        <f>IFERROR(
IF(LA!$H$16=1,(VLOOKUP($A25,'LA41'!$B$1:$BZ$201,'LA41'!AD$1,0)),
IF(LA!$H$16=2,(VLOOKUP($A25,'LA42'!$B$1:$BZ$201,'LA42'!AD$1,0)),
0)),".")</f>
        <v>x</v>
      </c>
      <c r="AF25" s="106">
        <f>IFERROR(
IF(LA!$H$16=1,(VLOOKUP($A25,'LA41'!$B$1:$BZ$201,'LA41'!AE$1,0)),
IF(LA!$H$16=2,(VLOOKUP($A25,'LA42'!$B$1:$BZ$201,'LA42'!AE$1,0)),
0)),".")</f>
        <v>0.03</v>
      </c>
      <c r="AG25" s="106">
        <f>IFERROR(
IF(LA!$H$16=1,(VLOOKUP($A25,'LA41'!$B$1:$BZ$201,'LA41'!AF$1,0)),
IF(LA!$H$16=2,(VLOOKUP($A25,'LA42'!$B$1:$BZ$201,'LA42'!AF$1,0)),
0)),".")</f>
        <v>0.03</v>
      </c>
      <c r="AH25" s="106">
        <f>IFERROR(
IF(LA!$H$16=1,(VLOOKUP($A25,'LA41'!$B$1:$BZ$201,'LA41'!AG$1,0)),
IF(LA!$H$16=2,(VLOOKUP($A25,'LA42'!$B$1:$BZ$201,'LA42'!AG$1,0)),
0)),".")</f>
        <v>0.52</v>
      </c>
      <c r="AI25" s="106">
        <f>IFERROR(
IF(LA!$H$16=1,(VLOOKUP($A25,'LA41'!$B$1:$BZ$201,'LA41'!AH$1,0)),
IF(LA!$H$16=2,(VLOOKUP($A25,'LA42'!$B$1:$BZ$201,'LA42'!AH$1,0)),
0)),".")</f>
        <v>0.62</v>
      </c>
      <c r="AJ25" s="106">
        <f>IFERROR(
IF(LA!$H$16=1,(VLOOKUP($A25,'LA41'!$B$1:$BZ$201,'LA41'!AI$1,0)),
IF(LA!$H$16=2,(VLOOKUP($A25,'LA42'!$B$1:$BZ$201,'LA42'!AI$1,0)),
0)),".")</f>
        <v>0.61</v>
      </c>
      <c r="AK25" s="106">
        <f>IFERROR(
IF(LA!$H$16=1,(VLOOKUP($A25,'LA41'!$B$1:$BZ$201,'LA41'!AJ$1,0)),
IF(LA!$H$16=2,(VLOOKUP($A25,'LA42'!$B$1:$BZ$201,'LA42'!AJ$1,0)),
0)),".")</f>
        <v>0.14000000000000001</v>
      </c>
      <c r="AL25" s="106">
        <f>IFERROR(
IF(LA!$H$16=1,(VLOOKUP($A25,'LA41'!$B$1:$BZ$201,'LA41'!AK$1,0)),
IF(LA!$H$16=2,(VLOOKUP($A25,'LA42'!$B$1:$BZ$201,'LA42'!AK$1,0)),
0)),".")</f>
        <v>0.28999999999999998</v>
      </c>
      <c r="AM25" s="106">
        <f>IFERROR(
IF(LA!$H$16=1,(VLOOKUP($A25,'LA41'!$B$1:$BZ$201,'LA41'!AL$1,0)),
IF(LA!$H$16=2,(VLOOKUP($A25,'LA42'!$B$1:$BZ$201,'LA42'!AL$1,0)),
0)),".")</f>
        <v>0.28999999999999998</v>
      </c>
      <c r="AN25" s="106" t="str">
        <f>IFERROR(
IF(LA!$H$16=1,(VLOOKUP($A25,'LA41'!$B$1:$BZ$201,'LA41'!AM$1,0)),
IF(LA!$H$16=2,(VLOOKUP($A25,'LA42'!$B$1:$BZ$201,'LA42'!AM$1,0)),
0)),".")</f>
        <v>x</v>
      </c>
      <c r="AO25" s="106">
        <f>IFERROR(
IF(LA!$H$16=1,(VLOOKUP($A25,'LA41'!$B$1:$BZ$201,'LA41'!AN$1,0)),
IF(LA!$H$16=2,(VLOOKUP($A25,'LA42'!$B$1:$BZ$201,'LA42'!AN$1,0)),
0)),".")</f>
        <v>0.02</v>
      </c>
      <c r="AP25" s="106">
        <f>IFERROR(
IF(LA!$H$16=1,(VLOOKUP($A25,'LA41'!$B$1:$BZ$201,'LA41'!AO$1,0)),
IF(LA!$H$16=2,(VLOOKUP($A25,'LA42'!$B$1:$BZ$201,'LA42'!AO$1,0)),
0)),".")</f>
        <v>0.02</v>
      </c>
      <c r="AQ25" s="106">
        <f>IFERROR(
IF(LA!$H$16=1,(VLOOKUP($A25,'LA41'!$B$1:$BZ$201,'LA41'!AP$1,0)),
IF(LA!$H$16=2,(VLOOKUP($A25,'LA42'!$B$1:$BZ$201,'LA42'!AP$1,0)),
0)),".")</f>
        <v>0.12</v>
      </c>
      <c r="AR25" s="106">
        <f>IFERROR(
IF(LA!$H$16=1,(VLOOKUP($A25,'LA41'!$B$1:$BZ$201,'LA41'!AQ$1,0)),
IF(LA!$H$16=2,(VLOOKUP($A25,'LA42'!$B$1:$BZ$201,'LA42'!AQ$1,0)),
0)),".")</f>
        <v>0.21</v>
      </c>
      <c r="AS25" s="106">
        <f>IFERROR(
IF(LA!$H$16=1,(VLOOKUP($A25,'LA41'!$B$1:$BZ$201,'LA41'!AR$1,0)),
IF(LA!$H$16=2,(VLOOKUP($A25,'LA42'!$B$1:$BZ$201,'LA42'!AR$1,0)),
0)),".")</f>
        <v>0.2</v>
      </c>
      <c r="AT25" s="106">
        <f>IFERROR(
IF(LA!$H$16=1,(VLOOKUP($A25,'LA41'!$B$1:$BZ$201,'LA41'!AS$1,0)),
IF(LA!$H$16=2,(VLOOKUP($A25,'LA42'!$B$1:$BZ$201,'LA42'!AS$1,0)),
0)),".")</f>
        <v>0.37</v>
      </c>
      <c r="AU25" s="106">
        <f>IFERROR(
IF(LA!$H$16=1,(VLOOKUP($A25,'LA41'!$B$1:$BZ$201,'LA41'!AT$1,0)),
IF(LA!$H$16=2,(VLOOKUP($A25,'LA42'!$B$1:$BZ$201,'LA42'!AT$1,0)),
0)),".")</f>
        <v>0.32</v>
      </c>
      <c r="AV25" s="106">
        <f>IFERROR(
IF(LA!$H$16=1,(VLOOKUP($A25,'LA41'!$B$1:$BZ$201,'LA41'!AU$1,0)),
IF(LA!$H$16=2,(VLOOKUP($A25,'LA42'!$B$1:$BZ$201,'LA42'!AU$1,0)),
0)),".")</f>
        <v>0.32</v>
      </c>
      <c r="AW25" s="106" t="str">
        <f>IFERROR(
IF(LA!$H$16=1,(VLOOKUP($A25,'LA41'!$B$1:$BZ$201,'LA41'!AV$1,0)),
IF(LA!$H$16=2,(VLOOKUP($A25,'LA42'!$B$1:$BZ$201,'LA42'!AV$1,0)),
0)),".")</f>
        <v>x</v>
      </c>
      <c r="AX25" s="106">
        <f>IFERROR(
IF(LA!$H$16=1,(VLOOKUP($A25,'LA41'!$B$1:$BZ$201,'LA41'!AW$1,0)),
IF(LA!$H$16=2,(VLOOKUP($A25,'LA42'!$B$1:$BZ$201,'LA42'!AW$1,0)),
0)),".")</f>
        <v>0.01</v>
      </c>
      <c r="AY25" s="106">
        <f>IFERROR(
IF(LA!$H$16=1,(VLOOKUP($A25,'LA41'!$B$1:$BZ$201,'LA41'!AX$1,0)),
IF(LA!$H$16=2,(VLOOKUP($A25,'LA42'!$B$1:$BZ$201,'LA42'!AX$1,0)),
0)),".")</f>
        <v>0.01</v>
      </c>
      <c r="AZ25" s="106">
        <f>IFERROR(
IF(LA!$H$16=1,(VLOOKUP($A25,'LA41'!$B$1:$BZ$201,'LA41'!AY$1,0)),
IF(LA!$H$16=2,(VLOOKUP($A25,'LA42'!$B$1:$BZ$201,'LA42'!AY$1,0)),
0)),".")</f>
        <v>0</v>
      </c>
      <c r="BA25" s="106">
        <f>IFERROR(
IF(LA!$H$16=1,(VLOOKUP($A25,'LA41'!$B$1:$BZ$201,'LA41'!AZ$1,0)),
IF(LA!$H$16=2,(VLOOKUP($A25,'LA42'!$B$1:$BZ$201,'LA42'!AZ$1,0)),
0)),".")</f>
        <v>0</v>
      </c>
      <c r="BB25" s="106">
        <f>IFERROR(
IF(LA!$H$16=1,(VLOOKUP($A25,'LA41'!$B$1:$BZ$201,'LA41'!BA$1,0)),
IF(LA!$H$16=2,(VLOOKUP($A25,'LA42'!$B$1:$BZ$201,'LA42'!BA$1,0)),
0)),".")</f>
        <v>0</v>
      </c>
      <c r="BC25" s="106" t="str">
        <f>IFERROR(
IF(LA!$H$16=1,(VLOOKUP($A25,'LA41'!$B$1:$BZ$201,'LA41'!BB$1,0)),
IF(LA!$H$16=2,(VLOOKUP($A25,'LA42'!$B$1:$BZ$201,'LA42'!BB$1,0)),
0)),".")</f>
        <v>x</v>
      </c>
      <c r="BD25" s="106">
        <f>IFERROR(
IF(LA!$H$16=1,(VLOOKUP($A25,'LA41'!$B$1:$BZ$201,'LA41'!BC$1,0)),
IF(LA!$H$16=2,(VLOOKUP($A25,'LA42'!$B$1:$BZ$201,'LA42'!BC$1,0)),
0)),".")</f>
        <v>0.01</v>
      </c>
      <c r="BE25" s="106">
        <f>IFERROR(
IF(LA!$H$16=1,(VLOOKUP($A25,'LA41'!$B$1:$BZ$201,'LA41'!BD$1,0)),
IF(LA!$H$16=2,(VLOOKUP($A25,'LA42'!$B$1:$BZ$201,'LA42'!BD$1,0)),
0)),".")</f>
        <v>0.01</v>
      </c>
      <c r="BF25" s="106" t="str">
        <f>IFERROR(
IF(LA!$H$16=1,(VLOOKUP($A25,'LA41'!$B$1:$BZ$201,'LA41'!BE$1,0)),
IF(LA!$H$16=2,(VLOOKUP($A25,'LA42'!$B$1:$BZ$201,'LA42'!BE$1,0)),
0)),".")</f>
        <v>x</v>
      </c>
      <c r="BG25" s="106">
        <f>IFERROR(
IF(LA!$H$16=1,(VLOOKUP($A25,'LA41'!$B$1:$BZ$201,'LA41'!BF$1,0)),
IF(LA!$H$16=2,(VLOOKUP($A25,'LA42'!$B$1:$BZ$201,'LA42'!BF$1,0)),
0)),".")</f>
        <v>0.01</v>
      </c>
      <c r="BH25" s="106">
        <f>IFERROR(
IF(LA!$H$16=1,(VLOOKUP($A25,'LA41'!$B$1:$BZ$201,'LA41'!BG$1,0)),
IF(LA!$H$16=2,(VLOOKUP($A25,'LA42'!$B$1:$BZ$201,'LA42'!BG$1,0)),
0)),".")</f>
        <v>0.01</v>
      </c>
      <c r="BI25" s="106">
        <f>IFERROR(
IF(LA!$H$16=1,(VLOOKUP($A25,'LA41'!$B$1:$BZ$201,'LA41'!BH$1,0)),
IF(LA!$H$16=2,(VLOOKUP($A25,'LA42'!$B$1:$BZ$201,'LA42'!BH$1,0)),
0)),".")</f>
        <v>0</v>
      </c>
      <c r="BJ25" s="106" t="str">
        <f>IFERROR(
IF(LA!$H$16=1,(VLOOKUP($A25,'LA41'!$B$1:$BZ$201,'LA41'!BI$1,0)),
IF(LA!$H$16=2,(VLOOKUP($A25,'LA42'!$B$1:$BZ$201,'LA42'!BI$1,0)),
0)),".")</f>
        <v>-</v>
      </c>
      <c r="BK25" s="106" t="str">
        <f>IFERROR(
IF(LA!$H$16=1,(VLOOKUP($A25,'LA41'!$B$1:$BZ$201,'LA41'!BJ$1,0)),
IF(LA!$H$16=2,(VLOOKUP($A25,'LA42'!$B$1:$BZ$201,'LA42'!BJ$1,0)),
0)),".")</f>
        <v>-</v>
      </c>
      <c r="BL25" s="106">
        <f>IFERROR(
IF(LA!$H$16=1,(VLOOKUP($A25,'LA41'!$B$1:$BZ$201,'LA41'!BK$1,0)),
IF(LA!$H$16=2,(VLOOKUP($A25,'LA42'!$B$1:$BZ$201,'LA42'!BK$1,0)),
0)),".")</f>
        <v>0</v>
      </c>
      <c r="BM25" s="106" t="str">
        <f>IFERROR(
IF(LA!$H$16=1,(VLOOKUP($A25,'LA41'!$B$1:$BZ$201,'LA41'!BL$1,0)),
IF(LA!$H$16=2,(VLOOKUP($A25,'LA42'!$B$1:$BZ$201,'LA42'!BL$1,0)),
0)),".")</f>
        <v>x</v>
      </c>
      <c r="BN25" s="106" t="str">
        <f>IFERROR(
IF(LA!$H$16=1,(VLOOKUP($A25,'LA41'!$B$1:$BZ$201,'LA41'!BM$1,0)),
IF(LA!$H$16=2,(VLOOKUP($A25,'LA42'!$B$1:$BZ$201,'LA42'!BM$1,0)),
0)),".")</f>
        <v>x</v>
      </c>
      <c r="BO25" s="106">
        <f>IFERROR(
IF(LA!$H$16=1,(VLOOKUP($A25,'LA41'!$B$1:$BZ$201,'LA41'!BN$1,0)),
IF(LA!$H$16=2,(VLOOKUP($A25,'LA42'!$B$1:$BZ$201,'LA42'!BN$1,0)),
0)),".")</f>
        <v>0</v>
      </c>
      <c r="BP25" s="106" t="str">
        <f>IFERROR(
IF(LA!$H$16=1,(VLOOKUP($A25,'LA41'!$B$1:$BZ$201,'LA41'!BO$1,0)),
IF(LA!$H$16=2,(VLOOKUP($A25,'LA42'!$B$1:$BZ$201,'LA42'!BO$1,0)),
0)),".")</f>
        <v>-</v>
      </c>
      <c r="BQ25" s="106" t="str">
        <f>IFERROR(
IF(LA!$H$16=1,(VLOOKUP($A25,'LA41'!$B$1:$BZ$201,'LA41'!BP$1,0)),
IF(LA!$H$16=2,(VLOOKUP($A25,'LA42'!$B$1:$BZ$201,'LA42'!BP$1,0)),
0)),".")</f>
        <v>-</v>
      </c>
      <c r="BR25" s="106">
        <f>IFERROR(
IF(LA!$H$16=1,(VLOOKUP($A25,'LA41'!$B$1:$BZ$201,'LA41'!BQ$1,0)),
IF(LA!$H$16=2,(VLOOKUP($A25,'LA42'!$B$1:$BZ$201,'LA42'!BQ$1,0)),
0)),".")</f>
        <v>0.12</v>
      </c>
      <c r="BS25" s="106">
        <f>IFERROR(
IF(LA!$H$16=1,(VLOOKUP($A25,'LA41'!$B$1:$BZ$201,'LA41'!BR$1,0)),
IF(LA!$H$16=2,(VLOOKUP($A25,'LA42'!$B$1:$BZ$201,'LA42'!BR$1,0)),
0)),".")</f>
        <v>7.0000000000000007E-2</v>
      </c>
      <c r="BT25" s="106">
        <f>IFERROR(
IF(LA!$H$16=1,(VLOOKUP($A25,'LA41'!$B$1:$BZ$201,'LA41'!BS$1,0)),
IF(LA!$H$16=2,(VLOOKUP($A25,'LA42'!$B$1:$BZ$201,'LA42'!BS$1,0)),
0)),".")</f>
        <v>7.0000000000000007E-2</v>
      </c>
      <c r="BU25" s="106" t="str">
        <f>IFERROR(
IF(LA!$H$16=1,(VLOOKUP($A25,'LA41'!$B$1:$BZ$201,'LA41'!BT$1,0)),
IF(LA!$H$16=2,(VLOOKUP($A25,'LA42'!$B$1:$BZ$201,'LA42'!BT$1,0)),
0)),".")</f>
        <v>x</v>
      </c>
      <c r="BV25" s="106">
        <f>IFERROR(
IF(LA!$H$16=1,(VLOOKUP($A25,'LA41'!$B$1:$BZ$201,'LA41'!BU$1,0)),
IF(LA!$H$16=2,(VLOOKUP($A25,'LA42'!$B$1:$BZ$201,'LA42'!BU$1,0)),
0)),".")</f>
        <v>0.01</v>
      </c>
      <c r="BW25" s="106">
        <f>IFERROR(
IF(LA!$H$16=1,(VLOOKUP($A25,'LA41'!$B$1:$BZ$201,'LA41'!BV$1,0)),
IF(LA!$H$16=2,(VLOOKUP($A25,'LA42'!$B$1:$BZ$201,'LA42'!BV$1,0)),
0)),".")</f>
        <v>0.01</v>
      </c>
      <c r="BX25" s="106">
        <f>IFERROR(
IF(LA!$H$16=1,(VLOOKUP($A25,'LA41'!$B$1:$BZ$201,'LA41'!BW$1,0)),
IF(LA!$H$16=2,(VLOOKUP($A25,'LA42'!$B$1:$BZ$201,'LA42'!BW$1,0)),
0)),".")</f>
        <v>0.16</v>
      </c>
      <c r="BY25" s="106">
        <f>IFERROR(
IF(LA!$H$16=1,(VLOOKUP($A25,'LA41'!$B$1:$BZ$201,'LA41'!BX$1,0)),
IF(LA!$H$16=2,(VLOOKUP($A25,'LA42'!$B$1:$BZ$201,'LA42'!BX$1,0)),
0)),".")</f>
        <v>0.18</v>
      </c>
      <c r="BZ25" s="106">
        <f>IFERROR(
IF(LA!$H$16=1,(VLOOKUP($A25,'LA41'!$B$1:$BZ$201,'LA41'!BY$1,0)),
IF(LA!$H$16=2,(VLOOKUP($A25,'LA42'!$B$1:$BZ$201,'LA42'!BY$1,0)),
0)),".")</f>
        <v>0.18</v>
      </c>
    </row>
    <row r="26" spans="1:78" x14ac:dyDescent="0.2">
      <c r="A26" s="55">
        <v>889</v>
      </c>
      <c r="B26" s="55" t="s">
        <v>208</v>
      </c>
      <c r="C26" s="88" t="s">
        <v>192</v>
      </c>
      <c r="D26" s="59">
        <f>IFERROR(
IF(LA!$H$16=1,(VLOOKUP($A26,'LA41'!$B$1:$BZ$201,'LA41'!C$1,0)),
IF(LA!$H$16=2,(VLOOKUP($A26,'LA42'!$B$1:$BZ$201,'LA42'!C$1,0)),
0)),".")</f>
        <v>10</v>
      </c>
      <c r="E26" s="59">
        <f>IFERROR(
IF(LA!$H$16=1,(VLOOKUP($A26,'LA41'!$B$1:$BZ$201,'LA41'!D$1,0)),
IF(LA!$H$16=2,(VLOOKUP($A26,'LA42'!$B$1:$BZ$201,'LA42'!D$1,0)),
0)),".")</f>
        <v>180</v>
      </c>
      <c r="F26" s="59">
        <f>IFERROR(
IF(LA!$H$16=1,(VLOOKUP($A26,'LA41'!$B$1:$BZ$201,'LA41'!E$1,0)),
IF(LA!$H$16=2,(VLOOKUP($A26,'LA42'!$B$1:$BZ$201,'LA42'!E$1,0)),
0)),".")</f>
        <v>200</v>
      </c>
      <c r="G26" s="106">
        <f>IFERROR(
IF(LA!$H$16=1,(VLOOKUP($A26,'LA41'!$B$1:$BZ$201,'LA41'!F$1,0)),
IF(LA!$H$16=2,(VLOOKUP($A26,'LA42'!$B$1:$BZ$201,'LA42'!F$1,0)),
0)),".")</f>
        <v>0.79</v>
      </c>
      <c r="H26" s="106">
        <f>IFERROR(
IF(LA!$H$16=1,(VLOOKUP($A26,'LA41'!$B$1:$BZ$201,'LA41'!G$1,0)),
IF(LA!$H$16=2,(VLOOKUP($A26,'LA42'!$B$1:$BZ$201,'LA42'!G$1,0)),
0)),".")</f>
        <v>0.79</v>
      </c>
      <c r="I26" s="106">
        <f>IFERROR(
IF(LA!$H$16=1,(VLOOKUP($A26,'LA41'!$B$1:$BZ$201,'LA41'!H$1,0)),
IF(LA!$H$16=2,(VLOOKUP($A26,'LA42'!$B$1:$BZ$201,'LA42'!H$1,0)),
0)),".")</f>
        <v>0.79</v>
      </c>
      <c r="J26" s="106">
        <f>IFERROR(
IF(LA!$H$16=1,(VLOOKUP($A26,'LA41'!$B$1:$BZ$201,'LA41'!I$1,0)),
IF(LA!$H$16=2,(VLOOKUP($A26,'LA42'!$B$1:$BZ$201,'LA42'!I$1,0)),
0)),".")</f>
        <v>0.79</v>
      </c>
      <c r="K26" s="106">
        <f>IFERROR(
IF(LA!$H$16=1,(VLOOKUP($A26,'LA41'!$B$1:$BZ$201,'LA41'!J$1,0)),
IF(LA!$H$16=2,(VLOOKUP($A26,'LA42'!$B$1:$BZ$201,'LA42'!J$1,0)),
0)),".")</f>
        <v>0.77</v>
      </c>
      <c r="L26" s="106">
        <f>IFERROR(
IF(LA!$H$16=1,(VLOOKUP($A26,'LA41'!$B$1:$BZ$201,'LA41'!K$1,0)),
IF(LA!$H$16=2,(VLOOKUP($A26,'LA42'!$B$1:$BZ$201,'LA42'!K$1,0)),
0)),".")</f>
        <v>0.77</v>
      </c>
      <c r="M26" s="106">
        <f>IFERROR(
IF(LA!$H$16=1,(VLOOKUP($A26,'LA41'!$B$1:$BZ$201,'LA41'!L$1,0)),
IF(LA!$H$16=2,(VLOOKUP($A26,'LA42'!$B$1:$BZ$201,'LA42'!L$1,0)),
0)),".")</f>
        <v>0</v>
      </c>
      <c r="N26" s="106">
        <f>IFERROR(
IF(LA!$H$16=1,(VLOOKUP($A26,'LA41'!$B$1:$BZ$201,'LA41'!M$1,0)),
IF(LA!$H$16=2,(VLOOKUP($A26,'LA42'!$B$1:$BZ$201,'LA42'!M$1,0)),
0)),".")</f>
        <v>7.0000000000000007E-2</v>
      </c>
      <c r="O26" s="106">
        <f>IFERROR(
IF(LA!$H$16=1,(VLOOKUP($A26,'LA41'!$B$1:$BZ$201,'LA41'!N$1,0)),
IF(LA!$H$16=2,(VLOOKUP($A26,'LA42'!$B$1:$BZ$201,'LA42'!N$1,0)),
0)),".")</f>
        <v>7.0000000000000007E-2</v>
      </c>
      <c r="P26" s="106">
        <f>IFERROR(
IF(LA!$H$16=1,(VLOOKUP($A26,'LA41'!$B$1:$BZ$201,'LA41'!O$1,0)),
IF(LA!$H$16=2,(VLOOKUP($A26,'LA42'!$B$1:$BZ$201,'LA42'!O$1,0)),
0)),".")</f>
        <v>0</v>
      </c>
      <c r="Q26" s="106">
        <f>IFERROR(
IF(LA!$H$16=1,(VLOOKUP($A26,'LA41'!$B$1:$BZ$201,'LA41'!P$1,0)),
IF(LA!$H$16=2,(VLOOKUP($A26,'LA42'!$B$1:$BZ$201,'LA42'!P$1,0)),
0)),".")</f>
        <v>0</v>
      </c>
      <c r="R26" s="106">
        <f>IFERROR(
IF(LA!$H$16=1,(VLOOKUP($A26,'LA41'!$B$1:$BZ$201,'LA41'!Q$1,0)),
IF(LA!$H$16=2,(VLOOKUP($A26,'LA42'!$B$1:$BZ$201,'LA42'!Q$1,0)),
0)),".")</f>
        <v>0</v>
      </c>
      <c r="S26" s="106" t="str">
        <f>IFERROR(
IF(LA!$H$16=1,(VLOOKUP($A26,'LA41'!$B$1:$BZ$201,'LA41'!R$1,0)),
IF(LA!$H$16=2,(VLOOKUP($A26,'LA42'!$B$1:$BZ$201,'LA42'!R$1,0)),
0)),".")</f>
        <v>x</v>
      </c>
      <c r="T26" s="106">
        <f>IFERROR(
IF(LA!$H$16=1,(VLOOKUP($A26,'LA41'!$B$1:$BZ$201,'LA41'!S$1,0)),
IF(LA!$H$16=2,(VLOOKUP($A26,'LA42'!$B$1:$BZ$201,'LA42'!S$1,0)),
0)),".")</f>
        <v>0.04</v>
      </c>
      <c r="U26" s="106">
        <f>IFERROR(
IF(LA!$H$16=1,(VLOOKUP($A26,'LA41'!$B$1:$BZ$201,'LA41'!T$1,0)),
IF(LA!$H$16=2,(VLOOKUP($A26,'LA42'!$B$1:$BZ$201,'LA42'!T$1,0)),
0)),".")</f>
        <v>0.04</v>
      </c>
      <c r="V26" s="106" t="str">
        <f>IFERROR(
IF(LA!$H$16=1,(VLOOKUP($A26,'LA41'!$B$1:$BZ$201,'LA41'!U$1,0)),
IF(LA!$H$16=2,(VLOOKUP($A26,'LA42'!$B$1:$BZ$201,'LA42'!U$1,0)),
0)),".")</f>
        <v>x</v>
      </c>
      <c r="W26" s="106" t="str">
        <f>IFERROR(
IF(LA!$H$16=1,(VLOOKUP($A26,'LA41'!$B$1:$BZ$201,'LA41'!V$1,0)),
IF(LA!$H$16=2,(VLOOKUP($A26,'LA42'!$B$1:$BZ$201,'LA42'!V$1,0)),
0)),".")</f>
        <v>x</v>
      </c>
      <c r="X26" s="106" t="str">
        <f>IFERROR(
IF(LA!$H$16=1,(VLOOKUP($A26,'LA41'!$B$1:$BZ$201,'LA41'!W$1,0)),
IF(LA!$H$16=2,(VLOOKUP($A26,'LA42'!$B$1:$BZ$201,'LA42'!W$1,0)),
0)),".")</f>
        <v>x</v>
      </c>
      <c r="Y26" s="106">
        <f>IFERROR(
IF(LA!$H$16=1,(VLOOKUP($A26,'LA41'!$B$1:$BZ$201,'LA41'!X$1,0)),
IF(LA!$H$16=2,(VLOOKUP($A26,'LA42'!$B$1:$BZ$201,'LA42'!X$1,0)),
0)),".")</f>
        <v>0</v>
      </c>
      <c r="Z26" s="106">
        <f>IFERROR(
IF(LA!$H$16=1,(VLOOKUP($A26,'LA41'!$B$1:$BZ$201,'LA41'!Y$1,0)),
IF(LA!$H$16=2,(VLOOKUP($A26,'LA42'!$B$1:$BZ$201,'LA42'!Y$1,0)),
0)),".")</f>
        <v>0</v>
      </c>
      <c r="AA26" s="106">
        <f>IFERROR(
IF(LA!$H$16=1,(VLOOKUP($A26,'LA41'!$B$1:$BZ$201,'LA41'!Z$1,0)),
IF(LA!$H$16=2,(VLOOKUP($A26,'LA42'!$B$1:$BZ$201,'LA42'!Z$1,0)),
0)),".")</f>
        <v>0</v>
      </c>
      <c r="AB26" s="106">
        <f>IFERROR(
IF(LA!$H$16=1,(VLOOKUP($A26,'LA41'!$B$1:$BZ$201,'LA41'!AA$1,0)),
IF(LA!$H$16=2,(VLOOKUP($A26,'LA42'!$B$1:$BZ$201,'LA42'!AA$1,0)),
0)),".")</f>
        <v>0</v>
      </c>
      <c r="AC26" s="106">
        <f>IFERROR(
IF(LA!$H$16=1,(VLOOKUP($A26,'LA41'!$B$1:$BZ$201,'LA41'!AB$1,0)),
IF(LA!$H$16=2,(VLOOKUP($A26,'LA42'!$B$1:$BZ$201,'LA42'!AB$1,0)),
0)),".")</f>
        <v>0</v>
      </c>
      <c r="AD26" s="106">
        <f>IFERROR(
IF(LA!$H$16=1,(VLOOKUP($A26,'LA41'!$B$1:$BZ$201,'LA41'!AC$1,0)),
IF(LA!$H$16=2,(VLOOKUP($A26,'LA42'!$B$1:$BZ$201,'LA42'!AC$1,0)),
0)),".")</f>
        <v>0</v>
      </c>
      <c r="AE26" s="106">
        <f>IFERROR(
IF(LA!$H$16=1,(VLOOKUP($A26,'LA41'!$B$1:$BZ$201,'LA41'!AD$1,0)),
IF(LA!$H$16=2,(VLOOKUP($A26,'LA42'!$B$1:$BZ$201,'LA42'!AD$1,0)),
0)),".")</f>
        <v>0</v>
      </c>
      <c r="AF26" s="106">
        <f>IFERROR(
IF(LA!$H$16=1,(VLOOKUP($A26,'LA41'!$B$1:$BZ$201,'LA41'!AE$1,0)),
IF(LA!$H$16=2,(VLOOKUP($A26,'LA42'!$B$1:$BZ$201,'LA42'!AE$1,0)),
0)),".")</f>
        <v>0.05</v>
      </c>
      <c r="AG26" s="106">
        <f>IFERROR(
IF(LA!$H$16=1,(VLOOKUP($A26,'LA41'!$B$1:$BZ$201,'LA41'!AF$1,0)),
IF(LA!$H$16=2,(VLOOKUP($A26,'LA42'!$B$1:$BZ$201,'LA42'!AF$1,0)),
0)),".")</f>
        <v>0.05</v>
      </c>
      <c r="AH26" s="106">
        <f>IFERROR(
IF(LA!$H$16=1,(VLOOKUP($A26,'LA41'!$B$1:$BZ$201,'LA41'!AG$1,0)),
IF(LA!$H$16=2,(VLOOKUP($A26,'LA42'!$B$1:$BZ$201,'LA42'!AG$1,0)),
0)),".")</f>
        <v>0.64</v>
      </c>
      <c r="AI26" s="106">
        <f>IFERROR(
IF(LA!$H$16=1,(VLOOKUP($A26,'LA41'!$B$1:$BZ$201,'LA41'!AH$1,0)),
IF(LA!$H$16=2,(VLOOKUP($A26,'LA42'!$B$1:$BZ$201,'LA42'!AH$1,0)),
0)),".")</f>
        <v>0.64</v>
      </c>
      <c r="AJ26" s="106">
        <f>IFERROR(
IF(LA!$H$16=1,(VLOOKUP($A26,'LA41'!$B$1:$BZ$201,'LA41'!AI$1,0)),
IF(LA!$H$16=2,(VLOOKUP($A26,'LA42'!$B$1:$BZ$201,'LA42'!AI$1,0)),
0)),".")</f>
        <v>0.64</v>
      </c>
      <c r="AK26" s="106" t="str">
        <f>IFERROR(
IF(LA!$H$16=1,(VLOOKUP($A26,'LA41'!$B$1:$BZ$201,'LA41'!AJ$1,0)),
IF(LA!$H$16=2,(VLOOKUP($A26,'LA42'!$B$1:$BZ$201,'LA42'!AJ$1,0)),
0)),".")</f>
        <v>x</v>
      </c>
      <c r="AL26" s="106">
        <f>IFERROR(
IF(LA!$H$16=1,(VLOOKUP($A26,'LA41'!$B$1:$BZ$201,'LA41'!AK$1,0)),
IF(LA!$H$16=2,(VLOOKUP($A26,'LA42'!$B$1:$BZ$201,'LA42'!AK$1,0)),
0)),".")</f>
        <v>0.09</v>
      </c>
      <c r="AM26" s="106">
        <f>IFERROR(
IF(LA!$H$16=1,(VLOOKUP($A26,'LA41'!$B$1:$BZ$201,'LA41'!AL$1,0)),
IF(LA!$H$16=2,(VLOOKUP($A26,'LA42'!$B$1:$BZ$201,'LA42'!AL$1,0)),
0)),".")</f>
        <v>0.09</v>
      </c>
      <c r="AN26" s="106">
        <f>IFERROR(
IF(LA!$H$16=1,(VLOOKUP($A26,'LA41'!$B$1:$BZ$201,'LA41'!AM$1,0)),
IF(LA!$H$16=2,(VLOOKUP($A26,'LA42'!$B$1:$BZ$201,'LA42'!AM$1,0)),
0)),".")</f>
        <v>0</v>
      </c>
      <c r="AO26" s="106" t="str">
        <f>IFERROR(
IF(LA!$H$16=1,(VLOOKUP($A26,'LA41'!$B$1:$BZ$201,'LA41'!AN$1,0)),
IF(LA!$H$16=2,(VLOOKUP($A26,'LA42'!$B$1:$BZ$201,'LA42'!AN$1,0)),
0)),".")</f>
        <v>x</v>
      </c>
      <c r="AP26" s="106" t="str">
        <f>IFERROR(
IF(LA!$H$16=1,(VLOOKUP($A26,'LA41'!$B$1:$BZ$201,'LA41'!AO$1,0)),
IF(LA!$H$16=2,(VLOOKUP($A26,'LA42'!$B$1:$BZ$201,'LA42'!AO$1,0)),
0)),".")</f>
        <v>x</v>
      </c>
      <c r="AQ26" s="106" t="str">
        <f>IFERROR(
IF(LA!$H$16=1,(VLOOKUP($A26,'LA41'!$B$1:$BZ$201,'LA41'!AP$1,0)),
IF(LA!$H$16=2,(VLOOKUP($A26,'LA42'!$B$1:$BZ$201,'LA42'!AP$1,0)),
0)),".")</f>
        <v>x</v>
      </c>
      <c r="AR26" s="106">
        <f>IFERROR(
IF(LA!$H$16=1,(VLOOKUP($A26,'LA41'!$B$1:$BZ$201,'LA41'!AQ$1,0)),
IF(LA!$H$16=2,(VLOOKUP($A26,'LA42'!$B$1:$BZ$201,'LA42'!AQ$1,0)),
0)),".")</f>
        <v>0.09</v>
      </c>
      <c r="AS26" s="106">
        <f>IFERROR(
IF(LA!$H$16=1,(VLOOKUP($A26,'LA41'!$B$1:$BZ$201,'LA41'!AR$1,0)),
IF(LA!$H$16=2,(VLOOKUP($A26,'LA42'!$B$1:$BZ$201,'LA42'!AR$1,0)),
0)),".")</f>
        <v>0.09</v>
      </c>
      <c r="AT26" s="106" t="str">
        <f>IFERROR(
IF(LA!$H$16=1,(VLOOKUP($A26,'LA41'!$B$1:$BZ$201,'LA41'!AS$1,0)),
IF(LA!$H$16=2,(VLOOKUP($A26,'LA42'!$B$1:$BZ$201,'LA42'!AS$1,0)),
0)),".")</f>
        <v>x</v>
      </c>
      <c r="AU26" s="106">
        <f>IFERROR(
IF(LA!$H$16=1,(VLOOKUP($A26,'LA41'!$B$1:$BZ$201,'LA41'!AT$1,0)),
IF(LA!$H$16=2,(VLOOKUP($A26,'LA42'!$B$1:$BZ$201,'LA42'!AT$1,0)),
0)),".")</f>
        <v>0.45</v>
      </c>
      <c r="AV26" s="106">
        <f>IFERROR(
IF(LA!$H$16=1,(VLOOKUP($A26,'LA41'!$B$1:$BZ$201,'LA41'!AU$1,0)),
IF(LA!$H$16=2,(VLOOKUP($A26,'LA42'!$B$1:$BZ$201,'LA42'!AU$1,0)),
0)),".")</f>
        <v>0.45</v>
      </c>
      <c r="AW26" s="106" t="str">
        <f>IFERROR(
IF(LA!$H$16=1,(VLOOKUP($A26,'LA41'!$B$1:$BZ$201,'LA41'!AV$1,0)),
IF(LA!$H$16=2,(VLOOKUP($A26,'LA42'!$B$1:$BZ$201,'LA42'!AV$1,0)),
0)),".")</f>
        <v>x</v>
      </c>
      <c r="AX26" s="106">
        <f>IFERROR(
IF(LA!$H$16=1,(VLOOKUP($A26,'LA41'!$B$1:$BZ$201,'LA41'!AW$1,0)),
IF(LA!$H$16=2,(VLOOKUP($A26,'LA42'!$B$1:$BZ$201,'LA42'!AW$1,0)),
0)),".")</f>
        <v>0.09</v>
      </c>
      <c r="AY26" s="106">
        <f>IFERROR(
IF(LA!$H$16=1,(VLOOKUP($A26,'LA41'!$B$1:$BZ$201,'LA41'!AX$1,0)),
IF(LA!$H$16=2,(VLOOKUP($A26,'LA42'!$B$1:$BZ$201,'LA42'!AX$1,0)),
0)),".")</f>
        <v>0.1</v>
      </c>
      <c r="AZ26" s="106">
        <f>IFERROR(
IF(LA!$H$16=1,(VLOOKUP($A26,'LA41'!$B$1:$BZ$201,'LA41'!AY$1,0)),
IF(LA!$H$16=2,(VLOOKUP($A26,'LA42'!$B$1:$BZ$201,'LA42'!AY$1,0)),
0)),".")</f>
        <v>0</v>
      </c>
      <c r="BA26" s="106">
        <f>IFERROR(
IF(LA!$H$16=1,(VLOOKUP($A26,'LA41'!$B$1:$BZ$201,'LA41'!AZ$1,0)),
IF(LA!$H$16=2,(VLOOKUP($A26,'LA42'!$B$1:$BZ$201,'LA42'!AZ$1,0)),
0)),".")</f>
        <v>0</v>
      </c>
      <c r="BB26" s="106">
        <f>IFERROR(
IF(LA!$H$16=1,(VLOOKUP($A26,'LA41'!$B$1:$BZ$201,'LA41'!BA$1,0)),
IF(LA!$H$16=2,(VLOOKUP($A26,'LA42'!$B$1:$BZ$201,'LA42'!BA$1,0)),
0)),".")</f>
        <v>0</v>
      </c>
      <c r="BC26" s="106">
        <f>IFERROR(
IF(LA!$H$16=1,(VLOOKUP($A26,'LA41'!$B$1:$BZ$201,'LA41'!BB$1,0)),
IF(LA!$H$16=2,(VLOOKUP($A26,'LA42'!$B$1:$BZ$201,'LA42'!BB$1,0)),
0)),".")</f>
        <v>0</v>
      </c>
      <c r="BD26" s="106" t="str">
        <f>IFERROR(
IF(LA!$H$16=1,(VLOOKUP($A26,'LA41'!$B$1:$BZ$201,'LA41'!BC$1,0)),
IF(LA!$H$16=2,(VLOOKUP($A26,'LA42'!$B$1:$BZ$201,'LA42'!BC$1,0)),
0)),".")</f>
        <v>x</v>
      </c>
      <c r="BE26" s="106" t="str">
        <f>IFERROR(
IF(LA!$H$16=1,(VLOOKUP($A26,'LA41'!$B$1:$BZ$201,'LA41'!BD$1,0)),
IF(LA!$H$16=2,(VLOOKUP($A26,'LA42'!$B$1:$BZ$201,'LA42'!BD$1,0)),
0)),".")</f>
        <v>x</v>
      </c>
      <c r="BF26" s="106">
        <f>IFERROR(
IF(LA!$H$16=1,(VLOOKUP($A26,'LA41'!$B$1:$BZ$201,'LA41'!BE$1,0)),
IF(LA!$H$16=2,(VLOOKUP($A26,'LA42'!$B$1:$BZ$201,'LA42'!BE$1,0)),
0)),".")</f>
        <v>0</v>
      </c>
      <c r="BG26" s="106" t="str">
        <f>IFERROR(
IF(LA!$H$16=1,(VLOOKUP($A26,'LA41'!$B$1:$BZ$201,'LA41'!BF$1,0)),
IF(LA!$H$16=2,(VLOOKUP($A26,'LA42'!$B$1:$BZ$201,'LA42'!BF$1,0)),
0)),".")</f>
        <v>x</v>
      </c>
      <c r="BH26" s="106" t="str">
        <f>IFERROR(
IF(LA!$H$16=1,(VLOOKUP($A26,'LA41'!$B$1:$BZ$201,'LA41'!BG$1,0)),
IF(LA!$H$16=2,(VLOOKUP($A26,'LA42'!$B$1:$BZ$201,'LA42'!BG$1,0)),
0)),".")</f>
        <v>x</v>
      </c>
      <c r="BI26" s="106">
        <f>IFERROR(
IF(LA!$H$16=1,(VLOOKUP($A26,'LA41'!$B$1:$BZ$201,'LA41'!BH$1,0)),
IF(LA!$H$16=2,(VLOOKUP($A26,'LA42'!$B$1:$BZ$201,'LA42'!BH$1,0)),
0)),".")</f>
        <v>0</v>
      </c>
      <c r="BJ26" s="106" t="str">
        <f>IFERROR(
IF(LA!$H$16=1,(VLOOKUP($A26,'LA41'!$B$1:$BZ$201,'LA41'!BI$1,0)),
IF(LA!$H$16=2,(VLOOKUP($A26,'LA42'!$B$1:$BZ$201,'LA42'!BI$1,0)),
0)),".")</f>
        <v>x</v>
      </c>
      <c r="BK26" s="106" t="str">
        <f>IFERROR(
IF(LA!$H$16=1,(VLOOKUP($A26,'LA41'!$B$1:$BZ$201,'LA41'!BJ$1,0)),
IF(LA!$H$16=2,(VLOOKUP($A26,'LA42'!$B$1:$BZ$201,'LA42'!BJ$1,0)),
0)),".")</f>
        <v>x</v>
      </c>
      <c r="BL26" s="106">
        <f>IFERROR(
IF(LA!$H$16=1,(VLOOKUP($A26,'LA41'!$B$1:$BZ$201,'LA41'!BK$1,0)),
IF(LA!$H$16=2,(VLOOKUP($A26,'LA42'!$B$1:$BZ$201,'LA42'!BK$1,0)),
0)),".")</f>
        <v>0</v>
      </c>
      <c r="BM26" s="106">
        <f>IFERROR(
IF(LA!$H$16=1,(VLOOKUP($A26,'LA41'!$B$1:$BZ$201,'LA41'!BL$1,0)),
IF(LA!$H$16=2,(VLOOKUP($A26,'LA42'!$B$1:$BZ$201,'LA42'!BL$1,0)),
0)),".")</f>
        <v>0</v>
      </c>
      <c r="BN26" s="106">
        <f>IFERROR(
IF(LA!$H$16=1,(VLOOKUP($A26,'LA41'!$B$1:$BZ$201,'LA41'!BM$1,0)),
IF(LA!$H$16=2,(VLOOKUP($A26,'LA42'!$B$1:$BZ$201,'LA42'!BM$1,0)),
0)),".")</f>
        <v>0</v>
      </c>
      <c r="BO26" s="106">
        <f>IFERROR(
IF(LA!$H$16=1,(VLOOKUP($A26,'LA41'!$B$1:$BZ$201,'LA41'!BN$1,0)),
IF(LA!$H$16=2,(VLOOKUP($A26,'LA42'!$B$1:$BZ$201,'LA42'!BN$1,0)),
0)),".")</f>
        <v>0</v>
      </c>
      <c r="BP26" s="106">
        <f>IFERROR(
IF(LA!$H$16=1,(VLOOKUP($A26,'LA41'!$B$1:$BZ$201,'LA41'!BO$1,0)),
IF(LA!$H$16=2,(VLOOKUP($A26,'LA42'!$B$1:$BZ$201,'LA42'!BO$1,0)),
0)),".")</f>
        <v>0</v>
      </c>
      <c r="BQ26" s="106">
        <f>IFERROR(
IF(LA!$H$16=1,(VLOOKUP($A26,'LA41'!$B$1:$BZ$201,'LA41'!BP$1,0)),
IF(LA!$H$16=2,(VLOOKUP($A26,'LA42'!$B$1:$BZ$201,'LA42'!BP$1,0)),
0)),".")</f>
        <v>0</v>
      </c>
      <c r="BR26" s="106" t="str">
        <f>IFERROR(
IF(LA!$H$16=1,(VLOOKUP($A26,'LA41'!$B$1:$BZ$201,'LA41'!BQ$1,0)),
IF(LA!$H$16=2,(VLOOKUP($A26,'LA42'!$B$1:$BZ$201,'LA42'!BQ$1,0)),
0)),".")</f>
        <v>x</v>
      </c>
      <c r="BS26" s="106">
        <f>IFERROR(
IF(LA!$H$16=1,(VLOOKUP($A26,'LA41'!$B$1:$BZ$201,'LA41'!BR$1,0)),
IF(LA!$H$16=2,(VLOOKUP($A26,'LA42'!$B$1:$BZ$201,'LA42'!BR$1,0)),
0)),".")</f>
        <v>0.15</v>
      </c>
      <c r="BT26" s="106">
        <f>IFERROR(
IF(LA!$H$16=1,(VLOOKUP($A26,'LA41'!$B$1:$BZ$201,'LA41'!BS$1,0)),
IF(LA!$H$16=2,(VLOOKUP($A26,'LA42'!$B$1:$BZ$201,'LA42'!BS$1,0)),
0)),".")</f>
        <v>0.15</v>
      </c>
      <c r="BU26" s="106">
        <f>IFERROR(
IF(LA!$H$16=1,(VLOOKUP($A26,'LA41'!$B$1:$BZ$201,'LA41'!BT$1,0)),
IF(LA!$H$16=2,(VLOOKUP($A26,'LA42'!$B$1:$BZ$201,'LA42'!BT$1,0)),
0)),".")</f>
        <v>0</v>
      </c>
      <c r="BV26" s="106" t="str">
        <f>IFERROR(
IF(LA!$H$16=1,(VLOOKUP($A26,'LA41'!$B$1:$BZ$201,'LA41'!BU$1,0)),
IF(LA!$H$16=2,(VLOOKUP($A26,'LA42'!$B$1:$BZ$201,'LA42'!BU$1,0)),
0)),".")</f>
        <v>x</v>
      </c>
      <c r="BW26" s="106" t="str">
        <f>IFERROR(
IF(LA!$H$16=1,(VLOOKUP($A26,'LA41'!$B$1:$BZ$201,'LA41'!BV$1,0)),
IF(LA!$H$16=2,(VLOOKUP($A26,'LA42'!$B$1:$BZ$201,'LA42'!BV$1,0)),
0)),".")</f>
        <v>x</v>
      </c>
      <c r="BX26" s="106">
        <f>IFERROR(
IF(LA!$H$16=1,(VLOOKUP($A26,'LA41'!$B$1:$BZ$201,'LA41'!BW$1,0)),
IF(LA!$H$16=2,(VLOOKUP($A26,'LA42'!$B$1:$BZ$201,'LA42'!BW$1,0)),
0)),".")</f>
        <v>0</v>
      </c>
      <c r="BY26" s="106">
        <f>IFERROR(
IF(LA!$H$16=1,(VLOOKUP($A26,'LA41'!$B$1:$BZ$201,'LA41'!BX$1,0)),
IF(LA!$H$16=2,(VLOOKUP($A26,'LA42'!$B$1:$BZ$201,'LA42'!BX$1,0)),
0)),".")</f>
        <v>0.04</v>
      </c>
      <c r="BZ26" s="106">
        <f>IFERROR(
IF(LA!$H$16=1,(VLOOKUP($A26,'LA41'!$B$1:$BZ$201,'LA41'!BY$1,0)),
IF(LA!$H$16=2,(VLOOKUP($A26,'LA42'!$B$1:$BZ$201,'LA42'!BY$1,0)),
0)),".")</f>
        <v>0.04</v>
      </c>
    </row>
    <row r="27" spans="1:78" x14ac:dyDescent="0.2">
      <c r="A27" s="55">
        <v>890</v>
      </c>
      <c r="B27" s="55" t="s">
        <v>209</v>
      </c>
      <c r="C27" s="88" t="s">
        <v>192</v>
      </c>
      <c r="D27" s="59" t="str">
        <f>IFERROR(
IF(LA!$H$16=1,(VLOOKUP($A27,'LA41'!$B$1:$BZ$201,'LA41'!C$1,0)),
IF(LA!$H$16=2,(VLOOKUP($A27,'LA42'!$B$1:$BZ$201,'LA42'!C$1,0)),
0)),".")</f>
        <v>x</v>
      </c>
      <c r="E27" s="59">
        <f>IFERROR(
IF(LA!$H$16=1,(VLOOKUP($A27,'LA41'!$B$1:$BZ$201,'LA41'!D$1,0)),
IF(LA!$H$16=2,(VLOOKUP($A27,'LA42'!$B$1:$BZ$201,'LA42'!D$1,0)),
0)),".")</f>
        <v>60</v>
      </c>
      <c r="F27" s="59">
        <f>IFERROR(
IF(LA!$H$16=1,(VLOOKUP($A27,'LA41'!$B$1:$BZ$201,'LA41'!E$1,0)),
IF(LA!$H$16=2,(VLOOKUP($A27,'LA42'!$B$1:$BZ$201,'LA42'!E$1,0)),
0)),".")</f>
        <v>70</v>
      </c>
      <c r="G27" s="106" t="str">
        <f>IFERROR(
IF(LA!$H$16=1,(VLOOKUP($A27,'LA41'!$B$1:$BZ$201,'LA41'!F$1,0)),
IF(LA!$H$16=2,(VLOOKUP($A27,'LA42'!$B$1:$BZ$201,'LA42'!F$1,0)),
0)),".")</f>
        <v>x</v>
      </c>
      <c r="H27" s="106">
        <f>IFERROR(
IF(LA!$H$16=1,(VLOOKUP($A27,'LA41'!$B$1:$BZ$201,'LA41'!G$1,0)),
IF(LA!$H$16=2,(VLOOKUP($A27,'LA42'!$B$1:$BZ$201,'LA42'!G$1,0)),
0)),".")</f>
        <v>0.77</v>
      </c>
      <c r="I27" s="106">
        <f>IFERROR(
IF(LA!$H$16=1,(VLOOKUP($A27,'LA41'!$B$1:$BZ$201,'LA41'!H$1,0)),
IF(LA!$H$16=2,(VLOOKUP($A27,'LA42'!$B$1:$BZ$201,'LA42'!H$1,0)),
0)),".")</f>
        <v>0.77</v>
      </c>
      <c r="J27" s="106" t="str">
        <f>IFERROR(
IF(LA!$H$16=1,(VLOOKUP($A27,'LA41'!$B$1:$BZ$201,'LA41'!I$1,0)),
IF(LA!$H$16=2,(VLOOKUP($A27,'LA42'!$B$1:$BZ$201,'LA42'!I$1,0)),
0)),".")</f>
        <v>x</v>
      </c>
      <c r="K27" s="106">
        <f>IFERROR(
IF(LA!$H$16=1,(VLOOKUP($A27,'LA41'!$B$1:$BZ$201,'LA41'!J$1,0)),
IF(LA!$H$16=2,(VLOOKUP($A27,'LA42'!$B$1:$BZ$201,'LA42'!J$1,0)),
0)),".")</f>
        <v>0.73</v>
      </c>
      <c r="L27" s="106">
        <f>IFERROR(
IF(LA!$H$16=1,(VLOOKUP($A27,'LA41'!$B$1:$BZ$201,'LA41'!K$1,0)),
IF(LA!$H$16=2,(VLOOKUP($A27,'LA42'!$B$1:$BZ$201,'LA42'!K$1,0)),
0)),".")</f>
        <v>0.71</v>
      </c>
      <c r="M27" s="106" t="str">
        <f>IFERROR(
IF(LA!$H$16=1,(VLOOKUP($A27,'LA41'!$B$1:$BZ$201,'LA41'!L$1,0)),
IF(LA!$H$16=2,(VLOOKUP($A27,'LA42'!$B$1:$BZ$201,'LA42'!L$1,0)),
0)),".")</f>
        <v>x</v>
      </c>
      <c r="N27" s="106" t="str">
        <f>IFERROR(
IF(LA!$H$16=1,(VLOOKUP($A27,'LA41'!$B$1:$BZ$201,'LA41'!M$1,0)),
IF(LA!$H$16=2,(VLOOKUP($A27,'LA42'!$B$1:$BZ$201,'LA42'!M$1,0)),
0)),".")</f>
        <v>x</v>
      </c>
      <c r="O27" s="106" t="str">
        <f>IFERROR(
IF(LA!$H$16=1,(VLOOKUP($A27,'LA41'!$B$1:$BZ$201,'LA41'!N$1,0)),
IF(LA!$H$16=2,(VLOOKUP($A27,'LA42'!$B$1:$BZ$201,'LA42'!N$1,0)),
0)),".")</f>
        <v>x</v>
      </c>
      <c r="P27" s="106" t="str">
        <f>IFERROR(
IF(LA!$H$16=1,(VLOOKUP($A27,'LA41'!$B$1:$BZ$201,'LA41'!O$1,0)),
IF(LA!$H$16=2,(VLOOKUP($A27,'LA42'!$B$1:$BZ$201,'LA42'!O$1,0)),
0)),".")</f>
        <v>x</v>
      </c>
      <c r="Q27" s="106">
        <f>IFERROR(
IF(LA!$H$16=1,(VLOOKUP($A27,'LA41'!$B$1:$BZ$201,'LA41'!P$1,0)),
IF(LA!$H$16=2,(VLOOKUP($A27,'LA42'!$B$1:$BZ$201,'LA42'!P$1,0)),
0)),".")</f>
        <v>0</v>
      </c>
      <c r="R27" s="106">
        <f>IFERROR(
IF(LA!$H$16=1,(VLOOKUP($A27,'LA41'!$B$1:$BZ$201,'LA41'!Q$1,0)),
IF(LA!$H$16=2,(VLOOKUP($A27,'LA42'!$B$1:$BZ$201,'LA42'!Q$1,0)),
0)),".")</f>
        <v>0</v>
      </c>
      <c r="S27" s="106" t="str">
        <f>IFERROR(
IF(LA!$H$16=1,(VLOOKUP($A27,'LA41'!$B$1:$BZ$201,'LA41'!R$1,0)),
IF(LA!$H$16=2,(VLOOKUP($A27,'LA42'!$B$1:$BZ$201,'LA42'!R$1,0)),
0)),".")</f>
        <v>x</v>
      </c>
      <c r="T27" s="106">
        <f>IFERROR(
IF(LA!$H$16=1,(VLOOKUP($A27,'LA41'!$B$1:$BZ$201,'LA41'!S$1,0)),
IF(LA!$H$16=2,(VLOOKUP($A27,'LA42'!$B$1:$BZ$201,'LA42'!S$1,0)),
0)),".")</f>
        <v>0</v>
      </c>
      <c r="U27" s="106">
        <f>IFERROR(
IF(LA!$H$16=1,(VLOOKUP($A27,'LA41'!$B$1:$BZ$201,'LA41'!T$1,0)),
IF(LA!$H$16=2,(VLOOKUP($A27,'LA42'!$B$1:$BZ$201,'LA42'!T$1,0)),
0)),".")</f>
        <v>0</v>
      </c>
      <c r="V27" s="106" t="str">
        <f>IFERROR(
IF(LA!$H$16=1,(VLOOKUP($A27,'LA41'!$B$1:$BZ$201,'LA41'!U$1,0)),
IF(LA!$H$16=2,(VLOOKUP($A27,'LA42'!$B$1:$BZ$201,'LA42'!U$1,0)),
0)),".")</f>
        <v>x</v>
      </c>
      <c r="W27" s="106">
        <f>IFERROR(
IF(LA!$H$16=1,(VLOOKUP($A27,'LA41'!$B$1:$BZ$201,'LA41'!V$1,0)),
IF(LA!$H$16=2,(VLOOKUP($A27,'LA42'!$B$1:$BZ$201,'LA42'!V$1,0)),
0)),".")</f>
        <v>0</v>
      </c>
      <c r="X27" s="106">
        <f>IFERROR(
IF(LA!$H$16=1,(VLOOKUP($A27,'LA41'!$B$1:$BZ$201,'LA41'!W$1,0)),
IF(LA!$H$16=2,(VLOOKUP($A27,'LA42'!$B$1:$BZ$201,'LA42'!W$1,0)),
0)),".")</f>
        <v>0</v>
      </c>
      <c r="Y27" s="106" t="str">
        <f>IFERROR(
IF(LA!$H$16=1,(VLOOKUP($A27,'LA41'!$B$1:$BZ$201,'LA41'!X$1,0)),
IF(LA!$H$16=2,(VLOOKUP($A27,'LA42'!$B$1:$BZ$201,'LA42'!X$1,0)),
0)),".")</f>
        <v>x</v>
      </c>
      <c r="Z27" s="106">
        <f>IFERROR(
IF(LA!$H$16=1,(VLOOKUP($A27,'LA41'!$B$1:$BZ$201,'LA41'!Y$1,0)),
IF(LA!$H$16=2,(VLOOKUP($A27,'LA42'!$B$1:$BZ$201,'LA42'!Y$1,0)),
0)),".")</f>
        <v>0</v>
      </c>
      <c r="AA27" s="106">
        <f>IFERROR(
IF(LA!$H$16=1,(VLOOKUP($A27,'LA41'!$B$1:$BZ$201,'LA41'!Z$1,0)),
IF(LA!$H$16=2,(VLOOKUP($A27,'LA42'!$B$1:$BZ$201,'LA42'!Z$1,0)),
0)),".")</f>
        <v>0</v>
      </c>
      <c r="AB27" s="106" t="str">
        <f>IFERROR(
IF(LA!$H$16=1,(VLOOKUP($A27,'LA41'!$B$1:$BZ$201,'LA41'!AA$1,0)),
IF(LA!$H$16=2,(VLOOKUP($A27,'LA42'!$B$1:$BZ$201,'LA42'!AA$1,0)),
0)),".")</f>
        <v>x</v>
      </c>
      <c r="AC27" s="106">
        <f>IFERROR(
IF(LA!$H$16=1,(VLOOKUP($A27,'LA41'!$B$1:$BZ$201,'LA41'!AB$1,0)),
IF(LA!$H$16=2,(VLOOKUP($A27,'LA42'!$B$1:$BZ$201,'LA42'!AB$1,0)),
0)),".")</f>
        <v>0</v>
      </c>
      <c r="AD27" s="106">
        <f>IFERROR(
IF(LA!$H$16=1,(VLOOKUP($A27,'LA41'!$B$1:$BZ$201,'LA41'!AC$1,0)),
IF(LA!$H$16=2,(VLOOKUP($A27,'LA42'!$B$1:$BZ$201,'LA42'!AC$1,0)),
0)),".")</f>
        <v>0</v>
      </c>
      <c r="AE27" s="106" t="str">
        <f>IFERROR(
IF(LA!$H$16=1,(VLOOKUP($A27,'LA41'!$B$1:$BZ$201,'LA41'!AD$1,0)),
IF(LA!$H$16=2,(VLOOKUP($A27,'LA42'!$B$1:$BZ$201,'LA42'!AD$1,0)),
0)),".")</f>
        <v>x</v>
      </c>
      <c r="AF27" s="106" t="str">
        <f>IFERROR(
IF(LA!$H$16=1,(VLOOKUP($A27,'LA41'!$B$1:$BZ$201,'LA41'!AE$1,0)),
IF(LA!$H$16=2,(VLOOKUP($A27,'LA42'!$B$1:$BZ$201,'LA42'!AE$1,0)),
0)),".")</f>
        <v>x</v>
      </c>
      <c r="AG27" s="106" t="str">
        <f>IFERROR(
IF(LA!$H$16=1,(VLOOKUP($A27,'LA41'!$B$1:$BZ$201,'LA41'!AF$1,0)),
IF(LA!$H$16=2,(VLOOKUP($A27,'LA42'!$B$1:$BZ$201,'LA42'!AF$1,0)),
0)),".")</f>
        <v>x</v>
      </c>
      <c r="AH27" s="106" t="str">
        <f>IFERROR(
IF(LA!$H$16=1,(VLOOKUP($A27,'LA41'!$B$1:$BZ$201,'LA41'!AG$1,0)),
IF(LA!$H$16=2,(VLOOKUP($A27,'LA42'!$B$1:$BZ$201,'LA42'!AG$1,0)),
0)),".")</f>
        <v>x</v>
      </c>
      <c r="AI27" s="106">
        <f>IFERROR(
IF(LA!$H$16=1,(VLOOKUP($A27,'LA41'!$B$1:$BZ$201,'LA41'!AH$1,0)),
IF(LA!$H$16=2,(VLOOKUP($A27,'LA42'!$B$1:$BZ$201,'LA42'!AH$1,0)),
0)),".")</f>
        <v>0.66</v>
      </c>
      <c r="AJ27" s="106">
        <f>IFERROR(
IF(LA!$H$16=1,(VLOOKUP($A27,'LA41'!$B$1:$BZ$201,'LA41'!AI$1,0)),
IF(LA!$H$16=2,(VLOOKUP($A27,'LA42'!$B$1:$BZ$201,'LA42'!AI$1,0)),
0)),".")</f>
        <v>0.65</v>
      </c>
      <c r="AK27" s="106" t="str">
        <f>IFERROR(
IF(LA!$H$16=1,(VLOOKUP($A27,'LA41'!$B$1:$BZ$201,'LA41'!AJ$1,0)),
IF(LA!$H$16=2,(VLOOKUP($A27,'LA42'!$B$1:$BZ$201,'LA42'!AJ$1,0)),
0)),".")</f>
        <v>x</v>
      </c>
      <c r="AL27" s="106">
        <f>IFERROR(
IF(LA!$H$16=1,(VLOOKUP($A27,'LA41'!$B$1:$BZ$201,'LA41'!AK$1,0)),
IF(LA!$H$16=2,(VLOOKUP($A27,'LA42'!$B$1:$BZ$201,'LA42'!AK$1,0)),
0)),".")</f>
        <v>0.24</v>
      </c>
      <c r="AM27" s="106">
        <f>IFERROR(
IF(LA!$H$16=1,(VLOOKUP($A27,'LA41'!$B$1:$BZ$201,'LA41'!AL$1,0)),
IF(LA!$H$16=2,(VLOOKUP($A27,'LA42'!$B$1:$BZ$201,'LA42'!AL$1,0)),
0)),".")</f>
        <v>0.23</v>
      </c>
      <c r="AN27" s="106" t="str">
        <f>IFERROR(
IF(LA!$H$16=1,(VLOOKUP($A27,'LA41'!$B$1:$BZ$201,'LA41'!AM$1,0)),
IF(LA!$H$16=2,(VLOOKUP($A27,'LA42'!$B$1:$BZ$201,'LA42'!AM$1,0)),
0)),".")</f>
        <v>x</v>
      </c>
      <c r="AO27" s="106" t="str">
        <f>IFERROR(
IF(LA!$H$16=1,(VLOOKUP($A27,'LA41'!$B$1:$BZ$201,'LA41'!AN$1,0)),
IF(LA!$H$16=2,(VLOOKUP($A27,'LA42'!$B$1:$BZ$201,'LA42'!AN$1,0)),
0)),".")</f>
        <v>x</v>
      </c>
      <c r="AP27" s="106" t="str">
        <f>IFERROR(
IF(LA!$H$16=1,(VLOOKUP($A27,'LA41'!$B$1:$BZ$201,'LA41'!AO$1,0)),
IF(LA!$H$16=2,(VLOOKUP($A27,'LA42'!$B$1:$BZ$201,'LA42'!AO$1,0)),
0)),".")</f>
        <v>x</v>
      </c>
      <c r="AQ27" s="106" t="str">
        <f>IFERROR(
IF(LA!$H$16=1,(VLOOKUP($A27,'LA41'!$B$1:$BZ$201,'LA41'!AP$1,0)),
IF(LA!$H$16=2,(VLOOKUP($A27,'LA42'!$B$1:$BZ$201,'LA42'!AP$1,0)),
0)),".")</f>
        <v>x</v>
      </c>
      <c r="AR27" s="106">
        <f>IFERROR(
IF(LA!$H$16=1,(VLOOKUP($A27,'LA41'!$B$1:$BZ$201,'LA41'!AQ$1,0)),
IF(LA!$H$16=2,(VLOOKUP($A27,'LA42'!$B$1:$BZ$201,'LA42'!AQ$1,0)),
0)),".")</f>
        <v>0.13</v>
      </c>
      <c r="AS27" s="106">
        <f>IFERROR(
IF(LA!$H$16=1,(VLOOKUP($A27,'LA41'!$B$1:$BZ$201,'LA41'!AR$1,0)),
IF(LA!$H$16=2,(VLOOKUP($A27,'LA42'!$B$1:$BZ$201,'LA42'!AR$1,0)),
0)),".")</f>
        <v>0.12</v>
      </c>
      <c r="AT27" s="106" t="str">
        <f>IFERROR(
IF(LA!$H$16=1,(VLOOKUP($A27,'LA41'!$B$1:$BZ$201,'LA41'!AS$1,0)),
IF(LA!$H$16=2,(VLOOKUP($A27,'LA42'!$B$1:$BZ$201,'LA42'!AS$1,0)),
0)),".")</f>
        <v>x</v>
      </c>
      <c r="AU27" s="106">
        <f>IFERROR(
IF(LA!$H$16=1,(VLOOKUP($A27,'LA41'!$B$1:$BZ$201,'LA41'!AT$1,0)),
IF(LA!$H$16=2,(VLOOKUP($A27,'LA42'!$B$1:$BZ$201,'LA42'!AT$1,0)),
0)),".")</f>
        <v>0.4</v>
      </c>
      <c r="AV27" s="106">
        <f>IFERROR(
IF(LA!$H$16=1,(VLOOKUP($A27,'LA41'!$B$1:$BZ$201,'LA41'!AU$1,0)),
IF(LA!$H$16=2,(VLOOKUP($A27,'LA42'!$B$1:$BZ$201,'LA42'!AU$1,0)),
0)),".")</f>
        <v>0.39</v>
      </c>
      <c r="AW27" s="106" t="str">
        <f>IFERROR(
IF(LA!$H$16=1,(VLOOKUP($A27,'LA41'!$B$1:$BZ$201,'LA41'!AV$1,0)),
IF(LA!$H$16=2,(VLOOKUP($A27,'LA42'!$B$1:$BZ$201,'LA42'!AV$1,0)),
0)),".")</f>
        <v>x</v>
      </c>
      <c r="AX27" s="106" t="str">
        <f>IFERROR(
IF(LA!$H$16=1,(VLOOKUP($A27,'LA41'!$B$1:$BZ$201,'LA41'!AW$1,0)),
IF(LA!$H$16=2,(VLOOKUP($A27,'LA42'!$B$1:$BZ$201,'LA42'!AW$1,0)),
0)),".")</f>
        <v>x</v>
      </c>
      <c r="AY27" s="106" t="str">
        <f>IFERROR(
IF(LA!$H$16=1,(VLOOKUP($A27,'LA41'!$B$1:$BZ$201,'LA41'!AX$1,0)),
IF(LA!$H$16=2,(VLOOKUP($A27,'LA42'!$B$1:$BZ$201,'LA42'!AX$1,0)),
0)),".")</f>
        <v>x</v>
      </c>
      <c r="AZ27" s="106" t="str">
        <f>IFERROR(
IF(LA!$H$16=1,(VLOOKUP($A27,'LA41'!$B$1:$BZ$201,'LA41'!AY$1,0)),
IF(LA!$H$16=2,(VLOOKUP($A27,'LA42'!$B$1:$BZ$201,'LA42'!AY$1,0)),
0)),".")</f>
        <v>x</v>
      </c>
      <c r="BA27" s="106" t="str">
        <f>IFERROR(
IF(LA!$H$16=1,(VLOOKUP($A27,'LA41'!$B$1:$BZ$201,'LA41'!AZ$1,0)),
IF(LA!$H$16=2,(VLOOKUP($A27,'LA42'!$B$1:$BZ$201,'LA42'!AZ$1,0)),
0)),".")</f>
        <v>x</v>
      </c>
      <c r="BB27" s="106" t="str">
        <f>IFERROR(
IF(LA!$H$16=1,(VLOOKUP($A27,'LA41'!$B$1:$BZ$201,'LA41'!BA$1,0)),
IF(LA!$H$16=2,(VLOOKUP($A27,'LA42'!$B$1:$BZ$201,'LA42'!BA$1,0)),
0)),".")</f>
        <v>x</v>
      </c>
      <c r="BC27" s="106" t="str">
        <f>IFERROR(
IF(LA!$H$16=1,(VLOOKUP($A27,'LA41'!$B$1:$BZ$201,'LA41'!BB$1,0)),
IF(LA!$H$16=2,(VLOOKUP($A27,'LA42'!$B$1:$BZ$201,'LA42'!BB$1,0)),
0)),".")</f>
        <v>x</v>
      </c>
      <c r="BD27" s="106" t="str">
        <f>IFERROR(
IF(LA!$H$16=1,(VLOOKUP($A27,'LA41'!$B$1:$BZ$201,'LA41'!BC$1,0)),
IF(LA!$H$16=2,(VLOOKUP($A27,'LA42'!$B$1:$BZ$201,'LA42'!BC$1,0)),
0)),".")</f>
        <v>x</v>
      </c>
      <c r="BE27" s="106" t="str">
        <f>IFERROR(
IF(LA!$H$16=1,(VLOOKUP($A27,'LA41'!$B$1:$BZ$201,'LA41'!BD$1,0)),
IF(LA!$H$16=2,(VLOOKUP($A27,'LA42'!$B$1:$BZ$201,'LA42'!BD$1,0)),
0)),".")</f>
        <v>x</v>
      </c>
      <c r="BF27" s="106" t="str">
        <f>IFERROR(
IF(LA!$H$16=1,(VLOOKUP($A27,'LA41'!$B$1:$BZ$201,'LA41'!BE$1,0)),
IF(LA!$H$16=2,(VLOOKUP($A27,'LA42'!$B$1:$BZ$201,'LA42'!BE$1,0)),
0)),".")</f>
        <v>x</v>
      </c>
      <c r="BG27" s="106" t="str">
        <f>IFERROR(
IF(LA!$H$16=1,(VLOOKUP($A27,'LA41'!$B$1:$BZ$201,'LA41'!BF$1,0)),
IF(LA!$H$16=2,(VLOOKUP($A27,'LA42'!$B$1:$BZ$201,'LA42'!BF$1,0)),
0)),".")</f>
        <v>x</v>
      </c>
      <c r="BH27" s="106" t="str">
        <f>IFERROR(
IF(LA!$H$16=1,(VLOOKUP($A27,'LA41'!$B$1:$BZ$201,'LA41'!BG$1,0)),
IF(LA!$H$16=2,(VLOOKUP($A27,'LA42'!$B$1:$BZ$201,'LA42'!BG$1,0)),
0)),".")</f>
        <v>x</v>
      </c>
      <c r="BI27" s="106" t="str">
        <f>IFERROR(
IF(LA!$H$16=1,(VLOOKUP($A27,'LA41'!$B$1:$BZ$201,'LA41'!BH$1,0)),
IF(LA!$H$16=2,(VLOOKUP($A27,'LA42'!$B$1:$BZ$201,'LA42'!BH$1,0)),
0)),".")</f>
        <v>x</v>
      </c>
      <c r="BJ27" s="106" t="str">
        <f>IFERROR(
IF(LA!$H$16=1,(VLOOKUP($A27,'LA41'!$B$1:$BZ$201,'LA41'!BI$1,0)),
IF(LA!$H$16=2,(VLOOKUP($A27,'LA42'!$B$1:$BZ$201,'LA42'!BI$1,0)),
0)),".")</f>
        <v>x</v>
      </c>
      <c r="BK27" s="106" t="str">
        <f>IFERROR(
IF(LA!$H$16=1,(VLOOKUP($A27,'LA41'!$B$1:$BZ$201,'LA41'!BJ$1,0)),
IF(LA!$H$16=2,(VLOOKUP($A27,'LA42'!$B$1:$BZ$201,'LA42'!BJ$1,0)),
0)),".")</f>
        <v>x</v>
      </c>
      <c r="BL27" s="106" t="str">
        <f>IFERROR(
IF(LA!$H$16=1,(VLOOKUP($A27,'LA41'!$B$1:$BZ$201,'LA41'!BK$1,0)),
IF(LA!$H$16=2,(VLOOKUP($A27,'LA42'!$B$1:$BZ$201,'LA42'!BK$1,0)),
0)),".")</f>
        <v>x</v>
      </c>
      <c r="BM27" s="106">
        <f>IFERROR(
IF(LA!$H$16=1,(VLOOKUP($A27,'LA41'!$B$1:$BZ$201,'LA41'!BL$1,0)),
IF(LA!$H$16=2,(VLOOKUP($A27,'LA42'!$B$1:$BZ$201,'LA42'!BL$1,0)),
0)),".")</f>
        <v>0</v>
      </c>
      <c r="BN27" s="106">
        <f>IFERROR(
IF(LA!$H$16=1,(VLOOKUP($A27,'LA41'!$B$1:$BZ$201,'LA41'!BM$1,0)),
IF(LA!$H$16=2,(VLOOKUP($A27,'LA42'!$B$1:$BZ$201,'LA42'!BM$1,0)),
0)),".")</f>
        <v>0</v>
      </c>
      <c r="BO27" s="106" t="str">
        <f>IFERROR(
IF(LA!$H$16=1,(VLOOKUP($A27,'LA41'!$B$1:$BZ$201,'LA41'!BN$1,0)),
IF(LA!$H$16=2,(VLOOKUP($A27,'LA42'!$B$1:$BZ$201,'LA42'!BN$1,0)),
0)),".")</f>
        <v>x</v>
      </c>
      <c r="BP27" s="106">
        <f>IFERROR(
IF(LA!$H$16=1,(VLOOKUP($A27,'LA41'!$B$1:$BZ$201,'LA41'!BO$1,0)),
IF(LA!$H$16=2,(VLOOKUP($A27,'LA42'!$B$1:$BZ$201,'LA42'!BO$1,0)),
0)),".")</f>
        <v>0</v>
      </c>
      <c r="BQ27" s="106">
        <f>IFERROR(
IF(LA!$H$16=1,(VLOOKUP($A27,'LA41'!$B$1:$BZ$201,'LA41'!BP$1,0)),
IF(LA!$H$16=2,(VLOOKUP($A27,'LA42'!$B$1:$BZ$201,'LA42'!BP$1,0)),
0)),".")</f>
        <v>0</v>
      </c>
      <c r="BR27" s="106" t="str">
        <f>IFERROR(
IF(LA!$H$16=1,(VLOOKUP($A27,'LA41'!$B$1:$BZ$201,'LA41'!BQ$1,0)),
IF(LA!$H$16=2,(VLOOKUP($A27,'LA42'!$B$1:$BZ$201,'LA42'!BQ$1,0)),
0)),".")</f>
        <v>x</v>
      </c>
      <c r="BS27" s="106" t="str">
        <f>IFERROR(
IF(LA!$H$16=1,(VLOOKUP($A27,'LA41'!$B$1:$BZ$201,'LA41'!BR$1,0)),
IF(LA!$H$16=2,(VLOOKUP($A27,'LA42'!$B$1:$BZ$201,'LA42'!BR$1,0)),
0)),".")</f>
        <v>x</v>
      </c>
      <c r="BT27" s="106" t="str">
        <f>IFERROR(
IF(LA!$H$16=1,(VLOOKUP($A27,'LA41'!$B$1:$BZ$201,'LA41'!BS$1,0)),
IF(LA!$H$16=2,(VLOOKUP($A27,'LA42'!$B$1:$BZ$201,'LA42'!BS$1,0)),
0)),".")</f>
        <v>x</v>
      </c>
      <c r="BU27" s="106" t="str">
        <f>IFERROR(
IF(LA!$H$16=1,(VLOOKUP($A27,'LA41'!$B$1:$BZ$201,'LA41'!BT$1,0)),
IF(LA!$H$16=2,(VLOOKUP($A27,'LA42'!$B$1:$BZ$201,'LA42'!BT$1,0)),
0)),".")</f>
        <v>x</v>
      </c>
      <c r="BV27" s="106" t="str">
        <f>IFERROR(
IF(LA!$H$16=1,(VLOOKUP($A27,'LA41'!$B$1:$BZ$201,'LA41'!BU$1,0)),
IF(LA!$H$16=2,(VLOOKUP($A27,'LA42'!$B$1:$BZ$201,'LA42'!BU$1,0)),
0)),".")</f>
        <v>x</v>
      </c>
      <c r="BW27" s="106" t="str">
        <f>IFERROR(
IF(LA!$H$16=1,(VLOOKUP($A27,'LA41'!$B$1:$BZ$201,'LA41'!BV$1,0)),
IF(LA!$H$16=2,(VLOOKUP($A27,'LA42'!$B$1:$BZ$201,'LA42'!BV$1,0)),
0)),".")</f>
        <v>x</v>
      </c>
      <c r="BX27" s="106" t="str">
        <f>IFERROR(
IF(LA!$H$16=1,(VLOOKUP($A27,'LA41'!$B$1:$BZ$201,'LA41'!BW$1,0)),
IF(LA!$H$16=2,(VLOOKUP($A27,'LA42'!$B$1:$BZ$201,'LA42'!BW$1,0)),
0)),".")</f>
        <v>x</v>
      </c>
      <c r="BY27" s="106">
        <f>IFERROR(
IF(LA!$H$16=1,(VLOOKUP($A27,'LA41'!$B$1:$BZ$201,'LA41'!BX$1,0)),
IF(LA!$H$16=2,(VLOOKUP($A27,'LA42'!$B$1:$BZ$201,'LA42'!BX$1,0)),
0)),".")</f>
        <v>0.16</v>
      </c>
      <c r="BZ27" s="106">
        <f>IFERROR(
IF(LA!$H$16=1,(VLOOKUP($A27,'LA41'!$B$1:$BZ$201,'LA41'!BY$1,0)),
IF(LA!$H$16=2,(VLOOKUP($A27,'LA42'!$B$1:$BZ$201,'LA42'!BY$1,0)),
0)),".")</f>
        <v>0.17</v>
      </c>
    </row>
    <row r="28" spans="1:78" x14ac:dyDescent="0.2">
      <c r="A28" s="55">
        <v>350</v>
      </c>
      <c r="B28" s="55" t="s">
        <v>210</v>
      </c>
      <c r="C28" s="88" t="s">
        <v>192</v>
      </c>
      <c r="D28" s="59">
        <f>IFERROR(
IF(LA!$H$16=1,(VLOOKUP($A28,'LA41'!$B$1:$BZ$201,'LA41'!C$1,0)),
IF(LA!$H$16=2,(VLOOKUP($A28,'LA42'!$B$1:$BZ$201,'LA42'!C$1,0)),
0)),".")</f>
        <v>20</v>
      </c>
      <c r="E28" s="59">
        <f>IFERROR(
IF(LA!$H$16=1,(VLOOKUP($A28,'LA41'!$B$1:$BZ$201,'LA41'!D$1,0)),
IF(LA!$H$16=2,(VLOOKUP($A28,'LA42'!$B$1:$BZ$201,'LA42'!D$1,0)),
0)),".")</f>
        <v>630</v>
      </c>
      <c r="F28" s="59">
        <f>IFERROR(
IF(LA!$H$16=1,(VLOOKUP($A28,'LA41'!$B$1:$BZ$201,'LA41'!E$1,0)),
IF(LA!$H$16=2,(VLOOKUP($A28,'LA42'!$B$1:$BZ$201,'LA42'!E$1,0)),
0)),".")</f>
        <v>650</v>
      </c>
      <c r="G28" s="106">
        <f>IFERROR(
IF(LA!$H$16=1,(VLOOKUP($A28,'LA41'!$B$1:$BZ$201,'LA41'!F$1,0)),
IF(LA!$H$16=2,(VLOOKUP($A28,'LA42'!$B$1:$BZ$201,'LA42'!F$1,0)),
0)),".")</f>
        <v>0.79</v>
      </c>
      <c r="H28" s="106">
        <f>IFERROR(
IF(LA!$H$16=1,(VLOOKUP($A28,'LA41'!$B$1:$BZ$201,'LA41'!G$1,0)),
IF(LA!$H$16=2,(VLOOKUP($A28,'LA42'!$B$1:$BZ$201,'LA42'!G$1,0)),
0)),".")</f>
        <v>0.79</v>
      </c>
      <c r="I28" s="106">
        <f>IFERROR(
IF(LA!$H$16=1,(VLOOKUP($A28,'LA41'!$B$1:$BZ$201,'LA41'!H$1,0)),
IF(LA!$H$16=2,(VLOOKUP($A28,'LA42'!$B$1:$BZ$201,'LA42'!H$1,0)),
0)),".")</f>
        <v>0.79</v>
      </c>
      <c r="J28" s="106">
        <f>IFERROR(
IF(LA!$H$16=1,(VLOOKUP($A28,'LA41'!$B$1:$BZ$201,'LA41'!I$1,0)),
IF(LA!$H$16=2,(VLOOKUP($A28,'LA42'!$B$1:$BZ$201,'LA42'!I$1,0)),
0)),".")</f>
        <v>0.74</v>
      </c>
      <c r="K28" s="106">
        <f>IFERROR(
IF(LA!$H$16=1,(VLOOKUP($A28,'LA41'!$B$1:$BZ$201,'LA41'!J$1,0)),
IF(LA!$H$16=2,(VLOOKUP($A28,'LA42'!$B$1:$BZ$201,'LA42'!J$1,0)),
0)),".")</f>
        <v>0.7</v>
      </c>
      <c r="L28" s="106">
        <f>IFERROR(
IF(LA!$H$16=1,(VLOOKUP($A28,'LA41'!$B$1:$BZ$201,'LA41'!K$1,0)),
IF(LA!$H$16=2,(VLOOKUP($A28,'LA42'!$B$1:$BZ$201,'LA42'!K$1,0)),
0)),".")</f>
        <v>0.7</v>
      </c>
      <c r="M28" s="106">
        <f>IFERROR(
IF(LA!$H$16=1,(VLOOKUP($A28,'LA41'!$B$1:$BZ$201,'LA41'!L$1,0)),
IF(LA!$H$16=2,(VLOOKUP($A28,'LA42'!$B$1:$BZ$201,'LA42'!L$1,0)),
0)),".")</f>
        <v>0</v>
      </c>
      <c r="N28" s="106">
        <f>IFERROR(
IF(LA!$H$16=1,(VLOOKUP($A28,'LA41'!$B$1:$BZ$201,'LA41'!M$1,0)),
IF(LA!$H$16=2,(VLOOKUP($A28,'LA42'!$B$1:$BZ$201,'LA42'!M$1,0)),
0)),".")</f>
        <v>0.04</v>
      </c>
      <c r="O28" s="106">
        <f>IFERROR(
IF(LA!$H$16=1,(VLOOKUP($A28,'LA41'!$B$1:$BZ$201,'LA41'!N$1,0)),
IF(LA!$H$16=2,(VLOOKUP($A28,'LA42'!$B$1:$BZ$201,'LA42'!N$1,0)),
0)),".")</f>
        <v>0.04</v>
      </c>
      <c r="P28" s="106">
        <f>IFERROR(
IF(LA!$H$16=1,(VLOOKUP($A28,'LA41'!$B$1:$BZ$201,'LA41'!O$1,0)),
IF(LA!$H$16=2,(VLOOKUP($A28,'LA42'!$B$1:$BZ$201,'LA42'!O$1,0)),
0)),".")</f>
        <v>0</v>
      </c>
      <c r="Q28" s="106">
        <f>IFERROR(
IF(LA!$H$16=1,(VLOOKUP($A28,'LA41'!$B$1:$BZ$201,'LA41'!P$1,0)),
IF(LA!$H$16=2,(VLOOKUP($A28,'LA42'!$B$1:$BZ$201,'LA42'!P$1,0)),
0)),".")</f>
        <v>0</v>
      </c>
      <c r="R28" s="106">
        <f>IFERROR(
IF(LA!$H$16=1,(VLOOKUP($A28,'LA41'!$B$1:$BZ$201,'LA41'!Q$1,0)),
IF(LA!$H$16=2,(VLOOKUP($A28,'LA42'!$B$1:$BZ$201,'LA42'!Q$1,0)),
0)),".")</f>
        <v>0</v>
      </c>
      <c r="S28" s="106" t="str">
        <f>IFERROR(
IF(LA!$H$16=1,(VLOOKUP($A28,'LA41'!$B$1:$BZ$201,'LA41'!R$1,0)),
IF(LA!$H$16=2,(VLOOKUP($A28,'LA42'!$B$1:$BZ$201,'LA42'!R$1,0)),
0)),".")</f>
        <v>x</v>
      </c>
      <c r="T28" s="106">
        <f>IFERROR(
IF(LA!$H$16=1,(VLOOKUP($A28,'LA41'!$B$1:$BZ$201,'LA41'!S$1,0)),
IF(LA!$H$16=2,(VLOOKUP($A28,'LA42'!$B$1:$BZ$201,'LA42'!S$1,0)),
0)),".")</f>
        <v>0.03</v>
      </c>
      <c r="U28" s="106">
        <f>IFERROR(
IF(LA!$H$16=1,(VLOOKUP($A28,'LA41'!$B$1:$BZ$201,'LA41'!T$1,0)),
IF(LA!$H$16=2,(VLOOKUP($A28,'LA42'!$B$1:$BZ$201,'LA42'!T$1,0)),
0)),".")</f>
        <v>0.03</v>
      </c>
      <c r="V28" s="106" t="str">
        <f>IFERROR(
IF(LA!$H$16=1,(VLOOKUP($A28,'LA41'!$B$1:$BZ$201,'LA41'!U$1,0)),
IF(LA!$H$16=2,(VLOOKUP($A28,'LA42'!$B$1:$BZ$201,'LA42'!U$1,0)),
0)),".")</f>
        <v>x</v>
      </c>
      <c r="W28" s="106">
        <f>IFERROR(
IF(LA!$H$16=1,(VLOOKUP($A28,'LA41'!$B$1:$BZ$201,'LA41'!V$1,0)),
IF(LA!$H$16=2,(VLOOKUP($A28,'LA42'!$B$1:$BZ$201,'LA42'!V$1,0)),
0)),".")</f>
        <v>7.0000000000000007E-2</v>
      </c>
      <c r="X28" s="106">
        <f>IFERROR(
IF(LA!$H$16=1,(VLOOKUP($A28,'LA41'!$B$1:$BZ$201,'LA41'!W$1,0)),
IF(LA!$H$16=2,(VLOOKUP($A28,'LA42'!$B$1:$BZ$201,'LA42'!W$1,0)),
0)),".")</f>
        <v>0.08</v>
      </c>
      <c r="Y28" s="106">
        <f>IFERROR(
IF(LA!$H$16=1,(VLOOKUP($A28,'LA41'!$B$1:$BZ$201,'LA41'!X$1,0)),
IF(LA!$H$16=2,(VLOOKUP($A28,'LA42'!$B$1:$BZ$201,'LA42'!X$1,0)),
0)),".")</f>
        <v>0</v>
      </c>
      <c r="Z28" s="106" t="str">
        <f>IFERROR(
IF(LA!$H$16=1,(VLOOKUP($A28,'LA41'!$B$1:$BZ$201,'LA41'!Y$1,0)),
IF(LA!$H$16=2,(VLOOKUP($A28,'LA42'!$B$1:$BZ$201,'LA42'!Y$1,0)),
0)),".")</f>
        <v>x</v>
      </c>
      <c r="AA28" s="106" t="str">
        <f>IFERROR(
IF(LA!$H$16=1,(VLOOKUP($A28,'LA41'!$B$1:$BZ$201,'LA41'!Z$1,0)),
IF(LA!$H$16=2,(VLOOKUP($A28,'LA42'!$B$1:$BZ$201,'LA42'!Z$1,0)),
0)),".")</f>
        <v>x</v>
      </c>
      <c r="AB28" s="106">
        <f>IFERROR(
IF(LA!$H$16=1,(VLOOKUP($A28,'LA41'!$B$1:$BZ$201,'LA41'!AA$1,0)),
IF(LA!$H$16=2,(VLOOKUP($A28,'LA42'!$B$1:$BZ$201,'LA42'!AA$1,0)),
0)),".")</f>
        <v>0</v>
      </c>
      <c r="AC28" s="106">
        <f>IFERROR(
IF(LA!$H$16=1,(VLOOKUP($A28,'LA41'!$B$1:$BZ$201,'LA41'!AB$1,0)),
IF(LA!$H$16=2,(VLOOKUP($A28,'LA42'!$B$1:$BZ$201,'LA42'!AB$1,0)),
0)),".")</f>
        <v>0</v>
      </c>
      <c r="AD28" s="106">
        <f>IFERROR(
IF(LA!$H$16=1,(VLOOKUP($A28,'LA41'!$B$1:$BZ$201,'LA41'!AC$1,0)),
IF(LA!$H$16=2,(VLOOKUP($A28,'LA42'!$B$1:$BZ$201,'LA42'!AC$1,0)),
0)),".")</f>
        <v>0</v>
      </c>
      <c r="AE28" s="106" t="str">
        <f>IFERROR(
IF(LA!$H$16=1,(VLOOKUP($A28,'LA41'!$B$1:$BZ$201,'LA41'!AD$1,0)),
IF(LA!$H$16=2,(VLOOKUP($A28,'LA42'!$B$1:$BZ$201,'LA42'!AD$1,0)),
0)),".")</f>
        <v>x</v>
      </c>
      <c r="AF28" s="106">
        <f>IFERROR(
IF(LA!$H$16=1,(VLOOKUP($A28,'LA41'!$B$1:$BZ$201,'LA41'!AE$1,0)),
IF(LA!$H$16=2,(VLOOKUP($A28,'LA42'!$B$1:$BZ$201,'LA42'!AE$1,0)),
0)),".")</f>
        <v>0.04</v>
      </c>
      <c r="AG28" s="106">
        <f>IFERROR(
IF(LA!$H$16=1,(VLOOKUP($A28,'LA41'!$B$1:$BZ$201,'LA41'!AF$1,0)),
IF(LA!$H$16=2,(VLOOKUP($A28,'LA42'!$B$1:$BZ$201,'LA42'!AF$1,0)),
0)),".")</f>
        <v>0.04</v>
      </c>
      <c r="AH28" s="106">
        <f>IFERROR(
IF(LA!$H$16=1,(VLOOKUP($A28,'LA41'!$B$1:$BZ$201,'LA41'!AG$1,0)),
IF(LA!$H$16=2,(VLOOKUP($A28,'LA42'!$B$1:$BZ$201,'LA42'!AG$1,0)),
0)),".")</f>
        <v>0.53</v>
      </c>
      <c r="AI28" s="106">
        <f>IFERROR(
IF(LA!$H$16=1,(VLOOKUP($A28,'LA41'!$B$1:$BZ$201,'LA41'!AH$1,0)),
IF(LA!$H$16=2,(VLOOKUP($A28,'LA42'!$B$1:$BZ$201,'LA42'!AH$1,0)),
0)),".")</f>
        <v>0.56000000000000005</v>
      </c>
      <c r="AJ28" s="106">
        <f>IFERROR(
IF(LA!$H$16=1,(VLOOKUP($A28,'LA41'!$B$1:$BZ$201,'LA41'!AI$1,0)),
IF(LA!$H$16=2,(VLOOKUP($A28,'LA42'!$B$1:$BZ$201,'LA42'!AI$1,0)),
0)),".")</f>
        <v>0.56000000000000005</v>
      </c>
      <c r="AK28" s="106" t="str">
        <f>IFERROR(
IF(LA!$H$16=1,(VLOOKUP($A28,'LA41'!$B$1:$BZ$201,'LA41'!AJ$1,0)),
IF(LA!$H$16=2,(VLOOKUP($A28,'LA42'!$B$1:$BZ$201,'LA42'!AJ$1,0)),
0)),".")</f>
        <v>x</v>
      </c>
      <c r="AL28" s="106">
        <f>IFERROR(
IF(LA!$H$16=1,(VLOOKUP($A28,'LA41'!$B$1:$BZ$201,'LA41'!AK$1,0)),
IF(LA!$H$16=2,(VLOOKUP($A28,'LA42'!$B$1:$BZ$201,'LA42'!AK$1,0)),
0)),".")</f>
        <v>0.18</v>
      </c>
      <c r="AM28" s="106">
        <f>IFERROR(
IF(LA!$H$16=1,(VLOOKUP($A28,'LA41'!$B$1:$BZ$201,'LA41'!AL$1,0)),
IF(LA!$H$16=2,(VLOOKUP($A28,'LA42'!$B$1:$BZ$201,'LA42'!AL$1,0)),
0)),".")</f>
        <v>0.18</v>
      </c>
      <c r="AN28" s="106">
        <f>IFERROR(
IF(LA!$H$16=1,(VLOOKUP($A28,'LA41'!$B$1:$BZ$201,'LA41'!AM$1,0)),
IF(LA!$H$16=2,(VLOOKUP($A28,'LA42'!$B$1:$BZ$201,'LA42'!AM$1,0)),
0)),".")</f>
        <v>0</v>
      </c>
      <c r="AO28" s="106" t="str">
        <f>IFERROR(
IF(LA!$H$16=1,(VLOOKUP($A28,'LA41'!$B$1:$BZ$201,'LA41'!AN$1,0)),
IF(LA!$H$16=2,(VLOOKUP($A28,'LA42'!$B$1:$BZ$201,'LA42'!AN$1,0)),
0)),".")</f>
        <v>x</v>
      </c>
      <c r="AP28" s="106" t="str">
        <f>IFERROR(
IF(LA!$H$16=1,(VLOOKUP($A28,'LA41'!$B$1:$BZ$201,'LA41'!AO$1,0)),
IF(LA!$H$16=2,(VLOOKUP($A28,'LA42'!$B$1:$BZ$201,'LA42'!AO$1,0)),
0)),".")</f>
        <v>x</v>
      </c>
      <c r="AQ28" s="106" t="str">
        <f>IFERROR(
IF(LA!$H$16=1,(VLOOKUP($A28,'LA41'!$B$1:$BZ$201,'LA41'!AP$1,0)),
IF(LA!$H$16=2,(VLOOKUP($A28,'LA42'!$B$1:$BZ$201,'LA42'!AP$1,0)),
0)),".")</f>
        <v>x</v>
      </c>
      <c r="AR28" s="106">
        <f>IFERROR(
IF(LA!$H$16=1,(VLOOKUP($A28,'LA41'!$B$1:$BZ$201,'LA41'!AQ$1,0)),
IF(LA!$H$16=2,(VLOOKUP($A28,'LA42'!$B$1:$BZ$201,'LA42'!AQ$1,0)),
0)),".")</f>
        <v>0.13</v>
      </c>
      <c r="AS28" s="106">
        <f>IFERROR(
IF(LA!$H$16=1,(VLOOKUP($A28,'LA41'!$B$1:$BZ$201,'LA41'!AR$1,0)),
IF(LA!$H$16=2,(VLOOKUP($A28,'LA42'!$B$1:$BZ$201,'LA42'!AR$1,0)),
0)),".")</f>
        <v>0.13</v>
      </c>
      <c r="AT28" s="106" t="str">
        <f>IFERROR(
IF(LA!$H$16=1,(VLOOKUP($A28,'LA41'!$B$1:$BZ$201,'LA41'!AS$1,0)),
IF(LA!$H$16=2,(VLOOKUP($A28,'LA42'!$B$1:$BZ$201,'LA42'!AS$1,0)),
0)),".")</f>
        <v>x</v>
      </c>
      <c r="AU28" s="106">
        <f>IFERROR(
IF(LA!$H$16=1,(VLOOKUP($A28,'LA41'!$B$1:$BZ$201,'LA41'!AT$1,0)),
IF(LA!$H$16=2,(VLOOKUP($A28,'LA42'!$B$1:$BZ$201,'LA42'!AT$1,0)),
0)),".")</f>
        <v>0.37</v>
      </c>
      <c r="AV28" s="106">
        <f>IFERROR(
IF(LA!$H$16=1,(VLOOKUP($A28,'LA41'!$B$1:$BZ$201,'LA41'!AU$1,0)),
IF(LA!$H$16=2,(VLOOKUP($A28,'LA42'!$B$1:$BZ$201,'LA42'!AU$1,0)),
0)),".")</f>
        <v>0.36</v>
      </c>
      <c r="AW28" s="106" t="str">
        <f>IFERROR(
IF(LA!$H$16=1,(VLOOKUP($A28,'LA41'!$B$1:$BZ$201,'LA41'!AV$1,0)),
IF(LA!$H$16=2,(VLOOKUP($A28,'LA42'!$B$1:$BZ$201,'LA42'!AV$1,0)),
0)),".")</f>
        <v>x</v>
      </c>
      <c r="AX28" s="106">
        <f>IFERROR(
IF(LA!$H$16=1,(VLOOKUP($A28,'LA41'!$B$1:$BZ$201,'LA41'!AW$1,0)),
IF(LA!$H$16=2,(VLOOKUP($A28,'LA42'!$B$1:$BZ$201,'LA42'!AW$1,0)),
0)),".")</f>
        <v>0.01</v>
      </c>
      <c r="AY28" s="106">
        <f>IFERROR(
IF(LA!$H$16=1,(VLOOKUP($A28,'LA41'!$B$1:$BZ$201,'LA41'!AX$1,0)),
IF(LA!$H$16=2,(VLOOKUP($A28,'LA42'!$B$1:$BZ$201,'LA42'!AX$1,0)),
0)),".")</f>
        <v>0.01</v>
      </c>
      <c r="AZ28" s="106">
        <f>IFERROR(
IF(LA!$H$16=1,(VLOOKUP($A28,'LA41'!$B$1:$BZ$201,'LA41'!AY$1,0)),
IF(LA!$H$16=2,(VLOOKUP($A28,'LA42'!$B$1:$BZ$201,'LA42'!AY$1,0)),
0)),".")</f>
        <v>0</v>
      </c>
      <c r="BA28" s="106">
        <f>IFERROR(
IF(LA!$H$16=1,(VLOOKUP($A28,'LA41'!$B$1:$BZ$201,'LA41'!AZ$1,0)),
IF(LA!$H$16=2,(VLOOKUP($A28,'LA42'!$B$1:$BZ$201,'LA42'!AZ$1,0)),
0)),".")</f>
        <v>0</v>
      </c>
      <c r="BB28" s="106">
        <f>IFERROR(
IF(LA!$H$16=1,(VLOOKUP($A28,'LA41'!$B$1:$BZ$201,'LA41'!BA$1,0)),
IF(LA!$H$16=2,(VLOOKUP($A28,'LA42'!$B$1:$BZ$201,'LA42'!BA$1,0)),
0)),".")</f>
        <v>0</v>
      </c>
      <c r="BC28" s="106">
        <f>IFERROR(
IF(LA!$H$16=1,(VLOOKUP($A28,'LA41'!$B$1:$BZ$201,'LA41'!BB$1,0)),
IF(LA!$H$16=2,(VLOOKUP($A28,'LA42'!$B$1:$BZ$201,'LA42'!BB$1,0)),
0)),".")</f>
        <v>0</v>
      </c>
      <c r="BD28" s="106">
        <f>IFERROR(
IF(LA!$H$16=1,(VLOOKUP($A28,'LA41'!$B$1:$BZ$201,'LA41'!BC$1,0)),
IF(LA!$H$16=2,(VLOOKUP($A28,'LA42'!$B$1:$BZ$201,'LA42'!BC$1,0)),
0)),".")</f>
        <v>0.09</v>
      </c>
      <c r="BE28" s="106">
        <f>IFERROR(
IF(LA!$H$16=1,(VLOOKUP($A28,'LA41'!$B$1:$BZ$201,'LA41'!BD$1,0)),
IF(LA!$H$16=2,(VLOOKUP($A28,'LA42'!$B$1:$BZ$201,'LA42'!BD$1,0)),
0)),".")</f>
        <v>0.08</v>
      </c>
      <c r="BF28" s="106">
        <f>IFERROR(
IF(LA!$H$16=1,(VLOOKUP($A28,'LA41'!$B$1:$BZ$201,'LA41'!BE$1,0)),
IF(LA!$H$16=2,(VLOOKUP($A28,'LA42'!$B$1:$BZ$201,'LA42'!BE$1,0)),
0)),".")</f>
        <v>0</v>
      </c>
      <c r="BG28" s="106">
        <f>IFERROR(
IF(LA!$H$16=1,(VLOOKUP($A28,'LA41'!$B$1:$BZ$201,'LA41'!BF$1,0)),
IF(LA!$H$16=2,(VLOOKUP($A28,'LA42'!$B$1:$BZ$201,'LA42'!BF$1,0)),
0)),".")</f>
        <v>7.0000000000000007E-2</v>
      </c>
      <c r="BH28" s="106">
        <f>IFERROR(
IF(LA!$H$16=1,(VLOOKUP($A28,'LA41'!$B$1:$BZ$201,'LA41'!BG$1,0)),
IF(LA!$H$16=2,(VLOOKUP($A28,'LA42'!$B$1:$BZ$201,'LA42'!BG$1,0)),
0)),".")</f>
        <v>7.0000000000000007E-2</v>
      </c>
      <c r="BI28" s="106">
        <f>IFERROR(
IF(LA!$H$16=1,(VLOOKUP($A28,'LA41'!$B$1:$BZ$201,'LA41'!BH$1,0)),
IF(LA!$H$16=2,(VLOOKUP($A28,'LA42'!$B$1:$BZ$201,'LA42'!BH$1,0)),
0)),".")</f>
        <v>0</v>
      </c>
      <c r="BJ28" s="106">
        <f>IFERROR(
IF(LA!$H$16=1,(VLOOKUP($A28,'LA41'!$B$1:$BZ$201,'LA41'!BI$1,0)),
IF(LA!$H$16=2,(VLOOKUP($A28,'LA42'!$B$1:$BZ$201,'LA42'!BI$1,0)),
0)),".")</f>
        <v>0.02</v>
      </c>
      <c r="BK28" s="106">
        <f>IFERROR(
IF(LA!$H$16=1,(VLOOKUP($A28,'LA41'!$B$1:$BZ$201,'LA41'!BJ$1,0)),
IF(LA!$H$16=2,(VLOOKUP($A28,'LA42'!$B$1:$BZ$201,'LA42'!BJ$1,0)),
0)),".")</f>
        <v>0.02</v>
      </c>
      <c r="BL28" s="106">
        <f>IFERROR(
IF(LA!$H$16=1,(VLOOKUP($A28,'LA41'!$B$1:$BZ$201,'LA41'!BK$1,0)),
IF(LA!$H$16=2,(VLOOKUP($A28,'LA42'!$B$1:$BZ$201,'LA42'!BK$1,0)),
0)),".")</f>
        <v>0</v>
      </c>
      <c r="BM28" s="106" t="str">
        <f>IFERROR(
IF(LA!$H$16=1,(VLOOKUP($A28,'LA41'!$B$1:$BZ$201,'LA41'!BL$1,0)),
IF(LA!$H$16=2,(VLOOKUP($A28,'LA42'!$B$1:$BZ$201,'LA42'!BL$1,0)),
0)),".")</f>
        <v>x</v>
      </c>
      <c r="BN28" s="106" t="str">
        <f>IFERROR(
IF(LA!$H$16=1,(VLOOKUP($A28,'LA41'!$B$1:$BZ$201,'LA41'!BM$1,0)),
IF(LA!$H$16=2,(VLOOKUP($A28,'LA42'!$B$1:$BZ$201,'LA42'!BM$1,0)),
0)),".")</f>
        <v>x</v>
      </c>
      <c r="BO28" s="106" t="str">
        <f>IFERROR(
IF(LA!$H$16=1,(VLOOKUP($A28,'LA41'!$B$1:$BZ$201,'LA41'!BN$1,0)),
IF(LA!$H$16=2,(VLOOKUP($A28,'LA42'!$B$1:$BZ$201,'LA42'!BN$1,0)),
0)),".")</f>
        <v>x</v>
      </c>
      <c r="BP28" s="106" t="str">
        <f>IFERROR(
IF(LA!$H$16=1,(VLOOKUP($A28,'LA41'!$B$1:$BZ$201,'LA41'!BO$1,0)),
IF(LA!$H$16=2,(VLOOKUP($A28,'LA42'!$B$1:$BZ$201,'LA42'!BO$1,0)),
0)),".")</f>
        <v>x</v>
      </c>
      <c r="BQ28" s="106" t="str">
        <f>IFERROR(
IF(LA!$H$16=1,(VLOOKUP($A28,'LA41'!$B$1:$BZ$201,'LA41'!BP$1,0)),
IF(LA!$H$16=2,(VLOOKUP($A28,'LA42'!$B$1:$BZ$201,'LA42'!BP$1,0)),
0)),".")</f>
        <v>x</v>
      </c>
      <c r="BR28" s="106" t="str">
        <f>IFERROR(
IF(LA!$H$16=1,(VLOOKUP($A28,'LA41'!$B$1:$BZ$201,'LA41'!BQ$1,0)),
IF(LA!$H$16=2,(VLOOKUP($A28,'LA42'!$B$1:$BZ$201,'LA42'!BQ$1,0)),
0)),".")</f>
        <v>x</v>
      </c>
      <c r="BS28" s="106">
        <f>IFERROR(
IF(LA!$H$16=1,(VLOOKUP($A28,'LA41'!$B$1:$BZ$201,'LA41'!BR$1,0)),
IF(LA!$H$16=2,(VLOOKUP($A28,'LA42'!$B$1:$BZ$201,'LA42'!BR$1,0)),
0)),".")</f>
        <v>0.09</v>
      </c>
      <c r="BT28" s="106">
        <f>IFERROR(
IF(LA!$H$16=1,(VLOOKUP($A28,'LA41'!$B$1:$BZ$201,'LA41'!BS$1,0)),
IF(LA!$H$16=2,(VLOOKUP($A28,'LA42'!$B$1:$BZ$201,'LA42'!BS$1,0)),
0)),".")</f>
        <v>0.09</v>
      </c>
      <c r="BU28" s="106" t="str">
        <f>IFERROR(
IF(LA!$H$16=1,(VLOOKUP($A28,'LA41'!$B$1:$BZ$201,'LA41'!BT$1,0)),
IF(LA!$H$16=2,(VLOOKUP($A28,'LA42'!$B$1:$BZ$201,'LA42'!BT$1,0)),
0)),".")</f>
        <v>x</v>
      </c>
      <c r="BV28" s="106">
        <f>IFERROR(
IF(LA!$H$16=1,(VLOOKUP($A28,'LA41'!$B$1:$BZ$201,'LA41'!BU$1,0)),
IF(LA!$H$16=2,(VLOOKUP($A28,'LA42'!$B$1:$BZ$201,'LA42'!BU$1,0)),
0)),".")</f>
        <v>0.01</v>
      </c>
      <c r="BW28" s="106">
        <f>IFERROR(
IF(LA!$H$16=1,(VLOOKUP($A28,'LA41'!$B$1:$BZ$201,'LA41'!BV$1,0)),
IF(LA!$H$16=2,(VLOOKUP($A28,'LA42'!$B$1:$BZ$201,'LA42'!BV$1,0)),
0)),".")</f>
        <v>0.02</v>
      </c>
      <c r="BX28" s="106" t="str">
        <f>IFERROR(
IF(LA!$H$16=1,(VLOOKUP($A28,'LA41'!$B$1:$BZ$201,'LA41'!BW$1,0)),
IF(LA!$H$16=2,(VLOOKUP($A28,'LA42'!$B$1:$BZ$201,'LA42'!BW$1,0)),
0)),".")</f>
        <v>x</v>
      </c>
      <c r="BY28" s="106">
        <f>IFERROR(
IF(LA!$H$16=1,(VLOOKUP($A28,'LA41'!$B$1:$BZ$201,'LA41'!BX$1,0)),
IF(LA!$H$16=2,(VLOOKUP($A28,'LA42'!$B$1:$BZ$201,'LA42'!BX$1,0)),
0)),".")</f>
        <v>0.1</v>
      </c>
      <c r="BZ28" s="106">
        <f>IFERROR(
IF(LA!$H$16=1,(VLOOKUP($A28,'LA41'!$B$1:$BZ$201,'LA41'!BY$1,0)),
IF(LA!$H$16=2,(VLOOKUP($A28,'LA42'!$B$1:$BZ$201,'LA42'!BY$1,0)),
0)),".")</f>
        <v>0.1</v>
      </c>
    </row>
    <row r="29" spans="1:78" x14ac:dyDescent="0.2">
      <c r="A29" s="55">
        <v>837</v>
      </c>
      <c r="B29" s="55" t="s">
        <v>211</v>
      </c>
      <c r="C29" s="88" t="s">
        <v>200</v>
      </c>
      <c r="D29" s="59">
        <f>IFERROR(
IF(LA!$H$16=1,(VLOOKUP($A29,'LA41'!$B$1:$BZ$201,'LA41'!C$1,0)),
IF(LA!$H$16=2,(VLOOKUP($A29,'LA42'!$B$1:$BZ$201,'LA42'!C$1,0)),
0)),".")</f>
        <v>20</v>
      </c>
      <c r="E29" s="59">
        <f>IFERROR(
IF(LA!$H$16=1,(VLOOKUP($A29,'LA41'!$B$1:$BZ$201,'LA41'!D$1,0)),
IF(LA!$H$16=2,(VLOOKUP($A29,'LA42'!$B$1:$BZ$201,'LA42'!D$1,0)),
0)),".")</f>
        <v>520</v>
      </c>
      <c r="F29" s="59">
        <f>IFERROR(
IF(LA!$H$16=1,(VLOOKUP($A29,'LA41'!$B$1:$BZ$201,'LA41'!E$1,0)),
IF(LA!$H$16=2,(VLOOKUP($A29,'LA42'!$B$1:$BZ$201,'LA42'!E$1,0)),
0)),".")</f>
        <v>540</v>
      </c>
      <c r="G29" s="106">
        <f>IFERROR(
IF(LA!$H$16=1,(VLOOKUP($A29,'LA41'!$B$1:$BZ$201,'LA41'!F$1,0)),
IF(LA!$H$16=2,(VLOOKUP($A29,'LA42'!$B$1:$BZ$201,'LA42'!F$1,0)),
0)),".")</f>
        <v>0.74</v>
      </c>
      <c r="H29" s="106">
        <f>IFERROR(
IF(LA!$H$16=1,(VLOOKUP($A29,'LA41'!$B$1:$BZ$201,'LA41'!G$1,0)),
IF(LA!$H$16=2,(VLOOKUP($A29,'LA42'!$B$1:$BZ$201,'LA42'!G$1,0)),
0)),".")</f>
        <v>0.67</v>
      </c>
      <c r="I29" s="106">
        <f>IFERROR(
IF(LA!$H$16=1,(VLOOKUP($A29,'LA41'!$B$1:$BZ$201,'LA41'!H$1,0)),
IF(LA!$H$16=2,(VLOOKUP($A29,'LA42'!$B$1:$BZ$201,'LA42'!H$1,0)),
0)),".")</f>
        <v>0.67</v>
      </c>
      <c r="J29" s="106">
        <f>IFERROR(
IF(LA!$H$16=1,(VLOOKUP($A29,'LA41'!$B$1:$BZ$201,'LA41'!I$1,0)),
IF(LA!$H$16=2,(VLOOKUP($A29,'LA42'!$B$1:$BZ$201,'LA42'!I$1,0)),
0)),".")</f>
        <v>0.74</v>
      </c>
      <c r="K29" s="106">
        <f>IFERROR(
IF(LA!$H$16=1,(VLOOKUP($A29,'LA41'!$B$1:$BZ$201,'LA41'!J$1,0)),
IF(LA!$H$16=2,(VLOOKUP($A29,'LA42'!$B$1:$BZ$201,'LA42'!J$1,0)),
0)),".")</f>
        <v>0.65</v>
      </c>
      <c r="L29" s="106">
        <f>IFERROR(
IF(LA!$H$16=1,(VLOOKUP($A29,'LA41'!$B$1:$BZ$201,'LA41'!K$1,0)),
IF(LA!$H$16=2,(VLOOKUP($A29,'LA42'!$B$1:$BZ$201,'LA42'!K$1,0)),
0)),".")</f>
        <v>0.65</v>
      </c>
      <c r="M29" s="106" t="str">
        <f>IFERROR(
IF(LA!$H$16=1,(VLOOKUP($A29,'LA41'!$B$1:$BZ$201,'LA41'!L$1,0)),
IF(LA!$H$16=2,(VLOOKUP($A29,'LA42'!$B$1:$BZ$201,'LA42'!L$1,0)),
0)),".")</f>
        <v>x</v>
      </c>
      <c r="N29" s="106">
        <f>IFERROR(
IF(LA!$H$16=1,(VLOOKUP($A29,'LA41'!$B$1:$BZ$201,'LA41'!M$1,0)),
IF(LA!$H$16=2,(VLOOKUP($A29,'LA42'!$B$1:$BZ$201,'LA42'!M$1,0)),
0)),".")</f>
        <v>0.04</v>
      </c>
      <c r="O29" s="106">
        <f>IFERROR(
IF(LA!$H$16=1,(VLOOKUP($A29,'LA41'!$B$1:$BZ$201,'LA41'!N$1,0)),
IF(LA!$H$16=2,(VLOOKUP($A29,'LA42'!$B$1:$BZ$201,'LA42'!N$1,0)),
0)),".")</f>
        <v>0.04</v>
      </c>
      <c r="P29" s="106">
        <f>IFERROR(
IF(LA!$H$16=1,(VLOOKUP($A29,'LA41'!$B$1:$BZ$201,'LA41'!O$1,0)),
IF(LA!$H$16=2,(VLOOKUP($A29,'LA42'!$B$1:$BZ$201,'LA42'!O$1,0)),
0)),".")</f>
        <v>0</v>
      </c>
      <c r="Q29" s="106">
        <f>IFERROR(
IF(LA!$H$16=1,(VLOOKUP($A29,'LA41'!$B$1:$BZ$201,'LA41'!P$1,0)),
IF(LA!$H$16=2,(VLOOKUP($A29,'LA42'!$B$1:$BZ$201,'LA42'!P$1,0)),
0)),".")</f>
        <v>0</v>
      </c>
      <c r="R29" s="106">
        <f>IFERROR(
IF(LA!$H$16=1,(VLOOKUP($A29,'LA41'!$B$1:$BZ$201,'LA41'!Q$1,0)),
IF(LA!$H$16=2,(VLOOKUP($A29,'LA42'!$B$1:$BZ$201,'LA42'!Q$1,0)),
0)),".")</f>
        <v>0</v>
      </c>
      <c r="S29" s="106" t="str">
        <f>IFERROR(
IF(LA!$H$16=1,(VLOOKUP($A29,'LA41'!$B$1:$BZ$201,'LA41'!R$1,0)),
IF(LA!$H$16=2,(VLOOKUP($A29,'LA42'!$B$1:$BZ$201,'LA42'!R$1,0)),
0)),".")</f>
        <v>x</v>
      </c>
      <c r="T29" s="106">
        <f>IFERROR(
IF(LA!$H$16=1,(VLOOKUP($A29,'LA41'!$B$1:$BZ$201,'LA41'!S$1,0)),
IF(LA!$H$16=2,(VLOOKUP($A29,'LA42'!$B$1:$BZ$201,'LA42'!S$1,0)),
0)),".")</f>
        <v>0.02</v>
      </c>
      <c r="U29" s="106">
        <f>IFERROR(
IF(LA!$H$16=1,(VLOOKUP($A29,'LA41'!$B$1:$BZ$201,'LA41'!T$1,0)),
IF(LA!$H$16=2,(VLOOKUP($A29,'LA42'!$B$1:$BZ$201,'LA42'!T$1,0)),
0)),".")</f>
        <v>0.02</v>
      </c>
      <c r="V29" s="106" t="str">
        <f>IFERROR(
IF(LA!$H$16=1,(VLOOKUP($A29,'LA41'!$B$1:$BZ$201,'LA41'!U$1,0)),
IF(LA!$H$16=2,(VLOOKUP($A29,'LA42'!$B$1:$BZ$201,'LA42'!U$1,0)),
0)),".")</f>
        <v>x</v>
      </c>
      <c r="W29" s="106">
        <f>IFERROR(
IF(LA!$H$16=1,(VLOOKUP($A29,'LA41'!$B$1:$BZ$201,'LA41'!V$1,0)),
IF(LA!$H$16=2,(VLOOKUP($A29,'LA42'!$B$1:$BZ$201,'LA42'!V$1,0)),
0)),".")</f>
        <v>0.08</v>
      </c>
      <c r="X29" s="106">
        <f>IFERROR(
IF(LA!$H$16=1,(VLOOKUP($A29,'LA41'!$B$1:$BZ$201,'LA41'!W$1,0)),
IF(LA!$H$16=2,(VLOOKUP($A29,'LA42'!$B$1:$BZ$201,'LA42'!W$1,0)),
0)),".")</f>
        <v>0.08</v>
      </c>
      <c r="Y29" s="106">
        <f>IFERROR(
IF(LA!$H$16=1,(VLOOKUP($A29,'LA41'!$B$1:$BZ$201,'LA41'!X$1,0)),
IF(LA!$H$16=2,(VLOOKUP($A29,'LA42'!$B$1:$BZ$201,'LA42'!X$1,0)),
0)),".")</f>
        <v>0</v>
      </c>
      <c r="Z29" s="106">
        <f>IFERROR(
IF(LA!$H$16=1,(VLOOKUP($A29,'LA41'!$B$1:$BZ$201,'LA41'!Y$1,0)),
IF(LA!$H$16=2,(VLOOKUP($A29,'LA42'!$B$1:$BZ$201,'LA42'!Y$1,0)),
0)),".")</f>
        <v>0</v>
      </c>
      <c r="AA29" s="106">
        <f>IFERROR(
IF(LA!$H$16=1,(VLOOKUP($A29,'LA41'!$B$1:$BZ$201,'LA41'!Z$1,0)),
IF(LA!$H$16=2,(VLOOKUP($A29,'LA42'!$B$1:$BZ$201,'LA42'!Z$1,0)),
0)),".")</f>
        <v>0</v>
      </c>
      <c r="AB29" s="106">
        <f>IFERROR(
IF(LA!$H$16=1,(VLOOKUP($A29,'LA41'!$B$1:$BZ$201,'LA41'!AA$1,0)),
IF(LA!$H$16=2,(VLOOKUP($A29,'LA42'!$B$1:$BZ$201,'LA42'!AA$1,0)),
0)),".")</f>
        <v>0</v>
      </c>
      <c r="AC29" s="106">
        <f>IFERROR(
IF(LA!$H$16=1,(VLOOKUP($A29,'LA41'!$B$1:$BZ$201,'LA41'!AB$1,0)),
IF(LA!$H$16=2,(VLOOKUP($A29,'LA42'!$B$1:$BZ$201,'LA42'!AB$1,0)),
0)),".")</f>
        <v>0</v>
      </c>
      <c r="AD29" s="106">
        <f>IFERROR(
IF(LA!$H$16=1,(VLOOKUP($A29,'LA41'!$B$1:$BZ$201,'LA41'!AC$1,0)),
IF(LA!$H$16=2,(VLOOKUP($A29,'LA42'!$B$1:$BZ$201,'LA42'!AC$1,0)),
0)),".")</f>
        <v>0</v>
      </c>
      <c r="AE29" s="106" t="str">
        <f>IFERROR(
IF(LA!$H$16=1,(VLOOKUP($A29,'LA41'!$B$1:$BZ$201,'LA41'!AD$1,0)),
IF(LA!$H$16=2,(VLOOKUP($A29,'LA42'!$B$1:$BZ$201,'LA42'!AD$1,0)),
0)),".")</f>
        <v>x</v>
      </c>
      <c r="AF29" s="106">
        <f>IFERROR(
IF(LA!$H$16=1,(VLOOKUP($A29,'LA41'!$B$1:$BZ$201,'LA41'!AE$1,0)),
IF(LA!$H$16=2,(VLOOKUP($A29,'LA42'!$B$1:$BZ$201,'LA42'!AE$1,0)),
0)),".")</f>
        <v>0.04</v>
      </c>
      <c r="AG29" s="106">
        <f>IFERROR(
IF(LA!$H$16=1,(VLOOKUP($A29,'LA41'!$B$1:$BZ$201,'LA41'!AF$1,0)),
IF(LA!$H$16=2,(VLOOKUP($A29,'LA42'!$B$1:$BZ$201,'LA42'!AF$1,0)),
0)),".")</f>
        <v>0.04</v>
      </c>
      <c r="AH29" s="106">
        <f>IFERROR(
IF(LA!$H$16=1,(VLOOKUP($A29,'LA41'!$B$1:$BZ$201,'LA41'!AG$1,0)),
IF(LA!$H$16=2,(VLOOKUP($A29,'LA42'!$B$1:$BZ$201,'LA42'!AG$1,0)),
0)),".")</f>
        <v>0.48</v>
      </c>
      <c r="AI29" s="106">
        <f>IFERROR(
IF(LA!$H$16=1,(VLOOKUP($A29,'LA41'!$B$1:$BZ$201,'LA41'!AH$1,0)),
IF(LA!$H$16=2,(VLOOKUP($A29,'LA42'!$B$1:$BZ$201,'LA42'!AH$1,0)),
0)),".")</f>
        <v>0.52</v>
      </c>
      <c r="AJ29" s="106">
        <f>IFERROR(
IF(LA!$H$16=1,(VLOOKUP($A29,'LA41'!$B$1:$BZ$201,'LA41'!AI$1,0)),
IF(LA!$H$16=2,(VLOOKUP($A29,'LA42'!$B$1:$BZ$201,'LA42'!AI$1,0)),
0)),".")</f>
        <v>0.52</v>
      </c>
      <c r="AK29" s="106" t="str">
        <f>IFERROR(
IF(LA!$H$16=1,(VLOOKUP($A29,'LA41'!$B$1:$BZ$201,'LA41'!AJ$1,0)),
IF(LA!$H$16=2,(VLOOKUP($A29,'LA42'!$B$1:$BZ$201,'LA42'!AJ$1,0)),
0)),".")</f>
        <v>x</v>
      </c>
      <c r="AL29" s="106">
        <f>IFERROR(
IF(LA!$H$16=1,(VLOOKUP($A29,'LA41'!$B$1:$BZ$201,'LA41'!AK$1,0)),
IF(LA!$H$16=2,(VLOOKUP($A29,'LA42'!$B$1:$BZ$201,'LA42'!AK$1,0)),
0)),".")</f>
        <v>0.26</v>
      </c>
      <c r="AM29" s="106">
        <f>IFERROR(
IF(LA!$H$16=1,(VLOOKUP($A29,'LA41'!$B$1:$BZ$201,'LA41'!AL$1,0)),
IF(LA!$H$16=2,(VLOOKUP($A29,'LA42'!$B$1:$BZ$201,'LA42'!AL$1,0)),
0)),".")</f>
        <v>0.25</v>
      </c>
      <c r="AN29" s="106">
        <f>IFERROR(
IF(LA!$H$16=1,(VLOOKUP($A29,'LA41'!$B$1:$BZ$201,'LA41'!AM$1,0)),
IF(LA!$H$16=2,(VLOOKUP($A29,'LA42'!$B$1:$BZ$201,'LA42'!AM$1,0)),
0)),".")</f>
        <v>0</v>
      </c>
      <c r="AO29" s="106">
        <f>IFERROR(
IF(LA!$H$16=1,(VLOOKUP($A29,'LA41'!$B$1:$BZ$201,'LA41'!AN$1,0)),
IF(LA!$H$16=2,(VLOOKUP($A29,'LA42'!$B$1:$BZ$201,'LA42'!AN$1,0)),
0)),".")</f>
        <v>0.02</v>
      </c>
      <c r="AP29" s="106">
        <f>IFERROR(
IF(LA!$H$16=1,(VLOOKUP($A29,'LA41'!$B$1:$BZ$201,'LA41'!AO$1,0)),
IF(LA!$H$16=2,(VLOOKUP($A29,'LA42'!$B$1:$BZ$201,'LA42'!AO$1,0)),
0)),".")</f>
        <v>0.02</v>
      </c>
      <c r="AQ29" s="106" t="str">
        <f>IFERROR(
IF(LA!$H$16=1,(VLOOKUP($A29,'LA41'!$B$1:$BZ$201,'LA41'!AP$1,0)),
IF(LA!$H$16=2,(VLOOKUP($A29,'LA42'!$B$1:$BZ$201,'LA42'!AP$1,0)),
0)),".")</f>
        <v>x</v>
      </c>
      <c r="AR29" s="106">
        <f>IFERROR(
IF(LA!$H$16=1,(VLOOKUP($A29,'LA41'!$B$1:$BZ$201,'LA41'!AQ$1,0)),
IF(LA!$H$16=2,(VLOOKUP($A29,'LA42'!$B$1:$BZ$201,'LA42'!AQ$1,0)),
0)),".")</f>
        <v>0.17</v>
      </c>
      <c r="AS29" s="106">
        <f>IFERROR(
IF(LA!$H$16=1,(VLOOKUP($A29,'LA41'!$B$1:$BZ$201,'LA41'!AR$1,0)),
IF(LA!$H$16=2,(VLOOKUP($A29,'LA42'!$B$1:$BZ$201,'LA42'!AR$1,0)),
0)),".")</f>
        <v>0.17</v>
      </c>
      <c r="AT29" s="106" t="str">
        <f>IFERROR(
IF(LA!$H$16=1,(VLOOKUP($A29,'LA41'!$B$1:$BZ$201,'LA41'!AS$1,0)),
IF(LA!$H$16=2,(VLOOKUP($A29,'LA42'!$B$1:$BZ$201,'LA42'!AS$1,0)),
0)),".")</f>
        <v>x</v>
      </c>
      <c r="AU29" s="106">
        <f>IFERROR(
IF(LA!$H$16=1,(VLOOKUP($A29,'LA41'!$B$1:$BZ$201,'LA41'!AT$1,0)),
IF(LA!$H$16=2,(VLOOKUP($A29,'LA42'!$B$1:$BZ$201,'LA42'!AT$1,0)),
0)),".")</f>
        <v>0.22</v>
      </c>
      <c r="AV29" s="106">
        <f>IFERROR(
IF(LA!$H$16=1,(VLOOKUP($A29,'LA41'!$B$1:$BZ$201,'LA41'!AU$1,0)),
IF(LA!$H$16=2,(VLOOKUP($A29,'LA42'!$B$1:$BZ$201,'LA42'!AU$1,0)),
0)),".")</f>
        <v>0.22</v>
      </c>
      <c r="AW29" s="106" t="str">
        <f>IFERROR(
IF(LA!$H$16=1,(VLOOKUP($A29,'LA41'!$B$1:$BZ$201,'LA41'!AV$1,0)),
IF(LA!$H$16=2,(VLOOKUP($A29,'LA42'!$B$1:$BZ$201,'LA42'!AV$1,0)),
0)),".")</f>
        <v>x</v>
      </c>
      <c r="AX29" s="106">
        <f>IFERROR(
IF(LA!$H$16=1,(VLOOKUP($A29,'LA41'!$B$1:$BZ$201,'LA41'!AW$1,0)),
IF(LA!$H$16=2,(VLOOKUP($A29,'LA42'!$B$1:$BZ$201,'LA42'!AW$1,0)),
0)),".")</f>
        <v>0.04</v>
      </c>
      <c r="AY29" s="106">
        <f>IFERROR(
IF(LA!$H$16=1,(VLOOKUP($A29,'LA41'!$B$1:$BZ$201,'LA41'!AX$1,0)),
IF(LA!$H$16=2,(VLOOKUP($A29,'LA42'!$B$1:$BZ$201,'LA42'!AX$1,0)),
0)),".")</f>
        <v>0.04</v>
      </c>
      <c r="AZ29" s="106">
        <f>IFERROR(
IF(LA!$H$16=1,(VLOOKUP($A29,'LA41'!$B$1:$BZ$201,'LA41'!AY$1,0)),
IF(LA!$H$16=2,(VLOOKUP($A29,'LA42'!$B$1:$BZ$201,'LA42'!AY$1,0)),
0)),".")</f>
        <v>0</v>
      </c>
      <c r="BA29" s="106">
        <f>IFERROR(
IF(LA!$H$16=1,(VLOOKUP($A29,'LA41'!$B$1:$BZ$201,'LA41'!AZ$1,0)),
IF(LA!$H$16=2,(VLOOKUP($A29,'LA42'!$B$1:$BZ$201,'LA42'!AZ$1,0)),
0)),".")</f>
        <v>0</v>
      </c>
      <c r="BB29" s="106">
        <f>IFERROR(
IF(LA!$H$16=1,(VLOOKUP($A29,'LA41'!$B$1:$BZ$201,'LA41'!BA$1,0)),
IF(LA!$H$16=2,(VLOOKUP($A29,'LA42'!$B$1:$BZ$201,'LA42'!BA$1,0)),
0)),".")</f>
        <v>0</v>
      </c>
      <c r="BC29" s="106">
        <f>IFERROR(
IF(LA!$H$16=1,(VLOOKUP($A29,'LA41'!$B$1:$BZ$201,'LA41'!BB$1,0)),
IF(LA!$H$16=2,(VLOOKUP($A29,'LA42'!$B$1:$BZ$201,'LA42'!BB$1,0)),
0)),".")</f>
        <v>0</v>
      </c>
      <c r="BD29" s="106" t="str">
        <f>IFERROR(
IF(LA!$H$16=1,(VLOOKUP($A29,'LA41'!$B$1:$BZ$201,'LA41'!BC$1,0)),
IF(LA!$H$16=2,(VLOOKUP($A29,'LA42'!$B$1:$BZ$201,'LA42'!BC$1,0)),
0)),".")</f>
        <v>x</v>
      </c>
      <c r="BE29" s="106" t="str">
        <f>IFERROR(
IF(LA!$H$16=1,(VLOOKUP($A29,'LA41'!$B$1:$BZ$201,'LA41'!BD$1,0)),
IF(LA!$H$16=2,(VLOOKUP($A29,'LA42'!$B$1:$BZ$201,'LA42'!BD$1,0)),
0)),".")</f>
        <v>x</v>
      </c>
      <c r="BF29" s="106">
        <f>IFERROR(
IF(LA!$H$16=1,(VLOOKUP($A29,'LA41'!$B$1:$BZ$201,'LA41'!BE$1,0)),
IF(LA!$H$16=2,(VLOOKUP($A29,'LA42'!$B$1:$BZ$201,'LA42'!BE$1,0)),
0)),".")</f>
        <v>0</v>
      </c>
      <c r="BG29" s="106" t="str">
        <f>IFERROR(
IF(LA!$H$16=1,(VLOOKUP($A29,'LA41'!$B$1:$BZ$201,'LA41'!BF$1,0)),
IF(LA!$H$16=2,(VLOOKUP($A29,'LA42'!$B$1:$BZ$201,'LA42'!BF$1,0)),
0)),".")</f>
        <v>x</v>
      </c>
      <c r="BH29" s="106" t="str">
        <f>IFERROR(
IF(LA!$H$16=1,(VLOOKUP($A29,'LA41'!$B$1:$BZ$201,'LA41'!BG$1,0)),
IF(LA!$H$16=2,(VLOOKUP($A29,'LA42'!$B$1:$BZ$201,'LA42'!BG$1,0)),
0)),".")</f>
        <v>x</v>
      </c>
      <c r="BI29" s="106">
        <f>IFERROR(
IF(LA!$H$16=1,(VLOOKUP($A29,'LA41'!$B$1:$BZ$201,'LA41'!BH$1,0)),
IF(LA!$H$16=2,(VLOOKUP($A29,'LA42'!$B$1:$BZ$201,'LA42'!BH$1,0)),
0)),".")</f>
        <v>0</v>
      </c>
      <c r="BJ29" s="106" t="str">
        <f>IFERROR(
IF(LA!$H$16=1,(VLOOKUP($A29,'LA41'!$B$1:$BZ$201,'LA41'!BI$1,0)),
IF(LA!$H$16=2,(VLOOKUP($A29,'LA42'!$B$1:$BZ$201,'LA42'!BI$1,0)),
0)),".")</f>
        <v>x</v>
      </c>
      <c r="BK29" s="106" t="str">
        <f>IFERROR(
IF(LA!$H$16=1,(VLOOKUP($A29,'LA41'!$B$1:$BZ$201,'LA41'!BJ$1,0)),
IF(LA!$H$16=2,(VLOOKUP($A29,'LA42'!$B$1:$BZ$201,'LA42'!BJ$1,0)),
0)),".")</f>
        <v>x</v>
      </c>
      <c r="BL29" s="106">
        <f>IFERROR(
IF(LA!$H$16=1,(VLOOKUP($A29,'LA41'!$B$1:$BZ$201,'LA41'!BK$1,0)),
IF(LA!$H$16=2,(VLOOKUP($A29,'LA42'!$B$1:$BZ$201,'LA42'!BK$1,0)),
0)),".")</f>
        <v>0</v>
      </c>
      <c r="BM29" s="106">
        <f>IFERROR(
IF(LA!$H$16=1,(VLOOKUP($A29,'LA41'!$B$1:$BZ$201,'LA41'!BL$1,0)),
IF(LA!$H$16=2,(VLOOKUP($A29,'LA42'!$B$1:$BZ$201,'LA42'!BL$1,0)),
0)),".")</f>
        <v>0</v>
      </c>
      <c r="BN29" s="106">
        <f>IFERROR(
IF(LA!$H$16=1,(VLOOKUP($A29,'LA41'!$B$1:$BZ$201,'LA41'!BM$1,0)),
IF(LA!$H$16=2,(VLOOKUP($A29,'LA42'!$B$1:$BZ$201,'LA42'!BM$1,0)),
0)),".")</f>
        <v>0</v>
      </c>
      <c r="BO29" s="106">
        <f>IFERROR(
IF(LA!$H$16=1,(VLOOKUP($A29,'LA41'!$B$1:$BZ$201,'LA41'!BN$1,0)),
IF(LA!$H$16=2,(VLOOKUP($A29,'LA42'!$B$1:$BZ$201,'LA42'!BN$1,0)),
0)),".")</f>
        <v>0</v>
      </c>
      <c r="BP29" s="106" t="str">
        <f>IFERROR(
IF(LA!$H$16=1,(VLOOKUP($A29,'LA41'!$B$1:$BZ$201,'LA41'!BO$1,0)),
IF(LA!$H$16=2,(VLOOKUP($A29,'LA42'!$B$1:$BZ$201,'LA42'!BO$1,0)),
0)),".")</f>
        <v>x</v>
      </c>
      <c r="BQ29" s="106" t="str">
        <f>IFERROR(
IF(LA!$H$16=1,(VLOOKUP($A29,'LA41'!$B$1:$BZ$201,'LA41'!BP$1,0)),
IF(LA!$H$16=2,(VLOOKUP($A29,'LA42'!$B$1:$BZ$201,'LA42'!BP$1,0)),
0)),".")</f>
        <v>x</v>
      </c>
      <c r="BR29" s="106" t="str">
        <f>IFERROR(
IF(LA!$H$16=1,(VLOOKUP($A29,'LA41'!$B$1:$BZ$201,'LA41'!BQ$1,0)),
IF(LA!$H$16=2,(VLOOKUP($A29,'LA42'!$B$1:$BZ$201,'LA42'!BQ$1,0)),
0)),".")</f>
        <v>x</v>
      </c>
      <c r="BS29" s="106">
        <f>IFERROR(
IF(LA!$H$16=1,(VLOOKUP($A29,'LA41'!$B$1:$BZ$201,'LA41'!BR$1,0)),
IF(LA!$H$16=2,(VLOOKUP($A29,'LA42'!$B$1:$BZ$201,'LA42'!BR$1,0)),
0)),".")</f>
        <v>0.09</v>
      </c>
      <c r="BT29" s="106">
        <f>IFERROR(
IF(LA!$H$16=1,(VLOOKUP($A29,'LA41'!$B$1:$BZ$201,'LA41'!BS$1,0)),
IF(LA!$H$16=2,(VLOOKUP($A29,'LA42'!$B$1:$BZ$201,'LA42'!BS$1,0)),
0)),".")</f>
        <v>0.09</v>
      </c>
      <c r="BU29" s="106">
        <f>IFERROR(
IF(LA!$H$16=1,(VLOOKUP($A29,'LA41'!$B$1:$BZ$201,'LA41'!BT$1,0)),
IF(LA!$H$16=2,(VLOOKUP($A29,'LA42'!$B$1:$BZ$201,'LA42'!BT$1,0)),
0)),".")</f>
        <v>0</v>
      </c>
      <c r="BV29" s="106" t="str">
        <f>IFERROR(
IF(LA!$H$16=1,(VLOOKUP($A29,'LA41'!$B$1:$BZ$201,'LA41'!BU$1,0)),
IF(LA!$H$16=2,(VLOOKUP($A29,'LA42'!$B$1:$BZ$201,'LA42'!BU$1,0)),
0)),".")</f>
        <v>x</v>
      </c>
      <c r="BW29" s="106" t="str">
        <f>IFERROR(
IF(LA!$H$16=1,(VLOOKUP($A29,'LA41'!$B$1:$BZ$201,'LA41'!BV$1,0)),
IF(LA!$H$16=2,(VLOOKUP($A29,'LA42'!$B$1:$BZ$201,'LA42'!BV$1,0)),
0)),".")</f>
        <v>x</v>
      </c>
      <c r="BX29" s="106" t="str">
        <f>IFERROR(
IF(LA!$H$16=1,(VLOOKUP($A29,'LA41'!$B$1:$BZ$201,'LA41'!BW$1,0)),
IF(LA!$H$16=2,(VLOOKUP($A29,'LA42'!$B$1:$BZ$201,'LA42'!BW$1,0)),
0)),".")</f>
        <v>x</v>
      </c>
      <c r="BY29" s="106">
        <f>IFERROR(
IF(LA!$H$16=1,(VLOOKUP($A29,'LA41'!$B$1:$BZ$201,'LA41'!BX$1,0)),
IF(LA!$H$16=2,(VLOOKUP($A29,'LA42'!$B$1:$BZ$201,'LA42'!BX$1,0)),
0)),".")</f>
        <v>0.24</v>
      </c>
      <c r="BZ29" s="106">
        <f>IFERROR(
IF(LA!$H$16=1,(VLOOKUP($A29,'LA41'!$B$1:$BZ$201,'LA41'!BY$1,0)),
IF(LA!$H$16=2,(VLOOKUP($A29,'LA42'!$B$1:$BZ$201,'LA42'!BY$1,0)),
0)),".")</f>
        <v>0.24</v>
      </c>
    </row>
    <row r="30" spans="1:78" x14ac:dyDescent="0.2">
      <c r="A30" s="55">
        <v>867</v>
      </c>
      <c r="B30" s="55" t="s">
        <v>212</v>
      </c>
      <c r="C30" s="88" t="s">
        <v>199</v>
      </c>
      <c r="D30" s="59">
        <f>IFERROR(
IF(LA!$H$16=1,(VLOOKUP($A30,'LA41'!$B$1:$BZ$201,'LA41'!C$1,0)),
IF(LA!$H$16=2,(VLOOKUP($A30,'LA42'!$B$1:$BZ$201,'LA42'!C$1,0)),
0)),".")</f>
        <v>10</v>
      </c>
      <c r="E30" s="59">
        <f>IFERROR(
IF(LA!$H$16=1,(VLOOKUP($A30,'LA41'!$B$1:$BZ$201,'LA41'!D$1,0)),
IF(LA!$H$16=2,(VLOOKUP($A30,'LA42'!$B$1:$BZ$201,'LA42'!D$1,0)),
0)),".")</f>
        <v>350</v>
      </c>
      <c r="F30" s="59">
        <f>IFERROR(
IF(LA!$H$16=1,(VLOOKUP($A30,'LA41'!$B$1:$BZ$201,'LA41'!E$1,0)),
IF(LA!$H$16=2,(VLOOKUP($A30,'LA42'!$B$1:$BZ$201,'LA42'!E$1,0)),
0)),".")</f>
        <v>370</v>
      </c>
      <c r="G30" s="106">
        <f>IFERROR(
IF(LA!$H$16=1,(VLOOKUP($A30,'LA41'!$B$1:$BZ$201,'LA41'!F$1,0)),
IF(LA!$H$16=2,(VLOOKUP($A30,'LA42'!$B$1:$BZ$201,'LA42'!F$1,0)),
0)),".")</f>
        <v>0.77</v>
      </c>
      <c r="H30" s="106">
        <f>IFERROR(
IF(LA!$H$16=1,(VLOOKUP($A30,'LA41'!$B$1:$BZ$201,'LA41'!G$1,0)),
IF(LA!$H$16=2,(VLOOKUP($A30,'LA42'!$B$1:$BZ$201,'LA42'!G$1,0)),
0)),".")</f>
        <v>0.78</v>
      </c>
      <c r="I30" s="106">
        <f>IFERROR(
IF(LA!$H$16=1,(VLOOKUP($A30,'LA41'!$B$1:$BZ$201,'LA41'!H$1,0)),
IF(LA!$H$16=2,(VLOOKUP($A30,'LA42'!$B$1:$BZ$201,'LA42'!H$1,0)),
0)),".")</f>
        <v>0.78</v>
      </c>
      <c r="J30" s="106">
        <f>IFERROR(
IF(LA!$H$16=1,(VLOOKUP($A30,'LA41'!$B$1:$BZ$201,'LA41'!I$1,0)),
IF(LA!$H$16=2,(VLOOKUP($A30,'LA42'!$B$1:$BZ$201,'LA42'!I$1,0)),
0)),".")</f>
        <v>0.77</v>
      </c>
      <c r="K30" s="106">
        <f>IFERROR(
IF(LA!$H$16=1,(VLOOKUP($A30,'LA41'!$B$1:$BZ$201,'LA41'!J$1,0)),
IF(LA!$H$16=2,(VLOOKUP($A30,'LA42'!$B$1:$BZ$201,'LA42'!J$1,0)),
0)),".")</f>
        <v>0.65</v>
      </c>
      <c r="L30" s="106">
        <f>IFERROR(
IF(LA!$H$16=1,(VLOOKUP($A30,'LA41'!$B$1:$BZ$201,'LA41'!K$1,0)),
IF(LA!$H$16=2,(VLOOKUP($A30,'LA42'!$B$1:$BZ$201,'LA42'!K$1,0)),
0)),".")</f>
        <v>0.66</v>
      </c>
      <c r="M30" s="106">
        <f>IFERROR(
IF(LA!$H$16=1,(VLOOKUP($A30,'LA41'!$B$1:$BZ$201,'LA41'!L$1,0)),
IF(LA!$H$16=2,(VLOOKUP($A30,'LA42'!$B$1:$BZ$201,'LA42'!L$1,0)),
0)),".")</f>
        <v>0</v>
      </c>
      <c r="N30" s="106">
        <f>IFERROR(
IF(LA!$H$16=1,(VLOOKUP($A30,'LA41'!$B$1:$BZ$201,'LA41'!M$1,0)),
IF(LA!$H$16=2,(VLOOKUP($A30,'LA42'!$B$1:$BZ$201,'LA42'!M$1,0)),
0)),".")</f>
        <v>0.04</v>
      </c>
      <c r="O30" s="106">
        <f>IFERROR(
IF(LA!$H$16=1,(VLOOKUP($A30,'LA41'!$B$1:$BZ$201,'LA41'!N$1,0)),
IF(LA!$H$16=2,(VLOOKUP($A30,'LA42'!$B$1:$BZ$201,'LA42'!N$1,0)),
0)),".")</f>
        <v>0.04</v>
      </c>
      <c r="P30" s="106">
        <f>IFERROR(
IF(LA!$H$16=1,(VLOOKUP($A30,'LA41'!$B$1:$BZ$201,'LA41'!O$1,0)),
IF(LA!$H$16=2,(VLOOKUP($A30,'LA42'!$B$1:$BZ$201,'LA42'!O$1,0)),
0)),".")</f>
        <v>0</v>
      </c>
      <c r="Q30" s="106">
        <f>IFERROR(
IF(LA!$H$16=1,(VLOOKUP($A30,'LA41'!$B$1:$BZ$201,'LA41'!P$1,0)),
IF(LA!$H$16=2,(VLOOKUP($A30,'LA42'!$B$1:$BZ$201,'LA42'!P$1,0)),
0)),".")</f>
        <v>0</v>
      </c>
      <c r="R30" s="106">
        <f>IFERROR(
IF(LA!$H$16=1,(VLOOKUP($A30,'LA41'!$B$1:$BZ$201,'LA41'!Q$1,0)),
IF(LA!$H$16=2,(VLOOKUP($A30,'LA42'!$B$1:$BZ$201,'LA42'!Q$1,0)),
0)),".")</f>
        <v>0</v>
      </c>
      <c r="S30" s="106" t="str">
        <f>IFERROR(
IF(LA!$H$16=1,(VLOOKUP($A30,'LA41'!$B$1:$BZ$201,'LA41'!R$1,0)),
IF(LA!$H$16=2,(VLOOKUP($A30,'LA42'!$B$1:$BZ$201,'LA42'!R$1,0)),
0)),".")</f>
        <v>x</v>
      </c>
      <c r="T30" s="106">
        <f>IFERROR(
IF(LA!$H$16=1,(VLOOKUP($A30,'LA41'!$B$1:$BZ$201,'LA41'!S$1,0)),
IF(LA!$H$16=2,(VLOOKUP($A30,'LA42'!$B$1:$BZ$201,'LA42'!S$1,0)),
0)),".")</f>
        <v>0.05</v>
      </c>
      <c r="U30" s="106">
        <f>IFERROR(
IF(LA!$H$16=1,(VLOOKUP($A30,'LA41'!$B$1:$BZ$201,'LA41'!T$1,0)),
IF(LA!$H$16=2,(VLOOKUP($A30,'LA42'!$B$1:$BZ$201,'LA42'!T$1,0)),
0)),".")</f>
        <v>0.05</v>
      </c>
      <c r="V30" s="106">
        <f>IFERROR(
IF(LA!$H$16=1,(VLOOKUP($A30,'LA41'!$B$1:$BZ$201,'LA41'!U$1,0)),
IF(LA!$H$16=2,(VLOOKUP($A30,'LA42'!$B$1:$BZ$201,'LA42'!U$1,0)),
0)),".")</f>
        <v>0</v>
      </c>
      <c r="W30" s="106">
        <f>IFERROR(
IF(LA!$H$16=1,(VLOOKUP($A30,'LA41'!$B$1:$BZ$201,'LA41'!V$1,0)),
IF(LA!$H$16=2,(VLOOKUP($A30,'LA42'!$B$1:$BZ$201,'LA42'!V$1,0)),
0)),".")</f>
        <v>0.04</v>
      </c>
      <c r="X30" s="106">
        <f>IFERROR(
IF(LA!$H$16=1,(VLOOKUP($A30,'LA41'!$B$1:$BZ$201,'LA41'!W$1,0)),
IF(LA!$H$16=2,(VLOOKUP($A30,'LA42'!$B$1:$BZ$201,'LA42'!W$1,0)),
0)),".")</f>
        <v>0.04</v>
      </c>
      <c r="Y30" s="106">
        <f>IFERROR(
IF(LA!$H$16=1,(VLOOKUP($A30,'LA41'!$B$1:$BZ$201,'LA41'!X$1,0)),
IF(LA!$H$16=2,(VLOOKUP($A30,'LA42'!$B$1:$BZ$201,'LA42'!X$1,0)),
0)),".")</f>
        <v>0</v>
      </c>
      <c r="Z30" s="106">
        <f>IFERROR(
IF(LA!$H$16=1,(VLOOKUP($A30,'LA41'!$B$1:$BZ$201,'LA41'!Y$1,0)),
IF(LA!$H$16=2,(VLOOKUP($A30,'LA42'!$B$1:$BZ$201,'LA42'!Y$1,0)),
0)),".")</f>
        <v>0</v>
      </c>
      <c r="AA30" s="106">
        <f>IFERROR(
IF(LA!$H$16=1,(VLOOKUP($A30,'LA41'!$B$1:$BZ$201,'LA41'!Z$1,0)),
IF(LA!$H$16=2,(VLOOKUP($A30,'LA42'!$B$1:$BZ$201,'LA42'!Z$1,0)),
0)),".")</f>
        <v>0</v>
      </c>
      <c r="AB30" s="106">
        <f>IFERROR(
IF(LA!$H$16=1,(VLOOKUP($A30,'LA41'!$B$1:$BZ$201,'LA41'!AA$1,0)),
IF(LA!$H$16=2,(VLOOKUP($A30,'LA42'!$B$1:$BZ$201,'LA42'!AA$1,0)),
0)),".")</f>
        <v>0</v>
      </c>
      <c r="AC30" s="106">
        <f>IFERROR(
IF(LA!$H$16=1,(VLOOKUP($A30,'LA41'!$B$1:$BZ$201,'LA41'!AB$1,0)),
IF(LA!$H$16=2,(VLOOKUP($A30,'LA42'!$B$1:$BZ$201,'LA42'!AB$1,0)),
0)),".")</f>
        <v>0</v>
      </c>
      <c r="AD30" s="106">
        <f>IFERROR(
IF(LA!$H$16=1,(VLOOKUP($A30,'LA41'!$B$1:$BZ$201,'LA41'!AC$1,0)),
IF(LA!$H$16=2,(VLOOKUP($A30,'LA42'!$B$1:$BZ$201,'LA42'!AC$1,0)),
0)),".")</f>
        <v>0</v>
      </c>
      <c r="AE30" s="106" t="str">
        <f>IFERROR(
IF(LA!$H$16=1,(VLOOKUP($A30,'LA41'!$B$1:$BZ$201,'LA41'!AD$1,0)),
IF(LA!$H$16=2,(VLOOKUP($A30,'LA42'!$B$1:$BZ$201,'LA42'!AD$1,0)),
0)),".")</f>
        <v>x</v>
      </c>
      <c r="AF30" s="106">
        <f>IFERROR(
IF(LA!$H$16=1,(VLOOKUP($A30,'LA41'!$B$1:$BZ$201,'LA41'!AE$1,0)),
IF(LA!$H$16=2,(VLOOKUP($A30,'LA42'!$B$1:$BZ$201,'LA42'!AE$1,0)),
0)),".")</f>
        <v>0.05</v>
      </c>
      <c r="AG30" s="106">
        <f>IFERROR(
IF(LA!$H$16=1,(VLOOKUP($A30,'LA41'!$B$1:$BZ$201,'LA41'!AF$1,0)),
IF(LA!$H$16=2,(VLOOKUP($A30,'LA42'!$B$1:$BZ$201,'LA42'!AF$1,0)),
0)),".")</f>
        <v>0.05</v>
      </c>
      <c r="AH30" s="106">
        <f>IFERROR(
IF(LA!$H$16=1,(VLOOKUP($A30,'LA41'!$B$1:$BZ$201,'LA41'!AG$1,0)),
IF(LA!$H$16=2,(VLOOKUP($A30,'LA42'!$B$1:$BZ$201,'LA42'!AG$1,0)),
0)),".")</f>
        <v>0.69</v>
      </c>
      <c r="AI30" s="106">
        <f>IFERROR(
IF(LA!$H$16=1,(VLOOKUP($A30,'LA41'!$B$1:$BZ$201,'LA41'!AH$1,0)),
IF(LA!$H$16=2,(VLOOKUP($A30,'LA42'!$B$1:$BZ$201,'LA42'!AH$1,0)),
0)),".")</f>
        <v>0.53</v>
      </c>
      <c r="AJ30" s="106">
        <f>IFERROR(
IF(LA!$H$16=1,(VLOOKUP($A30,'LA41'!$B$1:$BZ$201,'LA41'!AI$1,0)),
IF(LA!$H$16=2,(VLOOKUP($A30,'LA42'!$B$1:$BZ$201,'LA42'!AI$1,0)),
0)),".")</f>
        <v>0.54</v>
      </c>
      <c r="AK30" s="106" t="str">
        <f>IFERROR(
IF(LA!$H$16=1,(VLOOKUP($A30,'LA41'!$B$1:$BZ$201,'LA41'!AJ$1,0)),
IF(LA!$H$16=2,(VLOOKUP($A30,'LA42'!$B$1:$BZ$201,'LA42'!AJ$1,0)),
0)),".")</f>
        <v>x</v>
      </c>
      <c r="AL30" s="106">
        <f>IFERROR(
IF(LA!$H$16=1,(VLOOKUP($A30,'LA41'!$B$1:$BZ$201,'LA41'!AK$1,0)),
IF(LA!$H$16=2,(VLOOKUP($A30,'LA42'!$B$1:$BZ$201,'LA42'!AK$1,0)),
0)),".")</f>
        <v>0.26</v>
      </c>
      <c r="AM30" s="106">
        <f>IFERROR(
IF(LA!$H$16=1,(VLOOKUP($A30,'LA41'!$B$1:$BZ$201,'LA41'!AL$1,0)),
IF(LA!$H$16=2,(VLOOKUP($A30,'LA42'!$B$1:$BZ$201,'LA42'!AL$1,0)),
0)),".")</f>
        <v>0.26</v>
      </c>
      <c r="AN30" s="106">
        <f>IFERROR(
IF(LA!$H$16=1,(VLOOKUP($A30,'LA41'!$B$1:$BZ$201,'LA41'!AM$1,0)),
IF(LA!$H$16=2,(VLOOKUP($A30,'LA42'!$B$1:$BZ$201,'LA42'!AM$1,0)),
0)),".")</f>
        <v>0</v>
      </c>
      <c r="AO30" s="106" t="str">
        <f>IFERROR(
IF(LA!$H$16=1,(VLOOKUP($A30,'LA41'!$B$1:$BZ$201,'LA41'!AN$1,0)),
IF(LA!$H$16=2,(VLOOKUP($A30,'LA42'!$B$1:$BZ$201,'LA42'!AN$1,0)),
0)),".")</f>
        <v>x</v>
      </c>
      <c r="AP30" s="106" t="str">
        <f>IFERROR(
IF(LA!$H$16=1,(VLOOKUP($A30,'LA41'!$B$1:$BZ$201,'LA41'!AO$1,0)),
IF(LA!$H$16=2,(VLOOKUP($A30,'LA42'!$B$1:$BZ$201,'LA42'!AO$1,0)),
0)),".")</f>
        <v>x</v>
      </c>
      <c r="AQ30" s="106" t="str">
        <f>IFERROR(
IF(LA!$H$16=1,(VLOOKUP($A30,'LA41'!$B$1:$BZ$201,'LA41'!AP$1,0)),
IF(LA!$H$16=2,(VLOOKUP($A30,'LA42'!$B$1:$BZ$201,'LA42'!AP$1,0)),
0)),".")</f>
        <v>x</v>
      </c>
      <c r="AR30" s="106">
        <f>IFERROR(
IF(LA!$H$16=1,(VLOOKUP($A30,'LA41'!$B$1:$BZ$201,'LA41'!AQ$1,0)),
IF(LA!$H$16=2,(VLOOKUP($A30,'LA42'!$B$1:$BZ$201,'LA42'!AQ$1,0)),
0)),".")</f>
        <v>0.16</v>
      </c>
      <c r="AS30" s="106">
        <f>IFERROR(
IF(LA!$H$16=1,(VLOOKUP($A30,'LA41'!$B$1:$BZ$201,'LA41'!AR$1,0)),
IF(LA!$H$16=2,(VLOOKUP($A30,'LA42'!$B$1:$BZ$201,'LA42'!AR$1,0)),
0)),".")</f>
        <v>0.16</v>
      </c>
      <c r="AT30" s="106" t="str">
        <f>IFERROR(
IF(LA!$H$16=1,(VLOOKUP($A30,'LA41'!$B$1:$BZ$201,'LA41'!AS$1,0)),
IF(LA!$H$16=2,(VLOOKUP($A30,'LA42'!$B$1:$BZ$201,'LA42'!AS$1,0)),
0)),".")</f>
        <v>x</v>
      </c>
      <c r="AU30" s="106">
        <f>IFERROR(
IF(LA!$H$16=1,(VLOOKUP($A30,'LA41'!$B$1:$BZ$201,'LA41'!AT$1,0)),
IF(LA!$H$16=2,(VLOOKUP($A30,'LA42'!$B$1:$BZ$201,'LA42'!AT$1,0)),
0)),".")</f>
        <v>0.26</v>
      </c>
      <c r="AV30" s="106">
        <f>IFERROR(
IF(LA!$H$16=1,(VLOOKUP($A30,'LA41'!$B$1:$BZ$201,'LA41'!AU$1,0)),
IF(LA!$H$16=2,(VLOOKUP($A30,'LA42'!$B$1:$BZ$201,'LA42'!AU$1,0)),
0)),".")</f>
        <v>0.27</v>
      </c>
      <c r="AW30" s="106">
        <f>IFERROR(
IF(LA!$H$16=1,(VLOOKUP($A30,'LA41'!$B$1:$BZ$201,'LA41'!AV$1,0)),
IF(LA!$H$16=2,(VLOOKUP($A30,'LA42'!$B$1:$BZ$201,'LA42'!AV$1,0)),
0)),".")</f>
        <v>0</v>
      </c>
      <c r="AX30" s="106" t="str">
        <f>IFERROR(
IF(LA!$H$16=1,(VLOOKUP($A30,'LA41'!$B$1:$BZ$201,'LA41'!AW$1,0)),
IF(LA!$H$16=2,(VLOOKUP($A30,'LA42'!$B$1:$BZ$201,'LA42'!AW$1,0)),
0)),".")</f>
        <v>x</v>
      </c>
      <c r="AY30" s="106" t="str">
        <f>IFERROR(
IF(LA!$H$16=1,(VLOOKUP($A30,'LA41'!$B$1:$BZ$201,'LA41'!AX$1,0)),
IF(LA!$H$16=2,(VLOOKUP($A30,'LA42'!$B$1:$BZ$201,'LA42'!AX$1,0)),
0)),".")</f>
        <v>x</v>
      </c>
      <c r="AZ30" s="106">
        <f>IFERROR(
IF(LA!$H$16=1,(VLOOKUP($A30,'LA41'!$B$1:$BZ$201,'LA41'!AY$1,0)),
IF(LA!$H$16=2,(VLOOKUP($A30,'LA42'!$B$1:$BZ$201,'LA42'!AY$1,0)),
0)),".")</f>
        <v>0</v>
      </c>
      <c r="BA30" s="106">
        <f>IFERROR(
IF(LA!$H$16=1,(VLOOKUP($A30,'LA41'!$B$1:$BZ$201,'LA41'!AZ$1,0)),
IF(LA!$H$16=2,(VLOOKUP($A30,'LA42'!$B$1:$BZ$201,'LA42'!AZ$1,0)),
0)),".")</f>
        <v>0</v>
      </c>
      <c r="BB30" s="106">
        <f>IFERROR(
IF(LA!$H$16=1,(VLOOKUP($A30,'LA41'!$B$1:$BZ$201,'LA41'!BA$1,0)),
IF(LA!$H$16=2,(VLOOKUP($A30,'LA42'!$B$1:$BZ$201,'LA42'!BA$1,0)),
0)),".")</f>
        <v>0</v>
      </c>
      <c r="BC30" s="106">
        <f>IFERROR(
IF(LA!$H$16=1,(VLOOKUP($A30,'LA41'!$B$1:$BZ$201,'LA41'!BB$1,0)),
IF(LA!$H$16=2,(VLOOKUP($A30,'LA42'!$B$1:$BZ$201,'LA42'!BB$1,0)),
0)),".")</f>
        <v>0</v>
      </c>
      <c r="BD30" s="106">
        <f>IFERROR(
IF(LA!$H$16=1,(VLOOKUP($A30,'LA41'!$B$1:$BZ$201,'LA41'!BC$1,0)),
IF(LA!$H$16=2,(VLOOKUP($A30,'LA42'!$B$1:$BZ$201,'LA42'!BC$1,0)),
0)),".")</f>
        <v>0.12</v>
      </c>
      <c r="BE30" s="106">
        <f>IFERROR(
IF(LA!$H$16=1,(VLOOKUP($A30,'LA41'!$B$1:$BZ$201,'LA41'!BD$1,0)),
IF(LA!$H$16=2,(VLOOKUP($A30,'LA42'!$B$1:$BZ$201,'LA42'!BD$1,0)),
0)),".")</f>
        <v>0.12</v>
      </c>
      <c r="BF30" s="106">
        <f>IFERROR(
IF(LA!$H$16=1,(VLOOKUP($A30,'LA41'!$B$1:$BZ$201,'LA41'!BE$1,0)),
IF(LA!$H$16=2,(VLOOKUP($A30,'LA42'!$B$1:$BZ$201,'LA42'!BE$1,0)),
0)),".")</f>
        <v>0</v>
      </c>
      <c r="BG30" s="106">
        <f>IFERROR(
IF(LA!$H$16=1,(VLOOKUP($A30,'LA41'!$B$1:$BZ$201,'LA41'!BF$1,0)),
IF(LA!$H$16=2,(VLOOKUP($A30,'LA42'!$B$1:$BZ$201,'LA42'!BF$1,0)),
0)),".")</f>
        <v>0.09</v>
      </c>
      <c r="BH30" s="106">
        <f>IFERROR(
IF(LA!$H$16=1,(VLOOKUP($A30,'LA41'!$B$1:$BZ$201,'LA41'!BG$1,0)),
IF(LA!$H$16=2,(VLOOKUP($A30,'LA42'!$B$1:$BZ$201,'LA42'!BG$1,0)),
0)),".")</f>
        <v>0.08</v>
      </c>
      <c r="BI30" s="106">
        <f>IFERROR(
IF(LA!$H$16=1,(VLOOKUP($A30,'LA41'!$B$1:$BZ$201,'LA41'!BH$1,0)),
IF(LA!$H$16=2,(VLOOKUP($A30,'LA42'!$B$1:$BZ$201,'LA42'!BH$1,0)),
0)),".")</f>
        <v>0</v>
      </c>
      <c r="BJ30" s="106">
        <f>IFERROR(
IF(LA!$H$16=1,(VLOOKUP($A30,'LA41'!$B$1:$BZ$201,'LA41'!BI$1,0)),
IF(LA!$H$16=2,(VLOOKUP($A30,'LA42'!$B$1:$BZ$201,'LA42'!BI$1,0)),
0)),".")</f>
        <v>0.04</v>
      </c>
      <c r="BK30" s="106">
        <f>IFERROR(
IF(LA!$H$16=1,(VLOOKUP($A30,'LA41'!$B$1:$BZ$201,'LA41'!BJ$1,0)),
IF(LA!$H$16=2,(VLOOKUP($A30,'LA42'!$B$1:$BZ$201,'LA42'!BJ$1,0)),
0)),".")</f>
        <v>0.04</v>
      </c>
      <c r="BL30" s="106">
        <f>IFERROR(
IF(LA!$H$16=1,(VLOOKUP($A30,'LA41'!$B$1:$BZ$201,'LA41'!BK$1,0)),
IF(LA!$H$16=2,(VLOOKUP($A30,'LA42'!$B$1:$BZ$201,'LA42'!BK$1,0)),
0)),".")</f>
        <v>0</v>
      </c>
      <c r="BM30" s="106">
        <f>IFERROR(
IF(LA!$H$16=1,(VLOOKUP($A30,'LA41'!$B$1:$BZ$201,'LA41'!BL$1,0)),
IF(LA!$H$16=2,(VLOOKUP($A30,'LA42'!$B$1:$BZ$201,'LA42'!BL$1,0)),
0)),".")</f>
        <v>0</v>
      </c>
      <c r="BN30" s="106">
        <f>IFERROR(
IF(LA!$H$16=1,(VLOOKUP($A30,'LA41'!$B$1:$BZ$201,'LA41'!BM$1,0)),
IF(LA!$H$16=2,(VLOOKUP($A30,'LA42'!$B$1:$BZ$201,'LA42'!BM$1,0)),
0)),".")</f>
        <v>0</v>
      </c>
      <c r="BO30" s="106">
        <f>IFERROR(
IF(LA!$H$16=1,(VLOOKUP($A30,'LA41'!$B$1:$BZ$201,'LA41'!BN$1,0)),
IF(LA!$H$16=2,(VLOOKUP($A30,'LA42'!$B$1:$BZ$201,'LA42'!BN$1,0)),
0)),".")</f>
        <v>0</v>
      </c>
      <c r="BP30" s="106" t="str">
        <f>IFERROR(
IF(LA!$H$16=1,(VLOOKUP($A30,'LA41'!$B$1:$BZ$201,'LA41'!BO$1,0)),
IF(LA!$H$16=2,(VLOOKUP($A30,'LA42'!$B$1:$BZ$201,'LA42'!BO$1,0)),
0)),".")</f>
        <v>x</v>
      </c>
      <c r="BQ30" s="106" t="str">
        <f>IFERROR(
IF(LA!$H$16=1,(VLOOKUP($A30,'LA41'!$B$1:$BZ$201,'LA41'!BP$1,0)),
IF(LA!$H$16=2,(VLOOKUP($A30,'LA42'!$B$1:$BZ$201,'LA42'!BP$1,0)),
0)),".")</f>
        <v>x</v>
      </c>
      <c r="BR30" s="106" t="str">
        <f>IFERROR(
IF(LA!$H$16=1,(VLOOKUP($A30,'LA41'!$B$1:$BZ$201,'LA41'!BQ$1,0)),
IF(LA!$H$16=2,(VLOOKUP($A30,'LA42'!$B$1:$BZ$201,'LA42'!BQ$1,0)),
0)),".")</f>
        <v>x</v>
      </c>
      <c r="BS30" s="106">
        <f>IFERROR(
IF(LA!$H$16=1,(VLOOKUP($A30,'LA41'!$B$1:$BZ$201,'LA41'!BR$1,0)),
IF(LA!$H$16=2,(VLOOKUP($A30,'LA42'!$B$1:$BZ$201,'LA42'!BR$1,0)),
0)),".")</f>
        <v>0.09</v>
      </c>
      <c r="BT30" s="106">
        <f>IFERROR(
IF(LA!$H$16=1,(VLOOKUP($A30,'LA41'!$B$1:$BZ$201,'LA41'!BS$1,0)),
IF(LA!$H$16=2,(VLOOKUP($A30,'LA42'!$B$1:$BZ$201,'LA42'!BS$1,0)),
0)),".")</f>
        <v>0.09</v>
      </c>
      <c r="BU30" s="106" t="str">
        <f>IFERROR(
IF(LA!$H$16=1,(VLOOKUP($A30,'LA41'!$B$1:$BZ$201,'LA41'!BT$1,0)),
IF(LA!$H$16=2,(VLOOKUP($A30,'LA42'!$B$1:$BZ$201,'LA42'!BT$1,0)),
0)),".")</f>
        <v>x</v>
      </c>
      <c r="BV30" s="106" t="str">
        <f>IFERROR(
IF(LA!$H$16=1,(VLOOKUP($A30,'LA41'!$B$1:$BZ$201,'LA41'!BU$1,0)),
IF(LA!$H$16=2,(VLOOKUP($A30,'LA42'!$B$1:$BZ$201,'LA42'!BU$1,0)),
0)),".")</f>
        <v>x</v>
      </c>
      <c r="BW30" s="106" t="str">
        <f>IFERROR(
IF(LA!$H$16=1,(VLOOKUP($A30,'LA41'!$B$1:$BZ$201,'LA41'!BV$1,0)),
IF(LA!$H$16=2,(VLOOKUP($A30,'LA42'!$B$1:$BZ$201,'LA42'!BV$1,0)),
0)),".")</f>
        <v>x</v>
      </c>
      <c r="BX30" s="106" t="str">
        <f>IFERROR(
IF(LA!$H$16=1,(VLOOKUP($A30,'LA41'!$B$1:$BZ$201,'LA41'!BW$1,0)),
IF(LA!$H$16=2,(VLOOKUP($A30,'LA42'!$B$1:$BZ$201,'LA42'!BW$1,0)),
0)),".")</f>
        <v>x</v>
      </c>
      <c r="BY30" s="106">
        <f>IFERROR(
IF(LA!$H$16=1,(VLOOKUP($A30,'LA41'!$B$1:$BZ$201,'LA41'!BX$1,0)),
IF(LA!$H$16=2,(VLOOKUP($A30,'LA42'!$B$1:$BZ$201,'LA42'!BX$1,0)),
0)),".")</f>
        <v>0.11</v>
      </c>
      <c r="BZ30" s="106">
        <f>IFERROR(
IF(LA!$H$16=1,(VLOOKUP($A30,'LA41'!$B$1:$BZ$201,'LA41'!BY$1,0)),
IF(LA!$H$16=2,(VLOOKUP($A30,'LA42'!$B$1:$BZ$201,'LA42'!BY$1,0)),
0)),".")</f>
        <v>0.11</v>
      </c>
    </row>
    <row r="31" spans="1:78" x14ac:dyDescent="0.2">
      <c r="A31" s="55">
        <v>380</v>
      </c>
      <c r="B31" s="55" t="s">
        <v>213</v>
      </c>
      <c r="C31" s="88" t="s">
        <v>193</v>
      </c>
      <c r="D31" s="59">
        <f>IFERROR(
IF(LA!$H$16=1,(VLOOKUP($A31,'LA41'!$B$1:$BZ$201,'LA41'!C$1,0)),
IF(LA!$H$16=2,(VLOOKUP($A31,'LA42'!$B$1:$BZ$201,'LA42'!C$1,0)),
0)),".")</f>
        <v>250</v>
      </c>
      <c r="E31" s="59">
        <f>IFERROR(
IF(LA!$H$16=1,(VLOOKUP($A31,'LA41'!$B$1:$BZ$201,'LA41'!D$1,0)),
IF(LA!$H$16=2,(VLOOKUP($A31,'LA42'!$B$1:$BZ$201,'LA42'!D$1,0)),
0)),".")</f>
        <v>2050</v>
      </c>
      <c r="F31" s="59">
        <f>IFERROR(
IF(LA!$H$16=1,(VLOOKUP($A31,'LA41'!$B$1:$BZ$201,'LA41'!E$1,0)),
IF(LA!$H$16=2,(VLOOKUP($A31,'LA42'!$B$1:$BZ$201,'LA42'!E$1,0)),
0)),".")</f>
        <v>2300</v>
      </c>
      <c r="G31" s="106">
        <f>IFERROR(
IF(LA!$H$16=1,(VLOOKUP($A31,'LA41'!$B$1:$BZ$201,'LA41'!F$1,0)),
IF(LA!$H$16=2,(VLOOKUP($A31,'LA42'!$B$1:$BZ$201,'LA42'!F$1,0)),
0)),".")</f>
        <v>0.74</v>
      </c>
      <c r="H31" s="106">
        <f>IFERROR(
IF(LA!$H$16=1,(VLOOKUP($A31,'LA41'!$B$1:$BZ$201,'LA41'!G$1,0)),
IF(LA!$H$16=2,(VLOOKUP($A31,'LA42'!$B$1:$BZ$201,'LA42'!G$1,0)),
0)),".")</f>
        <v>0.84</v>
      </c>
      <c r="I31" s="106">
        <f>IFERROR(
IF(LA!$H$16=1,(VLOOKUP($A31,'LA41'!$B$1:$BZ$201,'LA41'!H$1,0)),
IF(LA!$H$16=2,(VLOOKUP($A31,'LA42'!$B$1:$BZ$201,'LA42'!H$1,0)),
0)),".")</f>
        <v>0.82</v>
      </c>
      <c r="J31" s="106">
        <f>IFERROR(
IF(LA!$H$16=1,(VLOOKUP($A31,'LA41'!$B$1:$BZ$201,'LA41'!I$1,0)),
IF(LA!$H$16=2,(VLOOKUP($A31,'LA42'!$B$1:$BZ$201,'LA42'!I$1,0)),
0)),".")</f>
        <v>0.64</v>
      </c>
      <c r="K31" s="106">
        <f>IFERROR(
IF(LA!$H$16=1,(VLOOKUP($A31,'LA41'!$B$1:$BZ$201,'LA41'!J$1,0)),
IF(LA!$H$16=2,(VLOOKUP($A31,'LA42'!$B$1:$BZ$201,'LA42'!J$1,0)),
0)),".")</f>
        <v>0.77</v>
      </c>
      <c r="L31" s="106">
        <f>IFERROR(
IF(LA!$H$16=1,(VLOOKUP($A31,'LA41'!$B$1:$BZ$201,'LA41'!K$1,0)),
IF(LA!$H$16=2,(VLOOKUP($A31,'LA42'!$B$1:$BZ$201,'LA42'!K$1,0)),
0)),".")</f>
        <v>0.76</v>
      </c>
      <c r="M31" s="106">
        <f>IFERROR(
IF(LA!$H$16=1,(VLOOKUP($A31,'LA41'!$B$1:$BZ$201,'LA41'!L$1,0)),
IF(LA!$H$16=2,(VLOOKUP($A31,'LA42'!$B$1:$BZ$201,'LA42'!L$1,0)),
0)),".")</f>
        <v>0.13</v>
      </c>
      <c r="N31" s="106">
        <f>IFERROR(
IF(LA!$H$16=1,(VLOOKUP($A31,'LA41'!$B$1:$BZ$201,'LA41'!M$1,0)),
IF(LA!$H$16=2,(VLOOKUP($A31,'LA42'!$B$1:$BZ$201,'LA42'!M$1,0)),
0)),".")</f>
        <v>0.1</v>
      </c>
      <c r="O31" s="106">
        <f>IFERROR(
IF(LA!$H$16=1,(VLOOKUP($A31,'LA41'!$B$1:$BZ$201,'LA41'!N$1,0)),
IF(LA!$H$16=2,(VLOOKUP($A31,'LA42'!$B$1:$BZ$201,'LA42'!N$1,0)),
0)),".")</f>
        <v>0.1</v>
      </c>
      <c r="P31" s="106">
        <f>IFERROR(
IF(LA!$H$16=1,(VLOOKUP($A31,'LA41'!$B$1:$BZ$201,'LA41'!O$1,0)),
IF(LA!$H$16=2,(VLOOKUP($A31,'LA42'!$B$1:$BZ$201,'LA42'!O$1,0)),
0)),".")</f>
        <v>0</v>
      </c>
      <c r="Q31" s="106" t="str">
        <f>IFERROR(
IF(LA!$H$16=1,(VLOOKUP($A31,'LA41'!$B$1:$BZ$201,'LA41'!P$1,0)),
IF(LA!$H$16=2,(VLOOKUP($A31,'LA42'!$B$1:$BZ$201,'LA42'!P$1,0)),
0)),".")</f>
        <v>x</v>
      </c>
      <c r="R31" s="106" t="str">
        <f>IFERROR(
IF(LA!$H$16=1,(VLOOKUP($A31,'LA41'!$B$1:$BZ$201,'LA41'!Q$1,0)),
IF(LA!$H$16=2,(VLOOKUP($A31,'LA42'!$B$1:$BZ$201,'LA42'!Q$1,0)),
0)),".")</f>
        <v>x</v>
      </c>
      <c r="S31" s="106" t="str">
        <f>IFERROR(
IF(LA!$H$16=1,(VLOOKUP($A31,'LA41'!$B$1:$BZ$201,'LA41'!R$1,0)),
IF(LA!$H$16=2,(VLOOKUP($A31,'LA42'!$B$1:$BZ$201,'LA42'!R$1,0)),
0)),".")</f>
        <v>x</v>
      </c>
      <c r="T31" s="106">
        <f>IFERROR(
IF(LA!$H$16=1,(VLOOKUP($A31,'LA41'!$B$1:$BZ$201,'LA41'!S$1,0)),
IF(LA!$H$16=2,(VLOOKUP($A31,'LA42'!$B$1:$BZ$201,'LA42'!S$1,0)),
0)),".")</f>
        <v>0.03</v>
      </c>
      <c r="U31" s="106">
        <f>IFERROR(
IF(LA!$H$16=1,(VLOOKUP($A31,'LA41'!$B$1:$BZ$201,'LA41'!T$1,0)),
IF(LA!$H$16=2,(VLOOKUP($A31,'LA42'!$B$1:$BZ$201,'LA42'!T$1,0)),
0)),".")</f>
        <v>0.02</v>
      </c>
      <c r="V31" s="106">
        <f>IFERROR(
IF(LA!$H$16=1,(VLOOKUP($A31,'LA41'!$B$1:$BZ$201,'LA41'!U$1,0)),
IF(LA!$H$16=2,(VLOOKUP($A31,'LA42'!$B$1:$BZ$201,'LA42'!U$1,0)),
0)),".")</f>
        <v>0.02</v>
      </c>
      <c r="W31" s="106">
        <f>IFERROR(
IF(LA!$H$16=1,(VLOOKUP($A31,'LA41'!$B$1:$BZ$201,'LA41'!V$1,0)),
IF(LA!$H$16=2,(VLOOKUP($A31,'LA42'!$B$1:$BZ$201,'LA42'!V$1,0)),
0)),".")</f>
        <v>0.03</v>
      </c>
      <c r="X31" s="106">
        <f>IFERROR(
IF(LA!$H$16=1,(VLOOKUP($A31,'LA41'!$B$1:$BZ$201,'LA41'!W$1,0)),
IF(LA!$H$16=2,(VLOOKUP($A31,'LA42'!$B$1:$BZ$201,'LA42'!W$1,0)),
0)),".")</f>
        <v>0.03</v>
      </c>
      <c r="Y31" s="106">
        <f>IFERROR(
IF(LA!$H$16=1,(VLOOKUP($A31,'LA41'!$B$1:$BZ$201,'LA41'!X$1,0)),
IF(LA!$H$16=2,(VLOOKUP($A31,'LA42'!$B$1:$BZ$201,'LA42'!X$1,0)),
0)),".")</f>
        <v>0</v>
      </c>
      <c r="Z31" s="106">
        <f>IFERROR(
IF(LA!$H$16=1,(VLOOKUP($A31,'LA41'!$B$1:$BZ$201,'LA41'!Y$1,0)),
IF(LA!$H$16=2,(VLOOKUP($A31,'LA42'!$B$1:$BZ$201,'LA42'!Y$1,0)),
0)),".")</f>
        <v>0</v>
      </c>
      <c r="AA31" s="106">
        <f>IFERROR(
IF(LA!$H$16=1,(VLOOKUP($A31,'LA41'!$B$1:$BZ$201,'LA41'!Z$1,0)),
IF(LA!$H$16=2,(VLOOKUP($A31,'LA42'!$B$1:$BZ$201,'LA42'!Z$1,0)),
0)),".")</f>
        <v>0</v>
      </c>
      <c r="AB31" s="106">
        <f>IFERROR(
IF(LA!$H$16=1,(VLOOKUP($A31,'LA41'!$B$1:$BZ$201,'LA41'!AA$1,0)),
IF(LA!$H$16=2,(VLOOKUP($A31,'LA42'!$B$1:$BZ$201,'LA42'!AA$1,0)),
0)),".")</f>
        <v>0</v>
      </c>
      <c r="AC31" s="106">
        <f>IFERROR(
IF(LA!$H$16=1,(VLOOKUP($A31,'LA41'!$B$1:$BZ$201,'LA41'!AB$1,0)),
IF(LA!$H$16=2,(VLOOKUP($A31,'LA42'!$B$1:$BZ$201,'LA42'!AB$1,0)),
0)),".")</f>
        <v>0</v>
      </c>
      <c r="AD31" s="106">
        <f>IFERROR(
IF(LA!$H$16=1,(VLOOKUP($A31,'LA41'!$B$1:$BZ$201,'LA41'!AC$1,0)),
IF(LA!$H$16=2,(VLOOKUP($A31,'LA42'!$B$1:$BZ$201,'LA42'!AC$1,0)),
0)),".")</f>
        <v>0</v>
      </c>
      <c r="AE31" s="106">
        <f>IFERROR(
IF(LA!$H$16=1,(VLOOKUP($A31,'LA41'!$B$1:$BZ$201,'LA41'!AD$1,0)),
IF(LA!$H$16=2,(VLOOKUP($A31,'LA42'!$B$1:$BZ$201,'LA42'!AD$1,0)),
0)),".")</f>
        <v>0.03</v>
      </c>
      <c r="AF31" s="106">
        <f>IFERROR(
IF(LA!$H$16=1,(VLOOKUP($A31,'LA41'!$B$1:$BZ$201,'LA41'!AE$1,0)),
IF(LA!$H$16=2,(VLOOKUP($A31,'LA42'!$B$1:$BZ$201,'LA42'!AE$1,0)),
0)),".")</f>
        <v>0.04</v>
      </c>
      <c r="AG31" s="106">
        <f>IFERROR(
IF(LA!$H$16=1,(VLOOKUP($A31,'LA41'!$B$1:$BZ$201,'LA41'!AF$1,0)),
IF(LA!$H$16=2,(VLOOKUP($A31,'LA42'!$B$1:$BZ$201,'LA42'!AF$1,0)),
0)),".")</f>
        <v>0.04</v>
      </c>
      <c r="AH31" s="106">
        <f>IFERROR(
IF(LA!$H$16=1,(VLOOKUP($A31,'LA41'!$B$1:$BZ$201,'LA41'!AG$1,0)),
IF(LA!$H$16=2,(VLOOKUP($A31,'LA42'!$B$1:$BZ$201,'LA42'!AG$1,0)),
0)),".")</f>
        <v>0.47</v>
      </c>
      <c r="AI31" s="106">
        <f>IFERROR(
IF(LA!$H$16=1,(VLOOKUP($A31,'LA41'!$B$1:$BZ$201,'LA41'!AH$1,0)),
IF(LA!$H$16=2,(VLOOKUP($A31,'LA42'!$B$1:$BZ$201,'LA42'!AH$1,0)),
0)),".")</f>
        <v>0.62</v>
      </c>
      <c r="AJ31" s="106">
        <f>IFERROR(
IF(LA!$H$16=1,(VLOOKUP($A31,'LA41'!$B$1:$BZ$201,'LA41'!AI$1,0)),
IF(LA!$H$16=2,(VLOOKUP($A31,'LA42'!$B$1:$BZ$201,'LA42'!AI$1,0)),
0)),".")</f>
        <v>0.6</v>
      </c>
      <c r="AK31" s="106">
        <f>IFERROR(
IF(LA!$H$16=1,(VLOOKUP($A31,'LA41'!$B$1:$BZ$201,'LA41'!AJ$1,0)),
IF(LA!$H$16=2,(VLOOKUP($A31,'LA42'!$B$1:$BZ$201,'LA42'!AJ$1,0)),
0)),".")</f>
        <v>0.03</v>
      </c>
      <c r="AL31" s="106">
        <f>IFERROR(
IF(LA!$H$16=1,(VLOOKUP($A31,'LA41'!$B$1:$BZ$201,'LA41'!AK$1,0)),
IF(LA!$H$16=2,(VLOOKUP($A31,'LA42'!$B$1:$BZ$201,'LA42'!AK$1,0)),
0)),".")</f>
        <v>0.12</v>
      </c>
      <c r="AM31" s="106">
        <f>IFERROR(
IF(LA!$H$16=1,(VLOOKUP($A31,'LA41'!$B$1:$BZ$201,'LA41'!AL$1,0)),
IF(LA!$H$16=2,(VLOOKUP($A31,'LA42'!$B$1:$BZ$201,'LA42'!AL$1,0)),
0)),".")</f>
        <v>0.11</v>
      </c>
      <c r="AN31" s="106">
        <f>IFERROR(
IF(LA!$H$16=1,(VLOOKUP($A31,'LA41'!$B$1:$BZ$201,'LA41'!AM$1,0)),
IF(LA!$H$16=2,(VLOOKUP($A31,'LA42'!$B$1:$BZ$201,'LA42'!AM$1,0)),
0)),".")</f>
        <v>0</v>
      </c>
      <c r="AO31" s="106">
        <f>IFERROR(
IF(LA!$H$16=1,(VLOOKUP($A31,'LA41'!$B$1:$BZ$201,'LA41'!AN$1,0)),
IF(LA!$H$16=2,(VLOOKUP($A31,'LA42'!$B$1:$BZ$201,'LA42'!AN$1,0)),
0)),".")</f>
        <v>0.01</v>
      </c>
      <c r="AP31" s="106">
        <f>IFERROR(
IF(LA!$H$16=1,(VLOOKUP($A31,'LA41'!$B$1:$BZ$201,'LA41'!AO$1,0)),
IF(LA!$H$16=2,(VLOOKUP($A31,'LA42'!$B$1:$BZ$201,'LA42'!AO$1,0)),
0)),".")</f>
        <v>0.01</v>
      </c>
      <c r="AQ31" s="106">
        <f>IFERROR(
IF(LA!$H$16=1,(VLOOKUP($A31,'LA41'!$B$1:$BZ$201,'LA41'!AP$1,0)),
IF(LA!$H$16=2,(VLOOKUP($A31,'LA42'!$B$1:$BZ$201,'LA42'!AP$1,0)),
0)),".")</f>
        <v>0.02</v>
      </c>
      <c r="AR31" s="106">
        <f>IFERROR(
IF(LA!$H$16=1,(VLOOKUP($A31,'LA41'!$B$1:$BZ$201,'LA41'!AQ$1,0)),
IF(LA!$H$16=2,(VLOOKUP($A31,'LA42'!$B$1:$BZ$201,'LA42'!AQ$1,0)),
0)),".")</f>
        <v>0.1</v>
      </c>
      <c r="AS31" s="106">
        <f>IFERROR(
IF(LA!$H$16=1,(VLOOKUP($A31,'LA41'!$B$1:$BZ$201,'LA41'!AR$1,0)),
IF(LA!$H$16=2,(VLOOKUP($A31,'LA42'!$B$1:$BZ$201,'LA42'!AR$1,0)),
0)),".")</f>
        <v>0.09</v>
      </c>
      <c r="AT31" s="106">
        <f>IFERROR(
IF(LA!$H$16=1,(VLOOKUP($A31,'LA41'!$B$1:$BZ$201,'LA41'!AS$1,0)),
IF(LA!$H$16=2,(VLOOKUP($A31,'LA42'!$B$1:$BZ$201,'LA42'!AS$1,0)),
0)),".")</f>
        <v>0.4</v>
      </c>
      <c r="AU31" s="106">
        <f>IFERROR(
IF(LA!$H$16=1,(VLOOKUP($A31,'LA41'!$B$1:$BZ$201,'LA41'!AT$1,0)),
IF(LA!$H$16=2,(VLOOKUP($A31,'LA42'!$B$1:$BZ$201,'LA42'!AT$1,0)),
0)),".")</f>
        <v>0.45</v>
      </c>
      <c r="AV31" s="106">
        <f>IFERROR(
IF(LA!$H$16=1,(VLOOKUP($A31,'LA41'!$B$1:$BZ$201,'LA41'!AU$1,0)),
IF(LA!$H$16=2,(VLOOKUP($A31,'LA42'!$B$1:$BZ$201,'LA42'!AU$1,0)),
0)),".")</f>
        <v>0.45</v>
      </c>
      <c r="AW31" s="106">
        <f>IFERROR(
IF(LA!$H$16=1,(VLOOKUP($A31,'LA41'!$B$1:$BZ$201,'LA41'!AV$1,0)),
IF(LA!$H$16=2,(VLOOKUP($A31,'LA42'!$B$1:$BZ$201,'LA42'!AV$1,0)),
0)),".")</f>
        <v>0.04</v>
      </c>
      <c r="AX31" s="106">
        <f>IFERROR(
IF(LA!$H$16=1,(VLOOKUP($A31,'LA41'!$B$1:$BZ$201,'LA41'!AW$1,0)),
IF(LA!$H$16=2,(VLOOKUP($A31,'LA42'!$B$1:$BZ$201,'LA42'!AW$1,0)),
0)),".")</f>
        <v>0.04</v>
      </c>
      <c r="AY31" s="106">
        <f>IFERROR(
IF(LA!$H$16=1,(VLOOKUP($A31,'LA41'!$B$1:$BZ$201,'LA41'!AX$1,0)),
IF(LA!$H$16=2,(VLOOKUP($A31,'LA42'!$B$1:$BZ$201,'LA42'!AX$1,0)),
0)),".")</f>
        <v>0.04</v>
      </c>
      <c r="AZ31" s="106" t="str">
        <f>IFERROR(
IF(LA!$H$16=1,(VLOOKUP($A31,'LA41'!$B$1:$BZ$201,'LA41'!AY$1,0)),
IF(LA!$H$16=2,(VLOOKUP($A31,'LA42'!$B$1:$BZ$201,'LA42'!AY$1,0)),
0)),".")</f>
        <v>x</v>
      </c>
      <c r="BA31" s="106">
        <f>IFERROR(
IF(LA!$H$16=1,(VLOOKUP($A31,'LA41'!$B$1:$BZ$201,'LA41'!AZ$1,0)),
IF(LA!$H$16=2,(VLOOKUP($A31,'LA42'!$B$1:$BZ$201,'LA42'!AZ$1,0)),
0)),".")</f>
        <v>0</v>
      </c>
      <c r="BB31" s="106" t="str">
        <f>IFERROR(
IF(LA!$H$16=1,(VLOOKUP($A31,'LA41'!$B$1:$BZ$201,'LA41'!BA$1,0)),
IF(LA!$H$16=2,(VLOOKUP($A31,'LA42'!$B$1:$BZ$201,'LA42'!BA$1,0)),
0)),".")</f>
        <v>x</v>
      </c>
      <c r="BC31" s="106">
        <f>IFERROR(
IF(LA!$H$16=1,(VLOOKUP($A31,'LA41'!$B$1:$BZ$201,'LA41'!BB$1,0)),
IF(LA!$H$16=2,(VLOOKUP($A31,'LA42'!$B$1:$BZ$201,'LA42'!BB$1,0)),
0)),".")</f>
        <v>0.08</v>
      </c>
      <c r="BD31" s="106">
        <f>IFERROR(
IF(LA!$H$16=1,(VLOOKUP($A31,'LA41'!$B$1:$BZ$201,'LA41'!BC$1,0)),
IF(LA!$H$16=2,(VLOOKUP($A31,'LA42'!$B$1:$BZ$201,'LA42'!BC$1,0)),
0)),".")</f>
        <v>0.05</v>
      </c>
      <c r="BE31" s="106">
        <f>IFERROR(
IF(LA!$H$16=1,(VLOOKUP($A31,'LA41'!$B$1:$BZ$201,'LA41'!BD$1,0)),
IF(LA!$H$16=2,(VLOOKUP($A31,'LA42'!$B$1:$BZ$201,'LA42'!BD$1,0)),
0)),".")</f>
        <v>0.05</v>
      </c>
      <c r="BF31" s="106">
        <f>IFERROR(
IF(LA!$H$16=1,(VLOOKUP($A31,'LA41'!$B$1:$BZ$201,'LA41'!BE$1,0)),
IF(LA!$H$16=2,(VLOOKUP($A31,'LA42'!$B$1:$BZ$201,'LA42'!BE$1,0)),
0)),".")</f>
        <v>0.05</v>
      </c>
      <c r="BG31" s="106">
        <f>IFERROR(
IF(LA!$H$16=1,(VLOOKUP($A31,'LA41'!$B$1:$BZ$201,'LA41'!BF$1,0)),
IF(LA!$H$16=2,(VLOOKUP($A31,'LA42'!$B$1:$BZ$201,'LA42'!BF$1,0)),
0)),".")</f>
        <v>0.04</v>
      </c>
      <c r="BH31" s="106">
        <f>IFERROR(
IF(LA!$H$16=1,(VLOOKUP($A31,'LA41'!$B$1:$BZ$201,'LA41'!BG$1,0)),
IF(LA!$H$16=2,(VLOOKUP($A31,'LA42'!$B$1:$BZ$201,'LA42'!BG$1,0)),
0)),".")</f>
        <v>0.04</v>
      </c>
      <c r="BI31" s="106">
        <f>IFERROR(
IF(LA!$H$16=1,(VLOOKUP($A31,'LA41'!$B$1:$BZ$201,'LA41'!BH$1,0)),
IF(LA!$H$16=2,(VLOOKUP($A31,'LA42'!$B$1:$BZ$201,'LA42'!BH$1,0)),
0)),".")</f>
        <v>0.02</v>
      </c>
      <c r="BJ31" s="106">
        <f>IFERROR(
IF(LA!$H$16=1,(VLOOKUP($A31,'LA41'!$B$1:$BZ$201,'LA41'!BI$1,0)),
IF(LA!$H$16=2,(VLOOKUP($A31,'LA42'!$B$1:$BZ$201,'LA42'!BI$1,0)),
0)),".")</f>
        <v>0.01</v>
      </c>
      <c r="BK31" s="106">
        <f>IFERROR(
IF(LA!$H$16=1,(VLOOKUP($A31,'LA41'!$B$1:$BZ$201,'LA41'!BJ$1,0)),
IF(LA!$H$16=2,(VLOOKUP($A31,'LA42'!$B$1:$BZ$201,'LA42'!BJ$1,0)),
0)),".")</f>
        <v>0.01</v>
      </c>
      <c r="BL31" s="106">
        <f>IFERROR(
IF(LA!$H$16=1,(VLOOKUP($A31,'LA41'!$B$1:$BZ$201,'LA41'!BK$1,0)),
IF(LA!$H$16=2,(VLOOKUP($A31,'LA42'!$B$1:$BZ$201,'LA42'!BK$1,0)),
0)),".")</f>
        <v>0</v>
      </c>
      <c r="BM31" s="106" t="str">
        <f>IFERROR(
IF(LA!$H$16=1,(VLOOKUP($A31,'LA41'!$B$1:$BZ$201,'LA41'!BL$1,0)),
IF(LA!$H$16=2,(VLOOKUP($A31,'LA42'!$B$1:$BZ$201,'LA42'!BL$1,0)),
0)),".")</f>
        <v>x</v>
      </c>
      <c r="BN31" s="106" t="str">
        <f>IFERROR(
IF(LA!$H$16=1,(VLOOKUP($A31,'LA41'!$B$1:$BZ$201,'LA41'!BM$1,0)),
IF(LA!$H$16=2,(VLOOKUP($A31,'LA42'!$B$1:$BZ$201,'LA42'!BM$1,0)),
0)),".")</f>
        <v>x</v>
      </c>
      <c r="BO31" s="106" t="str">
        <f>IFERROR(
IF(LA!$H$16=1,(VLOOKUP($A31,'LA41'!$B$1:$BZ$201,'LA41'!BN$1,0)),
IF(LA!$H$16=2,(VLOOKUP($A31,'LA42'!$B$1:$BZ$201,'LA42'!BN$1,0)),
0)),".")</f>
        <v>x</v>
      </c>
      <c r="BP31" s="106">
        <f>IFERROR(
IF(LA!$H$16=1,(VLOOKUP($A31,'LA41'!$B$1:$BZ$201,'LA41'!BO$1,0)),
IF(LA!$H$16=2,(VLOOKUP($A31,'LA42'!$B$1:$BZ$201,'LA42'!BO$1,0)),
0)),".")</f>
        <v>0.01</v>
      </c>
      <c r="BQ31" s="106">
        <f>IFERROR(
IF(LA!$H$16=1,(VLOOKUP($A31,'LA41'!$B$1:$BZ$201,'LA41'!BP$1,0)),
IF(LA!$H$16=2,(VLOOKUP($A31,'LA42'!$B$1:$BZ$201,'LA42'!BP$1,0)),
0)),".")</f>
        <v>0.01</v>
      </c>
      <c r="BR31" s="106">
        <f>IFERROR(
IF(LA!$H$16=1,(VLOOKUP($A31,'LA41'!$B$1:$BZ$201,'LA41'!BQ$1,0)),
IF(LA!$H$16=2,(VLOOKUP($A31,'LA42'!$B$1:$BZ$201,'LA42'!BQ$1,0)),
0)),".")</f>
        <v>0.11</v>
      </c>
      <c r="BS31" s="106">
        <f>IFERROR(
IF(LA!$H$16=1,(VLOOKUP($A31,'LA41'!$B$1:$BZ$201,'LA41'!BR$1,0)),
IF(LA!$H$16=2,(VLOOKUP($A31,'LA42'!$B$1:$BZ$201,'LA42'!BR$1,0)),
0)),".")</f>
        <v>0.05</v>
      </c>
      <c r="BT31" s="106">
        <f>IFERROR(
IF(LA!$H$16=1,(VLOOKUP($A31,'LA41'!$B$1:$BZ$201,'LA41'!BS$1,0)),
IF(LA!$H$16=2,(VLOOKUP($A31,'LA42'!$B$1:$BZ$201,'LA42'!BS$1,0)),
0)),".")</f>
        <v>0.05</v>
      </c>
      <c r="BU31" s="106">
        <f>IFERROR(
IF(LA!$H$16=1,(VLOOKUP($A31,'LA41'!$B$1:$BZ$201,'LA41'!BT$1,0)),
IF(LA!$H$16=2,(VLOOKUP($A31,'LA42'!$B$1:$BZ$201,'LA42'!BT$1,0)),
0)),".")</f>
        <v>0.04</v>
      </c>
      <c r="BV31" s="106">
        <f>IFERROR(
IF(LA!$H$16=1,(VLOOKUP($A31,'LA41'!$B$1:$BZ$201,'LA41'!BU$1,0)),
IF(LA!$H$16=2,(VLOOKUP($A31,'LA42'!$B$1:$BZ$201,'LA42'!BU$1,0)),
0)),".")</f>
        <v>0.02</v>
      </c>
      <c r="BW31" s="106">
        <f>IFERROR(
IF(LA!$H$16=1,(VLOOKUP($A31,'LA41'!$B$1:$BZ$201,'LA41'!BV$1,0)),
IF(LA!$H$16=2,(VLOOKUP($A31,'LA42'!$B$1:$BZ$201,'LA42'!BV$1,0)),
0)),".")</f>
        <v>0.02</v>
      </c>
      <c r="BX31" s="106">
        <f>IFERROR(
IF(LA!$H$16=1,(VLOOKUP($A31,'LA41'!$B$1:$BZ$201,'LA41'!BW$1,0)),
IF(LA!$H$16=2,(VLOOKUP($A31,'LA42'!$B$1:$BZ$201,'LA42'!BW$1,0)),
0)),".")</f>
        <v>0.11</v>
      </c>
      <c r="BY31" s="106">
        <f>IFERROR(
IF(LA!$H$16=1,(VLOOKUP($A31,'LA41'!$B$1:$BZ$201,'LA41'!BX$1,0)),
IF(LA!$H$16=2,(VLOOKUP($A31,'LA42'!$B$1:$BZ$201,'LA42'!BX$1,0)),
0)),".")</f>
        <v>0.09</v>
      </c>
      <c r="BZ31" s="106">
        <f>IFERROR(
IF(LA!$H$16=1,(VLOOKUP($A31,'LA41'!$B$1:$BZ$201,'LA41'!BY$1,0)),
IF(LA!$H$16=2,(VLOOKUP($A31,'LA42'!$B$1:$BZ$201,'LA42'!BY$1,0)),
0)),".")</f>
        <v>0.1</v>
      </c>
    </row>
    <row r="32" spans="1:78" x14ac:dyDescent="0.2">
      <c r="A32" s="55">
        <v>304</v>
      </c>
      <c r="B32" s="55" t="s">
        <v>214</v>
      </c>
      <c r="C32" s="88" t="s">
        <v>198</v>
      </c>
      <c r="D32" s="59">
        <f>IFERROR(
IF(LA!$H$16=1,(VLOOKUP($A32,'LA41'!$B$1:$BZ$201,'LA41'!C$1,0)),
IF(LA!$H$16=2,(VLOOKUP($A32,'LA42'!$B$1:$BZ$201,'LA42'!C$1,0)),
0)),".")</f>
        <v>110</v>
      </c>
      <c r="E32" s="59">
        <f>IFERROR(
IF(LA!$H$16=1,(VLOOKUP($A32,'LA41'!$B$1:$BZ$201,'LA41'!D$1,0)),
IF(LA!$H$16=2,(VLOOKUP($A32,'LA42'!$B$1:$BZ$201,'LA42'!D$1,0)),
0)),".")</f>
        <v>1170</v>
      </c>
      <c r="F32" s="59">
        <f>IFERROR(
IF(LA!$H$16=1,(VLOOKUP($A32,'LA41'!$B$1:$BZ$201,'LA41'!E$1,0)),
IF(LA!$H$16=2,(VLOOKUP($A32,'LA42'!$B$1:$BZ$201,'LA42'!E$1,0)),
0)),".")</f>
        <v>1280</v>
      </c>
      <c r="G32" s="106">
        <f>IFERROR(
IF(LA!$H$16=1,(VLOOKUP($A32,'LA41'!$B$1:$BZ$201,'LA41'!F$1,0)),
IF(LA!$H$16=2,(VLOOKUP($A32,'LA42'!$B$1:$BZ$201,'LA42'!F$1,0)),
0)),".")</f>
        <v>0.69</v>
      </c>
      <c r="H32" s="106">
        <f>IFERROR(
IF(LA!$H$16=1,(VLOOKUP($A32,'LA41'!$B$1:$BZ$201,'LA41'!G$1,0)),
IF(LA!$H$16=2,(VLOOKUP($A32,'LA42'!$B$1:$BZ$201,'LA42'!G$1,0)),
0)),".")</f>
        <v>0.8</v>
      </c>
      <c r="I32" s="106">
        <f>IFERROR(
IF(LA!$H$16=1,(VLOOKUP($A32,'LA41'!$B$1:$BZ$201,'LA41'!H$1,0)),
IF(LA!$H$16=2,(VLOOKUP($A32,'LA42'!$B$1:$BZ$201,'LA42'!H$1,0)),
0)),".")</f>
        <v>0.79</v>
      </c>
      <c r="J32" s="106">
        <f>IFERROR(
IF(LA!$H$16=1,(VLOOKUP($A32,'LA41'!$B$1:$BZ$201,'LA41'!I$1,0)),
IF(LA!$H$16=2,(VLOOKUP($A32,'LA42'!$B$1:$BZ$201,'LA42'!I$1,0)),
0)),".")</f>
        <v>0.68</v>
      </c>
      <c r="K32" s="106">
        <f>IFERROR(
IF(LA!$H$16=1,(VLOOKUP($A32,'LA41'!$B$1:$BZ$201,'LA41'!J$1,0)),
IF(LA!$H$16=2,(VLOOKUP($A32,'LA42'!$B$1:$BZ$201,'LA42'!J$1,0)),
0)),".")</f>
        <v>0.79</v>
      </c>
      <c r="L32" s="106">
        <f>IFERROR(
IF(LA!$H$16=1,(VLOOKUP($A32,'LA41'!$B$1:$BZ$201,'LA41'!K$1,0)),
IF(LA!$H$16=2,(VLOOKUP($A32,'LA42'!$B$1:$BZ$201,'LA42'!K$1,0)),
0)),".")</f>
        <v>0.78</v>
      </c>
      <c r="M32" s="106">
        <f>IFERROR(
IF(LA!$H$16=1,(VLOOKUP($A32,'LA41'!$B$1:$BZ$201,'LA41'!L$1,0)),
IF(LA!$H$16=2,(VLOOKUP($A32,'LA42'!$B$1:$BZ$201,'LA42'!L$1,0)),
0)),".")</f>
        <v>0.09</v>
      </c>
      <c r="N32" s="106">
        <f>IFERROR(
IF(LA!$H$16=1,(VLOOKUP($A32,'LA41'!$B$1:$BZ$201,'LA41'!M$1,0)),
IF(LA!$H$16=2,(VLOOKUP($A32,'LA42'!$B$1:$BZ$201,'LA42'!M$1,0)),
0)),".")</f>
        <v>0.03</v>
      </c>
      <c r="O32" s="106">
        <f>IFERROR(
IF(LA!$H$16=1,(VLOOKUP($A32,'LA41'!$B$1:$BZ$201,'LA41'!N$1,0)),
IF(LA!$H$16=2,(VLOOKUP($A32,'LA42'!$B$1:$BZ$201,'LA42'!N$1,0)),
0)),".")</f>
        <v>0.04</v>
      </c>
      <c r="P32" s="106">
        <f>IFERROR(
IF(LA!$H$16=1,(VLOOKUP($A32,'LA41'!$B$1:$BZ$201,'LA41'!O$1,0)),
IF(LA!$H$16=2,(VLOOKUP($A32,'LA42'!$B$1:$BZ$201,'LA42'!O$1,0)),
0)),".")</f>
        <v>0</v>
      </c>
      <c r="Q32" s="106">
        <f>IFERROR(
IF(LA!$H$16=1,(VLOOKUP($A32,'LA41'!$B$1:$BZ$201,'LA41'!P$1,0)),
IF(LA!$H$16=2,(VLOOKUP($A32,'LA42'!$B$1:$BZ$201,'LA42'!P$1,0)),
0)),".")</f>
        <v>0.01</v>
      </c>
      <c r="R32" s="106">
        <f>IFERROR(
IF(LA!$H$16=1,(VLOOKUP($A32,'LA41'!$B$1:$BZ$201,'LA41'!Q$1,0)),
IF(LA!$H$16=2,(VLOOKUP($A32,'LA42'!$B$1:$BZ$201,'LA42'!Q$1,0)),
0)),".")</f>
        <v>0.01</v>
      </c>
      <c r="S32" s="106" t="str">
        <f>IFERROR(
IF(LA!$H$16=1,(VLOOKUP($A32,'LA41'!$B$1:$BZ$201,'LA41'!R$1,0)),
IF(LA!$H$16=2,(VLOOKUP($A32,'LA42'!$B$1:$BZ$201,'LA42'!R$1,0)),
0)),".")</f>
        <v>x</v>
      </c>
      <c r="T32" s="106">
        <f>IFERROR(
IF(LA!$H$16=1,(VLOOKUP($A32,'LA41'!$B$1:$BZ$201,'LA41'!S$1,0)),
IF(LA!$H$16=2,(VLOOKUP($A32,'LA42'!$B$1:$BZ$201,'LA42'!S$1,0)),
0)),".")</f>
        <v>0.01</v>
      </c>
      <c r="U32" s="106">
        <f>IFERROR(
IF(LA!$H$16=1,(VLOOKUP($A32,'LA41'!$B$1:$BZ$201,'LA41'!T$1,0)),
IF(LA!$H$16=2,(VLOOKUP($A32,'LA42'!$B$1:$BZ$201,'LA42'!T$1,0)),
0)),".")</f>
        <v>0.01</v>
      </c>
      <c r="V32" s="106" t="str">
        <f>IFERROR(
IF(LA!$H$16=1,(VLOOKUP($A32,'LA41'!$B$1:$BZ$201,'LA41'!U$1,0)),
IF(LA!$H$16=2,(VLOOKUP($A32,'LA42'!$B$1:$BZ$201,'LA42'!U$1,0)),
0)),".")</f>
        <v>x</v>
      </c>
      <c r="W32" s="106">
        <f>IFERROR(
IF(LA!$H$16=1,(VLOOKUP($A32,'LA41'!$B$1:$BZ$201,'LA41'!V$1,0)),
IF(LA!$H$16=2,(VLOOKUP($A32,'LA42'!$B$1:$BZ$201,'LA42'!V$1,0)),
0)),".")</f>
        <v>0.04</v>
      </c>
      <c r="X32" s="106">
        <f>IFERROR(
IF(LA!$H$16=1,(VLOOKUP($A32,'LA41'!$B$1:$BZ$201,'LA41'!W$1,0)),
IF(LA!$H$16=2,(VLOOKUP($A32,'LA42'!$B$1:$BZ$201,'LA42'!W$1,0)),
0)),".")</f>
        <v>0.04</v>
      </c>
      <c r="Y32" s="106">
        <f>IFERROR(
IF(LA!$H$16=1,(VLOOKUP($A32,'LA41'!$B$1:$BZ$201,'LA41'!X$1,0)),
IF(LA!$H$16=2,(VLOOKUP($A32,'LA42'!$B$1:$BZ$201,'LA42'!X$1,0)),
0)),".")</f>
        <v>0</v>
      </c>
      <c r="Z32" s="106">
        <f>IFERROR(
IF(LA!$H$16=1,(VLOOKUP($A32,'LA41'!$B$1:$BZ$201,'LA41'!Y$1,0)),
IF(LA!$H$16=2,(VLOOKUP($A32,'LA42'!$B$1:$BZ$201,'LA42'!Y$1,0)),
0)),".")</f>
        <v>0</v>
      </c>
      <c r="AA32" s="106">
        <f>IFERROR(
IF(LA!$H$16=1,(VLOOKUP($A32,'LA41'!$B$1:$BZ$201,'LA41'!Z$1,0)),
IF(LA!$H$16=2,(VLOOKUP($A32,'LA42'!$B$1:$BZ$201,'LA42'!Z$1,0)),
0)),".")</f>
        <v>0</v>
      </c>
      <c r="AB32" s="106">
        <f>IFERROR(
IF(LA!$H$16=1,(VLOOKUP($A32,'LA41'!$B$1:$BZ$201,'LA41'!AA$1,0)),
IF(LA!$H$16=2,(VLOOKUP($A32,'LA42'!$B$1:$BZ$201,'LA42'!AA$1,0)),
0)),".")</f>
        <v>0</v>
      </c>
      <c r="AC32" s="106">
        <f>IFERROR(
IF(LA!$H$16=1,(VLOOKUP($A32,'LA41'!$B$1:$BZ$201,'LA41'!AB$1,0)),
IF(LA!$H$16=2,(VLOOKUP($A32,'LA42'!$B$1:$BZ$201,'LA42'!AB$1,0)),
0)),".")</f>
        <v>0</v>
      </c>
      <c r="AD32" s="106">
        <f>IFERROR(
IF(LA!$H$16=1,(VLOOKUP($A32,'LA41'!$B$1:$BZ$201,'LA41'!AC$1,0)),
IF(LA!$H$16=2,(VLOOKUP($A32,'LA42'!$B$1:$BZ$201,'LA42'!AC$1,0)),
0)),".")</f>
        <v>0</v>
      </c>
      <c r="AE32" s="106" t="str">
        <f>IFERROR(
IF(LA!$H$16=1,(VLOOKUP($A32,'LA41'!$B$1:$BZ$201,'LA41'!AD$1,0)),
IF(LA!$H$16=2,(VLOOKUP($A32,'LA42'!$B$1:$BZ$201,'LA42'!AD$1,0)),
0)),".")</f>
        <v>x</v>
      </c>
      <c r="AF32" s="106">
        <f>IFERROR(
IF(LA!$H$16=1,(VLOOKUP($A32,'LA41'!$B$1:$BZ$201,'LA41'!AE$1,0)),
IF(LA!$H$16=2,(VLOOKUP($A32,'LA42'!$B$1:$BZ$201,'LA42'!AE$1,0)),
0)),".")</f>
        <v>0.01</v>
      </c>
      <c r="AG32" s="106">
        <f>IFERROR(
IF(LA!$H$16=1,(VLOOKUP($A32,'LA41'!$B$1:$BZ$201,'LA41'!AF$1,0)),
IF(LA!$H$16=2,(VLOOKUP($A32,'LA42'!$B$1:$BZ$201,'LA42'!AF$1,0)),
0)),".")</f>
        <v>0.01</v>
      </c>
      <c r="AH32" s="106">
        <f>IFERROR(
IF(LA!$H$16=1,(VLOOKUP($A32,'LA41'!$B$1:$BZ$201,'LA41'!AG$1,0)),
IF(LA!$H$16=2,(VLOOKUP($A32,'LA42'!$B$1:$BZ$201,'LA42'!AG$1,0)),
0)),".")</f>
        <v>0.56000000000000005</v>
      </c>
      <c r="AI32" s="106">
        <f>IFERROR(
IF(LA!$H$16=1,(VLOOKUP($A32,'LA41'!$B$1:$BZ$201,'LA41'!AH$1,0)),
IF(LA!$H$16=2,(VLOOKUP($A32,'LA42'!$B$1:$BZ$201,'LA42'!AH$1,0)),
0)),".")</f>
        <v>0.7</v>
      </c>
      <c r="AJ32" s="106">
        <f>IFERROR(
IF(LA!$H$16=1,(VLOOKUP($A32,'LA41'!$B$1:$BZ$201,'LA41'!AI$1,0)),
IF(LA!$H$16=2,(VLOOKUP($A32,'LA42'!$B$1:$BZ$201,'LA42'!AI$1,0)),
0)),".")</f>
        <v>0.69</v>
      </c>
      <c r="AK32" s="106">
        <f>IFERROR(
IF(LA!$H$16=1,(VLOOKUP($A32,'LA41'!$B$1:$BZ$201,'LA41'!AJ$1,0)),
IF(LA!$H$16=2,(VLOOKUP($A32,'LA42'!$B$1:$BZ$201,'LA42'!AJ$1,0)),
0)),".")</f>
        <v>0.16</v>
      </c>
      <c r="AL32" s="106">
        <f>IFERROR(
IF(LA!$H$16=1,(VLOOKUP($A32,'LA41'!$B$1:$BZ$201,'LA41'!AK$1,0)),
IF(LA!$H$16=2,(VLOOKUP($A32,'LA42'!$B$1:$BZ$201,'LA42'!AK$1,0)),
0)),".")</f>
        <v>0.32</v>
      </c>
      <c r="AM32" s="106">
        <f>IFERROR(
IF(LA!$H$16=1,(VLOOKUP($A32,'LA41'!$B$1:$BZ$201,'LA41'!AL$1,0)),
IF(LA!$H$16=2,(VLOOKUP($A32,'LA42'!$B$1:$BZ$201,'LA42'!AL$1,0)),
0)),".")</f>
        <v>0.3</v>
      </c>
      <c r="AN32" s="106">
        <f>IFERROR(
IF(LA!$H$16=1,(VLOOKUP($A32,'LA41'!$B$1:$BZ$201,'LA41'!AM$1,0)),
IF(LA!$H$16=2,(VLOOKUP($A32,'LA42'!$B$1:$BZ$201,'LA42'!AM$1,0)),
0)),".")</f>
        <v>0</v>
      </c>
      <c r="AO32" s="106">
        <f>IFERROR(
IF(LA!$H$16=1,(VLOOKUP($A32,'LA41'!$B$1:$BZ$201,'LA41'!AN$1,0)),
IF(LA!$H$16=2,(VLOOKUP($A32,'LA42'!$B$1:$BZ$201,'LA42'!AN$1,0)),
0)),".")</f>
        <v>0.01</v>
      </c>
      <c r="AP32" s="106">
        <f>IFERROR(
IF(LA!$H$16=1,(VLOOKUP($A32,'LA41'!$B$1:$BZ$201,'LA41'!AO$1,0)),
IF(LA!$H$16=2,(VLOOKUP($A32,'LA42'!$B$1:$BZ$201,'LA42'!AO$1,0)),
0)),".")</f>
        <v>0.01</v>
      </c>
      <c r="AQ32" s="106">
        <f>IFERROR(
IF(LA!$H$16=1,(VLOOKUP($A32,'LA41'!$B$1:$BZ$201,'LA41'!AP$1,0)),
IF(LA!$H$16=2,(VLOOKUP($A32,'LA42'!$B$1:$BZ$201,'LA42'!AP$1,0)),
0)),".")</f>
        <v>0.11</v>
      </c>
      <c r="AR32" s="106">
        <f>IFERROR(
IF(LA!$H$16=1,(VLOOKUP($A32,'LA41'!$B$1:$BZ$201,'LA41'!AQ$1,0)),
IF(LA!$H$16=2,(VLOOKUP($A32,'LA42'!$B$1:$BZ$201,'LA42'!AQ$1,0)),
0)),".")</f>
        <v>0.22</v>
      </c>
      <c r="AS32" s="106">
        <f>IFERROR(
IF(LA!$H$16=1,(VLOOKUP($A32,'LA41'!$B$1:$BZ$201,'LA41'!AR$1,0)),
IF(LA!$H$16=2,(VLOOKUP($A32,'LA42'!$B$1:$BZ$201,'LA42'!AR$1,0)),
0)),".")</f>
        <v>0.21</v>
      </c>
      <c r="AT32" s="106">
        <f>IFERROR(
IF(LA!$H$16=1,(VLOOKUP($A32,'LA41'!$B$1:$BZ$201,'LA41'!AS$1,0)),
IF(LA!$H$16=2,(VLOOKUP($A32,'LA42'!$B$1:$BZ$201,'LA42'!AS$1,0)),
0)),".")</f>
        <v>0.4</v>
      </c>
      <c r="AU32" s="106">
        <f>IFERROR(
IF(LA!$H$16=1,(VLOOKUP($A32,'LA41'!$B$1:$BZ$201,'LA41'!AT$1,0)),
IF(LA!$H$16=2,(VLOOKUP($A32,'LA42'!$B$1:$BZ$201,'LA42'!AT$1,0)),
0)),".")</f>
        <v>0.37</v>
      </c>
      <c r="AV32" s="106">
        <f>IFERROR(
IF(LA!$H$16=1,(VLOOKUP($A32,'LA41'!$B$1:$BZ$201,'LA41'!AU$1,0)),
IF(LA!$H$16=2,(VLOOKUP($A32,'LA42'!$B$1:$BZ$201,'LA42'!AU$1,0)),
0)),".")</f>
        <v>0.37</v>
      </c>
      <c r="AW32" s="106">
        <f>IFERROR(
IF(LA!$H$16=1,(VLOOKUP($A32,'LA41'!$B$1:$BZ$201,'LA41'!AV$1,0)),
IF(LA!$H$16=2,(VLOOKUP($A32,'LA42'!$B$1:$BZ$201,'LA42'!AV$1,0)),
0)),".")</f>
        <v>0</v>
      </c>
      <c r="AX32" s="106">
        <f>IFERROR(
IF(LA!$H$16=1,(VLOOKUP($A32,'LA41'!$B$1:$BZ$201,'LA41'!AW$1,0)),
IF(LA!$H$16=2,(VLOOKUP($A32,'LA42'!$B$1:$BZ$201,'LA42'!AW$1,0)),
0)),".")</f>
        <v>0.01</v>
      </c>
      <c r="AY32" s="106">
        <f>IFERROR(
IF(LA!$H$16=1,(VLOOKUP($A32,'LA41'!$B$1:$BZ$201,'LA41'!AX$1,0)),
IF(LA!$H$16=2,(VLOOKUP($A32,'LA42'!$B$1:$BZ$201,'LA42'!AX$1,0)),
0)),".")</f>
        <v>0.01</v>
      </c>
      <c r="AZ32" s="106">
        <f>IFERROR(
IF(LA!$H$16=1,(VLOOKUP($A32,'LA41'!$B$1:$BZ$201,'LA41'!AY$1,0)),
IF(LA!$H$16=2,(VLOOKUP($A32,'LA42'!$B$1:$BZ$201,'LA42'!AY$1,0)),
0)),".")</f>
        <v>0</v>
      </c>
      <c r="BA32" s="106">
        <f>IFERROR(
IF(LA!$H$16=1,(VLOOKUP($A32,'LA41'!$B$1:$BZ$201,'LA41'!AZ$1,0)),
IF(LA!$H$16=2,(VLOOKUP($A32,'LA42'!$B$1:$BZ$201,'LA42'!AZ$1,0)),
0)),".")</f>
        <v>0</v>
      </c>
      <c r="BB32" s="106">
        <f>IFERROR(
IF(LA!$H$16=1,(VLOOKUP($A32,'LA41'!$B$1:$BZ$201,'LA41'!BA$1,0)),
IF(LA!$H$16=2,(VLOOKUP($A32,'LA42'!$B$1:$BZ$201,'LA42'!BA$1,0)),
0)),".")</f>
        <v>0</v>
      </c>
      <c r="BC32" s="106">
        <f>IFERROR(
IF(LA!$H$16=1,(VLOOKUP($A32,'LA41'!$B$1:$BZ$201,'LA41'!BB$1,0)),
IF(LA!$H$16=2,(VLOOKUP($A32,'LA42'!$B$1:$BZ$201,'LA42'!BB$1,0)),
0)),".")</f>
        <v>0</v>
      </c>
      <c r="BD32" s="106">
        <f>IFERROR(
IF(LA!$H$16=1,(VLOOKUP($A32,'LA41'!$B$1:$BZ$201,'LA41'!BC$1,0)),
IF(LA!$H$16=2,(VLOOKUP($A32,'LA42'!$B$1:$BZ$201,'LA42'!BC$1,0)),
0)),".")</f>
        <v>0.01</v>
      </c>
      <c r="BE32" s="106" t="str">
        <f>IFERROR(
IF(LA!$H$16=1,(VLOOKUP($A32,'LA41'!$B$1:$BZ$201,'LA41'!BD$1,0)),
IF(LA!$H$16=2,(VLOOKUP($A32,'LA42'!$B$1:$BZ$201,'LA42'!BD$1,0)),
0)),".")</f>
        <v>-</v>
      </c>
      <c r="BF32" s="106">
        <f>IFERROR(
IF(LA!$H$16=1,(VLOOKUP($A32,'LA41'!$B$1:$BZ$201,'LA41'!BE$1,0)),
IF(LA!$H$16=2,(VLOOKUP($A32,'LA42'!$B$1:$BZ$201,'LA42'!BE$1,0)),
0)),".")</f>
        <v>0</v>
      </c>
      <c r="BG32" s="106" t="str">
        <f>IFERROR(
IF(LA!$H$16=1,(VLOOKUP($A32,'LA41'!$B$1:$BZ$201,'LA41'!BF$1,0)),
IF(LA!$H$16=2,(VLOOKUP($A32,'LA42'!$B$1:$BZ$201,'LA42'!BF$1,0)),
0)),".")</f>
        <v>x</v>
      </c>
      <c r="BH32" s="106" t="str">
        <f>IFERROR(
IF(LA!$H$16=1,(VLOOKUP($A32,'LA41'!$B$1:$BZ$201,'LA41'!BG$1,0)),
IF(LA!$H$16=2,(VLOOKUP($A32,'LA42'!$B$1:$BZ$201,'LA42'!BG$1,0)),
0)),".")</f>
        <v>x</v>
      </c>
      <c r="BI32" s="106">
        <f>IFERROR(
IF(LA!$H$16=1,(VLOOKUP($A32,'LA41'!$B$1:$BZ$201,'LA41'!BH$1,0)),
IF(LA!$H$16=2,(VLOOKUP($A32,'LA42'!$B$1:$BZ$201,'LA42'!BH$1,0)),
0)),".")</f>
        <v>0</v>
      </c>
      <c r="BJ32" s="106" t="str">
        <f>IFERROR(
IF(LA!$H$16=1,(VLOOKUP($A32,'LA41'!$B$1:$BZ$201,'LA41'!BI$1,0)),
IF(LA!$H$16=2,(VLOOKUP($A32,'LA42'!$B$1:$BZ$201,'LA42'!BI$1,0)),
0)),".")</f>
        <v>x</v>
      </c>
      <c r="BK32" s="106" t="str">
        <f>IFERROR(
IF(LA!$H$16=1,(VLOOKUP($A32,'LA41'!$B$1:$BZ$201,'LA41'!BJ$1,0)),
IF(LA!$H$16=2,(VLOOKUP($A32,'LA42'!$B$1:$BZ$201,'LA42'!BJ$1,0)),
0)),".")</f>
        <v>x</v>
      </c>
      <c r="BL32" s="106">
        <f>IFERROR(
IF(LA!$H$16=1,(VLOOKUP($A32,'LA41'!$B$1:$BZ$201,'LA41'!BK$1,0)),
IF(LA!$H$16=2,(VLOOKUP($A32,'LA42'!$B$1:$BZ$201,'LA42'!BK$1,0)),
0)),".")</f>
        <v>0</v>
      </c>
      <c r="BM32" s="106">
        <f>IFERROR(
IF(LA!$H$16=1,(VLOOKUP($A32,'LA41'!$B$1:$BZ$201,'LA41'!BL$1,0)),
IF(LA!$H$16=2,(VLOOKUP($A32,'LA42'!$B$1:$BZ$201,'LA42'!BL$1,0)),
0)),".")</f>
        <v>0</v>
      </c>
      <c r="BN32" s="106">
        <f>IFERROR(
IF(LA!$H$16=1,(VLOOKUP($A32,'LA41'!$B$1:$BZ$201,'LA41'!BM$1,0)),
IF(LA!$H$16=2,(VLOOKUP($A32,'LA42'!$B$1:$BZ$201,'LA42'!BM$1,0)),
0)),".")</f>
        <v>0</v>
      </c>
      <c r="BO32" s="106" t="str">
        <f>IFERROR(
IF(LA!$H$16=1,(VLOOKUP($A32,'LA41'!$B$1:$BZ$201,'LA41'!BN$1,0)),
IF(LA!$H$16=2,(VLOOKUP($A32,'LA42'!$B$1:$BZ$201,'LA42'!BN$1,0)),
0)),".")</f>
        <v>x</v>
      </c>
      <c r="BP32" s="106">
        <f>IFERROR(
IF(LA!$H$16=1,(VLOOKUP($A32,'LA41'!$B$1:$BZ$201,'LA41'!BO$1,0)),
IF(LA!$H$16=2,(VLOOKUP($A32,'LA42'!$B$1:$BZ$201,'LA42'!BO$1,0)),
0)),".")</f>
        <v>0</v>
      </c>
      <c r="BQ32" s="106" t="str">
        <f>IFERROR(
IF(LA!$H$16=1,(VLOOKUP($A32,'LA41'!$B$1:$BZ$201,'LA41'!BP$1,0)),
IF(LA!$H$16=2,(VLOOKUP($A32,'LA42'!$B$1:$BZ$201,'LA42'!BP$1,0)),
0)),".")</f>
        <v>x</v>
      </c>
      <c r="BR32" s="106" t="str">
        <f>IFERROR(
IF(LA!$H$16=1,(VLOOKUP($A32,'LA41'!$B$1:$BZ$201,'LA41'!BQ$1,0)),
IF(LA!$H$16=2,(VLOOKUP($A32,'LA42'!$B$1:$BZ$201,'LA42'!BQ$1,0)),
0)),".")</f>
        <v>x</v>
      </c>
      <c r="BS32" s="106">
        <f>IFERROR(
IF(LA!$H$16=1,(VLOOKUP($A32,'LA41'!$B$1:$BZ$201,'LA41'!BR$1,0)),
IF(LA!$H$16=2,(VLOOKUP($A32,'LA42'!$B$1:$BZ$201,'LA42'!BR$1,0)),
0)),".")</f>
        <v>0.04</v>
      </c>
      <c r="BT32" s="106">
        <f>IFERROR(
IF(LA!$H$16=1,(VLOOKUP($A32,'LA41'!$B$1:$BZ$201,'LA41'!BS$1,0)),
IF(LA!$H$16=2,(VLOOKUP($A32,'LA42'!$B$1:$BZ$201,'LA42'!BS$1,0)),
0)),".")</f>
        <v>0.04</v>
      </c>
      <c r="BU32" s="106" t="str">
        <f>IFERROR(
IF(LA!$H$16=1,(VLOOKUP($A32,'LA41'!$B$1:$BZ$201,'LA41'!BT$1,0)),
IF(LA!$H$16=2,(VLOOKUP($A32,'LA42'!$B$1:$BZ$201,'LA42'!BT$1,0)),
0)),".")</f>
        <v>x</v>
      </c>
      <c r="BV32" s="106">
        <f>IFERROR(
IF(LA!$H$16=1,(VLOOKUP($A32,'LA41'!$B$1:$BZ$201,'LA41'!BU$1,0)),
IF(LA!$H$16=2,(VLOOKUP($A32,'LA42'!$B$1:$BZ$201,'LA42'!BU$1,0)),
0)),".")</f>
        <v>0.01</v>
      </c>
      <c r="BW32" s="106">
        <f>IFERROR(
IF(LA!$H$16=1,(VLOOKUP($A32,'LA41'!$B$1:$BZ$201,'LA41'!BV$1,0)),
IF(LA!$H$16=2,(VLOOKUP($A32,'LA42'!$B$1:$BZ$201,'LA42'!BV$1,0)),
0)),".")</f>
        <v>0.01</v>
      </c>
      <c r="BX32" s="106">
        <f>IFERROR(
IF(LA!$H$16=1,(VLOOKUP($A32,'LA41'!$B$1:$BZ$201,'LA41'!BW$1,0)),
IF(LA!$H$16=2,(VLOOKUP($A32,'LA42'!$B$1:$BZ$201,'LA42'!BW$1,0)),
0)),".")</f>
        <v>0.25</v>
      </c>
      <c r="BY32" s="106">
        <f>IFERROR(
IF(LA!$H$16=1,(VLOOKUP($A32,'LA41'!$B$1:$BZ$201,'LA41'!BX$1,0)),
IF(LA!$H$16=2,(VLOOKUP($A32,'LA42'!$B$1:$BZ$201,'LA42'!BX$1,0)),
0)),".")</f>
        <v>0.16</v>
      </c>
      <c r="BZ32" s="106">
        <f>IFERROR(
IF(LA!$H$16=1,(VLOOKUP($A32,'LA41'!$B$1:$BZ$201,'LA41'!BY$1,0)),
IF(LA!$H$16=2,(VLOOKUP($A32,'LA42'!$B$1:$BZ$201,'LA42'!BY$1,0)),
0)),".")</f>
        <v>0.17</v>
      </c>
    </row>
    <row r="33" spans="1:78" x14ac:dyDescent="0.2">
      <c r="A33" s="55">
        <v>846</v>
      </c>
      <c r="B33" s="55" t="s">
        <v>215</v>
      </c>
      <c r="C33" s="88" t="s">
        <v>199</v>
      </c>
      <c r="D33" s="59">
        <f>IFERROR(
IF(LA!$H$16=1,(VLOOKUP($A33,'LA41'!$B$1:$BZ$201,'LA41'!C$1,0)),
IF(LA!$H$16=2,(VLOOKUP($A33,'LA42'!$B$1:$BZ$201,'LA42'!C$1,0)),
0)),".")</f>
        <v>20</v>
      </c>
      <c r="E33" s="59">
        <f>IFERROR(
IF(LA!$H$16=1,(VLOOKUP($A33,'LA41'!$B$1:$BZ$201,'LA41'!D$1,0)),
IF(LA!$H$16=2,(VLOOKUP($A33,'LA42'!$B$1:$BZ$201,'LA42'!D$1,0)),
0)),".")</f>
        <v>300</v>
      </c>
      <c r="F33" s="59">
        <f>IFERROR(
IF(LA!$H$16=1,(VLOOKUP($A33,'LA41'!$B$1:$BZ$201,'LA41'!E$1,0)),
IF(LA!$H$16=2,(VLOOKUP($A33,'LA42'!$B$1:$BZ$201,'LA42'!E$1,0)),
0)),".")</f>
        <v>320</v>
      </c>
      <c r="G33" s="106">
        <f>IFERROR(
IF(LA!$H$16=1,(VLOOKUP($A33,'LA41'!$B$1:$BZ$201,'LA41'!F$1,0)),
IF(LA!$H$16=2,(VLOOKUP($A33,'LA42'!$B$1:$BZ$201,'LA42'!F$1,0)),
0)),".")</f>
        <v>0.78</v>
      </c>
      <c r="H33" s="106">
        <f>IFERROR(
IF(LA!$H$16=1,(VLOOKUP($A33,'LA41'!$B$1:$BZ$201,'LA41'!G$1,0)),
IF(LA!$H$16=2,(VLOOKUP($A33,'LA42'!$B$1:$BZ$201,'LA42'!G$1,0)),
0)),".")</f>
        <v>0.69</v>
      </c>
      <c r="I33" s="106">
        <f>IFERROR(
IF(LA!$H$16=1,(VLOOKUP($A33,'LA41'!$B$1:$BZ$201,'LA41'!H$1,0)),
IF(LA!$H$16=2,(VLOOKUP($A33,'LA42'!$B$1:$BZ$201,'LA42'!H$1,0)),
0)),".")</f>
        <v>0.69</v>
      </c>
      <c r="J33" s="106">
        <f>IFERROR(
IF(LA!$H$16=1,(VLOOKUP($A33,'LA41'!$B$1:$BZ$201,'LA41'!I$1,0)),
IF(LA!$H$16=2,(VLOOKUP($A33,'LA42'!$B$1:$BZ$201,'LA42'!I$1,0)),
0)),".")</f>
        <v>0.5</v>
      </c>
      <c r="K33" s="106">
        <f>IFERROR(
IF(LA!$H$16=1,(VLOOKUP($A33,'LA41'!$B$1:$BZ$201,'LA41'!J$1,0)),
IF(LA!$H$16=2,(VLOOKUP($A33,'LA42'!$B$1:$BZ$201,'LA42'!J$1,0)),
0)),".")</f>
        <v>0.56000000000000005</v>
      </c>
      <c r="L33" s="106">
        <f>IFERROR(
IF(LA!$H$16=1,(VLOOKUP($A33,'LA41'!$B$1:$BZ$201,'LA41'!K$1,0)),
IF(LA!$H$16=2,(VLOOKUP($A33,'LA42'!$B$1:$BZ$201,'LA42'!K$1,0)),
0)),".")</f>
        <v>0.56000000000000005</v>
      </c>
      <c r="M33" s="106" t="str">
        <f>IFERROR(
IF(LA!$H$16=1,(VLOOKUP($A33,'LA41'!$B$1:$BZ$201,'LA41'!L$1,0)),
IF(LA!$H$16=2,(VLOOKUP($A33,'LA42'!$B$1:$BZ$201,'LA42'!L$1,0)),
0)),".")</f>
        <v>x</v>
      </c>
      <c r="N33" s="106">
        <f>IFERROR(
IF(LA!$H$16=1,(VLOOKUP($A33,'LA41'!$B$1:$BZ$201,'LA41'!M$1,0)),
IF(LA!$H$16=2,(VLOOKUP($A33,'LA42'!$B$1:$BZ$201,'LA42'!M$1,0)),
0)),".")</f>
        <v>0.1</v>
      </c>
      <c r="O33" s="106">
        <f>IFERROR(
IF(LA!$H$16=1,(VLOOKUP($A33,'LA41'!$B$1:$BZ$201,'LA41'!N$1,0)),
IF(LA!$H$16=2,(VLOOKUP($A33,'LA42'!$B$1:$BZ$201,'LA42'!N$1,0)),
0)),".")</f>
        <v>0.11</v>
      </c>
      <c r="P33" s="106">
        <f>IFERROR(
IF(LA!$H$16=1,(VLOOKUP($A33,'LA41'!$B$1:$BZ$201,'LA41'!O$1,0)),
IF(LA!$H$16=2,(VLOOKUP($A33,'LA42'!$B$1:$BZ$201,'LA42'!O$1,0)),
0)),".")</f>
        <v>0</v>
      </c>
      <c r="Q33" s="106" t="str">
        <f>IFERROR(
IF(LA!$H$16=1,(VLOOKUP($A33,'LA41'!$B$1:$BZ$201,'LA41'!P$1,0)),
IF(LA!$H$16=2,(VLOOKUP($A33,'LA42'!$B$1:$BZ$201,'LA42'!P$1,0)),
0)),".")</f>
        <v>x</v>
      </c>
      <c r="R33" s="106" t="str">
        <f>IFERROR(
IF(LA!$H$16=1,(VLOOKUP($A33,'LA41'!$B$1:$BZ$201,'LA41'!Q$1,0)),
IF(LA!$H$16=2,(VLOOKUP($A33,'LA42'!$B$1:$BZ$201,'LA42'!Q$1,0)),
0)),".")</f>
        <v>x</v>
      </c>
      <c r="S33" s="106">
        <f>IFERROR(
IF(LA!$H$16=1,(VLOOKUP($A33,'LA41'!$B$1:$BZ$201,'LA41'!R$1,0)),
IF(LA!$H$16=2,(VLOOKUP($A33,'LA42'!$B$1:$BZ$201,'LA42'!R$1,0)),
0)),".")</f>
        <v>0</v>
      </c>
      <c r="T33" s="106">
        <f>IFERROR(
IF(LA!$H$16=1,(VLOOKUP($A33,'LA41'!$B$1:$BZ$201,'LA41'!S$1,0)),
IF(LA!$H$16=2,(VLOOKUP($A33,'LA42'!$B$1:$BZ$201,'LA42'!S$1,0)),
0)),".")</f>
        <v>0.03</v>
      </c>
      <c r="U33" s="106">
        <f>IFERROR(
IF(LA!$H$16=1,(VLOOKUP($A33,'LA41'!$B$1:$BZ$201,'LA41'!T$1,0)),
IF(LA!$H$16=2,(VLOOKUP($A33,'LA42'!$B$1:$BZ$201,'LA42'!T$1,0)),
0)),".")</f>
        <v>0.03</v>
      </c>
      <c r="V33" s="106" t="str">
        <f>IFERROR(
IF(LA!$H$16=1,(VLOOKUP($A33,'LA41'!$B$1:$BZ$201,'LA41'!U$1,0)),
IF(LA!$H$16=2,(VLOOKUP($A33,'LA42'!$B$1:$BZ$201,'LA42'!U$1,0)),
0)),".")</f>
        <v>x</v>
      </c>
      <c r="W33" s="106">
        <f>IFERROR(
IF(LA!$H$16=1,(VLOOKUP($A33,'LA41'!$B$1:$BZ$201,'LA41'!V$1,0)),
IF(LA!$H$16=2,(VLOOKUP($A33,'LA42'!$B$1:$BZ$201,'LA42'!V$1,0)),
0)),".")</f>
        <v>0.09</v>
      </c>
      <c r="X33" s="106">
        <f>IFERROR(
IF(LA!$H$16=1,(VLOOKUP($A33,'LA41'!$B$1:$BZ$201,'LA41'!W$1,0)),
IF(LA!$H$16=2,(VLOOKUP($A33,'LA42'!$B$1:$BZ$201,'LA42'!W$1,0)),
0)),".")</f>
        <v>0.09</v>
      </c>
      <c r="Y33" s="106">
        <f>IFERROR(
IF(LA!$H$16=1,(VLOOKUP($A33,'LA41'!$B$1:$BZ$201,'LA41'!X$1,0)),
IF(LA!$H$16=2,(VLOOKUP($A33,'LA42'!$B$1:$BZ$201,'LA42'!X$1,0)),
0)),".")</f>
        <v>0</v>
      </c>
      <c r="Z33" s="106">
        <f>IFERROR(
IF(LA!$H$16=1,(VLOOKUP($A33,'LA41'!$B$1:$BZ$201,'LA41'!Y$1,0)),
IF(LA!$H$16=2,(VLOOKUP($A33,'LA42'!$B$1:$BZ$201,'LA42'!Y$1,0)),
0)),".")</f>
        <v>0</v>
      </c>
      <c r="AA33" s="106">
        <f>IFERROR(
IF(LA!$H$16=1,(VLOOKUP($A33,'LA41'!$B$1:$BZ$201,'LA41'!Z$1,0)),
IF(LA!$H$16=2,(VLOOKUP($A33,'LA42'!$B$1:$BZ$201,'LA42'!Z$1,0)),
0)),".")</f>
        <v>0</v>
      </c>
      <c r="AB33" s="106">
        <f>IFERROR(
IF(LA!$H$16=1,(VLOOKUP($A33,'LA41'!$B$1:$BZ$201,'LA41'!AA$1,0)),
IF(LA!$H$16=2,(VLOOKUP($A33,'LA42'!$B$1:$BZ$201,'LA42'!AA$1,0)),
0)),".")</f>
        <v>0</v>
      </c>
      <c r="AC33" s="106">
        <f>IFERROR(
IF(LA!$H$16=1,(VLOOKUP($A33,'LA41'!$B$1:$BZ$201,'LA41'!AB$1,0)),
IF(LA!$H$16=2,(VLOOKUP($A33,'LA42'!$B$1:$BZ$201,'LA42'!AB$1,0)),
0)),".")</f>
        <v>0</v>
      </c>
      <c r="AD33" s="106">
        <f>IFERROR(
IF(LA!$H$16=1,(VLOOKUP($A33,'LA41'!$B$1:$BZ$201,'LA41'!AC$1,0)),
IF(LA!$H$16=2,(VLOOKUP($A33,'LA42'!$B$1:$BZ$201,'LA42'!AC$1,0)),
0)),".")</f>
        <v>0</v>
      </c>
      <c r="AE33" s="106">
        <f>IFERROR(
IF(LA!$H$16=1,(VLOOKUP($A33,'LA41'!$B$1:$BZ$201,'LA41'!AD$1,0)),
IF(LA!$H$16=2,(VLOOKUP($A33,'LA42'!$B$1:$BZ$201,'LA42'!AD$1,0)),
0)),".")</f>
        <v>0</v>
      </c>
      <c r="AF33" s="106">
        <f>IFERROR(
IF(LA!$H$16=1,(VLOOKUP($A33,'LA41'!$B$1:$BZ$201,'LA41'!AE$1,0)),
IF(LA!$H$16=2,(VLOOKUP($A33,'LA42'!$B$1:$BZ$201,'LA42'!AE$1,0)),
0)),".")</f>
        <v>0.05</v>
      </c>
      <c r="AG33" s="106">
        <f>IFERROR(
IF(LA!$H$16=1,(VLOOKUP($A33,'LA41'!$B$1:$BZ$201,'LA41'!AF$1,0)),
IF(LA!$H$16=2,(VLOOKUP($A33,'LA42'!$B$1:$BZ$201,'LA42'!AF$1,0)),
0)),".")</f>
        <v>0.04</v>
      </c>
      <c r="AH33" s="106" t="str">
        <f>IFERROR(
IF(LA!$H$16=1,(VLOOKUP($A33,'LA41'!$B$1:$BZ$201,'LA41'!AG$1,0)),
IF(LA!$H$16=2,(VLOOKUP($A33,'LA42'!$B$1:$BZ$201,'LA42'!AG$1,0)),
0)),".")</f>
        <v>x</v>
      </c>
      <c r="AI33" s="106">
        <f>IFERROR(
IF(LA!$H$16=1,(VLOOKUP($A33,'LA41'!$B$1:$BZ$201,'LA41'!AH$1,0)),
IF(LA!$H$16=2,(VLOOKUP($A33,'LA42'!$B$1:$BZ$201,'LA42'!AH$1,0)),
0)),".")</f>
        <v>0.34</v>
      </c>
      <c r="AJ33" s="106">
        <f>IFERROR(
IF(LA!$H$16=1,(VLOOKUP($A33,'LA41'!$B$1:$BZ$201,'LA41'!AI$1,0)),
IF(LA!$H$16=2,(VLOOKUP($A33,'LA42'!$B$1:$BZ$201,'LA42'!AI$1,0)),
0)),".")</f>
        <v>0.33</v>
      </c>
      <c r="AK33" s="106" t="str">
        <f>IFERROR(
IF(LA!$H$16=1,(VLOOKUP($A33,'LA41'!$B$1:$BZ$201,'LA41'!AJ$1,0)),
IF(LA!$H$16=2,(VLOOKUP($A33,'LA42'!$B$1:$BZ$201,'LA42'!AJ$1,0)),
0)),".")</f>
        <v>x</v>
      </c>
      <c r="AL33" s="106">
        <f>IFERROR(
IF(LA!$H$16=1,(VLOOKUP($A33,'LA41'!$B$1:$BZ$201,'LA41'!AK$1,0)),
IF(LA!$H$16=2,(VLOOKUP($A33,'LA42'!$B$1:$BZ$201,'LA42'!AK$1,0)),
0)),".")</f>
        <v>0.13</v>
      </c>
      <c r="AM33" s="106">
        <f>IFERROR(
IF(LA!$H$16=1,(VLOOKUP($A33,'LA41'!$B$1:$BZ$201,'LA41'!AL$1,0)),
IF(LA!$H$16=2,(VLOOKUP($A33,'LA42'!$B$1:$BZ$201,'LA42'!AL$1,0)),
0)),".")</f>
        <v>0.13</v>
      </c>
      <c r="AN33" s="106">
        <f>IFERROR(
IF(LA!$H$16=1,(VLOOKUP($A33,'LA41'!$B$1:$BZ$201,'LA41'!AM$1,0)),
IF(LA!$H$16=2,(VLOOKUP($A33,'LA42'!$B$1:$BZ$201,'LA42'!AM$1,0)),
0)),".")</f>
        <v>0</v>
      </c>
      <c r="AO33" s="106" t="str">
        <f>IFERROR(
IF(LA!$H$16=1,(VLOOKUP($A33,'LA41'!$B$1:$BZ$201,'LA41'!AN$1,0)),
IF(LA!$H$16=2,(VLOOKUP($A33,'LA42'!$B$1:$BZ$201,'LA42'!AN$1,0)),
0)),".")</f>
        <v>x</v>
      </c>
      <c r="AP33" s="106" t="str">
        <f>IFERROR(
IF(LA!$H$16=1,(VLOOKUP($A33,'LA41'!$B$1:$BZ$201,'LA41'!AO$1,0)),
IF(LA!$H$16=2,(VLOOKUP($A33,'LA42'!$B$1:$BZ$201,'LA42'!AO$1,0)),
0)),".")</f>
        <v>x</v>
      </c>
      <c r="AQ33" s="106" t="str">
        <f>IFERROR(
IF(LA!$H$16=1,(VLOOKUP($A33,'LA41'!$B$1:$BZ$201,'LA41'!AP$1,0)),
IF(LA!$H$16=2,(VLOOKUP($A33,'LA42'!$B$1:$BZ$201,'LA42'!AP$1,0)),
0)),".")</f>
        <v>x</v>
      </c>
      <c r="AR33" s="106">
        <f>IFERROR(
IF(LA!$H$16=1,(VLOOKUP($A33,'LA41'!$B$1:$BZ$201,'LA41'!AQ$1,0)),
IF(LA!$H$16=2,(VLOOKUP($A33,'LA42'!$B$1:$BZ$201,'LA42'!AQ$1,0)),
0)),".")</f>
        <v>0.06</v>
      </c>
      <c r="AS33" s="106">
        <f>IFERROR(
IF(LA!$H$16=1,(VLOOKUP($A33,'LA41'!$B$1:$BZ$201,'LA41'!AR$1,0)),
IF(LA!$H$16=2,(VLOOKUP($A33,'LA42'!$B$1:$BZ$201,'LA42'!AR$1,0)),
0)),".")</f>
        <v>7.0000000000000007E-2</v>
      </c>
      <c r="AT33" s="106" t="str">
        <f>IFERROR(
IF(LA!$H$16=1,(VLOOKUP($A33,'LA41'!$B$1:$BZ$201,'LA41'!AS$1,0)),
IF(LA!$H$16=2,(VLOOKUP($A33,'LA42'!$B$1:$BZ$201,'LA42'!AS$1,0)),
0)),".")</f>
        <v>x</v>
      </c>
      <c r="AU33" s="106">
        <f>IFERROR(
IF(LA!$H$16=1,(VLOOKUP($A33,'LA41'!$B$1:$BZ$201,'LA41'!AT$1,0)),
IF(LA!$H$16=2,(VLOOKUP($A33,'LA42'!$B$1:$BZ$201,'LA42'!AT$1,0)),
0)),".")</f>
        <v>0.18</v>
      </c>
      <c r="AV33" s="106">
        <f>IFERROR(
IF(LA!$H$16=1,(VLOOKUP($A33,'LA41'!$B$1:$BZ$201,'LA41'!AU$1,0)),
IF(LA!$H$16=2,(VLOOKUP($A33,'LA42'!$B$1:$BZ$201,'LA42'!AU$1,0)),
0)),".")</f>
        <v>0.18</v>
      </c>
      <c r="AW33" s="106">
        <f>IFERROR(
IF(LA!$H$16=1,(VLOOKUP($A33,'LA41'!$B$1:$BZ$201,'LA41'!AV$1,0)),
IF(LA!$H$16=2,(VLOOKUP($A33,'LA42'!$B$1:$BZ$201,'LA42'!AV$1,0)),
0)),".")</f>
        <v>0</v>
      </c>
      <c r="AX33" s="106">
        <f>IFERROR(
IF(LA!$H$16=1,(VLOOKUP($A33,'LA41'!$B$1:$BZ$201,'LA41'!AW$1,0)),
IF(LA!$H$16=2,(VLOOKUP($A33,'LA42'!$B$1:$BZ$201,'LA42'!AW$1,0)),
0)),".")</f>
        <v>0.02</v>
      </c>
      <c r="AY33" s="106">
        <f>IFERROR(
IF(LA!$H$16=1,(VLOOKUP($A33,'LA41'!$B$1:$BZ$201,'LA41'!AX$1,0)),
IF(LA!$H$16=2,(VLOOKUP($A33,'LA42'!$B$1:$BZ$201,'LA42'!AX$1,0)),
0)),".")</f>
        <v>0.02</v>
      </c>
      <c r="AZ33" s="106">
        <f>IFERROR(
IF(LA!$H$16=1,(VLOOKUP($A33,'LA41'!$B$1:$BZ$201,'LA41'!AY$1,0)),
IF(LA!$H$16=2,(VLOOKUP($A33,'LA42'!$B$1:$BZ$201,'LA42'!AY$1,0)),
0)),".")</f>
        <v>0</v>
      </c>
      <c r="BA33" s="106" t="str">
        <f>IFERROR(
IF(LA!$H$16=1,(VLOOKUP($A33,'LA41'!$B$1:$BZ$201,'LA41'!AZ$1,0)),
IF(LA!$H$16=2,(VLOOKUP($A33,'LA42'!$B$1:$BZ$201,'LA42'!AZ$1,0)),
0)),".")</f>
        <v>x</v>
      </c>
      <c r="BB33" s="106" t="str">
        <f>IFERROR(
IF(LA!$H$16=1,(VLOOKUP($A33,'LA41'!$B$1:$BZ$201,'LA41'!BA$1,0)),
IF(LA!$H$16=2,(VLOOKUP($A33,'LA42'!$B$1:$BZ$201,'LA42'!BA$1,0)),
0)),".")</f>
        <v>x</v>
      </c>
      <c r="BC33" s="106" t="str">
        <f>IFERROR(
IF(LA!$H$16=1,(VLOOKUP($A33,'LA41'!$B$1:$BZ$201,'LA41'!BB$1,0)),
IF(LA!$H$16=2,(VLOOKUP($A33,'LA42'!$B$1:$BZ$201,'LA42'!BB$1,0)),
0)),".")</f>
        <v>x</v>
      </c>
      <c r="BD33" s="106">
        <f>IFERROR(
IF(LA!$H$16=1,(VLOOKUP($A33,'LA41'!$B$1:$BZ$201,'LA41'!BC$1,0)),
IF(LA!$H$16=2,(VLOOKUP($A33,'LA42'!$B$1:$BZ$201,'LA42'!BC$1,0)),
0)),".")</f>
        <v>0.1</v>
      </c>
      <c r="BE33" s="106">
        <f>IFERROR(
IF(LA!$H$16=1,(VLOOKUP($A33,'LA41'!$B$1:$BZ$201,'LA41'!BD$1,0)),
IF(LA!$H$16=2,(VLOOKUP($A33,'LA42'!$B$1:$BZ$201,'LA42'!BD$1,0)),
0)),".")</f>
        <v>0.11</v>
      </c>
      <c r="BF33" s="106" t="str">
        <f>IFERROR(
IF(LA!$H$16=1,(VLOOKUP($A33,'LA41'!$B$1:$BZ$201,'LA41'!BE$1,0)),
IF(LA!$H$16=2,(VLOOKUP($A33,'LA42'!$B$1:$BZ$201,'LA42'!BE$1,0)),
0)),".")</f>
        <v>x</v>
      </c>
      <c r="BG33" s="106">
        <f>IFERROR(
IF(LA!$H$16=1,(VLOOKUP($A33,'LA41'!$B$1:$BZ$201,'LA41'!BF$1,0)),
IF(LA!$H$16=2,(VLOOKUP($A33,'LA42'!$B$1:$BZ$201,'LA42'!BF$1,0)),
0)),".")</f>
        <v>0.04</v>
      </c>
      <c r="BH33" s="106">
        <f>IFERROR(
IF(LA!$H$16=1,(VLOOKUP($A33,'LA41'!$B$1:$BZ$201,'LA41'!BG$1,0)),
IF(LA!$H$16=2,(VLOOKUP($A33,'LA42'!$B$1:$BZ$201,'LA42'!BG$1,0)),
0)),".")</f>
        <v>0.04</v>
      </c>
      <c r="BI33" s="106" t="str">
        <f>IFERROR(
IF(LA!$H$16=1,(VLOOKUP($A33,'LA41'!$B$1:$BZ$201,'LA41'!BH$1,0)),
IF(LA!$H$16=2,(VLOOKUP($A33,'LA42'!$B$1:$BZ$201,'LA42'!BH$1,0)),
0)),".")</f>
        <v>x</v>
      </c>
      <c r="BJ33" s="106">
        <f>IFERROR(
IF(LA!$H$16=1,(VLOOKUP($A33,'LA41'!$B$1:$BZ$201,'LA41'!BI$1,0)),
IF(LA!$H$16=2,(VLOOKUP($A33,'LA42'!$B$1:$BZ$201,'LA42'!BI$1,0)),
0)),".")</f>
        <v>0.06</v>
      </c>
      <c r="BK33" s="106">
        <f>IFERROR(
IF(LA!$H$16=1,(VLOOKUP($A33,'LA41'!$B$1:$BZ$201,'LA41'!BJ$1,0)),
IF(LA!$H$16=2,(VLOOKUP($A33,'LA42'!$B$1:$BZ$201,'LA42'!BJ$1,0)),
0)),".")</f>
        <v>7.0000000000000007E-2</v>
      </c>
      <c r="BL33" s="106">
        <f>IFERROR(
IF(LA!$H$16=1,(VLOOKUP($A33,'LA41'!$B$1:$BZ$201,'LA41'!BK$1,0)),
IF(LA!$H$16=2,(VLOOKUP($A33,'LA42'!$B$1:$BZ$201,'LA42'!BK$1,0)),
0)),".")</f>
        <v>0</v>
      </c>
      <c r="BM33" s="106">
        <f>IFERROR(
IF(LA!$H$16=1,(VLOOKUP($A33,'LA41'!$B$1:$BZ$201,'LA41'!BL$1,0)),
IF(LA!$H$16=2,(VLOOKUP($A33,'LA42'!$B$1:$BZ$201,'LA42'!BL$1,0)),
0)),".")</f>
        <v>0</v>
      </c>
      <c r="BN33" s="106">
        <f>IFERROR(
IF(LA!$H$16=1,(VLOOKUP($A33,'LA41'!$B$1:$BZ$201,'LA41'!BM$1,0)),
IF(LA!$H$16=2,(VLOOKUP($A33,'LA42'!$B$1:$BZ$201,'LA42'!BM$1,0)),
0)),".")</f>
        <v>0</v>
      </c>
      <c r="BO33" s="106" t="str">
        <f>IFERROR(
IF(LA!$H$16=1,(VLOOKUP($A33,'LA41'!$B$1:$BZ$201,'LA41'!BN$1,0)),
IF(LA!$H$16=2,(VLOOKUP($A33,'LA42'!$B$1:$BZ$201,'LA42'!BN$1,0)),
0)),".")</f>
        <v>x</v>
      </c>
      <c r="BP33" s="106">
        <f>IFERROR(
IF(LA!$H$16=1,(VLOOKUP($A33,'LA41'!$B$1:$BZ$201,'LA41'!BO$1,0)),
IF(LA!$H$16=2,(VLOOKUP($A33,'LA42'!$B$1:$BZ$201,'LA42'!BO$1,0)),
0)),".")</f>
        <v>0.02</v>
      </c>
      <c r="BQ33" s="106">
        <f>IFERROR(
IF(LA!$H$16=1,(VLOOKUP($A33,'LA41'!$B$1:$BZ$201,'LA41'!BP$1,0)),
IF(LA!$H$16=2,(VLOOKUP($A33,'LA42'!$B$1:$BZ$201,'LA42'!BP$1,0)),
0)),".")</f>
        <v>0.03</v>
      </c>
      <c r="BR33" s="106" t="str">
        <f>IFERROR(
IF(LA!$H$16=1,(VLOOKUP($A33,'LA41'!$B$1:$BZ$201,'LA41'!BQ$1,0)),
IF(LA!$H$16=2,(VLOOKUP($A33,'LA42'!$B$1:$BZ$201,'LA42'!BQ$1,0)),
0)),".")</f>
        <v>x</v>
      </c>
      <c r="BS33" s="106">
        <f>IFERROR(
IF(LA!$H$16=1,(VLOOKUP($A33,'LA41'!$B$1:$BZ$201,'LA41'!BR$1,0)),
IF(LA!$H$16=2,(VLOOKUP($A33,'LA42'!$B$1:$BZ$201,'LA42'!BR$1,0)),
0)),".")</f>
        <v>0.06</v>
      </c>
      <c r="BT33" s="106">
        <f>IFERROR(
IF(LA!$H$16=1,(VLOOKUP($A33,'LA41'!$B$1:$BZ$201,'LA41'!BS$1,0)),
IF(LA!$H$16=2,(VLOOKUP($A33,'LA42'!$B$1:$BZ$201,'LA42'!BS$1,0)),
0)),".")</f>
        <v>0.06</v>
      </c>
      <c r="BU33" s="106" t="str">
        <f>IFERROR(
IF(LA!$H$16=1,(VLOOKUP($A33,'LA41'!$B$1:$BZ$201,'LA41'!BT$1,0)),
IF(LA!$H$16=2,(VLOOKUP($A33,'LA42'!$B$1:$BZ$201,'LA42'!BT$1,0)),
0)),".")</f>
        <v>x</v>
      </c>
      <c r="BV33" s="106">
        <f>IFERROR(
IF(LA!$H$16=1,(VLOOKUP($A33,'LA41'!$B$1:$BZ$201,'LA41'!BU$1,0)),
IF(LA!$H$16=2,(VLOOKUP($A33,'LA42'!$B$1:$BZ$201,'LA42'!BU$1,0)),
0)),".")</f>
        <v>0.03</v>
      </c>
      <c r="BW33" s="106">
        <f>IFERROR(
IF(LA!$H$16=1,(VLOOKUP($A33,'LA41'!$B$1:$BZ$201,'LA41'!BV$1,0)),
IF(LA!$H$16=2,(VLOOKUP($A33,'LA42'!$B$1:$BZ$201,'LA42'!BV$1,0)),
0)),".")</f>
        <v>0.03</v>
      </c>
      <c r="BX33" s="106" t="str">
        <f>IFERROR(
IF(LA!$H$16=1,(VLOOKUP($A33,'LA41'!$B$1:$BZ$201,'LA41'!BW$1,0)),
IF(LA!$H$16=2,(VLOOKUP($A33,'LA42'!$B$1:$BZ$201,'LA42'!BW$1,0)),
0)),".")</f>
        <v>x</v>
      </c>
      <c r="BY33" s="106">
        <f>IFERROR(
IF(LA!$H$16=1,(VLOOKUP($A33,'LA41'!$B$1:$BZ$201,'LA41'!BX$1,0)),
IF(LA!$H$16=2,(VLOOKUP($A33,'LA42'!$B$1:$BZ$201,'LA42'!BX$1,0)),
0)),".")</f>
        <v>0.22</v>
      </c>
      <c r="BZ33" s="106">
        <f>IFERROR(
IF(LA!$H$16=1,(VLOOKUP($A33,'LA41'!$B$1:$BZ$201,'LA41'!BY$1,0)),
IF(LA!$H$16=2,(VLOOKUP($A33,'LA42'!$B$1:$BZ$201,'LA42'!BY$1,0)),
0)),".")</f>
        <v>0.21</v>
      </c>
    </row>
    <row r="34" spans="1:78" x14ac:dyDescent="0.2">
      <c r="A34" s="55">
        <v>801</v>
      </c>
      <c r="B34" s="55" t="s">
        <v>216</v>
      </c>
      <c r="C34" s="88" t="s">
        <v>200</v>
      </c>
      <c r="D34" s="59">
        <f>IFERROR(
IF(LA!$H$16=1,(VLOOKUP($A34,'LA41'!$B$1:$BZ$201,'LA41'!C$1,0)),
IF(LA!$H$16=2,(VLOOKUP($A34,'LA42'!$B$1:$BZ$201,'LA42'!C$1,0)),
0)),".")</f>
        <v>90</v>
      </c>
      <c r="E34" s="59">
        <f>IFERROR(
IF(LA!$H$16=1,(VLOOKUP($A34,'LA41'!$B$1:$BZ$201,'LA41'!D$1,0)),
IF(LA!$H$16=2,(VLOOKUP($A34,'LA42'!$B$1:$BZ$201,'LA42'!D$1,0)),
0)),".")</f>
        <v>830</v>
      </c>
      <c r="F34" s="59">
        <f>IFERROR(
IF(LA!$H$16=1,(VLOOKUP($A34,'LA41'!$B$1:$BZ$201,'LA41'!E$1,0)),
IF(LA!$H$16=2,(VLOOKUP($A34,'LA42'!$B$1:$BZ$201,'LA42'!E$1,0)),
0)),".")</f>
        <v>910</v>
      </c>
      <c r="G34" s="106">
        <f>IFERROR(
IF(LA!$H$16=1,(VLOOKUP($A34,'LA41'!$B$1:$BZ$201,'LA41'!F$1,0)),
IF(LA!$H$16=2,(VLOOKUP($A34,'LA42'!$B$1:$BZ$201,'LA42'!F$1,0)),
0)),".")</f>
        <v>0.61</v>
      </c>
      <c r="H34" s="106">
        <f>IFERROR(
IF(LA!$H$16=1,(VLOOKUP($A34,'LA41'!$B$1:$BZ$201,'LA41'!G$1,0)),
IF(LA!$H$16=2,(VLOOKUP($A34,'LA42'!$B$1:$BZ$201,'LA42'!G$1,0)),
0)),".")</f>
        <v>0.62</v>
      </c>
      <c r="I34" s="106">
        <f>IFERROR(
IF(LA!$H$16=1,(VLOOKUP($A34,'LA41'!$B$1:$BZ$201,'LA41'!H$1,0)),
IF(LA!$H$16=2,(VLOOKUP($A34,'LA42'!$B$1:$BZ$201,'LA42'!H$1,0)),
0)),".")</f>
        <v>0.62</v>
      </c>
      <c r="J34" s="106">
        <f>IFERROR(
IF(LA!$H$16=1,(VLOOKUP($A34,'LA41'!$B$1:$BZ$201,'LA41'!I$1,0)),
IF(LA!$H$16=2,(VLOOKUP($A34,'LA42'!$B$1:$BZ$201,'LA42'!I$1,0)),
0)),".")</f>
        <v>0.54</v>
      </c>
      <c r="K34" s="106">
        <f>IFERROR(
IF(LA!$H$16=1,(VLOOKUP($A34,'LA41'!$B$1:$BZ$201,'LA41'!J$1,0)),
IF(LA!$H$16=2,(VLOOKUP($A34,'LA42'!$B$1:$BZ$201,'LA42'!J$1,0)),
0)),".")</f>
        <v>0.52</v>
      </c>
      <c r="L34" s="106">
        <f>IFERROR(
IF(LA!$H$16=1,(VLOOKUP($A34,'LA41'!$B$1:$BZ$201,'LA41'!K$1,0)),
IF(LA!$H$16=2,(VLOOKUP($A34,'LA42'!$B$1:$BZ$201,'LA42'!K$1,0)),
0)),".")</f>
        <v>0.52</v>
      </c>
      <c r="M34" s="106">
        <f>IFERROR(
IF(LA!$H$16=1,(VLOOKUP($A34,'LA41'!$B$1:$BZ$201,'LA41'!L$1,0)),
IF(LA!$H$16=2,(VLOOKUP($A34,'LA42'!$B$1:$BZ$201,'LA42'!L$1,0)),
0)),".")</f>
        <v>0.13</v>
      </c>
      <c r="N34" s="106">
        <f>IFERROR(
IF(LA!$H$16=1,(VLOOKUP($A34,'LA41'!$B$1:$BZ$201,'LA41'!M$1,0)),
IF(LA!$H$16=2,(VLOOKUP($A34,'LA42'!$B$1:$BZ$201,'LA42'!M$1,0)),
0)),".")</f>
        <v>0.12</v>
      </c>
      <c r="O34" s="106">
        <f>IFERROR(
IF(LA!$H$16=1,(VLOOKUP($A34,'LA41'!$B$1:$BZ$201,'LA41'!N$1,0)),
IF(LA!$H$16=2,(VLOOKUP($A34,'LA42'!$B$1:$BZ$201,'LA42'!N$1,0)),
0)),".")</f>
        <v>0.12</v>
      </c>
      <c r="P34" s="106" t="str">
        <f>IFERROR(
IF(LA!$H$16=1,(VLOOKUP($A34,'LA41'!$B$1:$BZ$201,'LA41'!O$1,0)),
IF(LA!$H$16=2,(VLOOKUP($A34,'LA42'!$B$1:$BZ$201,'LA42'!O$1,0)),
0)),".")</f>
        <v>x</v>
      </c>
      <c r="Q34" s="106">
        <f>IFERROR(
IF(LA!$H$16=1,(VLOOKUP($A34,'LA41'!$B$1:$BZ$201,'LA41'!P$1,0)),
IF(LA!$H$16=2,(VLOOKUP($A34,'LA42'!$B$1:$BZ$201,'LA42'!P$1,0)),
0)),".")</f>
        <v>0</v>
      </c>
      <c r="R34" s="106" t="str">
        <f>IFERROR(
IF(LA!$H$16=1,(VLOOKUP($A34,'LA41'!$B$1:$BZ$201,'LA41'!Q$1,0)),
IF(LA!$H$16=2,(VLOOKUP($A34,'LA42'!$B$1:$BZ$201,'LA42'!Q$1,0)),
0)),".")</f>
        <v>x</v>
      </c>
      <c r="S34" s="106" t="str">
        <f>IFERROR(
IF(LA!$H$16=1,(VLOOKUP($A34,'LA41'!$B$1:$BZ$201,'LA41'!R$1,0)),
IF(LA!$H$16=2,(VLOOKUP($A34,'LA42'!$B$1:$BZ$201,'LA42'!R$1,0)),
0)),".")</f>
        <v>x</v>
      </c>
      <c r="T34" s="106">
        <f>IFERROR(
IF(LA!$H$16=1,(VLOOKUP($A34,'LA41'!$B$1:$BZ$201,'LA41'!S$1,0)),
IF(LA!$H$16=2,(VLOOKUP($A34,'LA42'!$B$1:$BZ$201,'LA42'!S$1,0)),
0)),".")</f>
        <v>0.02</v>
      </c>
      <c r="U34" s="106">
        <f>IFERROR(
IF(LA!$H$16=1,(VLOOKUP($A34,'LA41'!$B$1:$BZ$201,'LA41'!T$1,0)),
IF(LA!$H$16=2,(VLOOKUP($A34,'LA42'!$B$1:$BZ$201,'LA42'!T$1,0)),
0)),".")</f>
        <v>0.02</v>
      </c>
      <c r="V34" s="106" t="str">
        <f>IFERROR(
IF(LA!$H$16=1,(VLOOKUP($A34,'LA41'!$B$1:$BZ$201,'LA41'!U$1,0)),
IF(LA!$H$16=2,(VLOOKUP($A34,'LA42'!$B$1:$BZ$201,'LA42'!U$1,0)),
0)),".")</f>
        <v>x</v>
      </c>
      <c r="W34" s="106">
        <f>IFERROR(
IF(LA!$H$16=1,(VLOOKUP($A34,'LA41'!$B$1:$BZ$201,'LA41'!V$1,0)),
IF(LA!$H$16=2,(VLOOKUP($A34,'LA42'!$B$1:$BZ$201,'LA42'!V$1,0)),
0)),".")</f>
        <v>0.03</v>
      </c>
      <c r="X34" s="106">
        <f>IFERROR(
IF(LA!$H$16=1,(VLOOKUP($A34,'LA41'!$B$1:$BZ$201,'LA41'!W$1,0)),
IF(LA!$H$16=2,(VLOOKUP($A34,'LA42'!$B$1:$BZ$201,'LA42'!W$1,0)),
0)),".")</f>
        <v>0.03</v>
      </c>
      <c r="Y34" s="106">
        <f>IFERROR(
IF(LA!$H$16=1,(VLOOKUP($A34,'LA41'!$B$1:$BZ$201,'LA41'!X$1,0)),
IF(LA!$H$16=2,(VLOOKUP($A34,'LA42'!$B$1:$BZ$201,'LA42'!X$1,0)),
0)),".")</f>
        <v>0</v>
      </c>
      <c r="Z34" s="106" t="str">
        <f>IFERROR(
IF(LA!$H$16=1,(VLOOKUP($A34,'LA41'!$B$1:$BZ$201,'LA41'!Y$1,0)),
IF(LA!$H$16=2,(VLOOKUP($A34,'LA42'!$B$1:$BZ$201,'LA42'!Y$1,0)),
0)),".")</f>
        <v>x</v>
      </c>
      <c r="AA34" s="106" t="str">
        <f>IFERROR(
IF(LA!$H$16=1,(VLOOKUP($A34,'LA41'!$B$1:$BZ$201,'LA41'!Z$1,0)),
IF(LA!$H$16=2,(VLOOKUP($A34,'LA42'!$B$1:$BZ$201,'LA42'!Z$1,0)),
0)),".")</f>
        <v>x</v>
      </c>
      <c r="AB34" s="106">
        <f>IFERROR(
IF(LA!$H$16=1,(VLOOKUP($A34,'LA41'!$B$1:$BZ$201,'LA41'!AA$1,0)),
IF(LA!$H$16=2,(VLOOKUP($A34,'LA42'!$B$1:$BZ$201,'LA42'!AA$1,0)),
0)),".")</f>
        <v>0</v>
      </c>
      <c r="AC34" s="106">
        <f>IFERROR(
IF(LA!$H$16=1,(VLOOKUP($A34,'LA41'!$B$1:$BZ$201,'LA41'!AB$1,0)),
IF(LA!$H$16=2,(VLOOKUP($A34,'LA42'!$B$1:$BZ$201,'LA42'!AB$1,0)),
0)),".")</f>
        <v>0</v>
      </c>
      <c r="AD34" s="106">
        <f>IFERROR(
IF(LA!$H$16=1,(VLOOKUP($A34,'LA41'!$B$1:$BZ$201,'LA41'!AC$1,0)),
IF(LA!$H$16=2,(VLOOKUP($A34,'LA42'!$B$1:$BZ$201,'LA42'!AC$1,0)),
0)),".")</f>
        <v>0</v>
      </c>
      <c r="AE34" s="106" t="str">
        <f>IFERROR(
IF(LA!$H$16=1,(VLOOKUP($A34,'LA41'!$B$1:$BZ$201,'LA41'!AD$1,0)),
IF(LA!$H$16=2,(VLOOKUP($A34,'LA42'!$B$1:$BZ$201,'LA42'!AD$1,0)),
0)),".")</f>
        <v>x</v>
      </c>
      <c r="AF34" s="106">
        <f>IFERROR(
IF(LA!$H$16=1,(VLOOKUP($A34,'LA41'!$B$1:$BZ$201,'LA41'!AE$1,0)),
IF(LA!$H$16=2,(VLOOKUP($A34,'LA42'!$B$1:$BZ$201,'LA42'!AE$1,0)),
0)),".")</f>
        <v>0.04</v>
      </c>
      <c r="AG34" s="106">
        <f>IFERROR(
IF(LA!$H$16=1,(VLOOKUP($A34,'LA41'!$B$1:$BZ$201,'LA41'!AF$1,0)),
IF(LA!$H$16=2,(VLOOKUP($A34,'LA42'!$B$1:$BZ$201,'LA42'!AF$1,0)),
0)),".")</f>
        <v>0.04</v>
      </c>
      <c r="AH34" s="106">
        <f>IFERROR(
IF(LA!$H$16=1,(VLOOKUP($A34,'LA41'!$B$1:$BZ$201,'LA41'!AG$1,0)),
IF(LA!$H$16=2,(VLOOKUP($A34,'LA42'!$B$1:$BZ$201,'LA42'!AG$1,0)),
0)),".")</f>
        <v>0.37</v>
      </c>
      <c r="AI34" s="106">
        <f>IFERROR(
IF(LA!$H$16=1,(VLOOKUP($A34,'LA41'!$B$1:$BZ$201,'LA41'!AH$1,0)),
IF(LA!$H$16=2,(VLOOKUP($A34,'LA42'!$B$1:$BZ$201,'LA42'!AH$1,0)),
0)),".")</f>
        <v>0.36</v>
      </c>
      <c r="AJ34" s="106">
        <f>IFERROR(
IF(LA!$H$16=1,(VLOOKUP($A34,'LA41'!$B$1:$BZ$201,'LA41'!AI$1,0)),
IF(LA!$H$16=2,(VLOOKUP($A34,'LA42'!$B$1:$BZ$201,'LA42'!AI$1,0)),
0)),".")</f>
        <v>0.36</v>
      </c>
      <c r="AK34" s="106" t="str">
        <f>IFERROR(
IF(LA!$H$16=1,(VLOOKUP($A34,'LA41'!$B$1:$BZ$201,'LA41'!AJ$1,0)),
IF(LA!$H$16=2,(VLOOKUP($A34,'LA42'!$B$1:$BZ$201,'LA42'!AJ$1,0)),
0)),".")</f>
        <v>x</v>
      </c>
      <c r="AL34" s="106">
        <f>IFERROR(
IF(LA!$H$16=1,(VLOOKUP($A34,'LA41'!$B$1:$BZ$201,'LA41'!AK$1,0)),
IF(LA!$H$16=2,(VLOOKUP($A34,'LA42'!$B$1:$BZ$201,'LA42'!AK$1,0)),
0)),".")</f>
        <v>0.15</v>
      </c>
      <c r="AM34" s="106">
        <f>IFERROR(
IF(LA!$H$16=1,(VLOOKUP($A34,'LA41'!$B$1:$BZ$201,'LA41'!AL$1,0)),
IF(LA!$H$16=2,(VLOOKUP($A34,'LA42'!$B$1:$BZ$201,'LA42'!AL$1,0)),
0)),".")</f>
        <v>0.14000000000000001</v>
      </c>
      <c r="AN34" s="106">
        <f>IFERROR(
IF(LA!$H$16=1,(VLOOKUP($A34,'LA41'!$B$1:$BZ$201,'LA41'!AM$1,0)),
IF(LA!$H$16=2,(VLOOKUP($A34,'LA42'!$B$1:$BZ$201,'LA42'!AM$1,0)),
0)),".")</f>
        <v>0</v>
      </c>
      <c r="AO34" s="106">
        <f>IFERROR(
IF(LA!$H$16=1,(VLOOKUP($A34,'LA41'!$B$1:$BZ$201,'LA41'!AN$1,0)),
IF(LA!$H$16=2,(VLOOKUP($A34,'LA42'!$B$1:$BZ$201,'LA42'!AN$1,0)),
0)),".")</f>
        <v>0.02</v>
      </c>
      <c r="AP34" s="106">
        <f>IFERROR(
IF(LA!$H$16=1,(VLOOKUP($A34,'LA41'!$B$1:$BZ$201,'LA41'!AO$1,0)),
IF(LA!$H$16=2,(VLOOKUP($A34,'LA42'!$B$1:$BZ$201,'LA42'!AO$1,0)),
0)),".")</f>
        <v>0.02</v>
      </c>
      <c r="AQ34" s="106" t="str">
        <f>IFERROR(
IF(LA!$H$16=1,(VLOOKUP($A34,'LA41'!$B$1:$BZ$201,'LA41'!AP$1,0)),
IF(LA!$H$16=2,(VLOOKUP($A34,'LA42'!$B$1:$BZ$201,'LA42'!AP$1,0)),
0)),".")</f>
        <v>x</v>
      </c>
      <c r="AR34" s="106">
        <f>IFERROR(
IF(LA!$H$16=1,(VLOOKUP($A34,'LA41'!$B$1:$BZ$201,'LA41'!AQ$1,0)),
IF(LA!$H$16=2,(VLOOKUP($A34,'LA42'!$B$1:$BZ$201,'LA42'!AQ$1,0)),
0)),".")</f>
        <v>0.12</v>
      </c>
      <c r="AS34" s="106">
        <f>IFERROR(
IF(LA!$H$16=1,(VLOOKUP($A34,'LA41'!$B$1:$BZ$201,'LA41'!AR$1,0)),
IF(LA!$H$16=2,(VLOOKUP($A34,'LA42'!$B$1:$BZ$201,'LA42'!AR$1,0)),
0)),".")</f>
        <v>0.11</v>
      </c>
      <c r="AT34" s="106">
        <f>IFERROR(
IF(LA!$H$16=1,(VLOOKUP($A34,'LA41'!$B$1:$BZ$201,'LA41'!AS$1,0)),
IF(LA!$H$16=2,(VLOOKUP($A34,'LA42'!$B$1:$BZ$201,'LA42'!AS$1,0)),
0)),".")</f>
        <v>0.31</v>
      </c>
      <c r="AU34" s="106">
        <f>IFERROR(
IF(LA!$H$16=1,(VLOOKUP($A34,'LA41'!$B$1:$BZ$201,'LA41'!AT$1,0)),
IF(LA!$H$16=2,(VLOOKUP($A34,'LA42'!$B$1:$BZ$201,'LA42'!AT$1,0)),
0)),".")</f>
        <v>0.2</v>
      </c>
      <c r="AV34" s="106">
        <f>IFERROR(
IF(LA!$H$16=1,(VLOOKUP($A34,'LA41'!$B$1:$BZ$201,'LA41'!AU$1,0)),
IF(LA!$H$16=2,(VLOOKUP($A34,'LA42'!$B$1:$BZ$201,'LA42'!AU$1,0)),
0)),".")</f>
        <v>0.21</v>
      </c>
      <c r="AW34" s="106">
        <f>IFERROR(
IF(LA!$H$16=1,(VLOOKUP($A34,'LA41'!$B$1:$BZ$201,'LA41'!AV$1,0)),
IF(LA!$H$16=2,(VLOOKUP($A34,'LA42'!$B$1:$BZ$201,'LA42'!AV$1,0)),
0)),".")</f>
        <v>0</v>
      </c>
      <c r="AX34" s="106">
        <f>IFERROR(
IF(LA!$H$16=1,(VLOOKUP($A34,'LA41'!$B$1:$BZ$201,'LA41'!AW$1,0)),
IF(LA!$H$16=2,(VLOOKUP($A34,'LA42'!$B$1:$BZ$201,'LA42'!AW$1,0)),
0)),".")</f>
        <v>0.01</v>
      </c>
      <c r="AY34" s="106">
        <f>IFERROR(
IF(LA!$H$16=1,(VLOOKUP($A34,'LA41'!$B$1:$BZ$201,'LA41'!AX$1,0)),
IF(LA!$H$16=2,(VLOOKUP($A34,'LA42'!$B$1:$BZ$201,'LA42'!AX$1,0)),
0)),".")</f>
        <v>0.01</v>
      </c>
      <c r="AZ34" s="106">
        <f>IFERROR(
IF(LA!$H$16=1,(VLOOKUP($A34,'LA41'!$B$1:$BZ$201,'LA41'!AY$1,0)),
IF(LA!$H$16=2,(VLOOKUP($A34,'LA42'!$B$1:$BZ$201,'LA42'!AY$1,0)),
0)),".")</f>
        <v>0</v>
      </c>
      <c r="BA34" s="106">
        <f>IFERROR(
IF(LA!$H$16=1,(VLOOKUP($A34,'LA41'!$B$1:$BZ$201,'LA41'!AZ$1,0)),
IF(LA!$H$16=2,(VLOOKUP($A34,'LA42'!$B$1:$BZ$201,'LA42'!AZ$1,0)),
0)),".")</f>
        <v>0</v>
      </c>
      <c r="BB34" s="106">
        <f>IFERROR(
IF(LA!$H$16=1,(VLOOKUP($A34,'LA41'!$B$1:$BZ$201,'LA41'!BA$1,0)),
IF(LA!$H$16=2,(VLOOKUP($A34,'LA42'!$B$1:$BZ$201,'LA42'!BA$1,0)),
0)),".")</f>
        <v>0</v>
      </c>
      <c r="BC34" s="106" t="str">
        <f>IFERROR(
IF(LA!$H$16=1,(VLOOKUP($A34,'LA41'!$B$1:$BZ$201,'LA41'!BB$1,0)),
IF(LA!$H$16=2,(VLOOKUP($A34,'LA42'!$B$1:$BZ$201,'LA42'!BB$1,0)),
0)),".")</f>
        <v>x</v>
      </c>
      <c r="BD34" s="106">
        <f>IFERROR(
IF(LA!$H$16=1,(VLOOKUP($A34,'LA41'!$B$1:$BZ$201,'LA41'!BC$1,0)),
IF(LA!$H$16=2,(VLOOKUP($A34,'LA42'!$B$1:$BZ$201,'LA42'!BC$1,0)),
0)),".")</f>
        <v>0.09</v>
      </c>
      <c r="BE34" s="106">
        <f>IFERROR(
IF(LA!$H$16=1,(VLOOKUP($A34,'LA41'!$B$1:$BZ$201,'LA41'!BD$1,0)),
IF(LA!$H$16=2,(VLOOKUP($A34,'LA42'!$B$1:$BZ$201,'LA42'!BD$1,0)),
0)),".")</f>
        <v>0.09</v>
      </c>
      <c r="BF34" s="106" t="str">
        <f>IFERROR(
IF(LA!$H$16=1,(VLOOKUP($A34,'LA41'!$B$1:$BZ$201,'LA41'!BE$1,0)),
IF(LA!$H$16=2,(VLOOKUP($A34,'LA42'!$B$1:$BZ$201,'LA42'!BE$1,0)),
0)),".")</f>
        <v>x</v>
      </c>
      <c r="BG34" s="106">
        <f>IFERROR(
IF(LA!$H$16=1,(VLOOKUP($A34,'LA41'!$B$1:$BZ$201,'LA41'!BF$1,0)),
IF(LA!$H$16=2,(VLOOKUP($A34,'LA42'!$B$1:$BZ$201,'LA42'!BF$1,0)),
0)),".")</f>
        <v>0.04</v>
      </c>
      <c r="BH34" s="106">
        <f>IFERROR(
IF(LA!$H$16=1,(VLOOKUP($A34,'LA41'!$B$1:$BZ$201,'LA41'!BG$1,0)),
IF(LA!$H$16=2,(VLOOKUP($A34,'LA42'!$B$1:$BZ$201,'LA42'!BG$1,0)),
0)),".")</f>
        <v>0.03</v>
      </c>
      <c r="BI34" s="106" t="str">
        <f>IFERROR(
IF(LA!$H$16=1,(VLOOKUP($A34,'LA41'!$B$1:$BZ$201,'LA41'!BH$1,0)),
IF(LA!$H$16=2,(VLOOKUP($A34,'LA42'!$B$1:$BZ$201,'LA42'!BH$1,0)),
0)),".")</f>
        <v>x</v>
      </c>
      <c r="BJ34" s="106">
        <f>IFERROR(
IF(LA!$H$16=1,(VLOOKUP($A34,'LA41'!$B$1:$BZ$201,'LA41'!BI$1,0)),
IF(LA!$H$16=2,(VLOOKUP($A34,'LA42'!$B$1:$BZ$201,'LA42'!BI$1,0)),
0)),".")</f>
        <v>0.06</v>
      </c>
      <c r="BK34" s="106">
        <f>IFERROR(
IF(LA!$H$16=1,(VLOOKUP($A34,'LA41'!$B$1:$BZ$201,'LA41'!BJ$1,0)),
IF(LA!$H$16=2,(VLOOKUP($A34,'LA42'!$B$1:$BZ$201,'LA42'!BJ$1,0)),
0)),".")</f>
        <v>0.05</v>
      </c>
      <c r="BL34" s="106">
        <f>IFERROR(
IF(LA!$H$16=1,(VLOOKUP($A34,'LA41'!$B$1:$BZ$201,'LA41'!BK$1,0)),
IF(LA!$H$16=2,(VLOOKUP($A34,'LA42'!$B$1:$BZ$201,'LA42'!BK$1,0)),
0)),".")</f>
        <v>0</v>
      </c>
      <c r="BM34" s="106">
        <f>IFERROR(
IF(LA!$H$16=1,(VLOOKUP($A34,'LA41'!$B$1:$BZ$201,'LA41'!BL$1,0)),
IF(LA!$H$16=2,(VLOOKUP($A34,'LA42'!$B$1:$BZ$201,'LA42'!BL$1,0)),
0)),".")</f>
        <v>0</v>
      </c>
      <c r="BN34" s="106">
        <f>IFERROR(
IF(LA!$H$16=1,(VLOOKUP($A34,'LA41'!$B$1:$BZ$201,'LA41'!BM$1,0)),
IF(LA!$H$16=2,(VLOOKUP($A34,'LA42'!$B$1:$BZ$201,'LA42'!BM$1,0)),
0)),".")</f>
        <v>0</v>
      </c>
      <c r="BO34" s="106" t="str">
        <f>IFERROR(
IF(LA!$H$16=1,(VLOOKUP($A34,'LA41'!$B$1:$BZ$201,'LA41'!BN$1,0)),
IF(LA!$H$16=2,(VLOOKUP($A34,'LA42'!$B$1:$BZ$201,'LA42'!BN$1,0)),
0)),".")</f>
        <v>x</v>
      </c>
      <c r="BP34" s="106">
        <f>IFERROR(
IF(LA!$H$16=1,(VLOOKUP($A34,'LA41'!$B$1:$BZ$201,'LA41'!BO$1,0)),
IF(LA!$H$16=2,(VLOOKUP($A34,'LA42'!$B$1:$BZ$201,'LA42'!BO$1,0)),
0)),".")</f>
        <v>0.01</v>
      </c>
      <c r="BQ34" s="106">
        <f>IFERROR(
IF(LA!$H$16=1,(VLOOKUP($A34,'LA41'!$B$1:$BZ$201,'LA41'!BP$1,0)),
IF(LA!$H$16=2,(VLOOKUP($A34,'LA42'!$B$1:$BZ$201,'LA42'!BP$1,0)),
0)),".")</f>
        <v>0.01</v>
      </c>
      <c r="BR34" s="106">
        <f>IFERROR(
IF(LA!$H$16=1,(VLOOKUP($A34,'LA41'!$B$1:$BZ$201,'LA41'!BQ$1,0)),
IF(LA!$H$16=2,(VLOOKUP($A34,'LA42'!$B$1:$BZ$201,'LA42'!BQ$1,0)),
0)),".")</f>
        <v>0.11</v>
      </c>
      <c r="BS34" s="106">
        <f>IFERROR(
IF(LA!$H$16=1,(VLOOKUP($A34,'LA41'!$B$1:$BZ$201,'LA41'!BR$1,0)),
IF(LA!$H$16=2,(VLOOKUP($A34,'LA42'!$B$1:$BZ$201,'LA42'!BR$1,0)),
0)),".")</f>
        <v>0.1</v>
      </c>
      <c r="BT34" s="106">
        <f>IFERROR(
IF(LA!$H$16=1,(VLOOKUP($A34,'LA41'!$B$1:$BZ$201,'LA41'!BS$1,0)),
IF(LA!$H$16=2,(VLOOKUP($A34,'LA42'!$B$1:$BZ$201,'LA42'!BS$1,0)),
0)),".")</f>
        <v>0.1</v>
      </c>
      <c r="BU34" s="106" t="str">
        <f>IFERROR(
IF(LA!$H$16=1,(VLOOKUP($A34,'LA41'!$B$1:$BZ$201,'LA41'!BT$1,0)),
IF(LA!$H$16=2,(VLOOKUP($A34,'LA42'!$B$1:$BZ$201,'LA42'!BT$1,0)),
0)),".")</f>
        <v>x</v>
      </c>
      <c r="BV34" s="106">
        <f>IFERROR(
IF(LA!$H$16=1,(VLOOKUP($A34,'LA41'!$B$1:$BZ$201,'LA41'!BU$1,0)),
IF(LA!$H$16=2,(VLOOKUP($A34,'LA42'!$B$1:$BZ$201,'LA42'!BU$1,0)),
0)),".")</f>
        <v>0.04</v>
      </c>
      <c r="BW34" s="106">
        <f>IFERROR(
IF(LA!$H$16=1,(VLOOKUP($A34,'LA41'!$B$1:$BZ$201,'LA41'!BV$1,0)),
IF(LA!$H$16=2,(VLOOKUP($A34,'LA42'!$B$1:$BZ$201,'LA42'!BV$1,0)),
0)),".")</f>
        <v>0.04</v>
      </c>
      <c r="BX34" s="106">
        <f>IFERROR(
IF(LA!$H$16=1,(VLOOKUP($A34,'LA41'!$B$1:$BZ$201,'LA41'!BW$1,0)),
IF(LA!$H$16=2,(VLOOKUP($A34,'LA42'!$B$1:$BZ$201,'LA42'!BW$1,0)),
0)),".")</f>
        <v>0.23</v>
      </c>
      <c r="BY34" s="106">
        <f>IFERROR(
IF(LA!$H$16=1,(VLOOKUP($A34,'LA41'!$B$1:$BZ$201,'LA41'!BX$1,0)),
IF(LA!$H$16=2,(VLOOKUP($A34,'LA42'!$B$1:$BZ$201,'LA42'!BX$1,0)),
0)),".")</f>
        <v>0.23</v>
      </c>
      <c r="BZ34" s="106">
        <f>IFERROR(
IF(LA!$H$16=1,(VLOOKUP($A34,'LA41'!$B$1:$BZ$201,'LA41'!BY$1,0)),
IF(LA!$H$16=2,(VLOOKUP($A34,'LA42'!$B$1:$BZ$201,'LA42'!BY$1,0)),
0)),".")</f>
        <v>0.23</v>
      </c>
    </row>
    <row r="35" spans="1:78" x14ac:dyDescent="0.2">
      <c r="A35" s="55">
        <v>305</v>
      </c>
      <c r="B35" s="55" t="s">
        <v>217</v>
      </c>
      <c r="C35" s="88" t="s">
        <v>198</v>
      </c>
      <c r="D35" s="59">
        <f>IFERROR(
IF(LA!$H$16=1,(VLOOKUP($A35,'LA41'!$B$1:$BZ$201,'LA41'!C$1,0)),
IF(LA!$H$16=2,(VLOOKUP($A35,'LA42'!$B$1:$BZ$201,'LA42'!C$1,0)),
0)),".")</f>
        <v>160</v>
      </c>
      <c r="E35" s="59">
        <f>IFERROR(
IF(LA!$H$16=1,(VLOOKUP($A35,'LA41'!$B$1:$BZ$201,'LA41'!D$1,0)),
IF(LA!$H$16=2,(VLOOKUP($A35,'LA42'!$B$1:$BZ$201,'LA42'!D$1,0)),
0)),".")</f>
        <v>2080</v>
      </c>
      <c r="F35" s="59">
        <f>IFERROR(
IF(LA!$H$16=1,(VLOOKUP($A35,'LA41'!$B$1:$BZ$201,'LA41'!E$1,0)),
IF(LA!$H$16=2,(VLOOKUP($A35,'LA42'!$B$1:$BZ$201,'LA42'!E$1,0)),
0)),".")</f>
        <v>2240</v>
      </c>
      <c r="G35" s="106">
        <f>IFERROR(
IF(LA!$H$16=1,(VLOOKUP($A35,'LA41'!$B$1:$BZ$201,'LA41'!F$1,0)),
IF(LA!$H$16=2,(VLOOKUP($A35,'LA42'!$B$1:$BZ$201,'LA42'!F$1,0)),
0)),".")</f>
        <v>0.73</v>
      </c>
      <c r="H35" s="106">
        <f>IFERROR(
IF(LA!$H$16=1,(VLOOKUP($A35,'LA41'!$B$1:$BZ$201,'LA41'!G$1,0)),
IF(LA!$H$16=2,(VLOOKUP($A35,'LA42'!$B$1:$BZ$201,'LA42'!G$1,0)),
0)),".")</f>
        <v>0.77</v>
      </c>
      <c r="I35" s="106">
        <f>IFERROR(
IF(LA!$H$16=1,(VLOOKUP($A35,'LA41'!$B$1:$BZ$201,'LA41'!H$1,0)),
IF(LA!$H$16=2,(VLOOKUP($A35,'LA42'!$B$1:$BZ$201,'LA42'!H$1,0)),
0)),".")</f>
        <v>0.77</v>
      </c>
      <c r="J35" s="106">
        <f>IFERROR(
IF(LA!$H$16=1,(VLOOKUP($A35,'LA41'!$B$1:$BZ$201,'LA41'!I$1,0)),
IF(LA!$H$16=2,(VLOOKUP($A35,'LA42'!$B$1:$BZ$201,'LA42'!I$1,0)),
0)),".")</f>
        <v>0.64</v>
      </c>
      <c r="K35" s="106">
        <f>IFERROR(
IF(LA!$H$16=1,(VLOOKUP($A35,'LA41'!$B$1:$BZ$201,'LA41'!J$1,0)),
IF(LA!$H$16=2,(VLOOKUP($A35,'LA42'!$B$1:$BZ$201,'LA42'!J$1,0)),
0)),".")</f>
        <v>0.69</v>
      </c>
      <c r="L35" s="106">
        <f>IFERROR(
IF(LA!$H$16=1,(VLOOKUP($A35,'LA41'!$B$1:$BZ$201,'LA41'!K$1,0)),
IF(LA!$H$16=2,(VLOOKUP($A35,'LA42'!$B$1:$BZ$201,'LA42'!K$1,0)),
0)),".")</f>
        <v>0.68</v>
      </c>
      <c r="M35" s="106">
        <f>IFERROR(
IF(LA!$H$16=1,(VLOOKUP($A35,'LA41'!$B$1:$BZ$201,'LA41'!L$1,0)),
IF(LA!$H$16=2,(VLOOKUP($A35,'LA42'!$B$1:$BZ$201,'LA42'!L$1,0)),
0)),".")</f>
        <v>0.08</v>
      </c>
      <c r="N35" s="106">
        <f>IFERROR(
IF(LA!$H$16=1,(VLOOKUP($A35,'LA41'!$B$1:$BZ$201,'LA41'!M$1,0)),
IF(LA!$H$16=2,(VLOOKUP($A35,'LA42'!$B$1:$BZ$201,'LA42'!M$1,0)),
0)),".")</f>
        <v>0.04</v>
      </c>
      <c r="O35" s="106">
        <f>IFERROR(
IF(LA!$H$16=1,(VLOOKUP($A35,'LA41'!$B$1:$BZ$201,'LA41'!N$1,0)),
IF(LA!$H$16=2,(VLOOKUP($A35,'LA42'!$B$1:$BZ$201,'LA42'!N$1,0)),
0)),".")</f>
        <v>0.04</v>
      </c>
      <c r="P35" s="106">
        <f>IFERROR(
IF(LA!$H$16=1,(VLOOKUP($A35,'LA41'!$B$1:$BZ$201,'LA41'!O$1,0)),
IF(LA!$H$16=2,(VLOOKUP($A35,'LA42'!$B$1:$BZ$201,'LA42'!O$1,0)),
0)),".")</f>
        <v>0</v>
      </c>
      <c r="Q35" s="106" t="str">
        <f>IFERROR(
IF(LA!$H$16=1,(VLOOKUP($A35,'LA41'!$B$1:$BZ$201,'LA41'!P$1,0)),
IF(LA!$H$16=2,(VLOOKUP($A35,'LA42'!$B$1:$BZ$201,'LA42'!P$1,0)),
0)),".")</f>
        <v>x</v>
      </c>
      <c r="R35" s="106" t="str">
        <f>IFERROR(
IF(LA!$H$16=1,(VLOOKUP($A35,'LA41'!$B$1:$BZ$201,'LA41'!Q$1,0)),
IF(LA!$H$16=2,(VLOOKUP($A35,'LA42'!$B$1:$BZ$201,'LA42'!Q$1,0)),
0)),".")</f>
        <v>x</v>
      </c>
      <c r="S35" s="106">
        <f>IFERROR(
IF(LA!$H$16=1,(VLOOKUP($A35,'LA41'!$B$1:$BZ$201,'LA41'!R$1,0)),
IF(LA!$H$16=2,(VLOOKUP($A35,'LA42'!$B$1:$BZ$201,'LA42'!R$1,0)),
0)),".")</f>
        <v>0.1</v>
      </c>
      <c r="T35" s="106">
        <f>IFERROR(
IF(LA!$H$16=1,(VLOOKUP($A35,'LA41'!$B$1:$BZ$201,'LA41'!S$1,0)),
IF(LA!$H$16=2,(VLOOKUP($A35,'LA42'!$B$1:$BZ$201,'LA42'!S$1,0)),
0)),".")</f>
        <v>0.06</v>
      </c>
      <c r="U35" s="106">
        <f>IFERROR(
IF(LA!$H$16=1,(VLOOKUP($A35,'LA41'!$B$1:$BZ$201,'LA41'!T$1,0)),
IF(LA!$H$16=2,(VLOOKUP($A35,'LA42'!$B$1:$BZ$201,'LA42'!T$1,0)),
0)),".")</f>
        <v>0.06</v>
      </c>
      <c r="V35" s="106" t="str">
        <f>IFERROR(
IF(LA!$H$16=1,(VLOOKUP($A35,'LA41'!$B$1:$BZ$201,'LA41'!U$1,0)),
IF(LA!$H$16=2,(VLOOKUP($A35,'LA42'!$B$1:$BZ$201,'LA42'!U$1,0)),
0)),".")</f>
        <v>x</v>
      </c>
      <c r="W35" s="106">
        <f>IFERROR(
IF(LA!$H$16=1,(VLOOKUP($A35,'LA41'!$B$1:$BZ$201,'LA41'!V$1,0)),
IF(LA!$H$16=2,(VLOOKUP($A35,'LA42'!$B$1:$BZ$201,'LA42'!V$1,0)),
0)),".")</f>
        <v>0.02</v>
      </c>
      <c r="X35" s="106">
        <f>IFERROR(
IF(LA!$H$16=1,(VLOOKUP($A35,'LA41'!$B$1:$BZ$201,'LA41'!W$1,0)),
IF(LA!$H$16=2,(VLOOKUP($A35,'LA42'!$B$1:$BZ$201,'LA42'!W$1,0)),
0)),".")</f>
        <v>0.02</v>
      </c>
      <c r="Y35" s="106">
        <f>IFERROR(
IF(LA!$H$16=1,(VLOOKUP($A35,'LA41'!$B$1:$BZ$201,'LA41'!X$1,0)),
IF(LA!$H$16=2,(VLOOKUP($A35,'LA42'!$B$1:$BZ$201,'LA42'!X$1,0)),
0)),".")</f>
        <v>0</v>
      </c>
      <c r="Z35" s="106" t="str">
        <f>IFERROR(
IF(LA!$H$16=1,(VLOOKUP($A35,'LA41'!$B$1:$BZ$201,'LA41'!Y$1,0)),
IF(LA!$H$16=2,(VLOOKUP($A35,'LA42'!$B$1:$BZ$201,'LA42'!Y$1,0)),
0)),".")</f>
        <v>x</v>
      </c>
      <c r="AA35" s="106" t="str">
        <f>IFERROR(
IF(LA!$H$16=1,(VLOOKUP($A35,'LA41'!$B$1:$BZ$201,'LA41'!Z$1,0)),
IF(LA!$H$16=2,(VLOOKUP($A35,'LA42'!$B$1:$BZ$201,'LA42'!Z$1,0)),
0)),".")</f>
        <v>x</v>
      </c>
      <c r="AB35" s="106" t="str">
        <f>IFERROR(
IF(LA!$H$16=1,(VLOOKUP($A35,'LA41'!$B$1:$BZ$201,'LA41'!AA$1,0)),
IF(LA!$H$16=2,(VLOOKUP($A35,'LA42'!$B$1:$BZ$201,'LA42'!AA$1,0)),
0)),".")</f>
        <v>x</v>
      </c>
      <c r="AC35" s="106" t="str">
        <f>IFERROR(
IF(LA!$H$16=1,(VLOOKUP($A35,'LA41'!$B$1:$BZ$201,'LA41'!AB$1,0)),
IF(LA!$H$16=2,(VLOOKUP($A35,'LA42'!$B$1:$BZ$201,'LA42'!AB$1,0)),
0)),".")</f>
        <v>-</v>
      </c>
      <c r="AD35" s="106" t="str">
        <f>IFERROR(
IF(LA!$H$16=1,(VLOOKUP($A35,'LA41'!$B$1:$BZ$201,'LA41'!AC$1,0)),
IF(LA!$H$16=2,(VLOOKUP($A35,'LA42'!$B$1:$BZ$201,'LA42'!AC$1,0)),
0)),".")</f>
        <v>-</v>
      </c>
      <c r="AE35" s="106">
        <f>IFERROR(
IF(LA!$H$16=1,(VLOOKUP($A35,'LA41'!$B$1:$BZ$201,'LA41'!AD$1,0)),
IF(LA!$H$16=2,(VLOOKUP($A35,'LA42'!$B$1:$BZ$201,'LA42'!AD$1,0)),
0)),".")</f>
        <v>7.0000000000000007E-2</v>
      </c>
      <c r="AF35" s="106">
        <f>IFERROR(
IF(LA!$H$16=1,(VLOOKUP($A35,'LA41'!$B$1:$BZ$201,'LA41'!AE$1,0)),
IF(LA!$H$16=2,(VLOOKUP($A35,'LA42'!$B$1:$BZ$201,'LA42'!AE$1,0)),
0)),".")</f>
        <v>0.04</v>
      </c>
      <c r="AG35" s="106">
        <f>IFERROR(
IF(LA!$H$16=1,(VLOOKUP($A35,'LA41'!$B$1:$BZ$201,'LA41'!AF$1,0)),
IF(LA!$H$16=2,(VLOOKUP($A35,'LA42'!$B$1:$BZ$201,'LA42'!AF$1,0)),
0)),".")</f>
        <v>0.04</v>
      </c>
      <c r="AH35" s="106">
        <f>IFERROR(
IF(LA!$H$16=1,(VLOOKUP($A35,'LA41'!$B$1:$BZ$201,'LA41'!AG$1,0)),
IF(LA!$H$16=2,(VLOOKUP($A35,'LA42'!$B$1:$BZ$201,'LA42'!AG$1,0)),
0)),".")</f>
        <v>0.44</v>
      </c>
      <c r="AI35" s="106">
        <f>IFERROR(
IF(LA!$H$16=1,(VLOOKUP($A35,'LA41'!$B$1:$BZ$201,'LA41'!AH$1,0)),
IF(LA!$H$16=2,(VLOOKUP($A35,'LA42'!$B$1:$BZ$201,'LA42'!AH$1,0)),
0)),".")</f>
        <v>0.56999999999999995</v>
      </c>
      <c r="AJ35" s="106">
        <f>IFERROR(
IF(LA!$H$16=1,(VLOOKUP($A35,'LA41'!$B$1:$BZ$201,'LA41'!AI$1,0)),
IF(LA!$H$16=2,(VLOOKUP($A35,'LA42'!$B$1:$BZ$201,'LA42'!AI$1,0)),
0)),".")</f>
        <v>0.56000000000000005</v>
      </c>
      <c r="AK35" s="106">
        <f>IFERROR(
IF(LA!$H$16=1,(VLOOKUP($A35,'LA41'!$B$1:$BZ$201,'LA41'!AJ$1,0)),
IF(LA!$H$16=2,(VLOOKUP($A35,'LA42'!$B$1:$BZ$201,'LA42'!AJ$1,0)),
0)),".")</f>
        <v>0.16</v>
      </c>
      <c r="AL35" s="106">
        <f>IFERROR(
IF(LA!$H$16=1,(VLOOKUP($A35,'LA41'!$B$1:$BZ$201,'LA41'!AK$1,0)),
IF(LA!$H$16=2,(VLOOKUP($A35,'LA42'!$B$1:$BZ$201,'LA42'!AK$1,0)),
0)),".")</f>
        <v>0.28999999999999998</v>
      </c>
      <c r="AM35" s="106">
        <f>IFERROR(
IF(LA!$H$16=1,(VLOOKUP($A35,'LA41'!$B$1:$BZ$201,'LA41'!AL$1,0)),
IF(LA!$H$16=2,(VLOOKUP($A35,'LA42'!$B$1:$BZ$201,'LA42'!AL$1,0)),
0)),".")</f>
        <v>0.28000000000000003</v>
      </c>
      <c r="AN35" s="106" t="str">
        <f>IFERROR(
IF(LA!$H$16=1,(VLOOKUP($A35,'LA41'!$B$1:$BZ$201,'LA41'!AM$1,0)),
IF(LA!$H$16=2,(VLOOKUP($A35,'LA42'!$B$1:$BZ$201,'LA42'!AM$1,0)),
0)),".")</f>
        <v>x</v>
      </c>
      <c r="AO35" s="106">
        <f>IFERROR(
IF(LA!$H$16=1,(VLOOKUP($A35,'LA41'!$B$1:$BZ$201,'LA41'!AN$1,0)),
IF(LA!$H$16=2,(VLOOKUP($A35,'LA42'!$B$1:$BZ$201,'LA42'!AN$1,0)),
0)),".")</f>
        <v>0.02</v>
      </c>
      <c r="AP35" s="106">
        <f>IFERROR(
IF(LA!$H$16=1,(VLOOKUP($A35,'LA41'!$B$1:$BZ$201,'LA41'!AO$1,0)),
IF(LA!$H$16=2,(VLOOKUP($A35,'LA42'!$B$1:$BZ$201,'LA42'!AO$1,0)),
0)),".")</f>
        <v>0.02</v>
      </c>
      <c r="AQ35" s="106">
        <f>IFERROR(
IF(LA!$H$16=1,(VLOOKUP($A35,'LA41'!$B$1:$BZ$201,'LA41'!AP$1,0)),
IF(LA!$H$16=2,(VLOOKUP($A35,'LA42'!$B$1:$BZ$201,'LA42'!AP$1,0)),
0)),".")</f>
        <v>0.09</v>
      </c>
      <c r="AR35" s="106">
        <f>IFERROR(
IF(LA!$H$16=1,(VLOOKUP($A35,'LA41'!$B$1:$BZ$201,'LA41'!AQ$1,0)),
IF(LA!$H$16=2,(VLOOKUP($A35,'LA42'!$B$1:$BZ$201,'LA42'!AQ$1,0)),
0)),".")</f>
        <v>0.17</v>
      </c>
      <c r="AS35" s="106">
        <f>IFERROR(
IF(LA!$H$16=1,(VLOOKUP($A35,'LA41'!$B$1:$BZ$201,'LA41'!AR$1,0)),
IF(LA!$H$16=2,(VLOOKUP($A35,'LA42'!$B$1:$BZ$201,'LA42'!AR$1,0)),
0)),".")</f>
        <v>0.16</v>
      </c>
      <c r="AT35" s="106">
        <f>IFERROR(
IF(LA!$H$16=1,(VLOOKUP($A35,'LA41'!$B$1:$BZ$201,'LA41'!AS$1,0)),
IF(LA!$H$16=2,(VLOOKUP($A35,'LA42'!$B$1:$BZ$201,'LA42'!AS$1,0)),
0)),".")</f>
        <v>0.27</v>
      </c>
      <c r="AU35" s="106">
        <f>IFERROR(
IF(LA!$H$16=1,(VLOOKUP($A35,'LA41'!$B$1:$BZ$201,'LA41'!AT$1,0)),
IF(LA!$H$16=2,(VLOOKUP($A35,'LA42'!$B$1:$BZ$201,'LA42'!AT$1,0)),
0)),".")</f>
        <v>0.27</v>
      </c>
      <c r="AV35" s="106">
        <f>IFERROR(
IF(LA!$H$16=1,(VLOOKUP($A35,'LA41'!$B$1:$BZ$201,'LA41'!AU$1,0)),
IF(LA!$H$16=2,(VLOOKUP($A35,'LA42'!$B$1:$BZ$201,'LA42'!AU$1,0)),
0)),".")</f>
        <v>0.27</v>
      </c>
      <c r="AW35" s="106" t="str">
        <f>IFERROR(
IF(LA!$H$16=1,(VLOOKUP($A35,'LA41'!$B$1:$BZ$201,'LA41'!AV$1,0)),
IF(LA!$H$16=2,(VLOOKUP($A35,'LA42'!$B$1:$BZ$201,'LA42'!AV$1,0)),
0)),".")</f>
        <v>x</v>
      </c>
      <c r="AX35" s="106">
        <f>IFERROR(
IF(LA!$H$16=1,(VLOOKUP($A35,'LA41'!$B$1:$BZ$201,'LA41'!AW$1,0)),
IF(LA!$H$16=2,(VLOOKUP($A35,'LA42'!$B$1:$BZ$201,'LA42'!AW$1,0)),
0)),".")</f>
        <v>0.01</v>
      </c>
      <c r="AY35" s="106">
        <f>IFERROR(
IF(LA!$H$16=1,(VLOOKUP($A35,'LA41'!$B$1:$BZ$201,'LA41'!AX$1,0)),
IF(LA!$H$16=2,(VLOOKUP($A35,'LA42'!$B$1:$BZ$201,'LA42'!AX$1,0)),
0)),".")</f>
        <v>0.01</v>
      </c>
      <c r="AZ35" s="106">
        <f>IFERROR(
IF(LA!$H$16=1,(VLOOKUP($A35,'LA41'!$B$1:$BZ$201,'LA41'!AY$1,0)),
IF(LA!$H$16=2,(VLOOKUP($A35,'LA42'!$B$1:$BZ$201,'LA42'!AY$1,0)),
0)),".")</f>
        <v>0</v>
      </c>
      <c r="BA35" s="106">
        <f>IFERROR(
IF(LA!$H$16=1,(VLOOKUP($A35,'LA41'!$B$1:$BZ$201,'LA41'!AZ$1,0)),
IF(LA!$H$16=2,(VLOOKUP($A35,'LA42'!$B$1:$BZ$201,'LA42'!AZ$1,0)),
0)),".")</f>
        <v>0</v>
      </c>
      <c r="BB35" s="106">
        <f>IFERROR(
IF(LA!$H$16=1,(VLOOKUP($A35,'LA41'!$B$1:$BZ$201,'LA41'!BA$1,0)),
IF(LA!$H$16=2,(VLOOKUP($A35,'LA42'!$B$1:$BZ$201,'LA42'!BA$1,0)),
0)),".")</f>
        <v>0</v>
      </c>
      <c r="BC35" s="106">
        <f>IFERROR(
IF(LA!$H$16=1,(VLOOKUP($A35,'LA41'!$B$1:$BZ$201,'LA41'!BB$1,0)),
IF(LA!$H$16=2,(VLOOKUP($A35,'LA42'!$B$1:$BZ$201,'LA42'!BB$1,0)),
0)),".")</f>
        <v>0.08</v>
      </c>
      <c r="BD35" s="106">
        <f>IFERROR(
IF(LA!$H$16=1,(VLOOKUP($A35,'LA41'!$B$1:$BZ$201,'LA41'!BC$1,0)),
IF(LA!$H$16=2,(VLOOKUP($A35,'LA42'!$B$1:$BZ$201,'LA42'!BC$1,0)),
0)),".")</f>
        <v>0.08</v>
      </c>
      <c r="BE35" s="106">
        <f>IFERROR(
IF(LA!$H$16=1,(VLOOKUP($A35,'LA41'!$B$1:$BZ$201,'LA41'!BD$1,0)),
IF(LA!$H$16=2,(VLOOKUP($A35,'LA42'!$B$1:$BZ$201,'LA42'!BD$1,0)),
0)),".")</f>
        <v>0.08</v>
      </c>
      <c r="BF35" s="106" t="str">
        <f>IFERROR(
IF(LA!$H$16=1,(VLOOKUP($A35,'LA41'!$B$1:$BZ$201,'LA41'!BE$1,0)),
IF(LA!$H$16=2,(VLOOKUP($A35,'LA42'!$B$1:$BZ$201,'LA42'!BE$1,0)),
0)),".")</f>
        <v>x</v>
      </c>
      <c r="BG35" s="106">
        <f>IFERROR(
IF(LA!$H$16=1,(VLOOKUP($A35,'LA41'!$B$1:$BZ$201,'LA41'!BF$1,0)),
IF(LA!$H$16=2,(VLOOKUP($A35,'LA42'!$B$1:$BZ$201,'LA42'!BF$1,0)),
0)),".")</f>
        <v>0.01</v>
      </c>
      <c r="BH35" s="106">
        <f>IFERROR(
IF(LA!$H$16=1,(VLOOKUP($A35,'LA41'!$B$1:$BZ$201,'LA41'!BG$1,0)),
IF(LA!$H$16=2,(VLOOKUP($A35,'LA42'!$B$1:$BZ$201,'LA42'!BG$1,0)),
0)),".")</f>
        <v>0.01</v>
      </c>
      <c r="BI35" s="106">
        <f>IFERROR(
IF(LA!$H$16=1,(VLOOKUP($A35,'LA41'!$B$1:$BZ$201,'LA41'!BH$1,0)),
IF(LA!$H$16=2,(VLOOKUP($A35,'LA42'!$B$1:$BZ$201,'LA42'!BH$1,0)),
0)),".")</f>
        <v>0.08</v>
      </c>
      <c r="BJ35" s="106">
        <f>IFERROR(
IF(LA!$H$16=1,(VLOOKUP($A35,'LA41'!$B$1:$BZ$201,'LA41'!BI$1,0)),
IF(LA!$H$16=2,(VLOOKUP($A35,'LA42'!$B$1:$BZ$201,'LA42'!BI$1,0)),
0)),".")</f>
        <v>7.0000000000000007E-2</v>
      </c>
      <c r="BK35" s="106">
        <f>IFERROR(
IF(LA!$H$16=1,(VLOOKUP($A35,'LA41'!$B$1:$BZ$201,'LA41'!BJ$1,0)),
IF(LA!$H$16=2,(VLOOKUP($A35,'LA42'!$B$1:$BZ$201,'LA42'!BJ$1,0)),
0)),".")</f>
        <v>7.0000000000000007E-2</v>
      </c>
      <c r="BL35" s="106">
        <f>IFERROR(
IF(LA!$H$16=1,(VLOOKUP($A35,'LA41'!$B$1:$BZ$201,'LA41'!BK$1,0)),
IF(LA!$H$16=2,(VLOOKUP($A35,'LA42'!$B$1:$BZ$201,'LA42'!BK$1,0)),
0)),".")</f>
        <v>0</v>
      </c>
      <c r="BM35" s="106" t="str">
        <f>IFERROR(
IF(LA!$H$16=1,(VLOOKUP($A35,'LA41'!$B$1:$BZ$201,'LA41'!BL$1,0)),
IF(LA!$H$16=2,(VLOOKUP($A35,'LA42'!$B$1:$BZ$201,'LA42'!BL$1,0)),
0)),".")</f>
        <v>x</v>
      </c>
      <c r="BN35" s="106" t="str">
        <f>IFERROR(
IF(LA!$H$16=1,(VLOOKUP($A35,'LA41'!$B$1:$BZ$201,'LA41'!BM$1,0)),
IF(LA!$H$16=2,(VLOOKUP($A35,'LA42'!$B$1:$BZ$201,'LA42'!BM$1,0)),
0)),".")</f>
        <v>x</v>
      </c>
      <c r="BO35" s="106" t="str">
        <f>IFERROR(
IF(LA!$H$16=1,(VLOOKUP($A35,'LA41'!$B$1:$BZ$201,'LA41'!BN$1,0)),
IF(LA!$H$16=2,(VLOOKUP($A35,'LA42'!$B$1:$BZ$201,'LA42'!BN$1,0)),
0)),".")</f>
        <v>x</v>
      </c>
      <c r="BP35" s="106">
        <f>IFERROR(
IF(LA!$H$16=1,(VLOOKUP($A35,'LA41'!$B$1:$BZ$201,'LA41'!BO$1,0)),
IF(LA!$H$16=2,(VLOOKUP($A35,'LA42'!$B$1:$BZ$201,'LA42'!BO$1,0)),
0)),".")</f>
        <v>0.01</v>
      </c>
      <c r="BQ35" s="106">
        <f>IFERROR(
IF(LA!$H$16=1,(VLOOKUP($A35,'LA41'!$B$1:$BZ$201,'LA41'!BP$1,0)),
IF(LA!$H$16=2,(VLOOKUP($A35,'LA42'!$B$1:$BZ$201,'LA42'!BP$1,0)),
0)),".")</f>
        <v>0.01</v>
      </c>
      <c r="BR35" s="106">
        <f>IFERROR(
IF(LA!$H$16=1,(VLOOKUP($A35,'LA41'!$B$1:$BZ$201,'LA41'!BQ$1,0)),
IF(LA!$H$16=2,(VLOOKUP($A35,'LA42'!$B$1:$BZ$201,'LA42'!BQ$1,0)),
0)),".")</f>
        <v>0.1</v>
      </c>
      <c r="BS35" s="106">
        <f>IFERROR(
IF(LA!$H$16=1,(VLOOKUP($A35,'LA41'!$B$1:$BZ$201,'LA41'!BR$1,0)),
IF(LA!$H$16=2,(VLOOKUP($A35,'LA42'!$B$1:$BZ$201,'LA42'!BR$1,0)),
0)),".")</f>
        <v>7.0000000000000007E-2</v>
      </c>
      <c r="BT35" s="106">
        <f>IFERROR(
IF(LA!$H$16=1,(VLOOKUP($A35,'LA41'!$B$1:$BZ$201,'LA41'!BS$1,0)),
IF(LA!$H$16=2,(VLOOKUP($A35,'LA42'!$B$1:$BZ$201,'LA42'!BS$1,0)),
0)),".")</f>
        <v>7.0000000000000007E-2</v>
      </c>
      <c r="BU35" s="106">
        <f>IFERROR(
IF(LA!$H$16=1,(VLOOKUP($A35,'LA41'!$B$1:$BZ$201,'LA41'!BT$1,0)),
IF(LA!$H$16=2,(VLOOKUP($A35,'LA42'!$B$1:$BZ$201,'LA42'!BT$1,0)),
0)),".")</f>
        <v>0.08</v>
      </c>
      <c r="BV35" s="106">
        <f>IFERROR(
IF(LA!$H$16=1,(VLOOKUP($A35,'LA41'!$B$1:$BZ$201,'LA41'!BU$1,0)),
IF(LA!$H$16=2,(VLOOKUP($A35,'LA42'!$B$1:$BZ$201,'LA42'!BU$1,0)),
0)),".")</f>
        <v>0.02</v>
      </c>
      <c r="BW35" s="106">
        <f>IFERROR(
IF(LA!$H$16=1,(VLOOKUP($A35,'LA41'!$B$1:$BZ$201,'LA41'!BV$1,0)),
IF(LA!$H$16=2,(VLOOKUP($A35,'LA42'!$B$1:$BZ$201,'LA42'!BV$1,0)),
0)),".")</f>
        <v>0.02</v>
      </c>
      <c r="BX35" s="106">
        <f>IFERROR(
IF(LA!$H$16=1,(VLOOKUP($A35,'LA41'!$B$1:$BZ$201,'LA41'!BW$1,0)),
IF(LA!$H$16=2,(VLOOKUP($A35,'LA42'!$B$1:$BZ$201,'LA42'!BW$1,0)),
0)),".")</f>
        <v>0.09</v>
      </c>
      <c r="BY35" s="106">
        <f>IFERROR(
IF(LA!$H$16=1,(VLOOKUP($A35,'LA41'!$B$1:$BZ$201,'LA41'!BX$1,0)),
IF(LA!$H$16=2,(VLOOKUP($A35,'LA42'!$B$1:$BZ$201,'LA42'!BX$1,0)),
0)),".")</f>
        <v>0.14000000000000001</v>
      </c>
      <c r="BZ35" s="106">
        <f>IFERROR(
IF(LA!$H$16=1,(VLOOKUP($A35,'LA41'!$B$1:$BZ$201,'LA41'!BY$1,0)),
IF(LA!$H$16=2,(VLOOKUP($A35,'LA42'!$B$1:$BZ$201,'LA42'!BY$1,0)),
0)),".")</f>
        <v>0.14000000000000001</v>
      </c>
    </row>
    <row r="36" spans="1:78" x14ac:dyDescent="0.2">
      <c r="A36" s="55">
        <v>825</v>
      </c>
      <c r="B36" s="55" t="s">
        <v>218</v>
      </c>
      <c r="C36" s="88" t="s">
        <v>199</v>
      </c>
      <c r="D36" s="59">
        <f>IFERROR(
IF(LA!$H$16=1,(VLOOKUP($A36,'LA41'!$B$1:$BZ$201,'LA41'!C$1,0)),
IF(LA!$H$16=2,(VLOOKUP($A36,'LA42'!$B$1:$BZ$201,'LA42'!C$1,0)),
0)),".")</f>
        <v>230</v>
      </c>
      <c r="E36" s="59">
        <f>IFERROR(
IF(LA!$H$16=1,(VLOOKUP($A36,'LA41'!$B$1:$BZ$201,'LA41'!D$1,0)),
IF(LA!$H$16=2,(VLOOKUP($A36,'LA42'!$B$1:$BZ$201,'LA42'!D$1,0)),
0)),".")</f>
        <v>3070</v>
      </c>
      <c r="F36" s="59">
        <f>IFERROR(
IF(LA!$H$16=1,(VLOOKUP($A36,'LA41'!$B$1:$BZ$201,'LA41'!E$1,0)),
IF(LA!$H$16=2,(VLOOKUP($A36,'LA42'!$B$1:$BZ$201,'LA42'!E$1,0)),
0)),".")</f>
        <v>3300</v>
      </c>
      <c r="G36" s="106">
        <f>IFERROR(
IF(LA!$H$16=1,(VLOOKUP($A36,'LA41'!$B$1:$BZ$201,'LA41'!F$1,0)),
IF(LA!$H$16=2,(VLOOKUP($A36,'LA42'!$B$1:$BZ$201,'LA42'!F$1,0)),
0)),".")</f>
        <v>0.76</v>
      </c>
      <c r="H36" s="106">
        <f>IFERROR(
IF(LA!$H$16=1,(VLOOKUP($A36,'LA41'!$B$1:$BZ$201,'LA41'!G$1,0)),
IF(LA!$H$16=2,(VLOOKUP($A36,'LA42'!$B$1:$BZ$201,'LA42'!G$1,0)),
0)),".")</f>
        <v>0.79</v>
      </c>
      <c r="I36" s="106">
        <f>IFERROR(
IF(LA!$H$16=1,(VLOOKUP($A36,'LA41'!$B$1:$BZ$201,'LA41'!H$1,0)),
IF(LA!$H$16=2,(VLOOKUP($A36,'LA42'!$B$1:$BZ$201,'LA42'!H$1,0)),
0)),".")</f>
        <v>0.79</v>
      </c>
      <c r="J36" s="106">
        <f>IFERROR(
IF(LA!$H$16=1,(VLOOKUP($A36,'LA41'!$B$1:$BZ$201,'LA41'!I$1,0)),
IF(LA!$H$16=2,(VLOOKUP($A36,'LA42'!$B$1:$BZ$201,'LA42'!I$1,0)),
0)),".")</f>
        <v>0.65</v>
      </c>
      <c r="K36" s="106">
        <f>IFERROR(
IF(LA!$H$16=1,(VLOOKUP($A36,'LA41'!$B$1:$BZ$201,'LA41'!J$1,0)),
IF(LA!$H$16=2,(VLOOKUP($A36,'LA42'!$B$1:$BZ$201,'LA42'!J$1,0)),
0)),".")</f>
        <v>0.69</v>
      </c>
      <c r="L36" s="106">
        <f>IFERROR(
IF(LA!$H$16=1,(VLOOKUP($A36,'LA41'!$B$1:$BZ$201,'LA41'!K$1,0)),
IF(LA!$H$16=2,(VLOOKUP($A36,'LA42'!$B$1:$BZ$201,'LA42'!K$1,0)),
0)),".")</f>
        <v>0.69</v>
      </c>
      <c r="M36" s="106">
        <f>IFERROR(
IF(LA!$H$16=1,(VLOOKUP($A36,'LA41'!$B$1:$BZ$201,'LA41'!L$1,0)),
IF(LA!$H$16=2,(VLOOKUP($A36,'LA42'!$B$1:$BZ$201,'LA42'!L$1,0)),
0)),".")</f>
        <v>0.04</v>
      </c>
      <c r="N36" s="106">
        <f>IFERROR(
IF(LA!$H$16=1,(VLOOKUP($A36,'LA41'!$B$1:$BZ$201,'LA41'!M$1,0)),
IF(LA!$H$16=2,(VLOOKUP($A36,'LA42'!$B$1:$BZ$201,'LA42'!M$1,0)),
0)),".")</f>
        <v>0.03</v>
      </c>
      <c r="O36" s="106">
        <f>IFERROR(
IF(LA!$H$16=1,(VLOOKUP($A36,'LA41'!$B$1:$BZ$201,'LA41'!N$1,0)),
IF(LA!$H$16=2,(VLOOKUP($A36,'LA42'!$B$1:$BZ$201,'LA42'!N$1,0)),
0)),".")</f>
        <v>0.03</v>
      </c>
      <c r="P36" s="106" t="str">
        <f>IFERROR(
IF(LA!$H$16=1,(VLOOKUP($A36,'LA41'!$B$1:$BZ$201,'LA41'!O$1,0)),
IF(LA!$H$16=2,(VLOOKUP($A36,'LA42'!$B$1:$BZ$201,'LA42'!O$1,0)),
0)),".")</f>
        <v>x</v>
      </c>
      <c r="Q36" s="106" t="str">
        <f>IFERROR(
IF(LA!$H$16=1,(VLOOKUP($A36,'LA41'!$B$1:$BZ$201,'LA41'!P$1,0)),
IF(LA!$H$16=2,(VLOOKUP($A36,'LA42'!$B$1:$BZ$201,'LA42'!P$1,0)),
0)),".")</f>
        <v>-</v>
      </c>
      <c r="R36" s="106" t="str">
        <f>IFERROR(
IF(LA!$H$16=1,(VLOOKUP($A36,'LA41'!$B$1:$BZ$201,'LA41'!Q$1,0)),
IF(LA!$H$16=2,(VLOOKUP($A36,'LA42'!$B$1:$BZ$201,'LA42'!Q$1,0)),
0)),".")</f>
        <v>-</v>
      </c>
      <c r="S36" s="106">
        <f>IFERROR(
IF(LA!$H$16=1,(VLOOKUP($A36,'LA41'!$B$1:$BZ$201,'LA41'!R$1,0)),
IF(LA!$H$16=2,(VLOOKUP($A36,'LA42'!$B$1:$BZ$201,'LA42'!R$1,0)),
0)),".")</f>
        <v>0.03</v>
      </c>
      <c r="T36" s="106">
        <f>IFERROR(
IF(LA!$H$16=1,(VLOOKUP($A36,'LA41'!$B$1:$BZ$201,'LA41'!S$1,0)),
IF(LA!$H$16=2,(VLOOKUP($A36,'LA42'!$B$1:$BZ$201,'LA42'!S$1,0)),
0)),".")</f>
        <v>0.03</v>
      </c>
      <c r="U36" s="106">
        <f>IFERROR(
IF(LA!$H$16=1,(VLOOKUP($A36,'LA41'!$B$1:$BZ$201,'LA41'!T$1,0)),
IF(LA!$H$16=2,(VLOOKUP($A36,'LA42'!$B$1:$BZ$201,'LA42'!T$1,0)),
0)),".")</f>
        <v>0.03</v>
      </c>
      <c r="V36" s="106">
        <f>IFERROR(
IF(LA!$H$16=1,(VLOOKUP($A36,'LA41'!$B$1:$BZ$201,'LA41'!U$1,0)),
IF(LA!$H$16=2,(VLOOKUP($A36,'LA42'!$B$1:$BZ$201,'LA42'!U$1,0)),
0)),".")</f>
        <v>0.03</v>
      </c>
      <c r="W36" s="106">
        <f>IFERROR(
IF(LA!$H$16=1,(VLOOKUP($A36,'LA41'!$B$1:$BZ$201,'LA41'!V$1,0)),
IF(LA!$H$16=2,(VLOOKUP($A36,'LA42'!$B$1:$BZ$201,'LA42'!V$1,0)),
0)),".")</f>
        <v>0.02</v>
      </c>
      <c r="X36" s="106">
        <f>IFERROR(
IF(LA!$H$16=1,(VLOOKUP($A36,'LA41'!$B$1:$BZ$201,'LA41'!W$1,0)),
IF(LA!$H$16=2,(VLOOKUP($A36,'LA42'!$B$1:$BZ$201,'LA42'!W$1,0)),
0)),".")</f>
        <v>0.02</v>
      </c>
      <c r="Y36" s="106">
        <f>IFERROR(
IF(LA!$H$16=1,(VLOOKUP($A36,'LA41'!$B$1:$BZ$201,'LA41'!X$1,0)),
IF(LA!$H$16=2,(VLOOKUP($A36,'LA42'!$B$1:$BZ$201,'LA42'!X$1,0)),
0)),".")</f>
        <v>0</v>
      </c>
      <c r="Z36" s="106" t="str">
        <f>IFERROR(
IF(LA!$H$16=1,(VLOOKUP($A36,'LA41'!$B$1:$BZ$201,'LA41'!Y$1,0)),
IF(LA!$H$16=2,(VLOOKUP($A36,'LA42'!$B$1:$BZ$201,'LA42'!Y$1,0)),
0)),".")</f>
        <v>x</v>
      </c>
      <c r="AA36" s="106" t="str">
        <f>IFERROR(
IF(LA!$H$16=1,(VLOOKUP($A36,'LA41'!$B$1:$BZ$201,'LA41'!Z$1,0)),
IF(LA!$H$16=2,(VLOOKUP($A36,'LA42'!$B$1:$BZ$201,'LA42'!Z$1,0)),
0)),".")</f>
        <v>x</v>
      </c>
      <c r="AB36" s="106">
        <f>IFERROR(
IF(LA!$H$16=1,(VLOOKUP($A36,'LA41'!$B$1:$BZ$201,'LA41'!AA$1,0)),
IF(LA!$H$16=2,(VLOOKUP($A36,'LA42'!$B$1:$BZ$201,'LA42'!AA$1,0)),
0)),".")</f>
        <v>0</v>
      </c>
      <c r="AC36" s="106">
        <f>IFERROR(
IF(LA!$H$16=1,(VLOOKUP($A36,'LA41'!$B$1:$BZ$201,'LA41'!AB$1,0)),
IF(LA!$H$16=2,(VLOOKUP($A36,'LA42'!$B$1:$BZ$201,'LA42'!AB$1,0)),
0)),".")</f>
        <v>0</v>
      </c>
      <c r="AD36" s="106">
        <f>IFERROR(
IF(LA!$H$16=1,(VLOOKUP($A36,'LA41'!$B$1:$BZ$201,'LA41'!AC$1,0)),
IF(LA!$H$16=2,(VLOOKUP($A36,'LA42'!$B$1:$BZ$201,'LA42'!AC$1,0)),
0)),".")</f>
        <v>0</v>
      </c>
      <c r="AE36" s="106" t="str">
        <f>IFERROR(
IF(LA!$H$16=1,(VLOOKUP($A36,'LA41'!$B$1:$BZ$201,'LA41'!AD$1,0)),
IF(LA!$H$16=2,(VLOOKUP($A36,'LA42'!$B$1:$BZ$201,'LA42'!AD$1,0)),
0)),".")</f>
        <v>x</v>
      </c>
      <c r="AF36" s="106">
        <f>IFERROR(
IF(LA!$H$16=1,(VLOOKUP($A36,'LA41'!$B$1:$BZ$201,'LA41'!AE$1,0)),
IF(LA!$H$16=2,(VLOOKUP($A36,'LA42'!$B$1:$BZ$201,'LA42'!AE$1,0)),
0)),".")</f>
        <v>0.02</v>
      </c>
      <c r="AG36" s="106">
        <f>IFERROR(
IF(LA!$H$16=1,(VLOOKUP($A36,'LA41'!$B$1:$BZ$201,'LA41'!AF$1,0)),
IF(LA!$H$16=2,(VLOOKUP($A36,'LA42'!$B$1:$BZ$201,'LA42'!AF$1,0)),
0)),".")</f>
        <v>0.02</v>
      </c>
      <c r="AH36" s="106">
        <f>IFERROR(
IF(LA!$H$16=1,(VLOOKUP($A36,'LA41'!$B$1:$BZ$201,'LA41'!AG$1,0)),
IF(LA!$H$16=2,(VLOOKUP($A36,'LA42'!$B$1:$BZ$201,'LA42'!AG$1,0)),
0)),".")</f>
        <v>0.55000000000000004</v>
      </c>
      <c r="AI36" s="106">
        <f>IFERROR(
IF(LA!$H$16=1,(VLOOKUP($A36,'LA41'!$B$1:$BZ$201,'LA41'!AH$1,0)),
IF(LA!$H$16=2,(VLOOKUP($A36,'LA42'!$B$1:$BZ$201,'LA42'!AH$1,0)),
0)),".")</f>
        <v>0.6</v>
      </c>
      <c r="AJ36" s="106">
        <f>IFERROR(
IF(LA!$H$16=1,(VLOOKUP($A36,'LA41'!$B$1:$BZ$201,'LA41'!AI$1,0)),
IF(LA!$H$16=2,(VLOOKUP($A36,'LA42'!$B$1:$BZ$201,'LA42'!AI$1,0)),
0)),".")</f>
        <v>0.6</v>
      </c>
      <c r="AK36" s="106">
        <f>IFERROR(
IF(LA!$H$16=1,(VLOOKUP($A36,'LA41'!$B$1:$BZ$201,'LA41'!AJ$1,0)),
IF(LA!$H$16=2,(VLOOKUP($A36,'LA42'!$B$1:$BZ$201,'LA42'!AJ$1,0)),
0)),".")</f>
        <v>0.32</v>
      </c>
      <c r="AL36" s="106">
        <f>IFERROR(
IF(LA!$H$16=1,(VLOOKUP($A36,'LA41'!$B$1:$BZ$201,'LA41'!AK$1,0)),
IF(LA!$H$16=2,(VLOOKUP($A36,'LA42'!$B$1:$BZ$201,'LA42'!AK$1,0)),
0)),".")</f>
        <v>0.37</v>
      </c>
      <c r="AM36" s="106">
        <f>IFERROR(
IF(LA!$H$16=1,(VLOOKUP($A36,'LA41'!$B$1:$BZ$201,'LA41'!AL$1,0)),
IF(LA!$H$16=2,(VLOOKUP($A36,'LA42'!$B$1:$BZ$201,'LA42'!AL$1,0)),
0)),".")</f>
        <v>0.36</v>
      </c>
      <c r="AN36" s="106">
        <f>IFERROR(
IF(LA!$H$16=1,(VLOOKUP($A36,'LA41'!$B$1:$BZ$201,'LA41'!AM$1,0)),
IF(LA!$H$16=2,(VLOOKUP($A36,'LA42'!$B$1:$BZ$201,'LA42'!AM$1,0)),
0)),".")</f>
        <v>0.04</v>
      </c>
      <c r="AO36" s="106">
        <f>IFERROR(
IF(LA!$H$16=1,(VLOOKUP($A36,'LA41'!$B$1:$BZ$201,'LA41'!AN$1,0)),
IF(LA!$H$16=2,(VLOOKUP($A36,'LA42'!$B$1:$BZ$201,'LA42'!AN$1,0)),
0)),".")</f>
        <v>0.03</v>
      </c>
      <c r="AP36" s="106">
        <f>IFERROR(
IF(LA!$H$16=1,(VLOOKUP($A36,'LA41'!$B$1:$BZ$201,'LA41'!AO$1,0)),
IF(LA!$H$16=2,(VLOOKUP($A36,'LA42'!$B$1:$BZ$201,'LA42'!AO$1,0)),
0)),".")</f>
        <v>0.03</v>
      </c>
      <c r="AQ36" s="106">
        <f>IFERROR(
IF(LA!$H$16=1,(VLOOKUP($A36,'LA41'!$B$1:$BZ$201,'LA41'!AP$1,0)),
IF(LA!$H$16=2,(VLOOKUP($A36,'LA42'!$B$1:$BZ$201,'LA42'!AP$1,0)),
0)),".")</f>
        <v>0.24</v>
      </c>
      <c r="AR36" s="106">
        <f>IFERROR(
IF(LA!$H$16=1,(VLOOKUP($A36,'LA41'!$B$1:$BZ$201,'LA41'!AQ$1,0)),
IF(LA!$H$16=2,(VLOOKUP($A36,'LA42'!$B$1:$BZ$201,'LA42'!AQ$1,0)),
0)),".")</f>
        <v>0.27</v>
      </c>
      <c r="AS36" s="106">
        <f>IFERROR(
IF(LA!$H$16=1,(VLOOKUP($A36,'LA41'!$B$1:$BZ$201,'LA41'!AR$1,0)),
IF(LA!$H$16=2,(VLOOKUP($A36,'LA42'!$B$1:$BZ$201,'LA42'!AR$1,0)),
0)),".")</f>
        <v>0.27</v>
      </c>
      <c r="AT36" s="106">
        <f>IFERROR(
IF(LA!$H$16=1,(VLOOKUP($A36,'LA41'!$B$1:$BZ$201,'LA41'!AS$1,0)),
IF(LA!$H$16=2,(VLOOKUP($A36,'LA42'!$B$1:$BZ$201,'LA42'!AS$1,0)),
0)),".")</f>
        <v>0.22</v>
      </c>
      <c r="AU36" s="106">
        <f>IFERROR(
IF(LA!$H$16=1,(VLOOKUP($A36,'LA41'!$B$1:$BZ$201,'LA41'!AT$1,0)),
IF(LA!$H$16=2,(VLOOKUP($A36,'LA42'!$B$1:$BZ$201,'LA42'!AT$1,0)),
0)),".")</f>
        <v>0.23</v>
      </c>
      <c r="AV36" s="106">
        <f>IFERROR(
IF(LA!$H$16=1,(VLOOKUP($A36,'LA41'!$B$1:$BZ$201,'LA41'!AU$1,0)),
IF(LA!$H$16=2,(VLOOKUP($A36,'LA42'!$B$1:$BZ$201,'LA42'!AU$1,0)),
0)),".")</f>
        <v>0.23</v>
      </c>
      <c r="AW36" s="106" t="str">
        <f>IFERROR(
IF(LA!$H$16=1,(VLOOKUP($A36,'LA41'!$B$1:$BZ$201,'LA41'!AV$1,0)),
IF(LA!$H$16=2,(VLOOKUP($A36,'LA42'!$B$1:$BZ$201,'LA42'!AV$1,0)),
0)),".")</f>
        <v>x</v>
      </c>
      <c r="AX36" s="106" t="str">
        <f>IFERROR(
IF(LA!$H$16=1,(VLOOKUP($A36,'LA41'!$B$1:$BZ$201,'LA41'!AW$1,0)),
IF(LA!$H$16=2,(VLOOKUP($A36,'LA42'!$B$1:$BZ$201,'LA42'!AW$1,0)),
0)),".")</f>
        <v>-</v>
      </c>
      <c r="AY36" s="106" t="str">
        <f>IFERROR(
IF(LA!$H$16=1,(VLOOKUP($A36,'LA41'!$B$1:$BZ$201,'LA41'!AX$1,0)),
IF(LA!$H$16=2,(VLOOKUP($A36,'LA42'!$B$1:$BZ$201,'LA42'!AX$1,0)),
0)),".")</f>
        <v>-</v>
      </c>
      <c r="AZ36" s="106">
        <f>IFERROR(
IF(LA!$H$16=1,(VLOOKUP($A36,'LA41'!$B$1:$BZ$201,'LA41'!AY$1,0)),
IF(LA!$H$16=2,(VLOOKUP($A36,'LA42'!$B$1:$BZ$201,'LA42'!AY$1,0)),
0)),".")</f>
        <v>0</v>
      </c>
      <c r="BA36" s="106" t="str">
        <f>IFERROR(
IF(LA!$H$16=1,(VLOOKUP($A36,'LA41'!$B$1:$BZ$201,'LA41'!AZ$1,0)),
IF(LA!$H$16=2,(VLOOKUP($A36,'LA42'!$B$1:$BZ$201,'LA42'!AZ$1,0)),
0)),".")</f>
        <v>x</v>
      </c>
      <c r="BB36" s="106" t="str">
        <f>IFERROR(
IF(LA!$H$16=1,(VLOOKUP($A36,'LA41'!$B$1:$BZ$201,'LA41'!BA$1,0)),
IF(LA!$H$16=2,(VLOOKUP($A36,'LA42'!$B$1:$BZ$201,'LA42'!BA$1,0)),
0)),".")</f>
        <v>x</v>
      </c>
      <c r="BC36" s="106">
        <f>IFERROR(
IF(LA!$H$16=1,(VLOOKUP($A36,'LA41'!$B$1:$BZ$201,'LA41'!BB$1,0)),
IF(LA!$H$16=2,(VLOOKUP($A36,'LA42'!$B$1:$BZ$201,'LA42'!BB$1,0)),
0)),".")</f>
        <v>0.1</v>
      </c>
      <c r="BD36" s="106">
        <f>IFERROR(
IF(LA!$H$16=1,(VLOOKUP($A36,'LA41'!$B$1:$BZ$201,'LA41'!BC$1,0)),
IF(LA!$H$16=2,(VLOOKUP($A36,'LA42'!$B$1:$BZ$201,'LA42'!BC$1,0)),
0)),".")</f>
        <v>0.1</v>
      </c>
      <c r="BE36" s="106">
        <f>IFERROR(
IF(LA!$H$16=1,(VLOOKUP($A36,'LA41'!$B$1:$BZ$201,'LA41'!BD$1,0)),
IF(LA!$H$16=2,(VLOOKUP($A36,'LA42'!$B$1:$BZ$201,'LA42'!BD$1,0)),
0)),".")</f>
        <v>0.1</v>
      </c>
      <c r="BF36" s="106">
        <f>IFERROR(
IF(LA!$H$16=1,(VLOOKUP($A36,'LA41'!$B$1:$BZ$201,'LA41'!BE$1,0)),
IF(LA!$H$16=2,(VLOOKUP($A36,'LA42'!$B$1:$BZ$201,'LA42'!BE$1,0)),
0)),".")</f>
        <v>0.08</v>
      </c>
      <c r="BG36" s="106">
        <f>IFERROR(
IF(LA!$H$16=1,(VLOOKUP($A36,'LA41'!$B$1:$BZ$201,'LA41'!BF$1,0)),
IF(LA!$H$16=2,(VLOOKUP($A36,'LA42'!$B$1:$BZ$201,'LA42'!BF$1,0)),
0)),".")</f>
        <v>0.08</v>
      </c>
      <c r="BH36" s="106">
        <f>IFERROR(
IF(LA!$H$16=1,(VLOOKUP($A36,'LA41'!$B$1:$BZ$201,'LA41'!BG$1,0)),
IF(LA!$H$16=2,(VLOOKUP($A36,'LA42'!$B$1:$BZ$201,'LA42'!BG$1,0)),
0)),".")</f>
        <v>0.08</v>
      </c>
      <c r="BI36" s="106">
        <f>IFERROR(
IF(LA!$H$16=1,(VLOOKUP($A36,'LA41'!$B$1:$BZ$201,'LA41'!BH$1,0)),
IF(LA!$H$16=2,(VLOOKUP($A36,'LA42'!$B$1:$BZ$201,'LA42'!BH$1,0)),
0)),".")</f>
        <v>0.03</v>
      </c>
      <c r="BJ36" s="106">
        <f>IFERROR(
IF(LA!$H$16=1,(VLOOKUP($A36,'LA41'!$B$1:$BZ$201,'LA41'!BI$1,0)),
IF(LA!$H$16=2,(VLOOKUP($A36,'LA42'!$B$1:$BZ$201,'LA42'!BI$1,0)),
0)),".")</f>
        <v>0.02</v>
      </c>
      <c r="BK36" s="106">
        <f>IFERROR(
IF(LA!$H$16=1,(VLOOKUP($A36,'LA41'!$B$1:$BZ$201,'LA41'!BJ$1,0)),
IF(LA!$H$16=2,(VLOOKUP($A36,'LA42'!$B$1:$BZ$201,'LA42'!BJ$1,0)),
0)),".")</f>
        <v>0.02</v>
      </c>
      <c r="BL36" s="106">
        <f>IFERROR(
IF(LA!$H$16=1,(VLOOKUP($A36,'LA41'!$B$1:$BZ$201,'LA41'!BK$1,0)),
IF(LA!$H$16=2,(VLOOKUP($A36,'LA42'!$B$1:$BZ$201,'LA42'!BK$1,0)),
0)),".")</f>
        <v>0</v>
      </c>
      <c r="BM36" s="106" t="str">
        <f>IFERROR(
IF(LA!$H$16=1,(VLOOKUP($A36,'LA41'!$B$1:$BZ$201,'LA41'!BL$1,0)),
IF(LA!$H$16=2,(VLOOKUP($A36,'LA42'!$B$1:$BZ$201,'LA42'!BL$1,0)),
0)),".")</f>
        <v>x</v>
      </c>
      <c r="BN36" s="106" t="str">
        <f>IFERROR(
IF(LA!$H$16=1,(VLOOKUP($A36,'LA41'!$B$1:$BZ$201,'LA41'!BM$1,0)),
IF(LA!$H$16=2,(VLOOKUP($A36,'LA42'!$B$1:$BZ$201,'LA42'!BM$1,0)),
0)),".")</f>
        <v>x</v>
      </c>
      <c r="BO36" s="106" t="str">
        <f>IFERROR(
IF(LA!$H$16=1,(VLOOKUP($A36,'LA41'!$B$1:$BZ$201,'LA41'!BN$1,0)),
IF(LA!$H$16=2,(VLOOKUP($A36,'LA42'!$B$1:$BZ$201,'LA42'!BN$1,0)),
0)),".")</f>
        <v>x</v>
      </c>
      <c r="BP36" s="106">
        <f>IFERROR(
IF(LA!$H$16=1,(VLOOKUP($A36,'LA41'!$B$1:$BZ$201,'LA41'!BO$1,0)),
IF(LA!$H$16=2,(VLOOKUP($A36,'LA42'!$B$1:$BZ$201,'LA42'!BO$1,0)),
0)),".")</f>
        <v>0.01</v>
      </c>
      <c r="BQ36" s="106">
        <f>IFERROR(
IF(LA!$H$16=1,(VLOOKUP($A36,'LA41'!$B$1:$BZ$201,'LA41'!BP$1,0)),
IF(LA!$H$16=2,(VLOOKUP($A36,'LA42'!$B$1:$BZ$201,'LA42'!BP$1,0)),
0)),".")</f>
        <v>0.01</v>
      </c>
      <c r="BR36" s="106">
        <f>IFERROR(
IF(LA!$H$16=1,(VLOOKUP($A36,'LA41'!$B$1:$BZ$201,'LA41'!BQ$1,0)),
IF(LA!$H$16=2,(VLOOKUP($A36,'LA42'!$B$1:$BZ$201,'LA42'!BQ$1,0)),
0)),".")</f>
        <v>0.03</v>
      </c>
      <c r="BS36" s="106">
        <f>IFERROR(
IF(LA!$H$16=1,(VLOOKUP($A36,'LA41'!$B$1:$BZ$201,'LA41'!BR$1,0)),
IF(LA!$H$16=2,(VLOOKUP($A36,'LA42'!$B$1:$BZ$201,'LA42'!BR$1,0)),
0)),".")</f>
        <v>0.04</v>
      </c>
      <c r="BT36" s="106">
        <f>IFERROR(
IF(LA!$H$16=1,(VLOOKUP($A36,'LA41'!$B$1:$BZ$201,'LA41'!BS$1,0)),
IF(LA!$H$16=2,(VLOOKUP($A36,'LA42'!$B$1:$BZ$201,'LA42'!BS$1,0)),
0)),".")</f>
        <v>0.04</v>
      </c>
      <c r="BU36" s="106" t="str">
        <f>IFERROR(
IF(LA!$H$16=1,(VLOOKUP($A36,'LA41'!$B$1:$BZ$201,'LA41'!BT$1,0)),
IF(LA!$H$16=2,(VLOOKUP($A36,'LA42'!$B$1:$BZ$201,'LA42'!BT$1,0)),
0)),".")</f>
        <v>x</v>
      </c>
      <c r="BV36" s="106">
        <f>IFERROR(
IF(LA!$H$16=1,(VLOOKUP($A36,'LA41'!$B$1:$BZ$201,'LA41'!BU$1,0)),
IF(LA!$H$16=2,(VLOOKUP($A36,'LA42'!$B$1:$BZ$201,'LA42'!BU$1,0)),
0)),".")</f>
        <v>0.01</v>
      </c>
      <c r="BW36" s="106">
        <f>IFERROR(
IF(LA!$H$16=1,(VLOOKUP($A36,'LA41'!$B$1:$BZ$201,'LA41'!BV$1,0)),
IF(LA!$H$16=2,(VLOOKUP($A36,'LA42'!$B$1:$BZ$201,'LA42'!BV$1,0)),
0)),".")</f>
        <v>0.01</v>
      </c>
      <c r="BX36" s="106">
        <f>IFERROR(
IF(LA!$H$16=1,(VLOOKUP($A36,'LA41'!$B$1:$BZ$201,'LA41'!BW$1,0)),
IF(LA!$H$16=2,(VLOOKUP($A36,'LA42'!$B$1:$BZ$201,'LA42'!BW$1,0)),
0)),".")</f>
        <v>0.2</v>
      </c>
      <c r="BY36" s="106">
        <f>IFERROR(
IF(LA!$H$16=1,(VLOOKUP($A36,'LA41'!$B$1:$BZ$201,'LA41'!BX$1,0)),
IF(LA!$H$16=2,(VLOOKUP($A36,'LA42'!$B$1:$BZ$201,'LA42'!BX$1,0)),
0)),".")</f>
        <v>0.16</v>
      </c>
      <c r="BZ36" s="106">
        <f>IFERROR(
IF(LA!$H$16=1,(VLOOKUP($A36,'LA41'!$B$1:$BZ$201,'LA41'!BY$1,0)),
IF(LA!$H$16=2,(VLOOKUP($A36,'LA42'!$B$1:$BZ$201,'LA42'!BY$1,0)),
0)),".")</f>
        <v>0.16</v>
      </c>
    </row>
    <row r="37" spans="1:78" x14ac:dyDescent="0.2">
      <c r="A37" s="55">
        <v>351</v>
      </c>
      <c r="B37" s="55" t="s">
        <v>219</v>
      </c>
      <c r="C37" s="88" t="s">
        <v>192</v>
      </c>
      <c r="D37" s="59" t="str">
        <f>IFERROR(
IF(LA!$H$16=1,(VLOOKUP($A37,'LA41'!$B$1:$BZ$201,'LA41'!C$1,0)),
IF(LA!$H$16=2,(VLOOKUP($A37,'LA42'!$B$1:$BZ$201,'LA42'!C$1,0)),
0)),".")</f>
        <v>.</v>
      </c>
      <c r="E37" s="59" t="str">
        <f>IFERROR(
IF(LA!$H$16=1,(VLOOKUP($A37,'LA41'!$B$1:$BZ$201,'LA41'!D$1,0)),
IF(LA!$H$16=2,(VLOOKUP($A37,'LA42'!$B$1:$BZ$201,'LA42'!D$1,0)),
0)),".")</f>
        <v>.</v>
      </c>
      <c r="F37" s="59" t="str">
        <f>IFERROR(
IF(LA!$H$16=1,(VLOOKUP($A37,'LA41'!$B$1:$BZ$201,'LA41'!E$1,0)),
IF(LA!$H$16=2,(VLOOKUP($A37,'LA42'!$B$1:$BZ$201,'LA42'!E$1,0)),
0)),".")</f>
        <v>.</v>
      </c>
      <c r="G37" s="106" t="str">
        <f>IFERROR(
IF(LA!$H$16=1,(VLOOKUP($A37,'LA41'!$B$1:$BZ$201,'LA41'!F$1,0)),
IF(LA!$H$16=2,(VLOOKUP($A37,'LA42'!$B$1:$BZ$201,'LA42'!F$1,0)),
0)),".")</f>
        <v>.</v>
      </c>
      <c r="H37" s="106" t="str">
        <f>IFERROR(
IF(LA!$H$16=1,(VLOOKUP($A37,'LA41'!$B$1:$BZ$201,'LA41'!G$1,0)),
IF(LA!$H$16=2,(VLOOKUP($A37,'LA42'!$B$1:$BZ$201,'LA42'!G$1,0)),
0)),".")</f>
        <v>.</v>
      </c>
      <c r="I37" s="106" t="str">
        <f>IFERROR(
IF(LA!$H$16=1,(VLOOKUP($A37,'LA41'!$B$1:$BZ$201,'LA41'!H$1,0)),
IF(LA!$H$16=2,(VLOOKUP($A37,'LA42'!$B$1:$BZ$201,'LA42'!H$1,0)),
0)),".")</f>
        <v>.</v>
      </c>
      <c r="J37" s="106" t="str">
        <f>IFERROR(
IF(LA!$H$16=1,(VLOOKUP($A37,'LA41'!$B$1:$BZ$201,'LA41'!I$1,0)),
IF(LA!$H$16=2,(VLOOKUP($A37,'LA42'!$B$1:$BZ$201,'LA42'!I$1,0)),
0)),".")</f>
        <v>.</v>
      </c>
      <c r="K37" s="106" t="str">
        <f>IFERROR(
IF(LA!$H$16=1,(VLOOKUP($A37,'LA41'!$B$1:$BZ$201,'LA41'!J$1,0)),
IF(LA!$H$16=2,(VLOOKUP($A37,'LA42'!$B$1:$BZ$201,'LA42'!J$1,0)),
0)),".")</f>
        <v>.</v>
      </c>
      <c r="L37" s="106" t="str">
        <f>IFERROR(
IF(LA!$H$16=1,(VLOOKUP($A37,'LA41'!$B$1:$BZ$201,'LA41'!K$1,0)),
IF(LA!$H$16=2,(VLOOKUP($A37,'LA42'!$B$1:$BZ$201,'LA42'!K$1,0)),
0)),".")</f>
        <v>.</v>
      </c>
      <c r="M37" s="106" t="str">
        <f>IFERROR(
IF(LA!$H$16=1,(VLOOKUP($A37,'LA41'!$B$1:$BZ$201,'LA41'!L$1,0)),
IF(LA!$H$16=2,(VLOOKUP($A37,'LA42'!$B$1:$BZ$201,'LA42'!L$1,0)),
0)),".")</f>
        <v>.</v>
      </c>
      <c r="N37" s="106" t="str">
        <f>IFERROR(
IF(LA!$H$16=1,(VLOOKUP($A37,'LA41'!$B$1:$BZ$201,'LA41'!M$1,0)),
IF(LA!$H$16=2,(VLOOKUP($A37,'LA42'!$B$1:$BZ$201,'LA42'!M$1,0)),
0)),".")</f>
        <v>.</v>
      </c>
      <c r="O37" s="106" t="str">
        <f>IFERROR(
IF(LA!$H$16=1,(VLOOKUP($A37,'LA41'!$B$1:$BZ$201,'LA41'!N$1,0)),
IF(LA!$H$16=2,(VLOOKUP($A37,'LA42'!$B$1:$BZ$201,'LA42'!N$1,0)),
0)),".")</f>
        <v>.</v>
      </c>
      <c r="P37" s="106" t="str">
        <f>IFERROR(
IF(LA!$H$16=1,(VLOOKUP($A37,'LA41'!$B$1:$BZ$201,'LA41'!O$1,0)),
IF(LA!$H$16=2,(VLOOKUP($A37,'LA42'!$B$1:$BZ$201,'LA42'!O$1,0)),
0)),".")</f>
        <v>.</v>
      </c>
      <c r="Q37" s="106" t="str">
        <f>IFERROR(
IF(LA!$H$16=1,(VLOOKUP($A37,'LA41'!$B$1:$BZ$201,'LA41'!P$1,0)),
IF(LA!$H$16=2,(VLOOKUP($A37,'LA42'!$B$1:$BZ$201,'LA42'!P$1,0)),
0)),".")</f>
        <v>.</v>
      </c>
      <c r="R37" s="106" t="str">
        <f>IFERROR(
IF(LA!$H$16=1,(VLOOKUP($A37,'LA41'!$B$1:$BZ$201,'LA41'!Q$1,0)),
IF(LA!$H$16=2,(VLOOKUP($A37,'LA42'!$B$1:$BZ$201,'LA42'!Q$1,0)),
0)),".")</f>
        <v>.</v>
      </c>
      <c r="S37" s="106" t="str">
        <f>IFERROR(
IF(LA!$H$16=1,(VLOOKUP($A37,'LA41'!$B$1:$BZ$201,'LA41'!R$1,0)),
IF(LA!$H$16=2,(VLOOKUP($A37,'LA42'!$B$1:$BZ$201,'LA42'!R$1,0)),
0)),".")</f>
        <v>.</v>
      </c>
      <c r="T37" s="106" t="str">
        <f>IFERROR(
IF(LA!$H$16=1,(VLOOKUP($A37,'LA41'!$B$1:$BZ$201,'LA41'!S$1,0)),
IF(LA!$H$16=2,(VLOOKUP($A37,'LA42'!$B$1:$BZ$201,'LA42'!S$1,0)),
0)),".")</f>
        <v>.</v>
      </c>
      <c r="U37" s="106" t="str">
        <f>IFERROR(
IF(LA!$H$16=1,(VLOOKUP($A37,'LA41'!$B$1:$BZ$201,'LA41'!T$1,0)),
IF(LA!$H$16=2,(VLOOKUP($A37,'LA42'!$B$1:$BZ$201,'LA42'!T$1,0)),
0)),".")</f>
        <v>.</v>
      </c>
      <c r="V37" s="106" t="str">
        <f>IFERROR(
IF(LA!$H$16=1,(VLOOKUP($A37,'LA41'!$B$1:$BZ$201,'LA41'!U$1,0)),
IF(LA!$H$16=2,(VLOOKUP($A37,'LA42'!$B$1:$BZ$201,'LA42'!U$1,0)),
0)),".")</f>
        <v>.</v>
      </c>
      <c r="W37" s="106" t="str">
        <f>IFERROR(
IF(LA!$H$16=1,(VLOOKUP($A37,'LA41'!$B$1:$BZ$201,'LA41'!V$1,0)),
IF(LA!$H$16=2,(VLOOKUP($A37,'LA42'!$B$1:$BZ$201,'LA42'!V$1,0)),
0)),".")</f>
        <v>.</v>
      </c>
      <c r="X37" s="106" t="str">
        <f>IFERROR(
IF(LA!$H$16=1,(VLOOKUP($A37,'LA41'!$B$1:$BZ$201,'LA41'!W$1,0)),
IF(LA!$H$16=2,(VLOOKUP($A37,'LA42'!$B$1:$BZ$201,'LA42'!W$1,0)),
0)),".")</f>
        <v>.</v>
      </c>
      <c r="Y37" s="106" t="str">
        <f>IFERROR(
IF(LA!$H$16=1,(VLOOKUP($A37,'LA41'!$B$1:$BZ$201,'LA41'!X$1,0)),
IF(LA!$H$16=2,(VLOOKUP($A37,'LA42'!$B$1:$BZ$201,'LA42'!X$1,0)),
0)),".")</f>
        <v>.</v>
      </c>
      <c r="Z37" s="106" t="str">
        <f>IFERROR(
IF(LA!$H$16=1,(VLOOKUP($A37,'LA41'!$B$1:$BZ$201,'LA41'!Y$1,0)),
IF(LA!$H$16=2,(VLOOKUP($A37,'LA42'!$B$1:$BZ$201,'LA42'!Y$1,0)),
0)),".")</f>
        <v>.</v>
      </c>
      <c r="AA37" s="106" t="str">
        <f>IFERROR(
IF(LA!$H$16=1,(VLOOKUP($A37,'LA41'!$B$1:$BZ$201,'LA41'!Z$1,0)),
IF(LA!$H$16=2,(VLOOKUP($A37,'LA42'!$B$1:$BZ$201,'LA42'!Z$1,0)),
0)),".")</f>
        <v>.</v>
      </c>
      <c r="AB37" s="106" t="str">
        <f>IFERROR(
IF(LA!$H$16=1,(VLOOKUP($A37,'LA41'!$B$1:$BZ$201,'LA41'!AA$1,0)),
IF(LA!$H$16=2,(VLOOKUP($A37,'LA42'!$B$1:$BZ$201,'LA42'!AA$1,0)),
0)),".")</f>
        <v>.</v>
      </c>
      <c r="AC37" s="106" t="str">
        <f>IFERROR(
IF(LA!$H$16=1,(VLOOKUP($A37,'LA41'!$B$1:$BZ$201,'LA41'!AB$1,0)),
IF(LA!$H$16=2,(VLOOKUP($A37,'LA42'!$B$1:$BZ$201,'LA42'!AB$1,0)),
0)),".")</f>
        <v>.</v>
      </c>
      <c r="AD37" s="106" t="str">
        <f>IFERROR(
IF(LA!$H$16=1,(VLOOKUP($A37,'LA41'!$B$1:$BZ$201,'LA41'!AC$1,0)),
IF(LA!$H$16=2,(VLOOKUP($A37,'LA42'!$B$1:$BZ$201,'LA42'!AC$1,0)),
0)),".")</f>
        <v>.</v>
      </c>
      <c r="AE37" s="106" t="str">
        <f>IFERROR(
IF(LA!$H$16=1,(VLOOKUP($A37,'LA41'!$B$1:$BZ$201,'LA41'!AD$1,0)),
IF(LA!$H$16=2,(VLOOKUP($A37,'LA42'!$B$1:$BZ$201,'LA42'!AD$1,0)),
0)),".")</f>
        <v>.</v>
      </c>
      <c r="AF37" s="106" t="str">
        <f>IFERROR(
IF(LA!$H$16=1,(VLOOKUP($A37,'LA41'!$B$1:$BZ$201,'LA41'!AE$1,0)),
IF(LA!$H$16=2,(VLOOKUP($A37,'LA42'!$B$1:$BZ$201,'LA42'!AE$1,0)),
0)),".")</f>
        <v>.</v>
      </c>
      <c r="AG37" s="106" t="str">
        <f>IFERROR(
IF(LA!$H$16=1,(VLOOKUP($A37,'LA41'!$B$1:$BZ$201,'LA41'!AF$1,0)),
IF(LA!$H$16=2,(VLOOKUP($A37,'LA42'!$B$1:$BZ$201,'LA42'!AF$1,0)),
0)),".")</f>
        <v>.</v>
      </c>
      <c r="AH37" s="106" t="str">
        <f>IFERROR(
IF(LA!$H$16=1,(VLOOKUP($A37,'LA41'!$B$1:$BZ$201,'LA41'!AG$1,0)),
IF(LA!$H$16=2,(VLOOKUP($A37,'LA42'!$B$1:$BZ$201,'LA42'!AG$1,0)),
0)),".")</f>
        <v>.</v>
      </c>
      <c r="AI37" s="106" t="str">
        <f>IFERROR(
IF(LA!$H$16=1,(VLOOKUP($A37,'LA41'!$B$1:$BZ$201,'LA41'!AH$1,0)),
IF(LA!$H$16=2,(VLOOKUP($A37,'LA42'!$B$1:$BZ$201,'LA42'!AH$1,0)),
0)),".")</f>
        <v>.</v>
      </c>
      <c r="AJ37" s="106" t="str">
        <f>IFERROR(
IF(LA!$H$16=1,(VLOOKUP($A37,'LA41'!$B$1:$BZ$201,'LA41'!AI$1,0)),
IF(LA!$H$16=2,(VLOOKUP($A37,'LA42'!$B$1:$BZ$201,'LA42'!AI$1,0)),
0)),".")</f>
        <v>.</v>
      </c>
      <c r="AK37" s="106" t="str">
        <f>IFERROR(
IF(LA!$H$16=1,(VLOOKUP($A37,'LA41'!$B$1:$BZ$201,'LA41'!AJ$1,0)),
IF(LA!$H$16=2,(VLOOKUP($A37,'LA42'!$B$1:$BZ$201,'LA42'!AJ$1,0)),
0)),".")</f>
        <v>.</v>
      </c>
      <c r="AL37" s="106" t="str">
        <f>IFERROR(
IF(LA!$H$16=1,(VLOOKUP($A37,'LA41'!$B$1:$BZ$201,'LA41'!AK$1,0)),
IF(LA!$H$16=2,(VLOOKUP($A37,'LA42'!$B$1:$BZ$201,'LA42'!AK$1,0)),
0)),".")</f>
        <v>.</v>
      </c>
      <c r="AM37" s="106" t="str">
        <f>IFERROR(
IF(LA!$H$16=1,(VLOOKUP($A37,'LA41'!$B$1:$BZ$201,'LA41'!AL$1,0)),
IF(LA!$H$16=2,(VLOOKUP($A37,'LA42'!$B$1:$BZ$201,'LA42'!AL$1,0)),
0)),".")</f>
        <v>.</v>
      </c>
      <c r="AN37" s="106" t="str">
        <f>IFERROR(
IF(LA!$H$16=1,(VLOOKUP($A37,'LA41'!$B$1:$BZ$201,'LA41'!AM$1,0)),
IF(LA!$H$16=2,(VLOOKUP($A37,'LA42'!$B$1:$BZ$201,'LA42'!AM$1,0)),
0)),".")</f>
        <v>.</v>
      </c>
      <c r="AO37" s="106" t="str">
        <f>IFERROR(
IF(LA!$H$16=1,(VLOOKUP($A37,'LA41'!$B$1:$BZ$201,'LA41'!AN$1,0)),
IF(LA!$H$16=2,(VLOOKUP($A37,'LA42'!$B$1:$BZ$201,'LA42'!AN$1,0)),
0)),".")</f>
        <v>.</v>
      </c>
      <c r="AP37" s="106" t="str">
        <f>IFERROR(
IF(LA!$H$16=1,(VLOOKUP($A37,'LA41'!$B$1:$BZ$201,'LA41'!AO$1,0)),
IF(LA!$H$16=2,(VLOOKUP($A37,'LA42'!$B$1:$BZ$201,'LA42'!AO$1,0)),
0)),".")</f>
        <v>.</v>
      </c>
      <c r="AQ37" s="106" t="str">
        <f>IFERROR(
IF(LA!$H$16=1,(VLOOKUP($A37,'LA41'!$B$1:$BZ$201,'LA41'!AP$1,0)),
IF(LA!$H$16=2,(VLOOKUP($A37,'LA42'!$B$1:$BZ$201,'LA42'!AP$1,0)),
0)),".")</f>
        <v>.</v>
      </c>
      <c r="AR37" s="106" t="str">
        <f>IFERROR(
IF(LA!$H$16=1,(VLOOKUP($A37,'LA41'!$B$1:$BZ$201,'LA41'!AQ$1,0)),
IF(LA!$H$16=2,(VLOOKUP($A37,'LA42'!$B$1:$BZ$201,'LA42'!AQ$1,0)),
0)),".")</f>
        <v>.</v>
      </c>
      <c r="AS37" s="106" t="str">
        <f>IFERROR(
IF(LA!$H$16=1,(VLOOKUP($A37,'LA41'!$B$1:$BZ$201,'LA41'!AR$1,0)),
IF(LA!$H$16=2,(VLOOKUP($A37,'LA42'!$B$1:$BZ$201,'LA42'!AR$1,0)),
0)),".")</f>
        <v>.</v>
      </c>
      <c r="AT37" s="106" t="str">
        <f>IFERROR(
IF(LA!$H$16=1,(VLOOKUP($A37,'LA41'!$B$1:$BZ$201,'LA41'!AS$1,0)),
IF(LA!$H$16=2,(VLOOKUP($A37,'LA42'!$B$1:$BZ$201,'LA42'!AS$1,0)),
0)),".")</f>
        <v>.</v>
      </c>
      <c r="AU37" s="106" t="str">
        <f>IFERROR(
IF(LA!$H$16=1,(VLOOKUP($A37,'LA41'!$B$1:$BZ$201,'LA41'!AT$1,0)),
IF(LA!$H$16=2,(VLOOKUP($A37,'LA42'!$B$1:$BZ$201,'LA42'!AT$1,0)),
0)),".")</f>
        <v>.</v>
      </c>
      <c r="AV37" s="106" t="str">
        <f>IFERROR(
IF(LA!$H$16=1,(VLOOKUP($A37,'LA41'!$B$1:$BZ$201,'LA41'!AU$1,0)),
IF(LA!$H$16=2,(VLOOKUP($A37,'LA42'!$B$1:$BZ$201,'LA42'!AU$1,0)),
0)),".")</f>
        <v>.</v>
      </c>
      <c r="AW37" s="106" t="str">
        <f>IFERROR(
IF(LA!$H$16=1,(VLOOKUP($A37,'LA41'!$B$1:$BZ$201,'LA41'!AV$1,0)),
IF(LA!$H$16=2,(VLOOKUP($A37,'LA42'!$B$1:$BZ$201,'LA42'!AV$1,0)),
0)),".")</f>
        <v>.</v>
      </c>
      <c r="AX37" s="106" t="str">
        <f>IFERROR(
IF(LA!$H$16=1,(VLOOKUP($A37,'LA41'!$B$1:$BZ$201,'LA41'!AW$1,0)),
IF(LA!$H$16=2,(VLOOKUP($A37,'LA42'!$B$1:$BZ$201,'LA42'!AW$1,0)),
0)),".")</f>
        <v>.</v>
      </c>
      <c r="AY37" s="106" t="str">
        <f>IFERROR(
IF(LA!$H$16=1,(VLOOKUP($A37,'LA41'!$B$1:$BZ$201,'LA41'!AX$1,0)),
IF(LA!$H$16=2,(VLOOKUP($A37,'LA42'!$B$1:$BZ$201,'LA42'!AX$1,0)),
0)),".")</f>
        <v>.</v>
      </c>
      <c r="AZ37" s="106" t="str">
        <f>IFERROR(
IF(LA!$H$16=1,(VLOOKUP($A37,'LA41'!$B$1:$BZ$201,'LA41'!AY$1,0)),
IF(LA!$H$16=2,(VLOOKUP($A37,'LA42'!$B$1:$BZ$201,'LA42'!AY$1,0)),
0)),".")</f>
        <v>.</v>
      </c>
      <c r="BA37" s="106" t="str">
        <f>IFERROR(
IF(LA!$H$16=1,(VLOOKUP($A37,'LA41'!$B$1:$BZ$201,'LA41'!AZ$1,0)),
IF(LA!$H$16=2,(VLOOKUP($A37,'LA42'!$B$1:$BZ$201,'LA42'!AZ$1,0)),
0)),".")</f>
        <v>.</v>
      </c>
      <c r="BB37" s="106" t="str">
        <f>IFERROR(
IF(LA!$H$16=1,(VLOOKUP($A37,'LA41'!$B$1:$BZ$201,'LA41'!BA$1,0)),
IF(LA!$H$16=2,(VLOOKUP($A37,'LA42'!$B$1:$BZ$201,'LA42'!BA$1,0)),
0)),".")</f>
        <v>.</v>
      </c>
      <c r="BC37" s="106" t="str">
        <f>IFERROR(
IF(LA!$H$16=1,(VLOOKUP($A37,'LA41'!$B$1:$BZ$201,'LA41'!BB$1,0)),
IF(LA!$H$16=2,(VLOOKUP($A37,'LA42'!$B$1:$BZ$201,'LA42'!BB$1,0)),
0)),".")</f>
        <v>.</v>
      </c>
      <c r="BD37" s="106" t="str">
        <f>IFERROR(
IF(LA!$H$16=1,(VLOOKUP($A37,'LA41'!$B$1:$BZ$201,'LA41'!BC$1,0)),
IF(LA!$H$16=2,(VLOOKUP($A37,'LA42'!$B$1:$BZ$201,'LA42'!BC$1,0)),
0)),".")</f>
        <v>.</v>
      </c>
      <c r="BE37" s="106" t="str">
        <f>IFERROR(
IF(LA!$H$16=1,(VLOOKUP($A37,'LA41'!$B$1:$BZ$201,'LA41'!BD$1,0)),
IF(LA!$H$16=2,(VLOOKUP($A37,'LA42'!$B$1:$BZ$201,'LA42'!BD$1,0)),
0)),".")</f>
        <v>.</v>
      </c>
      <c r="BF37" s="106" t="str">
        <f>IFERROR(
IF(LA!$H$16=1,(VLOOKUP($A37,'LA41'!$B$1:$BZ$201,'LA41'!BE$1,0)),
IF(LA!$H$16=2,(VLOOKUP($A37,'LA42'!$B$1:$BZ$201,'LA42'!BE$1,0)),
0)),".")</f>
        <v>.</v>
      </c>
      <c r="BG37" s="106" t="str">
        <f>IFERROR(
IF(LA!$H$16=1,(VLOOKUP($A37,'LA41'!$B$1:$BZ$201,'LA41'!BF$1,0)),
IF(LA!$H$16=2,(VLOOKUP($A37,'LA42'!$B$1:$BZ$201,'LA42'!BF$1,0)),
0)),".")</f>
        <v>.</v>
      </c>
      <c r="BH37" s="106" t="str">
        <f>IFERROR(
IF(LA!$H$16=1,(VLOOKUP($A37,'LA41'!$B$1:$BZ$201,'LA41'!BG$1,0)),
IF(LA!$H$16=2,(VLOOKUP($A37,'LA42'!$B$1:$BZ$201,'LA42'!BG$1,0)),
0)),".")</f>
        <v>.</v>
      </c>
      <c r="BI37" s="106" t="str">
        <f>IFERROR(
IF(LA!$H$16=1,(VLOOKUP($A37,'LA41'!$B$1:$BZ$201,'LA41'!BH$1,0)),
IF(LA!$H$16=2,(VLOOKUP($A37,'LA42'!$B$1:$BZ$201,'LA42'!BH$1,0)),
0)),".")</f>
        <v>.</v>
      </c>
      <c r="BJ37" s="106" t="str">
        <f>IFERROR(
IF(LA!$H$16=1,(VLOOKUP($A37,'LA41'!$B$1:$BZ$201,'LA41'!BI$1,0)),
IF(LA!$H$16=2,(VLOOKUP($A37,'LA42'!$B$1:$BZ$201,'LA42'!BI$1,0)),
0)),".")</f>
        <v>.</v>
      </c>
      <c r="BK37" s="106" t="str">
        <f>IFERROR(
IF(LA!$H$16=1,(VLOOKUP($A37,'LA41'!$B$1:$BZ$201,'LA41'!BJ$1,0)),
IF(LA!$H$16=2,(VLOOKUP($A37,'LA42'!$B$1:$BZ$201,'LA42'!BJ$1,0)),
0)),".")</f>
        <v>.</v>
      </c>
      <c r="BL37" s="106" t="str">
        <f>IFERROR(
IF(LA!$H$16=1,(VLOOKUP($A37,'LA41'!$B$1:$BZ$201,'LA41'!BK$1,0)),
IF(LA!$H$16=2,(VLOOKUP($A37,'LA42'!$B$1:$BZ$201,'LA42'!BK$1,0)),
0)),".")</f>
        <v>.</v>
      </c>
      <c r="BM37" s="106" t="str">
        <f>IFERROR(
IF(LA!$H$16=1,(VLOOKUP($A37,'LA41'!$B$1:$BZ$201,'LA41'!BL$1,0)),
IF(LA!$H$16=2,(VLOOKUP($A37,'LA42'!$B$1:$BZ$201,'LA42'!BL$1,0)),
0)),".")</f>
        <v>.</v>
      </c>
      <c r="BN37" s="106" t="str">
        <f>IFERROR(
IF(LA!$H$16=1,(VLOOKUP($A37,'LA41'!$B$1:$BZ$201,'LA41'!BM$1,0)),
IF(LA!$H$16=2,(VLOOKUP($A37,'LA42'!$B$1:$BZ$201,'LA42'!BM$1,0)),
0)),".")</f>
        <v>.</v>
      </c>
      <c r="BO37" s="106" t="str">
        <f>IFERROR(
IF(LA!$H$16=1,(VLOOKUP($A37,'LA41'!$B$1:$BZ$201,'LA41'!BN$1,0)),
IF(LA!$H$16=2,(VLOOKUP($A37,'LA42'!$B$1:$BZ$201,'LA42'!BN$1,0)),
0)),".")</f>
        <v>.</v>
      </c>
      <c r="BP37" s="106" t="str">
        <f>IFERROR(
IF(LA!$H$16=1,(VLOOKUP($A37,'LA41'!$B$1:$BZ$201,'LA41'!BO$1,0)),
IF(LA!$H$16=2,(VLOOKUP($A37,'LA42'!$B$1:$BZ$201,'LA42'!BO$1,0)),
0)),".")</f>
        <v>.</v>
      </c>
      <c r="BQ37" s="106" t="str">
        <f>IFERROR(
IF(LA!$H$16=1,(VLOOKUP($A37,'LA41'!$B$1:$BZ$201,'LA41'!BP$1,0)),
IF(LA!$H$16=2,(VLOOKUP($A37,'LA42'!$B$1:$BZ$201,'LA42'!BP$1,0)),
0)),".")</f>
        <v>.</v>
      </c>
      <c r="BR37" s="106" t="str">
        <f>IFERROR(
IF(LA!$H$16=1,(VLOOKUP($A37,'LA41'!$B$1:$BZ$201,'LA41'!BQ$1,0)),
IF(LA!$H$16=2,(VLOOKUP($A37,'LA42'!$B$1:$BZ$201,'LA42'!BQ$1,0)),
0)),".")</f>
        <v>.</v>
      </c>
      <c r="BS37" s="106" t="str">
        <f>IFERROR(
IF(LA!$H$16=1,(VLOOKUP($A37,'LA41'!$B$1:$BZ$201,'LA41'!BR$1,0)),
IF(LA!$H$16=2,(VLOOKUP($A37,'LA42'!$B$1:$BZ$201,'LA42'!BR$1,0)),
0)),".")</f>
        <v>.</v>
      </c>
      <c r="BT37" s="106" t="str">
        <f>IFERROR(
IF(LA!$H$16=1,(VLOOKUP($A37,'LA41'!$B$1:$BZ$201,'LA41'!BS$1,0)),
IF(LA!$H$16=2,(VLOOKUP($A37,'LA42'!$B$1:$BZ$201,'LA42'!BS$1,0)),
0)),".")</f>
        <v>.</v>
      </c>
      <c r="BU37" s="106" t="str">
        <f>IFERROR(
IF(LA!$H$16=1,(VLOOKUP($A37,'LA41'!$B$1:$BZ$201,'LA41'!BT$1,0)),
IF(LA!$H$16=2,(VLOOKUP($A37,'LA42'!$B$1:$BZ$201,'LA42'!BT$1,0)),
0)),".")</f>
        <v>.</v>
      </c>
      <c r="BV37" s="106" t="str">
        <f>IFERROR(
IF(LA!$H$16=1,(VLOOKUP($A37,'LA41'!$B$1:$BZ$201,'LA41'!BU$1,0)),
IF(LA!$H$16=2,(VLOOKUP($A37,'LA42'!$B$1:$BZ$201,'LA42'!BU$1,0)),
0)),".")</f>
        <v>.</v>
      </c>
      <c r="BW37" s="106" t="str">
        <f>IFERROR(
IF(LA!$H$16=1,(VLOOKUP($A37,'LA41'!$B$1:$BZ$201,'LA41'!BV$1,0)),
IF(LA!$H$16=2,(VLOOKUP($A37,'LA42'!$B$1:$BZ$201,'LA42'!BV$1,0)),
0)),".")</f>
        <v>.</v>
      </c>
      <c r="BX37" s="106" t="str">
        <f>IFERROR(
IF(LA!$H$16=1,(VLOOKUP($A37,'LA41'!$B$1:$BZ$201,'LA41'!BW$1,0)),
IF(LA!$H$16=2,(VLOOKUP($A37,'LA42'!$B$1:$BZ$201,'LA42'!BW$1,0)),
0)),".")</f>
        <v>.</v>
      </c>
      <c r="BY37" s="106" t="str">
        <f>IFERROR(
IF(LA!$H$16=1,(VLOOKUP($A37,'LA41'!$B$1:$BZ$201,'LA41'!BX$1,0)),
IF(LA!$H$16=2,(VLOOKUP($A37,'LA42'!$B$1:$BZ$201,'LA42'!BX$1,0)),
0)),".")</f>
        <v>.</v>
      </c>
      <c r="BZ37" s="106" t="str">
        <f>IFERROR(
IF(LA!$H$16=1,(VLOOKUP($A37,'LA41'!$B$1:$BZ$201,'LA41'!BY$1,0)),
IF(LA!$H$16=2,(VLOOKUP($A37,'LA42'!$B$1:$BZ$201,'LA42'!BY$1,0)),
0)),".")</f>
        <v>.</v>
      </c>
    </row>
    <row r="38" spans="1:78" x14ac:dyDescent="0.2">
      <c r="A38" s="55">
        <v>381</v>
      </c>
      <c r="B38" s="55" t="s">
        <v>220</v>
      </c>
      <c r="C38" s="88" t="s">
        <v>193</v>
      </c>
      <c r="D38" s="59">
        <f>IFERROR(
IF(LA!$H$16=1,(VLOOKUP($A38,'LA41'!$B$1:$BZ$201,'LA41'!C$1,0)),
IF(LA!$H$16=2,(VLOOKUP($A38,'LA42'!$B$1:$BZ$201,'LA42'!C$1,0)),
0)),".")</f>
        <v>110</v>
      </c>
      <c r="E38" s="59">
        <f>IFERROR(
IF(LA!$H$16=1,(VLOOKUP($A38,'LA41'!$B$1:$BZ$201,'LA41'!D$1,0)),
IF(LA!$H$16=2,(VLOOKUP($A38,'LA42'!$B$1:$BZ$201,'LA42'!D$1,0)),
0)),".")</f>
        <v>930</v>
      </c>
      <c r="F38" s="59">
        <f>IFERROR(
IF(LA!$H$16=1,(VLOOKUP($A38,'LA41'!$B$1:$BZ$201,'LA41'!E$1,0)),
IF(LA!$H$16=2,(VLOOKUP($A38,'LA42'!$B$1:$BZ$201,'LA42'!E$1,0)),
0)),".")</f>
        <v>1040</v>
      </c>
      <c r="G38" s="106">
        <f>IFERROR(
IF(LA!$H$16=1,(VLOOKUP($A38,'LA41'!$B$1:$BZ$201,'LA41'!F$1,0)),
IF(LA!$H$16=2,(VLOOKUP($A38,'LA42'!$B$1:$BZ$201,'LA42'!F$1,0)),
0)),".")</f>
        <v>0.78</v>
      </c>
      <c r="H38" s="106">
        <f>IFERROR(
IF(LA!$H$16=1,(VLOOKUP($A38,'LA41'!$B$1:$BZ$201,'LA41'!G$1,0)),
IF(LA!$H$16=2,(VLOOKUP($A38,'LA42'!$B$1:$BZ$201,'LA42'!G$1,0)),
0)),".")</f>
        <v>0.81</v>
      </c>
      <c r="I38" s="106">
        <f>IFERROR(
IF(LA!$H$16=1,(VLOOKUP($A38,'LA41'!$B$1:$BZ$201,'LA41'!H$1,0)),
IF(LA!$H$16=2,(VLOOKUP($A38,'LA42'!$B$1:$BZ$201,'LA42'!H$1,0)),
0)),".")</f>
        <v>0.81</v>
      </c>
      <c r="J38" s="106">
        <f>IFERROR(
IF(LA!$H$16=1,(VLOOKUP($A38,'LA41'!$B$1:$BZ$201,'LA41'!I$1,0)),
IF(LA!$H$16=2,(VLOOKUP($A38,'LA42'!$B$1:$BZ$201,'LA42'!I$1,0)),
0)),".")</f>
        <v>0.62</v>
      </c>
      <c r="K38" s="106">
        <f>IFERROR(
IF(LA!$H$16=1,(VLOOKUP($A38,'LA41'!$B$1:$BZ$201,'LA41'!J$1,0)),
IF(LA!$H$16=2,(VLOOKUP($A38,'LA42'!$B$1:$BZ$201,'LA42'!J$1,0)),
0)),".")</f>
        <v>0.72</v>
      </c>
      <c r="L38" s="106">
        <f>IFERROR(
IF(LA!$H$16=1,(VLOOKUP($A38,'LA41'!$B$1:$BZ$201,'LA41'!K$1,0)),
IF(LA!$H$16=2,(VLOOKUP($A38,'LA42'!$B$1:$BZ$201,'LA42'!K$1,0)),
0)),".")</f>
        <v>0.71</v>
      </c>
      <c r="M38" s="106">
        <f>IFERROR(
IF(LA!$H$16=1,(VLOOKUP($A38,'LA41'!$B$1:$BZ$201,'LA41'!L$1,0)),
IF(LA!$H$16=2,(VLOOKUP($A38,'LA42'!$B$1:$BZ$201,'LA42'!L$1,0)),
0)),".")</f>
        <v>0.09</v>
      </c>
      <c r="N38" s="106">
        <f>IFERROR(
IF(LA!$H$16=1,(VLOOKUP($A38,'LA41'!$B$1:$BZ$201,'LA41'!M$1,0)),
IF(LA!$H$16=2,(VLOOKUP($A38,'LA42'!$B$1:$BZ$201,'LA42'!M$1,0)),
0)),".")</f>
        <v>7.0000000000000007E-2</v>
      </c>
      <c r="O38" s="106">
        <f>IFERROR(
IF(LA!$H$16=1,(VLOOKUP($A38,'LA41'!$B$1:$BZ$201,'LA41'!N$1,0)),
IF(LA!$H$16=2,(VLOOKUP($A38,'LA42'!$B$1:$BZ$201,'LA42'!N$1,0)),
0)),".")</f>
        <v>0.08</v>
      </c>
      <c r="P38" s="106">
        <f>IFERROR(
IF(LA!$H$16=1,(VLOOKUP($A38,'LA41'!$B$1:$BZ$201,'LA41'!O$1,0)),
IF(LA!$H$16=2,(VLOOKUP($A38,'LA42'!$B$1:$BZ$201,'LA42'!O$1,0)),
0)),".")</f>
        <v>0</v>
      </c>
      <c r="Q38" s="106">
        <f>IFERROR(
IF(LA!$H$16=1,(VLOOKUP($A38,'LA41'!$B$1:$BZ$201,'LA41'!P$1,0)),
IF(LA!$H$16=2,(VLOOKUP($A38,'LA42'!$B$1:$BZ$201,'LA42'!P$1,0)),
0)),".")</f>
        <v>0</v>
      </c>
      <c r="R38" s="106">
        <f>IFERROR(
IF(LA!$H$16=1,(VLOOKUP($A38,'LA41'!$B$1:$BZ$201,'LA41'!Q$1,0)),
IF(LA!$H$16=2,(VLOOKUP($A38,'LA42'!$B$1:$BZ$201,'LA42'!Q$1,0)),
0)),".")</f>
        <v>0</v>
      </c>
      <c r="S38" s="106" t="str">
        <f>IFERROR(
IF(LA!$H$16=1,(VLOOKUP($A38,'LA41'!$B$1:$BZ$201,'LA41'!R$1,0)),
IF(LA!$H$16=2,(VLOOKUP($A38,'LA42'!$B$1:$BZ$201,'LA42'!R$1,0)),
0)),".")</f>
        <v>x</v>
      </c>
      <c r="T38" s="106">
        <f>IFERROR(
IF(LA!$H$16=1,(VLOOKUP($A38,'LA41'!$B$1:$BZ$201,'LA41'!S$1,0)),
IF(LA!$H$16=2,(VLOOKUP($A38,'LA42'!$B$1:$BZ$201,'LA42'!S$1,0)),
0)),".")</f>
        <v>0.02</v>
      </c>
      <c r="U38" s="106">
        <f>IFERROR(
IF(LA!$H$16=1,(VLOOKUP($A38,'LA41'!$B$1:$BZ$201,'LA41'!T$1,0)),
IF(LA!$H$16=2,(VLOOKUP($A38,'LA42'!$B$1:$BZ$201,'LA42'!T$1,0)),
0)),".")</f>
        <v>0.02</v>
      </c>
      <c r="V38" s="106">
        <f>IFERROR(
IF(LA!$H$16=1,(VLOOKUP($A38,'LA41'!$B$1:$BZ$201,'LA41'!U$1,0)),
IF(LA!$H$16=2,(VLOOKUP($A38,'LA42'!$B$1:$BZ$201,'LA42'!U$1,0)),
0)),".")</f>
        <v>0</v>
      </c>
      <c r="W38" s="106">
        <f>IFERROR(
IF(LA!$H$16=1,(VLOOKUP($A38,'LA41'!$B$1:$BZ$201,'LA41'!V$1,0)),
IF(LA!$H$16=2,(VLOOKUP($A38,'LA42'!$B$1:$BZ$201,'LA42'!V$1,0)),
0)),".")</f>
        <v>0.03</v>
      </c>
      <c r="X38" s="106">
        <f>IFERROR(
IF(LA!$H$16=1,(VLOOKUP($A38,'LA41'!$B$1:$BZ$201,'LA41'!W$1,0)),
IF(LA!$H$16=2,(VLOOKUP($A38,'LA42'!$B$1:$BZ$201,'LA42'!W$1,0)),
0)),".")</f>
        <v>0.03</v>
      </c>
      <c r="Y38" s="106">
        <f>IFERROR(
IF(LA!$H$16=1,(VLOOKUP($A38,'LA41'!$B$1:$BZ$201,'LA41'!X$1,0)),
IF(LA!$H$16=2,(VLOOKUP($A38,'LA42'!$B$1:$BZ$201,'LA42'!X$1,0)),
0)),".")</f>
        <v>0</v>
      </c>
      <c r="Z38" s="106">
        <f>IFERROR(
IF(LA!$H$16=1,(VLOOKUP($A38,'LA41'!$B$1:$BZ$201,'LA41'!Y$1,0)),
IF(LA!$H$16=2,(VLOOKUP($A38,'LA42'!$B$1:$BZ$201,'LA42'!Y$1,0)),
0)),".")</f>
        <v>0</v>
      </c>
      <c r="AA38" s="106">
        <f>IFERROR(
IF(LA!$H$16=1,(VLOOKUP($A38,'LA41'!$B$1:$BZ$201,'LA41'!Z$1,0)),
IF(LA!$H$16=2,(VLOOKUP($A38,'LA42'!$B$1:$BZ$201,'LA42'!Z$1,0)),
0)),".")</f>
        <v>0</v>
      </c>
      <c r="AB38" s="106">
        <f>IFERROR(
IF(LA!$H$16=1,(VLOOKUP($A38,'LA41'!$B$1:$BZ$201,'LA41'!AA$1,0)),
IF(LA!$H$16=2,(VLOOKUP($A38,'LA42'!$B$1:$BZ$201,'LA42'!AA$1,0)),
0)),".")</f>
        <v>0</v>
      </c>
      <c r="AC38" s="106">
        <f>IFERROR(
IF(LA!$H$16=1,(VLOOKUP($A38,'LA41'!$B$1:$BZ$201,'LA41'!AB$1,0)),
IF(LA!$H$16=2,(VLOOKUP($A38,'LA42'!$B$1:$BZ$201,'LA42'!AB$1,0)),
0)),".")</f>
        <v>0</v>
      </c>
      <c r="AD38" s="106">
        <f>IFERROR(
IF(LA!$H$16=1,(VLOOKUP($A38,'LA41'!$B$1:$BZ$201,'LA41'!AC$1,0)),
IF(LA!$H$16=2,(VLOOKUP($A38,'LA42'!$B$1:$BZ$201,'LA42'!AC$1,0)),
0)),".")</f>
        <v>0</v>
      </c>
      <c r="AE38" s="106">
        <f>IFERROR(
IF(LA!$H$16=1,(VLOOKUP($A38,'LA41'!$B$1:$BZ$201,'LA41'!AD$1,0)),
IF(LA!$H$16=2,(VLOOKUP($A38,'LA42'!$B$1:$BZ$201,'LA42'!AD$1,0)),
0)),".")</f>
        <v>0.06</v>
      </c>
      <c r="AF38" s="106">
        <f>IFERROR(
IF(LA!$H$16=1,(VLOOKUP($A38,'LA41'!$B$1:$BZ$201,'LA41'!AE$1,0)),
IF(LA!$H$16=2,(VLOOKUP($A38,'LA42'!$B$1:$BZ$201,'LA42'!AE$1,0)),
0)),".")</f>
        <v>0.05</v>
      </c>
      <c r="AG38" s="106">
        <f>IFERROR(
IF(LA!$H$16=1,(VLOOKUP($A38,'LA41'!$B$1:$BZ$201,'LA41'!AF$1,0)),
IF(LA!$H$16=2,(VLOOKUP($A38,'LA42'!$B$1:$BZ$201,'LA42'!AF$1,0)),
0)),".")</f>
        <v>0.05</v>
      </c>
      <c r="AH38" s="106">
        <f>IFERROR(
IF(LA!$H$16=1,(VLOOKUP($A38,'LA41'!$B$1:$BZ$201,'LA41'!AG$1,0)),
IF(LA!$H$16=2,(VLOOKUP($A38,'LA42'!$B$1:$BZ$201,'LA42'!AG$1,0)),
0)),".")</f>
        <v>0.52</v>
      </c>
      <c r="AI38" s="106">
        <f>IFERROR(
IF(LA!$H$16=1,(VLOOKUP($A38,'LA41'!$B$1:$BZ$201,'LA41'!AH$1,0)),
IF(LA!$H$16=2,(VLOOKUP($A38,'LA42'!$B$1:$BZ$201,'LA42'!AH$1,0)),
0)),".")</f>
        <v>0.6</v>
      </c>
      <c r="AJ38" s="106">
        <f>IFERROR(
IF(LA!$H$16=1,(VLOOKUP($A38,'LA41'!$B$1:$BZ$201,'LA41'!AI$1,0)),
IF(LA!$H$16=2,(VLOOKUP($A38,'LA42'!$B$1:$BZ$201,'LA42'!AI$1,0)),
0)),".")</f>
        <v>0.59</v>
      </c>
      <c r="AK38" s="106">
        <f>IFERROR(
IF(LA!$H$16=1,(VLOOKUP($A38,'LA41'!$B$1:$BZ$201,'LA41'!AJ$1,0)),
IF(LA!$H$16=2,(VLOOKUP($A38,'LA42'!$B$1:$BZ$201,'LA42'!AJ$1,0)),
0)),".")</f>
        <v>7.0000000000000007E-2</v>
      </c>
      <c r="AL38" s="106">
        <f>IFERROR(
IF(LA!$H$16=1,(VLOOKUP($A38,'LA41'!$B$1:$BZ$201,'LA41'!AK$1,0)),
IF(LA!$H$16=2,(VLOOKUP($A38,'LA42'!$B$1:$BZ$201,'LA42'!AK$1,0)),
0)),".")</f>
        <v>0.15</v>
      </c>
      <c r="AM38" s="106">
        <f>IFERROR(
IF(LA!$H$16=1,(VLOOKUP($A38,'LA41'!$B$1:$BZ$201,'LA41'!AL$1,0)),
IF(LA!$H$16=2,(VLOOKUP($A38,'LA42'!$B$1:$BZ$201,'LA42'!AL$1,0)),
0)),".")</f>
        <v>0.14000000000000001</v>
      </c>
      <c r="AN38" s="106">
        <f>IFERROR(
IF(LA!$H$16=1,(VLOOKUP($A38,'LA41'!$B$1:$BZ$201,'LA41'!AM$1,0)),
IF(LA!$H$16=2,(VLOOKUP($A38,'LA42'!$B$1:$BZ$201,'LA42'!AM$1,0)),
0)),".")</f>
        <v>0</v>
      </c>
      <c r="AO38" s="106">
        <f>IFERROR(
IF(LA!$H$16=1,(VLOOKUP($A38,'LA41'!$B$1:$BZ$201,'LA41'!AN$1,0)),
IF(LA!$H$16=2,(VLOOKUP($A38,'LA42'!$B$1:$BZ$201,'LA42'!AN$1,0)),
0)),".")</f>
        <v>0.01</v>
      </c>
      <c r="AP38" s="106">
        <f>IFERROR(
IF(LA!$H$16=1,(VLOOKUP($A38,'LA41'!$B$1:$BZ$201,'LA41'!AO$1,0)),
IF(LA!$H$16=2,(VLOOKUP($A38,'LA42'!$B$1:$BZ$201,'LA42'!AO$1,0)),
0)),".")</f>
        <v>0.01</v>
      </c>
      <c r="AQ38" s="106" t="str">
        <f>IFERROR(
IF(LA!$H$16=1,(VLOOKUP($A38,'LA41'!$B$1:$BZ$201,'LA41'!AP$1,0)),
IF(LA!$H$16=2,(VLOOKUP($A38,'LA42'!$B$1:$BZ$201,'LA42'!AP$1,0)),
0)),".")</f>
        <v>x</v>
      </c>
      <c r="AR38" s="106">
        <f>IFERROR(
IF(LA!$H$16=1,(VLOOKUP($A38,'LA41'!$B$1:$BZ$201,'LA41'!AQ$1,0)),
IF(LA!$H$16=2,(VLOOKUP($A38,'LA42'!$B$1:$BZ$201,'LA42'!AQ$1,0)),
0)),".")</f>
        <v>0.12</v>
      </c>
      <c r="AS38" s="106">
        <f>IFERROR(
IF(LA!$H$16=1,(VLOOKUP($A38,'LA41'!$B$1:$BZ$201,'LA41'!AR$1,0)),
IF(LA!$H$16=2,(VLOOKUP($A38,'LA42'!$B$1:$BZ$201,'LA42'!AR$1,0)),
0)),".")</f>
        <v>0.11</v>
      </c>
      <c r="AT38" s="106">
        <f>IFERROR(
IF(LA!$H$16=1,(VLOOKUP($A38,'LA41'!$B$1:$BZ$201,'LA41'!AS$1,0)),
IF(LA!$H$16=2,(VLOOKUP($A38,'LA42'!$B$1:$BZ$201,'LA42'!AS$1,0)),
0)),".")</f>
        <v>0.42</v>
      </c>
      <c r="AU38" s="106">
        <f>IFERROR(
IF(LA!$H$16=1,(VLOOKUP($A38,'LA41'!$B$1:$BZ$201,'LA41'!AT$1,0)),
IF(LA!$H$16=2,(VLOOKUP($A38,'LA42'!$B$1:$BZ$201,'LA42'!AT$1,0)),
0)),".")</f>
        <v>0.43</v>
      </c>
      <c r="AV38" s="106">
        <f>IFERROR(
IF(LA!$H$16=1,(VLOOKUP($A38,'LA41'!$B$1:$BZ$201,'LA41'!AU$1,0)),
IF(LA!$H$16=2,(VLOOKUP($A38,'LA42'!$B$1:$BZ$201,'LA42'!AU$1,0)),
0)),".")</f>
        <v>0.43</v>
      </c>
      <c r="AW38" s="106" t="str">
        <f>IFERROR(
IF(LA!$H$16=1,(VLOOKUP($A38,'LA41'!$B$1:$BZ$201,'LA41'!AV$1,0)),
IF(LA!$H$16=2,(VLOOKUP($A38,'LA42'!$B$1:$BZ$201,'LA42'!AV$1,0)),
0)),".")</f>
        <v>x</v>
      </c>
      <c r="AX38" s="106">
        <f>IFERROR(
IF(LA!$H$16=1,(VLOOKUP($A38,'LA41'!$B$1:$BZ$201,'LA41'!AW$1,0)),
IF(LA!$H$16=2,(VLOOKUP($A38,'LA42'!$B$1:$BZ$201,'LA42'!AW$1,0)),
0)),".")</f>
        <v>0.02</v>
      </c>
      <c r="AY38" s="106">
        <f>IFERROR(
IF(LA!$H$16=1,(VLOOKUP($A38,'LA41'!$B$1:$BZ$201,'LA41'!AX$1,0)),
IF(LA!$H$16=2,(VLOOKUP($A38,'LA42'!$B$1:$BZ$201,'LA42'!AX$1,0)),
0)),".")</f>
        <v>0.02</v>
      </c>
      <c r="AZ38" s="106">
        <f>IFERROR(
IF(LA!$H$16=1,(VLOOKUP($A38,'LA41'!$B$1:$BZ$201,'LA41'!AY$1,0)),
IF(LA!$H$16=2,(VLOOKUP($A38,'LA42'!$B$1:$BZ$201,'LA42'!AY$1,0)),
0)),".")</f>
        <v>0</v>
      </c>
      <c r="BA38" s="106">
        <f>IFERROR(
IF(LA!$H$16=1,(VLOOKUP($A38,'LA41'!$B$1:$BZ$201,'LA41'!AZ$1,0)),
IF(LA!$H$16=2,(VLOOKUP($A38,'LA42'!$B$1:$BZ$201,'LA42'!AZ$1,0)),
0)),".")</f>
        <v>0</v>
      </c>
      <c r="BB38" s="106">
        <f>IFERROR(
IF(LA!$H$16=1,(VLOOKUP($A38,'LA41'!$B$1:$BZ$201,'LA41'!BA$1,0)),
IF(LA!$H$16=2,(VLOOKUP($A38,'LA42'!$B$1:$BZ$201,'LA42'!BA$1,0)),
0)),".")</f>
        <v>0</v>
      </c>
      <c r="BC38" s="106">
        <f>IFERROR(
IF(LA!$H$16=1,(VLOOKUP($A38,'LA41'!$B$1:$BZ$201,'LA41'!BB$1,0)),
IF(LA!$H$16=2,(VLOOKUP($A38,'LA42'!$B$1:$BZ$201,'LA42'!BB$1,0)),
0)),".")</f>
        <v>0.13</v>
      </c>
      <c r="BD38" s="106">
        <f>IFERROR(
IF(LA!$H$16=1,(VLOOKUP($A38,'LA41'!$B$1:$BZ$201,'LA41'!BC$1,0)),
IF(LA!$H$16=2,(VLOOKUP($A38,'LA42'!$B$1:$BZ$201,'LA42'!BC$1,0)),
0)),".")</f>
        <v>7.0000000000000007E-2</v>
      </c>
      <c r="BE38" s="106">
        <f>IFERROR(
IF(LA!$H$16=1,(VLOOKUP($A38,'LA41'!$B$1:$BZ$201,'LA41'!BD$1,0)),
IF(LA!$H$16=2,(VLOOKUP($A38,'LA42'!$B$1:$BZ$201,'LA42'!BD$1,0)),
0)),".")</f>
        <v>0.08</v>
      </c>
      <c r="BF38" s="106">
        <f>IFERROR(
IF(LA!$H$16=1,(VLOOKUP($A38,'LA41'!$B$1:$BZ$201,'LA41'!BE$1,0)),
IF(LA!$H$16=2,(VLOOKUP($A38,'LA42'!$B$1:$BZ$201,'LA42'!BE$1,0)),
0)),".")</f>
        <v>7.0000000000000007E-2</v>
      </c>
      <c r="BG38" s="106">
        <f>IFERROR(
IF(LA!$H$16=1,(VLOOKUP($A38,'LA41'!$B$1:$BZ$201,'LA41'!BF$1,0)),
IF(LA!$H$16=2,(VLOOKUP($A38,'LA42'!$B$1:$BZ$201,'LA42'!BF$1,0)),
0)),".")</f>
        <v>0.04</v>
      </c>
      <c r="BH38" s="106">
        <f>IFERROR(
IF(LA!$H$16=1,(VLOOKUP($A38,'LA41'!$B$1:$BZ$201,'LA41'!BG$1,0)),
IF(LA!$H$16=2,(VLOOKUP($A38,'LA42'!$B$1:$BZ$201,'LA42'!BG$1,0)),
0)),".")</f>
        <v>0.05</v>
      </c>
      <c r="BI38" s="106">
        <f>IFERROR(
IF(LA!$H$16=1,(VLOOKUP($A38,'LA41'!$B$1:$BZ$201,'LA41'!BH$1,0)),
IF(LA!$H$16=2,(VLOOKUP($A38,'LA42'!$B$1:$BZ$201,'LA42'!BH$1,0)),
0)),".")</f>
        <v>0.05</v>
      </c>
      <c r="BJ38" s="106">
        <f>IFERROR(
IF(LA!$H$16=1,(VLOOKUP($A38,'LA41'!$B$1:$BZ$201,'LA41'!BI$1,0)),
IF(LA!$H$16=2,(VLOOKUP($A38,'LA42'!$B$1:$BZ$201,'LA42'!BI$1,0)),
0)),".")</f>
        <v>0.03</v>
      </c>
      <c r="BK38" s="106">
        <f>IFERROR(
IF(LA!$H$16=1,(VLOOKUP($A38,'LA41'!$B$1:$BZ$201,'LA41'!BJ$1,0)),
IF(LA!$H$16=2,(VLOOKUP($A38,'LA42'!$B$1:$BZ$201,'LA42'!BJ$1,0)),
0)),".")</f>
        <v>0.03</v>
      </c>
      <c r="BL38" s="106">
        <f>IFERROR(
IF(LA!$H$16=1,(VLOOKUP($A38,'LA41'!$B$1:$BZ$201,'LA41'!BK$1,0)),
IF(LA!$H$16=2,(VLOOKUP($A38,'LA42'!$B$1:$BZ$201,'LA42'!BK$1,0)),
0)),".")</f>
        <v>0</v>
      </c>
      <c r="BM38" s="106">
        <f>IFERROR(
IF(LA!$H$16=1,(VLOOKUP($A38,'LA41'!$B$1:$BZ$201,'LA41'!BL$1,0)),
IF(LA!$H$16=2,(VLOOKUP($A38,'LA42'!$B$1:$BZ$201,'LA42'!BL$1,0)),
0)),".")</f>
        <v>0</v>
      </c>
      <c r="BN38" s="106">
        <f>IFERROR(
IF(LA!$H$16=1,(VLOOKUP($A38,'LA41'!$B$1:$BZ$201,'LA41'!BM$1,0)),
IF(LA!$H$16=2,(VLOOKUP($A38,'LA42'!$B$1:$BZ$201,'LA42'!BM$1,0)),
0)),".")</f>
        <v>0</v>
      </c>
      <c r="BO38" s="106" t="str">
        <f>IFERROR(
IF(LA!$H$16=1,(VLOOKUP($A38,'LA41'!$B$1:$BZ$201,'LA41'!BN$1,0)),
IF(LA!$H$16=2,(VLOOKUP($A38,'LA42'!$B$1:$BZ$201,'LA42'!BN$1,0)),
0)),".")</f>
        <v>x</v>
      </c>
      <c r="BP38" s="106">
        <f>IFERROR(
IF(LA!$H$16=1,(VLOOKUP($A38,'LA41'!$B$1:$BZ$201,'LA41'!BO$1,0)),
IF(LA!$H$16=2,(VLOOKUP($A38,'LA42'!$B$1:$BZ$201,'LA42'!BO$1,0)),
0)),".")</f>
        <v>0.01</v>
      </c>
      <c r="BQ38" s="106">
        <f>IFERROR(
IF(LA!$H$16=1,(VLOOKUP($A38,'LA41'!$B$1:$BZ$201,'LA41'!BP$1,0)),
IF(LA!$H$16=2,(VLOOKUP($A38,'LA42'!$B$1:$BZ$201,'LA42'!BP$1,0)),
0)),".")</f>
        <v>0.02</v>
      </c>
      <c r="BR38" s="106">
        <f>IFERROR(
IF(LA!$H$16=1,(VLOOKUP($A38,'LA41'!$B$1:$BZ$201,'LA41'!BQ$1,0)),
IF(LA!$H$16=2,(VLOOKUP($A38,'LA42'!$B$1:$BZ$201,'LA42'!BQ$1,0)),
0)),".")</f>
        <v>7.0000000000000007E-2</v>
      </c>
      <c r="BS38" s="106">
        <f>IFERROR(
IF(LA!$H$16=1,(VLOOKUP($A38,'LA41'!$B$1:$BZ$201,'LA41'!BR$1,0)),
IF(LA!$H$16=2,(VLOOKUP($A38,'LA42'!$B$1:$BZ$201,'LA42'!BR$1,0)),
0)),".")</f>
        <v>0.06</v>
      </c>
      <c r="BT38" s="106">
        <f>IFERROR(
IF(LA!$H$16=1,(VLOOKUP($A38,'LA41'!$B$1:$BZ$201,'LA41'!BS$1,0)),
IF(LA!$H$16=2,(VLOOKUP($A38,'LA42'!$B$1:$BZ$201,'LA42'!BS$1,0)),
0)),".")</f>
        <v>0.06</v>
      </c>
      <c r="BU38" s="106">
        <f>IFERROR(
IF(LA!$H$16=1,(VLOOKUP($A38,'LA41'!$B$1:$BZ$201,'LA41'!BT$1,0)),
IF(LA!$H$16=2,(VLOOKUP($A38,'LA42'!$B$1:$BZ$201,'LA42'!BT$1,0)),
0)),".")</f>
        <v>0.05</v>
      </c>
      <c r="BV38" s="106">
        <f>IFERROR(
IF(LA!$H$16=1,(VLOOKUP($A38,'LA41'!$B$1:$BZ$201,'LA41'!BU$1,0)),
IF(LA!$H$16=2,(VLOOKUP($A38,'LA42'!$B$1:$BZ$201,'LA42'!BU$1,0)),
0)),".")</f>
        <v>0.02</v>
      </c>
      <c r="BW38" s="106">
        <f>IFERROR(
IF(LA!$H$16=1,(VLOOKUP($A38,'LA41'!$B$1:$BZ$201,'LA41'!BV$1,0)),
IF(LA!$H$16=2,(VLOOKUP($A38,'LA42'!$B$1:$BZ$201,'LA42'!BV$1,0)),
0)),".")</f>
        <v>0.03</v>
      </c>
      <c r="BX38" s="106">
        <f>IFERROR(
IF(LA!$H$16=1,(VLOOKUP($A38,'LA41'!$B$1:$BZ$201,'LA41'!BW$1,0)),
IF(LA!$H$16=2,(VLOOKUP($A38,'LA42'!$B$1:$BZ$201,'LA42'!BW$1,0)),
0)),".")</f>
        <v>0.09</v>
      </c>
      <c r="BY38" s="106">
        <f>IFERROR(
IF(LA!$H$16=1,(VLOOKUP($A38,'LA41'!$B$1:$BZ$201,'LA41'!BX$1,0)),
IF(LA!$H$16=2,(VLOOKUP($A38,'LA42'!$B$1:$BZ$201,'LA42'!BX$1,0)),
0)),".")</f>
        <v>0.11</v>
      </c>
      <c r="BZ38" s="106">
        <f>IFERROR(
IF(LA!$H$16=1,(VLOOKUP($A38,'LA41'!$B$1:$BZ$201,'LA41'!BY$1,0)),
IF(LA!$H$16=2,(VLOOKUP($A38,'LA42'!$B$1:$BZ$201,'LA42'!BY$1,0)),
0)),".")</f>
        <v>0.1</v>
      </c>
    </row>
    <row r="39" spans="1:78" x14ac:dyDescent="0.2">
      <c r="A39" s="55">
        <v>873</v>
      </c>
      <c r="B39" s="55" t="s">
        <v>221</v>
      </c>
      <c r="C39" s="88" t="s">
        <v>196</v>
      </c>
      <c r="D39" s="59">
        <f>IFERROR(
IF(LA!$H$16=1,(VLOOKUP($A39,'LA41'!$B$1:$BZ$201,'LA41'!C$1,0)),
IF(LA!$H$16=2,(VLOOKUP($A39,'LA42'!$B$1:$BZ$201,'LA42'!C$1,0)),
0)),".")</f>
        <v>100</v>
      </c>
      <c r="E39" s="59">
        <f>IFERROR(
IF(LA!$H$16=1,(VLOOKUP($A39,'LA41'!$B$1:$BZ$201,'LA41'!D$1,0)),
IF(LA!$H$16=2,(VLOOKUP($A39,'LA42'!$B$1:$BZ$201,'LA42'!D$1,0)),
0)),".")</f>
        <v>1130</v>
      </c>
      <c r="F39" s="59">
        <f>IFERROR(
IF(LA!$H$16=1,(VLOOKUP($A39,'LA41'!$B$1:$BZ$201,'LA41'!E$1,0)),
IF(LA!$H$16=2,(VLOOKUP($A39,'LA42'!$B$1:$BZ$201,'LA42'!E$1,0)),
0)),".")</f>
        <v>1240</v>
      </c>
      <c r="G39" s="106">
        <f>IFERROR(
IF(LA!$H$16=1,(VLOOKUP($A39,'LA41'!$B$1:$BZ$201,'LA41'!F$1,0)),
IF(LA!$H$16=2,(VLOOKUP($A39,'LA42'!$B$1:$BZ$201,'LA42'!F$1,0)),
0)),".")</f>
        <v>0.79</v>
      </c>
      <c r="H39" s="106">
        <f>IFERROR(
IF(LA!$H$16=1,(VLOOKUP($A39,'LA41'!$B$1:$BZ$201,'LA41'!G$1,0)),
IF(LA!$H$16=2,(VLOOKUP($A39,'LA42'!$B$1:$BZ$201,'LA42'!G$1,0)),
0)),".")</f>
        <v>0.8</v>
      </c>
      <c r="I39" s="106">
        <f>IFERROR(
IF(LA!$H$16=1,(VLOOKUP($A39,'LA41'!$B$1:$BZ$201,'LA41'!H$1,0)),
IF(LA!$H$16=2,(VLOOKUP($A39,'LA42'!$B$1:$BZ$201,'LA42'!H$1,0)),
0)),".")</f>
        <v>0.79</v>
      </c>
      <c r="J39" s="106">
        <f>IFERROR(
IF(LA!$H$16=1,(VLOOKUP($A39,'LA41'!$B$1:$BZ$201,'LA41'!I$1,0)),
IF(LA!$H$16=2,(VLOOKUP($A39,'LA42'!$B$1:$BZ$201,'LA42'!I$1,0)),
0)),".")</f>
        <v>0.65</v>
      </c>
      <c r="K39" s="106">
        <f>IFERROR(
IF(LA!$H$16=1,(VLOOKUP($A39,'LA41'!$B$1:$BZ$201,'LA41'!J$1,0)),
IF(LA!$H$16=2,(VLOOKUP($A39,'LA42'!$B$1:$BZ$201,'LA42'!J$1,0)),
0)),".")</f>
        <v>0.63</v>
      </c>
      <c r="L39" s="106">
        <f>IFERROR(
IF(LA!$H$16=1,(VLOOKUP($A39,'LA41'!$B$1:$BZ$201,'LA41'!K$1,0)),
IF(LA!$H$16=2,(VLOOKUP($A39,'LA42'!$B$1:$BZ$201,'LA42'!K$1,0)),
0)),".")</f>
        <v>0.63</v>
      </c>
      <c r="M39" s="106">
        <f>IFERROR(
IF(LA!$H$16=1,(VLOOKUP($A39,'LA41'!$B$1:$BZ$201,'LA41'!L$1,0)),
IF(LA!$H$16=2,(VLOOKUP($A39,'LA42'!$B$1:$BZ$201,'LA42'!L$1,0)),
0)),".")</f>
        <v>0.17</v>
      </c>
      <c r="N39" s="106">
        <f>IFERROR(
IF(LA!$H$16=1,(VLOOKUP($A39,'LA41'!$B$1:$BZ$201,'LA41'!M$1,0)),
IF(LA!$H$16=2,(VLOOKUP($A39,'LA42'!$B$1:$BZ$201,'LA42'!M$1,0)),
0)),".")</f>
        <v>0.06</v>
      </c>
      <c r="O39" s="106">
        <f>IFERROR(
IF(LA!$H$16=1,(VLOOKUP($A39,'LA41'!$B$1:$BZ$201,'LA41'!N$1,0)),
IF(LA!$H$16=2,(VLOOKUP($A39,'LA42'!$B$1:$BZ$201,'LA42'!N$1,0)),
0)),".")</f>
        <v>7.0000000000000007E-2</v>
      </c>
      <c r="P39" s="106">
        <f>IFERROR(
IF(LA!$H$16=1,(VLOOKUP($A39,'LA41'!$B$1:$BZ$201,'LA41'!O$1,0)),
IF(LA!$H$16=2,(VLOOKUP($A39,'LA42'!$B$1:$BZ$201,'LA42'!O$1,0)),
0)),".")</f>
        <v>0</v>
      </c>
      <c r="Q39" s="106" t="str">
        <f>IFERROR(
IF(LA!$H$16=1,(VLOOKUP($A39,'LA41'!$B$1:$BZ$201,'LA41'!P$1,0)),
IF(LA!$H$16=2,(VLOOKUP($A39,'LA42'!$B$1:$BZ$201,'LA42'!P$1,0)),
0)),".")</f>
        <v>x</v>
      </c>
      <c r="R39" s="106" t="str">
        <f>IFERROR(
IF(LA!$H$16=1,(VLOOKUP($A39,'LA41'!$B$1:$BZ$201,'LA41'!Q$1,0)),
IF(LA!$H$16=2,(VLOOKUP($A39,'LA42'!$B$1:$BZ$201,'LA42'!Q$1,0)),
0)),".")</f>
        <v>x</v>
      </c>
      <c r="S39" s="106" t="str">
        <f>IFERROR(
IF(LA!$H$16=1,(VLOOKUP($A39,'LA41'!$B$1:$BZ$201,'LA41'!R$1,0)),
IF(LA!$H$16=2,(VLOOKUP($A39,'LA42'!$B$1:$BZ$201,'LA42'!R$1,0)),
0)),".")</f>
        <v>x</v>
      </c>
      <c r="T39" s="106">
        <f>IFERROR(
IF(LA!$H$16=1,(VLOOKUP($A39,'LA41'!$B$1:$BZ$201,'LA41'!S$1,0)),
IF(LA!$H$16=2,(VLOOKUP($A39,'LA42'!$B$1:$BZ$201,'LA42'!S$1,0)),
0)),".")</f>
        <v>0.02</v>
      </c>
      <c r="U39" s="106">
        <f>IFERROR(
IF(LA!$H$16=1,(VLOOKUP($A39,'LA41'!$B$1:$BZ$201,'LA41'!T$1,0)),
IF(LA!$H$16=2,(VLOOKUP($A39,'LA42'!$B$1:$BZ$201,'LA42'!T$1,0)),
0)),".")</f>
        <v>0.02</v>
      </c>
      <c r="V39" s="106">
        <f>IFERROR(
IF(LA!$H$16=1,(VLOOKUP($A39,'LA41'!$B$1:$BZ$201,'LA41'!U$1,0)),
IF(LA!$H$16=2,(VLOOKUP($A39,'LA42'!$B$1:$BZ$201,'LA42'!U$1,0)),
0)),".")</f>
        <v>0</v>
      </c>
      <c r="W39" s="106">
        <f>IFERROR(
IF(LA!$H$16=1,(VLOOKUP($A39,'LA41'!$B$1:$BZ$201,'LA41'!V$1,0)),
IF(LA!$H$16=2,(VLOOKUP($A39,'LA42'!$B$1:$BZ$201,'LA42'!V$1,0)),
0)),".")</f>
        <v>0.02</v>
      </c>
      <c r="X39" s="106">
        <f>IFERROR(
IF(LA!$H$16=1,(VLOOKUP($A39,'LA41'!$B$1:$BZ$201,'LA41'!W$1,0)),
IF(LA!$H$16=2,(VLOOKUP($A39,'LA42'!$B$1:$BZ$201,'LA42'!W$1,0)),
0)),".")</f>
        <v>0.02</v>
      </c>
      <c r="Y39" s="106">
        <f>IFERROR(
IF(LA!$H$16=1,(VLOOKUP($A39,'LA41'!$B$1:$BZ$201,'LA41'!X$1,0)),
IF(LA!$H$16=2,(VLOOKUP($A39,'LA42'!$B$1:$BZ$201,'LA42'!X$1,0)),
0)),".")</f>
        <v>0</v>
      </c>
      <c r="Z39" s="106">
        <f>IFERROR(
IF(LA!$H$16=1,(VLOOKUP($A39,'LA41'!$B$1:$BZ$201,'LA41'!Y$1,0)),
IF(LA!$H$16=2,(VLOOKUP($A39,'LA42'!$B$1:$BZ$201,'LA42'!Y$1,0)),
0)),".")</f>
        <v>0</v>
      </c>
      <c r="AA39" s="106">
        <f>IFERROR(
IF(LA!$H$16=1,(VLOOKUP($A39,'LA41'!$B$1:$BZ$201,'LA41'!Z$1,0)),
IF(LA!$H$16=2,(VLOOKUP($A39,'LA42'!$B$1:$BZ$201,'LA42'!Z$1,0)),
0)),".")</f>
        <v>0</v>
      </c>
      <c r="AB39" s="106">
        <f>IFERROR(
IF(LA!$H$16=1,(VLOOKUP($A39,'LA41'!$B$1:$BZ$201,'LA41'!AA$1,0)),
IF(LA!$H$16=2,(VLOOKUP($A39,'LA42'!$B$1:$BZ$201,'LA42'!AA$1,0)),
0)),".")</f>
        <v>0</v>
      </c>
      <c r="AC39" s="106">
        <f>IFERROR(
IF(LA!$H$16=1,(VLOOKUP($A39,'LA41'!$B$1:$BZ$201,'LA41'!AB$1,0)),
IF(LA!$H$16=2,(VLOOKUP($A39,'LA42'!$B$1:$BZ$201,'LA42'!AB$1,0)),
0)),".")</f>
        <v>0</v>
      </c>
      <c r="AD39" s="106">
        <f>IFERROR(
IF(LA!$H$16=1,(VLOOKUP($A39,'LA41'!$B$1:$BZ$201,'LA41'!AC$1,0)),
IF(LA!$H$16=2,(VLOOKUP($A39,'LA42'!$B$1:$BZ$201,'LA42'!AC$1,0)),
0)),".")</f>
        <v>0</v>
      </c>
      <c r="AE39" s="106">
        <f>IFERROR(
IF(LA!$H$16=1,(VLOOKUP($A39,'LA41'!$B$1:$BZ$201,'LA41'!AD$1,0)),
IF(LA!$H$16=2,(VLOOKUP($A39,'LA42'!$B$1:$BZ$201,'LA42'!AD$1,0)),
0)),".")</f>
        <v>0.06</v>
      </c>
      <c r="AF39" s="106">
        <f>IFERROR(
IF(LA!$H$16=1,(VLOOKUP($A39,'LA41'!$B$1:$BZ$201,'LA41'!AE$1,0)),
IF(LA!$H$16=2,(VLOOKUP($A39,'LA42'!$B$1:$BZ$201,'LA42'!AE$1,0)),
0)),".")</f>
        <v>0.04</v>
      </c>
      <c r="AG39" s="106">
        <f>IFERROR(
IF(LA!$H$16=1,(VLOOKUP($A39,'LA41'!$B$1:$BZ$201,'LA41'!AF$1,0)),
IF(LA!$H$16=2,(VLOOKUP($A39,'LA42'!$B$1:$BZ$201,'LA42'!AF$1,0)),
0)),".")</f>
        <v>0.04</v>
      </c>
      <c r="AH39" s="106">
        <f>IFERROR(
IF(LA!$H$16=1,(VLOOKUP($A39,'LA41'!$B$1:$BZ$201,'LA41'!AG$1,0)),
IF(LA!$H$16=2,(VLOOKUP($A39,'LA42'!$B$1:$BZ$201,'LA42'!AG$1,0)),
0)),".")</f>
        <v>0.47</v>
      </c>
      <c r="AI39" s="106">
        <f>IFERROR(
IF(LA!$H$16=1,(VLOOKUP($A39,'LA41'!$B$1:$BZ$201,'LA41'!AH$1,0)),
IF(LA!$H$16=2,(VLOOKUP($A39,'LA42'!$B$1:$BZ$201,'LA42'!AH$1,0)),
0)),".")</f>
        <v>0.52</v>
      </c>
      <c r="AJ39" s="106">
        <f>IFERROR(
IF(LA!$H$16=1,(VLOOKUP($A39,'LA41'!$B$1:$BZ$201,'LA41'!AI$1,0)),
IF(LA!$H$16=2,(VLOOKUP($A39,'LA42'!$B$1:$BZ$201,'LA42'!AI$1,0)),
0)),".")</f>
        <v>0.52</v>
      </c>
      <c r="AK39" s="106">
        <f>IFERROR(
IF(LA!$H$16=1,(VLOOKUP($A39,'LA41'!$B$1:$BZ$201,'LA41'!AJ$1,0)),
IF(LA!$H$16=2,(VLOOKUP($A39,'LA42'!$B$1:$BZ$201,'LA42'!AJ$1,0)),
0)),".")</f>
        <v>0.12</v>
      </c>
      <c r="AL39" s="106">
        <f>IFERROR(
IF(LA!$H$16=1,(VLOOKUP($A39,'LA41'!$B$1:$BZ$201,'LA41'!AK$1,0)),
IF(LA!$H$16=2,(VLOOKUP($A39,'LA42'!$B$1:$BZ$201,'LA42'!AK$1,0)),
0)),".")</f>
        <v>0.19</v>
      </c>
      <c r="AM39" s="106">
        <f>IFERROR(
IF(LA!$H$16=1,(VLOOKUP($A39,'LA41'!$B$1:$BZ$201,'LA41'!AL$1,0)),
IF(LA!$H$16=2,(VLOOKUP($A39,'LA42'!$B$1:$BZ$201,'LA42'!AL$1,0)),
0)),".")</f>
        <v>0.18</v>
      </c>
      <c r="AN39" s="106">
        <f>IFERROR(
IF(LA!$H$16=1,(VLOOKUP($A39,'LA41'!$B$1:$BZ$201,'LA41'!AM$1,0)),
IF(LA!$H$16=2,(VLOOKUP($A39,'LA42'!$B$1:$BZ$201,'LA42'!AM$1,0)),
0)),".")</f>
        <v>0</v>
      </c>
      <c r="AO39" s="106">
        <f>IFERROR(
IF(LA!$H$16=1,(VLOOKUP($A39,'LA41'!$B$1:$BZ$201,'LA41'!AN$1,0)),
IF(LA!$H$16=2,(VLOOKUP($A39,'LA42'!$B$1:$BZ$201,'LA42'!AN$1,0)),
0)),".")</f>
        <v>0.01</v>
      </c>
      <c r="AP39" s="106">
        <f>IFERROR(
IF(LA!$H$16=1,(VLOOKUP($A39,'LA41'!$B$1:$BZ$201,'LA41'!AO$1,0)),
IF(LA!$H$16=2,(VLOOKUP($A39,'LA42'!$B$1:$BZ$201,'LA42'!AO$1,0)),
0)),".")</f>
        <v>0.01</v>
      </c>
      <c r="AQ39" s="106">
        <f>IFERROR(
IF(LA!$H$16=1,(VLOOKUP($A39,'LA41'!$B$1:$BZ$201,'LA41'!AP$1,0)),
IF(LA!$H$16=2,(VLOOKUP($A39,'LA42'!$B$1:$BZ$201,'LA42'!AP$1,0)),
0)),".")</f>
        <v>0.06</v>
      </c>
      <c r="AR39" s="106">
        <f>IFERROR(
IF(LA!$H$16=1,(VLOOKUP($A39,'LA41'!$B$1:$BZ$201,'LA41'!AQ$1,0)),
IF(LA!$H$16=2,(VLOOKUP($A39,'LA42'!$B$1:$BZ$201,'LA42'!AQ$1,0)),
0)),".")</f>
        <v>0.12</v>
      </c>
      <c r="AS39" s="106">
        <f>IFERROR(
IF(LA!$H$16=1,(VLOOKUP($A39,'LA41'!$B$1:$BZ$201,'LA41'!AR$1,0)),
IF(LA!$H$16=2,(VLOOKUP($A39,'LA42'!$B$1:$BZ$201,'LA42'!AR$1,0)),
0)),".")</f>
        <v>0.11</v>
      </c>
      <c r="AT39" s="106">
        <f>IFERROR(
IF(LA!$H$16=1,(VLOOKUP($A39,'LA41'!$B$1:$BZ$201,'LA41'!AS$1,0)),
IF(LA!$H$16=2,(VLOOKUP($A39,'LA42'!$B$1:$BZ$201,'LA42'!AS$1,0)),
0)),".")</f>
        <v>0.35</v>
      </c>
      <c r="AU39" s="106">
        <f>IFERROR(
IF(LA!$H$16=1,(VLOOKUP($A39,'LA41'!$B$1:$BZ$201,'LA41'!AT$1,0)),
IF(LA!$H$16=2,(VLOOKUP($A39,'LA42'!$B$1:$BZ$201,'LA42'!AT$1,0)),
0)),".")</f>
        <v>0.33</v>
      </c>
      <c r="AV39" s="106">
        <f>IFERROR(
IF(LA!$H$16=1,(VLOOKUP($A39,'LA41'!$B$1:$BZ$201,'LA41'!AU$1,0)),
IF(LA!$H$16=2,(VLOOKUP($A39,'LA42'!$B$1:$BZ$201,'LA42'!AU$1,0)),
0)),".")</f>
        <v>0.33</v>
      </c>
      <c r="AW39" s="106">
        <f>IFERROR(
IF(LA!$H$16=1,(VLOOKUP($A39,'LA41'!$B$1:$BZ$201,'LA41'!AV$1,0)),
IF(LA!$H$16=2,(VLOOKUP($A39,'LA42'!$B$1:$BZ$201,'LA42'!AV$1,0)),
0)),".")</f>
        <v>0</v>
      </c>
      <c r="AX39" s="106">
        <f>IFERROR(
IF(LA!$H$16=1,(VLOOKUP($A39,'LA41'!$B$1:$BZ$201,'LA41'!AW$1,0)),
IF(LA!$H$16=2,(VLOOKUP($A39,'LA42'!$B$1:$BZ$201,'LA42'!AW$1,0)),
0)),".")</f>
        <v>0.01</v>
      </c>
      <c r="AY39" s="106">
        <f>IFERROR(
IF(LA!$H$16=1,(VLOOKUP($A39,'LA41'!$B$1:$BZ$201,'LA41'!AX$1,0)),
IF(LA!$H$16=2,(VLOOKUP($A39,'LA42'!$B$1:$BZ$201,'LA42'!AX$1,0)),
0)),".")</f>
        <v>0.01</v>
      </c>
      <c r="AZ39" s="106">
        <f>IFERROR(
IF(LA!$H$16=1,(VLOOKUP($A39,'LA41'!$B$1:$BZ$201,'LA41'!AY$1,0)),
IF(LA!$H$16=2,(VLOOKUP($A39,'LA42'!$B$1:$BZ$201,'LA42'!AY$1,0)),
0)),".")</f>
        <v>0</v>
      </c>
      <c r="BA39" s="106">
        <f>IFERROR(
IF(LA!$H$16=1,(VLOOKUP($A39,'LA41'!$B$1:$BZ$201,'LA41'!AZ$1,0)),
IF(LA!$H$16=2,(VLOOKUP($A39,'LA42'!$B$1:$BZ$201,'LA42'!AZ$1,0)),
0)),".")</f>
        <v>0</v>
      </c>
      <c r="BB39" s="106">
        <f>IFERROR(
IF(LA!$H$16=1,(VLOOKUP($A39,'LA41'!$B$1:$BZ$201,'LA41'!BA$1,0)),
IF(LA!$H$16=2,(VLOOKUP($A39,'LA42'!$B$1:$BZ$201,'LA42'!BA$1,0)),
0)),".")</f>
        <v>0</v>
      </c>
      <c r="BC39" s="106">
        <f>IFERROR(
IF(LA!$H$16=1,(VLOOKUP($A39,'LA41'!$B$1:$BZ$201,'LA41'!BB$1,0)),
IF(LA!$H$16=2,(VLOOKUP($A39,'LA42'!$B$1:$BZ$201,'LA42'!BB$1,0)),
0)),".")</f>
        <v>0.13</v>
      </c>
      <c r="BD39" s="106">
        <f>IFERROR(
IF(LA!$H$16=1,(VLOOKUP($A39,'LA41'!$B$1:$BZ$201,'LA41'!BC$1,0)),
IF(LA!$H$16=2,(VLOOKUP($A39,'LA42'!$B$1:$BZ$201,'LA42'!BC$1,0)),
0)),".")</f>
        <v>0.15</v>
      </c>
      <c r="BE39" s="106">
        <f>IFERROR(
IF(LA!$H$16=1,(VLOOKUP($A39,'LA41'!$B$1:$BZ$201,'LA41'!BD$1,0)),
IF(LA!$H$16=2,(VLOOKUP($A39,'LA42'!$B$1:$BZ$201,'LA42'!BD$1,0)),
0)),".")</f>
        <v>0.15</v>
      </c>
      <c r="BF39" s="106">
        <f>IFERROR(
IF(LA!$H$16=1,(VLOOKUP($A39,'LA41'!$B$1:$BZ$201,'LA41'!BE$1,0)),
IF(LA!$H$16=2,(VLOOKUP($A39,'LA42'!$B$1:$BZ$201,'LA42'!BE$1,0)),
0)),".")</f>
        <v>0.1</v>
      </c>
      <c r="BG39" s="106">
        <f>IFERROR(
IF(LA!$H$16=1,(VLOOKUP($A39,'LA41'!$B$1:$BZ$201,'LA41'!BF$1,0)),
IF(LA!$H$16=2,(VLOOKUP($A39,'LA42'!$B$1:$BZ$201,'LA42'!BF$1,0)),
0)),".")</f>
        <v>0.1</v>
      </c>
      <c r="BH39" s="106">
        <f>IFERROR(
IF(LA!$H$16=1,(VLOOKUP($A39,'LA41'!$B$1:$BZ$201,'LA41'!BG$1,0)),
IF(LA!$H$16=2,(VLOOKUP($A39,'LA42'!$B$1:$BZ$201,'LA42'!BG$1,0)),
0)),".")</f>
        <v>0.1</v>
      </c>
      <c r="BI39" s="106" t="str">
        <f>IFERROR(
IF(LA!$H$16=1,(VLOOKUP($A39,'LA41'!$B$1:$BZ$201,'LA41'!BH$1,0)),
IF(LA!$H$16=2,(VLOOKUP($A39,'LA42'!$B$1:$BZ$201,'LA42'!BH$1,0)),
0)),".")</f>
        <v>x</v>
      </c>
      <c r="BJ39" s="106">
        <f>IFERROR(
IF(LA!$H$16=1,(VLOOKUP($A39,'LA41'!$B$1:$BZ$201,'LA41'!BI$1,0)),
IF(LA!$H$16=2,(VLOOKUP($A39,'LA42'!$B$1:$BZ$201,'LA42'!BI$1,0)),
0)),".")</f>
        <v>0.05</v>
      </c>
      <c r="BK39" s="106">
        <f>IFERROR(
IF(LA!$H$16=1,(VLOOKUP($A39,'LA41'!$B$1:$BZ$201,'LA41'!BJ$1,0)),
IF(LA!$H$16=2,(VLOOKUP($A39,'LA42'!$B$1:$BZ$201,'LA42'!BJ$1,0)),
0)),".")</f>
        <v>0.05</v>
      </c>
      <c r="BL39" s="106" t="str">
        <f>IFERROR(
IF(LA!$H$16=1,(VLOOKUP($A39,'LA41'!$B$1:$BZ$201,'LA41'!BK$1,0)),
IF(LA!$H$16=2,(VLOOKUP($A39,'LA42'!$B$1:$BZ$201,'LA42'!BK$1,0)),
0)),".")</f>
        <v>x</v>
      </c>
      <c r="BM39" s="106">
        <f>IFERROR(
IF(LA!$H$16=1,(VLOOKUP($A39,'LA41'!$B$1:$BZ$201,'LA41'!BL$1,0)),
IF(LA!$H$16=2,(VLOOKUP($A39,'LA42'!$B$1:$BZ$201,'LA42'!BL$1,0)),
0)),".")</f>
        <v>0</v>
      </c>
      <c r="BN39" s="106" t="str">
        <f>IFERROR(
IF(LA!$H$16=1,(VLOOKUP($A39,'LA41'!$B$1:$BZ$201,'LA41'!BM$1,0)),
IF(LA!$H$16=2,(VLOOKUP($A39,'LA42'!$B$1:$BZ$201,'LA42'!BM$1,0)),
0)),".")</f>
        <v>x</v>
      </c>
      <c r="BO39" s="106" t="str">
        <f>IFERROR(
IF(LA!$H$16=1,(VLOOKUP($A39,'LA41'!$B$1:$BZ$201,'LA41'!BN$1,0)),
IF(LA!$H$16=2,(VLOOKUP($A39,'LA42'!$B$1:$BZ$201,'LA42'!BN$1,0)),
0)),".")</f>
        <v>x</v>
      </c>
      <c r="BP39" s="106">
        <f>IFERROR(
IF(LA!$H$16=1,(VLOOKUP($A39,'LA41'!$B$1:$BZ$201,'LA41'!BO$1,0)),
IF(LA!$H$16=2,(VLOOKUP($A39,'LA42'!$B$1:$BZ$201,'LA42'!BO$1,0)),
0)),".")</f>
        <v>0.02</v>
      </c>
      <c r="BQ39" s="106">
        <f>IFERROR(
IF(LA!$H$16=1,(VLOOKUP($A39,'LA41'!$B$1:$BZ$201,'LA41'!BP$1,0)),
IF(LA!$H$16=2,(VLOOKUP($A39,'LA42'!$B$1:$BZ$201,'LA42'!BP$1,0)),
0)),".")</f>
        <v>0.02</v>
      </c>
      <c r="BR39" s="106">
        <f>IFERROR(
IF(LA!$H$16=1,(VLOOKUP($A39,'LA41'!$B$1:$BZ$201,'LA41'!BQ$1,0)),
IF(LA!$H$16=2,(VLOOKUP($A39,'LA42'!$B$1:$BZ$201,'LA42'!BQ$1,0)),
0)),".")</f>
        <v>7.0000000000000007E-2</v>
      </c>
      <c r="BS39" s="106">
        <f>IFERROR(
IF(LA!$H$16=1,(VLOOKUP($A39,'LA41'!$B$1:$BZ$201,'LA41'!BR$1,0)),
IF(LA!$H$16=2,(VLOOKUP($A39,'LA42'!$B$1:$BZ$201,'LA42'!BR$1,0)),
0)),".")</f>
        <v>0.04</v>
      </c>
      <c r="BT39" s="106">
        <f>IFERROR(
IF(LA!$H$16=1,(VLOOKUP($A39,'LA41'!$B$1:$BZ$201,'LA41'!BS$1,0)),
IF(LA!$H$16=2,(VLOOKUP($A39,'LA42'!$B$1:$BZ$201,'LA42'!BS$1,0)),
0)),".")</f>
        <v>0.04</v>
      </c>
      <c r="BU39" s="106" t="str">
        <f>IFERROR(
IF(LA!$H$16=1,(VLOOKUP($A39,'LA41'!$B$1:$BZ$201,'LA41'!BT$1,0)),
IF(LA!$H$16=2,(VLOOKUP($A39,'LA42'!$B$1:$BZ$201,'LA42'!BT$1,0)),
0)),".")</f>
        <v>x</v>
      </c>
      <c r="BV39" s="106">
        <f>IFERROR(
IF(LA!$H$16=1,(VLOOKUP($A39,'LA41'!$B$1:$BZ$201,'LA41'!BU$1,0)),
IF(LA!$H$16=2,(VLOOKUP($A39,'LA42'!$B$1:$BZ$201,'LA42'!BU$1,0)),
0)),".")</f>
        <v>0.02</v>
      </c>
      <c r="BW39" s="106">
        <f>IFERROR(
IF(LA!$H$16=1,(VLOOKUP($A39,'LA41'!$B$1:$BZ$201,'LA41'!BV$1,0)),
IF(LA!$H$16=2,(VLOOKUP($A39,'LA42'!$B$1:$BZ$201,'LA42'!BV$1,0)),
0)),".")</f>
        <v>0.03</v>
      </c>
      <c r="BX39" s="106">
        <f>IFERROR(
IF(LA!$H$16=1,(VLOOKUP($A39,'LA41'!$B$1:$BZ$201,'LA41'!BW$1,0)),
IF(LA!$H$16=2,(VLOOKUP($A39,'LA42'!$B$1:$BZ$201,'LA42'!BW$1,0)),
0)),".")</f>
        <v>0.1</v>
      </c>
      <c r="BY39" s="106">
        <f>IFERROR(
IF(LA!$H$16=1,(VLOOKUP($A39,'LA41'!$B$1:$BZ$201,'LA41'!BX$1,0)),
IF(LA!$H$16=2,(VLOOKUP($A39,'LA42'!$B$1:$BZ$201,'LA42'!BX$1,0)),
0)),".")</f>
        <v>0.14000000000000001</v>
      </c>
      <c r="BZ39" s="106">
        <f>IFERROR(
IF(LA!$H$16=1,(VLOOKUP($A39,'LA41'!$B$1:$BZ$201,'LA41'!BY$1,0)),
IF(LA!$H$16=2,(VLOOKUP($A39,'LA42'!$B$1:$BZ$201,'LA42'!BY$1,0)),
0)),".")</f>
        <v>0.14000000000000001</v>
      </c>
    </row>
    <row r="40" spans="1:78" x14ac:dyDescent="0.2">
      <c r="A40" s="55">
        <v>202</v>
      </c>
      <c r="B40" s="55" t="s">
        <v>222</v>
      </c>
      <c r="C40" s="88" t="s">
        <v>197</v>
      </c>
      <c r="D40" s="59">
        <f>IFERROR(
IF(LA!$H$16=1,(VLOOKUP($A40,'LA41'!$B$1:$BZ$201,'LA41'!C$1,0)),
IF(LA!$H$16=2,(VLOOKUP($A40,'LA42'!$B$1:$BZ$201,'LA42'!C$1,0)),
0)),".")</f>
        <v>120</v>
      </c>
      <c r="E40" s="59">
        <f>IFERROR(
IF(LA!$H$16=1,(VLOOKUP($A40,'LA41'!$B$1:$BZ$201,'LA41'!D$1,0)),
IF(LA!$H$16=2,(VLOOKUP($A40,'LA42'!$B$1:$BZ$201,'LA42'!D$1,0)),
0)),".")</f>
        <v>820</v>
      </c>
      <c r="F40" s="59">
        <f>IFERROR(
IF(LA!$H$16=1,(VLOOKUP($A40,'LA41'!$B$1:$BZ$201,'LA41'!E$1,0)),
IF(LA!$H$16=2,(VLOOKUP($A40,'LA42'!$B$1:$BZ$201,'LA42'!E$1,0)),
0)),".")</f>
        <v>940</v>
      </c>
      <c r="G40" s="106">
        <f>IFERROR(
IF(LA!$H$16=1,(VLOOKUP($A40,'LA41'!$B$1:$BZ$201,'LA41'!F$1,0)),
IF(LA!$H$16=2,(VLOOKUP($A40,'LA42'!$B$1:$BZ$201,'LA42'!F$1,0)),
0)),".")</f>
        <v>0.62</v>
      </c>
      <c r="H40" s="106">
        <f>IFERROR(
IF(LA!$H$16=1,(VLOOKUP($A40,'LA41'!$B$1:$BZ$201,'LA41'!G$1,0)),
IF(LA!$H$16=2,(VLOOKUP($A40,'LA42'!$B$1:$BZ$201,'LA42'!G$1,0)),
0)),".")</f>
        <v>0.67</v>
      </c>
      <c r="I40" s="106">
        <f>IFERROR(
IF(LA!$H$16=1,(VLOOKUP($A40,'LA41'!$B$1:$BZ$201,'LA41'!H$1,0)),
IF(LA!$H$16=2,(VLOOKUP($A40,'LA42'!$B$1:$BZ$201,'LA42'!H$1,0)),
0)),".")</f>
        <v>0.66</v>
      </c>
      <c r="J40" s="106">
        <f>IFERROR(
IF(LA!$H$16=1,(VLOOKUP($A40,'LA41'!$B$1:$BZ$201,'LA41'!I$1,0)),
IF(LA!$H$16=2,(VLOOKUP($A40,'LA42'!$B$1:$BZ$201,'LA42'!I$1,0)),
0)),".")</f>
        <v>0.6</v>
      </c>
      <c r="K40" s="106">
        <f>IFERROR(
IF(LA!$H$16=1,(VLOOKUP($A40,'LA41'!$B$1:$BZ$201,'LA41'!J$1,0)),
IF(LA!$H$16=2,(VLOOKUP($A40,'LA42'!$B$1:$BZ$201,'LA42'!J$1,0)),
0)),".")</f>
        <v>0.65</v>
      </c>
      <c r="L40" s="106">
        <f>IFERROR(
IF(LA!$H$16=1,(VLOOKUP($A40,'LA41'!$B$1:$BZ$201,'LA41'!K$1,0)),
IF(LA!$H$16=2,(VLOOKUP($A40,'LA42'!$B$1:$BZ$201,'LA42'!K$1,0)),
0)),".")</f>
        <v>0.64</v>
      </c>
      <c r="M40" s="106" t="str">
        <f>IFERROR(
IF(LA!$H$16=1,(VLOOKUP($A40,'LA41'!$B$1:$BZ$201,'LA41'!L$1,0)),
IF(LA!$H$16=2,(VLOOKUP($A40,'LA42'!$B$1:$BZ$201,'LA42'!L$1,0)),
0)),".")</f>
        <v>x</v>
      </c>
      <c r="N40" s="106">
        <f>IFERROR(
IF(LA!$H$16=1,(VLOOKUP($A40,'LA41'!$B$1:$BZ$201,'LA41'!M$1,0)),
IF(LA!$H$16=2,(VLOOKUP($A40,'LA42'!$B$1:$BZ$201,'LA42'!M$1,0)),
0)),".")</f>
        <v>0.04</v>
      </c>
      <c r="O40" s="106">
        <f>IFERROR(
IF(LA!$H$16=1,(VLOOKUP($A40,'LA41'!$B$1:$BZ$201,'LA41'!N$1,0)),
IF(LA!$H$16=2,(VLOOKUP($A40,'LA42'!$B$1:$BZ$201,'LA42'!N$1,0)),
0)),".")</f>
        <v>0.04</v>
      </c>
      <c r="P40" s="106" t="str">
        <f>IFERROR(
IF(LA!$H$16=1,(VLOOKUP($A40,'LA41'!$B$1:$BZ$201,'LA41'!O$1,0)),
IF(LA!$H$16=2,(VLOOKUP($A40,'LA42'!$B$1:$BZ$201,'LA42'!O$1,0)),
0)),".")</f>
        <v>x</v>
      </c>
      <c r="Q40" s="106" t="str">
        <f>IFERROR(
IF(LA!$H$16=1,(VLOOKUP($A40,'LA41'!$B$1:$BZ$201,'LA41'!P$1,0)),
IF(LA!$H$16=2,(VLOOKUP($A40,'LA42'!$B$1:$BZ$201,'LA42'!P$1,0)),
0)),".")</f>
        <v>x</v>
      </c>
      <c r="R40" s="106">
        <f>IFERROR(
IF(LA!$H$16=1,(VLOOKUP($A40,'LA41'!$B$1:$BZ$201,'LA41'!Q$1,0)),
IF(LA!$H$16=2,(VLOOKUP($A40,'LA42'!$B$1:$BZ$201,'LA42'!Q$1,0)),
0)),".")</f>
        <v>0.01</v>
      </c>
      <c r="S40" s="106" t="str">
        <f>IFERROR(
IF(LA!$H$16=1,(VLOOKUP($A40,'LA41'!$B$1:$BZ$201,'LA41'!R$1,0)),
IF(LA!$H$16=2,(VLOOKUP($A40,'LA42'!$B$1:$BZ$201,'LA42'!R$1,0)),
0)),".")</f>
        <v>x</v>
      </c>
      <c r="T40" s="106">
        <f>IFERROR(
IF(LA!$H$16=1,(VLOOKUP($A40,'LA41'!$B$1:$BZ$201,'LA41'!S$1,0)),
IF(LA!$H$16=2,(VLOOKUP($A40,'LA42'!$B$1:$BZ$201,'LA42'!S$1,0)),
0)),".")</f>
        <v>0.06</v>
      </c>
      <c r="U40" s="106">
        <f>IFERROR(
IF(LA!$H$16=1,(VLOOKUP($A40,'LA41'!$B$1:$BZ$201,'LA41'!T$1,0)),
IF(LA!$H$16=2,(VLOOKUP($A40,'LA42'!$B$1:$BZ$201,'LA42'!T$1,0)),
0)),".")</f>
        <v>0.06</v>
      </c>
      <c r="V40" s="106" t="str">
        <f>IFERROR(
IF(LA!$H$16=1,(VLOOKUP($A40,'LA41'!$B$1:$BZ$201,'LA41'!U$1,0)),
IF(LA!$H$16=2,(VLOOKUP($A40,'LA42'!$B$1:$BZ$201,'LA42'!U$1,0)),
0)),".")</f>
        <v>x</v>
      </c>
      <c r="W40" s="106">
        <f>IFERROR(
IF(LA!$H$16=1,(VLOOKUP($A40,'LA41'!$B$1:$BZ$201,'LA41'!V$1,0)),
IF(LA!$H$16=2,(VLOOKUP($A40,'LA42'!$B$1:$BZ$201,'LA42'!V$1,0)),
0)),".")</f>
        <v>0.01</v>
      </c>
      <c r="X40" s="106">
        <f>IFERROR(
IF(LA!$H$16=1,(VLOOKUP($A40,'LA41'!$B$1:$BZ$201,'LA41'!W$1,0)),
IF(LA!$H$16=2,(VLOOKUP($A40,'LA42'!$B$1:$BZ$201,'LA42'!W$1,0)),
0)),".")</f>
        <v>0.02</v>
      </c>
      <c r="Y40" s="106">
        <f>IFERROR(
IF(LA!$H$16=1,(VLOOKUP($A40,'LA41'!$B$1:$BZ$201,'LA41'!X$1,0)),
IF(LA!$H$16=2,(VLOOKUP($A40,'LA42'!$B$1:$BZ$201,'LA42'!X$1,0)),
0)),".")</f>
        <v>0</v>
      </c>
      <c r="Z40" s="106" t="str">
        <f>IFERROR(
IF(LA!$H$16=1,(VLOOKUP($A40,'LA41'!$B$1:$BZ$201,'LA41'!Y$1,0)),
IF(LA!$H$16=2,(VLOOKUP($A40,'LA42'!$B$1:$BZ$201,'LA42'!Y$1,0)),
0)),".")</f>
        <v>x</v>
      </c>
      <c r="AA40" s="106" t="str">
        <f>IFERROR(
IF(LA!$H$16=1,(VLOOKUP($A40,'LA41'!$B$1:$BZ$201,'LA41'!Z$1,0)),
IF(LA!$H$16=2,(VLOOKUP($A40,'LA42'!$B$1:$BZ$201,'LA42'!Z$1,0)),
0)),".")</f>
        <v>x</v>
      </c>
      <c r="AB40" s="106">
        <f>IFERROR(
IF(LA!$H$16=1,(VLOOKUP($A40,'LA41'!$B$1:$BZ$201,'LA41'!AA$1,0)),
IF(LA!$H$16=2,(VLOOKUP($A40,'LA42'!$B$1:$BZ$201,'LA42'!AA$1,0)),
0)),".")</f>
        <v>0</v>
      </c>
      <c r="AC40" s="106">
        <f>IFERROR(
IF(LA!$H$16=1,(VLOOKUP($A40,'LA41'!$B$1:$BZ$201,'LA41'!AB$1,0)),
IF(LA!$H$16=2,(VLOOKUP($A40,'LA42'!$B$1:$BZ$201,'LA42'!AB$1,0)),
0)),".")</f>
        <v>0</v>
      </c>
      <c r="AD40" s="106">
        <f>IFERROR(
IF(LA!$H$16=1,(VLOOKUP($A40,'LA41'!$B$1:$BZ$201,'LA41'!AC$1,0)),
IF(LA!$H$16=2,(VLOOKUP($A40,'LA42'!$B$1:$BZ$201,'LA42'!AC$1,0)),
0)),".")</f>
        <v>0</v>
      </c>
      <c r="AE40" s="106" t="str">
        <f>IFERROR(
IF(LA!$H$16=1,(VLOOKUP($A40,'LA41'!$B$1:$BZ$201,'LA41'!AD$1,0)),
IF(LA!$H$16=2,(VLOOKUP($A40,'LA42'!$B$1:$BZ$201,'LA42'!AD$1,0)),
0)),".")</f>
        <v>x</v>
      </c>
      <c r="AF40" s="106">
        <f>IFERROR(
IF(LA!$H$16=1,(VLOOKUP($A40,'LA41'!$B$1:$BZ$201,'LA41'!AE$1,0)),
IF(LA!$H$16=2,(VLOOKUP($A40,'LA42'!$B$1:$BZ$201,'LA42'!AE$1,0)),
0)),".")</f>
        <v>0.01</v>
      </c>
      <c r="AG40" s="106">
        <f>IFERROR(
IF(LA!$H$16=1,(VLOOKUP($A40,'LA41'!$B$1:$BZ$201,'LA41'!AF$1,0)),
IF(LA!$H$16=2,(VLOOKUP($A40,'LA42'!$B$1:$BZ$201,'LA42'!AF$1,0)),
0)),".")</f>
        <v>0.01</v>
      </c>
      <c r="AH40" s="106">
        <f>IFERROR(
IF(LA!$H$16=1,(VLOOKUP($A40,'LA41'!$B$1:$BZ$201,'LA41'!AG$1,0)),
IF(LA!$H$16=2,(VLOOKUP($A40,'LA42'!$B$1:$BZ$201,'LA42'!AG$1,0)),
0)),".")</f>
        <v>0.48</v>
      </c>
      <c r="AI40" s="106">
        <f>IFERROR(
IF(LA!$H$16=1,(VLOOKUP($A40,'LA41'!$B$1:$BZ$201,'LA41'!AH$1,0)),
IF(LA!$H$16=2,(VLOOKUP($A40,'LA42'!$B$1:$BZ$201,'LA42'!AH$1,0)),
0)),".")</f>
        <v>0.53</v>
      </c>
      <c r="AJ40" s="106">
        <f>IFERROR(
IF(LA!$H$16=1,(VLOOKUP($A40,'LA41'!$B$1:$BZ$201,'LA41'!AI$1,0)),
IF(LA!$H$16=2,(VLOOKUP($A40,'LA42'!$B$1:$BZ$201,'LA42'!AI$1,0)),
0)),".")</f>
        <v>0.52</v>
      </c>
      <c r="AK40" s="106">
        <f>IFERROR(
IF(LA!$H$16=1,(VLOOKUP($A40,'LA41'!$B$1:$BZ$201,'LA41'!AJ$1,0)),
IF(LA!$H$16=2,(VLOOKUP($A40,'LA42'!$B$1:$BZ$201,'LA42'!AJ$1,0)),
0)),".")</f>
        <v>0.11</v>
      </c>
      <c r="AL40" s="106">
        <f>IFERROR(
IF(LA!$H$16=1,(VLOOKUP($A40,'LA41'!$B$1:$BZ$201,'LA41'!AK$1,0)),
IF(LA!$H$16=2,(VLOOKUP($A40,'LA42'!$B$1:$BZ$201,'LA42'!AK$1,0)),
0)),".")</f>
        <v>0.19</v>
      </c>
      <c r="AM40" s="106">
        <f>IFERROR(
IF(LA!$H$16=1,(VLOOKUP($A40,'LA41'!$B$1:$BZ$201,'LA41'!AL$1,0)),
IF(LA!$H$16=2,(VLOOKUP($A40,'LA42'!$B$1:$BZ$201,'LA42'!AL$1,0)),
0)),".")</f>
        <v>0.18</v>
      </c>
      <c r="AN40" s="106" t="str">
        <f>IFERROR(
IF(LA!$H$16=1,(VLOOKUP($A40,'LA41'!$B$1:$BZ$201,'LA41'!AM$1,0)),
IF(LA!$H$16=2,(VLOOKUP($A40,'LA42'!$B$1:$BZ$201,'LA42'!AM$1,0)),
0)),".")</f>
        <v>x</v>
      </c>
      <c r="AO40" s="106">
        <f>IFERROR(
IF(LA!$H$16=1,(VLOOKUP($A40,'LA41'!$B$1:$BZ$201,'LA41'!AN$1,0)),
IF(LA!$H$16=2,(VLOOKUP($A40,'LA42'!$B$1:$BZ$201,'LA42'!AN$1,0)),
0)),".")</f>
        <v>0.01</v>
      </c>
      <c r="AP40" s="106">
        <f>IFERROR(
IF(LA!$H$16=1,(VLOOKUP($A40,'LA41'!$B$1:$BZ$201,'LA41'!AO$1,0)),
IF(LA!$H$16=2,(VLOOKUP($A40,'LA42'!$B$1:$BZ$201,'LA42'!AO$1,0)),
0)),".")</f>
        <v>0.01</v>
      </c>
      <c r="AQ40" s="106">
        <f>IFERROR(
IF(LA!$H$16=1,(VLOOKUP($A40,'LA41'!$B$1:$BZ$201,'LA41'!AP$1,0)),
IF(LA!$H$16=2,(VLOOKUP($A40,'LA42'!$B$1:$BZ$201,'LA42'!AP$1,0)),
0)),".")</f>
        <v>0.08</v>
      </c>
      <c r="AR40" s="106">
        <f>IFERROR(
IF(LA!$H$16=1,(VLOOKUP($A40,'LA41'!$B$1:$BZ$201,'LA41'!AQ$1,0)),
IF(LA!$H$16=2,(VLOOKUP($A40,'LA42'!$B$1:$BZ$201,'LA42'!AQ$1,0)),
0)),".")</f>
        <v>0.11</v>
      </c>
      <c r="AS40" s="106">
        <f>IFERROR(
IF(LA!$H$16=1,(VLOOKUP($A40,'LA41'!$B$1:$BZ$201,'LA41'!AR$1,0)),
IF(LA!$H$16=2,(VLOOKUP($A40,'LA42'!$B$1:$BZ$201,'LA42'!AR$1,0)),
0)),".")</f>
        <v>0.11</v>
      </c>
      <c r="AT40" s="106">
        <f>IFERROR(
IF(LA!$H$16=1,(VLOOKUP($A40,'LA41'!$B$1:$BZ$201,'LA41'!AS$1,0)),
IF(LA!$H$16=2,(VLOOKUP($A40,'LA42'!$B$1:$BZ$201,'LA42'!AS$1,0)),
0)),".")</f>
        <v>0.36</v>
      </c>
      <c r="AU40" s="106">
        <f>IFERROR(
IF(LA!$H$16=1,(VLOOKUP($A40,'LA41'!$B$1:$BZ$201,'LA41'!AT$1,0)),
IF(LA!$H$16=2,(VLOOKUP($A40,'LA42'!$B$1:$BZ$201,'LA42'!AT$1,0)),
0)),".")</f>
        <v>0.33</v>
      </c>
      <c r="AV40" s="106">
        <f>IFERROR(
IF(LA!$H$16=1,(VLOOKUP($A40,'LA41'!$B$1:$BZ$201,'LA41'!AU$1,0)),
IF(LA!$H$16=2,(VLOOKUP($A40,'LA42'!$B$1:$BZ$201,'LA42'!AU$1,0)),
0)),".")</f>
        <v>0.34</v>
      </c>
      <c r="AW40" s="106" t="str">
        <f>IFERROR(
IF(LA!$H$16=1,(VLOOKUP($A40,'LA41'!$B$1:$BZ$201,'LA41'!AV$1,0)),
IF(LA!$H$16=2,(VLOOKUP($A40,'LA42'!$B$1:$BZ$201,'LA42'!AV$1,0)),
0)),".")</f>
        <v>x</v>
      </c>
      <c r="AX40" s="106" t="str">
        <f>IFERROR(
IF(LA!$H$16=1,(VLOOKUP($A40,'LA41'!$B$1:$BZ$201,'LA41'!AW$1,0)),
IF(LA!$H$16=2,(VLOOKUP($A40,'LA42'!$B$1:$BZ$201,'LA42'!AW$1,0)),
0)),".")</f>
        <v>x</v>
      </c>
      <c r="AY40" s="106">
        <f>IFERROR(
IF(LA!$H$16=1,(VLOOKUP($A40,'LA41'!$B$1:$BZ$201,'LA41'!AX$1,0)),
IF(LA!$H$16=2,(VLOOKUP($A40,'LA42'!$B$1:$BZ$201,'LA42'!AX$1,0)),
0)),".")</f>
        <v>0.01</v>
      </c>
      <c r="AZ40" s="106">
        <f>IFERROR(
IF(LA!$H$16=1,(VLOOKUP($A40,'LA41'!$B$1:$BZ$201,'LA41'!AY$1,0)),
IF(LA!$H$16=2,(VLOOKUP($A40,'LA42'!$B$1:$BZ$201,'LA42'!AY$1,0)),
0)),".")</f>
        <v>0</v>
      </c>
      <c r="BA40" s="106">
        <f>IFERROR(
IF(LA!$H$16=1,(VLOOKUP($A40,'LA41'!$B$1:$BZ$201,'LA41'!AZ$1,0)),
IF(LA!$H$16=2,(VLOOKUP($A40,'LA42'!$B$1:$BZ$201,'LA42'!AZ$1,0)),
0)),".")</f>
        <v>0</v>
      </c>
      <c r="BB40" s="106">
        <f>IFERROR(
IF(LA!$H$16=1,(VLOOKUP($A40,'LA41'!$B$1:$BZ$201,'LA41'!BA$1,0)),
IF(LA!$H$16=2,(VLOOKUP($A40,'LA42'!$B$1:$BZ$201,'LA42'!BA$1,0)),
0)),".")</f>
        <v>0</v>
      </c>
      <c r="BC40" s="106" t="str">
        <f>IFERROR(
IF(LA!$H$16=1,(VLOOKUP($A40,'LA41'!$B$1:$BZ$201,'LA41'!BB$1,0)),
IF(LA!$H$16=2,(VLOOKUP($A40,'LA42'!$B$1:$BZ$201,'LA42'!BB$1,0)),
0)),".")</f>
        <v>x</v>
      </c>
      <c r="BD40" s="106">
        <f>IFERROR(
IF(LA!$H$16=1,(VLOOKUP($A40,'LA41'!$B$1:$BZ$201,'LA41'!BC$1,0)),
IF(LA!$H$16=2,(VLOOKUP($A40,'LA42'!$B$1:$BZ$201,'LA42'!BC$1,0)),
0)),".")</f>
        <v>0.02</v>
      </c>
      <c r="BE40" s="106">
        <f>IFERROR(
IF(LA!$H$16=1,(VLOOKUP($A40,'LA41'!$B$1:$BZ$201,'LA41'!BD$1,0)),
IF(LA!$H$16=2,(VLOOKUP($A40,'LA42'!$B$1:$BZ$201,'LA42'!BD$1,0)),
0)),".")</f>
        <v>0.02</v>
      </c>
      <c r="BF40" s="106">
        <f>IFERROR(
IF(LA!$H$16=1,(VLOOKUP($A40,'LA41'!$B$1:$BZ$201,'LA41'!BE$1,0)),
IF(LA!$H$16=2,(VLOOKUP($A40,'LA42'!$B$1:$BZ$201,'LA42'!BE$1,0)),
0)),".")</f>
        <v>0</v>
      </c>
      <c r="BG40" s="106" t="str">
        <f>IFERROR(
IF(LA!$H$16=1,(VLOOKUP($A40,'LA41'!$B$1:$BZ$201,'LA41'!BF$1,0)),
IF(LA!$H$16=2,(VLOOKUP($A40,'LA42'!$B$1:$BZ$201,'LA42'!BF$1,0)),
0)),".")</f>
        <v>x</v>
      </c>
      <c r="BH40" s="106" t="str">
        <f>IFERROR(
IF(LA!$H$16=1,(VLOOKUP($A40,'LA41'!$B$1:$BZ$201,'LA41'!BG$1,0)),
IF(LA!$H$16=2,(VLOOKUP($A40,'LA42'!$B$1:$BZ$201,'LA42'!BG$1,0)),
0)),".")</f>
        <v>x</v>
      </c>
      <c r="BI40" s="106" t="str">
        <f>IFERROR(
IF(LA!$H$16=1,(VLOOKUP($A40,'LA41'!$B$1:$BZ$201,'LA41'!BH$1,0)),
IF(LA!$H$16=2,(VLOOKUP($A40,'LA42'!$B$1:$BZ$201,'LA42'!BH$1,0)),
0)),".")</f>
        <v>x</v>
      </c>
      <c r="BJ40" s="106">
        <f>IFERROR(
IF(LA!$H$16=1,(VLOOKUP($A40,'LA41'!$B$1:$BZ$201,'LA41'!BI$1,0)),
IF(LA!$H$16=2,(VLOOKUP($A40,'LA42'!$B$1:$BZ$201,'LA42'!BI$1,0)),
0)),".")</f>
        <v>0.01</v>
      </c>
      <c r="BK40" s="106">
        <f>IFERROR(
IF(LA!$H$16=1,(VLOOKUP($A40,'LA41'!$B$1:$BZ$201,'LA41'!BJ$1,0)),
IF(LA!$H$16=2,(VLOOKUP($A40,'LA42'!$B$1:$BZ$201,'LA42'!BJ$1,0)),
0)),".")</f>
        <v>0.01</v>
      </c>
      <c r="BL40" s="106" t="str">
        <f>IFERROR(
IF(LA!$H$16=1,(VLOOKUP($A40,'LA41'!$B$1:$BZ$201,'LA41'!BK$1,0)),
IF(LA!$H$16=2,(VLOOKUP($A40,'LA42'!$B$1:$BZ$201,'LA42'!BK$1,0)),
0)),".")</f>
        <v>x</v>
      </c>
      <c r="BM40" s="106">
        <f>IFERROR(
IF(LA!$H$16=1,(VLOOKUP($A40,'LA41'!$B$1:$BZ$201,'LA41'!BL$1,0)),
IF(LA!$H$16=2,(VLOOKUP($A40,'LA42'!$B$1:$BZ$201,'LA42'!BL$1,0)),
0)),".")</f>
        <v>0</v>
      </c>
      <c r="BN40" s="106" t="str">
        <f>IFERROR(
IF(LA!$H$16=1,(VLOOKUP($A40,'LA41'!$B$1:$BZ$201,'LA41'!BM$1,0)),
IF(LA!$H$16=2,(VLOOKUP($A40,'LA42'!$B$1:$BZ$201,'LA42'!BM$1,0)),
0)),".")</f>
        <v>x</v>
      </c>
      <c r="BO40" s="106">
        <f>IFERROR(
IF(LA!$H$16=1,(VLOOKUP($A40,'LA41'!$B$1:$BZ$201,'LA41'!BN$1,0)),
IF(LA!$H$16=2,(VLOOKUP($A40,'LA42'!$B$1:$BZ$201,'LA42'!BN$1,0)),
0)),".")</f>
        <v>0</v>
      </c>
      <c r="BP40" s="106" t="str">
        <f>IFERROR(
IF(LA!$H$16=1,(VLOOKUP($A40,'LA41'!$B$1:$BZ$201,'LA41'!BO$1,0)),
IF(LA!$H$16=2,(VLOOKUP($A40,'LA42'!$B$1:$BZ$201,'LA42'!BO$1,0)),
0)),".")</f>
        <v>x</v>
      </c>
      <c r="BQ40" s="106" t="str">
        <f>IFERROR(
IF(LA!$H$16=1,(VLOOKUP($A40,'LA41'!$B$1:$BZ$201,'LA41'!BP$1,0)),
IF(LA!$H$16=2,(VLOOKUP($A40,'LA42'!$B$1:$BZ$201,'LA42'!BP$1,0)),
0)),".")</f>
        <v>x</v>
      </c>
      <c r="BR40" s="106">
        <f>IFERROR(
IF(LA!$H$16=1,(VLOOKUP($A40,'LA41'!$B$1:$BZ$201,'LA41'!BQ$1,0)),
IF(LA!$H$16=2,(VLOOKUP($A40,'LA42'!$B$1:$BZ$201,'LA42'!BQ$1,0)),
0)),".")</f>
        <v>0.09</v>
      </c>
      <c r="BS40" s="106">
        <f>IFERROR(
IF(LA!$H$16=1,(VLOOKUP($A40,'LA41'!$B$1:$BZ$201,'LA41'!BR$1,0)),
IF(LA!$H$16=2,(VLOOKUP($A40,'LA42'!$B$1:$BZ$201,'LA42'!BR$1,0)),
0)),".")</f>
        <v>0.08</v>
      </c>
      <c r="BT40" s="106">
        <f>IFERROR(
IF(LA!$H$16=1,(VLOOKUP($A40,'LA41'!$B$1:$BZ$201,'LA41'!BS$1,0)),
IF(LA!$H$16=2,(VLOOKUP($A40,'LA42'!$B$1:$BZ$201,'LA42'!BS$1,0)),
0)),".")</f>
        <v>0.08</v>
      </c>
      <c r="BU40" s="106">
        <f>IFERROR(
IF(LA!$H$16=1,(VLOOKUP($A40,'LA41'!$B$1:$BZ$201,'LA41'!BT$1,0)),
IF(LA!$H$16=2,(VLOOKUP($A40,'LA42'!$B$1:$BZ$201,'LA42'!BT$1,0)),
0)),".")</f>
        <v>0.06</v>
      </c>
      <c r="BV40" s="106">
        <f>IFERROR(
IF(LA!$H$16=1,(VLOOKUP($A40,'LA41'!$B$1:$BZ$201,'LA41'!BU$1,0)),
IF(LA!$H$16=2,(VLOOKUP($A40,'LA42'!$B$1:$BZ$201,'LA42'!BU$1,0)),
0)),".")</f>
        <v>0.06</v>
      </c>
      <c r="BW40" s="106">
        <f>IFERROR(
IF(LA!$H$16=1,(VLOOKUP($A40,'LA41'!$B$1:$BZ$201,'LA41'!BV$1,0)),
IF(LA!$H$16=2,(VLOOKUP($A40,'LA42'!$B$1:$BZ$201,'LA42'!BV$1,0)),
0)),".")</f>
        <v>0.06</v>
      </c>
      <c r="BX40" s="106">
        <f>IFERROR(
IF(LA!$H$16=1,(VLOOKUP($A40,'LA41'!$B$1:$BZ$201,'LA41'!BW$1,0)),
IF(LA!$H$16=2,(VLOOKUP($A40,'LA42'!$B$1:$BZ$201,'LA42'!BW$1,0)),
0)),".")</f>
        <v>0.23</v>
      </c>
      <c r="BY40" s="106">
        <f>IFERROR(
IF(LA!$H$16=1,(VLOOKUP($A40,'LA41'!$B$1:$BZ$201,'LA41'!BX$1,0)),
IF(LA!$H$16=2,(VLOOKUP($A40,'LA42'!$B$1:$BZ$201,'LA42'!BX$1,0)),
0)),".")</f>
        <v>0.19</v>
      </c>
      <c r="BZ40" s="106">
        <f>IFERROR(
IF(LA!$H$16=1,(VLOOKUP($A40,'LA41'!$B$1:$BZ$201,'LA41'!BY$1,0)),
IF(LA!$H$16=2,(VLOOKUP($A40,'LA42'!$B$1:$BZ$201,'LA42'!BY$1,0)),
0)),".")</f>
        <v>0.19</v>
      </c>
    </row>
    <row r="41" spans="1:78" x14ac:dyDescent="0.2">
      <c r="A41" s="55">
        <v>823</v>
      </c>
      <c r="B41" s="55" t="s">
        <v>223</v>
      </c>
      <c r="C41" s="88" t="s">
        <v>196</v>
      </c>
      <c r="D41" s="59">
        <f>IFERROR(
IF(LA!$H$16=1,(VLOOKUP($A41,'LA41'!$B$1:$BZ$201,'LA41'!C$1,0)),
IF(LA!$H$16=2,(VLOOKUP($A41,'LA42'!$B$1:$BZ$201,'LA42'!C$1,0)),
0)),".")</f>
        <v>80</v>
      </c>
      <c r="E41" s="59">
        <f>IFERROR(
IF(LA!$H$16=1,(VLOOKUP($A41,'LA41'!$B$1:$BZ$201,'LA41'!D$1,0)),
IF(LA!$H$16=2,(VLOOKUP($A41,'LA42'!$B$1:$BZ$201,'LA42'!D$1,0)),
0)),".")</f>
        <v>1140</v>
      </c>
      <c r="F41" s="59">
        <f>IFERROR(
IF(LA!$H$16=1,(VLOOKUP($A41,'LA41'!$B$1:$BZ$201,'LA41'!E$1,0)),
IF(LA!$H$16=2,(VLOOKUP($A41,'LA42'!$B$1:$BZ$201,'LA42'!E$1,0)),
0)),".")</f>
        <v>1220</v>
      </c>
      <c r="G41" s="106">
        <f>IFERROR(
IF(LA!$H$16=1,(VLOOKUP($A41,'LA41'!$B$1:$BZ$201,'LA41'!F$1,0)),
IF(LA!$H$16=2,(VLOOKUP($A41,'LA42'!$B$1:$BZ$201,'LA42'!F$1,0)),
0)),".")</f>
        <v>0.67</v>
      </c>
      <c r="H41" s="106">
        <f>IFERROR(
IF(LA!$H$16=1,(VLOOKUP($A41,'LA41'!$B$1:$BZ$201,'LA41'!G$1,0)),
IF(LA!$H$16=2,(VLOOKUP($A41,'LA42'!$B$1:$BZ$201,'LA42'!G$1,0)),
0)),".")</f>
        <v>0.74</v>
      </c>
      <c r="I41" s="106">
        <f>IFERROR(
IF(LA!$H$16=1,(VLOOKUP($A41,'LA41'!$B$1:$BZ$201,'LA41'!H$1,0)),
IF(LA!$H$16=2,(VLOOKUP($A41,'LA42'!$B$1:$BZ$201,'LA42'!H$1,0)),
0)),".")</f>
        <v>0.73</v>
      </c>
      <c r="J41" s="106">
        <f>IFERROR(
IF(LA!$H$16=1,(VLOOKUP($A41,'LA41'!$B$1:$BZ$201,'LA41'!I$1,0)),
IF(LA!$H$16=2,(VLOOKUP($A41,'LA42'!$B$1:$BZ$201,'LA42'!I$1,0)),
0)),".")</f>
        <v>0.59</v>
      </c>
      <c r="K41" s="106">
        <f>IFERROR(
IF(LA!$H$16=1,(VLOOKUP($A41,'LA41'!$B$1:$BZ$201,'LA41'!J$1,0)),
IF(LA!$H$16=2,(VLOOKUP($A41,'LA42'!$B$1:$BZ$201,'LA42'!J$1,0)),
0)),".")</f>
        <v>0.7</v>
      </c>
      <c r="L41" s="106">
        <f>IFERROR(
IF(LA!$H$16=1,(VLOOKUP($A41,'LA41'!$B$1:$BZ$201,'LA41'!K$1,0)),
IF(LA!$H$16=2,(VLOOKUP($A41,'LA42'!$B$1:$BZ$201,'LA42'!K$1,0)),
0)),".")</f>
        <v>0.69</v>
      </c>
      <c r="M41" s="106">
        <f>IFERROR(
IF(LA!$H$16=1,(VLOOKUP($A41,'LA41'!$B$1:$BZ$201,'LA41'!L$1,0)),
IF(LA!$H$16=2,(VLOOKUP($A41,'LA42'!$B$1:$BZ$201,'LA42'!L$1,0)),
0)),".")</f>
        <v>0.08</v>
      </c>
      <c r="N41" s="106">
        <f>IFERROR(
IF(LA!$H$16=1,(VLOOKUP($A41,'LA41'!$B$1:$BZ$201,'LA41'!M$1,0)),
IF(LA!$H$16=2,(VLOOKUP($A41,'LA42'!$B$1:$BZ$201,'LA42'!M$1,0)),
0)),".")</f>
        <v>0.08</v>
      </c>
      <c r="O41" s="106">
        <f>IFERROR(
IF(LA!$H$16=1,(VLOOKUP($A41,'LA41'!$B$1:$BZ$201,'LA41'!N$1,0)),
IF(LA!$H$16=2,(VLOOKUP($A41,'LA42'!$B$1:$BZ$201,'LA42'!N$1,0)),
0)),".")</f>
        <v>0.08</v>
      </c>
      <c r="P41" s="106">
        <f>IFERROR(
IF(LA!$H$16=1,(VLOOKUP($A41,'LA41'!$B$1:$BZ$201,'LA41'!O$1,0)),
IF(LA!$H$16=2,(VLOOKUP($A41,'LA42'!$B$1:$BZ$201,'LA42'!O$1,0)),
0)),".")</f>
        <v>0</v>
      </c>
      <c r="Q41" s="106" t="str">
        <f>IFERROR(
IF(LA!$H$16=1,(VLOOKUP($A41,'LA41'!$B$1:$BZ$201,'LA41'!P$1,0)),
IF(LA!$H$16=2,(VLOOKUP($A41,'LA42'!$B$1:$BZ$201,'LA42'!P$1,0)),
0)),".")</f>
        <v>x</v>
      </c>
      <c r="R41" s="106" t="str">
        <f>IFERROR(
IF(LA!$H$16=1,(VLOOKUP($A41,'LA41'!$B$1:$BZ$201,'LA41'!Q$1,0)),
IF(LA!$H$16=2,(VLOOKUP($A41,'LA42'!$B$1:$BZ$201,'LA42'!Q$1,0)),
0)),".")</f>
        <v>x</v>
      </c>
      <c r="S41" s="106" t="str">
        <f>IFERROR(
IF(LA!$H$16=1,(VLOOKUP($A41,'LA41'!$B$1:$BZ$201,'LA41'!R$1,0)),
IF(LA!$H$16=2,(VLOOKUP($A41,'LA42'!$B$1:$BZ$201,'LA42'!R$1,0)),
0)),".")</f>
        <v>x</v>
      </c>
      <c r="T41" s="106">
        <f>IFERROR(
IF(LA!$H$16=1,(VLOOKUP($A41,'LA41'!$B$1:$BZ$201,'LA41'!S$1,0)),
IF(LA!$H$16=2,(VLOOKUP($A41,'LA42'!$B$1:$BZ$201,'LA42'!S$1,0)),
0)),".")</f>
        <v>0.02</v>
      </c>
      <c r="U41" s="106">
        <f>IFERROR(
IF(LA!$H$16=1,(VLOOKUP($A41,'LA41'!$B$1:$BZ$201,'LA41'!T$1,0)),
IF(LA!$H$16=2,(VLOOKUP($A41,'LA42'!$B$1:$BZ$201,'LA42'!T$1,0)),
0)),".")</f>
        <v>0.02</v>
      </c>
      <c r="V41" s="106" t="str">
        <f>IFERROR(
IF(LA!$H$16=1,(VLOOKUP($A41,'LA41'!$B$1:$BZ$201,'LA41'!U$1,0)),
IF(LA!$H$16=2,(VLOOKUP($A41,'LA42'!$B$1:$BZ$201,'LA42'!U$1,0)),
0)),".")</f>
        <v>x</v>
      </c>
      <c r="W41" s="106">
        <f>IFERROR(
IF(LA!$H$16=1,(VLOOKUP($A41,'LA41'!$B$1:$BZ$201,'LA41'!V$1,0)),
IF(LA!$H$16=2,(VLOOKUP($A41,'LA42'!$B$1:$BZ$201,'LA42'!V$1,0)),
0)),".")</f>
        <v>0.05</v>
      </c>
      <c r="X41" s="106">
        <f>IFERROR(
IF(LA!$H$16=1,(VLOOKUP($A41,'LA41'!$B$1:$BZ$201,'LA41'!W$1,0)),
IF(LA!$H$16=2,(VLOOKUP($A41,'LA42'!$B$1:$BZ$201,'LA42'!W$1,0)),
0)),".")</f>
        <v>0.05</v>
      </c>
      <c r="Y41" s="106">
        <f>IFERROR(
IF(LA!$H$16=1,(VLOOKUP($A41,'LA41'!$B$1:$BZ$201,'LA41'!X$1,0)),
IF(LA!$H$16=2,(VLOOKUP($A41,'LA42'!$B$1:$BZ$201,'LA42'!X$1,0)),
0)),".")</f>
        <v>0</v>
      </c>
      <c r="Z41" s="106">
        <f>IFERROR(
IF(LA!$H$16=1,(VLOOKUP($A41,'LA41'!$B$1:$BZ$201,'LA41'!Y$1,0)),
IF(LA!$H$16=2,(VLOOKUP($A41,'LA42'!$B$1:$BZ$201,'LA42'!Y$1,0)),
0)),".")</f>
        <v>0</v>
      </c>
      <c r="AA41" s="106">
        <f>IFERROR(
IF(LA!$H$16=1,(VLOOKUP($A41,'LA41'!$B$1:$BZ$201,'LA41'!Z$1,0)),
IF(LA!$H$16=2,(VLOOKUP($A41,'LA42'!$B$1:$BZ$201,'LA42'!Z$1,0)),
0)),".")</f>
        <v>0</v>
      </c>
      <c r="AB41" s="106">
        <f>IFERROR(
IF(LA!$H$16=1,(VLOOKUP($A41,'LA41'!$B$1:$BZ$201,'LA41'!AA$1,0)),
IF(LA!$H$16=2,(VLOOKUP($A41,'LA42'!$B$1:$BZ$201,'LA42'!AA$1,0)),
0)),".")</f>
        <v>0</v>
      </c>
      <c r="AC41" s="106">
        <f>IFERROR(
IF(LA!$H$16=1,(VLOOKUP($A41,'LA41'!$B$1:$BZ$201,'LA41'!AB$1,0)),
IF(LA!$H$16=2,(VLOOKUP($A41,'LA42'!$B$1:$BZ$201,'LA42'!AB$1,0)),
0)),".")</f>
        <v>0</v>
      </c>
      <c r="AD41" s="106">
        <f>IFERROR(
IF(LA!$H$16=1,(VLOOKUP($A41,'LA41'!$B$1:$BZ$201,'LA41'!AC$1,0)),
IF(LA!$H$16=2,(VLOOKUP($A41,'LA42'!$B$1:$BZ$201,'LA42'!AC$1,0)),
0)),".")</f>
        <v>0</v>
      </c>
      <c r="AE41" s="106" t="str">
        <f>IFERROR(
IF(LA!$H$16=1,(VLOOKUP($A41,'LA41'!$B$1:$BZ$201,'LA41'!AD$1,0)),
IF(LA!$H$16=2,(VLOOKUP($A41,'LA42'!$B$1:$BZ$201,'LA42'!AD$1,0)),
0)),".")</f>
        <v>x</v>
      </c>
      <c r="AF41" s="106">
        <f>IFERROR(
IF(LA!$H$16=1,(VLOOKUP($A41,'LA41'!$B$1:$BZ$201,'LA41'!AE$1,0)),
IF(LA!$H$16=2,(VLOOKUP($A41,'LA42'!$B$1:$BZ$201,'LA42'!AE$1,0)),
0)),".")</f>
        <v>0.04</v>
      </c>
      <c r="AG41" s="106">
        <f>IFERROR(
IF(LA!$H$16=1,(VLOOKUP($A41,'LA41'!$B$1:$BZ$201,'LA41'!AF$1,0)),
IF(LA!$H$16=2,(VLOOKUP($A41,'LA42'!$B$1:$BZ$201,'LA42'!AF$1,0)),
0)),".")</f>
        <v>0.04</v>
      </c>
      <c r="AH41" s="106">
        <f>IFERROR(
IF(LA!$H$16=1,(VLOOKUP($A41,'LA41'!$B$1:$BZ$201,'LA41'!AG$1,0)),
IF(LA!$H$16=2,(VLOOKUP($A41,'LA42'!$B$1:$BZ$201,'LA42'!AG$1,0)),
0)),".")</f>
        <v>0.45</v>
      </c>
      <c r="AI41" s="106">
        <f>IFERROR(
IF(LA!$H$16=1,(VLOOKUP($A41,'LA41'!$B$1:$BZ$201,'LA41'!AH$1,0)),
IF(LA!$H$16=2,(VLOOKUP($A41,'LA42'!$B$1:$BZ$201,'LA42'!AH$1,0)),
0)),".")</f>
        <v>0.55000000000000004</v>
      </c>
      <c r="AJ41" s="106">
        <f>IFERROR(
IF(LA!$H$16=1,(VLOOKUP($A41,'LA41'!$B$1:$BZ$201,'LA41'!AI$1,0)),
IF(LA!$H$16=2,(VLOOKUP($A41,'LA42'!$B$1:$BZ$201,'LA42'!AI$1,0)),
0)),".")</f>
        <v>0.55000000000000004</v>
      </c>
      <c r="AK41" s="106">
        <f>IFERROR(
IF(LA!$H$16=1,(VLOOKUP($A41,'LA41'!$B$1:$BZ$201,'LA41'!AJ$1,0)),
IF(LA!$H$16=2,(VLOOKUP($A41,'LA42'!$B$1:$BZ$201,'LA42'!AJ$1,0)),
0)),".")</f>
        <v>0.19</v>
      </c>
      <c r="AL41" s="106">
        <f>IFERROR(
IF(LA!$H$16=1,(VLOOKUP($A41,'LA41'!$B$1:$BZ$201,'LA41'!AK$1,0)),
IF(LA!$H$16=2,(VLOOKUP($A41,'LA42'!$B$1:$BZ$201,'LA42'!AK$1,0)),
0)),".")</f>
        <v>0.18</v>
      </c>
      <c r="AM41" s="106">
        <f>IFERROR(
IF(LA!$H$16=1,(VLOOKUP($A41,'LA41'!$B$1:$BZ$201,'LA41'!AL$1,0)),
IF(LA!$H$16=2,(VLOOKUP($A41,'LA42'!$B$1:$BZ$201,'LA42'!AL$1,0)),
0)),".")</f>
        <v>0.18</v>
      </c>
      <c r="AN41" s="106">
        <f>IFERROR(
IF(LA!$H$16=1,(VLOOKUP($A41,'LA41'!$B$1:$BZ$201,'LA41'!AM$1,0)),
IF(LA!$H$16=2,(VLOOKUP($A41,'LA42'!$B$1:$BZ$201,'LA42'!AM$1,0)),
0)),".")</f>
        <v>0</v>
      </c>
      <c r="AO41" s="106">
        <f>IFERROR(
IF(LA!$H$16=1,(VLOOKUP($A41,'LA41'!$B$1:$BZ$201,'LA41'!AN$1,0)),
IF(LA!$H$16=2,(VLOOKUP($A41,'LA42'!$B$1:$BZ$201,'LA42'!AN$1,0)),
0)),".")</f>
        <v>0.01</v>
      </c>
      <c r="AP41" s="106">
        <f>IFERROR(
IF(LA!$H$16=1,(VLOOKUP($A41,'LA41'!$B$1:$BZ$201,'LA41'!AO$1,0)),
IF(LA!$H$16=2,(VLOOKUP($A41,'LA42'!$B$1:$BZ$201,'LA42'!AO$1,0)),
0)),".")</f>
        <v>0.01</v>
      </c>
      <c r="AQ41" s="106">
        <f>IFERROR(
IF(LA!$H$16=1,(VLOOKUP($A41,'LA41'!$B$1:$BZ$201,'LA41'!AP$1,0)),
IF(LA!$H$16=2,(VLOOKUP($A41,'LA42'!$B$1:$BZ$201,'LA42'!AP$1,0)),
0)),".")</f>
        <v>0.13</v>
      </c>
      <c r="AR41" s="106">
        <f>IFERROR(
IF(LA!$H$16=1,(VLOOKUP($A41,'LA41'!$B$1:$BZ$201,'LA41'!AQ$1,0)),
IF(LA!$H$16=2,(VLOOKUP($A41,'LA42'!$B$1:$BZ$201,'LA42'!AQ$1,0)),
0)),".")</f>
        <v>0.11</v>
      </c>
      <c r="AS41" s="106">
        <f>IFERROR(
IF(LA!$H$16=1,(VLOOKUP($A41,'LA41'!$B$1:$BZ$201,'LA41'!AR$1,0)),
IF(LA!$H$16=2,(VLOOKUP($A41,'LA42'!$B$1:$BZ$201,'LA42'!AR$1,0)),
0)),".")</f>
        <v>0.11</v>
      </c>
      <c r="AT41" s="106">
        <f>IFERROR(
IF(LA!$H$16=1,(VLOOKUP($A41,'LA41'!$B$1:$BZ$201,'LA41'!AS$1,0)),
IF(LA!$H$16=2,(VLOOKUP($A41,'LA42'!$B$1:$BZ$201,'LA42'!AS$1,0)),
0)),".")</f>
        <v>0.26</v>
      </c>
      <c r="AU41" s="106">
        <f>IFERROR(
IF(LA!$H$16=1,(VLOOKUP($A41,'LA41'!$B$1:$BZ$201,'LA41'!AT$1,0)),
IF(LA!$H$16=2,(VLOOKUP($A41,'LA42'!$B$1:$BZ$201,'LA42'!AT$1,0)),
0)),".")</f>
        <v>0.36</v>
      </c>
      <c r="AV41" s="106">
        <f>IFERROR(
IF(LA!$H$16=1,(VLOOKUP($A41,'LA41'!$B$1:$BZ$201,'LA41'!AU$1,0)),
IF(LA!$H$16=2,(VLOOKUP($A41,'LA42'!$B$1:$BZ$201,'LA42'!AU$1,0)),
0)),".")</f>
        <v>0.36</v>
      </c>
      <c r="AW41" s="106">
        <f>IFERROR(
IF(LA!$H$16=1,(VLOOKUP($A41,'LA41'!$B$1:$BZ$201,'LA41'!AV$1,0)),
IF(LA!$H$16=2,(VLOOKUP($A41,'LA42'!$B$1:$BZ$201,'LA42'!AV$1,0)),
0)),".")</f>
        <v>0</v>
      </c>
      <c r="AX41" s="106">
        <f>IFERROR(
IF(LA!$H$16=1,(VLOOKUP($A41,'LA41'!$B$1:$BZ$201,'LA41'!AW$1,0)),
IF(LA!$H$16=2,(VLOOKUP($A41,'LA42'!$B$1:$BZ$201,'LA42'!AW$1,0)),
0)),".")</f>
        <v>0.01</v>
      </c>
      <c r="AY41" s="106" t="str">
        <f>IFERROR(
IF(LA!$H$16=1,(VLOOKUP($A41,'LA41'!$B$1:$BZ$201,'LA41'!AX$1,0)),
IF(LA!$H$16=2,(VLOOKUP($A41,'LA42'!$B$1:$BZ$201,'LA42'!AX$1,0)),
0)),".")</f>
        <v>-</v>
      </c>
      <c r="AZ41" s="106">
        <f>IFERROR(
IF(LA!$H$16=1,(VLOOKUP($A41,'LA41'!$B$1:$BZ$201,'LA41'!AY$1,0)),
IF(LA!$H$16=2,(VLOOKUP($A41,'LA42'!$B$1:$BZ$201,'LA42'!AY$1,0)),
0)),".")</f>
        <v>0</v>
      </c>
      <c r="BA41" s="106">
        <f>IFERROR(
IF(LA!$H$16=1,(VLOOKUP($A41,'LA41'!$B$1:$BZ$201,'LA41'!AZ$1,0)),
IF(LA!$H$16=2,(VLOOKUP($A41,'LA42'!$B$1:$BZ$201,'LA42'!AZ$1,0)),
0)),".")</f>
        <v>0</v>
      </c>
      <c r="BB41" s="106">
        <f>IFERROR(
IF(LA!$H$16=1,(VLOOKUP($A41,'LA41'!$B$1:$BZ$201,'LA41'!BA$1,0)),
IF(LA!$H$16=2,(VLOOKUP($A41,'LA42'!$B$1:$BZ$201,'LA42'!BA$1,0)),
0)),".")</f>
        <v>0</v>
      </c>
      <c r="BC41" s="106">
        <f>IFERROR(
IF(LA!$H$16=1,(VLOOKUP($A41,'LA41'!$B$1:$BZ$201,'LA41'!BB$1,0)),
IF(LA!$H$16=2,(VLOOKUP($A41,'LA42'!$B$1:$BZ$201,'LA42'!BB$1,0)),
0)),".")</f>
        <v>0.08</v>
      </c>
      <c r="BD41" s="106">
        <f>IFERROR(
IF(LA!$H$16=1,(VLOOKUP($A41,'LA41'!$B$1:$BZ$201,'LA41'!BC$1,0)),
IF(LA!$H$16=2,(VLOOKUP($A41,'LA42'!$B$1:$BZ$201,'LA42'!BC$1,0)),
0)),".")</f>
        <v>0.03</v>
      </c>
      <c r="BE41" s="106">
        <f>IFERROR(
IF(LA!$H$16=1,(VLOOKUP($A41,'LA41'!$B$1:$BZ$201,'LA41'!BD$1,0)),
IF(LA!$H$16=2,(VLOOKUP($A41,'LA42'!$B$1:$BZ$201,'LA42'!BD$1,0)),
0)),".")</f>
        <v>0.04</v>
      </c>
      <c r="BF41" s="106" t="str">
        <f>IFERROR(
IF(LA!$H$16=1,(VLOOKUP($A41,'LA41'!$B$1:$BZ$201,'LA41'!BE$1,0)),
IF(LA!$H$16=2,(VLOOKUP($A41,'LA42'!$B$1:$BZ$201,'LA42'!BE$1,0)),
0)),".")</f>
        <v>x</v>
      </c>
      <c r="BG41" s="106">
        <f>IFERROR(
IF(LA!$H$16=1,(VLOOKUP($A41,'LA41'!$B$1:$BZ$201,'LA41'!BF$1,0)),
IF(LA!$H$16=2,(VLOOKUP($A41,'LA42'!$B$1:$BZ$201,'LA42'!BF$1,0)),
0)),".")</f>
        <v>0.02</v>
      </c>
      <c r="BH41" s="106">
        <f>IFERROR(
IF(LA!$H$16=1,(VLOOKUP($A41,'LA41'!$B$1:$BZ$201,'LA41'!BG$1,0)),
IF(LA!$H$16=2,(VLOOKUP($A41,'LA42'!$B$1:$BZ$201,'LA42'!BG$1,0)),
0)),".")</f>
        <v>0.02</v>
      </c>
      <c r="BI41" s="106" t="str">
        <f>IFERROR(
IF(LA!$H$16=1,(VLOOKUP($A41,'LA41'!$B$1:$BZ$201,'LA41'!BH$1,0)),
IF(LA!$H$16=2,(VLOOKUP($A41,'LA42'!$B$1:$BZ$201,'LA42'!BH$1,0)),
0)),".")</f>
        <v>x</v>
      </c>
      <c r="BJ41" s="106">
        <f>IFERROR(
IF(LA!$H$16=1,(VLOOKUP($A41,'LA41'!$B$1:$BZ$201,'LA41'!BI$1,0)),
IF(LA!$H$16=2,(VLOOKUP($A41,'LA42'!$B$1:$BZ$201,'LA42'!BI$1,0)),
0)),".")</f>
        <v>0.02</v>
      </c>
      <c r="BK41" s="106">
        <f>IFERROR(
IF(LA!$H$16=1,(VLOOKUP($A41,'LA41'!$B$1:$BZ$201,'LA41'!BJ$1,0)),
IF(LA!$H$16=2,(VLOOKUP($A41,'LA42'!$B$1:$BZ$201,'LA42'!BJ$1,0)),
0)),".")</f>
        <v>0.02</v>
      </c>
      <c r="BL41" s="106">
        <f>IFERROR(
IF(LA!$H$16=1,(VLOOKUP($A41,'LA41'!$B$1:$BZ$201,'LA41'!BK$1,0)),
IF(LA!$H$16=2,(VLOOKUP($A41,'LA42'!$B$1:$BZ$201,'LA42'!BK$1,0)),
0)),".")</f>
        <v>0</v>
      </c>
      <c r="BM41" s="106">
        <f>IFERROR(
IF(LA!$H$16=1,(VLOOKUP($A41,'LA41'!$B$1:$BZ$201,'LA41'!BL$1,0)),
IF(LA!$H$16=2,(VLOOKUP($A41,'LA42'!$B$1:$BZ$201,'LA42'!BL$1,0)),
0)),".")</f>
        <v>0</v>
      </c>
      <c r="BN41" s="106">
        <f>IFERROR(
IF(LA!$H$16=1,(VLOOKUP($A41,'LA41'!$B$1:$BZ$201,'LA41'!BM$1,0)),
IF(LA!$H$16=2,(VLOOKUP($A41,'LA42'!$B$1:$BZ$201,'LA42'!BM$1,0)),
0)),".")</f>
        <v>0</v>
      </c>
      <c r="BO41" s="106">
        <f>IFERROR(
IF(LA!$H$16=1,(VLOOKUP($A41,'LA41'!$B$1:$BZ$201,'LA41'!BN$1,0)),
IF(LA!$H$16=2,(VLOOKUP($A41,'LA42'!$B$1:$BZ$201,'LA42'!BN$1,0)),
0)),".")</f>
        <v>0</v>
      </c>
      <c r="BP41" s="106">
        <f>IFERROR(
IF(LA!$H$16=1,(VLOOKUP($A41,'LA41'!$B$1:$BZ$201,'LA41'!BO$1,0)),
IF(LA!$H$16=2,(VLOOKUP($A41,'LA42'!$B$1:$BZ$201,'LA42'!BO$1,0)),
0)),".")</f>
        <v>0.01</v>
      </c>
      <c r="BQ41" s="106" t="str">
        <f>IFERROR(
IF(LA!$H$16=1,(VLOOKUP($A41,'LA41'!$B$1:$BZ$201,'LA41'!BP$1,0)),
IF(LA!$H$16=2,(VLOOKUP($A41,'LA42'!$B$1:$BZ$201,'LA42'!BP$1,0)),
0)),".")</f>
        <v>-</v>
      </c>
      <c r="BR41" s="106">
        <f>IFERROR(
IF(LA!$H$16=1,(VLOOKUP($A41,'LA41'!$B$1:$BZ$201,'LA41'!BQ$1,0)),
IF(LA!$H$16=2,(VLOOKUP($A41,'LA42'!$B$1:$BZ$201,'LA42'!BQ$1,0)),
0)),".")</f>
        <v>0.09</v>
      </c>
      <c r="BS41" s="106">
        <f>IFERROR(
IF(LA!$H$16=1,(VLOOKUP($A41,'LA41'!$B$1:$BZ$201,'LA41'!BR$1,0)),
IF(LA!$H$16=2,(VLOOKUP($A41,'LA42'!$B$1:$BZ$201,'LA42'!BR$1,0)),
0)),".")</f>
        <v>0.13</v>
      </c>
      <c r="BT41" s="106">
        <f>IFERROR(
IF(LA!$H$16=1,(VLOOKUP($A41,'LA41'!$B$1:$BZ$201,'LA41'!BS$1,0)),
IF(LA!$H$16=2,(VLOOKUP($A41,'LA42'!$B$1:$BZ$201,'LA42'!BS$1,0)),
0)),".")</f>
        <v>0.13</v>
      </c>
      <c r="BU41" s="106" t="str">
        <f>IFERROR(
IF(LA!$H$16=1,(VLOOKUP($A41,'LA41'!$B$1:$BZ$201,'LA41'!BT$1,0)),
IF(LA!$H$16=2,(VLOOKUP($A41,'LA42'!$B$1:$BZ$201,'LA42'!BT$1,0)),
0)),".")</f>
        <v>x</v>
      </c>
      <c r="BV41" s="106">
        <f>IFERROR(
IF(LA!$H$16=1,(VLOOKUP($A41,'LA41'!$B$1:$BZ$201,'LA41'!BU$1,0)),
IF(LA!$H$16=2,(VLOOKUP($A41,'LA42'!$B$1:$BZ$201,'LA42'!BU$1,0)),
0)),".")</f>
        <v>0.01</v>
      </c>
      <c r="BW41" s="106">
        <f>IFERROR(
IF(LA!$H$16=1,(VLOOKUP($A41,'LA41'!$B$1:$BZ$201,'LA41'!BV$1,0)),
IF(LA!$H$16=2,(VLOOKUP($A41,'LA42'!$B$1:$BZ$201,'LA42'!BV$1,0)),
0)),".")</f>
        <v>0.01</v>
      </c>
      <c r="BX41" s="106">
        <f>IFERROR(
IF(LA!$H$16=1,(VLOOKUP($A41,'LA41'!$B$1:$BZ$201,'LA41'!BW$1,0)),
IF(LA!$H$16=2,(VLOOKUP($A41,'LA42'!$B$1:$BZ$201,'LA42'!BW$1,0)),
0)),".")</f>
        <v>0.22</v>
      </c>
      <c r="BY41" s="106">
        <f>IFERROR(
IF(LA!$H$16=1,(VLOOKUP($A41,'LA41'!$B$1:$BZ$201,'LA41'!BX$1,0)),
IF(LA!$H$16=2,(VLOOKUP($A41,'LA42'!$B$1:$BZ$201,'LA42'!BX$1,0)),
0)),".")</f>
        <v>0.12</v>
      </c>
      <c r="BZ41" s="106">
        <f>IFERROR(
IF(LA!$H$16=1,(VLOOKUP($A41,'LA41'!$B$1:$BZ$201,'LA41'!BY$1,0)),
IF(LA!$H$16=2,(VLOOKUP($A41,'LA42'!$B$1:$BZ$201,'LA42'!BY$1,0)),
0)),".")</f>
        <v>0.13</v>
      </c>
    </row>
    <row r="42" spans="1:78" x14ac:dyDescent="0.2">
      <c r="A42" s="55">
        <v>895</v>
      </c>
      <c r="B42" s="55" t="s">
        <v>224</v>
      </c>
      <c r="C42" s="88" t="s">
        <v>192</v>
      </c>
      <c r="D42" s="59">
        <f>IFERROR(
IF(LA!$H$16=1,(VLOOKUP($A42,'LA41'!$B$1:$BZ$201,'LA41'!C$1,0)),
IF(LA!$H$16=2,(VLOOKUP($A42,'LA42'!$B$1:$BZ$201,'LA42'!C$1,0)),
0)),".")</f>
        <v>70</v>
      </c>
      <c r="E42" s="59">
        <f>IFERROR(
IF(LA!$H$16=1,(VLOOKUP($A42,'LA41'!$B$1:$BZ$201,'LA41'!D$1,0)),
IF(LA!$H$16=2,(VLOOKUP($A42,'LA42'!$B$1:$BZ$201,'LA42'!D$1,0)),
0)),".")</f>
        <v>1470</v>
      </c>
      <c r="F42" s="59">
        <f>IFERROR(
IF(LA!$H$16=1,(VLOOKUP($A42,'LA41'!$B$1:$BZ$201,'LA41'!E$1,0)),
IF(LA!$H$16=2,(VLOOKUP($A42,'LA42'!$B$1:$BZ$201,'LA42'!E$1,0)),
0)),".")</f>
        <v>1530</v>
      </c>
      <c r="G42" s="106">
        <f>IFERROR(
IF(LA!$H$16=1,(VLOOKUP($A42,'LA41'!$B$1:$BZ$201,'LA41'!F$1,0)),
IF(LA!$H$16=2,(VLOOKUP($A42,'LA42'!$B$1:$BZ$201,'LA42'!F$1,0)),
0)),".")</f>
        <v>0.74</v>
      </c>
      <c r="H42" s="106">
        <f>IFERROR(
IF(LA!$H$16=1,(VLOOKUP($A42,'LA41'!$B$1:$BZ$201,'LA41'!G$1,0)),
IF(LA!$H$16=2,(VLOOKUP($A42,'LA42'!$B$1:$BZ$201,'LA42'!G$1,0)),
0)),".")</f>
        <v>0.74</v>
      </c>
      <c r="I42" s="106">
        <f>IFERROR(
IF(LA!$H$16=1,(VLOOKUP($A42,'LA41'!$B$1:$BZ$201,'LA41'!H$1,0)),
IF(LA!$H$16=2,(VLOOKUP($A42,'LA42'!$B$1:$BZ$201,'LA42'!H$1,0)),
0)),".")</f>
        <v>0.74</v>
      </c>
      <c r="J42" s="106">
        <f>IFERROR(
IF(LA!$H$16=1,(VLOOKUP($A42,'LA41'!$B$1:$BZ$201,'LA41'!I$1,0)),
IF(LA!$H$16=2,(VLOOKUP($A42,'LA42'!$B$1:$BZ$201,'LA42'!I$1,0)),
0)),".")</f>
        <v>0.71</v>
      </c>
      <c r="K42" s="106">
        <f>IFERROR(
IF(LA!$H$16=1,(VLOOKUP($A42,'LA41'!$B$1:$BZ$201,'LA41'!J$1,0)),
IF(LA!$H$16=2,(VLOOKUP($A42,'LA42'!$B$1:$BZ$201,'LA42'!J$1,0)),
0)),".")</f>
        <v>0.73</v>
      </c>
      <c r="L42" s="106">
        <f>IFERROR(
IF(LA!$H$16=1,(VLOOKUP($A42,'LA41'!$B$1:$BZ$201,'LA41'!K$1,0)),
IF(LA!$H$16=2,(VLOOKUP($A42,'LA42'!$B$1:$BZ$201,'LA42'!K$1,0)),
0)),".")</f>
        <v>0.73</v>
      </c>
      <c r="M42" s="106">
        <f>IFERROR(
IF(LA!$H$16=1,(VLOOKUP($A42,'LA41'!$B$1:$BZ$201,'LA41'!L$1,0)),
IF(LA!$H$16=2,(VLOOKUP($A42,'LA42'!$B$1:$BZ$201,'LA42'!L$1,0)),
0)),".")</f>
        <v>0.09</v>
      </c>
      <c r="N42" s="106">
        <f>IFERROR(
IF(LA!$H$16=1,(VLOOKUP($A42,'LA41'!$B$1:$BZ$201,'LA41'!M$1,0)),
IF(LA!$H$16=2,(VLOOKUP($A42,'LA42'!$B$1:$BZ$201,'LA42'!M$1,0)),
0)),".")</f>
        <v>7.0000000000000007E-2</v>
      </c>
      <c r="O42" s="106">
        <f>IFERROR(
IF(LA!$H$16=1,(VLOOKUP($A42,'LA41'!$B$1:$BZ$201,'LA41'!N$1,0)),
IF(LA!$H$16=2,(VLOOKUP($A42,'LA42'!$B$1:$BZ$201,'LA42'!N$1,0)),
0)),".")</f>
        <v>7.0000000000000007E-2</v>
      </c>
      <c r="P42" s="106" t="str">
        <f>IFERROR(
IF(LA!$H$16=1,(VLOOKUP($A42,'LA41'!$B$1:$BZ$201,'LA41'!O$1,0)),
IF(LA!$H$16=2,(VLOOKUP($A42,'LA42'!$B$1:$BZ$201,'LA42'!O$1,0)),
0)),".")</f>
        <v>x</v>
      </c>
      <c r="Q42" s="106" t="str">
        <f>IFERROR(
IF(LA!$H$16=1,(VLOOKUP($A42,'LA41'!$B$1:$BZ$201,'LA41'!P$1,0)),
IF(LA!$H$16=2,(VLOOKUP($A42,'LA42'!$B$1:$BZ$201,'LA42'!P$1,0)),
0)),".")</f>
        <v>x</v>
      </c>
      <c r="R42" s="106" t="str">
        <f>IFERROR(
IF(LA!$H$16=1,(VLOOKUP($A42,'LA41'!$B$1:$BZ$201,'LA41'!Q$1,0)),
IF(LA!$H$16=2,(VLOOKUP($A42,'LA42'!$B$1:$BZ$201,'LA42'!Q$1,0)),
0)),".")</f>
        <v>x</v>
      </c>
      <c r="S42" s="106" t="str">
        <f>IFERROR(
IF(LA!$H$16=1,(VLOOKUP($A42,'LA41'!$B$1:$BZ$201,'LA41'!R$1,0)),
IF(LA!$H$16=2,(VLOOKUP($A42,'LA42'!$B$1:$BZ$201,'LA42'!R$1,0)),
0)),".")</f>
        <v>x</v>
      </c>
      <c r="T42" s="106">
        <f>IFERROR(
IF(LA!$H$16=1,(VLOOKUP($A42,'LA41'!$B$1:$BZ$201,'LA41'!S$1,0)),
IF(LA!$H$16=2,(VLOOKUP($A42,'LA42'!$B$1:$BZ$201,'LA42'!S$1,0)),
0)),".")</f>
        <v>0.03</v>
      </c>
      <c r="U42" s="106">
        <f>IFERROR(
IF(LA!$H$16=1,(VLOOKUP($A42,'LA41'!$B$1:$BZ$201,'LA41'!T$1,0)),
IF(LA!$H$16=2,(VLOOKUP($A42,'LA42'!$B$1:$BZ$201,'LA42'!T$1,0)),
0)),".")</f>
        <v>0.03</v>
      </c>
      <c r="V42" s="106" t="str">
        <f>IFERROR(
IF(LA!$H$16=1,(VLOOKUP($A42,'LA41'!$B$1:$BZ$201,'LA41'!U$1,0)),
IF(LA!$H$16=2,(VLOOKUP($A42,'LA42'!$B$1:$BZ$201,'LA42'!U$1,0)),
0)),".")</f>
        <v>x</v>
      </c>
      <c r="W42" s="106">
        <f>IFERROR(
IF(LA!$H$16=1,(VLOOKUP($A42,'LA41'!$B$1:$BZ$201,'LA41'!V$1,0)),
IF(LA!$H$16=2,(VLOOKUP($A42,'LA42'!$B$1:$BZ$201,'LA42'!V$1,0)),
0)),".")</f>
        <v>0.03</v>
      </c>
      <c r="X42" s="106">
        <f>IFERROR(
IF(LA!$H$16=1,(VLOOKUP($A42,'LA41'!$B$1:$BZ$201,'LA41'!W$1,0)),
IF(LA!$H$16=2,(VLOOKUP($A42,'LA42'!$B$1:$BZ$201,'LA42'!W$1,0)),
0)),".")</f>
        <v>0.03</v>
      </c>
      <c r="Y42" s="106">
        <f>IFERROR(
IF(LA!$H$16=1,(VLOOKUP($A42,'LA41'!$B$1:$BZ$201,'LA41'!X$1,0)),
IF(LA!$H$16=2,(VLOOKUP($A42,'LA42'!$B$1:$BZ$201,'LA42'!X$1,0)),
0)),".")</f>
        <v>0</v>
      </c>
      <c r="Z42" s="106">
        <f>IFERROR(
IF(LA!$H$16=1,(VLOOKUP($A42,'LA41'!$B$1:$BZ$201,'LA41'!Y$1,0)),
IF(LA!$H$16=2,(VLOOKUP($A42,'LA42'!$B$1:$BZ$201,'LA42'!Y$1,0)),
0)),".")</f>
        <v>0.01</v>
      </c>
      <c r="AA42" s="106">
        <f>IFERROR(
IF(LA!$H$16=1,(VLOOKUP($A42,'LA41'!$B$1:$BZ$201,'LA41'!Z$1,0)),
IF(LA!$H$16=2,(VLOOKUP($A42,'LA42'!$B$1:$BZ$201,'LA42'!Z$1,0)),
0)),".")</f>
        <v>0.01</v>
      </c>
      <c r="AB42" s="106">
        <f>IFERROR(
IF(LA!$H$16=1,(VLOOKUP($A42,'LA41'!$B$1:$BZ$201,'LA41'!AA$1,0)),
IF(LA!$H$16=2,(VLOOKUP($A42,'LA42'!$B$1:$BZ$201,'LA42'!AA$1,0)),
0)),".")</f>
        <v>0</v>
      </c>
      <c r="AC42" s="106">
        <f>IFERROR(
IF(LA!$H$16=1,(VLOOKUP($A42,'LA41'!$B$1:$BZ$201,'LA41'!AB$1,0)),
IF(LA!$H$16=2,(VLOOKUP($A42,'LA42'!$B$1:$BZ$201,'LA42'!AB$1,0)),
0)),".")</f>
        <v>0</v>
      </c>
      <c r="AD42" s="106">
        <f>IFERROR(
IF(LA!$H$16=1,(VLOOKUP($A42,'LA41'!$B$1:$BZ$201,'LA41'!AC$1,0)),
IF(LA!$H$16=2,(VLOOKUP($A42,'LA42'!$B$1:$BZ$201,'LA42'!AC$1,0)),
0)),".")</f>
        <v>0</v>
      </c>
      <c r="AE42" s="106" t="str">
        <f>IFERROR(
IF(LA!$H$16=1,(VLOOKUP($A42,'LA41'!$B$1:$BZ$201,'LA41'!AD$1,0)),
IF(LA!$H$16=2,(VLOOKUP($A42,'LA42'!$B$1:$BZ$201,'LA42'!AD$1,0)),
0)),".")</f>
        <v>x</v>
      </c>
      <c r="AF42" s="106">
        <f>IFERROR(
IF(LA!$H$16=1,(VLOOKUP($A42,'LA41'!$B$1:$BZ$201,'LA41'!AE$1,0)),
IF(LA!$H$16=2,(VLOOKUP($A42,'LA42'!$B$1:$BZ$201,'LA42'!AE$1,0)),
0)),".")</f>
        <v>0.05</v>
      </c>
      <c r="AG42" s="106">
        <f>IFERROR(
IF(LA!$H$16=1,(VLOOKUP($A42,'LA41'!$B$1:$BZ$201,'LA41'!AF$1,0)),
IF(LA!$H$16=2,(VLOOKUP($A42,'LA42'!$B$1:$BZ$201,'LA42'!AF$1,0)),
0)),".")</f>
        <v>0.05</v>
      </c>
      <c r="AH42" s="106">
        <f>IFERROR(
IF(LA!$H$16=1,(VLOOKUP($A42,'LA41'!$B$1:$BZ$201,'LA41'!AG$1,0)),
IF(LA!$H$16=2,(VLOOKUP($A42,'LA42'!$B$1:$BZ$201,'LA42'!AG$1,0)),
0)),".")</f>
        <v>0.49</v>
      </c>
      <c r="AI42" s="106">
        <f>IFERROR(
IF(LA!$H$16=1,(VLOOKUP($A42,'LA41'!$B$1:$BZ$201,'LA41'!AH$1,0)),
IF(LA!$H$16=2,(VLOOKUP($A42,'LA42'!$B$1:$BZ$201,'LA42'!AH$1,0)),
0)),".")</f>
        <v>0.6</v>
      </c>
      <c r="AJ42" s="106">
        <f>IFERROR(
IF(LA!$H$16=1,(VLOOKUP($A42,'LA41'!$B$1:$BZ$201,'LA41'!AI$1,0)),
IF(LA!$H$16=2,(VLOOKUP($A42,'LA42'!$B$1:$BZ$201,'LA42'!AI$1,0)),
0)),".")</f>
        <v>0.6</v>
      </c>
      <c r="AK42" s="106">
        <f>IFERROR(
IF(LA!$H$16=1,(VLOOKUP($A42,'LA41'!$B$1:$BZ$201,'LA41'!AJ$1,0)),
IF(LA!$H$16=2,(VLOOKUP($A42,'LA42'!$B$1:$BZ$201,'LA42'!AJ$1,0)),
0)),".")</f>
        <v>0.14000000000000001</v>
      </c>
      <c r="AL42" s="106">
        <f>IFERROR(
IF(LA!$H$16=1,(VLOOKUP($A42,'LA41'!$B$1:$BZ$201,'LA41'!AK$1,0)),
IF(LA!$H$16=2,(VLOOKUP($A42,'LA42'!$B$1:$BZ$201,'LA42'!AK$1,0)),
0)),".")</f>
        <v>0.25</v>
      </c>
      <c r="AM42" s="106">
        <f>IFERROR(
IF(LA!$H$16=1,(VLOOKUP($A42,'LA41'!$B$1:$BZ$201,'LA41'!AL$1,0)),
IF(LA!$H$16=2,(VLOOKUP($A42,'LA42'!$B$1:$BZ$201,'LA42'!AL$1,0)),
0)),".")</f>
        <v>0.24</v>
      </c>
      <c r="AN42" s="106">
        <f>IFERROR(
IF(LA!$H$16=1,(VLOOKUP($A42,'LA41'!$B$1:$BZ$201,'LA41'!AM$1,0)),
IF(LA!$H$16=2,(VLOOKUP($A42,'LA42'!$B$1:$BZ$201,'LA42'!AM$1,0)),
0)),".")</f>
        <v>0</v>
      </c>
      <c r="AO42" s="106">
        <f>IFERROR(
IF(LA!$H$16=1,(VLOOKUP($A42,'LA41'!$B$1:$BZ$201,'LA41'!AN$1,0)),
IF(LA!$H$16=2,(VLOOKUP($A42,'LA42'!$B$1:$BZ$201,'LA42'!AN$1,0)),
0)),".")</f>
        <v>0.01</v>
      </c>
      <c r="AP42" s="106">
        <f>IFERROR(
IF(LA!$H$16=1,(VLOOKUP($A42,'LA41'!$B$1:$BZ$201,'LA41'!AO$1,0)),
IF(LA!$H$16=2,(VLOOKUP($A42,'LA42'!$B$1:$BZ$201,'LA42'!AO$1,0)),
0)),".")</f>
        <v>0.01</v>
      </c>
      <c r="AQ42" s="106">
        <f>IFERROR(
IF(LA!$H$16=1,(VLOOKUP($A42,'LA41'!$B$1:$BZ$201,'LA41'!AP$1,0)),
IF(LA!$H$16=2,(VLOOKUP($A42,'LA42'!$B$1:$BZ$201,'LA42'!AP$1,0)),
0)),".")</f>
        <v>0.11</v>
      </c>
      <c r="AR42" s="106">
        <f>IFERROR(
IF(LA!$H$16=1,(VLOOKUP($A42,'LA41'!$B$1:$BZ$201,'LA41'!AQ$1,0)),
IF(LA!$H$16=2,(VLOOKUP($A42,'LA42'!$B$1:$BZ$201,'LA42'!AQ$1,0)),
0)),".")</f>
        <v>0.2</v>
      </c>
      <c r="AS42" s="106">
        <f>IFERROR(
IF(LA!$H$16=1,(VLOOKUP($A42,'LA41'!$B$1:$BZ$201,'LA41'!AR$1,0)),
IF(LA!$H$16=2,(VLOOKUP($A42,'LA42'!$B$1:$BZ$201,'LA42'!AR$1,0)),
0)),".")</f>
        <v>0.19</v>
      </c>
      <c r="AT42" s="106">
        <f>IFERROR(
IF(LA!$H$16=1,(VLOOKUP($A42,'LA41'!$B$1:$BZ$201,'LA41'!AS$1,0)),
IF(LA!$H$16=2,(VLOOKUP($A42,'LA42'!$B$1:$BZ$201,'LA42'!AS$1,0)),
0)),".")</f>
        <v>0.34</v>
      </c>
      <c r="AU42" s="106">
        <f>IFERROR(
IF(LA!$H$16=1,(VLOOKUP($A42,'LA41'!$B$1:$BZ$201,'LA41'!AT$1,0)),
IF(LA!$H$16=2,(VLOOKUP($A42,'LA42'!$B$1:$BZ$201,'LA42'!AT$1,0)),
0)),".")</f>
        <v>0.34</v>
      </c>
      <c r="AV42" s="106">
        <f>IFERROR(
IF(LA!$H$16=1,(VLOOKUP($A42,'LA41'!$B$1:$BZ$201,'LA41'!AU$1,0)),
IF(LA!$H$16=2,(VLOOKUP($A42,'LA42'!$B$1:$BZ$201,'LA42'!AU$1,0)),
0)),".")</f>
        <v>0.34</v>
      </c>
      <c r="AW42" s="106" t="str">
        <f>IFERROR(
IF(LA!$H$16=1,(VLOOKUP($A42,'LA41'!$B$1:$BZ$201,'LA41'!AV$1,0)),
IF(LA!$H$16=2,(VLOOKUP($A42,'LA42'!$B$1:$BZ$201,'LA42'!AV$1,0)),
0)),".")</f>
        <v>x</v>
      </c>
      <c r="AX42" s="106">
        <f>IFERROR(
IF(LA!$H$16=1,(VLOOKUP($A42,'LA41'!$B$1:$BZ$201,'LA41'!AW$1,0)),
IF(LA!$H$16=2,(VLOOKUP($A42,'LA42'!$B$1:$BZ$201,'LA42'!AW$1,0)),
0)),".")</f>
        <v>0.02</v>
      </c>
      <c r="AY42" s="106">
        <f>IFERROR(
IF(LA!$H$16=1,(VLOOKUP($A42,'LA41'!$B$1:$BZ$201,'LA41'!AX$1,0)),
IF(LA!$H$16=2,(VLOOKUP($A42,'LA42'!$B$1:$BZ$201,'LA42'!AX$1,0)),
0)),".")</f>
        <v>0.02</v>
      </c>
      <c r="AZ42" s="106">
        <f>IFERROR(
IF(LA!$H$16=1,(VLOOKUP($A42,'LA41'!$B$1:$BZ$201,'LA41'!AY$1,0)),
IF(LA!$H$16=2,(VLOOKUP($A42,'LA42'!$B$1:$BZ$201,'LA42'!AY$1,0)),
0)),".")</f>
        <v>0</v>
      </c>
      <c r="BA42" s="106">
        <f>IFERROR(
IF(LA!$H$16=1,(VLOOKUP($A42,'LA41'!$B$1:$BZ$201,'LA41'!AZ$1,0)),
IF(LA!$H$16=2,(VLOOKUP($A42,'LA42'!$B$1:$BZ$201,'LA42'!AZ$1,0)),
0)),".")</f>
        <v>0</v>
      </c>
      <c r="BB42" s="106">
        <f>IFERROR(
IF(LA!$H$16=1,(VLOOKUP($A42,'LA41'!$B$1:$BZ$201,'LA41'!BA$1,0)),
IF(LA!$H$16=2,(VLOOKUP($A42,'LA42'!$B$1:$BZ$201,'LA42'!BA$1,0)),
0)),".")</f>
        <v>0</v>
      </c>
      <c r="BC42" s="106" t="str">
        <f>IFERROR(
IF(LA!$H$16=1,(VLOOKUP($A42,'LA41'!$B$1:$BZ$201,'LA41'!BB$1,0)),
IF(LA!$H$16=2,(VLOOKUP($A42,'LA42'!$B$1:$BZ$201,'LA42'!BB$1,0)),
0)),".")</f>
        <v>x</v>
      </c>
      <c r="BD42" s="106" t="str">
        <f>IFERROR(
IF(LA!$H$16=1,(VLOOKUP($A42,'LA41'!$B$1:$BZ$201,'LA41'!BC$1,0)),
IF(LA!$H$16=2,(VLOOKUP($A42,'LA42'!$B$1:$BZ$201,'LA42'!BC$1,0)),
0)),".")</f>
        <v>-</v>
      </c>
      <c r="BE42" s="106">
        <f>IFERROR(
IF(LA!$H$16=1,(VLOOKUP($A42,'LA41'!$B$1:$BZ$201,'LA41'!BD$1,0)),
IF(LA!$H$16=2,(VLOOKUP($A42,'LA42'!$B$1:$BZ$201,'LA42'!BD$1,0)),
0)),".")</f>
        <v>0.01</v>
      </c>
      <c r="BF42" s="106" t="str">
        <f>IFERROR(
IF(LA!$H$16=1,(VLOOKUP($A42,'LA41'!$B$1:$BZ$201,'LA41'!BE$1,0)),
IF(LA!$H$16=2,(VLOOKUP($A42,'LA42'!$B$1:$BZ$201,'LA42'!BE$1,0)),
0)),".")</f>
        <v>x</v>
      </c>
      <c r="BG42" s="106" t="str">
        <f>IFERROR(
IF(LA!$H$16=1,(VLOOKUP($A42,'LA41'!$B$1:$BZ$201,'LA41'!BF$1,0)),
IF(LA!$H$16=2,(VLOOKUP($A42,'LA42'!$B$1:$BZ$201,'LA42'!BF$1,0)),
0)),".")</f>
        <v>x</v>
      </c>
      <c r="BH42" s="106" t="str">
        <f>IFERROR(
IF(LA!$H$16=1,(VLOOKUP($A42,'LA41'!$B$1:$BZ$201,'LA41'!BG$1,0)),
IF(LA!$H$16=2,(VLOOKUP($A42,'LA42'!$B$1:$BZ$201,'LA42'!BG$1,0)),
0)),".")</f>
        <v>x</v>
      </c>
      <c r="BI42" s="106" t="str">
        <f>IFERROR(
IF(LA!$H$16=1,(VLOOKUP($A42,'LA41'!$B$1:$BZ$201,'LA41'!BH$1,0)),
IF(LA!$H$16=2,(VLOOKUP($A42,'LA42'!$B$1:$BZ$201,'LA42'!BH$1,0)),
0)),".")</f>
        <v>x</v>
      </c>
      <c r="BJ42" s="106" t="str">
        <f>IFERROR(
IF(LA!$H$16=1,(VLOOKUP($A42,'LA41'!$B$1:$BZ$201,'LA41'!BI$1,0)),
IF(LA!$H$16=2,(VLOOKUP($A42,'LA42'!$B$1:$BZ$201,'LA42'!BI$1,0)),
0)),".")</f>
        <v>x</v>
      </c>
      <c r="BK42" s="106" t="str">
        <f>IFERROR(
IF(LA!$H$16=1,(VLOOKUP($A42,'LA41'!$B$1:$BZ$201,'LA41'!BJ$1,0)),
IF(LA!$H$16=2,(VLOOKUP($A42,'LA42'!$B$1:$BZ$201,'LA42'!BJ$1,0)),
0)),".")</f>
        <v>x</v>
      </c>
      <c r="BL42" s="106">
        <f>IFERROR(
IF(LA!$H$16=1,(VLOOKUP($A42,'LA41'!$B$1:$BZ$201,'LA41'!BK$1,0)),
IF(LA!$H$16=2,(VLOOKUP($A42,'LA42'!$B$1:$BZ$201,'LA42'!BK$1,0)),
0)),".")</f>
        <v>0</v>
      </c>
      <c r="BM42" s="106">
        <f>IFERROR(
IF(LA!$H$16=1,(VLOOKUP($A42,'LA41'!$B$1:$BZ$201,'LA41'!BL$1,0)),
IF(LA!$H$16=2,(VLOOKUP($A42,'LA42'!$B$1:$BZ$201,'LA42'!BL$1,0)),
0)),".")</f>
        <v>0</v>
      </c>
      <c r="BN42" s="106">
        <f>IFERROR(
IF(LA!$H$16=1,(VLOOKUP($A42,'LA41'!$B$1:$BZ$201,'LA41'!BM$1,0)),
IF(LA!$H$16=2,(VLOOKUP($A42,'LA42'!$B$1:$BZ$201,'LA42'!BM$1,0)),
0)),".")</f>
        <v>0</v>
      </c>
      <c r="BO42" s="106">
        <f>IFERROR(
IF(LA!$H$16=1,(VLOOKUP($A42,'LA41'!$B$1:$BZ$201,'LA41'!BN$1,0)),
IF(LA!$H$16=2,(VLOOKUP($A42,'LA42'!$B$1:$BZ$201,'LA42'!BN$1,0)),
0)),".")</f>
        <v>0</v>
      </c>
      <c r="BP42" s="106" t="str">
        <f>IFERROR(
IF(LA!$H$16=1,(VLOOKUP($A42,'LA41'!$B$1:$BZ$201,'LA41'!BO$1,0)),
IF(LA!$H$16=2,(VLOOKUP($A42,'LA42'!$B$1:$BZ$201,'LA42'!BO$1,0)),
0)),".")</f>
        <v>-</v>
      </c>
      <c r="BQ42" s="106" t="str">
        <f>IFERROR(
IF(LA!$H$16=1,(VLOOKUP($A42,'LA41'!$B$1:$BZ$201,'LA41'!BP$1,0)),
IF(LA!$H$16=2,(VLOOKUP($A42,'LA42'!$B$1:$BZ$201,'LA42'!BP$1,0)),
0)),".")</f>
        <v>-</v>
      </c>
      <c r="BR42" s="106">
        <f>IFERROR(
IF(LA!$H$16=1,(VLOOKUP($A42,'LA41'!$B$1:$BZ$201,'LA41'!BQ$1,0)),
IF(LA!$H$16=2,(VLOOKUP($A42,'LA42'!$B$1:$BZ$201,'LA42'!BQ$1,0)),
0)),".")</f>
        <v>0.11</v>
      </c>
      <c r="BS42" s="106">
        <f>IFERROR(
IF(LA!$H$16=1,(VLOOKUP($A42,'LA41'!$B$1:$BZ$201,'LA41'!BR$1,0)),
IF(LA!$H$16=2,(VLOOKUP($A42,'LA42'!$B$1:$BZ$201,'LA42'!BR$1,0)),
0)),".")</f>
        <v>0.11</v>
      </c>
      <c r="BT42" s="106">
        <f>IFERROR(
IF(LA!$H$16=1,(VLOOKUP($A42,'LA41'!$B$1:$BZ$201,'LA41'!BS$1,0)),
IF(LA!$H$16=2,(VLOOKUP($A42,'LA42'!$B$1:$BZ$201,'LA42'!BS$1,0)),
0)),".")</f>
        <v>0.11</v>
      </c>
      <c r="BU42" s="106">
        <f>IFERROR(
IF(LA!$H$16=1,(VLOOKUP($A42,'LA41'!$B$1:$BZ$201,'LA41'!BT$1,0)),
IF(LA!$H$16=2,(VLOOKUP($A42,'LA42'!$B$1:$BZ$201,'LA42'!BT$1,0)),
0)),".")</f>
        <v>0</v>
      </c>
      <c r="BV42" s="106">
        <f>IFERROR(
IF(LA!$H$16=1,(VLOOKUP($A42,'LA41'!$B$1:$BZ$201,'LA41'!BU$1,0)),
IF(LA!$H$16=2,(VLOOKUP($A42,'LA42'!$B$1:$BZ$201,'LA42'!BU$1,0)),
0)),".")</f>
        <v>0.01</v>
      </c>
      <c r="BW42" s="106">
        <f>IFERROR(
IF(LA!$H$16=1,(VLOOKUP($A42,'LA41'!$B$1:$BZ$201,'LA41'!BV$1,0)),
IF(LA!$H$16=2,(VLOOKUP($A42,'LA42'!$B$1:$BZ$201,'LA42'!BV$1,0)),
0)),".")</f>
        <v>0.01</v>
      </c>
      <c r="BX42" s="106">
        <f>IFERROR(
IF(LA!$H$16=1,(VLOOKUP($A42,'LA41'!$B$1:$BZ$201,'LA41'!BW$1,0)),
IF(LA!$H$16=2,(VLOOKUP($A42,'LA42'!$B$1:$BZ$201,'LA42'!BW$1,0)),
0)),".")</f>
        <v>0.15</v>
      </c>
      <c r="BY42" s="106">
        <f>IFERROR(
IF(LA!$H$16=1,(VLOOKUP($A42,'LA41'!$B$1:$BZ$201,'LA41'!BX$1,0)),
IF(LA!$H$16=2,(VLOOKUP($A42,'LA42'!$B$1:$BZ$201,'LA42'!BX$1,0)),
0)),".")</f>
        <v>0.14000000000000001</v>
      </c>
      <c r="BZ42" s="106">
        <f>IFERROR(
IF(LA!$H$16=1,(VLOOKUP($A42,'LA41'!$B$1:$BZ$201,'LA41'!BY$1,0)),
IF(LA!$H$16=2,(VLOOKUP($A42,'LA42'!$B$1:$BZ$201,'LA42'!BY$1,0)),
0)),".")</f>
        <v>0.14000000000000001</v>
      </c>
    </row>
    <row r="43" spans="1:78" x14ac:dyDescent="0.2">
      <c r="A43" s="55">
        <v>896</v>
      </c>
      <c r="B43" s="55" t="s">
        <v>225</v>
      </c>
      <c r="C43" s="88" t="s">
        <v>192</v>
      </c>
      <c r="D43" s="59">
        <f>IFERROR(
IF(LA!$H$16=1,(VLOOKUP($A43,'LA41'!$B$1:$BZ$201,'LA41'!C$1,0)),
IF(LA!$H$16=2,(VLOOKUP($A43,'LA42'!$B$1:$BZ$201,'LA42'!C$1,0)),
0)),".")</f>
        <v>80</v>
      </c>
      <c r="E43" s="59">
        <f>IFERROR(
IF(LA!$H$16=1,(VLOOKUP($A43,'LA41'!$B$1:$BZ$201,'LA41'!D$1,0)),
IF(LA!$H$16=2,(VLOOKUP($A43,'LA42'!$B$1:$BZ$201,'LA42'!D$1,0)),
0)),".")</f>
        <v>1130</v>
      </c>
      <c r="F43" s="59">
        <f>IFERROR(
IF(LA!$H$16=1,(VLOOKUP($A43,'LA41'!$B$1:$BZ$201,'LA41'!E$1,0)),
IF(LA!$H$16=2,(VLOOKUP($A43,'LA42'!$B$1:$BZ$201,'LA42'!E$1,0)),
0)),".")</f>
        <v>1210</v>
      </c>
      <c r="G43" s="106">
        <f>IFERROR(
IF(LA!$H$16=1,(VLOOKUP($A43,'LA41'!$B$1:$BZ$201,'LA41'!F$1,0)),
IF(LA!$H$16=2,(VLOOKUP($A43,'LA42'!$B$1:$BZ$201,'LA42'!F$1,0)),
0)),".")</f>
        <v>0.73</v>
      </c>
      <c r="H43" s="106">
        <f>IFERROR(
IF(LA!$H$16=1,(VLOOKUP($A43,'LA41'!$B$1:$BZ$201,'LA41'!G$1,0)),
IF(LA!$H$16=2,(VLOOKUP($A43,'LA42'!$B$1:$BZ$201,'LA42'!G$1,0)),
0)),".")</f>
        <v>0.76</v>
      </c>
      <c r="I43" s="106">
        <f>IFERROR(
IF(LA!$H$16=1,(VLOOKUP($A43,'LA41'!$B$1:$BZ$201,'LA41'!H$1,0)),
IF(LA!$H$16=2,(VLOOKUP($A43,'LA42'!$B$1:$BZ$201,'LA42'!H$1,0)),
0)),".")</f>
        <v>0.76</v>
      </c>
      <c r="J43" s="106">
        <f>IFERROR(
IF(LA!$H$16=1,(VLOOKUP($A43,'LA41'!$B$1:$BZ$201,'LA41'!I$1,0)),
IF(LA!$H$16=2,(VLOOKUP($A43,'LA42'!$B$1:$BZ$201,'LA42'!I$1,0)),
0)),".")</f>
        <v>0.7</v>
      </c>
      <c r="K43" s="106">
        <f>IFERROR(
IF(LA!$H$16=1,(VLOOKUP($A43,'LA41'!$B$1:$BZ$201,'LA41'!J$1,0)),
IF(LA!$H$16=2,(VLOOKUP($A43,'LA42'!$B$1:$BZ$201,'LA42'!J$1,0)),
0)),".")</f>
        <v>0.74</v>
      </c>
      <c r="L43" s="106">
        <f>IFERROR(
IF(LA!$H$16=1,(VLOOKUP($A43,'LA41'!$B$1:$BZ$201,'LA41'!K$1,0)),
IF(LA!$H$16=2,(VLOOKUP($A43,'LA42'!$B$1:$BZ$201,'LA42'!K$1,0)),
0)),".")</f>
        <v>0.74</v>
      </c>
      <c r="M43" s="106">
        <f>IFERROR(
IF(LA!$H$16=1,(VLOOKUP($A43,'LA41'!$B$1:$BZ$201,'LA41'!L$1,0)),
IF(LA!$H$16=2,(VLOOKUP($A43,'LA42'!$B$1:$BZ$201,'LA42'!L$1,0)),
0)),".")</f>
        <v>0.13</v>
      </c>
      <c r="N43" s="106">
        <f>IFERROR(
IF(LA!$H$16=1,(VLOOKUP($A43,'LA41'!$B$1:$BZ$201,'LA41'!M$1,0)),
IF(LA!$H$16=2,(VLOOKUP($A43,'LA42'!$B$1:$BZ$201,'LA42'!M$1,0)),
0)),".")</f>
        <v>7.0000000000000007E-2</v>
      </c>
      <c r="O43" s="106">
        <f>IFERROR(
IF(LA!$H$16=1,(VLOOKUP($A43,'LA41'!$B$1:$BZ$201,'LA41'!N$1,0)),
IF(LA!$H$16=2,(VLOOKUP($A43,'LA42'!$B$1:$BZ$201,'LA42'!N$1,0)),
0)),".")</f>
        <v>7.0000000000000007E-2</v>
      </c>
      <c r="P43" s="106">
        <f>IFERROR(
IF(LA!$H$16=1,(VLOOKUP($A43,'LA41'!$B$1:$BZ$201,'LA41'!O$1,0)),
IF(LA!$H$16=2,(VLOOKUP($A43,'LA42'!$B$1:$BZ$201,'LA42'!O$1,0)),
0)),".")</f>
        <v>0</v>
      </c>
      <c r="Q43" s="106">
        <f>IFERROR(
IF(LA!$H$16=1,(VLOOKUP($A43,'LA41'!$B$1:$BZ$201,'LA41'!P$1,0)),
IF(LA!$H$16=2,(VLOOKUP($A43,'LA42'!$B$1:$BZ$201,'LA42'!P$1,0)),
0)),".")</f>
        <v>0</v>
      </c>
      <c r="R43" s="106">
        <f>IFERROR(
IF(LA!$H$16=1,(VLOOKUP($A43,'LA41'!$B$1:$BZ$201,'LA41'!Q$1,0)),
IF(LA!$H$16=2,(VLOOKUP($A43,'LA42'!$B$1:$BZ$201,'LA42'!Q$1,0)),
0)),".")</f>
        <v>0</v>
      </c>
      <c r="S43" s="106" t="str">
        <f>IFERROR(
IF(LA!$H$16=1,(VLOOKUP($A43,'LA41'!$B$1:$BZ$201,'LA41'!R$1,0)),
IF(LA!$H$16=2,(VLOOKUP($A43,'LA42'!$B$1:$BZ$201,'LA42'!R$1,0)),
0)),".")</f>
        <v>x</v>
      </c>
      <c r="T43" s="106">
        <f>IFERROR(
IF(LA!$H$16=1,(VLOOKUP($A43,'LA41'!$B$1:$BZ$201,'LA41'!S$1,0)),
IF(LA!$H$16=2,(VLOOKUP($A43,'LA42'!$B$1:$BZ$201,'LA42'!S$1,0)),
0)),".")</f>
        <v>0.04</v>
      </c>
      <c r="U43" s="106">
        <f>IFERROR(
IF(LA!$H$16=1,(VLOOKUP($A43,'LA41'!$B$1:$BZ$201,'LA41'!T$1,0)),
IF(LA!$H$16=2,(VLOOKUP($A43,'LA42'!$B$1:$BZ$201,'LA42'!T$1,0)),
0)),".")</f>
        <v>0.04</v>
      </c>
      <c r="V43" s="106" t="str">
        <f>IFERROR(
IF(LA!$H$16=1,(VLOOKUP($A43,'LA41'!$B$1:$BZ$201,'LA41'!U$1,0)),
IF(LA!$H$16=2,(VLOOKUP($A43,'LA42'!$B$1:$BZ$201,'LA42'!U$1,0)),
0)),".")</f>
        <v>x</v>
      </c>
      <c r="W43" s="106">
        <f>IFERROR(
IF(LA!$H$16=1,(VLOOKUP($A43,'LA41'!$B$1:$BZ$201,'LA41'!V$1,0)),
IF(LA!$H$16=2,(VLOOKUP($A43,'LA42'!$B$1:$BZ$201,'LA42'!V$1,0)),
0)),".")</f>
        <v>0.03</v>
      </c>
      <c r="X43" s="106">
        <f>IFERROR(
IF(LA!$H$16=1,(VLOOKUP($A43,'LA41'!$B$1:$BZ$201,'LA41'!W$1,0)),
IF(LA!$H$16=2,(VLOOKUP($A43,'LA42'!$B$1:$BZ$201,'LA42'!W$1,0)),
0)),".")</f>
        <v>0.03</v>
      </c>
      <c r="Y43" s="106">
        <f>IFERROR(
IF(LA!$H$16=1,(VLOOKUP($A43,'LA41'!$B$1:$BZ$201,'LA41'!X$1,0)),
IF(LA!$H$16=2,(VLOOKUP($A43,'LA42'!$B$1:$BZ$201,'LA42'!X$1,0)),
0)),".")</f>
        <v>0</v>
      </c>
      <c r="Z43" s="106">
        <f>IFERROR(
IF(LA!$H$16=1,(VLOOKUP($A43,'LA41'!$B$1:$BZ$201,'LA41'!Y$1,0)),
IF(LA!$H$16=2,(VLOOKUP($A43,'LA42'!$B$1:$BZ$201,'LA42'!Y$1,0)),
0)),".")</f>
        <v>0</v>
      </c>
      <c r="AA43" s="106">
        <f>IFERROR(
IF(LA!$H$16=1,(VLOOKUP($A43,'LA41'!$B$1:$BZ$201,'LA41'!Z$1,0)),
IF(LA!$H$16=2,(VLOOKUP($A43,'LA42'!$B$1:$BZ$201,'LA42'!Z$1,0)),
0)),".")</f>
        <v>0</v>
      </c>
      <c r="AB43" s="106">
        <f>IFERROR(
IF(LA!$H$16=1,(VLOOKUP($A43,'LA41'!$B$1:$BZ$201,'LA41'!AA$1,0)),
IF(LA!$H$16=2,(VLOOKUP($A43,'LA42'!$B$1:$BZ$201,'LA42'!AA$1,0)),
0)),".")</f>
        <v>0</v>
      </c>
      <c r="AC43" s="106">
        <f>IFERROR(
IF(LA!$H$16=1,(VLOOKUP($A43,'LA41'!$B$1:$BZ$201,'LA41'!AB$1,0)),
IF(LA!$H$16=2,(VLOOKUP($A43,'LA42'!$B$1:$BZ$201,'LA42'!AB$1,0)),
0)),".")</f>
        <v>0</v>
      </c>
      <c r="AD43" s="106">
        <f>IFERROR(
IF(LA!$H$16=1,(VLOOKUP($A43,'LA41'!$B$1:$BZ$201,'LA41'!AC$1,0)),
IF(LA!$H$16=2,(VLOOKUP($A43,'LA42'!$B$1:$BZ$201,'LA42'!AC$1,0)),
0)),".")</f>
        <v>0</v>
      </c>
      <c r="AE43" s="106" t="str">
        <f>IFERROR(
IF(LA!$H$16=1,(VLOOKUP($A43,'LA41'!$B$1:$BZ$201,'LA41'!AD$1,0)),
IF(LA!$H$16=2,(VLOOKUP($A43,'LA42'!$B$1:$BZ$201,'LA42'!AD$1,0)),
0)),".")</f>
        <v>x</v>
      </c>
      <c r="AF43" s="106">
        <f>IFERROR(
IF(LA!$H$16=1,(VLOOKUP($A43,'LA41'!$B$1:$BZ$201,'LA41'!AE$1,0)),
IF(LA!$H$16=2,(VLOOKUP($A43,'LA42'!$B$1:$BZ$201,'LA42'!AE$1,0)),
0)),".")</f>
        <v>0.05</v>
      </c>
      <c r="AG43" s="106">
        <f>IFERROR(
IF(LA!$H$16=1,(VLOOKUP($A43,'LA41'!$B$1:$BZ$201,'LA41'!AF$1,0)),
IF(LA!$H$16=2,(VLOOKUP($A43,'LA42'!$B$1:$BZ$201,'LA42'!AF$1,0)),
0)),".")</f>
        <v>0.05</v>
      </c>
      <c r="AH43" s="106">
        <f>IFERROR(
IF(LA!$H$16=1,(VLOOKUP($A43,'LA41'!$B$1:$BZ$201,'LA41'!AG$1,0)),
IF(LA!$H$16=2,(VLOOKUP($A43,'LA42'!$B$1:$BZ$201,'LA42'!AG$1,0)),
0)),".")</f>
        <v>0.47</v>
      </c>
      <c r="AI43" s="106">
        <f>IFERROR(
IF(LA!$H$16=1,(VLOOKUP($A43,'LA41'!$B$1:$BZ$201,'LA41'!AH$1,0)),
IF(LA!$H$16=2,(VLOOKUP($A43,'LA42'!$B$1:$BZ$201,'LA42'!AH$1,0)),
0)),".")</f>
        <v>0.61</v>
      </c>
      <c r="AJ43" s="106">
        <f>IFERROR(
IF(LA!$H$16=1,(VLOOKUP($A43,'LA41'!$B$1:$BZ$201,'LA41'!AI$1,0)),
IF(LA!$H$16=2,(VLOOKUP($A43,'LA42'!$B$1:$BZ$201,'LA42'!AI$1,0)),
0)),".")</f>
        <v>0.6</v>
      </c>
      <c r="AK43" s="106">
        <f>IFERROR(
IF(LA!$H$16=1,(VLOOKUP($A43,'LA41'!$B$1:$BZ$201,'LA41'!AJ$1,0)),
IF(LA!$H$16=2,(VLOOKUP($A43,'LA42'!$B$1:$BZ$201,'LA42'!AJ$1,0)),
0)),".")</f>
        <v>0.16</v>
      </c>
      <c r="AL43" s="106">
        <f>IFERROR(
IF(LA!$H$16=1,(VLOOKUP($A43,'LA41'!$B$1:$BZ$201,'LA41'!AK$1,0)),
IF(LA!$H$16=2,(VLOOKUP($A43,'LA42'!$B$1:$BZ$201,'LA42'!AK$1,0)),
0)),".")</f>
        <v>0.23</v>
      </c>
      <c r="AM43" s="106">
        <f>IFERROR(
IF(LA!$H$16=1,(VLOOKUP($A43,'LA41'!$B$1:$BZ$201,'LA41'!AL$1,0)),
IF(LA!$H$16=2,(VLOOKUP($A43,'LA42'!$B$1:$BZ$201,'LA42'!AL$1,0)),
0)),".")</f>
        <v>0.23</v>
      </c>
      <c r="AN43" s="106">
        <f>IFERROR(
IF(LA!$H$16=1,(VLOOKUP($A43,'LA41'!$B$1:$BZ$201,'LA41'!AM$1,0)),
IF(LA!$H$16=2,(VLOOKUP($A43,'LA42'!$B$1:$BZ$201,'LA42'!AM$1,0)),
0)),".")</f>
        <v>0</v>
      </c>
      <c r="AO43" s="106">
        <f>IFERROR(
IF(LA!$H$16=1,(VLOOKUP($A43,'LA41'!$B$1:$BZ$201,'LA41'!AN$1,0)),
IF(LA!$H$16=2,(VLOOKUP($A43,'LA42'!$B$1:$BZ$201,'LA42'!AN$1,0)),
0)),".")</f>
        <v>0.01</v>
      </c>
      <c r="AP43" s="106">
        <f>IFERROR(
IF(LA!$H$16=1,(VLOOKUP($A43,'LA41'!$B$1:$BZ$201,'LA41'!AO$1,0)),
IF(LA!$H$16=2,(VLOOKUP($A43,'LA42'!$B$1:$BZ$201,'LA42'!AO$1,0)),
0)),".")</f>
        <v>0.01</v>
      </c>
      <c r="AQ43" s="106">
        <f>IFERROR(
IF(LA!$H$16=1,(VLOOKUP($A43,'LA41'!$B$1:$BZ$201,'LA41'!AP$1,0)),
IF(LA!$H$16=2,(VLOOKUP($A43,'LA42'!$B$1:$BZ$201,'LA42'!AP$1,0)),
0)),".")</f>
        <v>0.13</v>
      </c>
      <c r="AR43" s="106">
        <f>IFERROR(
IF(LA!$H$16=1,(VLOOKUP($A43,'LA41'!$B$1:$BZ$201,'LA41'!AQ$1,0)),
IF(LA!$H$16=2,(VLOOKUP($A43,'LA42'!$B$1:$BZ$201,'LA42'!AQ$1,0)),
0)),".")</f>
        <v>0.17</v>
      </c>
      <c r="AS43" s="106">
        <f>IFERROR(
IF(LA!$H$16=1,(VLOOKUP($A43,'LA41'!$B$1:$BZ$201,'LA41'!AR$1,0)),
IF(LA!$H$16=2,(VLOOKUP($A43,'LA42'!$B$1:$BZ$201,'LA42'!AR$1,0)),
0)),".")</f>
        <v>0.17</v>
      </c>
      <c r="AT43" s="106">
        <f>IFERROR(
IF(LA!$H$16=1,(VLOOKUP($A43,'LA41'!$B$1:$BZ$201,'LA41'!AS$1,0)),
IF(LA!$H$16=2,(VLOOKUP($A43,'LA42'!$B$1:$BZ$201,'LA42'!AS$1,0)),
0)),".")</f>
        <v>0.3</v>
      </c>
      <c r="AU43" s="106">
        <f>IFERROR(
IF(LA!$H$16=1,(VLOOKUP($A43,'LA41'!$B$1:$BZ$201,'LA41'!AT$1,0)),
IF(LA!$H$16=2,(VLOOKUP($A43,'LA42'!$B$1:$BZ$201,'LA42'!AT$1,0)),
0)),".")</f>
        <v>0.37</v>
      </c>
      <c r="AV43" s="106">
        <f>IFERROR(
IF(LA!$H$16=1,(VLOOKUP($A43,'LA41'!$B$1:$BZ$201,'LA41'!AU$1,0)),
IF(LA!$H$16=2,(VLOOKUP($A43,'LA42'!$B$1:$BZ$201,'LA42'!AU$1,0)),
0)),".")</f>
        <v>0.37</v>
      </c>
      <c r="AW43" s="106">
        <f>IFERROR(
IF(LA!$H$16=1,(VLOOKUP($A43,'LA41'!$B$1:$BZ$201,'LA41'!AV$1,0)),
IF(LA!$H$16=2,(VLOOKUP($A43,'LA42'!$B$1:$BZ$201,'LA42'!AV$1,0)),
0)),".")</f>
        <v>0</v>
      </c>
      <c r="AX43" s="106">
        <f>IFERROR(
IF(LA!$H$16=1,(VLOOKUP($A43,'LA41'!$B$1:$BZ$201,'LA41'!AW$1,0)),
IF(LA!$H$16=2,(VLOOKUP($A43,'LA42'!$B$1:$BZ$201,'LA42'!AW$1,0)),
0)),".")</f>
        <v>0.01</v>
      </c>
      <c r="AY43" s="106">
        <f>IFERROR(
IF(LA!$H$16=1,(VLOOKUP($A43,'LA41'!$B$1:$BZ$201,'LA41'!AX$1,0)),
IF(LA!$H$16=2,(VLOOKUP($A43,'LA42'!$B$1:$BZ$201,'LA42'!AX$1,0)),
0)),".")</f>
        <v>0.01</v>
      </c>
      <c r="AZ43" s="106">
        <f>IFERROR(
IF(LA!$H$16=1,(VLOOKUP($A43,'LA41'!$B$1:$BZ$201,'LA41'!AY$1,0)),
IF(LA!$H$16=2,(VLOOKUP($A43,'LA42'!$B$1:$BZ$201,'LA42'!AY$1,0)),
0)),".")</f>
        <v>0</v>
      </c>
      <c r="BA43" s="106">
        <f>IFERROR(
IF(LA!$H$16=1,(VLOOKUP($A43,'LA41'!$B$1:$BZ$201,'LA41'!AZ$1,0)),
IF(LA!$H$16=2,(VLOOKUP($A43,'LA42'!$B$1:$BZ$201,'LA42'!AZ$1,0)),
0)),".")</f>
        <v>0</v>
      </c>
      <c r="BB43" s="106">
        <f>IFERROR(
IF(LA!$H$16=1,(VLOOKUP($A43,'LA41'!$B$1:$BZ$201,'LA41'!BA$1,0)),
IF(LA!$H$16=2,(VLOOKUP($A43,'LA42'!$B$1:$BZ$201,'LA42'!BA$1,0)),
0)),".")</f>
        <v>0</v>
      </c>
      <c r="BC43" s="106" t="str">
        <f>IFERROR(
IF(LA!$H$16=1,(VLOOKUP($A43,'LA41'!$B$1:$BZ$201,'LA41'!BB$1,0)),
IF(LA!$H$16=2,(VLOOKUP($A43,'LA42'!$B$1:$BZ$201,'LA42'!BB$1,0)),
0)),".")</f>
        <v>x</v>
      </c>
      <c r="BD43" s="106">
        <f>IFERROR(
IF(LA!$H$16=1,(VLOOKUP($A43,'LA41'!$B$1:$BZ$201,'LA41'!BC$1,0)),
IF(LA!$H$16=2,(VLOOKUP($A43,'LA42'!$B$1:$BZ$201,'LA42'!BC$1,0)),
0)),".")</f>
        <v>0.02</v>
      </c>
      <c r="BE43" s="106">
        <f>IFERROR(
IF(LA!$H$16=1,(VLOOKUP($A43,'LA41'!$B$1:$BZ$201,'LA41'!BD$1,0)),
IF(LA!$H$16=2,(VLOOKUP($A43,'LA42'!$B$1:$BZ$201,'LA42'!BD$1,0)),
0)),".")</f>
        <v>0.02</v>
      </c>
      <c r="BF43" s="106" t="str">
        <f>IFERROR(
IF(LA!$H$16=1,(VLOOKUP($A43,'LA41'!$B$1:$BZ$201,'LA41'!BE$1,0)),
IF(LA!$H$16=2,(VLOOKUP($A43,'LA42'!$B$1:$BZ$201,'LA42'!BE$1,0)),
0)),".")</f>
        <v>x</v>
      </c>
      <c r="BG43" s="106">
        <f>IFERROR(
IF(LA!$H$16=1,(VLOOKUP($A43,'LA41'!$B$1:$BZ$201,'LA41'!BF$1,0)),
IF(LA!$H$16=2,(VLOOKUP($A43,'LA42'!$B$1:$BZ$201,'LA42'!BF$1,0)),
0)),".")</f>
        <v>0.01</v>
      </c>
      <c r="BH43" s="106">
        <f>IFERROR(
IF(LA!$H$16=1,(VLOOKUP($A43,'LA41'!$B$1:$BZ$201,'LA41'!BG$1,0)),
IF(LA!$H$16=2,(VLOOKUP($A43,'LA42'!$B$1:$BZ$201,'LA42'!BG$1,0)),
0)),".")</f>
        <v>0.02</v>
      </c>
      <c r="BI43" s="106">
        <f>IFERROR(
IF(LA!$H$16=1,(VLOOKUP($A43,'LA41'!$B$1:$BZ$201,'LA41'!BH$1,0)),
IF(LA!$H$16=2,(VLOOKUP($A43,'LA42'!$B$1:$BZ$201,'LA42'!BH$1,0)),
0)),".")</f>
        <v>0</v>
      </c>
      <c r="BJ43" s="106" t="str">
        <f>IFERROR(
IF(LA!$H$16=1,(VLOOKUP($A43,'LA41'!$B$1:$BZ$201,'LA41'!BI$1,0)),
IF(LA!$H$16=2,(VLOOKUP($A43,'LA42'!$B$1:$BZ$201,'LA42'!BI$1,0)),
0)),".")</f>
        <v>x</v>
      </c>
      <c r="BK43" s="106" t="str">
        <f>IFERROR(
IF(LA!$H$16=1,(VLOOKUP($A43,'LA41'!$B$1:$BZ$201,'LA41'!BJ$1,0)),
IF(LA!$H$16=2,(VLOOKUP($A43,'LA42'!$B$1:$BZ$201,'LA42'!BJ$1,0)),
0)),".")</f>
        <v>x</v>
      </c>
      <c r="BL43" s="106">
        <f>IFERROR(
IF(LA!$H$16=1,(VLOOKUP($A43,'LA41'!$B$1:$BZ$201,'LA41'!BK$1,0)),
IF(LA!$H$16=2,(VLOOKUP($A43,'LA42'!$B$1:$BZ$201,'LA42'!BK$1,0)),
0)),".")</f>
        <v>0</v>
      </c>
      <c r="BM43" s="106">
        <f>IFERROR(
IF(LA!$H$16=1,(VLOOKUP($A43,'LA41'!$B$1:$BZ$201,'LA41'!BL$1,0)),
IF(LA!$H$16=2,(VLOOKUP($A43,'LA42'!$B$1:$BZ$201,'LA42'!BL$1,0)),
0)),".")</f>
        <v>0</v>
      </c>
      <c r="BN43" s="106">
        <f>IFERROR(
IF(LA!$H$16=1,(VLOOKUP($A43,'LA41'!$B$1:$BZ$201,'LA41'!BM$1,0)),
IF(LA!$H$16=2,(VLOOKUP($A43,'LA42'!$B$1:$BZ$201,'LA42'!BM$1,0)),
0)),".")</f>
        <v>0</v>
      </c>
      <c r="BO43" s="106">
        <f>IFERROR(
IF(LA!$H$16=1,(VLOOKUP($A43,'LA41'!$B$1:$BZ$201,'LA41'!BN$1,0)),
IF(LA!$H$16=2,(VLOOKUP($A43,'LA42'!$B$1:$BZ$201,'LA42'!BN$1,0)),
0)),".")</f>
        <v>0</v>
      </c>
      <c r="BP43" s="106" t="str">
        <f>IFERROR(
IF(LA!$H$16=1,(VLOOKUP($A43,'LA41'!$B$1:$BZ$201,'LA41'!BO$1,0)),
IF(LA!$H$16=2,(VLOOKUP($A43,'LA42'!$B$1:$BZ$201,'LA42'!BO$1,0)),
0)),".")</f>
        <v>x</v>
      </c>
      <c r="BQ43" s="106" t="str">
        <f>IFERROR(
IF(LA!$H$16=1,(VLOOKUP($A43,'LA41'!$B$1:$BZ$201,'LA41'!BP$1,0)),
IF(LA!$H$16=2,(VLOOKUP($A43,'LA42'!$B$1:$BZ$201,'LA42'!BP$1,0)),
0)),".")</f>
        <v>x</v>
      </c>
      <c r="BR43" s="106">
        <f>IFERROR(
IF(LA!$H$16=1,(VLOOKUP($A43,'LA41'!$B$1:$BZ$201,'LA41'!BQ$1,0)),
IF(LA!$H$16=2,(VLOOKUP($A43,'LA42'!$B$1:$BZ$201,'LA42'!BQ$1,0)),
0)),".")</f>
        <v>0.1</v>
      </c>
      <c r="BS43" s="106">
        <f>IFERROR(
IF(LA!$H$16=1,(VLOOKUP($A43,'LA41'!$B$1:$BZ$201,'LA41'!BR$1,0)),
IF(LA!$H$16=2,(VLOOKUP($A43,'LA42'!$B$1:$BZ$201,'LA42'!BR$1,0)),
0)),".")</f>
        <v>0.11</v>
      </c>
      <c r="BT43" s="106">
        <f>IFERROR(
IF(LA!$H$16=1,(VLOOKUP($A43,'LA41'!$B$1:$BZ$201,'LA41'!BS$1,0)),
IF(LA!$H$16=2,(VLOOKUP($A43,'LA42'!$B$1:$BZ$201,'LA42'!BS$1,0)),
0)),".")</f>
        <v>0.11</v>
      </c>
      <c r="BU43" s="106" t="str">
        <f>IFERROR(
IF(LA!$H$16=1,(VLOOKUP($A43,'LA41'!$B$1:$BZ$201,'LA41'!BT$1,0)),
IF(LA!$H$16=2,(VLOOKUP($A43,'LA42'!$B$1:$BZ$201,'LA42'!BT$1,0)),
0)),".")</f>
        <v>x</v>
      </c>
      <c r="BV43" s="106">
        <f>IFERROR(
IF(LA!$H$16=1,(VLOOKUP($A43,'LA41'!$B$1:$BZ$201,'LA41'!BU$1,0)),
IF(LA!$H$16=2,(VLOOKUP($A43,'LA42'!$B$1:$BZ$201,'LA42'!BU$1,0)),
0)),".")</f>
        <v>0.01</v>
      </c>
      <c r="BW43" s="106">
        <f>IFERROR(
IF(LA!$H$16=1,(VLOOKUP($A43,'LA41'!$B$1:$BZ$201,'LA41'!BV$1,0)),
IF(LA!$H$16=2,(VLOOKUP($A43,'LA42'!$B$1:$BZ$201,'LA42'!BV$1,0)),
0)),".")</f>
        <v>0.01</v>
      </c>
      <c r="BX43" s="106">
        <f>IFERROR(
IF(LA!$H$16=1,(VLOOKUP($A43,'LA41'!$B$1:$BZ$201,'LA41'!BW$1,0)),
IF(LA!$H$16=2,(VLOOKUP($A43,'LA42'!$B$1:$BZ$201,'LA42'!BW$1,0)),
0)),".")</f>
        <v>0.15</v>
      </c>
      <c r="BY43" s="106">
        <f>IFERROR(
IF(LA!$H$16=1,(VLOOKUP($A43,'LA41'!$B$1:$BZ$201,'LA41'!BX$1,0)),
IF(LA!$H$16=2,(VLOOKUP($A43,'LA42'!$B$1:$BZ$201,'LA42'!BX$1,0)),
0)),".")</f>
        <v>0.12</v>
      </c>
      <c r="BZ43" s="106">
        <f>IFERROR(
IF(LA!$H$16=1,(VLOOKUP($A43,'LA41'!$B$1:$BZ$201,'LA41'!BY$1,0)),
IF(LA!$H$16=2,(VLOOKUP($A43,'LA42'!$B$1:$BZ$201,'LA42'!BY$1,0)),
0)),".")</f>
        <v>0.12</v>
      </c>
    </row>
    <row r="44" spans="1:78" x14ac:dyDescent="0.2">
      <c r="A44" s="55">
        <v>201</v>
      </c>
      <c r="B44" s="55" t="s">
        <v>226</v>
      </c>
      <c r="C44" s="88" t="s">
        <v>197</v>
      </c>
      <c r="D44" s="59" t="str">
        <f>IFERROR(
IF(LA!$H$16=1,(VLOOKUP($A44,'LA41'!$B$1:$BZ$201,'LA41'!C$1,0)),
IF(LA!$H$16=2,(VLOOKUP($A44,'LA42'!$B$1:$BZ$201,'LA42'!C$1,0)),
0)),".")</f>
        <v>.</v>
      </c>
      <c r="E44" s="59" t="str">
        <f>IFERROR(
IF(LA!$H$16=1,(VLOOKUP($A44,'LA41'!$B$1:$BZ$201,'LA41'!D$1,0)),
IF(LA!$H$16=2,(VLOOKUP($A44,'LA42'!$B$1:$BZ$201,'LA42'!D$1,0)),
0)),".")</f>
        <v>.</v>
      </c>
      <c r="F44" s="59" t="str">
        <f>IFERROR(
IF(LA!$H$16=1,(VLOOKUP($A44,'LA41'!$B$1:$BZ$201,'LA41'!E$1,0)),
IF(LA!$H$16=2,(VLOOKUP($A44,'LA42'!$B$1:$BZ$201,'LA42'!E$1,0)),
0)),".")</f>
        <v>.</v>
      </c>
      <c r="G44" s="106" t="str">
        <f>IFERROR(
IF(LA!$H$16=1,(VLOOKUP($A44,'LA41'!$B$1:$BZ$201,'LA41'!F$1,0)),
IF(LA!$H$16=2,(VLOOKUP($A44,'LA42'!$B$1:$BZ$201,'LA42'!F$1,0)),
0)),".")</f>
        <v>.</v>
      </c>
      <c r="H44" s="106" t="str">
        <f>IFERROR(
IF(LA!$H$16=1,(VLOOKUP($A44,'LA41'!$B$1:$BZ$201,'LA41'!G$1,0)),
IF(LA!$H$16=2,(VLOOKUP($A44,'LA42'!$B$1:$BZ$201,'LA42'!G$1,0)),
0)),".")</f>
        <v>.</v>
      </c>
      <c r="I44" s="106" t="str">
        <f>IFERROR(
IF(LA!$H$16=1,(VLOOKUP($A44,'LA41'!$B$1:$BZ$201,'LA41'!H$1,0)),
IF(LA!$H$16=2,(VLOOKUP($A44,'LA42'!$B$1:$BZ$201,'LA42'!H$1,0)),
0)),".")</f>
        <v>.</v>
      </c>
      <c r="J44" s="106" t="str">
        <f>IFERROR(
IF(LA!$H$16=1,(VLOOKUP($A44,'LA41'!$B$1:$BZ$201,'LA41'!I$1,0)),
IF(LA!$H$16=2,(VLOOKUP($A44,'LA42'!$B$1:$BZ$201,'LA42'!I$1,0)),
0)),".")</f>
        <v>.</v>
      </c>
      <c r="K44" s="106" t="str">
        <f>IFERROR(
IF(LA!$H$16=1,(VLOOKUP($A44,'LA41'!$B$1:$BZ$201,'LA41'!J$1,0)),
IF(LA!$H$16=2,(VLOOKUP($A44,'LA42'!$B$1:$BZ$201,'LA42'!J$1,0)),
0)),".")</f>
        <v>.</v>
      </c>
      <c r="L44" s="106" t="str">
        <f>IFERROR(
IF(LA!$H$16=1,(VLOOKUP($A44,'LA41'!$B$1:$BZ$201,'LA41'!K$1,0)),
IF(LA!$H$16=2,(VLOOKUP($A44,'LA42'!$B$1:$BZ$201,'LA42'!K$1,0)),
0)),".")</f>
        <v>.</v>
      </c>
      <c r="M44" s="106" t="str">
        <f>IFERROR(
IF(LA!$H$16=1,(VLOOKUP($A44,'LA41'!$B$1:$BZ$201,'LA41'!L$1,0)),
IF(LA!$H$16=2,(VLOOKUP($A44,'LA42'!$B$1:$BZ$201,'LA42'!L$1,0)),
0)),".")</f>
        <v>.</v>
      </c>
      <c r="N44" s="106" t="str">
        <f>IFERROR(
IF(LA!$H$16=1,(VLOOKUP($A44,'LA41'!$B$1:$BZ$201,'LA41'!M$1,0)),
IF(LA!$H$16=2,(VLOOKUP($A44,'LA42'!$B$1:$BZ$201,'LA42'!M$1,0)),
0)),".")</f>
        <v>.</v>
      </c>
      <c r="O44" s="106" t="str">
        <f>IFERROR(
IF(LA!$H$16=1,(VLOOKUP($A44,'LA41'!$B$1:$BZ$201,'LA41'!N$1,0)),
IF(LA!$H$16=2,(VLOOKUP($A44,'LA42'!$B$1:$BZ$201,'LA42'!N$1,0)),
0)),".")</f>
        <v>.</v>
      </c>
      <c r="P44" s="106" t="str">
        <f>IFERROR(
IF(LA!$H$16=1,(VLOOKUP($A44,'LA41'!$B$1:$BZ$201,'LA41'!O$1,0)),
IF(LA!$H$16=2,(VLOOKUP($A44,'LA42'!$B$1:$BZ$201,'LA42'!O$1,0)),
0)),".")</f>
        <v>.</v>
      </c>
      <c r="Q44" s="106" t="str">
        <f>IFERROR(
IF(LA!$H$16=1,(VLOOKUP($A44,'LA41'!$B$1:$BZ$201,'LA41'!P$1,0)),
IF(LA!$H$16=2,(VLOOKUP($A44,'LA42'!$B$1:$BZ$201,'LA42'!P$1,0)),
0)),".")</f>
        <v>.</v>
      </c>
      <c r="R44" s="106" t="str">
        <f>IFERROR(
IF(LA!$H$16=1,(VLOOKUP($A44,'LA41'!$B$1:$BZ$201,'LA41'!Q$1,0)),
IF(LA!$H$16=2,(VLOOKUP($A44,'LA42'!$B$1:$BZ$201,'LA42'!Q$1,0)),
0)),".")</f>
        <v>.</v>
      </c>
      <c r="S44" s="106" t="str">
        <f>IFERROR(
IF(LA!$H$16=1,(VLOOKUP($A44,'LA41'!$B$1:$BZ$201,'LA41'!R$1,0)),
IF(LA!$H$16=2,(VLOOKUP($A44,'LA42'!$B$1:$BZ$201,'LA42'!R$1,0)),
0)),".")</f>
        <v>.</v>
      </c>
      <c r="T44" s="106" t="str">
        <f>IFERROR(
IF(LA!$H$16=1,(VLOOKUP($A44,'LA41'!$B$1:$BZ$201,'LA41'!S$1,0)),
IF(LA!$H$16=2,(VLOOKUP($A44,'LA42'!$B$1:$BZ$201,'LA42'!S$1,0)),
0)),".")</f>
        <v>.</v>
      </c>
      <c r="U44" s="106" t="str">
        <f>IFERROR(
IF(LA!$H$16=1,(VLOOKUP($A44,'LA41'!$B$1:$BZ$201,'LA41'!T$1,0)),
IF(LA!$H$16=2,(VLOOKUP($A44,'LA42'!$B$1:$BZ$201,'LA42'!T$1,0)),
0)),".")</f>
        <v>.</v>
      </c>
      <c r="V44" s="106" t="str">
        <f>IFERROR(
IF(LA!$H$16=1,(VLOOKUP($A44,'LA41'!$B$1:$BZ$201,'LA41'!U$1,0)),
IF(LA!$H$16=2,(VLOOKUP($A44,'LA42'!$B$1:$BZ$201,'LA42'!U$1,0)),
0)),".")</f>
        <v>.</v>
      </c>
      <c r="W44" s="106" t="str">
        <f>IFERROR(
IF(LA!$H$16=1,(VLOOKUP($A44,'LA41'!$B$1:$BZ$201,'LA41'!V$1,0)),
IF(LA!$H$16=2,(VLOOKUP($A44,'LA42'!$B$1:$BZ$201,'LA42'!V$1,0)),
0)),".")</f>
        <v>.</v>
      </c>
      <c r="X44" s="106" t="str">
        <f>IFERROR(
IF(LA!$H$16=1,(VLOOKUP($A44,'LA41'!$B$1:$BZ$201,'LA41'!W$1,0)),
IF(LA!$H$16=2,(VLOOKUP($A44,'LA42'!$B$1:$BZ$201,'LA42'!W$1,0)),
0)),".")</f>
        <v>.</v>
      </c>
      <c r="Y44" s="106" t="str">
        <f>IFERROR(
IF(LA!$H$16=1,(VLOOKUP($A44,'LA41'!$B$1:$BZ$201,'LA41'!X$1,0)),
IF(LA!$H$16=2,(VLOOKUP($A44,'LA42'!$B$1:$BZ$201,'LA42'!X$1,0)),
0)),".")</f>
        <v>.</v>
      </c>
      <c r="Z44" s="106" t="str">
        <f>IFERROR(
IF(LA!$H$16=1,(VLOOKUP($A44,'LA41'!$B$1:$BZ$201,'LA41'!Y$1,0)),
IF(LA!$H$16=2,(VLOOKUP($A44,'LA42'!$B$1:$BZ$201,'LA42'!Y$1,0)),
0)),".")</f>
        <v>.</v>
      </c>
      <c r="AA44" s="106" t="str">
        <f>IFERROR(
IF(LA!$H$16=1,(VLOOKUP($A44,'LA41'!$B$1:$BZ$201,'LA41'!Z$1,0)),
IF(LA!$H$16=2,(VLOOKUP($A44,'LA42'!$B$1:$BZ$201,'LA42'!Z$1,0)),
0)),".")</f>
        <v>.</v>
      </c>
      <c r="AB44" s="106" t="str">
        <f>IFERROR(
IF(LA!$H$16=1,(VLOOKUP($A44,'LA41'!$B$1:$BZ$201,'LA41'!AA$1,0)),
IF(LA!$H$16=2,(VLOOKUP($A44,'LA42'!$B$1:$BZ$201,'LA42'!AA$1,0)),
0)),".")</f>
        <v>.</v>
      </c>
      <c r="AC44" s="106" t="str">
        <f>IFERROR(
IF(LA!$H$16=1,(VLOOKUP($A44,'LA41'!$B$1:$BZ$201,'LA41'!AB$1,0)),
IF(LA!$H$16=2,(VLOOKUP($A44,'LA42'!$B$1:$BZ$201,'LA42'!AB$1,0)),
0)),".")</f>
        <v>.</v>
      </c>
      <c r="AD44" s="106" t="str">
        <f>IFERROR(
IF(LA!$H$16=1,(VLOOKUP($A44,'LA41'!$B$1:$BZ$201,'LA41'!AC$1,0)),
IF(LA!$H$16=2,(VLOOKUP($A44,'LA42'!$B$1:$BZ$201,'LA42'!AC$1,0)),
0)),".")</f>
        <v>.</v>
      </c>
      <c r="AE44" s="106" t="str">
        <f>IFERROR(
IF(LA!$H$16=1,(VLOOKUP($A44,'LA41'!$B$1:$BZ$201,'LA41'!AD$1,0)),
IF(LA!$H$16=2,(VLOOKUP($A44,'LA42'!$B$1:$BZ$201,'LA42'!AD$1,0)),
0)),".")</f>
        <v>.</v>
      </c>
      <c r="AF44" s="106" t="str">
        <f>IFERROR(
IF(LA!$H$16=1,(VLOOKUP($A44,'LA41'!$B$1:$BZ$201,'LA41'!AE$1,0)),
IF(LA!$H$16=2,(VLOOKUP($A44,'LA42'!$B$1:$BZ$201,'LA42'!AE$1,0)),
0)),".")</f>
        <v>.</v>
      </c>
      <c r="AG44" s="106" t="str">
        <f>IFERROR(
IF(LA!$H$16=1,(VLOOKUP($A44,'LA41'!$B$1:$BZ$201,'LA41'!AF$1,0)),
IF(LA!$H$16=2,(VLOOKUP($A44,'LA42'!$B$1:$BZ$201,'LA42'!AF$1,0)),
0)),".")</f>
        <v>.</v>
      </c>
      <c r="AH44" s="106" t="str">
        <f>IFERROR(
IF(LA!$H$16=1,(VLOOKUP($A44,'LA41'!$B$1:$BZ$201,'LA41'!AG$1,0)),
IF(LA!$H$16=2,(VLOOKUP($A44,'LA42'!$B$1:$BZ$201,'LA42'!AG$1,0)),
0)),".")</f>
        <v>.</v>
      </c>
      <c r="AI44" s="106" t="str">
        <f>IFERROR(
IF(LA!$H$16=1,(VLOOKUP($A44,'LA41'!$B$1:$BZ$201,'LA41'!AH$1,0)),
IF(LA!$H$16=2,(VLOOKUP($A44,'LA42'!$B$1:$BZ$201,'LA42'!AH$1,0)),
0)),".")</f>
        <v>.</v>
      </c>
      <c r="AJ44" s="106" t="str">
        <f>IFERROR(
IF(LA!$H$16=1,(VLOOKUP($A44,'LA41'!$B$1:$BZ$201,'LA41'!AI$1,0)),
IF(LA!$H$16=2,(VLOOKUP($A44,'LA42'!$B$1:$BZ$201,'LA42'!AI$1,0)),
0)),".")</f>
        <v>.</v>
      </c>
      <c r="AK44" s="106" t="str">
        <f>IFERROR(
IF(LA!$H$16=1,(VLOOKUP($A44,'LA41'!$B$1:$BZ$201,'LA41'!AJ$1,0)),
IF(LA!$H$16=2,(VLOOKUP($A44,'LA42'!$B$1:$BZ$201,'LA42'!AJ$1,0)),
0)),".")</f>
        <v>.</v>
      </c>
      <c r="AL44" s="106" t="str">
        <f>IFERROR(
IF(LA!$H$16=1,(VLOOKUP($A44,'LA41'!$B$1:$BZ$201,'LA41'!AK$1,0)),
IF(LA!$H$16=2,(VLOOKUP($A44,'LA42'!$B$1:$BZ$201,'LA42'!AK$1,0)),
0)),".")</f>
        <v>.</v>
      </c>
      <c r="AM44" s="106" t="str">
        <f>IFERROR(
IF(LA!$H$16=1,(VLOOKUP($A44,'LA41'!$B$1:$BZ$201,'LA41'!AL$1,0)),
IF(LA!$H$16=2,(VLOOKUP($A44,'LA42'!$B$1:$BZ$201,'LA42'!AL$1,0)),
0)),".")</f>
        <v>.</v>
      </c>
      <c r="AN44" s="106" t="str">
        <f>IFERROR(
IF(LA!$H$16=1,(VLOOKUP($A44,'LA41'!$B$1:$BZ$201,'LA41'!AM$1,0)),
IF(LA!$H$16=2,(VLOOKUP($A44,'LA42'!$B$1:$BZ$201,'LA42'!AM$1,0)),
0)),".")</f>
        <v>.</v>
      </c>
      <c r="AO44" s="106" t="str">
        <f>IFERROR(
IF(LA!$H$16=1,(VLOOKUP($A44,'LA41'!$B$1:$BZ$201,'LA41'!AN$1,0)),
IF(LA!$H$16=2,(VLOOKUP($A44,'LA42'!$B$1:$BZ$201,'LA42'!AN$1,0)),
0)),".")</f>
        <v>.</v>
      </c>
      <c r="AP44" s="106" t="str">
        <f>IFERROR(
IF(LA!$H$16=1,(VLOOKUP($A44,'LA41'!$B$1:$BZ$201,'LA41'!AO$1,0)),
IF(LA!$H$16=2,(VLOOKUP($A44,'LA42'!$B$1:$BZ$201,'LA42'!AO$1,0)),
0)),".")</f>
        <v>.</v>
      </c>
      <c r="AQ44" s="106" t="str">
        <f>IFERROR(
IF(LA!$H$16=1,(VLOOKUP($A44,'LA41'!$B$1:$BZ$201,'LA41'!AP$1,0)),
IF(LA!$H$16=2,(VLOOKUP($A44,'LA42'!$B$1:$BZ$201,'LA42'!AP$1,0)),
0)),".")</f>
        <v>.</v>
      </c>
      <c r="AR44" s="106" t="str">
        <f>IFERROR(
IF(LA!$H$16=1,(VLOOKUP($A44,'LA41'!$B$1:$BZ$201,'LA41'!AQ$1,0)),
IF(LA!$H$16=2,(VLOOKUP($A44,'LA42'!$B$1:$BZ$201,'LA42'!AQ$1,0)),
0)),".")</f>
        <v>.</v>
      </c>
      <c r="AS44" s="106" t="str">
        <f>IFERROR(
IF(LA!$H$16=1,(VLOOKUP($A44,'LA41'!$B$1:$BZ$201,'LA41'!AR$1,0)),
IF(LA!$H$16=2,(VLOOKUP($A44,'LA42'!$B$1:$BZ$201,'LA42'!AR$1,0)),
0)),".")</f>
        <v>.</v>
      </c>
      <c r="AT44" s="106" t="str">
        <f>IFERROR(
IF(LA!$H$16=1,(VLOOKUP($A44,'LA41'!$B$1:$BZ$201,'LA41'!AS$1,0)),
IF(LA!$H$16=2,(VLOOKUP($A44,'LA42'!$B$1:$BZ$201,'LA42'!AS$1,0)),
0)),".")</f>
        <v>.</v>
      </c>
      <c r="AU44" s="106" t="str">
        <f>IFERROR(
IF(LA!$H$16=1,(VLOOKUP($A44,'LA41'!$B$1:$BZ$201,'LA41'!AT$1,0)),
IF(LA!$H$16=2,(VLOOKUP($A44,'LA42'!$B$1:$BZ$201,'LA42'!AT$1,0)),
0)),".")</f>
        <v>.</v>
      </c>
      <c r="AV44" s="106" t="str">
        <f>IFERROR(
IF(LA!$H$16=1,(VLOOKUP($A44,'LA41'!$B$1:$BZ$201,'LA41'!AU$1,0)),
IF(LA!$H$16=2,(VLOOKUP($A44,'LA42'!$B$1:$BZ$201,'LA42'!AU$1,0)),
0)),".")</f>
        <v>.</v>
      </c>
      <c r="AW44" s="106" t="str">
        <f>IFERROR(
IF(LA!$H$16=1,(VLOOKUP($A44,'LA41'!$B$1:$BZ$201,'LA41'!AV$1,0)),
IF(LA!$H$16=2,(VLOOKUP($A44,'LA42'!$B$1:$BZ$201,'LA42'!AV$1,0)),
0)),".")</f>
        <v>.</v>
      </c>
      <c r="AX44" s="106" t="str">
        <f>IFERROR(
IF(LA!$H$16=1,(VLOOKUP($A44,'LA41'!$B$1:$BZ$201,'LA41'!AW$1,0)),
IF(LA!$H$16=2,(VLOOKUP($A44,'LA42'!$B$1:$BZ$201,'LA42'!AW$1,0)),
0)),".")</f>
        <v>.</v>
      </c>
      <c r="AY44" s="106" t="str">
        <f>IFERROR(
IF(LA!$H$16=1,(VLOOKUP($A44,'LA41'!$B$1:$BZ$201,'LA41'!AX$1,0)),
IF(LA!$H$16=2,(VLOOKUP($A44,'LA42'!$B$1:$BZ$201,'LA42'!AX$1,0)),
0)),".")</f>
        <v>.</v>
      </c>
      <c r="AZ44" s="106" t="str">
        <f>IFERROR(
IF(LA!$H$16=1,(VLOOKUP($A44,'LA41'!$B$1:$BZ$201,'LA41'!AY$1,0)),
IF(LA!$H$16=2,(VLOOKUP($A44,'LA42'!$B$1:$BZ$201,'LA42'!AY$1,0)),
0)),".")</f>
        <v>.</v>
      </c>
      <c r="BA44" s="106" t="str">
        <f>IFERROR(
IF(LA!$H$16=1,(VLOOKUP($A44,'LA41'!$B$1:$BZ$201,'LA41'!AZ$1,0)),
IF(LA!$H$16=2,(VLOOKUP($A44,'LA42'!$B$1:$BZ$201,'LA42'!AZ$1,0)),
0)),".")</f>
        <v>.</v>
      </c>
      <c r="BB44" s="106" t="str">
        <f>IFERROR(
IF(LA!$H$16=1,(VLOOKUP($A44,'LA41'!$B$1:$BZ$201,'LA41'!BA$1,0)),
IF(LA!$H$16=2,(VLOOKUP($A44,'LA42'!$B$1:$BZ$201,'LA42'!BA$1,0)),
0)),".")</f>
        <v>.</v>
      </c>
      <c r="BC44" s="106" t="str">
        <f>IFERROR(
IF(LA!$H$16=1,(VLOOKUP($A44,'LA41'!$B$1:$BZ$201,'LA41'!BB$1,0)),
IF(LA!$H$16=2,(VLOOKUP($A44,'LA42'!$B$1:$BZ$201,'LA42'!BB$1,0)),
0)),".")</f>
        <v>.</v>
      </c>
      <c r="BD44" s="106" t="str">
        <f>IFERROR(
IF(LA!$H$16=1,(VLOOKUP($A44,'LA41'!$B$1:$BZ$201,'LA41'!BC$1,0)),
IF(LA!$H$16=2,(VLOOKUP($A44,'LA42'!$B$1:$BZ$201,'LA42'!BC$1,0)),
0)),".")</f>
        <v>.</v>
      </c>
      <c r="BE44" s="106" t="str">
        <f>IFERROR(
IF(LA!$H$16=1,(VLOOKUP($A44,'LA41'!$B$1:$BZ$201,'LA41'!BD$1,0)),
IF(LA!$H$16=2,(VLOOKUP($A44,'LA42'!$B$1:$BZ$201,'LA42'!BD$1,0)),
0)),".")</f>
        <v>.</v>
      </c>
      <c r="BF44" s="106" t="str">
        <f>IFERROR(
IF(LA!$H$16=1,(VLOOKUP($A44,'LA41'!$B$1:$BZ$201,'LA41'!BE$1,0)),
IF(LA!$H$16=2,(VLOOKUP($A44,'LA42'!$B$1:$BZ$201,'LA42'!BE$1,0)),
0)),".")</f>
        <v>.</v>
      </c>
      <c r="BG44" s="106" t="str">
        <f>IFERROR(
IF(LA!$H$16=1,(VLOOKUP($A44,'LA41'!$B$1:$BZ$201,'LA41'!BF$1,0)),
IF(LA!$H$16=2,(VLOOKUP($A44,'LA42'!$B$1:$BZ$201,'LA42'!BF$1,0)),
0)),".")</f>
        <v>.</v>
      </c>
      <c r="BH44" s="106" t="str">
        <f>IFERROR(
IF(LA!$H$16=1,(VLOOKUP($A44,'LA41'!$B$1:$BZ$201,'LA41'!BG$1,0)),
IF(LA!$H$16=2,(VLOOKUP($A44,'LA42'!$B$1:$BZ$201,'LA42'!BG$1,0)),
0)),".")</f>
        <v>.</v>
      </c>
      <c r="BI44" s="106" t="str">
        <f>IFERROR(
IF(LA!$H$16=1,(VLOOKUP($A44,'LA41'!$B$1:$BZ$201,'LA41'!BH$1,0)),
IF(LA!$H$16=2,(VLOOKUP($A44,'LA42'!$B$1:$BZ$201,'LA42'!BH$1,0)),
0)),".")</f>
        <v>.</v>
      </c>
      <c r="BJ44" s="106" t="str">
        <f>IFERROR(
IF(LA!$H$16=1,(VLOOKUP($A44,'LA41'!$B$1:$BZ$201,'LA41'!BI$1,0)),
IF(LA!$H$16=2,(VLOOKUP($A44,'LA42'!$B$1:$BZ$201,'LA42'!BI$1,0)),
0)),".")</f>
        <v>.</v>
      </c>
      <c r="BK44" s="106" t="str">
        <f>IFERROR(
IF(LA!$H$16=1,(VLOOKUP($A44,'LA41'!$B$1:$BZ$201,'LA41'!BJ$1,0)),
IF(LA!$H$16=2,(VLOOKUP($A44,'LA42'!$B$1:$BZ$201,'LA42'!BJ$1,0)),
0)),".")</f>
        <v>.</v>
      </c>
      <c r="BL44" s="106" t="str">
        <f>IFERROR(
IF(LA!$H$16=1,(VLOOKUP($A44,'LA41'!$B$1:$BZ$201,'LA41'!BK$1,0)),
IF(LA!$H$16=2,(VLOOKUP($A44,'LA42'!$B$1:$BZ$201,'LA42'!BK$1,0)),
0)),".")</f>
        <v>.</v>
      </c>
      <c r="BM44" s="106" t="str">
        <f>IFERROR(
IF(LA!$H$16=1,(VLOOKUP($A44,'LA41'!$B$1:$BZ$201,'LA41'!BL$1,0)),
IF(LA!$H$16=2,(VLOOKUP($A44,'LA42'!$B$1:$BZ$201,'LA42'!BL$1,0)),
0)),".")</f>
        <v>.</v>
      </c>
      <c r="BN44" s="106" t="str">
        <f>IFERROR(
IF(LA!$H$16=1,(VLOOKUP($A44,'LA41'!$B$1:$BZ$201,'LA41'!BM$1,0)),
IF(LA!$H$16=2,(VLOOKUP($A44,'LA42'!$B$1:$BZ$201,'LA42'!BM$1,0)),
0)),".")</f>
        <v>.</v>
      </c>
      <c r="BO44" s="106" t="str">
        <f>IFERROR(
IF(LA!$H$16=1,(VLOOKUP($A44,'LA41'!$B$1:$BZ$201,'LA41'!BN$1,0)),
IF(LA!$H$16=2,(VLOOKUP($A44,'LA42'!$B$1:$BZ$201,'LA42'!BN$1,0)),
0)),".")</f>
        <v>.</v>
      </c>
      <c r="BP44" s="106" t="str">
        <f>IFERROR(
IF(LA!$H$16=1,(VLOOKUP($A44,'LA41'!$B$1:$BZ$201,'LA41'!BO$1,0)),
IF(LA!$H$16=2,(VLOOKUP($A44,'LA42'!$B$1:$BZ$201,'LA42'!BO$1,0)),
0)),".")</f>
        <v>.</v>
      </c>
      <c r="BQ44" s="106" t="str">
        <f>IFERROR(
IF(LA!$H$16=1,(VLOOKUP($A44,'LA41'!$B$1:$BZ$201,'LA41'!BP$1,0)),
IF(LA!$H$16=2,(VLOOKUP($A44,'LA42'!$B$1:$BZ$201,'LA42'!BP$1,0)),
0)),".")</f>
        <v>.</v>
      </c>
      <c r="BR44" s="106" t="str">
        <f>IFERROR(
IF(LA!$H$16=1,(VLOOKUP($A44,'LA41'!$B$1:$BZ$201,'LA41'!BQ$1,0)),
IF(LA!$H$16=2,(VLOOKUP($A44,'LA42'!$B$1:$BZ$201,'LA42'!BQ$1,0)),
0)),".")</f>
        <v>.</v>
      </c>
      <c r="BS44" s="106" t="str">
        <f>IFERROR(
IF(LA!$H$16=1,(VLOOKUP($A44,'LA41'!$B$1:$BZ$201,'LA41'!BR$1,0)),
IF(LA!$H$16=2,(VLOOKUP($A44,'LA42'!$B$1:$BZ$201,'LA42'!BR$1,0)),
0)),".")</f>
        <v>.</v>
      </c>
      <c r="BT44" s="106" t="str">
        <f>IFERROR(
IF(LA!$H$16=1,(VLOOKUP($A44,'LA41'!$B$1:$BZ$201,'LA41'!BS$1,0)),
IF(LA!$H$16=2,(VLOOKUP($A44,'LA42'!$B$1:$BZ$201,'LA42'!BS$1,0)),
0)),".")</f>
        <v>.</v>
      </c>
      <c r="BU44" s="106" t="str">
        <f>IFERROR(
IF(LA!$H$16=1,(VLOOKUP($A44,'LA41'!$B$1:$BZ$201,'LA41'!BT$1,0)),
IF(LA!$H$16=2,(VLOOKUP($A44,'LA42'!$B$1:$BZ$201,'LA42'!BT$1,0)),
0)),".")</f>
        <v>.</v>
      </c>
      <c r="BV44" s="106" t="str">
        <f>IFERROR(
IF(LA!$H$16=1,(VLOOKUP($A44,'LA41'!$B$1:$BZ$201,'LA41'!BU$1,0)),
IF(LA!$H$16=2,(VLOOKUP($A44,'LA42'!$B$1:$BZ$201,'LA42'!BU$1,0)),
0)),".")</f>
        <v>.</v>
      </c>
      <c r="BW44" s="106" t="str">
        <f>IFERROR(
IF(LA!$H$16=1,(VLOOKUP($A44,'LA41'!$B$1:$BZ$201,'LA41'!BV$1,0)),
IF(LA!$H$16=2,(VLOOKUP($A44,'LA42'!$B$1:$BZ$201,'LA42'!BV$1,0)),
0)),".")</f>
        <v>.</v>
      </c>
      <c r="BX44" s="106" t="str">
        <f>IFERROR(
IF(LA!$H$16=1,(VLOOKUP($A44,'LA41'!$B$1:$BZ$201,'LA41'!BW$1,0)),
IF(LA!$H$16=2,(VLOOKUP($A44,'LA42'!$B$1:$BZ$201,'LA42'!BW$1,0)),
0)),".")</f>
        <v>.</v>
      </c>
      <c r="BY44" s="106" t="str">
        <f>IFERROR(
IF(LA!$H$16=1,(VLOOKUP($A44,'LA41'!$B$1:$BZ$201,'LA41'!BX$1,0)),
IF(LA!$H$16=2,(VLOOKUP($A44,'LA42'!$B$1:$BZ$201,'LA42'!BX$1,0)),
0)),".")</f>
        <v>.</v>
      </c>
      <c r="BZ44" s="106" t="str">
        <f>IFERROR(
IF(LA!$H$16=1,(VLOOKUP($A44,'LA41'!$B$1:$BZ$201,'LA41'!BY$1,0)),
IF(LA!$H$16=2,(VLOOKUP($A44,'LA42'!$B$1:$BZ$201,'LA42'!BY$1,0)),
0)),".")</f>
        <v>.</v>
      </c>
    </row>
    <row r="45" spans="1:78" x14ac:dyDescent="0.2">
      <c r="A45" s="55">
        <v>908</v>
      </c>
      <c r="B45" s="55" t="s">
        <v>227</v>
      </c>
      <c r="C45" s="88" t="s">
        <v>200</v>
      </c>
      <c r="D45" s="59">
        <f>IFERROR(
IF(LA!$H$16=1,(VLOOKUP($A45,'LA41'!$B$1:$BZ$201,'LA41'!C$1,0)),
IF(LA!$H$16=2,(VLOOKUP($A45,'LA42'!$B$1:$BZ$201,'LA42'!C$1,0)),
0)),".")</f>
        <v>90</v>
      </c>
      <c r="E45" s="59">
        <f>IFERROR(
IF(LA!$H$16=1,(VLOOKUP($A45,'LA41'!$B$1:$BZ$201,'LA41'!D$1,0)),
IF(LA!$H$16=2,(VLOOKUP($A45,'LA42'!$B$1:$BZ$201,'LA42'!D$1,0)),
0)),".")</f>
        <v>1030</v>
      </c>
      <c r="F45" s="59">
        <f>IFERROR(
IF(LA!$H$16=1,(VLOOKUP($A45,'LA41'!$B$1:$BZ$201,'LA41'!E$1,0)),
IF(LA!$H$16=2,(VLOOKUP($A45,'LA42'!$B$1:$BZ$201,'LA42'!E$1,0)),
0)),".")</f>
        <v>1120</v>
      </c>
      <c r="G45" s="106">
        <f>IFERROR(
IF(LA!$H$16=1,(VLOOKUP($A45,'LA41'!$B$1:$BZ$201,'LA41'!F$1,0)),
IF(LA!$H$16=2,(VLOOKUP($A45,'LA42'!$B$1:$BZ$201,'LA42'!F$1,0)),
0)),".")</f>
        <v>0.78</v>
      </c>
      <c r="H45" s="106">
        <f>IFERROR(
IF(LA!$H$16=1,(VLOOKUP($A45,'LA41'!$B$1:$BZ$201,'LA41'!G$1,0)),
IF(LA!$H$16=2,(VLOOKUP($A45,'LA42'!$B$1:$BZ$201,'LA42'!G$1,0)),
0)),".")</f>
        <v>0.72</v>
      </c>
      <c r="I45" s="106">
        <f>IFERROR(
IF(LA!$H$16=1,(VLOOKUP($A45,'LA41'!$B$1:$BZ$201,'LA41'!H$1,0)),
IF(LA!$H$16=2,(VLOOKUP($A45,'LA42'!$B$1:$BZ$201,'LA42'!H$1,0)),
0)),".")</f>
        <v>0.72</v>
      </c>
      <c r="J45" s="106">
        <f>IFERROR(
IF(LA!$H$16=1,(VLOOKUP($A45,'LA41'!$B$1:$BZ$201,'LA41'!I$1,0)),
IF(LA!$H$16=2,(VLOOKUP($A45,'LA42'!$B$1:$BZ$201,'LA42'!I$1,0)),
0)),".")</f>
        <v>0.62</v>
      </c>
      <c r="K45" s="106">
        <f>IFERROR(
IF(LA!$H$16=1,(VLOOKUP($A45,'LA41'!$B$1:$BZ$201,'LA41'!J$1,0)),
IF(LA!$H$16=2,(VLOOKUP($A45,'LA42'!$B$1:$BZ$201,'LA42'!J$1,0)),
0)),".")</f>
        <v>0.61</v>
      </c>
      <c r="L45" s="106">
        <f>IFERROR(
IF(LA!$H$16=1,(VLOOKUP($A45,'LA41'!$B$1:$BZ$201,'LA41'!K$1,0)),
IF(LA!$H$16=2,(VLOOKUP($A45,'LA42'!$B$1:$BZ$201,'LA42'!K$1,0)),
0)),".")</f>
        <v>0.61</v>
      </c>
      <c r="M45" s="106" t="str">
        <f>IFERROR(
IF(LA!$H$16=1,(VLOOKUP($A45,'LA41'!$B$1:$BZ$201,'LA41'!L$1,0)),
IF(LA!$H$16=2,(VLOOKUP($A45,'LA42'!$B$1:$BZ$201,'LA42'!L$1,0)),
0)),".")</f>
        <v>x</v>
      </c>
      <c r="N45" s="106">
        <f>IFERROR(
IF(LA!$H$16=1,(VLOOKUP($A45,'LA41'!$B$1:$BZ$201,'LA41'!M$1,0)),
IF(LA!$H$16=2,(VLOOKUP($A45,'LA42'!$B$1:$BZ$201,'LA42'!M$1,0)),
0)),".")</f>
        <v>0.08</v>
      </c>
      <c r="O45" s="106">
        <f>IFERROR(
IF(LA!$H$16=1,(VLOOKUP($A45,'LA41'!$B$1:$BZ$201,'LA41'!N$1,0)),
IF(LA!$H$16=2,(VLOOKUP($A45,'LA42'!$B$1:$BZ$201,'LA42'!N$1,0)),
0)),".")</f>
        <v>0.08</v>
      </c>
      <c r="P45" s="106">
        <f>IFERROR(
IF(LA!$H$16=1,(VLOOKUP($A45,'LA41'!$B$1:$BZ$201,'LA41'!O$1,0)),
IF(LA!$H$16=2,(VLOOKUP($A45,'LA42'!$B$1:$BZ$201,'LA42'!O$1,0)),
0)),".")</f>
        <v>0</v>
      </c>
      <c r="Q45" s="106">
        <f>IFERROR(
IF(LA!$H$16=1,(VLOOKUP($A45,'LA41'!$B$1:$BZ$201,'LA41'!P$1,0)),
IF(LA!$H$16=2,(VLOOKUP($A45,'LA42'!$B$1:$BZ$201,'LA42'!P$1,0)),
0)),".")</f>
        <v>0</v>
      </c>
      <c r="R45" s="106">
        <f>IFERROR(
IF(LA!$H$16=1,(VLOOKUP($A45,'LA41'!$B$1:$BZ$201,'LA41'!Q$1,0)),
IF(LA!$H$16=2,(VLOOKUP($A45,'LA42'!$B$1:$BZ$201,'LA42'!Q$1,0)),
0)),".")</f>
        <v>0</v>
      </c>
      <c r="S45" s="106" t="str">
        <f>IFERROR(
IF(LA!$H$16=1,(VLOOKUP($A45,'LA41'!$B$1:$BZ$201,'LA41'!R$1,0)),
IF(LA!$H$16=2,(VLOOKUP($A45,'LA42'!$B$1:$BZ$201,'LA42'!R$1,0)),
0)),".")</f>
        <v>x</v>
      </c>
      <c r="T45" s="106">
        <f>IFERROR(
IF(LA!$H$16=1,(VLOOKUP($A45,'LA41'!$B$1:$BZ$201,'LA41'!S$1,0)),
IF(LA!$H$16=2,(VLOOKUP($A45,'LA42'!$B$1:$BZ$201,'LA42'!S$1,0)),
0)),".")</f>
        <v>0.03</v>
      </c>
      <c r="U45" s="106">
        <f>IFERROR(
IF(LA!$H$16=1,(VLOOKUP($A45,'LA41'!$B$1:$BZ$201,'LA41'!T$1,0)),
IF(LA!$H$16=2,(VLOOKUP($A45,'LA42'!$B$1:$BZ$201,'LA42'!T$1,0)),
0)),".")</f>
        <v>0.03</v>
      </c>
      <c r="V45" s="106" t="str">
        <f>IFERROR(
IF(LA!$H$16=1,(VLOOKUP($A45,'LA41'!$B$1:$BZ$201,'LA41'!U$1,0)),
IF(LA!$H$16=2,(VLOOKUP($A45,'LA42'!$B$1:$BZ$201,'LA42'!U$1,0)),
0)),".")</f>
        <v>x</v>
      </c>
      <c r="W45" s="106">
        <f>IFERROR(
IF(LA!$H$16=1,(VLOOKUP($A45,'LA41'!$B$1:$BZ$201,'LA41'!V$1,0)),
IF(LA!$H$16=2,(VLOOKUP($A45,'LA42'!$B$1:$BZ$201,'LA42'!V$1,0)),
0)),".")</f>
        <v>0.05</v>
      </c>
      <c r="X45" s="106">
        <f>IFERROR(
IF(LA!$H$16=1,(VLOOKUP($A45,'LA41'!$B$1:$BZ$201,'LA41'!W$1,0)),
IF(LA!$H$16=2,(VLOOKUP($A45,'LA42'!$B$1:$BZ$201,'LA42'!W$1,0)),
0)),".")</f>
        <v>0.05</v>
      </c>
      <c r="Y45" s="106">
        <f>IFERROR(
IF(LA!$H$16=1,(VLOOKUP($A45,'LA41'!$B$1:$BZ$201,'LA41'!X$1,0)),
IF(LA!$H$16=2,(VLOOKUP($A45,'LA42'!$B$1:$BZ$201,'LA42'!X$1,0)),
0)),".")</f>
        <v>0</v>
      </c>
      <c r="Z45" s="106" t="str">
        <f>IFERROR(
IF(LA!$H$16=1,(VLOOKUP($A45,'LA41'!$B$1:$BZ$201,'LA41'!Y$1,0)),
IF(LA!$H$16=2,(VLOOKUP($A45,'LA42'!$B$1:$BZ$201,'LA42'!Y$1,0)),
0)),".")</f>
        <v>x</v>
      </c>
      <c r="AA45" s="106" t="str">
        <f>IFERROR(
IF(LA!$H$16=1,(VLOOKUP($A45,'LA41'!$B$1:$BZ$201,'LA41'!Z$1,0)),
IF(LA!$H$16=2,(VLOOKUP($A45,'LA42'!$B$1:$BZ$201,'LA42'!Z$1,0)),
0)),".")</f>
        <v>x</v>
      </c>
      <c r="AB45" s="106">
        <f>IFERROR(
IF(LA!$H$16=1,(VLOOKUP($A45,'LA41'!$B$1:$BZ$201,'LA41'!AA$1,0)),
IF(LA!$H$16=2,(VLOOKUP($A45,'LA42'!$B$1:$BZ$201,'LA42'!AA$1,0)),
0)),".")</f>
        <v>0</v>
      </c>
      <c r="AC45" s="106">
        <f>IFERROR(
IF(LA!$H$16=1,(VLOOKUP($A45,'LA41'!$B$1:$BZ$201,'LA41'!AB$1,0)),
IF(LA!$H$16=2,(VLOOKUP($A45,'LA42'!$B$1:$BZ$201,'LA42'!AB$1,0)),
0)),".")</f>
        <v>0</v>
      </c>
      <c r="AD45" s="106">
        <f>IFERROR(
IF(LA!$H$16=1,(VLOOKUP($A45,'LA41'!$B$1:$BZ$201,'LA41'!AC$1,0)),
IF(LA!$H$16=2,(VLOOKUP($A45,'LA42'!$B$1:$BZ$201,'LA42'!AC$1,0)),
0)),".")</f>
        <v>0</v>
      </c>
      <c r="AE45" s="106" t="str">
        <f>IFERROR(
IF(LA!$H$16=1,(VLOOKUP($A45,'LA41'!$B$1:$BZ$201,'LA41'!AD$1,0)),
IF(LA!$H$16=2,(VLOOKUP($A45,'LA42'!$B$1:$BZ$201,'LA42'!AD$1,0)),
0)),".")</f>
        <v>x</v>
      </c>
      <c r="AF45" s="106">
        <f>IFERROR(
IF(LA!$H$16=1,(VLOOKUP($A45,'LA41'!$B$1:$BZ$201,'LA41'!AE$1,0)),
IF(LA!$H$16=2,(VLOOKUP($A45,'LA42'!$B$1:$BZ$201,'LA42'!AE$1,0)),
0)),".")</f>
        <v>0.04</v>
      </c>
      <c r="AG45" s="106">
        <f>IFERROR(
IF(LA!$H$16=1,(VLOOKUP($A45,'LA41'!$B$1:$BZ$201,'LA41'!AF$1,0)),
IF(LA!$H$16=2,(VLOOKUP($A45,'LA42'!$B$1:$BZ$201,'LA42'!AF$1,0)),
0)),".")</f>
        <v>0.04</v>
      </c>
      <c r="AH45" s="106">
        <f>IFERROR(
IF(LA!$H$16=1,(VLOOKUP($A45,'LA41'!$B$1:$BZ$201,'LA41'!AG$1,0)),
IF(LA!$H$16=2,(VLOOKUP($A45,'LA42'!$B$1:$BZ$201,'LA42'!AG$1,0)),
0)),".")</f>
        <v>0.49</v>
      </c>
      <c r="AI45" s="106">
        <f>IFERROR(
IF(LA!$H$16=1,(VLOOKUP($A45,'LA41'!$B$1:$BZ$201,'LA41'!AH$1,0)),
IF(LA!$H$16=2,(VLOOKUP($A45,'LA42'!$B$1:$BZ$201,'LA42'!AH$1,0)),
0)),".")</f>
        <v>0.45</v>
      </c>
      <c r="AJ45" s="106">
        <f>IFERROR(
IF(LA!$H$16=1,(VLOOKUP($A45,'LA41'!$B$1:$BZ$201,'LA41'!AI$1,0)),
IF(LA!$H$16=2,(VLOOKUP($A45,'LA42'!$B$1:$BZ$201,'LA42'!AI$1,0)),
0)),".")</f>
        <v>0.45</v>
      </c>
      <c r="AK45" s="106" t="str">
        <f>IFERROR(
IF(LA!$H$16=1,(VLOOKUP($A45,'LA41'!$B$1:$BZ$201,'LA41'!AJ$1,0)),
IF(LA!$H$16=2,(VLOOKUP($A45,'LA42'!$B$1:$BZ$201,'LA42'!AJ$1,0)),
0)),".")</f>
        <v>x</v>
      </c>
      <c r="AL45" s="106">
        <f>IFERROR(
IF(LA!$H$16=1,(VLOOKUP($A45,'LA41'!$B$1:$BZ$201,'LA41'!AK$1,0)),
IF(LA!$H$16=2,(VLOOKUP($A45,'LA42'!$B$1:$BZ$201,'LA42'!AK$1,0)),
0)),".")</f>
        <v>0.12</v>
      </c>
      <c r="AM45" s="106">
        <f>IFERROR(
IF(LA!$H$16=1,(VLOOKUP($A45,'LA41'!$B$1:$BZ$201,'LA41'!AL$1,0)),
IF(LA!$H$16=2,(VLOOKUP($A45,'LA42'!$B$1:$BZ$201,'LA42'!AL$1,0)),
0)),".")</f>
        <v>0.11</v>
      </c>
      <c r="AN45" s="106">
        <f>IFERROR(
IF(LA!$H$16=1,(VLOOKUP($A45,'LA41'!$B$1:$BZ$201,'LA41'!AM$1,0)),
IF(LA!$H$16=2,(VLOOKUP($A45,'LA42'!$B$1:$BZ$201,'LA42'!AM$1,0)),
0)),".")</f>
        <v>0</v>
      </c>
      <c r="AO45" s="106">
        <f>IFERROR(
IF(LA!$H$16=1,(VLOOKUP($A45,'LA41'!$B$1:$BZ$201,'LA41'!AN$1,0)),
IF(LA!$H$16=2,(VLOOKUP($A45,'LA42'!$B$1:$BZ$201,'LA42'!AN$1,0)),
0)),".")</f>
        <v>0.01</v>
      </c>
      <c r="AP45" s="106">
        <f>IFERROR(
IF(LA!$H$16=1,(VLOOKUP($A45,'LA41'!$B$1:$BZ$201,'LA41'!AO$1,0)),
IF(LA!$H$16=2,(VLOOKUP($A45,'LA42'!$B$1:$BZ$201,'LA42'!AO$1,0)),
0)),".")</f>
        <v>0.01</v>
      </c>
      <c r="AQ45" s="106" t="str">
        <f>IFERROR(
IF(LA!$H$16=1,(VLOOKUP($A45,'LA41'!$B$1:$BZ$201,'LA41'!AP$1,0)),
IF(LA!$H$16=2,(VLOOKUP($A45,'LA42'!$B$1:$BZ$201,'LA42'!AP$1,0)),
0)),".")</f>
        <v>x</v>
      </c>
      <c r="AR45" s="106">
        <f>IFERROR(
IF(LA!$H$16=1,(VLOOKUP($A45,'LA41'!$B$1:$BZ$201,'LA41'!AQ$1,0)),
IF(LA!$H$16=2,(VLOOKUP($A45,'LA42'!$B$1:$BZ$201,'LA42'!AQ$1,0)),
0)),".")</f>
        <v>0.09</v>
      </c>
      <c r="AS45" s="106">
        <f>IFERROR(
IF(LA!$H$16=1,(VLOOKUP($A45,'LA41'!$B$1:$BZ$201,'LA41'!AR$1,0)),
IF(LA!$H$16=2,(VLOOKUP($A45,'LA42'!$B$1:$BZ$201,'LA42'!AR$1,0)),
0)),".")</f>
        <v>0.08</v>
      </c>
      <c r="AT45" s="106">
        <f>IFERROR(
IF(LA!$H$16=1,(VLOOKUP($A45,'LA41'!$B$1:$BZ$201,'LA41'!AS$1,0)),
IF(LA!$H$16=2,(VLOOKUP($A45,'LA42'!$B$1:$BZ$201,'LA42'!AS$1,0)),
0)),".")</f>
        <v>0.43</v>
      </c>
      <c r="AU45" s="106">
        <f>IFERROR(
IF(LA!$H$16=1,(VLOOKUP($A45,'LA41'!$B$1:$BZ$201,'LA41'!AT$1,0)),
IF(LA!$H$16=2,(VLOOKUP($A45,'LA42'!$B$1:$BZ$201,'LA42'!AT$1,0)),
0)),".")</f>
        <v>0.31</v>
      </c>
      <c r="AV45" s="106">
        <f>IFERROR(
IF(LA!$H$16=1,(VLOOKUP($A45,'LA41'!$B$1:$BZ$201,'LA41'!AU$1,0)),
IF(LA!$H$16=2,(VLOOKUP($A45,'LA42'!$B$1:$BZ$201,'LA42'!AU$1,0)),
0)),".")</f>
        <v>0.32</v>
      </c>
      <c r="AW45" s="106" t="str">
        <f>IFERROR(
IF(LA!$H$16=1,(VLOOKUP($A45,'LA41'!$B$1:$BZ$201,'LA41'!AV$1,0)),
IF(LA!$H$16=2,(VLOOKUP($A45,'LA42'!$B$1:$BZ$201,'LA42'!AV$1,0)),
0)),".")</f>
        <v>x</v>
      </c>
      <c r="AX45" s="106">
        <f>IFERROR(
IF(LA!$H$16=1,(VLOOKUP($A45,'LA41'!$B$1:$BZ$201,'LA41'!AW$1,0)),
IF(LA!$H$16=2,(VLOOKUP($A45,'LA42'!$B$1:$BZ$201,'LA42'!AW$1,0)),
0)),".")</f>
        <v>0.02</v>
      </c>
      <c r="AY45" s="106">
        <f>IFERROR(
IF(LA!$H$16=1,(VLOOKUP($A45,'LA41'!$B$1:$BZ$201,'LA41'!AX$1,0)),
IF(LA!$H$16=2,(VLOOKUP($A45,'LA42'!$B$1:$BZ$201,'LA42'!AX$1,0)),
0)),".")</f>
        <v>0.02</v>
      </c>
      <c r="AZ45" s="106">
        <f>IFERROR(
IF(LA!$H$16=1,(VLOOKUP($A45,'LA41'!$B$1:$BZ$201,'LA41'!AY$1,0)),
IF(LA!$H$16=2,(VLOOKUP($A45,'LA42'!$B$1:$BZ$201,'LA42'!AY$1,0)),
0)),".")</f>
        <v>0</v>
      </c>
      <c r="BA45" s="106" t="str">
        <f>IFERROR(
IF(LA!$H$16=1,(VLOOKUP($A45,'LA41'!$B$1:$BZ$201,'LA41'!AZ$1,0)),
IF(LA!$H$16=2,(VLOOKUP($A45,'LA42'!$B$1:$BZ$201,'LA42'!AZ$1,0)),
0)),".")</f>
        <v>x</v>
      </c>
      <c r="BB45" s="106" t="str">
        <f>IFERROR(
IF(LA!$H$16=1,(VLOOKUP($A45,'LA41'!$B$1:$BZ$201,'LA41'!BA$1,0)),
IF(LA!$H$16=2,(VLOOKUP($A45,'LA42'!$B$1:$BZ$201,'LA42'!BA$1,0)),
0)),".")</f>
        <v>x</v>
      </c>
      <c r="BC45" s="106">
        <f>IFERROR(
IF(LA!$H$16=1,(VLOOKUP($A45,'LA41'!$B$1:$BZ$201,'LA41'!BB$1,0)),
IF(LA!$H$16=2,(VLOOKUP($A45,'LA42'!$B$1:$BZ$201,'LA42'!BB$1,0)),
0)),".")</f>
        <v>0.14000000000000001</v>
      </c>
      <c r="BD45" s="106">
        <f>IFERROR(
IF(LA!$H$16=1,(VLOOKUP($A45,'LA41'!$B$1:$BZ$201,'LA41'!BC$1,0)),
IF(LA!$H$16=2,(VLOOKUP($A45,'LA42'!$B$1:$BZ$201,'LA42'!BC$1,0)),
0)),".")</f>
        <v>0.1</v>
      </c>
      <c r="BE45" s="106">
        <f>IFERROR(
IF(LA!$H$16=1,(VLOOKUP($A45,'LA41'!$B$1:$BZ$201,'LA41'!BD$1,0)),
IF(LA!$H$16=2,(VLOOKUP($A45,'LA42'!$B$1:$BZ$201,'LA42'!BD$1,0)),
0)),".")</f>
        <v>0.1</v>
      </c>
      <c r="BF45" s="106" t="str">
        <f>IFERROR(
IF(LA!$H$16=1,(VLOOKUP($A45,'LA41'!$B$1:$BZ$201,'LA41'!BE$1,0)),
IF(LA!$H$16=2,(VLOOKUP($A45,'LA42'!$B$1:$BZ$201,'LA42'!BE$1,0)),
0)),".")</f>
        <v>x</v>
      </c>
      <c r="BG45" s="106">
        <f>IFERROR(
IF(LA!$H$16=1,(VLOOKUP($A45,'LA41'!$B$1:$BZ$201,'LA41'!BF$1,0)),
IF(LA!$H$16=2,(VLOOKUP($A45,'LA42'!$B$1:$BZ$201,'LA42'!BF$1,0)),
0)),".")</f>
        <v>0.05</v>
      </c>
      <c r="BH45" s="106">
        <f>IFERROR(
IF(LA!$H$16=1,(VLOOKUP($A45,'LA41'!$B$1:$BZ$201,'LA41'!BG$1,0)),
IF(LA!$H$16=2,(VLOOKUP($A45,'LA42'!$B$1:$BZ$201,'LA42'!BG$1,0)),
0)),".")</f>
        <v>0.05</v>
      </c>
      <c r="BI45" s="106">
        <f>IFERROR(
IF(LA!$H$16=1,(VLOOKUP($A45,'LA41'!$B$1:$BZ$201,'LA41'!BH$1,0)),
IF(LA!$H$16=2,(VLOOKUP($A45,'LA42'!$B$1:$BZ$201,'LA42'!BH$1,0)),
0)),".")</f>
        <v>0.09</v>
      </c>
      <c r="BJ45" s="106">
        <f>IFERROR(
IF(LA!$H$16=1,(VLOOKUP($A45,'LA41'!$B$1:$BZ$201,'LA41'!BI$1,0)),
IF(LA!$H$16=2,(VLOOKUP($A45,'LA42'!$B$1:$BZ$201,'LA42'!BI$1,0)),
0)),".")</f>
        <v>0.05</v>
      </c>
      <c r="BK45" s="106">
        <f>IFERROR(
IF(LA!$H$16=1,(VLOOKUP($A45,'LA41'!$B$1:$BZ$201,'LA41'!BJ$1,0)),
IF(LA!$H$16=2,(VLOOKUP($A45,'LA42'!$B$1:$BZ$201,'LA42'!BJ$1,0)),
0)),".")</f>
        <v>0.06</v>
      </c>
      <c r="BL45" s="106" t="str">
        <f>IFERROR(
IF(LA!$H$16=1,(VLOOKUP($A45,'LA41'!$B$1:$BZ$201,'LA41'!BK$1,0)),
IF(LA!$H$16=2,(VLOOKUP($A45,'LA42'!$B$1:$BZ$201,'LA42'!BK$1,0)),
0)),".")</f>
        <v>x</v>
      </c>
      <c r="BM45" s="106">
        <f>IFERROR(
IF(LA!$H$16=1,(VLOOKUP($A45,'LA41'!$B$1:$BZ$201,'LA41'!BL$1,0)),
IF(LA!$H$16=2,(VLOOKUP($A45,'LA42'!$B$1:$BZ$201,'LA42'!BL$1,0)),
0)),".")</f>
        <v>0</v>
      </c>
      <c r="BN45" s="106" t="str">
        <f>IFERROR(
IF(LA!$H$16=1,(VLOOKUP($A45,'LA41'!$B$1:$BZ$201,'LA41'!BM$1,0)),
IF(LA!$H$16=2,(VLOOKUP($A45,'LA42'!$B$1:$BZ$201,'LA42'!BM$1,0)),
0)),".")</f>
        <v>x</v>
      </c>
      <c r="BO45" s="106" t="str">
        <f>IFERROR(
IF(LA!$H$16=1,(VLOOKUP($A45,'LA41'!$B$1:$BZ$201,'LA41'!BN$1,0)),
IF(LA!$H$16=2,(VLOOKUP($A45,'LA42'!$B$1:$BZ$201,'LA42'!BN$1,0)),
0)),".")</f>
        <v>x</v>
      </c>
      <c r="BP45" s="106">
        <f>IFERROR(
IF(LA!$H$16=1,(VLOOKUP($A45,'LA41'!$B$1:$BZ$201,'LA41'!BO$1,0)),
IF(LA!$H$16=2,(VLOOKUP($A45,'LA42'!$B$1:$BZ$201,'LA42'!BO$1,0)),
0)),".")</f>
        <v>0.01</v>
      </c>
      <c r="BQ45" s="106">
        <f>IFERROR(
IF(LA!$H$16=1,(VLOOKUP($A45,'LA41'!$B$1:$BZ$201,'LA41'!BP$1,0)),
IF(LA!$H$16=2,(VLOOKUP($A45,'LA42'!$B$1:$BZ$201,'LA42'!BP$1,0)),
0)),".")</f>
        <v>0.01</v>
      </c>
      <c r="BR45" s="106">
        <f>IFERROR(
IF(LA!$H$16=1,(VLOOKUP($A45,'LA41'!$B$1:$BZ$201,'LA41'!BQ$1,0)),
IF(LA!$H$16=2,(VLOOKUP($A45,'LA42'!$B$1:$BZ$201,'LA42'!BQ$1,0)),
0)),".")</f>
        <v>0.15</v>
      </c>
      <c r="BS45" s="106">
        <f>IFERROR(
IF(LA!$H$16=1,(VLOOKUP($A45,'LA41'!$B$1:$BZ$201,'LA41'!BR$1,0)),
IF(LA!$H$16=2,(VLOOKUP($A45,'LA42'!$B$1:$BZ$201,'LA42'!BR$1,0)),
0)),".")</f>
        <v>0.12</v>
      </c>
      <c r="BT45" s="106">
        <f>IFERROR(
IF(LA!$H$16=1,(VLOOKUP($A45,'LA41'!$B$1:$BZ$201,'LA41'!BS$1,0)),
IF(LA!$H$16=2,(VLOOKUP($A45,'LA42'!$B$1:$BZ$201,'LA42'!BS$1,0)),
0)),".")</f>
        <v>0.12</v>
      </c>
      <c r="BU45" s="106" t="str">
        <f>IFERROR(
IF(LA!$H$16=1,(VLOOKUP($A45,'LA41'!$B$1:$BZ$201,'LA41'!BT$1,0)),
IF(LA!$H$16=2,(VLOOKUP($A45,'LA42'!$B$1:$BZ$201,'LA42'!BT$1,0)),
0)),".")</f>
        <v>x</v>
      </c>
      <c r="BV45" s="106">
        <f>IFERROR(
IF(LA!$H$16=1,(VLOOKUP($A45,'LA41'!$B$1:$BZ$201,'LA41'!BU$1,0)),
IF(LA!$H$16=2,(VLOOKUP($A45,'LA42'!$B$1:$BZ$201,'LA42'!BU$1,0)),
0)),".")</f>
        <v>0.02</v>
      </c>
      <c r="BW45" s="106">
        <f>IFERROR(
IF(LA!$H$16=1,(VLOOKUP($A45,'LA41'!$B$1:$BZ$201,'LA41'!BV$1,0)),
IF(LA!$H$16=2,(VLOOKUP($A45,'LA42'!$B$1:$BZ$201,'LA42'!BV$1,0)),
0)),".")</f>
        <v>0.02</v>
      </c>
      <c r="BX45" s="106" t="str">
        <f>IFERROR(
IF(LA!$H$16=1,(VLOOKUP($A45,'LA41'!$B$1:$BZ$201,'LA41'!BW$1,0)),
IF(LA!$H$16=2,(VLOOKUP($A45,'LA42'!$B$1:$BZ$201,'LA42'!BW$1,0)),
0)),".")</f>
        <v>x</v>
      </c>
      <c r="BY45" s="106">
        <f>IFERROR(
IF(LA!$H$16=1,(VLOOKUP($A45,'LA41'!$B$1:$BZ$201,'LA41'!BX$1,0)),
IF(LA!$H$16=2,(VLOOKUP($A45,'LA42'!$B$1:$BZ$201,'LA42'!BX$1,0)),
0)),".")</f>
        <v>0.14000000000000001</v>
      </c>
      <c r="BZ45" s="106">
        <f>IFERROR(
IF(LA!$H$16=1,(VLOOKUP($A45,'LA41'!$B$1:$BZ$201,'LA41'!BY$1,0)),
IF(LA!$H$16=2,(VLOOKUP($A45,'LA42'!$B$1:$BZ$201,'LA42'!BY$1,0)),
0)),".")</f>
        <v>0.13</v>
      </c>
    </row>
    <row r="46" spans="1:78" x14ac:dyDescent="0.2">
      <c r="A46" s="55">
        <v>331</v>
      </c>
      <c r="B46" s="55" t="s">
        <v>228</v>
      </c>
      <c r="C46" s="88" t="s">
        <v>195</v>
      </c>
      <c r="D46" s="59">
        <f>IFERROR(
IF(LA!$H$16=1,(VLOOKUP($A46,'LA41'!$B$1:$BZ$201,'LA41'!C$1,0)),
IF(LA!$H$16=2,(VLOOKUP($A46,'LA42'!$B$1:$BZ$201,'LA42'!C$1,0)),
0)),".")</f>
        <v>200</v>
      </c>
      <c r="E46" s="59">
        <f>IFERROR(
IF(LA!$H$16=1,(VLOOKUP($A46,'LA41'!$B$1:$BZ$201,'LA41'!D$1,0)),
IF(LA!$H$16=2,(VLOOKUP($A46,'LA42'!$B$1:$BZ$201,'LA42'!D$1,0)),
0)),".")</f>
        <v>1210</v>
      </c>
      <c r="F46" s="59">
        <f>IFERROR(
IF(LA!$H$16=1,(VLOOKUP($A46,'LA41'!$B$1:$BZ$201,'LA41'!E$1,0)),
IF(LA!$H$16=2,(VLOOKUP($A46,'LA42'!$B$1:$BZ$201,'LA42'!E$1,0)),
0)),".")</f>
        <v>1410</v>
      </c>
      <c r="G46" s="106">
        <f>IFERROR(
IF(LA!$H$16=1,(VLOOKUP($A46,'LA41'!$B$1:$BZ$201,'LA41'!F$1,0)),
IF(LA!$H$16=2,(VLOOKUP($A46,'LA42'!$B$1:$BZ$201,'LA42'!F$1,0)),
0)),".")</f>
        <v>0.78</v>
      </c>
      <c r="H46" s="106">
        <f>IFERROR(
IF(LA!$H$16=1,(VLOOKUP($A46,'LA41'!$B$1:$BZ$201,'LA41'!G$1,0)),
IF(LA!$H$16=2,(VLOOKUP($A46,'LA42'!$B$1:$BZ$201,'LA42'!G$1,0)),
0)),".")</f>
        <v>0.8</v>
      </c>
      <c r="I46" s="106">
        <f>IFERROR(
IF(LA!$H$16=1,(VLOOKUP($A46,'LA41'!$B$1:$BZ$201,'LA41'!H$1,0)),
IF(LA!$H$16=2,(VLOOKUP($A46,'LA42'!$B$1:$BZ$201,'LA42'!H$1,0)),
0)),".")</f>
        <v>0.8</v>
      </c>
      <c r="J46" s="106">
        <f>IFERROR(
IF(LA!$H$16=1,(VLOOKUP($A46,'LA41'!$B$1:$BZ$201,'LA41'!I$1,0)),
IF(LA!$H$16=2,(VLOOKUP($A46,'LA42'!$B$1:$BZ$201,'LA42'!I$1,0)),
0)),".")</f>
        <v>0.75</v>
      </c>
      <c r="K46" s="106">
        <f>IFERROR(
IF(LA!$H$16=1,(VLOOKUP($A46,'LA41'!$B$1:$BZ$201,'LA41'!J$1,0)),
IF(LA!$H$16=2,(VLOOKUP($A46,'LA42'!$B$1:$BZ$201,'LA42'!J$1,0)),
0)),".")</f>
        <v>0.76</v>
      </c>
      <c r="L46" s="106">
        <f>IFERROR(
IF(LA!$H$16=1,(VLOOKUP($A46,'LA41'!$B$1:$BZ$201,'LA41'!K$1,0)),
IF(LA!$H$16=2,(VLOOKUP($A46,'LA42'!$B$1:$BZ$201,'LA42'!K$1,0)),
0)),".")</f>
        <v>0.75</v>
      </c>
      <c r="M46" s="106">
        <f>IFERROR(
IF(LA!$H$16=1,(VLOOKUP($A46,'LA41'!$B$1:$BZ$201,'LA41'!L$1,0)),
IF(LA!$H$16=2,(VLOOKUP($A46,'LA42'!$B$1:$BZ$201,'LA42'!L$1,0)),
0)),".")</f>
        <v>0.11</v>
      </c>
      <c r="N46" s="106">
        <f>IFERROR(
IF(LA!$H$16=1,(VLOOKUP($A46,'LA41'!$B$1:$BZ$201,'LA41'!M$1,0)),
IF(LA!$H$16=2,(VLOOKUP($A46,'LA42'!$B$1:$BZ$201,'LA42'!M$1,0)),
0)),".")</f>
        <v>0.06</v>
      </c>
      <c r="O46" s="106">
        <f>IFERROR(
IF(LA!$H$16=1,(VLOOKUP($A46,'LA41'!$B$1:$BZ$201,'LA41'!N$1,0)),
IF(LA!$H$16=2,(VLOOKUP($A46,'LA42'!$B$1:$BZ$201,'LA42'!N$1,0)),
0)),".")</f>
        <v>7.0000000000000007E-2</v>
      </c>
      <c r="P46" s="106">
        <f>IFERROR(
IF(LA!$H$16=1,(VLOOKUP($A46,'LA41'!$B$1:$BZ$201,'LA41'!O$1,0)),
IF(LA!$H$16=2,(VLOOKUP($A46,'LA42'!$B$1:$BZ$201,'LA42'!O$1,0)),
0)),".")</f>
        <v>0</v>
      </c>
      <c r="Q46" s="106">
        <f>IFERROR(
IF(LA!$H$16=1,(VLOOKUP($A46,'LA41'!$B$1:$BZ$201,'LA41'!P$1,0)),
IF(LA!$H$16=2,(VLOOKUP($A46,'LA42'!$B$1:$BZ$201,'LA42'!P$1,0)),
0)),".")</f>
        <v>0</v>
      </c>
      <c r="R46" s="106">
        <f>IFERROR(
IF(LA!$H$16=1,(VLOOKUP($A46,'LA41'!$B$1:$BZ$201,'LA41'!Q$1,0)),
IF(LA!$H$16=2,(VLOOKUP($A46,'LA42'!$B$1:$BZ$201,'LA42'!Q$1,0)),
0)),".")</f>
        <v>0</v>
      </c>
      <c r="S46" s="106">
        <f>IFERROR(
IF(LA!$H$16=1,(VLOOKUP($A46,'LA41'!$B$1:$BZ$201,'LA41'!R$1,0)),
IF(LA!$H$16=2,(VLOOKUP($A46,'LA42'!$B$1:$BZ$201,'LA42'!R$1,0)),
0)),".")</f>
        <v>0.06</v>
      </c>
      <c r="T46" s="106">
        <f>IFERROR(
IF(LA!$H$16=1,(VLOOKUP($A46,'LA41'!$B$1:$BZ$201,'LA41'!S$1,0)),
IF(LA!$H$16=2,(VLOOKUP($A46,'LA42'!$B$1:$BZ$201,'LA42'!S$1,0)),
0)),".")</f>
        <v>0.05</v>
      </c>
      <c r="U46" s="106">
        <f>IFERROR(
IF(LA!$H$16=1,(VLOOKUP($A46,'LA41'!$B$1:$BZ$201,'LA41'!T$1,0)),
IF(LA!$H$16=2,(VLOOKUP($A46,'LA42'!$B$1:$BZ$201,'LA42'!T$1,0)),
0)),".")</f>
        <v>0.05</v>
      </c>
      <c r="V46" s="106" t="str">
        <f>IFERROR(
IF(LA!$H$16=1,(VLOOKUP($A46,'LA41'!$B$1:$BZ$201,'LA41'!U$1,0)),
IF(LA!$H$16=2,(VLOOKUP($A46,'LA42'!$B$1:$BZ$201,'LA42'!U$1,0)),
0)),".")</f>
        <v>x</v>
      </c>
      <c r="W46" s="106">
        <f>IFERROR(
IF(LA!$H$16=1,(VLOOKUP($A46,'LA41'!$B$1:$BZ$201,'LA41'!V$1,0)),
IF(LA!$H$16=2,(VLOOKUP($A46,'LA42'!$B$1:$BZ$201,'LA42'!V$1,0)),
0)),".")</f>
        <v>0.03</v>
      </c>
      <c r="X46" s="106">
        <f>IFERROR(
IF(LA!$H$16=1,(VLOOKUP($A46,'LA41'!$B$1:$BZ$201,'LA41'!W$1,0)),
IF(LA!$H$16=2,(VLOOKUP($A46,'LA42'!$B$1:$BZ$201,'LA42'!W$1,0)),
0)),".")</f>
        <v>0.03</v>
      </c>
      <c r="Y46" s="106">
        <f>IFERROR(
IF(LA!$H$16=1,(VLOOKUP($A46,'LA41'!$B$1:$BZ$201,'LA41'!X$1,0)),
IF(LA!$H$16=2,(VLOOKUP($A46,'LA42'!$B$1:$BZ$201,'LA42'!X$1,0)),
0)),".")</f>
        <v>0</v>
      </c>
      <c r="Z46" s="106" t="str">
        <f>IFERROR(
IF(LA!$H$16=1,(VLOOKUP($A46,'LA41'!$B$1:$BZ$201,'LA41'!Y$1,0)),
IF(LA!$H$16=2,(VLOOKUP($A46,'LA42'!$B$1:$BZ$201,'LA42'!Y$1,0)),
0)),".")</f>
        <v>x</v>
      </c>
      <c r="AA46" s="106" t="str">
        <f>IFERROR(
IF(LA!$H$16=1,(VLOOKUP($A46,'LA41'!$B$1:$BZ$201,'LA41'!Z$1,0)),
IF(LA!$H$16=2,(VLOOKUP($A46,'LA42'!$B$1:$BZ$201,'LA42'!Z$1,0)),
0)),".")</f>
        <v>x</v>
      </c>
      <c r="AB46" s="106" t="str">
        <f>IFERROR(
IF(LA!$H$16=1,(VLOOKUP($A46,'LA41'!$B$1:$BZ$201,'LA41'!AA$1,0)),
IF(LA!$H$16=2,(VLOOKUP($A46,'LA42'!$B$1:$BZ$201,'LA42'!AA$1,0)),
0)),".")</f>
        <v>x</v>
      </c>
      <c r="AC46" s="106">
        <f>IFERROR(
IF(LA!$H$16=1,(VLOOKUP($A46,'LA41'!$B$1:$BZ$201,'LA41'!AB$1,0)),
IF(LA!$H$16=2,(VLOOKUP($A46,'LA42'!$B$1:$BZ$201,'LA42'!AB$1,0)),
0)),".")</f>
        <v>0</v>
      </c>
      <c r="AD46" s="106" t="str">
        <f>IFERROR(
IF(LA!$H$16=1,(VLOOKUP($A46,'LA41'!$B$1:$BZ$201,'LA41'!AC$1,0)),
IF(LA!$H$16=2,(VLOOKUP($A46,'LA42'!$B$1:$BZ$201,'LA42'!AC$1,0)),
0)),".")</f>
        <v>x</v>
      </c>
      <c r="AE46" s="106">
        <f>IFERROR(
IF(LA!$H$16=1,(VLOOKUP($A46,'LA41'!$B$1:$BZ$201,'LA41'!AD$1,0)),
IF(LA!$H$16=2,(VLOOKUP($A46,'LA42'!$B$1:$BZ$201,'LA42'!AD$1,0)),
0)),".")</f>
        <v>0.05</v>
      </c>
      <c r="AF46" s="106">
        <f>IFERROR(
IF(LA!$H$16=1,(VLOOKUP($A46,'LA41'!$B$1:$BZ$201,'LA41'!AE$1,0)),
IF(LA!$H$16=2,(VLOOKUP($A46,'LA42'!$B$1:$BZ$201,'LA42'!AE$1,0)),
0)),".")</f>
        <v>0.05</v>
      </c>
      <c r="AG46" s="106">
        <f>IFERROR(
IF(LA!$H$16=1,(VLOOKUP($A46,'LA41'!$B$1:$BZ$201,'LA41'!AF$1,0)),
IF(LA!$H$16=2,(VLOOKUP($A46,'LA42'!$B$1:$BZ$201,'LA42'!AF$1,0)),
0)),".")</f>
        <v>0.05</v>
      </c>
      <c r="AH46" s="106">
        <f>IFERROR(
IF(LA!$H$16=1,(VLOOKUP($A46,'LA41'!$B$1:$BZ$201,'LA41'!AG$1,0)),
IF(LA!$H$16=2,(VLOOKUP($A46,'LA42'!$B$1:$BZ$201,'LA42'!AG$1,0)),
0)),".")</f>
        <v>0.56000000000000005</v>
      </c>
      <c r="AI46" s="106">
        <f>IFERROR(
IF(LA!$H$16=1,(VLOOKUP($A46,'LA41'!$B$1:$BZ$201,'LA41'!AH$1,0)),
IF(LA!$H$16=2,(VLOOKUP($A46,'LA42'!$B$1:$BZ$201,'LA42'!AH$1,0)),
0)),".")</f>
        <v>0.62</v>
      </c>
      <c r="AJ46" s="106">
        <f>IFERROR(
IF(LA!$H$16=1,(VLOOKUP($A46,'LA41'!$B$1:$BZ$201,'LA41'!AI$1,0)),
IF(LA!$H$16=2,(VLOOKUP($A46,'LA42'!$B$1:$BZ$201,'LA42'!AI$1,0)),
0)),".")</f>
        <v>0.61</v>
      </c>
      <c r="AK46" s="106">
        <f>IFERROR(
IF(LA!$H$16=1,(VLOOKUP($A46,'LA41'!$B$1:$BZ$201,'LA41'!AJ$1,0)),
IF(LA!$H$16=2,(VLOOKUP($A46,'LA42'!$B$1:$BZ$201,'LA42'!AJ$1,0)),
0)),".")</f>
        <v>0.06</v>
      </c>
      <c r="AL46" s="106">
        <f>IFERROR(
IF(LA!$H$16=1,(VLOOKUP($A46,'LA41'!$B$1:$BZ$201,'LA41'!AK$1,0)),
IF(LA!$H$16=2,(VLOOKUP($A46,'LA42'!$B$1:$BZ$201,'LA42'!AK$1,0)),
0)),".")</f>
        <v>0.18</v>
      </c>
      <c r="AM46" s="106">
        <f>IFERROR(
IF(LA!$H$16=1,(VLOOKUP($A46,'LA41'!$B$1:$BZ$201,'LA41'!AL$1,0)),
IF(LA!$H$16=2,(VLOOKUP($A46,'LA42'!$B$1:$BZ$201,'LA42'!AL$1,0)),
0)),".")</f>
        <v>0.16</v>
      </c>
      <c r="AN46" s="106" t="str">
        <f>IFERROR(
IF(LA!$H$16=1,(VLOOKUP($A46,'LA41'!$B$1:$BZ$201,'LA41'!AM$1,0)),
IF(LA!$H$16=2,(VLOOKUP($A46,'LA42'!$B$1:$BZ$201,'LA42'!AM$1,0)),
0)),".")</f>
        <v>x</v>
      </c>
      <c r="AO46" s="106" t="str">
        <f>IFERROR(
IF(LA!$H$16=1,(VLOOKUP($A46,'LA41'!$B$1:$BZ$201,'LA41'!AN$1,0)),
IF(LA!$H$16=2,(VLOOKUP($A46,'LA42'!$B$1:$BZ$201,'LA42'!AN$1,0)),
0)),".")</f>
        <v>x</v>
      </c>
      <c r="AP46" s="106" t="str">
        <f>IFERROR(
IF(LA!$H$16=1,(VLOOKUP($A46,'LA41'!$B$1:$BZ$201,'LA41'!AO$1,0)),
IF(LA!$H$16=2,(VLOOKUP($A46,'LA42'!$B$1:$BZ$201,'LA42'!AO$1,0)),
0)),".")</f>
        <v>-</v>
      </c>
      <c r="AQ46" s="106">
        <f>IFERROR(
IF(LA!$H$16=1,(VLOOKUP($A46,'LA41'!$B$1:$BZ$201,'LA41'!AP$1,0)),
IF(LA!$H$16=2,(VLOOKUP($A46,'LA42'!$B$1:$BZ$201,'LA42'!AP$1,0)),
0)),".")</f>
        <v>0.03</v>
      </c>
      <c r="AR46" s="106">
        <f>IFERROR(
IF(LA!$H$16=1,(VLOOKUP($A46,'LA41'!$B$1:$BZ$201,'LA41'!AQ$1,0)),
IF(LA!$H$16=2,(VLOOKUP($A46,'LA42'!$B$1:$BZ$201,'LA42'!AQ$1,0)),
0)),".")</f>
        <v>0.12</v>
      </c>
      <c r="AS46" s="106">
        <f>IFERROR(
IF(LA!$H$16=1,(VLOOKUP($A46,'LA41'!$B$1:$BZ$201,'LA41'!AR$1,0)),
IF(LA!$H$16=2,(VLOOKUP($A46,'LA42'!$B$1:$BZ$201,'LA42'!AR$1,0)),
0)),".")</f>
        <v>0.11</v>
      </c>
      <c r="AT46" s="106">
        <f>IFERROR(
IF(LA!$H$16=1,(VLOOKUP($A46,'LA41'!$B$1:$BZ$201,'LA41'!AS$1,0)),
IF(LA!$H$16=2,(VLOOKUP($A46,'LA42'!$B$1:$BZ$201,'LA42'!AS$1,0)),
0)),".")</f>
        <v>0.47</v>
      </c>
      <c r="AU46" s="106">
        <f>IFERROR(
IF(LA!$H$16=1,(VLOOKUP($A46,'LA41'!$B$1:$BZ$201,'LA41'!AT$1,0)),
IF(LA!$H$16=2,(VLOOKUP($A46,'LA42'!$B$1:$BZ$201,'LA42'!AT$1,0)),
0)),".")</f>
        <v>0.42</v>
      </c>
      <c r="AV46" s="106">
        <f>IFERROR(
IF(LA!$H$16=1,(VLOOKUP($A46,'LA41'!$B$1:$BZ$201,'LA41'!AU$1,0)),
IF(LA!$H$16=2,(VLOOKUP($A46,'LA42'!$B$1:$BZ$201,'LA42'!AU$1,0)),
0)),".")</f>
        <v>0.42</v>
      </c>
      <c r="AW46" s="106" t="str">
        <f>IFERROR(
IF(LA!$H$16=1,(VLOOKUP($A46,'LA41'!$B$1:$BZ$201,'LA41'!AV$1,0)),
IF(LA!$H$16=2,(VLOOKUP($A46,'LA42'!$B$1:$BZ$201,'LA42'!AV$1,0)),
0)),".")</f>
        <v>x</v>
      </c>
      <c r="AX46" s="106">
        <f>IFERROR(
IF(LA!$H$16=1,(VLOOKUP($A46,'LA41'!$B$1:$BZ$201,'LA41'!AW$1,0)),
IF(LA!$H$16=2,(VLOOKUP($A46,'LA42'!$B$1:$BZ$201,'LA42'!AW$1,0)),
0)),".")</f>
        <v>0.02</v>
      </c>
      <c r="AY46" s="106">
        <f>IFERROR(
IF(LA!$H$16=1,(VLOOKUP($A46,'LA41'!$B$1:$BZ$201,'LA41'!AX$1,0)),
IF(LA!$H$16=2,(VLOOKUP($A46,'LA42'!$B$1:$BZ$201,'LA42'!AX$1,0)),
0)),".")</f>
        <v>0.02</v>
      </c>
      <c r="AZ46" s="106">
        <f>IFERROR(
IF(LA!$H$16=1,(VLOOKUP($A46,'LA41'!$B$1:$BZ$201,'LA41'!AY$1,0)),
IF(LA!$H$16=2,(VLOOKUP($A46,'LA42'!$B$1:$BZ$201,'LA42'!AY$1,0)),
0)),".")</f>
        <v>0</v>
      </c>
      <c r="BA46" s="106">
        <f>IFERROR(
IF(LA!$H$16=1,(VLOOKUP($A46,'LA41'!$B$1:$BZ$201,'LA41'!AZ$1,0)),
IF(LA!$H$16=2,(VLOOKUP($A46,'LA42'!$B$1:$BZ$201,'LA42'!AZ$1,0)),
0)),".")</f>
        <v>0</v>
      </c>
      <c r="BB46" s="106">
        <f>IFERROR(
IF(LA!$H$16=1,(VLOOKUP($A46,'LA41'!$B$1:$BZ$201,'LA41'!BA$1,0)),
IF(LA!$H$16=2,(VLOOKUP($A46,'LA42'!$B$1:$BZ$201,'LA42'!BA$1,0)),
0)),".")</f>
        <v>0</v>
      </c>
      <c r="BC46" s="106">
        <f>IFERROR(
IF(LA!$H$16=1,(VLOOKUP($A46,'LA41'!$B$1:$BZ$201,'LA41'!BB$1,0)),
IF(LA!$H$16=2,(VLOOKUP($A46,'LA42'!$B$1:$BZ$201,'LA42'!BB$1,0)),
0)),".")</f>
        <v>0.03</v>
      </c>
      <c r="BD46" s="106">
        <f>IFERROR(
IF(LA!$H$16=1,(VLOOKUP($A46,'LA41'!$B$1:$BZ$201,'LA41'!BC$1,0)),
IF(LA!$H$16=2,(VLOOKUP($A46,'LA42'!$B$1:$BZ$201,'LA42'!BC$1,0)),
0)),".")</f>
        <v>0.04</v>
      </c>
      <c r="BE46" s="106">
        <f>IFERROR(
IF(LA!$H$16=1,(VLOOKUP($A46,'LA41'!$B$1:$BZ$201,'LA41'!BD$1,0)),
IF(LA!$H$16=2,(VLOOKUP($A46,'LA42'!$B$1:$BZ$201,'LA42'!BD$1,0)),
0)),".")</f>
        <v>0.04</v>
      </c>
      <c r="BF46" s="106" t="str">
        <f>IFERROR(
IF(LA!$H$16=1,(VLOOKUP($A46,'LA41'!$B$1:$BZ$201,'LA41'!BE$1,0)),
IF(LA!$H$16=2,(VLOOKUP($A46,'LA42'!$B$1:$BZ$201,'LA42'!BE$1,0)),
0)),".")</f>
        <v>x</v>
      </c>
      <c r="BG46" s="106">
        <f>IFERROR(
IF(LA!$H$16=1,(VLOOKUP($A46,'LA41'!$B$1:$BZ$201,'LA41'!BF$1,0)),
IF(LA!$H$16=2,(VLOOKUP($A46,'LA42'!$B$1:$BZ$201,'LA42'!BF$1,0)),
0)),".")</f>
        <v>0.02</v>
      </c>
      <c r="BH46" s="106">
        <f>IFERROR(
IF(LA!$H$16=1,(VLOOKUP($A46,'LA41'!$B$1:$BZ$201,'LA41'!BG$1,0)),
IF(LA!$H$16=2,(VLOOKUP($A46,'LA42'!$B$1:$BZ$201,'LA42'!BG$1,0)),
0)),".")</f>
        <v>0.02</v>
      </c>
      <c r="BI46" s="106" t="str">
        <f>IFERROR(
IF(LA!$H$16=1,(VLOOKUP($A46,'LA41'!$B$1:$BZ$201,'LA41'!BH$1,0)),
IF(LA!$H$16=2,(VLOOKUP($A46,'LA42'!$B$1:$BZ$201,'LA42'!BH$1,0)),
0)),".")</f>
        <v>x</v>
      </c>
      <c r="BJ46" s="106">
        <f>IFERROR(
IF(LA!$H$16=1,(VLOOKUP($A46,'LA41'!$B$1:$BZ$201,'LA41'!BI$1,0)),
IF(LA!$H$16=2,(VLOOKUP($A46,'LA42'!$B$1:$BZ$201,'LA42'!BI$1,0)),
0)),".")</f>
        <v>0.01</v>
      </c>
      <c r="BK46" s="106">
        <f>IFERROR(
IF(LA!$H$16=1,(VLOOKUP($A46,'LA41'!$B$1:$BZ$201,'LA41'!BJ$1,0)),
IF(LA!$H$16=2,(VLOOKUP($A46,'LA42'!$B$1:$BZ$201,'LA42'!BJ$1,0)),
0)),".")</f>
        <v>0.01</v>
      </c>
      <c r="BL46" s="106">
        <f>IFERROR(
IF(LA!$H$16=1,(VLOOKUP($A46,'LA41'!$B$1:$BZ$201,'LA41'!BK$1,0)),
IF(LA!$H$16=2,(VLOOKUP($A46,'LA42'!$B$1:$BZ$201,'LA42'!BK$1,0)),
0)),".")</f>
        <v>0</v>
      </c>
      <c r="BM46" s="106">
        <f>IFERROR(
IF(LA!$H$16=1,(VLOOKUP($A46,'LA41'!$B$1:$BZ$201,'LA41'!BL$1,0)),
IF(LA!$H$16=2,(VLOOKUP($A46,'LA42'!$B$1:$BZ$201,'LA42'!BL$1,0)),
0)),".")</f>
        <v>0</v>
      </c>
      <c r="BN46" s="106">
        <f>IFERROR(
IF(LA!$H$16=1,(VLOOKUP($A46,'LA41'!$B$1:$BZ$201,'LA41'!BM$1,0)),
IF(LA!$H$16=2,(VLOOKUP($A46,'LA42'!$B$1:$BZ$201,'LA42'!BM$1,0)),
0)),".")</f>
        <v>0</v>
      </c>
      <c r="BO46" s="106">
        <f>IFERROR(
IF(LA!$H$16=1,(VLOOKUP($A46,'LA41'!$B$1:$BZ$201,'LA41'!BN$1,0)),
IF(LA!$H$16=2,(VLOOKUP($A46,'LA42'!$B$1:$BZ$201,'LA42'!BN$1,0)),
0)),".")</f>
        <v>0</v>
      </c>
      <c r="BP46" s="106">
        <f>IFERROR(
IF(LA!$H$16=1,(VLOOKUP($A46,'LA41'!$B$1:$BZ$201,'LA41'!BO$1,0)),
IF(LA!$H$16=2,(VLOOKUP($A46,'LA42'!$B$1:$BZ$201,'LA42'!BO$1,0)),
0)),".")</f>
        <v>0.01</v>
      </c>
      <c r="BQ46" s="106">
        <f>IFERROR(
IF(LA!$H$16=1,(VLOOKUP($A46,'LA41'!$B$1:$BZ$201,'LA41'!BP$1,0)),
IF(LA!$H$16=2,(VLOOKUP($A46,'LA42'!$B$1:$BZ$201,'LA42'!BP$1,0)),
0)),".")</f>
        <v>0.01</v>
      </c>
      <c r="BR46" s="106">
        <f>IFERROR(
IF(LA!$H$16=1,(VLOOKUP($A46,'LA41'!$B$1:$BZ$201,'LA41'!BQ$1,0)),
IF(LA!$H$16=2,(VLOOKUP($A46,'LA42'!$B$1:$BZ$201,'LA42'!BQ$1,0)),
0)),".")</f>
        <v>0.1</v>
      </c>
      <c r="BS46" s="106">
        <f>IFERROR(
IF(LA!$H$16=1,(VLOOKUP($A46,'LA41'!$B$1:$BZ$201,'LA41'!BR$1,0)),
IF(LA!$H$16=2,(VLOOKUP($A46,'LA42'!$B$1:$BZ$201,'LA42'!BR$1,0)),
0)),".")</f>
        <v>0.09</v>
      </c>
      <c r="BT46" s="106">
        <f>IFERROR(
IF(LA!$H$16=1,(VLOOKUP($A46,'LA41'!$B$1:$BZ$201,'LA41'!BS$1,0)),
IF(LA!$H$16=2,(VLOOKUP($A46,'LA42'!$B$1:$BZ$201,'LA42'!BS$1,0)),
0)),".")</f>
        <v>0.09</v>
      </c>
      <c r="BU46" s="106">
        <f>IFERROR(
IF(LA!$H$16=1,(VLOOKUP($A46,'LA41'!$B$1:$BZ$201,'LA41'!BT$1,0)),
IF(LA!$H$16=2,(VLOOKUP($A46,'LA42'!$B$1:$BZ$201,'LA42'!BT$1,0)),
0)),".")</f>
        <v>0.03</v>
      </c>
      <c r="BV46" s="106">
        <f>IFERROR(
IF(LA!$H$16=1,(VLOOKUP($A46,'LA41'!$B$1:$BZ$201,'LA41'!BU$1,0)),
IF(LA!$H$16=2,(VLOOKUP($A46,'LA42'!$B$1:$BZ$201,'LA42'!BU$1,0)),
0)),".")</f>
        <v>0.01</v>
      </c>
      <c r="BW46" s="106">
        <f>IFERROR(
IF(LA!$H$16=1,(VLOOKUP($A46,'LA41'!$B$1:$BZ$201,'LA41'!BV$1,0)),
IF(LA!$H$16=2,(VLOOKUP($A46,'LA42'!$B$1:$BZ$201,'LA42'!BV$1,0)),
0)),".")</f>
        <v>0.01</v>
      </c>
      <c r="BX46" s="106">
        <f>IFERROR(
IF(LA!$H$16=1,(VLOOKUP($A46,'LA41'!$B$1:$BZ$201,'LA41'!BW$1,0)),
IF(LA!$H$16=2,(VLOOKUP($A46,'LA42'!$B$1:$BZ$201,'LA42'!BW$1,0)),
0)),".")</f>
        <v>0.08</v>
      </c>
      <c r="BY46" s="106">
        <f>IFERROR(
IF(LA!$H$16=1,(VLOOKUP($A46,'LA41'!$B$1:$BZ$201,'LA41'!BX$1,0)),
IF(LA!$H$16=2,(VLOOKUP($A46,'LA42'!$B$1:$BZ$201,'LA42'!BX$1,0)),
0)),".")</f>
        <v>0.1</v>
      </c>
      <c r="BZ46" s="106">
        <f>IFERROR(
IF(LA!$H$16=1,(VLOOKUP($A46,'LA41'!$B$1:$BZ$201,'LA41'!BY$1,0)),
IF(LA!$H$16=2,(VLOOKUP($A46,'LA42'!$B$1:$BZ$201,'LA42'!BY$1,0)),
0)),".")</f>
        <v>0.1</v>
      </c>
    </row>
    <row r="47" spans="1:78" x14ac:dyDescent="0.2">
      <c r="A47" s="55">
        <v>306</v>
      </c>
      <c r="B47" s="55" t="s">
        <v>229</v>
      </c>
      <c r="C47" s="88" t="s">
        <v>198</v>
      </c>
      <c r="D47" s="59">
        <f>IFERROR(
IF(LA!$H$16=1,(VLOOKUP($A47,'LA41'!$B$1:$BZ$201,'LA41'!C$1,0)),
IF(LA!$H$16=2,(VLOOKUP($A47,'LA42'!$B$1:$BZ$201,'LA42'!C$1,0)),
0)),".")</f>
        <v>160</v>
      </c>
      <c r="E47" s="59">
        <f>IFERROR(
IF(LA!$H$16=1,(VLOOKUP($A47,'LA41'!$B$1:$BZ$201,'LA41'!D$1,0)),
IF(LA!$H$16=2,(VLOOKUP($A47,'LA42'!$B$1:$BZ$201,'LA42'!D$1,0)),
0)),".")</f>
        <v>1260</v>
      </c>
      <c r="F47" s="59">
        <f>IFERROR(
IF(LA!$H$16=1,(VLOOKUP($A47,'LA41'!$B$1:$BZ$201,'LA41'!E$1,0)),
IF(LA!$H$16=2,(VLOOKUP($A47,'LA42'!$B$1:$BZ$201,'LA42'!E$1,0)),
0)),".")</f>
        <v>1420</v>
      </c>
      <c r="G47" s="106">
        <f>IFERROR(
IF(LA!$H$16=1,(VLOOKUP($A47,'LA41'!$B$1:$BZ$201,'LA41'!F$1,0)),
IF(LA!$H$16=2,(VLOOKUP($A47,'LA42'!$B$1:$BZ$201,'LA42'!F$1,0)),
0)),".")</f>
        <v>0.75</v>
      </c>
      <c r="H47" s="106">
        <f>IFERROR(
IF(LA!$H$16=1,(VLOOKUP($A47,'LA41'!$B$1:$BZ$201,'LA41'!G$1,0)),
IF(LA!$H$16=2,(VLOOKUP($A47,'LA42'!$B$1:$BZ$201,'LA42'!G$1,0)),
0)),".")</f>
        <v>0.71</v>
      </c>
      <c r="I47" s="106">
        <f>IFERROR(
IF(LA!$H$16=1,(VLOOKUP($A47,'LA41'!$B$1:$BZ$201,'LA41'!H$1,0)),
IF(LA!$H$16=2,(VLOOKUP($A47,'LA42'!$B$1:$BZ$201,'LA42'!H$1,0)),
0)),".")</f>
        <v>0.71</v>
      </c>
      <c r="J47" s="106">
        <f>IFERROR(
IF(LA!$H$16=1,(VLOOKUP($A47,'LA41'!$B$1:$BZ$201,'LA41'!I$1,0)),
IF(LA!$H$16=2,(VLOOKUP($A47,'LA42'!$B$1:$BZ$201,'LA42'!I$1,0)),
0)),".")</f>
        <v>0.7</v>
      </c>
      <c r="K47" s="106">
        <f>IFERROR(
IF(LA!$H$16=1,(VLOOKUP($A47,'LA41'!$B$1:$BZ$201,'LA41'!J$1,0)),
IF(LA!$H$16=2,(VLOOKUP($A47,'LA42'!$B$1:$BZ$201,'LA42'!J$1,0)),
0)),".")</f>
        <v>0.69</v>
      </c>
      <c r="L47" s="106">
        <f>IFERROR(
IF(LA!$H$16=1,(VLOOKUP($A47,'LA41'!$B$1:$BZ$201,'LA41'!K$1,0)),
IF(LA!$H$16=2,(VLOOKUP($A47,'LA42'!$B$1:$BZ$201,'LA42'!K$1,0)),
0)),".")</f>
        <v>0.69</v>
      </c>
      <c r="M47" s="106">
        <f>IFERROR(
IF(LA!$H$16=1,(VLOOKUP($A47,'LA41'!$B$1:$BZ$201,'LA41'!L$1,0)),
IF(LA!$H$16=2,(VLOOKUP($A47,'LA42'!$B$1:$BZ$201,'LA42'!L$1,0)),
0)),".")</f>
        <v>0.06</v>
      </c>
      <c r="N47" s="106">
        <f>IFERROR(
IF(LA!$H$16=1,(VLOOKUP($A47,'LA41'!$B$1:$BZ$201,'LA41'!M$1,0)),
IF(LA!$H$16=2,(VLOOKUP($A47,'LA42'!$B$1:$BZ$201,'LA42'!M$1,0)),
0)),".")</f>
        <v>0.03</v>
      </c>
      <c r="O47" s="106">
        <f>IFERROR(
IF(LA!$H$16=1,(VLOOKUP($A47,'LA41'!$B$1:$BZ$201,'LA41'!N$1,0)),
IF(LA!$H$16=2,(VLOOKUP($A47,'LA42'!$B$1:$BZ$201,'LA42'!N$1,0)),
0)),".")</f>
        <v>0.03</v>
      </c>
      <c r="P47" s="106" t="str">
        <f>IFERROR(
IF(LA!$H$16=1,(VLOOKUP($A47,'LA41'!$B$1:$BZ$201,'LA41'!O$1,0)),
IF(LA!$H$16=2,(VLOOKUP($A47,'LA42'!$B$1:$BZ$201,'LA42'!O$1,0)),
0)),".")</f>
        <v>x</v>
      </c>
      <c r="Q47" s="106" t="str">
        <f>IFERROR(
IF(LA!$H$16=1,(VLOOKUP($A47,'LA41'!$B$1:$BZ$201,'LA41'!P$1,0)),
IF(LA!$H$16=2,(VLOOKUP($A47,'LA42'!$B$1:$BZ$201,'LA42'!P$1,0)),
0)),".")</f>
        <v>x</v>
      </c>
      <c r="R47" s="106" t="str">
        <f>IFERROR(
IF(LA!$H$16=1,(VLOOKUP($A47,'LA41'!$B$1:$BZ$201,'LA41'!Q$1,0)),
IF(LA!$H$16=2,(VLOOKUP($A47,'LA42'!$B$1:$BZ$201,'LA42'!Q$1,0)),
0)),".")</f>
        <v>x</v>
      </c>
      <c r="S47" s="106">
        <f>IFERROR(
IF(LA!$H$16=1,(VLOOKUP($A47,'LA41'!$B$1:$BZ$201,'LA41'!R$1,0)),
IF(LA!$H$16=2,(VLOOKUP($A47,'LA42'!$B$1:$BZ$201,'LA42'!R$1,0)),
0)),".")</f>
        <v>0.05</v>
      </c>
      <c r="T47" s="106">
        <f>IFERROR(
IF(LA!$H$16=1,(VLOOKUP($A47,'LA41'!$B$1:$BZ$201,'LA41'!S$1,0)),
IF(LA!$H$16=2,(VLOOKUP($A47,'LA42'!$B$1:$BZ$201,'LA42'!S$1,0)),
0)),".")</f>
        <v>0.03</v>
      </c>
      <c r="U47" s="106">
        <f>IFERROR(
IF(LA!$H$16=1,(VLOOKUP($A47,'LA41'!$B$1:$BZ$201,'LA41'!T$1,0)),
IF(LA!$H$16=2,(VLOOKUP($A47,'LA42'!$B$1:$BZ$201,'LA42'!T$1,0)),
0)),".")</f>
        <v>0.03</v>
      </c>
      <c r="V47" s="106">
        <f>IFERROR(
IF(LA!$H$16=1,(VLOOKUP($A47,'LA41'!$B$1:$BZ$201,'LA41'!U$1,0)),
IF(LA!$H$16=2,(VLOOKUP($A47,'LA42'!$B$1:$BZ$201,'LA42'!U$1,0)),
0)),".")</f>
        <v>0.04</v>
      </c>
      <c r="W47" s="106">
        <f>IFERROR(
IF(LA!$H$16=1,(VLOOKUP($A47,'LA41'!$B$1:$BZ$201,'LA41'!V$1,0)),
IF(LA!$H$16=2,(VLOOKUP($A47,'LA42'!$B$1:$BZ$201,'LA42'!V$1,0)),
0)),".")</f>
        <v>0.05</v>
      </c>
      <c r="X47" s="106">
        <f>IFERROR(
IF(LA!$H$16=1,(VLOOKUP($A47,'LA41'!$B$1:$BZ$201,'LA41'!W$1,0)),
IF(LA!$H$16=2,(VLOOKUP($A47,'LA42'!$B$1:$BZ$201,'LA42'!W$1,0)),
0)),".")</f>
        <v>0.05</v>
      </c>
      <c r="Y47" s="106">
        <f>IFERROR(
IF(LA!$H$16=1,(VLOOKUP($A47,'LA41'!$B$1:$BZ$201,'LA41'!X$1,0)),
IF(LA!$H$16=2,(VLOOKUP($A47,'LA42'!$B$1:$BZ$201,'LA42'!X$1,0)),
0)),".")</f>
        <v>0</v>
      </c>
      <c r="Z47" s="106" t="str">
        <f>IFERROR(
IF(LA!$H$16=1,(VLOOKUP($A47,'LA41'!$B$1:$BZ$201,'LA41'!Y$1,0)),
IF(LA!$H$16=2,(VLOOKUP($A47,'LA42'!$B$1:$BZ$201,'LA42'!Y$1,0)),
0)),".")</f>
        <v>x</v>
      </c>
      <c r="AA47" s="106" t="str">
        <f>IFERROR(
IF(LA!$H$16=1,(VLOOKUP($A47,'LA41'!$B$1:$BZ$201,'LA41'!Z$1,0)),
IF(LA!$H$16=2,(VLOOKUP($A47,'LA42'!$B$1:$BZ$201,'LA42'!Z$1,0)),
0)),".")</f>
        <v>x</v>
      </c>
      <c r="AB47" s="106">
        <f>IFERROR(
IF(LA!$H$16=1,(VLOOKUP($A47,'LA41'!$B$1:$BZ$201,'LA41'!AA$1,0)),
IF(LA!$H$16=2,(VLOOKUP($A47,'LA42'!$B$1:$BZ$201,'LA42'!AA$1,0)),
0)),".")</f>
        <v>0</v>
      </c>
      <c r="AC47" s="106">
        <f>IFERROR(
IF(LA!$H$16=1,(VLOOKUP($A47,'LA41'!$B$1:$BZ$201,'LA41'!AB$1,0)),
IF(LA!$H$16=2,(VLOOKUP($A47,'LA42'!$B$1:$BZ$201,'LA42'!AB$1,0)),
0)),".")</f>
        <v>0</v>
      </c>
      <c r="AD47" s="106">
        <f>IFERROR(
IF(LA!$H$16=1,(VLOOKUP($A47,'LA41'!$B$1:$BZ$201,'LA41'!AC$1,0)),
IF(LA!$H$16=2,(VLOOKUP($A47,'LA42'!$B$1:$BZ$201,'LA42'!AC$1,0)),
0)),".")</f>
        <v>0</v>
      </c>
      <c r="AE47" s="106">
        <f>IFERROR(
IF(LA!$H$16=1,(VLOOKUP($A47,'LA41'!$B$1:$BZ$201,'LA41'!AD$1,0)),
IF(LA!$H$16=2,(VLOOKUP($A47,'LA42'!$B$1:$BZ$201,'LA42'!AD$1,0)),
0)),".")</f>
        <v>0.05</v>
      </c>
      <c r="AF47" s="106">
        <f>IFERROR(
IF(LA!$H$16=1,(VLOOKUP($A47,'LA41'!$B$1:$BZ$201,'LA41'!AE$1,0)),
IF(LA!$H$16=2,(VLOOKUP($A47,'LA42'!$B$1:$BZ$201,'LA42'!AE$1,0)),
0)),".")</f>
        <v>0.02</v>
      </c>
      <c r="AG47" s="106">
        <f>IFERROR(
IF(LA!$H$16=1,(VLOOKUP($A47,'LA41'!$B$1:$BZ$201,'LA41'!AF$1,0)),
IF(LA!$H$16=2,(VLOOKUP($A47,'LA42'!$B$1:$BZ$201,'LA42'!AF$1,0)),
0)),".")</f>
        <v>0.02</v>
      </c>
      <c r="AH47" s="106">
        <f>IFERROR(
IF(LA!$H$16=1,(VLOOKUP($A47,'LA41'!$B$1:$BZ$201,'LA41'!AG$1,0)),
IF(LA!$H$16=2,(VLOOKUP($A47,'LA42'!$B$1:$BZ$201,'LA42'!AG$1,0)),
0)),".")</f>
        <v>0.54</v>
      </c>
      <c r="AI47" s="106">
        <f>IFERROR(
IF(LA!$H$16=1,(VLOOKUP($A47,'LA41'!$B$1:$BZ$201,'LA41'!AH$1,0)),
IF(LA!$H$16=2,(VLOOKUP($A47,'LA42'!$B$1:$BZ$201,'LA42'!AH$1,0)),
0)),".")</f>
        <v>0.56999999999999995</v>
      </c>
      <c r="AJ47" s="106">
        <f>IFERROR(
IF(LA!$H$16=1,(VLOOKUP($A47,'LA41'!$B$1:$BZ$201,'LA41'!AI$1,0)),
IF(LA!$H$16=2,(VLOOKUP($A47,'LA42'!$B$1:$BZ$201,'LA42'!AI$1,0)),
0)),".")</f>
        <v>0.56999999999999995</v>
      </c>
      <c r="AK47" s="106">
        <f>IFERROR(
IF(LA!$H$16=1,(VLOOKUP($A47,'LA41'!$B$1:$BZ$201,'LA41'!AJ$1,0)),
IF(LA!$H$16=2,(VLOOKUP($A47,'LA42'!$B$1:$BZ$201,'LA42'!AJ$1,0)),
0)),".")</f>
        <v>0.11</v>
      </c>
      <c r="AL47" s="106">
        <f>IFERROR(
IF(LA!$H$16=1,(VLOOKUP($A47,'LA41'!$B$1:$BZ$201,'LA41'!AK$1,0)),
IF(LA!$H$16=2,(VLOOKUP($A47,'LA42'!$B$1:$BZ$201,'LA42'!AK$1,0)),
0)),".")</f>
        <v>0.22</v>
      </c>
      <c r="AM47" s="106">
        <f>IFERROR(
IF(LA!$H$16=1,(VLOOKUP($A47,'LA41'!$B$1:$BZ$201,'LA41'!AL$1,0)),
IF(LA!$H$16=2,(VLOOKUP($A47,'LA42'!$B$1:$BZ$201,'LA42'!AL$1,0)),
0)),".")</f>
        <v>0.21</v>
      </c>
      <c r="AN47" s="106">
        <f>IFERROR(
IF(LA!$H$16=1,(VLOOKUP($A47,'LA41'!$B$1:$BZ$201,'LA41'!AM$1,0)),
IF(LA!$H$16=2,(VLOOKUP($A47,'LA42'!$B$1:$BZ$201,'LA42'!AM$1,0)),
0)),".")</f>
        <v>0</v>
      </c>
      <c r="AO47" s="106" t="str">
        <f>IFERROR(
IF(LA!$H$16=1,(VLOOKUP($A47,'LA41'!$B$1:$BZ$201,'LA41'!AN$1,0)),
IF(LA!$H$16=2,(VLOOKUP($A47,'LA42'!$B$1:$BZ$201,'LA42'!AN$1,0)),
0)),".")</f>
        <v>x</v>
      </c>
      <c r="AP47" s="106" t="str">
        <f>IFERROR(
IF(LA!$H$16=1,(VLOOKUP($A47,'LA41'!$B$1:$BZ$201,'LA41'!AO$1,0)),
IF(LA!$H$16=2,(VLOOKUP($A47,'LA42'!$B$1:$BZ$201,'LA42'!AO$1,0)),
0)),".")</f>
        <v>x</v>
      </c>
      <c r="AQ47" s="106">
        <f>IFERROR(
IF(LA!$H$16=1,(VLOOKUP($A47,'LA41'!$B$1:$BZ$201,'LA41'!AP$1,0)),
IF(LA!$H$16=2,(VLOOKUP($A47,'LA42'!$B$1:$BZ$201,'LA42'!AP$1,0)),
0)),".")</f>
        <v>0.05</v>
      </c>
      <c r="AR47" s="106">
        <f>IFERROR(
IF(LA!$H$16=1,(VLOOKUP($A47,'LA41'!$B$1:$BZ$201,'LA41'!AQ$1,0)),
IF(LA!$H$16=2,(VLOOKUP($A47,'LA42'!$B$1:$BZ$201,'LA42'!AQ$1,0)),
0)),".")</f>
        <v>0.09</v>
      </c>
      <c r="AS47" s="106">
        <f>IFERROR(
IF(LA!$H$16=1,(VLOOKUP($A47,'LA41'!$B$1:$BZ$201,'LA41'!AR$1,0)),
IF(LA!$H$16=2,(VLOOKUP($A47,'LA42'!$B$1:$BZ$201,'LA42'!AR$1,0)),
0)),".")</f>
        <v>0.08</v>
      </c>
      <c r="AT47" s="106">
        <f>IFERROR(
IF(LA!$H$16=1,(VLOOKUP($A47,'LA41'!$B$1:$BZ$201,'LA41'!AS$1,0)),
IF(LA!$H$16=2,(VLOOKUP($A47,'LA42'!$B$1:$BZ$201,'LA42'!AS$1,0)),
0)),".")</f>
        <v>0.43</v>
      </c>
      <c r="AU47" s="106">
        <f>IFERROR(
IF(LA!$H$16=1,(VLOOKUP($A47,'LA41'!$B$1:$BZ$201,'LA41'!AT$1,0)),
IF(LA!$H$16=2,(VLOOKUP($A47,'LA42'!$B$1:$BZ$201,'LA42'!AT$1,0)),
0)),".")</f>
        <v>0.34</v>
      </c>
      <c r="AV47" s="106">
        <f>IFERROR(
IF(LA!$H$16=1,(VLOOKUP($A47,'LA41'!$B$1:$BZ$201,'LA41'!AU$1,0)),
IF(LA!$H$16=2,(VLOOKUP($A47,'LA42'!$B$1:$BZ$201,'LA42'!AU$1,0)),
0)),".")</f>
        <v>0.35</v>
      </c>
      <c r="AW47" s="106" t="str">
        <f>IFERROR(
IF(LA!$H$16=1,(VLOOKUP($A47,'LA41'!$B$1:$BZ$201,'LA41'!AV$1,0)),
IF(LA!$H$16=2,(VLOOKUP($A47,'LA42'!$B$1:$BZ$201,'LA42'!AV$1,0)),
0)),".")</f>
        <v>x</v>
      </c>
      <c r="AX47" s="106">
        <f>IFERROR(
IF(LA!$H$16=1,(VLOOKUP($A47,'LA41'!$B$1:$BZ$201,'LA41'!AW$1,0)),
IF(LA!$H$16=2,(VLOOKUP($A47,'LA42'!$B$1:$BZ$201,'LA42'!AW$1,0)),
0)),".")</f>
        <v>0.02</v>
      </c>
      <c r="AY47" s="106">
        <f>IFERROR(
IF(LA!$H$16=1,(VLOOKUP($A47,'LA41'!$B$1:$BZ$201,'LA41'!AX$1,0)),
IF(LA!$H$16=2,(VLOOKUP($A47,'LA42'!$B$1:$BZ$201,'LA42'!AX$1,0)),
0)),".")</f>
        <v>0.01</v>
      </c>
      <c r="AZ47" s="106">
        <f>IFERROR(
IF(LA!$H$16=1,(VLOOKUP($A47,'LA41'!$B$1:$BZ$201,'LA41'!AY$1,0)),
IF(LA!$H$16=2,(VLOOKUP($A47,'LA42'!$B$1:$BZ$201,'LA42'!AY$1,0)),
0)),".")</f>
        <v>0</v>
      </c>
      <c r="BA47" s="106" t="str">
        <f>IFERROR(
IF(LA!$H$16=1,(VLOOKUP($A47,'LA41'!$B$1:$BZ$201,'LA41'!AZ$1,0)),
IF(LA!$H$16=2,(VLOOKUP($A47,'LA42'!$B$1:$BZ$201,'LA42'!AZ$1,0)),
0)),".")</f>
        <v>x</v>
      </c>
      <c r="BB47" s="106" t="str">
        <f>IFERROR(
IF(LA!$H$16=1,(VLOOKUP($A47,'LA41'!$B$1:$BZ$201,'LA41'!BA$1,0)),
IF(LA!$H$16=2,(VLOOKUP($A47,'LA42'!$B$1:$BZ$201,'LA42'!BA$1,0)),
0)),".")</f>
        <v>x</v>
      </c>
      <c r="BC47" s="106">
        <f>IFERROR(
IF(LA!$H$16=1,(VLOOKUP($A47,'LA41'!$B$1:$BZ$201,'LA41'!BB$1,0)),
IF(LA!$H$16=2,(VLOOKUP($A47,'LA42'!$B$1:$BZ$201,'LA42'!BB$1,0)),
0)),".")</f>
        <v>0.05</v>
      </c>
      <c r="BD47" s="106">
        <f>IFERROR(
IF(LA!$H$16=1,(VLOOKUP($A47,'LA41'!$B$1:$BZ$201,'LA41'!BC$1,0)),
IF(LA!$H$16=2,(VLOOKUP($A47,'LA42'!$B$1:$BZ$201,'LA42'!BC$1,0)),
0)),".")</f>
        <v>0.02</v>
      </c>
      <c r="BE47" s="106">
        <f>IFERROR(
IF(LA!$H$16=1,(VLOOKUP($A47,'LA41'!$B$1:$BZ$201,'LA41'!BD$1,0)),
IF(LA!$H$16=2,(VLOOKUP($A47,'LA42'!$B$1:$BZ$201,'LA42'!BD$1,0)),
0)),".")</f>
        <v>0.02</v>
      </c>
      <c r="BF47" s="106" t="str">
        <f>IFERROR(
IF(LA!$H$16=1,(VLOOKUP($A47,'LA41'!$B$1:$BZ$201,'LA41'!BE$1,0)),
IF(LA!$H$16=2,(VLOOKUP($A47,'LA42'!$B$1:$BZ$201,'LA42'!BE$1,0)),
0)),".")</f>
        <v>x</v>
      </c>
      <c r="BG47" s="106">
        <f>IFERROR(
IF(LA!$H$16=1,(VLOOKUP($A47,'LA41'!$B$1:$BZ$201,'LA41'!BF$1,0)),
IF(LA!$H$16=2,(VLOOKUP($A47,'LA42'!$B$1:$BZ$201,'LA42'!BF$1,0)),
0)),".")</f>
        <v>0.01</v>
      </c>
      <c r="BH47" s="106">
        <f>IFERROR(
IF(LA!$H$16=1,(VLOOKUP($A47,'LA41'!$B$1:$BZ$201,'LA41'!BG$1,0)),
IF(LA!$H$16=2,(VLOOKUP($A47,'LA42'!$B$1:$BZ$201,'LA42'!BG$1,0)),
0)),".")</f>
        <v>0.01</v>
      </c>
      <c r="BI47" s="106" t="str">
        <f>IFERROR(
IF(LA!$H$16=1,(VLOOKUP($A47,'LA41'!$B$1:$BZ$201,'LA41'!BH$1,0)),
IF(LA!$H$16=2,(VLOOKUP($A47,'LA42'!$B$1:$BZ$201,'LA42'!BH$1,0)),
0)),".")</f>
        <v>x</v>
      </c>
      <c r="BJ47" s="106">
        <f>IFERROR(
IF(LA!$H$16=1,(VLOOKUP($A47,'LA41'!$B$1:$BZ$201,'LA41'!BI$1,0)),
IF(LA!$H$16=2,(VLOOKUP($A47,'LA42'!$B$1:$BZ$201,'LA42'!BI$1,0)),
0)),".")</f>
        <v>0.01</v>
      </c>
      <c r="BK47" s="106">
        <f>IFERROR(
IF(LA!$H$16=1,(VLOOKUP($A47,'LA41'!$B$1:$BZ$201,'LA41'!BJ$1,0)),
IF(LA!$H$16=2,(VLOOKUP($A47,'LA42'!$B$1:$BZ$201,'LA42'!BJ$1,0)),
0)),".")</f>
        <v>0.01</v>
      </c>
      <c r="BL47" s="106">
        <f>IFERROR(
IF(LA!$H$16=1,(VLOOKUP($A47,'LA41'!$B$1:$BZ$201,'LA41'!BK$1,0)),
IF(LA!$H$16=2,(VLOOKUP($A47,'LA42'!$B$1:$BZ$201,'LA42'!BK$1,0)),
0)),".")</f>
        <v>0</v>
      </c>
      <c r="BM47" s="106">
        <f>IFERROR(
IF(LA!$H$16=1,(VLOOKUP($A47,'LA41'!$B$1:$BZ$201,'LA41'!BL$1,0)),
IF(LA!$H$16=2,(VLOOKUP($A47,'LA42'!$B$1:$BZ$201,'LA42'!BL$1,0)),
0)),".")</f>
        <v>0</v>
      </c>
      <c r="BN47" s="106">
        <f>IFERROR(
IF(LA!$H$16=1,(VLOOKUP($A47,'LA41'!$B$1:$BZ$201,'LA41'!BM$1,0)),
IF(LA!$H$16=2,(VLOOKUP($A47,'LA42'!$B$1:$BZ$201,'LA42'!BM$1,0)),
0)),".")</f>
        <v>0</v>
      </c>
      <c r="BO47" s="106" t="str">
        <f>IFERROR(
IF(LA!$H$16=1,(VLOOKUP($A47,'LA41'!$B$1:$BZ$201,'LA41'!BN$1,0)),
IF(LA!$H$16=2,(VLOOKUP($A47,'LA42'!$B$1:$BZ$201,'LA42'!BN$1,0)),
0)),".")</f>
        <v>x</v>
      </c>
      <c r="BP47" s="106">
        <f>IFERROR(
IF(LA!$H$16=1,(VLOOKUP($A47,'LA41'!$B$1:$BZ$201,'LA41'!BO$1,0)),
IF(LA!$H$16=2,(VLOOKUP($A47,'LA42'!$B$1:$BZ$201,'LA42'!BO$1,0)),
0)),".")</f>
        <v>0</v>
      </c>
      <c r="BQ47" s="106" t="str">
        <f>IFERROR(
IF(LA!$H$16=1,(VLOOKUP($A47,'LA41'!$B$1:$BZ$201,'LA41'!BP$1,0)),
IF(LA!$H$16=2,(VLOOKUP($A47,'LA42'!$B$1:$BZ$201,'LA42'!BP$1,0)),
0)),".")</f>
        <v>x</v>
      </c>
      <c r="BR47" s="106">
        <f>IFERROR(
IF(LA!$H$16=1,(VLOOKUP($A47,'LA41'!$B$1:$BZ$201,'LA41'!BQ$1,0)),
IF(LA!$H$16=2,(VLOOKUP($A47,'LA42'!$B$1:$BZ$201,'LA42'!BQ$1,0)),
0)),".")</f>
        <v>0.08</v>
      </c>
      <c r="BS47" s="106">
        <f>IFERROR(
IF(LA!$H$16=1,(VLOOKUP($A47,'LA41'!$B$1:$BZ$201,'LA41'!BR$1,0)),
IF(LA!$H$16=2,(VLOOKUP($A47,'LA42'!$B$1:$BZ$201,'LA42'!BR$1,0)),
0)),".")</f>
        <v>7.0000000000000007E-2</v>
      </c>
      <c r="BT47" s="106">
        <f>IFERROR(
IF(LA!$H$16=1,(VLOOKUP($A47,'LA41'!$B$1:$BZ$201,'LA41'!BS$1,0)),
IF(LA!$H$16=2,(VLOOKUP($A47,'LA42'!$B$1:$BZ$201,'LA42'!BS$1,0)),
0)),".")</f>
        <v>7.0000000000000007E-2</v>
      </c>
      <c r="BU47" s="106" t="str">
        <f>IFERROR(
IF(LA!$H$16=1,(VLOOKUP($A47,'LA41'!$B$1:$BZ$201,'LA41'!BT$1,0)),
IF(LA!$H$16=2,(VLOOKUP($A47,'LA42'!$B$1:$BZ$201,'LA42'!BT$1,0)),
0)),".")</f>
        <v>x</v>
      </c>
      <c r="BV47" s="106">
        <f>IFERROR(
IF(LA!$H$16=1,(VLOOKUP($A47,'LA41'!$B$1:$BZ$201,'LA41'!BU$1,0)),
IF(LA!$H$16=2,(VLOOKUP($A47,'LA42'!$B$1:$BZ$201,'LA42'!BU$1,0)),
0)),".")</f>
        <v>0.02</v>
      </c>
      <c r="BW47" s="106">
        <f>IFERROR(
IF(LA!$H$16=1,(VLOOKUP($A47,'LA41'!$B$1:$BZ$201,'LA41'!BV$1,0)),
IF(LA!$H$16=2,(VLOOKUP($A47,'LA42'!$B$1:$BZ$201,'LA42'!BV$1,0)),
0)),".")</f>
        <v>0.02</v>
      </c>
      <c r="BX47" s="106">
        <f>IFERROR(
IF(LA!$H$16=1,(VLOOKUP($A47,'LA41'!$B$1:$BZ$201,'LA41'!BW$1,0)),
IF(LA!$H$16=2,(VLOOKUP($A47,'LA42'!$B$1:$BZ$201,'LA42'!BW$1,0)),
0)),".")</f>
        <v>0.15</v>
      </c>
      <c r="BY47" s="106">
        <f>IFERROR(
IF(LA!$H$16=1,(VLOOKUP($A47,'LA41'!$B$1:$BZ$201,'LA41'!BX$1,0)),
IF(LA!$H$16=2,(VLOOKUP($A47,'LA42'!$B$1:$BZ$201,'LA42'!BX$1,0)),
0)),".")</f>
        <v>0.2</v>
      </c>
      <c r="BZ47" s="106">
        <f>IFERROR(
IF(LA!$H$16=1,(VLOOKUP($A47,'LA41'!$B$1:$BZ$201,'LA41'!BY$1,0)),
IF(LA!$H$16=2,(VLOOKUP($A47,'LA42'!$B$1:$BZ$201,'LA42'!BY$1,0)),
0)),".")</f>
        <v>0.2</v>
      </c>
    </row>
    <row r="48" spans="1:78" x14ac:dyDescent="0.2">
      <c r="A48" s="55">
        <v>909</v>
      </c>
      <c r="B48" s="55" t="s">
        <v>230</v>
      </c>
      <c r="C48" s="88" t="s">
        <v>192</v>
      </c>
      <c r="D48" s="59">
        <f>IFERROR(
IF(LA!$H$16=1,(VLOOKUP($A48,'LA41'!$B$1:$BZ$201,'LA41'!C$1,0)),
IF(LA!$H$16=2,(VLOOKUP($A48,'LA42'!$B$1:$BZ$201,'LA42'!C$1,0)),
0)),".")</f>
        <v>140</v>
      </c>
      <c r="E48" s="59">
        <f>IFERROR(
IF(LA!$H$16=1,(VLOOKUP($A48,'LA41'!$B$1:$BZ$201,'LA41'!D$1,0)),
IF(LA!$H$16=2,(VLOOKUP($A48,'LA42'!$B$1:$BZ$201,'LA42'!D$1,0)),
0)),".")</f>
        <v>2100</v>
      </c>
      <c r="F48" s="59">
        <f>IFERROR(
IF(LA!$H$16=1,(VLOOKUP($A48,'LA41'!$B$1:$BZ$201,'LA41'!E$1,0)),
IF(LA!$H$16=2,(VLOOKUP($A48,'LA42'!$B$1:$BZ$201,'LA42'!E$1,0)),
0)),".")</f>
        <v>2230</v>
      </c>
      <c r="G48" s="106">
        <f>IFERROR(
IF(LA!$H$16=1,(VLOOKUP($A48,'LA41'!$B$1:$BZ$201,'LA41'!F$1,0)),
IF(LA!$H$16=2,(VLOOKUP($A48,'LA42'!$B$1:$BZ$201,'LA42'!F$1,0)),
0)),".")</f>
        <v>0.85</v>
      </c>
      <c r="H48" s="106">
        <f>IFERROR(
IF(LA!$H$16=1,(VLOOKUP($A48,'LA41'!$B$1:$BZ$201,'LA41'!G$1,0)),
IF(LA!$H$16=2,(VLOOKUP($A48,'LA42'!$B$1:$BZ$201,'LA42'!G$1,0)),
0)),".")</f>
        <v>0.8</v>
      </c>
      <c r="I48" s="106">
        <f>IFERROR(
IF(LA!$H$16=1,(VLOOKUP($A48,'LA41'!$B$1:$BZ$201,'LA41'!H$1,0)),
IF(LA!$H$16=2,(VLOOKUP($A48,'LA42'!$B$1:$BZ$201,'LA42'!H$1,0)),
0)),".")</f>
        <v>0.8</v>
      </c>
      <c r="J48" s="106">
        <f>IFERROR(
IF(LA!$H$16=1,(VLOOKUP($A48,'LA41'!$B$1:$BZ$201,'LA41'!I$1,0)),
IF(LA!$H$16=2,(VLOOKUP($A48,'LA42'!$B$1:$BZ$201,'LA42'!I$1,0)),
0)),".")</f>
        <v>0.74</v>
      </c>
      <c r="K48" s="106">
        <f>IFERROR(
IF(LA!$H$16=1,(VLOOKUP($A48,'LA41'!$B$1:$BZ$201,'LA41'!J$1,0)),
IF(LA!$H$16=2,(VLOOKUP($A48,'LA42'!$B$1:$BZ$201,'LA42'!J$1,0)),
0)),".")</f>
        <v>0.68</v>
      </c>
      <c r="L48" s="106">
        <f>IFERROR(
IF(LA!$H$16=1,(VLOOKUP($A48,'LA41'!$B$1:$BZ$201,'LA41'!K$1,0)),
IF(LA!$H$16=2,(VLOOKUP($A48,'LA42'!$B$1:$BZ$201,'LA42'!K$1,0)),
0)),".")</f>
        <v>0.68</v>
      </c>
      <c r="M48" s="106">
        <f>IFERROR(
IF(LA!$H$16=1,(VLOOKUP($A48,'LA41'!$B$1:$BZ$201,'LA41'!L$1,0)),
IF(LA!$H$16=2,(VLOOKUP($A48,'LA42'!$B$1:$BZ$201,'LA42'!L$1,0)),
0)),".")</f>
        <v>0.15</v>
      </c>
      <c r="N48" s="106">
        <f>IFERROR(
IF(LA!$H$16=1,(VLOOKUP($A48,'LA41'!$B$1:$BZ$201,'LA41'!M$1,0)),
IF(LA!$H$16=2,(VLOOKUP($A48,'LA42'!$B$1:$BZ$201,'LA42'!M$1,0)),
0)),".")</f>
        <v>7.0000000000000007E-2</v>
      </c>
      <c r="O48" s="106">
        <f>IFERROR(
IF(LA!$H$16=1,(VLOOKUP($A48,'LA41'!$B$1:$BZ$201,'LA41'!N$1,0)),
IF(LA!$H$16=2,(VLOOKUP($A48,'LA42'!$B$1:$BZ$201,'LA42'!N$1,0)),
0)),".")</f>
        <v>0.08</v>
      </c>
      <c r="P48" s="106">
        <f>IFERROR(
IF(LA!$H$16=1,(VLOOKUP($A48,'LA41'!$B$1:$BZ$201,'LA41'!O$1,0)),
IF(LA!$H$16=2,(VLOOKUP($A48,'LA42'!$B$1:$BZ$201,'LA42'!O$1,0)),
0)),".")</f>
        <v>0</v>
      </c>
      <c r="Q48" s="106">
        <f>IFERROR(
IF(LA!$H$16=1,(VLOOKUP($A48,'LA41'!$B$1:$BZ$201,'LA41'!P$1,0)),
IF(LA!$H$16=2,(VLOOKUP($A48,'LA42'!$B$1:$BZ$201,'LA42'!P$1,0)),
0)),".")</f>
        <v>0</v>
      </c>
      <c r="R48" s="106">
        <f>IFERROR(
IF(LA!$H$16=1,(VLOOKUP($A48,'LA41'!$B$1:$BZ$201,'LA41'!Q$1,0)),
IF(LA!$H$16=2,(VLOOKUP($A48,'LA42'!$B$1:$BZ$201,'LA42'!Q$1,0)),
0)),".")</f>
        <v>0</v>
      </c>
      <c r="S48" s="106">
        <f>IFERROR(
IF(LA!$H$16=1,(VLOOKUP($A48,'LA41'!$B$1:$BZ$201,'LA41'!R$1,0)),
IF(LA!$H$16=2,(VLOOKUP($A48,'LA42'!$B$1:$BZ$201,'LA42'!R$1,0)),
0)),".")</f>
        <v>0.08</v>
      </c>
      <c r="T48" s="106">
        <f>IFERROR(
IF(LA!$H$16=1,(VLOOKUP($A48,'LA41'!$B$1:$BZ$201,'LA41'!S$1,0)),
IF(LA!$H$16=2,(VLOOKUP($A48,'LA42'!$B$1:$BZ$201,'LA42'!S$1,0)),
0)),".")</f>
        <v>0.05</v>
      </c>
      <c r="U48" s="106">
        <f>IFERROR(
IF(LA!$H$16=1,(VLOOKUP($A48,'LA41'!$B$1:$BZ$201,'LA41'!T$1,0)),
IF(LA!$H$16=2,(VLOOKUP($A48,'LA42'!$B$1:$BZ$201,'LA42'!T$1,0)),
0)),".")</f>
        <v>0.05</v>
      </c>
      <c r="V48" s="106">
        <f>IFERROR(
IF(LA!$H$16=1,(VLOOKUP($A48,'LA41'!$B$1:$BZ$201,'LA41'!U$1,0)),
IF(LA!$H$16=2,(VLOOKUP($A48,'LA42'!$B$1:$BZ$201,'LA42'!U$1,0)),
0)),".")</f>
        <v>0.06</v>
      </c>
      <c r="W48" s="106">
        <f>IFERROR(
IF(LA!$H$16=1,(VLOOKUP($A48,'LA41'!$B$1:$BZ$201,'LA41'!V$1,0)),
IF(LA!$H$16=2,(VLOOKUP($A48,'LA42'!$B$1:$BZ$201,'LA42'!V$1,0)),
0)),".")</f>
        <v>0.03</v>
      </c>
      <c r="X48" s="106">
        <f>IFERROR(
IF(LA!$H$16=1,(VLOOKUP($A48,'LA41'!$B$1:$BZ$201,'LA41'!W$1,0)),
IF(LA!$H$16=2,(VLOOKUP($A48,'LA42'!$B$1:$BZ$201,'LA42'!W$1,0)),
0)),".")</f>
        <v>0.03</v>
      </c>
      <c r="Y48" s="106">
        <f>IFERROR(
IF(LA!$H$16=1,(VLOOKUP($A48,'LA41'!$B$1:$BZ$201,'LA41'!X$1,0)),
IF(LA!$H$16=2,(VLOOKUP($A48,'LA42'!$B$1:$BZ$201,'LA42'!X$1,0)),
0)),".")</f>
        <v>0</v>
      </c>
      <c r="Z48" s="106" t="str">
        <f>IFERROR(
IF(LA!$H$16=1,(VLOOKUP($A48,'LA41'!$B$1:$BZ$201,'LA41'!Y$1,0)),
IF(LA!$H$16=2,(VLOOKUP($A48,'LA42'!$B$1:$BZ$201,'LA42'!Y$1,0)),
0)),".")</f>
        <v>x</v>
      </c>
      <c r="AA48" s="106" t="str">
        <f>IFERROR(
IF(LA!$H$16=1,(VLOOKUP($A48,'LA41'!$B$1:$BZ$201,'LA41'!Z$1,0)),
IF(LA!$H$16=2,(VLOOKUP($A48,'LA42'!$B$1:$BZ$201,'LA42'!Z$1,0)),
0)),".")</f>
        <v>x</v>
      </c>
      <c r="AB48" s="106">
        <f>IFERROR(
IF(LA!$H$16=1,(VLOOKUP($A48,'LA41'!$B$1:$BZ$201,'LA41'!AA$1,0)),
IF(LA!$H$16=2,(VLOOKUP($A48,'LA42'!$B$1:$BZ$201,'LA42'!AA$1,0)),
0)),".")</f>
        <v>0</v>
      </c>
      <c r="AC48" s="106">
        <f>IFERROR(
IF(LA!$H$16=1,(VLOOKUP($A48,'LA41'!$B$1:$BZ$201,'LA41'!AB$1,0)),
IF(LA!$H$16=2,(VLOOKUP($A48,'LA42'!$B$1:$BZ$201,'LA42'!AB$1,0)),
0)),".")</f>
        <v>0</v>
      </c>
      <c r="AD48" s="106">
        <f>IFERROR(
IF(LA!$H$16=1,(VLOOKUP($A48,'LA41'!$B$1:$BZ$201,'LA41'!AC$1,0)),
IF(LA!$H$16=2,(VLOOKUP($A48,'LA42'!$B$1:$BZ$201,'LA42'!AC$1,0)),
0)),".")</f>
        <v>0</v>
      </c>
      <c r="AE48" s="106">
        <f>IFERROR(
IF(LA!$H$16=1,(VLOOKUP($A48,'LA41'!$B$1:$BZ$201,'LA41'!AD$1,0)),
IF(LA!$H$16=2,(VLOOKUP($A48,'LA42'!$B$1:$BZ$201,'LA42'!AD$1,0)),
0)),".")</f>
        <v>0.1</v>
      </c>
      <c r="AF48" s="106">
        <f>IFERROR(
IF(LA!$H$16=1,(VLOOKUP($A48,'LA41'!$B$1:$BZ$201,'LA41'!AE$1,0)),
IF(LA!$H$16=2,(VLOOKUP($A48,'LA42'!$B$1:$BZ$201,'LA42'!AE$1,0)),
0)),".")</f>
        <v>0.08</v>
      </c>
      <c r="AG48" s="106">
        <f>IFERROR(
IF(LA!$H$16=1,(VLOOKUP($A48,'LA41'!$B$1:$BZ$201,'LA41'!AF$1,0)),
IF(LA!$H$16=2,(VLOOKUP($A48,'LA42'!$B$1:$BZ$201,'LA42'!AF$1,0)),
0)),".")</f>
        <v>0.08</v>
      </c>
      <c r="AH48" s="106">
        <f>IFERROR(
IF(LA!$H$16=1,(VLOOKUP($A48,'LA41'!$B$1:$BZ$201,'LA41'!AG$1,0)),
IF(LA!$H$16=2,(VLOOKUP($A48,'LA42'!$B$1:$BZ$201,'LA42'!AG$1,0)),
0)),".")</f>
        <v>0.45</v>
      </c>
      <c r="AI48" s="106">
        <f>IFERROR(
IF(LA!$H$16=1,(VLOOKUP($A48,'LA41'!$B$1:$BZ$201,'LA41'!AH$1,0)),
IF(LA!$H$16=2,(VLOOKUP($A48,'LA42'!$B$1:$BZ$201,'LA42'!AH$1,0)),
0)),".")</f>
        <v>0.52</v>
      </c>
      <c r="AJ48" s="106">
        <f>IFERROR(
IF(LA!$H$16=1,(VLOOKUP($A48,'LA41'!$B$1:$BZ$201,'LA41'!AI$1,0)),
IF(LA!$H$16=2,(VLOOKUP($A48,'LA42'!$B$1:$BZ$201,'LA42'!AI$1,0)),
0)),".")</f>
        <v>0.52</v>
      </c>
      <c r="AK48" s="106">
        <f>IFERROR(
IF(LA!$H$16=1,(VLOOKUP($A48,'LA41'!$B$1:$BZ$201,'LA41'!AJ$1,0)),
IF(LA!$H$16=2,(VLOOKUP($A48,'LA42'!$B$1:$BZ$201,'LA42'!AJ$1,0)),
0)),".")</f>
        <v>0.14000000000000001</v>
      </c>
      <c r="AL48" s="106">
        <f>IFERROR(
IF(LA!$H$16=1,(VLOOKUP($A48,'LA41'!$B$1:$BZ$201,'LA41'!AK$1,0)),
IF(LA!$H$16=2,(VLOOKUP($A48,'LA42'!$B$1:$BZ$201,'LA42'!AK$1,0)),
0)),".")</f>
        <v>0.18</v>
      </c>
      <c r="AM48" s="106">
        <f>IFERROR(
IF(LA!$H$16=1,(VLOOKUP($A48,'LA41'!$B$1:$BZ$201,'LA41'!AL$1,0)),
IF(LA!$H$16=2,(VLOOKUP($A48,'LA42'!$B$1:$BZ$201,'LA42'!AL$1,0)),
0)),".")</f>
        <v>0.18</v>
      </c>
      <c r="AN48" s="106">
        <f>IFERROR(
IF(LA!$H$16=1,(VLOOKUP($A48,'LA41'!$B$1:$BZ$201,'LA41'!AM$1,0)),
IF(LA!$H$16=2,(VLOOKUP($A48,'LA42'!$B$1:$BZ$201,'LA42'!AM$1,0)),
0)),".")</f>
        <v>0</v>
      </c>
      <c r="AO48" s="106">
        <f>IFERROR(
IF(LA!$H$16=1,(VLOOKUP($A48,'LA41'!$B$1:$BZ$201,'LA41'!AN$1,0)),
IF(LA!$H$16=2,(VLOOKUP($A48,'LA42'!$B$1:$BZ$201,'LA42'!AN$1,0)),
0)),".")</f>
        <v>0.01</v>
      </c>
      <c r="AP48" s="106">
        <f>IFERROR(
IF(LA!$H$16=1,(VLOOKUP($A48,'LA41'!$B$1:$BZ$201,'LA41'!AO$1,0)),
IF(LA!$H$16=2,(VLOOKUP($A48,'LA42'!$B$1:$BZ$201,'LA42'!AO$1,0)),
0)),".")</f>
        <v>0.01</v>
      </c>
      <c r="AQ48" s="106">
        <f>IFERROR(
IF(LA!$H$16=1,(VLOOKUP($A48,'LA41'!$B$1:$BZ$201,'LA41'!AP$1,0)),
IF(LA!$H$16=2,(VLOOKUP($A48,'LA42'!$B$1:$BZ$201,'LA42'!AP$1,0)),
0)),".")</f>
        <v>0.09</v>
      </c>
      <c r="AR48" s="106">
        <f>IFERROR(
IF(LA!$H$16=1,(VLOOKUP($A48,'LA41'!$B$1:$BZ$201,'LA41'!AQ$1,0)),
IF(LA!$H$16=2,(VLOOKUP($A48,'LA42'!$B$1:$BZ$201,'LA42'!AQ$1,0)),
0)),".")</f>
        <v>0.15</v>
      </c>
      <c r="AS48" s="106">
        <f>IFERROR(
IF(LA!$H$16=1,(VLOOKUP($A48,'LA41'!$B$1:$BZ$201,'LA41'!AR$1,0)),
IF(LA!$H$16=2,(VLOOKUP($A48,'LA42'!$B$1:$BZ$201,'LA42'!AR$1,0)),
0)),".")</f>
        <v>0.14000000000000001</v>
      </c>
      <c r="AT48" s="106">
        <f>IFERROR(
IF(LA!$H$16=1,(VLOOKUP($A48,'LA41'!$B$1:$BZ$201,'LA41'!AS$1,0)),
IF(LA!$H$16=2,(VLOOKUP($A48,'LA42'!$B$1:$BZ$201,'LA42'!AS$1,0)),
0)),".")</f>
        <v>0.27</v>
      </c>
      <c r="AU48" s="106">
        <f>IFERROR(
IF(LA!$H$16=1,(VLOOKUP($A48,'LA41'!$B$1:$BZ$201,'LA41'!AT$1,0)),
IF(LA!$H$16=2,(VLOOKUP($A48,'LA42'!$B$1:$BZ$201,'LA42'!AT$1,0)),
0)),".")</f>
        <v>0.33</v>
      </c>
      <c r="AV48" s="106">
        <f>IFERROR(
IF(LA!$H$16=1,(VLOOKUP($A48,'LA41'!$B$1:$BZ$201,'LA41'!AU$1,0)),
IF(LA!$H$16=2,(VLOOKUP($A48,'LA42'!$B$1:$BZ$201,'LA42'!AU$1,0)),
0)),".")</f>
        <v>0.32</v>
      </c>
      <c r="AW48" s="106" t="str">
        <f>IFERROR(
IF(LA!$H$16=1,(VLOOKUP($A48,'LA41'!$B$1:$BZ$201,'LA41'!AV$1,0)),
IF(LA!$H$16=2,(VLOOKUP($A48,'LA42'!$B$1:$BZ$201,'LA42'!AV$1,0)),
0)),".")</f>
        <v>x</v>
      </c>
      <c r="AX48" s="106">
        <f>IFERROR(
IF(LA!$H$16=1,(VLOOKUP($A48,'LA41'!$B$1:$BZ$201,'LA41'!AW$1,0)),
IF(LA!$H$16=2,(VLOOKUP($A48,'LA42'!$B$1:$BZ$201,'LA42'!AW$1,0)),
0)),".")</f>
        <v>0.02</v>
      </c>
      <c r="AY48" s="106">
        <f>IFERROR(
IF(LA!$H$16=1,(VLOOKUP($A48,'LA41'!$B$1:$BZ$201,'LA41'!AX$1,0)),
IF(LA!$H$16=2,(VLOOKUP($A48,'LA42'!$B$1:$BZ$201,'LA42'!AX$1,0)),
0)),".")</f>
        <v>0.02</v>
      </c>
      <c r="AZ48" s="106">
        <f>IFERROR(
IF(LA!$H$16=1,(VLOOKUP($A48,'LA41'!$B$1:$BZ$201,'LA41'!AY$1,0)),
IF(LA!$H$16=2,(VLOOKUP($A48,'LA42'!$B$1:$BZ$201,'LA42'!AY$1,0)),
0)),".")</f>
        <v>0</v>
      </c>
      <c r="BA48" s="106" t="str">
        <f>IFERROR(
IF(LA!$H$16=1,(VLOOKUP($A48,'LA41'!$B$1:$BZ$201,'LA41'!AZ$1,0)),
IF(LA!$H$16=2,(VLOOKUP($A48,'LA42'!$B$1:$BZ$201,'LA42'!AZ$1,0)),
0)),".")</f>
        <v>x</v>
      </c>
      <c r="BB48" s="106" t="str">
        <f>IFERROR(
IF(LA!$H$16=1,(VLOOKUP($A48,'LA41'!$B$1:$BZ$201,'LA41'!BA$1,0)),
IF(LA!$H$16=2,(VLOOKUP($A48,'LA42'!$B$1:$BZ$201,'LA42'!BA$1,0)),
0)),".")</f>
        <v>x</v>
      </c>
      <c r="BC48" s="106">
        <f>IFERROR(
IF(LA!$H$16=1,(VLOOKUP($A48,'LA41'!$B$1:$BZ$201,'LA41'!BB$1,0)),
IF(LA!$H$16=2,(VLOOKUP($A48,'LA42'!$B$1:$BZ$201,'LA42'!BB$1,0)),
0)),".")</f>
        <v>0.09</v>
      </c>
      <c r="BD48" s="106">
        <f>IFERROR(
IF(LA!$H$16=1,(VLOOKUP($A48,'LA41'!$B$1:$BZ$201,'LA41'!BC$1,0)),
IF(LA!$H$16=2,(VLOOKUP($A48,'LA42'!$B$1:$BZ$201,'LA42'!BC$1,0)),
0)),".")</f>
        <v>0.1</v>
      </c>
      <c r="BE48" s="106">
        <f>IFERROR(
IF(LA!$H$16=1,(VLOOKUP($A48,'LA41'!$B$1:$BZ$201,'LA41'!BD$1,0)),
IF(LA!$H$16=2,(VLOOKUP($A48,'LA42'!$B$1:$BZ$201,'LA42'!BD$1,0)),
0)),".")</f>
        <v>0.1</v>
      </c>
      <c r="BF48" s="106">
        <f>IFERROR(
IF(LA!$H$16=1,(VLOOKUP($A48,'LA41'!$B$1:$BZ$201,'LA41'!BE$1,0)),
IF(LA!$H$16=2,(VLOOKUP($A48,'LA42'!$B$1:$BZ$201,'LA42'!BE$1,0)),
0)),".")</f>
        <v>0.04</v>
      </c>
      <c r="BG48" s="106">
        <f>IFERROR(
IF(LA!$H$16=1,(VLOOKUP($A48,'LA41'!$B$1:$BZ$201,'LA41'!BF$1,0)),
IF(LA!$H$16=2,(VLOOKUP($A48,'LA42'!$B$1:$BZ$201,'LA42'!BF$1,0)),
0)),".")</f>
        <v>7.0000000000000007E-2</v>
      </c>
      <c r="BH48" s="106">
        <f>IFERROR(
IF(LA!$H$16=1,(VLOOKUP($A48,'LA41'!$B$1:$BZ$201,'LA41'!BG$1,0)),
IF(LA!$H$16=2,(VLOOKUP($A48,'LA42'!$B$1:$BZ$201,'LA42'!BG$1,0)),
0)),".")</f>
        <v>7.0000000000000007E-2</v>
      </c>
      <c r="BI48" s="106">
        <f>IFERROR(
IF(LA!$H$16=1,(VLOOKUP($A48,'LA41'!$B$1:$BZ$201,'LA41'!BH$1,0)),
IF(LA!$H$16=2,(VLOOKUP($A48,'LA42'!$B$1:$BZ$201,'LA42'!BH$1,0)),
0)),".")</f>
        <v>0.04</v>
      </c>
      <c r="BJ48" s="106">
        <f>IFERROR(
IF(LA!$H$16=1,(VLOOKUP($A48,'LA41'!$B$1:$BZ$201,'LA41'!BI$1,0)),
IF(LA!$H$16=2,(VLOOKUP($A48,'LA42'!$B$1:$BZ$201,'LA42'!BI$1,0)),
0)),".")</f>
        <v>0.03</v>
      </c>
      <c r="BK48" s="106">
        <f>IFERROR(
IF(LA!$H$16=1,(VLOOKUP($A48,'LA41'!$B$1:$BZ$201,'LA41'!BJ$1,0)),
IF(LA!$H$16=2,(VLOOKUP($A48,'LA42'!$B$1:$BZ$201,'LA42'!BJ$1,0)),
0)),".")</f>
        <v>0.03</v>
      </c>
      <c r="BL48" s="106" t="str">
        <f>IFERROR(
IF(LA!$H$16=1,(VLOOKUP($A48,'LA41'!$B$1:$BZ$201,'LA41'!BK$1,0)),
IF(LA!$H$16=2,(VLOOKUP($A48,'LA42'!$B$1:$BZ$201,'LA42'!BK$1,0)),
0)),".")</f>
        <v>x</v>
      </c>
      <c r="BM48" s="106" t="str">
        <f>IFERROR(
IF(LA!$H$16=1,(VLOOKUP($A48,'LA41'!$B$1:$BZ$201,'LA41'!BL$1,0)),
IF(LA!$H$16=2,(VLOOKUP($A48,'LA42'!$B$1:$BZ$201,'LA42'!BL$1,0)),
0)),".")</f>
        <v>-</v>
      </c>
      <c r="BN48" s="106" t="str">
        <f>IFERROR(
IF(LA!$H$16=1,(VLOOKUP($A48,'LA41'!$B$1:$BZ$201,'LA41'!BM$1,0)),
IF(LA!$H$16=2,(VLOOKUP($A48,'LA42'!$B$1:$BZ$201,'LA42'!BM$1,0)),
0)),".")</f>
        <v>-</v>
      </c>
      <c r="BO48" s="106" t="str">
        <f>IFERROR(
IF(LA!$H$16=1,(VLOOKUP($A48,'LA41'!$B$1:$BZ$201,'LA41'!BN$1,0)),
IF(LA!$H$16=2,(VLOOKUP($A48,'LA42'!$B$1:$BZ$201,'LA42'!BN$1,0)),
0)),".")</f>
        <v>x</v>
      </c>
      <c r="BP48" s="106">
        <f>IFERROR(
IF(LA!$H$16=1,(VLOOKUP($A48,'LA41'!$B$1:$BZ$201,'LA41'!BO$1,0)),
IF(LA!$H$16=2,(VLOOKUP($A48,'LA42'!$B$1:$BZ$201,'LA42'!BO$1,0)),
0)),".")</f>
        <v>0.02</v>
      </c>
      <c r="BQ48" s="106">
        <f>IFERROR(
IF(LA!$H$16=1,(VLOOKUP($A48,'LA41'!$B$1:$BZ$201,'LA41'!BP$1,0)),
IF(LA!$H$16=2,(VLOOKUP($A48,'LA42'!$B$1:$BZ$201,'LA42'!BP$1,0)),
0)),".")</f>
        <v>0.02</v>
      </c>
      <c r="BR48" s="106">
        <f>IFERROR(
IF(LA!$H$16=1,(VLOOKUP($A48,'LA41'!$B$1:$BZ$201,'LA41'!BQ$1,0)),
IF(LA!$H$16=2,(VLOOKUP($A48,'LA42'!$B$1:$BZ$201,'LA42'!BQ$1,0)),
0)),".")</f>
        <v>0.06</v>
      </c>
      <c r="BS48" s="106">
        <f>IFERROR(
IF(LA!$H$16=1,(VLOOKUP($A48,'LA41'!$B$1:$BZ$201,'LA41'!BR$1,0)),
IF(LA!$H$16=2,(VLOOKUP($A48,'LA42'!$B$1:$BZ$201,'LA42'!BR$1,0)),
0)),".")</f>
        <v>0.06</v>
      </c>
      <c r="BT48" s="106">
        <f>IFERROR(
IF(LA!$H$16=1,(VLOOKUP($A48,'LA41'!$B$1:$BZ$201,'LA41'!BS$1,0)),
IF(LA!$H$16=2,(VLOOKUP($A48,'LA42'!$B$1:$BZ$201,'LA42'!BS$1,0)),
0)),".")</f>
        <v>0.06</v>
      </c>
      <c r="BU48" s="106" t="str">
        <f>IFERROR(
IF(LA!$H$16=1,(VLOOKUP($A48,'LA41'!$B$1:$BZ$201,'LA41'!BT$1,0)),
IF(LA!$H$16=2,(VLOOKUP($A48,'LA42'!$B$1:$BZ$201,'LA42'!BT$1,0)),
0)),".")</f>
        <v>x</v>
      </c>
      <c r="BV48" s="106">
        <f>IFERROR(
IF(LA!$H$16=1,(VLOOKUP($A48,'LA41'!$B$1:$BZ$201,'LA41'!BU$1,0)),
IF(LA!$H$16=2,(VLOOKUP($A48,'LA42'!$B$1:$BZ$201,'LA42'!BU$1,0)),
0)),".")</f>
        <v>0.02</v>
      </c>
      <c r="BW48" s="106">
        <f>IFERROR(
IF(LA!$H$16=1,(VLOOKUP($A48,'LA41'!$B$1:$BZ$201,'LA41'!BV$1,0)),
IF(LA!$H$16=2,(VLOOKUP($A48,'LA42'!$B$1:$BZ$201,'LA42'!BV$1,0)),
0)),".")</f>
        <v>0.02</v>
      </c>
      <c r="BX48" s="106">
        <f>IFERROR(
IF(LA!$H$16=1,(VLOOKUP($A48,'LA41'!$B$1:$BZ$201,'LA41'!BW$1,0)),
IF(LA!$H$16=2,(VLOOKUP($A48,'LA42'!$B$1:$BZ$201,'LA42'!BW$1,0)),
0)),".")</f>
        <v>0.09</v>
      </c>
      <c r="BY48" s="106">
        <f>IFERROR(
IF(LA!$H$16=1,(VLOOKUP($A48,'LA41'!$B$1:$BZ$201,'LA41'!BX$1,0)),
IF(LA!$H$16=2,(VLOOKUP($A48,'LA42'!$B$1:$BZ$201,'LA42'!BX$1,0)),
0)),".")</f>
        <v>0.12</v>
      </c>
      <c r="BZ48" s="106">
        <f>IFERROR(
IF(LA!$H$16=1,(VLOOKUP($A48,'LA41'!$B$1:$BZ$201,'LA41'!BY$1,0)),
IF(LA!$H$16=2,(VLOOKUP($A48,'LA42'!$B$1:$BZ$201,'LA42'!BY$1,0)),
0)),".")</f>
        <v>0.12</v>
      </c>
    </row>
    <row r="49" spans="1:78" x14ac:dyDescent="0.2">
      <c r="A49" s="55">
        <v>841</v>
      </c>
      <c r="B49" s="55" t="s">
        <v>231</v>
      </c>
      <c r="C49" s="88" t="s">
        <v>191</v>
      </c>
      <c r="D49" s="59" t="str">
        <f>IFERROR(
IF(LA!$H$16=1,(VLOOKUP($A49,'LA41'!$B$1:$BZ$201,'LA41'!C$1,0)),
IF(LA!$H$16=2,(VLOOKUP($A49,'LA42'!$B$1:$BZ$201,'LA42'!C$1,0)),
0)),".")</f>
        <v>x</v>
      </c>
      <c r="E49" s="59">
        <f>IFERROR(
IF(LA!$H$16=1,(VLOOKUP($A49,'LA41'!$B$1:$BZ$201,'LA41'!D$1,0)),
IF(LA!$H$16=2,(VLOOKUP($A49,'LA42'!$B$1:$BZ$201,'LA42'!D$1,0)),
0)),".")</f>
        <v>100</v>
      </c>
      <c r="F49" s="59">
        <f>IFERROR(
IF(LA!$H$16=1,(VLOOKUP($A49,'LA41'!$B$1:$BZ$201,'LA41'!E$1,0)),
IF(LA!$H$16=2,(VLOOKUP($A49,'LA42'!$B$1:$BZ$201,'LA42'!E$1,0)),
0)),".")</f>
        <v>110</v>
      </c>
      <c r="G49" s="106" t="str">
        <f>IFERROR(
IF(LA!$H$16=1,(VLOOKUP($A49,'LA41'!$B$1:$BZ$201,'LA41'!F$1,0)),
IF(LA!$H$16=2,(VLOOKUP($A49,'LA42'!$B$1:$BZ$201,'LA42'!F$1,0)),
0)),".")</f>
        <v>x</v>
      </c>
      <c r="H49" s="106">
        <f>IFERROR(
IF(LA!$H$16=1,(VLOOKUP($A49,'LA41'!$B$1:$BZ$201,'LA41'!G$1,0)),
IF(LA!$H$16=2,(VLOOKUP($A49,'LA42'!$B$1:$BZ$201,'LA42'!G$1,0)),
0)),".")</f>
        <v>0.81</v>
      </c>
      <c r="I49" s="106">
        <f>IFERROR(
IF(LA!$H$16=1,(VLOOKUP($A49,'LA41'!$B$1:$BZ$201,'LA41'!H$1,0)),
IF(LA!$H$16=2,(VLOOKUP($A49,'LA42'!$B$1:$BZ$201,'LA42'!H$1,0)),
0)),".")</f>
        <v>0.82</v>
      </c>
      <c r="J49" s="106" t="str">
        <f>IFERROR(
IF(LA!$H$16=1,(VLOOKUP($A49,'LA41'!$B$1:$BZ$201,'LA41'!I$1,0)),
IF(LA!$H$16=2,(VLOOKUP($A49,'LA42'!$B$1:$BZ$201,'LA42'!I$1,0)),
0)),".")</f>
        <v>x</v>
      </c>
      <c r="K49" s="106">
        <f>IFERROR(
IF(LA!$H$16=1,(VLOOKUP($A49,'LA41'!$B$1:$BZ$201,'LA41'!J$1,0)),
IF(LA!$H$16=2,(VLOOKUP($A49,'LA42'!$B$1:$BZ$201,'LA42'!J$1,0)),
0)),".")</f>
        <v>0.76</v>
      </c>
      <c r="L49" s="106">
        <f>IFERROR(
IF(LA!$H$16=1,(VLOOKUP($A49,'LA41'!$B$1:$BZ$201,'LA41'!K$1,0)),
IF(LA!$H$16=2,(VLOOKUP($A49,'LA42'!$B$1:$BZ$201,'LA42'!K$1,0)),
0)),".")</f>
        <v>0.75</v>
      </c>
      <c r="M49" s="106" t="str">
        <f>IFERROR(
IF(LA!$H$16=1,(VLOOKUP($A49,'LA41'!$B$1:$BZ$201,'LA41'!L$1,0)),
IF(LA!$H$16=2,(VLOOKUP($A49,'LA42'!$B$1:$BZ$201,'LA42'!L$1,0)),
0)),".")</f>
        <v>x</v>
      </c>
      <c r="N49" s="106" t="str">
        <f>IFERROR(
IF(LA!$H$16=1,(VLOOKUP($A49,'LA41'!$B$1:$BZ$201,'LA41'!M$1,0)),
IF(LA!$H$16=2,(VLOOKUP($A49,'LA42'!$B$1:$BZ$201,'LA42'!M$1,0)),
0)),".")</f>
        <v>x</v>
      </c>
      <c r="O49" s="106">
        <f>IFERROR(
IF(LA!$H$16=1,(VLOOKUP($A49,'LA41'!$B$1:$BZ$201,'LA41'!N$1,0)),
IF(LA!$H$16=2,(VLOOKUP($A49,'LA42'!$B$1:$BZ$201,'LA42'!N$1,0)),
0)),".")</f>
        <v>0.06</v>
      </c>
      <c r="P49" s="106" t="str">
        <f>IFERROR(
IF(LA!$H$16=1,(VLOOKUP($A49,'LA41'!$B$1:$BZ$201,'LA41'!O$1,0)),
IF(LA!$H$16=2,(VLOOKUP($A49,'LA42'!$B$1:$BZ$201,'LA42'!O$1,0)),
0)),".")</f>
        <v>x</v>
      </c>
      <c r="Q49" s="106">
        <f>IFERROR(
IF(LA!$H$16=1,(VLOOKUP($A49,'LA41'!$B$1:$BZ$201,'LA41'!P$1,0)),
IF(LA!$H$16=2,(VLOOKUP($A49,'LA42'!$B$1:$BZ$201,'LA42'!P$1,0)),
0)),".")</f>
        <v>0</v>
      </c>
      <c r="R49" s="106">
        <f>IFERROR(
IF(LA!$H$16=1,(VLOOKUP($A49,'LA41'!$B$1:$BZ$201,'LA41'!Q$1,0)),
IF(LA!$H$16=2,(VLOOKUP($A49,'LA42'!$B$1:$BZ$201,'LA42'!Q$1,0)),
0)),".")</f>
        <v>0</v>
      </c>
      <c r="S49" s="106" t="str">
        <f>IFERROR(
IF(LA!$H$16=1,(VLOOKUP($A49,'LA41'!$B$1:$BZ$201,'LA41'!R$1,0)),
IF(LA!$H$16=2,(VLOOKUP($A49,'LA42'!$B$1:$BZ$201,'LA42'!R$1,0)),
0)),".")</f>
        <v>x</v>
      </c>
      <c r="T49" s="106">
        <f>IFERROR(
IF(LA!$H$16=1,(VLOOKUP($A49,'LA41'!$B$1:$BZ$201,'LA41'!S$1,0)),
IF(LA!$H$16=2,(VLOOKUP($A49,'LA42'!$B$1:$BZ$201,'LA42'!S$1,0)),
0)),".")</f>
        <v>0.08</v>
      </c>
      <c r="U49" s="106">
        <f>IFERROR(
IF(LA!$H$16=1,(VLOOKUP($A49,'LA41'!$B$1:$BZ$201,'LA41'!T$1,0)),
IF(LA!$H$16=2,(VLOOKUP($A49,'LA42'!$B$1:$BZ$201,'LA42'!T$1,0)),
0)),".")</f>
        <v>0.08</v>
      </c>
      <c r="V49" s="106" t="str">
        <f>IFERROR(
IF(LA!$H$16=1,(VLOOKUP($A49,'LA41'!$B$1:$BZ$201,'LA41'!U$1,0)),
IF(LA!$H$16=2,(VLOOKUP($A49,'LA42'!$B$1:$BZ$201,'LA42'!U$1,0)),
0)),".")</f>
        <v>x</v>
      </c>
      <c r="W49" s="106">
        <f>IFERROR(
IF(LA!$H$16=1,(VLOOKUP($A49,'LA41'!$B$1:$BZ$201,'LA41'!V$1,0)),
IF(LA!$H$16=2,(VLOOKUP($A49,'LA42'!$B$1:$BZ$201,'LA42'!V$1,0)),
0)),".")</f>
        <v>0</v>
      </c>
      <c r="X49" s="106">
        <f>IFERROR(
IF(LA!$H$16=1,(VLOOKUP($A49,'LA41'!$B$1:$BZ$201,'LA41'!W$1,0)),
IF(LA!$H$16=2,(VLOOKUP($A49,'LA42'!$B$1:$BZ$201,'LA42'!W$1,0)),
0)),".")</f>
        <v>0</v>
      </c>
      <c r="Y49" s="106" t="str">
        <f>IFERROR(
IF(LA!$H$16=1,(VLOOKUP($A49,'LA41'!$B$1:$BZ$201,'LA41'!X$1,0)),
IF(LA!$H$16=2,(VLOOKUP($A49,'LA42'!$B$1:$BZ$201,'LA42'!X$1,0)),
0)),".")</f>
        <v>x</v>
      </c>
      <c r="Z49" s="106" t="str">
        <f>IFERROR(
IF(LA!$H$16=1,(VLOOKUP($A49,'LA41'!$B$1:$BZ$201,'LA41'!Y$1,0)),
IF(LA!$H$16=2,(VLOOKUP($A49,'LA42'!$B$1:$BZ$201,'LA42'!Y$1,0)),
0)),".")</f>
        <v>x</v>
      </c>
      <c r="AA49" s="106" t="str">
        <f>IFERROR(
IF(LA!$H$16=1,(VLOOKUP($A49,'LA41'!$B$1:$BZ$201,'LA41'!Z$1,0)),
IF(LA!$H$16=2,(VLOOKUP($A49,'LA42'!$B$1:$BZ$201,'LA42'!Z$1,0)),
0)),".")</f>
        <v>x</v>
      </c>
      <c r="AB49" s="106" t="str">
        <f>IFERROR(
IF(LA!$H$16=1,(VLOOKUP($A49,'LA41'!$B$1:$BZ$201,'LA41'!AA$1,0)),
IF(LA!$H$16=2,(VLOOKUP($A49,'LA42'!$B$1:$BZ$201,'LA42'!AA$1,0)),
0)),".")</f>
        <v>x</v>
      </c>
      <c r="AC49" s="106">
        <f>IFERROR(
IF(LA!$H$16=1,(VLOOKUP($A49,'LA41'!$B$1:$BZ$201,'LA41'!AB$1,0)),
IF(LA!$H$16=2,(VLOOKUP($A49,'LA42'!$B$1:$BZ$201,'LA42'!AB$1,0)),
0)),".")</f>
        <v>0</v>
      </c>
      <c r="AD49" s="106">
        <f>IFERROR(
IF(LA!$H$16=1,(VLOOKUP($A49,'LA41'!$B$1:$BZ$201,'LA41'!AC$1,0)),
IF(LA!$H$16=2,(VLOOKUP($A49,'LA42'!$B$1:$BZ$201,'LA42'!AC$1,0)),
0)),".")</f>
        <v>0</v>
      </c>
      <c r="AE49" s="106" t="str">
        <f>IFERROR(
IF(LA!$H$16=1,(VLOOKUP($A49,'LA41'!$B$1:$BZ$201,'LA41'!AD$1,0)),
IF(LA!$H$16=2,(VLOOKUP($A49,'LA42'!$B$1:$BZ$201,'LA42'!AD$1,0)),
0)),".")</f>
        <v>x</v>
      </c>
      <c r="AF49" s="106">
        <f>IFERROR(
IF(LA!$H$16=1,(VLOOKUP($A49,'LA41'!$B$1:$BZ$201,'LA41'!AE$1,0)),
IF(LA!$H$16=2,(VLOOKUP($A49,'LA42'!$B$1:$BZ$201,'LA42'!AE$1,0)),
0)),".")</f>
        <v>0.09</v>
      </c>
      <c r="AG49" s="106">
        <f>IFERROR(
IF(LA!$H$16=1,(VLOOKUP($A49,'LA41'!$B$1:$BZ$201,'LA41'!AF$1,0)),
IF(LA!$H$16=2,(VLOOKUP($A49,'LA42'!$B$1:$BZ$201,'LA42'!AF$1,0)),
0)),".")</f>
        <v>0.08</v>
      </c>
      <c r="AH49" s="106" t="str">
        <f>IFERROR(
IF(LA!$H$16=1,(VLOOKUP($A49,'LA41'!$B$1:$BZ$201,'LA41'!AG$1,0)),
IF(LA!$H$16=2,(VLOOKUP($A49,'LA42'!$B$1:$BZ$201,'LA42'!AG$1,0)),
0)),".")</f>
        <v>x</v>
      </c>
      <c r="AI49" s="106">
        <f>IFERROR(
IF(LA!$H$16=1,(VLOOKUP($A49,'LA41'!$B$1:$BZ$201,'LA41'!AH$1,0)),
IF(LA!$H$16=2,(VLOOKUP($A49,'LA42'!$B$1:$BZ$201,'LA42'!AH$1,0)),
0)),".")</f>
        <v>0.63</v>
      </c>
      <c r="AJ49" s="106">
        <f>IFERROR(
IF(LA!$H$16=1,(VLOOKUP($A49,'LA41'!$B$1:$BZ$201,'LA41'!AI$1,0)),
IF(LA!$H$16=2,(VLOOKUP($A49,'LA42'!$B$1:$BZ$201,'LA42'!AI$1,0)),
0)),".")</f>
        <v>0.61</v>
      </c>
      <c r="AK49" s="106" t="str">
        <f>IFERROR(
IF(LA!$H$16=1,(VLOOKUP($A49,'LA41'!$B$1:$BZ$201,'LA41'!AJ$1,0)),
IF(LA!$H$16=2,(VLOOKUP($A49,'LA42'!$B$1:$BZ$201,'LA42'!AJ$1,0)),
0)),".")</f>
        <v>x</v>
      </c>
      <c r="AL49" s="106">
        <f>IFERROR(
IF(LA!$H$16=1,(VLOOKUP($A49,'LA41'!$B$1:$BZ$201,'LA41'!AK$1,0)),
IF(LA!$H$16=2,(VLOOKUP($A49,'LA42'!$B$1:$BZ$201,'LA42'!AK$1,0)),
0)),".")</f>
        <v>0.26</v>
      </c>
      <c r="AM49" s="106">
        <f>IFERROR(
IF(LA!$H$16=1,(VLOOKUP($A49,'LA41'!$B$1:$BZ$201,'LA41'!AL$1,0)),
IF(LA!$H$16=2,(VLOOKUP($A49,'LA42'!$B$1:$BZ$201,'LA42'!AL$1,0)),
0)),".")</f>
        <v>0.25</v>
      </c>
      <c r="AN49" s="106" t="str">
        <f>IFERROR(
IF(LA!$H$16=1,(VLOOKUP($A49,'LA41'!$B$1:$BZ$201,'LA41'!AM$1,0)),
IF(LA!$H$16=2,(VLOOKUP($A49,'LA42'!$B$1:$BZ$201,'LA42'!AM$1,0)),
0)),".")</f>
        <v>x</v>
      </c>
      <c r="AO49" s="106" t="str">
        <f>IFERROR(
IF(LA!$H$16=1,(VLOOKUP($A49,'LA41'!$B$1:$BZ$201,'LA41'!AN$1,0)),
IF(LA!$H$16=2,(VLOOKUP($A49,'LA42'!$B$1:$BZ$201,'LA42'!AN$1,0)),
0)),".")</f>
        <v>x</v>
      </c>
      <c r="AP49" s="106" t="str">
        <f>IFERROR(
IF(LA!$H$16=1,(VLOOKUP($A49,'LA41'!$B$1:$BZ$201,'LA41'!AO$1,0)),
IF(LA!$H$16=2,(VLOOKUP($A49,'LA42'!$B$1:$BZ$201,'LA42'!AO$1,0)),
0)),".")</f>
        <v>x</v>
      </c>
      <c r="AQ49" s="106" t="str">
        <f>IFERROR(
IF(LA!$H$16=1,(VLOOKUP($A49,'LA41'!$B$1:$BZ$201,'LA41'!AP$1,0)),
IF(LA!$H$16=2,(VLOOKUP($A49,'LA42'!$B$1:$BZ$201,'LA42'!AP$1,0)),
0)),".")</f>
        <v>x</v>
      </c>
      <c r="AR49" s="106">
        <f>IFERROR(
IF(LA!$H$16=1,(VLOOKUP($A49,'LA41'!$B$1:$BZ$201,'LA41'!AQ$1,0)),
IF(LA!$H$16=2,(VLOOKUP($A49,'LA42'!$B$1:$BZ$201,'LA42'!AQ$1,0)),
0)),".")</f>
        <v>0.2</v>
      </c>
      <c r="AS49" s="106">
        <f>IFERROR(
IF(LA!$H$16=1,(VLOOKUP($A49,'LA41'!$B$1:$BZ$201,'LA41'!AR$1,0)),
IF(LA!$H$16=2,(VLOOKUP($A49,'LA42'!$B$1:$BZ$201,'LA42'!AR$1,0)),
0)),".")</f>
        <v>0.2</v>
      </c>
      <c r="AT49" s="106" t="str">
        <f>IFERROR(
IF(LA!$H$16=1,(VLOOKUP($A49,'LA41'!$B$1:$BZ$201,'LA41'!AS$1,0)),
IF(LA!$H$16=2,(VLOOKUP($A49,'LA42'!$B$1:$BZ$201,'LA42'!AS$1,0)),
0)),".")</f>
        <v>x</v>
      </c>
      <c r="AU49" s="106">
        <f>IFERROR(
IF(LA!$H$16=1,(VLOOKUP($A49,'LA41'!$B$1:$BZ$201,'LA41'!AT$1,0)),
IF(LA!$H$16=2,(VLOOKUP($A49,'LA42'!$B$1:$BZ$201,'LA42'!AT$1,0)),
0)),".")</f>
        <v>0.37</v>
      </c>
      <c r="AV49" s="106">
        <f>IFERROR(
IF(LA!$H$16=1,(VLOOKUP($A49,'LA41'!$B$1:$BZ$201,'LA41'!AU$1,0)),
IF(LA!$H$16=2,(VLOOKUP($A49,'LA42'!$B$1:$BZ$201,'LA42'!AU$1,0)),
0)),".")</f>
        <v>0.35</v>
      </c>
      <c r="AW49" s="106" t="str">
        <f>IFERROR(
IF(LA!$H$16=1,(VLOOKUP($A49,'LA41'!$B$1:$BZ$201,'LA41'!AV$1,0)),
IF(LA!$H$16=2,(VLOOKUP($A49,'LA42'!$B$1:$BZ$201,'LA42'!AV$1,0)),
0)),".")</f>
        <v>x</v>
      </c>
      <c r="AX49" s="106" t="str">
        <f>IFERROR(
IF(LA!$H$16=1,(VLOOKUP($A49,'LA41'!$B$1:$BZ$201,'LA41'!AW$1,0)),
IF(LA!$H$16=2,(VLOOKUP($A49,'LA42'!$B$1:$BZ$201,'LA42'!AW$1,0)),
0)),".")</f>
        <v>x</v>
      </c>
      <c r="AY49" s="106" t="str">
        <f>IFERROR(
IF(LA!$H$16=1,(VLOOKUP($A49,'LA41'!$B$1:$BZ$201,'LA41'!AX$1,0)),
IF(LA!$H$16=2,(VLOOKUP($A49,'LA42'!$B$1:$BZ$201,'LA42'!AX$1,0)),
0)),".")</f>
        <v>x</v>
      </c>
      <c r="AZ49" s="106" t="str">
        <f>IFERROR(
IF(LA!$H$16=1,(VLOOKUP($A49,'LA41'!$B$1:$BZ$201,'LA41'!AY$1,0)),
IF(LA!$H$16=2,(VLOOKUP($A49,'LA42'!$B$1:$BZ$201,'LA42'!AY$1,0)),
0)),".")</f>
        <v>x</v>
      </c>
      <c r="BA49" s="106">
        <f>IFERROR(
IF(LA!$H$16=1,(VLOOKUP($A49,'LA41'!$B$1:$BZ$201,'LA41'!AZ$1,0)),
IF(LA!$H$16=2,(VLOOKUP($A49,'LA42'!$B$1:$BZ$201,'LA42'!AZ$1,0)),
0)),".")</f>
        <v>0</v>
      </c>
      <c r="BB49" s="106">
        <f>IFERROR(
IF(LA!$H$16=1,(VLOOKUP($A49,'LA41'!$B$1:$BZ$201,'LA41'!BA$1,0)),
IF(LA!$H$16=2,(VLOOKUP($A49,'LA42'!$B$1:$BZ$201,'LA42'!BA$1,0)),
0)),".")</f>
        <v>0</v>
      </c>
      <c r="BC49" s="106" t="str">
        <f>IFERROR(
IF(LA!$H$16=1,(VLOOKUP($A49,'LA41'!$B$1:$BZ$201,'LA41'!BB$1,0)),
IF(LA!$H$16=2,(VLOOKUP($A49,'LA42'!$B$1:$BZ$201,'LA42'!BB$1,0)),
0)),".")</f>
        <v>x</v>
      </c>
      <c r="BD49" s="106" t="str">
        <f>IFERROR(
IF(LA!$H$16=1,(VLOOKUP($A49,'LA41'!$B$1:$BZ$201,'LA41'!BC$1,0)),
IF(LA!$H$16=2,(VLOOKUP($A49,'LA42'!$B$1:$BZ$201,'LA42'!BC$1,0)),
0)),".")</f>
        <v>x</v>
      </c>
      <c r="BE49" s="106">
        <f>IFERROR(
IF(LA!$H$16=1,(VLOOKUP($A49,'LA41'!$B$1:$BZ$201,'LA41'!BD$1,0)),
IF(LA!$H$16=2,(VLOOKUP($A49,'LA42'!$B$1:$BZ$201,'LA42'!BD$1,0)),
0)),".")</f>
        <v>0.06</v>
      </c>
      <c r="BF49" s="106" t="str">
        <f>IFERROR(
IF(LA!$H$16=1,(VLOOKUP($A49,'LA41'!$B$1:$BZ$201,'LA41'!BE$1,0)),
IF(LA!$H$16=2,(VLOOKUP($A49,'LA42'!$B$1:$BZ$201,'LA42'!BE$1,0)),
0)),".")</f>
        <v>x</v>
      </c>
      <c r="BG49" s="106" t="str">
        <f>IFERROR(
IF(LA!$H$16=1,(VLOOKUP($A49,'LA41'!$B$1:$BZ$201,'LA41'!BF$1,0)),
IF(LA!$H$16=2,(VLOOKUP($A49,'LA42'!$B$1:$BZ$201,'LA42'!BF$1,0)),
0)),".")</f>
        <v>x</v>
      </c>
      <c r="BH49" s="106" t="str">
        <f>IFERROR(
IF(LA!$H$16=1,(VLOOKUP($A49,'LA41'!$B$1:$BZ$201,'LA41'!BG$1,0)),
IF(LA!$H$16=2,(VLOOKUP($A49,'LA42'!$B$1:$BZ$201,'LA42'!BG$1,0)),
0)),".")</f>
        <v>x</v>
      </c>
      <c r="BI49" s="106" t="str">
        <f>IFERROR(
IF(LA!$H$16=1,(VLOOKUP($A49,'LA41'!$B$1:$BZ$201,'LA41'!BH$1,0)),
IF(LA!$H$16=2,(VLOOKUP($A49,'LA42'!$B$1:$BZ$201,'LA42'!BH$1,0)),
0)),".")</f>
        <v>x</v>
      </c>
      <c r="BJ49" s="106" t="str">
        <f>IFERROR(
IF(LA!$H$16=1,(VLOOKUP($A49,'LA41'!$B$1:$BZ$201,'LA41'!BI$1,0)),
IF(LA!$H$16=2,(VLOOKUP($A49,'LA42'!$B$1:$BZ$201,'LA42'!BI$1,0)),
0)),".")</f>
        <v>x</v>
      </c>
      <c r="BK49" s="106" t="str">
        <f>IFERROR(
IF(LA!$H$16=1,(VLOOKUP($A49,'LA41'!$B$1:$BZ$201,'LA41'!BJ$1,0)),
IF(LA!$H$16=2,(VLOOKUP($A49,'LA42'!$B$1:$BZ$201,'LA42'!BJ$1,0)),
0)),".")</f>
        <v>x</v>
      </c>
      <c r="BL49" s="106" t="str">
        <f>IFERROR(
IF(LA!$H$16=1,(VLOOKUP($A49,'LA41'!$B$1:$BZ$201,'LA41'!BK$1,0)),
IF(LA!$H$16=2,(VLOOKUP($A49,'LA42'!$B$1:$BZ$201,'LA42'!BK$1,0)),
0)),".")</f>
        <v>x</v>
      </c>
      <c r="BM49" s="106">
        <f>IFERROR(
IF(LA!$H$16=1,(VLOOKUP($A49,'LA41'!$B$1:$BZ$201,'LA41'!BL$1,0)),
IF(LA!$H$16=2,(VLOOKUP($A49,'LA42'!$B$1:$BZ$201,'LA42'!BL$1,0)),
0)),".")</f>
        <v>0</v>
      </c>
      <c r="BN49" s="106">
        <f>IFERROR(
IF(LA!$H$16=1,(VLOOKUP($A49,'LA41'!$B$1:$BZ$201,'LA41'!BM$1,0)),
IF(LA!$H$16=2,(VLOOKUP($A49,'LA42'!$B$1:$BZ$201,'LA42'!BM$1,0)),
0)),".")</f>
        <v>0</v>
      </c>
      <c r="BO49" s="106" t="str">
        <f>IFERROR(
IF(LA!$H$16=1,(VLOOKUP($A49,'LA41'!$B$1:$BZ$201,'LA41'!BN$1,0)),
IF(LA!$H$16=2,(VLOOKUP($A49,'LA42'!$B$1:$BZ$201,'LA42'!BN$1,0)),
0)),".")</f>
        <v>x</v>
      </c>
      <c r="BP49" s="106" t="str">
        <f>IFERROR(
IF(LA!$H$16=1,(VLOOKUP($A49,'LA41'!$B$1:$BZ$201,'LA41'!BO$1,0)),
IF(LA!$H$16=2,(VLOOKUP($A49,'LA42'!$B$1:$BZ$201,'LA42'!BO$1,0)),
0)),".")</f>
        <v>x</v>
      </c>
      <c r="BQ49" s="106" t="str">
        <f>IFERROR(
IF(LA!$H$16=1,(VLOOKUP($A49,'LA41'!$B$1:$BZ$201,'LA41'!BP$1,0)),
IF(LA!$H$16=2,(VLOOKUP($A49,'LA42'!$B$1:$BZ$201,'LA42'!BP$1,0)),
0)),".")</f>
        <v>x</v>
      </c>
      <c r="BR49" s="106" t="str">
        <f>IFERROR(
IF(LA!$H$16=1,(VLOOKUP($A49,'LA41'!$B$1:$BZ$201,'LA41'!BQ$1,0)),
IF(LA!$H$16=2,(VLOOKUP($A49,'LA42'!$B$1:$BZ$201,'LA42'!BQ$1,0)),
0)),".")</f>
        <v>x</v>
      </c>
      <c r="BS49" s="106">
        <f>IFERROR(
IF(LA!$H$16=1,(VLOOKUP($A49,'LA41'!$B$1:$BZ$201,'LA41'!BR$1,0)),
IF(LA!$H$16=2,(VLOOKUP($A49,'LA42'!$B$1:$BZ$201,'LA42'!BR$1,0)),
0)),".")</f>
        <v>0.1</v>
      </c>
      <c r="BT49" s="106">
        <f>IFERROR(
IF(LA!$H$16=1,(VLOOKUP($A49,'LA41'!$B$1:$BZ$201,'LA41'!BS$1,0)),
IF(LA!$H$16=2,(VLOOKUP($A49,'LA42'!$B$1:$BZ$201,'LA42'!BS$1,0)),
0)),".")</f>
        <v>0.09</v>
      </c>
      <c r="BU49" s="106" t="str">
        <f>IFERROR(
IF(LA!$H$16=1,(VLOOKUP($A49,'LA41'!$B$1:$BZ$201,'LA41'!BT$1,0)),
IF(LA!$H$16=2,(VLOOKUP($A49,'LA42'!$B$1:$BZ$201,'LA42'!BT$1,0)),
0)),".")</f>
        <v>x</v>
      </c>
      <c r="BV49" s="106">
        <f>IFERROR(
IF(LA!$H$16=1,(VLOOKUP($A49,'LA41'!$B$1:$BZ$201,'LA41'!BU$1,0)),
IF(LA!$H$16=2,(VLOOKUP($A49,'LA42'!$B$1:$BZ$201,'LA42'!BU$1,0)),
0)),".")</f>
        <v>0</v>
      </c>
      <c r="BW49" s="106">
        <f>IFERROR(
IF(LA!$H$16=1,(VLOOKUP($A49,'LA41'!$B$1:$BZ$201,'LA41'!BV$1,0)),
IF(LA!$H$16=2,(VLOOKUP($A49,'LA42'!$B$1:$BZ$201,'LA42'!BV$1,0)),
0)),".")</f>
        <v>0</v>
      </c>
      <c r="BX49" s="106" t="str">
        <f>IFERROR(
IF(LA!$H$16=1,(VLOOKUP($A49,'LA41'!$B$1:$BZ$201,'LA41'!BW$1,0)),
IF(LA!$H$16=2,(VLOOKUP($A49,'LA42'!$B$1:$BZ$201,'LA42'!BW$1,0)),
0)),".")</f>
        <v>x</v>
      </c>
      <c r="BY49" s="106">
        <f>IFERROR(
IF(LA!$H$16=1,(VLOOKUP($A49,'LA41'!$B$1:$BZ$201,'LA41'!BX$1,0)),
IF(LA!$H$16=2,(VLOOKUP($A49,'LA42'!$B$1:$BZ$201,'LA42'!BX$1,0)),
0)),".")</f>
        <v>0.09</v>
      </c>
      <c r="BZ49" s="106">
        <f>IFERROR(
IF(LA!$H$16=1,(VLOOKUP($A49,'LA41'!$B$1:$BZ$201,'LA41'!BY$1,0)),
IF(LA!$H$16=2,(VLOOKUP($A49,'LA42'!$B$1:$BZ$201,'LA42'!BY$1,0)),
0)),".")</f>
        <v>0.08</v>
      </c>
    </row>
    <row r="50" spans="1:78" x14ac:dyDescent="0.2">
      <c r="A50" s="55">
        <v>831</v>
      </c>
      <c r="B50" s="55" t="s">
        <v>232</v>
      </c>
      <c r="C50" s="88" t="s">
        <v>194</v>
      </c>
      <c r="D50" s="59">
        <f>IFERROR(
IF(LA!$H$16=1,(VLOOKUP($A50,'LA41'!$B$1:$BZ$201,'LA41'!C$1,0)),
IF(LA!$H$16=2,(VLOOKUP($A50,'LA42'!$B$1:$BZ$201,'LA42'!C$1,0)),
0)),".")</f>
        <v>40</v>
      </c>
      <c r="E50" s="59">
        <f>IFERROR(
IF(LA!$H$16=1,(VLOOKUP($A50,'LA41'!$B$1:$BZ$201,'LA41'!D$1,0)),
IF(LA!$H$16=2,(VLOOKUP($A50,'LA42'!$B$1:$BZ$201,'LA42'!D$1,0)),
0)),".")</f>
        <v>700</v>
      </c>
      <c r="F50" s="59">
        <f>IFERROR(
IF(LA!$H$16=1,(VLOOKUP($A50,'LA41'!$B$1:$BZ$201,'LA41'!E$1,0)),
IF(LA!$H$16=2,(VLOOKUP($A50,'LA42'!$B$1:$BZ$201,'LA42'!E$1,0)),
0)),".")</f>
        <v>740</v>
      </c>
      <c r="G50" s="106">
        <f>IFERROR(
IF(LA!$H$16=1,(VLOOKUP($A50,'LA41'!$B$1:$BZ$201,'LA41'!F$1,0)),
IF(LA!$H$16=2,(VLOOKUP($A50,'LA42'!$B$1:$BZ$201,'LA42'!F$1,0)),
0)),".")</f>
        <v>0.83</v>
      </c>
      <c r="H50" s="106">
        <f>IFERROR(
IF(LA!$H$16=1,(VLOOKUP($A50,'LA41'!$B$1:$BZ$201,'LA41'!G$1,0)),
IF(LA!$H$16=2,(VLOOKUP($A50,'LA42'!$B$1:$BZ$201,'LA42'!G$1,0)),
0)),".")</f>
        <v>0.81</v>
      </c>
      <c r="I50" s="106">
        <f>IFERROR(
IF(LA!$H$16=1,(VLOOKUP($A50,'LA41'!$B$1:$BZ$201,'LA41'!H$1,0)),
IF(LA!$H$16=2,(VLOOKUP($A50,'LA42'!$B$1:$BZ$201,'LA42'!H$1,0)),
0)),".")</f>
        <v>0.81</v>
      </c>
      <c r="J50" s="106">
        <f>IFERROR(
IF(LA!$H$16=1,(VLOOKUP($A50,'LA41'!$B$1:$BZ$201,'LA41'!I$1,0)),
IF(LA!$H$16=2,(VLOOKUP($A50,'LA42'!$B$1:$BZ$201,'LA42'!I$1,0)),
0)),".")</f>
        <v>0.75</v>
      </c>
      <c r="K50" s="106">
        <f>IFERROR(
IF(LA!$H$16=1,(VLOOKUP($A50,'LA41'!$B$1:$BZ$201,'LA41'!J$1,0)),
IF(LA!$H$16=2,(VLOOKUP($A50,'LA42'!$B$1:$BZ$201,'LA42'!J$1,0)),
0)),".")</f>
        <v>0.71</v>
      </c>
      <c r="L50" s="106">
        <f>IFERROR(
IF(LA!$H$16=1,(VLOOKUP($A50,'LA41'!$B$1:$BZ$201,'LA41'!K$1,0)),
IF(LA!$H$16=2,(VLOOKUP($A50,'LA42'!$B$1:$BZ$201,'LA42'!K$1,0)),
0)),".")</f>
        <v>0.71</v>
      </c>
      <c r="M50" s="106" t="str">
        <f>IFERROR(
IF(LA!$H$16=1,(VLOOKUP($A50,'LA41'!$B$1:$BZ$201,'LA41'!L$1,0)),
IF(LA!$H$16=2,(VLOOKUP($A50,'LA42'!$B$1:$BZ$201,'LA42'!L$1,0)),
0)),".")</f>
        <v>x</v>
      </c>
      <c r="N50" s="106">
        <f>IFERROR(
IF(LA!$H$16=1,(VLOOKUP($A50,'LA41'!$B$1:$BZ$201,'LA41'!M$1,0)),
IF(LA!$H$16=2,(VLOOKUP($A50,'LA42'!$B$1:$BZ$201,'LA42'!M$1,0)),
0)),".")</f>
        <v>0.06</v>
      </c>
      <c r="O50" s="106">
        <f>IFERROR(
IF(LA!$H$16=1,(VLOOKUP($A50,'LA41'!$B$1:$BZ$201,'LA41'!N$1,0)),
IF(LA!$H$16=2,(VLOOKUP($A50,'LA42'!$B$1:$BZ$201,'LA42'!N$1,0)),
0)),".")</f>
        <v>7.0000000000000007E-2</v>
      </c>
      <c r="P50" s="106">
        <f>IFERROR(
IF(LA!$H$16=1,(VLOOKUP($A50,'LA41'!$B$1:$BZ$201,'LA41'!O$1,0)),
IF(LA!$H$16=2,(VLOOKUP($A50,'LA42'!$B$1:$BZ$201,'LA42'!O$1,0)),
0)),".")</f>
        <v>0</v>
      </c>
      <c r="Q50" s="106" t="str">
        <f>IFERROR(
IF(LA!$H$16=1,(VLOOKUP($A50,'LA41'!$B$1:$BZ$201,'LA41'!P$1,0)),
IF(LA!$H$16=2,(VLOOKUP($A50,'LA42'!$B$1:$BZ$201,'LA42'!P$1,0)),
0)),".")</f>
        <v>x</v>
      </c>
      <c r="R50" s="106" t="str">
        <f>IFERROR(
IF(LA!$H$16=1,(VLOOKUP($A50,'LA41'!$B$1:$BZ$201,'LA41'!Q$1,0)),
IF(LA!$H$16=2,(VLOOKUP($A50,'LA42'!$B$1:$BZ$201,'LA42'!Q$1,0)),
0)),".")</f>
        <v>x</v>
      </c>
      <c r="S50" s="106" t="str">
        <f>IFERROR(
IF(LA!$H$16=1,(VLOOKUP($A50,'LA41'!$B$1:$BZ$201,'LA41'!R$1,0)),
IF(LA!$H$16=2,(VLOOKUP($A50,'LA42'!$B$1:$BZ$201,'LA42'!R$1,0)),
0)),".")</f>
        <v>x</v>
      </c>
      <c r="T50" s="106">
        <f>IFERROR(
IF(LA!$H$16=1,(VLOOKUP($A50,'LA41'!$B$1:$BZ$201,'LA41'!S$1,0)),
IF(LA!$H$16=2,(VLOOKUP($A50,'LA42'!$B$1:$BZ$201,'LA42'!S$1,0)),
0)),".")</f>
        <v>0.05</v>
      </c>
      <c r="U50" s="106">
        <f>IFERROR(
IF(LA!$H$16=1,(VLOOKUP($A50,'LA41'!$B$1:$BZ$201,'LA41'!T$1,0)),
IF(LA!$H$16=2,(VLOOKUP($A50,'LA42'!$B$1:$BZ$201,'LA42'!T$1,0)),
0)),".")</f>
        <v>0.05</v>
      </c>
      <c r="V50" s="106" t="str">
        <f>IFERROR(
IF(LA!$H$16=1,(VLOOKUP($A50,'LA41'!$B$1:$BZ$201,'LA41'!U$1,0)),
IF(LA!$H$16=2,(VLOOKUP($A50,'LA42'!$B$1:$BZ$201,'LA42'!U$1,0)),
0)),".")</f>
        <v>x</v>
      </c>
      <c r="W50" s="106">
        <f>IFERROR(
IF(LA!$H$16=1,(VLOOKUP($A50,'LA41'!$B$1:$BZ$201,'LA41'!V$1,0)),
IF(LA!$H$16=2,(VLOOKUP($A50,'LA42'!$B$1:$BZ$201,'LA42'!V$1,0)),
0)),".")</f>
        <v>0.02</v>
      </c>
      <c r="X50" s="106">
        <f>IFERROR(
IF(LA!$H$16=1,(VLOOKUP($A50,'LA41'!$B$1:$BZ$201,'LA41'!W$1,0)),
IF(LA!$H$16=2,(VLOOKUP($A50,'LA42'!$B$1:$BZ$201,'LA42'!W$1,0)),
0)),".")</f>
        <v>0.02</v>
      </c>
      <c r="Y50" s="106">
        <f>IFERROR(
IF(LA!$H$16=1,(VLOOKUP($A50,'LA41'!$B$1:$BZ$201,'LA41'!X$1,0)),
IF(LA!$H$16=2,(VLOOKUP($A50,'LA42'!$B$1:$BZ$201,'LA42'!X$1,0)),
0)),".")</f>
        <v>0</v>
      </c>
      <c r="Z50" s="106">
        <f>IFERROR(
IF(LA!$H$16=1,(VLOOKUP($A50,'LA41'!$B$1:$BZ$201,'LA41'!Y$1,0)),
IF(LA!$H$16=2,(VLOOKUP($A50,'LA42'!$B$1:$BZ$201,'LA42'!Y$1,0)),
0)),".")</f>
        <v>0</v>
      </c>
      <c r="AA50" s="106">
        <f>IFERROR(
IF(LA!$H$16=1,(VLOOKUP($A50,'LA41'!$B$1:$BZ$201,'LA41'!Z$1,0)),
IF(LA!$H$16=2,(VLOOKUP($A50,'LA42'!$B$1:$BZ$201,'LA42'!Z$1,0)),
0)),".")</f>
        <v>0</v>
      </c>
      <c r="AB50" s="106">
        <f>IFERROR(
IF(LA!$H$16=1,(VLOOKUP($A50,'LA41'!$B$1:$BZ$201,'LA41'!AA$1,0)),
IF(LA!$H$16=2,(VLOOKUP($A50,'LA42'!$B$1:$BZ$201,'LA42'!AA$1,0)),
0)),".")</f>
        <v>0</v>
      </c>
      <c r="AC50" s="106">
        <f>IFERROR(
IF(LA!$H$16=1,(VLOOKUP($A50,'LA41'!$B$1:$BZ$201,'LA41'!AB$1,0)),
IF(LA!$H$16=2,(VLOOKUP($A50,'LA42'!$B$1:$BZ$201,'LA42'!AB$1,0)),
0)),".")</f>
        <v>0</v>
      </c>
      <c r="AD50" s="106">
        <f>IFERROR(
IF(LA!$H$16=1,(VLOOKUP($A50,'LA41'!$B$1:$BZ$201,'LA41'!AC$1,0)),
IF(LA!$H$16=2,(VLOOKUP($A50,'LA42'!$B$1:$BZ$201,'LA42'!AC$1,0)),
0)),".")</f>
        <v>0</v>
      </c>
      <c r="AE50" s="106" t="str">
        <f>IFERROR(
IF(LA!$H$16=1,(VLOOKUP($A50,'LA41'!$B$1:$BZ$201,'LA41'!AD$1,0)),
IF(LA!$H$16=2,(VLOOKUP($A50,'LA42'!$B$1:$BZ$201,'LA42'!AD$1,0)),
0)),".")</f>
        <v>x</v>
      </c>
      <c r="AF50" s="106">
        <f>IFERROR(
IF(LA!$H$16=1,(VLOOKUP($A50,'LA41'!$B$1:$BZ$201,'LA41'!AE$1,0)),
IF(LA!$H$16=2,(VLOOKUP($A50,'LA42'!$B$1:$BZ$201,'LA42'!AE$1,0)),
0)),".")</f>
        <v>0.08</v>
      </c>
      <c r="AG50" s="106">
        <f>IFERROR(
IF(LA!$H$16=1,(VLOOKUP($A50,'LA41'!$B$1:$BZ$201,'LA41'!AF$1,0)),
IF(LA!$H$16=2,(VLOOKUP($A50,'LA42'!$B$1:$BZ$201,'LA42'!AF$1,0)),
0)),".")</f>
        <v>7.0000000000000007E-2</v>
      </c>
      <c r="AH50" s="106">
        <f>IFERROR(
IF(LA!$H$16=1,(VLOOKUP($A50,'LA41'!$B$1:$BZ$201,'LA41'!AG$1,0)),
IF(LA!$H$16=2,(VLOOKUP($A50,'LA42'!$B$1:$BZ$201,'LA42'!AG$1,0)),
0)),".")</f>
        <v>0.55000000000000004</v>
      </c>
      <c r="AI50" s="106">
        <f>IFERROR(
IF(LA!$H$16=1,(VLOOKUP($A50,'LA41'!$B$1:$BZ$201,'LA41'!AH$1,0)),
IF(LA!$H$16=2,(VLOOKUP($A50,'LA42'!$B$1:$BZ$201,'LA42'!AH$1,0)),
0)),".")</f>
        <v>0.57999999999999996</v>
      </c>
      <c r="AJ50" s="106">
        <f>IFERROR(
IF(LA!$H$16=1,(VLOOKUP($A50,'LA41'!$B$1:$BZ$201,'LA41'!AI$1,0)),
IF(LA!$H$16=2,(VLOOKUP($A50,'LA42'!$B$1:$BZ$201,'LA42'!AI$1,0)),
0)),".")</f>
        <v>0.57999999999999996</v>
      </c>
      <c r="AK50" s="106" t="str">
        <f>IFERROR(
IF(LA!$H$16=1,(VLOOKUP($A50,'LA41'!$B$1:$BZ$201,'LA41'!AJ$1,0)),
IF(LA!$H$16=2,(VLOOKUP($A50,'LA42'!$B$1:$BZ$201,'LA42'!AJ$1,0)),
0)),".")</f>
        <v>x</v>
      </c>
      <c r="AL50" s="106">
        <f>IFERROR(
IF(LA!$H$16=1,(VLOOKUP($A50,'LA41'!$B$1:$BZ$201,'LA41'!AK$1,0)),
IF(LA!$H$16=2,(VLOOKUP($A50,'LA42'!$B$1:$BZ$201,'LA42'!AK$1,0)),
0)),".")</f>
        <v>0.21</v>
      </c>
      <c r="AM50" s="106">
        <f>IFERROR(
IF(LA!$H$16=1,(VLOOKUP($A50,'LA41'!$B$1:$BZ$201,'LA41'!AL$1,0)),
IF(LA!$H$16=2,(VLOOKUP($A50,'LA42'!$B$1:$BZ$201,'LA42'!AL$1,0)),
0)),".")</f>
        <v>0.2</v>
      </c>
      <c r="AN50" s="106">
        <f>IFERROR(
IF(LA!$H$16=1,(VLOOKUP($A50,'LA41'!$B$1:$BZ$201,'LA41'!AM$1,0)),
IF(LA!$H$16=2,(VLOOKUP($A50,'LA42'!$B$1:$BZ$201,'LA42'!AM$1,0)),
0)),".")</f>
        <v>0</v>
      </c>
      <c r="AO50" s="106" t="str">
        <f>IFERROR(
IF(LA!$H$16=1,(VLOOKUP($A50,'LA41'!$B$1:$BZ$201,'LA41'!AN$1,0)),
IF(LA!$H$16=2,(VLOOKUP($A50,'LA42'!$B$1:$BZ$201,'LA42'!AN$1,0)),
0)),".")</f>
        <v>x</v>
      </c>
      <c r="AP50" s="106" t="str">
        <f>IFERROR(
IF(LA!$H$16=1,(VLOOKUP($A50,'LA41'!$B$1:$BZ$201,'LA41'!AO$1,0)),
IF(LA!$H$16=2,(VLOOKUP($A50,'LA42'!$B$1:$BZ$201,'LA42'!AO$1,0)),
0)),".")</f>
        <v>x</v>
      </c>
      <c r="AQ50" s="106" t="str">
        <f>IFERROR(
IF(LA!$H$16=1,(VLOOKUP($A50,'LA41'!$B$1:$BZ$201,'LA41'!AP$1,0)),
IF(LA!$H$16=2,(VLOOKUP($A50,'LA42'!$B$1:$BZ$201,'LA42'!AP$1,0)),
0)),".")</f>
        <v>x</v>
      </c>
      <c r="AR50" s="106">
        <f>IFERROR(
IF(LA!$H$16=1,(VLOOKUP($A50,'LA41'!$B$1:$BZ$201,'LA41'!AQ$1,0)),
IF(LA!$H$16=2,(VLOOKUP($A50,'LA42'!$B$1:$BZ$201,'LA42'!AQ$1,0)),
0)),".")</f>
        <v>0.15</v>
      </c>
      <c r="AS50" s="106">
        <f>IFERROR(
IF(LA!$H$16=1,(VLOOKUP($A50,'LA41'!$B$1:$BZ$201,'LA41'!AR$1,0)),
IF(LA!$H$16=2,(VLOOKUP($A50,'LA42'!$B$1:$BZ$201,'LA42'!AR$1,0)),
0)),".")</f>
        <v>0.15</v>
      </c>
      <c r="AT50" s="106">
        <f>IFERROR(
IF(LA!$H$16=1,(VLOOKUP($A50,'LA41'!$B$1:$BZ$201,'LA41'!AS$1,0)),
IF(LA!$H$16=2,(VLOOKUP($A50,'LA42'!$B$1:$BZ$201,'LA42'!AS$1,0)),
0)),".")</f>
        <v>0.4</v>
      </c>
      <c r="AU50" s="106">
        <f>IFERROR(
IF(LA!$H$16=1,(VLOOKUP($A50,'LA41'!$B$1:$BZ$201,'LA41'!AT$1,0)),
IF(LA!$H$16=2,(VLOOKUP($A50,'LA42'!$B$1:$BZ$201,'LA42'!AT$1,0)),
0)),".")</f>
        <v>0.37</v>
      </c>
      <c r="AV50" s="106">
        <f>IFERROR(
IF(LA!$H$16=1,(VLOOKUP($A50,'LA41'!$B$1:$BZ$201,'LA41'!AU$1,0)),
IF(LA!$H$16=2,(VLOOKUP($A50,'LA42'!$B$1:$BZ$201,'LA42'!AU$1,0)),
0)),".")</f>
        <v>0.37</v>
      </c>
      <c r="AW50" s="106" t="str">
        <f>IFERROR(
IF(LA!$H$16=1,(VLOOKUP($A50,'LA41'!$B$1:$BZ$201,'LA41'!AV$1,0)),
IF(LA!$H$16=2,(VLOOKUP($A50,'LA42'!$B$1:$BZ$201,'LA42'!AV$1,0)),
0)),".")</f>
        <v>x</v>
      </c>
      <c r="AX50" s="106" t="str">
        <f>IFERROR(
IF(LA!$H$16=1,(VLOOKUP($A50,'LA41'!$B$1:$BZ$201,'LA41'!AW$1,0)),
IF(LA!$H$16=2,(VLOOKUP($A50,'LA42'!$B$1:$BZ$201,'LA42'!AW$1,0)),
0)),".")</f>
        <v>x</v>
      </c>
      <c r="AY50" s="106" t="str">
        <f>IFERROR(
IF(LA!$H$16=1,(VLOOKUP($A50,'LA41'!$B$1:$BZ$201,'LA41'!AX$1,0)),
IF(LA!$H$16=2,(VLOOKUP($A50,'LA42'!$B$1:$BZ$201,'LA42'!AX$1,0)),
0)),".")</f>
        <v>x</v>
      </c>
      <c r="AZ50" s="106">
        <f>IFERROR(
IF(LA!$H$16=1,(VLOOKUP($A50,'LA41'!$B$1:$BZ$201,'LA41'!AY$1,0)),
IF(LA!$H$16=2,(VLOOKUP($A50,'LA42'!$B$1:$BZ$201,'LA42'!AY$1,0)),
0)),".")</f>
        <v>0</v>
      </c>
      <c r="BA50" s="106">
        <f>IFERROR(
IF(LA!$H$16=1,(VLOOKUP($A50,'LA41'!$B$1:$BZ$201,'LA41'!AZ$1,0)),
IF(LA!$H$16=2,(VLOOKUP($A50,'LA42'!$B$1:$BZ$201,'LA42'!AZ$1,0)),
0)),".")</f>
        <v>0</v>
      </c>
      <c r="BB50" s="106">
        <f>IFERROR(
IF(LA!$H$16=1,(VLOOKUP($A50,'LA41'!$B$1:$BZ$201,'LA41'!BA$1,0)),
IF(LA!$H$16=2,(VLOOKUP($A50,'LA42'!$B$1:$BZ$201,'LA42'!BA$1,0)),
0)),".")</f>
        <v>0</v>
      </c>
      <c r="BC50" s="106" t="str">
        <f>IFERROR(
IF(LA!$H$16=1,(VLOOKUP($A50,'LA41'!$B$1:$BZ$201,'LA41'!BB$1,0)),
IF(LA!$H$16=2,(VLOOKUP($A50,'LA42'!$B$1:$BZ$201,'LA42'!BB$1,0)),
0)),".")</f>
        <v>x</v>
      </c>
      <c r="BD50" s="106">
        <f>IFERROR(
IF(LA!$H$16=1,(VLOOKUP($A50,'LA41'!$B$1:$BZ$201,'LA41'!BC$1,0)),
IF(LA!$H$16=2,(VLOOKUP($A50,'LA42'!$B$1:$BZ$201,'LA42'!BC$1,0)),
0)),".")</f>
        <v>0.08</v>
      </c>
      <c r="BE50" s="106">
        <f>IFERROR(
IF(LA!$H$16=1,(VLOOKUP($A50,'LA41'!$B$1:$BZ$201,'LA41'!BD$1,0)),
IF(LA!$H$16=2,(VLOOKUP($A50,'LA42'!$B$1:$BZ$201,'LA42'!BD$1,0)),
0)),".")</f>
        <v>0.08</v>
      </c>
      <c r="BF50" s="106" t="str">
        <f>IFERROR(
IF(LA!$H$16=1,(VLOOKUP($A50,'LA41'!$B$1:$BZ$201,'LA41'!BE$1,0)),
IF(LA!$H$16=2,(VLOOKUP($A50,'LA42'!$B$1:$BZ$201,'LA42'!BE$1,0)),
0)),".")</f>
        <v>x</v>
      </c>
      <c r="BG50" s="106">
        <f>IFERROR(
IF(LA!$H$16=1,(VLOOKUP($A50,'LA41'!$B$1:$BZ$201,'LA41'!BF$1,0)),
IF(LA!$H$16=2,(VLOOKUP($A50,'LA42'!$B$1:$BZ$201,'LA42'!BF$1,0)),
0)),".")</f>
        <v>0.02</v>
      </c>
      <c r="BH50" s="106">
        <f>IFERROR(
IF(LA!$H$16=1,(VLOOKUP($A50,'LA41'!$B$1:$BZ$201,'LA41'!BG$1,0)),
IF(LA!$H$16=2,(VLOOKUP($A50,'LA42'!$B$1:$BZ$201,'LA42'!BG$1,0)),
0)),".")</f>
        <v>0.02</v>
      </c>
      <c r="BI50" s="106" t="str">
        <f>IFERROR(
IF(LA!$H$16=1,(VLOOKUP($A50,'LA41'!$B$1:$BZ$201,'LA41'!BH$1,0)),
IF(LA!$H$16=2,(VLOOKUP($A50,'LA42'!$B$1:$BZ$201,'LA42'!BH$1,0)),
0)),".")</f>
        <v>x</v>
      </c>
      <c r="BJ50" s="106">
        <f>IFERROR(
IF(LA!$H$16=1,(VLOOKUP($A50,'LA41'!$B$1:$BZ$201,'LA41'!BI$1,0)),
IF(LA!$H$16=2,(VLOOKUP($A50,'LA42'!$B$1:$BZ$201,'LA42'!BI$1,0)),
0)),".")</f>
        <v>0.05</v>
      </c>
      <c r="BK50" s="106">
        <f>IFERROR(
IF(LA!$H$16=1,(VLOOKUP($A50,'LA41'!$B$1:$BZ$201,'LA41'!BJ$1,0)),
IF(LA!$H$16=2,(VLOOKUP($A50,'LA42'!$B$1:$BZ$201,'LA42'!BJ$1,0)),
0)),".")</f>
        <v>0.05</v>
      </c>
      <c r="BL50" s="106">
        <f>IFERROR(
IF(LA!$H$16=1,(VLOOKUP($A50,'LA41'!$B$1:$BZ$201,'LA41'!BK$1,0)),
IF(LA!$H$16=2,(VLOOKUP($A50,'LA42'!$B$1:$BZ$201,'LA42'!BK$1,0)),
0)),".")</f>
        <v>0</v>
      </c>
      <c r="BM50" s="106">
        <f>IFERROR(
IF(LA!$H$16=1,(VLOOKUP($A50,'LA41'!$B$1:$BZ$201,'LA41'!BL$1,0)),
IF(LA!$H$16=2,(VLOOKUP($A50,'LA42'!$B$1:$BZ$201,'LA42'!BL$1,0)),
0)),".")</f>
        <v>0.01</v>
      </c>
      <c r="BN50" s="106">
        <f>IFERROR(
IF(LA!$H$16=1,(VLOOKUP($A50,'LA41'!$B$1:$BZ$201,'LA41'!BM$1,0)),
IF(LA!$H$16=2,(VLOOKUP($A50,'LA42'!$B$1:$BZ$201,'LA42'!BM$1,0)),
0)),".")</f>
        <v>0.01</v>
      </c>
      <c r="BO50" s="106">
        <f>IFERROR(
IF(LA!$H$16=1,(VLOOKUP($A50,'LA41'!$B$1:$BZ$201,'LA41'!BN$1,0)),
IF(LA!$H$16=2,(VLOOKUP($A50,'LA42'!$B$1:$BZ$201,'LA42'!BN$1,0)),
0)),".")</f>
        <v>0</v>
      </c>
      <c r="BP50" s="106">
        <f>IFERROR(
IF(LA!$H$16=1,(VLOOKUP($A50,'LA41'!$B$1:$BZ$201,'LA41'!BO$1,0)),
IF(LA!$H$16=2,(VLOOKUP($A50,'LA42'!$B$1:$BZ$201,'LA42'!BO$1,0)),
0)),".")</f>
        <v>0.02</v>
      </c>
      <c r="BQ50" s="106">
        <f>IFERROR(
IF(LA!$H$16=1,(VLOOKUP($A50,'LA41'!$B$1:$BZ$201,'LA41'!BP$1,0)),
IF(LA!$H$16=2,(VLOOKUP($A50,'LA42'!$B$1:$BZ$201,'LA42'!BP$1,0)),
0)),".")</f>
        <v>0.02</v>
      </c>
      <c r="BR50" s="106" t="str">
        <f>IFERROR(
IF(LA!$H$16=1,(VLOOKUP($A50,'LA41'!$B$1:$BZ$201,'LA41'!BQ$1,0)),
IF(LA!$H$16=2,(VLOOKUP($A50,'LA42'!$B$1:$BZ$201,'LA42'!BQ$1,0)),
0)),".")</f>
        <v>x</v>
      </c>
      <c r="BS50" s="106">
        <f>IFERROR(
IF(LA!$H$16=1,(VLOOKUP($A50,'LA41'!$B$1:$BZ$201,'LA41'!BR$1,0)),
IF(LA!$H$16=2,(VLOOKUP($A50,'LA42'!$B$1:$BZ$201,'LA42'!BR$1,0)),
0)),".")</f>
        <v>0.06</v>
      </c>
      <c r="BT50" s="106">
        <f>IFERROR(
IF(LA!$H$16=1,(VLOOKUP($A50,'LA41'!$B$1:$BZ$201,'LA41'!BS$1,0)),
IF(LA!$H$16=2,(VLOOKUP($A50,'LA42'!$B$1:$BZ$201,'LA42'!BS$1,0)),
0)),".")</f>
        <v>0.06</v>
      </c>
      <c r="BU50" s="106" t="str">
        <f>IFERROR(
IF(LA!$H$16=1,(VLOOKUP($A50,'LA41'!$B$1:$BZ$201,'LA41'!BT$1,0)),
IF(LA!$H$16=2,(VLOOKUP($A50,'LA42'!$B$1:$BZ$201,'LA42'!BT$1,0)),
0)),".")</f>
        <v>x</v>
      </c>
      <c r="BV50" s="106">
        <f>IFERROR(
IF(LA!$H$16=1,(VLOOKUP($A50,'LA41'!$B$1:$BZ$201,'LA41'!BU$1,0)),
IF(LA!$H$16=2,(VLOOKUP($A50,'LA42'!$B$1:$BZ$201,'LA42'!BU$1,0)),
0)),".")</f>
        <v>0.01</v>
      </c>
      <c r="BW50" s="106">
        <f>IFERROR(
IF(LA!$H$16=1,(VLOOKUP($A50,'LA41'!$B$1:$BZ$201,'LA41'!BV$1,0)),
IF(LA!$H$16=2,(VLOOKUP($A50,'LA42'!$B$1:$BZ$201,'LA42'!BV$1,0)),
0)),".")</f>
        <v>0.01</v>
      </c>
      <c r="BX50" s="106" t="str">
        <f>IFERROR(
IF(LA!$H$16=1,(VLOOKUP($A50,'LA41'!$B$1:$BZ$201,'LA41'!BW$1,0)),
IF(LA!$H$16=2,(VLOOKUP($A50,'LA42'!$B$1:$BZ$201,'LA42'!BW$1,0)),
0)),".")</f>
        <v>x</v>
      </c>
      <c r="BY50" s="106">
        <f>IFERROR(
IF(LA!$H$16=1,(VLOOKUP($A50,'LA41'!$B$1:$BZ$201,'LA41'!BX$1,0)),
IF(LA!$H$16=2,(VLOOKUP($A50,'LA42'!$B$1:$BZ$201,'LA42'!BX$1,0)),
0)),".")</f>
        <v>0.12</v>
      </c>
      <c r="BZ50" s="106">
        <f>IFERROR(
IF(LA!$H$16=1,(VLOOKUP($A50,'LA41'!$B$1:$BZ$201,'LA41'!BY$1,0)),
IF(LA!$H$16=2,(VLOOKUP($A50,'LA42'!$B$1:$BZ$201,'LA42'!BY$1,0)),
0)),".")</f>
        <v>0.12</v>
      </c>
    </row>
    <row r="51" spans="1:78" x14ac:dyDescent="0.2">
      <c r="A51" s="55">
        <v>830</v>
      </c>
      <c r="B51" s="55" t="s">
        <v>233</v>
      </c>
      <c r="C51" s="88" t="s">
        <v>194</v>
      </c>
      <c r="D51" s="59">
        <f>IFERROR(
IF(LA!$H$16=1,(VLOOKUP($A51,'LA41'!$B$1:$BZ$201,'LA41'!C$1,0)),
IF(LA!$H$16=2,(VLOOKUP($A51,'LA42'!$B$1:$BZ$201,'LA42'!C$1,0)),
0)),".")</f>
        <v>120</v>
      </c>
      <c r="E51" s="59">
        <f>IFERROR(
IF(LA!$H$16=1,(VLOOKUP($A51,'LA41'!$B$1:$BZ$201,'LA41'!D$1,0)),
IF(LA!$H$16=2,(VLOOKUP($A51,'LA42'!$B$1:$BZ$201,'LA42'!D$1,0)),
0)),".")</f>
        <v>2420</v>
      </c>
      <c r="F51" s="59">
        <f>IFERROR(
IF(LA!$H$16=1,(VLOOKUP($A51,'LA41'!$B$1:$BZ$201,'LA41'!E$1,0)),
IF(LA!$H$16=2,(VLOOKUP($A51,'LA42'!$B$1:$BZ$201,'LA42'!E$1,0)),
0)),".")</f>
        <v>2550</v>
      </c>
      <c r="G51" s="106">
        <f>IFERROR(
IF(LA!$H$16=1,(VLOOKUP($A51,'LA41'!$B$1:$BZ$201,'LA41'!F$1,0)),
IF(LA!$H$16=2,(VLOOKUP($A51,'LA42'!$B$1:$BZ$201,'LA42'!F$1,0)),
0)),".")</f>
        <v>0.78</v>
      </c>
      <c r="H51" s="106">
        <f>IFERROR(
IF(LA!$H$16=1,(VLOOKUP($A51,'LA41'!$B$1:$BZ$201,'LA41'!G$1,0)),
IF(LA!$H$16=2,(VLOOKUP($A51,'LA42'!$B$1:$BZ$201,'LA42'!G$1,0)),
0)),".")</f>
        <v>0.82</v>
      </c>
      <c r="I51" s="106">
        <f>IFERROR(
IF(LA!$H$16=1,(VLOOKUP($A51,'LA41'!$B$1:$BZ$201,'LA41'!H$1,0)),
IF(LA!$H$16=2,(VLOOKUP($A51,'LA42'!$B$1:$BZ$201,'LA42'!H$1,0)),
0)),".")</f>
        <v>0.82</v>
      </c>
      <c r="J51" s="106">
        <f>IFERROR(
IF(LA!$H$16=1,(VLOOKUP($A51,'LA41'!$B$1:$BZ$201,'LA41'!I$1,0)),
IF(LA!$H$16=2,(VLOOKUP($A51,'LA42'!$B$1:$BZ$201,'LA42'!I$1,0)),
0)),".")</f>
        <v>0.69</v>
      </c>
      <c r="K51" s="106">
        <f>IFERROR(
IF(LA!$H$16=1,(VLOOKUP($A51,'LA41'!$B$1:$BZ$201,'LA41'!J$1,0)),
IF(LA!$H$16=2,(VLOOKUP($A51,'LA42'!$B$1:$BZ$201,'LA42'!J$1,0)),
0)),".")</f>
        <v>0.7</v>
      </c>
      <c r="L51" s="106">
        <f>IFERROR(
IF(LA!$H$16=1,(VLOOKUP($A51,'LA41'!$B$1:$BZ$201,'LA41'!K$1,0)),
IF(LA!$H$16=2,(VLOOKUP($A51,'LA42'!$B$1:$BZ$201,'LA42'!K$1,0)),
0)),".")</f>
        <v>0.7</v>
      </c>
      <c r="M51" s="106">
        <f>IFERROR(
IF(LA!$H$16=1,(VLOOKUP($A51,'LA41'!$B$1:$BZ$201,'LA41'!L$1,0)),
IF(LA!$H$16=2,(VLOOKUP($A51,'LA42'!$B$1:$BZ$201,'LA42'!L$1,0)),
0)),".")</f>
        <v>0.17</v>
      </c>
      <c r="N51" s="106">
        <f>IFERROR(
IF(LA!$H$16=1,(VLOOKUP($A51,'LA41'!$B$1:$BZ$201,'LA41'!M$1,0)),
IF(LA!$H$16=2,(VLOOKUP($A51,'LA42'!$B$1:$BZ$201,'LA42'!M$1,0)),
0)),".")</f>
        <v>0.09</v>
      </c>
      <c r="O51" s="106">
        <f>IFERROR(
IF(LA!$H$16=1,(VLOOKUP($A51,'LA41'!$B$1:$BZ$201,'LA41'!N$1,0)),
IF(LA!$H$16=2,(VLOOKUP($A51,'LA42'!$B$1:$BZ$201,'LA42'!N$1,0)),
0)),".")</f>
        <v>0.09</v>
      </c>
      <c r="P51" s="106">
        <f>IFERROR(
IF(LA!$H$16=1,(VLOOKUP($A51,'LA41'!$B$1:$BZ$201,'LA41'!O$1,0)),
IF(LA!$H$16=2,(VLOOKUP($A51,'LA42'!$B$1:$BZ$201,'LA42'!O$1,0)),
0)),".")</f>
        <v>0</v>
      </c>
      <c r="Q51" s="106">
        <f>IFERROR(
IF(LA!$H$16=1,(VLOOKUP($A51,'LA41'!$B$1:$BZ$201,'LA41'!P$1,0)),
IF(LA!$H$16=2,(VLOOKUP($A51,'LA42'!$B$1:$BZ$201,'LA42'!P$1,0)),
0)),".")</f>
        <v>0</v>
      </c>
      <c r="R51" s="106">
        <f>IFERROR(
IF(LA!$H$16=1,(VLOOKUP($A51,'LA41'!$B$1:$BZ$201,'LA41'!Q$1,0)),
IF(LA!$H$16=2,(VLOOKUP($A51,'LA42'!$B$1:$BZ$201,'LA42'!Q$1,0)),
0)),".")</f>
        <v>0</v>
      </c>
      <c r="S51" s="106">
        <f>IFERROR(
IF(LA!$H$16=1,(VLOOKUP($A51,'LA41'!$B$1:$BZ$201,'LA41'!R$1,0)),
IF(LA!$H$16=2,(VLOOKUP($A51,'LA42'!$B$1:$BZ$201,'LA42'!R$1,0)),
0)),".")</f>
        <v>0.05</v>
      </c>
      <c r="T51" s="106">
        <f>IFERROR(
IF(LA!$H$16=1,(VLOOKUP($A51,'LA41'!$B$1:$BZ$201,'LA41'!S$1,0)),
IF(LA!$H$16=2,(VLOOKUP($A51,'LA42'!$B$1:$BZ$201,'LA42'!S$1,0)),
0)),".")</f>
        <v>0.04</v>
      </c>
      <c r="U51" s="106">
        <f>IFERROR(
IF(LA!$H$16=1,(VLOOKUP($A51,'LA41'!$B$1:$BZ$201,'LA41'!T$1,0)),
IF(LA!$H$16=2,(VLOOKUP($A51,'LA42'!$B$1:$BZ$201,'LA42'!T$1,0)),
0)),".")</f>
        <v>0.04</v>
      </c>
      <c r="V51" s="106" t="str">
        <f>IFERROR(
IF(LA!$H$16=1,(VLOOKUP($A51,'LA41'!$B$1:$BZ$201,'LA41'!U$1,0)),
IF(LA!$H$16=2,(VLOOKUP($A51,'LA42'!$B$1:$BZ$201,'LA42'!U$1,0)),
0)),".")</f>
        <v>x</v>
      </c>
      <c r="W51" s="106">
        <f>IFERROR(
IF(LA!$H$16=1,(VLOOKUP($A51,'LA41'!$B$1:$BZ$201,'LA41'!V$1,0)),
IF(LA!$H$16=2,(VLOOKUP($A51,'LA42'!$B$1:$BZ$201,'LA42'!V$1,0)),
0)),".")</f>
        <v>0.03</v>
      </c>
      <c r="X51" s="106">
        <f>IFERROR(
IF(LA!$H$16=1,(VLOOKUP($A51,'LA41'!$B$1:$BZ$201,'LA41'!W$1,0)),
IF(LA!$H$16=2,(VLOOKUP($A51,'LA42'!$B$1:$BZ$201,'LA42'!W$1,0)),
0)),".")</f>
        <v>0.03</v>
      </c>
      <c r="Y51" s="106" t="str">
        <f>IFERROR(
IF(LA!$H$16=1,(VLOOKUP($A51,'LA41'!$B$1:$BZ$201,'LA41'!X$1,0)),
IF(LA!$H$16=2,(VLOOKUP($A51,'LA42'!$B$1:$BZ$201,'LA42'!X$1,0)),
0)),".")</f>
        <v>x</v>
      </c>
      <c r="Z51" s="106">
        <f>IFERROR(
IF(LA!$H$16=1,(VLOOKUP($A51,'LA41'!$B$1:$BZ$201,'LA41'!Y$1,0)),
IF(LA!$H$16=2,(VLOOKUP($A51,'LA42'!$B$1:$BZ$201,'LA42'!Y$1,0)),
0)),".")</f>
        <v>0</v>
      </c>
      <c r="AA51" s="106" t="str">
        <f>IFERROR(
IF(LA!$H$16=1,(VLOOKUP($A51,'LA41'!$B$1:$BZ$201,'LA41'!Z$1,0)),
IF(LA!$H$16=2,(VLOOKUP($A51,'LA42'!$B$1:$BZ$201,'LA42'!Z$1,0)),
0)),".")</f>
        <v>x</v>
      </c>
      <c r="AB51" s="106">
        <f>IFERROR(
IF(LA!$H$16=1,(VLOOKUP($A51,'LA41'!$B$1:$BZ$201,'LA41'!AA$1,0)),
IF(LA!$H$16=2,(VLOOKUP($A51,'LA42'!$B$1:$BZ$201,'LA42'!AA$1,0)),
0)),".")</f>
        <v>0</v>
      </c>
      <c r="AC51" s="106">
        <f>IFERROR(
IF(LA!$H$16=1,(VLOOKUP($A51,'LA41'!$B$1:$BZ$201,'LA41'!AB$1,0)),
IF(LA!$H$16=2,(VLOOKUP($A51,'LA42'!$B$1:$BZ$201,'LA42'!AB$1,0)),
0)),".")</f>
        <v>0</v>
      </c>
      <c r="AD51" s="106">
        <f>IFERROR(
IF(LA!$H$16=1,(VLOOKUP($A51,'LA41'!$B$1:$BZ$201,'LA41'!AC$1,0)),
IF(LA!$H$16=2,(VLOOKUP($A51,'LA42'!$B$1:$BZ$201,'LA42'!AC$1,0)),
0)),".")</f>
        <v>0</v>
      </c>
      <c r="AE51" s="106">
        <f>IFERROR(
IF(LA!$H$16=1,(VLOOKUP($A51,'LA41'!$B$1:$BZ$201,'LA41'!AD$1,0)),
IF(LA!$H$16=2,(VLOOKUP($A51,'LA42'!$B$1:$BZ$201,'LA42'!AD$1,0)),
0)),".")</f>
        <v>7.0000000000000007E-2</v>
      </c>
      <c r="AF51" s="106">
        <f>IFERROR(
IF(LA!$H$16=1,(VLOOKUP($A51,'LA41'!$B$1:$BZ$201,'LA41'!AE$1,0)),
IF(LA!$H$16=2,(VLOOKUP($A51,'LA42'!$B$1:$BZ$201,'LA42'!AE$1,0)),
0)),".")</f>
        <v>7.0000000000000007E-2</v>
      </c>
      <c r="AG51" s="106">
        <f>IFERROR(
IF(LA!$H$16=1,(VLOOKUP($A51,'LA41'!$B$1:$BZ$201,'LA41'!AF$1,0)),
IF(LA!$H$16=2,(VLOOKUP($A51,'LA42'!$B$1:$BZ$201,'LA42'!AF$1,0)),
0)),".")</f>
        <v>7.0000000000000007E-2</v>
      </c>
      <c r="AH51" s="106">
        <f>IFERROR(
IF(LA!$H$16=1,(VLOOKUP($A51,'LA41'!$B$1:$BZ$201,'LA41'!AG$1,0)),
IF(LA!$H$16=2,(VLOOKUP($A51,'LA42'!$B$1:$BZ$201,'LA42'!AG$1,0)),
0)),".")</f>
        <v>0.45</v>
      </c>
      <c r="AI51" s="106">
        <f>IFERROR(
IF(LA!$H$16=1,(VLOOKUP($A51,'LA41'!$B$1:$BZ$201,'LA41'!AH$1,0)),
IF(LA!$H$16=2,(VLOOKUP($A51,'LA42'!$B$1:$BZ$201,'LA42'!AH$1,0)),
0)),".")</f>
        <v>0.55000000000000004</v>
      </c>
      <c r="AJ51" s="106">
        <f>IFERROR(
IF(LA!$H$16=1,(VLOOKUP($A51,'LA41'!$B$1:$BZ$201,'LA41'!AI$1,0)),
IF(LA!$H$16=2,(VLOOKUP($A51,'LA42'!$B$1:$BZ$201,'LA42'!AI$1,0)),
0)),".")</f>
        <v>0.55000000000000004</v>
      </c>
      <c r="AK51" s="106">
        <f>IFERROR(
IF(LA!$H$16=1,(VLOOKUP($A51,'LA41'!$B$1:$BZ$201,'LA41'!AJ$1,0)),
IF(LA!$H$16=2,(VLOOKUP($A51,'LA42'!$B$1:$BZ$201,'LA42'!AJ$1,0)),
0)),".")</f>
        <v>0.11</v>
      </c>
      <c r="AL51" s="106">
        <f>IFERROR(
IF(LA!$H$16=1,(VLOOKUP($A51,'LA41'!$B$1:$BZ$201,'LA41'!AK$1,0)),
IF(LA!$H$16=2,(VLOOKUP($A51,'LA42'!$B$1:$BZ$201,'LA42'!AK$1,0)),
0)),".")</f>
        <v>0.22</v>
      </c>
      <c r="AM51" s="106">
        <f>IFERROR(
IF(LA!$H$16=1,(VLOOKUP($A51,'LA41'!$B$1:$BZ$201,'LA41'!AL$1,0)),
IF(LA!$H$16=2,(VLOOKUP($A51,'LA42'!$B$1:$BZ$201,'LA42'!AL$1,0)),
0)),".")</f>
        <v>0.21</v>
      </c>
      <c r="AN51" s="106" t="str">
        <f>IFERROR(
IF(LA!$H$16=1,(VLOOKUP($A51,'LA41'!$B$1:$BZ$201,'LA41'!AM$1,0)),
IF(LA!$H$16=2,(VLOOKUP($A51,'LA42'!$B$1:$BZ$201,'LA42'!AM$1,0)),
0)),".")</f>
        <v>x</v>
      </c>
      <c r="AO51" s="106">
        <f>IFERROR(
IF(LA!$H$16=1,(VLOOKUP($A51,'LA41'!$B$1:$BZ$201,'LA41'!AN$1,0)),
IF(LA!$H$16=2,(VLOOKUP($A51,'LA42'!$B$1:$BZ$201,'LA42'!AN$1,0)),
0)),".")</f>
        <v>0.01</v>
      </c>
      <c r="AP51" s="106">
        <f>IFERROR(
IF(LA!$H$16=1,(VLOOKUP($A51,'LA41'!$B$1:$BZ$201,'LA41'!AO$1,0)),
IF(LA!$H$16=2,(VLOOKUP($A51,'LA42'!$B$1:$BZ$201,'LA42'!AO$1,0)),
0)),".")</f>
        <v>0.01</v>
      </c>
      <c r="AQ51" s="106">
        <f>IFERROR(
IF(LA!$H$16=1,(VLOOKUP($A51,'LA41'!$B$1:$BZ$201,'LA41'!AP$1,0)),
IF(LA!$H$16=2,(VLOOKUP($A51,'LA42'!$B$1:$BZ$201,'LA42'!AP$1,0)),
0)),".")</f>
        <v>0.1</v>
      </c>
      <c r="AR51" s="106">
        <f>IFERROR(
IF(LA!$H$16=1,(VLOOKUP($A51,'LA41'!$B$1:$BZ$201,'LA41'!AQ$1,0)),
IF(LA!$H$16=2,(VLOOKUP($A51,'LA42'!$B$1:$BZ$201,'LA42'!AQ$1,0)),
0)),".")</f>
        <v>0.18</v>
      </c>
      <c r="AS51" s="106">
        <f>IFERROR(
IF(LA!$H$16=1,(VLOOKUP($A51,'LA41'!$B$1:$BZ$201,'LA41'!AR$1,0)),
IF(LA!$H$16=2,(VLOOKUP($A51,'LA42'!$B$1:$BZ$201,'LA42'!AR$1,0)),
0)),".")</f>
        <v>0.17</v>
      </c>
      <c r="AT51" s="106">
        <f>IFERROR(
IF(LA!$H$16=1,(VLOOKUP($A51,'LA41'!$B$1:$BZ$201,'LA41'!AS$1,0)),
IF(LA!$H$16=2,(VLOOKUP($A51,'LA42'!$B$1:$BZ$201,'LA42'!AS$1,0)),
0)),".")</f>
        <v>0.34</v>
      </c>
      <c r="AU51" s="106">
        <f>IFERROR(
IF(LA!$H$16=1,(VLOOKUP($A51,'LA41'!$B$1:$BZ$201,'LA41'!AT$1,0)),
IF(LA!$H$16=2,(VLOOKUP($A51,'LA42'!$B$1:$BZ$201,'LA42'!AT$1,0)),
0)),".")</f>
        <v>0.32</v>
      </c>
      <c r="AV51" s="106">
        <f>IFERROR(
IF(LA!$H$16=1,(VLOOKUP($A51,'LA41'!$B$1:$BZ$201,'LA41'!AU$1,0)),
IF(LA!$H$16=2,(VLOOKUP($A51,'LA42'!$B$1:$BZ$201,'LA42'!AU$1,0)),
0)),".")</f>
        <v>0.32</v>
      </c>
      <c r="AW51" s="106">
        <f>IFERROR(
IF(LA!$H$16=1,(VLOOKUP($A51,'LA41'!$B$1:$BZ$201,'LA41'!AV$1,0)),
IF(LA!$H$16=2,(VLOOKUP($A51,'LA42'!$B$1:$BZ$201,'LA42'!AV$1,0)),
0)),".")</f>
        <v>0</v>
      </c>
      <c r="AX51" s="106">
        <f>IFERROR(
IF(LA!$H$16=1,(VLOOKUP($A51,'LA41'!$B$1:$BZ$201,'LA41'!AW$1,0)),
IF(LA!$H$16=2,(VLOOKUP($A51,'LA42'!$B$1:$BZ$201,'LA42'!AW$1,0)),
0)),".")</f>
        <v>0.01</v>
      </c>
      <c r="AY51" s="106">
        <f>IFERROR(
IF(LA!$H$16=1,(VLOOKUP($A51,'LA41'!$B$1:$BZ$201,'LA41'!AX$1,0)),
IF(LA!$H$16=2,(VLOOKUP($A51,'LA42'!$B$1:$BZ$201,'LA42'!AX$1,0)),
0)),".")</f>
        <v>0.01</v>
      </c>
      <c r="AZ51" s="106">
        <f>IFERROR(
IF(LA!$H$16=1,(VLOOKUP($A51,'LA41'!$B$1:$BZ$201,'LA41'!AY$1,0)),
IF(LA!$H$16=2,(VLOOKUP($A51,'LA42'!$B$1:$BZ$201,'LA42'!AY$1,0)),
0)),".")</f>
        <v>0</v>
      </c>
      <c r="BA51" s="106">
        <f>IFERROR(
IF(LA!$H$16=1,(VLOOKUP($A51,'LA41'!$B$1:$BZ$201,'LA41'!AZ$1,0)),
IF(LA!$H$16=2,(VLOOKUP($A51,'LA42'!$B$1:$BZ$201,'LA42'!AZ$1,0)),
0)),".")</f>
        <v>0</v>
      </c>
      <c r="BB51" s="106">
        <f>IFERROR(
IF(LA!$H$16=1,(VLOOKUP($A51,'LA41'!$B$1:$BZ$201,'LA41'!BA$1,0)),
IF(LA!$H$16=2,(VLOOKUP($A51,'LA42'!$B$1:$BZ$201,'LA42'!BA$1,0)),
0)),".")</f>
        <v>0</v>
      </c>
      <c r="BC51" s="106">
        <f>IFERROR(
IF(LA!$H$16=1,(VLOOKUP($A51,'LA41'!$B$1:$BZ$201,'LA41'!BB$1,0)),
IF(LA!$H$16=2,(VLOOKUP($A51,'LA42'!$B$1:$BZ$201,'LA42'!BB$1,0)),
0)),".")</f>
        <v>7.0000000000000007E-2</v>
      </c>
      <c r="BD51" s="106">
        <f>IFERROR(
IF(LA!$H$16=1,(VLOOKUP($A51,'LA41'!$B$1:$BZ$201,'LA41'!BC$1,0)),
IF(LA!$H$16=2,(VLOOKUP($A51,'LA42'!$B$1:$BZ$201,'LA42'!BC$1,0)),
0)),".")</f>
        <v>0.1</v>
      </c>
      <c r="BE51" s="106">
        <f>IFERROR(
IF(LA!$H$16=1,(VLOOKUP($A51,'LA41'!$B$1:$BZ$201,'LA41'!BD$1,0)),
IF(LA!$H$16=2,(VLOOKUP($A51,'LA42'!$B$1:$BZ$201,'LA42'!BD$1,0)),
0)),".")</f>
        <v>0.1</v>
      </c>
      <c r="BF51" s="106">
        <f>IFERROR(
IF(LA!$H$16=1,(VLOOKUP($A51,'LA41'!$B$1:$BZ$201,'LA41'!BE$1,0)),
IF(LA!$H$16=2,(VLOOKUP($A51,'LA42'!$B$1:$BZ$201,'LA42'!BE$1,0)),
0)),".")</f>
        <v>0.05</v>
      </c>
      <c r="BG51" s="106">
        <f>IFERROR(
IF(LA!$H$16=1,(VLOOKUP($A51,'LA41'!$B$1:$BZ$201,'LA41'!BF$1,0)),
IF(LA!$H$16=2,(VLOOKUP($A51,'LA42'!$B$1:$BZ$201,'LA42'!BF$1,0)),
0)),".")</f>
        <v>0.04</v>
      </c>
      <c r="BH51" s="106">
        <f>IFERROR(
IF(LA!$H$16=1,(VLOOKUP($A51,'LA41'!$B$1:$BZ$201,'LA41'!BG$1,0)),
IF(LA!$H$16=2,(VLOOKUP($A51,'LA42'!$B$1:$BZ$201,'LA42'!BG$1,0)),
0)),".")</f>
        <v>0.04</v>
      </c>
      <c r="BI51" s="106" t="str">
        <f>IFERROR(
IF(LA!$H$16=1,(VLOOKUP($A51,'LA41'!$B$1:$BZ$201,'LA41'!BH$1,0)),
IF(LA!$H$16=2,(VLOOKUP($A51,'LA42'!$B$1:$BZ$201,'LA42'!BH$1,0)),
0)),".")</f>
        <v>x</v>
      </c>
      <c r="BJ51" s="106">
        <f>IFERROR(
IF(LA!$H$16=1,(VLOOKUP($A51,'LA41'!$B$1:$BZ$201,'LA41'!BI$1,0)),
IF(LA!$H$16=2,(VLOOKUP($A51,'LA42'!$B$1:$BZ$201,'LA42'!BI$1,0)),
0)),".")</f>
        <v>0.06</v>
      </c>
      <c r="BK51" s="106">
        <f>IFERROR(
IF(LA!$H$16=1,(VLOOKUP($A51,'LA41'!$B$1:$BZ$201,'LA41'!BJ$1,0)),
IF(LA!$H$16=2,(VLOOKUP($A51,'LA42'!$B$1:$BZ$201,'LA42'!BJ$1,0)),
0)),".")</f>
        <v>0.06</v>
      </c>
      <c r="BL51" s="106">
        <f>IFERROR(
IF(LA!$H$16=1,(VLOOKUP($A51,'LA41'!$B$1:$BZ$201,'LA41'!BK$1,0)),
IF(LA!$H$16=2,(VLOOKUP($A51,'LA42'!$B$1:$BZ$201,'LA42'!BK$1,0)),
0)),".")</f>
        <v>0</v>
      </c>
      <c r="BM51" s="106" t="str">
        <f>IFERROR(
IF(LA!$H$16=1,(VLOOKUP($A51,'LA41'!$B$1:$BZ$201,'LA41'!BL$1,0)),
IF(LA!$H$16=2,(VLOOKUP($A51,'LA42'!$B$1:$BZ$201,'LA42'!BL$1,0)),
0)),".")</f>
        <v>x</v>
      </c>
      <c r="BN51" s="106" t="str">
        <f>IFERROR(
IF(LA!$H$16=1,(VLOOKUP($A51,'LA41'!$B$1:$BZ$201,'LA41'!BM$1,0)),
IF(LA!$H$16=2,(VLOOKUP($A51,'LA42'!$B$1:$BZ$201,'LA42'!BM$1,0)),
0)),".")</f>
        <v>x</v>
      </c>
      <c r="BO51" s="106" t="str">
        <f>IFERROR(
IF(LA!$H$16=1,(VLOOKUP($A51,'LA41'!$B$1:$BZ$201,'LA41'!BN$1,0)),
IF(LA!$H$16=2,(VLOOKUP($A51,'LA42'!$B$1:$BZ$201,'LA42'!BN$1,0)),
0)),".")</f>
        <v>x</v>
      </c>
      <c r="BP51" s="106">
        <f>IFERROR(
IF(LA!$H$16=1,(VLOOKUP($A51,'LA41'!$B$1:$BZ$201,'LA41'!BO$1,0)),
IF(LA!$H$16=2,(VLOOKUP($A51,'LA42'!$B$1:$BZ$201,'LA42'!BO$1,0)),
0)),".")</f>
        <v>0.02</v>
      </c>
      <c r="BQ51" s="106">
        <f>IFERROR(
IF(LA!$H$16=1,(VLOOKUP($A51,'LA41'!$B$1:$BZ$201,'LA41'!BP$1,0)),
IF(LA!$H$16=2,(VLOOKUP($A51,'LA42'!$B$1:$BZ$201,'LA42'!BP$1,0)),
0)),".")</f>
        <v>0.02</v>
      </c>
      <c r="BR51" s="106" t="str">
        <f>IFERROR(
IF(LA!$H$16=1,(VLOOKUP($A51,'LA41'!$B$1:$BZ$201,'LA41'!BQ$1,0)),
IF(LA!$H$16=2,(VLOOKUP($A51,'LA42'!$B$1:$BZ$201,'LA42'!BQ$1,0)),
0)),".")</f>
        <v>x</v>
      </c>
      <c r="BS51" s="106">
        <f>IFERROR(
IF(LA!$H$16=1,(VLOOKUP($A51,'LA41'!$B$1:$BZ$201,'LA41'!BR$1,0)),
IF(LA!$H$16=2,(VLOOKUP($A51,'LA42'!$B$1:$BZ$201,'LA42'!BR$1,0)),
0)),".")</f>
        <v>7.0000000000000007E-2</v>
      </c>
      <c r="BT51" s="106">
        <f>IFERROR(
IF(LA!$H$16=1,(VLOOKUP($A51,'LA41'!$B$1:$BZ$201,'LA41'!BS$1,0)),
IF(LA!$H$16=2,(VLOOKUP($A51,'LA42'!$B$1:$BZ$201,'LA42'!BS$1,0)),
0)),".")</f>
        <v>7.0000000000000007E-2</v>
      </c>
      <c r="BU51" s="106" t="str">
        <f>IFERROR(
IF(LA!$H$16=1,(VLOOKUP($A51,'LA41'!$B$1:$BZ$201,'LA41'!BT$1,0)),
IF(LA!$H$16=2,(VLOOKUP($A51,'LA42'!$B$1:$BZ$201,'LA42'!BT$1,0)),
0)),".")</f>
        <v>x</v>
      </c>
      <c r="BV51" s="106">
        <f>IFERROR(
IF(LA!$H$16=1,(VLOOKUP($A51,'LA41'!$B$1:$BZ$201,'LA41'!BU$1,0)),
IF(LA!$H$16=2,(VLOOKUP($A51,'LA42'!$B$1:$BZ$201,'LA42'!BU$1,0)),
0)),".")</f>
        <v>0.02</v>
      </c>
      <c r="BW51" s="106">
        <f>IFERROR(
IF(LA!$H$16=1,(VLOOKUP($A51,'LA41'!$B$1:$BZ$201,'LA41'!BV$1,0)),
IF(LA!$H$16=2,(VLOOKUP($A51,'LA42'!$B$1:$BZ$201,'LA42'!BV$1,0)),
0)),".")</f>
        <v>0.02</v>
      </c>
      <c r="BX51" s="106">
        <f>IFERROR(
IF(LA!$H$16=1,(VLOOKUP($A51,'LA41'!$B$1:$BZ$201,'LA41'!BW$1,0)),
IF(LA!$H$16=2,(VLOOKUP($A51,'LA42'!$B$1:$BZ$201,'LA42'!BW$1,0)),
0)),".")</f>
        <v>0.14000000000000001</v>
      </c>
      <c r="BY51" s="106">
        <f>IFERROR(
IF(LA!$H$16=1,(VLOOKUP($A51,'LA41'!$B$1:$BZ$201,'LA41'!BX$1,0)),
IF(LA!$H$16=2,(VLOOKUP($A51,'LA42'!$B$1:$BZ$201,'LA42'!BX$1,0)),
0)),".")</f>
        <v>0.08</v>
      </c>
      <c r="BZ51" s="106">
        <f>IFERROR(
IF(LA!$H$16=1,(VLOOKUP($A51,'LA41'!$B$1:$BZ$201,'LA41'!BY$1,0)),
IF(LA!$H$16=2,(VLOOKUP($A51,'LA42'!$B$1:$BZ$201,'LA42'!BY$1,0)),
0)),".")</f>
        <v>0.09</v>
      </c>
    </row>
    <row r="52" spans="1:78" x14ac:dyDescent="0.2">
      <c r="A52" s="55">
        <v>878</v>
      </c>
      <c r="B52" s="55" t="s">
        <v>234</v>
      </c>
      <c r="C52" s="88" t="s">
        <v>200</v>
      </c>
      <c r="D52" s="59">
        <f>IFERROR(
IF(LA!$H$16=1,(VLOOKUP($A52,'LA41'!$B$1:$BZ$201,'LA41'!C$1,0)),
IF(LA!$H$16=2,(VLOOKUP($A52,'LA42'!$B$1:$BZ$201,'LA42'!C$1,0)),
0)),".")</f>
        <v>150</v>
      </c>
      <c r="E52" s="59">
        <f>IFERROR(
IF(LA!$H$16=1,(VLOOKUP($A52,'LA41'!$B$1:$BZ$201,'LA41'!D$1,0)),
IF(LA!$H$16=2,(VLOOKUP($A52,'LA42'!$B$1:$BZ$201,'LA42'!D$1,0)),
0)),".")</f>
        <v>1790</v>
      </c>
      <c r="F52" s="59">
        <f>IFERROR(
IF(LA!$H$16=1,(VLOOKUP($A52,'LA41'!$B$1:$BZ$201,'LA41'!E$1,0)),
IF(LA!$H$16=2,(VLOOKUP($A52,'LA42'!$B$1:$BZ$201,'LA42'!E$1,0)),
0)),".")</f>
        <v>1940</v>
      </c>
      <c r="G52" s="106">
        <f>IFERROR(
IF(LA!$H$16=1,(VLOOKUP($A52,'LA41'!$B$1:$BZ$201,'LA41'!F$1,0)),
IF(LA!$H$16=2,(VLOOKUP($A52,'LA42'!$B$1:$BZ$201,'LA42'!F$1,0)),
0)),".")</f>
        <v>0.68</v>
      </c>
      <c r="H52" s="106">
        <f>IFERROR(
IF(LA!$H$16=1,(VLOOKUP($A52,'LA41'!$B$1:$BZ$201,'LA41'!G$1,0)),
IF(LA!$H$16=2,(VLOOKUP($A52,'LA42'!$B$1:$BZ$201,'LA42'!G$1,0)),
0)),".")</f>
        <v>0.75</v>
      </c>
      <c r="I52" s="106">
        <f>IFERROR(
IF(LA!$H$16=1,(VLOOKUP($A52,'LA41'!$B$1:$BZ$201,'LA41'!H$1,0)),
IF(LA!$H$16=2,(VLOOKUP($A52,'LA42'!$B$1:$BZ$201,'LA42'!H$1,0)),
0)),".")</f>
        <v>0.75</v>
      </c>
      <c r="J52" s="106">
        <f>IFERROR(
IF(LA!$H$16=1,(VLOOKUP($A52,'LA41'!$B$1:$BZ$201,'LA41'!I$1,0)),
IF(LA!$H$16=2,(VLOOKUP($A52,'LA42'!$B$1:$BZ$201,'LA42'!I$1,0)),
0)),".")</f>
        <v>0.53</v>
      </c>
      <c r="K52" s="106">
        <f>IFERROR(
IF(LA!$H$16=1,(VLOOKUP($A52,'LA41'!$B$1:$BZ$201,'LA41'!J$1,0)),
IF(LA!$H$16=2,(VLOOKUP($A52,'LA42'!$B$1:$BZ$201,'LA42'!J$1,0)),
0)),".")</f>
        <v>0.6</v>
      </c>
      <c r="L52" s="106">
        <f>IFERROR(
IF(LA!$H$16=1,(VLOOKUP($A52,'LA41'!$B$1:$BZ$201,'LA41'!K$1,0)),
IF(LA!$H$16=2,(VLOOKUP($A52,'LA42'!$B$1:$BZ$201,'LA42'!K$1,0)),
0)),".")</f>
        <v>0.59</v>
      </c>
      <c r="M52" s="106">
        <f>IFERROR(
IF(LA!$H$16=1,(VLOOKUP($A52,'LA41'!$B$1:$BZ$201,'LA41'!L$1,0)),
IF(LA!$H$16=2,(VLOOKUP($A52,'LA42'!$B$1:$BZ$201,'LA42'!L$1,0)),
0)),".")</f>
        <v>0.13</v>
      </c>
      <c r="N52" s="106">
        <f>IFERROR(
IF(LA!$H$16=1,(VLOOKUP($A52,'LA41'!$B$1:$BZ$201,'LA41'!M$1,0)),
IF(LA!$H$16=2,(VLOOKUP($A52,'LA42'!$B$1:$BZ$201,'LA42'!M$1,0)),
0)),".")</f>
        <v>0.08</v>
      </c>
      <c r="O52" s="106">
        <f>IFERROR(
IF(LA!$H$16=1,(VLOOKUP($A52,'LA41'!$B$1:$BZ$201,'LA41'!N$1,0)),
IF(LA!$H$16=2,(VLOOKUP($A52,'LA42'!$B$1:$BZ$201,'LA42'!N$1,0)),
0)),".")</f>
        <v>0.09</v>
      </c>
      <c r="P52" s="106">
        <f>IFERROR(
IF(LA!$H$16=1,(VLOOKUP($A52,'LA41'!$B$1:$BZ$201,'LA41'!O$1,0)),
IF(LA!$H$16=2,(VLOOKUP($A52,'LA42'!$B$1:$BZ$201,'LA42'!O$1,0)),
0)),".")</f>
        <v>0</v>
      </c>
      <c r="Q52" s="106" t="str">
        <f>IFERROR(
IF(LA!$H$16=1,(VLOOKUP($A52,'LA41'!$B$1:$BZ$201,'LA41'!P$1,0)),
IF(LA!$H$16=2,(VLOOKUP($A52,'LA42'!$B$1:$BZ$201,'LA42'!P$1,0)),
0)),".")</f>
        <v>x</v>
      </c>
      <c r="R52" s="106" t="str">
        <f>IFERROR(
IF(LA!$H$16=1,(VLOOKUP($A52,'LA41'!$B$1:$BZ$201,'LA41'!Q$1,0)),
IF(LA!$H$16=2,(VLOOKUP($A52,'LA42'!$B$1:$BZ$201,'LA42'!Q$1,0)),
0)),".")</f>
        <v>x</v>
      </c>
      <c r="S52" s="106" t="str">
        <f>IFERROR(
IF(LA!$H$16=1,(VLOOKUP($A52,'LA41'!$B$1:$BZ$201,'LA41'!R$1,0)),
IF(LA!$H$16=2,(VLOOKUP($A52,'LA42'!$B$1:$BZ$201,'LA42'!R$1,0)),
0)),".")</f>
        <v>x</v>
      </c>
      <c r="T52" s="106">
        <f>IFERROR(
IF(LA!$H$16=1,(VLOOKUP($A52,'LA41'!$B$1:$BZ$201,'LA41'!S$1,0)),
IF(LA!$H$16=2,(VLOOKUP($A52,'LA42'!$B$1:$BZ$201,'LA42'!S$1,0)),
0)),".")</f>
        <v>0.03</v>
      </c>
      <c r="U52" s="106">
        <f>IFERROR(
IF(LA!$H$16=1,(VLOOKUP($A52,'LA41'!$B$1:$BZ$201,'LA41'!T$1,0)),
IF(LA!$H$16=2,(VLOOKUP($A52,'LA42'!$B$1:$BZ$201,'LA42'!T$1,0)),
0)),".")</f>
        <v>0.03</v>
      </c>
      <c r="V52" s="106">
        <f>IFERROR(
IF(LA!$H$16=1,(VLOOKUP($A52,'LA41'!$B$1:$BZ$201,'LA41'!U$1,0)),
IF(LA!$H$16=2,(VLOOKUP($A52,'LA42'!$B$1:$BZ$201,'LA42'!U$1,0)),
0)),".")</f>
        <v>0.09</v>
      </c>
      <c r="W52" s="106">
        <f>IFERROR(
IF(LA!$H$16=1,(VLOOKUP($A52,'LA41'!$B$1:$BZ$201,'LA41'!V$1,0)),
IF(LA!$H$16=2,(VLOOKUP($A52,'LA42'!$B$1:$BZ$201,'LA42'!V$1,0)),
0)),".")</f>
        <v>7.0000000000000007E-2</v>
      </c>
      <c r="X52" s="106">
        <f>IFERROR(
IF(LA!$H$16=1,(VLOOKUP($A52,'LA41'!$B$1:$BZ$201,'LA41'!W$1,0)),
IF(LA!$H$16=2,(VLOOKUP($A52,'LA42'!$B$1:$BZ$201,'LA42'!W$1,0)),
0)),".")</f>
        <v>0.08</v>
      </c>
      <c r="Y52" s="106">
        <f>IFERROR(
IF(LA!$H$16=1,(VLOOKUP($A52,'LA41'!$B$1:$BZ$201,'LA41'!X$1,0)),
IF(LA!$H$16=2,(VLOOKUP($A52,'LA42'!$B$1:$BZ$201,'LA42'!X$1,0)),
0)),".")</f>
        <v>0</v>
      </c>
      <c r="Z52" s="106" t="str">
        <f>IFERROR(
IF(LA!$H$16=1,(VLOOKUP($A52,'LA41'!$B$1:$BZ$201,'LA41'!Y$1,0)),
IF(LA!$H$16=2,(VLOOKUP($A52,'LA42'!$B$1:$BZ$201,'LA42'!Y$1,0)),
0)),".")</f>
        <v>x</v>
      </c>
      <c r="AA52" s="106" t="str">
        <f>IFERROR(
IF(LA!$H$16=1,(VLOOKUP($A52,'LA41'!$B$1:$BZ$201,'LA41'!Z$1,0)),
IF(LA!$H$16=2,(VLOOKUP($A52,'LA42'!$B$1:$BZ$201,'LA42'!Z$1,0)),
0)),".")</f>
        <v>x</v>
      </c>
      <c r="AB52" s="106">
        <f>IFERROR(
IF(LA!$H$16=1,(VLOOKUP($A52,'LA41'!$B$1:$BZ$201,'LA41'!AA$1,0)),
IF(LA!$H$16=2,(VLOOKUP($A52,'LA42'!$B$1:$BZ$201,'LA42'!AA$1,0)),
0)),".")</f>
        <v>0</v>
      </c>
      <c r="AC52" s="106">
        <f>IFERROR(
IF(LA!$H$16=1,(VLOOKUP($A52,'LA41'!$B$1:$BZ$201,'LA41'!AB$1,0)),
IF(LA!$H$16=2,(VLOOKUP($A52,'LA42'!$B$1:$BZ$201,'LA42'!AB$1,0)),
0)),".")</f>
        <v>0</v>
      </c>
      <c r="AD52" s="106">
        <f>IFERROR(
IF(LA!$H$16=1,(VLOOKUP($A52,'LA41'!$B$1:$BZ$201,'LA41'!AC$1,0)),
IF(LA!$H$16=2,(VLOOKUP($A52,'LA42'!$B$1:$BZ$201,'LA42'!AC$1,0)),
0)),".")</f>
        <v>0</v>
      </c>
      <c r="AE52" s="106" t="str">
        <f>IFERROR(
IF(LA!$H$16=1,(VLOOKUP($A52,'LA41'!$B$1:$BZ$201,'LA41'!AD$1,0)),
IF(LA!$H$16=2,(VLOOKUP($A52,'LA42'!$B$1:$BZ$201,'LA42'!AD$1,0)),
0)),".")</f>
        <v>x</v>
      </c>
      <c r="AF52" s="106">
        <f>IFERROR(
IF(LA!$H$16=1,(VLOOKUP($A52,'LA41'!$B$1:$BZ$201,'LA41'!AE$1,0)),
IF(LA!$H$16=2,(VLOOKUP($A52,'LA42'!$B$1:$BZ$201,'LA42'!AE$1,0)),
0)),".")</f>
        <v>0.06</v>
      </c>
      <c r="AG52" s="106">
        <f>IFERROR(
IF(LA!$H$16=1,(VLOOKUP($A52,'LA41'!$B$1:$BZ$201,'LA41'!AF$1,0)),
IF(LA!$H$16=2,(VLOOKUP($A52,'LA42'!$B$1:$BZ$201,'LA42'!AF$1,0)),
0)),".")</f>
        <v>0.06</v>
      </c>
      <c r="AH52" s="106">
        <f>IFERROR(
IF(LA!$H$16=1,(VLOOKUP($A52,'LA41'!$B$1:$BZ$201,'LA41'!AG$1,0)),
IF(LA!$H$16=2,(VLOOKUP($A52,'LA42'!$B$1:$BZ$201,'LA42'!AG$1,0)),
0)),".")</f>
        <v>0.3</v>
      </c>
      <c r="AI52" s="106">
        <f>IFERROR(
IF(LA!$H$16=1,(VLOOKUP($A52,'LA41'!$B$1:$BZ$201,'LA41'!AH$1,0)),
IF(LA!$H$16=2,(VLOOKUP($A52,'LA42'!$B$1:$BZ$201,'LA42'!AH$1,0)),
0)),".")</f>
        <v>0.4</v>
      </c>
      <c r="AJ52" s="106">
        <f>IFERROR(
IF(LA!$H$16=1,(VLOOKUP($A52,'LA41'!$B$1:$BZ$201,'LA41'!AI$1,0)),
IF(LA!$H$16=2,(VLOOKUP($A52,'LA42'!$B$1:$BZ$201,'LA42'!AI$1,0)),
0)),".")</f>
        <v>0.39</v>
      </c>
      <c r="AK52" s="106">
        <f>IFERROR(
IF(LA!$H$16=1,(VLOOKUP($A52,'LA41'!$B$1:$BZ$201,'LA41'!AJ$1,0)),
IF(LA!$H$16=2,(VLOOKUP($A52,'LA42'!$B$1:$BZ$201,'LA42'!AJ$1,0)),
0)),".")</f>
        <v>0.1</v>
      </c>
      <c r="AL52" s="106">
        <f>IFERROR(
IF(LA!$H$16=1,(VLOOKUP($A52,'LA41'!$B$1:$BZ$201,'LA41'!AK$1,0)),
IF(LA!$H$16=2,(VLOOKUP($A52,'LA42'!$B$1:$BZ$201,'LA42'!AK$1,0)),
0)),".")</f>
        <v>0.16</v>
      </c>
      <c r="AM52" s="106">
        <f>IFERROR(
IF(LA!$H$16=1,(VLOOKUP($A52,'LA41'!$B$1:$BZ$201,'LA41'!AL$1,0)),
IF(LA!$H$16=2,(VLOOKUP($A52,'LA42'!$B$1:$BZ$201,'LA42'!AL$1,0)),
0)),".")</f>
        <v>0.16</v>
      </c>
      <c r="AN52" s="106">
        <f>IFERROR(
IF(LA!$H$16=1,(VLOOKUP($A52,'LA41'!$B$1:$BZ$201,'LA41'!AM$1,0)),
IF(LA!$H$16=2,(VLOOKUP($A52,'LA42'!$B$1:$BZ$201,'LA42'!AM$1,0)),
0)),".")</f>
        <v>0</v>
      </c>
      <c r="AO52" s="106">
        <f>IFERROR(
IF(LA!$H$16=1,(VLOOKUP($A52,'LA41'!$B$1:$BZ$201,'LA41'!AN$1,0)),
IF(LA!$H$16=2,(VLOOKUP($A52,'LA42'!$B$1:$BZ$201,'LA42'!AN$1,0)),
0)),".")</f>
        <v>0.01</v>
      </c>
      <c r="AP52" s="106">
        <f>IFERROR(
IF(LA!$H$16=1,(VLOOKUP($A52,'LA41'!$B$1:$BZ$201,'LA41'!AO$1,0)),
IF(LA!$H$16=2,(VLOOKUP($A52,'LA42'!$B$1:$BZ$201,'LA42'!AO$1,0)),
0)),".")</f>
        <v>0.01</v>
      </c>
      <c r="AQ52" s="106">
        <f>IFERROR(
IF(LA!$H$16=1,(VLOOKUP($A52,'LA41'!$B$1:$BZ$201,'LA41'!AP$1,0)),
IF(LA!$H$16=2,(VLOOKUP($A52,'LA42'!$B$1:$BZ$201,'LA42'!AP$1,0)),
0)),".")</f>
        <v>0.04</v>
      </c>
      <c r="AR52" s="106">
        <f>IFERROR(
IF(LA!$H$16=1,(VLOOKUP($A52,'LA41'!$B$1:$BZ$201,'LA41'!AQ$1,0)),
IF(LA!$H$16=2,(VLOOKUP($A52,'LA42'!$B$1:$BZ$201,'LA42'!AQ$1,0)),
0)),".")</f>
        <v>0.12</v>
      </c>
      <c r="AS52" s="106">
        <f>IFERROR(
IF(LA!$H$16=1,(VLOOKUP($A52,'LA41'!$B$1:$BZ$201,'LA41'!AR$1,0)),
IF(LA!$H$16=2,(VLOOKUP($A52,'LA42'!$B$1:$BZ$201,'LA42'!AR$1,0)),
0)),".")</f>
        <v>0.11</v>
      </c>
      <c r="AT52" s="106">
        <f>IFERROR(
IF(LA!$H$16=1,(VLOOKUP($A52,'LA41'!$B$1:$BZ$201,'LA41'!AS$1,0)),
IF(LA!$H$16=2,(VLOOKUP($A52,'LA42'!$B$1:$BZ$201,'LA42'!AS$1,0)),
0)),".")</f>
        <v>0.19</v>
      </c>
      <c r="AU52" s="106">
        <f>IFERROR(
IF(LA!$H$16=1,(VLOOKUP($A52,'LA41'!$B$1:$BZ$201,'LA41'!AT$1,0)),
IF(LA!$H$16=2,(VLOOKUP($A52,'LA42'!$B$1:$BZ$201,'LA42'!AT$1,0)),
0)),".")</f>
        <v>0.23</v>
      </c>
      <c r="AV52" s="106">
        <f>IFERROR(
IF(LA!$H$16=1,(VLOOKUP($A52,'LA41'!$B$1:$BZ$201,'LA41'!AU$1,0)),
IF(LA!$H$16=2,(VLOOKUP($A52,'LA42'!$B$1:$BZ$201,'LA42'!AU$1,0)),
0)),".")</f>
        <v>0.23</v>
      </c>
      <c r="AW52" s="106">
        <f>IFERROR(
IF(LA!$H$16=1,(VLOOKUP($A52,'LA41'!$B$1:$BZ$201,'LA41'!AV$1,0)),
IF(LA!$H$16=2,(VLOOKUP($A52,'LA42'!$B$1:$BZ$201,'LA42'!AV$1,0)),
0)),".")</f>
        <v>0</v>
      </c>
      <c r="AX52" s="106">
        <f>IFERROR(
IF(LA!$H$16=1,(VLOOKUP($A52,'LA41'!$B$1:$BZ$201,'LA41'!AW$1,0)),
IF(LA!$H$16=2,(VLOOKUP($A52,'LA42'!$B$1:$BZ$201,'LA42'!AW$1,0)),
0)),".")</f>
        <v>0.01</v>
      </c>
      <c r="AY52" s="106">
        <f>IFERROR(
IF(LA!$H$16=1,(VLOOKUP($A52,'LA41'!$B$1:$BZ$201,'LA41'!AX$1,0)),
IF(LA!$H$16=2,(VLOOKUP($A52,'LA42'!$B$1:$BZ$201,'LA42'!AX$1,0)),
0)),".")</f>
        <v>0.01</v>
      </c>
      <c r="AZ52" s="106">
        <f>IFERROR(
IF(LA!$H$16=1,(VLOOKUP($A52,'LA41'!$B$1:$BZ$201,'LA41'!AY$1,0)),
IF(LA!$H$16=2,(VLOOKUP($A52,'LA42'!$B$1:$BZ$201,'LA42'!AY$1,0)),
0)),".")</f>
        <v>0</v>
      </c>
      <c r="BA52" s="106" t="str">
        <f>IFERROR(
IF(LA!$H$16=1,(VLOOKUP($A52,'LA41'!$B$1:$BZ$201,'LA41'!AZ$1,0)),
IF(LA!$H$16=2,(VLOOKUP($A52,'LA42'!$B$1:$BZ$201,'LA42'!AZ$1,0)),
0)),".")</f>
        <v>x</v>
      </c>
      <c r="BB52" s="106" t="str">
        <f>IFERROR(
IF(LA!$H$16=1,(VLOOKUP($A52,'LA41'!$B$1:$BZ$201,'LA41'!BA$1,0)),
IF(LA!$H$16=2,(VLOOKUP($A52,'LA42'!$B$1:$BZ$201,'LA42'!BA$1,0)),
0)),".")</f>
        <v>x</v>
      </c>
      <c r="BC52" s="106">
        <f>IFERROR(
IF(LA!$H$16=1,(VLOOKUP($A52,'LA41'!$B$1:$BZ$201,'LA41'!BB$1,0)),
IF(LA!$H$16=2,(VLOOKUP($A52,'LA42'!$B$1:$BZ$201,'LA42'!BB$1,0)),
0)),".")</f>
        <v>0.14000000000000001</v>
      </c>
      <c r="BD52" s="106">
        <f>IFERROR(
IF(LA!$H$16=1,(VLOOKUP($A52,'LA41'!$B$1:$BZ$201,'LA41'!BC$1,0)),
IF(LA!$H$16=2,(VLOOKUP($A52,'LA42'!$B$1:$BZ$201,'LA42'!BC$1,0)),
0)),".")</f>
        <v>0.14000000000000001</v>
      </c>
      <c r="BE52" s="106">
        <f>IFERROR(
IF(LA!$H$16=1,(VLOOKUP($A52,'LA41'!$B$1:$BZ$201,'LA41'!BD$1,0)),
IF(LA!$H$16=2,(VLOOKUP($A52,'LA42'!$B$1:$BZ$201,'LA42'!BD$1,0)),
0)),".")</f>
        <v>0.14000000000000001</v>
      </c>
      <c r="BF52" s="106">
        <f>IFERROR(
IF(LA!$H$16=1,(VLOOKUP($A52,'LA41'!$B$1:$BZ$201,'LA41'!BE$1,0)),
IF(LA!$H$16=2,(VLOOKUP($A52,'LA42'!$B$1:$BZ$201,'LA42'!BE$1,0)),
0)),".")</f>
        <v>7.0000000000000007E-2</v>
      </c>
      <c r="BG52" s="106">
        <f>IFERROR(
IF(LA!$H$16=1,(VLOOKUP($A52,'LA41'!$B$1:$BZ$201,'LA41'!BF$1,0)),
IF(LA!$H$16=2,(VLOOKUP($A52,'LA42'!$B$1:$BZ$201,'LA42'!BF$1,0)),
0)),".")</f>
        <v>0.06</v>
      </c>
      <c r="BH52" s="106">
        <f>IFERROR(
IF(LA!$H$16=1,(VLOOKUP($A52,'LA41'!$B$1:$BZ$201,'LA41'!BG$1,0)),
IF(LA!$H$16=2,(VLOOKUP($A52,'LA42'!$B$1:$BZ$201,'LA42'!BG$1,0)),
0)),".")</f>
        <v>0.06</v>
      </c>
      <c r="BI52" s="106">
        <f>IFERROR(
IF(LA!$H$16=1,(VLOOKUP($A52,'LA41'!$B$1:$BZ$201,'LA41'!BH$1,0)),
IF(LA!$H$16=2,(VLOOKUP($A52,'LA42'!$B$1:$BZ$201,'LA42'!BH$1,0)),
0)),".")</f>
        <v>7.0000000000000007E-2</v>
      </c>
      <c r="BJ52" s="106">
        <f>IFERROR(
IF(LA!$H$16=1,(VLOOKUP($A52,'LA41'!$B$1:$BZ$201,'LA41'!BI$1,0)),
IF(LA!$H$16=2,(VLOOKUP($A52,'LA42'!$B$1:$BZ$201,'LA42'!BI$1,0)),
0)),".")</f>
        <v>0.08</v>
      </c>
      <c r="BK52" s="106">
        <f>IFERROR(
IF(LA!$H$16=1,(VLOOKUP($A52,'LA41'!$B$1:$BZ$201,'LA41'!BJ$1,0)),
IF(LA!$H$16=2,(VLOOKUP($A52,'LA42'!$B$1:$BZ$201,'LA42'!BJ$1,0)),
0)),".")</f>
        <v>0.08</v>
      </c>
      <c r="BL52" s="106">
        <f>IFERROR(
IF(LA!$H$16=1,(VLOOKUP($A52,'LA41'!$B$1:$BZ$201,'LA41'!BK$1,0)),
IF(LA!$H$16=2,(VLOOKUP($A52,'LA42'!$B$1:$BZ$201,'LA42'!BK$1,0)),
0)),".")</f>
        <v>0</v>
      </c>
      <c r="BM52" s="106">
        <f>IFERROR(
IF(LA!$H$16=1,(VLOOKUP($A52,'LA41'!$B$1:$BZ$201,'LA41'!BL$1,0)),
IF(LA!$H$16=2,(VLOOKUP($A52,'LA42'!$B$1:$BZ$201,'LA42'!BL$1,0)),
0)),".")</f>
        <v>0</v>
      </c>
      <c r="BN52" s="106">
        <f>IFERROR(
IF(LA!$H$16=1,(VLOOKUP($A52,'LA41'!$B$1:$BZ$201,'LA41'!BM$1,0)),
IF(LA!$H$16=2,(VLOOKUP($A52,'LA42'!$B$1:$BZ$201,'LA42'!BM$1,0)),
0)),".")</f>
        <v>0</v>
      </c>
      <c r="BO52" s="106" t="str">
        <f>IFERROR(
IF(LA!$H$16=1,(VLOOKUP($A52,'LA41'!$B$1:$BZ$201,'LA41'!BN$1,0)),
IF(LA!$H$16=2,(VLOOKUP($A52,'LA42'!$B$1:$BZ$201,'LA42'!BN$1,0)),
0)),".")</f>
        <v>x</v>
      </c>
      <c r="BP52" s="106">
        <f>IFERROR(
IF(LA!$H$16=1,(VLOOKUP($A52,'LA41'!$B$1:$BZ$201,'LA41'!BO$1,0)),
IF(LA!$H$16=2,(VLOOKUP($A52,'LA42'!$B$1:$BZ$201,'LA42'!BO$1,0)),
0)),".")</f>
        <v>0.01</v>
      </c>
      <c r="BQ52" s="106">
        <f>IFERROR(
IF(LA!$H$16=1,(VLOOKUP($A52,'LA41'!$B$1:$BZ$201,'LA41'!BP$1,0)),
IF(LA!$H$16=2,(VLOOKUP($A52,'LA42'!$B$1:$BZ$201,'LA42'!BP$1,0)),
0)),".")</f>
        <v>0.01</v>
      </c>
      <c r="BR52" s="106">
        <f>IFERROR(
IF(LA!$H$16=1,(VLOOKUP($A52,'LA41'!$B$1:$BZ$201,'LA41'!BQ$1,0)),
IF(LA!$H$16=2,(VLOOKUP($A52,'LA42'!$B$1:$BZ$201,'LA42'!BQ$1,0)),
0)),".")</f>
        <v>0.1</v>
      </c>
      <c r="BS52" s="106">
        <f>IFERROR(
IF(LA!$H$16=1,(VLOOKUP($A52,'LA41'!$B$1:$BZ$201,'LA41'!BR$1,0)),
IF(LA!$H$16=2,(VLOOKUP($A52,'LA42'!$B$1:$BZ$201,'LA42'!BR$1,0)),
0)),".")</f>
        <v>0.06</v>
      </c>
      <c r="BT52" s="106">
        <f>IFERROR(
IF(LA!$H$16=1,(VLOOKUP($A52,'LA41'!$B$1:$BZ$201,'LA41'!BS$1,0)),
IF(LA!$H$16=2,(VLOOKUP($A52,'LA42'!$B$1:$BZ$201,'LA42'!BS$1,0)),
0)),".")</f>
        <v>0.06</v>
      </c>
      <c r="BU52" s="106">
        <f>IFERROR(
IF(LA!$H$16=1,(VLOOKUP($A52,'LA41'!$B$1:$BZ$201,'LA41'!BT$1,0)),
IF(LA!$H$16=2,(VLOOKUP($A52,'LA42'!$B$1:$BZ$201,'LA42'!BT$1,0)),
0)),".")</f>
        <v>0.04</v>
      </c>
      <c r="BV52" s="106">
        <f>IFERROR(
IF(LA!$H$16=1,(VLOOKUP($A52,'LA41'!$B$1:$BZ$201,'LA41'!BU$1,0)),
IF(LA!$H$16=2,(VLOOKUP($A52,'LA42'!$B$1:$BZ$201,'LA42'!BU$1,0)),
0)),".")</f>
        <v>0.02</v>
      </c>
      <c r="BW52" s="106">
        <f>IFERROR(
IF(LA!$H$16=1,(VLOOKUP($A52,'LA41'!$B$1:$BZ$201,'LA41'!BV$1,0)),
IF(LA!$H$16=2,(VLOOKUP($A52,'LA42'!$B$1:$BZ$201,'LA42'!BV$1,0)),
0)),".")</f>
        <v>0.02</v>
      </c>
      <c r="BX52" s="106">
        <f>IFERROR(
IF(LA!$H$16=1,(VLOOKUP($A52,'LA41'!$B$1:$BZ$201,'LA41'!BW$1,0)),
IF(LA!$H$16=2,(VLOOKUP($A52,'LA42'!$B$1:$BZ$201,'LA42'!BW$1,0)),
0)),".")</f>
        <v>0.19</v>
      </c>
      <c r="BY52" s="106">
        <f>IFERROR(
IF(LA!$H$16=1,(VLOOKUP($A52,'LA41'!$B$1:$BZ$201,'LA41'!BX$1,0)),
IF(LA!$H$16=2,(VLOOKUP($A52,'LA42'!$B$1:$BZ$201,'LA42'!BX$1,0)),
0)),".")</f>
        <v>0.17</v>
      </c>
      <c r="BZ52" s="106">
        <f>IFERROR(
IF(LA!$H$16=1,(VLOOKUP($A52,'LA41'!$B$1:$BZ$201,'LA41'!BY$1,0)),
IF(LA!$H$16=2,(VLOOKUP($A52,'LA42'!$B$1:$BZ$201,'LA42'!BY$1,0)),
0)),".")</f>
        <v>0.17</v>
      </c>
    </row>
    <row r="53" spans="1:78" x14ac:dyDescent="0.2">
      <c r="A53" s="55">
        <v>371</v>
      </c>
      <c r="B53" s="55" t="s">
        <v>235</v>
      </c>
      <c r="C53" s="88" t="s">
        <v>193</v>
      </c>
      <c r="D53" s="59">
        <f>IFERROR(
IF(LA!$H$16=1,(VLOOKUP($A53,'LA41'!$B$1:$BZ$201,'LA41'!C$1,0)),
IF(LA!$H$16=2,(VLOOKUP($A53,'LA42'!$B$1:$BZ$201,'LA42'!C$1,0)),
0)),".")</f>
        <v>60</v>
      </c>
      <c r="E53" s="59">
        <f>IFERROR(
IF(LA!$H$16=1,(VLOOKUP($A53,'LA41'!$B$1:$BZ$201,'LA41'!D$1,0)),
IF(LA!$H$16=2,(VLOOKUP($A53,'LA42'!$B$1:$BZ$201,'LA42'!D$1,0)),
0)),".")</f>
        <v>1220</v>
      </c>
      <c r="F53" s="59">
        <f>IFERROR(
IF(LA!$H$16=1,(VLOOKUP($A53,'LA41'!$B$1:$BZ$201,'LA41'!E$1,0)),
IF(LA!$H$16=2,(VLOOKUP($A53,'LA42'!$B$1:$BZ$201,'LA42'!E$1,0)),
0)),".")</f>
        <v>1280</v>
      </c>
      <c r="G53" s="106">
        <f>IFERROR(
IF(LA!$H$16=1,(VLOOKUP($A53,'LA41'!$B$1:$BZ$201,'LA41'!F$1,0)),
IF(LA!$H$16=2,(VLOOKUP($A53,'LA42'!$B$1:$BZ$201,'LA42'!F$1,0)),
0)),".")</f>
        <v>0.74</v>
      </c>
      <c r="H53" s="106">
        <f>IFERROR(
IF(LA!$H$16=1,(VLOOKUP($A53,'LA41'!$B$1:$BZ$201,'LA41'!G$1,0)),
IF(LA!$H$16=2,(VLOOKUP($A53,'LA42'!$B$1:$BZ$201,'LA42'!G$1,0)),
0)),".")</f>
        <v>0.77</v>
      </c>
      <c r="I53" s="106">
        <f>IFERROR(
IF(LA!$H$16=1,(VLOOKUP($A53,'LA41'!$B$1:$BZ$201,'LA41'!H$1,0)),
IF(LA!$H$16=2,(VLOOKUP($A53,'LA42'!$B$1:$BZ$201,'LA42'!H$1,0)),
0)),".")</f>
        <v>0.77</v>
      </c>
      <c r="J53" s="106">
        <f>IFERROR(
IF(LA!$H$16=1,(VLOOKUP($A53,'LA41'!$B$1:$BZ$201,'LA41'!I$1,0)),
IF(LA!$H$16=2,(VLOOKUP($A53,'LA42'!$B$1:$BZ$201,'LA42'!I$1,0)),
0)),".")</f>
        <v>0.74</v>
      </c>
      <c r="K53" s="106">
        <f>IFERROR(
IF(LA!$H$16=1,(VLOOKUP($A53,'LA41'!$B$1:$BZ$201,'LA41'!J$1,0)),
IF(LA!$H$16=2,(VLOOKUP($A53,'LA42'!$B$1:$BZ$201,'LA42'!J$1,0)),
0)),".")</f>
        <v>0.73</v>
      </c>
      <c r="L53" s="106">
        <f>IFERROR(
IF(LA!$H$16=1,(VLOOKUP($A53,'LA41'!$B$1:$BZ$201,'LA41'!K$1,0)),
IF(LA!$H$16=2,(VLOOKUP($A53,'LA42'!$B$1:$BZ$201,'LA42'!K$1,0)),
0)),".")</f>
        <v>0.73</v>
      </c>
      <c r="M53" s="106">
        <f>IFERROR(
IF(LA!$H$16=1,(VLOOKUP($A53,'LA41'!$B$1:$BZ$201,'LA41'!L$1,0)),
IF(LA!$H$16=2,(VLOOKUP($A53,'LA42'!$B$1:$BZ$201,'LA42'!L$1,0)),
0)),".")</f>
        <v>0.1</v>
      </c>
      <c r="N53" s="106">
        <f>IFERROR(
IF(LA!$H$16=1,(VLOOKUP($A53,'LA41'!$B$1:$BZ$201,'LA41'!M$1,0)),
IF(LA!$H$16=2,(VLOOKUP($A53,'LA42'!$B$1:$BZ$201,'LA42'!M$1,0)),
0)),".")</f>
        <v>7.0000000000000007E-2</v>
      </c>
      <c r="O53" s="106">
        <f>IFERROR(
IF(LA!$H$16=1,(VLOOKUP($A53,'LA41'!$B$1:$BZ$201,'LA41'!N$1,0)),
IF(LA!$H$16=2,(VLOOKUP($A53,'LA42'!$B$1:$BZ$201,'LA42'!N$1,0)),
0)),".")</f>
        <v>7.0000000000000007E-2</v>
      </c>
      <c r="P53" s="106">
        <f>IFERROR(
IF(LA!$H$16=1,(VLOOKUP($A53,'LA41'!$B$1:$BZ$201,'LA41'!O$1,0)),
IF(LA!$H$16=2,(VLOOKUP($A53,'LA42'!$B$1:$BZ$201,'LA42'!O$1,0)),
0)),".")</f>
        <v>0</v>
      </c>
      <c r="Q53" s="106">
        <f>IFERROR(
IF(LA!$H$16=1,(VLOOKUP($A53,'LA41'!$B$1:$BZ$201,'LA41'!P$1,0)),
IF(LA!$H$16=2,(VLOOKUP($A53,'LA42'!$B$1:$BZ$201,'LA42'!P$1,0)),
0)),".")</f>
        <v>0</v>
      </c>
      <c r="R53" s="106">
        <f>IFERROR(
IF(LA!$H$16=1,(VLOOKUP($A53,'LA41'!$B$1:$BZ$201,'LA41'!Q$1,0)),
IF(LA!$H$16=2,(VLOOKUP($A53,'LA42'!$B$1:$BZ$201,'LA42'!Q$1,0)),
0)),".")</f>
        <v>0</v>
      </c>
      <c r="S53" s="106" t="str">
        <f>IFERROR(
IF(LA!$H$16=1,(VLOOKUP($A53,'LA41'!$B$1:$BZ$201,'LA41'!R$1,0)),
IF(LA!$H$16=2,(VLOOKUP($A53,'LA42'!$B$1:$BZ$201,'LA42'!R$1,0)),
0)),".")</f>
        <v>x</v>
      </c>
      <c r="T53" s="106">
        <f>IFERROR(
IF(LA!$H$16=1,(VLOOKUP($A53,'LA41'!$B$1:$BZ$201,'LA41'!S$1,0)),
IF(LA!$H$16=2,(VLOOKUP($A53,'LA42'!$B$1:$BZ$201,'LA42'!S$1,0)),
0)),".")</f>
        <v>0.03</v>
      </c>
      <c r="U53" s="106">
        <f>IFERROR(
IF(LA!$H$16=1,(VLOOKUP($A53,'LA41'!$B$1:$BZ$201,'LA41'!T$1,0)),
IF(LA!$H$16=2,(VLOOKUP($A53,'LA42'!$B$1:$BZ$201,'LA42'!T$1,0)),
0)),".")</f>
        <v>0.03</v>
      </c>
      <c r="V53" s="106" t="str">
        <f>IFERROR(
IF(LA!$H$16=1,(VLOOKUP($A53,'LA41'!$B$1:$BZ$201,'LA41'!U$1,0)),
IF(LA!$H$16=2,(VLOOKUP($A53,'LA42'!$B$1:$BZ$201,'LA42'!U$1,0)),
0)),".")</f>
        <v>x</v>
      </c>
      <c r="W53" s="106">
        <f>IFERROR(
IF(LA!$H$16=1,(VLOOKUP($A53,'LA41'!$B$1:$BZ$201,'LA41'!V$1,0)),
IF(LA!$H$16=2,(VLOOKUP($A53,'LA42'!$B$1:$BZ$201,'LA42'!V$1,0)),
0)),".")</f>
        <v>0.06</v>
      </c>
      <c r="X53" s="106">
        <f>IFERROR(
IF(LA!$H$16=1,(VLOOKUP($A53,'LA41'!$B$1:$BZ$201,'LA41'!W$1,0)),
IF(LA!$H$16=2,(VLOOKUP($A53,'LA42'!$B$1:$BZ$201,'LA42'!W$1,0)),
0)),".")</f>
        <v>0.06</v>
      </c>
      <c r="Y53" s="106">
        <f>IFERROR(
IF(LA!$H$16=1,(VLOOKUP($A53,'LA41'!$B$1:$BZ$201,'LA41'!X$1,0)),
IF(LA!$H$16=2,(VLOOKUP($A53,'LA42'!$B$1:$BZ$201,'LA42'!X$1,0)),
0)),".")</f>
        <v>0</v>
      </c>
      <c r="Z53" s="106" t="str">
        <f>IFERROR(
IF(LA!$H$16=1,(VLOOKUP($A53,'LA41'!$B$1:$BZ$201,'LA41'!Y$1,0)),
IF(LA!$H$16=2,(VLOOKUP($A53,'LA42'!$B$1:$BZ$201,'LA42'!Y$1,0)),
0)),".")</f>
        <v>x</v>
      </c>
      <c r="AA53" s="106" t="str">
        <f>IFERROR(
IF(LA!$H$16=1,(VLOOKUP($A53,'LA41'!$B$1:$BZ$201,'LA41'!Z$1,0)),
IF(LA!$H$16=2,(VLOOKUP($A53,'LA42'!$B$1:$BZ$201,'LA42'!Z$1,0)),
0)),".")</f>
        <v>x</v>
      </c>
      <c r="AB53" s="106">
        <f>IFERROR(
IF(LA!$H$16=1,(VLOOKUP($A53,'LA41'!$B$1:$BZ$201,'LA41'!AA$1,0)),
IF(LA!$H$16=2,(VLOOKUP($A53,'LA42'!$B$1:$BZ$201,'LA42'!AA$1,0)),
0)),".")</f>
        <v>0</v>
      </c>
      <c r="AC53" s="106">
        <f>IFERROR(
IF(LA!$H$16=1,(VLOOKUP($A53,'LA41'!$B$1:$BZ$201,'LA41'!AB$1,0)),
IF(LA!$H$16=2,(VLOOKUP($A53,'LA42'!$B$1:$BZ$201,'LA42'!AB$1,0)),
0)),".")</f>
        <v>0</v>
      </c>
      <c r="AD53" s="106">
        <f>IFERROR(
IF(LA!$H$16=1,(VLOOKUP($A53,'LA41'!$B$1:$BZ$201,'LA41'!AC$1,0)),
IF(LA!$H$16=2,(VLOOKUP($A53,'LA42'!$B$1:$BZ$201,'LA42'!AC$1,0)),
0)),".")</f>
        <v>0</v>
      </c>
      <c r="AE53" s="106" t="str">
        <f>IFERROR(
IF(LA!$H$16=1,(VLOOKUP($A53,'LA41'!$B$1:$BZ$201,'LA41'!AD$1,0)),
IF(LA!$H$16=2,(VLOOKUP($A53,'LA42'!$B$1:$BZ$201,'LA42'!AD$1,0)),
0)),".")</f>
        <v>x</v>
      </c>
      <c r="AF53" s="106">
        <f>IFERROR(
IF(LA!$H$16=1,(VLOOKUP($A53,'LA41'!$B$1:$BZ$201,'LA41'!AE$1,0)),
IF(LA!$H$16=2,(VLOOKUP($A53,'LA42'!$B$1:$BZ$201,'LA42'!AE$1,0)),
0)),".")</f>
        <v>0.06</v>
      </c>
      <c r="AG53" s="106">
        <f>IFERROR(
IF(LA!$H$16=1,(VLOOKUP($A53,'LA41'!$B$1:$BZ$201,'LA41'!AF$1,0)),
IF(LA!$H$16=2,(VLOOKUP($A53,'LA42'!$B$1:$BZ$201,'LA42'!AF$1,0)),
0)),".")</f>
        <v>0.06</v>
      </c>
      <c r="AH53" s="106">
        <f>IFERROR(
IF(LA!$H$16=1,(VLOOKUP($A53,'LA41'!$B$1:$BZ$201,'LA41'!AG$1,0)),
IF(LA!$H$16=2,(VLOOKUP($A53,'LA42'!$B$1:$BZ$201,'LA42'!AG$1,0)),
0)),".")</f>
        <v>0.52</v>
      </c>
      <c r="AI53" s="106">
        <f>IFERROR(
IF(LA!$H$16=1,(VLOOKUP($A53,'LA41'!$B$1:$BZ$201,'LA41'!AH$1,0)),
IF(LA!$H$16=2,(VLOOKUP($A53,'LA42'!$B$1:$BZ$201,'LA42'!AH$1,0)),
0)),".")</f>
        <v>0.56000000000000005</v>
      </c>
      <c r="AJ53" s="106">
        <f>IFERROR(
IF(LA!$H$16=1,(VLOOKUP($A53,'LA41'!$B$1:$BZ$201,'LA41'!AI$1,0)),
IF(LA!$H$16=2,(VLOOKUP($A53,'LA42'!$B$1:$BZ$201,'LA42'!AI$1,0)),
0)),".")</f>
        <v>0.56000000000000005</v>
      </c>
      <c r="AK53" s="106">
        <f>IFERROR(
IF(LA!$H$16=1,(VLOOKUP($A53,'LA41'!$B$1:$BZ$201,'LA41'!AJ$1,0)),
IF(LA!$H$16=2,(VLOOKUP($A53,'LA42'!$B$1:$BZ$201,'LA42'!AJ$1,0)),
0)),".")</f>
        <v>0.13</v>
      </c>
      <c r="AL53" s="106">
        <f>IFERROR(
IF(LA!$H$16=1,(VLOOKUP($A53,'LA41'!$B$1:$BZ$201,'LA41'!AK$1,0)),
IF(LA!$H$16=2,(VLOOKUP($A53,'LA42'!$B$1:$BZ$201,'LA42'!AK$1,0)),
0)),".")</f>
        <v>0.14000000000000001</v>
      </c>
      <c r="AM53" s="106">
        <f>IFERROR(
IF(LA!$H$16=1,(VLOOKUP($A53,'LA41'!$B$1:$BZ$201,'LA41'!AL$1,0)),
IF(LA!$H$16=2,(VLOOKUP($A53,'LA42'!$B$1:$BZ$201,'LA42'!AL$1,0)),
0)),".")</f>
        <v>0.14000000000000001</v>
      </c>
      <c r="AN53" s="106">
        <f>IFERROR(
IF(LA!$H$16=1,(VLOOKUP($A53,'LA41'!$B$1:$BZ$201,'LA41'!AM$1,0)),
IF(LA!$H$16=2,(VLOOKUP($A53,'LA42'!$B$1:$BZ$201,'LA42'!AM$1,0)),
0)),".")</f>
        <v>0</v>
      </c>
      <c r="AO53" s="106" t="str">
        <f>IFERROR(
IF(LA!$H$16=1,(VLOOKUP($A53,'LA41'!$B$1:$BZ$201,'LA41'!AN$1,0)),
IF(LA!$H$16=2,(VLOOKUP($A53,'LA42'!$B$1:$BZ$201,'LA42'!AN$1,0)),
0)),".")</f>
        <v>-</v>
      </c>
      <c r="AP53" s="106" t="str">
        <f>IFERROR(
IF(LA!$H$16=1,(VLOOKUP($A53,'LA41'!$B$1:$BZ$201,'LA41'!AO$1,0)),
IF(LA!$H$16=2,(VLOOKUP($A53,'LA42'!$B$1:$BZ$201,'LA42'!AO$1,0)),
0)),".")</f>
        <v>-</v>
      </c>
      <c r="AQ53" s="106" t="str">
        <f>IFERROR(
IF(LA!$H$16=1,(VLOOKUP($A53,'LA41'!$B$1:$BZ$201,'LA41'!AP$1,0)),
IF(LA!$H$16=2,(VLOOKUP($A53,'LA42'!$B$1:$BZ$201,'LA42'!AP$1,0)),
0)),".")</f>
        <v>x</v>
      </c>
      <c r="AR53" s="106">
        <f>IFERROR(
IF(LA!$H$16=1,(VLOOKUP($A53,'LA41'!$B$1:$BZ$201,'LA41'!AQ$1,0)),
IF(LA!$H$16=2,(VLOOKUP($A53,'LA42'!$B$1:$BZ$201,'LA42'!AQ$1,0)),
0)),".")</f>
        <v>0.11</v>
      </c>
      <c r="AS53" s="106">
        <f>IFERROR(
IF(LA!$H$16=1,(VLOOKUP($A53,'LA41'!$B$1:$BZ$201,'LA41'!AR$1,0)),
IF(LA!$H$16=2,(VLOOKUP($A53,'LA42'!$B$1:$BZ$201,'LA42'!AR$1,0)),
0)),".")</f>
        <v>0.1</v>
      </c>
      <c r="AT53" s="106">
        <f>IFERROR(
IF(LA!$H$16=1,(VLOOKUP($A53,'LA41'!$B$1:$BZ$201,'LA41'!AS$1,0)),
IF(LA!$H$16=2,(VLOOKUP($A53,'LA42'!$B$1:$BZ$201,'LA42'!AS$1,0)),
0)),".")</f>
        <v>0.39</v>
      </c>
      <c r="AU53" s="106">
        <f>IFERROR(
IF(LA!$H$16=1,(VLOOKUP($A53,'LA41'!$B$1:$BZ$201,'LA41'!AT$1,0)),
IF(LA!$H$16=2,(VLOOKUP($A53,'LA42'!$B$1:$BZ$201,'LA42'!AT$1,0)),
0)),".")</f>
        <v>0.39</v>
      </c>
      <c r="AV53" s="106">
        <f>IFERROR(
IF(LA!$H$16=1,(VLOOKUP($A53,'LA41'!$B$1:$BZ$201,'LA41'!AU$1,0)),
IF(LA!$H$16=2,(VLOOKUP($A53,'LA42'!$B$1:$BZ$201,'LA42'!AU$1,0)),
0)),".")</f>
        <v>0.39</v>
      </c>
      <c r="AW53" s="106">
        <f>IFERROR(
IF(LA!$H$16=1,(VLOOKUP($A53,'LA41'!$B$1:$BZ$201,'LA41'!AV$1,0)),
IF(LA!$H$16=2,(VLOOKUP($A53,'LA42'!$B$1:$BZ$201,'LA42'!AV$1,0)),
0)),".")</f>
        <v>0</v>
      </c>
      <c r="AX53" s="106">
        <f>IFERROR(
IF(LA!$H$16=1,(VLOOKUP($A53,'LA41'!$B$1:$BZ$201,'LA41'!AW$1,0)),
IF(LA!$H$16=2,(VLOOKUP($A53,'LA42'!$B$1:$BZ$201,'LA42'!AW$1,0)),
0)),".")</f>
        <v>0.03</v>
      </c>
      <c r="AY53" s="106">
        <f>IFERROR(
IF(LA!$H$16=1,(VLOOKUP($A53,'LA41'!$B$1:$BZ$201,'LA41'!AX$1,0)),
IF(LA!$H$16=2,(VLOOKUP($A53,'LA42'!$B$1:$BZ$201,'LA42'!AX$1,0)),
0)),".")</f>
        <v>0.03</v>
      </c>
      <c r="AZ53" s="106" t="str">
        <f>IFERROR(
IF(LA!$H$16=1,(VLOOKUP($A53,'LA41'!$B$1:$BZ$201,'LA41'!AY$1,0)),
IF(LA!$H$16=2,(VLOOKUP($A53,'LA42'!$B$1:$BZ$201,'LA42'!AY$1,0)),
0)),".")</f>
        <v>x</v>
      </c>
      <c r="BA53" s="106">
        <f>IFERROR(
IF(LA!$H$16=1,(VLOOKUP($A53,'LA41'!$B$1:$BZ$201,'LA41'!AZ$1,0)),
IF(LA!$H$16=2,(VLOOKUP($A53,'LA42'!$B$1:$BZ$201,'LA42'!AZ$1,0)),
0)),".")</f>
        <v>0</v>
      </c>
      <c r="BB53" s="106" t="str">
        <f>IFERROR(
IF(LA!$H$16=1,(VLOOKUP($A53,'LA41'!$B$1:$BZ$201,'LA41'!BA$1,0)),
IF(LA!$H$16=2,(VLOOKUP($A53,'LA42'!$B$1:$BZ$201,'LA42'!BA$1,0)),
0)),".")</f>
        <v>x</v>
      </c>
      <c r="BC53" s="106">
        <f>IFERROR(
IF(LA!$H$16=1,(VLOOKUP($A53,'LA41'!$B$1:$BZ$201,'LA41'!BB$1,0)),
IF(LA!$H$16=2,(VLOOKUP($A53,'LA42'!$B$1:$BZ$201,'LA42'!BB$1,0)),
0)),".")</f>
        <v>0</v>
      </c>
      <c r="BD53" s="106">
        <f>IFERROR(
IF(LA!$H$16=1,(VLOOKUP($A53,'LA41'!$B$1:$BZ$201,'LA41'!BC$1,0)),
IF(LA!$H$16=2,(VLOOKUP($A53,'LA42'!$B$1:$BZ$201,'LA42'!BC$1,0)),
0)),".")</f>
        <v>0.04</v>
      </c>
      <c r="BE53" s="106">
        <f>IFERROR(
IF(LA!$H$16=1,(VLOOKUP($A53,'LA41'!$B$1:$BZ$201,'LA41'!BD$1,0)),
IF(LA!$H$16=2,(VLOOKUP($A53,'LA42'!$B$1:$BZ$201,'LA42'!BD$1,0)),
0)),".")</f>
        <v>0.04</v>
      </c>
      <c r="BF53" s="106">
        <f>IFERROR(
IF(LA!$H$16=1,(VLOOKUP($A53,'LA41'!$B$1:$BZ$201,'LA41'!BE$1,0)),
IF(LA!$H$16=2,(VLOOKUP($A53,'LA42'!$B$1:$BZ$201,'LA42'!BE$1,0)),
0)),".")</f>
        <v>0</v>
      </c>
      <c r="BG53" s="106">
        <f>IFERROR(
IF(LA!$H$16=1,(VLOOKUP($A53,'LA41'!$B$1:$BZ$201,'LA41'!BF$1,0)),
IF(LA!$H$16=2,(VLOOKUP($A53,'LA42'!$B$1:$BZ$201,'LA42'!BF$1,0)),
0)),".")</f>
        <v>0.03</v>
      </c>
      <c r="BH53" s="106">
        <f>IFERROR(
IF(LA!$H$16=1,(VLOOKUP($A53,'LA41'!$B$1:$BZ$201,'LA41'!BG$1,0)),
IF(LA!$H$16=2,(VLOOKUP($A53,'LA42'!$B$1:$BZ$201,'LA42'!BG$1,0)),
0)),".")</f>
        <v>0.03</v>
      </c>
      <c r="BI53" s="106">
        <f>IFERROR(
IF(LA!$H$16=1,(VLOOKUP($A53,'LA41'!$B$1:$BZ$201,'LA41'!BH$1,0)),
IF(LA!$H$16=2,(VLOOKUP($A53,'LA42'!$B$1:$BZ$201,'LA42'!BH$1,0)),
0)),".")</f>
        <v>0</v>
      </c>
      <c r="BJ53" s="106" t="str">
        <f>IFERROR(
IF(LA!$H$16=1,(VLOOKUP($A53,'LA41'!$B$1:$BZ$201,'LA41'!BI$1,0)),
IF(LA!$H$16=2,(VLOOKUP($A53,'LA42'!$B$1:$BZ$201,'LA42'!BI$1,0)),
0)),".")</f>
        <v>x</v>
      </c>
      <c r="BK53" s="106" t="str">
        <f>IFERROR(
IF(LA!$H$16=1,(VLOOKUP($A53,'LA41'!$B$1:$BZ$201,'LA41'!BJ$1,0)),
IF(LA!$H$16=2,(VLOOKUP($A53,'LA42'!$B$1:$BZ$201,'LA42'!BJ$1,0)),
0)),".")</f>
        <v>x</v>
      </c>
      <c r="BL53" s="106">
        <f>IFERROR(
IF(LA!$H$16=1,(VLOOKUP($A53,'LA41'!$B$1:$BZ$201,'LA41'!BK$1,0)),
IF(LA!$H$16=2,(VLOOKUP($A53,'LA42'!$B$1:$BZ$201,'LA42'!BK$1,0)),
0)),".")</f>
        <v>0</v>
      </c>
      <c r="BM53" s="106" t="str">
        <f>IFERROR(
IF(LA!$H$16=1,(VLOOKUP($A53,'LA41'!$B$1:$BZ$201,'LA41'!BL$1,0)),
IF(LA!$H$16=2,(VLOOKUP($A53,'LA42'!$B$1:$BZ$201,'LA42'!BL$1,0)),
0)),".")</f>
        <v>x</v>
      </c>
      <c r="BN53" s="106" t="str">
        <f>IFERROR(
IF(LA!$H$16=1,(VLOOKUP($A53,'LA41'!$B$1:$BZ$201,'LA41'!BM$1,0)),
IF(LA!$H$16=2,(VLOOKUP($A53,'LA42'!$B$1:$BZ$201,'LA42'!BM$1,0)),
0)),".")</f>
        <v>x</v>
      </c>
      <c r="BO53" s="106">
        <f>IFERROR(
IF(LA!$H$16=1,(VLOOKUP($A53,'LA41'!$B$1:$BZ$201,'LA41'!BN$1,0)),
IF(LA!$H$16=2,(VLOOKUP($A53,'LA42'!$B$1:$BZ$201,'LA42'!BN$1,0)),
0)),".")</f>
        <v>0</v>
      </c>
      <c r="BP53" s="106">
        <f>IFERROR(
IF(LA!$H$16=1,(VLOOKUP($A53,'LA41'!$B$1:$BZ$201,'LA41'!BO$1,0)),
IF(LA!$H$16=2,(VLOOKUP($A53,'LA42'!$B$1:$BZ$201,'LA42'!BO$1,0)),
0)),".")</f>
        <v>0.01</v>
      </c>
      <c r="BQ53" s="106">
        <f>IFERROR(
IF(LA!$H$16=1,(VLOOKUP($A53,'LA41'!$B$1:$BZ$201,'LA41'!BP$1,0)),
IF(LA!$H$16=2,(VLOOKUP($A53,'LA42'!$B$1:$BZ$201,'LA42'!BP$1,0)),
0)),".")</f>
        <v>0.01</v>
      </c>
      <c r="BR53" s="106">
        <f>IFERROR(
IF(LA!$H$16=1,(VLOOKUP($A53,'LA41'!$B$1:$BZ$201,'LA41'!BQ$1,0)),
IF(LA!$H$16=2,(VLOOKUP($A53,'LA42'!$B$1:$BZ$201,'LA42'!BQ$1,0)),
0)),".")</f>
        <v>0.16</v>
      </c>
      <c r="BS53" s="106">
        <f>IFERROR(
IF(LA!$H$16=1,(VLOOKUP($A53,'LA41'!$B$1:$BZ$201,'LA41'!BR$1,0)),
IF(LA!$H$16=2,(VLOOKUP($A53,'LA42'!$B$1:$BZ$201,'LA42'!BR$1,0)),
0)),".")</f>
        <v>0.12</v>
      </c>
      <c r="BT53" s="106">
        <f>IFERROR(
IF(LA!$H$16=1,(VLOOKUP($A53,'LA41'!$B$1:$BZ$201,'LA41'!BS$1,0)),
IF(LA!$H$16=2,(VLOOKUP($A53,'LA42'!$B$1:$BZ$201,'LA42'!BS$1,0)),
0)),".")</f>
        <v>0.12</v>
      </c>
      <c r="BU53" s="106" t="str">
        <f>IFERROR(
IF(LA!$H$16=1,(VLOOKUP($A53,'LA41'!$B$1:$BZ$201,'LA41'!BT$1,0)),
IF(LA!$H$16=2,(VLOOKUP($A53,'LA42'!$B$1:$BZ$201,'LA42'!BT$1,0)),
0)),".")</f>
        <v>x</v>
      </c>
      <c r="BV53" s="106">
        <f>IFERROR(
IF(LA!$H$16=1,(VLOOKUP($A53,'LA41'!$B$1:$BZ$201,'LA41'!BU$1,0)),
IF(LA!$H$16=2,(VLOOKUP($A53,'LA42'!$B$1:$BZ$201,'LA42'!BU$1,0)),
0)),".")</f>
        <v>0.01</v>
      </c>
      <c r="BW53" s="106">
        <f>IFERROR(
IF(LA!$H$16=1,(VLOOKUP($A53,'LA41'!$B$1:$BZ$201,'LA41'!BV$1,0)),
IF(LA!$H$16=2,(VLOOKUP($A53,'LA42'!$B$1:$BZ$201,'LA42'!BV$1,0)),
0)),".")</f>
        <v>0.01</v>
      </c>
      <c r="BX53" s="106" t="str">
        <f>IFERROR(
IF(LA!$H$16=1,(VLOOKUP($A53,'LA41'!$B$1:$BZ$201,'LA41'!BW$1,0)),
IF(LA!$H$16=2,(VLOOKUP($A53,'LA42'!$B$1:$BZ$201,'LA42'!BW$1,0)),
0)),".")</f>
        <v>x</v>
      </c>
      <c r="BY53" s="106">
        <f>IFERROR(
IF(LA!$H$16=1,(VLOOKUP($A53,'LA41'!$B$1:$BZ$201,'LA41'!BX$1,0)),
IF(LA!$H$16=2,(VLOOKUP($A53,'LA42'!$B$1:$BZ$201,'LA42'!BX$1,0)),
0)),".")</f>
        <v>0.1</v>
      </c>
      <c r="BZ53" s="106">
        <f>IFERROR(
IF(LA!$H$16=1,(VLOOKUP($A53,'LA41'!$B$1:$BZ$201,'LA41'!BY$1,0)),
IF(LA!$H$16=2,(VLOOKUP($A53,'LA42'!$B$1:$BZ$201,'LA42'!BY$1,0)),
0)),".")</f>
        <v>0.1</v>
      </c>
    </row>
    <row r="54" spans="1:78" x14ac:dyDescent="0.2">
      <c r="A54" s="55">
        <v>835</v>
      </c>
      <c r="B54" s="55" t="s">
        <v>236</v>
      </c>
      <c r="C54" s="88" t="s">
        <v>200</v>
      </c>
      <c r="D54" s="59">
        <f>IFERROR(
IF(LA!$H$16=1,(VLOOKUP($A54,'LA41'!$B$1:$BZ$201,'LA41'!C$1,0)),
IF(LA!$H$16=2,(VLOOKUP($A54,'LA42'!$B$1:$BZ$201,'LA42'!C$1,0)),
0)),".")</f>
        <v>130</v>
      </c>
      <c r="E54" s="59">
        <f>IFERROR(
IF(LA!$H$16=1,(VLOOKUP($A54,'LA41'!$B$1:$BZ$201,'LA41'!D$1,0)),
IF(LA!$H$16=2,(VLOOKUP($A54,'LA42'!$B$1:$BZ$201,'LA42'!D$1,0)),
0)),".")</f>
        <v>1880</v>
      </c>
      <c r="F54" s="59">
        <f>IFERROR(
IF(LA!$H$16=1,(VLOOKUP($A54,'LA41'!$B$1:$BZ$201,'LA41'!E$1,0)),
IF(LA!$H$16=2,(VLOOKUP($A54,'LA42'!$B$1:$BZ$201,'LA42'!E$1,0)),
0)),".")</f>
        <v>2020</v>
      </c>
      <c r="G54" s="106">
        <f>IFERROR(
IF(LA!$H$16=1,(VLOOKUP($A54,'LA41'!$B$1:$BZ$201,'LA41'!F$1,0)),
IF(LA!$H$16=2,(VLOOKUP($A54,'LA42'!$B$1:$BZ$201,'LA42'!F$1,0)),
0)),".")</f>
        <v>0.56000000000000005</v>
      </c>
      <c r="H54" s="106">
        <f>IFERROR(
IF(LA!$H$16=1,(VLOOKUP($A54,'LA41'!$B$1:$BZ$201,'LA41'!G$1,0)),
IF(LA!$H$16=2,(VLOOKUP($A54,'LA42'!$B$1:$BZ$201,'LA42'!G$1,0)),
0)),".")</f>
        <v>0.62</v>
      </c>
      <c r="I54" s="106">
        <f>IFERROR(
IF(LA!$H$16=1,(VLOOKUP($A54,'LA41'!$B$1:$BZ$201,'LA41'!H$1,0)),
IF(LA!$H$16=2,(VLOOKUP($A54,'LA42'!$B$1:$BZ$201,'LA42'!H$1,0)),
0)),".")</f>
        <v>0.62</v>
      </c>
      <c r="J54" s="106">
        <f>IFERROR(
IF(LA!$H$16=1,(VLOOKUP($A54,'LA41'!$B$1:$BZ$201,'LA41'!I$1,0)),
IF(LA!$H$16=2,(VLOOKUP($A54,'LA42'!$B$1:$BZ$201,'LA42'!I$1,0)),
0)),".")</f>
        <v>0.55000000000000004</v>
      </c>
      <c r="K54" s="106">
        <f>IFERROR(
IF(LA!$H$16=1,(VLOOKUP($A54,'LA41'!$B$1:$BZ$201,'LA41'!J$1,0)),
IF(LA!$H$16=2,(VLOOKUP($A54,'LA42'!$B$1:$BZ$201,'LA42'!J$1,0)),
0)),".")</f>
        <v>0.59</v>
      </c>
      <c r="L54" s="106">
        <f>IFERROR(
IF(LA!$H$16=1,(VLOOKUP($A54,'LA41'!$B$1:$BZ$201,'LA41'!K$1,0)),
IF(LA!$H$16=2,(VLOOKUP($A54,'LA42'!$B$1:$BZ$201,'LA42'!K$1,0)),
0)),".")</f>
        <v>0.59</v>
      </c>
      <c r="M54" s="106">
        <f>IFERROR(
IF(LA!$H$16=1,(VLOOKUP($A54,'LA41'!$B$1:$BZ$201,'LA41'!L$1,0)),
IF(LA!$H$16=2,(VLOOKUP($A54,'LA42'!$B$1:$BZ$201,'LA42'!L$1,0)),
0)),".")</f>
        <v>0.11</v>
      </c>
      <c r="N54" s="106">
        <f>IFERROR(
IF(LA!$H$16=1,(VLOOKUP($A54,'LA41'!$B$1:$BZ$201,'LA41'!M$1,0)),
IF(LA!$H$16=2,(VLOOKUP($A54,'LA42'!$B$1:$BZ$201,'LA42'!M$1,0)),
0)),".")</f>
        <v>0.06</v>
      </c>
      <c r="O54" s="106">
        <f>IFERROR(
IF(LA!$H$16=1,(VLOOKUP($A54,'LA41'!$B$1:$BZ$201,'LA41'!N$1,0)),
IF(LA!$H$16=2,(VLOOKUP($A54,'LA42'!$B$1:$BZ$201,'LA42'!N$1,0)),
0)),".")</f>
        <v>7.0000000000000007E-2</v>
      </c>
      <c r="P54" s="106">
        <f>IFERROR(
IF(LA!$H$16=1,(VLOOKUP($A54,'LA41'!$B$1:$BZ$201,'LA41'!O$1,0)),
IF(LA!$H$16=2,(VLOOKUP($A54,'LA42'!$B$1:$BZ$201,'LA42'!O$1,0)),
0)),".")</f>
        <v>0</v>
      </c>
      <c r="Q54" s="106" t="str">
        <f>IFERROR(
IF(LA!$H$16=1,(VLOOKUP($A54,'LA41'!$B$1:$BZ$201,'LA41'!P$1,0)),
IF(LA!$H$16=2,(VLOOKUP($A54,'LA42'!$B$1:$BZ$201,'LA42'!P$1,0)),
0)),".")</f>
        <v>x</v>
      </c>
      <c r="R54" s="106" t="str">
        <f>IFERROR(
IF(LA!$H$16=1,(VLOOKUP($A54,'LA41'!$B$1:$BZ$201,'LA41'!Q$1,0)),
IF(LA!$H$16=2,(VLOOKUP($A54,'LA42'!$B$1:$BZ$201,'LA42'!Q$1,0)),
0)),".")</f>
        <v>x</v>
      </c>
      <c r="S54" s="106" t="str">
        <f>IFERROR(
IF(LA!$H$16=1,(VLOOKUP($A54,'LA41'!$B$1:$BZ$201,'LA41'!R$1,0)),
IF(LA!$H$16=2,(VLOOKUP($A54,'LA42'!$B$1:$BZ$201,'LA42'!R$1,0)),
0)),".")</f>
        <v>x</v>
      </c>
      <c r="T54" s="106">
        <f>IFERROR(
IF(LA!$H$16=1,(VLOOKUP($A54,'LA41'!$B$1:$BZ$201,'LA41'!S$1,0)),
IF(LA!$H$16=2,(VLOOKUP($A54,'LA42'!$B$1:$BZ$201,'LA42'!S$1,0)),
0)),".")</f>
        <v>0.03</v>
      </c>
      <c r="U54" s="106">
        <f>IFERROR(
IF(LA!$H$16=1,(VLOOKUP($A54,'LA41'!$B$1:$BZ$201,'LA41'!T$1,0)),
IF(LA!$H$16=2,(VLOOKUP($A54,'LA42'!$B$1:$BZ$201,'LA42'!T$1,0)),
0)),".")</f>
        <v>0.03</v>
      </c>
      <c r="V54" s="106" t="str">
        <f>IFERROR(
IF(LA!$H$16=1,(VLOOKUP($A54,'LA41'!$B$1:$BZ$201,'LA41'!U$1,0)),
IF(LA!$H$16=2,(VLOOKUP($A54,'LA42'!$B$1:$BZ$201,'LA42'!U$1,0)),
0)),".")</f>
        <v>x</v>
      </c>
      <c r="W54" s="106">
        <f>IFERROR(
IF(LA!$H$16=1,(VLOOKUP($A54,'LA41'!$B$1:$BZ$201,'LA41'!V$1,0)),
IF(LA!$H$16=2,(VLOOKUP($A54,'LA42'!$B$1:$BZ$201,'LA42'!V$1,0)),
0)),".")</f>
        <v>0.05</v>
      </c>
      <c r="X54" s="106">
        <f>IFERROR(
IF(LA!$H$16=1,(VLOOKUP($A54,'LA41'!$B$1:$BZ$201,'LA41'!W$1,0)),
IF(LA!$H$16=2,(VLOOKUP($A54,'LA42'!$B$1:$BZ$201,'LA42'!W$1,0)),
0)),".")</f>
        <v>0.05</v>
      </c>
      <c r="Y54" s="106">
        <f>IFERROR(
IF(LA!$H$16=1,(VLOOKUP($A54,'LA41'!$B$1:$BZ$201,'LA41'!X$1,0)),
IF(LA!$H$16=2,(VLOOKUP($A54,'LA42'!$B$1:$BZ$201,'LA42'!X$1,0)),
0)),".")</f>
        <v>0</v>
      </c>
      <c r="Z54" s="106">
        <f>IFERROR(
IF(LA!$H$16=1,(VLOOKUP($A54,'LA41'!$B$1:$BZ$201,'LA41'!Y$1,0)),
IF(LA!$H$16=2,(VLOOKUP($A54,'LA42'!$B$1:$BZ$201,'LA42'!Y$1,0)),
0)),".")</f>
        <v>0</v>
      </c>
      <c r="AA54" s="106">
        <f>IFERROR(
IF(LA!$H$16=1,(VLOOKUP($A54,'LA41'!$B$1:$BZ$201,'LA41'!Z$1,0)),
IF(LA!$H$16=2,(VLOOKUP($A54,'LA42'!$B$1:$BZ$201,'LA42'!Z$1,0)),
0)),".")</f>
        <v>0</v>
      </c>
      <c r="AB54" s="106">
        <f>IFERROR(
IF(LA!$H$16=1,(VLOOKUP($A54,'LA41'!$B$1:$BZ$201,'LA41'!AA$1,0)),
IF(LA!$H$16=2,(VLOOKUP($A54,'LA42'!$B$1:$BZ$201,'LA42'!AA$1,0)),
0)),".")</f>
        <v>0</v>
      </c>
      <c r="AC54" s="106">
        <f>IFERROR(
IF(LA!$H$16=1,(VLOOKUP($A54,'LA41'!$B$1:$BZ$201,'LA41'!AB$1,0)),
IF(LA!$H$16=2,(VLOOKUP($A54,'LA42'!$B$1:$BZ$201,'LA42'!AB$1,0)),
0)),".")</f>
        <v>0</v>
      </c>
      <c r="AD54" s="106">
        <f>IFERROR(
IF(LA!$H$16=1,(VLOOKUP($A54,'LA41'!$B$1:$BZ$201,'LA41'!AC$1,0)),
IF(LA!$H$16=2,(VLOOKUP($A54,'LA42'!$B$1:$BZ$201,'LA42'!AC$1,0)),
0)),".")</f>
        <v>0</v>
      </c>
      <c r="AE54" s="106">
        <f>IFERROR(
IF(LA!$H$16=1,(VLOOKUP($A54,'LA41'!$B$1:$BZ$201,'LA41'!AD$1,0)),
IF(LA!$H$16=2,(VLOOKUP($A54,'LA42'!$B$1:$BZ$201,'LA42'!AD$1,0)),
0)),".")</f>
        <v>0.05</v>
      </c>
      <c r="AF54" s="106">
        <f>IFERROR(
IF(LA!$H$16=1,(VLOOKUP($A54,'LA41'!$B$1:$BZ$201,'LA41'!AE$1,0)),
IF(LA!$H$16=2,(VLOOKUP($A54,'LA42'!$B$1:$BZ$201,'LA42'!AE$1,0)),
0)),".")</f>
        <v>0.04</v>
      </c>
      <c r="AG54" s="106">
        <f>IFERROR(
IF(LA!$H$16=1,(VLOOKUP($A54,'LA41'!$B$1:$BZ$201,'LA41'!AF$1,0)),
IF(LA!$H$16=2,(VLOOKUP($A54,'LA42'!$B$1:$BZ$201,'LA42'!AF$1,0)),
0)),".")</f>
        <v>0.04</v>
      </c>
      <c r="AH54" s="106">
        <f>IFERROR(
IF(LA!$H$16=1,(VLOOKUP($A54,'LA41'!$B$1:$BZ$201,'LA41'!AG$1,0)),
IF(LA!$H$16=2,(VLOOKUP($A54,'LA42'!$B$1:$BZ$201,'LA42'!AG$1,0)),
0)),".")</f>
        <v>0.39</v>
      </c>
      <c r="AI54" s="106">
        <f>IFERROR(
IF(LA!$H$16=1,(VLOOKUP($A54,'LA41'!$B$1:$BZ$201,'LA41'!AH$1,0)),
IF(LA!$H$16=2,(VLOOKUP($A54,'LA42'!$B$1:$BZ$201,'LA42'!AH$1,0)),
0)),".")</f>
        <v>0.45</v>
      </c>
      <c r="AJ54" s="106">
        <f>IFERROR(
IF(LA!$H$16=1,(VLOOKUP($A54,'LA41'!$B$1:$BZ$201,'LA41'!AI$1,0)),
IF(LA!$H$16=2,(VLOOKUP($A54,'LA42'!$B$1:$BZ$201,'LA42'!AI$1,0)),
0)),".")</f>
        <v>0.44</v>
      </c>
      <c r="AK54" s="106">
        <f>IFERROR(
IF(LA!$H$16=1,(VLOOKUP($A54,'LA41'!$B$1:$BZ$201,'LA41'!AJ$1,0)),
IF(LA!$H$16=2,(VLOOKUP($A54,'LA42'!$B$1:$BZ$201,'LA42'!AJ$1,0)),
0)),".")</f>
        <v>0.08</v>
      </c>
      <c r="AL54" s="106">
        <f>IFERROR(
IF(LA!$H$16=1,(VLOOKUP($A54,'LA41'!$B$1:$BZ$201,'LA41'!AK$1,0)),
IF(LA!$H$16=2,(VLOOKUP($A54,'LA42'!$B$1:$BZ$201,'LA42'!AK$1,0)),
0)),".")</f>
        <v>0.18</v>
      </c>
      <c r="AM54" s="106">
        <f>IFERROR(
IF(LA!$H$16=1,(VLOOKUP($A54,'LA41'!$B$1:$BZ$201,'LA41'!AL$1,0)),
IF(LA!$H$16=2,(VLOOKUP($A54,'LA42'!$B$1:$BZ$201,'LA42'!AL$1,0)),
0)),".")</f>
        <v>0.17</v>
      </c>
      <c r="AN54" s="106">
        <f>IFERROR(
IF(LA!$H$16=1,(VLOOKUP($A54,'LA41'!$B$1:$BZ$201,'LA41'!AM$1,0)),
IF(LA!$H$16=2,(VLOOKUP($A54,'LA42'!$B$1:$BZ$201,'LA42'!AM$1,0)),
0)),".")</f>
        <v>0</v>
      </c>
      <c r="AO54" s="106">
        <f>IFERROR(
IF(LA!$H$16=1,(VLOOKUP($A54,'LA41'!$B$1:$BZ$201,'LA41'!AN$1,0)),
IF(LA!$H$16=2,(VLOOKUP($A54,'LA42'!$B$1:$BZ$201,'LA42'!AN$1,0)),
0)),".")</f>
        <v>0.01</v>
      </c>
      <c r="AP54" s="106">
        <f>IFERROR(
IF(LA!$H$16=1,(VLOOKUP($A54,'LA41'!$B$1:$BZ$201,'LA41'!AO$1,0)),
IF(LA!$H$16=2,(VLOOKUP($A54,'LA42'!$B$1:$BZ$201,'LA42'!AO$1,0)),
0)),".")</f>
        <v>0.01</v>
      </c>
      <c r="AQ54" s="106">
        <f>IFERROR(
IF(LA!$H$16=1,(VLOOKUP($A54,'LA41'!$B$1:$BZ$201,'LA41'!AP$1,0)),
IF(LA!$H$16=2,(VLOOKUP($A54,'LA42'!$B$1:$BZ$201,'LA42'!AP$1,0)),
0)),".")</f>
        <v>0.06</v>
      </c>
      <c r="AR54" s="106">
        <f>IFERROR(
IF(LA!$H$16=1,(VLOOKUP($A54,'LA41'!$B$1:$BZ$201,'LA41'!AQ$1,0)),
IF(LA!$H$16=2,(VLOOKUP($A54,'LA42'!$B$1:$BZ$201,'LA42'!AQ$1,0)),
0)),".")</f>
        <v>0.12</v>
      </c>
      <c r="AS54" s="106">
        <f>IFERROR(
IF(LA!$H$16=1,(VLOOKUP($A54,'LA41'!$B$1:$BZ$201,'LA41'!AR$1,0)),
IF(LA!$H$16=2,(VLOOKUP($A54,'LA42'!$B$1:$BZ$201,'LA42'!AR$1,0)),
0)),".")</f>
        <v>0.11</v>
      </c>
      <c r="AT54" s="106">
        <f>IFERROR(
IF(LA!$H$16=1,(VLOOKUP($A54,'LA41'!$B$1:$BZ$201,'LA41'!AS$1,0)),
IF(LA!$H$16=2,(VLOOKUP($A54,'LA42'!$B$1:$BZ$201,'LA42'!AS$1,0)),
0)),".")</f>
        <v>0.28999999999999998</v>
      </c>
      <c r="AU54" s="106">
        <f>IFERROR(
IF(LA!$H$16=1,(VLOOKUP($A54,'LA41'!$B$1:$BZ$201,'LA41'!AT$1,0)),
IF(LA!$H$16=2,(VLOOKUP($A54,'LA42'!$B$1:$BZ$201,'LA42'!AT$1,0)),
0)),".")</f>
        <v>0.24</v>
      </c>
      <c r="AV54" s="106">
        <f>IFERROR(
IF(LA!$H$16=1,(VLOOKUP($A54,'LA41'!$B$1:$BZ$201,'LA41'!AU$1,0)),
IF(LA!$H$16=2,(VLOOKUP($A54,'LA42'!$B$1:$BZ$201,'LA42'!AU$1,0)),
0)),".")</f>
        <v>0.25</v>
      </c>
      <c r="AW54" s="106" t="str">
        <f>IFERROR(
IF(LA!$H$16=1,(VLOOKUP($A54,'LA41'!$B$1:$BZ$201,'LA41'!AV$1,0)),
IF(LA!$H$16=2,(VLOOKUP($A54,'LA42'!$B$1:$BZ$201,'LA42'!AV$1,0)),
0)),".")</f>
        <v>x</v>
      </c>
      <c r="AX54" s="106">
        <f>IFERROR(
IF(LA!$H$16=1,(VLOOKUP($A54,'LA41'!$B$1:$BZ$201,'LA41'!AW$1,0)),
IF(LA!$H$16=2,(VLOOKUP($A54,'LA42'!$B$1:$BZ$201,'LA42'!AW$1,0)),
0)),".")</f>
        <v>0.03</v>
      </c>
      <c r="AY54" s="106">
        <f>IFERROR(
IF(LA!$H$16=1,(VLOOKUP($A54,'LA41'!$B$1:$BZ$201,'LA41'!AX$1,0)),
IF(LA!$H$16=2,(VLOOKUP($A54,'LA42'!$B$1:$BZ$201,'LA42'!AX$1,0)),
0)),".")</f>
        <v>0.03</v>
      </c>
      <c r="AZ54" s="106">
        <f>IFERROR(
IF(LA!$H$16=1,(VLOOKUP($A54,'LA41'!$B$1:$BZ$201,'LA41'!AY$1,0)),
IF(LA!$H$16=2,(VLOOKUP($A54,'LA42'!$B$1:$BZ$201,'LA42'!AY$1,0)),
0)),".")</f>
        <v>0</v>
      </c>
      <c r="BA54" s="106" t="str">
        <f>IFERROR(
IF(LA!$H$16=1,(VLOOKUP($A54,'LA41'!$B$1:$BZ$201,'LA41'!AZ$1,0)),
IF(LA!$H$16=2,(VLOOKUP($A54,'LA42'!$B$1:$BZ$201,'LA42'!AZ$1,0)),
0)),".")</f>
        <v>x</v>
      </c>
      <c r="BB54" s="106" t="str">
        <f>IFERROR(
IF(LA!$H$16=1,(VLOOKUP($A54,'LA41'!$B$1:$BZ$201,'LA41'!BA$1,0)),
IF(LA!$H$16=2,(VLOOKUP($A54,'LA42'!$B$1:$BZ$201,'LA42'!BA$1,0)),
0)),".")</f>
        <v>x</v>
      </c>
      <c r="BC54" s="106" t="str">
        <f>IFERROR(
IF(LA!$H$16=1,(VLOOKUP($A54,'LA41'!$B$1:$BZ$201,'LA41'!BB$1,0)),
IF(LA!$H$16=2,(VLOOKUP($A54,'LA42'!$B$1:$BZ$201,'LA42'!BB$1,0)),
0)),".")</f>
        <v>x</v>
      </c>
      <c r="BD54" s="106">
        <f>IFERROR(
IF(LA!$H$16=1,(VLOOKUP($A54,'LA41'!$B$1:$BZ$201,'LA41'!BC$1,0)),
IF(LA!$H$16=2,(VLOOKUP($A54,'LA42'!$B$1:$BZ$201,'LA42'!BC$1,0)),
0)),".")</f>
        <v>0.03</v>
      </c>
      <c r="BE54" s="106">
        <f>IFERROR(
IF(LA!$H$16=1,(VLOOKUP($A54,'LA41'!$B$1:$BZ$201,'LA41'!BD$1,0)),
IF(LA!$H$16=2,(VLOOKUP($A54,'LA42'!$B$1:$BZ$201,'LA42'!BD$1,0)),
0)),".")</f>
        <v>0.03</v>
      </c>
      <c r="BF54" s="106" t="str">
        <f>IFERROR(
IF(LA!$H$16=1,(VLOOKUP($A54,'LA41'!$B$1:$BZ$201,'LA41'!BE$1,0)),
IF(LA!$H$16=2,(VLOOKUP($A54,'LA42'!$B$1:$BZ$201,'LA42'!BE$1,0)),
0)),".")</f>
        <v>x</v>
      </c>
      <c r="BG54" s="106">
        <f>IFERROR(
IF(LA!$H$16=1,(VLOOKUP($A54,'LA41'!$B$1:$BZ$201,'LA41'!BF$1,0)),
IF(LA!$H$16=2,(VLOOKUP($A54,'LA42'!$B$1:$BZ$201,'LA42'!BF$1,0)),
0)),".")</f>
        <v>0.02</v>
      </c>
      <c r="BH54" s="106">
        <f>IFERROR(
IF(LA!$H$16=1,(VLOOKUP($A54,'LA41'!$B$1:$BZ$201,'LA41'!BG$1,0)),
IF(LA!$H$16=2,(VLOOKUP($A54,'LA42'!$B$1:$BZ$201,'LA42'!BG$1,0)),
0)),".")</f>
        <v>0.02</v>
      </c>
      <c r="BI54" s="106">
        <f>IFERROR(
IF(LA!$H$16=1,(VLOOKUP($A54,'LA41'!$B$1:$BZ$201,'LA41'!BH$1,0)),
IF(LA!$H$16=2,(VLOOKUP($A54,'LA42'!$B$1:$BZ$201,'LA42'!BH$1,0)),
0)),".")</f>
        <v>0</v>
      </c>
      <c r="BJ54" s="106">
        <f>IFERROR(
IF(LA!$H$16=1,(VLOOKUP($A54,'LA41'!$B$1:$BZ$201,'LA41'!BI$1,0)),
IF(LA!$H$16=2,(VLOOKUP($A54,'LA42'!$B$1:$BZ$201,'LA42'!BI$1,0)),
0)),".")</f>
        <v>0.01</v>
      </c>
      <c r="BK54" s="106">
        <f>IFERROR(
IF(LA!$H$16=1,(VLOOKUP($A54,'LA41'!$B$1:$BZ$201,'LA41'!BJ$1,0)),
IF(LA!$H$16=2,(VLOOKUP($A54,'LA42'!$B$1:$BZ$201,'LA42'!BJ$1,0)),
0)),".")</f>
        <v>0.01</v>
      </c>
      <c r="BL54" s="106">
        <f>IFERROR(
IF(LA!$H$16=1,(VLOOKUP($A54,'LA41'!$B$1:$BZ$201,'LA41'!BK$1,0)),
IF(LA!$H$16=2,(VLOOKUP($A54,'LA42'!$B$1:$BZ$201,'LA42'!BK$1,0)),
0)),".")</f>
        <v>0</v>
      </c>
      <c r="BM54" s="106">
        <f>IFERROR(
IF(LA!$H$16=1,(VLOOKUP($A54,'LA41'!$B$1:$BZ$201,'LA41'!BL$1,0)),
IF(LA!$H$16=2,(VLOOKUP($A54,'LA42'!$B$1:$BZ$201,'LA42'!BL$1,0)),
0)),".")</f>
        <v>0</v>
      </c>
      <c r="BN54" s="106">
        <f>IFERROR(
IF(LA!$H$16=1,(VLOOKUP($A54,'LA41'!$B$1:$BZ$201,'LA41'!BM$1,0)),
IF(LA!$H$16=2,(VLOOKUP($A54,'LA42'!$B$1:$BZ$201,'LA42'!BM$1,0)),
0)),".")</f>
        <v>0</v>
      </c>
      <c r="BO54" s="106">
        <f>IFERROR(
IF(LA!$H$16=1,(VLOOKUP($A54,'LA41'!$B$1:$BZ$201,'LA41'!BN$1,0)),
IF(LA!$H$16=2,(VLOOKUP($A54,'LA42'!$B$1:$BZ$201,'LA42'!BN$1,0)),
0)),".")</f>
        <v>0</v>
      </c>
      <c r="BP54" s="106">
        <f>IFERROR(
IF(LA!$H$16=1,(VLOOKUP($A54,'LA41'!$B$1:$BZ$201,'LA41'!BO$1,0)),
IF(LA!$H$16=2,(VLOOKUP($A54,'LA42'!$B$1:$BZ$201,'LA42'!BO$1,0)),
0)),".")</f>
        <v>0.01</v>
      </c>
      <c r="BQ54" s="106">
        <f>IFERROR(
IF(LA!$H$16=1,(VLOOKUP($A54,'LA41'!$B$1:$BZ$201,'LA41'!BP$1,0)),
IF(LA!$H$16=2,(VLOOKUP($A54,'LA42'!$B$1:$BZ$201,'LA42'!BP$1,0)),
0)),".")</f>
        <v>0.01</v>
      </c>
      <c r="BR54" s="106">
        <f>IFERROR(
IF(LA!$H$16=1,(VLOOKUP($A54,'LA41'!$B$1:$BZ$201,'LA41'!BQ$1,0)),
IF(LA!$H$16=2,(VLOOKUP($A54,'LA42'!$B$1:$BZ$201,'LA42'!BQ$1,0)),
0)),".")</f>
        <v>0.24</v>
      </c>
      <c r="BS54" s="106">
        <f>IFERROR(
IF(LA!$H$16=1,(VLOOKUP($A54,'LA41'!$B$1:$BZ$201,'LA41'!BR$1,0)),
IF(LA!$H$16=2,(VLOOKUP($A54,'LA42'!$B$1:$BZ$201,'LA42'!BR$1,0)),
0)),".")</f>
        <v>0.16</v>
      </c>
      <c r="BT54" s="106">
        <f>IFERROR(
IF(LA!$H$16=1,(VLOOKUP($A54,'LA41'!$B$1:$BZ$201,'LA41'!BS$1,0)),
IF(LA!$H$16=2,(VLOOKUP($A54,'LA42'!$B$1:$BZ$201,'LA42'!BS$1,0)),
0)),".")</f>
        <v>0.16</v>
      </c>
      <c r="BU54" s="106" t="str">
        <f>IFERROR(
IF(LA!$H$16=1,(VLOOKUP($A54,'LA41'!$B$1:$BZ$201,'LA41'!BT$1,0)),
IF(LA!$H$16=2,(VLOOKUP($A54,'LA42'!$B$1:$BZ$201,'LA42'!BT$1,0)),
0)),".")</f>
        <v>x</v>
      </c>
      <c r="BV54" s="106">
        <f>IFERROR(
IF(LA!$H$16=1,(VLOOKUP($A54,'LA41'!$B$1:$BZ$201,'LA41'!BU$1,0)),
IF(LA!$H$16=2,(VLOOKUP($A54,'LA42'!$B$1:$BZ$201,'LA42'!BU$1,0)),
0)),".")</f>
        <v>0.01</v>
      </c>
      <c r="BW54" s="106">
        <f>IFERROR(
IF(LA!$H$16=1,(VLOOKUP($A54,'LA41'!$B$1:$BZ$201,'LA41'!BV$1,0)),
IF(LA!$H$16=2,(VLOOKUP($A54,'LA42'!$B$1:$BZ$201,'LA42'!BV$1,0)),
0)),".")</f>
        <v>0.01</v>
      </c>
      <c r="BX54" s="106">
        <f>IFERROR(
IF(LA!$H$16=1,(VLOOKUP($A54,'LA41'!$B$1:$BZ$201,'LA41'!BW$1,0)),
IF(LA!$H$16=2,(VLOOKUP($A54,'LA42'!$B$1:$BZ$201,'LA42'!BW$1,0)),
0)),".")</f>
        <v>0.19</v>
      </c>
      <c r="BY54" s="106">
        <f>IFERROR(
IF(LA!$H$16=1,(VLOOKUP($A54,'LA41'!$B$1:$BZ$201,'LA41'!BX$1,0)),
IF(LA!$H$16=2,(VLOOKUP($A54,'LA42'!$B$1:$BZ$201,'LA42'!BX$1,0)),
0)),".")</f>
        <v>0.21</v>
      </c>
      <c r="BZ54" s="106">
        <f>IFERROR(
IF(LA!$H$16=1,(VLOOKUP($A54,'LA41'!$B$1:$BZ$201,'LA41'!BY$1,0)),
IF(LA!$H$16=2,(VLOOKUP($A54,'LA42'!$B$1:$BZ$201,'LA42'!BY$1,0)),
0)),".")</f>
        <v>0.21</v>
      </c>
    </row>
    <row r="55" spans="1:78" x14ac:dyDescent="0.2">
      <c r="A55" s="55">
        <v>332</v>
      </c>
      <c r="B55" s="55" t="s">
        <v>237</v>
      </c>
      <c r="C55" s="88" t="s">
        <v>195</v>
      </c>
      <c r="D55" s="59">
        <f>IFERROR(
IF(LA!$H$16=1,(VLOOKUP($A55,'LA41'!$B$1:$BZ$201,'LA41'!C$1,0)),
IF(LA!$H$16=2,(VLOOKUP($A55,'LA42'!$B$1:$BZ$201,'LA42'!C$1,0)),
0)),".")</f>
        <v>40</v>
      </c>
      <c r="E55" s="59">
        <f>IFERROR(
IF(LA!$H$16=1,(VLOOKUP($A55,'LA41'!$B$1:$BZ$201,'LA41'!D$1,0)),
IF(LA!$H$16=2,(VLOOKUP($A55,'LA42'!$B$1:$BZ$201,'LA42'!D$1,0)),
0)),".")</f>
        <v>300</v>
      </c>
      <c r="F55" s="59">
        <f>IFERROR(
IF(LA!$H$16=1,(VLOOKUP($A55,'LA41'!$B$1:$BZ$201,'LA41'!E$1,0)),
IF(LA!$H$16=2,(VLOOKUP($A55,'LA42'!$B$1:$BZ$201,'LA42'!E$1,0)),
0)),".")</f>
        <v>340</v>
      </c>
      <c r="G55" s="106">
        <f>IFERROR(
IF(LA!$H$16=1,(VLOOKUP($A55,'LA41'!$B$1:$BZ$201,'LA41'!F$1,0)),
IF(LA!$H$16=2,(VLOOKUP($A55,'LA42'!$B$1:$BZ$201,'LA42'!F$1,0)),
0)),".")</f>
        <v>0.67</v>
      </c>
      <c r="H55" s="106">
        <f>IFERROR(
IF(LA!$H$16=1,(VLOOKUP($A55,'LA41'!$B$1:$BZ$201,'LA41'!G$1,0)),
IF(LA!$H$16=2,(VLOOKUP($A55,'LA42'!$B$1:$BZ$201,'LA42'!G$1,0)),
0)),".")</f>
        <v>0.8</v>
      </c>
      <c r="I55" s="106">
        <f>IFERROR(
IF(LA!$H$16=1,(VLOOKUP($A55,'LA41'!$B$1:$BZ$201,'LA41'!H$1,0)),
IF(LA!$H$16=2,(VLOOKUP($A55,'LA42'!$B$1:$BZ$201,'LA42'!H$1,0)),
0)),".")</f>
        <v>0.79</v>
      </c>
      <c r="J55" s="106">
        <f>IFERROR(
IF(LA!$H$16=1,(VLOOKUP($A55,'LA41'!$B$1:$BZ$201,'LA41'!I$1,0)),
IF(LA!$H$16=2,(VLOOKUP($A55,'LA42'!$B$1:$BZ$201,'LA42'!I$1,0)),
0)),".")</f>
        <v>0.64</v>
      </c>
      <c r="K55" s="106">
        <f>IFERROR(
IF(LA!$H$16=1,(VLOOKUP($A55,'LA41'!$B$1:$BZ$201,'LA41'!J$1,0)),
IF(LA!$H$16=2,(VLOOKUP($A55,'LA42'!$B$1:$BZ$201,'LA42'!J$1,0)),
0)),".")</f>
        <v>0.75</v>
      </c>
      <c r="L55" s="106">
        <f>IFERROR(
IF(LA!$H$16=1,(VLOOKUP($A55,'LA41'!$B$1:$BZ$201,'LA41'!K$1,0)),
IF(LA!$H$16=2,(VLOOKUP($A55,'LA42'!$B$1:$BZ$201,'LA42'!K$1,0)),
0)),".")</f>
        <v>0.74</v>
      </c>
      <c r="M55" s="106" t="str">
        <f>IFERROR(
IF(LA!$H$16=1,(VLOOKUP($A55,'LA41'!$B$1:$BZ$201,'LA41'!L$1,0)),
IF(LA!$H$16=2,(VLOOKUP($A55,'LA42'!$B$1:$BZ$201,'LA42'!L$1,0)),
0)),".")</f>
        <v>x</v>
      </c>
      <c r="N55" s="106">
        <f>IFERROR(
IF(LA!$H$16=1,(VLOOKUP($A55,'LA41'!$B$1:$BZ$201,'LA41'!M$1,0)),
IF(LA!$H$16=2,(VLOOKUP($A55,'LA42'!$B$1:$BZ$201,'LA42'!M$1,0)),
0)),".")</f>
        <v>0.05</v>
      </c>
      <c r="O55" s="106">
        <f>IFERROR(
IF(LA!$H$16=1,(VLOOKUP($A55,'LA41'!$B$1:$BZ$201,'LA41'!N$1,0)),
IF(LA!$H$16=2,(VLOOKUP($A55,'LA42'!$B$1:$BZ$201,'LA42'!N$1,0)),
0)),".")</f>
        <v>0.06</v>
      </c>
      <c r="P55" s="106">
        <f>IFERROR(
IF(LA!$H$16=1,(VLOOKUP($A55,'LA41'!$B$1:$BZ$201,'LA41'!O$1,0)),
IF(LA!$H$16=2,(VLOOKUP($A55,'LA42'!$B$1:$BZ$201,'LA42'!O$1,0)),
0)),".")</f>
        <v>0</v>
      </c>
      <c r="Q55" s="106" t="str">
        <f>IFERROR(
IF(LA!$H$16=1,(VLOOKUP($A55,'LA41'!$B$1:$BZ$201,'LA41'!P$1,0)),
IF(LA!$H$16=2,(VLOOKUP($A55,'LA42'!$B$1:$BZ$201,'LA42'!P$1,0)),
0)),".")</f>
        <v>x</v>
      </c>
      <c r="R55" s="106" t="str">
        <f>IFERROR(
IF(LA!$H$16=1,(VLOOKUP($A55,'LA41'!$B$1:$BZ$201,'LA41'!Q$1,0)),
IF(LA!$H$16=2,(VLOOKUP($A55,'LA42'!$B$1:$BZ$201,'LA42'!Q$1,0)),
0)),".")</f>
        <v>x</v>
      </c>
      <c r="S55" s="106">
        <f>IFERROR(
IF(LA!$H$16=1,(VLOOKUP($A55,'LA41'!$B$1:$BZ$201,'LA41'!R$1,0)),
IF(LA!$H$16=2,(VLOOKUP($A55,'LA42'!$B$1:$BZ$201,'LA42'!R$1,0)),
0)),".")</f>
        <v>0</v>
      </c>
      <c r="T55" s="106">
        <f>IFERROR(
IF(LA!$H$16=1,(VLOOKUP($A55,'LA41'!$B$1:$BZ$201,'LA41'!S$1,0)),
IF(LA!$H$16=2,(VLOOKUP($A55,'LA42'!$B$1:$BZ$201,'LA42'!S$1,0)),
0)),".")</f>
        <v>0.03</v>
      </c>
      <c r="U55" s="106">
        <f>IFERROR(
IF(LA!$H$16=1,(VLOOKUP($A55,'LA41'!$B$1:$BZ$201,'LA41'!T$1,0)),
IF(LA!$H$16=2,(VLOOKUP($A55,'LA42'!$B$1:$BZ$201,'LA42'!T$1,0)),
0)),".")</f>
        <v>0.02</v>
      </c>
      <c r="V55" s="106" t="str">
        <f>IFERROR(
IF(LA!$H$16=1,(VLOOKUP($A55,'LA41'!$B$1:$BZ$201,'LA41'!U$1,0)),
IF(LA!$H$16=2,(VLOOKUP($A55,'LA42'!$B$1:$BZ$201,'LA42'!U$1,0)),
0)),".")</f>
        <v>x</v>
      </c>
      <c r="W55" s="106">
        <f>IFERROR(
IF(LA!$H$16=1,(VLOOKUP($A55,'LA41'!$B$1:$BZ$201,'LA41'!V$1,0)),
IF(LA!$H$16=2,(VLOOKUP($A55,'LA42'!$B$1:$BZ$201,'LA42'!V$1,0)),
0)),".")</f>
        <v>0.06</v>
      </c>
      <c r="X55" s="106">
        <f>IFERROR(
IF(LA!$H$16=1,(VLOOKUP($A55,'LA41'!$B$1:$BZ$201,'LA41'!W$1,0)),
IF(LA!$H$16=2,(VLOOKUP($A55,'LA42'!$B$1:$BZ$201,'LA42'!W$1,0)),
0)),".")</f>
        <v>7.0000000000000007E-2</v>
      </c>
      <c r="Y55" s="106">
        <f>IFERROR(
IF(LA!$H$16=1,(VLOOKUP($A55,'LA41'!$B$1:$BZ$201,'LA41'!X$1,0)),
IF(LA!$H$16=2,(VLOOKUP($A55,'LA42'!$B$1:$BZ$201,'LA42'!X$1,0)),
0)),".")</f>
        <v>0</v>
      </c>
      <c r="Z55" s="106">
        <f>IFERROR(
IF(LA!$H$16=1,(VLOOKUP($A55,'LA41'!$B$1:$BZ$201,'LA41'!Y$1,0)),
IF(LA!$H$16=2,(VLOOKUP($A55,'LA42'!$B$1:$BZ$201,'LA42'!Y$1,0)),
0)),".")</f>
        <v>0</v>
      </c>
      <c r="AA55" s="106">
        <f>IFERROR(
IF(LA!$H$16=1,(VLOOKUP($A55,'LA41'!$B$1:$BZ$201,'LA41'!Z$1,0)),
IF(LA!$H$16=2,(VLOOKUP($A55,'LA42'!$B$1:$BZ$201,'LA42'!Z$1,0)),
0)),".")</f>
        <v>0</v>
      </c>
      <c r="AB55" s="106">
        <f>IFERROR(
IF(LA!$H$16=1,(VLOOKUP($A55,'LA41'!$B$1:$BZ$201,'LA41'!AA$1,0)),
IF(LA!$H$16=2,(VLOOKUP($A55,'LA42'!$B$1:$BZ$201,'LA42'!AA$1,0)),
0)),".")</f>
        <v>0</v>
      </c>
      <c r="AC55" s="106">
        <f>IFERROR(
IF(LA!$H$16=1,(VLOOKUP($A55,'LA41'!$B$1:$BZ$201,'LA41'!AB$1,0)),
IF(LA!$H$16=2,(VLOOKUP($A55,'LA42'!$B$1:$BZ$201,'LA42'!AB$1,0)),
0)),".")</f>
        <v>0</v>
      </c>
      <c r="AD55" s="106">
        <f>IFERROR(
IF(LA!$H$16=1,(VLOOKUP($A55,'LA41'!$B$1:$BZ$201,'LA41'!AC$1,0)),
IF(LA!$H$16=2,(VLOOKUP($A55,'LA42'!$B$1:$BZ$201,'LA42'!AC$1,0)),
0)),".")</f>
        <v>0</v>
      </c>
      <c r="AE55" s="106" t="str">
        <f>IFERROR(
IF(LA!$H$16=1,(VLOOKUP($A55,'LA41'!$B$1:$BZ$201,'LA41'!AD$1,0)),
IF(LA!$H$16=2,(VLOOKUP($A55,'LA42'!$B$1:$BZ$201,'LA42'!AD$1,0)),
0)),".")</f>
        <v>x</v>
      </c>
      <c r="AF55" s="106">
        <f>IFERROR(
IF(LA!$H$16=1,(VLOOKUP($A55,'LA41'!$B$1:$BZ$201,'LA41'!AE$1,0)),
IF(LA!$H$16=2,(VLOOKUP($A55,'LA42'!$B$1:$BZ$201,'LA42'!AE$1,0)),
0)),".")</f>
        <v>0.06</v>
      </c>
      <c r="AG55" s="106">
        <f>IFERROR(
IF(LA!$H$16=1,(VLOOKUP($A55,'LA41'!$B$1:$BZ$201,'LA41'!AF$1,0)),
IF(LA!$H$16=2,(VLOOKUP($A55,'LA42'!$B$1:$BZ$201,'LA42'!AF$1,0)),
0)),".")</f>
        <v>0.06</v>
      </c>
      <c r="AH55" s="106">
        <f>IFERROR(
IF(LA!$H$16=1,(VLOOKUP($A55,'LA41'!$B$1:$BZ$201,'LA41'!AG$1,0)),
IF(LA!$H$16=2,(VLOOKUP($A55,'LA42'!$B$1:$BZ$201,'LA42'!AG$1,0)),
0)),".")</f>
        <v>0.4</v>
      </c>
      <c r="AI55" s="106">
        <f>IFERROR(
IF(LA!$H$16=1,(VLOOKUP($A55,'LA41'!$B$1:$BZ$201,'LA41'!AH$1,0)),
IF(LA!$H$16=2,(VLOOKUP($A55,'LA42'!$B$1:$BZ$201,'LA42'!AH$1,0)),
0)),".")</f>
        <v>0.6</v>
      </c>
      <c r="AJ55" s="106">
        <f>IFERROR(
IF(LA!$H$16=1,(VLOOKUP($A55,'LA41'!$B$1:$BZ$201,'LA41'!AI$1,0)),
IF(LA!$H$16=2,(VLOOKUP($A55,'LA42'!$B$1:$BZ$201,'LA42'!AI$1,0)),
0)),".")</f>
        <v>0.57999999999999996</v>
      </c>
      <c r="AK55" s="106" t="str">
        <f>IFERROR(
IF(LA!$H$16=1,(VLOOKUP($A55,'LA41'!$B$1:$BZ$201,'LA41'!AJ$1,0)),
IF(LA!$H$16=2,(VLOOKUP($A55,'LA42'!$B$1:$BZ$201,'LA42'!AJ$1,0)),
0)),".")</f>
        <v>x</v>
      </c>
      <c r="AL55" s="106">
        <f>IFERROR(
IF(LA!$H$16=1,(VLOOKUP($A55,'LA41'!$B$1:$BZ$201,'LA41'!AK$1,0)),
IF(LA!$H$16=2,(VLOOKUP($A55,'LA42'!$B$1:$BZ$201,'LA42'!AK$1,0)),
0)),".")</f>
        <v>0.21</v>
      </c>
      <c r="AM55" s="106">
        <f>IFERROR(
IF(LA!$H$16=1,(VLOOKUP($A55,'LA41'!$B$1:$BZ$201,'LA41'!AL$1,0)),
IF(LA!$H$16=2,(VLOOKUP($A55,'LA42'!$B$1:$BZ$201,'LA42'!AL$1,0)),
0)),".")</f>
        <v>0.19</v>
      </c>
      <c r="AN55" s="106">
        <f>IFERROR(
IF(LA!$H$16=1,(VLOOKUP($A55,'LA41'!$B$1:$BZ$201,'LA41'!AM$1,0)),
IF(LA!$H$16=2,(VLOOKUP($A55,'LA42'!$B$1:$BZ$201,'LA42'!AM$1,0)),
0)),".")</f>
        <v>0</v>
      </c>
      <c r="AO55" s="106" t="str">
        <f>IFERROR(
IF(LA!$H$16=1,(VLOOKUP($A55,'LA41'!$B$1:$BZ$201,'LA41'!AN$1,0)),
IF(LA!$H$16=2,(VLOOKUP($A55,'LA42'!$B$1:$BZ$201,'LA42'!AN$1,0)),
0)),".")</f>
        <v>x</v>
      </c>
      <c r="AP55" s="106" t="str">
        <f>IFERROR(
IF(LA!$H$16=1,(VLOOKUP($A55,'LA41'!$B$1:$BZ$201,'LA41'!AO$1,0)),
IF(LA!$H$16=2,(VLOOKUP($A55,'LA42'!$B$1:$BZ$201,'LA42'!AO$1,0)),
0)),".")</f>
        <v>x</v>
      </c>
      <c r="AQ55" s="106" t="str">
        <f>IFERROR(
IF(LA!$H$16=1,(VLOOKUP($A55,'LA41'!$B$1:$BZ$201,'LA41'!AP$1,0)),
IF(LA!$H$16=2,(VLOOKUP($A55,'LA42'!$B$1:$BZ$201,'LA42'!AP$1,0)),
0)),".")</f>
        <v>x</v>
      </c>
      <c r="AR55" s="106">
        <f>IFERROR(
IF(LA!$H$16=1,(VLOOKUP($A55,'LA41'!$B$1:$BZ$201,'LA41'!AQ$1,0)),
IF(LA!$H$16=2,(VLOOKUP($A55,'LA42'!$B$1:$BZ$201,'LA42'!AQ$1,0)),
0)),".")</f>
        <v>0.17</v>
      </c>
      <c r="AS55" s="106">
        <f>IFERROR(
IF(LA!$H$16=1,(VLOOKUP($A55,'LA41'!$B$1:$BZ$201,'LA41'!AR$1,0)),
IF(LA!$H$16=2,(VLOOKUP($A55,'LA42'!$B$1:$BZ$201,'LA42'!AR$1,0)),
0)),".")</f>
        <v>0.15</v>
      </c>
      <c r="AT55" s="106">
        <f>IFERROR(
IF(LA!$H$16=1,(VLOOKUP($A55,'LA41'!$B$1:$BZ$201,'LA41'!AS$1,0)),
IF(LA!$H$16=2,(VLOOKUP($A55,'LA42'!$B$1:$BZ$201,'LA42'!AS$1,0)),
0)),".")</f>
        <v>0.33</v>
      </c>
      <c r="AU55" s="106">
        <f>IFERROR(
IF(LA!$H$16=1,(VLOOKUP($A55,'LA41'!$B$1:$BZ$201,'LA41'!AT$1,0)),
IF(LA!$H$16=2,(VLOOKUP($A55,'LA42'!$B$1:$BZ$201,'LA42'!AT$1,0)),
0)),".")</f>
        <v>0.39</v>
      </c>
      <c r="AV55" s="106">
        <f>IFERROR(
IF(LA!$H$16=1,(VLOOKUP($A55,'LA41'!$B$1:$BZ$201,'LA41'!AU$1,0)),
IF(LA!$H$16=2,(VLOOKUP($A55,'LA42'!$B$1:$BZ$201,'LA42'!AU$1,0)),
0)),".")</f>
        <v>0.38</v>
      </c>
      <c r="AW55" s="106" t="str">
        <f>IFERROR(
IF(LA!$H$16=1,(VLOOKUP($A55,'LA41'!$B$1:$BZ$201,'LA41'!AV$1,0)),
IF(LA!$H$16=2,(VLOOKUP($A55,'LA42'!$B$1:$BZ$201,'LA42'!AV$1,0)),
0)),".")</f>
        <v>x</v>
      </c>
      <c r="AX55" s="106" t="str">
        <f>IFERROR(
IF(LA!$H$16=1,(VLOOKUP($A55,'LA41'!$B$1:$BZ$201,'LA41'!AW$1,0)),
IF(LA!$H$16=2,(VLOOKUP($A55,'LA42'!$B$1:$BZ$201,'LA42'!AW$1,0)),
0)),".")</f>
        <v>x</v>
      </c>
      <c r="AY55" s="106" t="str">
        <f>IFERROR(
IF(LA!$H$16=1,(VLOOKUP($A55,'LA41'!$B$1:$BZ$201,'LA41'!AX$1,0)),
IF(LA!$H$16=2,(VLOOKUP($A55,'LA42'!$B$1:$BZ$201,'LA42'!AX$1,0)),
0)),".")</f>
        <v>x</v>
      </c>
      <c r="AZ55" s="106">
        <f>IFERROR(
IF(LA!$H$16=1,(VLOOKUP($A55,'LA41'!$B$1:$BZ$201,'LA41'!AY$1,0)),
IF(LA!$H$16=2,(VLOOKUP($A55,'LA42'!$B$1:$BZ$201,'LA42'!AY$1,0)),
0)),".")</f>
        <v>0</v>
      </c>
      <c r="BA55" s="106">
        <f>IFERROR(
IF(LA!$H$16=1,(VLOOKUP($A55,'LA41'!$B$1:$BZ$201,'LA41'!AZ$1,0)),
IF(LA!$H$16=2,(VLOOKUP($A55,'LA42'!$B$1:$BZ$201,'LA42'!AZ$1,0)),
0)),".")</f>
        <v>0</v>
      </c>
      <c r="BB55" s="106">
        <f>IFERROR(
IF(LA!$H$16=1,(VLOOKUP($A55,'LA41'!$B$1:$BZ$201,'LA41'!BA$1,0)),
IF(LA!$H$16=2,(VLOOKUP($A55,'LA42'!$B$1:$BZ$201,'LA42'!BA$1,0)),
0)),".")</f>
        <v>0</v>
      </c>
      <c r="BC55" s="106" t="str">
        <f>IFERROR(
IF(LA!$H$16=1,(VLOOKUP($A55,'LA41'!$B$1:$BZ$201,'LA41'!BB$1,0)),
IF(LA!$H$16=2,(VLOOKUP($A55,'LA42'!$B$1:$BZ$201,'LA42'!BB$1,0)),
0)),".")</f>
        <v>x</v>
      </c>
      <c r="BD55" s="106">
        <f>IFERROR(
IF(LA!$H$16=1,(VLOOKUP($A55,'LA41'!$B$1:$BZ$201,'LA41'!BC$1,0)),
IF(LA!$H$16=2,(VLOOKUP($A55,'LA42'!$B$1:$BZ$201,'LA42'!BC$1,0)),
0)),".")</f>
        <v>0.05</v>
      </c>
      <c r="BE55" s="106">
        <f>IFERROR(
IF(LA!$H$16=1,(VLOOKUP($A55,'LA41'!$B$1:$BZ$201,'LA41'!BD$1,0)),
IF(LA!$H$16=2,(VLOOKUP($A55,'LA42'!$B$1:$BZ$201,'LA42'!BD$1,0)),
0)),".")</f>
        <v>0.04</v>
      </c>
      <c r="BF55" s="106">
        <f>IFERROR(
IF(LA!$H$16=1,(VLOOKUP($A55,'LA41'!$B$1:$BZ$201,'LA41'!BE$1,0)),
IF(LA!$H$16=2,(VLOOKUP($A55,'LA42'!$B$1:$BZ$201,'LA42'!BE$1,0)),
0)),".")</f>
        <v>0</v>
      </c>
      <c r="BG55" s="106" t="str">
        <f>IFERROR(
IF(LA!$H$16=1,(VLOOKUP($A55,'LA41'!$B$1:$BZ$201,'LA41'!BF$1,0)),
IF(LA!$H$16=2,(VLOOKUP($A55,'LA42'!$B$1:$BZ$201,'LA42'!BF$1,0)),
0)),".")</f>
        <v>x</v>
      </c>
      <c r="BH55" s="106" t="str">
        <f>IFERROR(
IF(LA!$H$16=1,(VLOOKUP($A55,'LA41'!$B$1:$BZ$201,'LA41'!BG$1,0)),
IF(LA!$H$16=2,(VLOOKUP($A55,'LA42'!$B$1:$BZ$201,'LA42'!BG$1,0)),
0)),".")</f>
        <v>x</v>
      </c>
      <c r="BI55" s="106" t="str">
        <f>IFERROR(
IF(LA!$H$16=1,(VLOOKUP($A55,'LA41'!$B$1:$BZ$201,'LA41'!BH$1,0)),
IF(LA!$H$16=2,(VLOOKUP($A55,'LA42'!$B$1:$BZ$201,'LA42'!BH$1,0)),
0)),".")</f>
        <v>x</v>
      </c>
      <c r="BJ55" s="106">
        <f>IFERROR(
IF(LA!$H$16=1,(VLOOKUP($A55,'LA41'!$B$1:$BZ$201,'LA41'!BI$1,0)),
IF(LA!$H$16=2,(VLOOKUP($A55,'LA42'!$B$1:$BZ$201,'LA42'!BI$1,0)),
0)),".")</f>
        <v>0.02</v>
      </c>
      <c r="BK55" s="106">
        <f>IFERROR(
IF(LA!$H$16=1,(VLOOKUP($A55,'LA41'!$B$1:$BZ$201,'LA41'!BJ$1,0)),
IF(LA!$H$16=2,(VLOOKUP($A55,'LA42'!$B$1:$BZ$201,'LA42'!BJ$1,0)),
0)),".")</f>
        <v>0.02</v>
      </c>
      <c r="BL55" s="106">
        <f>IFERROR(
IF(LA!$H$16=1,(VLOOKUP($A55,'LA41'!$B$1:$BZ$201,'LA41'!BK$1,0)),
IF(LA!$H$16=2,(VLOOKUP($A55,'LA42'!$B$1:$BZ$201,'LA42'!BK$1,0)),
0)),".")</f>
        <v>0</v>
      </c>
      <c r="BM55" s="106" t="str">
        <f>IFERROR(
IF(LA!$H$16=1,(VLOOKUP($A55,'LA41'!$B$1:$BZ$201,'LA41'!BL$1,0)),
IF(LA!$H$16=2,(VLOOKUP($A55,'LA42'!$B$1:$BZ$201,'LA42'!BL$1,0)),
0)),".")</f>
        <v>x</v>
      </c>
      <c r="BN55" s="106" t="str">
        <f>IFERROR(
IF(LA!$H$16=1,(VLOOKUP($A55,'LA41'!$B$1:$BZ$201,'LA41'!BM$1,0)),
IF(LA!$H$16=2,(VLOOKUP($A55,'LA42'!$B$1:$BZ$201,'LA42'!BM$1,0)),
0)),".")</f>
        <v>x</v>
      </c>
      <c r="BO55" s="106">
        <f>IFERROR(
IF(LA!$H$16=1,(VLOOKUP($A55,'LA41'!$B$1:$BZ$201,'LA41'!BN$1,0)),
IF(LA!$H$16=2,(VLOOKUP($A55,'LA42'!$B$1:$BZ$201,'LA42'!BN$1,0)),
0)),".")</f>
        <v>0</v>
      </c>
      <c r="BP55" s="106" t="str">
        <f>IFERROR(
IF(LA!$H$16=1,(VLOOKUP($A55,'LA41'!$B$1:$BZ$201,'LA41'!BO$1,0)),
IF(LA!$H$16=2,(VLOOKUP($A55,'LA42'!$B$1:$BZ$201,'LA42'!BO$1,0)),
0)),".")</f>
        <v>x</v>
      </c>
      <c r="BQ55" s="106" t="str">
        <f>IFERROR(
IF(LA!$H$16=1,(VLOOKUP($A55,'LA41'!$B$1:$BZ$201,'LA41'!BP$1,0)),
IF(LA!$H$16=2,(VLOOKUP($A55,'LA42'!$B$1:$BZ$201,'LA42'!BP$1,0)),
0)),".")</f>
        <v>x</v>
      </c>
      <c r="BR55" s="106">
        <f>IFERROR(
IF(LA!$H$16=1,(VLOOKUP($A55,'LA41'!$B$1:$BZ$201,'LA41'!BQ$1,0)),
IF(LA!$H$16=2,(VLOOKUP($A55,'LA42'!$B$1:$BZ$201,'LA42'!BQ$1,0)),
0)),".")</f>
        <v>0.17</v>
      </c>
      <c r="BS55" s="106">
        <f>IFERROR(
IF(LA!$H$16=1,(VLOOKUP($A55,'LA41'!$B$1:$BZ$201,'LA41'!BR$1,0)),
IF(LA!$H$16=2,(VLOOKUP($A55,'LA42'!$B$1:$BZ$201,'LA42'!BR$1,0)),
0)),".")</f>
        <v>0.08</v>
      </c>
      <c r="BT55" s="106">
        <f>IFERROR(
IF(LA!$H$16=1,(VLOOKUP($A55,'LA41'!$B$1:$BZ$201,'LA41'!BS$1,0)),
IF(LA!$H$16=2,(VLOOKUP($A55,'LA42'!$B$1:$BZ$201,'LA42'!BS$1,0)),
0)),".")</f>
        <v>0.09</v>
      </c>
      <c r="BU55" s="106" t="str">
        <f>IFERROR(
IF(LA!$H$16=1,(VLOOKUP($A55,'LA41'!$B$1:$BZ$201,'LA41'!BT$1,0)),
IF(LA!$H$16=2,(VLOOKUP($A55,'LA42'!$B$1:$BZ$201,'LA42'!BT$1,0)),
0)),".")</f>
        <v>x</v>
      </c>
      <c r="BV55" s="106">
        <f>IFERROR(
IF(LA!$H$16=1,(VLOOKUP($A55,'LA41'!$B$1:$BZ$201,'LA41'!BU$1,0)),
IF(LA!$H$16=2,(VLOOKUP($A55,'LA42'!$B$1:$BZ$201,'LA42'!BU$1,0)),
0)),".")</f>
        <v>0.03</v>
      </c>
      <c r="BW55" s="106">
        <f>IFERROR(
IF(LA!$H$16=1,(VLOOKUP($A55,'LA41'!$B$1:$BZ$201,'LA41'!BV$1,0)),
IF(LA!$H$16=2,(VLOOKUP($A55,'LA42'!$B$1:$BZ$201,'LA42'!BV$1,0)),
0)),".")</f>
        <v>0.03</v>
      </c>
      <c r="BX55" s="106" t="str">
        <f>IFERROR(
IF(LA!$H$16=1,(VLOOKUP($A55,'LA41'!$B$1:$BZ$201,'LA41'!BW$1,0)),
IF(LA!$H$16=2,(VLOOKUP($A55,'LA42'!$B$1:$BZ$201,'LA42'!BW$1,0)),
0)),".")</f>
        <v>x</v>
      </c>
      <c r="BY55" s="106">
        <f>IFERROR(
IF(LA!$H$16=1,(VLOOKUP($A55,'LA41'!$B$1:$BZ$201,'LA41'!BX$1,0)),
IF(LA!$H$16=2,(VLOOKUP($A55,'LA42'!$B$1:$BZ$201,'LA42'!BX$1,0)),
0)),".")</f>
        <v>0.09</v>
      </c>
      <c r="BZ55" s="106">
        <f>IFERROR(
IF(LA!$H$16=1,(VLOOKUP($A55,'LA41'!$B$1:$BZ$201,'LA41'!BY$1,0)),
IF(LA!$H$16=2,(VLOOKUP($A55,'LA42'!$B$1:$BZ$201,'LA42'!BY$1,0)),
0)),".")</f>
        <v>0.09</v>
      </c>
    </row>
    <row r="56" spans="1:78" x14ac:dyDescent="0.2">
      <c r="A56" s="55">
        <v>840</v>
      </c>
      <c r="B56" s="55" t="s">
        <v>238</v>
      </c>
      <c r="C56" s="88" t="s">
        <v>191</v>
      </c>
      <c r="D56" s="59">
        <f>IFERROR(
IF(LA!$H$16=1,(VLOOKUP($A56,'LA41'!$B$1:$BZ$201,'LA41'!C$1,0)),
IF(LA!$H$16=2,(VLOOKUP($A56,'LA42'!$B$1:$BZ$201,'LA42'!C$1,0)),
0)),".")</f>
        <v>130</v>
      </c>
      <c r="E56" s="59">
        <f>IFERROR(
IF(LA!$H$16=1,(VLOOKUP($A56,'LA41'!$B$1:$BZ$201,'LA41'!D$1,0)),
IF(LA!$H$16=2,(VLOOKUP($A56,'LA42'!$B$1:$BZ$201,'LA42'!D$1,0)),
0)),".")</f>
        <v>1380</v>
      </c>
      <c r="F56" s="59">
        <f>IFERROR(
IF(LA!$H$16=1,(VLOOKUP($A56,'LA41'!$B$1:$BZ$201,'LA41'!E$1,0)),
IF(LA!$H$16=2,(VLOOKUP($A56,'LA42'!$B$1:$BZ$201,'LA42'!E$1,0)),
0)),".")</f>
        <v>1510</v>
      </c>
      <c r="G56" s="106">
        <f>IFERROR(
IF(LA!$H$16=1,(VLOOKUP($A56,'LA41'!$B$1:$BZ$201,'LA41'!F$1,0)),
IF(LA!$H$16=2,(VLOOKUP($A56,'LA42'!$B$1:$BZ$201,'LA42'!F$1,0)),
0)),".")</f>
        <v>0.77</v>
      </c>
      <c r="H56" s="106">
        <f>IFERROR(
IF(LA!$H$16=1,(VLOOKUP($A56,'LA41'!$B$1:$BZ$201,'LA41'!G$1,0)),
IF(LA!$H$16=2,(VLOOKUP($A56,'LA42'!$B$1:$BZ$201,'LA42'!G$1,0)),
0)),".")</f>
        <v>0.82</v>
      </c>
      <c r="I56" s="106">
        <f>IFERROR(
IF(LA!$H$16=1,(VLOOKUP($A56,'LA41'!$B$1:$BZ$201,'LA41'!H$1,0)),
IF(LA!$H$16=2,(VLOOKUP($A56,'LA42'!$B$1:$BZ$201,'LA42'!H$1,0)),
0)),".")</f>
        <v>0.81</v>
      </c>
      <c r="J56" s="106">
        <f>IFERROR(
IF(LA!$H$16=1,(VLOOKUP($A56,'LA41'!$B$1:$BZ$201,'LA41'!I$1,0)),
IF(LA!$H$16=2,(VLOOKUP($A56,'LA42'!$B$1:$BZ$201,'LA42'!I$1,0)),
0)),".")</f>
        <v>0.64</v>
      </c>
      <c r="K56" s="106">
        <f>IFERROR(
IF(LA!$H$16=1,(VLOOKUP($A56,'LA41'!$B$1:$BZ$201,'LA41'!J$1,0)),
IF(LA!$H$16=2,(VLOOKUP($A56,'LA42'!$B$1:$BZ$201,'LA42'!J$1,0)),
0)),".")</f>
        <v>0.74</v>
      </c>
      <c r="L56" s="106">
        <f>IFERROR(
IF(LA!$H$16=1,(VLOOKUP($A56,'LA41'!$B$1:$BZ$201,'LA41'!K$1,0)),
IF(LA!$H$16=2,(VLOOKUP($A56,'LA42'!$B$1:$BZ$201,'LA42'!K$1,0)),
0)),".")</f>
        <v>0.73</v>
      </c>
      <c r="M56" s="106">
        <f>IFERROR(
IF(LA!$H$16=1,(VLOOKUP($A56,'LA41'!$B$1:$BZ$201,'LA41'!L$1,0)),
IF(LA!$H$16=2,(VLOOKUP($A56,'LA42'!$B$1:$BZ$201,'LA42'!L$1,0)),
0)),".")</f>
        <v>0.14000000000000001</v>
      </c>
      <c r="N56" s="106">
        <f>IFERROR(
IF(LA!$H$16=1,(VLOOKUP($A56,'LA41'!$B$1:$BZ$201,'LA41'!M$1,0)),
IF(LA!$H$16=2,(VLOOKUP($A56,'LA42'!$B$1:$BZ$201,'LA42'!M$1,0)),
0)),".")</f>
        <v>7.0000000000000007E-2</v>
      </c>
      <c r="O56" s="106">
        <f>IFERROR(
IF(LA!$H$16=1,(VLOOKUP($A56,'LA41'!$B$1:$BZ$201,'LA41'!N$1,0)),
IF(LA!$H$16=2,(VLOOKUP($A56,'LA42'!$B$1:$BZ$201,'LA42'!N$1,0)),
0)),".")</f>
        <v>7.0000000000000007E-2</v>
      </c>
      <c r="P56" s="106">
        <f>IFERROR(
IF(LA!$H$16=1,(VLOOKUP($A56,'LA41'!$B$1:$BZ$201,'LA41'!O$1,0)),
IF(LA!$H$16=2,(VLOOKUP($A56,'LA42'!$B$1:$BZ$201,'LA42'!O$1,0)),
0)),".")</f>
        <v>0</v>
      </c>
      <c r="Q56" s="106">
        <f>IFERROR(
IF(LA!$H$16=1,(VLOOKUP($A56,'LA41'!$B$1:$BZ$201,'LA41'!P$1,0)),
IF(LA!$H$16=2,(VLOOKUP($A56,'LA42'!$B$1:$BZ$201,'LA42'!P$1,0)),
0)),".")</f>
        <v>0</v>
      </c>
      <c r="R56" s="106">
        <f>IFERROR(
IF(LA!$H$16=1,(VLOOKUP($A56,'LA41'!$B$1:$BZ$201,'LA41'!Q$1,0)),
IF(LA!$H$16=2,(VLOOKUP($A56,'LA42'!$B$1:$BZ$201,'LA42'!Q$1,0)),
0)),".")</f>
        <v>0</v>
      </c>
      <c r="S56" s="106" t="str">
        <f>IFERROR(
IF(LA!$H$16=1,(VLOOKUP($A56,'LA41'!$B$1:$BZ$201,'LA41'!R$1,0)),
IF(LA!$H$16=2,(VLOOKUP($A56,'LA42'!$B$1:$BZ$201,'LA42'!R$1,0)),
0)),".")</f>
        <v>x</v>
      </c>
      <c r="T56" s="106">
        <f>IFERROR(
IF(LA!$H$16=1,(VLOOKUP($A56,'LA41'!$B$1:$BZ$201,'LA41'!S$1,0)),
IF(LA!$H$16=2,(VLOOKUP($A56,'LA42'!$B$1:$BZ$201,'LA42'!S$1,0)),
0)),".")</f>
        <v>0.04</v>
      </c>
      <c r="U56" s="106">
        <f>IFERROR(
IF(LA!$H$16=1,(VLOOKUP($A56,'LA41'!$B$1:$BZ$201,'LA41'!T$1,0)),
IF(LA!$H$16=2,(VLOOKUP($A56,'LA42'!$B$1:$BZ$201,'LA42'!T$1,0)),
0)),".")</f>
        <v>0.04</v>
      </c>
      <c r="V56" s="106">
        <f>IFERROR(
IF(LA!$H$16=1,(VLOOKUP($A56,'LA41'!$B$1:$BZ$201,'LA41'!U$1,0)),
IF(LA!$H$16=2,(VLOOKUP($A56,'LA42'!$B$1:$BZ$201,'LA42'!U$1,0)),
0)),".")</f>
        <v>0.05</v>
      </c>
      <c r="W56" s="106">
        <f>IFERROR(
IF(LA!$H$16=1,(VLOOKUP($A56,'LA41'!$B$1:$BZ$201,'LA41'!V$1,0)),
IF(LA!$H$16=2,(VLOOKUP($A56,'LA42'!$B$1:$BZ$201,'LA42'!V$1,0)),
0)),".")</f>
        <v>0.01</v>
      </c>
      <c r="X56" s="106">
        <f>IFERROR(
IF(LA!$H$16=1,(VLOOKUP($A56,'LA41'!$B$1:$BZ$201,'LA41'!W$1,0)),
IF(LA!$H$16=2,(VLOOKUP($A56,'LA42'!$B$1:$BZ$201,'LA42'!W$1,0)),
0)),".")</f>
        <v>0.02</v>
      </c>
      <c r="Y56" s="106">
        <f>IFERROR(
IF(LA!$H$16=1,(VLOOKUP($A56,'LA41'!$B$1:$BZ$201,'LA41'!X$1,0)),
IF(LA!$H$16=2,(VLOOKUP($A56,'LA42'!$B$1:$BZ$201,'LA42'!X$1,0)),
0)),".")</f>
        <v>0</v>
      </c>
      <c r="Z56" s="106">
        <f>IFERROR(
IF(LA!$H$16=1,(VLOOKUP($A56,'LA41'!$B$1:$BZ$201,'LA41'!Y$1,0)),
IF(LA!$H$16=2,(VLOOKUP($A56,'LA42'!$B$1:$BZ$201,'LA42'!Y$1,0)),
0)),".")</f>
        <v>0</v>
      </c>
      <c r="AA56" s="106">
        <f>IFERROR(
IF(LA!$H$16=1,(VLOOKUP($A56,'LA41'!$B$1:$BZ$201,'LA41'!Z$1,0)),
IF(LA!$H$16=2,(VLOOKUP($A56,'LA42'!$B$1:$BZ$201,'LA42'!Z$1,0)),
0)),".")</f>
        <v>0</v>
      </c>
      <c r="AB56" s="106">
        <f>IFERROR(
IF(LA!$H$16=1,(VLOOKUP($A56,'LA41'!$B$1:$BZ$201,'LA41'!AA$1,0)),
IF(LA!$H$16=2,(VLOOKUP($A56,'LA42'!$B$1:$BZ$201,'LA42'!AA$1,0)),
0)),".")</f>
        <v>0</v>
      </c>
      <c r="AC56" s="106">
        <f>IFERROR(
IF(LA!$H$16=1,(VLOOKUP($A56,'LA41'!$B$1:$BZ$201,'LA41'!AB$1,0)),
IF(LA!$H$16=2,(VLOOKUP($A56,'LA42'!$B$1:$BZ$201,'LA42'!AB$1,0)),
0)),".")</f>
        <v>0</v>
      </c>
      <c r="AD56" s="106">
        <f>IFERROR(
IF(LA!$H$16=1,(VLOOKUP($A56,'LA41'!$B$1:$BZ$201,'LA41'!AC$1,0)),
IF(LA!$H$16=2,(VLOOKUP($A56,'LA42'!$B$1:$BZ$201,'LA42'!AC$1,0)),
0)),".")</f>
        <v>0</v>
      </c>
      <c r="AE56" s="106">
        <f>IFERROR(
IF(LA!$H$16=1,(VLOOKUP($A56,'LA41'!$B$1:$BZ$201,'LA41'!AD$1,0)),
IF(LA!$H$16=2,(VLOOKUP($A56,'LA42'!$B$1:$BZ$201,'LA42'!AD$1,0)),
0)),".")</f>
        <v>0.09</v>
      </c>
      <c r="AF56" s="106">
        <f>IFERROR(
IF(LA!$H$16=1,(VLOOKUP($A56,'LA41'!$B$1:$BZ$201,'LA41'!AE$1,0)),
IF(LA!$H$16=2,(VLOOKUP($A56,'LA42'!$B$1:$BZ$201,'LA42'!AE$1,0)),
0)),".")</f>
        <v>0.06</v>
      </c>
      <c r="AG56" s="106">
        <f>IFERROR(
IF(LA!$H$16=1,(VLOOKUP($A56,'LA41'!$B$1:$BZ$201,'LA41'!AF$1,0)),
IF(LA!$H$16=2,(VLOOKUP($A56,'LA42'!$B$1:$BZ$201,'LA42'!AF$1,0)),
0)),".")</f>
        <v>0.06</v>
      </c>
      <c r="AH56" s="106">
        <f>IFERROR(
IF(LA!$H$16=1,(VLOOKUP($A56,'LA41'!$B$1:$BZ$201,'LA41'!AG$1,0)),
IF(LA!$H$16=2,(VLOOKUP($A56,'LA42'!$B$1:$BZ$201,'LA42'!AG$1,0)),
0)),".")</f>
        <v>0.42</v>
      </c>
      <c r="AI56" s="106">
        <f>IFERROR(
IF(LA!$H$16=1,(VLOOKUP($A56,'LA41'!$B$1:$BZ$201,'LA41'!AH$1,0)),
IF(LA!$H$16=2,(VLOOKUP($A56,'LA42'!$B$1:$BZ$201,'LA42'!AH$1,0)),
0)),".")</f>
        <v>0.62</v>
      </c>
      <c r="AJ56" s="106">
        <f>IFERROR(
IF(LA!$H$16=1,(VLOOKUP($A56,'LA41'!$B$1:$BZ$201,'LA41'!AI$1,0)),
IF(LA!$H$16=2,(VLOOKUP($A56,'LA42'!$B$1:$BZ$201,'LA42'!AI$1,0)),
0)),".")</f>
        <v>0.6</v>
      </c>
      <c r="AK56" s="106">
        <f>IFERROR(
IF(LA!$H$16=1,(VLOOKUP($A56,'LA41'!$B$1:$BZ$201,'LA41'!AJ$1,0)),
IF(LA!$H$16=2,(VLOOKUP($A56,'LA42'!$B$1:$BZ$201,'LA42'!AJ$1,0)),
0)),".")</f>
        <v>0.08</v>
      </c>
      <c r="AL56" s="106">
        <f>IFERROR(
IF(LA!$H$16=1,(VLOOKUP($A56,'LA41'!$B$1:$BZ$201,'LA41'!AK$1,0)),
IF(LA!$H$16=2,(VLOOKUP($A56,'LA42'!$B$1:$BZ$201,'LA42'!AK$1,0)),
0)),".")</f>
        <v>0.2</v>
      </c>
      <c r="AM56" s="106">
        <f>IFERROR(
IF(LA!$H$16=1,(VLOOKUP($A56,'LA41'!$B$1:$BZ$201,'LA41'!AL$1,0)),
IF(LA!$H$16=2,(VLOOKUP($A56,'LA42'!$B$1:$BZ$201,'LA42'!AL$1,0)),
0)),".")</f>
        <v>0.19</v>
      </c>
      <c r="AN56" s="106">
        <f>IFERROR(
IF(LA!$H$16=1,(VLOOKUP($A56,'LA41'!$B$1:$BZ$201,'LA41'!AM$1,0)),
IF(LA!$H$16=2,(VLOOKUP($A56,'LA42'!$B$1:$BZ$201,'LA42'!AM$1,0)),
0)),".")</f>
        <v>0</v>
      </c>
      <c r="AO56" s="106">
        <f>IFERROR(
IF(LA!$H$16=1,(VLOOKUP($A56,'LA41'!$B$1:$BZ$201,'LA41'!AN$1,0)),
IF(LA!$H$16=2,(VLOOKUP($A56,'LA42'!$B$1:$BZ$201,'LA42'!AN$1,0)),
0)),".")</f>
        <v>0.01</v>
      </c>
      <c r="AP56" s="106">
        <f>IFERROR(
IF(LA!$H$16=1,(VLOOKUP($A56,'LA41'!$B$1:$BZ$201,'LA41'!AO$1,0)),
IF(LA!$H$16=2,(VLOOKUP($A56,'LA42'!$B$1:$BZ$201,'LA42'!AO$1,0)),
0)),".")</f>
        <v>0.01</v>
      </c>
      <c r="AQ56" s="106">
        <f>IFERROR(
IF(LA!$H$16=1,(VLOOKUP($A56,'LA41'!$B$1:$BZ$201,'LA41'!AP$1,0)),
IF(LA!$H$16=2,(VLOOKUP($A56,'LA42'!$B$1:$BZ$201,'LA42'!AP$1,0)),
0)),".")</f>
        <v>0.06</v>
      </c>
      <c r="AR56" s="106">
        <f>IFERROR(
IF(LA!$H$16=1,(VLOOKUP($A56,'LA41'!$B$1:$BZ$201,'LA41'!AQ$1,0)),
IF(LA!$H$16=2,(VLOOKUP($A56,'LA42'!$B$1:$BZ$201,'LA42'!AQ$1,0)),
0)),".")</f>
        <v>0.18</v>
      </c>
      <c r="AS56" s="106">
        <f>IFERROR(
IF(LA!$H$16=1,(VLOOKUP($A56,'LA41'!$B$1:$BZ$201,'LA41'!AR$1,0)),
IF(LA!$H$16=2,(VLOOKUP($A56,'LA42'!$B$1:$BZ$201,'LA42'!AR$1,0)),
0)),".")</f>
        <v>0.17</v>
      </c>
      <c r="AT56" s="106">
        <f>IFERROR(
IF(LA!$H$16=1,(VLOOKUP($A56,'LA41'!$B$1:$BZ$201,'LA41'!AS$1,0)),
IF(LA!$H$16=2,(VLOOKUP($A56,'LA42'!$B$1:$BZ$201,'LA42'!AS$1,0)),
0)),".")</f>
        <v>0.33</v>
      </c>
      <c r="AU56" s="106">
        <f>IFERROR(
IF(LA!$H$16=1,(VLOOKUP($A56,'LA41'!$B$1:$BZ$201,'LA41'!AT$1,0)),
IF(LA!$H$16=2,(VLOOKUP($A56,'LA42'!$B$1:$BZ$201,'LA42'!AT$1,0)),
0)),".")</f>
        <v>0.4</v>
      </c>
      <c r="AV56" s="106">
        <f>IFERROR(
IF(LA!$H$16=1,(VLOOKUP($A56,'LA41'!$B$1:$BZ$201,'LA41'!AU$1,0)),
IF(LA!$H$16=2,(VLOOKUP($A56,'LA42'!$B$1:$BZ$201,'LA42'!AU$1,0)),
0)),".")</f>
        <v>0.39</v>
      </c>
      <c r="AW56" s="106" t="str">
        <f>IFERROR(
IF(LA!$H$16=1,(VLOOKUP($A56,'LA41'!$B$1:$BZ$201,'LA41'!AV$1,0)),
IF(LA!$H$16=2,(VLOOKUP($A56,'LA42'!$B$1:$BZ$201,'LA42'!AV$1,0)),
0)),".")</f>
        <v>x</v>
      </c>
      <c r="AX56" s="106">
        <f>IFERROR(
IF(LA!$H$16=1,(VLOOKUP($A56,'LA41'!$B$1:$BZ$201,'LA41'!AW$1,0)),
IF(LA!$H$16=2,(VLOOKUP($A56,'LA42'!$B$1:$BZ$201,'LA42'!AW$1,0)),
0)),".")</f>
        <v>0.02</v>
      </c>
      <c r="AY56" s="106">
        <f>IFERROR(
IF(LA!$H$16=1,(VLOOKUP($A56,'LA41'!$B$1:$BZ$201,'LA41'!AX$1,0)),
IF(LA!$H$16=2,(VLOOKUP($A56,'LA42'!$B$1:$BZ$201,'LA42'!AX$1,0)),
0)),".")</f>
        <v>0.02</v>
      </c>
      <c r="AZ56" s="106">
        <f>IFERROR(
IF(LA!$H$16=1,(VLOOKUP($A56,'LA41'!$B$1:$BZ$201,'LA41'!AY$1,0)),
IF(LA!$H$16=2,(VLOOKUP($A56,'LA42'!$B$1:$BZ$201,'LA42'!AY$1,0)),
0)),".")</f>
        <v>0</v>
      </c>
      <c r="BA56" s="106" t="str">
        <f>IFERROR(
IF(LA!$H$16=1,(VLOOKUP($A56,'LA41'!$B$1:$BZ$201,'LA41'!AZ$1,0)),
IF(LA!$H$16=2,(VLOOKUP($A56,'LA42'!$B$1:$BZ$201,'LA42'!AZ$1,0)),
0)),".")</f>
        <v>x</v>
      </c>
      <c r="BB56" s="106" t="str">
        <f>IFERROR(
IF(LA!$H$16=1,(VLOOKUP($A56,'LA41'!$B$1:$BZ$201,'LA41'!BA$1,0)),
IF(LA!$H$16=2,(VLOOKUP($A56,'LA42'!$B$1:$BZ$201,'LA42'!BA$1,0)),
0)),".")</f>
        <v>x</v>
      </c>
      <c r="BC56" s="106">
        <f>IFERROR(
IF(LA!$H$16=1,(VLOOKUP($A56,'LA41'!$B$1:$BZ$201,'LA41'!BB$1,0)),
IF(LA!$H$16=2,(VLOOKUP($A56,'LA42'!$B$1:$BZ$201,'LA42'!BB$1,0)),
0)),".")</f>
        <v>0.1</v>
      </c>
      <c r="BD56" s="106">
        <f>IFERROR(
IF(LA!$H$16=1,(VLOOKUP($A56,'LA41'!$B$1:$BZ$201,'LA41'!BC$1,0)),
IF(LA!$H$16=2,(VLOOKUP($A56,'LA42'!$B$1:$BZ$201,'LA42'!BC$1,0)),
0)),".")</f>
        <v>7.0000000000000007E-2</v>
      </c>
      <c r="BE56" s="106">
        <f>IFERROR(
IF(LA!$H$16=1,(VLOOKUP($A56,'LA41'!$B$1:$BZ$201,'LA41'!BD$1,0)),
IF(LA!$H$16=2,(VLOOKUP($A56,'LA42'!$B$1:$BZ$201,'LA42'!BD$1,0)),
0)),".")</f>
        <v>7.0000000000000007E-2</v>
      </c>
      <c r="BF56" s="106" t="str">
        <f>IFERROR(
IF(LA!$H$16=1,(VLOOKUP($A56,'LA41'!$B$1:$BZ$201,'LA41'!BE$1,0)),
IF(LA!$H$16=2,(VLOOKUP($A56,'LA42'!$B$1:$BZ$201,'LA42'!BE$1,0)),
0)),".")</f>
        <v>x</v>
      </c>
      <c r="BG56" s="106">
        <f>IFERROR(
IF(LA!$H$16=1,(VLOOKUP($A56,'LA41'!$B$1:$BZ$201,'LA41'!BF$1,0)),
IF(LA!$H$16=2,(VLOOKUP($A56,'LA42'!$B$1:$BZ$201,'LA42'!BF$1,0)),
0)),".")</f>
        <v>0.03</v>
      </c>
      <c r="BH56" s="106">
        <f>IFERROR(
IF(LA!$H$16=1,(VLOOKUP($A56,'LA41'!$B$1:$BZ$201,'LA41'!BG$1,0)),
IF(LA!$H$16=2,(VLOOKUP($A56,'LA42'!$B$1:$BZ$201,'LA42'!BG$1,0)),
0)),".")</f>
        <v>0.03</v>
      </c>
      <c r="BI56" s="106">
        <f>IFERROR(
IF(LA!$H$16=1,(VLOOKUP($A56,'LA41'!$B$1:$BZ$201,'LA41'!BH$1,0)),
IF(LA!$H$16=2,(VLOOKUP($A56,'LA42'!$B$1:$BZ$201,'LA42'!BH$1,0)),
0)),".")</f>
        <v>7.0000000000000007E-2</v>
      </c>
      <c r="BJ56" s="106">
        <f>IFERROR(
IF(LA!$H$16=1,(VLOOKUP($A56,'LA41'!$B$1:$BZ$201,'LA41'!BI$1,0)),
IF(LA!$H$16=2,(VLOOKUP($A56,'LA42'!$B$1:$BZ$201,'LA42'!BI$1,0)),
0)),".")</f>
        <v>0.04</v>
      </c>
      <c r="BK56" s="106">
        <f>IFERROR(
IF(LA!$H$16=1,(VLOOKUP($A56,'LA41'!$B$1:$BZ$201,'LA41'!BJ$1,0)),
IF(LA!$H$16=2,(VLOOKUP($A56,'LA42'!$B$1:$BZ$201,'LA42'!BJ$1,0)),
0)),".")</f>
        <v>0.04</v>
      </c>
      <c r="BL56" s="106">
        <f>IFERROR(
IF(LA!$H$16=1,(VLOOKUP($A56,'LA41'!$B$1:$BZ$201,'LA41'!BK$1,0)),
IF(LA!$H$16=2,(VLOOKUP($A56,'LA42'!$B$1:$BZ$201,'LA42'!BK$1,0)),
0)),".")</f>
        <v>0</v>
      </c>
      <c r="BM56" s="106" t="str">
        <f>IFERROR(
IF(LA!$H$16=1,(VLOOKUP($A56,'LA41'!$B$1:$BZ$201,'LA41'!BL$1,0)),
IF(LA!$H$16=2,(VLOOKUP($A56,'LA42'!$B$1:$BZ$201,'LA42'!BL$1,0)),
0)),".")</f>
        <v>x</v>
      </c>
      <c r="BN56" s="106" t="str">
        <f>IFERROR(
IF(LA!$H$16=1,(VLOOKUP($A56,'LA41'!$B$1:$BZ$201,'LA41'!BM$1,0)),
IF(LA!$H$16=2,(VLOOKUP($A56,'LA42'!$B$1:$BZ$201,'LA42'!BM$1,0)),
0)),".")</f>
        <v>x</v>
      </c>
      <c r="BO56" s="106" t="str">
        <f>IFERROR(
IF(LA!$H$16=1,(VLOOKUP($A56,'LA41'!$B$1:$BZ$201,'LA41'!BN$1,0)),
IF(LA!$H$16=2,(VLOOKUP($A56,'LA42'!$B$1:$BZ$201,'LA42'!BN$1,0)),
0)),".")</f>
        <v>x</v>
      </c>
      <c r="BP56" s="106">
        <f>IFERROR(
IF(LA!$H$16=1,(VLOOKUP($A56,'LA41'!$B$1:$BZ$201,'LA41'!BO$1,0)),
IF(LA!$H$16=2,(VLOOKUP($A56,'LA42'!$B$1:$BZ$201,'LA42'!BO$1,0)),
0)),".")</f>
        <v>0.01</v>
      </c>
      <c r="BQ56" s="106">
        <f>IFERROR(
IF(LA!$H$16=1,(VLOOKUP($A56,'LA41'!$B$1:$BZ$201,'LA41'!BP$1,0)),
IF(LA!$H$16=2,(VLOOKUP($A56,'LA42'!$B$1:$BZ$201,'LA42'!BP$1,0)),
0)),".")</f>
        <v>0.01</v>
      </c>
      <c r="BR56" s="106">
        <f>IFERROR(
IF(LA!$H$16=1,(VLOOKUP($A56,'LA41'!$B$1:$BZ$201,'LA41'!BQ$1,0)),
IF(LA!$H$16=2,(VLOOKUP($A56,'LA42'!$B$1:$BZ$201,'LA42'!BQ$1,0)),
0)),".")</f>
        <v>0.12</v>
      </c>
      <c r="BS56" s="106">
        <f>IFERROR(
IF(LA!$H$16=1,(VLOOKUP($A56,'LA41'!$B$1:$BZ$201,'LA41'!BR$1,0)),
IF(LA!$H$16=2,(VLOOKUP($A56,'LA42'!$B$1:$BZ$201,'LA42'!BR$1,0)),
0)),".")</f>
        <v>0.09</v>
      </c>
      <c r="BT56" s="106">
        <f>IFERROR(
IF(LA!$H$16=1,(VLOOKUP($A56,'LA41'!$B$1:$BZ$201,'LA41'!BS$1,0)),
IF(LA!$H$16=2,(VLOOKUP($A56,'LA42'!$B$1:$BZ$201,'LA42'!BS$1,0)),
0)),".")</f>
        <v>0.09</v>
      </c>
      <c r="BU56" s="106">
        <f>IFERROR(
IF(LA!$H$16=1,(VLOOKUP($A56,'LA41'!$B$1:$BZ$201,'LA41'!BT$1,0)),
IF(LA!$H$16=2,(VLOOKUP($A56,'LA42'!$B$1:$BZ$201,'LA42'!BT$1,0)),
0)),".")</f>
        <v>0.05</v>
      </c>
      <c r="BV56" s="106">
        <f>IFERROR(
IF(LA!$H$16=1,(VLOOKUP($A56,'LA41'!$B$1:$BZ$201,'LA41'!BU$1,0)),
IF(LA!$H$16=2,(VLOOKUP($A56,'LA42'!$B$1:$BZ$201,'LA42'!BU$1,0)),
0)),".")</f>
        <v>0.03</v>
      </c>
      <c r="BW56" s="106">
        <f>IFERROR(
IF(LA!$H$16=1,(VLOOKUP($A56,'LA41'!$B$1:$BZ$201,'LA41'!BV$1,0)),
IF(LA!$H$16=2,(VLOOKUP($A56,'LA42'!$B$1:$BZ$201,'LA42'!BV$1,0)),
0)),".")</f>
        <v>0.03</v>
      </c>
      <c r="BX56" s="106">
        <f>IFERROR(
IF(LA!$H$16=1,(VLOOKUP($A56,'LA41'!$B$1:$BZ$201,'LA41'!BW$1,0)),
IF(LA!$H$16=2,(VLOOKUP($A56,'LA42'!$B$1:$BZ$201,'LA42'!BW$1,0)),
0)),".")</f>
        <v>7.0000000000000007E-2</v>
      </c>
      <c r="BY56" s="106">
        <f>IFERROR(
IF(LA!$H$16=1,(VLOOKUP($A56,'LA41'!$B$1:$BZ$201,'LA41'!BX$1,0)),
IF(LA!$H$16=2,(VLOOKUP($A56,'LA42'!$B$1:$BZ$201,'LA42'!BX$1,0)),
0)),".")</f>
        <v>0.06</v>
      </c>
      <c r="BZ56" s="106">
        <f>IFERROR(
IF(LA!$H$16=1,(VLOOKUP($A56,'LA41'!$B$1:$BZ$201,'LA41'!BY$1,0)),
IF(LA!$H$16=2,(VLOOKUP($A56,'LA42'!$B$1:$BZ$201,'LA42'!BY$1,0)),
0)),".")</f>
        <v>0.06</v>
      </c>
    </row>
    <row r="57" spans="1:78" x14ac:dyDescent="0.2">
      <c r="A57" s="55">
        <v>307</v>
      </c>
      <c r="B57" s="55" t="s">
        <v>239</v>
      </c>
      <c r="C57" s="88" t="s">
        <v>198</v>
      </c>
      <c r="D57" s="59">
        <f>IFERROR(
IF(LA!$H$16=1,(VLOOKUP($A57,'LA41'!$B$1:$BZ$201,'LA41'!C$1,0)),
IF(LA!$H$16=2,(VLOOKUP($A57,'LA42'!$B$1:$BZ$201,'LA42'!C$1,0)),
0)),".")</f>
        <v>200</v>
      </c>
      <c r="E57" s="59">
        <f>IFERROR(
IF(LA!$H$16=1,(VLOOKUP($A57,'LA41'!$B$1:$BZ$201,'LA41'!D$1,0)),
IF(LA!$H$16=2,(VLOOKUP($A57,'LA42'!$B$1:$BZ$201,'LA42'!D$1,0)),
0)),".")</f>
        <v>1110</v>
      </c>
      <c r="F57" s="59">
        <f>IFERROR(
IF(LA!$H$16=1,(VLOOKUP($A57,'LA41'!$B$1:$BZ$201,'LA41'!E$1,0)),
IF(LA!$H$16=2,(VLOOKUP($A57,'LA42'!$B$1:$BZ$201,'LA42'!E$1,0)),
0)),".")</f>
        <v>1310</v>
      </c>
      <c r="G57" s="106">
        <f>IFERROR(
IF(LA!$H$16=1,(VLOOKUP($A57,'LA41'!$B$1:$BZ$201,'LA41'!F$1,0)),
IF(LA!$H$16=2,(VLOOKUP($A57,'LA42'!$B$1:$BZ$201,'LA42'!F$1,0)),
0)),".")</f>
        <v>0.71</v>
      </c>
      <c r="H57" s="106">
        <f>IFERROR(
IF(LA!$H$16=1,(VLOOKUP($A57,'LA41'!$B$1:$BZ$201,'LA41'!G$1,0)),
IF(LA!$H$16=2,(VLOOKUP($A57,'LA42'!$B$1:$BZ$201,'LA42'!G$1,0)),
0)),".")</f>
        <v>0.79</v>
      </c>
      <c r="I57" s="106">
        <f>IFERROR(
IF(LA!$H$16=1,(VLOOKUP($A57,'LA41'!$B$1:$BZ$201,'LA41'!H$1,0)),
IF(LA!$H$16=2,(VLOOKUP($A57,'LA42'!$B$1:$BZ$201,'LA42'!H$1,0)),
0)),".")</f>
        <v>0.78</v>
      </c>
      <c r="J57" s="106">
        <f>IFERROR(
IF(LA!$H$16=1,(VLOOKUP($A57,'LA41'!$B$1:$BZ$201,'LA41'!I$1,0)),
IF(LA!$H$16=2,(VLOOKUP($A57,'LA42'!$B$1:$BZ$201,'LA42'!I$1,0)),
0)),".")</f>
        <v>0.7</v>
      </c>
      <c r="K57" s="106">
        <f>IFERROR(
IF(LA!$H$16=1,(VLOOKUP($A57,'LA41'!$B$1:$BZ$201,'LA41'!J$1,0)),
IF(LA!$H$16=2,(VLOOKUP($A57,'LA42'!$B$1:$BZ$201,'LA42'!J$1,0)),
0)),".")</f>
        <v>0.77</v>
      </c>
      <c r="L57" s="106">
        <f>IFERROR(
IF(LA!$H$16=1,(VLOOKUP($A57,'LA41'!$B$1:$BZ$201,'LA41'!K$1,0)),
IF(LA!$H$16=2,(VLOOKUP($A57,'LA42'!$B$1:$BZ$201,'LA42'!K$1,0)),
0)),".")</f>
        <v>0.76</v>
      </c>
      <c r="M57" s="106">
        <f>IFERROR(
IF(LA!$H$16=1,(VLOOKUP($A57,'LA41'!$B$1:$BZ$201,'LA41'!L$1,0)),
IF(LA!$H$16=2,(VLOOKUP($A57,'LA42'!$B$1:$BZ$201,'LA42'!L$1,0)),
0)),".")</f>
        <v>0.05</v>
      </c>
      <c r="N57" s="106">
        <f>IFERROR(
IF(LA!$H$16=1,(VLOOKUP($A57,'LA41'!$B$1:$BZ$201,'LA41'!M$1,0)),
IF(LA!$H$16=2,(VLOOKUP($A57,'LA42'!$B$1:$BZ$201,'LA42'!M$1,0)),
0)),".")</f>
        <v>0.03</v>
      </c>
      <c r="O57" s="106">
        <f>IFERROR(
IF(LA!$H$16=1,(VLOOKUP($A57,'LA41'!$B$1:$BZ$201,'LA41'!N$1,0)),
IF(LA!$H$16=2,(VLOOKUP($A57,'LA42'!$B$1:$BZ$201,'LA42'!N$1,0)),
0)),".")</f>
        <v>0.04</v>
      </c>
      <c r="P57" s="106" t="str">
        <f>IFERROR(
IF(LA!$H$16=1,(VLOOKUP($A57,'LA41'!$B$1:$BZ$201,'LA41'!O$1,0)),
IF(LA!$H$16=2,(VLOOKUP($A57,'LA42'!$B$1:$BZ$201,'LA42'!O$1,0)),
0)),".")</f>
        <v>x</v>
      </c>
      <c r="Q57" s="106">
        <f>IFERROR(
IF(LA!$H$16=1,(VLOOKUP($A57,'LA41'!$B$1:$BZ$201,'LA41'!P$1,0)),
IF(LA!$H$16=2,(VLOOKUP($A57,'LA42'!$B$1:$BZ$201,'LA42'!P$1,0)),
0)),".")</f>
        <v>0.01</v>
      </c>
      <c r="R57" s="106">
        <f>IFERROR(
IF(LA!$H$16=1,(VLOOKUP($A57,'LA41'!$B$1:$BZ$201,'LA41'!Q$1,0)),
IF(LA!$H$16=2,(VLOOKUP($A57,'LA42'!$B$1:$BZ$201,'LA42'!Q$1,0)),
0)),".")</f>
        <v>0.01</v>
      </c>
      <c r="S57" s="106">
        <f>IFERROR(
IF(LA!$H$16=1,(VLOOKUP($A57,'LA41'!$B$1:$BZ$201,'LA41'!R$1,0)),
IF(LA!$H$16=2,(VLOOKUP($A57,'LA42'!$B$1:$BZ$201,'LA42'!R$1,0)),
0)),".")</f>
        <v>0.06</v>
      </c>
      <c r="T57" s="106">
        <f>IFERROR(
IF(LA!$H$16=1,(VLOOKUP($A57,'LA41'!$B$1:$BZ$201,'LA41'!S$1,0)),
IF(LA!$H$16=2,(VLOOKUP($A57,'LA42'!$B$1:$BZ$201,'LA42'!S$1,0)),
0)),".")</f>
        <v>0.04</v>
      </c>
      <c r="U57" s="106">
        <f>IFERROR(
IF(LA!$H$16=1,(VLOOKUP($A57,'LA41'!$B$1:$BZ$201,'LA41'!T$1,0)),
IF(LA!$H$16=2,(VLOOKUP($A57,'LA42'!$B$1:$BZ$201,'LA42'!T$1,0)),
0)),".")</f>
        <v>0.04</v>
      </c>
      <c r="V57" s="106" t="str">
        <f>IFERROR(
IF(LA!$H$16=1,(VLOOKUP($A57,'LA41'!$B$1:$BZ$201,'LA41'!U$1,0)),
IF(LA!$H$16=2,(VLOOKUP($A57,'LA42'!$B$1:$BZ$201,'LA42'!U$1,0)),
0)),".")</f>
        <v>x</v>
      </c>
      <c r="W57" s="106">
        <f>IFERROR(
IF(LA!$H$16=1,(VLOOKUP($A57,'LA41'!$B$1:$BZ$201,'LA41'!V$1,0)),
IF(LA!$H$16=2,(VLOOKUP($A57,'LA42'!$B$1:$BZ$201,'LA42'!V$1,0)),
0)),".")</f>
        <v>0.03</v>
      </c>
      <c r="X57" s="106">
        <f>IFERROR(
IF(LA!$H$16=1,(VLOOKUP($A57,'LA41'!$B$1:$BZ$201,'LA41'!W$1,0)),
IF(LA!$H$16=2,(VLOOKUP($A57,'LA42'!$B$1:$BZ$201,'LA42'!W$1,0)),
0)),".")</f>
        <v>0.03</v>
      </c>
      <c r="Y57" s="106">
        <f>IFERROR(
IF(LA!$H$16=1,(VLOOKUP($A57,'LA41'!$B$1:$BZ$201,'LA41'!X$1,0)),
IF(LA!$H$16=2,(VLOOKUP($A57,'LA42'!$B$1:$BZ$201,'LA42'!X$1,0)),
0)),".")</f>
        <v>0</v>
      </c>
      <c r="Z57" s="106">
        <f>IFERROR(
IF(LA!$H$16=1,(VLOOKUP($A57,'LA41'!$B$1:$BZ$201,'LA41'!Y$1,0)),
IF(LA!$H$16=2,(VLOOKUP($A57,'LA42'!$B$1:$BZ$201,'LA42'!Y$1,0)),
0)),".")</f>
        <v>0</v>
      </c>
      <c r="AA57" s="106">
        <f>IFERROR(
IF(LA!$H$16=1,(VLOOKUP($A57,'LA41'!$B$1:$BZ$201,'LA41'!Z$1,0)),
IF(LA!$H$16=2,(VLOOKUP($A57,'LA42'!$B$1:$BZ$201,'LA42'!Z$1,0)),
0)),".")</f>
        <v>0</v>
      </c>
      <c r="AB57" s="106">
        <f>IFERROR(
IF(LA!$H$16=1,(VLOOKUP($A57,'LA41'!$B$1:$BZ$201,'LA41'!AA$1,0)),
IF(LA!$H$16=2,(VLOOKUP($A57,'LA42'!$B$1:$BZ$201,'LA42'!AA$1,0)),
0)),".")</f>
        <v>0</v>
      </c>
      <c r="AC57" s="106">
        <f>IFERROR(
IF(LA!$H$16=1,(VLOOKUP($A57,'LA41'!$B$1:$BZ$201,'LA41'!AB$1,0)),
IF(LA!$H$16=2,(VLOOKUP($A57,'LA42'!$B$1:$BZ$201,'LA42'!AB$1,0)),
0)),".")</f>
        <v>0</v>
      </c>
      <c r="AD57" s="106">
        <f>IFERROR(
IF(LA!$H$16=1,(VLOOKUP($A57,'LA41'!$B$1:$BZ$201,'LA41'!AC$1,0)),
IF(LA!$H$16=2,(VLOOKUP($A57,'LA42'!$B$1:$BZ$201,'LA42'!AC$1,0)),
0)),".")</f>
        <v>0</v>
      </c>
      <c r="AE57" s="106">
        <f>IFERROR(
IF(LA!$H$16=1,(VLOOKUP($A57,'LA41'!$B$1:$BZ$201,'LA41'!AD$1,0)),
IF(LA!$H$16=2,(VLOOKUP($A57,'LA42'!$B$1:$BZ$201,'LA42'!AD$1,0)),
0)),".")</f>
        <v>0.05</v>
      </c>
      <c r="AF57" s="106">
        <f>IFERROR(
IF(LA!$H$16=1,(VLOOKUP($A57,'LA41'!$B$1:$BZ$201,'LA41'!AE$1,0)),
IF(LA!$H$16=2,(VLOOKUP($A57,'LA42'!$B$1:$BZ$201,'LA42'!AE$1,0)),
0)),".")</f>
        <v>0.02</v>
      </c>
      <c r="AG57" s="106">
        <f>IFERROR(
IF(LA!$H$16=1,(VLOOKUP($A57,'LA41'!$B$1:$BZ$201,'LA41'!AF$1,0)),
IF(LA!$H$16=2,(VLOOKUP($A57,'LA42'!$B$1:$BZ$201,'LA42'!AF$1,0)),
0)),".")</f>
        <v>0.02</v>
      </c>
      <c r="AH57" s="106">
        <f>IFERROR(
IF(LA!$H$16=1,(VLOOKUP($A57,'LA41'!$B$1:$BZ$201,'LA41'!AG$1,0)),
IF(LA!$H$16=2,(VLOOKUP($A57,'LA42'!$B$1:$BZ$201,'LA42'!AG$1,0)),
0)),".")</f>
        <v>0.55000000000000004</v>
      </c>
      <c r="AI57" s="106">
        <f>IFERROR(
IF(LA!$H$16=1,(VLOOKUP($A57,'LA41'!$B$1:$BZ$201,'LA41'!AH$1,0)),
IF(LA!$H$16=2,(VLOOKUP($A57,'LA42'!$B$1:$BZ$201,'LA42'!AH$1,0)),
0)),".")</f>
        <v>0.66</v>
      </c>
      <c r="AJ57" s="106">
        <f>IFERROR(
IF(LA!$H$16=1,(VLOOKUP($A57,'LA41'!$B$1:$BZ$201,'LA41'!AI$1,0)),
IF(LA!$H$16=2,(VLOOKUP($A57,'LA42'!$B$1:$BZ$201,'LA42'!AI$1,0)),
0)),".")</f>
        <v>0.64</v>
      </c>
      <c r="AK57" s="106">
        <f>IFERROR(
IF(LA!$H$16=1,(VLOOKUP($A57,'LA41'!$B$1:$BZ$201,'LA41'!AJ$1,0)),
IF(LA!$H$16=2,(VLOOKUP($A57,'LA42'!$B$1:$BZ$201,'LA42'!AJ$1,0)),
0)),".")</f>
        <v>0.12</v>
      </c>
      <c r="AL57" s="106">
        <f>IFERROR(
IF(LA!$H$16=1,(VLOOKUP($A57,'LA41'!$B$1:$BZ$201,'LA41'!AK$1,0)),
IF(LA!$H$16=2,(VLOOKUP($A57,'LA42'!$B$1:$BZ$201,'LA42'!AK$1,0)),
0)),".")</f>
        <v>0.26</v>
      </c>
      <c r="AM57" s="106">
        <f>IFERROR(
IF(LA!$H$16=1,(VLOOKUP($A57,'LA41'!$B$1:$BZ$201,'LA41'!AL$1,0)),
IF(LA!$H$16=2,(VLOOKUP($A57,'LA42'!$B$1:$BZ$201,'LA42'!AL$1,0)),
0)),".")</f>
        <v>0.24</v>
      </c>
      <c r="AN57" s="106" t="str">
        <f>IFERROR(
IF(LA!$H$16=1,(VLOOKUP($A57,'LA41'!$B$1:$BZ$201,'LA41'!AM$1,0)),
IF(LA!$H$16=2,(VLOOKUP($A57,'LA42'!$B$1:$BZ$201,'LA42'!AM$1,0)),
0)),".")</f>
        <v>x</v>
      </c>
      <c r="AO57" s="106">
        <f>IFERROR(
IF(LA!$H$16=1,(VLOOKUP($A57,'LA41'!$B$1:$BZ$201,'LA41'!AN$1,0)),
IF(LA!$H$16=2,(VLOOKUP($A57,'LA42'!$B$1:$BZ$201,'LA42'!AN$1,0)),
0)),".")</f>
        <v>0.02</v>
      </c>
      <c r="AP57" s="106">
        <f>IFERROR(
IF(LA!$H$16=1,(VLOOKUP($A57,'LA41'!$B$1:$BZ$201,'LA41'!AO$1,0)),
IF(LA!$H$16=2,(VLOOKUP($A57,'LA42'!$B$1:$BZ$201,'LA42'!AO$1,0)),
0)),".")</f>
        <v>0.01</v>
      </c>
      <c r="AQ57" s="106">
        <f>IFERROR(
IF(LA!$H$16=1,(VLOOKUP($A57,'LA41'!$B$1:$BZ$201,'LA41'!AP$1,0)),
IF(LA!$H$16=2,(VLOOKUP($A57,'LA42'!$B$1:$BZ$201,'LA42'!AP$1,0)),
0)),".")</f>
        <v>0.08</v>
      </c>
      <c r="AR57" s="106">
        <f>IFERROR(
IF(LA!$H$16=1,(VLOOKUP($A57,'LA41'!$B$1:$BZ$201,'LA41'!AQ$1,0)),
IF(LA!$H$16=2,(VLOOKUP($A57,'LA42'!$B$1:$BZ$201,'LA42'!AQ$1,0)),
0)),".")</f>
        <v>0.17</v>
      </c>
      <c r="AS57" s="106">
        <f>IFERROR(
IF(LA!$H$16=1,(VLOOKUP($A57,'LA41'!$B$1:$BZ$201,'LA41'!AR$1,0)),
IF(LA!$H$16=2,(VLOOKUP($A57,'LA42'!$B$1:$BZ$201,'LA42'!AR$1,0)),
0)),".")</f>
        <v>0.16</v>
      </c>
      <c r="AT57" s="106">
        <f>IFERROR(
IF(LA!$H$16=1,(VLOOKUP($A57,'LA41'!$B$1:$BZ$201,'LA41'!AS$1,0)),
IF(LA!$H$16=2,(VLOOKUP($A57,'LA42'!$B$1:$BZ$201,'LA42'!AS$1,0)),
0)),".")</f>
        <v>0.4</v>
      </c>
      <c r="AU57" s="106">
        <f>IFERROR(
IF(LA!$H$16=1,(VLOOKUP($A57,'LA41'!$B$1:$BZ$201,'LA41'!AT$1,0)),
IF(LA!$H$16=2,(VLOOKUP($A57,'LA42'!$B$1:$BZ$201,'LA42'!AT$1,0)),
0)),".")</f>
        <v>0.39</v>
      </c>
      <c r="AV57" s="106">
        <f>IFERROR(
IF(LA!$H$16=1,(VLOOKUP($A57,'LA41'!$B$1:$BZ$201,'LA41'!AU$1,0)),
IF(LA!$H$16=2,(VLOOKUP($A57,'LA42'!$B$1:$BZ$201,'LA42'!AU$1,0)),
0)),".")</f>
        <v>0.39</v>
      </c>
      <c r="AW57" s="106">
        <f>IFERROR(
IF(LA!$H$16=1,(VLOOKUP($A57,'LA41'!$B$1:$BZ$201,'LA41'!AV$1,0)),
IF(LA!$H$16=2,(VLOOKUP($A57,'LA42'!$B$1:$BZ$201,'LA42'!AV$1,0)),
0)),".")</f>
        <v>0.03</v>
      </c>
      <c r="AX57" s="106" t="str">
        <f>IFERROR(
IF(LA!$H$16=1,(VLOOKUP($A57,'LA41'!$B$1:$BZ$201,'LA41'!AW$1,0)),
IF(LA!$H$16=2,(VLOOKUP($A57,'LA42'!$B$1:$BZ$201,'LA42'!AW$1,0)),
0)),".")</f>
        <v>x</v>
      </c>
      <c r="AY57" s="106">
        <f>IFERROR(
IF(LA!$H$16=1,(VLOOKUP($A57,'LA41'!$B$1:$BZ$201,'LA41'!AX$1,0)),
IF(LA!$H$16=2,(VLOOKUP($A57,'LA42'!$B$1:$BZ$201,'LA42'!AX$1,0)),
0)),".")</f>
        <v>0.01</v>
      </c>
      <c r="AZ57" s="106">
        <f>IFERROR(
IF(LA!$H$16=1,(VLOOKUP($A57,'LA41'!$B$1:$BZ$201,'LA41'!AY$1,0)),
IF(LA!$H$16=2,(VLOOKUP($A57,'LA42'!$B$1:$BZ$201,'LA42'!AY$1,0)),
0)),".")</f>
        <v>0</v>
      </c>
      <c r="BA57" s="106" t="str">
        <f>IFERROR(
IF(LA!$H$16=1,(VLOOKUP($A57,'LA41'!$B$1:$BZ$201,'LA41'!AZ$1,0)),
IF(LA!$H$16=2,(VLOOKUP($A57,'LA42'!$B$1:$BZ$201,'LA42'!AZ$1,0)),
0)),".")</f>
        <v>x</v>
      </c>
      <c r="BB57" s="106" t="str">
        <f>IFERROR(
IF(LA!$H$16=1,(VLOOKUP($A57,'LA41'!$B$1:$BZ$201,'LA41'!BA$1,0)),
IF(LA!$H$16=2,(VLOOKUP($A57,'LA42'!$B$1:$BZ$201,'LA42'!BA$1,0)),
0)),".")</f>
        <v>x</v>
      </c>
      <c r="BC57" s="106" t="str">
        <f>IFERROR(
IF(LA!$H$16=1,(VLOOKUP($A57,'LA41'!$B$1:$BZ$201,'LA41'!BB$1,0)),
IF(LA!$H$16=2,(VLOOKUP($A57,'LA42'!$B$1:$BZ$201,'LA42'!BB$1,0)),
0)),".")</f>
        <v>x</v>
      </c>
      <c r="BD57" s="106">
        <f>IFERROR(
IF(LA!$H$16=1,(VLOOKUP($A57,'LA41'!$B$1:$BZ$201,'LA41'!BC$1,0)),
IF(LA!$H$16=2,(VLOOKUP($A57,'LA42'!$B$1:$BZ$201,'LA42'!BC$1,0)),
0)),".")</f>
        <v>0.01</v>
      </c>
      <c r="BE57" s="106">
        <f>IFERROR(
IF(LA!$H$16=1,(VLOOKUP($A57,'LA41'!$B$1:$BZ$201,'LA41'!BD$1,0)),
IF(LA!$H$16=2,(VLOOKUP($A57,'LA42'!$B$1:$BZ$201,'LA42'!BD$1,0)),
0)),".")</f>
        <v>0.01</v>
      </c>
      <c r="BF57" s="106" t="str">
        <f>IFERROR(
IF(LA!$H$16=1,(VLOOKUP($A57,'LA41'!$B$1:$BZ$201,'LA41'!BE$1,0)),
IF(LA!$H$16=2,(VLOOKUP($A57,'LA42'!$B$1:$BZ$201,'LA42'!BE$1,0)),
0)),".")</f>
        <v>x</v>
      </c>
      <c r="BG57" s="106" t="str">
        <f>IFERROR(
IF(LA!$H$16=1,(VLOOKUP($A57,'LA41'!$B$1:$BZ$201,'LA41'!BF$1,0)),
IF(LA!$H$16=2,(VLOOKUP($A57,'LA42'!$B$1:$BZ$201,'LA42'!BF$1,0)),
0)),".")</f>
        <v>x</v>
      </c>
      <c r="BH57" s="106" t="str">
        <f>IFERROR(
IF(LA!$H$16=1,(VLOOKUP($A57,'LA41'!$B$1:$BZ$201,'LA41'!BG$1,0)),
IF(LA!$H$16=2,(VLOOKUP($A57,'LA42'!$B$1:$BZ$201,'LA42'!BG$1,0)),
0)),".")</f>
        <v>x</v>
      </c>
      <c r="BI57" s="106">
        <f>IFERROR(
IF(LA!$H$16=1,(VLOOKUP($A57,'LA41'!$B$1:$BZ$201,'LA41'!BH$1,0)),
IF(LA!$H$16=2,(VLOOKUP($A57,'LA42'!$B$1:$BZ$201,'LA42'!BH$1,0)),
0)),".")</f>
        <v>0</v>
      </c>
      <c r="BJ57" s="106">
        <f>IFERROR(
IF(LA!$H$16=1,(VLOOKUP($A57,'LA41'!$B$1:$BZ$201,'LA41'!BI$1,0)),
IF(LA!$H$16=2,(VLOOKUP($A57,'LA42'!$B$1:$BZ$201,'LA42'!BI$1,0)),
0)),".")</f>
        <v>0.01</v>
      </c>
      <c r="BK57" s="106">
        <f>IFERROR(
IF(LA!$H$16=1,(VLOOKUP($A57,'LA41'!$B$1:$BZ$201,'LA41'!BJ$1,0)),
IF(LA!$H$16=2,(VLOOKUP($A57,'LA42'!$B$1:$BZ$201,'LA42'!BJ$1,0)),
0)),".")</f>
        <v>0.01</v>
      </c>
      <c r="BL57" s="106">
        <f>IFERROR(
IF(LA!$H$16=1,(VLOOKUP($A57,'LA41'!$B$1:$BZ$201,'LA41'!BK$1,0)),
IF(LA!$H$16=2,(VLOOKUP($A57,'LA42'!$B$1:$BZ$201,'LA42'!BK$1,0)),
0)),".")</f>
        <v>0</v>
      </c>
      <c r="BM57" s="106">
        <f>IFERROR(
IF(LA!$H$16=1,(VLOOKUP($A57,'LA41'!$B$1:$BZ$201,'LA41'!BL$1,0)),
IF(LA!$H$16=2,(VLOOKUP($A57,'LA42'!$B$1:$BZ$201,'LA42'!BL$1,0)),
0)),".")</f>
        <v>0</v>
      </c>
      <c r="BN57" s="106">
        <f>IFERROR(
IF(LA!$H$16=1,(VLOOKUP($A57,'LA41'!$B$1:$BZ$201,'LA41'!BM$1,0)),
IF(LA!$H$16=2,(VLOOKUP($A57,'LA42'!$B$1:$BZ$201,'LA42'!BM$1,0)),
0)),".")</f>
        <v>0</v>
      </c>
      <c r="BO57" s="106" t="str">
        <f>IFERROR(
IF(LA!$H$16=1,(VLOOKUP($A57,'LA41'!$B$1:$BZ$201,'LA41'!BN$1,0)),
IF(LA!$H$16=2,(VLOOKUP($A57,'LA42'!$B$1:$BZ$201,'LA42'!BN$1,0)),
0)),".")</f>
        <v>x</v>
      </c>
      <c r="BP57" s="106" t="str">
        <f>IFERROR(
IF(LA!$H$16=1,(VLOOKUP($A57,'LA41'!$B$1:$BZ$201,'LA41'!BO$1,0)),
IF(LA!$H$16=2,(VLOOKUP($A57,'LA42'!$B$1:$BZ$201,'LA42'!BO$1,0)),
0)),".")</f>
        <v>x</v>
      </c>
      <c r="BQ57" s="106" t="str">
        <f>IFERROR(
IF(LA!$H$16=1,(VLOOKUP($A57,'LA41'!$B$1:$BZ$201,'LA41'!BP$1,0)),
IF(LA!$H$16=2,(VLOOKUP($A57,'LA42'!$B$1:$BZ$201,'LA42'!BP$1,0)),
0)),".")</f>
        <v>-</v>
      </c>
      <c r="BR57" s="106">
        <f>IFERROR(
IF(LA!$H$16=1,(VLOOKUP($A57,'LA41'!$B$1:$BZ$201,'LA41'!BQ$1,0)),
IF(LA!$H$16=2,(VLOOKUP($A57,'LA42'!$B$1:$BZ$201,'LA42'!BQ$1,0)),
0)),".")</f>
        <v>0.11</v>
      </c>
      <c r="BS57" s="106">
        <f>IFERROR(
IF(LA!$H$16=1,(VLOOKUP($A57,'LA41'!$B$1:$BZ$201,'LA41'!BR$1,0)),
IF(LA!$H$16=2,(VLOOKUP($A57,'LA42'!$B$1:$BZ$201,'LA42'!BR$1,0)),
0)),".")</f>
        <v>7.0000000000000007E-2</v>
      </c>
      <c r="BT57" s="106">
        <f>IFERROR(
IF(LA!$H$16=1,(VLOOKUP($A57,'LA41'!$B$1:$BZ$201,'LA41'!BS$1,0)),
IF(LA!$H$16=2,(VLOOKUP($A57,'LA42'!$B$1:$BZ$201,'LA42'!BS$1,0)),
0)),".")</f>
        <v>0.08</v>
      </c>
      <c r="BU57" s="106" t="str">
        <f>IFERROR(
IF(LA!$H$16=1,(VLOOKUP($A57,'LA41'!$B$1:$BZ$201,'LA41'!BT$1,0)),
IF(LA!$H$16=2,(VLOOKUP($A57,'LA42'!$B$1:$BZ$201,'LA42'!BT$1,0)),
0)),".")</f>
        <v>x</v>
      </c>
      <c r="BV57" s="106">
        <f>IFERROR(
IF(LA!$H$16=1,(VLOOKUP($A57,'LA41'!$B$1:$BZ$201,'LA41'!BU$1,0)),
IF(LA!$H$16=2,(VLOOKUP($A57,'LA42'!$B$1:$BZ$201,'LA42'!BU$1,0)),
0)),".")</f>
        <v>0.01</v>
      </c>
      <c r="BW57" s="106">
        <f>IFERROR(
IF(LA!$H$16=1,(VLOOKUP($A57,'LA41'!$B$1:$BZ$201,'LA41'!BV$1,0)),
IF(LA!$H$16=2,(VLOOKUP($A57,'LA42'!$B$1:$BZ$201,'LA42'!BV$1,0)),
0)),".")</f>
        <v>0.01</v>
      </c>
      <c r="BX57" s="106">
        <f>IFERROR(
IF(LA!$H$16=1,(VLOOKUP($A57,'LA41'!$B$1:$BZ$201,'LA41'!BW$1,0)),
IF(LA!$H$16=2,(VLOOKUP($A57,'LA42'!$B$1:$BZ$201,'LA42'!BW$1,0)),
0)),".")</f>
        <v>0.17</v>
      </c>
      <c r="BY57" s="106">
        <f>IFERROR(
IF(LA!$H$16=1,(VLOOKUP($A57,'LA41'!$B$1:$BZ$201,'LA41'!BX$1,0)),
IF(LA!$H$16=2,(VLOOKUP($A57,'LA42'!$B$1:$BZ$201,'LA42'!BX$1,0)),
0)),".")</f>
        <v>0.13</v>
      </c>
      <c r="BZ57" s="106">
        <f>IFERROR(
IF(LA!$H$16=1,(VLOOKUP($A57,'LA41'!$B$1:$BZ$201,'LA41'!BY$1,0)),
IF(LA!$H$16=2,(VLOOKUP($A57,'LA42'!$B$1:$BZ$201,'LA42'!BY$1,0)),
0)),".")</f>
        <v>0.14000000000000001</v>
      </c>
    </row>
    <row r="58" spans="1:78" x14ac:dyDescent="0.2">
      <c r="A58" s="55">
        <v>811</v>
      </c>
      <c r="B58" s="55" t="s">
        <v>240</v>
      </c>
      <c r="C58" s="88" t="s">
        <v>193</v>
      </c>
      <c r="D58" s="59">
        <f>IFERROR(
IF(LA!$H$16=1,(VLOOKUP($A58,'LA41'!$B$1:$BZ$201,'LA41'!C$1,0)),
IF(LA!$H$16=2,(VLOOKUP($A58,'LA42'!$B$1:$BZ$201,'LA42'!C$1,0)),
0)),".")</f>
        <v>50</v>
      </c>
      <c r="E58" s="59">
        <f>IFERROR(
IF(LA!$H$16=1,(VLOOKUP($A58,'LA41'!$B$1:$BZ$201,'LA41'!D$1,0)),
IF(LA!$H$16=2,(VLOOKUP($A58,'LA42'!$B$1:$BZ$201,'LA42'!D$1,0)),
0)),".")</f>
        <v>1230</v>
      </c>
      <c r="F58" s="59">
        <f>IFERROR(
IF(LA!$H$16=1,(VLOOKUP($A58,'LA41'!$B$1:$BZ$201,'LA41'!E$1,0)),
IF(LA!$H$16=2,(VLOOKUP($A58,'LA42'!$B$1:$BZ$201,'LA42'!E$1,0)),
0)),".")</f>
        <v>1270</v>
      </c>
      <c r="G58" s="106">
        <f>IFERROR(
IF(LA!$H$16=1,(VLOOKUP($A58,'LA41'!$B$1:$BZ$201,'LA41'!F$1,0)),
IF(LA!$H$16=2,(VLOOKUP($A58,'LA42'!$B$1:$BZ$201,'LA42'!F$1,0)),
0)),".")</f>
        <v>0.87</v>
      </c>
      <c r="H58" s="106">
        <f>IFERROR(
IF(LA!$H$16=1,(VLOOKUP($A58,'LA41'!$B$1:$BZ$201,'LA41'!G$1,0)),
IF(LA!$H$16=2,(VLOOKUP($A58,'LA42'!$B$1:$BZ$201,'LA42'!G$1,0)),
0)),".")</f>
        <v>0.82</v>
      </c>
      <c r="I58" s="106">
        <f>IFERROR(
IF(LA!$H$16=1,(VLOOKUP($A58,'LA41'!$B$1:$BZ$201,'LA41'!H$1,0)),
IF(LA!$H$16=2,(VLOOKUP($A58,'LA42'!$B$1:$BZ$201,'LA42'!H$1,0)),
0)),".")</f>
        <v>0.82</v>
      </c>
      <c r="J58" s="106">
        <f>IFERROR(
IF(LA!$H$16=1,(VLOOKUP($A58,'LA41'!$B$1:$BZ$201,'LA41'!I$1,0)),
IF(LA!$H$16=2,(VLOOKUP($A58,'LA42'!$B$1:$BZ$201,'LA42'!I$1,0)),
0)),".")</f>
        <v>0.8</v>
      </c>
      <c r="K58" s="106">
        <f>IFERROR(
IF(LA!$H$16=1,(VLOOKUP($A58,'LA41'!$B$1:$BZ$201,'LA41'!J$1,0)),
IF(LA!$H$16=2,(VLOOKUP($A58,'LA42'!$B$1:$BZ$201,'LA42'!J$1,0)),
0)),".")</f>
        <v>0.74</v>
      </c>
      <c r="L58" s="106">
        <f>IFERROR(
IF(LA!$H$16=1,(VLOOKUP($A58,'LA41'!$B$1:$BZ$201,'LA41'!K$1,0)),
IF(LA!$H$16=2,(VLOOKUP($A58,'LA42'!$B$1:$BZ$201,'LA42'!K$1,0)),
0)),".")</f>
        <v>0.74</v>
      </c>
      <c r="M58" s="106" t="str">
        <f>IFERROR(
IF(LA!$H$16=1,(VLOOKUP($A58,'LA41'!$B$1:$BZ$201,'LA41'!L$1,0)),
IF(LA!$H$16=2,(VLOOKUP($A58,'LA42'!$B$1:$BZ$201,'LA42'!L$1,0)),
0)),".")</f>
        <v>x</v>
      </c>
      <c r="N58" s="106">
        <f>IFERROR(
IF(LA!$H$16=1,(VLOOKUP($A58,'LA41'!$B$1:$BZ$201,'LA41'!M$1,0)),
IF(LA!$H$16=2,(VLOOKUP($A58,'LA42'!$B$1:$BZ$201,'LA42'!M$1,0)),
0)),".")</f>
        <v>7.0000000000000007E-2</v>
      </c>
      <c r="O58" s="106">
        <f>IFERROR(
IF(LA!$H$16=1,(VLOOKUP($A58,'LA41'!$B$1:$BZ$201,'LA41'!N$1,0)),
IF(LA!$H$16=2,(VLOOKUP($A58,'LA42'!$B$1:$BZ$201,'LA42'!N$1,0)),
0)),".")</f>
        <v>7.0000000000000007E-2</v>
      </c>
      <c r="P58" s="106">
        <f>IFERROR(
IF(LA!$H$16=1,(VLOOKUP($A58,'LA41'!$B$1:$BZ$201,'LA41'!O$1,0)),
IF(LA!$H$16=2,(VLOOKUP($A58,'LA42'!$B$1:$BZ$201,'LA42'!O$1,0)),
0)),".")</f>
        <v>0</v>
      </c>
      <c r="Q58" s="106" t="str">
        <f>IFERROR(
IF(LA!$H$16=1,(VLOOKUP($A58,'LA41'!$B$1:$BZ$201,'LA41'!P$1,0)),
IF(LA!$H$16=2,(VLOOKUP($A58,'LA42'!$B$1:$BZ$201,'LA42'!P$1,0)),
0)),".")</f>
        <v>x</v>
      </c>
      <c r="R58" s="106" t="str">
        <f>IFERROR(
IF(LA!$H$16=1,(VLOOKUP($A58,'LA41'!$B$1:$BZ$201,'LA41'!Q$1,0)),
IF(LA!$H$16=2,(VLOOKUP($A58,'LA42'!$B$1:$BZ$201,'LA42'!Q$1,0)),
0)),".")</f>
        <v>x</v>
      </c>
      <c r="S58" s="106" t="str">
        <f>IFERROR(
IF(LA!$H$16=1,(VLOOKUP($A58,'LA41'!$B$1:$BZ$201,'LA41'!R$1,0)),
IF(LA!$H$16=2,(VLOOKUP($A58,'LA42'!$B$1:$BZ$201,'LA42'!R$1,0)),
0)),".")</f>
        <v>x</v>
      </c>
      <c r="T58" s="106">
        <f>IFERROR(
IF(LA!$H$16=1,(VLOOKUP($A58,'LA41'!$B$1:$BZ$201,'LA41'!S$1,0)),
IF(LA!$H$16=2,(VLOOKUP($A58,'LA42'!$B$1:$BZ$201,'LA42'!S$1,0)),
0)),".")</f>
        <v>0.03</v>
      </c>
      <c r="U58" s="106">
        <f>IFERROR(
IF(LA!$H$16=1,(VLOOKUP($A58,'LA41'!$B$1:$BZ$201,'LA41'!T$1,0)),
IF(LA!$H$16=2,(VLOOKUP($A58,'LA42'!$B$1:$BZ$201,'LA42'!T$1,0)),
0)),".")</f>
        <v>0.03</v>
      </c>
      <c r="V58" s="106" t="str">
        <f>IFERROR(
IF(LA!$H$16=1,(VLOOKUP($A58,'LA41'!$B$1:$BZ$201,'LA41'!U$1,0)),
IF(LA!$H$16=2,(VLOOKUP($A58,'LA42'!$B$1:$BZ$201,'LA42'!U$1,0)),
0)),".")</f>
        <v>x</v>
      </c>
      <c r="W58" s="106">
        <f>IFERROR(
IF(LA!$H$16=1,(VLOOKUP($A58,'LA41'!$B$1:$BZ$201,'LA41'!V$1,0)),
IF(LA!$H$16=2,(VLOOKUP($A58,'LA42'!$B$1:$BZ$201,'LA42'!V$1,0)),
0)),".")</f>
        <v>0.05</v>
      </c>
      <c r="X58" s="106">
        <f>IFERROR(
IF(LA!$H$16=1,(VLOOKUP($A58,'LA41'!$B$1:$BZ$201,'LA41'!W$1,0)),
IF(LA!$H$16=2,(VLOOKUP($A58,'LA42'!$B$1:$BZ$201,'LA42'!W$1,0)),
0)),".")</f>
        <v>0.05</v>
      </c>
      <c r="Y58" s="106">
        <f>IFERROR(
IF(LA!$H$16=1,(VLOOKUP($A58,'LA41'!$B$1:$BZ$201,'LA41'!X$1,0)),
IF(LA!$H$16=2,(VLOOKUP($A58,'LA42'!$B$1:$BZ$201,'LA42'!X$1,0)),
0)),".")</f>
        <v>0</v>
      </c>
      <c r="Z58" s="106" t="str">
        <f>IFERROR(
IF(LA!$H$16=1,(VLOOKUP($A58,'LA41'!$B$1:$BZ$201,'LA41'!Y$1,0)),
IF(LA!$H$16=2,(VLOOKUP($A58,'LA42'!$B$1:$BZ$201,'LA42'!Y$1,0)),
0)),".")</f>
        <v>x</v>
      </c>
      <c r="AA58" s="106" t="str">
        <f>IFERROR(
IF(LA!$H$16=1,(VLOOKUP($A58,'LA41'!$B$1:$BZ$201,'LA41'!Z$1,0)),
IF(LA!$H$16=2,(VLOOKUP($A58,'LA42'!$B$1:$BZ$201,'LA42'!Z$1,0)),
0)),".")</f>
        <v>x</v>
      </c>
      <c r="AB58" s="106">
        <f>IFERROR(
IF(LA!$H$16=1,(VLOOKUP($A58,'LA41'!$B$1:$BZ$201,'LA41'!AA$1,0)),
IF(LA!$H$16=2,(VLOOKUP($A58,'LA42'!$B$1:$BZ$201,'LA42'!AA$1,0)),
0)),".")</f>
        <v>0</v>
      </c>
      <c r="AC58" s="106">
        <f>IFERROR(
IF(LA!$H$16=1,(VLOOKUP($A58,'LA41'!$B$1:$BZ$201,'LA41'!AB$1,0)),
IF(LA!$H$16=2,(VLOOKUP($A58,'LA42'!$B$1:$BZ$201,'LA42'!AB$1,0)),
0)),".")</f>
        <v>0</v>
      </c>
      <c r="AD58" s="106">
        <f>IFERROR(
IF(LA!$H$16=1,(VLOOKUP($A58,'LA41'!$B$1:$BZ$201,'LA41'!AC$1,0)),
IF(LA!$H$16=2,(VLOOKUP($A58,'LA42'!$B$1:$BZ$201,'LA42'!AC$1,0)),
0)),".")</f>
        <v>0</v>
      </c>
      <c r="AE58" s="106" t="str">
        <f>IFERROR(
IF(LA!$H$16=1,(VLOOKUP($A58,'LA41'!$B$1:$BZ$201,'LA41'!AD$1,0)),
IF(LA!$H$16=2,(VLOOKUP($A58,'LA42'!$B$1:$BZ$201,'LA42'!AD$1,0)),
0)),".")</f>
        <v>x</v>
      </c>
      <c r="AF58" s="106">
        <f>IFERROR(
IF(LA!$H$16=1,(VLOOKUP($A58,'LA41'!$B$1:$BZ$201,'LA41'!AE$1,0)),
IF(LA!$H$16=2,(VLOOKUP($A58,'LA42'!$B$1:$BZ$201,'LA42'!AE$1,0)),
0)),".")</f>
        <v>0.06</v>
      </c>
      <c r="AG58" s="106">
        <f>IFERROR(
IF(LA!$H$16=1,(VLOOKUP($A58,'LA41'!$B$1:$BZ$201,'LA41'!AF$1,0)),
IF(LA!$H$16=2,(VLOOKUP($A58,'LA42'!$B$1:$BZ$201,'LA42'!AF$1,0)),
0)),".")</f>
        <v>0.06</v>
      </c>
      <c r="AH58" s="106">
        <f>IFERROR(
IF(LA!$H$16=1,(VLOOKUP($A58,'LA41'!$B$1:$BZ$201,'LA41'!AG$1,0)),
IF(LA!$H$16=2,(VLOOKUP($A58,'LA42'!$B$1:$BZ$201,'LA42'!AG$1,0)),
0)),".")</f>
        <v>0.57999999999999996</v>
      </c>
      <c r="AI58" s="106">
        <f>IFERROR(
IF(LA!$H$16=1,(VLOOKUP($A58,'LA41'!$B$1:$BZ$201,'LA41'!AH$1,0)),
IF(LA!$H$16=2,(VLOOKUP($A58,'LA42'!$B$1:$BZ$201,'LA42'!AH$1,0)),
0)),".")</f>
        <v>0.57999999999999996</v>
      </c>
      <c r="AJ58" s="106">
        <f>IFERROR(
IF(LA!$H$16=1,(VLOOKUP($A58,'LA41'!$B$1:$BZ$201,'LA41'!AI$1,0)),
IF(LA!$H$16=2,(VLOOKUP($A58,'LA42'!$B$1:$BZ$201,'LA42'!AI$1,0)),
0)),".")</f>
        <v>0.57999999999999996</v>
      </c>
      <c r="AK58" s="106" t="str">
        <f>IFERROR(
IF(LA!$H$16=1,(VLOOKUP($A58,'LA41'!$B$1:$BZ$201,'LA41'!AJ$1,0)),
IF(LA!$H$16=2,(VLOOKUP($A58,'LA42'!$B$1:$BZ$201,'LA42'!AJ$1,0)),
0)),".")</f>
        <v>x</v>
      </c>
      <c r="AL58" s="106">
        <f>IFERROR(
IF(LA!$H$16=1,(VLOOKUP($A58,'LA41'!$B$1:$BZ$201,'LA41'!AK$1,0)),
IF(LA!$H$16=2,(VLOOKUP($A58,'LA42'!$B$1:$BZ$201,'LA42'!AK$1,0)),
0)),".")</f>
        <v>0.16</v>
      </c>
      <c r="AM58" s="106">
        <f>IFERROR(
IF(LA!$H$16=1,(VLOOKUP($A58,'LA41'!$B$1:$BZ$201,'LA41'!AL$1,0)),
IF(LA!$H$16=2,(VLOOKUP($A58,'LA42'!$B$1:$BZ$201,'LA42'!AL$1,0)),
0)),".")</f>
        <v>0.16</v>
      </c>
      <c r="AN58" s="106">
        <f>IFERROR(
IF(LA!$H$16=1,(VLOOKUP($A58,'LA41'!$B$1:$BZ$201,'LA41'!AM$1,0)),
IF(LA!$H$16=2,(VLOOKUP($A58,'LA42'!$B$1:$BZ$201,'LA42'!AM$1,0)),
0)),".")</f>
        <v>0</v>
      </c>
      <c r="AO58" s="106">
        <f>IFERROR(
IF(LA!$H$16=1,(VLOOKUP($A58,'LA41'!$B$1:$BZ$201,'LA41'!AN$1,0)),
IF(LA!$H$16=2,(VLOOKUP($A58,'LA42'!$B$1:$BZ$201,'LA42'!AN$1,0)),
0)),".")</f>
        <v>0.01</v>
      </c>
      <c r="AP58" s="106">
        <f>IFERROR(
IF(LA!$H$16=1,(VLOOKUP($A58,'LA41'!$B$1:$BZ$201,'LA41'!AO$1,0)),
IF(LA!$H$16=2,(VLOOKUP($A58,'LA42'!$B$1:$BZ$201,'LA42'!AO$1,0)),
0)),".")</f>
        <v>0.01</v>
      </c>
      <c r="AQ58" s="106" t="str">
        <f>IFERROR(
IF(LA!$H$16=1,(VLOOKUP($A58,'LA41'!$B$1:$BZ$201,'LA41'!AP$1,0)),
IF(LA!$H$16=2,(VLOOKUP($A58,'LA42'!$B$1:$BZ$201,'LA42'!AP$1,0)),
0)),".")</f>
        <v>x</v>
      </c>
      <c r="AR58" s="106">
        <f>IFERROR(
IF(LA!$H$16=1,(VLOOKUP($A58,'LA41'!$B$1:$BZ$201,'LA41'!AQ$1,0)),
IF(LA!$H$16=2,(VLOOKUP($A58,'LA42'!$B$1:$BZ$201,'LA42'!AQ$1,0)),
0)),".")</f>
        <v>0.13</v>
      </c>
      <c r="AS58" s="106">
        <f>IFERROR(
IF(LA!$H$16=1,(VLOOKUP($A58,'LA41'!$B$1:$BZ$201,'LA41'!AR$1,0)),
IF(LA!$H$16=2,(VLOOKUP($A58,'LA42'!$B$1:$BZ$201,'LA42'!AR$1,0)),
0)),".")</f>
        <v>0.13</v>
      </c>
      <c r="AT58" s="106">
        <f>IFERROR(
IF(LA!$H$16=1,(VLOOKUP($A58,'LA41'!$B$1:$BZ$201,'LA41'!AS$1,0)),
IF(LA!$H$16=2,(VLOOKUP($A58,'LA42'!$B$1:$BZ$201,'LA42'!AS$1,0)),
0)),".")</f>
        <v>0.44</v>
      </c>
      <c r="AU58" s="106">
        <f>IFERROR(
IF(LA!$H$16=1,(VLOOKUP($A58,'LA41'!$B$1:$BZ$201,'LA41'!AT$1,0)),
IF(LA!$H$16=2,(VLOOKUP($A58,'LA42'!$B$1:$BZ$201,'LA42'!AT$1,0)),
0)),".")</f>
        <v>0.39</v>
      </c>
      <c r="AV58" s="106">
        <f>IFERROR(
IF(LA!$H$16=1,(VLOOKUP($A58,'LA41'!$B$1:$BZ$201,'LA41'!AU$1,0)),
IF(LA!$H$16=2,(VLOOKUP($A58,'LA42'!$B$1:$BZ$201,'LA42'!AU$1,0)),
0)),".")</f>
        <v>0.4</v>
      </c>
      <c r="AW58" s="106" t="str">
        <f>IFERROR(
IF(LA!$H$16=1,(VLOOKUP($A58,'LA41'!$B$1:$BZ$201,'LA41'!AV$1,0)),
IF(LA!$H$16=2,(VLOOKUP($A58,'LA42'!$B$1:$BZ$201,'LA42'!AV$1,0)),
0)),".")</f>
        <v>x</v>
      </c>
      <c r="AX58" s="106">
        <f>IFERROR(
IF(LA!$H$16=1,(VLOOKUP($A58,'LA41'!$B$1:$BZ$201,'LA41'!AW$1,0)),
IF(LA!$H$16=2,(VLOOKUP($A58,'LA42'!$B$1:$BZ$201,'LA42'!AW$1,0)),
0)),".")</f>
        <v>0.03</v>
      </c>
      <c r="AY58" s="106">
        <f>IFERROR(
IF(LA!$H$16=1,(VLOOKUP($A58,'LA41'!$B$1:$BZ$201,'LA41'!AX$1,0)),
IF(LA!$H$16=2,(VLOOKUP($A58,'LA42'!$B$1:$BZ$201,'LA42'!AX$1,0)),
0)),".")</f>
        <v>0.03</v>
      </c>
      <c r="AZ58" s="106">
        <f>IFERROR(
IF(LA!$H$16=1,(VLOOKUP($A58,'LA41'!$B$1:$BZ$201,'LA41'!AY$1,0)),
IF(LA!$H$16=2,(VLOOKUP($A58,'LA42'!$B$1:$BZ$201,'LA42'!AY$1,0)),
0)),".")</f>
        <v>0</v>
      </c>
      <c r="BA58" s="106">
        <f>IFERROR(
IF(LA!$H$16=1,(VLOOKUP($A58,'LA41'!$B$1:$BZ$201,'LA41'!AZ$1,0)),
IF(LA!$H$16=2,(VLOOKUP($A58,'LA42'!$B$1:$BZ$201,'LA42'!AZ$1,0)),
0)),".")</f>
        <v>0</v>
      </c>
      <c r="BB58" s="106">
        <f>IFERROR(
IF(LA!$H$16=1,(VLOOKUP($A58,'LA41'!$B$1:$BZ$201,'LA41'!BA$1,0)),
IF(LA!$H$16=2,(VLOOKUP($A58,'LA42'!$B$1:$BZ$201,'LA42'!BA$1,0)),
0)),".")</f>
        <v>0</v>
      </c>
      <c r="BC58" s="106" t="str">
        <f>IFERROR(
IF(LA!$H$16=1,(VLOOKUP($A58,'LA41'!$B$1:$BZ$201,'LA41'!BB$1,0)),
IF(LA!$H$16=2,(VLOOKUP($A58,'LA42'!$B$1:$BZ$201,'LA42'!BB$1,0)),
0)),".")</f>
        <v>x</v>
      </c>
      <c r="BD58" s="106">
        <f>IFERROR(
IF(LA!$H$16=1,(VLOOKUP($A58,'LA41'!$B$1:$BZ$201,'LA41'!BC$1,0)),
IF(LA!$H$16=2,(VLOOKUP($A58,'LA42'!$B$1:$BZ$201,'LA42'!BC$1,0)),
0)),".")</f>
        <v>7.0000000000000007E-2</v>
      </c>
      <c r="BE58" s="106">
        <f>IFERROR(
IF(LA!$H$16=1,(VLOOKUP($A58,'LA41'!$B$1:$BZ$201,'LA41'!BD$1,0)),
IF(LA!$H$16=2,(VLOOKUP($A58,'LA42'!$B$1:$BZ$201,'LA42'!BD$1,0)),
0)),".")</f>
        <v>7.0000000000000007E-2</v>
      </c>
      <c r="BF58" s="106" t="str">
        <f>IFERROR(
IF(LA!$H$16=1,(VLOOKUP($A58,'LA41'!$B$1:$BZ$201,'LA41'!BE$1,0)),
IF(LA!$H$16=2,(VLOOKUP($A58,'LA42'!$B$1:$BZ$201,'LA42'!BE$1,0)),
0)),".")</f>
        <v>x</v>
      </c>
      <c r="BG58" s="106">
        <f>IFERROR(
IF(LA!$H$16=1,(VLOOKUP($A58,'LA41'!$B$1:$BZ$201,'LA41'!BF$1,0)),
IF(LA!$H$16=2,(VLOOKUP($A58,'LA42'!$B$1:$BZ$201,'LA42'!BF$1,0)),
0)),".")</f>
        <v>0.05</v>
      </c>
      <c r="BH58" s="106">
        <f>IFERROR(
IF(LA!$H$16=1,(VLOOKUP($A58,'LA41'!$B$1:$BZ$201,'LA41'!BG$1,0)),
IF(LA!$H$16=2,(VLOOKUP($A58,'LA42'!$B$1:$BZ$201,'LA42'!BG$1,0)),
0)),".")</f>
        <v>0.05</v>
      </c>
      <c r="BI58" s="106" t="str">
        <f>IFERROR(
IF(LA!$H$16=1,(VLOOKUP($A58,'LA41'!$B$1:$BZ$201,'LA41'!BH$1,0)),
IF(LA!$H$16=2,(VLOOKUP($A58,'LA42'!$B$1:$BZ$201,'LA42'!BH$1,0)),
0)),".")</f>
        <v>x</v>
      </c>
      <c r="BJ58" s="106">
        <f>IFERROR(
IF(LA!$H$16=1,(VLOOKUP($A58,'LA41'!$B$1:$BZ$201,'LA41'!BI$1,0)),
IF(LA!$H$16=2,(VLOOKUP($A58,'LA42'!$B$1:$BZ$201,'LA42'!BI$1,0)),
0)),".")</f>
        <v>0.02</v>
      </c>
      <c r="BK58" s="106">
        <f>IFERROR(
IF(LA!$H$16=1,(VLOOKUP($A58,'LA41'!$B$1:$BZ$201,'LA41'!BJ$1,0)),
IF(LA!$H$16=2,(VLOOKUP($A58,'LA42'!$B$1:$BZ$201,'LA42'!BJ$1,0)),
0)),".")</f>
        <v>0.02</v>
      </c>
      <c r="BL58" s="106">
        <f>IFERROR(
IF(LA!$H$16=1,(VLOOKUP($A58,'LA41'!$B$1:$BZ$201,'LA41'!BK$1,0)),
IF(LA!$H$16=2,(VLOOKUP($A58,'LA42'!$B$1:$BZ$201,'LA42'!BK$1,0)),
0)),".")</f>
        <v>0</v>
      </c>
      <c r="BM58" s="106">
        <f>IFERROR(
IF(LA!$H$16=1,(VLOOKUP($A58,'LA41'!$B$1:$BZ$201,'LA41'!BL$1,0)),
IF(LA!$H$16=2,(VLOOKUP($A58,'LA42'!$B$1:$BZ$201,'LA42'!BL$1,0)),
0)),".")</f>
        <v>0</v>
      </c>
      <c r="BN58" s="106">
        <f>IFERROR(
IF(LA!$H$16=1,(VLOOKUP($A58,'LA41'!$B$1:$BZ$201,'LA41'!BM$1,0)),
IF(LA!$H$16=2,(VLOOKUP($A58,'LA42'!$B$1:$BZ$201,'LA42'!BM$1,0)),
0)),".")</f>
        <v>0</v>
      </c>
      <c r="BO58" s="106" t="str">
        <f>IFERROR(
IF(LA!$H$16=1,(VLOOKUP($A58,'LA41'!$B$1:$BZ$201,'LA41'!BN$1,0)),
IF(LA!$H$16=2,(VLOOKUP($A58,'LA42'!$B$1:$BZ$201,'LA42'!BN$1,0)),
0)),".")</f>
        <v>x</v>
      </c>
      <c r="BP58" s="106">
        <f>IFERROR(
IF(LA!$H$16=1,(VLOOKUP($A58,'LA41'!$B$1:$BZ$201,'LA41'!BO$1,0)),
IF(LA!$H$16=2,(VLOOKUP($A58,'LA42'!$B$1:$BZ$201,'LA42'!BO$1,0)),
0)),".")</f>
        <v>0.01</v>
      </c>
      <c r="BQ58" s="106">
        <f>IFERROR(
IF(LA!$H$16=1,(VLOOKUP($A58,'LA41'!$B$1:$BZ$201,'LA41'!BP$1,0)),
IF(LA!$H$16=2,(VLOOKUP($A58,'LA42'!$B$1:$BZ$201,'LA42'!BP$1,0)),
0)),".")</f>
        <v>0.01</v>
      </c>
      <c r="BR58" s="106" t="str">
        <f>IFERROR(
IF(LA!$H$16=1,(VLOOKUP($A58,'LA41'!$B$1:$BZ$201,'LA41'!BQ$1,0)),
IF(LA!$H$16=2,(VLOOKUP($A58,'LA42'!$B$1:$BZ$201,'LA42'!BQ$1,0)),
0)),".")</f>
        <v>x</v>
      </c>
      <c r="BS58" s="106">
        <f>IFERROR(
IF(LA!$H$16=1,(VLOOKUP($A58,'LA41'!$B$1:$BZ$201,'LA41'!BR$1,0)),
IF(LA!$H$16=2,(VLOOKUP($A58,'LA42'!$B$1:$BZ$201,'LA42'!BR$1,0)),
0)),".")</f>
        <v>0.05</v>
      </c>
      <c r="BT58" s="106">
        <f>IFERROR(
IF(LA!$H$16=1,(VLOOKUP($A58,'LA41'!$B$1:$BZ$201,'LA41'!BS$1,0)),
IF(LA!$H$16=2,(VLOOKUP($A58,'LA42'!$B$1:$BZ$201,'LA42'!BS$1,0)),
0)),".")</f>
        <v>0.05</v>
      </c>
      <c r="BU58" s="106" t="str">
        <f>IFERROR(
IF(LA!$H$16=1,(VLOOKUP($A58,'LA41'!$B$1:$BZ$201,'LA41'!BT$1,0)),
IF(LA!$H$16=2,(VLOOKUP($A58,'LA42'!$B$1:$BZ$201,'LA42'!BT$1,0)),
0)),".")</f>
        <v>x</v>
      </c>
      <c r="BV58" s="106">
        <f>IFERROR(
IF(LA!$H$16=1,(VLOOKUP($A58,'LA41'!$B$1:$BZ$201,'LA41'!BU$1,0)),
IF(LA!$H$16=2,(VLOOKUP($A58,'LA42'!$B$1:$BZ$201,'LA42'!BU$1,0)),
0)),".")</f>
        <v>0.01</v>
      </c>
      <c r="BW58" s="106">
        <f>IFERROR(
IF(LA!$H$16=1,(VLOOKUP($A58,'LA41'!$B$1:$BZ$201,'LA41'!BV$1,0)),
IF(LA!$H$16=2,(VLOOKUP($A58,'LA42'!$B$1:$BZ$201,'LA42'!BV$1,0)),
0)),".")</f>
        <v>0.02</v>
      </c>
      <c r="BX58" s="106" t="str">
        <f>IFERROR(
IF(LA!$H$16=1,(VLOOKUP($A58,'LA41'!$B$1:$BZ$201,'LA41'!BW$1,0)),
IF(LA!$H$16=2,(VLOOKUP($A58,'LA42'!$B$1:$BZ$201,'LA42'!BW$1,0)),
0)),".")</f>
        <v>x</v>
      </c>
      <c r="BY58" s="106">
        <f>IFERROR(
IF(LA!$H$16=1,(VLOOKUP($A58,'LA41'!$B$1:$BZ$201,'LA41'!BX$1,0)),
IF(LA!$H$16=2,(VLOOKUP($A58,'LA42'!$B$1:$BZ$201,'LA42'!BX$1,0)),
0)),".")</f>
        <v>0.12</v>
      </c>
      <c r="BZ58" s="106">
        <f>IFERROR(
IF(LA!$H$16=1,(VLOOKUP($A58,'LA41'!$B$1:$BZ$201,'LA41'!BY$1,0)),
IF(LA!$H$16=2,(VLOOKUP($A58,'LA42'!$B$1:$BZ$201,'LA42'!BY$1,0)),
0)),".")</f>
        <v>0.11</v>
      </c>
    </row>
    <row r="59" spans="1:78" x14ac:dyDescent="0.2">
      <c r="A59" s="55">
        <v>845</v>
      </c>
      <c r="B59" s="55" t="s">
        <v>241</v>
      </c>
      <c r="C59" s="88" t="s">
        <v>199</v>
      </c>
      <c r="D59" s="59">
        <f>IFERROR(
IF(LA!$H$16=1,(VLOOKUP($A59,'LA41'!$B$1:$BZ$201,'LA41'!C$1,0)),
IF(LA!$H$16=2,(VLOOKUP($A59,'LA42'!$B$1:$BZ$201,'LA42'!C$1,0)),
0)),".")</f>
        <v>40</v>
      </c>
      <c r="E59" s="59">
        <f>IFERROR(
IF(LA!$H$16=1,(VLOOKUP($A59,'LA41'!$B$1:$BZ$201,'LA41'!D$1,0)),
IF(LA!$H$16=2,(VLOOKUP($A59,'LA42'!$B$1:$BZ$201,'LA42'!D$1,0)),
0)),".")</f>
        <v>580</v>
      </c>
      <c r="F59" s="59">
        <f>IFERROR(
IF(LA!$H$16=1,(VLOOKUP($A59,'LA41'!$B$1:$BZ$201,'LA41'!E$1,0)),
IF(LA!$H$16=2,(VLOOKUP($A59,'LA42'!$B$1:$BZ$201,'LA42'!E$1,0)),
0)),".")</f>
        <v>630</v>
      </c>
      <c r="G59" s="106">
        <f>IFERROR(
IF(LA!$H$16=1,(VLOOKUP($A59,'LA41'!$B$1:$BZ$201,'LA41'!F$1,0)),
IF(LA!$H$16=2,(VLOOKUP($A59,'LA42'!$B$1:$BZ$201,'LA42'!F$1,0)),
0)),".")</f>
        <v>0.72</v>
      </c>
      <c r="H59" s="106">
        <f>IFERROR(
IF(LA!$H$16=1,(VLOOKUP($A59,'LA41'!$B$1:$BZ$201,'LA41'!G$1,0)),
IF(LA!$H$16=2,(VLOOKUP($A59,'LA42'!$B$1:$BZ$201,'LA42'!G$1,0)),
0)),".")</f>
        <v>0.73</v>
      </c>
      <c r="I59" s="106">
        <f>IFERROR(
IF(LA!$H$16=1,(VLOOKUP($A59,'LA41'!$B$1:$BZ$201,'LA41'!H$1,0)),
IF(LA!$H$16=2,(VLOOKUP($A59,'LA42'!$B$1:$BZ$201,'LA42'!H$1,0)),
0)),".")</f>
        <v>0.73</v>
      </c>
      <c r="J59" s="106">
        <f>IFERROR(
IF(LA!$H$16=1,(VLOOKUP($A59,'LA41'!$B$1:$BZ$201,'LA41'!I$1,0)),
IF(LA!$H$16=2,(VLOOKUP($A59,'LA42'!$B$1:$BZ$201,'LA42'!I$1,0)),
0)),".")</f>
        <v>0.53</v>
      </c>
      <c r="K59" s="106">
        <f>IFERROR(
IF(LA!$H$16=1,(VLOOKUP($A59,'LA41'!$B$1:$BZ$201,'LA41'!J$1,0)),
IF(LA!$H$16=2,(VLOOKUP($A59,'LA42'!$B$1:$BZ$201,'LA42'!J$1,0)),
0)),".")</f>
        <v>0.6</v>
      </c>
      <c r="L59" s="106">
        <f>IFERROR(
IF(LA!$H$16=1,(VLOOKUP($A59,'LA41'!$B$1:$BZ$201,'LA41'!K$1,0)),
IF(LA!$H$16=2,(VLOOKUP($A59,'LA42'!$B$1:$BZ$201,'LA42'!K$1,0)),
0)),".")</f>
        <v>0.6</v>
      </c>
      <c r="M59" s="106" t="str">
        <f>IFERROR(
IF(LA!$H$16=1,(VLOOKUP($A59,'LA41'!$B$1:$BZ$201,'LA41'!L$1,0)),
IF(LA!$H$16=2,(VLOOKUP($A59,'LA42'!$B$1:$BZ$201,'LA42'!L$1,0)),
0)),".")</f>
        <v>x</v>
      </c>
      <c r="N59" s="106">
        <f>IFERROR(
IF(LA!$H$16=1,(VLOOKUP($A59,'LA41'!$B$1:$BZ$201,'LA41'!M$1,0)),
IF(LA!$H$16=2,(VLOOKUP($A59,'LA42'!$B$1:$BZ$201,'LA42'!M$1,0)),
0)),".")</f>
        <v>0.09</v>
      </c>
      <c r="O59" s="106">
        <f>IFERROR(
IF(LA!$H$16=1,(VLOOKUP($A59,'LA41'!$B$1:$BZ$201,'LA41'!N$1,0)),
IF(LA!$H$16=2,(VLOOKUP($A59,'LA42'!$B$1:$BZ$201,'LA42'!N$1,0)),
0)),".")</f>
        <v>0.09</v>
      </c>
      <c r="P59" s="106">
        <f>IFERROR(
IF(LA!$H$16=1,(VLOOKUP($A59,'LA41'!$B$1:$BZ$201,'LA41'!O$1,0)),
IF(LA!$H$16=2,(VLOOKUP($A59,'LA42'!$B$1:$BZ$201,'LA42'!O$1,0)),
0)),".")</f>
        <v>0</v>
      </c>
      <c r="Q59" s="106">
        <f>IFERROR(
IF(LA!$H$16=1,(VLOOKUP($A59,'LA41'!$B$1:$BZ$201,'LA41'!P$1,0)),
IF(LA!$H$16=2,(VLOOKUP($A59,'LA42'!$B$1:$BZ$201,'LA42'!P$1,0)),
0)),".")</f>
        <v>0</v>
      </c>
      <c r="R59" s="106">
        <f>IFERROR(
IF(LA!$H$16=1,(VLOOKUP($A59,'LA41'!$B$1:$BZ$201,'LA41'!Q$1,0)),
IF(LA!$H$16=2,(VLOOKUP($A59,'LA42'!$B$1:$BZ$201,'LA42'!Q$1,0)),
0)),".")</f>
        <v>0</v>
      </c>
      <c r="S59" s="106">
        <f>IFERROR(
IF(LA!$H$16=1,(VLOOKUP($A59,'LA41'!$B$1:$BZ$201,'LA41'!R$1,0)),
IF(LA!$H$16=2,(VLOOKUP($A59,'LA42'!$B$1:$BZ$201,'LA42'!R$1,0)),
0)),".")</f>
        <v>0</v>
      </c>
      <c r="T59" s="106">
        <f>IFERROR(
IF(LA!$H$16=1,(VLOOKUP($A59,'LA41'!$B$1:$BZ$201,'LA41'!S$1,0)),
IF(LA!$H$16=2,(VLOOKUP($A59,'LA42'!$B$1:$BZ$201,'LA42'!S$1,0)),
0)),".")</f>
        <v>0.02</v>
      </c>
      <c r="U59" s="106">
        <f>IFERROR(
IF(LA!$H$16=1,(VLOOKUP($A59,'LA41'!$B$1:$BZ$201,'LA41'!T$1,0)),
IF(LA!$H$16=2,(VLOOKUP($A59,'LA42'!$B$1:$BZ$201,'LA42'!T$1,0)),
0)),".")</f>
        <v>0.02</v>
      </c>
      <c r="V59" s="106">
        <f>IFERROR(
IF(LA!$H$16=1,(VLOOKUP($A59,'LA41'!$B$1:$BZ$201,'LA41'!U$1,0)),
IF(LA!$H$16=2,(VLOOKUP($A59,'LA42'!$B$1:$BZ$201,'LA42'!U$1,0)),
0)),".")</f>
        <v>0.16</v>
      </c>
      <c r="W59" s="106">
        <f>IFERROR(
IF(LA!$H$16=1,(VLOOKUP($A59,'LA41'!$B$1:$BZ$201,'LA41'!V$1,0)),
IF(LA!$H$16=2,(VLOOKUP($A59,'LA42'!$B$1:$BZ$201,'LA42'!V$1,0)),
0)),".")</f>
        <v>7.0000000000000007E-2</v>
      </c>
      <c r="X59" s="106">
        <f>IFERROR(
IF(LA!$H$16=1,(VLOOKUP($A59,'LA41'!$B$1:$BZ$201,'LA41'!W$1,0)),
IF(LA!$H$16=2,(VLOOKUP($A59,'LA42'!$B$1:$BZ$201,'LA42'!W$1,0)),
0)),".")</f>
        <v>0.08</v>
      </c>
      <c r="Y59" s="106">
        <f>IFERROR(
IF(LA!$H$16=1,(VLOOKUP($A59,'LA41'!$B$1:$BZ$201,'LA41'!X$1,0)),
IF(LA!$H$16=2,(VLOOKUP($A59,'LA42'!$B$1:$BZ$201,'LA42'!X$1,0)),
0)),".")</f>
        <v>0</v>
      </c>
      <c r="Z59" s="106" t="str">
        <f>IFERROR(
IF(LA!$H$16=1,(VLOOKUP($A59,'LA41'!$B$1:$BZ$201,'LA41'!Y$1,0)),
IF(LA!$H$16=2,(VLOOKUP($A59,'LA42'!$B$1:$BZ$201,'LA42'!Y$1,0)),
0)),".")</f>
        <v>x</v>
      </c>
      <c r="AA59" s="106" t="str">
        <f>IFERROR(
IF(LA!$H$16=1,(VLOOKUP($A59,'LA41'!$B$1:$BZ$201,'LA41'!Z$1,0)),
IF(LA!$H$16=2,(VLOOKUP($A59,'LA42'!$B$1:$BZ$201,'LA42'!Z$1,0)),
0)),".")</f>
        <v>x</v>
      </c>
      <c r="AB59" s="106">
        <f>IFERROR(
IF(LA!$H$16=1,(VLOOKUP($A59,'LA41'!$B$1:$BZ$201,'LA41'!AA$1,0)),
IF(LA!$H$16=2,(VLOOKUP($A59,'LA42'!$B$1:$BZ$201,'LA42'!AA$1,0)),
0)),".")</f>
        <v>0</v>
      </c>
      <c r="AC59" s="106">
        <f>IFERROR(
IF(LA!$H$16=1,(VLOOKUP($A59,'LA41'!$B$1:$BZ$201,'LA41'!AB$1,0)),
IF(LA!$H$16=2,(VLOOKUP($A59,'LA42'!$B$1:$BZ$201,'LA42'!AB$1,0)),
0)),".")</f>
        <v>0</v>
      </c>
      <c r="AD59" s="106">
        <f>IFERROR(
IF(LA!$H$16=1,(VLOOKUP($A59,'LA41'!$B$1:$BZ$201,'LA41'!AC$1,0)),
IF(LA!$H$16=2,(VLOOKUP($A59,'LA42'!$B$1:$BZ$201,'LA42'!AC$1,0)),
0)),".")</f>
        <v>0</v>
      </c>
      <c r="AE59" s="106">
        <f>IFERROR(
IF(LA!$H$16=1,(VLOOKUP($A59,'LA41'!$B$1:$BZ$201,'LA41'!AD$1,0)),
IF(LA!$H$16=2,(VLOOKUP($A59,'LA42'!$B$1:$BZ$201,'LA42'!AD$1,0)),
0)),".")</f>
        <v>0</v>
      </c>
      <c r="AF59" s="106">
        <f>IFERROR(
IF(LA!$H$16=1,(VLOOKUP($A59,'LA41'!$B$1:$BZ$201,'LA41'!AE$1,0)),
IF(LA!$H$16=2,(VLOOKUP($A59,'LA42'!$B$1:$BZ$201,'LA42'!AE$1,0)),
0)),".")</f>
        <v>0.04</v>
      </c>
      <c r="AG59" s="106">
        <f>IFERROR(
IF(LA!$H$16=1,(VLOOKUP($A59,'LA41'!$B$1:$BZ$201,'LA41'!AF$1,0)),
IF(LA!$H$16=2,(VLOOKUP($A59,'LA42'!$B$1:$BZ$201,'LA42'!AF$1,0)),
0)),".")</f>
        <v>0.04</v>
      </c>
      <c r="AH59" s="106">
        <f>IFERROR(
IF(LA!$H$16=1,(VLOOKUP($A59,'LA41'!$B$1:$BZ$201,'LA41'!AG$1,0)),
IF(LA!$H$16=2,(VLOOKUP($A59,'LA42'!$B$1:$BZ$201,'LA42'!AG$1,0)),
0)),".")</f>
        <v>0.33</v>
      </c>
      <c r="AI59" s="106">
        <f>IFERROR(
IF(LA!$H$16=1,(VLOOKUP($A59,'LA41'!$B$1:$BZ$201,'LA41'!AH$1,0)),
IF(LA!$H$16=2,(VLOOKUP($A59,'LA42'!$B$1:$BZ$201,'LA42'!AH$1,0)),
0)),".")</f>
        <v>0.41</v>
      </c>
      <c r="AJ59" s="106">
        <f>IFERROR(
IF(LA!$H$16=1,(VLOOKUP($A59,'LA41'!$B$1:$BZ$201,'LA41'!AI$1,0)),
IF(LA!$H$16=2,(VLOOKUP($A59,'LA42'!$B$1:$BZ$201,'LA42'!AI$1,0)),
0)),".")</f>
        <v>0.4</v>
      </c>
      <c r="AK59" s="106" t="str">
        <f>IFERROR(
IF(LA!$H$16=1,(VLOOKUP($A59,'LA41'!$B$1:$BZ$201,'LA41'!AJ$1,0)),
IF(LA!$H$16=2,(VLOOKUP($A59,'LA42'!$B$1:$BZ$201,'LA42'!AJ$1,0)),
0)),".")</f>
        <v>x</v>
      </c>
      <c r="AL59" s="106">
        <f>IFERROR(
IF(LA!$H$16=1,(VLOOKUP($A59,'LA41'!$B$1:$BZ$201,'LA41'!AK$1,0)),
IF(LA!$H$16=2,(VLOOKUP($A59,'LA42'!$B$1:$BZ$201,'LA42'!AK$1,0)),
0)),".")</f>
        <v>0.16</v>
      </c>
      <c r="AM59" s="106">
        <f>IFERROR(
IF(LA!$H$16=1,(VLOOKUP($A59,'LA41'!$B$1:$BZ$201,'LA41'!AL$1,0)),
IF(LA!$H$16=2,(VLOOKUP($A59,'LA42'!$B$1:$BZ$201,'LA42'!AL$1,0)),
0)),".")</f>
        <v>0.15</v>
      </c>
      <c r="AN59" s="106">
        <f>IFERROR(
IF(LA!$H$16=1,(VLOOKUP($A59,'LA41'!$B$1:$BZ$201,'LA41'!AM$1,0)),
IF(LA!$H$16=2,(VLOOKUP($A59,'LA42'!$B$1:$BZ$201,'LA42'!AM$1,0)),
0)),".")</f>
        <v>0</v>
      </c>
      <c r="AO59" s="106" t="str">
        <f>IFERROR(
IF(LA!$H$16=1,(VLOOKUP($A59,'LA41'!$B$1:$BZ$201,'LA41'!AN$1,0)),
IF(LA!$H$16=2,(VLOOKUP($A59,'LA42'!$B$1:$BZ$201,'LA42'!AN$1,0)),
0)),".")</f>
        <v>x</v>
      </c>
      <c r="AP59" s="106" t="str">
        <f>IFERROR(
IF(LA!$H$16=1,(VLOOKUP($A59,'LA41'!$B$1:$BZ$201,'LA41'!AO$1,0)),
IF(LA!$H$16=2,(VLOOKUP($A59,'LA42'!$B$1:$BZ$201,'LA42'!AO$1,0)),
0)),".")</f>
        <v>x</v>
      </c>
      <c r="AQ59" s="106" t="str">
        <f>IFERROR(
IF(LA!$H$16=1,(VLOOKUP($A59,'LA41'!$B$1:$BZ$201,'LA41'!AP$1,0)),
IF(LA!$H$16=2,(VLOOKUP($A59,'LA42'!$B$1:$BZ$201,'LA42'!AP$1,0)),
0)),".")</f>
        <v>x</v>
      </c>
      <c r="AR59" s="106">
        <f>IFERROR(
IF(LA!$H$16=1,(VLOOKUP($A59,'LA41'!$B$1:$BZ$201,'LA41'!AQ$1,0)),
IF(LA!$H$16=2,(VLOOKUP($A59,'LA42'!$B$1:$BZ$201,'LA42'!AQ$1,0)),
0)),".")</f>
        <v>0.1</v>
      </c>
      <c r="AS59" s="106">
        <f>IFERROR(
IF(LA!$H$16=1,(VLOOKUP($A59,'LA41'!$B$1:$BZ$201,'LA41'!AR$1,0)),
IF(LA!$H$16=2,(VLOOKUP($A59,'LA42'!$B$1:$BZ$201,'LA42'!AR$1,0)),
0)),".")</f>
        <v>0.09</v>
      </c>
      <c r="AT59" s="106">
        <f>IFERROR(
IF(LA!$H$16=1,(VLOOKUP($A59,'LA41'!$B$1:$BZ$201,'LA41'!AS$1,0)),
IF(LA!$H$16=2,(VLOOKUP($A59,'LA42'!$B$1:$BZ$201,'LA42'!AS$1,0)),
0)),".")</f>
        <v>0.19</v>
      </c>
      <c r="AU59" s="106">
        <f>IFERROR(
IF(LA!$H$16=1,(VLOOKUP($A59,'LA41'!$B$1:$BZ$201,'LA41'!AT$1,0)),
IF(LA!$H$16=2,(VLOOKUP($A59,'LA42'!$B$1:$BZ$201,'LA42'!AT$1,0)),
0)),".")</f>
        <v>0.24</v>
      </c>
      <c r="AV59" s="106">
        <f>IFERROR(
IF(LA!$H$16=1,(VLOOKUP($A59,'LA41'!$B$1:$BZ$201,'LA41'!AU$1,0)),
IF(LA!$H$16=2,(VLOOKUP($A59,'LA42'!$B$1:$BZ$201,'LA42'!AU$1,0)),
0)),".")</f>
        <v>0.24</v>
      </c>
      <c r="AW59" s="106" t="str">
        <f>IFERROR(
IF(LA!$H$16=1,(VLOOKUP($A59,'LA41'!$B$1:$BZ$201,'LA41'!AV$1,0)),
IF(LA!$H$16=2,(VLOOKUP($A59,'LA42'!$B$1:$BZ$201,'LA42'!AV$1,0)),
0)),".")</f>
        <v>x</v>
      </c>
      <c r="AX59" s="106" t="str">
        <f>IFERROR(
IF(LA!$H$16=1,(VLOOKUP($A59,'LA41'!$B$1:$BZ$201,'LA41'!AW$1,0)),
IF(LA!$H$16=2,(VLOOKUP($A59,'LA42'!$B$1:$BZ$201,'LA42'!AW$1,0)),
0)),".")</f>
        <v>x</v>
      </c>
      <c r="AY59" s="106" t="str">
        <f>IFERROR(
IF(LA!$H$16=1,(VLOOKUP($A59,'LA41'!$B$1:$BZ$201,'LA41'!AX$1,0)),
IF(LA!$H$16=2,(VLOOKUP($A59,'LA42'!$B$1:$BZ$201,'LA42'!AX$1,0)),
0)),".")</f>
        <v>x</v>
      </c>
      <c r="AZ59" s="106">
        <f>IFERROR(
IF(LA!$H$16=1,(VLOOKUP($A59,'LA41'!$B$1:$BZ$201,'LA41'!AY$1,0)),
IF(LA!$H$16=2,(VLOOKUP($A59,'LA42'!$B$1:$BZ$201,'LA42'!AY$1,0)),
0)),".")</f>
        <v>0</v>
      </c>
      <c r="BA59" s="106">
        <f>IFERROR(
IF(LA!$H$16=1,(VLOOKUP($A59,'LA41'!$B$1:$BZ$201,'LA41'!AZ$1,0)),
IF(LA!$H$16=2,(VLOOKUP($A59,'LA42'!$B$1:$BZ$201,'LA42'!AZ$1,0)),
0)),".")</f>
        <v>0</v>
      </c>
      <c r="BB59" s="106">
        <f>IFERROR(
IF(LA!$H$16=1,(VLOOKUP($A59,'LA41'!$B$1:$BZ$201,'LA41'!BA$1,0)),
IF(LA!$H$16=2,(VLOOKUP($A59,'LA42'!$B$1:$BZ$201,'LA42'!BA$1,0)),
0)),".")</f>
        <v>0</v>
      </c>
      <c r="BC59" s="106">
        <f>IFERROR(
IF(LA!$H$16=1,(VLOOKUP($A59,'LA41'!$B$1:$BZ$201,'LA41'!BB$1,0)),
IF(LA!$H$16=2,(VLOOKUP($A59,'LA42'!$B$1:$BZ$201,'LA42'!BB$1,0)),
0)),".")</f>
        <v>0.19</v>
      </c>
      <c r="BD59" s="106">
        <f>IFERROR(
IF(LA!$H$16=1,(VLOOKUP($A59,'LA41'!$B$1:$BZ$201,'LA41'!BC$1,0)),
IF(LA!$H$16=2,(VLOOKUP($A59,'LA42'!$B$1:$BZ$201,'LA42'!BC$1,0)),
0)),".")</f>
        <v>0.12</v>
      </c>
      <c r="BE59" s="106">
        <f>IFERROR(
IF(LA!$H$16=1,(VLOOKUP($A59,'LA41'!$B$1:$BZ$201,'LA41'!BD$1,0)),
IF(LA!$H$16=2,(VLOOKUP($A59,'LA42'!$B$1:$BZ$201,'LA42'!BD$1,0)),
0)),".")</f>
        <v>0.12</v>
      </c>
      <c r="BF59" s="106" t="str">
        <f>IFERROR(
IF(LA!$H$16=1,(VLOOKUP($A59,'LA41'!$B$1:$BZ$201,'LA41'!BE$1,0)),
IF(LA!$H$16=2,(VLOOKUP($A59,'LA42'!$B$1:$BZ$201,'LA42'!BE$1,0)),
0)),".")</f>
        <v>x</v>
      </c>
      <c r="BG59" s="106">
        <f>IFERROR(
IF(LA!$H$16=1,(VLOOKUP($A59,'LA41'!$B$1:$BZ$201,'LA41'!BF$1,0)),
IF(LA!$H$16=2,(VLOOKUP($A59,'LA42'!$B$1:$BZ$201,'LA42'!BF$1,0)),
0)),".")</f>
        <v>0.03</v>
      </c>
      <c r="BH59" s="106">
        <f>IFERROR(
IF(LA!$H$16=1,(VLOOKUP($A59,'LA41'!$B$1:$BZ$201,'LA41'!BG$1,0)),
IF(LA!$H$16=2,(VLOOKUP($A59,'LA42'!$B$1:$BZ$201,'LA42'!BG$1,0)),
0)),".")</f>
        <v>0.03</v>
      </c>
      <c r="BI59" s="106">
        <f>IFERROR(
IF(LA!$H$16=1,(VLOOKUP($A59,'LA41'!$B$1:$BZ$201,'LA41'!BH$1,0)),
IF(LA!$H$16=2,(VLOOKUP($A59,'LA42'!$B$1:$BZ$201,'LA42'!BH$1,0)),
0)),".")</f>
        <v>0.14000000000000001</v>
      </c>
      <c r="BJ59" s="106">
        <f>IFERROR(
IF(LA!$H$16=1,(VLOOKUP($A59,'LA41'!$B$1:$BZ$201,'LA41'!BI$1,0)),
IF(LA!$H$16=2,(VLOOKUP($A59,'LA42'!$B$1:$BZ$201,'LA42'!BI$1,0)),
0)),".")</f>
        <v>0.09</v>
      </c>
      <c r="BK59" s="106">
        <f>IFERROR(
IF(LA!$H$16=1,(VLOOKUP($A59,'LA41'!$B$1:$BZ$201,'LA41'!BJ$1,0)),
IF(LA!$H$16=2,(VLOOKUP($A59,'LA42'!$B$1:$BZ$201,'LA42'!BJ$1,0)),
0)),".")</f>
        <v>0.09</v>
      </c>
      <c r="BL59" s="106">
        <f>IFERROR(
IF(LA!$H$16=1,(VLOOKUP($A59,'LA41'!$B$1:$BZ$201,'LA41'!BK$1,0)),
IF(LA!$H$16=2,(VLOOKUP($A59,'LA42'!$B$1:$BZ$201,'LA42'!BK$1,0)),
0)),".")</f>
        <v>0</v>
      </c>
      <c r="BM59" s="106">
        <f>IFERROR(
IF(LA!$H$16=1,(VLOOKUP($A59,'LA41'!$B$1:$BZ$201,'LA41'!BL$1,0)),
IF(LA!$H$16=2,(VLOOKUP($A59,'LA42'!$B$1:$BZ$201,'LA42'!BL$1,0)),
0)),".")</f>
        <v>0</v>
      </c>
      <c r="BN59" s="106">
        <f>IFERROR(
IF(LA!$H$16=1,(VLOOKUP($A59,'LA41'!$B$1:$BZ$201,'LA41'!BM$1,0)),
IF(LA!$H$16=2,(VLOOKUP($A59,'LA42'!$B$1:$BZ$201,'LA42'!BM$1,0)),
0)),".")</f>
        <v>0</v>
      </c>
      <c r="BO59" s="106">
        <f>IFERROR(
IF(LA!$H$16=1,(VLOOKUP($A59,'LA41'!$B$1:$BZ$201,'LA41'!BN$1,0)),
IF(LA!$H$16=2,(VLOOKUP($A59,'LA42'!$B$1:$BZ$201,'LA42'!BN$1,0)),
0)),".")</f>
        <v>0</v>
      </c>
      <c r="BP59" s="106">
        <f>IFERROR(
IF(LA!$H$16=1,(VLOOKUP($A59,'LA41'!$B$1:$BZ$201,'LA41'!BO$1,0)),
IF(LA!$H$16=2,(VLOOKUP($A59,'LA42'!$B$1:$BZ$201,'LA42'!BO$1,0)),
0)),".")</f>
        <v>0.01</v>
      </c>
      <c r="BQ59" s="106">
        <f>IFERROR(
IF(LA!$H$16=1,(VLOOKUP($A59,'LA41'!$B$1:$BZ$201,'LA41'!BP$1,0)),
IF(LA!$H$16=2,(VLOOKUP($A59,'LA42'!$B$1:$BZ$201,'LA42'!BP$1,0)),
0)),".")</f>
        <v>0.01</v>
      </c>
      <c r="BR59" s="106" t="str">
        <f>IFERROR(
IF(LA!$H$16=1,(VLOOKUP($A59,'LA41'!$B$1:$BZ$201,'LA41'!BQ$1,0)),
IF(LA!$H$16=2,(VLOOKUP($A59,'LA42'!$B$1:$BZ$201,'LA42'!BQ$1,0)),
0)),".")</f>
        <v>x</v>
      </c>
      <c r="BS59" s="106">
        <f>IFERROR(
IF(LA!$H$16=1,(VLOOKUP($A59,'LA41'!$B$1:$BZ$201,'LA41'!BR$1,0)),
IF(LA!$H$16=2,(VLOOKUP($A59,'LA42'!$B$1:$BZ$201,'LA42'!BR$1,0)),
0)),".")</f>
        <v>7.0000000000000007E-2</v>
      </c>
      <c r="BT59" s="106">
        <f>IFERROR(
IF(LA!$H$16=1,(VLOOKUP($A59,'LA41'!$B$1:$BZ$201,'LA41'!BS$1,0)),
IF(LA!$H$16=2,(VLOOKUP($A59,'LA42'!$B$1:$BZ$201,'LA42'!BS$1,0)),
0)),".")</f>
        <v>0.06</v>
      </c>
      <c r="BU59" s="106" t="str">
        <f>IFERROR(
IF(LA!$H$16=1,(VLOOKUP($A59,'LA41'!$B$1:$BZ$201,'LA41'!BT$1,0)),
IF(LA!$H$16=2,(VLOOKUP($A59,'LA42'!$B$1:$BZ$201,'LA42'!BT$1,0)),
0)),".")</f>
        <v>x</v>
      </c>
      <c r="BV59" s="106">
        <f>IFERROR(
IF(LA!$H$16=1,(VLOOKUP($A59,'LA41'!$B$1:$BZ$201,'LA41'!BU$1,0)),
IF(LA!$H$16=2,(VLOOKUP($A59,'LA42'!$B$1:$BZ$201,'LA42'!BU$1,0)),
0)),".")</f>
        <v>0.04</v>
      </c>
      <c r="BW59" s="106">
        <f>IFERROR(
IF(LA!$H$16=1,(VLOOKUP($A59,'LA41'!$B$1:$BZ$201,'LA41'!BV$1,0)),
IF(LA!$H$16=2,(VLOOKUP($A59,'LA42'!$B$1:$BZ$201,'LA42'!BV$1,0)),
0)),".")</f>
        <v>0.04</v>
      </c>
      <c r="BX59" s="106">
        <f>IFERROR(
IF(LA!$H$16=1,(VLOOKUP($A59,'LA41'!$B$1:$BZ$201,'LA41'!BW$1,0)),
IF(LA!$H$16=2,(VLOOKUP($A59,'LA42'!$B$1:$BZ$201,'LA42'!BW$1,0)),
0)),".")</f>
        <v>0.19</v>
      </c>
      <c r="BY59" s="106">
        <f>IFERROR(
IF(LA!$H$16=1,(VLOOKUP($A59,'LA41'!$B$1:$BZ$201,'LA41'!BX$1,0)),
IF(LA!$H$16=2,(VLOOKUP($A59,'LA42'!$B$1:$BZ$201,'LA42'!BX$1,0)),
0)),".")</f>
        <v>0.17</v>
      </c>
      <c r="BZ59" s="106">
        <f>IFERROR(
IF(LA!$H$16=1,(VLOOKUP($A59,'LA41'!$B$1:$BZ$201,'LA41'!BY$1,0)),
IF(LA!$H$16=2,(VLOOKUP($A59,'LA42'!$B$1:$BZ$201,'LA42'!BY$1,0)),
0)),".")</f>
        <v>0.17</v>
      </c>
    </row>
    <row r="60" spans="1:78" x14ac:dyDescent="0.2">
      <c r="A60" s="55">
        <v>308</v>
      </c>
      <c r="B60" s="55" t="s">
        <v>242</v>
      </c>
      <c r="C60" s="88" t="s">
        <v>198</v>
      </c>
      <c r="D60" s="59">
        <f>IFERROR(
IF(LA!$H$16=1,(VLOOKUP($A60,'LA41'!$B$1:$BZ$201,'LA41'!C$1,0)),
IF(LA!$H$16=2,(VLOOKUP($A60,'LA42'!$B$1:$BZ$201,'LA42'!C$1,0)),
0)),".")</f>
        <v>150</v>
      </c>
      <c r="E60" s="59">
        <f>IFERROR(
IF(LA!$H$16=1,(VLOOKUP($A60,'LA41'!$B$1:$BZ$201,'LA41'!D$1,0)),
IF(LA!$H$16=2,(VLOOKUP($A60,'LA42'!$B$1:$BZ$201,'LA42'!D$1,0)),
0)),".")</f>
        <v>1280</v>
      </c>
      <c r="F60" s="59">
        <f>IFERROR(
IF(LA!$H$16=1,(VLOOKUP($A60,'LA41'!$B$1:$BZ$201,'LA41'!E$1,0)),
IF(LA!$H$16=2,(VLOOKUP($A60,'LA42'!$B$1:$BZ$201,'LA42'!E$1,0)),
0)),".")</f>
        <v>1420</v>
      </c>
      <c r="G60" s="106">
        <f>IFERROR(
IF(LA!$H$16=1,(VLOOKUP($A60,'LA41'!$B$1:$BZ$201,'LA41'!F$1,0)),
IF(LA!$H$16=2,(VLOOKUP($A60,'LA42'!$B$1:$BZ$201,'LA42'!F$1,0)),
0)),".")</f>
        <v>0.78</v>
      </c>
      <c r="H60" s="106">
        <f>IFERROR(
IF(LA!$H$16=1,(VLOOKUP($A60,'LA41'!$B$1:$BZ$201,'LA41'!G$1,0)),
IF(LA!$H$16=2,(VLOOKUP($A60,'LA42'!$B$1:$BZ$201,'LA42'!G$1,0)),
0)),".")</f>
        <v>0.78</v>
      </c>
      <c r="I60" s="106">
        <f>IFERROR(
IF(LA!$H$16=1,(VLOOKUP($A60,'LA41'!$B$1:$BZ$201,'LA41'!H$1,0)),
IF(LA!$H$16=2,(VLOOKUP($A60,'LA42'!$B$1:$BZ$201,'LA42'!H$1,0)),
0)),".")</f>
        <v>0.78</v>
      </c>
      <c r="J60" s="106">
        <f>IFERROR(
IF(LA!$H$16=1,(VLOOKUP($A60,'LA41'!$B$1:$BZ$201,'LA41'!I$1,0)),
IF(LA!$H$16=2,(VLOOKUP($A60,'LA42'!$B$1:$BZ$201,'LA42'!I$1,0)),
0)),".")</f>
        <v>0.76</v>
      </c>
      <c r="K60" s="106">
        <f>IFERROR(
IF(LA!$H$16=1,(VLOOKUP($A60,'LA41'!$B$1:$BZ$201,'LA41'!J$1,0)),
IF(LA!$H$16=2,(VLOOKUP($A60,'LA42'!$B$1:$BZ$201,'LA42'!J$1,0)),
0)),".")</f>
        <v>0.77</v>
      </c>
      <c r="L60" s="106">
        <f>IFERROR(
IF(LA!$H$16=1,(VLOOKUP($A60,'LA41'!$B$1:$BZ$201,'LA41'!K$1,0)),
IF(LA!$H$16=2,(VLOOKUP($A60,'LA42'!$B$1:$BZ$201,'LA42'!K$1,0)),
0)),".")</f>
        <v>0.77</v>
      </c>
      <c r="M60" s="106">
        <f>IFERROR(
IF(LA!$H$16=1,(VLOOKUP($A60,'LA41'!$B$1:$BZ$201,'LA41'!L$1,0)),
IF(LA!$H$16=2,(VLOOKUP($A60,'LA42'!$B$1:$BZ$201,'LA42'!L$1,0)),
0)),".")</f>
        <v>0.12</v>
      </c>
      <c r="N60" s="106">
        <f>IFERROR(
IF(LA!$H$16=1,(VLOOKUP($A60,'LA41'!$B$1:$BZ$201,'LA41'!M$1,0)),
IF(LA!$H$16=2,(VLOOKUP($A60,'LA42'!$B$1:$BZ$201,'LA42'!M$1,0)),
0)),".")</f>
        <v>0.03</v>
      </c>
      <c r="O60" s="106">
        <f>IFERROR(
IF(LA!$H$16=1,(VLOOKUP($A60,'LA41'!$B$1:$BZ$201,'LA41'!N$1,0)),
IF(LA!$H$16=2,(VLOOKUP($A60,'LA42'!$B$1:$BZ$201,'LA42'!N$1,0)),
0)),".")</f>
        <v>0.04</v>
      </c>
      <c r="P60" s="106">
        <f>IFERROR(
IF(LA!$H$16=1,(VLOOKUP($A60,'LA41'!$B$1:$BZ$201,'LA41'!O$1,0)),
IF(LA!$H$16=2,(VLOOKUP($A60,'LA42'!$B$1:$BZ$201,'LA42'!O$1,0)),
0)),".")</f>
        <v>0</v>
      </c>
      <c r="Q60" s="106" t="str">
        <f>IFERROR(
IF(LA!$H$16=1,(VLOOKUP($A60,'LA41'!$B$1:$BZ$201,'LA41'!P$1,0)),
IF(LA!$H$16=2,(VLOOKUP($A60,'LA42'!$B$1:$BZ$201,'LA42'!P$1,0)),
0)),".")</f>
        <v>x</v>
      </c>
      <c r="R60" s="106" t="str">
        <f>IFERROR(
IF(LA!$H$16=1,(VLOOKUP($A60,'LA41'!$B$1:$BZ$201,'LA41'!Q$1,0)),
IF(LA!$H$16=2,(VLOOKUP($A60,'LA42'!$B$1:$BZ$201,'LA42'!Q$1,0)),
0)),".")</f>
        <v>x</v>
      </c>
      <c r="S60" s="106" t="str">
        <f>IFERROR(
IF(LA!$H$16=1,(VLOOKUP($A60,'LA41'!$B$1:$BZ$201,'LA41'!R$1,0)),
IF(LA!$H$16=2,(VLOOKUP($A60,'LA42'!$B$1:$BZ$201,'LA42'!R$1,0)),
0)),".")</f>
        <v>x</v>
      </c>
      <c r="T60" s="106">
        <f>IFERROR(
IF(LA!$H$16=1,(VLOOKUP($A60,'LA41'!$B$1:$BZ$201,'LA41'!S$1,0)),
IF(LA!$H$16=2,(VLOOKUP($A60,'LA42'!$B$1:$BZ$201,'LA42'!S$1,0)),
0)),".")</f>
        <v>0.03</v>
      </c>
      <c r="U60" s="106">
        <f>IFERROR(
IF(LA!$H$16=1,(VLOOKUP($A60,'LA41'!$B$1:$BZ$201,'LA41'!T$1,0)),
IF(LA!$H$16=2,(VLOOKUP($A60,'LA42'!$B$1:$BZ$201,'LA42'!T$1,0)),
0)),".")</f>
        <v>0.03</v>
      </c>
      <c r="V60" s="106" t="str">
        <f>IFERROR(
IF(LA!$H$16=1,(VLOOKUP($A60,'LA41'!$B$1:$BZ$201,'LA41'!U$1,0)),
IF(LA!$H$16=2,(VLOOKUP($A60,'LA42'!$B$1:$BZ$201,'LA42'!U$1,0)),
0)),".")</f>
        <v>x</v>
      </c>
      <c r="W60" s="106">
        <f>IFERROR(
IF(LA!$H$16=1,(VLOOKUP($A60,'LA41'!$B$1:$BZ$201,'LA41'!V$1,0)),
IF(LA!$H$16=2,(VLOOKUP($A60,'LA42'!$B$1:$BZ$201,'LA42'!V$1,0)),
0)),".")</f>
        <v>0.04</v>
      </c>
      <c r="X60" s="106">
        <f>IFERROR(
IF(LA!$H$16=1,(VLOOKUP($A60,'LA41'!$B$1:$BZ$201,'LA41'!W$1,0)),
IF(LA!$H$16=2,(VLOOKUP($A60,'LA42'!$B$1:$BZ$201,'LA42'!W$1,0)),
0)),".")</f>
        <v>0.04</v>
      </c>
      <c r="Y60" s="106" t="str">
        <f>IFERROR(
IF(LA!$H$16=1,(VLOOKUP($A60,'LA41'!$B$1:$BZ$201,'LA41'!X$1,0)),
IF(LA!$H$16=2,(VLOOKUP($A60,'LA42'!$B$1:$BZ$201,'LA42'!X$1,0)),
0)),".")</f>
        <v>x</v>
      </c>
      <c r="Z60" s="106" t="str">
        <f>IFERROR(
IF(LA!$H$16=1,(VLOOKUP($A60,'LA41'!$B$1:$BZ$201,'LA41'!Y$1,0)),
IF(LA!$H$16=2,(VLOOKUP($A60,'LA42'!$B$1:$BZ$201,'LA42'!Y$1,0)),
0)),".")</f>
        <v>x</v>
      </c>
      <c r="AA60" s="106" t="str">
        <f>IFERROR(
IF(LA!$H$16=1,(VLOOKUP($A60,'LA41'!$B$1:$BZ$201,'LA41'!Z$1,0)),
IF(LA!$H$16=2,(VLOOKUP($A60,'LA42'!$B$1:$BZ$201,'LA42'!Z$1,0)),
0)),".")</f>
        <v>x</v>
      </c>
      <c r="AB60" s="106">
        <f>IFERROR(
IF(LA!$H$16=1,(VLOOKUP($A60,'LA41'!$B$1:$BZ$201,'LA41'!AA$1,0)),
IF(LA!$H$16=2,(VLOOKUP($A60,'LA42'!$B$1:$BZ$201,'LA42'!AA$1,0)),
0)),".")</f>
        <v>0</v>
      </c>
      <c r="AC60" s="106">
        <f>IFERROR(
IF(LA!$H$16=1,(VLOOKUP($A60,'LA41'!$B$1:$BZ$201,'LA41'!AB$1,0)),
IF(LA!$H$16=2,(VLOOKUP($A60,'LA42'!$B$1:$BZ$201,'LA42'!AB$1,0)),
0)),".")</f>
        <v>0</v>
      </c>
      <c r="AD60" s="106">
        <f>IFERROR(
IF(LA!$H$16=1,(VLOOKUP($A60,'LA41'!$B$1:$BZ$201,'LA41'!AC$1,0)),
IF(LA!$H$16=2,(VLOOKUP($A60,'LA42'!$B$1:$BZ$201,'LA42'!AC$1,0)),
0)),".")</f>
        <v>0</v>
      </c>
      <c r="AE60" s="106" t="str">
        <f>IFERROR(
IF(LA!$H$16=1,(VLOOKUP($A60,'LA41'!$B$1:$BZ$201,'LA41'!AD$1,0)),
IF(LA!$H$16=2,(VLOOKUP($A60,'LA42'!$B$1:$BZ$201,'LA42'!AD$1,0)),
0)),".")</f>
        <v>x</v>
      </c>
      <c r="AF60" s="106">
        <f>IFERROR(
IF(LA!$H$16=1,(VLOOKUP($A60,'LA41'!$B$1:$BZ$201,'LA41'!AE$1,0)),
IF(LA!$H$16=2,(VLOOKUP($A60,'LA42'!$B$1:$BZ$201,'LA42'!AE$1,0)),
0)),".")</f>
        <v>0.02</v>
      </c>
      <c r="AG60" s="106">
        <f>IFERROR(
IF(LA!$H$16=1,(VLOOKUP($A60,'LA41'!$B$1:$BZ$201,'LA41'!AF$1,0)),
IF(LA!$H$16=2,(VLOOKUP($A60,'LA42'!$B$1:$BZ$201,'LA42'!AF$1,0)),
0)),".")</f>
        <v>0.02</v>
      </c>
      <c r="AH60" s="106">
        <f>IFERROR(
IF(LA!$H$16=1,(VLOOKUP($A60,'LA41'!$B$1:$BZ$201,'LA41'!AG$1,0)),
IF(LA!$H$16=2,(VLOOKUP($A60,'LA42'!$B$1:$BZ$201,'LA42'!AG$1,0)),
0)),".")</f>
        <v>0.56000000000000005</v>
      </c>
      <c r="AI60" s="106">
        <f>IFERROR(
IF(LA!$H$16=1,(VLOOKUP($A60,'LA41'!$B$1:$BZ$201,'LA41'!AH$1,0)),
IF(LA!$H$16=2,(VLOOKUP($A60,'LA42'!$B$1:$BZ$201,'LA42'!AH$1,0)),
0)),".")</f>
        <v>0.67</v>
      </c>
      <c r="AJ60" s="106">
        <f>IFERROR(
IF(LA!$H$16=1,(VLOOKUP($A60,'LA41'!$B$1:$BZ$201,'LA41'!AI$1,0)),
IF(LA!$H$16=2,(VLOOKUP($A60,'LA42'!$B$1:$BZ$201,'LA42'!AI$1,0)),
0)),".")</f>
        <v>0.66</v>
      </c>
      <c r="AK60" s="106">
        <f>IFERROR(
IF(LA!$H$16=1,(VLOOKUP($A60,'LA41'!$B$1:$BZ$201,'LA41'!AJ$1,0)),
IF(LA!$H$16=2,(VLOOKUP($A60,'LA42'!$B$1:$BZ$201,'LA42'!AJ$1,0)),
0)),".")</f>
        <v>0.12</v>
      </c>
      <c r="AL60" s="106">
        <f>IFERROR(
IF(LA!$H$16=1,(VLOOKUP($A60,'LA41'!$B$1:$BZ$201,'LA41'!AK$1,0)),
IF(LA!$H$16=2,(VLOOKUP($A60,'LA42'!$B$1:$BZ$201,'LA42'!AK$1,0)),
0)),".")</f>
        <v>0.28999999999999998</v>
      </c>
      <c r="AM60" s="106">
        <f>IFERROR(
IF(LA!$H$16=1,(VLOOKUP($A60,'LA41'!$B$1:$BZ$201,'LA41'!AL$1,0)),
IF(LA!$H$16=2,(VLOOKUP($A60,'LA42'!$B$1:$BZ$201,'LA42'!AL$1,0)),
0)),".")</f>
        <v>0.27</v>
      </c>
      <c r="AN60" s="106">
        <f>IFERROR(
IF(LA!$H$16=1,(VLOOKUP($A60,'LA41'!$B$1:$BZ$201,'LA41'!AM$1,0)),
IF(LA!$H$16=2,(VLOOKUP($A60,'LA42'!$B$1:$BZ$201,'LA42'!AM$1,0)),
0)),".")</f>
        <v>0</v>
      </c>
      <c r="AO60" s="106">
        <f>IFERROR(
IF(LA!$H$16=1,(VLOOKUP($A60,'LA41'!$B$1:$BZ$201,'LA41'!AN$1,0)),
IF(LA!$H$16=2,(VLOOKUP($A60,'LA42'!$B$1:$BZ$201,'LA42'!AN$1,0)),
0)),".")</f>
        <v>0.02</v>
      </c>
      <c r="AP60" s="106">
        <f>IFERROR(
IF(LA!$H$16=1,(VLOOKUP($A60,'LA41'!$B$1:$BZ$201,'LA41'!AO$1,0)),
IF(LA!$H$16=2,(VLOOKUP($A60,'LA42'!$B$1:$BZ$201,'LA42'!AO$1,0)),
0)),".")</f>
        <v>0.02</v>
      </c>
      <c r="AQ60" s="106">
        <f>IFERROR(
IF(LA!$H$16=1,(VLOOKUP($A60,'LA41'!$B$1:$BZ$201,'LA41'!AP$1,0)),
IF(LA!$H$16=2,(VLOOKUP($A60,'LA42'!$B$1:$BZ$201,'LA42'!AP$1,0)),
0)),".")</f>
        <v>0.06</v>
      </c>
      <c r="AR60" s="106">
        <f>IFERROR(
IF(LA!$H$16=1,(VLOOKUP($A60,'LA41'!$B$1:$BZ$201,'LA41'!AQ$1,0)),
IF(LA!$H$16=2,(VLOOKUP($A60,'LA42'!$B$1:$BZ$201,'LA42'!AQ$1,0)),
0)),".")</f>
        <v>0.19</v>
      </c>
      <c r="AS60" s="106">
        <f>IFERROR(
IF(LA!$H$16=1,(VLOOKUP($A60,'LA41'!$B$1:$BZ$201,'LA41'!AR$1,0)),
IF(LA!$H$16=2,(VLOOKUP($A60,'LA42'!$B$1:$BZ$201,'LA42'!AR$1,0)),
0)),".")</f>
        <v>0.18</v>
      </c>
      <c r="AT60" s="106">
        <f>IFERROR(
IF(LA!$H$16=1,(VLOOKUP($A60,'LA41'!$B$1:$BZ$201,'LA41'!AS$1,0)),
IF(LA!$H$16=2,(VLOOKUP($A60,'LA42'!$B$1:$BZ$201,'LA42'!AS$1,0)),
0)),".")</f>
        <v>0.44</v>
      </c>
      <c r="AU60" s="106">
        <f>IFERROR(
IF(LA!$H$16=1,(VLOOKUP($A60,'LA41'!$B$1:$BZ$201,'LA41'!AT$1,0)),
IF(LA!$H$16=2,(VLOOKUP($A60,'LA42'!$B$1:$BZ$201,'LA42'!AT$1,0)),
0)),".")</f>
        <v>0.37</v>
      </c>
      <c r="AV60" s="106">
        <f>IFERROR(
IF(LA!$H$16=1,(VLOOKUP($A60,'LA41'!$B$1:$BZ$201,'LA41'!AU$1,0)),
IF(LA!$H$16=2,(VLOOKUP($A60,'LA42'!$B$1:$BZ$201,'LA42'!AU$1,0)),
0)),".")</f>
        <v>0.38</v>
      </c>
      <c r="AW60" s="106" t="str">
        <f>IFERROR(
IF(LA!$H$16=1,(VLOOKUP($A60,'LA41'!$B$1:$BZ$201,'LA41'!AV$1,0)),
IF(LA!$H$16=2,(VLOOKUP($A60,'LA42'!$B$1:$BZ$201,'LA42'!AV$1,0)),
0)),".")</f>
        <v>x</v>
      </c>
      <c r="AX60" s="106">
        <f>IFERROR(
IF(LA!$H$16=1,(VLOOKUP($A60,'LA41'!$B$1:$BZ$201,'LA41'!AW$1,0)),
IF(LA!$H$16=2,(VLOOKUP($A60,'LA42'!$B$1:$BZ$201,'LA42'!AW$1,0)),
0)),".")</f>
        <v>0.01</v>
      </c>
      <c r="AY60" s="106">
        <f>IFERROR(
IF(LA!$H$16=1,(VLOOKUP($A60,'LA41'!$B$1:$BZ$201,'LA41'!AX$1,0)),
IF(LA!$H$16=2,(VLOOKUP($A60,'LA42'!$B$1:$BZ$201,'LA42'!AX$1,0)),
0)),".")</f>
        <v>0.01</v>
      </c>
      <c r="AZ60" s="106">
        <f>IFERROR(
IF(LA!$H$16=1,(VLOOKUP($A60,'LA41'!$B$1:$BZ$201,'LA41'!AY$1,0)),
IF(LA!$H$16=2,(VLOOKUP($A60,'LA42'!$B$1:$BZ$201,'LA42'!AY$1,0)),
0)),".")</f>
        <v>0</v>
      </c>
      <c r="BA60" s="106">
        <f>IFERROR(
IF(LA!$H$16=1,(VLOOKUP($A60,'LA41'!$B$1:$BZ$201,'LA41'!AZ$1,0)),
IF(LA!$H$16=2,(VLOOKUP($A60,'LA42'!$B$1:$BZ$201,'LA42'!AZ$1,0)),
0)),".")</f>
        <v>0</v>
      </c>
      <c r="BB60" s="106">
        <f>IFERROR(
IF(LA!$H$16=1,(VLOOKUP($A60,'LA41'!$B$1:$BZ$201,'LA41'!BA$1,0)),
IF(LA!$H$16=2,(VLOOKUP($A60,'LA42'!$B$1:$BZ$201,'LA42'!BA$1,0)),
0)),".")</f>
        <v>0</v>
      </c>
      <c r="BC60" s="106" t="str">
        <f>IFERROR(
IF(LA!$H$16=1,(VLOOKUP($A60,'LA41'!$B$1:$BZ$201,'LA41'!BB$1,0)),
IF(LA!$H$16=2,(VLOOKUP($A60,'LA42'!$B$1:$BZ$201,'LA42'!BB$1,0)),
0)),".")</f>
        <v>x</v>
      </c>
      <c r="BD60" s="106">
        <f>IFERROR(
IF(LA!$H$16=1,(VLOOKUP($A60,'LA41'!$B$1:$BZ$201,'LA41'!BC$1,0)),
IF(LA!$H$16=2,(VLOOKUP($A60,'LA42'!$B$1:$BZ$201,'LA42'!BC$1,0)),
0)),".")</f>
        <v>0.01</v>
      </c>
      <c r="BE60" s="106">
        <f>IFERROR(
IF(LA!$H$16=1,(VLOOKUP($A60,'LA41'!$B$1:$BZ$201,'LA41'!BD$1,0)),
IF(LA!$H$16=2,(VLOOKUP($A60,'LA42'!$B$1:$BZ$201,'LA42'!BD$1,0)),
0)),".")</f>
        <v>0.01</v>
      </c>
      <c r="BF60" s="106" t="str">
        <f>IFERROR(
IF(LA!$H$16=1,(VLOOKUP($A60,'LA41'!$B$1:$BZ$201,'LA41'!BE$1,0)),
IF(LA!$H$16=2,(VLOOKUP($A60,'LA42'!$B$1:$BZ$201,'LA42'!BE$1,0)),
0)),".")</f>
        <v>x</v>
      </c>
      <c r="BG60" s="106" t="str">
        <f>IFERROR(
IF(LA!$H$16=1,(VLOOKUP($A60,'LA41'!$B$1:$BZ$201,'LA41'!BF$1,0)),
IF(LA!$H$16=2,(VLOOKUP($A60,'LA42'!$B$1:$BZ$201,'LA42'!BF$1,0)),
0)),".")</f>
        <v>x</v>
      </c>
      <c r="BH60" s="106" t="str">
        <f>IFERROR(
IF(LA!$H$16=1,(VLOOKUP($A60,'LA41'!$B$1:$BZ$201,'LA41'!BG$1,0)),
IF(LA!$H$16=2,(VLOOKUP($A60,'LA42'!$B$1:$BZ$201,'LA42'!BG$1,0)),
0)),".")</f>
        <v>x</v>
      </c>
      <c r="BI60" s="106" t="str">
        <f>IFERROR(
IF(LA!$H$16=1,(VLOOKUP($A60,'LA41'!$B$1:$BZ$201,'LA41'!BH$1,0)),
IF(LA!$H$16=2,(VLOOKUP($A60,'LA42'!$B$1:$BZ$201,'LA42'!BH$1,0)),
0)),".")</f>
        <v>x</v>
      </c>
      <c r="BJ60" s="106">
        <f>IFERROR(
IF(LA!$H$16=1,(VLOOKUP($A60,'LA41'!$B$1:$BZ$201,'LA41'!BI$1,0)),
IF(LA!$H$16=2,(VLOOKUP($A60,'LA42'!$B$1:$BZ$201,'LA42'!BI$1,0)),
0)),".")</f>
        <v>0.01</v>
      </c>
      <c r="BK60" s="106">
        <f>IFERROR(
IF(LA!$H$16=1,(VLOOKUP($A60,'LA41'!$B$1:$BZ$201,'LA41'!BJ$1,0)),
IF(LA!$H$16=2,(VLOOKUP($A60,'LA42'!$B$1:$BZ$201,'LA42'!BJ$1,0)),
0)),".")</f>
        <v>0.01</v>
      </c>
      <c r="BL60" s="106" t="str">
        <f>IFERROR(
IF(LA!$H$16=1,(VLOOKUP($A60,'LA41'!$B$1:$BZ$201,'LA41'!BK$1,0)),
IF(LA!$H$16=2,(VLOOKUP($A60,'LA42'!$B$1:$BZ$201,'LA42'!BK$1,0)),
0)),".")</f>
        <v>x</v>
      </c>
      <c r="BM60" s="106" t="str">
        <f>IFERROR(
IF(LA!$H$16=1,(VLOOKUP($A60,'LA41'!$B$1:$BZ$201,'LA41'!BL$1,0)),
IF(LA!$H$16=2,(VLOOKUP($A60,'LA42'!$B$1:$BZ$201,'LA42'!BL$1,0)),
0)),".")</f>
        <v>x</v>
      </c>
      <c r="BN60" s="106" t="str">
        <f>IFERROR(
IF(LA!$H$16=1,(VLOOKUP($A60,'LA41'!$B$1:$BZ$201,'LA41'!BM$1,0)),
IF(LA!$H$16=2,(VLOOKUP($A60,'LA42'!$B$1:$BZ$201,'LA42'!BM$1,0)),
0)),".")</f>
        <v>x</v>
      </c>
      <c r="BO60" s="106">
        <f>IFERROR(
IF(LA!$H$16=1,(VLOOKUP($A60,'LA41'!$B$1:$BZ$201,'LA41'!BN$1,0)),
IF(LA!$H$16=2,(VLOOKUP($A60,'LA42'!$B$1:$BZ$201,'LA42'!BN$1,0)),
0)),".")</f>
        <v>0</v>
      </c>
      <c r="BP60" s="106" t="str">
        <f>IFERROR(
IF(LA!$H$16=1,(VLOOKUP($A60,'LA41'!$B$1:$BZ$201,'LA41'!BO$1,0)),
IF(LA!$H$16=2,(VLOOKUP($A60,'LA42'!$B$1:$BZ$201,'LA42'!BO$1,0)),
0)),".")</f>
        <v>x</v>
      </c>
      <c r="BQ60" s="106" t="str">
        <f>IFERROR(
IF(LA!$H$16=1,(VLOOKUP($A60,'LA41'!$B$1:$BZ$201,'LA41'!BP$1,0)),
IF(LA!$H$16=2,(VLOOKUP($A60,'LA42'!$B$1:$BZ$201,'LA42'!BP$1,0)),
0)),".")</f>
        <v>x</v>
      </c>
      <c r="BR60" s="106">
        <f>IFERROR(
IF(LA!$H$16=1,(VLOOKUP($A60,'LA41'!$B$1:$BZ$201,'LA41'!BQ$1,0)),
IF(LA!$H$16=2,(VLOOKUP($A60,'LA42'!$B$1:$BZ$201,'LA42'!BQ$1,0)),
0)),".")</f>
        <v>0.05</v>
      </c>
      <c r="BS60" s="106">
        <f>IFERROR(
IF(LA!$H$16=1,(VLOOKUP($A60,'LA41'!$B$1:$BZ$201,'LA41'!BR$1,0)),
IF(LA!$H$16=2,(VLOOKUP($A60,'LA42'!$B$1:$BZ$201,'LA42'!BR$1,0)),
0)),".")</f>
        <v>7.0000000000000007E-2</v>
      </c>
      <c r="BT60" s="106">
        <f>IFERROR(
IF(LA!$H$16=1,(VLOOKUP($A60,'LA41'!$B$1:$BZ$201,'LA41'!BS$1,0)),
IF(LA!$H$16=2,(VLOOKUP($A60,'LA42'!$B$1:$BZ$201,'LA42'!BS$1,0)),
0)),".")</f>
        <v>7.0000000000000007E-2</v>
      </c>
      <c r="BU60" s="106" t="str">
        <f>IFERROR(
IF(LA!$H$16=1,(VLOOKUP($A60,'LA41'!$B$1:$BZ$201,'LA41'!BT$1,0)),
IF(LA!$H$16=2,(VLOOKUP($A60,'LA42'!$B$1:$BZ$201,'LA42'!BT$1,0)),
0)),".")</f>
        <v>x</v>
      </c>
      <c r="BV60" s="106">
        <f>IFERROR(
IF(LA!$H$16=1,(VLOOKUP($A60,'LA41'!$B$1:$BZ$201,'LA41'!BU$1,0)),
IF(LA!$H$16=2,(VLOOKUP($A60,'LA42'!$B$1:$BZ$201,'LA42'!BU$1,0)),
0)),".")</f>
        <v>0.02</v>
      </c>
      <c r="BW60" s="106">
        <f>IFERROR(
IF(LA!$H$16=1,(VLOOKUP($A60,'LA41'!$B$1:$BZ$201,'LA41'!BV$1,0)),
IF(LA!$H$16=2,(VLOOKUP($A60,'LA42'!$B$1:$BZ$201,'LA42'!BV$1,0)),
0)),".")</f>
        <v>0.02</v>
      </c>
      <c r="BX60" s="106">
        <f>IFERROR(
IF(LA!$H$16=1,(VLOOKUP($A60,'LA41'!$B$1:$BZ$201,'LA41'!BW$1,0)),
IF(LA!$H$16=2,(VLOOKUP($A60,'LA42'!$B$1:$BZ$201,'LA42'!BW$1,0)),
0)),".")</f>
        <v>0.15</v>
      </c>
      <c r="BY60" s="106">
        <f>IFERROR(
IF(LA!$H$16=1,(VLOOKUP($A60,'LA41'!$B$1:$BZ$201,'LA41'!BX$1,0)),
IF(LA!$H$16=2,(VLOOKUP($A60,'LA42'!$B$1:$BZ$201,'LA42'!BX$1,0)),
0)),".")</f>
        <v>0.13</v>
      </c>
      <c r="BZ60" s="106">
        <f>IFERROR(
IF(LA!$H$16=1,(VLOOKUP($A60,'LA41'!$B$1:$BZ$201,'LA41'!BY$1,0)),
IF(LA!$H$16=2,(VLOOKUP($A60,'LA42'!$B$1:$BZ$201,'LA42'!BY$1,0)),
0)),".")</f>
        <v>0.13</v>
      </c>
    </row>
    <row r="61" spans="1:78" x14ac:dyDescent="0.2">
      <c r="A61" s="55">
        <v>881</v>
      </c>
      <c r="B61" s="55" t="s">
        <v>243</v>
      </c>
      <c r="C61" s="88" t="s">
        <v>196</v>
      </c>
      <c r="D61" s="59">
        <f>IFERROR(
IF(LA!$H$16=1,(VLOOKUP($A61,'LA41'!$B$1:$BZ$201,'LA41'!C$1,0)),
IF(LA!$H$16=2,(VLOOKUP($A61,'LA42'!$B$1:$BZ$201,'LA42'!C$1,0)),
0)),".")</f>
        <v>190</v>
      </c>
      <c r="E61" s="59">
        <f>IFERROR(
IF(LA!$H$16=1,(VLOOKUP($A61,'LA41'!$B$1:$BZ$201,'LA41'!D$1,0)),
IF(LA!$H$16=2,(VLOOKUP($A61,'LA42'!$B$1:$BZ$201,'LA42'!D$1,0)),
0)),".")</f>
        <v>4250</v>
      </c>
      <c r="F61" s="59">
        <f>IFERROR(
IF(LA!$H$16=1,(VLOOKUP($A61,'LA41'!$B$1:$BZ$201,'LA41'!E$1,0)),
IF(LA!$H$16=2,(VLOOKUP($A61,'LA42'!$B$1:$BZ$201,'LA42'!E$1,0)),
0)),".")</f>
        <v>4440</v>
      </c>
      <c r="G61" s="106">
        <f>IFERROR(
IF(LA!$H$16=1,(VLOOKUP($A61,'LA41'!$B$1:$BZ$201,'LA41'!F$1,0)),
IF(LA!$H$16=2,(VLOOKUP($A61,'LA42'!$B$1:$BZ$201,'LA42'!F$1,0)),
0)),".")</f>
        <v>0.76</v>
      </c>
      <c r="H61" s="106">
        <f>IFERROR(
IF(LA!$H$16=1,(VLOOKUP($A61,'LA41'!$B$1:$BZ$201,'LA41'!G$1,0)),
IF(LA!$H$16=2,(VLOOKUP($A61,'LA42'!$B$1:$BZ$201,'LA42'!G$1,0)),
0)),".")</f>
        <v>0.77</v>
      </c>
      <c r="I61" s="106">
        <f>IFERROR(
IF(LA!$H$16=1,(VLOOKUP($A61,'LA41'!$B$1:$BZ$201,'LA41'!H$1,0)),
IF(LA!$H$16=2,(VLOOKUP($A61,'LA42'!$B$1:$BZ$201,'LA42'!H$1,0)),
0)),".")</f>
        <v>0.77</v>
      </c>
      <c r="J61" s="106">
        <f>IFERROR(
IF(LA!$H$16=1,(VLOOKUP($A61,'LA41'!$B$1:$BZ$201,'LA41'!I$1,0)),
IF(LA!$H$16=2,(VLOOKUP($A61,'LA42'!$B$1:$BZ$201,'LA42'!I$1,0)),
0)),".")</f>
        <v>0.62</v>
      </c>
      <c r="K61" s="106">
        <f>IFERROR(
IF(LA!$H$16=1,(VLOOKUP($A61,'LA41'!$B$1:$BZ$201,'LA41'!J$1,0)),
IF(LA!$H$16=2,(VLOOKUP($A61,'LA42'!$B$1:$BZ$201,'LA42'!J$1,0)),
0)),".")</f>
        <v>0.64</v>
      </c>
      <c r="L61" s="106">
        <f>IFERROR(
IF(LA!$H$16=1,(VLOOKUP($A61,'LA41'!$B$1:$BZ$201,'LA41'!K$1,0)),
IF(LA!$H$16=2,(VLOOKUP($A61,'LA42'!$B$1:$BZ$201,'LA42'!K$1,0)),
0)),".")</f>
        <v>0.64</v>
      </c>
      <c r="M61" s="106">
        <f>IFERROR(
IF(LA!$H$16=1,(VLOOKUP($A61,'LA41'!$B$1:$BZ$201,'LA41'!L$1,0)),
IF(LA!$H$16=2,(VLOOKUP($A61,'LA42'!$B$1:$BZ$201,'LA42'!L$1,0)),
0)),".")</f>
        <v>7.0000000000000007E-2</v>
      </c>
      <c r="N61" s="106">
        <f>IFERROR(
IF(LA!$H$16=1,(VLOOKUP($A61,'LA41'!$B$1:$BZ$201,'LA41'!M$1,0)),
IF(LA!$H$16=2,(VLOOKUP($A61,'LA42'!$B$1:$BZ$201,'LA42'!M$1,0)),
0)),".")</f>
        <v>0.05</v>
      </c>
      <c r="O61" s="106">
        <f>IFERROR(
IF(LA!$H$16=1,(VLOOKUP($A61,'LA41'!$B$1:$BZ$201,'LA41'!N$1,0)),
IF(LA!$H$16=2,(VLOOKUP($A61,'LA42'!$B$1:$BZ$201,'LA42'!N$1,0)),
0)),".")</f>
        <v>0.05</v>
      </c>
      <c r="P61" s="106">
        <f>IFERROR(
IF(LA!$H$16=1,(VLOOKUP($A61,'LA41'!$B$1:$BZ$201,'LA41'!O$1,0)),
IF(LA!$H$16=2,(VLOOKUP($A61,'LA42'!$B$1:$BZ$201,'LA42'!O$1,0)),
0)),".")</f>
        <v>0</v>
      </c>
      <c r="Q61" s="106" t="str">
        <f>IFERROR(
IF(LA!$H$16=1,(VLOOKUP($A61,'LA41'!$B$1:$BZ$201,'LA41'!P$1,0)),
IF(LA!$H$16=2,(VLOOKUP($A61,'LA42'!$B$1:$BZ$201,'LA42'!P$1,0)),
0)),".")</f>
        <v>-</v>
      </c>
      <c r="R61" s="106" t="str">
        <f>IFERROR(
IF(LA!$H$16=1,(VLOOKUP($A61,'LA41'!$B$1:$BZ$201,'LA41'!Q$1,0)),
IF(LA!$H$16=2,(VLOOKUP($A61,'LA42'!$B$1:$BZ$201,'LA42'!Q$1,0)),
0)),".")</f>
        <v>-</v>
      </c>
      <c r="S61" s="106">
        <f>IFERROR(
IF(LA!$H$16=1,(VLOOKUP($A61,'LA41'!$B$1:$BZ$201,'LA41'!R$1,0)),
IF(LA!$H$16=2,(VLOOKUP($A61,'LA42'!$B$1:$BZ$201,'LA42'!R$1,0)),
0)),".")</f>
        <v>0.03</v>
      </c>
      <c r="T61" s="106">
        <f>IFERROR(
IF(LA!$H$16=1,(VLOOKUP($A61,'LA41'!$B$1:$BZ$201,'LA41'!S$1,0)),
IF(LA!$H$16=2,(VLOOKUP($A61,'LA42'!$B$1:$BZ$201,'LA42'!S$1,0)),
0)),".")</f>
        <v>0.02</v>
      </c>
      <c r="U61" s="106">
        <f>IFERROR(
IF(LA!$H$16=1,(VLOOKUP($A61,'LA41'!$B$1:$BZ$201,'LA41'!T$1,0)),
IF(LA!$H$16=2,(VLOOKUP($A61,'LA42'!$B$1:$BZ$201,'LA42'!T$1,0)),
0)),".")</f>
        <v>0.02</v>
      </c>
      <c r="V61" s="106">
        <f>IFERROR(
IF(LA!$H$16=1,(VLOOKUP($A61,'LA41'!$B$1:$BZ$201,'LA41'!U$1,0)),
IF(LA!$H$16=2,(VLOOKUP($A61,'LA42'!$B$1:$BZ$201,'LA42'!U$1,0)),
0)),".")</f>
        <v>0.03</v>
      </c>
      <c r="W61" s="106">
        <f>IFERROR(
IF(LA!$H$16=1,(VLOOKUP($A61,'LA41'!$B$1:$BZ$201,'LA41'!V$1,0)),
IF(LA!$H$16=2,(VLOOKUP($A61,'LA42'!$B$1:$BZ$201,'LA42'!V$1,0)),
0)),".")</f>
        <v>0.02</v>
      </c>
      <c r="X61" s="106">
        <f>IFERROR(
IF(LA!$H$16=1,(VLOOKUP($A61,'LA41'!$B$1:$BZ$201,'LA41'!W$1,0)),
IF(LA!$H$16=2,(VLOOKUP($A61,'LA42'!$B$1:$BZ$201,'LA42'!W$1,0)),
0)),".")</f>
        <v>0.02</v>
      </c>
      <c r="Y61" s="106">
        <f>IFERROR(
IF(LA!$H$16=1,(VLOOKUP($A61,'LA41'!$B$1:$BZ$201,'LA41'!X$1,0)),
IF(LA!$H$16=2,(VLOOKUP($A61,'LA42'!$B$1:$BZ$201,'LA42'!X$1,0)),
0)),".")</f>
        <v>0</v>
      </c>
      <c r="Z61" s="106" t="str">
        <f>IFERROR(
IF(LA!$H$16=1,(VLOOKUP($A61,'LA41'!$B$1:$BZ$201,'LA41'!Y$1,0)),
IF(LA!$H$16=2,(VLOOKUP($A61,'LA42'!$B$1:$BZ$201,'LA42'!Y$1,0)),
0)),".")</f>
        <v>-</v>
      </c>
      <c r="AA61" s="106" t="str">
        <f>IFERROR(
IF(LA!$H$16=1,(VLOOKUP($A61,'LA41'!$B$1:$BZ$201,'LA41'!Z$1,0)),
IF(LA!$H$16=2,(VLOOKUP($A61,'LA42'!$B$1:$BZ$201,'LA42'!Z$1,0)),
0)),".")</f>
        <v>-</v>
      </c>
      <c r="AB61" s="106">
        <f>IFERROR(
IF(LA!$H$16=1,(VLOOKUP($A61,'LA41'!$B$1:$BZ$201,'LA41'!AA$1,0)),
IF(LA!$H$16=2,(VLOOKUP($A61,'LA42'!$B$1:$BZ$201,'LA42'!AA$1,0)),
0)),".")</f>
        <v>0</v>
      </c>
      <c r="AC61" s="106">
        <f>IFERROR(
IF(LA!$H$16=1,(VLOOKUP($A61,'LA41'!$B$1:$BZ$201,'LA41'!AB$1,0)),
IF(LA!$H$16=2,(VLOOKUP($A61,'LA42'!$B$1:$BZ$201,'LA42'!AB$1,0)),
0)),".")</f>
        <v>0</v>
      </c>
      <c r="AD61" s="106">
        <f>IFERROR(
IF(LA!$H$16=1,(VLOOKUP($A61,'LA41'!$B$1:$BZ$201,'LA41'!AC$1,0)),
IF(LA!$H$16=2,(VLOOKUP($A61,'LA42'!$B$1:$BZ$201,'LA42'!AC$1,0)),
0)),".")</f>
        <v>0</v>
      </c>
      <c r="AE61" s="106">
        <f>IFERROR(
IF(LA!$H$16=1,(VLOOKUP($A61,'LA41'!$B$1:$BZ$201,'LA41'!AD$1,0)),
IF(LA!$H$16=2,(VLOOKUP($A61,'LA42'!$B$1:$BZ$201,'LA42'!AD$1,0)),
0)),".")</f>
        <v>0.05</v>
      </c>
      <c r="AF61" s="106">
        <f>IFERROR(
IF(LA!$H$16=1,(VLOOKUP($A61,'LA41'!$B$1:$BZ$201,'LA41'!AE$1,0)),
IF(LA!$H$16=2,(VLOOKUP($A61,'LA42'!$B$1:$BZ$201,'LA42'!AE$1,0)),
0)),".")</f>
        <v>0.04</v>
      </c>
      <c r="AG61" s="106">
        <f>IFERROR(
IF(LA!$H$16=1,(VLOOKUP($A61,'LA41'!$B$1:$BZ$201,'LA41'!AF$1,0)),
IF(LA!$H$16=2,(VLOOKUP($A61,'LA42'!$B$1:$BZ$201,'LA42'!AF$1,0)),
0)),".")</f>
        <v>0.04</v>
      </c>
      <c r="AH61" s="106">
        <f>IFERROR(
IF(LA!$H$16=1,(VLOOKUP($A61,'LA41'!$B$1:$BZ$201,'LA41'!AG$1,0)),
IF(LA!$H$16=2,(VLOOKUP($A61,'LA42'!$B$1:$BZ$201,'LA42'!AG$1,0)),
0)),".")</f>
        <v>0.49</v>
      </c>
      <c r="AI61" s="106">
        <f>IFERROR(
IF(LA!$H$16=1,(VLOOKUP($A61,'LA41'!$B$1:$BZ$201,'LA41'!AH$1,0)),
IF(LA!$H$16=2,(VLOOKUP($A61,'LA42'!$B$1:$BZ$201,'LA42'!AH$1,0)),
0)),".")</f>
        <v>0.55000000000000004</v>
      </c>
      <c r="AJ61" s="106">
        <f>IFERROR(
IF(LA!$H$16=1,(VLOOKUP($A61,'LA41'!$B$1:$BZ$201,'LA41'!AI$1,0)),
IF(LA!$H$16=2,(VLOOKUP($A61,'LA42'!$B$1:$BZ$201,'LA42'!AI$1,0)),
0)),".")</f>
        <v>0.55000000000000004</v>
      </c>
      <c r="AK61" s="106">
        <f>IFERROR(
IF(LA!$H$16=1,(VLOOKUP($A61,'LA41'!$B$1:$BZ$201,'LA41'!AJ$1,0)),
IF(LA!$H$16=2,(VLOOKUP($A61,'LA42'!$B$1:$BZ$201,'LA42'!AJ$1,0)),
0)),".")</f>
        <v>0.13</v>
      </c>
      <c r="AL61" s="106">
        <f>IFERROR(
IF(LA!$H$16=1,(VLOOKUP($A61,'LA41'!$B$1:$BZ$201,'LA41'!AK$1,0)),
IF(LA!$H$16=2,(VLOOKUP($A61,'LA42'!$B$1:$BZ$201,'LA42'!AK$1,0)),
0)),".")</f>
        <v>0.26</v>
      </c>
      <c r="AM61" s="106">
        <f>IFERROR(
IF(LA!$H$16=1,(VLOOKUP($A61,'LA41'!$B$1:$BZ$201,'LA41'!AL$1,0)),
IF(LA!$H$16=2,(VLOOKUP($A61,'LA42'!$B$1:$BZ$201,'LA42'!AL$1,0)),
0)),".")</f>
        <v>0.25</v>
      </c>
      <c r="AN61" s="106" t="str">
        <f>IFERROR(
IF(LA!$H$16=1,(VLOOKUP($A61,'LA41'!$B$1:$BZ$201,'LA41'!AM$1,0)),
IF(LA!$H$16=2,(VLOOKUP($A61,'LA42'!$B$1:$BZ$201,'LA42'!AM$1,0)),
0)),".")</f>
        <v>x</v>
      </c>
      <c r="AO61" s="106">
        <f>IFERROR(
IF(LA!$H$16=1,(VLOOKUP($A61,'LA41'!$B$1:$BZ$201,'LA41'!AN$1,0)),
IF(LA!$H$16=2,(VLOOKUP($A61,'LA42'!$B$1:$BZ$201,'LA42'!AN$1,0)),
0)),".")</f>
        <v>0.02</v>
      </c>
      <c r="AP61" s="106">
        <f>IFERROR(
IF(LA!$H$16=1,(VLOOKUP($A61,'LA41'!$B$1:$BZ$201,'LA41'!AO$1,0)),
IF(LA!$H$16=2,(VLOOKUP($A61,'LA42'!$B$1:$BZ$201,'LA42'!AO$1,0)),
0)),".")</f>
        <v>0.02</v>
      </c>
      <c r="AQ61" s="106">
        <f>IFERROR(
IF(LA!$H$16=1,(VLOOKUP($A61,'LA41'!$B$1:$BZ$201,'LA41'!AP$1,0)),
IF(LA!$H$16=2,(VLOOKUP($A61,'LA42'!$B$1:$BZ$201,'LA42'!AP$1,0)),
0)),".")</f>
        <v>7.0000000000000007E-2</v>
      </c>
      <c r="AR61" s="106">
        <f>IFERROR(
IF(LA!$H$16=1,(VLOOKUP($A61,'LA41'!$B$1:$BZ$201,'LA41'!AQ$1,0)),
IF(LA!$H$16=2,(VLOOKUP($A61,'LA42'!$B$1:$BZ$201,'LA42'!AQ$1,0)),
0)),".")</f>
        <v>0.16</v>
      </c>
      <c r="AS61" s="106">
        <f>IFERROR(
IF(LA!$H$16=1,(VLOOKUP($A61,'LA41'!$B$1:$BZ$201,'LA41'!AR$1,0)),
IF(LA!$H$16=2,(VLOOKUP($A61,'LA42'!$B$1:$BZ$201,'LA42'!AR$1,0)),
0)),".")</f>
        <v>0.15</v>
      </c>
      <c r="AT61" s="106">
        <f>IFERROR(
IF(LA!$H$16=1,(VLOOKUP($A61,'LA41'!$B$1:$BZ$201,'LA41'!AS$1,0)),
IF(LA!$H$16=2,(VLOOKUP($A61,'LA42'!$B$1:$BZ$201,'LA42'!AS$1,0)),
0)),".")</f>
        <v>0.35</v>
      </c>
      <c r="AU61" s="106">
        <f>IFERROR(
IF(LA!$H$16=1,(VLOOKUP($A61,'LA41'!$B$1:$BZ$201,'LA41'!AT$1,0)),
IF(LA!$H$16=2,(VLOOKUP($A61,'LA42'!$B$1:$BZ$201,'LA42'!AT$1,0)),
0)),".")</f>
        <v>0.28000000000000003</v>
      </c>
      <c r="AV61" s="106">
        <f>IFERROR(
IF(LA!$H$16=1,(VLOOKUP($A61,'LA41'!$B$1:$BZ$201,'LA41'!AU$1,0)),
IF(LA!$H$16=2,(VLOOKUP($A61,'LA42'!$B$1:$BZ$201,'LA42'!AU$1,0)),
0)),".")</f>
        <v>0.28999999999999998</v>
      </c>
      <c r="AW61" s="106" t="str">
        <f>IFERROR(
IF(LA!$H$16=1,(VLOOKUP($A61,'LA41'!$B$1:$BZ$201,'LA41'!AV$1,0)),
IF(LA!$H$16=2,(VLOOKUP($A61,'LA42'!$B$1:$BZ$201,'LA42'!AV$1,0)),
0)),".")</f>
        <v>x</v>
      </c>
      <c r="AX61" s="106">
        <f>IFERROR(
IF(LA!$H$16=1,(VLOOKUP($A61,'LA41'!$B$1:$BZ$201,'LA41'!AW$1,0)),
IF(LA!$H$16=2,(VLOOKUP($A61,'LA42'!$B$1:$BZ$201,'LA42'!AW$1,0)),
0)),".")</f>
        <v>0.01</v>
      </c>
      <c r="AY61" s="106">
        <f>IFERROR(
IF(LA!$H$16=1,(VLOOKUP($A61,'LA41'!$B$1:$BZ$201,'LA41'!AX$1,0)),
IF(LA!$H$16=2,(VLOOKUP($A61,'LA42'!$B$1:$BZ$201,'LA42'!AX$1,0)),
0)),".")</f>
        <v>0.01</v>
      </c>
      <c r="AZ61" s="106">
        <f>IFERROR(
IF(LA!$H$16=1,(VLOOKUP($A61,'LA41'!$B$1:$BZ$201,'LA41'!AY$1,0)),
IF(LA!$H$16=2,(VLOOKUP($A61,'LA42'!$B$1:$BZ$201,'LA42'!AY$1,0)),
0)),".")</f>
        <v>0</v>
      </c>
      <c r="BA61" s="106" t="str">
        <f>IFERROR(
IF(LA!$H$16=1,(VLOOKUP($A61,'LA41'!$B$1:$BZ$201,'LA41'!AZ$1,0)),
IF(LA!$H$16=2,(VLOOKUP($A61,'LA42'!$B$1:$BZ$201,'LA42'!AZ$1,0)),
0)),".")</f>
        <v>x</v>
      </c>
      <c r="BB61" s="106" t="str">
        <f>IFERROR(
IF(LA!$H$16=1,(VLOOKUP($A61,'LA41'!$B$1:$BZ$201,'LA41'!BA$1,0)),
IF(LA!$H$16=2,(VLOOKUP($A61,'LA42'!$B$1:$BZ$201,'LA42'!BA$1,0)),
0)),".")</f>
        <v>x</v>
      </c>
      <c r="BC61" s="106">
        <f>IFERROR(
IF(LA!$H$16=1,(VLOOKUP($A61,'LA41'!$B$1:$BZ$201,'LA41'!BB$1,0)),
IF(LA!$H$16=2,(VLOOKUP($A61,'LA42'!$B$1:$BZ$201,'LA42'!BB$1,0)),
0)),".")</f>
        <v>0.12</v>
      </c>
      <c r="BD61" s="106">
        <f>IFERROR(
IF(LA!$H$16=1,(VLOOKUP($A61,'LA41'!$B$1:$BZ$201,'LA41'!BC$1,0)),
IF(LA!$H$16=2,(VLOOKUP($A61,'LA42'!$B$1:$BZ$201,'LA42'!BC$1,0)),
0)),".")</f>
        <v>0.12</v>
      </c>
      <c r="BE61" s="106">
        <f>IFERROR(
IF(LA!$H$16=1,(VLOOKUP($A61,'LA41'!$B$1:$BZ$201,'LA41'!BD$1,0)),
IF(LA!$H$16=2,(VLOOKUP($A61,'LA42'!$B$1:$BZ$201,'LA42'!BD$1,0)),
0)),".")</f>
        <v>0.12</v>
      </c>
      <c r="BF61" s="106">
        <f>IFERROR(
IF(LA!$H$16=1,(VLOOKUP($A61,'LA41'!$B$1:$BZ$201,'LA41'!BE$1,0)),
IF(LA!$H$16=2,(VLOOKUP($A61,'LA42'!$B$1:$BZ$201,'LA42'!BE$1,0)),
0)),".")</f>
        <v>0.06</v>
      </c>
      <c r="BG61" s="106">
        <f>IFERROR(
IF(LA!$H$16=1,(VLOOKUP($A61,'LA41'!$B$1:$BZ$201,'LA41'!BF$1,0)),
IF(LA!$H$16=2,(VLOOKUP($A61,'LA42'!$B$1:$BZ$201,'LA42'!BF$1,0)),
0)),".")</f>
        <v>0.09</v>
      </c>
      <c r="BH61" s="106">
        <f>IFERROR(
IF(LA!$H$16=1,(VLOOKUP($A61,'LA41'!$B$1:$BZ$201,'LA41'!BG$1,0)),
IF(LA!$H$16=2,(VLOOKUP($A61,'LA42'!$B$1:$BZ$201,'LA42'!BG$1,0)),
0)),".")</f>
        <v>0.09</v>
      </c>
      <c r="BI61" s="106">
        <f>IFERROR(
IF(LA!$H$16=1,(VLOOKUP($A61,'LA41'!$B$1:$BZ$201,'LA41'!BH$1,0)),
IF(LA!$H$16=2,(VLOOKUP($A61,'LA42'!$B$1:$BZ$201,'LA42'!BH$1,0)),
0)),".")</f>
        <v>7.0000000000000007E-2</v>
      </c>
      <c r="BJ61" s="106">
        <f>IFERROR(
IF(LA!$H$16=1,(VLOOKUP($A61,'LA41'!$B$1:$BZ$201,'LA41'!BI$1,0)),
IF(LA!$H$16=2,(VLOOKUP($A61,'LA42'!$B$1:$BZ$201,'LA42'!BI$1,0)),
0)),".")</f>
        <v>0.03</v>
      </c>
      <c r="BK61" s="106">
        <f>IFERROR(
IF(LA!$H$16=1,(VLOOKUP($A61,'LA41'!$B$1:$BZ$201,'LA41'!BJ$1,0)),
IF(LA!$H$16=2,(VLOOKUP($A61,'LA42'!$B$1:$BZ$201,'LA42'!BJ$1,0)),
0)),".")</f>
        <v>0.03</v>
      </c>
      <c r="BL61" s="106">
        <f>IFERROR(
IF(LA!$H$16=1,(VLOOKUP($A61,'LA41'!$B$1:$BZ$201,'LA41'!BK$1,0)),
IF(LA!$H$16=2,(VLOOKUP($A61,'LA42'!$B$1:$BZ$201,'LA42'!BK$1,0)),
0)),".")</f>
        <v>0</v>
      </c>
      <c r="BM61" s="106" t="str">
        <f>IFERROR(
IF(LA!$H$16=1,(VLOOKUP($A61,'LA41'!$B$1:$BZ$201,'LA41'!BL$1,0)),
IF(LA!$H$16=2,(VLOOKUP($A61,'LA42'!$B$1:$BZ$201,'LA42'!BL$1,0)),
0)),".")</f>
        <v>x</v>
      </c>
      <c r="BN61" s="106" t="str">
        <f>IFERROR(
IF(LA!$H$16=1,(VLOOKUP($A61,'LA41'!$B$1:$BZ$201,'LA41'!BM$1,0)),
IF(LA!$H$16=2,(VLOOKUP($A61,'LA42'!$B$1:$BZ$201,'LA42'!BM$1,0)),
0)),".")</f>
        <v>x</v>
      </c>
      <c r="BO61" s="106" t="str">
        <f>IFERROR(
IF(LA!$H$16=1,(VLOOKUP($A61,'LA41'!$B$1:$BZ$201,'LA41'!BN$1,0)),
IF(LA!$H$16=2,(VLOOKUP($A61,'LA42'!$B$1:$BZ$201,'LA42'!BN$1,0)),
0)),".")</f>
        <v>x</v>
      </c>
      <c r="BP61" s="106">
        <f>IFERROR(
IF(LA!$H$16=1,(VLOOKUP($A61,'LA41'!$B$1:$BZ$201,'LA41'!BO$1,0)),
IF(LA!$H$16=2,(VLOOKUP($A61,'LA42'!$B$1:$BZ$201,'LA42'!BO$1,0)),
0)),".")</f>
        <v>0.01</v>
      </c>
      <c r="BQ61" s="106">
        <f>IFERROR(
IF(LA!$H$16=1,(VLOOKUP($A61,'LA41'!$B$1:$BZ$201,'LA41'!BP$1,0)),
IF(LA!$H$16=2,(VLOOKUP($A61,'LA42'!$B$1:$BZ$201,'LA42'!BP$1,0)),
0)),".")</f>
        <v>0.01</v>
      </c>
      <c r="BR61" s="106">
        <f>IFERROR(
IF(LA!$H$16=1,(VLOOKUP($A61,'LA41'!$B$1:$BZ$201,'LA41'!BQ$1,0)),
IF(LA!$H$16=2,(VLOOKUP($A61,'LA42'!$B$1:$BZ$201,'LA42'!BQ$1,0)),
0)),".")</f>
        <v>7.0000000000000007E-2</v>
      </c>
      <c r="BS61" s="106">
        <f>IFERROR(
IF(LA!$H$16=1,(VLOOKUP($A61,'LA41'!$B$1:$BZ$201,'LA41'!BR$1,0)),
IF(LA!$H$16=2,(VLOOKUP($A61,'LA42'!$B$1:$BZ$201,'LA42'!BR$1,0)),
0)),".")</f>
        <v>7.0000000000000007E-2</v>
      </c>
      <c r="BT61" s="106">
        <f>IFERROR(
IF(LA!$H$16=1,(VLOOKUP($A61,'LA41'!$B$1:$BZ$201,'LA41'!BS$1,0)),
IF(LA!$H$16=2,(VLOOKUP($A61,'LA42'!$B$1:$BZ$201,'LA42'!BS$1,0)),
0)),".")</f>
        <v>7.0000000000000007E-2</v>
      </c>
      <c r="BU61" s="106">
        <f>IFERROR(
IF(LA!$H$16=1,(VLOOKUP($A61,'LA41'!$B$1:$BZ$201,'LA41'!BT$1,0)),
IF(LA!$H$16=2,(VLOOKUP($A61,'LA42'!$B$1:$BZ$201,'LA42'!BT$1,0)),
0)),".")</f>
        <v>0.04</v>
      </c>
      <c r="BV61" s="106">
        <f>IFERROR(
IF(LA!$H$16=1,(VLOOKUP($A61,'LA41'!$B$1:$BZ$201,'LA41'!BU$1,0)),
IF(LA!$H$16=2,(VLOOKUP($A61,'LA42'!$B$1:$BZ$201,'LA42'!BU$1,0)),
0)),".")</f>
        <v>0.03</v>
      </c>
      <c r="BW61" s="106">
        <f>IFERROR(
IF(LA!$H$16=1,(VLOOKUP($A61,'LA41'!$B$1:$BZ$201,'LA41'!BV$1,0)),
IF(LA!$H$16=2,(VLOOKUP($A61,'LA42'!$B$1:$BZ$201,'LA42'!BV$1,0)),
0)),".")</f>
        <v>0.03</v>
      </c>
      <c r="BX61" s="106">
        <f>IFERROR(
IF(LA!$H$16=1,(VLOOKUP($A61,'LA41'!$B$1:$BZ$201,'LA41'!BW$1,0)),
IF(LA!$H$16=2,(VLOOKUP($A61,'LA42'!$B$1:$BZ$201,'LA42'!BW$1,0)),
0)),".")</f>
        <v>0.13</v>
      </c>
      <c r="BY61" s="106">
        <f>IFERROR(
IF(LA!$H$16=1,(VLOOKUP($A61,'LA41'!$B$1:$BZ$201,'LA41'!BX$1,0)),
IF(LA!$H$16=2,(VLOOKUP($A61,'LA42'!$B$1:$BZ$201,'LA42'!BX$1,0)),
0)),".")</f>
        <v>0.13</v>
      </c>
      <c r="BZ61" s="106">
        <f>IFERROR(
IF(LA!$H$16=1,(VLOOKUP($A61,'LA41'!$B$1:$BZ$201,'LA41'!BY$1,0)),
IF(LA!$H$16=2,(VLOOKUP($A61,'LA42'!$B$1:$BZ$201,'LA42'!BY$1,0)),
0)),".")</f>
        <v>0.13</v>
      </c>
    </row>
    <row r="62" spans="1:78" x14ac:dyDescent="0.2">
      <c r="A62" s="55">
        <v>390</v>
      </c>
      <c r="B62" s="55" t="s">
        <v>244</v>
      </c>
      <c r="C62" s="88" t="s">
        <v>191</v>
      </c>
      <c r="D62" s="59">
        <f>IFERROR(
IF(LA!$H$16=1,(VLOOKUP($A62,'LA41'!$B$1:$BZ$201,'LA41'!C$1,0)),
IF(LA!$H$16=2,(VLOOKUP($A62,'LA42'!$B$1:$BZ$201,'LA42'!C$1,0)),
0)),".")</f>
        <v>30</v>
      </c>
      <c r="E62" s="59">
        <f>IFERROR(
IF(LA!$H$16=1,(VLOOKUP($A62,'LA41'!$B$1:$BZ$201,'LA41'!D$1,0)),
IF(LA!$H$16=2,(VLOOKUP($A62,'LA42'!$B$1:$BZ$201,'LA42'!D$1,0)),
0)),".")</f>
        <v>760</v>
      </c>
      <c r="F62" s="59">
        <f>IFERROR(
IF(LA!$H$16=1,(VLOOKUP($A62,'LA41'!$B$1:$BZ$201,'LA41'!E$1,0)),
IF(LA!$H$16=2,(VLOOKUP($A62,'LA42'!$B$1:$BZ$201,'LA42'!E$1,0)),
0)),".")</f>
        <v>780</v>
      </c>
      <c r="G62" s="106">
        <f>IFERROR(
IF(LA!$H$16=1,(VLOOKUP($A62,'LA41'!$B$1:$BZ$201,'LA41'!F$1,0)),
IF(LA!$H$16=2,(VLOOKUP($A62,'LA42'!$B$1:$BZ$201,'LA42'!F$1,0)),
0)),".")</f>
        <v>0.77</v>
      </c>
      <c r="H62" s="106">
        <f>IFERROR(
IF(LA!$H$16=1,(VLOOKUP($A62,'LA41'!$B$1:$BZ$201,'LA41'!G$1,0)),
IF(LA!$H$16=2,(VLOOKUP($A62,'LA42'!$B$1:$BZ$201,'LA42'!G$1,0)),
0)),".")</f>
        <v>0.83</v>
      </c>
      <c r="I62" s="106">
        <f>IFERROR(
IF(LA!$H$16=1,(VLOOKUP($A62,'LA41'!$B$1:$BZ$201,'LA41'!H$1,0)),
IF(LA!$H$16=2,(VLOOKUP($A62,'LA42'!$B$1:$BZ$201,'LA42'!H$1,0)),
0)),".")</f>
        <v>0.83</v>
      </c>
      <c r="J62" s="106">
        <f>IFERROR(
IF(LA!$H$16=1,(VLOOKUP($A62,'LA41'!$B$1:$BZ$201,'LA41'!I$1,0)),
IF(LA!$H$16=2,(VLOOKUP($A62,'LA42'!$B$1:$BZ$201,'LA42'!I$1,0)),
0)),".")</f>
        <v>0.73</v>
      </c>
      <c r="K62" s="106">
        <f>IFERROR(
IF(LA!$H$16=1,(VLOOKUP($A62,'LA41'!$B$1:$BZ$201,'LA41'!J$1,0)),
IF(LA!$H$16=2,(VLOOKUP($A62,'LA42'!$B$1:$BZ$201,'LA42'!J$1,0)),
0)),".")</f>
        <v>0.74</v>
      </c>
      <c r="L62" s="106">
        <f>IFERROR(
IF(LA!$H$16=1,(VLOOKUP($A62,'LA41'!$B$1:$BZ$201,'LA41'!K$1,0)),
IF(LA!$H$16=2,(VLOOKUP($A62,'LA42'!$B$1:$BZ$201,'LA42'!K$1,0)),
0)),".")</f>
        <v>0.74</v>
      </c>
      <c r="M62" s="106">
        <f>IFERROR(
IF(LA!$H$16=1,(VLOOKUP($A62,'LA41'!$B$1:$BZ$201,'LA41'!L$1,0)),
IF(LA!$H$16=2,(VLOOKUP($A62,'LA42'!$B$1:$BZ$201,'LA42'!L$1,0)),
0)),".")</f>
        <v>0.23</v>
      </c>
      <c r="N62" s="106">
        <f>IFERROR(
IF(LA!$H$16=1,(VLOOKUP($A62,'LA41'!$B$1:$BZ$201,'LA41'!M$1,0)),
IF(LA!$H$16=2,(VLOOKUP($A62,'LA42'!$B$1:$BZ$201,'LA42'!M$1,0)),
0)),".")</f>
        <v>0.12</v>
      </c>
      <c r="O62" s="106">
        <f>IFERROR(
IF(LA!$H$16=1,(VLOOKUP($A62,'LA41'!$B$1:$BZ$201,'LA41'!N$1,0)),
IF(LA!$H$16=2,(VLOOKUP($A62,'LA42'!$B$1:$BZ$201,'LA42'!N$1,0)),
0)),".")</f>
        <v>0.12</v>
      </c>
      <c r="P62" s="106">
        <f>IFERROR(
IF(LA!$H$16=1,(VLOOKUP($A62,'LA41'!$B$1:$BZ$201,'LA41'!O$1,0)),
IF(LA!$H$16=2,(VLOOKUP($A62,'LA42'!$B$1:$BZ$201,'LA42'!O$1,0)),
0)),".")</f>
        <v>0</v>
      </c>
      <c r="Q62" s="106">
        <f>IFERROR(
IF(LA!$H$16=1,(VLOOKUP($A62,'LA41'!$B$1:$BZ$201,'LA41'!P$1,0)),
IF(LA!$H$16=2,(VLOOKUP($A62,'LA42'!$B$1:$BZ$201,'LA42'!P$1,0)),
0)),".")</f>
        <v>0</v>
      </c>
      <c r="R62" s="106">
        <f>IFERROR(
IF(LA!$H$16=1,(VLOOKUP($A62,'LA41'!$B$1:$BZ$201,'LA41'!Q$1,0)),
IF(LA!$H$16=2,(VLOOKUP($A62,'LA42'!$B$1:$BZ$201,'LA42'!Q$1,0)),
0)),".")</f>
        <v>0</v>
      </c>
      <c r="S62" s="106" t="str">
        <f>IFERROR(
IF(LA!$H$16=1,(VLOOKUP($A62,'LA41'!$B$1:$BZ$201,'LA41'!R$1,0)),
IF(LA!$H$16=2,(VLOOKUP($A62,'LA42'!$B$1:$BZ$201,'LA42'!R$1,0)),
0)),".")</f>
        <v>x</v>
      </c>
      <c r="T62" s="106">
        <f>IFERROR(
IF(LA!$H$16=1,(VLOOKUP($A62,'LA41'!$B$1:$BZ$201,'LA41'!S$1,0)),
IF(LA!$H$16=2,(VLOOKUP($A62,'LA42'!$B$1:$BZ$201,'LA42'!S$1,0)),
0)),".")</f>
        <v>0.05</v>
      </c>
      <c r="U62" s="106">
        <f>IFERROR(
IF(LA!$H$16=1,(VLOOKUP($A62,'LA41'!$B$1:$BZ$201,'LA41'!T$1,0)),
IF(LA!$H$16=2,(VLOOKUP($A62,'LA42'!$B$1:$BZ$201,'LA42'!T$1,0)),
0)),".")</f>
        <v>0.05</v>
      </c>
      <c r="V62" s="106" t="str">
        <f>IFERROR(
IF(LA!$H$16=1,(VLOOKUP($A62,'LA41'!$B$1:$BZ$201,'LA41'!U$1,0)),
IF(LA!$H$16=2,(VLOOKUP($A62,'LA42'!$B$1:$BZ$201,'LA42'!U$1,0)),
0)),".")</f>
        <v>x</v>
      </c>
      <c r="W62" s="106">
        <f>IFERROR(
IF(LA!$H$16=1,(VLOOKUP($A62,'LA41'!$B$1:$BZ$201,'LA41'!V$1,0)),
IF(LA!$H$16=2,(VLOOKUP($A62,'LA42'!$B$1:$BZ$201,'LA42'!V$1,0)),
0)),".")</f>
        <v>0.04</v>
      </c>
      <c r="X62" s="106">
        <f>IFERROR(
IF(LA!$H$16=1,(VLOOKUP($A62,'LA41'!$B$1:$BZ$201,'LA41'!W$1,0)),
IF(LA!$H$16=2,(VLOOKUP($A62,'LA42'!$B$1:$BZ$201,'LA42'!W$1,0)),
0)),".")</f>
        <v>0.04</v>
      </c>
      <c r="Y62" s="106">
        <f>IFERROR(
IF(LA!$H$16=1,(VLOOKUP($A62,'LA41'!$B$1:$BZ$201,'LA41'!X$1,0)),
IF(LA!$H$16=2,(VLOOKUP($A62,'LA42'!$B$1:$BZ$201,'LA42'!X$1,0)),
0)),".")</f>
        <v>0</v>
      </c>
      <c r="Z62" s="106">
        <f>IFERROR(
IF(LA!$H$16=1,(VLOOKUP($A62,'LA41'!$B$1:$BZ$201,'LA41'!Y$1,0)),
IF(LA!$H$16=2,(VLOOKUP($A62,'LA42'!$B$1:$BZ$201,'LA42'!Y$1,0)),
0)),".")</f>
        <v>0</v>
      </c>
      <c r="AA62" s="106">
        <f>IFERROR(
IF(LA!$H$16=1,(VLOOKUP($A62,'LA41'!$B$1:$BZ$201,'LA41'!Z$1,0)),
IF(LA!$H$16=2,(VLOOKUP($A62,'LA42'!$B$1:$BZ$201,'LA42'!Z$1,0)),
0)),".")</f>
        <v>0</v>
      </c>
      <c r="AB62" s="106">
        <f>IFERROR(
IF(LA!$H$16=1,(VLOOKUP($A62,'LA41'!$B$1:$BZ$201,'LA41'!AA$1,0)),
IF(LA!$H$16=2,(VLOOKUP($A62,'LA42'!$B$1:$BZ$201,'LA42'!AA$1,0)),
0)),".")</f>
        <v>0</v>
      </c>
      <c r="AC62" s="106">
        <f>IFERROR(
IF(LA!$H$16=1,(VLOOKUP($A62,'LA41'!$B$1:$BZ$201,'LA41'!AB$1,0)),
IF(LA!$H$16=2,(VLOOKUP($A62,'LA42'!$B$1:$BZ$201,'LA42'!AB$1,0)),
0)),".")</f>
        <v>0</v>
      </c>
      <c r="AD62" s="106">
        <f>IFERROR(
IF(LA!$H$16=1,(VLOOKUP($A62,'LA41'!$B$1:$BZ$201,'LA41'!AC$1,0)),
IF(LA!$H$16=2,(VLOOKUP($A62,'LA42'!$B$1:$BZ$201,'LA42'!AC$1,0)),
0)),".")</f>
        <v>0</v>
      </c>
      <c r="AE62" s="106" t="str">
        <f>IFERROR(
IF(LA!$H$16=1,(VLOOKUP($A62,'LA41'!$B$1:$BZ$201,'LA41'!AD$1,0)),
IF(LA!$H$16=2,(VLOOKUP($A62,'LA42'!$B$1:$BZ$201,'LA42'!AD$1,0)),
0)),".")</f>
        <v>x</v>
      </c>
      <c r="AF62" s="106">
        <f>IFERROR(
IF(LA!$H$16=1,(VLOOKUP($A62,'LA41'!$B$1:$BZ$201,'LA41'!AE$1,0)),
IF(LA!$H$16=2,(VLOOKUP($A62,'LA42'!$B$1:$BZ$201,'LA42'!AE$1,0)),
0)),".")</f>
        <v>0.08</v>
      </c>
      <c r="AG62" s="106">
        <f>IFERROR(
IF(LA!$H$16=1,(VLOOKUP($A62,'LA41'!$B$1:$BZ$201,'LA41'!AF$1,0)),
IF(LA!$H$16=2,(VLOOKUP($A62,'LA42'!$B$1:$BZ$201,'LA42'!AF$1,0)),
0)),".")</f>
        <v>0.08</v>
      </c>
      <c r="AH62" s="106">
        <f>IFERROR(
IF(LA!$H$16=1,(VLOOKUP($A62,'LA41'!$B$1:$BZ$201,'LA41'!AG$1,0)),
IF(LA!$H$16=2,(VLOOKUP($A62,'LA42'!$B$1:$BZ$201,'LA42'!AG$1,0)),
0)),".")</f>
        <v>0.38</v>
      </c>
      <c r="AI62" s="106">
        <f>IFERROR(
IF(LA!$H$16=1,(VLOOKUP($A62,'LA41'!$B$1:$BZ$201,'LA41'!AH$1,0)),
IF(LA!$H$16=2,(VLOOKUP($A62,'LA42'!$B$1:$BZ$201,'LA42'!AH$1,0)),
0)),".")</f>
        <v>0.53</v>
      </c>
      <c r="AJ62" s="106">
        <f>IFERROR(
IF(LA!$H$16=1,(VLOOKUP($A62,'LA41'!$B$1:$BZ$201,'LA41'!AI$1,0)),
IF(LA!$H$16=2,(VLOOKUP($A62,'LA42'!$B$1:$BZ$201,'LA42'!AI$1,0)),
0)),".")</f>
        <v>0.52</v>
      </c>
      <c r="AK62" s="106" t="str">
        <f>IFERROR(
IF(LA!$H$16=1,(VLOOKUP($A62,'LA41'!$B$1:$BZ$201,'LA41'!AJ$1,0)),
IF(LA!$H$16=2,(VLOOKUP($A62,'LA42'!$B$1:$BZ$201,'LA42'!AJ$1,0)),
0)),".")</f>
        <v>x</v>
      </c>
      <c r="AL62" s="106">
        <f>IFERROR(
IF(LA!$H$16=1,(VLOOKUP($A62,'LA41'!$B$1:$BZ$201,'LA41'!AK$1,0)),
IF(LA!$H$16=2,(VLOOKUP($A62,'LA42'!$B$1:$BZ$201,'LA42'!AK$1,0)),
0)),".")</f>
        <v>0.16</v>
      </c>
      <c r="AM62" s="106">
        <f>IFERROR(
IF(LA!$H$16=1,(VLOOKUP($A62,'LA41'!$B$1:$BZ$201,'LA41'!AL$1,0)),
IF(LA!$H$16=2,(VLOOKUP($A62,'LA42'!$B$1:$BZ$201,'LA42'!AL$1,0)),
0)),".")</f>
        <v>0.16</v>
      </c>
      <c r="AN62" s="106">
        <f>IFERROR(
IF(LA!$H$16=1,(VLOOKUP($A62,'LA41'!$B$1:$BZ$201,'LA41'!AM$1,0)),
IF(LA!$H$16=2,(VLOOKUP($A62,'LA42'!$B$1:$BZ$201,'LA42'!AM$1,0)),
0)),".")</f>
        <v>0</v>
      </c>
      <c r="AO62" s="106" t="str">
        <f>IFERROR(
IF(LA!$H$16=1,(VLOOKUP($A62,'LA41'!$B$1:$BZ$201,'LA41'!AN$1,0)),
IF(LA!$H$16=2,(VLOOKUP($A62,'LA42'!$B$1:$BZ$201,'LA42'!AN$1,0)),
0)),".")</f>
        <v>x</v>
      </c>
      <c r="AP62" s="106" t="str">
        <f>IFERROR(
IF(LA!$H$16=1,(VLOOKUP($A62,'LA41'!$B$1:$BZ$201,'LA41'!AO$1,0)),
IF(LA!$H$16=2,(VLOOKUP($A62,'LA42'!$B$1:$BZ$201,'LA42'!AO$1,0)),
0)),".")</f>
        <v>x</v>
      </c>
      <c r="AQ62" s="106" t="str">
        <f>IFERROR(
IF(LA!$H$16=1,(VLOOKUP($A62,'LA41'!$B$1:$BZ$201,'LA41'!AP$1,0)),
IF(LA!$H$16=2,(VLOOKUP($A62,'LA42'!$B$1:$BZ$201,'LA42'!AP$1,0)),
0)),".")</f>
        <v>x</v>
      </c>
      <c r="AR62" s="106">
        <f>IFERROR(
IF(LA!$H$16=1,(VLOOKUP($A62,'LA41'!$B$1:$BZ$201,'LA41'!AQ$1,0)),
IF(LA!$H$16=2,(VLOOKUP($A62,'LA42'!$B$1:$BZ$201,'LA42'!AQ$1,0)),
0)),".")</f>
        <v>0.15</v>
      </c>
      <c r="AS62" s="106">
        <f>IFERROR(
IF(LA!$H$16=1,(VLOOKUP($A62,'LA41'!$B$1:$BZ$201,'LA41'!AR$1,0)),
IF(LA!$H$16=2,(VLOOKUP($A62,'LA42'!$B$1:$BZ$201,'LA42'!AR$1,0)),
0)),".")</f>
        <v>0.15</v>
      </c>
      <c r="AT62" s="106" t="str">
        <f>IFERROR(
IF(LA!$H$16=1,(VLOOKUP($A62,'LA41'!$B$1:$BZ$201,'LA41'!AS$1,0)),
IF(LA!$H$16=2,(VLOOKUP($A62,'LA42'!$B$1:$BZ$201,'LA42'!AS$1,0)),
0)),".")</f>
        <v>x</v>
      </c>
      <c r="AU62" s="106">
        <f>IFERROR(
IF(LA!$H$16=1,(VLOOKUP($A62,'LA41'!$B$1:$BZ$201,'LA41'!AT$1,0)),
IF(LA!$H$16=2,(VLOOKUP($A62,'LA42'!$B$1:$BZ$201,'LA42'!AT$1,0)),
0)),".")</f>
        <v>0.33</v>
      </c>
      <c r="AV62" s="106">
        <f>IFERROR(
IF(LA!$H$16=1,(VLOOKUP($A62,'LA41'!$B$1:$BZ$201,'LA41'!AU$1,0)),
IF(LA!$H$16=2,(VLOOKUP($A62,'LA42'!$B$1:$BZ$201,'LA42'!AU$1,0)),
0)),".")</f>
        <v>0.33</v>
      </c>
      <c r="AW62" s="106" t="str">
        <f>IFERROR(
IF(LA!$H$16=1,(VLOOKUP($A62,'LA41'!$B$1:$BZ$201,'LA41'!AV$1,0)),
IF(LA!$H$16=2,(VLOOKUP($A62,'LA42'!$B$1:$BZ$201,'LA42'!AV$1,0)),
0)),".")</f>
        <v>x</v>
      </c>
      <c r="AX62" s="106">
        <f>IFERROR(
IF(LA!$H$16=1,(VLOOKUP($A62,'LA41'!$B$1:$BZ$201,'LA41'!AW$1,0)),
IF(LA!$H$16=2,(VLOOKUP($A62,'LA42'!$B$1:$BZ$201,'LA42'!AW$1,0)),
0)),".")</f>
        <v>0.03</v>
      </c>
      <c r="AY62" s="106">
        <f>IFERROR(
IF(LA!$H$16=1,(VLOOKUP($A62,'LA41'!$B$1:$BZ$201,'LA41'!AX$1,0)),
IF(LA!$H$16=2,(VLOOKUP($A62,'LA42'!$B$1:$BZ$201,'LA42'!AX$1,0)),
0)),".")</f>
        <v>0.03</v>
      </c>
      <c r="AZ62" s="106">
        <f>IFERROR(
IF(LA!$H$16=1,(VLOOKUP($A62,'LA41'!$B$1:$BZ$201,'LA41'!AY$1,0)),
IF(LA!$H$16=2,(VLOOKUP($A62,'LA42'!$B$1:$BZ$201,'LA42'!AY$1,0)),
0)),".")</f>
        <v>0</v>
      </c>
      <c r="BA62" s="106">
        <f>IFERROR(
IF(LA!$H$16=1,(VLOOKUP($A62,'LA41'!$B$1:$BZ$201,'LA41'!AZ$1,0)),
IF(LA!$H$16=2,(VLOOKUP($A62,'LA42'!$B$1:$BZ$201,'LA42'!AZ$1,0)),
0)),".")</f>
        <v>0</v>
      </c>
      <c r="BB62" s="106">
        <f>IFERROR(
IF(LA!$H$16=1,(VLOOKUP($A62,'LA41'!$B$1:$BZ$201,'LA41'!BA$1,0)),
IF(LA!$H$16=2,(VLOOKUP($A62,'LA42'!$B$1:$BZ$201,'LA42'!BA$1,0)),
0)),".")</f>
        <v>0</v>
      </c>
      <c r="BC62" s="106" t="str">
        <f>IFERROR(
IF(LA!$H$16=1,(VLOOKUP($A62,'LA41'!$B$1:$BZ$201,'LA41'!BB$1,0)),
IF(LA!$H$16=2,(VLOOKUP($A62,'LA42'!$B$1:$BZ$201,'LA42'!BB$1,0)),
0)),".")</f>
        <v>x</v>
      </c>
      <c r="BD62" s="106">
        <f>IFERROR(
IF(LA!$H$16=1,(VLOOKUP($A62,'LA41'!$B$1:$BZ$201,'LA41'!BC$1,0)),
IF(LA!$H$16=2,(VLOOKUP($A62,'LA42'!$B$1:$BZ$201,'LA42'!BC$1,0)),
0)),".")</f>
        <v>7.0000000000000007E-2</v>
      </c>
      <c r="BE62" s="106">
        <f>IFERROR(
IF(LA!$H$16=1,(VLOOKUP($A62,'LA41'!$B$1:$BZ$201,'LA41'!BD$1,0)),
IF(LA!$H$16=2,(VLOOKUP($A62,'LA42'!$B$1:$BZ$201,'LA42'!BD$1,0)),
0)),".")</f>
        <v>7.0000000000000007E-2</v>
      </c>
      <c r="BF62" s="106">
        <f>IFERROR(
IF(LA!$H$16=1,(VLOOKUP($A62,'LA41'!$B$1:$BZ$201,'LA41'!BE$1,0)),
IF(LA!$H$16=2,(VLOOKUP($A62,'LA42'!$B$1:$BZ$201,'LA42'!BE$1,0)),
0)),".")</f>
        <v>0</v>
      </c>
      <c r="BG62" s="106">
        <f>IFERROR(
IF(LA!$H$16=1,(VLOOKUP($A62,'LA41'!$B$1:$BZ$201,'LA41'!BF$1,0)),
IF(LA!$H$16=2,(VLOOKUP($A62,'LA42'!$B$1:$BZ$201,'LA42'!BF$1,0)),
0)),".")</f>
        <v>0.05</v>
      </c>
      <c r="BH62" s="106">
        <f>IFERROR(
IF(LA!$H$16=1,(VLOOKUP($A62,'LA41'!$B$1:$BZ$201,'LA41'!BG$1,0)),
IF(LA!$H$16=2,(VLOOKUP($A62,'LA42'!$B$1:$BZ$201,'LA42'!BG$1,0)),
0)),".")</f>
        <v>0.05</v>
      </c>
      <c r="BI62" s="106" t="str">
        <f>IFERROR(
IF(LA!$H$16=1,(VLOOKUP($A62,'LA41'!$B$1:$BZ$201,'LA41'!BH$1,0)),
IF(LA!$H$16=2,(VLOOKUP($A62,'LA42'!$B$1:$BZ$201,'LA42'!BH$1,0)),
0)),".")</f>
        <v>x</v>
      </c>
      <c r="BJ62" s="106">
        <f>IFERROR(
IF(LA!$H$16=1,(VLOOKUP($A62,'LA41'!$B$1:$BZ$201,'LA41'!BI$1,0)),
IF(LA!$H$16=2,(VLOOKUP($A62,'LA42'!$B$1:$BZ$201,'LA42'!BI$1,0)),
0)),".")</f>
        <v>0.02</v>
      </c>
      <c r="BK62" s="106">
        <f>IFERROR(
IF(LA!$H$16=1,(VLOOKUP($A62,'LA41'!$B$1:$BZ$201,'LA41'!BJ$1,0)),
IF(LA!$H$16=2,(VLOOKUP($A62,'LA42'!$B$1:$BZ$201,'LA42'!BJ$1,0)),
0)),".")</f>
        <v>0.02</v>
      </c>
      <c r="BL62" s="106">
        <f>IFERROR(
IF(LA!$H$16=1,(VLOOKUP($A62,'LA41'!$B$1:$BZ$201,'LA41'!BK$1,0)),
IF(LA!$H$16=2,(VLOOKUP($A62,'LA42'!$B$1:$BZ$201,'LA42'!BK$1,0)),
0)),".")</f>
        <v>0</v>
      </c>
      <c r="BM62" s="106" t="str">
        <f>IFERROR(
IF(LA!$H$16=1,(VLOOKUP($A62,'LA41'!$B$1:$BZ$201,'LA41'!BL$1,0)),
IF(LA!$H$16=2,(VLOOKUP($A62,'LA42'!$B$1:$BZ$201,'LA42'!BL$1,0)),
0)),".")</f>
        <v>x</v>
      </c>
      <c r="BN62" s="106" t="str">
        <f>IFERROR(
IF(LA!$H$16=1,(VLOOKUP($A62,'LA41'!$B$1:$BZ$201,'LA41'!BM$1,0)),
IF(LA!$H$16=2,(VLOOKUP($A62,'LA42'!$B$1:$BZ$201,'LA42'!BM$1,0)),
0)),".")</f>
        <v>x</v>
      </c>
      <c r="BO62" s="106">
        <f>IFERROR(
IF(LA!$H$16=1,(VLOOKUP($A62,'LA41'!$B$1:$BZ$201,'LA41'!BN$1,0)),
IF(LA!$H$16=2,(VLOOKUP($A62,'LA42'!$B$1:$BZ$201,'LA42'!BN$1,0)),
0)),".")</f>
        <v>0</v>
      </c>
      <c r="BP62" s="106">
        <f>IFERROR(
IF(LA!$H$16=1,(VLOOKUP($A62,'LA41'!$B$1:$BZ$201,'LA41'!BO$1,0)),
IF(LA!$H$16=2,(VLOOKUP($A62,'LA42'!$B$1:$BZ$201,'LA42'!BO$1,0)),
0)),".")</f>
        <v>0.02</v>
      </c>
      <c r="BQ62" s="106">
        <f>IFERROR(
IF(LA!$H$16=1,(VLOOKUP($A62,'LA41'!$B$1:$BZ$201,'LA41'!BP$1,0)),
IF(LA!$H$16=2,(VLOOKUP($A62,'LA42'!$B$1:$BZ$201,'LA42'!BP$1,0)),
0)),".")</f>
        <v>0.02</v>
      </c>
      <c r="BR62" s="106">
        <f>IFERROR(
IF(LA!$H$16=1,(VLOOKUP($A62,'LA41'!$B$1:$BZ$201,'LA41'!BQ$1,0)),
IF(LA!$H$16=2,(VLOOKUP($A62,'LA42'!$B$1:$BZ$201,'LA42'!BQ$1,0)),
0)),".")</f>
        <v>0</v>
      </c>
      <c r="BS62" s="106">
        <f>IFERROR(
IF(LA!$H$16=1,(VLOOKUP($A62,'LA41'!$B$1:$BZ$201,'LA41'!BR$1,0)),
IF(LA!$H$16=2,(VLOOKUP($A62,'LA42'!$B$1:$BZ$201,'LA42'!BR$1,0)),
0)),".")</f>
        <v>0.09</v>
      </c>
      <c r="BT62" s="106">
        <f>IFERROR(
IF(LA!$H$16=1,(VLOOKUP($A62,'LA41'!$B$1:$BZ$201,'LA41'!BS$1,0)),
IF(LA!$H$16=2,(VLOOKUP($A62,'LA42'!$B$1:$BZ$201,'LA42'!BS$1,0)),
0)),".")</f>
        <v>0.08</v>
      </c>
      <c r="BU62" s="106" t="str">
        <f>IFERROR(
IF(LA!$H$16=1,(VLOOKUP($A62,'LA41'!$B$1:$BZ$201,'LA41'!BT$1,0)),
IF(LA!$H$16=2,(VLOOKUP($A62,'LA42'!$B$1:$BZ$201,'LA42'!BT$1,0)),
0)),".")</f>
        <v>x</v>
      </c>
      <c r="BV62" s="106">
        <f>IFERROR(
IF(LA!$H$16=1,(VLOOKUP($A62,'LA41'!$B$1:$BZ$201,'LA41'!BU$1,0)),
IF(LA!$H$16=2,(VLOOKUP($A62,'LA42'!$B$1:$BZ$201,'LA42'!BU$1,0)),
0)),".")</f>
        <v>0.02</v>
      </c>
      <c r="BW62" s="106">
        <f>IFERROR(
IF(LA!$H$16=1,(VLOOKUP($A62,'LA41'!$B$1:$BZ$201,'LA41'!BV$1,0)),
IF(LA!$H$16=2,(VLOOKUP($A62,'LA42'!$B$1:$BZ$201,'LA42'!BV$1,0)),
0)),".")</f>
        <v>0.02</v>
      </c>
      <c r="BX62" s="106" t="str">
        <f>IFERROR(
IF(LA!$H$16=1,(VLOOKUP($A62,'LA41'!$B$1:$BZ$201,'LA41'!BW$1,0)),
IF(LA!$H$16=2,(VLOOKUP($A62,'LA42'!$B$1:$BZ$201,'LA42'!BW$1,0)),
0)),".")</f>
        <v>x</v>
      </c>
      <c r="BY62" s="106">
        <f>IFERROR(
IF(LA!$H$16=1,(VLOOKUP($A62,'LA41'!$B$1:$BZ$201,'LA41'!BX$1,0)),
IF(LA!$H$16=2,(VLOOKUP($A62,'LA42'!$B$1:$BZ$201,'LA42'!BX$1,0)),
0)),".")</f>
        <v>0.06</v>
      </c>
      <c r="BZ62" s="106">
        <f>IFERROR(
IF(LA!$H$16=1,(VLOOKUP($A62,'LA41'!$B$1:$BZ$201,'LA41'!BY$1,0)),
IF(LA!$H$16=2,(VLOOKUP($A62,'LA42'!$B$1:$BZ$201,'LA42'!BY$1,0)),
0)),".")</f>
        <v>7.0000000000000007E-2</v>
      </c>
    </row>
    <row r="63" spans="1:78" x14ac:dyDescent="0.2">
      <c r="A63" s="55">
        <v>916</v>
      </c>
      <c r="B63" s="55" t="s">
        <v>245</v>
      </c>
      <c r="C63" s="88" t="s">
        <v>200</v>
      </c>
      <c r="D63" s="59">
        <f>IFERROR(
IF(LA!$H$16=1,(VLOOKUP($A63,'LA41'!$B$1:$BZ$201,'LA41'!C$1,0)),
IF(LA!$H$16=2,(VLOOKUP($A63,'LA42'!$B$1:$BZ$201,'LA42'!C$1,0)),
0)),".")</f>
        <v>100</v>
      </c>
      <c r="E63" s="59">
        <f>IFERROR(
IF(LA!$H$16=1,(VLOOKUP($A63,'LA41'!$B$1:$BZ$201,'LA41'!D$1,0)),
IF(LA!$H$16=2,(VLOOKUP($A63,'LA42'!$B$1:$BZ$201,'LA42'!D$1,0)),
0)),".")</f>
        <v>2650</v>
      </c>
      <c r="F63" s="59">
        <f>IFERROR(
IF(LA!$H$16=1,(VLOOKUP($A63,'LA41'!$B$1:$BZ$201,'LA41'!E$1,0)),
IF(LA!$H$16=2,(VLOOKUP($A63,'LA42'!$B$1:$BZ$201,'LA42'!E$1,0)),
0)),".")</f>
        <v>2750</v>
      </c>
      <c r="G63" s="106">
        <f>IFERROR(
IF(LA!$H$16=1,(VLOOKUP($A63,'LA41'!$B$1:$BZ$201,'LA41'!F$1,0)),
IF(LA!$H$16=2,(VLOOKUP($A63,'LA42'!$B$1:$BZ$201,'LA42'!F$1,0)),
0)),".")</f>
        <v>0.77</v>
      </c>
      <c r="H63" s="106">
        <f>IFERROR(
IF(LA!$H$16=1,(VLOOKUP($A63,'LA41'!$B$1:$BZ$201,'LA41'!G$1,0)),
IF(LA!$H$16=2,(VLOOKUP($A63,'LA42'!$B$1:$BZ$201,'LA42'!G$1,0)),
0)),".")</f>
        <v>0.77</v>
      </c>
      <c r="I63" s="106">
        <f>IFERROR(
IF(LA!$H$16=1,(VLOOKUP($A63,'LA41'!$B$1:$BZ$201,'LA41'!H$1,0)),
IF(LA!$H$16=2,(VLOOKUP($A63,'LA42'!$B$1:$BZ$201,'LA42'!H$1,0)),
0)),".")</f>
        <v>0.77</v>
      </c>
      <c r="J63" s="106">
        <f>IFERROR(
IF(LA!$H$16=1,(VLOOKUP($A63,'LA41'!$B$1:$BZ$201,'LA41'!I$1,0)),
IF(LA!$H$16=2,(VLOOKUP($A63,'LA42'!$B$1:$BZ$201,'LA42'!I$1,0)),
0)),".")</f>
        <v>0.66</v>
      </c>
      <c r="K63" s="106">
        <f>IFERROR(
IF(LA!$H$16=1,(VLOOKUP($A63,'LA41'!$B$1:$BZ$201,'LA41'!J$1,0)),
IF(LA!$H$16=2,(VLOOKUP($A63,'LA42'!$B$1:$BZ$201,'LA42'!J$1,0)),
0)),".")</f>
        <v>0.65</v>
      </c>
      <c r="L63" s="106">
        <f>IFERROR(
IF(LA!$H$16=1,(VLOOKUP($A63,'LA41'!$B$1:$BZ$201,'LA41'!K$1,0)),
IF(LA!$H$16=2,(VLOOKUP($A63,'LA42'!$B$1:$BZ$201,'LA42'!K$1,0)),
0)),".")</f>
        <v>0.65</v>
      </c>
      <c r="M63" s="106">
        <f>IFERROR(
IF(LA!$H$16=1,(VLOOKUP($A63,'LA41'!$B$1:$BZ$201,'LA41'!L$1,0)),
IF(LA!$H$16=2,(VLOOKUP($A63,'LA42'!$B$1:$BZ$201,'LA42'!L$1,0)),
0)),".")</f>
        <v>0.15</v>
      </c>
      <c r="N63" s="106">
        <f>IFERROR(
IF(LA!$H$16=1,(VLOOKUP($A63,'LA41'!$B$1:$BZ$201,'LA41'!M$1,0)),
IF(LA!$H$16=2,(VLOOKUP($A63,'LA42'!$B$1:$BZ$201,'LA42'!M$1,0)),
0)),".")</f>
        <v>0.08</v>
      </c>
      <c r="O63" s="106">
        <f>IFERROR(
IF(LA!$H$16=1,(VLOOKUP($A63,'LA41'!$B$1:$BZ$201,'LA41'!N$1,0)),
IF(LA!$H$16=2,(VLOOKUP($A63,'LA42'!$B$1:$BZ$201,'LA42'!N$1,0)),
0)),".")</f>
        <v>0.08</v>
      </c>
      <c r="P63" s="106" t="str">
        <f>IFERROR(
IF(LA!$H$16=1,(VLOOKUP($A63,'LA41'!$B$1:$BZ$201,'LA41'!O$1,0)),
IF(LA!$H$16=2,(VLOOKUP($A63,'LA42'!$B$1:$BZ$201,'LA42'!O$1,0)),
0)),".")</f>
        <v>x</v>
      </c>
      <c r="Q63" s="106" t="str">
        <f>IFERROR(
IF(LA!$H$16=1,(VLOOKUP($A63,'LA41'!$B$1:$BZ$201,'LA41'!P$1,0)),
IF(LA!$H$16=2,(VLOOKUP($A63,'LA42'!$B$1:$BZ$201,'LA42'!P$1,0)),
0)),".")</f>
        <v>x</v>
      </c>
      <c r="R63" s="106" t="str">
        <f>IFERROR(
IF(LA!$H$16=1,(VLOOKUP($A63,'LA41'!$B$1:$BZ$201,'LA41'!Q$1,0)),
IF(LA!$H$16=2,(VLOOKUP($A63,'LA42'!$B$1:$BZ$201,'LA42'!Q$1,0)),
0)),".")</f>
        <v>x</v>
      </c>
      <c r="S63" s="106" t="str">
        <f>IFERROR(
IF(LA!$H$16=1,(VLOOKUP($A63,'LA41'!$B$1:$BZ$201,'LA41'!R$1,0)),
IF(LA!$H$16=2,(VLOOKUP($A63,'LA42'!$B$1:$BZ$201,'LA42'!R$1,0)),
0)),".")</f>
        <v>x</v>
      </c>
      <c r="T63" s="106">
        <f>IFERROR(
IF(LA!$H$16=1,(VLOOKUP($A63,'LA41'!$B$1:$BZ$201,'LA41'!S$1,0)),
IF(LA!$H$16=2,(VLOOKUP($A63,'LA42'!$B$1:$BZ$201,'LA42'!S$1,0)),
0)),".")</f>
        <v>0.02</v>
      </c>
      <c r="U63" s="106">
        <f>IFERROR(
IF(LA!$H$16=1,(VLOOKUP($A63,'LA41'!$B$1:$BZ$201,'LA41'!T$1,0)),
IF(LA!$H$16=2,(VLOOKUP($A63,'LA42'!$B$1:$BZ$201,'LA42'!T$1,0)),
0)),".")</f>
        <v>0.02</v>
      </c>
      <c r="V63" s="106" t="str">
        <f>IFERROR(
IF(LA!$H$16=1,(VLOOKUP($A63,'LA41'!$B$1:$BZ$201,'LA41'!U$1,0)),
IF(LA!$H$16=2,(VLOOKUP($A63,'LA42'!$B$1:$BZ$201,'LA42'!U$1,0)),
0)),".")</f>
        <v>x</v>
      </c>
      <c r="W63" s="106">
        <f>IFERROR(
IF(LA!$H$16=1,(VLOOKUP($A63,'LA41'!$B$1:$BZ$201,'LA41'!V$1,0)),
IF(LA!$H$16=2,(VLOOKUP($A63,'LA42'!$B$1:$BZ$201,'LA42'!V$1,0)),
0)),".")</f>
        <v>0.03</v>
      </c>
      <c r="X63" s="106">
        <f>IFERROR(
IF(LA!$H$16=1,(VLOOKUP($A63,'LA41'!$B$1:$BZ$201,'LA41'!W$1,0)),
IF(LA!$H$16=2,(VLOOKUP($A63,'LA42'!$B$1:$BZ$201,'LA42'!W$1,0)),
0)),".")</f>
        <v>0.03</v>
      </c>
      <c r="Y63" s="106">
        <f>IFERROR(
IF(LA!$H$16=1,(VLOOKUP($A63,'LA41'!$B$1:$BZ$201,'LA41'!X$1,0)),
IF(LA!$H$16=2,(VLOOKUP($A63,'LA42'!$B$1:$BZ$201,'LA42'!X$1,0)),
0)),".")</f>
        <v>0</v>
      </c>
      <c r="Z63" s="106" t="str">
        <f>IFERROR(
IF(LA!$H$16=1,(VLOOKUP($A63,'LA41'!$B$1:$BZ$201,'LA41'!Y$1,0)),
IF(LA!$H$16=2,(VLOOKUP($A63,'LA42'!$B$1:$BZ$201,'LA42'!Y$1,0)),
0)),".")</f>
        <v>x</v>
      </c>
      <c r="AA63" s="106" t="str">
        <f>IFERROR(
IF(LA!$H$16=1,(VLOOKUP($A63,'LA41'!$B$1:$BZ$201,'LA41'!Z$1,0)),
IF(LA!$H$16=2,(VLOOKUP($A63,'LA42'!$B$1:$BZ$201,'LA42'!Z$1,0)),
0)),".")</f>
        <v>x</v>
      </c>
      <c r="AB63" s="106">
        <f>IFERROR(
IF(LA!$H$16=1,(VLOOKUP($A63,'LA41'!$B$1:$BZ$201,'LA41'!AA$1,0)),
IF(LA!$H$16=2,(VLOOKUP($A63,'LA42'!$B$1:$BZ$201,'LA42'!AA$1,0)),
0)),".")</f>
        <v>0</v>
      </c>
      <c r="AC63" s="106">
        <f>IFERROR(
IF(LA!$H$16=1,(VLOOKUP($A63,'LA41'!$B$1:$BZ$201,'LA41'!AB$1,0)),
IF(LA!$H$16=2,(VLOOKUP($A63,'LA42'!$B$1:$BZ$201,'LA42'!AB$1,0)),
0)),".")</f>
        <v>0</v>
      </c>
      <c r="AD63" s="106">
        <f>IFERROR(
IF(LA!$H$16=1,(VLOOKUP($A63,'LA41'!$B$1:$BZ$201,'LA41'!AC$1,0)),
IF(LA!$H$16=2,(VLOOKUP($A63,'LA42'!$B$1:$BZ$201,'LA42'!AC$1,0)),
0)),".")</f>
        <v>0</v>
      </c>
      <c r="AE63" s="106" t="str">
        <f>IFERROR(
IF(LA!$H$16=1,(VLOOKUP($A63,'LA41'!$B$1:$BZ$201,'LA41'!AD$1,0)),
IF(LA!$H$16=2,(VLOOKUP($A63,'LA42'!$B$1:$BZ$201,'LA42'!AD$1,0)),
0)),".")</f>
        <v>x</v>
      </c>
      <c r="AF63" s="106">
        <f>IFERROR(
IF(LA!$H$16=1,(VLOOKUP($A63,'LA41'!$B$1:$BZ$201,'LA41'!AE$1,0)),
IF(LA!$H$16=2,(VLOOKUP($A63,'LA42'!$B$1:$BZ$201,'LA42'!AE$1,0)),
0)),".")</f>
        <v>0.05</v>
      </c>
      <c r="AG63" s="106">
        <f>IFERROR(
IF(LA!$H$16=1,(VLOOKUP($A63,'LA41'!$B$1:$BZ$201,'LA41'!AF$1,0)),
IF(LA!$H$16=2,(VLOOKUP($A63,'LA42'!$B$1:$BZ$201,'LA42'!AF$1,0)),
0)),".")</f>
        <v>0.05</v>
      </c>
      <c r="AH63" s="106">
        <f>IFERROR(
IF(LA!$H$16=1,(VLOOKUP($A63,'LA41'!$B$1:$BZ$201,'LA41'!AG$1,0)),
IF(LA!$H$16=2,(VLOOKUP($A63,'LA42'!$B$1:$BZ$201,'LA42'!AG$1,0)),
0)),".")</f>
        <v>0.42</v>
      </c>
      <c r="AI63" s="106">
        <f>IFERROR(
IF(LA!$H$16=1,(VLOOKUP($A63,'LA41'!$B$1:$BZ$201,'LA41'!AH$1,0)),
IF(LA!$H$16=2,(VLOOKUP($A63,'LA42'!$B$1:$BZ$201,'LA42'!AH$1,0)),
0)),".")</f>
        <v>0.52</v>
      </c>
      <c r="AJ63" s="106">
        <f>IFERROR(
IF(LA!$H$16=1,(VLOOKUP($A63,'LA41'!$B$1:$BZ$201,'LA41'!AI$1,0)),
IF(LA!$H$16=2,(VLOOKUP($A63,'LA42'!$B$1:$BZ$201,'LA42'!AI$1,0)),
0)),".")</f>
        <v>0.51</v>
      </c>
      <c r="AK63" s="106">
        <f>IFERROR(
IF(LA!$H$16=1,(VLOOKUP($A63,'LA41'!$B$1:$BZ$201,'LA41'!AJ$1,0)),
IF(LA!$H$16=2,(VLOOKUP($A63,'LA42'!$B$1:$BZ$201,'LA42'!AJ$1,0)),
0)),".")</f>
        <v>0.16</v>
      </c>
      <c r="AL63" s="106">
        <f>IFERROR(
IF(LA!$H$16=1,(VLOOKUP($A63,'LA41'!$B$1:$BZ$201,'LA41'!AK$1,0)),
IF(LA!$H$16=2,(VLOOKUP($A63,'LA42'!$B$1:$BZ$201,'LA42'!AK$1,0)),
0)),".")</f>
        <v>0.24</v>
      </c>
      <c r="AM63" s="106">
        <f>IFERROR(
IF(LA!$H$16=1,(VLOOKUP($A63,'LA41'!$B$1:$BZ$201,'LA41'!AL$1,0)),
IF(LA!$H$16=2,(VLOOKUP($A63,'LA42'!$B$1:$BZ$201,'LA42'!AL$1,0)),
0)),".")</f>
        <v>0.24</v>
      </c>
      <c r="AN63" s="106" t="str">
        <f>IFERROR(
IF(LA!$H$16=1,(VLOOKUP($A63,'LA41'!$B$1:$BZ$201,'LA41'!AM$1,0)),
IF(LA!$H$16=2,(VLOOKUP($A63,'LA42'!$B$1:$BZ$201,'LA42'!AM$1,0)),
0)),".")</f>
        <v>x</v>
      </c>
      <c r="AO63" s="106">
        <f>IFERROR(
IF(LA!$H$16=1,(VLOOKUP($A63,'LA41'!$B$1:$BZ$201,'LA41'!AN$1,0)),
IF(LA!$H$16=2,(VLOOKUP($A63,'LA42'!$B$1:$BZ$201,'LA42'!AN$1,0)),
0)),".")</f>
        <v>0.02</v>
      </c>
      <c r="AP63" s="106">
        <f>IFERROR(
IF(LA!$H$16=1,(VLOOKUP($A63,'LA41'!$B$1:$BZ$201,'LA41'!AO$1,0)),
IF(LA!$H$16=2,(VLOOKUP($A63,'LA42'!$B$1:$BZ$201,'LA42'!AO$1,0)),
0)),".")</f>
        <v>0.02</v>
      </c>
      <c r="AQ63" s="106">
        <f>IFERROR(
IF(LA!$H$16=1,(VLOOKUP($A63,'LA41'!$B$1:$BZ$201,'LA41'!AP$1,0)),
IF(LA!$H$16=2,(VLOOKUP($A63,'LA42'!$B$1:$BZ$201,'LA42'!AP$1,0)),
0)),".")</f>
        <v>0.09</v>
      </c>
      <c r="AR63" s="106">
        <f>IFERROR(
IF(LA!$H$16=1,(VLOOKUP($A63,'LA41'!$B$1:$BZ$201,'LA41'!AQ$1,0)),
IF(LA!$H$16=2,(VLOOKUP($A63,'LA42'!$B$1:$BZ$201,'LA42'!AQ$1,0)),
0)),".")</f>
        <v>0.19</v>
      </c>
      <c r="AS63" s="106">
        <f>IFERROR(
IF(LA!$H$16=1,(VLOOKUP($A63,'LA41'!$B$1:$BZ$201,'LA41'!AR$1,0)),
IF(LA!$H$16=2,(VLOOKUP($A63,'LA42'!$B$1:$BZ$201,'LA42'!AR$1,0)),
0)),".")</f>
        <v>0.18</v>
      </c>
      <c r="AT63" s="106">
        <f>IFERROR(
IF(LA!$H$16=1,(VLOOKUP($A63,'LA41'!$B$1:$BZ$201,'LA41'!AS$1,0)),
IF(LA!$H$16=2,(VLOOKUP($A63,'LA42'!$B$1:$BZ$201,'LA42'!AS$1,0)),
0)),".")</f>
        <v>0.25</v>
      </c>
      <c r="AU63" s="106">
        <f>IFERROR(
IF(LA!$H$16=1,(VLOOKUP($A63,'LA41'!$B$1:$BZ$201,'LA41'!AT$1,0)),
IF(LA!$H$16=2,(VLOOKUP($A63,'LA42'!$B$1:$BZ$201,'LA42'!AT$1,0)),
0)),".")</f>
        <v>0.27</v>
      </c>
      <c r="AV63" s="106">
        <f>IFERROR(
IF(LA!$H$16=1,(VLOOKUP($A63,'LA41'!$B$1:$BZ$201,'LA41'!AU$1,0)),
IF(LA!$H$16=2,(VLOOKUP($A63,'LA42'!$B$1:$BZ$201,'LA42'!AU$1,0)),
0)),".")</f>
        <v>0.26</v>
      </c>
      <c r="AW63" s="106" t="str">
        <f>IFERROR(
IF(LA!$H$16=1,(VLOOKUP($A63,'LA41'!$B$1:$BZ$201,'LA41'!AV$1,0)),
IF(LA!$H$16=2,(VLOOKUP($A63,'LA42'!$B$1:$BZ$201,'LA42'!AV$1,0)),
0)),".")</f>
        <v>x</v>
      </c>
      <c r="AX63" s="106">
        <f>IFERROR(
IF(LA!$H$16=1,(VLOOKUP($A63,'LA41'!$B$1:$BZ$201,'LA41'!AW$1,0)),
IF(LA!$H$16=2,(VLOOKUP($A63,'LA42'!$B$1:$BZ$201,'LA42'!AW$1,0)),
0)),".")</f>
        <v>0.01</v>
      </c>
      <c r="AY63" s="106">
        <f>IFERROR(
IF(LA!$H$16=1,(VLOOKUP($A63,'LA41'!$B$1:$BZ$201,'LA41'!AX$1,0)),
IF(LA!$H$16=2,(VLOOKUP($A63,'LA42'!$B$1:$BZ$201,'LA42'!AX$1,0)),
0)),".")</f>
        <v>0.01</v>
      </c>
      <c r="AZ63" s="106">
        <f>IFERROR(
IF(LA!$H$16=1,(VLOOKUP($A63,'LA41'!$B$1:$BZ$201,'LA41'!AY$1,0)),
IF(LA!$H$16=2,(VLOOKUP($A63,'LA42'!$B$1:$BZ$201,'LA42'!AY$1,0)),
0)),".")</f>
        <v>0</v>
      </c>
      <c r="BA63" s="106">
        <f>IFERROR(
IF(LA!$H$16=1,(VLOOKUP($A63,'LA41'!$B$1:$BZ$201,'LA41'!AZ$1,0)),
IF(LA!$H$16=2,(VLOOKUP($A63,'LA42'!$B$1:$BZ$201,'LA42'!AZ$1,0)),
0)),".")</f>
        <v>0</v>
      </c>
      <c r="BB63" s="106">
        <f>IFERROR(
IF(LA!$H$16=1,(VLOOKUP($A63,'LA41'!$B$1:$BZ$201,'LA41'!BA$1,0)),
IF(LA!$H$16=2,(VLOOKUP($A63,'LA42'!$B$1:$BZ$201,'LA42'!BA$1,0)),
0)),".")</f>
        <v>0</v>
      </c>
      <c r="BC63" s="106">
        <f>IFERROR(
IF(LA!$H$16=1,(VLOOKUP($A63,'LA41'!$B$1:$BZ$201,'LA41'!BB$1,0)),
IF(LA!$H$16=2,(VLOOKUP($A63,'LA42'!$B$1:$BZ$201,'LA42'!BB$1,0)),
0)),".")</f>
        <v>0.11</v>
      </c>
      <c r="BD63" s="106">
        <f>IFERROR(
IF(LA!$H$16=1,(VLOOKUP($A63,'LA41'!$B$1:$BZ$201,'LA41'!BC$1,0)),
IF(LA!$H$16=2,(VLOOKUP($A63,'LA42'!$B$1:$BZ$201,'LA42'!BC$1,0)),
0)),".")</f>
        <v>0.11</v>
      </c>
      <c r="BE63" s="106">
        <f>IFERROR(
IF(LA!$H$16=1,(VLOOKUP($A63,'LA41'!$B$1:$BZ$201,'LA41'!BD$1,0)),
IF(LA!$H$16=2,(VLOOKUP($A63,'LA42'!$B$1:$BZ$201,'LA42'!BD$1,0)),
0)),".")</f>
        <v>0.11</v>
      </c>
      <c r="BF63" s="106" t="str">
        <f>IFERROR(
IF(LA!$H$16=1,(VLOOKUP($A63,'LA41'!$B$1:$BZ$201,'LA41'!BE$1,0)),
IF(LA!$H$16=2,(VLOOKUP($A63,'LA42'!$B$1:$BZ$201,'LA42'!BE$1,0)),
0)),".")</f>
        <v>x</v>
      </c>
      <c r="BG63" s="106">
        <f>IFERROR(
IF(LA!$H$16=1,(VLOOKUP($A63,'LA41'!$B$1:$BZ$201,'LA41'!BF$1,0)),
IF(LA!$H$16=2,(VLOOKUP($A63,'LA42'!$B$1:$BZ$201,'LA42'!BF$1,0)),
0)),".")</f>
        <v>0.06</v>
      </c>
      <c r="BH63" s="106">
        <f>IFERROR(
IF(LA!$H$16=1,(VLOOKUP($A63,'LA41'!$B$1:$BZ$201,'LA41'!BG$1,0)),
IF(LA!$H$16=2,(VLOOKUP($A63,'LA42'!$B$1:$BZ$201,'LA42'!BG$1,0)),
0)),".")</f>
        <v>0.06</v>
      </c>
      <c r="BI63" s="106">
        <f>IFERROR(
IF(LA!$H$16=1,(VLOOKUP($A63,'LA41'!$B$1:$BZ$201,'LA41'!BH$1,0)),
IF(LA!$H$16=2,(VLOOKUP($A63,'LA42'!$B$1:$BZ$201,'LA42'!BH$1,0)),
0)),".")</f>
        <v>0.06</v>
      </c>
      <c r="BJ63" s="106">
        <f>IFERROR(
IF(LA!$H$16=1,(VLOOKUP($A63,'LA41'!$B$1:$BZ$201,'LA41'!BI$1,0)),
IF(LA!$H$16=2,(VLOOKUP($A63,'LA42'!$B$1:$BZ$201,'LA42'!BI$1,0)),
0)),".")</f>
        <v>0.05</v>
      </c>
      <c r="BK63" s="106">
        <f>IFERROR(
IF(LA!$H$16=1,(VLOOKUP($A63,'LA41'!$B$1:$BZ$201,'LA41'!BJ$1,0)),
IF(LA!$H$16=2,(VLOOKUP($A63,'LA42'!$B$1:$BZ$201,'LA42'!BJ$1,0)),
0)),".")</f>
        <v>0.05</v>
      </c>
      <c r="BL63" s="106">
        <f>IFERROR(
IF(LA!$H$16=1,(VLOOKUP($A63,'LA41'!$B$1:$BZ$201,'LA41'!BK$1,0)),
IF(LA!$H$16=2,(VLOOKUP($A63,'LA42'!$B$1:$BZ$201,'LA42'!BK$1,0)),
0)),".")</f>
        <v>0</v>
      </c>
      <c r="BM63" s="106">
        <f>IFERROR(
IF(LA!$H$16=1,(VLOOKUP($A63,'LA41'!$B$1:$BZ$201,'LA41'!BL$1,0)),
IF(LA!$H$16=2,(VLOOKUP($A63,'LA42'!$B$1:$BZ$201,'LA42'!BL$1,0)),
0)),".")</f>
        <v>0</v>
      </c>
      <c r="BN63" s="106">
        <f>IFERROR(
IF(LA!$H$16=1,(VLOOKUP($A63,'LA41'!$B$1:$BZ$201,'LA41'!BM$1,0)),
IF(LA!$H$16=2,(VLOOKUP($A63,'LA42'!$B$1:$BZ$201,'LA42'!BM$1,0)),
0)),".")</f>
        <v>0</v>
      </c>
      <c r="BO63" s="106">
        <f>IFERROR(
IF(LA!$H$16=1,(VLOOKUP($A63,'LA41'!$B$1:$BZ$201,'LA41'!BN$1,0)),
IF(LA!$H$16=2,(VLOOKUP($A63,'LA42'!$B$1:$BZ$201,'LA42'!BN$1,0)),
0)),".")</f>
        <v>0</v>
      </c>
      <c r="BP63" s="106">
        <f>IFERROR(
IF(LA!$H$16=1,(VLOOKUP($A63,'LA41'!$B$1:$BZ$201,'LA41'!BO$1,0)),
IF(LA!$H$16=2,(VLOOKUP($A63,'LA42'!$B$1:$BZ$201,'LA42'!BO$1,0)),
0)),".")</f>
        <v>0.01</v>
      </c>
      <c r="BQ63" s="106">
        <f>IFERROR(
IF(LA!$H$16=1,(VLOOKUP($A63,'LA41'!$B$1:$BZ$201,'LA41'!BP$1,0)),
IF(LA!$H$16=2,(VLOOKUP($A63,'LA42'!$B$1:$BZ$201,'LA42'!BP$1,0)),
0)),".")</f>
        <v>0.01</v>
      </c>
      <c r="BR63" s="106">
        <f>IFERROR(
IF(LA!$H$16=1,(VLOOKUP($A63,'LA41'!$B$1:$BZ$201,'LA41'!BQ$1,0)),
IF(LA!$H$16=2,(VLOOKUP($A63,'LA42'!$B$1:$BZ$201,'LA42'!BQ$1,0)),
0)),".")</f>
        <v>0.06</v>
      </c>
      <c r="BS63" s="106">
        <f>IFERROR(
IF(LA!$H$16=1,(VLOOKUP($A63,'LA41'!$B$1:$BZ$201,'LA41'!BR$1,0)),
IF(LA!$H$16=2,(VLOOKUP($A63,'LA42'!$B$1:$BZ$201,'LA42'!BR$1,0)),
0)),".")</f>
        <v>0.05</v>
      </c>
      <c r="BT63" s="106">
        <f>IFERROR(
IF(LA!$H$16=1,(VLOOKUP($A63,'LA41'!$B$1:$BZ$201,'LA41'!BS$1,0)),
IF(LA!$H$16=2,(VLOOKUP($A63,'LA42'!$B$1:$BZ$201,'LA42'!BS$1,0)),
0)),".")</f>
        <v>0.05</v>
      </c>
      <c r="BU63" s="106" t="str">
        <f>IFERROR(
IF(LA!$H$16=1,(VLOOKUP($A63,'LA41'!$B$1:$BZ$201,'LA41'!BT$1,0)),
IF(LA!$H$16=2,(VLOOKUP($A63,'LA42'!$B$1:$BZ$201,'LA42'!BT$1,0)),
0)),".")</f>
        <v>x</v>
      </c>
      <c r="BV63" s="106">
        <f>IFERROR(
IF(LA!$H$16=1,(VLOOKUP($A63,'LA41'!$B$1:$BZ$201,'LA41'!BU$1,0)),
IF(LA!$H$16=2,(VLOOKUP($A63,'LA42'!$B$1:$BZ$201,'LA42'!BU$1,0)),
0)),".")</f>
        <v>0.01</v>
      </c>
      <c r="BW63" s="106">
        <f>IFERROR(
IF(LA!$H$16=1,(VLOOKUP($A63,'LA41'!$B$1:$BZ$201,'LA41'!BV$1,0)),
IF(LA!$H$16=2,(VLOOKUP($A63,'LA42'!$B$1:$BZ$201,'LA42'!BV$1,0)),
0)),".")</f>
        <v>0.01</v>
      </c>
      <c r="BX63" s="106">
        <f>IFERROR(
IF(LA!$H$16=1,(VLOOKUP($A63,'LA41'!$B$1:$BZ$201,'LA41'!BW$1,0)),
IF(LA!$H$16=2,(VLOOKUP($A63,'LA42'!$B$1:$BZ$201,'LA42'!BW$1,0)),
0)),".")</f>
        <v>0.15</v>
      </c>
      <c r="BY63" s="106">
        <f>IFERROR(
IF(LA!$H$16=1,(VLOOKUP($A63,'LA41'!$B$1:$BZ$201,'LA41'!BX$1,0)),
IF(LA!$H$16=2,(VLOOKUP($A63,'LA42'!$B$1:$BZ$201,'LA42'!BX$1,0)),
0)),".")</f>
        <v>0.17</v>
      </c>
      <c r="BZ63" s="106">
        <f>IFERROR(
IF(LA!$H$16=1,(VLOOKUP($A63,'LA41'!$B$1:$BZ$201,'LA41'!BY$1,0)),
IF(LA!$H$16=2,(VLOOKUP($A63,'LA42'!$B$1:$BZ$201,'LA42'!BY$1,0)),
0)),".")</f>
        <v>0.17</v>
      </c>
    </row>
    <row r="64" spans="1:78" x14ac:dyDescent="0.2">
      <c r="A64" s="55">
        <v>203</v>
      </c>
      <c r="B64" s="55" t="s">
        <v>246</v>
      </c>
      <c r="C64" s="88" t="s">
        <v>198</v>
      </c>
      <c r="D64" s="59">
        <f>IFERROR(
IF(LA!$H$16=1,(VLOOKUP($A64,'LA41'!$B$1:$BZ$201,'LA41'!C$1,0)),
IF(LA!$H$16=2,(VLOOKUP($A64,'LA42'!$B$1:$BZ$201,'LA42'!C$1,0)),
0)),".")</f>
        <v>80</v>
      </c>
      <c r="E64" s="59">
        <f>IFERROR(
IF(LA!$H$16=1,(VLOOKUP($A64,'LA41'!$B$1:$BZ$201,'LA41'!D$1,0)),
IF(LA!$H$16=2,(VLOOKUP($A64,'LA42'!$B$1:$BZ$201,'LA42'!D$1,0)),
0)),".")</f>
        <v>650</v>
      </c>
      <c r="F64" s="59">
        <f>IFERROR(
IF(LA!$H$16=1,(VLOOKUP($A64,'LA41'!$B$1:$BZ$201,'LA41'!E$1,0)),
IF(LA!$H$16=2,(VLOOKUP($A64,'LA42'!$B$1:$BZ$201,'LA42'!E$1,0)),
0)),".")</f>
        <v>730</v>
      </c>
      <c r="G64" s="106">
        <f>IFERROR(
IF(LA!$H$16=1,(VLOOKUP($A64,'LA41'!$B$1:$BZ$201,'LA41'!F$1,0)),
IF(LA!$H$16=2,(VLOOKUP($A64,'LA42'!$B$1:$BZ$201,'LA42'!F$1,0)),
0)),".")</f>
        <v>0.71</v>
      </c>
      <c r="H64" s="106">
        <f>IFERROR(
IF(LA!$H$16=1,(VLOOKUP($A64,'LA41'!$B$1:$BZ$201,'LA41'!G$1,0)),
IF(LA!$H$16=2,(VLOOKUP($A64,'LA42'!$B$1:$BZ$201,'LA42'!G$1,0)),
0)),".")</f>
        <v>0.76</v>
      </c>
      <c r="I64" s="106">
        <f>IFERROR(
IF(LA!$H$16=1,(VLOOKUP($A64,'LA41'!$B$1:$BZ$201,'LA41'!H$1,0)),
IF(LA!$H$16=2,(VLOOKUP($A64,'LA42'!$B$1:$BZ$201,'LA42'!H$1,0)),
0)),".")</f>
        <v>0.76</v>
      </c>
      <c r="J64" s="106">
        <f>IFERROR(
IF(LA!$H$16=1,(VLOOKUP($A64,'LA41'!$B$1:$BZ$201,'LA41'!I$1,0)),
IF(LA!$H$16=2,(VLOOKUP($A64,'LA42'!$B$1:$BZ$201,'LA42'!I$1,0)),
0)),".")</f>
        <v>0.61</v>
      </c>
      <c r="K64" s="106">
        <f>IFERROR(
IF(LA!$H$16=1,(VLOOKUP($A64,'LA41'!$B$1:$BZ$201,'LA41'!J$1,0)),
IF(LA!$H$16=2,(VLOOKUP($A64,'LA42'!$B$1:$BZ$201,'LA42'!J$1,0)),
0)),".")</f>
        <v>0.71</v>
      </c>
      <c r="L64" s="106">
        <f>IFERROR(
IF(LA!$H$16=1,(VLOOKUP($A64,'LA41'!$B$1:$BZ$201,'LA41'!K$1,0)),
IF(LA!$H$16=2,(VLOOKUP($A64,'LA42'!$B$1:$BZ$201,'LA42'!K$1,0)),
0)),".")</f>
        <v>0.7</v>
      </c>
      <c r="M64" s="106">
        <f>IFERROR(
IF(LA!$H$16=1,(VLOOKUP($A64,'LA41'!$B$1:$BZ$201,'LA41'!L$1,0)),
IF(LA!$H$16=2,(VLOOKUP($A64,'LA42'!$B$1:$BZ$201,'LA42'!L$1,0)),
0)),".")</f>
        <v>0.1</v>
      </c>
      <c r="N64" s="106">
        <f>IFERROR(
IF(LA!$H$16=1,(VLOOKUP($A64,'LA41'!$B$1:$BZ$201,'LA41'!M$1,0)),
IF(LA!$H$16=2,(VLOOKUP($A64,'LA42'!$B$1:$BZ$201,'LA42'!M$1,0)),
0)),".")</f>
        <v>0.05</v>
      </c>
      <c r="O64" s="106">
        <f>IFERROR(
IF(LA!$H$16=1,(VLOOKUP($A64,'LA41'!$B$1:$BZ$201,'LA41'!N$1,0)),
IF(LA!$H$16=2,(VLOOKUP($A64,'LA42'!$B$1:$BZ$201,'LA42'!N$1,0)),
0)),".")</f>
        <v>0.05</v>
      </c>
      <c r="P64" s="106">
        <f>IFERROR(
IF(LA!$H$16=1,(VLOOKUP($A64,'LA41'!$B$1:$BZ$201,'LA41'!O$1,0)),
IF(LA!$H$16=2,(VLOOKUP($A64,'LA42'!$B$1:$BZ$201,'LA42'!O$1,0)),
0)),".")</f>
        <v>0</v>
      </c>
      <c r="Q64" s="106" t="str">
        <f>IFERROR(
IF(LA!$H$16=1,(VLOOKUP($A64,'LA41'!$B$1:$BZ$201,'LA41'!P$1,0)),
IF(LA!$H$16=2,(VLOOKUP($A64,'LA42'!$B$1:$BZ$201,'LA42'!P$1,0)),
0)),".")</f>
        <v>x</v>
      </c>
      <c r="R64" s="106" t="str">
        <f>IFERROR(
IF(LA!$H$16=1,(VLOOKUP($A64,'LA41'!$B$1:$BZ$201,'LA41'!Q$1,0)),
IF(LA!$H$16=2,(VLOOKUP($A64,'LA42'!$B$1:$BZ$201,'LA42'!Q$1,0)),
0)),".")</f>
        <v>x</v>
      </c>
      <c r="S64" s="106" t="str">
        <f>IFERROR(
IF(LA!$H$16=1,(VLOOKUP($A64,'LA41'!$B$1:$BZ$201,'LA41'!R$1,0)),
IF(LA!$H$16=2,(VLOOKUP($A64,'LA42'!$B$1:$BZ$201,'LA42'!R$1,0)),
0)),".")</f>
        <v>x</v>
      </c>
      <c r="T64" s="106">
        <f>IFERROR(
IF(LA!$H$16=1,(VLOOKUP($A64,'LA41'!$B$1:$BZ$201,'LA41'!S$1,0)),
IF(LA!$H$16=2,(VLOOKUP($A64,'LA42'!$B$1:$BZ$201,'LA42'!S$1,0)),
0)),".")</f>
        <v>0.06</v>
      </c>
      <c r="U64" s="106">
        <f>IFERROR(
IF(LA!$H$16=1,(VLOOKUP($A64,'LA41'!$B$1:$BZ$201,'LA41'!T$1,0)),
IF(LA!$H$16=2,(VLOOKUP($A64,'LA42'!$B$1:$BZ$201,'LA42'!T$1,0)),
0)),".")</f>
        <v>0.06</v>
      </c>
      <c r="V64" s="106" t="str">
        <f>IFERROR(
IF(LA!$H$16=1,(VLOOKUP($A64,'LA41'!$B$1:$BZ$201,'LA41'!U$1,0)),
IF(LA!$H$16=2,(VLOOKUP($A64,'LA42'!$B$1:$BZ$201,'LA42'!U$1,0)),
0)),".")</f>
        <v>x</v>
      </c>
      <c r="W64" s="106">
        <f>IFERROR(
IF(LA!$H$16=1,(VLOOKUP($A64,'LA41'!$B$1:$BZ$201,'LA41'!V$1,0)),
IF(LA!$H$16=2,(VLOOKUP($A64,'LA42'!$B$1:$BZ$201,'LA42'!V$1,0)),
0)),".")</f>
        <v>7.0000000000000007E-2</v>
      </c>
      <c r="X64" s="106">
        <f>IFERROR(
IF(LA!$H$16=1,(VLOOKUP($A64,'LA41'!$B$1:$BZ$201,'LA41'!W$1,0)),
IF(LA!$H$16=2,(VLOOKUP($A64,'LA42'!$B$1:$BZ$201,'LA42'!W$1,0)),
0)),".")</f>
        <v>7.0000000000000007E-2</v>
      </c>
      <c r="Y64" s="106">
        <f>IFERROR(
IF(LA!$H$16=1,(VLOOKUP($A64,'LA41'!$B$1:$BZ$201,'LA41'!X$1,0)),
IF(LA!$H$16=2,(VLOOKUP($A64,'LA42'!$B$1:$BZ$201,'LA42'!X$1,0)),
0)),".")</f>
        <v>0</v>
      </c>
      <c r="Z64" s="106">
        <f>IFERROR(
IF(LA!$H$16=1,(VLOOKUP($A64,'LA41'!$B$1:$BZ$201,'LA41'!Y$1,0)),
IF(LA!$H$16=2,(VLOOKUP($A64,'LA42'!$B$1:$BZ$201,'LA42'!Y$1,0)),
0)),".")</f>
        <v>0</v>
      </c>
      <c r="AA64" s="106">
        <f>IFERROR(
IF(LA!$H$16=1,(VLOOKUP($A64,'LA41'!$B$1:$BZ$201,'LA41'!Z$1,0)),
IF(LA!$H$16=2,(VLOOKUP($A64,'LA42'!$B$1:$BZ$201,'LA42'!Z$1,0)),
0)),".")</f>
        <v>0</v>
      </c>
      <c r="AB64" s="106">
        <f>IFERROR(
IF(LA!$H$16=1,(VLOOKUP($A64,'LA41'!$B$1:$BZ$201,'LA41'!AA$1,0)),
IF(LA!$H$16=2,(VLOOKUP($A64,'LA42'!$B$1:$BZ$201,'LA42'!AA$1,0)),
0)),".")</f>
        <v>0</v>
      </c>
      <c r="AC64" s="106">
        <f>IFERROR(
IF(LA!$H$16=1,(VLOOKUP($A64,'LA41'!$B$1:$BZ$201,'LA41'!AB$1,0)),
IF(LA!$H$16=2,(VLOOKUP($A64,'LA42'!$B$1:$BZ$201,'LA42'!AB$1,0)),
0)),".")</f>
        <v>0</v>
      </c>
      <c r="AD64" s="106">
        <f>IFERROR(
IF(LA!$H$16=1,(VLOOKUP($A64,'LA41'!$B$1:$BZ$201,'LA41'!AC$1,0)),
IF(LA!$H$16=2,(VLOOKUP($A64,'LA42'!$B$1:$BZ$201,'LA42'!AC$1,0)),
0)),".")</f>
        <v>0</v>
      </c>
      <c r="AE64" s="106" t="str">
        <f>IFERROR(
IF(LA!$H$16=1,(VLOOKUP($A64,'LA41'!$B$1:$BZ$201,'LA41'!AD$1,0)),
IF(LA!$H$16=2,(VLOOKUP($A64,'LA42'!$B$1:$BZ$201,'LA42'!AD$1,0)),
0)),".")</f>
        <v>x</v>
      </c>
      <c r="AF64" s="106">
        <f>IFERROR(
IF(LA!$H$16=1,(VLOOKUP($A64,'LA41'!$B$1:$BZ$201,'LA41'!AE$1,0)),
IF(LA!$H$16=2,(VLOOKUP($A64,'LA42'!$B$1:$BZ$201,'LA42'!AE$1,0)),
0)),".")</f>
        <v>0.03</v>
      </c>
      <c r="AG64" s="106">
        <f>IFERROR(
IF(LA!$H$16=1,(VLOOKUP($A64,'LA41'!$B$1:$BZ$201,'LA41'!AF$1,0)),
IF(LA!$H$16=2,(VLOOKUP($A64,'LA42'!$B$1:$BZ$201,'LA42'!AF$1,0)),
0)),".")</f>
        <v>0.03</v>
      </c>
      <c r="AH64" s="106">
        <f>IFERROR(
IF(LA!$H$16=1,(VLOOKUP($A64,'LA41'!$B$1:$BZ$201,'LA41'!AG$1,0)),
IF(LA!$H$16=2,(VLOOKUP($A64,'LA42'!$B$1:$BZ$201,'LA42'!AG$1,0)),
0)),".")</f>
        <v>0.43</v>
      </c>
      <c r="AI64" s="106">
        <f>IFERROR(
IF(LA!$H$16=1,(VLOOKUP($A64,'LA41'!$B$1:$BZ$201,'LA41'!AH$1,0)),
IF(LA!$H$16=2,(VLOOKUP($A64,'LA42'!$B$1:$BZ$201,'LA42'!AH$1,0)),
0)),".")</f>
        <v>0.53</v>
      </c>
      <c r="AJ64" s="106">
        <f>IFERROR(
IF(LA!$H$16=1,(VLOOKUP($A64,'LA41'!$B$1:$BZ$201,'LA41'!AI$1,0)),
IF(LA!$H$16=2,(VLOOKUP($A64,'LA42'!$B$1:$BZ$201,'LA42'!AI$1,0)),
0)),".")</f>
        <v>0.52</v>
      </c>
      <c r="AK64" s="106">
        <f>IFERROR(
IF(LA!$H$16=1,(VLOOKUP($A64,'LA41'!$B$1:$BZ$201,'LA41'!AJ$1,0)),
IF(LA!$H$16=2,(VLOOKUP($A64,'LA42'!$B$1:$BZ$201,'LA42'!AJ$1,0)),
0)),".")</f>
        <v>0.09</v>
      </c>
      <c r="AL64" s="106">
        <f>IFERROR(
IF(LA!$H$16=1,(VLOOKUP($A64,'LA41'!$B$1:$BZ$201,'LA41'!AK$1,0)),
IF(LA!$H$16=2,(VLOOKUP($A64,'LA42'!$B$1:$BZ$201,'LA42'!AK$1,0)),
0)),".")</f>
        <v>0.15</v>
      </c>
      <c r="AM64" s="106">
        <f>IFERROR(
IF(LA!$H$16=1,(VLOOKUP($A64,'LA41'!$B$1:$BZ$201,'LA41'!AL$1,0)),
IF(LA!$H$16=2,(VLOOKUP($A64,'LA42'!$B$1:$BZ$201,'LA42'!AL$1,0)),
0)),".")</f>
        <v>0.14000000000000001</v>
      </c>
      <c r="AN64" s="106">
        <f>IFERROR(
IF(LA!$H$16=1,(VLOOKUP($A64,'LA41'!$B$1:$BZ$201,'LA41'!AM$1,0)),
IF(LA!$H$16=2,(VLOOKUP($A64,'LA42'!$B$1:$BZ$201,'LA42'!AM$1,0)),
0)),".")</f>
        <v>0</v>
      </c>
      <c r="AO64" s="106" t="str">
        <f>IFERROR(
IF(LA!$H$16=1,(VLOOKUP($A64,'LA41'!$B$1:$BZ$201,'LA41'!AN$1,0)),
IF(LA!$H$16=2,(VLOOKUP($A64,'LA42'!$B$1:$BZ$201,'LA42'!AN$1,0)),
0)),".")</f>
        <v>x</v>
      </c>
      <c r="AP64" s="106" t="str">
        <f>IFERROR(
IF(LA!$H$16=1,(VLOOKUP($A64,'LA41'!$B$1:$BZ$201,'LA41'!AO$1,0)),
IF(LA!$H$16=2,(VLOOKUP($A64,'LA42'!$B$1:$BZ$201,'LA42'!AO$1,0)),
0)),".")</f>
        <v>x</v>
      </c>
      <c r="AQ64" s="106" t="str">
        <f>IFERROR(
IF(LA!$H$16=1,(VLOOKUP($A64,'LA41'!$B$1:$BZ$201,'LA41'!AP$1,0)),
IF(LA!$H$16=2,(VLOOKUP($A64,'LA42'!$B$1:$BZ$201,'LA42'!AP$1,0)),
0)),".")</f>
        <v>x</v>
      </c>
      <c r="AR64" s="106">
        <f>IFERROR(
IF(LA!$H$16=1,(VLOOKUP($A64,'LA41'!$B$1:$BZ$201,'LA41'!AQ$1,0)),
IF(LA!$H$16=2,(VLOOKUP($A64,'LA42'!$B$1:$BZ$201,'LA42'!AQ$1,0)),
0)),".")</f>
        <v>0.06</v>
      </c>
      <c r="AS64" s="106">
        <f>IFERROR(
IF(LA!$H$16=1,(VLOOKUP($A64,'LA41'!$B$1:$BZ$201,'LA41'!AR$1,0)),
IF(LA!$H$16=2,(VLOOKUP($A64,'LA42'!$B$1:$BZ$201,'LA42'!AR$1,0)),
0)),".")</f>
        <v>0.05</v>
      </c>
      <c r="AT64" s="106">
        <f>IFERROR(
IF(LA!$H$16=1,(VLOOKUP($A64,'LA41'!$B$1:$BZ$201,'LA41'!AS$1,0)),
IF(LA!$H$16=2,(VLOOKUP($A64,'LA42'!$B$1:$BZ$201,'LA42'!AS$1,0)),
0)),".")</f>
        <v>0.34</v>
      </c>
      <c r="AU64" s="106">
        <f>IFERROR(
IF(LA!$H$16=1,(VLOOKUP($A64,'LA41'!$B$1:$BZ$201,'LA41'!AT$1,0)),
IF(LA!$H$16=2,(VLOOKUP($A64,'LA42'!$B$1:$BZ$201,'LA42'!AT$1,0)),
0)),".")</f>
        <v>0.37</v>
      </c>
      <c r="AV64" s="106">
        <f>IFERROR(
IF(LA!$H$16=1,(VLOOKUP($A64,'LA41'!$B$1:$BZ$201,'LA41'!AU$1,0)),
IF(LA!$H$16=2,(VLOOKUP($A64,'LA42'!$B$1:$BZ$201,'LA42'!AU$1,0)),
0)),".")</f>
        <v>0.37</v>
      </c>
      <c r="AW64" s="106">
        <f>IFERROR(
IF(LA!$H$16=1,(VLOOKUP($A64,'LA41'!$B$1:$BZ$201,'LA41'!AV$1,0)),
IF(LA!$H$16=2,(VLOOKUP($A64,'LA42'!$B$1:$BZ$201,'LA42'!AV$1,0)),
0)),".")</f>
        <v>0</v>
      </c>
      <c r="AX64" s="106">
        <f>IFERROR(
IF(LA!$H$16=1,(VLOOKUP($A64,'LA41'!$B$1:$BZ$201,'LA41'!AW$1,0)),
IF(LA!$H$16=2,(VLOOKUP($A64,'LA42'!$B$1:$BZ$201,'LA42'!AW$1,0)),
0)),".")</f>
        <v>0.01</v>
      </c>
      <c r="AY64" s="106">
        <f>IFERROR(
IF(LA!$H$16=1,(VLOOKUP($A64,'LA41'!$B$1:$BZ$201,'LA41'!AX$1,0)),
IF(LA!$H$16=2,(VLOOKUP($A64,'LA42'!$B$1:$BZ$201,'LA42'!AX$1,0)),
0)),".")</f>
        <v>0.01</v>
      </c>
      <c r="AZ64" s="106">
        <f>IFERROR(
IF(LA!$H$16=1,(VLOOKUP($A64,'LA41'!$B$1:$BZ$201,'LA41'!AY$1,0)),
IF(LA!$H$16=2,(VLOOKUP($A64,'LA42'!$B$1:$BZ$201,'LA42'!AY$1,0)),
0)),".")</f>
        <v>0</v>
      </c>
      <c r="BA64" s="106">
        <f>IFERROR(
IF(LA!$H$16=1,(VLOOKUP($A64,'LA41'!$B$1:$BZ$201,'LA41'!AZ$1,0)),
IF(LA!$H$16=2,(VLOOKUP($A64,'LA42'!$B$1:$BZ$201,'LA42'!AZ$1,0)),
0)),".")</f>
        <v>0</v>
      </c>
      <c r="BB64" s="106">
        <f>IFERROR(
IF(LA!$H$16=1,(VLOOKUP($A64,'LA41'!$B$1:$BZ$201,'LA41'!BA$1,0)),
IF(LA!$H$16=2,(VLOOKUP($A64,'LA42'!$B$1:$BZ$201,'LA42'!BA$1,0)),
0)),".")</f>
        <v>0</v>
      </c>
      <c r="BC64" s="106">
        <f>IFERROR(
IF(LA!$H$16=1,(VLOOKUP($A64,'LA41'!$B$1:$BZ$201,'LA41'!BB$1,0)),
IF(LA!$H$16=2,(VLOOKUP($A64,'LA42'!$B$1:$BZ$201,'LA42'!BB$1,0)),
0)),".")</f>
        <v>0.09</v>
      </c>
      <c r="BD64" s="106">
        <f>IFERROR(
IF(LA!$H$16=1,(VLOOKUP($A64,'LA41'!$B$1:$BZ$201,'LA41'!BC$1,0)),
IF(LA!$H$16=2,(VLOOKUP($A64,'LA42'!$B$1:$BZ$201,'LA42'!BC$1,0)),
0)),".")</f>
        <v>0.04</v>
      </c>
      <c r="BE64" s="106">
        <f>IFERROR(
IF(LA!$H$16=1,(VLOOKUP($A64,'LA41'!$B$1:$BZ$201,'LA41'!BD$1,0)),
IF(LA!$H$16=2,(VLOOKUP($A64,'LA42'!$B$1:$BZ$201,'LA42'!BD$1,0)),
0)),".")</f>
        <v>0.05</v>
      </c>
      <c r="BF64" s="106">
        <f>IFERROR(
IF(LA!$H$16=1,(VLOOKUP($A64,'LA41'!$B$1:$BZ$201,'LA41'!BE$1,0)),
IF(LA!$H$16=2,(VLOOKUP($A64,'LA42'!$B$1:$BZ$201,'LA42'!BE$1,0)),
0)),".")</f>
        <v>0.08</v>
      </c>
      <c r="BG64" s="106">
        <f>IFERROR(
IF(LA!$H$16=1,(VLOOKUP($A64,'LA41'!$B$1:$BZ$201,'LA41'!BF$1,0)),
IF(LA!$H$16=2,(VLOOKUP($A64,'LA42'!$B$1:$BZ$201,'LA42'!BF$1,0)),
0)),".")</f>
        <v>0.04</v>
      </c>
      <c r="BH64" s="106">
        <f>IFERROR(
IF(LA!$H$16=1,(VLOOKUP($A64,'LA41'!$B$1:$BZ$201,'LA41'!BG$1,0)),
IF(LA!$H$16=2,(VLOOKUP($A64,'LA42'!$B$1:$BZ$201,'LA42'!BG$1,0)),
0)),".")</f>
        <v>0.04</v>
      </c>
      <c r="BI64" s="106" t="str">
        <f>IFERROR(
IF(LA!$H$16=1,(VLOOKUP($A64,'LA41'!$B$1:$BZ$201,'LA41'!BH$1,0)),
IF(LA!$H$16=2,(VLOOKUP($A64,'LA42'!$B$1:$BZ$201,'LA42'!BH$1,0)),
0)),".")</f>
        <v>x</v>
      </c>
      <c r="BJ64" s="106">
        <f>IFERROR(
IF(LA!$H$16=1,(VLOOKUP($A64,'LA41'!$B$1:$BZ$201,'LA41'!BI$1,0)),
IF(LA!$H$16=2,(VLOOKUP($A64,'LA42'!$B$1:$BZ$201,'LA42'!BI$1,0)),
0)),".")</f>
        <v>0.01</v>
      </c>
      <c r="BK64" s="106">
        <f>IFERROR(
IF(LA!$H$16=1,(VLOOKUP($A64,'LA41'!$B$1:$BZ$201,'LA41'!BJ$1,0)),
IF(LA!$H$16=2,(VLOOKUP($A64,'LA42'!$B$1:$BZ$201,'LA42'!BJ$1,0)),
0)),".")</f>
        <v>0.01</v>
      </c>
      <c r="BL64" s="106">
        <f>IFERROR(
IF(LA!$H$16=1,(VLOOKUP($A64,'LA41'!$B$1:$BZ$201,'LA41'!BK$1,0)),
IF(LA!$H$16=2,(VLOOKUP($A64,'LA42'!$B$1:$BZ$201,'LA42'!BK$1,0)),
0)),".")</f>
        <v>0</v>
      </c>
      <c r="BM64" s="106">
        <f>IFERROR(
IF(LA!$H$16=1,(VLOOKUP($A64,'LA41'!$B$1:$BZ$201,'LA41'!BL$1,0)),
IF(LA!$H$16=2,(VLOOKUP($A64,'LA42'!$B$1:$BZ$201,'LA42'!BL$1,0)),
0)),".")</f>
        <v>0</v>
      </c>
      <c r="BN64" s="106">
        <f>IFERROR(
IF(LA!$H$16=1,(VLOOKUP($A64,'LA41'!$B$1:$BZ$201,'LA41'!BM$1,0)),
IF(LA!$H$16=2,(VLOOKUP($A64,'LA42'!$B$1:$BZ$201,'LA42'!BM$1,0)),
0)),".")</f>
        <v>0</v>
      </c>
      <c r="BO64" s="106" t="str">
        <f>IFERROR(
IF(LA!$H$16=1,(VLOOKUP($A64,'LA41'!$B$1:$BZ$201,'LA41'!BN$1,0)),
IF(LA!$H$16=2,(VLOOKUP($A64,'LA42'!$B$1:$BZ$201,'LA42'!BN$1,0)),
0)),".")</f>
        <v>x</v>
      </c>
      <c r="BP64" s="106">
        <f>IFERROR(
IF(LA!$H$16=1,(VLOOKUP($A64,'LA41'!$B$1:$BZ$201,'LA41'!BO$1,0)),
IF(LA!$H$16=2,(VLOOKUP($A64,'LA42'!$B$1:$BZ$201,'LA42'!BO$1,0)),
0)),".")</f>
        <v>0.01</v>
      </c>
      <c r="BQ64" s="106">
        <f>IFERROR(
IF(LA!$H$16=1,(VLOOKUP($A64,'LA41'!$B$1:$BZ$201,'LA41'!BP$1,0)),
IF(LA!$H$16=2,(VLOOKUP($A64,'LA42'!$B$1:$BZ$201,'LA42'!BP$1,0)),
0)),".")</f>
        <v>0.01</v>
      </c>
      <c r="BR64" s="106">
        <f>IFERROR(
IF(LA!$H$16=1,(VLOOKUP($A64,'LA41'!$B$1:$BZ$201,'LA41'!BQ$1,0)),
IF(LA!$H$16=2,(VLOOKUP($A64,'LA42'!$B$1:$BZ$201,'LA42'!BQ$1,0)),
0)),".")</f>
        <v>0.14000000000000001</v>
      </c>
      <c r="BS64" s="106">
        <f>IFERROR(
IF(LA!$H$16=1,(VLOOKUP($A64,'LA41'!$B$1:$BZ$201,'LA41'!BR$1,0)),
IF(LA!$H$16=2,(VLOOKUP($A64,'LA42'!$B$1:$BZ$201,'LA42'!BR$1,0)),
0)),".")</f>
        <v>7.0000000000000007E-2</v>
      </c>
      <c r="BT64" s="106">
        <f>IFERROR(
IF(LA!$H$16=1,(VLOOKUP($A64,'LA41'!$B$1:$BZ$201,'LA41'!BS$1,0)),
IF(LA!$H$16=2,(VLOOKUP($A64,'LA42'!$B$1:$BZ$201,'LA42'!BS$1,0)),
0)),".")</f>
        <v>0.08</v>
      </c>
      <c r="BU64" s="106">
        <f>IFERROR(
IF(LA!$H$16=1,(VLOOKUP($A64,'LA41'!$B$1:$BZ$201,'LA41'!BT$1,0)),
IF(LA!$H$16=2,(VLOOKUP($A64,'LA42'!$B$1:$BZ$201,'LA42'!BT$1,0)),
0)),".")</f>
        <v>0</v>
      </c>
      <c r="BV64" s="106" t="str">
        <f>IFERROR(
IF(LA!$H$16=1,(VLOOKUP($A64,'LA41'!$B$1:$BZ$201,'LA41'!BU$1,0)),
IF(LA!$H$16=2,(VLOOKUP($A64,'LA42'!$B$1:$BZ$201,'LA42'!BU$1,0)),
0)),".")</f>
        <v>x</v>
      </c>
      <c r="BW64" s="106" t="str">
        <f>IFERROR(
IF(LA!$H$16=1,(VLOOKUP($A64,'LA41'!$B$1:$BZ$201,'LA41'!BV$1,0)),
IF(LA!$H$16=2,(VLOOKUP($A64,'LA42'!$B$1:$BZ$201,'LA42'!BV$1,0)),
0)),".")</f>
        <v>x</v>
      </c>
      <c r="BX64" s="106">
        <f>IFERROR(
IF(LA!$H$16=1,(VLOOKUP($A64,'LA41'!$B$1:$BZ$201,'LA41'!BW$1,0)),
IF(LA!$H$16=2,(VLOOKUP($A64,'LA42'!$B$1:$BZ$201,'LA42'!BW$1,0)),
0)),".")</f>
        <v>0.15</v>
      </c>
      <c r="BY64" s="106">
        <f>IFERROR(
IF(LA!$H$16=1,(VLOOKUP($A64,'LA41'!$B$1:$BZ$201,'LA41'!BX$1,0)),
IF(LA!$H$16=2,(VLOOKUP($A64,'LA42'!$B$1:$BZ$201,'LA42'!BX$1,0)),
0)),".")</f>
        <v>0.16</v>
      </c>
      <c r="BZ64" s="106">
        <f>IFERROR(
IF(LA!$H$16=1,(VLOOKUP($A64,'LA41'!$B$1:$BZ$201,'LA41'!BY$1,0)),
IF(LA!$H$16=2,(VLOOKUP($A64,'LA42'!$B$1:$BZ$201,'LA42'!BY$1,0)),
0)),".")</f>
        <v>0.16</v>
      </c>
    </row>
    <row r="65" spans="1:78" x14ac:dyDescent="0.2">
      <c r="A65" s="55">
        <v>204</v>
      </c>
      <c r="B65" s="55" t="s">
        <v>247</v>
      </c>
      <c r="C65" s="88" t="s">
        <v>197</v>
      </c>
      <c r="D65" s="59">
        <f>IFERROR(
IF(LA!$H$16=1,(VLOOKUP($A65,'LA41'!$B$1:$BZ$201,'LA41'!C$1,0)),
IF(LA!$H$16=2,(VLOOKUP($A65,'LA42'!$B$1:$BZ$201,'LA42'!C$1,0)),
0)),".")</f>
        <v>40</v>
      </c>
      <c r="E65" s="59">
        <f>IFERROR(
IF(LA!$H$16=1,(VLOOKUP($A65,'LA41'!$B$1:$BZ$201,'LA41'!D$1,0)),
IF(LA!$H$16=2,(VLOOKUP($A65,'LA42'!$B$1:$BZ$201,'LA42'!D$1,0)),
0)),".")</f>
        <v>290</v>
      </c>
      <c r="F65" s="59">
        <f>IFERROR(
IF(LA!$H$16=1,(VLOOKUP($A65,'LA41'!$B$1:$BZ$201,'LA41'!E$1,0)),
IF(LA!$H$16=2,(VLOOKUP($A65,'LA42'!$B$1:$BZ$201,'LA42'!E$1,0)),
0)),".")</f>
        <v>330</v>
      </c>
      <c r="G65" s="106">
        <f>IFERROR(
IF(LA!$H$16=1,(VLOOKUP($A65,'LA41'!$B$1:$BZ$201,'LA41'!F$1,0)),
IF(LA!$H$16=2,(VLOOKUP($A65,'LA42'!$B$1:$BZ$201,'LA42'!F$1,0)),
0)),".")</f>
        <v>0.73</v>
      </c>
      <c r="H65" s="106">
        <f>IFERROR(
IF(LA!$H$16=1,(VLOOKUP($A65,'LA41'!$B$1:$BZ$201,'LA41'!G$1,0)),
IF(LA!$H$16=2,(VLOOKUP($A65,'LA42'!$B$1:$BZ$201,'LA42'!G$1,0)),
0)),".")</f>
        <v>0.77</v>
      </c>
      <c r="I65" s="106">
        <f>IFERROR(
IF(LA!$H$16=1,(VLOOKUP($A65,'LA41'!$B$1:$BZ$201,'LA41'!H$1,0)),
IF(LA!$H$16=2,(VLOOKUP($A65,'LA42'!$B$1:$BZ$201,'LA42'!H$1,0)),
0)),".")</f>
        <v>0.76</v>
      </c>
      <c r="J65" s="106">
        <f>IFERROR(
IF(LA!$H$16=1,(VLOOKUP($A65,'LA41'!$B$1:$BZ$201,'LA41'!I$1,0)),
IF(LA!$H$16=2,(VLOOKUP($A65,'LA42'!$B$1:$BZ$201,'LA42'!I$1,0)),
0)),".")</f>
        <v>0.7</v>
      </c>
      <c r="K65" s="106">
        <f>IFERROR(
IF(LA!$H$16=1,(VLOOKUP($A65,'LA41'!$B$1:$BZ$201,'LA41'!J$1,0)),
IF(LA!$H$16=2,(VLOOKUP($A65,'LA42'!$B$1:$BZ$201,'LA42'!J$1,0)),
0)),".")</f>
        <v>0.75</v>
      </c>
      <c r="L65" s="106">
        <f>IFERROR(
IF(LA!$H$16=1,(VLOOKUP($A65,'LA41'!$B$1:$BZ$201,'LA41'!K$1,0)),
IF(LA!$H$16=2,(VLOOKUP($A65,'LA42'!$B$1:$BZ$201,'LA42'!K$1,0)),
0)),".")</f>
        <v>0.74</v>
      </c>
      <c r="M65" s="106" t="str">
        <f>IFERROR(
IF(LA!$H$16=1,(VLOOKUP($A65,'LA41'!$B$1:$BZ$201,'LA41'!L$1,0)),
IF(LA!$H$16=2,(VLOOKUP($A65,'LA42'!$B$1:$BZ$201,'LA42'!L$1,0)),
0)),".")</f>
        <v>x</v>
      </c>
      <c r="N65" s="106">
        <f>IFERROR(
IF(LA!$H$16=1,(VLOOKUP($A65,'LA41'!$B$1:$BZ$201,'LA41'!M$1,0)),
IF(LA!$H$16=2,(VLOOKUP($A65,'LA42'!$B$1:$BZ$201,'LA42'!M$1,0)),
0)),".")</f>
        <v>0.03</v>
      </c>
      <c r="O65" s="106">
        <f>IFERROR(
IF(LA!$H$16=1,(VLOOKUP($A65,'LA41'!$B$1:$BZ$201,'LA41'!N$1,0)),
IF(LA!$H$16=2,(VLOOKUP($A65,'LA42'!$B$1:$BZ$201,'LA42'!N$1,0)),
0)),".")</f>
        <v>0.03</v>
      </c>
      <c r="P65" s="106">
        <f>IFERROR(
IF(LA!$H$16=1,(VLOOKUP($A65,'LA41'!$B$1:$BZ$201,'LA41'!O$1,0)),
IF(LA!$H$16=2,(VLOOKUP($A65,'LA42'!$B$1:$BZ$201,'LA42'!O$1,0)),
0)),".")</f>
        <v>0</v>
      </c>
      <c r="Q65" s="106">
        <f>IFERROR(
IF(LA!$H$16=1,(VLOOKUP($A65,'LA41'!$B$1:$BZ$201,'LA41'!P$1,0)),
IF(LA!$H$16=2,(VLOOKUP($A65,'LA42'!$B$1:$BZ$201,'LA42'!P$1,0)),
0)),".")</f>
        <v>0</v>
      </c>
      <c r="R65" s="106">
        <f>IFERROR(
IF(LA!$H$16=1,(VLOOKUP($A65,'LA41'!$B$1:$BZ$201,'LA41'!Q$1,0)),
IF(LA!$H$16=2,(VLOOKUP($A65,'LA42'!$B$1:$BZ$201,'LA42'!Q$1,0)),
0)),".")</f>
        <v>0</v>
      </c>
      <c r="S65" s="106" t="str">
        <f>IFERROR(
IF(LA!$H$16=1,(VLOOKUP($A65,'LA41'!$B$1:$BZ$201,'LA41'!R$1,0)),
IF(LA!$H$16=2,(VLOOKUP($A65,'LA42'!$B$1:$BZ$201,'LA42'!R$1,0)),
0)),".")</f>
        <v>x</v>
      </c>
      <c r="T65" s="106">
        <f>IFERROR(
IF(LA!$H$16=1,(VLOOKUP($A65,'LA41'!$B$1:$BZ$201,'LA41'!S$1,0)),
IF(LA!$H$16=2,(VLOOKUP($A65,'LA42'!$B$1:$BZ$201,'LA42'!S$1,0)),
0)),".")</f>
        <v>0.06</v>
      </c>
      <c r="U65" s="106">
        <f>IFERROR(
IF(LA!$H$16=1,(VLOOKUP($A65,'LA41'!$B$1:$BZ$201,'LA41'!T$1,0)),
IF(LA!$H$16=2,(VLOOKUP($A65,'LA42'!$B$1:$BZ$201,'LA42'!T$1,0)),
0)),".")</f>
        <v>0.06</v>
      </c>
      <c r="V65" s="106" t="str">
        <f>IFERROR(
IF(LA!$H$16=1,(VLOOKUP($A65,'LA41'!$B$1:$BZ$201,'LA41'!U$1,0)),
IF(LA!$H$16=2,(VLOOKUP($A65,'LA42'!$B$1:$BZ$201,'LA42'!U$1,0)),
0)),".")</f>
        <v>x</v>
      </c>
      <c r="W65" s="106">
        <f>IFERROR(
IF(LA!$H$16=1,(VLOOKUP($A65,'LA41'!$B$1:$BZ$201,'LA41'!V$1,0)),
IF(LA!$H$16=2,(VLOOKUP($A65,'LA42'!$B$1:$BZ$201,'LA42'!V$1,0)),
0)),".")</f>
        <v>0.03</v>
      </c>
      <c r="X65" s="106">
        <f>IFERROR(
IF(LA!$H$16=1,(VLOOKUP($A65,'LA41'!$B$1:$BZ$201,'LA41'!W$1,0)),
IF(LA!$H$16=2,(VLOOKUP($A65,'LA42'!$B$1:$BZ$201,'LA42'!W$1,0)),
0)),".")</f>
        <v>0.04</v>
      </c>
      <c r="Y65" s="106" t="str">
        <f>IFERROR(
IF(LA!$H$16=1,(VLOOKUP($A65,'LA41'!$B$1:$BZ$201,'LA41'!X$1,0)),
IF(LA!$H$16=2,(VLOOKUP($A65,'LA42'!$B$1:$BZ$201,'LA42'!X$1,0)),
0)),".")</f>
        <v>x</v>
      </c>
      <c r="Z65" s="106">
        <f>IFERROR(
IF(LA!$H$16=1,(VLOOKUP($A65,'LA41'!$B$1:$BZ$201,'LA41'!Y$1,0)),
IF(LA!$H$16=2,(VLOOKUP($A65,'LA42'!$B$1:$BZ$201,'LA42'!Y$1,0)),
0)),".")</f>
        <v>0.03</v>
      </c>
      <c r="AA65" s="106">
        <f>IFERROR(
IF(LA!$H$16=1,(VLOOKUP($A65,'LA41'!$B$1:$BZ$201,'LA41'!Z$1,0)),
IF(LA!$H$16=2,(VLOOKUP($A65,'LA42'!$B$1:$BZ$201,'LA42'!Z$1,0)),
0)),".")</f>
        <v>0.03</v>
      </c>
      <c r="AB65" s="106">
        <f>IFERROR(
IF(LA!$H$16=1,(VLOOKUP($A65,'LA41'!$B$1:$BZ$201,'LA41'!AA$1,0)),
IF(LA!$H$16=2,(VLOOKUP($A65,'LA42'!$B$1:$BZ$201,'LA42'!AA$1,0)),
0)),".")</f>
        <v>0</v>
      </c>
      <c r="AC65" s="106">
        <f>IFERROR(
IF(LA!$H$16=1,(VLOOKUP($A65,'LA41'!$B$1:$BZ$201,'LA41'!AB$1,0)),
IF(LA!$H$16=2,(VLOOKUP($A65,'LA42'!$B$1:$BZ$201,'LA42'!AB$1,0)),
0)),".")</f>
        <v>0</v>
      </c>
      <c r="AD65" s="106">
        <f>IFERROR(
IF(LA!$H$16=1,(VLOOKUP($A65,'LA41'!$B$1:$BZ$201,'LA41'!AC$1,0)),
IF(LA!$H$16=2,(VLOOKUP($A65,'LA42'!$B$1:$BZ$201,'LA42'!AC$1,0)),
0)),".")</f>
        <v>0</v>
      </c>
      <c r="AE65" s="106" t="str">
        <f>IFERROR(
IF(LA!$H$16=1,(VLOOKUP($A65,'LA41'!$B$1:$BZ$201,'LA41'!AD$1,0)),
IF(LA!$H$16=2,(VLOOKUP($A65,'LA42'!$B$1:$BZ$201,'LA42'!AD$1,0)),
0)),".")</f>
        <v>x</v>
      </c>
      <c r="AF65" s="106">
        <f>IFERROR(
IF(LA!$H$16=1,(VLOOKUP($A65,'LA41'!$B$1:$BZ$201,'LA41'!AE$1,0)),
IF(LA!$H$16=2,(VLOOKUP($A65,'LA42'!$B$1:$BZ$201,'LA42'!AE$1,0)),
0)),".")</f>
        <v>0.05</v>
      </c>
      <c r="AG65" s="106">
        <f>IFERROR(
IF(LA!$H$16=1,(VLOOKUP($A65,'LA41'!$B$1:$BZ$201,'LA41'!AF$1,0)),
IF(LA!$H$16=2,(VLOOKUP($A65,'LA42'!$B$1:$BZ$201,'LA42'!AF$1,0)),
0)),".")</f>
        <v>0.05</v>
      </c>
      <c r="AH65" s="106">
        <f>IFERROR(
IF(LA!$H$16=1,(VLOOKUP($A65,'LA41'!$B$1:$BZ$201,'LA41'!AG$1,0)),
IF(LA!$H$16=2,(VLOOKUP($A65,'LA42'!$B$1:$BZ$201,'LA42'!AG$1,0)),
0)),".")</f>
        <v>0.48</v>
      </c>
      <c r="AI65" s="106">
        <f>IFERROR(
IF(LA!$H$16=1,(VLOOKUP($A65,'LA41'!$B$1:$BZ$201,'LA41'!AH$1,0)),
IF(LA!$H$16=2,(VLOOKUP($A65,'LA42'!$B$1:$BZ$201,'LA42'!AH$1,0)),
0)),".")</f>
        <v>0.6</v>
      </c>
      <c r="AJ65" s="106">
        <f>IFERROR(
IF(LA!$H$16=1,(VLOOKUP($A65,'LA41'!$B$1:$BZ$201,'LA41'!AI$1,0)),
IF(LA!$H$16=2,(VLOOKUP($A65,'LA42'!$B$1:$BZ$201,'LA42'!AI$1,0)),
0)),".")</f>
        <v>0.57999999999999996</v>
      </c>
      <c r="AK65" s="106" t="str">
        <f>IFERROR(
IF(LA!$H$16=1,(VLOOKUP($A65,'LA41'!$B$1:$BZ$201,'LA41'!AJ$1,0)),
IF(LA!$H$16=2,(VLOOKUP($A65,'LA42'!$B$1:$BZ$201,'LA42'!AJ$1,0)),
0)),".")</f>
        <v>x</v>
      </c>
      <c r="AL65" s="106">
        <f>IFERROR(
IF(LA!$H$16=1,(VLOOKUP($A65,'LA41'!$B$1:$BZ$201,'LA41'!AK$1,0)),
IF(LA!$H$16=2,(VLOOKUP($A65,'LA42'!$B$1:$BZ$201,'LA42'!AK$1,0)),
0)),".")</f>
        <v>0.22</v>
      </c>
      <c r="AM65" s="106">
        <f>IFERROR(
IF(LA!$H$16=1,(VLOOKUP($A65,'LA41'!$B$1:$BZ$201,'LA41'!AL$1,0)),
IF(LA!$H$16=2,(VLOOKUP($A65,'LA42'!$B$1:$BZ$201,'LA42'!AL$1,0)),
0)),".")</f>
        <v>0.21</v>
      </c>
      <c r="AN65" s="106">
        <f>IFERROR(
IF(LA!$H$16=1,(VLOOKUP($A65,'LA41'!$B$1:$BZ$201,'LA41'!AM$1,0)),
IF(LA!$H$16=2,(VLOOKUP($A65,'LA42'!$B$1:$BZ$201,'LA42'!AM$1,0)),
0)),".")</f>
        <v>0</v>
      </c>
      <c r="AO65" s="106" t="str">
        <f>IFERROR(
IF(LA!$H$16=1,(VLOOKUP($A65,'LA41'!$B$1:$BZ$201,'LA41'!AN$1,0)),
IF(LA!$H$16=2,(VLOOKUP($A65,'LA42'!$B$1:$BZ$201,'LA42'!AN$1,0)),
0)),".")</f>
        <v>x</v>
      </c>
      <c r="AP65" s="106" t="str">
        <f>IFERROR(
IF(LA!$H$16=1,(VLOOKUP($A65,'LA41'!$B$1:$BZ$201,'LA41'!AO$1,0)),
IF(LA!$H$16=2,(VLOOKUP($A65,'LA42'!$B$1:$BZ$201,'LA42'!AO$1,0)),
0)),".")</f>
        <v>x</v>
      </c>
      <c r="AQ65" s="106" t="str">
        <f>IFERROR(
IF(LA!$H$16=1,(VLOOKUP($A65,'LA41'!$B$1:$BZ$201,'LA41'!AP$1,0)),
IF(LA!$H$16=2,(VLOOKUP($A65,'LA42'!$B$1:$BZ$201,'LA42'!AP$1,0)),
0)),".")</f>
        <v>x</v>
      </c>
      <c r="AR65" s="106">
        <f>IFERROR(
IF(LA!$H$16=1,(VLOOKUP($A65,'LA41'!$B$1:$BZ$201,'LA41'!AQ$1,0)),
IF(LA!$H$16=2,(VLOOKUP($A65,'LA42'!$B$1:$BZ$201,'LA42'!AQ$1,0)),
0)),".")</f>
        <v>0.11</v>
      </c>
      <c r="AS65" s="106">
        <f>IFERROR(
IF(LA!$H$16=1,(VLOOKUP($A65,'LA41'!$B$1:$BZ$201,'LA41'!AR$1,0)),
IF(LA!$H$16=2,(VLOOKUP($A65,'LA42'!$B$1:$BZ$201,'LA42'!AR$1,0)),
0)),".")</f>
        <v>0.1</v>
      </c>
      <c r="AT65" s="106">
        <f>IFERROR(
IF(LA!$H$16=1,(VLOOKUP($A65,'LA41'!$B$1:$BZ$201,'LA41'!AS$1,0)),
IF(LA!$H$16=2,(VLOOKUP($A65,'LA42'!$B$1:$BZ$201,'LA42'!AS$1,0)),
0)),".")</f>
        <v>0.35</v>
      </c>
      <c r="AU65" s="106">
        <f>IFERROR(
IF(LA!$H$16=1,(VLOOKUP($A65,'LA41'!$B$1:$BZ$201,'LA41'!AT$1,0)),
IF(LA!$H$16=2,(VLOOKUP($A65,'LA42'!$B$1:$BZ$201,'LA42'!AT$1,0)),
0)),".")</f>
        <v>0.38</v>
      </c>
      <c r="AV65" s="106">
        <f>IFERROR(
IF(LA!$H$16=1,(VLOOKUP($A65,'LA41'!$B$1:$BZ$201,'LA41'!AU$1,0)),
IF(LA!$H$16=2,(VLOOKUP($A65,'LA42'!$B$1:$BZ$201,'LA42'!AU$1,0)),
0)),".")</f>
        <v>0.38</v>
      </c>
      <c r="AW65" s="106">
        <f>IFERROR(
IF(LA!$H$16=1,(VLOOKUP($A65,'LA41'!$B$1:$BZ$201,'LA41'!AV$1,0)),
IF(LA!$H$16=2,(VLOOKUP($A65,'LA42'!$B$1:$BZ$201,'LA42'!AV$1,0)),
0)),".")</f>
        <v>0</v>
      </c>
      <c r="AX65" s="106">
        <f>IFERROR(
IF(LA!$H$16=1,(VLOOKUP($A65,'LA41'!$B$1:$BZ$201,'LA41'!AW$1,0)),
IF(LA!$H$16=2,(VLOOKUP($A65,'LA42'!$B$1:$BZ$201,'LA42'!AW$1,0)),
0)),".")</f>
        <v>0</v>
      </c>
      <c r="AY65" s="106">
        <f>IFERROR(
IF(LA!$H$16=1,(VLOOKUP($A65,'LA41'!$B$1:$BZ$201,'LA41'!AX$1,0)),
IF(LA!$H$16=2,(VLOOKUP($A65,'LA42'!$B$1:$BZ$201,'LA42'!AX$1,0)),
0)),".")</f>
        <v>0</v>
      </c>
      <c r="AZ65" s="106">
        <f>IFERROR(
IF(LA!$H$16=1,(VLOOKUP($A65,'LA41'!$B$1:$BZ$201,'LA41'!AY$1,0)),
IF(LA!$H$16=2,(VLOOKUP($A65,'LA42'!$B$1:$BZ$201,'LA42'!AY$1,0)),
0)),".")</f>
        <v>0</v>
      </c>
      <c r="BA65" s="106">
        <f>IFERROR(
IF(LA!$H$16=1,(VLOOKUP($A65,'LA41'!$B$1:$BZ$201,'LA41'!AZ$1,0)),
IF(LA!$H$16=2,(VLOOKUP($A65,'LA42'!$B$1:$BZ$201,'LA42'!AZ$1,0)),
0)),".")</f>
        <v>0</v>
      </c>
      <c r="BB65" s="106">
        <f>IFERROR(
IF(LA!$H$16=1,(VLOOKUP($A65,'LA41'!$B$1:$BZ$201,'LA41'!BA$1,0)),
IF(LA!$H$16=2,(VLOOKUP($A65,'LA42'!$B$1:$BZ$201,'LA42'!BA$1,0)),
0)),".")</f>
        <v>0</v>
      </c>
      <c r="BC65" s="106">
        <f>IFERROR(
IF(LA!$H$16=1,(VLOOKUP($A65,'LA41'!$B$1:$BZ$201,'LA41'!BB$1,0)),
IF(LA!$H$16=2,(VLOOKUP($A65,'LA42'!$B$1:$BZ$201,'LA42'!BB$1,0)),
0)),".")</f>
        <v>0</v>
      </c>
      <c r="BD65" s="106" t="str">
        <f>IFERROR(
IF(LA!$H$16=1,(VLOOKUP($A65,'LA41'!$B$1:$BZ$201,'LA41'!BC$1,0)),
IF(LA!$H$16=2,(VLOOKUP($A65,'LA42'!$B$1:$BZ$201,'LA42'!BC$1,0)),
0)),".")</f>
        <v>x</v>
      </c>
      <c r="BE65" s="106" t="str">
        <f>IFERROR(
IF(LA!$H$16=1,(VLOOKUP($A65,'LA41'!$B$1:$BZ$201,'LA41'!BD$1,0)),
IF(LA!$H$16=2,(VLOOKUP($A65,'LA42'!$B$1:$BZ$201,'LA42'!BD$1,0)),
0)),".")</f>
        <v>x</v>
      </c>
      <c r="BF65" s="106">
        <f>IFERROR(
IF(LA!$H$16=1,(VLOOKUP($A65,'LA41'!$B$1:$BZ$201,'LA41'!BE$1,0)),
IF(LA!$H$16=2,(VLOOKUP($A65,'LA42'!$B$1:$BZ$201,'LA42'!BE$1,0)),
0)),".")</f>
        <v>0</v>
      </c>
      <c r="BG65" s="106" t="str">
        <f>IFERROR(
IF(LA!$H$16=1,(VLOOKUP($A65,'LA41'!$B$1:$BZ$201,'LA41'!BF$1,0)),
IF(LA!$H$16=2,(VLOOKUP($A65,'LA42'!$B$1:$BZ$201,'LA42'!BF$1,0)),
0)),".")</f>
        <v>x</v>
      </c>
      <c r="BH65" s="106" t="str">
        <f>IFERROR(
IF(LA!$H$16=1,(VLOOKUP($A65,'LA41'!$B$1:$BZ$201,'LA41'!BG$1,0)),
IF(LA!$H$16=2,(VLOOKUP($A65,'LA42'!$B$1:$BZ$201,'LA42'!BG$1,0)),
0)),".")</f>
        <v>x</v>
      </c>
      <c r="BI65" s="106">
        <f>IFERROR(
IF(LA!$H$16=1,(VLOOKUP($A65,'LA41'!$B$1:$BZ$201,'LA41'!BH$1,0)),
IF(LA!$H$16=2,(VLOOKUP($A65,'LA42'!$B$1:$BZ$201,'LA42'!BH$1,0)),
0)),".")</f>
        <v>0</v>
      </c>
      <c r="BJ65" s="106" t="str">
        <f>IFERROR(
IF(LA!$H$16=1,(VLOOKUP($A65,'LA41'!$B$1:$BZ$201,'LA41'!BI$1,0)),
IF(LA!$H$16=2,(VLOOKUP($A65,'LA42'!$B$1:$BZ$201,'LA42'!BI$1,0)),
0)),".")</f>
        <v>x</v>
      </c>
      <c r="BK65" s="106" t="str">
        <f>IFERROR(
IF(LA!$H$16=1,(VLOOKUP($A65,'LA41'!$B$1:$BZ$201,'LA41'!BJ$1,0)),
IF(LA!$H$16=2,(VLOOKUP($A65,'LA42'!$B$1:$BZ$201,'LA42'!BJ$1,0)),
0)),".")</f>
        <v>x</v>
      </c>
      <c r="BL65" s="106">
        <f>IFERROR(
IF(LA!$H$16=1,(VLOOKUP($A65,'LA41'!$B$1:$BZ$201,'LA41'!BK$1,0)),
IF(LA!$H$16=2,(VLOOKUP($A65,'LA42'!$B$1:$BZ$201,'LA42'!BK$1,0)),
0)),".")</f>
        <v>0</v>
      </c>
      <c r="BM65" s="106">
        <f>IFERROR(
IF(LA!$H$16=1,(VLOOKUP($A65,'LA41'!$B$1:$BZ$201,'LA41'!BL$1,0)),
IF(LA!$H$16=2,(VLOOKUP($A65,'LA42'!$B$1:$BZ$201,'LA42'!BL$1,0)),
0)),".")</f>
        <v>0</v>
      </c>
      <c r="BN65" s="106">
        <f>IFERROR(
IF(LA!$H$16=1,(VLOOKUP($A65,'LA41'!$B$1:$BZ$201,'LA41'!BM$1,0)),
IF(LA!$H$16=2,(VLOOKUP($A65,'LA42'!$B$1:$BZ$201,'LA42'!BM$1,0)),
0)),".")</f>
        <v>0</v>
      </c>
      <c r="BO65" s="106" t="str">
        <f>IFERROR(
IF(LA!$H$16=1,(VLOOKUP($A65,'LA41'!$B$1:$BZ$201,'LA41'!BN$1,0)),
IF(LA!$H$16=2,(VLOOKUP($A65,'LA42'!$B$1:$BZ$201,'LA42'!BN$1,0)),
0)),".")</f>
        <v>x</v>
      </c>
      <c r="BP65" s="106" t="str">
        <f>IFERROR(
IF(LA!$H$16=1,(VLOOKUP($A65,'LA41'!$B$1:$BZ$201,'LA41'!BO$1,0)),
IF(LA!$H$16=2,(VLOOKUP($A65,'LA42'!$B$1:$BZ$201,'LA42'!BO$1,0)),
0)),".")</f>
        <v>x</v>
      </c>
      <c r="BQ65" s="106" t="str">
        <f>IFERROR(
IF(LA!$H$16=1,(VLOOKUP($A65,'LA41'!$B$1:$BZ$201,'LA41'!BP$1,0)),
IF(LA!$H$16=2,(VLOOKUP($A65,'LA42'!$B$1:$BZ$201,'LA42'!BP$1,0)),
0)),".")</f>
        <v>x</v>
      </c>
      <c r="BR65" s="106">
        <f>IFERROR(
IF(LA!$H$16=1,(VLOOKUP($A65,'LA41'!$B$1:$BZ$201,'LA41'!BQ$1,0)),
IF(LA!$H$16=2,(VLOOKUP($A65,'LA42'!$B$1:$BZ$201,'LA42'!BQ$1,0)),
0)),".")</f>
        <v>0</v>
      </c>
      <c r="BS65" s="106">
        <f>IFERROR(
IF(LA!$H$16=1,(VLOOKUP($A65,'LA41'!$B$1:$BZ$201,'LA41'!BR$1,0)),
IF(LA!$H$16=2,(VLOOKUP($A65,'LA42'!$B$1:$BZ$201,'LA42'!BR$1,0)),
0)),".")</f>
        <v>0.05</v>
      </c>
      <c r="BT65" s="106">
        <f>IFERROR(
IF(LA!$H$16=1,(VLOOKUP($A65,'LA41'!$B$1:$BZ$201,'LA41'!BS$1,0)),
IF(LA!$H$16=2,(VLOOKUP($A65,'LA42'!$B$1:$BZ$201,'LA42'!BS$1,0)),
0)),".")</f>
        <v>0.04</v>
      </c>
      <c r="BU65" s="106">
        <f>IFERROR(
IF(LA!$H$16=1,(VLOOKUP($A65,'LA41'!$B$1:$BZ$201,'LA41'!BT$1,0)),
IF(LA!$H$16=2,(VLOOKUP($A65,'LA42'!$B$1:$BZ$201,'LA42'!BT$1,0)),
0)),".")</f>
        <v>0.15</v>
      </c>
      <c r="BV65" s="106">
        <f>IFERROR(
IF(LA!$H$16=1,(VLOOKUP($A65,'LA41'!$B$1:$BZ$201,'LA41'!BU$1,0)),
IF(LA!$H$16=2,(VLOOKUP($A65,'LA42'!$B$1:$BZ$201,'LA42'!BU$1,0)),
0)),".")</f>
        <v>0.03</v>
      </c>
      <c r="BW65" s="106">
        <f>IFERROR(
IF(LA!$H$16=1,(VLOOKUP($A65,'LA41'!$B$1:$BZ$201,'LA41'!BV$1,0)),
IF(LA!$H$16=2,(VLOOKUP($A65,'LA42'!$B$1:$BZ$201,'LA42'!BV$1,0)),
0)),".")</f>
        <v>0.04</v>
      </c>
      <c r="BX65" s="106" t="str">
        <f>IFERROR(
IF(LA!$H$16=1,(VLOOKUP($A65,'LA41'!$B$1:$BZ$201,'LA41'!BW$1,0)),
IF(LA!$H$16=2,(VLOOKUP($A65,'LA42'!$B$1:$BZ$201,'LA42'!BW$1,0)),
0)),".")</f>
        <v>x</v>
      </c>
      <c r="BY65" s="106">
        <f>IFERROR(
IF(LA!$H$16=1,(VLOOKUP($A65,'LA41'!$B$1:$BZ$201,'LA41'!BX$1,0)),
IF(LA!$H$16=2,(VLOOKUP($A65,'LA42'!$B$1:$BZ$201,'LA42'!BX$1,0)),
0)),".")</f>
        <v>0.16</v>
      </c>
      <c r="BZ65" s="106">
        <f>IFERROR(
IF(LA!$H$16=1,(VLOOKUP($A65,'LA41'!$B$1:$BZ$201,'LA41'!BY$1,0)),
IF(LA!$H$16=2,(VLOOKUP($A65,'LA42'!$B$1:$BZ$201,'LA42'!BY$1,0)),
0)),".")</f>
        <v>0.15</v>
      </c>
    </row>
    <row r="66" spans="1:78" x14ac:dyDescent="0.2">
      <c r="A66" s="55">
        <v>876</v>
      </c>
      <c r="B66" s="55" t="s">
        <v>248</v>
      </c>
      <c r="C66" s="88" t="s">
        <v>192</v>
      </c>
      <c r="D66" s="59">
        <f>IFERROR(
IF(LA!$H$16=1,(VLOOKUP($A66,'LA41'!$B$1:$BZ$201,'LA41'!C$1,0)),
IF(LA!$H$16=2,(VLOOKUP($A66,'LA42'!$B$1:$BZ$201,'LA42'!C$1,0)),
0)),".")</f>
        <v>30</v>
      </c>
      <c r="E66" s="59">
        <f>IFERROR(
IF(LA!$H$16=1,(VLOOKUP($A66,'LA41'!$B$1:$BZ$201,'LA41'!D$1,0)),
IF(LA!$H$16=2,(VLOOKUP($A66,'LA42'!$B$1:$BZ$201,'LA42'!D$1,0)),
0)),".")</f>
        <v>150</v>
      </c>
      <c r="F66" s="59">
        <f>IFERROR(
IF(LA!$H$16=1,(VLOOKUP($A66,'LA41'!$B$1:$BZ$201,'LA41'!E$1,0)),
IF(LA!$H$16=2,(VLOOKUP($A66,'LA42'!$B$1:$BZ$201,'LA42'!E$1,0)),
0)),".")</f>
        <v>170</v>
      </c>
      <c r="G66" s="106">
        <f>IFERROR(
IF(LA!$H$16=1,(VLOOKUP($A66,'LA41'!$B$1:$BZ$201,'LA41'!F$1,0)),
IF(LA!$H$16=2,(VLOOKUP($A66,'LA42'!$B$1:$BZ$201,'LA42'!F$1,0)),
0)),".")</f>
        <v>0.89</v>
      </c>
      <c r="H66" s="106">
        <f>IFERROR(
IF(LA!$H$16=1,(VLOOKUP($A66,'LA41'!$B$1:$BZ$201,'LA41'!G$1,0)),
IF(LA!$H$16=2,(VLOOKUP($A66,'LA42'!$B$1:$BZ$201,'LA42'!G$1,0)),
0)),".")</f>
        <v>0.77</v>
      </c>
      <c r="I66" s="106">
        <f>IFERROR(
IF(LA!$H$16=1,(VLOOKUP($A66,'LA41'!$B$1:$BZ$201,'LA41'!H$1,0)),
IF(LA!$H$16=2,(VLOOKUP($A66,'LA42'!$B$1:$BZ$201,'LA42'!H$1,0)),
0)),".")</f>
        <v>0.79</v>
      </c>
      <c r="J66" s="106">
        <f>IFERROR(
IF(LA!$H$16=1,(VLOOKUP($A66,'LA41'!$B$1:$BZ$201,'LA41'!I$1,0)),
IF(LA!$H$16=2,(VLOOKUP($A66,'LA42'!$B$1:$BZ$201,'LA42'!I$1,0)),
0)),".")</f>
        <v>0.52</v>
      </c>
      <c r="K66" s="106">
        <f>IFERROR(
IF(LA!$H$16=1,(VLOOKUP($A66,'LA41'!$B$1:$BZ$201,'LA41'!J$1,0)),
IF(LA!$H$16=2,(VLOOKUP($A66,'LA42'!$B$1:$BZ$201,'LA42'!J$1,0)),
0)),".")</f>
        <v>0.66</v>
      </c>
      <c r="L66" s="106">
        <f>IFERROR(
IF(LA!$H$16=1,(VLOOKUP($A66,'LA41'!$B$1:$BZ$201,'LA41'!K$1,0)),
IF(LA!$H$16=2,(VLOOKUP($A66,'LA42'!$B$1:$BZ$201,'LA42'!K$1,0)),
0)),".")</f>
        <v>0.63</v>
      </c>
      <c r="M66" s="106" t="str">
        <f>IFERROR(
IF(LA!$H$16=1,(VLOOKUP($A66,'LA41'!$B$1:$BZ$201,'LA41'!L$1,0)),
IF(LA!$H$16=2,(VLOOKUP($A66,'LA42'!$B$1:$BZ$201,'LA42'!L$1,0)),
0)),".")</f>
        <v>x</v>
      </c>
      <c r="N66" s="106">
        <f>IFERROR(
IF(LA!$H$16=1,(VLOOKUP($A66,'LA41'!$B$1:$BZ$201,'LA41'!M$1,0)),
IF(LA!$H$16=2,(VLOOKUP($A66,'LA42'!$B$1:$BZ$201,'LA42'!M$1,0)),
0)),".")</f>
        <v>0.06</v>
      </c>
      <c r="O66" s="106">
        <f>IFERROR(
IF(LA!$H$16=1,(VLOOKUP($A66,'LA41'!$B$1:$BZ$201,'LA41'!N$1,0)),
IF(LA!$H$16=2,(VLOOKUP($A66,'LA42'!$B$1:$BZ$201,'LA42'!N$1,0)),
0)),".")</f>
        <v>0.06</v>
      </c>
      <c r="P66" s="106">
        <f>IFERROR(
IF(LA!$H$16=1,(VLOOKUP($A66,'LA41'!$B$1:$BZ$201,'LA41'!O$1,0)),
IF(LA!$H$16=2,(VLOOKUP($A66,'LA42'!$B$1:$BZ$201,'LA42'!O$1,0)),
0)),".")</f>
        <v>0</v>
      </c>
      <c r="Q66" s="106">
        <f>IFERROR(
IF(LA!$H$16=1,(VLOOKUP($A66,'LA41'!$B$1:$BZ$201,'LA41'!P$1,0)),
IF(LA!$H$16=2,(VLOOKUP($A66,'LA42'!$B$1:$BZ$201,'LA42'!P$1,0)),
0)),".")</f>
        <v>0</v>
      </c>
      <c r="R66" s="106">
        <f>IFERROR(
IF(LA!$H$16=1,(VLOOKUP($A66,'LA41'!$B$1:$BZ$201,'LA41'!Q$1,0)),
IF(LA!$H$16=2,(VLOOKUP($A66,'LA42'!$B$1:$BZ$201,'LA42'!Q$1,0)),
0)),".")</f>
        <v>0</v>
      </c>
      <c r="S66" s="106" t="str">
        <f>IFERROR(
IF(LA!$H$16=1,(VLOOKUP($A66,'LA41'!$B$1:$BZ$201,'LA41'!R$1,0)),
IF(LA!$H$16=2,(VLOOKUP($A66,'LA42'!$B$1:$BZ$201,'LA42'!R$1,0)),
0)),".")</f>
        <v>x</v>
      </c>
      <c r="T66" s="106" t="str">
        <f>IFERROR(
IF(LA!$H$16=1,(VLOOKUP($A66,'LA41'!$B$1:$BZ$201,'LA41'!S$1,0)),
IF(LA!$H$16=2,(VLOOKUP($A66,'LA42'!$B$1:$BZ$201,'LA42'!S$1,0)),
0)),".")</f>
        <v>x</v>
      </c>
      <c r="U66" s="106">
        <f>IFERROR(
IF(LA!$H$16=1,(VLOOKUP($A66,'LA41'!$B$1:$BZ$201,'LA41'!T$1,0)),
IF(LA!$H$16=2,(VLOOKUP($A66,'LA42'!$B$1:$BZ$201,'LA42'!T$1,0)),
0)),".")</f>
        <v>0.03</v>
      </c>
      <c r="V66" s="106" t="str">
        <f>IFERROR(
IF(LA!$H$16=1,(VLOOKUP($A66,'LA41'!$B$1:$BZ$201,'LA41'!U$1,0)),
IF(LA!$H$16=2,(VLOOKUP($A66,'LA42'!$B$1:$BZ$201,'LA42'!U$1,0)),
0)),".")</f>
        <v>x</v>
      </c>
      <c r="W66" s="106">
        <f>IFERROR(
IF(LA!$H$16=1,(VLOOKUP($A66,'LA41'!$B$1:$BZ$201,'LA41'!V$1,0)),
IF(LA!$H$16=2,(VLOOKUP($A66,'LA42'!$B$1:$BZ$201,'LA42'!V$1,0)),
0)),".")</f>
        <v>0.08</v>
      </c>
      <c r="X66" s="106">
        <f>IFERROR(
IF(LA!$H$16=1,(VLOOKUP($A66,'LA41'!$B$1:$BZ$201,'LA41'!W$1,0)),
IF(LA!$H$16=2,(VLOOKUP($A66,'LA42'!$B$1:$BZ$201,'LA42'!W$1,0)),
0)),".")</f>
        <v>7.0000000000000007E-2</v>
      </c>
      <c r="Y66" s="106">
        <f>IFERROR(
IF(LA!$H$16=1,(VLOOKUP($A66,'LA41'!$B$1:$BZ$201,'LA41'!X$1,0)),
IF(LA!$H$16=2,(VLOOKUP($A66,'LA42'!$B$1:$BZ$201,'LA42'!X$1,0)),
0)),".")</f>
        <v>0</v>
      </c>
      <c r="Z66" s="106" t="str">
        <f>IFERROR(
IF(LA!$H$16=1,(VLOOKUP($A66,'LA41'!$B$1:$BZ$201,'LA41'!Y$1,0)),
IF(LA!$H$16=2,(VLOOKUP($A66,'LA42'!$B$1:$BZ$201,'LA42'!Y$1,0)),
0)),".")</f>
        <v>x</v>
      </c>
      <c r="AA66" s="106" t="str">
        <f>IFERROR(
IF(LA!$H$16=1,(VLOOKUP($A66,'LA41'!$B$1:$BZ$201,'LA41'!Z$1,0)),
IF(LA!$H$16=2,(VLOOKUP($A66,'LA42'!$B$1:$BZ$201,'LA42'!Z$1,0)),
0)),".")</f>
        <v>x</v>
      </c>
      <c r="AB66" s="106">
        <f>IFERROR(
IF(LA!$H$16=1,(VLOOKUP($A66,'LA41'!$B$1:$BZ$201,'LA41'!AA$1,0)),
IF(LA!$H$16=2,(VLOOKUP($A66,'LA42'!$B$1:$BZ$201,'LA42'!AA$1,0)),
0)),".")</f>
        <v>0</v>
      </c>
      <c r="AC66" s="106">
        <f>IFERROR(
IF(LA!$H$16=1,(VLOOKUP($A66,'LA41'!$B$1:$BZ$201,'LA41'!AB$1,0)),
IF(LA!$H$16=2,(VLOOKUP($A66,'LA42'!$B$1:$BZ$201,'LA42'!AB$1,0)),
0)),".")</f>
        <v>0</v>
      </c>
      <c r="AD66" s="106">
        <f>IFERROR(
IF(LA!$H$16=1,(VLOOKUP($A66,'LA41'!$B$1:$BZ$201,'LA41'!AC$1,0)),
IF(LA!$H$16=2,(VLOOKUP($A66,'LA42'!$B$1:$BZ$201,'LA42'!AC$1,0)),
0)),".")</f>
        <v>0</v>
      </c>
      <c r="AE66" s="106" t="str">
        <f>IFERROR(
IF(LA!$H$16=1,(VLOOKUP($A66,'LA41'!$B$1:$BZ$201,'LA41'!AD$1,0)),
IF(LA!$H$16=2,(VLOOKUP($A66,'LA42'!$B$1:$BZ$201,'LA42'!AD$1,0)),
0)),".")</f>
        <v>x</v>
      </c>
      <c r="AF66" s="106">
        <f>IFERROR(
IF(LA!$H$16=1,(VLOOKUP($A66,'LA41'!$B$1:$BZ$201,'LA41'!AE$1,0)),
IF(LA!$H$16=2,(VLOOKUP($A66,'LA42'!$B$1:$BZ$201,'LA42'!AE$1,0)),
0)),".")</f>
        <v>0.06</v>
      </c>
      <c r="AG66" s="106">
        <f>IFERROR(
IF(LA!$H$16=1,(VLOOKUP($A66,'LA41'!$B$1:$BZ$201,'LA41'!AF$1,0)),
IF(LA!$H$16=2,(VLOOKUP($A66,'LA42'!$B$1:$BZ$201,'LA42'!AF$1,0)),
0)),".")</f>
        <v>0.06</v>
      </c>
      <c r="AH66" s="106">
        <f>IFERROR(
IF(LA!$H$16=1,(VLOOKUP($A66,'LA41'!$B$1:$BZ$201,'LA41'!AG$1,0)),
IF(LA!$H$16=2,(VLOOKUP($A66,'LA42'!$B$1:$BZ$201,'LA42'!AG$1,0)),
0)),".")</f>
        <v>0.41</v>
      </c>
      <c r="AI66" s="106">
        <f>IFERROR(
IF(LA!$H$16=1,(VLOOKUP($A66,'LA41'!$B$1:$BZ$201,'LA41'!AH$1,0)),
IF(LA!$H$16=2,(VLOOKUP($A66,'LA42'!$B$1:$BZ$201,'LA42'!AH$1,0)),
0)),".")</f>
        <v>0.48</v>
      </c>
      <c r="AJ66" s="106">
        <f>IFERROR(
IF(LA!$H$16=1,(VLOOKUP($A66,'LA41'!$B$1:$BZ$201,'LA41'!AI$1,0)),
IF(LA!$H$16=2,(VLOOKUP($A66,'LA42'!$B$1:$BZ$201,'LA42'!AI$1,0)),
0)),".")</f>
        <v>0.47</v>
      </c>
      <c r="AK66" s="106" t="str">
        <f>IFERROR(
IF(LA!$H$16=1,(VLOOKUP($A66,'LA41'!$B$1:$BZ$201,'LA41'!AJ$1,0)),
IF(LA!$H$16=2,(VLOOKUP($A66,'LA42'!$B$1:$BZ$201,'LA42'!AJ$1,0)),
0)),".")</f>
        <v>x</v>
      </c>
      <c r="AL66" s="106">
        <f>IFERROR(
IF(LA!$H$16=1,(VLOOKUP($A66,'LA41'!$B$1:$BZ$201,'LA41'!AK$1,0)),
IF(LA!$H$16=2,(VLOOKUP($A66,'LA42'!$B$1:$BZ$201,'LA42'!AK$1,0)),
0)),".")</f>
        <v>0.06</v>
      </c>
      <c r="AM66" s="106">
        <f>IFERROR(
IF(LA!$H$16=1,(VLOOKUP($A66,'LA41'!$B$1:$BZ$201,'LA41'!AL$1,0)),
IF(LA!$H$16=2,(VLOOKUP($A66,'LA42'!$B$1:$BZ$201,'LA42'!AL$1,0)),
0)),".")</f>
        <v>7.0000000000000007E-2</v>
      </c>
      <c r="AN66" s="106">
        <f>IFERROR(
IF(LA!$H$16=1,(VLOOKUP($A66,'LA41'!$B$1:$BZ$201,'LA41'!AM$1,0)),
IF(LA!$H$16=2,(VLOOKUP($A66,'LA42'!$B$1:$BZ$201,'LA42'!AM$1,0)),
0)),".")</f>
        <v>0</v>
      </c>
      <c r="AO66" s="106">
        <f>IFERROR(
IF(LA!$H$16=1,(VLOOKUP($A66,'LA41'!$B$1:$BZ$201,'LA41'!AN$1,0)),
IF(LA!$H$16=2,(VLOOKUP($A66,'LA42'!$B$1:$BZ$201,'LA42'!AN$1,0)),
0)),".")</f>
        <v>0</v>
      </c>
      <c r="AP66" s="106">
        <f>IFERROR(
IF(LA!$H$16=1,(VLOOKUP($A66,'LA41'!$B$1:$BZ$201,'LA41'!AO$1,0)),
IF(LA!$H$16=2,(VLOOKUP($A66,'LA42'!$B$1:$BZ$201,'LA42'!AO$1,0)),
0)),".")</f>
        <v>0</v>
      </c>
      <c r="AQ66" s="106" t="str">
        <f>IFERROR(
IF(LA!$H$16=1,(VLOOKUP($A66,'LA41'!$B$1:$BZ$201,'LA41'!AP$1,0)),
IF(LA!$H$16=2,(VLOOKUP($A66,'LA42'!$B$1:$BZ$201,'LA42'!AP$1,0)),
0)),".")</f>
        <v>x</v>
      </c>
      <c r="AR66" s="106">
        <f>IFERROR(
IF(LA!$H$16=1,(VLOOKUP($A66,'LA41'!$B$1:$BZ$201,'LA41'!AQ$1,0)),
IF(LA!$H$16=2,(VLOOKUP($A66,'LA42'!$B$1:$BZ$201,'LA42'!AQ$1,0)),
0)),".")</f>
        <v>0.05</v>
      </c>
      <c r="AS66" s="106">
        <f>IFERROR(
IF(LA!$H$16=1,(VLOOKUP($A66,'LA41'!$B$1:$BZ$201,'LA41'!AR$1,0)),
IF(LA!$H$16=2,(VLOOKUP($A66,'LA42'!$B$1:$BZ$201,'LA42'!AR$1,0)),
0)),".")</f>
        <v>0.05</v>
      </c>
      <c r="AT66" s="106">
        <f>IFERROR(
IF(LA!$H$16=1,(VLOOKUP($A66,'LA41'!$B$1:$BZ$201,'LA41'!AS$1,0)),
IF(LA!$H$16=2,(VLOOKUP($A66,'LA42'!$B$1:$BZ$201,'LA42'!AS$1,0)),
0)),".")</f>
        <v>0.26</v>
      </c>
      <c r="AU66" s="106">
        <f>IFERROR(
IF(LA!$H$16=1,(VLOOKUP($A66,'LA41'!$B$1:$BZ$201,'LA41'!AT$1,0)),
IF(LA!$H$16=2,(VLOOKUP($A66,'LA42'!$B$1:$BZ$201,'LA42'!AT$1,0)),
0)),".")</f>
        <v>0.4</v>
      </c>
      <c r="AV66" s="106">
        <f>IFERROR(
IF(LA!$H$16=1,(VLOOKUP($A66,'LA41'!$B$1:$BZ$201,'LA41'!AU$1,0)),
IF(LA!$H$16=2,(VLOOKUP($A66,'LA42'!$B$1:$BZ$201,'LA42'!AU$1,0)),
0)),".")</f>
        <v>0.38</v>
      </c>
      <c r="AW66" s="106">
        <f>IFERROR(
IF(LA!$H$16=1,(VLOOKUP($A66,'LA41'!$B$1:$BZ$201,'LA41'!AV$1,0)),
IF(LA!$H$16=2,(VLOOKUP($A66,'LA42'!$B$1:$BZ$201,'LA42'!AV$1,0)),
0)),".")</f>
        <v>0</v>
      </c>
      <c r="AX66" s="106" t="str">
        <f>IFERROR(
IF(LA!$H$16=1,(VLOOKUP($A66,'LA41'!$B$1:$BZ$201,'LA41'!AW$1,0)),
IF(LA!$H$16=2,(VLOOKUP($A66,'LA42'!$B$1:$BZ$201,'LA42'!AW$1,0)),
0)),".")</f>
        <v>x</v>
      </c>
      <c r="AY66" s="106" t="str">
        <f>IFERROR(
IF(LA!$H$16=1,(VLOOKUP($A66,'LA41'!$B$1:$BZ$201,'LA41'!AX$1,0)),
IF(LA!$H$16=2,(VLOOKUP($A66,'LA42'!$B$1:$BZ$201,'LA42'!AX$1,0)),
0)),".")</f>
        <v>x</v>
      </c>
      <c r="AZ66" s="106">
        <f>IFERROR(
IF(LA!$H$16=1,(VLOOKUP($A66,'LA41'!$B$1:$BZ$201,'LA41'!AY$1,0)),
IF(LA!$H$16=2,(VLOOKUP($A66,'LA42'!$B$1:$BZ$201,'LA42'!AY$1,0)),
0)),".")</f>
        <v>0</v>
      </c>
      <c r="BA66" s="106">
        <f>IFERROR(
IF(LA!$H$16=1,(VLOOKUP($A66,'LA41'!$B$1:$BZ$201,'LA41'!AZ$1,0)),
IF(LA!$H$16=2,(VLOOKUP($A66,'LA42'!$B$1:$BZ$201,'LA42'!AZ$1,0)),
0)),".")</f>
        <v>0</v>
      </c>
      <c r="BB66" s="106">
        <f>IFERROR(
IF(LA!$H$16=1,(VLOOKUP($A66,'LA41'!$B$1:$BZ$201,'LA41'!BA$1,0)),
IF(LA!$H$16=2,(VLOOKUP($A66,'LA42'!$B$1:$BZ$201,'LA42'!BA$1,0)),
0)),".")</f>
        <v>0</v>
      </c>
      <c r="BC66" s="106">
        <f>IFERROR(
IF(LA!$H$16=1,(VLOOKUP($A66,'LA41'!$B$1:$BZ$201,'LA41'!BB$1,0)),
IF(LA!$H$16=2,(VLOOKUP($A66,'LA42'!$B$1:$BZ$201,'LA42'!BB$1,0)),
0)),".")</f>
        <v>0.26</v>
      </c>
      <c r="BD66" s="106">
        <f>IFERROR(
IF(LA!$H$16=1,(VLOOKUP($A66,'LA41'!$B$1:$BZ$201,'LA41'!BC$1,0)),
IF(LA!$H$16=2,(VLOOKUP($A66,'LA42'!$B$1:$BZ$201,'LA42'!BC$1,0)),
0)),".")</f>
        <v>0.11</v>
      </c>
      <c r="BE66" s="106">
        <f>IFERROR(
IF(LA!$H$16=1,(VLOOKUP($A66,'LA41'!$B$1:$BZ$201,'LA41'!BD$1,0)),
IF(LA!$H$16=2,(VLOOKUP($A66,'LA42'!$B$1:$BZ$201,'LA42'!BD$1,0)),
0)),".")</f>
        <v>0.13</v>
      </c>
      <c r="BF66" s="106" t="str">
        <f>IFERROR(
IF(LA!$H$16=1,(VLOOKUP($A66,'LA41'!$B$1:$BZ$201,'LA41'!BE$1,0)),
IF(LA!$H$16=2,(VLOOKUP($A66,'LA42'!$B$1:$BZ$201,'LA42'!BE$1,0)),
0)),".")</f>
        <v>x</v>
      </c>
      <c r="BG66" s="106">
        <f>IFERROR(
IF(LA!$H$16=1,(VLOOKUP($A66,'LA41'!$B$1:$BZ$201,'LA41'!BF$1,0)),
IF(LA!$H$16=2,(VLOOKUP($A66,'LA42'!$B$1:$BZ$201,'LA42'!BF$1,0)),
0)),".")</f>
        <v>0.04</v>
      </c>
      <c r="BH66" s="106">
        <f>IFERROR(
IF(LA!$H$16=1,(VLOOKUP($A66,'LA41'!$B$1:$BZ$201,'LA41'!BG$1,0)),
IF(LA!$H$16=2,(VLOOKUP($A66,'LA42'!$B$1:$BZ$201,'LA42'!BG$1,0)),
0)),".")</f>
        <v>0.06</v>
      </c>
      <c r="BI66" s="106" t="str">
        <f>IFERROR(
IF(LA!$H$16=1,(VLOOKUP($A66,'LA41'!$B$1:$BZ$201,'LA41'!BH$1,0)),
IF(LA!$H$16=2,(VLOOKUP($A66,'LA42'!$B$1:$BZ$201,'LA42'!BH$1,0)),
0)),".")</f>
        <v>x</v>
      </c>
      <c r="BJ66" s="106">
        <f>IFERROR(
IF(LA!$H$16=1,(VLOOKUP($A66,'LA41'!$B$1:$BZ$201,'LA41'!BI$1,0)),
IF(LA!$H$16=2,(VLOOKUP($A66,'LA42'!$B$1:$BZ$201,'LA42'!BI$1,0)),
0)),".")</f>
        <v>7.0000000000000007E-2</v>
      </c>
      <c r="BK66" s="106">
        <f>IFERROR(
IF(LA!$H$16=1,(VLOOKUP($A66,'LA41'!$B$1:$BZ$201,'LA41'!BJ$1,0)),
IF(LA!$H$16=2,(VLOOKUP($A66,'LA42'!$B$1:$BZ$201,'LA42'!BJ$1,0)),
0)),".")</f>
        <v>7.0000000000000007E-2</v>
      </c>
      <c r="BL66" s="106" t="str">
        <f>IFERROR(
IF(LA!$H$16=1,(VLOOKUP($A66,'LA41'!$B$1:$BZ$201,'LA41'!BK$1,0)),
IF(LA!$H$16=2,(VLOOKUP($A66,'LA42'!$B$1:$BZ$201,'LA42'!BK$1,0)),
0)),".")</f>
        <v>x</v>
      </c>
      <c r="BM66" s="106">
        <f>IFERROR(
IF(LA!$H$16=1,(VLOOKUP($A66,'LA41'!$B$1:$BZ$201,'LA41'!BL$1,0)),
IF(LA!$H$16=2,(VLOOKUP($A66,'LA42'!$B$1:$BZ$201,'LA42'!BL$1,0)),
0)),".")</f>
        <v>0</v>
      </c>
      <c r="BN66" s="106" t="str">
        <f>IFERROR(
IF(LA!$H$16=1,(VLOOKUP($A66,'LA41'!$B$1:$BZ$201,'LA41'!BM$1,0)),
IF(LA!$H$16=2,(VLOOKUP($A66,'LA42'!$B$1:$BZ$201,'LA42'!BM$1,0)),
0)),".")</f>
        <v>x</v>
      </c>
      <c r="BO66" s="106" t="str">
        <f>IFERROR(
IF(LA!$H$16=1,(VLOOKUP($A66,'LA41'!$B$1:$BZ$201,'LA41'!BN$1,0)),
IF(LA!$H$16=2,(VLOOKUP($A66,'LA42'!$B$1:$BZ$201,'LA42'!BN$1,0)),
0)),".")</f>
        <v>x</v>
      </c>
      <c r="BP66" s="106" t="str">
        <f>IFERROR(
IF(LA!$H$16=1,(VLOOKUP($A66,'LA41'!$B$1:$BZ$201,'LA41'!BO$1,0)),
IF(LA!$H$16=2,(VLOOKUP($A66,'LA42'!$B$1:$BZ$201,'LA42'!BO$1,0)),
0)),".")</f>
        <v>x</v>
      </c>
      <c r="BQ66" s="106" t="str">
        <f>IFERROR(
IF(LA!$H$16=1,(VLOOKUP($A66,'LA41'!$B$1:$BZ$201,'LA41'!BP$1,0)),
IF(LA!$H$16=2,(VLOOKUP($A66,'LA42'!$B$1:$BZ$201,'LA42'!BP$1,0)),
0)),".")</f>
        <v>x</v>
      </c>
      <c r="BR66" s="106" t="str">
        <f>IFERROR(
IF(LA!$H$16=1,(VLOOKUP($A66,'LA41'!$B$1:$BZ$201,'LA41'!BQ$1,0)),
IF(LA!$H$16=2,(VLOOKUP($A66,'LA42'!$B$1:$BZ$201,'LA42'!BQ$1,0)),
0)),".")</f>
        <v>x</v>
      </c>
      <c r="BS66" s="106">
        <f>IFERROR(
IF(LA!$H$16=1,(VLOOKUP($A66,'LA41'!$B$1:$BZ$201,'LA41'!BR$1,0)),
IF(LA!$H$16=2,(VLOOKUP($A66,'LA42'!$B$1:$BZ$201,'LA42'!BR$1,0)),
0)),".")</f>
        <v>0.08</v>
      </c>
      <c r="BT66" s="106">
        <f>IFERROR(
IF(LA!$H$16=1,(VLOOKUP($A66,'LA41'!$B$1:$BZ$201,'LA41'!BS$1,0)),
IF(LA!$H$16=2,(VLOOKUP($A66,'LA42'!$B$1:$BZ$201,'LA42'!BS$1,0)),
0)),".")</f>
        <v>0.08</v>
      </c>
      <c r="BU66" s="106" t="str">
        <f>IFERROR(
IF(LA!$H$16=1,(VLOOKUP($A66,'LA41'!$B$1:$BZ$201,'LA41'!BT$1,0)),
IF(LA!$H$16=2,(VLOOKUP($A66,'LA42'!$B$1:$BZ$201,'LA42'!BT$1,0)),
0)),".")</f>
        <v>x</v>
      </c>
      <c r="BV66" s="106">
        <f>IFERROR(
IF(LA!$H$16=1,(VLOOKUP($A66,'LA41'!$B$1:$BZ$201,'LA41'!BU$1,0)),
IF(LA!$H$16=2,(VLOOKUP($A66,'LA42'!$B$1:$BZ$201,'LA42'!BU$1,0)),
0)),".")</f>
        <v>0.11</v>
      </c>
      <c r="BW66" s="106">
        <f>IFERROR(
IF(LA!$H$16=1,(VLOOKUP($A66,'LA41'!$B$1:$BZ$201,'LA41'!BV$1,0)),
IF(LA!$H$16=2,(VLOOKUP($A66,'LA42'!$B$1:$BZ$201,'LA42'!BV$1,0)),
0)),".")</f>
        <v>0.1</v>
      </c>
      <c r="BX66" s="106" t="str">
        <f>IFERROR(
IF(LA!$H$16=1,(VLOOKUP($A66,'LA41'!$B$1:$BZ$201,'LA41'!BW$1,0)),
IF(LA!$H$16=2,(VLOOKUP($A66,'LA42'!$B$1:$BZ$201,'LA42'!BW$1,0)),
0)),".")</f>
        <v>x</v>
      </c>
      <c r="BY66" s="106" t="str">
        <f>IFERROR(
IF(LA!$H$16=1,(VLOOKUP($A66,'LA41'!$B$1:$BZ$201,'LA41'!BX$1,0)),
IF(LA!$H$16=2,(VLOOKUP($A66,'LA42'!$B$1:$BZ$201,'LA42'!BX$1,0)),
0)),".")</f>
        <v>x</v>
      </c>
      <c r="BZ66" s="106">
        <f>IFERROR(
IF(LA!$H$16=1,(VLOOKUP($A66,'LA41'!$B$1:$BZ$201,'LA41'!BY$1,0)),
IF(LA!$H$16=2,(VLOOKUP($A66,'LA42'!$B$1:$BZ$201,'LA42'!BY$1,0)),
0)),".")</f>
        <v>0.03</v>
      </c>
    </row>
    <row r="67" spans="1:78" x14ac:dyDescent="0.2">
      <c r="A67" s="55">
        <v>205</v>
      </c>
      <c r="B67" s="55" t="s">
        <v>249</v>
      </c>
      <c r="C67" s="88" t="s">
        <v>197</v>
      </c>
      <c r="D67" s="59">
        <f>IFERROR(
IF(LA!$H$16=1,(VLOOKUP($A67,'LA41'!$B$1:$BZ$201,'LA41'!C$1,0)),
IF(LA!$H$16=2,(VLOOKUP($A67,'LA42'!$B$1:$BZ$201,'LA42'!C$1,0)),
0)),".")</f>
        <v>80</v>
      </c>
      <c r="E67" s="59">
        <f>IFERROR(
IF(LA!$H$16=1,(VLOOKUP($A67,'LA41'!$B$1:$BZ$201,'LA41'!D$1,0)),
IF(LA!$H$16=2,(VLOOKUP($A67,'LA42'!$B$1:$BZ$201,'LA42'!D$1,0)),
0)),".")</f>
        <v>530</v>
      </c>
      <c r="F67" s="59">
        <f>IFERROR(
IF(LA!$H$16=1,(VLOOKUP($A67,'LA41'!$B$1:$BZ$201,'LA41'!E$1,0)),
IF(LA!$H$16=2,(VLOOKUP($A67,'LA42'!$B$1:$BZ$201,'LA42'!E$1,0)),
0)),".")</f>
        <v>610</v>
      </c>
      <c r="G67" s="106">
        <f>IFERROR(
IF(LA!$H$16=1,(VLOOKUP($A67,'LA41'!$B$1:$BZ$201,'LA41'!F$1,0)),
IF(LA!$H$16=2,(VLOOKUP($A67,'LA42'!$B$1:$BZ$201,'LA42'!F$1,0)),
0)),".")</f>
        <v>0.69</v>
      </c>
      <c r="H67" s="106">
        <f>IFERROR(
IF(LA!$H$16=1,(VLOOKUP($A67,'LA41'!$B$1:$BZ$201,'LA41'!G$1,0)),
IF(LA!$H$16=2,(VLOOKUP($A67,'LA42'!$B$1:$BZ$201,'LA42'!G$1,0)),
0)),".")</f>
        <v>0.74</v>
      </c>
      <c r="I67" s="106">
        <f>IFERROR(
IF(LA!$H$16=1,(VLOOKUP($A67,'LA41'!$B$1:$BZ$201,'LA41'!H$1,0)),
IF(LA!$H$16=2,(VLOOKUP($A67,'LA42'!$B$1:$BZ$201,'LA42'!H$1,0)),
0)),".")</f>
        <v>0.73</v>
      </c>
      <c r="J67" s="106">
        <f>IFERROR(
IF(LA!$H$16=1,(VLOOKUP($A67,'LA41'!$B$1:$BZ$201,'LA41'!I$1,0)),
IF(LA!$H$16=2,(VLOOKUP($A67,'LA42'!$B$1:$BZ$201,'LA42'!I$1,0)),
0)),".")</f>
        <v>0.68</v>
      </c>
      <c r="K67" s="106">
        <f>IFERROR(
IF(LA!$H$16=1,(VLOOKUP($A67,'LA41'!$B$1:$BZ$201,'LA41'!J$1,0)),
IF(LA!$H$16=2,(VLOOKUP($A67,'LA42'!$B$1:$BZ$201,'LA42'!J$1,0)),
0)),".")</f>
        <v>0.74</v>
      </c>
      <c r="L67" s="106">
        <f>IFERROR(
IF(LA!$H$16=1,(VLOOKUP($A67,'LA41'!$B$1:$BZ$201,'LA41'!K$1,0)),
IF(LA!$H$16=2,(VLOOKUP($A67,'LA42'!$B$1:$BZ$201,'LA42'!K$1,0)),
0)),".")</f>
        <v>0.73</v>
      </c>
      <c r="M67" s="106" t="str">
        <f>IFERROR(
IF(LA!$H$16=1,(VLOOKUP($A67,'LA41'!$B$1:$BZ$201,'LA41'!L$1,0)),
IF(LA!$H$16=2,(VLOOKUP($A67,'LA42'!$B$1:$BZ$201,'LA42'!L$1,0)),
0)),".")</f>
        <v>x</v>
      </c>
      <c r="N67" s="106">
        <f>IFERROR(
IF(LA!$H$16=1,(VLOOKUP($A67,'LA41'!$B$1:$BZ$201,'LA41'!M$1,0)),
IF(LA!$H$16=2,(VLOOKUP($A67,'LA42'!$B$1:$BZ$201,'LA42'!M$1,0)),
0)),".")</f>
        <v>0.02</v>
      </c>
      <c r="O67" s="106">
        <f>IFERROR(
IF(LA!$H$16=1,(VLOOKUP($A67,'LA41'!$B$1:$BZ$201,'LA41'!N$1,0)),
IF(LA!$H$16=2,(VLOOKUP($A67,'LA42'!$B$1:$BZ$201,'LA42'!N$1,0)),
0)),".")</f>
        <v>0.03</v>
      </c>
      <c r="P67" s="106" t="str">
        <f>IFERROR(
IF(LA!$H$16=1,(VLOOKUP($A67,'LA41'!$B$1:$BZ$201,'LA41'!O$1,0)),
IF(LA!$H$16=2,(VLOOKUP($A67,'LA42'!$B$1:$BZ$201,'LA42'!O$1,0)),
0)),".")</f>
        <v>x</v>
      </c>
      <c r="Q67" s="106">
        <f>IFERROR(
IF(LA!$H$16=1,(VLOOKUP($A67,'LA41'!$B$1:$BZ$201,'LA41'!P$1,0)),
IF(LA!$H$16=2,(VLOOKUP($A67,'LA42'!$B$1:$BZ$201,'LA42'!P$1,0)),
0)),".")</f>
        <v>0.02</v>
      </c>
      <c r="R67" s="106">
        <f>IFERROR(
IF(LA!$H$16=1,(VLOOKUP($A67,'LA41'!$B$1:$BZ$201,'LA41'!Q$1,0)),
IF(LA!$H$16=2,(VLOOKUP($A67,'LA42'!$B$1:$BZ$201,'LA42'!Q$1,0)),
0)),".")</f>
        <v>0.02</v>
      </c>
      <c r="S67" s="106">
        <f>IFERROR(
IF(LA!$H$16=1,(VLOOKUP($A67,'LA41'!$B$1:$BZ$201,'LA41'!R$1,0)),
IF(LA!$H$16=2,(VLOOKUP($A67,'LA42'!$B$1:$BZ$201,'LA42'!R$1,0)),
0)),".")</f>
        <v>0.08</v>
      </c>
      <c r="T67" s="106">
        <f>IFERROR(
IF(LA!$H$16=1,(VLOOKUP($A67,'LA41'!$B$1:$BZ$201,'LA41'!S$1,0)),
IF(LA!$H$16=2,(VLOOKUP($A67,'LA42'!$B$1:$BZ$201,'LA42'!S$1,0)),
0)),".")</f>
        <v>0.03</v>
      </c>
      <c r="U67" s="106">
        <f>IFERROR(
IF(LA!$H$16=1,(VLOOKUP($A67,'LA41'!$B$1:$BZ$201,'LA41'!T$1,0)),
IF(LA!$H$16=2,(VLOOKUP($A67,'LA42'!$B$1:$BZ$201,'LA42'!T$1,0)),
0)),".")</f>
        <v>0.04</v>
      </c>
      <c r="V67" s="106" t="str">
        <f>IFERROR(
IF(LA!$H$16=1,(VLOOKUP($A67,'LA41'!$B$1:$BZ$201,'LA41'!U$1,0)),
IF(LA!$H$16=2,(VLOOKUP($A67,'LA42'!$B$1:$BZ$201,'LA42'!U$1,0)),
0)),".")</f>
        <v>x</v>
      </c>
      <c r="W67" s="106">
        <f>IFERROR(
IF(LA!$H$16=1,(VLOOKUP($A67,'LA41'!$B$1:$BZ$201,'LA41'!V$1,0)),
IF(LA!$H$16=2,(VLOOKUP($A67,'LA42'!$B$1:$BZ$201,'LA42'!V$1,0)),
0)),".")</f>
        <v>0.02</v>
      </c>
      <c r="X67" s="106">
        <f>IFERROR(
IF(LA!$H$16=1,(VLOOKUP($A67,'LA41'!$B$1:$BZ$201,'LA41'!W$1,0)),
IF(LA!$H$16=2,(VLOOKUP($A67,'LA42'!$B$1:$BZ$201,'LA42'!W$1,0)),
0)),".")</f>
        <v>0.02</v>
      </c>
      <c r="Y67" s="106">
        <f>IFERROR(
IF(LA!$H$16=1,(VLOOKUP($A67,'LA41'!$B$1:$BZ$201,'LA41'!X$1,0)),
IF(LA!$H$16=2,(VLOOKUP($A67,'LA42'!$B$1:$BZ$201,'LA42'!X$1,0)),
0)),".")</f>
        <v>0</v>
      </c>
      <c r="Z67" s="106" t="str">
        <f>IFERROR(
IF(LA!$H$16=1,(VLOOKUP($A67,'LA41'!$B$1:$BZ$201,'LA41'!Y$1,0)),
IF(LA!$H$16=2,(VLOOKUP($A67,'LA42'!$B$1:$BZ$201,'LA42'!Y$1,0)),
0)),".")</f>
        <v>x</v>
      </c>
      <c r="AA67" s="106" t="str">
        <f>IFERROR(
IF(LA!$H$16=1,(VLOOKUP($A67,'LA41'!$B$1:$BZ$201,'LA41'!Z$1,0)),
IF(LA!$H$16=2,(VLOOKUP($A67,'LA42'!$B$1:$BZ$201,'LA42'!Z$1,0)),
0)),".")</f>
        <v>x</v>
      </c>
      <c r="AB67" s="106">
        <f>IFERROR(
IF(LA!$H$16=1,(VLOOKUP($A67,'LA41'!$B$1:$BZ$201,'LA41'!AA$1,0)),
IF(LA!$H$16=2,(VLOOKUP($A67,'LA42'!$B$1:$BZ$201,'LA42'!AA$1,0)),
0)),".")</f>
        <v>0</v>
      </c>
      <c r="AC67" s="106">
        <f>IFERROR(
IF(LA!$H$16=1,(VLOOKUP($A67,'LA41'!$B$1:$BZ$201,'LA41'!AB$1,0)),
IF(LA!$H$16=2,(VLOOKUP($A67,'LA42'!$B$1:$BZ$201,'LA42'!AB$1,0)),
0)),".")</f>
        <v>0</v>
      </c>
      <c r="AD67" s="106">
        <f>IFERROR(
IF(LA!$H$16=1,(VLOOKUP($A67,'LA41'!$B$1:$BZ$201,'LA41'!AC$1,0)),
IF(LA!$H$16=2,(VLOOKUP($A67,'LA42'!$B$1:$BZ$201,'LA42'!AC$1,0)),
0)),".")</f>
        <v>0</v>
      </c>
      <c r="AE67" s="106" t="str">
        <f>IFERROR(
IF(LA!$H$16=1,(VLOOKUP($A67,'LA41'!$B$1:$BZ$201,'LA41'!AD$1,0)),
IF(LA!$H$16=2,(VLOOKUP($A67,'LA42'!$B$1:$BZ$201,'LA42'!AD$1,0)),
0)),".")</f>
        <v>x</v>
      </c>
      <c r="AF67" s="106" t="str">
        <f>IFERROR(
IF(LA!$H$16=1,(VLOOKUP($A67,'LA41'!$B$1:$BZ$201,'LA41'!AE$1,0)),
IF(LA!$H$16=2,(VLOOKUP($A67,'LA42'!$B$1:$BZ$201,'LA42'!AE$1,0)),
0)),".")</f>
        <v>x</v>
      </c>
      <c r="AG67" s="106">
        <f>IFERROR(
IF(LA!$H$16=1,(VLOOKUP($A67,'LA41'!$B$1:$BZ$201,'LA41'!AF$1,0)),
IF(LA!$H$16=2,(VLOOKUP($A67,'LA42'!$B$1:$BZ$201,'LA42'!AF$1,0)),
0)),".")</f>
        <v>0.01</v>
      </c>
      <c r="AH67" s="106">
        <f>IFERROR(
IF(LA!$H$16=1,(VLOOKUP($A67,'LA41'!$B$1:$BZ$201,'LA41'!AG$1,0)),
IF(LA!$H$16=2,(VLOOKUP($A67,'LA42'!$B$1:$BZ$201,'LA42'!AG$1,0)),
0)),".")</f>
        <v>0.51</v>
      </c>
      <c r="AI67" s="106">
        <f>IFERROR(
IF(LA!$H$16=1,(VLOOKUP($A67,'LA41'!$B$1:$BZ$201,'LA41'!AH$1,0)),
IF(LA!$H$16=2,(VLOOKUP($A67,'LA42'!$B$1:$BZ$201,'LA42'!AH$1,0)),
0)),".")</f>
        <v>0.63</v>
      </c>
      <c r="AJ67" s="106">
        <f>IFERROR(
IF(LA!$H$16=1,(VLOOKUP($A67,'LA41'!$B$1:$BZ$201,'LA41'!AI$1,0)),
IF(LA!$H$16=2,(VLOOKUP($A67,'LA42'!$B$1:$BZ$201,'LA42'!AI$1,0)),
0)),".")</f>
        <v>0.61</v>
      </c>
      <c r="AK67" s="106">
        <f>IFERROR(
IF(LA!$H$16=1,(VLOOKUP($A67,'LA41'!$B$1:$BZ$201,'LA41'!AJ$1,0)),
IF(LA!$H$16=2,(VLOOKUP($A67,'LA42'!$B$1:$BZ$201,'LA42'!AJ$1,0)),
0)),".")</f>
        <v>0.11</v>
      </c>
      <c r="AL67" s="106">
        <f>IFERROR(
IF(LA!$H$16=1,(VLOOKUP($A67,'LA41'!$B$1:$BZ$201,'LA41'!AK$1,0)),
IF(LA!$H$16=2,(VLOOKUP($A67,'LA42'!$B$1:$BZ$201,'LA42'!AK$1,0)),
0)),".")</f>
        <v>0.31</v>
      </c>
      <c r="AM67" s="106">
        <f>IFERROR(
IF(LA!$H$16=1,(VLOOKUP($A67,'LA41'!$B$1:$BZ$201,'LA41'!AL$1,0)),
IF(LA!$H$16=2,(VLOOKUP($A67,'LA42'!$B$1:$BZ$201,'LA42'!AL$1,0)),
0)),".")</f>
        <v>0.28999999999999998</v>
      </c>
      <c r="AN67" s="106">
        <f>IFERROR(
IF(LA!$H$16=1,(VLOOKUP($A67,'LA41'!$B$1:$BZ$201,'LA41'!AM$1,0)),
IF(LA!$H$16=2,(VLOOKUP($A67,'LA42'!$B$1:$BZ$201,'LA42'!AM$1,0)),
0)),".")</f>
        <v>0</v>
      </c>
      <c r="AO67" s="106">
        <f>IFERROR(
IF(LA!$H$16=1,(VLOOKUP($A67,'LA41'!$B$1:$BZ$201,'LA41'!AN$1,0)),
IF(LA!$H$16=2,(VLOOKUP($A67,'LA42'!$B$1:$BZ$201,'LA42'!AN$1,0)),
0)),".")</f>
        <v>0.02</v>
      </c>
      <c r="AP67" s="106">
        <f>IFERROR(
IF(LA!$H$16=1,(VLOOKUP($A67,'LA41'!$B$1:$BZ$201,'LA41'!AO$1,0)),
IF(LA!$H$16=2,(VLOOKUP($A67,'LA42'!$B$1:$BZ$201,'LA42'!AO$1,0)),
0)),".")</f>
        <v>0.01</v>
      </c>
      <c r="AQ67" s="106" t="str">
        <f>IFERROR(
IF(LA!$H$16=1,(VLOOKUP($A67,'LA41'!$B$1:$BZ$201,'LA41'!AP$1,0)),
IF(LA!$H$16=2,(VLOOKUP($A67,'LA42'!$B$1:$BZ$201,'LA42'!AP$1,0)),
0)),".")</f>
        <v>x</v>
      </c>
      <c r="AR67" s="106">
        <f>IFERROR(
IF(LA!$H$16=1,(VLOOKUP($A67,'LA41'!$B$1:$BZ$201,'LA41'!AQ$1,0)),
IF(LA!$H$16=2,(VLOOKUP($A67,'LA42'!$B$1:$BZ$201,'LA42'!AQ$1,0)),
0)),".")</f>
        <v>0.21</v>
      </c>
      <c r="AS67" s="106">
        <f>IFERROR(
IF(LA!$H$16=1,(VLOOKUP($A67,'LA41'!$B$1:$BZ$201,'LA41'!AR$1,0)),
IF(LA!$H$16=2,(VLOOKUP($A67,'LA42'!$B$1:$BZ$201,'LA42'!AR$1,0)),
0)),".")</f>
        <v>0.19</v>
      </c>
      <c r="AT67" s="106">
        <f>IFERROR(
IF(LA!$H$16=1,(VLOOKUP($A67,'LA41'!$B$1:$BZ$201,'LA41'!AS$1,0)),
IF(LA!$H$16=2,(VLOOKUP($A67,'LA42'!$B$1:$BZ$201,'LA42'!AS$1,0)),
0)),".")</f>
        <v>0.39</v>
      </c>
      <c r="AU67" s="106">
        <f>IFERROR(
IF(LA!$H$16=1,(VLOOKUP($A67,'LA41'!$B$1:$BZ$201,'LA41'!AT$1,0)),
IF(LA!$H$16=2,(VLOOKUP($A67,'LA42'!$B$1:$BZ$201,'LA42'!AT$1,0)),
0)),".")</f>
        <v>0.31</v>
      </c>
      <c r="AV67" s="106">
        <f>IFERROR(
IF(LA!$H$16=1,(VLOOKUP($A67,'LA41'!$B$1:$BZ$201,'LA41'!AU$1,0)),
IF(LA!$H$16=2,(VLOOKUP($A67,'LA42'!$B$1:$BZ$201,'LA42'!AU$1,0)),
0)),".")</f>
        <v>0.32</v>
      </c>
      <c r="AW67" s="106" t="str">
        <f>IFERROR(
IF(LA!$H$16=1,(VLOOKUP($A67,'LA41'!$B$1:$BZ$201,'LA41'!AV$1,0)),
IF(LA!$H$16=2,(VLOOKUP($A67,'LA42'!$B$1:$BZ$201,'LA42'!AV$1,0)),
0)),".")</f>
        <v>x</v>
      </c>
      <c r="AX67" s="106" t="str">
        <f>IFERROR(
IF(LA!$H$16=1,(VLOOKUP($A67,'LA41'!$B$1:$BZ$201,'LA41'!AW$1,0)),
IF(LA!$H$16=2,(VLOOKUP($A67,'LA42'!$B$1:$BZ$201,'LA42'!AW$1,0)),
0)),".")</f>
        <v>x</v>
      </c>
      <c r="AY67" s="106" t="str">
        <f>IFERROR(
IF(LA!$H$16=1,(VLOOKUP($A67,'LA41'!$B$1:$BZ$201,'LA41'!AX$1,0)),
IF(LA!$H$16=2,(VLOOKUP($A67,'LA42'!$B$1:$BZ$201,'LA42'!AX$1,0)),
0)),".")</f>
        <v>x</v>
      </c>
      <c r="AZ67" s="106">
        <f>IFERROR(
IF(LA!$H$16=1,(VLOOKUP($A67,'LA41'!$B$1:$BZ$201,'LA41'!AY$1,0)),
IF(LA!$H$16=2,(VLOOKUP($A67,'LA42'!$B$1:$BZ$201,'LA42'!AY$1,0)),
0)),".")</f>
        <v>0</v>
      </c>
      <c r="BA67" s="106">
        <f>IFERROR(
IF(LA!$H$16=1,(VLOOKUP($A67,'LA41'!$B$1:$BZ$201,'LA41'!AZ$1,0)),
IF(LA!$H$16=2,(VLOOKUP($A67,'LA42'!$B$1:$BZ$201,'LA42'!AZ$1,0)),
0)),".")</f>
        <v>0</v>
      </c>
      <c r="BB67" s="106">
        <f>IFERROR(
IF(LA!$H$16=1,(VLOOKUP($A67,'LA41'!$B$1:$BZ$201,'LA41'!BA$1,0)),
IF(LA!$H$16=2,(VLOOKUP($A67,'LA42'!$B$1:$BZ$201,'LA42'!BA$1,0)),
0)),".")</f>
        <v>0</v>
      </c>
      <c r="BC67" s="106" t="str">
        <f>IFERROR(
IF(LA!$H$16=1,(VLOOKUP($A67,'LA41'!$B$1:$BZ$201,'LA41'!BB$1,0)),
IF(LA!$H$16=2,(VLOOKUP($A67,'LA42'!$B$1:$BZ$201,'LA42'!BB$1,0)),
0)),".")</f>
        <v>x</v>
      </c>
      <c r="BD67" s="106" t="str">
        <f>IFERROR(
IF(LA!$H$16=1,(VLOOKUP($A67,'LA41'!$B$1:$BZ$201,'LA41'!BC$1,0)),
IF(LA!$H$16=2,(VLOOKUP($A67,'LA42'!$B$1:$BZ$201,'LA42'!BC$1,0)),
0)),".")</f>
        <v>x</v>
      </c>
      <c r="BE67" s="106" t="str">
        <f>IFERROR(
IF(LA!$H$16=1,(VLOOKUP($A67,'LA41'!$B$1:$BZ$201,'LA41'!BD$1,0)),
IF(LA!$H$16=2,(VLOOKUP($A67,'LA42'!$B$1:$BZ$201,'LA42'!BD$1,0)),
0)),".")</f>
        <v>x</v>
      </c>
      <c r="BF67" s="106">
        <f>IFERROR(
IF(LA!$H$16=1,(VLOOKUP($A67,'LA41'!$B$1:$BZ$201,'LA41'!BE$1,0)),
IF(LA!$H$16=2,(VLOOKUP($A67,'LA42'!$B$1:$BZ$201,'LA42'!BE$1,0)),
0)),".")</f>
        <v>0</v>
      </c>
      <c r="BG67" s="106" t="str">
        <f>IFERROR(
IF(LA!$H$16=1,(VLOOKUP($A67,'LA41'!$B$1:$BZ$201,'LA41'!BF$1,0)),
IF(LA!$H$16=2,(VLOOKUP($A67,'LA42'!$B$1:$BZ$201,'LA42'!BF$1,0)),
0)),".")</f>
        <v>x</v>
      </c>
      <c r="BH67" s="106" t="str">
        <f>IFERROR(
IF(LA!$H$16=1,(VLOOKUP($A67,'LA41'!$B$1:$BZ$201,'LA41'!BG$1,0)),
IF(LA!$H$16=2,(VLOOKUP($A67,'LA42'!$B$1:$BZ$201,'LA42'!BG$1,0)),
0)),".")</f>
        <v>x</v>
      </c>
      <c r="BI67" s="106" t="str">
        <f>IFERROR(
IF(LA!$H$16=1,(VLOOKUP($A67,'LA41'!$B$1:$BZ$201,'LA41'!BH$1,0)),
IF(LA!$H$16=2,(VLOOKUP($A67,'LA42'!$B$1:$BZ$201,'LA42'!BH$1,0)),
0)),".")</f>
        <v>x</v>
      </c>
      <c r="BJ67" s="106">
        <f>IFERROR(
IF(LA!$H$16=1,(VLOOKUP($A67,'LA41'!$B$1:$BZ$201,'LA41'!BI$1,0)),
IF(LA!$H$16=2,(VLOOKUP($A67,'LA42'!$B$1:$BZ$201,'LA42'!BI$1,0)),
0)),".")</f>
        <v>0</v>
      </c>
      <c r="BK67" s="106" t="str">
        <f>IFERROR(
IF(LA!$H$16=1,(VLOOKUP($A67,'LA41'!$B$1:$BZ$201,'LA41'!BJ$1,0)),
IF(LA!$H$16=2,(VLOOKUP($A67,'LA42'!$B$1:$BZ$201,'LA42'!BJ$1,0)),
0)),".")</f>
        <v>x</v>
      </c>
      <c r="BL67" s="106">
        <f>IFERROR(
IF(LA!$H$16=1,(VLOOKUP($A67,'LA41'!$B$1:$BZ$201,'LA41'!BK$1,0)),
IF(LA!$H$16=2,(VLOOKUP($A67,'LA42'!$B$1:$BZ$201,'LA42'!BK$1,0)),
0)),".")</f>
        <v>0</v>
      </c>
      <c r="BM67" s="106">
        <f>IFERROR(
IF(LA!$H$16=1,(VLOOKUP($A67,'LA41'!$B$1:$BZ$201,'LA41'!BL$1,0)),
IF(LA!$H$16=2,(VLOOKUP($A67,'LA42'!$B$1:$BZ$201,'LA42'!BL$1,0)),
0)),".")</f>
        <v>0</v>
      </c>
      <c r="BN67" s="106">
        <f>IFERROR(
IF(LA!$H$16=1,(VLOOKUP($A67,'LA41'!$B$1:$BZ$201,'LA41'!BM$1,0)),
IF(LA!$H$16=2,(VLOOKUP($A67,'LA42'!$B$1:$BZ$201,'LA42'!BM$1,0)),
0)),".")</f>
        <v>0</v>
      </c>
      <c r="BO67" s="106">
        <f>IFERROR(
IF(LA!$H$16=1,(VLOOKUP($A67,'LA41'!$B$1:$BZ$201,'LA41'!BN$1,0)),
IF(LA!$H$16=2,(VLOOKUP($A67,'LA42'!$B$1:$BZ$201,'LA42'!BN$1,0)),
0)),".")</f>
        <v>0</v>
      </c>
      <c r="BP67" s="106">
        <f>IFERROR(
IF(LA!$H$16=1,(VLOOKUP($A67,'LA41'!$B$1:$BZ$201,'LA41'!BO$1,0)),
IF(LA!$H$16=2,(VLOOKUP($A67,'LA42'!$B$1:$BZ$201,'LA42'!BO$1,0)),
0)),".")</f>
        <v>0</v>
      </c>
      <c r="BQ67" s="106">
        <f>IFERROR(
IF(LA!$H$16=1,(VLOOKUP($A67,'LA41'!$B$1:$BZ$201,'LA41'!BP$1,0)),
IF(LA!$H$16=2,(VLOOKUP($A67,'LA42'!$B$1:$BZ$201,'LA42'!BP$1,0)),
0)),".")</f>
        <v>0</v>
      </c>
      <c r="BR67" s="106">
        <f>IFERROR(
IF(LA!$H$16=1,(VLOOKUP($A67,'LA41'!$B$1:$BZ$201,'LA41'!BQ$1,0)),
IF(LA!$H$16=2,(VLOOKUP($A67,'LA42'!$B$1:$BZ$201,'LA42'!BQ$1,0)),
0)),".")</f>
        <v>0.09</v>
      </c>
      <c r="BS67" s="106">
        <f>IFERROR(
IF(LA!$H$16=1,(VLOOKUP($A67,'LA41'!$B$1:$BZ$201,'LA41'!BR$1,0)),
IF(LA!$H$16=2,(VLOOKUP($A67,'LA42'!$B$1:$BZ$201,'LA42'!BR$1,0)),
0)),".")</f>
        <v>7.0000000000000007E-2</v>
      </c>
      <c r="BT67" s="106">
        <f>IFERROR(
IF(LA!$H$16=1,(VLOOKUP($A67,'LA41'!$B$1:$BZ$201,'LA41'!BS$1,0)),
IF(LA!$H$16=2,(VLOOKUP($A67,'LA42'!$B$1:$BZ$201,'LA42'!BS$1,0)),
0)),".")</f>
        <v>7.0000000000000007E-2</v>
      </c>
      <c r="BU67" s="106">
        <f>IFERROR(
IF(LA!$H$16=1,(VLOOKUP($A67,'LA41'!$B$1:$BZ$201,'LA41'!BT$1,0)),
IF(LA!$H$16=2,(VLOOKUP($A67,'LA42'!$B$1:$BZ$201,'LA42'!BT$1,0)),
0)),".")</f>
        <v>0</v>
      </c>
      <c r="BV67" s="106" t="str">
        <f>IFERROR(
IF(LA!$H$16=1,(VLOOKUP($A67,'LA41'!$B$1:$BZ$201,'LA41'!BU$1,0)),
IF(LA!$H$16=2,(VLOOKUP($A67,'LA42'!$B$1:$BZ$201,'LA42'!BU$1,0)),
0)),".")</f>
        <v>x</v>
      </c>
      <c r="BW67" s="106" t="str">
        <f>IFERROR(
IF(LA!$H$16=1,(VLOOKUP($A67,'LA41'!$B$1:$BZ$201,'LA41'!BV$1,0)),
IF(LA!$H$16=2,(VLOOKUP($A67,'LA42'!$B$1:$BZ$201,'LA42'!BV$1,0)),
0)),".")</f>
        <v>x</v>
      </c>
      <c r="BX67" s="106">
        <f>IFERROR(
IF(LA!$H$16=1,(VLOOKUP($A67,'LA41'!$B$1:$BZ$201,'LA41'!BW$1,0)),
IF(LA!$H$16=2,(VLOOKUP($A67,'LA42'!$B$1:$BZ$201,'LA42'!BW$1,0)),
0)),".")</f>
        <v>0.23</v>
      </c>
      <c r="BY67" s="106">
        <f>IFERROR(
IF(LA!$H$16=1,(VLOOKUP($A67,'LA41'!$B$1:$BZ$201,'LA41'!BX$1,0)),
IF(LA!$H$16=2,(VLOOKUP($A67,'LA42'!$B$1:$BZ$201,'LA42'!BX$1,0)),
0)),".")</f>
        <v>0.18</v>
      </c>
      <c r="BZ67" s="106">
        <f>IFERROR(
IF(LA!$H$16=1,(VLOOKUP($A67,'LA41'!$B$1:$BZ$201,'LA41'!BY$1,0)),
IF(LA!$H$16=2,(VLOOKUP($A67,'LA42'!$B$1:$BZ$201,'LA42'!BY$1,0)),
0)),".")</f>
        <v>0.19</v>
      </c>
    </row>
    <row r="68" spans="1:78" x14ac:dyDescent="0.2">
      <c r="A68" s="55">
        <v>850</v>
      </c>
      <c r="B68" s="55" t="s">
        <v>250</v>
      </c>
      <c r="C68" s="88" t="s">
        <v>199</v>
      </c>
      <c r="D68" s="59">
        <f>IFERROR(
IF(LA!$H$16=1,(VLOOKUP($A68,'LA41'!$B$1:$BZ$201,'LA41'!C$1,0)),
IF(LA!$H$16=2,(VLOOKUP($A68,'LA42'!$B$1:$BZ$201,'LA42'!C$1,0)),
0)),".")</f>
        <v>30</v>
      </c>
      <c r="E68" s="59">
        <f>IFERROR(
IF(LA!$H$16=1,(VLOOKUP($A68,'LA41'!$B$1:$BZ$201,'LA41'!D$1,0)),
IF(LA!$H$16=2,(VLOOKUP($A68,'LA42'!$B$1:$BZ$201,'LA42'!D$1,0)),
0)),".")</f>
        <v>730</v>
      </c>
      <c r="F68" s="59">
        <f>IFERROR(
IF(LA!$H$16=1,(VLOOKUP($A68,'LA41'!$B$1:$BZ$201,'LA41'!E$1,0)),
IF(LA!$H$16=2,(VLOOKUP($A68,'LA42'!$B$1:$BZ$201,'LA42'!E$1,0)),
0)),".")</f>
        <v>770</v>
      </c>
      <c r="G68" s="106">
        <f>IFERROR(
IF(LA!$H$16=1,(VLOOKUP($A68,'LA41'!$B$1:$BZ$201,'LA41'!F$1,0)),
IF(LA!$H$16=2,(VLOOKUP($A68,'LA42'!$B$1:$BZ$201,'LA42'!F$1,0)),
0)),".")</f>
        <v>0.66</v>
      </c>
      <c r="H68" s="106">
        <f>IFERROR(
IF(LA!$H$16=1,(VLOOKUP($A68,'LA41'!$B$1:$BZ$201,'LA41'!G$1,0)),
IF(LA!$H$16=2,(VLOOKUP($A68,'LA42'!$B$1:$BZ$201,'LA42'!G$1,0)),
0)),".")</f>
        <v>0.71</v>
      </c>
      <c r="I68" s="106">
        <f>IFERROR(
IF(LA!$H$16=1,(VLOOKUP($A68,'LA41'!$B$1:$BZ$201,'LA41'!H$1,0)),
IF(LA!$H$16=2,(VLOOKUP($A68,'LA42'!$B$1:$BZ$201,'LA42'!H$1,0)),
0)),".")</f>
        <v>0.71</v>
      </c>
      <c r="J68" s="106">
        <f>IFERROR(
IF(LA!$H$16=1,(VLOOKUP($A68,'LA41'!$B$1:$BZ$201,'LA41'!I$1,0)),
IF(LA!$H$16=2,(VLOOKUP($A68,'LA42'!$B$1:$BZ$201,'LA42'!I$1,0)),
0)),".")</f>
        <v>0.56000000000000005</v>
      </c>
      <c r="K68" s="106">
        <f>IFERROR(
IF(LA!$H$16=1,(VLOOKUP($A68,'LA41'!$B$1:$BZ$201,'LA41'!J$1,0)),
IF(LA!$H$16=2,(VLOOKUP($A68,'LA42'!$B$1:$BZ$201,'LA42'!J$1,0)),
0)),".")</f>
        <v>0.66</v>
      </c>
      <c r="L68" s="106">
        <f>IFERROR(
IF(LA!$H$16=1,(VLOOKUP($A68,'LA41'!$B$1:$BZ$201,'LA41'!K$1,0)),
IF(LA!$H$16=2,(VLOOKUP($A68,'LA42'!$B$1:$BZ$201,'LA42'!K$1,0)),
0)),".")</f>
        <v>0.65</v>
      </c>
      <c r="M68" s="106" t="str">
        <f>IFERROR(
IF(LA!$H$16=1,(VLOOKUP($A68,'LA41'!$B$1:$BZ$201,'LA41'!L$1,0)),
IF(LA!$H$16=2,(VLOOKUP($A68,'LA42'!$B$1:$BZ$201,'LA42'!L$1,0)),
0)),".")</f>
        <v>x</v>
      </c>
      <c r="N68" s="106">
        <f>IFERROR(
IF(LA!$H$16=1,(VLOOKUP($A68,'LA41'!$B$1:$BZ$201,'LA41'!M$1,0)),
IF(LA!$H$16=2,(VLOOKUP($A68,'LA42'!$B$1:$BZ$201,'LA42'!M$1,0)),
0)),".")</f>
        <v>0.04</v>
      </c>
      <c r="O68" s="106">
        <f>IFERROR(
IF(LA!$H$16=1,(VLOOKUP($A68,'LA41'!$B$1:$BZ$201,'LA41'!N$1,0)),
IF(LA!$H$16=2,(VLOOKUP($A68,'LA42'!$B$1:$BZ$201,'LA42'!N$1,0)),
0)),".")</f>
        <v>0.04</v>
      </c>
      <c r="P68" s="106">
        <f>IFERROR(
IF(LA!$H$16=1,(VLOOKUP($A68,'LA41'!$B$1:$BZ$201,'LA41'!O$1,0)),
IF(LA!$H$16=2,(VLOOKUP($A68,'LA42'!$B$1:$BZ$201,'LA42'!O$1,0)),
0)),".")</f>
        <v>0</v>
      </c>
      <c r="Q68" s="106" t="str">
        <f>IFERROR(
IF(LA!$H$16=1,(VLOOKUP($A68,'LA41'!$B$1:$BZ$201,'LA41'!P$1,0)),
IF(LA!$H$16=2,(VLOOKUP($A68,'LA42'!$B$1:$BZ$201,'LA42'!P$1,0)),
0)),".")</f>
        <v>x</v>
      </c>
      <c r="R68" s="106" t="str">
        <f>IFERROR(
IF(LA!$H$16=1,(VLOOKUP($A68,'LA41'!$B$1:$BZ$201,'LA41'!Q$1,0)),
IF(LA!$H$16=2,(VLOOKUP($A68,'LA42'!$B$1:$BZ$201,'LA42'!Q$1,0)),
0)),".")</f>
        <v>x</v>
      </c>
      <c r="S68" s="106" t="str">
        <f>IFERROR(
IF(LA!$H$16=1,(VLOOKUP($A68,'LA41'!$B$1:$BZ$201,'LA41'!R$1,0)),
IF(LA!$H$16=2,(VLOOKUP($A68,'LA42'!$B$1:$BZ$201,'LA42'!R$1,0)),
0)),".")</f>
        <v>x</v>
      </c>
      <c r="T68" s="106">
        <f>IFERROR(
IF(LA!$H$16=1,(VLOOKUP($A68,'LA41'!$B$1:$BZ$201,'LA41'!S$1,0)),
IF(LA!$H$16=2,(VLOOKUP($A68,'LA42'!$B$1:$BZ$201,'LA42'!S$1,0)),
0)),".")</f>
        <v>0.03</v>
      </c>
      <c r="U68" s="106">
        <f>IFERROR(
IF(LA!$H$16=1,(VLOOKUP($A68,'LA41'!$B$1:$BZ$201,'LA41'!T$1,0)),
IF(LA!$H$16=2,(VLOOKUP($A68,'LA42'!$B$1:$BZ$201,'LA42'!T$1,0)),
0)),".")</f>
        <v>0.03</v>
      </c>
      <c r="V68" s="106" t="str">
        <f>IFERROR(
IF(LA!$H$16=1,(VLOOKUP($A68,'LA41'!$B$1:$BZ$201,'LA41'!U$1,0)),
IF(LA!$H$16=2,(VLOOKUP($A68,'LA42'!$B$1:$BZ$201,'LA42'!U$1,0)),
0)),".")</f>
        <v>x</v>
      </c>
      <c r="W68" s="106">
        <f>IFERROR(
IF(LA!$H$16=1,(VLOOKUP($A68,'LA41'!$B$1:$BZ$201,'LA41'!V$1,0)),
IF(LA!$H$16=2,(VLOOKUP($A68,'LA42'!$B$1:$BZ$201,'LA42'!V$1,0)),
0)),".")</f>
        <v>0.03</v>
      </c>
      <c r="X68" s="106">
        <f>IFERROR(
IF(LA!$H$16=1,(VLOOKUP($A68,'LA41'!$B$1:$BZ$201,'LA41'!W$1,0)),
IF(LA!$H$16=2,(VLOOKUP($A68,'LA42'!$B$1:$BZ$201,'LA42'!W$1,0)),
0)),".")</f>
        <v>0.03</v>
      </c>
      <c r="Y68" s="106">
        <f>IFERROR(
IF(LA!$H$16=1,(VLOOKUP($A68,'LA41'!$B$1:$BZ$201,'LA41'!X$1,0)),
IF(LA!$H$16=2,(VLOOKUP($A68,'LA42'!$B$1:$BZ$201,'LA42'!X$1,0)),
0)),".")</f>
        <v>0</v>
      </c>
      <c r="Z68" s="106" t="str">
        <f>IFERROR(
IF(LA!$H$16=1,(VLOOKUP($A68,'LA41'!$B$1:$BZ$201,'LA41'!Y$1,0)),
IF(LA!$H$16=2,(VLOOKUP($A68,'LA42'!$B$1:$BZ$201,'LA42'!Y$1,0)),
0)),".")</f>
        <v>x</v>
      </c>
      <c r="AA68" s="106" t="str">
        <f>IFERROR(
IF(LA!$H$16=1,(VLOOKUP($A68,'LA41'!$B$1:$BZ$201,'LA41'!Z$1,0)),
IF(LA!$H$16=2,(VLOOKUP($A68,'LA42'!$B$1:$BZ$201,'LA42'!Z$1,0)),
0)),".")</f>
        <v>x</v>
      </c>
      <c r="AB68" s="106">
        <f>IFERROR(
IF(LA!$H$16=1,(VLOOKUP($A68,'LA41'!$B$1:$BZ$201,'LA41'!AA$1,0)),
IF(LA!$H$16=2,(VLOOKUP($A68,'LA42'!$B$1:$BZ$201,'LA42'!AA$1,0)),
0)),".")</f>
        <v>0</v>
      </c>
      <c r="AC68" s="106">
        <f>IFERROR(
IF(LA!$H$16=1,(VLOOKUP($A68,'LA41'!$B$1:$BZ$201,'LA41'!AB$1,0)),
IF(LA!$H$16=2,(VLOOKUP($A68,'LA42'!$B$1:$BZ$201,'LA42'!AB$1,0)),
0)),".")</f>
        <v>0</v>
      </c>
      <c r="AD68" s="106">
        <f>IFERROR(
IF(LA!$H$16=1,(VLOOKUP($A68,'LA41'!$B$1:$BZ$201,'LA41'!AC$1,0)),
IF(LA!$H$16=2,(VLOOKUP($A68,'LA42'!$B$1:$BZ$201,'LA42'!AC$1,0)),
0)),".")</f>
        <v>0</v>
      </c>
      <c r="AE68" s="106" t="str">
        <f>IFERROR(
IF(LA!$H$16=1,(VLOOKUP($A68,'LA41'!$B$1:$BZ$201,'LA41'!AD$1,0)),
IF(LA!$H$16=2,(VLOOKUP($A68,'LA42'!$B$1:$BZ$201,'LA42'!AD$1,0)),
0)),".")</f>
        <v>x</v>
      </c>
      <c r="AF68" s="106">
        <f>IFERROR(
IF(LA!$H$16=1,(VLOOKUP($A68,'LA41'!$B$1:$BZ$201,'LA41'!AE$1,0)),
IF(LA!$H$16=2,(VLOOKUP($A68,'LA42'!$B$1:$BZ$201,'LA42'!AE$1,0)),
0)),".")</f>
        <v>0.03</v>
      </c>
      <c r="AG68" s="106">
        <f>IFERROR(
IF(LA!$H$16=1,(VLOOKUP($A68,'LA41'!$B$1:$BZ$201,'LA41'!AF$1,0)),
IF(LA!$H$16=2,(VLOOKUP($A68,'LA42'!$B$1:$BZ$201,'LA42'!AF$1,0)),
0)),".")</f>
        <v>0.03</v>
      </c>
      <c r="AH68" s="106">
        <f>IFERROR(
IF(LA!$H$16=1,(VLOOKUP($A68,'LA41'!$B$1:$BZ$201,'LA41'!AG$1,0)),
IF(LA!$H$16=2,(VLOOKUP($A68,'LA42'!$B$1:$BZ$201,'LA42'!AG$1,0)),
0)),".")</f>
        <v>0.38</v>
      </c>
      <c r="AI68" s="106">
        <f>IFERROR(
IF(LA!$H$16=1,(VLOOKUP($A68,'LA41'!$B$1:$BZ$201,'LA41'!AH$1,0)),
IF(LA!$H$16=2,(VLOOKUP($A68,'LA42'!$B$1:$BZ$201,'LA42'!AH$1,0)),
0)),".")</f>
        <v>0.56000000000000005</v>
      </c>
      <c r="AJ68" s="106">
        <f>IFERROR(
IF(LA!$H$16=1,(VLOOKUP($A68,'LA41'!$B$1:$BZ$201,'LA41'!AI$1,0)),
IF(LA!$H$16=2,(VLOOKUP($A68,'LA42'!$B$1:$BZ$201,'LA42'!AI$1,0)),
0)),".")</f>
        <v>0.55000000000000004</v>
      </c>
      <c r="AK68" s="106" t="str">
        <f>IFERROR(
IF(LA!$H$16=1,(VLOOKUP($A68,'LA41'!$B$1:$BZ$201,'LA41'!AJ$1,0)),
IF(LA!$H$16=2,(VLOOKUP($A68,'LA42'!$B$1:$BZ$201,'LA42'!AJ$1,0)),
0)),".")</f>
        <v>x</v>
      </c>
      <c r="AL68" s="106">
        <f>IFERROR(
IF(LA!$H$16=1,(VLOOKUP($A68,'LA41'!$B$1:$BZ$201,'LA41'!AK$1,0)),
IF(LA!$H$16=2,(VLOOKUP($A68,'LA42'!$B$1:$BZ$201,'LA42'!AK$1,0)),
0)),".")</f>
        <v>0.25</v>
      </c>
      <c r="AM68" s="106">
        <f>IFERROR(
IF(LA!$H$16=1,(VLOOKUP($A68,'LA41'!$B$1:$BZ$201,'LA41'!AL$1,0)),
IF(LA!$H$16=2,(VLOOKUP($A68,'LA42'!$B$1:$BZ$201,'LA42'!AL$1,0)),
0)),".")</f>
        <v>0.24</v>
      </c>
      <c r="AN68" s="106">
        <f>IFERROR(
IF(LA!$H$16=1,(VLOOKUP($A68,'LA41'!$B$1:$BZ$201,'LA41'!AM$1,0)),
IF(LA!$H$16=2,(VLOOKUP($A68,'LA42'!$B$1:$BZ$201,'LA42'!AM$1,0)),
0)),".")</f>
        <v>0</v>
      </c>
      <c r="AO68" s="106">
        <f>IFERROR(
IF(LA!$H$16=1,(VLOOKUP($A68,'LA41'!$B$1:$BZ$201,'LA41'!AN$1,0)),
IF(LA!$H$16=2,(VLOOKUP($A68,'LA42'!$B$1:$BZ$201,'LA42'!AN$1,0)),
0)),".")</f>
        <v>0.02</v>
      </c>
      <c r="AP68" s="106">
        <f>IFERROR(
IF(LA!$H$16=1,(VLOOKUP($A68,'LA41'!$B$1:$BZ$201,'LA41'!AO$1,0)),
IF(LA!$H$16=2,(VLOOKUP($A68,'LA42'!$B$1:$BZ$201,'LA42'!AO$1,0)),
0)),".")</f>
        <v>0.02</v>
      </c>
      <c r="AQ68" s="106" t="str">
        <f>IFERROR(
IF(LA!$H$16=1,(VLOOKUP($A68,'LA41'!$B$1:$BZ$201,'LA41'!AP$1,0)),
IF(LA!$H$16=2,(VLOOKUP($A68,'LA42'!$B$1:$BZ$201,'LA42'!AP$1,0)),
0)),".")</f>
        <v>x</v>
      </c>
      <c r="AR68" s="106">
        <f>IFERROR(
IF(LA!$H$16=1,(VLOOKUP($A68,'LA41'!$B$1:$BZ$201,'LA41'!AQ$1,0)),
IF(LA!$H$16=2,(VLOOKUP($A68,'LA42'!$B$1:$BZ$201,'LA42'!AQ$1,0)),
0)),".")</f>
        <v>0.15</v>
      </c>
      <c r="AS68" s="106">
        <f>IFERROR(
IF(LA!$H$16=1,(VLOOKUP($A68,'LA41'!$B$1:$BZ$201,'LA41'!AR$1,0)),
IF(LA!$H$16=2,(VLOOKUP($A68,'LA42'!$B$1:$BZ$201,'LA42'!AR$1,0)),
0)),".")</f>
        <v>0.14000000000000001</v>
      </c>
      <c r="AT68" s="106">
        <f>IFERROR(
IF(LA!$H$16=1,(VLOOKUP($A68,'LA41'!$B$1:$BZ$201,'LA41'!AS$1,0)),
IF(LA!$H$16=2,(VLOOKUP($A68,'LA42'!$B$1:$BZ$201,'LA42'!AS$1,0)),
0)),".")</f>
        <v>0.28000000000000003</v>
      </c>
      <c r="AU68" s="106">
        <f>IFERROR(
IF(LA!$H$16=1,(VLOOKUP($A68,'LA41'!$B$1:$BZ$201,'LA41'!AT$1,0)),
IF(LA!$H$16=2,(VLOOKUP($A68,'LA42'!$B$1:$BZ$201,'LA42'!AT$1,0)),
0)),".")</f>
        <v>0.28999999999999998</v>
      </c>
      <c r="AV68" s="106">
        <f>IFERROR(
IF(LA!$H$16=1,(VLOOKUP($A68,'LA41'!$B$1:$BZ$201,'LA41'!AU$1,0)),
IF(LA!$H$16=2,(VLOOKUP($A68,'LA42'!$B$1:$BZ$201,'LA42'!AU$1,0)),
0)),".")</f>
        <v>0.28999999999999998</v>
      </c>
      <c r="AW68" s="106">
        <f>IFERROR(
IF(LA!$H$16=1,(VLOOKUP($A68,'LA41'!$B$1:$BZ$201,'LA41'!AV$1,0)),
IF(LA!$H$16=2,(VLOOKUP($A68,'LA42'!$B$1:$BZ$201,'LA42'!AV$1,0)),
0)),".")</f>
        <v>0</v>
      </c>
      <c r="AX68" s="106">
        <f>IFERROR(
IF(LA!$H$16=1,(VLOOKUP($A68,'LA41'!$B$1:$BZ$201,'LA41'!AW$1,0)),
IF(LA!$H$16=2,(VLOOKUP($A68,'LA42'!$B$1:$BZ$201,'LA42'!AW$1,0)),
0)),".")</f>
        <v>0.02</v>
      </c>
      <c r="AY68" s="106">
        <f>IFERROR(
IF(LA!$H$16=1,(VLOOKUP($A68,'LA41'!$B$1:$BZ$201,'LA41'!AX$1,0)),
IF(LA!$H$16=2,(VLOOKUP($A68,'LA42'!$B$1:$BZ$201,'LA42'!AX$1,0)),
0)),".")</f>
        <v>0.02</v>
      </c>
      <c r="AZ68" s="106">
        <f>IFERROR(
IF(LA!$H$16=1,(VLOOKUP($A68,'LA41'!$B$1:$BZ$201,'LA41'!AY$1,0)),
IF(LA!$H$16=2,(VLOOKUP($A68,'LA42'!$B$1:$BZ$201,'LA42'!AY$1,0)),
0)),".")</f>
        <v>0</v>
      </c>
      <c r="BA68" s="106" t="str">
        <f>IFERROR(
IF(LA!$H$16=1,(VLOOKUP($A68,'LA41'!$B$1:$BZ$201,'LA41'!AZ$1,0)),
IF(LA!$H$16=2,(VLOOKUP($A68,'LA42'!$B$1:$BZ$201,'LA42'!AZ$1,0)),
0)),".")</f>
        <v>x</v>
      </c>
      <c r="BB68" s="106" t="str">
        <f>IFERROR(
IF(LA!$H$16=1,(VLOOKUP($A68,'LA41'!$B$1:$BZ$201,'LA41'!BA$1,0)),
IF(LA!$H$16=2,(VLOOKUP($A68,'LA42'!$B$1:$BZ$201,'LA42'!BA$1,0)),
0)),".")</f>
        <v>x</v>
      </c>
      <c r="BC68" s="106" t="str">
        <f>IFERROR(
IF(LA!$H$16=1,(VLOOKUP($A68,'LA41'!$B$1:$BZ$201,'LA41'!BB$1,0)),
IF(LA!$H$16=2,(VLOOKUP($A68,'LA42'!$B$1:$BZ$201,'LA42'!BB$1,0)),
0)),".")</f>
        <v>x</v>
      </c>
      <c r="BD68" s="106">
        <f>IFERROR(
IF(LA!$H$16=1,(VLOOKUP($A68,'LA41'!$B$1:$BZ$201,'LA41'!BC$1,0)),
IF(LA!$H$16=2,(VLOOKUP($A68,'LA42'!$B$1:$BZ$201,'LA42'!BC$1,0)),
0)),".")</f>
        <v>0.05</v>
      </c>
      <c r="BE68" s="106">
        <f>IFERROR(
IF(LA!$H$16=1,(VLOOKUP($A68,'LA41'!$B$1:$BZ$201,'LA41'!BD$1,0)),
IF(LA!$H$16=2,(VLOOKUP($A68,'LA42'!$B$1:$BZ$201,'LA42'!BD$1,0)),
0)),".")</f>
        <v>0.05</v>
      </c>
      <c r="BF68" s="106" t="str">
        <f>IFERROR(
IF(LA!$H$16=1,(VLOOKUP($A68,'LA41'!$B$1:$BZ$201,'LA41'!BE$1,0)),
IF(LA!$H$16=2,(VLOOKUP($A68,'LA42'!$B$1:$BZ$201,'LA42'!BE$1,0)),
0)),".")</f>
        <v>x</v>
      </c>
      <c r="BG68" s="106">
        <f>IFERROR(
IF(LA!$H$16=1,(VLOOKUP($A68,'LA41'!$B$1:$BZ$201,'LA41'!BF$1,0)),
IF(LA!$H$16=2,(VLOOKUP($A68,'LA42'!$B$1:$BZ$201,'LA42'!BF$1,0)),
0)),".")</f>
        <v>0.02</v>
      </c>
      <c r="BH68" s="106">
        <f>IFERROR(
IF(LA!$H$16=1,(VLOOKUP($A68,'LA41'!$B$1:$BZ$201,'LA41'!BG$1,0)),
IF(LA!$H$16=2,(VLOOKUP($A68,'LA42'!$B$1:$BZ$201,'LA42'!BG$1,0)),
0)),".")</f>
        <v>0.02</v>
      </c>
      <c r="BI68" s="106" t="str">
        <f>IFERROR(
IF(LA!$H$16=1,(VLOOKUP($A68,'LA41'!$B$1:$BZ$201,'LA41'!BH$1,0)),
IF(LA!$H$16=2,(VLOOKUP($A68,'LA42'!$B$1:$BZ$201,'LA42'!BH$1,0)),
0)),".")</f>
        <v>x</v>
      </c>
      <c r="BJ68" s="106">
        <f>IFERROR(
IF(LA!$H$16=1,(VLOOKUP($A68,'LA41'!$B$1:$BZ$201,'LA41'!BI$1,0)),
IF(LA!$H$16=2,(VLOOKUP($A68,'LA42'!$B$1:$BZ$201,'LA42'!BI$1,0)),
0)),".")</f>
        <v>0.03</v>
      </c>
      <c r="BK68" s="106">
        <f>IFERROR(
IF(LA!$H$16=1,(VLOOKUP($A68,'LA41'!$B$1:$BZ$201,'LA41'!BJ$1,0)),
IF(LA!$H$16=2,(VLOOKUP($A68,'LA42'!$B$1:$BZ$201,'LA42'!BJ$1,0)),
0)),".")</f>
        <v>0.03</v>
      </c>
      <c r="BL68" s="106">
        <f>IFERROR(
IF(LA!$H$16=1,(VLOOKUP($A68,'LA41'!$B$1:$BZ$201,'LA41'!BK$1,0)),
IF(LA!$H$16=2,(VLOOKUP($A68,'LA42'!$B$1:$BZ$201,'LA42'!BK$1,0)),
0)),".")</f>
        <v>0</v>
      </c>
      <c r="BM68" s="106">
        <f>IFERROR(
IF(LA!$H$16=1,(VLOOKUP($A68,'LA41'!$B$1:$BZ$201,'LA41'!BL$1,0)),
IF(LA!$H$16=2,(VLOOKUP($A68,'LA42'!$B$1:$BZ$201,'LA42'!BL$1,0)),
0)),".")</f>
        <v>0</v>
      </c>
      <c r="BN68" s="106">
        <f>IFERROR(
IF(LA!$H$16=1,(VLOOKUP($A68,'LA41'!$B$1:$BZ$201,'LA41'!BM$1,0)),
IF(LA!$H$16=2,(VLOOKUP($A68,'LA42'!$B$1:$BZ$201,'LA42'!BM$1,0)),
0)),".")</f>
        <v>0</v>
      </c>
      <c r="BO68" s="106">
        <f>IFERROR(
IF(LA!$H$16=1,(VLOOKUP($A68,'LA41'!$B$1:$BZ$201,'LA41'!BN$1,0)),
IF(LA!$H$16=2,(VLOOKUP($A68,'LA42'!$B$1:$BZ$201,'LA42'!BN$1,0)),
0)),".")</f>
        <v>0</v>
      </c>
      <c r="BP68" s="106" t="str">
        <f>IFERROR(
IF(LA!$H$16=1,(VLOOKUP($A68,'LA41'!$B$1:$BZ$201,'LA41'!BO$1,0)),
IF(LA!$H$16=2,(VLOOKUP($A68,'LA42'!$B$1:$BZ$201,'LA42'!BO$1,0)),
0)),".")</f>
        <v>x</v>
      </c>
      <c r="BQ68" s="106" t="str">
        <f>IFERROR(
IF(LA!$H$16=1,(VLOOKUP($A68,'LA41'!$B$1:$BZ$201,'LA41'!BP$1,0)),
IF(LA!$H$16=2,(VLOOKUP($A68,'LA42'!$B$1:$BZ$201,'LA42'!BP$1,0)),
0)),".")</f>
        <v>x</v>
      </c>
      <c r="BR68" s="106" t="str">
        <f>IFERROR(
IF(LA!$H$16=1,(VLOOKUP($A68,'LA41'!$B$1:$BZ$201,'LA41'!BQ$1,0)),
IF(LA!$H$16=2,(VLOOKUP($A68,'LA42'!$B$1:$BZ$201,'LA42'!BQ$1,0)),
0)),".")</f>
        <v>x</v>
      </c>
      <c r="BS68" s="106">
        <f>IFERROR(
IF(LA!$H$16=1,(VLOOKUP($A68,'LA41'!$B$1:$BZ$201,'LA41'!BR$1,0)),
IF(LA!$H$16=2,(VLOOKUP($A68,'LA42'!$B$1:$BZ$201,'LA42'!BR$1,0)),
0)),".")</f>
        <v>0.08</v>
      </c>
      <c r="BT68" s="106">
        <f>IFERROR(
IF(LA!$H$16=1,(VLOOKUP($A68,'LA41'!$B$1:$BZ$201,'LA41'!BS$1,0)),
IF(LA!$H$16=2,(VLOOKUP($A68,'LA42'!$B$1:$BZ$201,'LA42'!BS$1,0)),
0)),".")</f>
        <v>0.08</v>
      </c>
      <c r="BU68" s="106">
        <f>IFERROR(
IF(LA!$H$16=1,(VLOOKUP($A68,'LA41'!$B$1:$BZ$201,'LA41'!BT$1,0)),
IF(LA!$H$16=2,(VLOOKUP($A68,'LA42'!$B$1:$BZ$201,'LA42'!BT$1,0)),
0)),".")</f>
        <v>0</v>
      </c>
      <c r="BV68" s="106" t="str">
        <f>IFERROR(
IF(LA!$H$16=1,(VLOOKUP($A68,'LA41'!$B$1:$BZ$201,'LA41'!BU$1,0)),
IF(LA!$H$16=2,(VLOOKUP($A68,'LA42'!$B$1:$BZ$201,'LA42'!BU$1,0)),
0)),".")</f>
        <v>x</v>
      </c>
      <c r="BW68" s="106" t="str">
        <f>IFERROR(
IF(LA!$H$16=1,(VLOOKUP($A68,'LA41'!$B$1:$BZ$201,'LA41'!BV$1,0)),
IF(LA!$H$16=2,(VLOOKUP($A68,'LA42'!$B$1:$BZ$201,'LA42'!BV$1,0)),
0)),".")</f>
        <v>x</v>
      </c>
      <c r="BX68" s="106">
        <f>IFERROR(
IF(LA!$H$16=1,(VLOOKUP($A68,'LA41'!$B$1:$BZ$201,'LA41'!BW$1,0)),
IF(LA!$H$16=2,(VLOOKUP($A68,'LA42'!$B$1:$BZ$201,'LA42'!BW$1,0)),
0)),".")</f>
        <v>0.22</v>
      </c>
      <c r="BY68" s="106">
        <f>IFERROR(
IF(LA!$H$16=1,(VLOOKUP($A68,'LA41'!$B$1:$BZ$201,'LA41'!BX$1,0)),
IF(LA!$H$16=2,(VLOOKUP($A68,'LA42'!$B$1:$BZ$201,'LA42'!BX$1,0)),
0)),".")</f>
        <v>0.2</v>
      </c>
      <c r="BZ68" s="106">
        <f>IFERROR(
IF(LA!$H$16=1,(VLOOKUP($A68,'LA41'!$B$1:$BZ$201,'LA41'!BY$1,0)),
IF(LA!$H$16=2,(VLOOKUP($A68,'LA42'!$B$1:$BZ$201,'LA42'!BY$1,0)),
0)),".")</f>
        <v>0.2</v>
      </c>
    </row>
    <row r="69" spans="1:78" x14ac:dyDescent="0.2">
      <c r="A69" s="55">
        <v>309</v>
      </c>
      <c r="B69" s="55" t="s">
        <v>251</v>
      </c>
      <c r="C69" s="88" t="s">
        <v>197</v>
      </c>
      <c r="D69" s="59">
        <f>IFERROR(
IF(LA!$H$16=1,(VLOOKUP($A69,'LA41'!$B$1:$BZ$201,'LA41'!C$1,0)),
IF(LA!$H$16=2,(VLOOKUP($A69,'LA42'!$B$1:$BZ$201,'LA42'!C$1,0)),
0)),".")</f>
        <v>110</v>
      </c>
      <c r="E69" s="59">
        <f>IFERROR(
IF(LA!$H$16=1,(VLOOKUP($A69,'LA41'!$B$1:$BZ$201,'LA41'!D$1,0)),
IF(LA!$H$16=2,(VLOOKUP($A69,'LA42'!$B$1:$BZ$201,'LA42'!D$1,0)),
0)),".")</f>
        <v>750</v>
      </c>
      <c r="F69" s="59">
        <f>IFERROR(
IF(LA!$H$16=1,(VLOOKUP($A69,'LA41'!$B$1:$BZ$201,'LA41'!E$1,0)),
IF(LA!$H$16=2,(VLOOKUP($A69,'LA42'!$B$1:$BZ$201,'LA42'!E$1,0)),
0)),".")</f>
        <v>860</v>
      </c>
      <c r="G69" s="106">
        <f>IFERROR(
IF(LA!$H$16=1,(VLOOKUP($A69,'LA41'!$B$1:$BZ$201,'LA41'!F$1,0)),
IF(LA!$H$16=2,(VLOOKUP($A69,'LA42'!$B$1:$BZ$201,'LA42'!F$1,0)),
0)),".")</f>
        <v>0.75</v>
      </c>
      <c r="H69" s="106">
        <f>IFERROR(
IF(LA!$H$16=1,(VLOOKUP($A69,'LA41'!$B$1:$BZ$201,'LA41'!G$1,0)),
IF(LA!$H$16=2,(VLOOKUP($A69,'LA42'!$B$1:$BZ$201,'LA42'!G$1,0)),
0)),".")</f>
        <v>0.7</v>
      </c>
      <c r="I69" s="106">
        <f>IFERROR(
IF(LA!$H$16=1,(VLOOKUP($A69,'LA41'!$B$1:$BZ$201,'LA41'!H$1,0)),
IF(LA!$H$16=2,(VLOOKUP($A69,'LA42'!$B$1:$BZ$201,'LA42'!H$1,0)),
0)),".")</f>
        <v>0.71</v>
      </c>
      <c r="J69" s="106">
        <f>IFERROR(
IF(LA!$H$16=1,(VLOOKUP($A69,'LA41'!$B$1:$BZ$201,'LA41'!I$1,0)),
IF(LA!$H$16=2,(VLOOKUP($A69,'LA42'!$B$1:$BZ$201,'LA42'!I$1,0)),
0)),".")</f>
        <v>0.71</v>
      </c>
      <c r="K69" s="106">
        <f>IFERROR(
IF(LA!$H$16=1,(VLOOKUP($A69,'LA41'!$B$1:$BZ$201,'LA41'!J$1,0)),
IF(LA!$H$16=2,(VLOOKUP($A69,'LA42'!$B$1:$BZ$201,'LA42'!J$1,0)),
0)),".")</f>
        <v>0.68</v>
      </c>
      <c r="L69" s="106">
        <f>IFERROR(
IF(LA!$H$16=1,(VLOOKUP($A69,'LA41'!$B$1:$BZ$201,'LA41'!K$1,0)),
IF(LA!$H$16=2,(VLOOKUP($A69,'LA42'!$B$1:$BZ$201,'LA42'!K$1,0)),
0)),".")</f>
        <v>0.68</v>
      </c>
      <c r="M69" s="106">
        <f>IFERROR(
IF(LA!$H$16=1,(VLOOKUP($A69,'LA41'!$B$1:$BZ$201,'LA41'!L$1,0)),
IF(LA!$H$16=2,(VLOOKUP($A69,'LA42'!$B$1:$BZ$201,'LA42'!L$1,0)),
0)),".")</f>
        <v>7.0000000000000007E-2</v>
      </c>
      <c r="N69" s="106">
        <f>IFERROR(
IF(LA!$H$16=1,(VLOOKUP($A69,'LA41'!$B$1:$BZ$201,'LA41'!M$1,0)),
IF(LA!$H$16=2,(VLOOKUP($A69,'LA42'!$B$1:$BZ$201,'LA42'!M$1,0)),
0)),".")</f>
        <v>0.04</v>
      </c>
      <c r="O69" s="106">
        <f>IFERROR(
IF(LA!$H$16=1,(VLOOKUP($A69,'LA41'!$B$1:$BZ$201,'LA41'!N$1,0)),
IF(LA!$H$16=2,(VLOOKUP($A69,'LA42'!$B$1:$BZ$201,'LA42'!N$1,0)),
0)),".")</f>
        <v>0.04</v>
      </c>
      <c r="P69" s="106">
        <f>IFERROR(
IF(LA!$H$16=1,(VLOOKUP($A69,'LA41'!$B$1:$BZ$201,'LA41'!O$1,0)),
IF(LA!$H$16=2,(VLOOKUP($A69,'LA42'!$B$1:$BZ$201,'LA42'!O$1,0)),
0)),".")</f>
        <v>0</v>
      </c>
      <c r="Q69" s="106" t="str">
        <f>IFERROR(
IF(LA!$H$16=1,(VLOOKUP($A69,'LA41'!$B$1:$BZ$201,'LA41'!P$1,0)),
IF(LA!$H$16=2,(VLOOKUP($A69,'LA42'!$B$1:$BZ$201,'LA42'!P$1,0)),
0)),".")</f>
        <v>x</v>
      </c>
      <c r="R69" s="106" t="str">
        <f>IFERROR(
IF(LA!$H$16=1,(VLOOKUP($A69,'LA41'!$B$1:$BZ$201,'LA41'!Q$1,0)),
IF(LA!$H$16=2,(VLOOKUP($A69,'LA42'!$B$1:$BZ$201,'LA42'!Q$1,0)),
0)),".")</f>
        <v>x</v>
      </c>
      <c r="S69" s="106" t="str">
        <f>IFERROR(
IF(LA!$H$16=1,(VLOOKUP($A69,'LA41'!$B$1:$BZ$201,'LA41'!R$1,0)),
IF(LA!$H$16=2,(VLOOKUP($A69,'LA42'!$B$1:$BZ$201,'LA42'!R$1,0)),
0)),".")</f>
        <v>x</v>
      </c>
      <c r="T69" s="106">
        <f>IFERROR(
IF(LA!$H$16=1,(VLOOKUP($A69,'LA41'!$B$1:$BZ$201,'LA41'!S$1,0)),
IF(LA!$H$16=2,(VLOOKUP($A69,'LA42'!$B$1:$BZ$201,'LA42'!S$1,0)),
0)),".")</f>
        <v>0.04</v>
      </c>
      <c r="U69" s="106">
        <f>IFERROR(
IF(LA!$H$16=1,(VLOOKUP($A69,'LA41'!$B$1:$BZ$201,'LA41'!T$1,0)),
IF(LA!$H$16=2,(VLOOKUP($A69,'LA42'!$B$1:$BZ$201,'LA42'!T$1,0)),
0)),".")</f>
        <v>0.04</v>
      </c>
      <c r="V69" s="106">
        <f>IFERROR(
IF(LA!$H$16=1,(VLOOKUP($A69,'LA41'!$B$1:$BZ$201,'LA41'!U$1,0)),
IF(LA!$H$16=2,(VLOOKUP($A69,'LA42'!$B$1:$BZ$201,'LA42'!U$1,0)),
0)),".")</f>
        <v>0.11</v>
      </c>
      <c r="W69" s="106">
        <f>IFERROR(
IF(LA!$H$16=1,(VLOOKUP($A69,'LA41'!$B$1:$BZ$201,'LA41'!V$1,0)),
IF(LA!$H$16=2,(VLOOKUP($A69,'LA42'!$B$1:$BZ$201,'LA42'!V$1,0)),
0)),".")</f>
        <v>0.05</v>
      </c>
      <c r="X69" s="106">
        <f>IFERROR(
IF(LA!$H$16=1,(VLOOKUP($A69,'LA41'!$B$1:$BZ$201,'LA41'!W$1,0)),
IF(LA!$H$16=2,(VLOOKUP($A69,'LA42'!$B$1:$BZ$201,'LA42'!W$1,0)),
0)),".")</f>
        <v>0.06</v>
      </c>
      <c r="Y69" s="106">
        <f>IFERROR(
IF(LA!$H$16=1,(VLOOKUP($A69,'LA41'!$B$1:$BZ$201,'LA41'!X$1,0)),
IF(LA!$H$16=2,(VLOOKUP($A69,'LA42'!$B$1:$BZ$201,'LA42'!X$1,0)),
0)),".")</f>
        <v>0</v>
      </c>
      <c r="Z69" s="106" t="str">
        <f>IFERROR(
IF(LA!$H$16=1,(VLOOKUP($A69,'LA41'!$B$1:$BZ$201,'LA41'!Y$1,0)),
IF(LA!$H$16=2,(VLOOKUP($A69,'LA42'!$B$1:$BZ$201,'LA42'!Y$1,0)),
0)),".")</f>
        <v>x</v>
      </c>
      <c r="AA69" s="106" t="str">
        <f>IFERROR(
IF(LA!$H$16=1,(VLOOKUP($A69,'LA41'!$B$1:$BZ$201,'LA41'!Z$1,0)),
IF(LA!$H$16=2,(VLOOKUP($A69,'LA42'!$B$1:$BZ$201,'LA42'!Z$1,0)),
0)),".")</f>
        <v>x</v>
      </c>
      <c r="AB69" s="106">
        <f>IFERROR(
IF(LA!$H$16=1,(VLOOKUP($A69,'LA41'!$B$1:$BZ$201,'LA41'!AA$1,0)),
IF(LA!$H$16=2,(VLOOKUP($A69,'LA42'!$B$1:$BZ$201,'LA42'!AA$1,0)),
0)),".")</f>
        <v>0</v>
      </c>
      <c r="AC69" s="106">
        <f>IFERROR(
IF(LA!$H$16=1,(VLOOKUP($A69,'LA41'!$B$1:$BZ$201,'LA41'!AB$1,0)),
IF(LA!$H$16=2,(VLOOKUP($A69,'LA42'!$B$1:$BZ$201,'LA42'!AB$1,0)),
0)),".")</f>
        <v>0</v>
      </c>
      <c r="AD69" s="106">
        <f>IFERROR(
IF(LA!$H$16=1,(VLOOKUP($A69,'LA41'!$B$1:$BZ$201,'LA41'!AC$1,0)),
IF(LA!$H$16=2,(VLOOKUP($A69,'LA42'!$B$1:$BZ$201,'LA42'!AC$1,0)),
0)),".")</f>
        <v>0</v>
      </c>
      <c r="AE69" s="106" t="str">
        <f>IFERROR(
IF(LA!$H$16=1,(VLOOKUP($A69,'LA41'!$B$1:$BZ$201,'LA41'!AD$1,0)),
IF(LA!$H$16=2,(VLOOKUP($A69,'LA42'!$B$1:$BZ$201,'LA42'!AD$1,0)),
0)),".")</f>
        <v>x</v>
      </c>
      <c r="AF69" s="106">
        <f>IFERROR(
IF(LA!$H$16=1,(VLOOKUP($A69,'LA41'!$B$1:$BZ$201,'LA41'!AE$1,0)),
IF(LA!$H$16=2,(VLOOKUP($A69,'LA42'!$B$1:$BZ$201,'LA42'!AE$1,0)),
0)),".")</f>
        <v>0.02</v>
      </c>
      <c r="AG69" s="106">
        <f>IFERROR(
IF(LA!$H$16=1,(VLOOKUP($A69,'LA41'!$B$1:$BZ$201,'LA41'!AF$1,0)),
IF(LA!$H$16=2,(VLOOKUP($A69,'LA42'!$B$1:$BZ$201,'LA42'!AF$1,0)),
0)),".")</f>
        <v>0.02</v>
      </c>
      <c r="AH69" s="106">
        <f>IFERROR(
IF(LA!$H$16=1,(VLOOKUP($A69,'LA41'!$B$1:$BZ$201,'LA41'!AG$1,0)),
IF(LA!$H$16=2,(VLOOKUP($A69,'LA42'!$B$1:$BZ$201,'LA42'!AG$1,0)),
0)),".")</f>
        <v>0.5</v>
      </c>
      <c r="AI69" s="106">
        <f>IFERROR(
IF(LA!$H$16=1,(VLOOKUP($A69,'LA41'!$B$1:$BZ$201,'LA41'!AH$1,0)),
IF(LA!$H$16=2,(VLOOKUP($A69,'LA42'!$B$1:$BZ$201,'LA42'!AH$1,0)),
0)),".")</f>
        <v>0.55000000000000004</v>
      </c>
      <c r="AJ69" s="106">
        <f>IFERROR(
IF(LA!$H$16=1,(VLOOKUP($A69,'LA41'!$B$1:$BZ$201,'LA41'!AI$1,0)),
IF(LA!$H$16=2,(VLOOKUP($A69,'LA42'!$B$1:$BZ$201,'LA42'!AI$1,0)),
0)),".")</f>
        <v>0.54</v>
      </c>
      <c r="AK69" s="106">
        <f>IFERROR(
IF(LA!$H$16=1,(VLOOKUP($A69,'LA41'!$B$1:$BZ$201,'LA41'!AJ$1,0)),
IF(LA!$H$16=2,(VLOOKUP($A69,'LA42'!$B$1:$BZ$201,'LA42'!AJ$1,0)),
0)),".")</f>
        <v>0.05</v>
      </c>
      <c r="AL69" s="106">
        <f>IFERROR(
IF(LA!$H$16=1,(VLOOKUP($A69,'LA41'!$B$1:$BZ$201,'LA41'!AK$1,0)),
IF(LA!$H$16=2,(VLOOKUP($A69,'LA42'!$B$1:$BZ$201,'LA42'!AK$1,0)),
0)),".")</f>
        <v>0.19</v>
      </c>
      <c r="AM69" s="106">
        <f>IFERROR(
IF(LA!$H$16=1,(VLOOKUP($A69,'LA41'!$B$1:$BZ$201,'LA41'!AL$1,0)),
IF(LA!$H$16=2,(VLOOKUP($A69,'LA42'!$B$1:$BZ$201,'LA42'!AL$1,0)),
0)),".")</f>
        <v>0.17</v>
      </c>
      <c r="AN69" s="106">
        <f>IFERROR(
IF(LA!$H$16=1,(VLOOKUP($A69,'LA41'!$B$1:$BZ$201,'LA41'!AM$1,0)),
IF(LA!$H$16=2,(VLOOKUP($A69,'LA42'!$B$1:$BZ$201,'LA42'!AM$1,0)),
0)),".")</f>
        <v>0</v>
      </c>
      <c r="AO69" s="106">
        <f>IFERROR(
IF(LA!$H$16=1,(VLOOKUP($A69,'LA41'!$B$1:$BZ$201,'LA41'!AN$1,0)),
IF(LA!$H$16=2,(VLOOKUP($A69,'LA42'!$B$1:$BZ$201,'LA42'!AN$1,0)),
0)),".")</f>
        <v>0.01</v>
      </c>
      <c r="AP69" s="106">
        <f>IFERROR(
IF(LA!$H$16=1,(VLOOKUP($A69,'LA41'!$B$1:$BZ$201,'LA41'!AO$1,0)),
IF(LA!$H$16=2,(VLOOKUP($A69,'LA42'!$B$1:$BZ$201,'LA42'!AO$1,0)),
0)),".")</f>
        <v>0.01</v>
      </c>
      <c r="AQ69" s="106" t="str">
        <f>IFERROR(
IF(LA!$H$16=1,(VLOOKUP($A69,'LA41'!$B$1:$BZ$201,'LA41'!AP$1,0)),
IF(LA!$H$16=2,(VLOOKUP($A69,'LA42'!$B$1:$BZ$201,'LA42'!AP$1,0)),
0)),".")</f>
        <v>x</v>
      </c>
      <c r="AR69" s="106">
        <f>IFERROR(
IF(LA!$H$16=1,(VLOOKUP($A69,'LA41'!$B$1:$BZ$201,'LA41'!AQ$1,0)),
IF(LA!$H$16=2,(VLOOKUP($A69,'LA42'!$B$1:$BZ$201,'LA42'!AQ$1,0)),
0)),".")</f>
        <v>0.12</v>
      </c>
      <c r="AS69" s="106">
        <f>IFERROR(
IF(LA!$H$16=1,(VLOOKUP($A69,'LA41'!$B$1:$BZ$201,'LA41'!AR$1,0)),
IF(LA!$H$16=2,(VLOOKUP($A69,'LA42'!$B$1:$BZ$201,'LA42'!AR$1,0)),
0)),".")</f>
        <v>0.11</v>
      </c>
      <c r="AT69" s="106">
        <f>IFERROR(
IF(LA!$H$16=1,(VLOOKUP($A69,'LA41'!$B$1:$BZ$201,'LA41'!AS$1,0)),
IF(LA!$H$16=2,(VLOOKUP($A69,'LA42'!$B$1:$BZ$201,'LA42'!AS$1,0)),
0)),".")</f>
        <v>0.43</v>
      </c>
      <c r="AU69" s="106">
        <f>IFERROR(
IF(LA!$H$16=1,(VLOOKUP($A69,'LA41'!$B$1:$BZ$201,'LA41'!AT$1,0)),
IF(LA!$H$16=2,(VLOOKUP($A69,'LA42'!$B$1:$BZ$201,'LA42'!AT$1,0)),
0)),".")</f>
        <v>0.35</v>
      </c>
      <c r="AV69" s="106">
        <f>IFERROR(
IF(LA!$H$16=1,(VLOOKUP($A69,'LA41'!$B$1:$BZ$201,'LA41'!AU$1,0)),
IF(LA!$H$16=2,(VLOOKUP($A69,'LA42'!$B$1:$BZ$201,'LA42'!AU$1,0)),
0)),".")</f>
        <v>0.36</v>
      </c>
      <c r="AW69" s="106" t="str">
        <f>IFERROR(
IF(LA!$H$16=1,(VLOOKUP($A69,'LA41'!$B$1:$BZ$201,'LA41'!AV$1,0)),
IF(LA!$H$16=2,(VLOOKUP($A69,'LA42'!$B$1:$BZ$201,'LA42'!AV$1,0)),
0)),".")</f>
        <v>x</v>
      </c>
      <c r="AX69" s="106">
        <f>IFERROR(
IF(LA!$H$16=1,(VLOOKUP($A69,'LA41'!$B$1:$BZ$201,'LA41'!AW$1,0)),
IF(LA!$H$16=2,(VLOOKUP($A69,'LA42'!$B$1:$BZ$201,'LA42'!AW$1,0)),
0)),".")</f>
        <v>0.01</v>
      </c>
      <c r="AY69" s="106">
        <f>IFERROR(
IF(LA!$H$16=1,(VLOOKUP($A69,'LA41'!$B$1:$BZ$201,'LA41'!AX$1,0)),
IF(LA!$H$16=2,(VLOOKUP($A69,'LA42'!$B$1:$BZ$201,'LA42'!AX$1,0)),
0)),".")</f>
        <v>0.01</v>
      </c>
      <c r="AZ69" s="106">
        <f>IFERROR(
IF(LA!$H$16=1,(VLOOKUP($A69,'LA41'!$B$1:$BZ$201,'LA41'!AY$1,0)),
IF(LA!$H$16=2,(VLOOKUP($A69,'LA42'!$B$1:$BZ$201,'LA42'!AY$1,0)),
0)),".")</f>
        <v>0</v>
      </c>
      <c r="BA69" s="106">
        <f>IFERROR(
IF(LA!$H$16=1,(VLOOKUP($A69,'LA41'!$B$1:$BZ$201,'LA41'!AZ$1,0)),
IF(LA!$H$16=2,(VLOOKUP($A69,'LA42'!$B$1:$BZ$201,'LA42'!AZ$1,0)),
0)),".")</f>
        <v>0</v>
      </c>
      <c r="BB69" s="106">
        <f>IFERROR(
IF(LA!$H$16=1,(VLOOKUP($A69,'LA41'!$B$1:$BZ$201,'LA41'!BA$1,0)),
IF(LA!$H$16=2,(VLOOKUP($A69,'LA42'!$B$1:$BZ$201,'LA42'!BA$1,0)),
0)),".")</f>
        <v>0</v>
      </c>
      <c r="BC69" s="106" t="str">
        <f>IFERROR(
IF(LA!$H$16=1,(VLOOKUP($A69,'LA41'!$B$1:$BZ$201,'LA41'!BB$1,0)),
IF(LA!$H$16=2,(VLOOKUP($A69,'LA42'!$B$1:$BZ$201,'LA42'!BB$1,0)),
0)),".")</f>
        <v>x</v>
      </c>
      <c r="BD69" s="106">
        <f>IFERROR(
IF(LA!$H$16=1,(VLOOKUP($A69,'LA41'!$B$1:$BZ$201,'LA41'!BC$1,0)),
IF(LA!$H$16=2,(VLOOKUP($A69,'LA42'!$B$1:$BZ$201,'LA42'!BC$1,0)),
0)),".")</f>
        <v>0.02</v>
      </c>
      <c r="BE69" s="106">
        <f>IFERROR(
IF(LA!$H$16=1,(VLOOKUP($A69,'LA41'!$B$1:$BZ$201,'LA41'!BD$1,0)),
IF(LA!$H$16=2,(VLOOKUP($A69,'LA42'!$B$1:$BZ$201,'LA42'!BD$1,0)),
0)),".")</f>
        <v>0.02</v>
      </c>
      <c r="BF69" s="106" t="str">
        <f>IFERROR(
IF(LA!$H$16=1,(VLOOKUP($A69,'LA41'!$B$1:$BZ$201,'LA41'!BE$1,0)),
IF(LA!$H$16=2,(VLOOKUP($A69,'LA42'!$B$1:$BZ$201,'LA42'!BE$1,0)),
0)),".")</f>
        <v>x</v>
      </c>
      <c r="BG69" s="106" t="str">
        <f>IFERROR(
IF(LA!$H$16=1,(VLOOKUP($A69,'LA41'!$B$1:$BZ$201,'LA41'!BF$1,0)),
IF(LA!$H$16=2,(VLOOKUP($A69,'LA42'!$B$1:$BZ$201,'LA42'!BF$1,0)),
0)),".")</f>
        <v>x</v>
      </c>
      <c r="BH69" s="106">
        <f>IFERROR(
IF(LA!$H$16=1,(VLOOKUP($A69,'LA41'!$B$1:$BZ$201,'LA41'!BG$1,0)),
IF(LA!$H$16=2,(VLOOKUP($A69,'LA42'!$B$1:$BZ$201,'LA42'!BG$1,0)),
0)),".")</f>
        <v>0.01</v>
      </c>
      <c r="BI69" s="106" t="str">
        <f>IFERROR(
IF(LA!$H$16=1,(VLOOKUP($A69,'LA41'!$B$1:$BZ$201,'LA41'!BH$1,0)),
IF(LA!$H$16=2,(VLOOKUP($A69,'LA42'!$B$1:$BZ$201,'LA42'!BH$1,0)),
0)),".")</f>
        <v>x</v>
      </c>
      <c r="BJ69" s="106">
        <f>IFERROR(
IF(LA!$H$16=1,(VLOOKUP($A69,'LA41'!$B$1:$BZ$201,'LA41'!BI$1,0)),
IF(LA!$H$16=2,(VLOOKUP($A69,'LA42'!$B$1:$BZ$201,'LA42'!BI$1,0)),
0)),".")</f>
        <v>0.01</v>
      </c>
      <c r="BK69" s="106">
        <f>IFERROR(
IF(LA!$H$16=1,(VLOOKUP($A69,'LA41'!$B$1:$BZ$201,'LA41'!BJ$1,0)),
IF(LA!$H$16=2,(VLOOKUP($A69,'LA42'!$B$1:$BZ$201,'LA42'!BJ$1,0)),
0)),".")</f>
        <v>0.01</v>
      </c>
      <c r="BL69" s="106">
        <f>IFERROR(
IF(LA!$H$16=1,(VLOOKUP($A69,'LA41'!$B$1:$BZ$201,'LA41'!BK$1,0)),
IF(LA!$H$16=2,(VLOOKUP($A69,'LA42'!$B$1:$BZ$201,'LA42'!BK$1,0)),
0)),".")</f>
        <v>0</v>
      </c>
      <c r="BM69" s="106" t="str">
        <f>IFERROR(
IF(LA!$H$16=1,(VLOOKUP($A69,'LA41'!$B$1:$BZ$201,'LA41'!BL$1,0)),
IF(LA!$H$16=2,(VLOOKUP($A69,'LA42'!$B$1:$BZ$201,'LA42'!BL$1,0)),
0)),".")</f>
        <v>x</v>
      </c>
      <c r="BN69" s="106" t="str">
        <f>IFERROR(
IF(LA!$H$16=1,(VLOOKUP($A69,'LA41'!$B$1:$BZ$201,'LA41'!BM$1,0)),
IF(LA!$H$16=2,(VLOOKUP($A69,'LA42'!$B$1:$BZ$201,'LA42'!BM$1,0)),
0)),".")</f>
        <v>x</v>
      </c>
      <c r="BO69" s="106">
        <f>IFERROR(
IF(LA!$H$16=1,(VLOOKUP($A69,'LA41'!$B$1:$BZ$201,'LA41'!BN$1,0)),
IF(LA!$H$16=2,(VLOOKUP($A69,'LA42'!$B$1:$BZ$201,'LA42'!BN$1,0)),
0)),".")</f>
        <v>0</v>
      </c>
      <c r="BP69" s="106" t="str">
        <f>IFERROR(
IF(LA!$H$16=1,(VLOOKUP($A69,'LA41'!$B$1:$BZ$201,'LA41'!BO$1,0)),
IF(LA!$H$16=2,(VLOOKUP($A69,'LA42'!$B$1:$BZ$201,'LA42'!BO$1,0)),
0)),".")</f>
        <v>x</v>
      </c>
      <c r="BQ69" s="106" t="str">
        <f>IFERROR(
IF(LA!$H$16=1,(VLOOKUP($A69,'LA41'!$B$1:$BZ$201,'LA41'!BP$1,0)),
IF(LA!$H$16=2,(VLOOKUP($A69,'LA42'!$B$1:$BZ$201,'LA42'!BP$1,0)),
0)),".")</f>
        <v>x</v>
      </c>
      <c r="BR69" s="106">
        <f>IFERROR(
IF(LA!$H$16=1,(VLOOKUP($A69,'LA41'!$B$1:$BZ$201,'LA41'!BQ$1,0)),
IF(LA!$H$16=2,(VLOOKUP($A69,'LA42'!$B$1:$BZ$201,'LA42'!BQ$1,0)),
0)),".")</f>
        <v>0.05</v>
      </c>
      <c r="BS69" s="106">
        <f>IFERROR(
IF(LA!$H$16=1,(VLOOKUP($A69,'LA41'!$B$1:$BZ$201,'LA41'!BR$1,0)),
IF(LA!$H$16=2,(VLOOKUP($A69,'LA42'!$B$1:$BZ$201,'LA42'!BR$1,0)),
0)),".")</f>
        <v>0.06</v>
      </c>
      <c r="BT69" s="106">
        <f>IFERROR(
IF(LA!$H$16=1,(VLOOKUP($A69,'LA41'!$B$1:$BZ$201,'LA41'!BS$1,0)),
IF(LA!$H$16=2,(VLOOKUP($A69,'LA42'!$B$1:$BZ$201,'LA42'!BS$1,0)),
0)),".")</f>
        <v>0.06</v>
      </c>
      <c r="BU69" s="106" t="str">
        <f>IFERROR(
IF(LA!$H$16=1,(VLOOKUP($A69,'LA41'!$B$1:$BZ$201,'LA41'!BT$1,0)),
IF(LA!$H$16=2,(VLOOKUP($A69,'LA42'!$B$1:$BZ$201,'LA42'!BT$1,0)),
0)),".")</f>
        <v>x</v>
      </c>
      <c r="BV69" s="106">
        <f>IFERROR(
IF(LA!$H$16=1,(VLOOKUP($A69,'LA41'!$B$1:$BZ$201,'LA41'!BU$1,0)),
IF(LA!$H$16=2,(VLOOKUP($A69,'LA42'!$B$1:$BZ$201,'LA42'!BU$1,0)),
0)),".")</f>
        <v>0.02</v>
      </c>
      <c r="BW69" s="106">
        <f>IFERROR(
IF(LA!$H$16=1,(VLOOKUP($A69,'LA41'!$B$1:$BZ$201,'LA41'!BV$1,0)),
IF(LA!$H$16=2,(VLOOKUP($A69,'LA42'!$B$1:$BZ$201,'LA42'!BV$1,0)),
0)),".")</f>
        <v>0.02</v>
      </c>
      <c r="BX69" s="106">
        <f>IFERROR(
IF(LA!$H$16=1,(VLOOKUP($A69,'LA41'!$B$1:$BZ$201,'LA41'!BW$1,0)),
IF(LA!$H$16=2,(VLOOKUP($A69,'LA42'!$B$1:$BZ$201,'LA42'!BW$1,0)),
0)),".")</f>
        <v>0.15</v>
      </c>
      <c r="BY69" s="106">
        <f>IFERROR(
IF(LA!$H$16=1,(VLOOKUP($A69,'LA41'!$B$1:$BZ$201,'LA41'!BX$1,0)),
IF(LA!$H$16=2,(VLOOKUP($A69,'LA42'!$B$1:$BZ$201,'LA42'!BX$1,0)),
0)),".")</f>
        <v>0.21</v>
      </c>
      <c r="BZ69" s="106">
        <f>IFERROR(
IF(LA!$H$16=1,(VLOOKUP($A69,'LA41'!$B$1:$BZ$201,'LA41'!BY$1,0)),
IF(LA!$H$16=2,(VLOOKUP($A69,'LA42'!$B$1:$BZ$201,'LA42'!BY$1,0)),
0)),".")</f>
        <v>0.21</v>
      </c>
    </row>
    <row r="70" spans="1:78" x14ac:dyDescent="0.2">
      <c r="A70" s="55">
        <v>310</v>
      </c>
      <c r="B70" s="55" t="s">
        <v>252</v>
      </c>
      <c r="C70" s="88" t="s">
        <v>198</v>
      </c>
      <c r="D70" s="59">
        <f>IFERROR(
IF(LA!$H$16=1,(VLOOKUP($A70,'LA41'!$B$1:$BZ$201,'LA41'!C$1,0)),
IF(LA!$H$16=2,(VLOOKUP($A70,'LA42'!$B$1:$BZ$201,'LA42'!C$1,0)),
0)),".")</f>
        <v>60</v>
      </c>
      <c r="E70" s="59">
        <f>IFERROR(
IF(LA!$H$16=1,(VLOOKUP($A70,'LA41'!$B$1:$BZ$201,'LA41'!D$1,0)),
IF(LA!$H$16=2,(VLOOKUP($A70,'LA42'!$B$1:$BZ$201,'LA42'!D$1,0)),
0)),".")</f>
        <v>620</v>
      </c>
      <c r="F70" s="59">
        <f>IFERROR(
IF(LA!$H$16=1,(VLOOKUP($A70,'LA41'!$B$1:$BZ$201,'LA41'!E$1,0)),
IF(LA!$H$16=2,(VLOOKUP($A70,'LA42'!$B$1:$BZ$201,'LA42'!E$1,0)),
0)),".")</f>
        <v>690</v>
      </c>
      <c r="G70" s="106">
        <f>IFERROR(
IF(LA!$H$16=1,(VLOOKUP($A70,'LA41'!$B$1:$BZ$201,'LA41'!F$1,0)),
IF(LA!$H$16=2,(VLOOKUP($A70,'LA42'!$B$1:$BZ$201,'LA42'!F$1,0)),
0)),".")</f>
        <v>0.68</v>
      </c>
      <c r="H70" s="106">
        <f>IFERROR(
IF(LA!$H$16=1,(VLOOKUP($A70,'LA41'!$B$1:$BZ$201,'LA41'!G$1,0)),
IF(LA!$H$16=2,(VLOOKUP($A70,'LA42'!$B$1:$BZ$201,'LA42'!G$1,0)),
0)),".")</f>
        <v>0.84</v>
      </c>
      <c r="I70" s="106">
        <f>IFERROR(
IF(LA!$H$16=1,(VLOOKUP($A70,'LA41'!$B$1:$BZ$201,'LA41'!H$1,0)),
IF(LA!$H$16=2,(VLOOKUP($A70,'LA42'!$B$1:$BZ$201,'LA42'!H$1,0)),
0)),".")</f>
        <v>0.83</v>
      </c>
      <c r="J70" s="106">
        <f>IFERROR(
IF(LA!$H$16=1,(VLOOKUP($A70,'LA41'!$B$1:$BZ$201,'LA41'!I$1,0)),
IF(LA!$H$16=2,(VLOOKUP($A70,'LA42'!$B$1:$BZ$201,'LA42'!I$1,0)),
0)),".")</f>
        <v>0.65</v>
      </c>
      <c r="K70" s="106">
        <f>IFERROR(
IF(LA!$H$16=1,(VLOOKUP($A70,'LA41'!$B$1:$BZ$201,'LA41'!J$1,0)),
IF(LA!$H$16=2,(VLOOKUP($A70,'LA42'!$B$1:$BZ$201,'LA42'!J$1,0)),
0)),".")</f>
        <v>0.82</v>
      </c>
      <c r="L70" s="106">
        <f>IFERROR(
IF(LA!$H$16=1,(VLOOKUP($A70,'LA41'!$B$1:$BZ$201,'LA41'!K$1,0)),
IF(LA!$H$16=2,(VLOOKUP($A70,'LA42'!$B$1:$BZ$201,'LA42'!K$1,0)),
0)),".")</f>
        <v>0.81</v>
      </c>
      <c r="M70" s="106" t="str">
        <f>IFERROR(
IF(LA!$H$16=1,(VLOOKUP($A70,'LA41'!$B$1:$BZ$201,'LA41'!L$1,0)),
IF(LA!$H$16=2,(VLOOKUP($A70,'LA42'!$B$1:$BZ$201,'LA42'!L$1,0)),
0)),".")</f>
        <v>x</v>
      </c>
      <c r="N70" s="106">
        <f>IFERROR(
IF(LA!$H$16=1,(VLOOKUP($A70,'LA41'!$B$1:$BZ$201,'LA41'!M$1,0)),
IF(LA!$H$16=2,(VLOOKUP($A70,'LA42'!$B$1:$BZ$201,'LA42'!M$1,0)),
0)),".")</f>
        <v>0.04</v>
      </c>
      <c r="O70" s="106">
        <f>IFERROR(
IF(LA!$H$16=1,(VLOOKUP($A70,'LA41'!$B$1:$BZ$201,'LA41'!N$1,0)),
IF(LA!$H$16=2,(VLOOKUP($A70,'LA42'!$B$1:$BZ$201,'LA42'!N$1,0)),
0)),".")</f>
        <v>0.04</v>
      </c>
      <c r="P70" s="106" t="str">
        <f>IFERROR(
IF(LA!$H$16=1,(VLOOKUP($A70,'LA41'!$B$1:$BZ$201,'LA41'!O$1,0)),
IF(LA!$H$16=2,(VLOOKUP($A70,'LA42'!$B$1:$BZ$201,'LA42'!O$1,0)),
0)),".")</f>
        <v>x</v>
      </c>
      <c r="Q70" s="106">
        <f>IFERROR(
IF(LA!$H$16=1,(VLOOKUP($A70,'LA41'!$B$1:$BZ$201,'LA41'!P$1,0)),
IF(LA!$H$16=2,(VLOOKUP($A70,'LA42'!$B$1:$BZ$201,'LA42'!P$1,0)),
0)),".")</f>
        <v>0.01</v>
      </c>
      <c r="R70" s="106">
        <f>IFERROR(
IF(LA!$H$16=1,(VLOOKUP($A70,'LA41'!$B$1:$BZ$201,'LA41'!Q$1,0)),
IF(LA!$H$16=2,(VLOOKUP($A70,'LA42'!$B$1:$BZ$201,'LA42'!Q$1,0)),
0)),".")</f>
        <v>0.01</v>
      </c>
      <c r="S70" s="106" t="str">
        <f>IFERROR(
IF(LA!$H$16=1,(VLOOKUP($A70,'LA41'!$B$1:$BZ$201,'LA41'!R$1,0)),
IF(LA!$H$16=2,(VLOOKUP($A70,'LA42'!$B$1:$BZ$201,'LA42'!R$1,0)),
0)),".")</f>
        <v>x</v>
      </c>
      <c r="T70" s="106">
        <f>IFERROR(
IF(LA!$H$16=1,(VLOOKUP($A70,'LA41'!$B$1:$BZ$201,'LA41'!S$1,0)),
IF(LA!$H$16=2,(VLOOKUP($A70,'LA42'!$B$1:$BZ$201,'LA42'!S$1,0)),
0)),".")</f>
        <v>0.01</v>
      </c>
      <c r="U70" s="106">
        <f>IFERROR(
IF(LA!$H$16=1,(VLOOKUP($A70,'LA41'!$B$1:$BZ$201,'LA41'!T$1,0)),
IF(LA!$H$16=2,(VLOOKUP($A70,'LA42'!$B$1:$BZ$201,'LA42'!T$1,0)),
0)),".")</f>
        <v>0.01</v>
      </c>
      <c r="V70" s="106" t="str">
        <f>IFERROR(
IF(LA!$H$16=1,(VLOOKUP($A70,'LA41'!$B$1:$BZ$201,'LA41'!U$1,0)),
IF(LA!$H$16=2,(VLOOKUP($A70,'LA42'!$B$1:$BZ$201,'LA42'!U$1,0)),
0)),".")</f>
        <v>x</v>
      </c>
      <c r="W70" s="106" t="str">
        <f>IFERROR(
IF(LA!$H$16=1,(VLOOKUP($A70,'LA41'!$B$1:$BZ$201,'LA41'!V$1,0)),
IF(LA!$H$16=2,(VLOOKUP($A70,'LA42'!$B$1:$BZ$201,'LA42'!V$1,0)),
0)),".")</f>
        <v>x</v>
      </c>
      <c r="X70" s="106" t="str">
        <f>IFERROR(
IF(LA!$H$16=1,(VLOOKUP($A70,'LA41'!$B$1:$BZ$201,'LA41'!W$1,0)),
IF(LA!$H$16=2,(VLOOKUP($A70,'LA42'!$B$1:$BZ$201,'LA42'!W$1,0)),
0)),".")</f>
        <v>x</v>
      </c>
      <c r="Y70" s="106">
        <f>IFERROR(
IF(LA!$H$16=1,(VLOOKUP($A70,'LA41'!$B$1:$BZ$201,'LA41'!X$1,0)),
IF(LA!$H$16=2,(VLOOKUP($A70,'LA42'!$B$1:$BZ$201,'LA42'!X$1,0)),
0)),".")</f>
        <v>0</v>
      </c>
      <c r="Z70" s="106" t="str">
        <f>IFERROR(
IF(LA!$H$16=1,(VLOOKUP($A70,'LA41'!$B$1:$BZ$201,'LA41'!Y$1,0)),
IF(LA!$H$16=2,(VLOOKUP($A70,'LA42'!$B$1:$BZ$201,'LA42'!Y$1,0)),
0)),".")</f>
        <v>x</v>
      </c>
      <c r="AA70" s="106" t="str">
        <f>IFERROR(
IF(LA!$H$16=1,(VLOOKUP($A70,'LA41'!$B$1:$BZ$201,'LA41'!Z$1,0)),
IF(LA!$H$16=2,(VLOOKUP($A70,'LA42'!$B$1:$BZ$201,'LA42'!Z$1,0)),
0)),".")</f>
        <v>x</v>
      </c>
      <c r="AB70" s="106">
        <f>IFERROR(
IF(LA!$H$16=1,(VLOOKUP($A70,'LA41'!$B$1:$BZ$201,'LA41'!AA$1,0)),
IF(LA!$H$16=2,(VLOOKUP($A70,'LA42'!$B$1:$BZ$201,'LA42'!AA$1,0)),
0)),".")</f>
        <v>0</v>
      </c>
      <c r="AC70" s="106">
        <f>IFERROR(
IF(LA!$H$16=1,(VLOOKUP($A70,'LA41'!$B$1:$BZ$201,'LA41'!AB$1,0)),
IF(LA!$H$16=2,(VLOOKUP($A70,'LA42'!$B$1:$BZ$201,'LA42'!AB$1,0)),
0)),".")</f>
        <v>0</v>
      </c>
      <c r="AD70" s="106">
        <f>IFERROR(
IF(LA!$H$16=1,(VLOOKUP($A70,'LA41'!$B$1:$BZ$201,'LA41'!AC$1,0)),
IF(LA!$H$16=2,(VLOOKUP($A70,'LA42'!$B$1:$BZ$201,'LA42'!AC$1,0)),
0)),".")</f>
        <v>0</v>
      </c>
      <c r="AE70" s="106" t="str">
        <f>IFERROR(
IF(LA!$H$16=1,(VLOOKUP($A70,'LA41'!$B$1:$BZ$201,'LA41'!AD$1,0)),
IF(LA!$H$16=2,(VLOOKUP($A70,'LA42'!$B$1:$BZ$201,'LA42'!AD$1,0)),
0)),".")</f>
        <v>x</v>
      </c>
      <c r="AF70" s="106" t="str">
        <f>IFERROR(
IF(LA!$H$16=1,(VLOOKUP($A70,'LA41'!$B$1:$BZ$201,'LA41'!AE$1,0)),
IF(LA!$H$16=2,(VLOOKUP($A70,'LA42'!$B$1:$BZ$201,'LA42'!AE$1,0)),
0)),".")</f>
        <v>x</v>
      </c>
      <c r="AG70" s="106" t="str">
        <f>IFERROR(
IF(LA!$H$16=1,(VLOOKUP($A70,'LA41'!$B$1:$BZ$201,'LA41'!AF$1,0)),
IF(LA!$H$16=2,(VLOOKUP($A70,'LA42'!$B$1:$BZ$201,'LA42'!AF$1,0)),
0)),".")</f>
        <v>x</v>
      </c>
      <c r="AH70" s="106">
        <f>IFERROR(
IF(LA!$H$16=1,(VLOOKUP($A70,'LA41'!$B$1:$BZ$201,'LA41'!AG$1,0)),
IF(LA!$H$16=2,(VLOOKUP($A70,'LA42'!$B$1:$BZ$201,'LA42'!AG$1,0)),
0)),".")</f>
        <v>0.56000000000000005</v>
      </c>
      <c r="AI70" s="106">
        <f>IFERROR(
IF(LA!$H$16=1,(VLOOKUP($A70,'LA41'!$B$1:$BZ$201,'LA41'!AH$1,0)),
IF(LA!$H$16=2,(VLOOKUP($A70,'LA42'!$B$1:$BZ$201,'LA42'!AH$1,0)),
0)),".")</f>
        <v>0.75</v>
      </c>
      <c r="AJ70" s="106">
        <f>IFERROR(
IF(LA!$H$16=1,(VLOOKUP($A70,'LA41'!$B$1:$BZ$201,'LA41'!AI$1,0)),
IF(LA!$H$16=2,(VLOOKUP($A70,'LA42'!$B$1:$BZ$201,'LA42'!AI$1,0)),
0)),".")</f>
        <v>0.73</v>
      </c>
      <c r="AK70" s="106">
        <f>IFERROR(
IF(LA!$H$16=1,(VLOOKUP($A70,'LA41'!$B$1:$BZ$201,'LA41'!AJ$1,0)),
IF(LA!$H$16=2,(VLOOKUP($A70,'LA42'!$B$1:$BZ$201,'LA42'!AJ$1,0)),
0)),".")</f>
        <v>0.1</v>
      </c>
      <c r="AL70" s="106">
        <f>IFERROR(
IF(LA!$H$16=1,(VLOOKUP($A70,'LA41'!$B$1:$BZ$201,'LA41'!AK$1,0)),
IF(LA!$H$16=2,(VLOOKUP($A70,'LA42'!$B$1:$BZ$201,'LA42'!AK$1,0)),
0)),".")</f>
        <v>0.32</v>
      </c>
      <c r="AM70" s="106">
        <f>IFERROR(
IF(LA!$H$16=1,(VLOOKUP($A70,'LA41'!$B$1:$BZ$201,'LA41'!AL$1,0)),
IF(LA!$H$16=2,(VLOOKUP($A70,'LA42'!$B$1:$BZ$201,'LA42'!AL$1,0)),
0)),".")</f>
        <v>0.3</v>
      </c>
      <c r="AN70" s="106">
        <f>IFERROR(
IF(LA!$H$16=1,(VLOOKUP($A70,'LA41'!$B$1:$BZ$201,'LA41'!AM$1,0)),
IF(LA!$H$16=2,(VLOOKUP($A70,'LA42'!$B$1:$BZ$201,'LA42'!AM$1,0)),
0)),".")</f>
        <v>0</v>
      </c>
      <c r="AO70" s="106" t="str">
        <f>IFERROR(
IF(LA!$H$16=1,(VLOOKUP($A70,'LA41'!$B$1:$BZ$201,'LA41'!AN$1,0)),
IF(LA!$H$16=2,(VLOOKUP($A70,'LA42'!$B$1:$BZ$201,'LA42'!AN$1,0)),
0)),".")</f>
        <v>x</v>
      </c>
      <c r="AP70" s="106" t="str">
        <f>IFERROR(
IF(LA!$H$16=1,(VLOOKUP($A70,'LA41'!$B$1:$BZ$201,'LA41'!AO$1,0)),
IF(LA!$H$16=2,(VLOOKUP($A70,'LA42'!$B$1:$BZ$201,'LA42'!AO$1,0)),
0)),".")</f>
        <v>x</v>
      </c>
      <c r="AQ70" s="106" t="str">
        <f>IFERROR(
IF(LA!$H$16=1,(VLOOKUP($A70,'LA41'!$B$1:$BZ$201,'LA41'!AP$1,0)),
IF(LA!$H$16=2,(VLOOKUP($A70,'LA42'!$B$1:$BZ$201,'LA42'!AP$1,0)),
0)),".")</f>
        <v>x</v>
      </c>
      <c r="AR70" s="106">
        <f>IFERROR(
IF(LA!$H$16=1,(VLOOKUP($A70,'LA41'!$B$1:$BZ$201,'LA41'!AQ$1,0)),
IF(LA!$H$16=2,(VLOOKUP($A70,'LA42'!$B$1:$BZ$201,'LA42'!AQ$1,0)),
0)),".")</f>
        <v>0.18</v>
      </c>
      <c r="AS70" s="106">
        <f>IFERROR(
IF(LA!$H$16=1,(VLOOKUP($A70,'LA41'!$B$1:$BZ$201,'LA41'!AR$1,0)),
IF(LA!$H$16=2,(VLOOKUP($A70,'LA42'!$B$1:$BZ$201,'LA42'!AR$1,0)),
0)),".")</f>
        <v>0.16</v>
      </c>
      <c r="AT70" s="106">
        <f>IFERROR(
IF(LA!$H$16=1,(VLOOKUP($A70,'LA41'!$B$1:$BZ$201,'LA41'!AS$1,0)),
IF(LA!$H$16=2,(VLOOKUP($A70,'LA42'!$B$1:$BZ$201,'LA42'!AS$1,0)),
0)),".")</f>
        <v>0.44</v>
      </c>
      <c r="AU70" s="106">
        <f>IFERROR(
IF(LA!$H$16=1,(VLOOKUP($A70,'LA41'!$B$1:$BZ$201,'LA41'!AT$1,0)),
IF(LA!$H$16=2,(VLOOKUP($A70,'LA42'!$B$1:$BZ$201,'LA42'!AT$1,0)),
0)),".")</f>
        <v>0.42</v>
      </c>
      <c r="AV70" s="106">
        <f>IFERROR(
IF(LA!$H$16=1,(VLOOKUP($A70,'LA41'!$B$1:$BZ$201,'LA41'!AU$1,0)),
IF(LA!$H$16=2,(VLOOKUP($A70,'LA42'!$B$1:$BZ$201,'LA42'!AU$1,0)),
0)),".")</f>
        <v>0.43</v>
      </c>
      <c r="AW70" s="106" t="str">
        <f>IFERROR(
IF(LA!$H$16=1,(VLOOKUP($A70,'LA41'!$B$1:$BZ$201,'LA41'!AV$1,0)),
IF(LA!$H$16=2,(VLOOKUP($A70,'LA42'!$B$1:$BZ$201,'LA42'!AV$1,0)),
0)),".")</f>
        <v>x</v>
      </c>
      <c r="AX70" s="106" t="str">
        <f>IFERROR(
IF(LA!$H$16=1,(VLOOKUP($A70,'LA41'!$B$1:$BZ$201,'LA41'!AW$1,0)),
IF(LA!$H$16=2,(VLOOKUP($A70,'LA42'!$B$1:$BZ$201,'LA42'!AW$1,0)),
0)),".")</f>
        <v>x</v>
      </c>
      <c r="AY70" s="106" t="str">
        <f>IFERROR(
IF(LA!$H$16=1,(VLOOKUP($A70,'LA41'!$B$1:$BZ$201,'LA41'!AX$1,0)),
IF(LA!$H$16=2,(VLOOKUP($A70,'LA42'!$B$1:$BZ$201,'LA42'!AX$1,0)),
0)),".")</f>
        <v>x</v>
      </c>
      <c r="AZ70" s="106">
        <f>IFERROR(
IF(LA!$H$16=1,(VLOOKUP($A70,'LA41'!$B$1:$BZ$201,'LA41'!AY$1,0)),
IF(LA!$H$16=2,(VLOOKUP($A70,'LA42'!$B$1:$BZ$201,'LA42'!AY$1,0)),
0)),".")</f>
        <v>0</v>
      </c>
      <c r="BA70" s="106">
        <f>IFERROR(
IF(LA!$H$16=1,(VLOOKUP($A70,'LA41'!$B$1:$BZ$201,'LA41'!AZ$1,0)),
IF(LA!$H$16=2,(VLOOKUP($A70,'LA42'!$B$1:$BZ$201,'LA42'!AZ$1,0)),
0)),".")</f>
        <v>0</v>
      </c>
      <c r="BB70" s="106">
        <f>IFERROR(
IF(LA!$H$16=1,(VLOOKUP($A70,'LA41'!$B$1:$BZ$201,'LA41'!BA$1,0)),
IF(LA!$H$16=2,(VLOOKUP($A70,'LA42'!$B$1:$BZ$201,'LA42'!BA$1,0)),
0)),".")</f>
        <v>0</v>
      </c>
      <c r="BC70" s="106" t="str">
        <f>IFERROR(
IF(LA!$H$16=1,(VLOOKUP($A70,'LA41'!$B$1:$BZ$201,'LA41'!BB$1,0)),
IF(LA!$H$16=2,(VLOOKUP($A70,'LA42'!$B$1:$BZ$201,'LA42'!BB$1,0)),
0)),".")</f>
        <v>x</v>
      </c>
      <c r="BD70" s="106">
        <f>IFERROR(
IF(LA!$H$16=1,(VLOOKUP($A70,'LA41'!$B$1:$BZ$201,'LA41'!BC$1,0)),
IF(LA!$H$16=2,(VLOOKUP($A70,'LA42'!$B$1:$BZ$201,'LA42'!BC$1,0)),
0)),".")</f>
        <v>0.02</v>
      </c>
      <c r="BE70" s="106">
        <f>IFERROR(
IF(LA!$H$16=1,(VLOOKUP($A70,'LA41'!$B$1:$BZ$201,'LA41'!BD$1,0)),
IF(LA!$H$16=2,(VLOOKUP($A70,'LA42'!$B$1:$BZ$201,'LA42'!BD$1,0)),
0)),".")</f>
        <v>0.02</v>
      </c>
      <c r="BF70" s="106" t="str">
        <f>IFERROR(
IF(LA!$H$16=1,(VLOOKUP($A70,'LA41'!$B$1:$BZ$201,'LA41'!BE$1,0)),
IF(LA!$H$16=2,(VLOOKUP($A70,'LA42'!$B$1:$BZ$201,'LA42'!BE$1,0)),
0)),".")</f>
        <v>x</v>
      </c>
      <c r="BG70" s="106">
        <f>IFERROR(
IF(LA!$H$16=1,(VLOOKUP($A70,'LA41'!$B$1:$BZ$201,'LA41'!BF$1,0)),
IF(LA!$H$16=2,(VLOOKUP($A70,'LA42'!$B$1:$BZ$201,'LA42'!BF$1,0)),
0)),".")</f>
        <v>0.01</v>
      </c>
      <c r="BH70" s="106">
        <f>IFERROR(
IF(LA!$H$16=1,(VLOOKUP($A70,'LA41'!$B$1:$BZ$201,'LA41'!BG$1,0)),
IF(LA!$H$16=2,(VLOOKUP($A70,'LA42'!$B$1:$BZ$201,'LA42'!BG$1,0)),
0)),".")</f>
        <v>0.01</v>
      </c>
      <c r="BI70" s="106" t="str">
        <f>IFERROR(
IF(LA!$H$16=1,(VLOOKUP($A70,'LA41'!$B$1:$BZ$201,'LA41'!BH$1,0)),
IF(LA!$H$16=2,(VLOOKUP($A70,'LA42'!$B$1:$BZ$201,'LA42'!BH$1,0)),
0)),".")</f>
        <v>x</v>
      </c>
      <c r="BJ70" s="106">
        <f>IFERROR(
IF(LA!$H$16=1,(VLOOKUP($A70,'LA41'!$B$1:$BZ$201,'LA41'!BI$1,0)),
IF(LA!$H$16=2,(VLOOKUP($A70,'LA42'!$B$1:$BZ$201,'LA42'!BI$1,0)),
0)),".")</f>
        <v>0.01</v>
      </c>
      <c r="BK70" s="106">
        <f>IFERROR(
IF(LA!$H$16=1,(VLOOKUP($A70,'LA41'!$B$1:$BZ$201,'LA41'!BJ$1,0)),
IF(LA!$H$16=2,(VLOOKUP($A70,'LA42'!$B$1:$BZ$201,'LA42'!BJ$1,0)),
0)),".")</f>
        <v>0.01</v>
      </c>
      <c r="BL70" s="106">
        <f>IFERROR(
IF(LA!$H$16=1,(VLOOKUP($A70,'LA41'!$B$1:$BZ$201,'LA41'!BK$1,0)),
IF(LA!$H$16=2,(VLOOKUP($A70,'LA42'!$B$1:$BZ$201,'LA42'!BK$1,0)),
0)),".")</f>
        <v>0</v>
      </c>
      <c r="BM70" s="106">
        <f>IFERROR(
IF(LA!$H$16=1,(VLOOKUP($A70,'LA41'!$B$1:$BZ$201,'LA41'!BL$1,0)),
IF(LA!$H$16=2,(VLOOKUP($A70,'LA42'!$B$1:$BZ$201,'LA42'!BL$1,0)),
0)),".")</f>
        <v>0</v>
      </c>
      <c r="BN70" s="106">
        <f>IFERROR(
IF(LA!$H$16=1,(VLOOKUP($A70,'LA41'!$B$1:$BZ$201,'LA41'!BM$1,0)),
IF(LA!$H$16=2,(VLOOKUP($A70,'LA42'!$B$1:$BZ$201,'LA42'!BM$1,0)),
0)),".")</f>
        <v>0</v>
      </c>
      <c r="BO70" s="106">
        <f>IFERROR(
IF(LA!$H$16=1,(VLOOKUP($A70,'LA41'!$B$1:$BZ$201,'LA41'!BN$1,0)),
IF(LA!$H$16=2,(VLOOKUP($A70,'LA42'!$B$1:$BZ$201,'LA42'!BN$1,0)),
0)),".")</f>
        <v>0</v>
      </c>
      <c r="BP70" s="106">
        <f>IFERROR(
IF(LA!$H$16=1,(VLOOKUP($A70,'LA41'!$B$1:$BZ$201,'LA41'!BO$1,0)),
IF(LA!$H$16=2,(VLOOKUP($A70,'LA42'!$B$1:$BZ$201,'LA42'!BO$1,0)),
0)),".")</f>
        <v>0</v>
      </c>
      <c r="BQ70" s="106">
        <f>IFERROR(
IF(LA!$H$16=1,(VLOOKUP($A70,'LA41'!$B$1:$BZ$201,'LA41'!BP$1,0)),
IF(LA!$H$16=2,(VLOOKUP($A70,'LA42'!$B$1:$BZ$201,'LA42'!BP$1,0)),
0)),".")</f>
        <v>0</v>
      </c>
      <c r="BR70" s="106">
        <f>IFERROR(
IF(LA!$H$16=1,(VLOOKUP($A70,'LA41'!$B$1:$BZ$201,'LA41'!BQ$1,0)),
IF(LA!$H$16=2,(VLOOKUP($A70,'LA42'!$B$1:$BZ$201,'LA42'!BQ$1,0)),
0)),".")</f>
        <v>0.13</v>
      </c>
      <c r="BS70" s="106">
        <f>IFERROR(
IF(LA!$H$16=1,(VLOOKUP($A70,'LA41'!$B$1:$BZ$201,'LA41'!BR$1,0)),
IF(LA!$H$16=2,(VLOOKUP($A70,'LA42'!$B$1:$BZ$201,'LA42'!BR$1,0)),
0)),".")</f>
        <v>0.03</v>
      </c>
      <c r="BT70" s="106">
        <f>IFERROR(
IF(LA!$H$16=1,(VLOOKUP($A70,'LA41'!$B$1:$BZ$201,'LA41'!BS$1,0)),
IF(LA!$H$16=2,(VLOOKUP($A70,'LA42'!$B$1:$BZ$201,'LA42'!BS$1,0)),
0)),".")</f>
        <v>0.04</v>
      </c>
      <c r="BU70" s="106">
        <f>IFERROR(
IF(LA!$H$16=1,(VLOOKUP($A70,'LA41'!$B$1:$BZ$201,'LA41'!BT$1,0)),
IF(LA!$H$16=2,(VLOOKUP($A70,'LA42'!$B$1:$BZ$201,'LA42'!BT$1,0)),
0)),".")</f>
        <v>0</v>
      </c>
      <c r="BV70" s="106" t="str">
        <f>IFERROR(
IF(LA!$H$16=1,(VLOOKUP($A70,'LA41'!$B$1:$BZ$201,'LA41'!BU$1,0)),
IF(LA!$H$16=2,(VLOOKUP($A70,'LA42'!$B$1:$BZ$201,'LA42'!BU$1,0)),
0)),".")</f>
        <v>x</v>
      </c>
      <c r="BW70" s="106" t="str">
        <f>IFERROR(
IF(LA!$H$16=1,(VLOOKUP($A70,'LA41'!$B$1:$BZ$201,'LA41'!BV$1,0)),
IF(LA!$H$16=2,(VLOOKUP($A70,'LA42'!$B$1:$BZ$201,'LA42'!BV$1,0)),
0)),".")</f>
        <v>x</v>
      </c>
      <c r="BX70" s="106">
        <f>IFERROR(
IF(LA!$H$16=1,(VLOOKUP($A70,'LA41'!$B$1:$BZ$201,'LA41'!BW$1,0)),
IF(LA!$H$16=2,(VLOOKUP($A70,'LA42'!$B$1:$BZ$201,'LA42'!BW$1,0)),
0)),".")</f>
        <v>0.19</v>
      </c>
      <c r="BY70" s="106">
        <f>IFERROR(
IF(LA!$H$16=1,(VLOOKUP($A70,'LA41'!$B$1:$BZ$201,'LA41'!BX$1,0)),
IF(LA!$H$16=2,(VLOOKUP($A70,'LA42'!$B$1:$BZ$201,'LA42'!BX$1,0)),
0)),".")</f>
        <v>0.13</v>
      </c>
      <c r="BZ70" s="106">
        <f>IFERROR(
IF(LA!$H$16=1,(VLOOKUP($A70,'LA41'!$B$1:$BZ$201,'LA41'!BY$1,0)),
IF(LA!$H$16=2,(VLOOKUP($A70,'LA42'!$B$1:$BZ$201,'LA42'!BY$1,0)),
0)),".")</f>
        <v>0.13</v>
      </c>
    </row>
    <row r="71" spans="1:78" x14ac:dyDescent="0.2">
      <c r="A71" s="55">
        <v>805</v>
      </c>
      <c r="B71" s="55" t="s">
        <v>253</v>
      </c>
      <c r="C71" s="88" t="s">
        <v>191</v>
      </c>
      <c r="D71" s="59">
        <f>IFERROR(
IF(LA!$H$16=1,(VLOOKUP($A71,'LA41'!$B$1:$BZ$201,'LA41'!C$1,0)),
IF(LA!$H$16=2,(VLOOKUP($A71,'LA42'!$B$1:$BZ$201,'LA42'!C$1,0)),
0)),".")</f>
        <v>20</v>
      </c>
      <c r="E71" s="59">
        <f>IFERROR(
IF(LA!$H$16=1,(VLOOKUP($A71,'LA41'!$B$1:$BZ$201,'LA41'!D$1,0)),
IF(LA!$H$16=2,(VLOOKUP($A71,'LA42'!$B$1:$BZ$201,'LA42'!D$1,0)),
0)),".")</f>
        <v>120</v>
      </c>
      <c r="F71" s="59">
        <f>IFERROR(
IF(LA!$H$16=1,(VLOOKUP($A71,'LA41'!$B$1:$BZ$201,'LA41'!E$1,0)),
IF(LA!$H$16=2,(VLOOKUP($A71,'LA42'!$B$1:$BZ$201,'LA42'!E$1,0)),
0)),".")</f>
        <v>140</v>
      </c>
      <c r="G71" s="106">
        <f>IFERROR(
IF(LA!$H$16=1,(VLOOKUP($A71,'LA41'!$B$1:$BZ$201,'LA41'!F$1,0)),
IF(LA!$H$16=2,(VLOOKUP($A71,'LA42'!$B$1:$BZ$201,'LA42'!F$1,0)),
0)),".")</f>
        <v>0.68</v>
      </c>
      <c r="H71" s="106">
        <f>IFERROR(
IF(LA!$H$16=1,(VLOOKUP($A71,'LA41'!$B$1:$BZ$201,'LA41'!G$1,0)),
IF(LA!$H$16=2,(VLOOKUP($A71,'LA42'!$B$1:$BZ$201,'LA42'!G$1,0)),
0)),".")</f>
        <v>0.79</v>
      </c>
      <c r="I71" s="106">
        <f>IFERROR(
IF(LA!$H$16=1,(VLOOKUP($A71,'LA41'!$B$1:$BZ$201,'LA41'!H$1,0)),
IF(LA!$H$16=2,(VLOOKUP($A71,'LA42'!$B$1:$BZ$201,'LA42'!H$1,0)),
0)),".")</f>
        <v>0.78</v>
      </c>
      <c r="J71" s="106">
        <f>IFERROR(
IF(LA!$H$16=1,(VLOOKUP($A71,'LA41'!$B$1:$BZ$201,'LA41'!I$1,0)),
IF(LA!$H$16=2,(VLOOKUP($A71,'LA42'!$B$1:$BZ$201,'LA42'!I$1,0)),
0)),".")</f>
        <v>0.63</v>
      </c>
      <c r="K71" s="106">
        <f>IFERROR(
IF(LA!$H$16=1,(VLOOKUP($A71,'LA41'!$B$1:$BZ$201,'LA41'!J$1,0)),
IF(LA!$H$16=2,(VLOOKUP($A71,'LA42'!$B$1:$BZ$201,'LA42'!J$1,0)),
0)),".")</f>
        <v>0.69</v>
      </c>
      <c r="L71" s="106">
        <f>IFERROR(
IF(LA!$H$16=1,(VLOOKUP($A71,'LA41'!$B$1:$BZ$201,'LA41'!K$1,0)),
IF(LA!$H$16=2,(VLOOKUP($A71,'LA42'!$B$1:$BZ$201,'LA42'!K$1,0)),
0)),".")</f>
        <v>0.68</v>
      </c>
      <c r="M71" s="106">
        <f>IFERROR(
IF(LA!$H$16=1,(VLOOKUP($A71,'LA41'!$B$1:$BZ$201,'LA41'!L$1,0)),
IF(LA!$H$16=2,(VLOOKUP($A71,'LA42'!$B$1:$BZ$201,'LA42'!L$1,0)),
0)),".")</f>
        <v>0</v>
      </c>
      <c r="N71" s="106" t="str">
        <f>IFERROR(
IF(LA!$H$16=1,(VLOOKUP($A71,'LA41'!$B$1:$BZ$201,'LA41'!M$1,0)),
IF(LA!$H$16=2,(VLOOKUP($A71,'LA42'!$B$1:$BZ$201,'LA42'!M$1,0)),
0)),".")</f>
        <v>x</v>
      </c>
      <c r="O71" s="106" t="str">
        <f>IFERROR(
IF(LA!$H$16=1,(VLOOKUP($A71,'LA41'!$B$1:$BZ$201,'LA41'!N$1,0)),
IF(LA!$H$16=2,(VLOOKUP($A71,'LA42'!$B$1:$BZ$201,'LA42'!N$1,0)),
0)),".")</f>
        <v>x</v>
      </c>
      <c r="P71" s="106">
        <f>IFERROR(
IF(LA!$H$16=1,(VLOOKUP($A71,'LA41'!$B$1:$BZ$201,'LA41'!O$1,0)),
IF(LA!$H$16=2,(VLOOKUP($A71,'LA42'!$B$1:$BZ$201,'LA42'!O$1,0)),
0)),".")</f>
        <v>0</v>
      </c>
      <c r="Q71" s="106">
        <f>IFERROR(
IF(LA!$H$16=1,(VLOOKUP($A71,'LA41'!$B$1:$BZ$201,'LA41'!P$1,0)),
IF(LA!$H$16=2,(VLOOKUP($A71,'LA42'!$B$1:$BZ$201,'LA42'!P$1,0)),
0)),".")</f>
        <v>0</v>
      </c>
      <c r="R71" s="106">
        <f>IFERROR(
IF(LA!$H$16=1,(VLOOKUP($A71,'LA41'!$B$1:$BZ$201,'LA41'!Q$1,0)),
IF(LA!$H$16=2,(VLOOKUP($A71,'LA42'!$B$1:$BZ$201,'LA42'!Q$1,0)),
0)),".")</f>
        <v>0</v>
      </c>
      <c r="S71" s="106">
        <f>IFERROR(
IF(LA!$H$16=1,(VLOOKUP($A71,'LA41'!$B$1:$BZ$201,'LA41'!R$1,0)),
IF(LA!$H$16=2,(VLOOKUP($A71,'LA42'!$B$1:$BZ$201,'LA42'!R$1,0)),
0)),".")</f>
        <v>0</v>
      </c>
      <c r="T71" s="106" t="str">
        <f>IFERROR(
IF(LA!$H$16=1,(VLOOKUP($A71,'LA41'!$B$1:$BZ$201,'LA41'!S$1,0)),
IF(LA!$H$16=2,(VLOOKUP($A71,'LA42'!$B$1:$BZ$201,'LA42'!S$1,0)),
0)),".")</f>
        <v>x</v>
      </c>
      <c r="U71" s="106" t="str">
        <f>IFERROR(
IF(LA!$H$16=1,(VLOOKUP($A71,'LA41'!$B$1:$BZ$201,'LA41'!T$1,0)),
IF(LA!$H$16=2,(VLOOKUP($A71,'LA42'!$B$1:$BZ$201,'LA42'!T$1,0)),
0)),".")</f>
        <v>x</v>
      </c>
      <c r="V71" s="106" t="str">
        <f>IFERROR(
IF(LA!$H$16=1,(VLOOKUP($A71,'LA41'!$B$1:$BZ$201,'LA41'!U$1,0)),
IF(LA!$H$16=2,(VLOOKUP($A71,'LA42'!$B$1:$BZ$201,'LA42'!U$1,0)),
0)),".")</f>
        <v>x</v>
      </c>
      <c r="W71" s="106" t="str">
        <f>IFERROR(
IF(LA!$H$16=1,(VLOOKUP($A71,'LA41'!$B$1:$BZ$201,'LA41'!V$1,0)),
IF(LA!$H$16=2,(VLOOKUP($A71,'LA42'!$B$1:$BZ$201,'LA42'!V$1,0)),
0)),".")</f>
        <v>x</v>
      </c>
      <c r="X71" s="106">
        <f>IFERROR(
IF(LA!$H$16=1,(VLOOKUP($A71,'LA41'!$B$1:$BZ$201,'LA41'!W$1,0)),
IF(LA!$H$16=2,(VLOOKUP($A71,'LA42'!$B$1:$BZ$201,'LA42'!W$1,0)),
0)),".")</f>
        <v>0.04</v>
      </c>
      <c r="Y71" s="106">
        <f>IFERROR(
IF(LA!$H$16=1,(VLOOKUP($A71,'LA41'!$B$1:$BZ$201,'LA41'!X$1,0)),
IF(LA!$H$16=2,(VLOOKUP($A71,'LA42'!$B$1:$BZ$201,'LA42'!X$1,0)),
0)),".")</f>
        <v>0</v>
      </c>
      <c r="Z71" s="106" t="str">
        <f>IFERROR(
IF(LA!$H$16=1,(VLOOKUP($A71,'LA41'!$B$1:$BZ$201,'LA41'!Y$1,0)),
IF(LA!$H$16=2,(VLOOKUP($A71,'LA42'!$B$1:$BZ$201,'LA42'!Y$1,0)),
0)),".")</f>
        <v>x</v>
      </c>
      <c r="AA71" s="106" t="str">
        <f>IFERROR(
IF(LA!$H$16=1,(VLOOKUP($A71,'LA41'!$B$1:$BZ$201,'LA41'!Z$1,0)),
IF(LA!$H$16=2,(VLOOKUP($A71,'LA42'!$B$1:$BZ$201,'LA42'!Z$1,0)),
0)),".")</f>
        <v>x</v>
      </c>
      <c r="AB71" s="106">
        <f>IFERROR(
IF(LA!$H$16=1,(VLOOKUP($A71,'LA41'!$B$1:$BZ$201,'LA41'!AA$1,0)),
IF(LA!$H$16=2,(VLOOKUP($A71,'LA42'!$B$1:$BZ$201,'LA42'!AA$1,0)),
0)),".")</f>
        <v>0</v>
      </c>
      <c r="AC71" s="106">
        <f>IFERROR(
IF(LA!$H$16=1,(VLOOKUP($A71,'LA41'!$B$1:$BZ$201,'LA41'!AB$1,0)),
IF(LA!$H$16=2,(VLOOKUP($A71,'LA42'!$B$1:$BZ$201,'LA42'!AB$1,0)),
0)),".")</f>
        <v>0</v>
      </c>
      <c r="AD71" s="106">
        <f>IFERROR(
IF(LA!$H$16=1,(VLOOKUP($A71,'LA41'!$B$1:$BZ$201,'LA41'!AC$1,0)),
IF(LA!$H$16=2,(VLOOKUP($A71,'LA42'!$B$1:$BZ$201,'LA42'!AC$1,0)),
0)),".")</f>
        <v>0</v>
      </c>
      <c r="AE71" s="106">
        <f>IFERROR(
IF(LA!$H$16=1,(VLOOKUP($A71,'LA41'!$B$1:$BZ$201,'LA41'!AD$1,0)),
IF(LA!$H$16=2,(VLOOKUP($A71,'LA42'!$B$1:$BZ$201,'LA42'!AD$1,0)),
0)),".")</f>
        <v>0</v>
      </c>
      <c r="AF71" s="106">
        <f>IFERROR(
IF(LA!$H$16=1,(VLOOKUP($A71,'LA41'!$B$1:$BZ$201,'LA41'!AE$1,0)),
IF(LA!$H$16=2,(VLOOKUP($A71,'LA42'!$B$1:$BZ$201,'LA42'!AE$1,0)),
0)),".")</f>
        <v>0.06</v>
      </c>
      <c r="AG71" s="106">
        <f>IFERROR(
IF(LA!$H$16=1,(VLOOKUP($A71,'LA41'!$B$1:$BZ$201,'LA41'!AF$1,0)),
IF(LA!$H$16=2,(VLOOKUP($A71,'LA42'!$B$1:$BZ$201,'LA42'!AF$1,0)),
0)),".")</f>
        <v>0.05</v>
      </c>
      <c r="AH71" s="106">
        <f>IFERROR(
IF(LA!$H$16=1,(VLOOKUP($A71,'LA41'!$B$1:$BZ$201,'LA41'!AG$1,0)),
IF(LA!$H$16=2,(VLOOKUP($A71,'LA42'!$B$1:$BZ$201,'LA42'!AG$1,0)),
0)),".")</f>
        <v>0.57999999999999996</v>
      </c>
      <c r="AI71" s="106">
        <f>IFERROR(
IF(LA!$H$16=1,(VLOOKUP($A71,'LA41'!$B$1:$BZ$201,'LA41'!AH$1,0)),
IF(LA!$H$16=2,(VLOOKUP($A71,'LA42'!$B$1:$BZ$201,'LA42'!AH$1,0)),
0)),".")</f>
        <v>0.56999999999999995</v>
      </c>
      <c r="AJ71" s="106">
        <f>IFERROR(
IF(LA!$H$16=1,(VLOOKUP($A71,'LA41'!$B$1:$BZ$201,'LA41'!AI$1,0)),
IF(LA!$H$16=2,(VLOOKUP($A71,'LA42'!$B$1:$BZ$201,'LA42'!AI$1,0)),
0)),".")</f>
        <v>0.56999999999999995</v>
      </c>
      <c r="AK71" s="106" t="str">
        <f>IFERROR(
IF(LA!$H$16=1,(VLOOKUP($A71,'LA41'!$B$1:$BZ$201,'LA41'!AJ$1,0)),
IF(LA!$H$16=2,(VLOOKUP($A71,'LA42'!$B$1:$BZ$201,'LA42'!AJ$1,0)),
0)),".")</f>
        <v>x</v>
      </c>
      <c r="AL71" s="106">
        <f>IFERROR(
IF(LA!$H$16=1,(VLOOKUP($A71,'LA41'!$B$1:$BZ$201,'LA41'!AK$1,0)),
IF(LA!$H$16=2,(VLOOKUP($A71,'LA42'!$B$1:$BZ$201,'LA42'!AK$1,0)),
0)),".")</f>
        <v>0.15</v>
      </c>
      <c r="AM71" s="106">
        <f>IFERROR(
IF(LA!$H$16=1,(VLOOKUP($A71,'LA41'!$B$1:$BZ$201,'LA41'!AL$1,0)),
IF(LA!$H$16=2,(VLOOKUP($A71,'LA42'!$B$1:$BZ$201,'LA42'!AL$1,0)),
0)),".")</f>
        <v>0.14000000000000001</v>
      </c>
      <c r="AN71" s="106">
        <f>IFERROR(
IF(LA!$H$16=1,(VLOOKUP($A71,'LA41'!$B$1:$BZ$201,'LA41'!AM$1,0)),
IF(LA!$H$16=2,(VLOOKUP($A71,'LA42'!$B$1:$BZ$201,'LA42'!AM$1,0)),
0)),".")</f>
        <v>0</v>
      </c>
      <c r="AO71" s="106" t="str">
        <f>IFERROR(
IF(LA!$H$16=1,(VLOOKUP($A71,'LA41'!$B$1:$BZ$201,'LA41'!AN$1,0)),
IF(LA!$H$16=2,(VLOOKUP($A71,'LA42'!$B$1:$BZ$201,'LA42'!AN$1,0)),
0)),".")</f>
        <v>x</v>
      </c>
      <c r="AP71" s="106" t="str">
        <f>IFERROR(
IF(LA!$H$16=1,(VLOOKUP($A71,'LA41'!$B$1:$BZ$201,'LA41'!AO$1,0)),
IF(LA!$H$16=2,(VLOOKUP($A71,'LA42'!$B$1:$BZ$201,'LA42'!AO$1,0)),
0)),".")</f>
        <v>x</v>
      </c>
      <c r="AQ71" s="106" t="str">
        <f>IFERROR(
IF(LA!$H$16=1,(VLOOKUP($A71,'LA41'!$B$1:$BZ$201,'LA41'!AP$1,0)),
IF(LA!$H$16=2,(VLOOKUP($A71,'LA42'!$B$1:$BZ$201,'LA42'!AP$1,0)),
0)),".")</f>
        <v>x</v>
      </c>
      <c r="AR71" s="106">
        <f>IFERROR(
IF(LA!$H$16=1,(VLOOKUP($A71,'LA41'!$B$1:$BZ$201,'LA41'!AQ$1,0)),
IF(LA!$H$16=2,(VLOOKUP($A71,'LA42'!$B$1:$BZ$201,'LA42'!AQ$1,0)),
0)),".")</f>
        <v>0.14000000000000001</v>
      </c>
      <c r="AS71" s="106">
        <f>IFERROR(
IF(LA!$H$16=1,(VLOOKUP($A71,'LA41'!$B$1:$BZ$201,'LA41'!AR$1,0)),
IF(LA!$H$16=2,(VLOOKUP($A71,'LA42'!$B$1:$BZ$201,'LA42'!AR$1,0)),
0)),".")</f>
        <v>0.13</v>
      </c>
      <c r="AT71" s="106">
        <f>IFERROR(
IF(LA!$H$16=1,(VLOOKUP($A71,'LA41'!$B$1:$BZ$201,'LA41'!AS$1,0)),
IF(LA!$H$16=2,(VLOOKUP($A71,'LA42'!$B$1:$BZ$201,'LA42'!AS$1,0)),
0)),".")</f>
        <v>0.42</v>
      </c>
      <c r="AU71" s="106">
        <f>IFERROR(
IF(LA!$H$16=1,(VLOOKUP($A71,'LA41'!$B$1:$BZ$201,'LA41'!AT$1,0)),
IF(LA!$H$16=2,(VLOOKUP($A71,'LA42'!$B$1:$BZ$201,'LA42'!AT$1,0)),
0)),".")</f>
        <v>0.37</v>
      </c>
      <c r="AV71" s="106">
        <f>IFERROR(
IF(LA!$H$16=1,(VLOOKUP($A71,'LA41'!$B$1:$BZ$201,'LA41'!AU$1,0)),
IF(LA!$H$16=2,(VLOOKUP($A71,'LA42'!$B$1:$BZ$201,'LA42'!AU$1,0)),
0)),".")</f>
        <v>0.38</v>
      </c>
      <c r="AW71" s="106" t="str">
        <f>IFERROR(
IF(LA!$H$16=1,(VLOOKUP($A71,'LA41'!$B$1:$BZ$201,'LA41'!AV$1,0)),
IF(LA!$H$16=2,(VLOOKUP($A71,'LA42'!$B$1:$BZ$201,'LA42'!AV$1,0)),
0)),".")</f>
        <v>x</v>
      </c>
      <c r="AX71" s="106">
        <f>IFERROR(
IF(LA!$H$16=1,(VLOOKUP($A71,'LA41'!$B$1:$BZ$201,'LA41'!AW$1,0)),
IF(LA!$H$16=2,(VLOOKUP($A71,'LA42'!$B$1:$BZ$201,'LA42'!AW$1,0)),
0)),".")</f>
        <v>0.05</v>
      </c>
      <c r="AY71" s="106">
        <f>IFERROR(
IF(LA!$H$16=1,(VLOOKUP($A71,'LA41'!$B$1:$BZ$201,'LA41'!AX$1,0)),
IF(LA!$H$16=2,(VLOOKUP($A71,'LA42'!$B$1:$BZ$201,'LA42'!AX$1,0)),
0)),".")</f>
        <v>0.05</v>
      </c>
      <c r="AZ71" s="106">
        <f>IFERROR(
IF(LA!$H$16=1,(VLOOKUP($A71,'LA41'!$B$1:$BZ$201,'LA41'!AY$1,0)),
IF(LA!$H$16=2,(VLOOKUP($A71,'LA42'!$B$1:$BZ$201,'LA42'!AY$1,0)),
0)),".")</f>
        <v>0</v>
      </c>
      <c r="BA71" s="106" t="str">
        <f>IFERROR(
IF(LA!$H$16=1,(VLOOKUP($A71,'LA41'!$B$1:$BZ$201,'LA41'!AZ$1,0)),
IF(LA!$H$16=2,(VLOOKUP($A71,'LA42'!$B$1:$BZ$201,'LA42'!AZ$1,0)),
0)),".")</f>
        <v>x</v>
      </c>
      <c r="BB71" s="106" t="str">
        <f>IFERROR(
IF(LA!$H$16=1,(VLOOKUP($A71,'LA41'!$B$1:$BZ$201,'LA41'!BA$1,0)),
IF(LA!$H$16=2,(VLOOKUP($A71,'LA42'!$B$1:$BZ$201,'LA42'!BA$1,0)),
0)),".")</f>
        <v>x</v>
      </c>
      <c r="BC71" s="106" t="str">
        <f>IFERROR(
IF(LA!$H$16=1,(VLOOKUP($A71,'LA41'!$B$1:$BZ$201,'LA41'!BB$1,0)),
IF(LA!$H$16=2,(VLOOKUP($A71,'LA42'!$B$1:$BZ$201,'LA42'!BB$1,0)),
0)),".")</f>
        <v>x</v>
      </c>
      <c r="BD71" s="106">
        <f>IFERROR(
IF(LA!$H$16=1,(VLOOKUP($A71,'LA41'!$B$1:$BZ$201,'LA41'!BC$1,0)),
IF(LA!$H$16=2,(VLOOKUP($A71,'LA42'!$B$1:$BZ$201,'LA42'!BC$1,0)),
0)),".")</f>
        <v>0.09</v>
      </c>
      <c r="BE71" s="106">
        <f>IFERROR(
IF(LA!$H$16=1,(VLOOKUP($A71,'LA41'!$B$1:$BZ$201,'LA41'!BD$1,0)),
IF(LA!$H$16=2,(VLOOKUP($A71,'LA42'!$B$1:$BZ$201,'LA42'!BD$1,0)),
0)),".")</f>
        <v>0.09</v>
      </c>
      <c r="BF71" s="106">
        <f>IFERROR(
IF(LA!$H$16=1,(VLOOKUP($A71,'LA41'!$B$1:$BZ$201,'LA41'!BE$1,0)),
IF(LA!$H$16=2,(VLOOKUP($A71,'LA42'!$B$1:$BZ$201,'LA42'!BE$1,0)),
0)),".")</f>
        <v>0</v>
      </c>
      <c r="BG71" s="106" t="str">
        <f>IFERROR(
IF(LA!$H$16=1,(VLOOKUP($A71,'LA41'!$B$1:$BZ$201,'LA41'!BF$1,0)),
IF(LA!$H$16=2,(VLOOKUP($A71,'LA42'!$B$1:$BZ$201,'LA42'!BF$1,0)),
0)),".")</f>
        <v>x</v>
      </c>
      <c r="BH71" s="106" t="str">
        <f>IFERROR(
IF(LA!$H$16=1,(VLOOKUP($A71,'LA41'!$B$1:$BZ$201,'LA41'!BG$1,0)),
IF(LA!$H$16=2,(VLOOKUP($A71,'LA42'!$B$1:$BZ$201,'LA42'!BG$1,0)),
0)),".")</f>
        <v>x</v>
      </c>
      <c r="BI71" s="106" t="str">
        <f>IFERROR(
IF(LA!$H$16=1,(VLOOKUP($A71,'LA41'!$B$1:$BZ$201,'LA41'!BH$1,0)),
IF(LA!$H$16=2,(VLOOKUP($A71,'LA42'!$B$1:$BZ$201,'LA42'!BH$1,0)),
0)),".")</f>
        <v>x</v>
      </c>
      <c r="BJ71" s="106">
        <f>IFERROR(
IF(LA!$H$16=1,(VLOOKUP($A71,'LA41'!$B$1:$BZ$201,'LA41'!BI$1,0)),
IF(LA!$H$16=2,(VLOOKUP($A71,'LA42'!$B$1:$BZ$201,'LA42'!BI$1,0)),
0)),".")</f>
        <v>0.09</v>
      </c>
      <c r="BK71" s="106">
        <f>IFERROR(
IF(LA!$H$16=1,(VLOOKUP($A71,'LA41'!$B$1:$BZ$201,'LA41'!BJ$1,0)),
IF(LA!$H$16=2,(VLOOKUP($A71,'LA42'!$B$1:$BZ$201,'LA42'!BJ$1,0)),
0)),".")</f>
        <v>0.08</v>
      </c>
      <c r="BL71" s="106">
        <f>IFERROR(
IF(LA!$H$16=1,(VLOOKUP($A71,'LA41'!$B$1:$BZ$201,'LA41'!BK$1,0)),
IF(LA!$H$16=2,(VLOOKUP($A71,'LA42'!$B$1:$BZ$201,'LA42'!BK$1,0)),
0)),".")</f>
        <v>0</v>
      </c>
      <c r="BM71" s="106">
        <f>IFERROR(
IF(LA!$H$16=1,(VLOOKUP($A71,'LA41'!$B$1:$BZ$201,'LA41'!BL$1,0)),
IF(LA!$H$16=2,(VLOOKUP($A71,'LA42'!$B$1:$BZ$201,'LA42'!BL$1,0)),
0)),".")</f>
        <v>0</v>
      </c>
      <c r="BN71" s="106">
        <f>IFERROR(
IF(LA!$H$16=1,(VLOOKUP($A71,'LA41'!$B$1:$BZ$201,'LA41'!BM$1,0)),
IF(LA!$H$16=2,(VLOOKUP($A71,'LA42'!$B$1:$BZ$201,'LA42'!BM$1,0)),
0)),".")</f>
        <v>0</v>
      </c>
      <c r="BO71" s="106">
        <f>IFERROR(
IF(LA!$H$16=1,(VLOOKUP($A71,'LA41'!$B$1:$BZ$201,'LA41'!BN$1,0)),
IF(LA!$H$16=2,(VLOOKUP($A71,'LA42'!$B$1:$BZ$201,'LA42'!BN$1,0)),
0)),".")</f>
        <v>0</v>
      </c>
      <c r="BP71" s="106" t="str">
        <f>IFERROR(
IF(LA!$H$16=1,(VLOOKUP($A71,'LA41'!$B$1:$BZ$201,'LA41'!BO$1,0)),
IF(LA!$H$16=2,(VLOOKUP($A71,'LA42'!$B$1:$BZ$201,'LA42'!BO$1,0)),
0)),".")</f>
        <v>x</v>
      </c>
      <c r="BQ71" s="106" t="str">
        <f>IFERROR(
IF(LA!$H$16=1,(VLOOKUP($A71,'LA41'!$B$1:$BZ$201,'LA41'!BP$1,0)),
IF(LA!$H$16=2,(VLOOKUP($A71,'LA42'!$B$1:$BZ$201,'LA42'!BP$1,0)),
0)),".")</f>
        <v>x</v>
      </c>
      <c r="BR71" s="106" t="str">
        <f>IFERROR(
IF(LA!$H$16=1,(VLOOKUP($A71,'LA41'!$B$1:$BZ$201,'LA41'!BQ$1,0)),
IF(LA!$H$16=2,(VLOOKUP($A71,'LA42'!$B$1:$BZ$201,'LA42'!BQ$1,0)),
0)),".")</f>
        <v>x</v>
      </c>
      <c r="BS71" s="106">
        <f>IFERROR(
IF(LA!$H$16=1,(VLOOKUP($A71,'LA41'!$B$1:$BZ$201,'LA41'!BR$1,0)),
IF(LA!$H$16=2,(VLOOKUP($A71,'LA42'!$B$1:$BZ$201,'LA42'!BR$1,0)),
0)),".")</f>
        <v>0.11</v>
      </c>
      <c r="BT71" s="106">
        <f>IFERROR(
IF(LA!$H$16=1,(VLOOKUP($A71,'LA41'!$B$1:$BZ$201,'LA41'!BS$1,0)),
IF(LA!$H$16=2,(VLOOKUP($A71,'LA42'!$B$1:$BZ$201,'LA42'!BS$1,0)),
0)),".")</f>
        <v>0.12</v>
      </c>
      <c r="BU71" s="106" t="str">
        <f>IFERROR(
IF(LA!$H$16=1,(VLOOKUP($A71,'LA41'!$B$1:$BZ$201,'LA41'!BT$1,0)),
IF(LA!$H$16=2,(VLOOKUP($A71,'LA42'!$B$1:$BZ$201,'LA42'!BT$1,0)),
0)),".")</f>
        <v>x</v>
      </c>
      <c r="BV71" s="106" t="str">
        <f>IFERROR(
IF(LA!$H$16=1,(VLOOKUP($A71,'LA41'!$B$1:$BZ$201,'LA41'!BU$1,0)),
IF(LA!$H$16=2,(VLOOKUP($A71,'LA42'!$B$1:$BZ$201,'LA42'!BU$1,0)),
0)),".")</f>
        <v>x</v>
      </c>
      <c r="BW71" s="106" t="str">
        <f>IFERROR(
IF(LA!$H$16=1,(VLOOKUP($A71,'LA41'!$B$1:$BZ$201,'LA41'!BV$1,0)),
IF(LA!$H$16=2,(VLOOKUP($A71,'LA42'!$B$1:$BZ$201,'LA42'!BV$1,0)),
0)),".")</f>
        <v>x</v>
      </c>
      <c r="BX71" s="106" t="str">
        <f>IFERROR(
IF(LA!$H$16=1,(VLOOKUP($A71,'LA41'!$B$1:$BZ$201,'LA41'!BW$1,0)),
IF(LA!$H$16=2,(VLOOKUP($A71,'LA42'!$B$1:$BZ$201,'LA42'!BW$1,0)),
0)),".")</f>
        <v>x</v>
      </c>
      <c r="BY71" s="106">
        <f>IFERROR(
IF(LA!$H$16=1,(VLOOKUP($A71,'LA41'!$B$1:$BZ$201,'LA41'!BX$1,0)),
IF(LA!$H$16=2,(VLOOKUP($A71,'LA42'!$B$1:$BZ$201,'LA42'!BX$1,0)),
0)),".")</f>
        <v>0.09</v>
      </c>
      <c r="BZ71" s="106">
        <f>IFERROR(
IF(LA!$H$16=1,(VLOOKUP($A71,'LA41'!$B$1:$BZ$201,'LA41'!BY$1,0)),
IF(LA!$H$16=2,(VLOOKUP($A71,'LA42'!$B$1:$BZ$201,'LA42'!BY$1,0)),
0)),".")</f>
        <v>0.09</v>
      </c>
    </row>
    <row r="72" spans="1:78" x14ac:dyDescent="0.2">
      <c r="A72" s="55">
        <v>311</v>
      </c>
      <c r="B72" s="55" t="s">
        <v>254</v>
      </c>
      <c r="C72" s="88" t="s">
        <v>198</v>
      </c>
      <c r="D72" s="59">
        <f>IFERROR(
IF(LA!$H$16=1,(VLOOKUP($A72,'LA41'!$B$1:$BZ$201,'LA41'!C$1,0)),
IF(LA!$H$16=2,(VLOOKUP($A72,'LA42'!$B$1:$BZ$201,'LA42'!C$1,0)),
0)),".")</f>
        <v>10</v>
      </c>
      <c r="E72" s="59">
        <f>IFERROR(
IF(LA!$H$16=1,(VLOOKUP($A72,'LA41'!$B$1:$BZ$201,'LA41'!D$1,0)),
IF(LA!$H$16=2,(VLOOKUP($A72,'LA42'!$B$1:$BZ$201,'LA42'!D$1,0)),
0)),".")</f>
        <v>610</v>
      </c>
      <c r="F72" s="59">
        <f>IFERROR(
IF(LA!$H$16=1,(VLOOKUP($A72,'LA41'!$B$1:$BZ$201,'LA41'!E$1,0)),
IF(LA!$H$16=2,(VLOOKUP($A72,'LA42'!$B$1:$BZ$201,'LA42'!E$1,0)),
0)),".")</f>
        <v>620</v>
      </c>
      <c r="G72" s="106">
        <f>IFERROR(
IF(LA!$H$16=1,(VLOOKUP($A72,'LA41'!$B$1:$BZ$201,'LA41'!F$1,0)),
IF(LA!$H$16=2,(VLOOKUP($A72,'LA42'!$B$1:$BZ$201,'LA42'!F$1,0)),
0)),".")</f>
        <v>0.67</v>
      </c>
      <c r="H72" s="106">
        <f>IFERROR(
IF(LA!$H$16=1,(VLOOKUP($A72,'LA41'!$B$1:$BZ$201,'LA41'!G$1,0)),
IF(LA!$H$16=2,(VLOOKUP($A72,'LA42'!$B$1:$BZ$201,'LA42'!G$1,0)),
0)),".")</f>
        <v>0.81</v>
      </c>
      <c r="I72" s="106">
        <f>IFERROR(
IF(LA!$H$16=1,(VLOOKUP($A72,'LA41'!$B$1:$BZ$201,'LA41'!H$1,0)),
IF(LA!$H$16=2,(VLOOKUP($A72,'LA42'!$B$1:$BZ$201,'LA42'!H$1,0)),
0)),".")</f>
        <v>0.81</v>
      </c>
      <c r="J72" s="106">
        <f>IFERROR(
IF(LA!$H$16=1,(VLOOKUP($A72,'LA41'!$B$1:$BZ$201,'LA41'!I$1,0)),
IF(LA!$H$16=2,(VLOOKUP($A72,'LA42'!$B$1:$BZ$201,'LA42'!I$1,0)),
0)),".")</f>
        <v>0.67</v>
      </c>
      <c r="K72" s="106">
        <f>IFERROR(
IF(LA!$H$16=1,(VLOOKUP($A72,'LA41'!$B$1:$BZ$201,'LA41'!J$1,0)),
IF(LA!$H$16=2,(VLOOKUP($A72,'LA42'!$B$1:$BZ$201,'LA42'!J$1,0)),
0)),".")</f>
        <v>0.71</v>
      </c>
      <c r="L72" s="106">
        <f>IFERROR(
IF(LA!$H$16=1,(VLOOKUP($A72,'LA41'!$B$1:$BZ$201,'LA41'!K$1,0)),
IF(LA!$H$16=2,(VLOOKUP($A72,'LA42'!$B$1:$BZ$201,'LA42'!K$1,0)),
0)),".")</f>
        <v>0.71</v>
      </c>
      <c r="M72" s="106">
        <f>IFERROR(
IF(LA!$H$16=1,(VLOOKUP($A72,'LA41'!$B$1:$BZ$201,'LA41'!L$1,0)),
IF(LA!$H$16=2,(VLOOKUP($A72,'LA42'!$B$1:$BZ$201,'LA42'!L$1,0)),
0)),".")</f>
        <v>0</v>
      </c>
      <c r="N72" s="106">
        <f>IFERROR(
IF(LA!$H$16=1,(VLOOKUP($A72,'LA41'!$B$1:$BZ$201,'LA41'!M$1,0)),
IF(LA!$H$16=2,(VLOOKUP($A72,'LA42'!$B$1:$BZ$201,'LA42'!M$1,0)),
0)),".")</f>
        <v>0.02</v>
      </c>
      <c r="O72" s="106">
        <f>IFERROR(
IF(LA!$H$16=1,(VLOOKUP($A72,'LA41'!$B$1:$BZ$201,'LA41'!N$1,0)),
IF(LA!$H$16=2,(VLOOKUP($A72,'LA42'!$B$1:$BZ$201,'LA42'!N$1,0)),
0)),".")</f>
        <v>0.02</v>
      </c>
      <c r="P72" s="106">
        <f>IFERROR(
IF(LA!$H$16=1,(VLOOKUP($A72,'LA41'!$B$1:$BZ$201,'LA41'!O$1,0)),
IF(LA!$H$16=2,(VLOOKUP($A72,'LA42'!$B$1:$BZ$201,'LA42'!O$1,0)),
0)),".")</f>
        <v>0</v>
      </c>
      <c r="Q72" s="106" t="str">
        <f>IFERROR(
IF(LA!$H$16=1,(VLOOKUP($A72,'LA41'!$B$1:$BZ$201,'LA41'!P$1,0)),
IF(LA!$H$16=2,(VLOOKUP($A72,'LA42'!$B$1:$BZ$201,'LA42'!P$1,0)),
0)),".")</f>
        <v>x</v>
      </c>
      <c r="R72" s="106" t="str">
        <f>IFERROR(
IF(LA!$H$16=1,(VLOOKUP($A72,'LA41'!$B$1:$BZ$201,'LA41'!Q$1,0)),
IF(LA!$H$16=2,(VLOOKUP($A72,'LA42'!$B$1:$BZ$201,'LA42'!Q$1,0)),
0)),".")</f>
        <v>x</v>
      </c>
      <c r="S72" s="106">
        <f>IFERROR(
IF(LA!$H$16=1,(VLOOKUP($A72,'LA41'!$B$1:$BZ$201,'LA41'!R$1,0)),
IF(LA!$H$16=2,(VLOOKUP($A72,'LA42'!$B$1:$BZ$201,'LA42'!R$1,0)),
0)),".")</f>
        <v>0</v>
      </c>
      <c r="T72" s="106">
        <f>IFERROR(
IF(LA!$H$16=1,(VLOOKUP($A72,'LA41'!$B$1:$BZ$201,'LA41'!S$1,0)),
IF(LA!$H$16=2,(VLOOKUP($A72,'LA42'!$B$1:$BZ$201,'LA42'!S$1,0)),
0)),".")</f>
        <v>0.03</v>
      </c>
      <c r="U72" s="106">
        <f>IFERROR(
IF(LA!$H$16=1,(VLOOKUP($A72,'LA41'!$B$1:$BZ$201,'LA41'!T$1,0)),
IF(LA!$H$16=2,(VLOOKUP($A72,'LA42'!$B$1:$BZ$201,'LA42'!T$1,0)),
0)),".")</f>
        <v>0.03</v>
      </c>
      <c r="V72" s="106">
        <f>IFERROR(
IF(LA!$H$16=1,(VLOOKUP($A72,'LA41'!$B$1:$BZ$201,'LA41'!U$1,0)),
IF(LA!$H$16=2,(VLOOKUP($A72,'LA42'!$B$1:$BZ$201,'LA42'!U$1,0)),
0)),".")</f>
        <v>0</v>
      </c>
      <c r="W72" s="106">
        <f>IFERROR(
IF(LA!$H$16=1,(VLOOKUP($A72,'LA41'!$B$1:$BZ$201,'LA41'!V$1,0)),
IF(LA!$H$16=2,(VLOOKUP($A72,'LA42'!$B$1:$BZ$201,'LA42'!V$1,0)),
0)),".")</f>
        <v>0.01</v>
      </c>
      <c r="X72" s="106">
        <f>IFERROR(
IF(LA!$H$16=1,(VLOOKUP($A72,'LA41'!$B$1:$BZ$201,'LA41'!W$1,0)),
IF(LA!$H$16=2,(VLOOKUP($A72,'LA42'!$B$1:$BZ$201,'LA42'!W$1,0)),
0)),".")</f>
        <v>0.01</v>
      </c>
      <c r="Y72" s="106">
        <f>IFERROR(
IF(LA!$H$16=1,(VLOOKUP($A72,'LA41'!$B$1:$BZ$201,'LA41'!X$1,0)),
IF(LA!$H$16=2,(VLOOKUP($A72,'LA42'!$B$1:$BZ$201,'LA42'!X$1,0)),
0)),".")</f>
        <v>0</v>
      </c>
      <c r="Z72" s="106">
        <f>IFERROR(
IF(LA!$H$16=1,(VLOOKUP($A72,'LA41'!$B$1:$BZ$201,'LA41'!Y$1,0)),
IF(LA!$H$16=2,(VLOOKUP($A72,'LA42'!$B$1:$BZ$201,'LA42'!Y$1,0)),
0)),".")</f>
        <v>0</v>
      </c>
      <c r="AA72" s="106">
        <f>IFERROR(
IF(LA!$H$16=1,(VLOOKUP($A72,'LA41'!$B$1:$BZ$201,'LA41'!Z$1,0)),
IF(LA!$H$16=2,(VLOOKUP($A72,'LA42'!$B$1:$BZ$201,'LA42'!Z$1,0)),
0)),".")</f>
        <v>0</v>
      </c>
      <c r="AB72" s="106">
        <f>IFERROR(
IF(LA!$H$16=1,(VLOOKUP($A72,'LA41'!$B$1:$BZ$201,'LA41'!AA$1,0)),
IF(LA!$H$16=2,(VLOOKUP($A72,'LA42'!$B$1:$BZ$201,'LA42'!AA$1,0)),
0)),".")</f>
        <v>0</v>
      </c>
      <c r="AC72" s="106">
        <f>IFERROR(
IF(LA!$H$16=1,(VLOOKUP($A72,'LA41'!$B$1:$BZ$201,'LA41'!AB$1,0)),
IF(LA!$H$16=2,(VLOOKUP($A72,'LA42'!$B$1:$BZ$201,'LA42'!AB$1,0)),
0)),".")</f>
        <v>0</v>
      </c>
      <c r="AD72" s="106">
        <f>IFERROR(
IF(LA!$H$16=1,(VLOOKUP($A72,'LA41'!$B$1:$BZ$201,'LA41'!AC$1,0)),
IF(LA!$H$16=2,(VLOOKUP($A72,'LA42'!$B$1:$BZ$201,'LA42'!AC$1,0)),
0)),".")</f>
        <v>0</v>
      </c>
      <c r="AE72" s="106">
        <f>IFERROR(
IF(LA!$H$16=1,(VLOOKUP($A72,'LA41'!$B$1:$BZ$201,'LA41'!AD$1,0)),
IF(LA!$H$16=2,(VLOOKUP($A72,'LA42'!$B$1:$BZ$201,'LA42'!AD$1,0)),
0)),".")</f>
        <v>0</v>
      </c>
      <c r="AF72" s="106">
        <f>IFERROR(
IF(LA!$H$16=1,(VLOOKUP($A72,'LA41'!$B$1:$BZ$201,'LA41'!AE$1,0)),
IF(LA!$H$16=2,(VLOOKUP($A72,'LA42'!$B$1:$BZ$201,'LA42'!AE$1,0)),
0)),".")</f>
        <v>0.04</v>
      </c>
      <c r="AG72" s="106">
        <f>IFERROR(
IF(LA!$H$16=1,(VLOOKUP($A72,'LA41'!$B$1:$BZ$201,'LA41'!AF$1,0)),
IF(LA!$H$16=2,(VLOOKUP($A72,'LA42'!$B$1:$BZ$201,'LA42'!AF$1,0)),
0)),".")</f>
        <v>0.04</v>
      </c>
      <c r="AH72" s="106">
        <f>IFERROR(
IF(LA!$H$16=1,(VLOOKUP($A72,'LA41'!$B$1:$BZ$201,'LA41'!AG$1,0)),
IF(LA!$H$16=2,(VLOOKUP($A72,'LA42'!$B$1:$BZ$201,'LA42'!AG$1,0)),
0)),".")</f>
        <v>0.67</v>
      </c>
      <c r="AI72" s="106">
        <f>IFERROR(
IF(LA!$H$16=1,(VLOOKUP($A72,'LA41'!$B$1:$BZ$201,'LA41'!AH$1,0)),
IF(LA!$H$16=2,(VLOOKUP($A72,'LA42'!$B$1:$BZ$201,'LA42'!AH$1,0)),
0)),".")</f>
        <v>0.64</v>
      </c>
      <c r="AJ72" s="106">
        <f>IFERROR(
IF(LA!$H$16=1,(VLOOKUP($A72,'LA41'!$B$1:$BZ$201,'LA41'!AI$1,0)),
IF(LA!$H$16=2,(VLOOKUP($A72,'LA42'!$B$1:$BZ$201,'LA42'!AI$1,0)),
0)),".")</f>
        <v>0.64</v>
      </c>
      <c r="AK72" s="106" t="str">
        <f>IFERROR(
IF(LA!$H$16=1,(VLOOKUP($A72,'LA41'!$B$1:$BZ$201,'LA41'!AJ$1,0)),
IF(LA!$H$16=2,(VLOOKUP($A72,'LA42'!$B$1:$BZ$201,'LA42'!AJ$1,0)),
0)),".")</f>
        <v>x</v>
      </c>
      <c r="AL72" s="106">
        <f>IFERROR(
IF(LA!$H$16=1,(VLOOKUP($A72,'LA41'!$B$1:$BZ$201,'LA41'!AK$1,0)),
IF(LA!$H$16=2,(VLOOKUP($A72,'LA42'!$B$1:$BZ$201,'LA42'!AK$1,0)),
0)),".")</f>
        <v>0.32</v>
      </c>
      <c r="AM72" s="106">
        <f>IFERROR(
IF(LA!$H$16=1,(VLOOKUP($A72,'LA41'!$B$1:$BZ$201,'LA41'!AL$1,0)),
IF(LA!$H$16=2,(VLOOKUP($A72,'LA42'!$B$1:$BZ$201,'LA42'!AL$1,0)),
0)),".")</f>
        <v>0.32</v>
      </c>
      <c r="AN72" s="106" t="str">
        <f>IFERROR(
IF(LA!$H$16=1,(VLOOKUP($A72,'LA41'!$B$1:$BZ$201,'LA41'!AM$1,0)),
IF(LA!$H$16=2,(VLOOKUP($A72,'LA42'!$B$1:$BZ$201,'LA42'!AM$1,0)),
0)),".")</f>
        <v>x</v>
      </c>
      <c r="AO72" s="106" t="str">
        <f>IFERROR(
IF(LA!$H$16=1,(VLOOKUP($A72,'LA41'!$B$1:$BZ$201,'LA41'!AN$1,0)),
IF(LA!$H$16=2,(VLOOKUP($A72,'LA42'!$B$1:$BZ$201,'LA42'!AN$1,0)),
0)),".")</f>
        <v>x</v>
      </c>
      <c r="AP72" s="106" t="str">
        <f>IFERROR(
IF(LA!$H$16=1,(VLOOKUP($A72,'LA41'!$B$1:$BZ$201,'LA41'!AO$1,0)),
IF(LA!$H$16=2,(VLOOKUP($A72,'LA42'!$B$1:$BZ$201,'LA42'!AO$1,0)),
0)),".")</f>
        <v>x</v>
      </c>
      <c r="AQ72" s="106" t="str">
        <f>IFERROR(
IF(LA!$H$16=1,(VLOOKUP($A72,'LA41'!$B$1:$BZ$201,'LA41'!AP$1,0)),
IF(LA!$H$16=2,(VLOOKUP($A72,'LA42'!$B$1:$BZ$201,'LA42'!AP$1,0)),
0)),".")</f>
        <v>x</v>
      </c>
      <c r="AR72" s="106">
        <f>IFERROR(
IF(LA!$H$16=1,(VLOOKUP($A72,'LA41'!$B$1:$BZ$201,'LA41'!AQ$1,0)),
IF(LA!$H$16=2,(VLOOKUP($A72,'LA42'!$B$1:$BZ$201,'LA42'!AQ$1,0)),
0)),".")</f>
        <v>0.18</v>
      </c>
      <c r="AS72" s="106">
        <f>IFERROR(
IF(LA!$H$16=1,(VLOOKUP($A72,'LA41'!$B$1:$BZ$201,'LA41'!AR$1,0)),
IF(LA!$H$16=2,(VLOOKUP($A72,'LA42'!$B$1:$BZ$201,'LA42'!AR$1,0)),
0)),".")</f>
        <v>0.18</v>
      </c>
      <c r="AT72" s="106" t="str">
        <f>IFERROR(
IF(LA!$H$16=1,(VLOOKUP($A72,'LA41'!$B$1:$BZ$201,'LA41'!AS$1,0)),
IF(LA!$H$16=2,(VLOOKUP($A72,'LA42'!$B$1:$BZ$201,'LA42'!AS$1,0)),
0)),".")</f>
        <v>x</v>
      </c>
      <c r="AU72" s="106">
        <f>IFERROR(
IF(LA!$H$16=1,(VLOOKUP($A72,'LA41'!$B$1:$BZ$201,'LA41'!AT$1,0)),
IF(LA!$H$16=2,(VLOOKUP($A72,'LA42'!$B$1:$BZ$201,'LA42'!AT$1,0)),
0)),".")</f>
        <v>0.31</v>
      </c>
      <c r="AV72" s="106">
        <f>IFERROR(
IF(LA!$H$16=1,(VLOOKUP($A72,'LA41'!$B$1:$BZ$201,'LA41'!AU$1,0)),
IF(LA!$H$16=2,(VLOOKUP($A72,'LA42'!$B$1:$BZ$201,'LA42'!AU$1,0)),
0)),".")</f>
        <v>0.31</v>
      </c>
      <c r="AW72" s="106">
        <f>IFERROR(
IF(LA!$H$16=1,(VLOOKUP($A72,'LA41'!$B$1:$BZ$201,'LA41'!AV$1,0)),
IF(LA!$H$16=2,(VLOOKUP($A72,'LA42'!$B$1:$BZ$201,'LA42'!AV$1,0)),
0)),".")</f>
        <v>0</v>
      </c>
      <c r="AX72" s="106" t="str">
        <f>IFERROR(
IF(LA!$H$16=1,(VLOOKUP($A72,'LA41'!$B$1:$BZ$201,'LA41'!AW$1,0)),
IF(LA!$H$16=2,(VLOOKUP($A72,'LA42'!$B$1:$BZ$201,'LA42'!AW$1,0)),
0)),".")</f>
        <v>x</v>
      </c>
      <c r="AY72" s="106" t="str">
        <f>IFERROR(
IF(LA!$H$16=1,(VLOOKUP($A72,'LA41'!$B$1:$BZ$201,'LA41'!AX$1,0)),
IF(LA!$H$16=2,(VLOOKUP($A72,'LA42'!$B$1:$BZ$201,'LA42'!AX$1,0)),
0)),".")</f>
        <v>x</v>
      </c>
      <c r="AZ72" s="106">
        <f>IFERROR(
IF(LA!$H$16=1,(VLOOKUP($A72,'LA41'!$B$1:$BZ$201,'LA41'!AY$1,0)),
IF(LA!$H$16=2,(VLOOKUP($A72,'LA42'!$B$1:$BZ$201,'LA42'!AY$1,0)),
0)),".")</f>
        <v>0</v>
      </c>
      <c r="BA72" s="106">
        <f>IFERROR(
IF(LA!$H$16=1,(VLOOKUP($A72,'LA41'!$B$1:$BZ$201,'LA41'!AZ$1,0)),
IF(LA!$H$16=2,(VLOOKUP($A72,'LA42'!$B$1:$BZ$201,'LA42'!AZ$1,0)),
0)),".")</f>
        <v>0</v>
      </c>
      <c r="BB72" s="106">
        <f>IFERROR(
IF(LA!$H$16=1,(VLOOKUP($A72,'LA41'!$B$1:$BZ$201,'LA41'!BA$1,0)),
IF(LA!$H$16=2,(VLOOKUP($A72,'LA42'!$B$1:$BZ$201,'LA42'!BA$1,0)),
0)),".")</f>
        <v>0</v>
      </c>
      <c r="BC72" s="106">
        <f>IFERROR(
IF(LA!$H$16=1,(VLOOKUP($A72,'LA41'!$B$1:$BZ$201,'LA41'!BB$1,0)),
IF(LA!$H$16=2,(VLOOKUP($A72,'LA42'!$B$1:$BZ$201,'LA42'!BB$1,0)),
0)),".")</f>
        <v>0</v>
      </c>
      <c r="BD72" s="106">
        <f>IFERROR(
IF(LA!$H$16=1,(VLOOKUP($A72,'LA41'!$B$1:$BZ$201,'LA41'!BC$1,0)),
IF(LA!$H$16=2,(VLOOKUP($A72,'LA42'!$B$1:$BZ$201,'LA42'!BC$1,0)),
0)),".")</f>
        <v>0.09</v>
      </c>
      <c r="BE72" s="106">
        <f>IFERROR(
IF(LA!$H$16=1,(VLOOKUP($A72,'LA41'!$B$1:$BZ$201,'LA41'!BD$1,0)),
IF(LA!$H$16=2,(VLOOKUP($A72,'LA42'!$B$1:$BZ$201,'LA42'!BD$1,0)),
0)),".")</f>
        <v>0.09</v>
      </c>
      <c r="BF72" s="106">
        <f>IFERROR(
IF(LA!$H$16=1,(VLOOKUP($A72,'LA41'!$B$1:$BZ$201,'LA41'!BE$1,0)),
IF(LA!$H$16=2,(VLOOKUP($A72,'LA42'!$B$1:$BZ$201,'LA42'!BE$1,0)),
0)),".")</f>
        <v>0</v>
      </c>
      <c r="BG72" s="106">
        <f>IFERROR(
IF(LA!$H$16=1,(VLOOKUP($A72,'LA41'!$B$1:$BZ$201,'LA41'!BF$1,0)),
IF(LA!$H$16=2,(VLOOKUP($A72,'LA42'!$B$1:$BZ$201,'LA42'!BF$1,0)),
0)),".")</f>
        <v>0.06</v>
      </c>
      <c r="BH72" s="106">
        <f>IFERROR(
IF(LA!$H$16=1,(VLOOKUP($A72,'LA41'!$B$1:$BZ$201,'LA41'!BG$1,0)),
IF(LA!$H$16=2,(VLOOKUP($A72,'LA42'!$B$1:$BZ$201,'LA42'!BG$1,0)),
0)),".")</f>
        <v>0.06</v>
      </c>
      <c r="BI72" s="106">
        <f>IFERROR(
IF(LA!$H$16=1,(VLOOKUP($A72,'LA41'!$B$1:$BZ$201,'LA41'!BH$1,0)),
IF(LA!$H$16=2,(VLOOKUP($A72,'LA42'!$B$1:$BZ$201,'LA42'!BH$1,0)),
0)),".")</f>
        <v>0</v>
      </c>
      <c r="BJ72" s="106">
        <f>IFERROR(
IF(LA!$H$16=1,(VLOOKUP($A72,'LA41'!$B$1:$BZ$201,'LA41'!BI$1,0)),
IF(LA!$H$16=2,(VLOOKUP($A72,'LA42'!$B$1:$BZ$201,'LA42'!BI$1,0)),
0)),".")</f>
        <v>0.02</v>
      </c>
      <c r="BK72" s="106">
        <f>IFERROR(
IF(LA!$H$16=1,(VLOOKUP($A72,'LA41'!$B$1:$BZ$201,'LA41'!BJ$1,0)),
IF(LA!$H$16=2,(VLOOKUP($A72,'LA42'!$B$1:$BZ$201,'LA42'!BJ$1,0)),
0)),".")</f>
        <v>0.02</v>
      </c>
      <c r="BL72" s="106">
        <f>IFERROR(
IF(LA!$H$16=1,(VLOOKUP($A72,'LA41'!$B$1:$BZ$201,'LA41'!BK$1,0)),
IF(LA!$H$16=2,(VLOOKUP($A72,'LA42'!$B$1:$BZ$201,'LA42'!BK$1,0)),
0)),".")</f>
        <v>0</v>
      </c>
      <c r="BM72" s="106" t="str">
        <f>IFERROR(
IF(LA!$H$16=1,(VLOOKUP($A72,'LA41'!$B$1:$BZ$201,'LA41'!BL$1,0)),
IF(LA!$H$16=2,(VLOOKUP($A72,'LA42'!$B$1:$BZ$201,'LA42'!BL$1,0)),
0)),".")</f>
        <v>x</v>
      </c>
      <c r="BN72" s="106" t="str">
        <f>IFERROR(
IF(LA!$H$16=1,(VLOOKUP($A72,'LA41'!$B$1:$BZ$201,'LA41'!BM$1,0)),
IF(LA!$H$16=2,(VLOOKUP($A72,'LA42'!$B$1:$BZ$201,'LA42'!BM$1,0)),
0)),".")</f>
        <v>x</v>
      </c>
      <c r="BO72" s="106">
        <f>IFERROR(
IF(LA!$H$16=1,(VLOOKUP($A72,'LA41'!$B$1:$BZ$201,'LA41'!BN$1,0)),
IF(LA!$H$16=2,(VLOOKUP($A72,'LA42'!$B$1:$BZ$201,'LA42'!BN$1,0)),
0)),".")</f>
        <v>0</v>
      </c>
      <c r="BP72" s="106">
        <f>IFERROR(
IF(LA!$H$16=1,(VLOOKUP($A72,'LA41'!$B$1:$BZ$201,'LA41'!BO$1,0)),
IF(LA!$H$16=2,(VLOOKUP($A72,'LA42'!$B$1:$BZ$201,'LA42'!BO$1,0)),
0)),".")</f>
        <v>0.02</v>
      </c>
      <c r="BQ72" s="106">
        <f>IFERROR(
IF(LA!$H$16=1,(VLOOKUP($A72,'LA41'!$B$1:$BZ$201,'LA41'!BP$1,0)),
IF(LA!$H$16=2,(VLOOKUP($A72,'LA42'!$B$1:$BZ$201,'LA42'!BP$1,0)),
0)),".")</f>
        <v>0.02</v>
      </c>
      <c r="BR72" s="106" t="str">
        <f>IFERROR(
IF(LA!$H$16=1,(VLOOKUP($A72,'LA41'!$B$1:$BZ$201,'LA41'!BQ$1,0)),
IF(LA!$H$16=2,(VLOOKUP($A72,'LA42'!$B$1:$BZ$201,'LA42'!BQ$1,0)),
0)),".")</f>
        <v>x</v>
      </c>
      <c r="BS72" s="106">
        <f>IFERROR(
IF(LA!$H$16=1,(VLOOKUP($A72,'LA41'!$B$1:$BZ$201,'LA41'!BR$1,0)),
IF(LA!$H$16=2,(VLOOKUP($A72,'LA42'!$B$1:$BZ$201,'LA42'!BR$1,0)),
0)),".")</f>
        <v>0.05</v>
      </c>
      <c r="BT72" s="106">
        <f>IFERROR(
IF(LA!$H$16=1,(VLOOKUP($A72,'LA41'!$B$1:$BZ$201,'LA41'!BS$1,0)),
IF(LA!$H$16=2,(VLOOKUP($A72,'LA42'!$B$1:$BZ$201,'LA42'!BS$1,0)),
0)),".")</f>
        <v>0.05</v>
      </c>
      <c r="BU72" s="106">
        <f>IFERROR(
IF(LA!$H$16=1,(VLOOKUP($A72,'LA41'!$B$1:$BZ$201,'LA41'!BT$1,0)),
IF(LA!$H$16=2,(VLOOKUP($A72,'LA42'!$B$1:$BZ$201,'LA42'!BT$1,0)),
0)),".")</f>
        <v>0</v>
      </c>
      <c r="BV72" s="106" t="str">
        <f>IFERROR(
IF(LA!$H$16=1,(VLOOKUP($A72,'LA41'!$B$1:$BZ$201,'LA41'!BU$1,0)),
IF(LA!$H$16=2,(VLOOKUP($A72,'LA42'!$B$1:$BZ$201,'LA42'!BU$1,0)),
0)),".")</f>
        <v>x</v>
      </c>
      <c r="BW72" s="106" t="str">
        <f>IFERROR(
IF(LA!$H$16=1,(VLOOKUP($A72,'LA41'!$B$1:$BZ$201,'LA41'!BV$1,0)),
IF(LA!$H$16=2,(VLOOKUP($A72,'LA42'!$B$1:$BZ$201,'LA42'!BV$1,0)),
0)),".")</f>
        <v>x</v>
      </c>
      <c r="BX72" s="106" t="str">
        <f>IFERROR(
IF(LA!$H$16=1,(VLOOKUP($A72,'LA41'!$B$1:$BZ$201,'LA41'!BW$1,0)),
IF(LA!$H$16=2,(VLOOKUP($A72,'LA42'!$B$1:$BZ$201,'LA42'!BW$1,0)),
0)),".")</f>
        <v>x</v>
      </c>
      <c r="BY72" s="106">
        <f>IFERROR(
IF(LA!$H$16=1,(VLOOKUP($A72,'LA41'!$B$1:$BZ$201,'LA41'!BX$1,0)),
IF(LA!$H$16=2,(VLOOKUP($A72,'LA42'!$B$1:$BZ$201,'LA42'!BX$1,0)),
0)),".")</f>
        <v>0.13</v>
      </c>
      <c r="BZ72" s="106">
        <f>IFERROR(
IF(LA!$H$16=1,(VLOOKUP($A72,'LA41'!$B$1:$BZ$201,'LA41'!BY$1,0)),
IF(LA!$H$16=2,(VLOOKUP($A72,'LA42'!$B$1:$BZ$201,'LA42'!BY$1,0)),
0)),".")</f>
        <v>0.13</v>
      </c>
    </row>
    <row r="73" spans="1:78" x14ac:dyDescent="0.2">
      <c r="A73" s="55">
        <v>884</v>
      </c>
      <c r="B73" s="55" t="s">
        <v>255</v>
      </c>
      <c r="C73" s="88" t="s">
        <v>195</v>
      </c>
      <c r="D73" s="59">
        <f>IFERROR(
IF(LA!$H$16=1,(VLOOKUP($A73,'LA41'!$B$1:$BZ$201,'LA41'!C$1,0)),
IF(LA!$H$16=2,(VLOOKUP($A73,'LA42'!$B$1:$BZ$201,'LA42'!C$1,0)),
0)),".")</f>
        <v>20</v>
      </c>
      <c r="E73" s="59">
        <f>IFERROR(
IF(LA!$H$16=1,(VLOOKUP($A73,'LA41'!$B$1:$BZ$201,'LA41'!D$1,0)),
IF(LA!$H$16=2,(VLOOKUP($A73,'LA42'!$B$1:$BZ$201,'LA42'!D$1,0)),
0)),".")</f>
        <v>230</v>
      </c>
      <c r="F73" s="59">
        <f>IFERROR(
IF(LA!$H$16=1,(VLOOKUP($A73,'LA41'!$B$1:$BZ$201,'LA41'!E$1,0)),
IF(LA!$H$16=2,(VLOOKUP($A73,'LA42'!$B$1:$BZ$201,'LA42'!E$1,0)),
0)),".")</f>
        <v>250</v>
      </c>
      <c r="G73" s="106">
        <f>IFERROR(
IF(LA!$H$16=1,(VLOOKUP($A73,'LA41'!$B$1:$BZ$201,'LA41'!F$1,0)),
IF(LA!$H$16=2,(VLOOKUP($A73,'LA42'!$B$1:$BZ$201,'LA42'!F$1,0)),
0)),".")</f>
        <v>0.5</v>
      </c>
      <c r="H73" s="106">
        <f>IFERROR(
IF(LA!$H$16=1,(VLOOKUP($A73,'LA41'!$B$1:$BZ$201,'LA41'!G$1,0)),
IF(LA!$H$16=2,(VLOOKUP($A73,'LA42'!$B$1:$BZ$201,'LA42'!G$1,0)),
0)),".")</f>
        <v>0.73</v>
      </c>
      <c r="I73" s="106">
        <f>IFERROR(
IF(LA!$H$16=1,(VLOOKUP($A73,'LA41'!$B$1:$BZ$201,'LA41'!H$1,0)),
IF(LA!$H$16=2,(VLOOKUP($A73,'LA42'!$B$1:$BZ$201,'LA42'!H$1,0)),
0)),".")</f>
        <v>0.71</v>
      </c>
      <c r="J73" s="106">
        <f>IFERROR(
IF(LA!$H$16=1,(VLOOKUP($A73,'LA41'!$B$1:$BZ$201,'LA41'!I$1,0)),
IF(LA!$H$16=2,(VLOOKUP($A73,'LA42'!$B$1:$BZ$201,'LA42'!I$1,0)),
0)),".")</f>
        <v>0.46</v>
      </c>
      <c r="K73" s="106">
        <f>IFERROR(
IF(LA!$H$16=1,(VLOOKUP($A73,'LA41'!$B$1:$BZ$201,'LA41'!J$1,0)),
IF(LA!$H$16=2,(VLOOKUP($A73,'LA42'!$B$1:$BZ$201,'LA42'!J$1,0)),
0)),".")</f>
        <v>0.7</v>
      </c>
      <c r="L73" s="106">
        <f>IFERROR(
IF(LA!$H$16=1,(VLOOKUP($A73,'LA41'!$B$1:$BZ$201,'LA41'!K$1,0)),
IF(LA!$H$16=2,(VLOOKUP($A73,'LA42'!$B$1:$BZ$201,'LA42'!K$1,0)),
0)),".")</f>
        <v>0.67</v>
      </c>
      <c r="M73" s="106">
        <f>IFERROR(
IF(LA!$H$16=1,(VLOOKUP($A73,'LA41'!$B$1:$BZ$201,'LA41'!L$1,0)),
IF(LA!$H$16=2,(VLOOKUP($A73,'LA42'!$B$1:$BZ$201,'LA42'!L$1,0)),
0)),".")</f>
        <v>0</v>
      </c>
      <c r="N73" s="106">
        <f>IFERROR(
IF(LA!$H$16=1,(VLOOKUP($A73,'LA41'!$B$1:$BZ$201,'LA41'!M$1,0)),
IF(LA!$H$16=2,(VLOOKUP($A73,'LA42'!$B$1:$BZ$201,'LA42'!M$1,0)),
0)),".")</f>
        <v>0.08</v>
      </c>
      <c r="O73" s="106">
        <f>IFERROR(
IF(LA!$H$16=1,(VLOOKUP($A73,'LA41'!$B$1:$BZ$201,'LA41'!N$1,0)),
IF(LA!$H$16=2,(VLOOKUP($A73,'LA42'!$B$1:$BZ$201,'LA42'!N$1,0)),
0)),".")</f>
        <v>7.0000000000000007E-2</v>
      </c>
      <c r="P73" s="106">
        <f>IFERROR(
IF(LA!$H$16=1,(VLOOKUP($A73,'LA41'!$B$1:$BZ$201,'LA41'!O$1,0)),
IF(LA!$H$16=2,(VLOOKUP($A73,'LA42'!$B$1:$BZ$201,'LA42'!O$1,0)),
0)),".")</f>
        <v>0</v>
      </c>
      <c r="Q73" s="106">
        <f>IFERROR(
IF(LA!$H$16=1,(VLOOKUP($A73,'LA41'!$B$1:$BZ$201,'LA41'!P$1,0)),
IF(LA!$H$16=2,(VLOOKUP($A73,'LA42'!$B$1:$BZ$201,'LA42'!P$1,0)),
0)),".")</f>
        <v>0</v>
      </c>
      <c r="R73" s="106">
        <f>IFERROR(
IF(LA!$H$16=1,(VLOOKUP($A73,'LA41'!$B$1:$BZ$201,'LA41'!Q$1,0)),
IF(LA!$H$16=2,(VLOOKUP($A73,'LA42'!$B$1:$BZ$201,'LA42'!Q$1,0)),
0)),".")</f>
        <v>0</v>
      </c>
      <c r="S73" s="106" t="str">
        <f>IFERROR(
IF(LA!$H$16=1,(VLOOKUP($A73,'LA41'!$B$1:$BZ$201,'LA41'!R$1,0)),
IF(LA!$H$16=2,(VLOOKUP($A73,'LA42'!$B$1:$BZ$201,'LA42'!R$1,0)),
0)),".")</f>
        <v>x</v>
      </c>
      <c r="T73" s="106">
        <f>IFERROR(
IF(LA!$H$16=1,(VLOOKUP($A73,'LA41'!$B$1:$BZ$201,'LA41'!S$1,0)),
IF(LA!$H$16=2,(VLOOKUP($A73,'LA42'!$B$1:$BZ$201,'LA42'!S$1,0)),
0)),".")</f>
        <v>0.05</v>
      </c>
      <c r="U73" s="106">
        <f>IFERROR(
IF(LA!$H$16=1,(VLOOKUP($A73,'LA41'!$B$1:$BZ$201,'LA41'!T$1,0)),
IF(LA!$H$16=2,(VLOOKUP($A73,'LA42'!$B$1:$BZ$201,'LA42'!T$1,0)),
0)),".")</f>
        <v>0.06</v>
      </c>
      <c r="V73" s="106" t="str">
        <f>IFERROR(
IF(LA!$H$16=1,(VLOOKUP($A73,'LA41'!$B$1:$BZ$201,'LA41'!U$1,0)),
IF(LA!$H$16=2,(VLOOKUP($A73,'LA42'!$B$1:$BZ$201,'LA42'!U$1,0)),
0)),".")</f>
        <v>x</v>
      </c>
      <c r="W73" s="106">
        <f>IFERROR(
IF(LA!$H$16=1,(VLOOKUP($A73,'LA41'!$B$1:$BZ$201,'LA41'!V$1,0)),
IF(LA!$H$16=2,(VLOOKUP($A73,'LA42'!$B$1:$BZ$201,'LA42'!V$1,0)),
0)),".")</f>
        <v>0.05</v>
      </c>
      <c r="X73" s="106">
        <f>IFERROR(
IF(LA!$H$16=1,(VLOOKUP($A73,'LA41'!$B$1:$BZ$201,'LA41'!W$1,0)),
IF(LA!$H$16=2,(VLOOKUP($A73,'LA42'!$B$1:$BZ$201,'LA42'!W$1,0)),
0)),".")</f>
        <v>7.0000000000000007E-2</v>
      </c>
      <c r="Y73" s="106">
        <f>IFERROR(
IF(LA!$H$16=1,(VLOOKUP($A73,'LA41'!$B$1:$BZ$201,'LA41'!X$1,0)),
IF(LA!$H$16=2,(VLOOKUP($A73,'LA42'!$B$1:$BZ$201,'LA42'!X$1,0)),
0)),".")</f>
        <v>0</v>
      </c>
      <c r="Z73" s="106">
        <f>IFERROR(
IF(LA!$H$16=1,(VLOOKUP($A73,'LA41'!$B$1:$BZ$201,'LA41'!Y$1,0)),
IF(LA!$H$16=2,(VLOOKUP($A73,'LA42'!$B$1:$BZ$201,'LA42'!Y$1,0)),
0)),".")</f>
        <v>0</v>
      </c>
      <c r="AA73" s="106">
        <f>IFERROR(
IF(LA!$H$16=1,(VLOOKUP($A73,'LA41'!$B$1:$BZ$201,'LA41'!Z$1,0)),
IF(LA!$H$16=2,(VLOOKUP($A73,'LA42'!$B$1:$BZ$201,'LA42'!Z$1,0)),
0)),".")</f>
        <v>0</v>
      </c>
      <c r="AB73" s="106">
        <f>IFERROR(
IF(LA!$H$16=1,(VLOOKUP($A73,'LA41'!$B$1:$BZ$201,'LA41'!AA$1,0)),
IF(LA!$H$16=2,(VLOOKUP($A73,'LA42'!$B$1:$BZ$201,'LA42'!AA$1,0)),
0)),".")</f>
        <v>0</v>
      </c>
      <c r="AC73" s="106">
        <f>IFERROR(
IF(LA!$H$16=1,(VLOOKUP($A73,'LA41'!$B$1:$BZ$201,'LA41'!AB$1,0)),
IF(LA!$H$16=2,(VLOOKUP($A73,'LA42'!$B$1:$BZ$201,'LA42'!AB$1,0)),
0)),".")</f>
        <v>0</v>
      </c>
      <c r="AD73" s="106">
        <f>IFERROR(
IF(LA!$H$16=1,(VLOOKUP($A73,'LA41'!$B$1:$BZ$201,'LA41'!AC$1,0)),
IF(LA!$H$16=2,(VLOOKUP($A73,'LA42'!$B$1:$BZ$201,'LA42'!AC$1,0)),
0)),".")</f>
        <v>0</v>
      </c>
      <c r="AE73" s="106" t="str">
        <f>IFERROR(
IF(LA!$H$16=1,(VLOOKUP($A73,'LA41'!$B$1:$BZ$201,'LA41'!AD$1,0)),
IF(LA!$H$16=2,(VLOOKUP($A73,'LA42'!$B$1:$BZ$201,'LA42'!AD$1,0)),
0)),".")</f>
        <v>x</v>
      </c>
      <c r="AF73" s="106">
        <f>IFERROR(
IF(LA!$H$16=1,(VLOOKUP($A73,'LA41'!$B$1:$BZ$201,'LA41'!AE$1,0)),
IF(LA!$H$16=2,(VLOOKUP($A73,'LA42'!$B$1:$BZ$201,'LA42'!AE$1,0)),
0)),".")</f>
        <v>0.08</v>
      </c>
      <c r="AG73" s="106">
        <f>IFERROR(
IF(LA!$H$16=1,(VLOOKUP($A73,'LA41'!$B$1:$BZ$201,'LA41'!AF$1,0)),
IF(LA!$H$16=2,(VLOOKUP($A73,'LA42'!$B$1:$BZ$201,'LA42'!AF$1,0)),
0)),".")</f>
        <v>0.08</v>
      </c>
      <c r="AH73" s="106" t="str">
        <f>IFERROR(
IF(LA!$H$16=1,(VLOOKUP($A73,'LA41'!$B$1:$BZ$201,'LA41'!AG$1,0)),
IF(LA!$H$16=2,(VLOOKUP($A73,'LA42'!$B$1:$BZ$201,'LA42'!AG$1,0)),
0)),".")</f>
        <v>x</v>
      </c>
      <c r="AI73" s="106">
        <f>IFERROR(
IF(LA!$H$16=1,(VLOOKUP($A73,'LA41'!$B$1:$BZ$201,'LA41'!AH$1,0)),
IF(LA!$H$16=2,(VLOOKUP($A73,'LA42'!$B$1:$BZ$201,'LA42'!AH$1,0)),
0)),".")</f>
        <v>0.52</v>
      </c>
      <c r="AJ73" s="106">
        <f>IFERROR(
IF(LA!$H$16=1,(VLOOKUP($A73,'LA41'!$B$1:$BZ$201,'LA41'!AI$1,0)),
IF(LA!$H$16=2,(VLOOKUP($A73,'LA42'!$B$1:$BZ$201,'LA42'!AI$1,0)),
0)),".")</f>
        <v>0.48</v>
      </c>
      <c r="AK73" s="106" t="str">
        <f>IFERROR(
IF(LA!$H$16=1,(VLOOKUP($A73,'LA41'!$B$1:$BZ$201,'LA41'!AJ$1,0)),
IF(LA!$H$16=2,(VLOOKUP($A73,'LA42'!$B$1:$BZ$201,'LA42'!AJ$1,0)),
0)),".")</f>
        <v>x</v>
      </c>
      <c r="AL73" s="106">
        <f>IFERROR(
IF(LA!$H$16=1,(VLOOKUP($A73,'LA41'!$B$1:$BZ$201,'LA41'!AK$1,0)),
IF(LA!$H$16=2,(VLOOKUP($A73,'LA42'!$B$1:$BZ$201,'LA42'!AK$1,0)),
0)),".")</f>
        <v>0.23</v>
      </c>
      <c r="AM73" s="106">
        <f>IFERROR(
IF(LA!$H$16=1,(VLOOKUP($A73,'LA41'!$B$1:$BZ$201,'LA41'!AL$1,0)),
IF(LA!$H$16=2,(VLOOKUP($A73,'LA42'!$B$1:$BZ$201,'LA42'!AL$1,0)),
0)),".")</f>
        <v>0.21</v>
      </c>
      <c r="AN73" s="106">
        <f>IFERROR(
IF(LA!$H$16=1,(VLOOKUP($A73,'LA41'!$B$1:$BZ$201,'LA41'!AM$1,0)),
IF(LA!$H$16=2,(VLOOKUP($A73,'LA42'!$B$1:$BZ$201,'LA42'!AM$1,0)),
0)),".")</f>
        <v>0</v>
      </c>
      <c r="AO73" s="106" t="str">
        <f>IFERROR(
IF(LA!$H$16=1,(VLOOKUP($A73,'LA41'!$B$1:$BZ$201,'LA41'!AN$1,0)),
IF(LA!$H$16=2,(VLOOKUP($A73,'LA42'!$B$1:$BZ$201,'LA42'!AN$1,0)),
0)),".")</f>
        <v>x</v>
      </c>
      <c r="AP73" s="106" t="str">
        <f>IFERROR(
IF(LA!$H$16=1,(VLOOKUP($A73,'LA41'!$B$1:$BZ$201,'LA41'!AO$1,0)),
IF(LA!$H$16=2,(VLOOKUP($A73,'LA42'!$B$1:$BZ$201,'LA42'!AO$1,0)),
0)),".")</f>
        <v>x</v>
      </c>
      <c r="AQ73" s="106">
        <f>IFERROR(
IF(LA!$H$16=1,(VLOOKUP($A73,'LA41'!$B$1:$BZ$201,'LA41'!AP$1,0)),
IF(LA!$H$16=2,(VLOOKUP($A73,'LA42'!$B$1:$BZ$201,'LA42'!AP$1,0)),
0)),".")</f>
        <v>0</v>
      </c>
      <c r="AR73" s="106">
        <f>IFERROR(
IF(LA!$H$16=1,(VLOOKUP($A73,'LA41'!$B$1:$BZ$201,'LA41'!AQ$1,0)),
IF(LA!$H$16=2,(VLOOKUP($A73,'LA42'!$B$1:$BZ$201,'LA42'!AQ$1,0)),
0)),".")</f>
        <v>0.18</v>
      </c>
      <c r="AS73" s="106">
        <f>IFERROR(
IF(LA!$H$16=1,(VLOOKUP($A73,'LA41'!$B$1:$BZ$201,'LA41'!AR$1,0)),
IF(LA!$H$16=2,(VLOOKUP($A73,'LA42'!$B$1:$BZ$201,'LA42'!AR$1,0)),
0)),".")</f>
        <v>0.16</v>
      </c>
      <c r="AT73" s="106" t="str">
        <f>IFERROR(
IF(LA!$H$16=1,(VLOOKUP($A73,'LA41'!$B$1:$BZ$201,'LA41'!AS$1,0)),
IF(LA!$H$16=2,(VLOOKUP($A73,'LA42'!$B$1:$BZ$201,'LA42'!AS$1,0)),
0)),".")</f>
        <v>x</v>
      </c>
      <c r="AU73" s="106">
        <f>IFERROR(
IF(LA!$H$16=1,(VLOOKUP($A73,'LA41'!$B$1:$BZ$201,'LA41'!AT$1,0)),
IF(LA!$H$16=2,(VLOOKUP($A73,'LA42'!$B$1:$BZ$201,'LA42'!AT$1,0)),
0)),".")</f>
        <v>0.28000000000000003</v>
      </c>
      <c r="AV73" s="106">
        <f>IFERROR(
IF(LA!$H$16=1,(VLOOKUP($A73,'LA41'!$B$1:$BZ$201,'LA41'!AU$1,0)),
IF(LA!$H$16=2,(VLOOKUP($A73,'LA42'!$B$1:$BZ$201,'LA42'!AU$1,0)),
0)),".")</f>
        <v>0.26</v>
      </c>
      <c r="AW73" s="106">
        <f>IFERROR(
IF(LA!$H$16=1,(VLOOKUP($A73,'LA41'!$B$1:$BZ$201,'LA41'!AV$1,0)),
IF(LA!$H$16=2,(VLOOKUP($A73,'LA42'!$B$1:$BZ$201,'LA42'!AV$1,0)),
0)),".")</f>
        <v>0</v>
      </c>
      <c r="AX73" s="106" t="str">
        <f>IFERROR(
IF(LA!$H$16=1,(VLOOKUP($A73,'LA41'!$B$1:$BZ$201,'LA41'!AW$1,0)),
IF(LA!$H$16=2,(VLOOKUP($A73,'LA42'!$B$1:$BZ$201,'LA42'!AW$1,0)),
0)),".")</f>
        <v>x</v>
      </c>
      <c r="AY73" s="106" t="str">
        <f>IFERROR(
IF(LA!$H$16=1,(VLOOKUP($A73,'LA41'!$B$1:$BZ$201,'LA41'!AX$1,0)),
IF(LA!$H$16=2,(VLOOKUP($A73,'LA42'!$B$1:$BZ$201,'LA42'!AX$1,0)),
0)),".")</f>
        <v>x</v>
      </c>
      <c r="AZ73" s="106">
        <f>IFERROR(
IF(LA!$H$16=1,(VLOOKUP($A73,'LA41'!$B$1:$BZ$201,'LA41'!AY$1,0)),
IF(LA!$H$16=2,(VLOOKUP($A73,'LA42'!$B$1:$BZ$201,'LA42'!AY$1,0)),
0)),".")</f>
        <v>0</v>
      </c>
      <c r="BA73" s="106">
        <f>IFERROR(
IF(LA!$H$16=1,(VLOOKUP($A73,'LA41'!$B$1:$BZ$201,'LA41'!AZ$1,0)),
IF(LA!$H$16=2,(VLOOKUP($A73,'LA42'!$B$1:$BZ$201,'LA42'!AZ$1,0)),
0)),".")</f>
        <v>0</v>
      </c>
      <c r="BB73" s="106">
        <f>IFERROR(
IF(LA!$H$16=1,(VLOOKUP($A73,'LA41'!$B$1:$BZ$201,'LA41'!BA$1,0)),
IF(LA!$H$16=2,(VLOOKUP($A73,'LA42'!$B$1:$BZ$201,'LA42'!BA$1,0)),
0)),".")</f>
        <v>0</v>
      </c>
      <c r="BC73" s="106" t="str">
        <f>IFERROR(
IF(LA!$H$16=1,(VLOOKUP($A73,'LA41'!$B$1:$BZ$201,'LA41'!BB$1,0)),
IF(LA!$H$16=2,(VLOOKUP($A73,'LA42'!$B$1:$BZ$201,'LA42'!BB$1,0)),
0)),".")</f>
        <v>x</v>
      </c>
      <c r="BD73" s="106">
        <f>IFERROR(
IF(LA!$H$16=1,(VLOOKUP($A73,'LA41'!$B$1:$BZ$201,'LA41'!BC$1,0)),
IF(LA!$H$16=2,(VLOOKUP($A73,'LA42'!$B$1:$BZ$201,'LA42'!BC$1,0)),
0)),".")</f>
        <v>0.03</v>
      </c>
      <c r="BE73" s="106">
        <f>IFERROR(
IF(LA!$H$16=1,(VLOOKUP($A73,'LA41'!$B$1:$BZ$201,'LA41'!BD$1,0)),
IF(LA!$H$16=2,(VLOOKUP($A73,'LA42'!$B$1:$BZ$201,'LA42'!BD$1,0)),
0)),".")</f>
        <v>0.03</v>
      </c>
      <c r="BF73" s="106">
        <f>IFERROR(
IF(LA!$H$16=1,(VLOOKUP($A73,'LA41'!$B$1:$BZ$201,'LA41'!BE$1,0)),
IF(LA!$H$16=2,(VLOOKUP($A73,'LA42'!$B$1:$BZ$201,'LA42'!BE$1,0)),
0)),".")</f>
        <v>0</v>
      </c>
      <c r="BG73" s="106">
        <f>IFERROR(
IF(LA!$H$16=1,(VLOOKUP($A73,'LA41'!$B$1:$BZ$201,'LA41'!BF$1,0)),
IF(LA!$H$16=2,(VLOOKUP($A73,'LA42'!$B$1:$BZ$201,'LA42'!BF$1,0)),
0)),".")</f>
        <v>0</v>
      </c>
      <c r="BH73" s="106">
        <f>IFERROR(
IF(LA!$H$16=1,(VLOOKUP($A73,'LA41'!$B$1:$BZ$201,'LA41'!BG$1,0)),
IF(LA!$H$16=2,(VLOOKUP($A73,'LA42'!$B$1:$BZ$201,'LA42'!BG$1,0)),
0)),".")</f>
        <v>0</v>
      </c>
      <c r="BI73" s="106" t="str">
        <f>IFERROR(
IF(LA!$H$16=1,(VLOOKUP($A73,'LA41'!$B$1:$BZ$201,'LA41'!BH$1,0)),
IF(LA!$H$16=2,(VLOOKUP($A73,'LA42'!$B$1:$BZ$201,'LA42'!BH$1,0)),
0)),".")</f>
        <v>x</v>
      </c>
      <c r="BJ73" s="106">
        <f>IFERROR(
IF(LA!$H$16=1,(VLOOKUP($A73,'LA41'!$B$1:$BZ$201,'LA41'!BI$1,0)),
IF(LA!$H$16=2,(VLOOKUP($A73,'LA42'!$B$1:$BZ$201,'LA42'!BI$1,0)),
0)),".")</f>
        <v>0.03</v>
      </c>
      <c r="BK73" s="106">
        <f>IFERROR(
IF(LA!$H$16=1,(VLOOKUP($A73,'LA41'!$B$1:$BZ$201,'LA41'!BJ$1,0)),
IF(LA!$H$16=2,(VLOOKUP($A73,'LA42'!$B$1:$BZ$201,'LA42'!BJ$1,0)),
0)),".")</f>
        <v>0.03</v>
      </c>
      <c r="BL73" s="106">
        <f>IFERROR(
IF(LA!$H$16=1,(VLOOKUP($A73,'LA41'!$B$1:$BZ$201,'LA41'!BK$1,0)),
IF(LA!$H$16=2,(VLOOKUP($A73,'LA42'!$B$1:$BZ$201,'LA42'!BK$1,0)),
0)),".")</f>
        <v>0</v>
      </c>
      <c r="BM73" s="106">
        <f>IFERROR(
IF(LA!$H$16=1,(VLOOKUP($A73,'LA41'!$B$1:$BZ$201,'LA41'!BL$1,0)),
IF(LA!$H$16=2,(VLOOKUP($A73,'LA42'!$B$1:$BZ$201,'LA42'!BL$1,0)),
0)),".")</f>
        <v>0</v>
      </c>
      <c r="BN73" s="106">
        <f>IFERROR(
IF(LA!$H$16=1,(VLOOKUP($A73,'LA41'!$B$1:$BZ$201,'LA41'!BM$1,0)),
IF(LA!$H$16=2,(VLOOKUP($A73,'LA42'!$B$1:$BZ$201,'LA42'!BM$1,0)),
0)),".")</f>
        <v>0</v>
      </c>
      <c r="BO73" s="106">
        <f>IFERROR(
IF(LA!$H$16=1,(VLOOKUP($A73,'LA41'!$B$1:$BZ$201,'LA41'!BN$1,0)),
IF(LA!$H$16=2,(VLOOKUP($A73,'LA42'!$B$1:$BZ$201,'LA42'!BN$1,0)),
0)),".")</f>
        <v>0</v>
      </c>
      <c r="BP73" s="106" t="str">
        <f>IFERROR(
IF(LA!$H$16=1,(VLOOKUP($A73,'LA41'!$B$1:$BZ$201,'LA41'!BO$1,0)),
IF(LA!$H$16=2,(VLOOKUP($A73,'LA42'!$B$1:$BZ$201,'LA42'!BO$1,0)),
0)),".")</f>
        <v>x</v>
      </c>
      <c r="BQ73" s="106" t="str">
        <f>IFERROR(
IF(LA!$H$16=1,(VLOOKUP($A73,'LA41'!$B$1:$BZ$201,'LA41'!BP$1,0)),
IF(LA!$H$16=2,(VLOOKUP($A73,'LA42'!$B$1:$BZ$201,'LA42'!BP$1,0)),
0)),".")</f>
        <v>x</v>
      </c>
      <c r="BR73" s="106">
        <f>IFERROR(
IF(LA!$H$16=1,(VLOOKUP($A73,'LA41'!$B$1:$BZ$201,'LA41'!BQ$1,0)),
IF(LA!$H$16=2,(VLOOKUP($A73,'LA42'!$B$1:$BZ$201,'LA42'!BQ$1,0)),
0)),".")</f>
        <v>0.33</v>
      </c>
      <c r="BS73" s="106">
        <f>IFERROR(
IF(LA!$H$16=1,(VLOOKUP($A73,'LA41'!$B$1:$BZ$201,'LA41'!BR$1,0)),
IF(LA!$H$16=2,(VLOOKUP($A73,'LA42'!$B$1:$BZ$201,'LA42'!BR$1,0)),
0)),".")</f>
        <v>0.16</v>
      </c>
      <c r="BT73" s="106">
        <f>IFERROR(
IF(LA!$H$16=1,(VLOOKUP($A73,'LA41'!$B$1:$BZ$201,'LA41'!BS$1,0)),
IF(LA!$H$16=2,(VLOOKUP($A73,'LA42'!$B$1:$BZ$201,'LA42'!BS$1,0)),
0)),".")</f>
        <v>0.18</v>
      </c>
      <c r="BU73" s="106" t="str">
        <f>IFERROR(
IF(LA!$H$16=1,(VLOOKUP($A73,'LA41'!$B$1:$BZ$201,'LA41'!BT$1,0)),
IF(LA!$H$16=2,(VLOOKUP($A73,'LA42'!$B$1:$BZ$201,'LA42'!BT$1,0)),
0)),".")</f>
        <v>x</v>
      </c>
      <c r="BV73" s="106" t="str">
        <f>IFERROR(
IF(LA!$H$16=1,(VLOOKUP($A73,'LA41'!$B$1:$BZ$201,'LA41'!BU$1,0)),
IF(LA!$H$16=2,(VLOOKUP($A73,'LA42'!$B$1:$BZ$201,'LA42'!BU$1,0)),
0)),".")</f>
        <v>x</v>
      </c>
      <c r="BW73" s="106" t="str">
        <f>IFERROR(
IF(LA!$H$16=1,(VLOOKUP($A73,'LA41'!$B$1:$BZ$201,'LA41'!BV$1,0)),
IF(LA!$H$16=2,(VLOOKUP($A73,'LA42'!$B$1:$BZ$201,'LA42'!BV$1,0)),
0)),".")</f>
        <v>x</v>
      </c>
      <c r="BX73" s="106" t="str">
        <f>IFERROR(
IF(LA!$H$16=1,(VLOOKUP($A73,'LA41'!$B$1:$BZ$201,'LA41'!BW$1,0)),
IF(LA!$H$16=2,(VLOOKUP($A73,'LA42'!$B$1:$BZ$201,'LA42'!BW$1,0)),
0)),".")</f>
        <v>x</v>
      </c>
      <c r="BY73" s="106">
        <f>IFERROR(
IF(LA!$H$16=1,(VLOOKUP($A73,'LA41'!$B$1:$BZ$201,'LA41'!BX$1,0)),
IF(LA!$H$16=2,(VLOOKUP($A73,'LA42'!$B$1:$BZ$201,'LA42'!BX$1,0)),
0)),".")</f>
        <v>0.1</v>
      </c>
      <c r="BZ73" s="106">
        <f>IFERROR(
IF(LA!$H$16=1,(VLOOKUP($A73,'LA41'!$B$1:$BZ$201,'LA41'!BY$1,0)),
IF(LA!$H$16=2,(VLOOKUP($A73,'LA42'!$B$1:$BZ$201,'LA42'!BY$1,0)),
0)),".")</f>
        <v>0.09</v>
      </c>
    </row>
    <row r="74" spans="1:78" x14ac:dyDescent="0.2">
      <c r="A74" s="55">
        <v>919</v>
      </c>
      <c r="B74" s="55" t="s">
        <v>256</v>
      </c>
      <c r="C74" s="88" t="s">
        <v>196</v>
      </c>
      <c r="D74" s="59">
        <f>IFERROR(
IF(LA!$H$16=1,(VLOOKUP($A74,'LA41'!$B$1:$BZ$201,'LA41'!C$1,0)),
IF(LA!$H$16=2,(VLOOKUP($A74,'LA42'!$B$1:$BZ$201,'LA42'!C$1,0)),
0)),".")</f>
        <v>470</v>
      </c>
      <c r="E74" s="59">
        <f>IFERROR(
IF(LA!$H$16=1,(VLOOKUP($A74,'LA41'!$B$1:$BZ$201,'LA41'!D$1,0)),
IF(LA!$H$16=2,(VLOOKUP($A74,'LA42'!$B$1:$BZ$201,'LA42'!D$1,0)),
0)),".")</f>
        <v>6410</v>
      </c>
      <c r="F74" s="59">
        <f>IFERROR(
IF(LA!$H$16=1,(VLOOKUP($A74,'LA41'!$B$1:$BZ$201,'LA41'!E$1,0)),
IF(LA!$H$16=2,(VLOOKUP($A74,'LA42'!$B$1:$BZ$201,'LA42'!E$1,0)),
0)),".")</f>
        <v>6880</v>
      </c>
      <c r="G74" s="106">
        <f>IFERROR(
IF(LA!$H$16=1,(VLOOKUP($A74,'LA41'!$B$1:$BZ$201,'LA41'!F$1,0)),
IF(LA!$H$16=2,(VLOOKUP($A74,'LA42'!$B$1:$BZ$201,'LA42'!F$1,0)),
0)),".")</f>
        <v>0.78</v>
      </c>
      <c r="H74" s="106">
        <f>IFERROR(
IF(LA!$H$16=1,(VLOOKUP($A74,'LA41'!$B$1:$BZ$201,'LA41'!G$1,0)),
IF(LA!$H$16=2,(VLOOKUP($A74,'LA42'!$B$1:$BZ$201,'LA42'!G$1,0)),
0)),".")</f>
        <v>0.81</v>
      </c>
      <c r="I74" s="106">
        <f>IFERROR(
IF(LA!$H$16=1,(VLOOKUP($A74,'LA41'!$B$1:$BZ$201,'LA41'!H$1,0)),
IF(LA!$H$16=2,(VLOOKUP($A74,'LA42'!$B$1:$BZ$201,'LA42'!H$1,0)),
0)),".")</f>
        <v>0.81</v>
      </c>
      <c r="J74" s="106">
        <f>IFERROR(
IF(LA!$H$16=1,(VLOOKUP($A74,'LA41'!$B$1:$BZ$201,'LA41'!I$1,0)),
IF(LA!$H$16=2,(VLOOKUP($A74,'LA42'!$B$1:$BZ$201,'LA42'!I$1,0)),
0)),".")</f>
        <v>0.69</v>
      </c>
      <c r="K74" s="106">
        <f>IFERROR(
IF(LA!$H$16=1,(VLOOKUP($A74,'LA41'!$B$1:$BZ$201,'LA41'!J$1,0)),
IF(LA!$H$16=2,(VLOOKUP($A74,'LA42'!$B$1:$BZ$201,'LA42'!J$1,0)),
0)),".")</f>
        <v>0.71</v>
      </c>
      <c r="L74" s="106">
        <f>IFERROR(
IF(LA!$H$16=1,(VLOOKUP($A74,'LA41'!$B$1:$BZ$201,'LA41'!K$1,0)),
IF(LA!$H$16=2,(VLOOKUP($A74,'LA42'!$B$1:$BZ$201,'LA42'!K$1,0)),
0)),".")</f>
        <v>0.71</v>
      </c>
      <c r="M74" s="106">
        <f>IFERROR(
IF(LA!$H$16=1,(VLOOKUP($A74,'LA41'!$B$1:$BZ$201,'LA41'!L$1,0)),
IF(LA!$H$16=2,(VLOOKUP($A74,'LA42'!$B$1:$BZ$201,'LA42'!L$1,0)),
0)),".")</f>
        <v>0.09</v>
      </c>
      <c r="N74" s="106">
        <f>IFERROR(
IF(LA!$H$16=1,(VLOOKUP($A74,'LA41'!$B$1:$BZ$201,'LA41'!M$1,0)),
IF(LA!$H$16=2,(VLOOKUP($A74,'LA42'!$B$1:$BZ$201,'LA42'!M$1,0)),
0)),".")</f>
        <v>7.0000000000000007E-2</v>
      </c>
      <c r="O74" s="106">
        <f>IFERROR(
IF(LA!$H$16=1,(VLOOKUP($A74,'LA41'!$B$1:$BZ$201,'LA41'!N$1,0)),
IF(LA!$H$16=2,(VLOOKUP($A74,'LA42'!$B$1:$BZ$201,'LA42'!N$1,0)),
0)),".")</f>
        <v>7.0000000000000007E-2</v>
      </c>
      <c r="P74" s="106" t="str">
        <f>IFERROR(
IF(LA!$H$16=1,(VLOOKUP($A74,'LA41'!$B$1:$BZ$201,'LA41'!O$1,0)),
IF(LA!$H$16=2,(VLOOKUP($A74,'LA42'!$B$1:$BZ$201,'LA42'!O$1,0)),
0)),".")</f>
        <v>x</v>
      </c>
      <c r="Q74" s="106" t="str">
        <f>IFERROR(
IF(LA!$H$16=1,(VLOOKUP($A74,'LA41'!$B$1:$BZ$201,'LA41'!P$1,0)),
IF(LA!$H$16=2,(VLOOKUP($A74,'LA42'!$B$1:$BZ$201,'LA42'!P$1,0)),
0)),".")</f>
        <v>-</v>
      </c>
      <c r="R74" s="106" t="str">
        <f>IFERROR(
IF(LA!$H$16=1,(VLOOKUP($A74,'LA41'!$B$1:$BZ$201,'LA41'!Q$1,0)),
IF(LA!$H$16=2,(VLOOKUP($A74,'LA42'!$B$1:$BZ$201,'LA42'!Q$1,0)),
0)),".")</f>
        <v>-</v>
      </c>
      <c r="S74" s="106">
        <f>IFERROR(
IF(LA!$H$16=1,(VLOOKUP($A74,'LA41'!$B$1:$BZ$201,'LA41'!R$1,0)),
IF(LA!$H$16=2,(VLOOKUP($A74,'LA42'!$B$1:$BZ$201,'LA42'!R$1,0)),
0)),".")</f>
        <v>0.02</v>
      </c>
      <c r="T74" s="106">
        <f>IFERROR(
IF(LA!$H$16=1,(VLOOKUP($A74,'LA41'!$B$1:$BZ$201,'LA41'!S$1,0)),
IF(LA!$H$16=2,(VLOOKUP($A74,'LA42'!$B$1:$BZ$201,'LA42'!S$1,0)),
0)),".")</f>
        <v>0.02</v>
      </c>
      <c r="U74" s="106">
        <f>IFERROR(
IF(LA!$H$16=1,(VLOOKUP($A74,'LA41'!$B$1:$BZ$201,'LA41'!T$1,0)),
IF(LA!$H$16=2,(VLOOKUP($A74,'LA42'!$B$1:$BZ$201,'LA42'!T$1,0)),
0)),".")</f>
        <v>0.02</v>
      </c>
      <c r="V74" s="106">
        <f>IFERROR(
IF(LA!$H$16=1,(VLOOKUP($A74,'LA41'!$B$1:$BZ$201,'LA41'!U$1,0)),
IF(LA!$H$16=2,(VLOOKUP($A74,'LA42'!$B$1:$BZ$201,'LA42'!U$1,0)),
0)),".")</f>
        <v>0.03</v>
      </c>
      <c r="W74" s="106">
        <f>IFERROR(
IF(LA!$H$16=1,(VLOOKUP($A74,'LA41'!$B$1:$BZ$201,'LA41'!V$1,0)),
IF(LA!$H$16=2,(VLOOKUP($A74,'LA42'!$B$1:$BZ$201,'LA42'!V$1,0)),
0)),".")</f>
        <v>0.02</v>
      </c>
      <c r="X74" s="106">
        <f>IFERROR(
IF(LA!$H$16=1,(VLOOKUP($A74,'LA41'!$B$1:$BZ$201,'LA41'!W$1,0)),
IF(LA!$H$16=2,(VLOOKUP($A74,'LA42'!$B$1:$BZ$201,'LA42'!W$1,0)),
0)),".")</f>
        <v>0.02</v>
      </c>
      <c r="Y74" s="106">
        <f>IFERROR(
IF(LA!$H$16=1,(VLOOKUP($A74,'LA41'!$B$1:$BZ$201,'LA41'!X$1,0)),
IF(LA!$H$16=2,(VLOOKUP($A74,'LA42'!$B$1:$BZ$201,'LA42'!X$1,0)),
0)),".")</f>
        <v>0</v>
      </c>
      <c r="Z74" s="106">
        <f>IFERROR(
IF(LA!$H$16=1,(VLOOKUP($A74,'LA41'!$B$1:$BZ$201,'LA41'!Y$1,0)),
IF(LA!$H$16=2,(VLOOKUP($A74,'LA42'!$B$1:$BZ$201,'LA42'!Y$1,0)),
0)),".")</f>
        <v>0</v>
      </c>
      <c r="AA74" s="106">
        <f>IFERROR(
IF(LA!$H$16=1,(VLOOKUP($A74,'LA41'!$B$1:$BZ$201,'LA41'!Z$1,0)),
IF(LA!$H$16=2,(VLOOKUP($A74,'LA42'!$B$1:$BZ$201,'LA42'!Z$1,0)),
0)),".")</f>
        <v>0</v>
      </c>
      <c r="AB74" s="106">
        <f>IFERROR(
IF(LA!$H$16=1,(VLOOKUP($A74,'LA41'!$B$1:$BZ$201,'LA41'!AA$1,0)),
IF(LA!$H$16=2,(VLOOKUP($A74,'LA42'!$B$1:$BZ$201,'LA42'!AA$1,0)),
0)),".")</f>
        <v>0</v>
      </c>
      <c r="AC74" s="106">
        <f>IFERROR(
IF(LA!$H$16=1,(VLOOKUP($A74,'LA41'!$B$1:$BZ$201,'LA41'!AB$1,0)),
IF(LA!$H$16=2,(VLOOKUP($A74,'LA42'!$B$1:$BZ$201,'LA42'!AB$1,0)),
0)),".")</f>
        <v>0</v>
      </c>
      <c r="AD74" s="106">
        <f>IFERROR(
IF(LA!$H$16=1,(VLOOKUP($A74,'LA41'!$B$1:$BZ$201,'LA41'!AC$1,0)),
IF(LA!$H$16=2,(VLOOKUP($A74,'LA42'!$B$1:$BZ$201,'LA42'!AC$1,0)),
0)),".")</f>
        <v>0</v>
      </c>
      <c r="AE74" s="106">
        <f>IFERROR(
IF(LA!$H$16=1,(VLOOKUP($A74,'LA41'!$B$1:$BZ$201,'LA41'!AD$1,0)),
IF(LA!$H$16=2,(VLOOKUP($A74,'LA42'!$B$1:$BZ$201,'LA42'!AD$1,0)),
0)),".")</f>
        <v>0.03</v>
      </c>
      <c r="AF74" s="106">
        <f>IFERROR(
IF(LA!$H$16=1,(VLOOKUP($A74,'LA41'!$B$1:$BZ$201,'LA41'!AE$1,0)),
IF(LA!$H$16=2,(VLOOKUP($A74,'LA42'!$B$1:$BZ$201,'LA42'!AE$1,0)),
0)),".")</f>
        <v>0.03</v>
      </c>
      <c r="AG74" s="106">
        <f>IFERROR(
IF(LA!$H$16=1,(VLOOKUP($A74,'LA41'!$B$1:$BZ$201,'LA41'!AF$1,0)),
IF(LA!$H$16=2,(VLOOKUP($A74,'LA42'!$B$1:$BZ$201,'LA42'!AF$1,0)),
0)),".")</f>
        <v>0.03</v>
      </c>
      <c r="AH74" s="106">
        <f>IFERROR(
IF(LA!$H$16=1,(VLOOKUP($A74,'LA41'!$B$1:$BZ$201,'LA41'!AG$1,0)),
IF(LA!$H$16=2,(VLOOKUP($A74,'LA42'!$B$1:$BZ$201,'LA42'!AG$1,0)),
0)),".")</f>
        <v>0.55000000000000004</v>
      </c>
      <c r="AI74" s="106">
        <f>IFERROR(
IF(LA!$H$16=1,(VLOOKUP($A74,'LA41'!$B$1:$BZ$201,'LA41'!AH$1,0)),
IF(LA!$H$16=2,(VLOOKUP($A74,'LA42'!$B$1:$BZ$201,'LA42'!AH$1,0)),
0)),".")</f>
        <v>0.6</v>
      </c>
      <c r="AJ74" s="106">
        <f>IFERROR(
IF(LA!$H$16=1,(VLOOKUP($A74,'LA41'!$B$1:$BZ$201,'LA41'!AI$1,0)),
IF(LA!$H$16=2,(VLOOKUP($A74,'LA42'!$B$1:$BZ$201,'LA42'!AI$1,0)),
0)),".")</f>
        <v>0.6</v>
      </c>
      <c r="AK74" s="106">
        <f>IFERROR(
IF(LA!$H$16=1,(VLOOKUP($A74,'LA41'!$B$1:$BZ$201,'LA41'!AJ$1,0)),
IF(LA!$H$16=2,(VLOOKUP($A74,'LA42'!$B$1:$BZ$201,'LA42'!AJ$1,0)),
0)),".")</f>
        <v>0.18</v>
      </c>
      <c r="AL74" s="106">
        <f>IFERROR(
IF(LA!$H$16=1,(VLOOKUP($A74,'LA41'!$B$1:$BZ$201,'LA41'!AK$1,0)),
IF(LA!$H$16=2,(VLOOKUP($A74,'LA42'!$B$1:$BZ$201,'LA42'!AK$1,0)),
0)),".")</f>
        <v>0.3</v>
      </c>
      <c r="AM74" s="106">
        <f>IFERROR(
IF(LA!$H$16=1,(VLOOKUP($A74,'LA41'!$B$1:$BZ$201,'LA41'!AL$1,0)),
IF(LA!$H$16=2,(VLOOKUP($A74,'LA42'!$B$1:$BZ$201,'LA42'!AL$1,0)),
0)),".")</f>
        <v>0.28999999999999998</v>
      </c>
      <c r="AN74" s="106" t="str">
        <f>IFERROR(
IF(LA!$H$16=1,(VLOOKUP($A74,'LA41'!$B$1:$BZ$201,'LA41'!AM$1,0)),
IF(LA!$H$16=2,(VLOOKUP($A74,'LA42'!$B$1:$BZ$201,'LA42'!AM$1,0)),
0)),".")</f>
        <v>x</v>
      </c>
      <c r="AO74" s="106">
        <f>IFERROR(
IF(LA!$H$16=1,(VLOOKUP($A74,'LA41'!$B$1:$BZ$201,'LA41'!AN$1,0)),
IF(LA!$H$16=2,(VLOOKUP($A74,'LA42'!$B$1:$BZ$201,'LA42'!AN$1,0)),
0)),".")</f>
        <v>0.02</v>
      </c>
      <c r="AP74" s="106">
        <f>IFERROR(
IF(LA!$H$16=1,(VLOOKUP($A74,'LA41'!$B$1:$BZ$201,'LA41'!AO$1,0)),
IF(LA!$H$16=2,(VLOOKUP($A74,'LA42'!$B$1:$BZ$201,'LA42'!AO$1,0)),
0)),".")</f>
        <v>0.02</v>
      </c>
      <c r="AQ74" s="106">
        <f>IFERROR(
IF(LA!$H$16=1,(VLOOKUP($A74,'LA41'!$B$1:$BZ$201,'LA41'!AP$1,0)),
IF(LA!$H$16=2,(VLOOKUP($A74,'LA42'!$B$1:$BZ$201,'LA42'!AP$1,0)),
0)),".")</f>
        <v>0.13</v>
      </c>
      <c r="AR74" s="106">
        <f>IFERROR(
IF(LA!$H$16=1,(VLOOKUP($A74,'LA41'!$B$1:$BZ$201,'LA41'!AQ$1,0)),
IF(LA!$H$16=2,(VLOOKUP($A74,'LA42'!$B$1:$BZ$201,'LA42'!AQ$1,0)),
0)),".")</f>
        <v>0.19</v>
      </c>
      <c r="AS74" s="106">
        <f>IFERROR(
IF(LA!$H$16=1,(VLOOKUP($A74,'LA41'!$B$1:$BZ$201,'LA41'!AR$1,0)),
IF(LA!$H$16=2,(VLOOKUP($A74,'LA42'!$B$1:$BZ$201,'LA42'!AR$1,0)),
0)),".")</f>
        <v>0.19</v>
      </c>
      <c r="AT74" s="106">
        <f>IFERROR(
IF(LA!$H$16=1,(VLOOKUP($A74,'LA41'!$B$1:$BZ$201,'LA41'!AS$1,0)),
IF(LA!$H$16=2,(VLOOKUP($A74,'LA42'!$B$1:$BZ$201,'LA42'!AS$1,0)),
0)),".")</f>
        <v>0.36</v>
      </c>
      <c r="AU74" s="106">
        <f>IFERROR(
IF(LA!$H$16=1,(VLOOKUP($A74,'LA41'!$B$1:$BZ$201,'LA41'!AT$1,0)),
IF(LA!$H$16=2,(VLOOKUP($A74,'LA42'!$B$1:$BZ$201,'LA42'!AT$1,0)),
0)),".")</f>
        <v>0.31</v>
      </c>
      <c r="AV74" s="106">
        <f>IFERROR(
IF(LA!$H$16=1,(VLOOKUP($A74,'LA41'!$B$1:$BZ$201,'LA41'!AU$1,0)),
IF(LA!$H$16=2,(VLOOKUP($A74,'LA42'!$B$1:$BZ$201,'LA42'!AU$1,0)),
0)),".")</f>
        <v>0.31</v>
      </c>
      <c r="AW74" s="106" t="str">
        <f>IFERROR(
IF(LA!$H$16=1,(VLOOKUP($A74,'LA41'!$B$1:$BZ$201,'LA41'!AV$1,0)),
IF(LA!$H$16=2,(VLOOKUP($A74,'LA42'!$B$1:$BZ$201,'LA42'!AV$1,0)),
0)),".")</f>
        <v>x</v>
      </c>
      <c r="AX74" s="106" t="str">
        <f>IFERROR(
IF(LA!$H$16=1,(VLOOKUP($A74,'LA41'!$B$1:$BZ$201,'LA41'!AW$1,0)),
IF(LA!$H$16=2,(VLOOKUP($A74,'LA42'!$B$1:$BZ$201,'LA42'!AW$1,0)),
0)),".")</f>
        <v>-</v>
      </c>
      <c r="AY74" s="106" t="str">
        <f>IFERROR(
IF(LA!$H$16=1,(VLOOKUP($A74,'LA41'!$B$1:$BZ$201,'LA41'!AX$1,0)),
IF(LA!$H$16=2,(VLOOKUP($A74,'LA42'!$B$1:$BZ$201,'LA42'!AX$1,0)),
0)),".")</f>
        <v>-</v>
      </c>
      <c r="AZ74" s="106">
        <f>IFERROR(
IF(LA!$H$16=1,(VLOOKUP($A74,'LA41'!$B$1:$BZ$201,'LA41'!AY$1,0)),
IF(LA!$H$16=2,(VLOOKUP($A74,'LA42'!$B$1:$BZ$201,'LA42'!AY$1,0)),
0)),".")</f>
        <v>0</v>
      </c>
      <c r="BA74" s="106" t="str">
        <f>IFERROR(
IF(LA!$H$16=1,(VLOOKUP($A74,'LA41'!$B$1:$BZ$201,'LA41'!AZ$1,0)),
IF(LA!$H$16=2,(VLOOKUP($A74,'LA42'!$B$1:$BZ$201,'LA42'!AZ$1,0)),
0)),".")</f>
        <v>x</v>
      </c>
      <c r="BB74" s="106" t="str">
        <f>IFERROR(
IF(LA!$H$16=1,(VLOOKUP($A74,'LA41'!$B$1:$BZ$201,'LA41'!BA$1,0)),
IF(LA!$H$16=2,(VLOOKUP($A74,'LA42'!$B$1:$BZ$201,'LA42'!BA$1,0)),
0)),".")</f>
        <v>x</v>
      </c>
      <c r="BC74" s="106">
        <f>IFERROR(
IF(LA!$H$16=1,(VLOOKUP($A74,'LA41'!$B$1:$BZ$201,'LA41'!BB$1,0)),
IF(LA!$H$16=2,(VLOOKUP($A74,'LA42'!$B$1:$BZ$201,'LA42'!BB$1,0)),
0)),".")</f>
        <v>0.09</v>
      </c>
      <c r="BD74" s="106">
        <f>IFERROR(
IF(LA!$H$16=1,(VLOOKUP($A74,'LA41'!$B$1:$BZ$201,'LA41'!BC$1,0)),
IF(LA!$H$16=2,(VLOOKUP($A74,'LA42'!$B$1:$BZ$201,'LA42'!BC$1,0)),
0)),".")</f>
        <v>0.09</v>
      </c>
      <c r="BE74" s="106">
        <f>IFERROR(
IF(LA!$H$16=1,(VLOOKUP($A74,'LA41'!$B$1:$BZ$201,'LA41'!BD$1,0)),
IF(LA!$H$16=2,(VLOOKUP($A74,'LA42'!$B$1:$BZ$201,'LA42'!BD$1,0)),
0)),".")</f>
        <v>0.09</v>
      </c>
      <c r="BF74" s="106">
        <f>IFERROR(
IF(LA!$H$16=1,(VLOOKUP($A74,'LA41'!$B$1:$BZ$201,'LA41'!BE$1,0)),
IF(LA!$H$16=2,(VLOOKUP($A74,'LA42'!$B$1:$BZ$201,'LA42'!BE$1,0)),
0)),".")</f>
        <v>0.02</v>
      </c>
      <c r="BG74" s="106">
        <f>IFERROR(
IF(LA!$H$16=1,(VLOOKUP($A74,'LA41'!$B$1:$BZ$201,'LA41'!BF$1,0)),
IF(LA!$H$16=2,(VLOOKUP($A74,'LA42'!$B$1:$BZ$201,'LA42'!BF$1,0)),
0)),".")</f>
        <v>0.01</v>
      </c>
      <c r="BH74" s="106">
        <f>IFERROR(
IF(LA!$H$16=1,(VLOOKUP($A74,'LA41'!$B$1:$BZ$201,'LA41'!BG$1,0)),
IF(LA!$H$16=2,(VLOOKUP($A74,'LA42'!$B$1:$BZ$201,'LA42'!BG$1,0)),
0)),".")</f>
        <v>0.01</v>
      </c>
      <c r="BI74" s="106">
        <f>IFERROR(
IF(LA!$H$16=1,(VLOOKUP($A74,'LA41'!$B$1:$BZ$201,'LA41'!BH$1,0)),
IF(LA!$H$16=2,(VLOOKUP($A74,'LA42'!$B$1:$BZ$201,'LA42'!BH$1,0)),
0)),".")</f>
        <v>0.08</v>
      </c>
      <c r="BJ74" s="106">
        <f>IFERROR(
IF(LA!$H$16=1,(VLOOKUP($A74,'LA41'!$B$1:$BZ$201,'LA41'!BI$1,0)),
IF(LA!$H$16=2,(VLOOKUP($A74,'LA42'!$B$1:$BZ$201,'LA42'!BI$1,0)),
0)),".")</f>
        <v>0.08</v>
      </c>
      <c r="BK74" s="106">
        <f>IFERROR(
IF(LA!$H$16=1,(VLOOKUP($A74,'LA41'!$B$1:$BZ$201,'LA41'!BJ$1,0)),
IF(LA!$H$16=2,(VLOOKUP($A74,'LA42'!$B$1:$BZ$201,'LA42'!BJ$1,0)),
0)),".")</f>
        <v>0.08</v>
      </c>
      <c r="BL74" s="106">
        <f>IFERROR(
IF(LA!$H$16=1,(VLOOKUP($A74,'LA41'!$B$1:$BZ$201,'LA41'!BK$1,0)),
IF(LA!$H$16=2,(VLOOKUP($A74,'LA42'!$B$1:$BZ$201,'LA42'!BK$1,0)),
0)),".")</f>
        <v>0</v>
      </c>
      <c r="BM74" s="106" t="str">
        <f>IFERROR(
IF(LA!$H$16=1,(VLOOKUP($A74,'LA41'!$B$1:$BZ$201,'LA41'!BL$1,0)),
IF(LA!$H$16=2,(VLOOKUP($A74,'LA42'!$B$1:$BZ$201,'LA42'!BL$1,0)),
0)),".")</f>
        <v>x</v>
      </c>
      <c r="BN74" s="106" t="str">
        <f>IFERROR(
IF(LA!$H$16=1,(VLOOKUP($A74,'LA41'!$B$1:$BZ$201,'LA41'!BM$1,0)),
IF(LA!$H$16=2,(VLOOKUP($A74,'LA42'!$B$1:$BZ$201,'LA42'!BM$1,0)),
0)),".")</f>
        <v>x</v>
      </c>
      <c r="BO74" s="106" t="str">
        <f>IFERROR(
IF(LA!$H$16=1,(VLOOKUP($A74,'LA41'!$B$1:$BZ$201,'LA41'!BN$1,0)),
IF(LA!$H$16=2,(VLOOKUP($A74,'LA42'!$B$1:$BZ$201,'LA42'!BN$1,0)),
0)),".")</f>
        <v>x</v>
      </c>
      <c r="BP74" s="106">
        <f>IFERROR(
IF(LA!$H$16=1,(VLOOKUP($A74,'LA41'!$B$1:$BZ$201,'LA41'!BO$1,0)),
IF(LA!$H$16=2,(VLOOKUP($A74,'LA42'!$B$1:$BZ$201,'LA42'!BO$1,0)),
0)),".")</f>
        <v>0.01</v>
      </c>
      <c r="BQ74" s="106">
        <f>IFERROR(
IF(LA!$H$16=1,(VLOOKUP($A74,'LA41'!$B$1:$BZ$201,'LA41'!BP$1,0)),
IF(LA!$H$16=2,(VLOOKUP($A74,'LA42'!$B$1:$BZ$201,'LA42'!BP$1,0)),
0)),".")</f>
        <v>0.01</v>
      </c>
      <c r="BR74" s="106">
        <f>IFERROR(
IF(LA!$H$16=1,(VLOOKUP($A74,'LA41'!$B$1:$BZ$201,'LA41'!BQ$1,0)),
IF(LA!$H$16=2,(VLOOKUP($A74,'LA42'!$B$1:$BZ$201,'LA42'!BQ$1,0)),
0)),".")</f>
        <v>0.06</v>
      </c>
      <c r="BS74" s="106">
        <f>IFERROR(
IF(LA!$H$16=1,(VLOOKUP($A74,'LA41'!$B$1:$BZ$201,'LA41'!BR$1,0)),
IF(LA!$H$16=2,(VLOOKUP($A74,'LA42'!$B$1:$BZ$201,'LA42'!BR$1,0)),
0)),".")</f>
        <v>0.04</v>
      </c>
      <c r="BT74" s="106">
        <f>IFERROR(
IF(LA!$H$16=1,(VLOOKUP($A74,'LA41'!$B$1:$BZ$201,'LA41'!BS$1,0)),
IF(LA!$H$16=2,(VLOOKUP($A74,'LA42'!$B$1:$BZ$201,'LA42'!BS$1,0)),
0)),".")</f>
        <v>0.05</v>
      </c>
      <c r="BU74" s="106">
        <f>IFERROR(
IF(LA!$H$16=1,(VLOOKUP($A74,'LA41'!$B$1:$BZ$201,'LA41'!BT$1,0)),
IF(LA!$H$16=2,(VLOOKUP($A74,'LA42'!$B$1:$BZ$201,'LA42'!BT$1,0)),
0)),".")</f>
        <v>0.02</v>
      </c>
      <c r="BV74" s="106">
        <f>IFERROR(
IF(LA!$H$16=1,(VLOOKUP($A74,'LA41'!$B$1:$BZ$201,'LA41'!BU$1,0)),
IF(LA!$H$16=2,(VLOOKUP($A74,'LA42'!$B$1:$BZ$201,'LA42'!BU$1,0)),
0)),".")</f>
        <v>0.01</v>
      </c>
      <c r="BW74" s="106">
        <f>IFERROR(
IF(LA!$H$16=1,(VLOOKUP($A74,'LA41'!$B$1:$BZ$201,'LA41'!BV$1,0)),
IF(LA!$H$16=2,(VLOOKUP($A74,'LA42'!$B$1:$BZ$201,'LA42'!BV$1,0)),
0)),".")</f>
        <v>0.01</v>
      </c>
      <c r="BX74" s="106">
        <f>IFERROR(
IF(LA!$H$16=1,(VLOOKUP($A74,'LA41'!$B$1:$BZ$201,'LA41'!BW$1,0)),
IF(LA!$H$16=2,(VLOOKUP($A74,'LA42'!$B$1:$BZ$201,'LA42'!BW$1,0)),
0)),".")</f>
        <v>0.13</v>
      </c>
      <c r="BY74" s="106">
        <f>IFERROR(
IF(LA!$H$16=1,(VLOOKUP($A74,'LA41'!$B$1:$BZ$201,'LA41'!BX$1,0)),
IF(LA!$H$16=2,(VLOOKUP($A74,'LA42'!$B$1:$BZ$201,'LA42'!BX$1,0)),
0)),".")</f>
        <v>0.13</v>
      </c>
      <c r="BZ74" s="106">
        <f>IFERROR(
IF(LA!$H$16=1,(VLOOKUP($A74,'LA41'!$B$1:$BZ$201,'LA41'!BY$1,0)),
IF(LA!$H$16=2,(VLOOKUP($A74,'LA42'!$B$1:$BZ$201,'LA42'!BY$1,0)),
0)),".")</f>
        <v>0.13</v>
      </c>
    </row>
    <row r="75" spans="1:78" x14ac:dyDescent="0.2">
      <c r="A75" s="55">
        <v>312</v>
      </c>
      <c r="B75" s="55" t="s">
        <v>257</v>
      </c>
      <c r="C75" s="88" t="s">
        <v>198</v>
      </c>
      <c r="D75" s="59">
        <f>IFERROR(
IF(LA!$H$16=1,(VLOOKUP($A75,'LA41'!$B$1:$BZ$201,'LA41'!C$1,0)),
IF(LA!$H$16=2,(VLOOKUP($A75,'LA42'!$B$1:$BZ$201,'LA42'!C$1,0)),
0)),".")</f>
        <v>90</v>
      </c>
      <c r="E75" s="59">
        <f>IFERROR(
IF(LA!$H$16=1,(VLOOKUP($A75,'LA41'!$B$1:$BZ$201,'LA41'!D$1,0)),
IF(LA!$H$16=2,(VLOOKUP($A75,'LA42'!$B$1:$BZ$201,'LA42'!D$1,0)),
0)),".")</f>
        <v>1280</v>
      </c>
      <c r="F75" s="59">
        <f>IFERROR(
IF(LA!$H$16=1,(VLOOKUP($A75,'LA41'!$B$1:$BZ$201,'LA41'!E$1,0)),
IF(LA!$H$16=2,(VLOOKUP($A75,'LA42'!$B$1:$BZ$201,'LA42'!E$1,0)),
0)),".")</f>
        <v>1370</v>
      </c>
      <c r="G75" s="106">
        <f>IFERROR(
IF(LA!$H$16=1,(VLOOKUP($A75,'LA41'!$B$1:$BZ$201,'LA41'!F$1,0)),
IF(LA!$H$16=2,(VLOOKUP($A75,'LA42'!$B$1:$BZ$201,'LA42'!F$1,0)),
0)),".")</f>
        <v>0.55000000000000004</v>
      </c>
      <c r="H75" s="106">
        <f>IFERROR(
IF(LA!$H$16=1,(VLOOKUP($A75,'LA41'!$B$1:$BZ$201,'LA41'!G$1,0)),
IF(LA!$H$16=2,(VLOOKUP($A75,'LA42'!$B$1:$BZ$201,'LA42'!G$1,0)),
0)),".")</f>
        <v>0.73</v>
      </c>
      <c r="I75" s="106">
        <f>IFERROR(
IF(LA!$H$16=1,(VLOOKUP($A75,'LA41'!$B$1:$BZ$201,'LA41'!H$1,0)),
IF(LA!$H$16=2,(VLOOKUP($A75,'LA42'!$B$1:$BZ$201,'LA42'!H$1,0)),
0)),".")</f>
        <v>0.72</v>
      </c>
      <c r="J75" s="106">
        <f>IFERROR(
IF(LA!$H$16=1,(VLOOKUP($A75,'LA41'!$B$1:$BZ$201,'LA41'!I$1,0)),
IF(LA!$H$16=2,(VLOOKUP($A75,'LA42'!$B$1:$BZ$201,'LA42'!I$1,0)),
0)),".")</f>
        <v>0.52</v>
      </c>
      <c r="K75" s="106">
        <f>IFERROR(
IF(LA!$H$16=1,(VLOOKUP($A75,'LA41'!$B$1:$BZ$201,'LA41'!J$1,0)),
IF(LA!$H$16=2,(VLOOKUP($A75,'LA42'!$B$1:$BZ$201,'LA42'!J$1,0)),
0)),".")</f>
        <v>0.72</v>
      </c>
      <c r="L75" s="106">
        <f>IFERROR(
IF(LA!$H$16=1,(VLOOKUP($A75,'LA41'!$B$1:$BZ$201,'LA41'!K$1,0)),
IF(LA!$H$16=2,(VLOOKUP($A75,'LA42'!$B$1:$BZ$201,'LA42'!K$1,0)),
0)),".")</f>
        <v>0.71</v>
      </c>
      <c r="M75" s="106">
        <f>IFERROR(
IF(LA!$H$16=1,(VLOOKUP($A75,'LA41'!$B$1:$BZ$201,'LA41'!L$1,0)),
IF(LA!$H$16=2,(VLOOKUP($A75,'LA42'!$B$1:$BZ$201,'LA42'!L$1,0)),
0)),".")</f>
        <v>0.06</v>
      </c>
      <c r="N75" s="106">
        <f>IFERROR(
IF(LA!$H$16=1,(VLOOKUP($A75,'LA41'!$B$1:$BZ$201,'LA41'!M$1,0)),
IF(LA!$H$16=2,(VLOOKUP($A75,'LA42'!$B$1:$BZ$201,'LA42'!M$1,0)),
0)),".")</f>
        <v>0.05</v>
      </c>
      <c r="O75" s="106">
        <f>IFERROR(
IF(LA!$H$16=1,(VLOOKUP($A75,'LA41'!$B$1:$BZ$201,'LA41'!N$1,0)),
IF(LA!$H$16=2,(VLOOKUP($A75,'LA42'!$B$1:$BZ$201,'LA42'!N$1,0)),
0)),".")</f>
        <v>0.05</v>
      </c>
      <c r="P75" s="106" t="str">
        <f>IFERROR(
IF(LA!$H$16=1,(VLOOKUP($A75,'LA41'!$B$1:$BZ$201,'LA41'!O$1,0)),
IF(LA!$H$16=2,(VLOOKUP($A75,'LA42'!$B$1:$BZ$201,'LA42'!O$1,0)),
0)),".")</f>
        <v>x</v>
      </c>
      <c r="Q75" s="106">
        <f>IFERROR(
IF(LA!$H$16=1,(VLOOKUP($A75,'LA41'!$B$1:$BZ$201,'LA41'!P$1,0)),
IF(LA!$H$16=2,(VLOOKUP($A75,'LA42'!$B$1:$BZ$201,'LA42'!P$1,0)),
0)),".")</f>
        <v>0.01</v>
      </c>
      <c r="R75" s="106">
        <f>IFERROR(
IF(LA!$H$16=1,(VLOOKUP($A75,'LA41'!$B$1:$BZ$201,'LA41'!Q$1,0)),
IF(LA!$H$16=2,(VLOOKUP($A75,'LA42'!$B$1:$BZ$201,'LA42'!Q$1,0)),
0)),".")</f>
        <v>0.01</v>
      </c>
      <c r="S75" s="106" t="str">
        <f>IFERROR(
IF(LA!$H$16=1,(VLOOKUP($A75,'LA41'!$B$1:$BZ$201,'LA41'!R$1,0)),
IF(LA!$H$16=2,(VLOOKUP($A75,'LA42'!$B$1:$BZ$201,'LA42'!R$1,0)),
0)),".")</f>
        <v>x</v>
      </c>
      <c r="T75" s="106">
        <f>IFERROR(
IF(LA!$H$16=1,(VLOOKUP($A75,'LA41'!$B$1:$BZ$201,'LA41'!S$1,0)),
IF(LA!$H$16=2,(VLOOKUP($A75,'LA42'!$B$1:$BZ$201,'LA42'!S$1,0)),
0)),".")</f>
        <v>0.03</v>
      </c>
      <c r="U75" s="106">
        <f>IFERROR(
IF(LA!$H$16=1,(VLOOKUP($A75,'LA41'!$B$1:$BZ$201,'LA41'!T$1,0)),
IF(LA!$H$16=2,(VLOOKUP($A75,'LA42'!$B$1:$BZ$201,'LA42'!T$1,0)),
0)),".")</f>
        <v>0.03</v>
      </c>
      <c r="V75" s="106" t="str">
        <f>IFERROR(
IF(LA!$H$16=1,(VLOOKUP($A75,'LA41'!$B$1:$BZ$201,'LA41'!U$1,0)),
IF(LA!$H$16=2,(VLOOKUP($A75,'LA42'!$B$1:$BZ$201,'LA42'!U$1,0)),
0)),".")</f>
        <v>x</v>
      </c>
      <c r="W75" s="106">
        <f>IFERROR(
IF(LA!$H$16=1,(VLOOKUP($A75,'LA41'!$B$1:$BZ$201,'LA41'!V$1,0)),
IF(LA!$H$16=2,(VLOOKUP($A75,'LA42'!$B$1:$BZ$201,'LA42'!V$1,0)),
0)),".")</f>
        <v>0.03</v>
      </c>
      <c r="X75" s="106">
        <f>IFERROR(
IF(LA!$H$16=1,(VLOOKUP($A75,'LA41'!$B$1:$BZ$201,'LA41'!W$1,0)),
IF(LA!$H$16=2,(VLOOKUP($A75,'LA42'!$B$1:$BZ$201,'LA42'!W$1,0)),
0)),".")</f>
        <v>0.03</v>
      </c>
      <c r="Y75" s="106">
        <f>IFERROR(
IF(LA!$H$16=1,(VLOOKUP($A75,'LA41'!$B$1:$BZ$201,'LA41'!X$1,0)),
IF(LA!$H$16=2,(VLOOKUP($A75,'LA42'!$B$1:$BZ$201,'LA42'!X$1,0)),
0)),".")</f>
        <v>0</v>
      </c>
      <c r="Z75" s="106">
        <f>IFERROR(
IF(LA!$H$16=1,(VLOOKUP($A75,'LA41'!$B$1:$BZ$201,'LA41'!Y$1,0)),
IF(LA!$H$16=2,(VLOOKUP($A75,'LA42'!$B$1:$BZ$201,'LA42'!Y$1,0)),
0)),".")</f>
        <v>0</v>
      </c>
      <c r="AA75" s="106">
        <f>IFERROR(
IF(LA!$H$16=1,(VLOOKUP($A75,'LA41'!$B$1:$BZ$201,'LA41'!Z$1,0)),
IF(LA!$H$16=2,(VLOOKUP($A75,'LA42'!$B$1:$BZ$201,'LA42'!Z$1,0)),
0)),".")</f>
        <v>0</v>
      </c>
      <c r="AB75" s="106">
        <f>IFERROR(
IF(LA!$H$16=1,(VLOOKUP($A75,'LA41'!$B$1:$BZ$201,'LA41'!AA$1,0)),
IF(LA!$H$16=2,(VLOOKUP($A75,'LA42'!$B$1:$BZ$201,'LA42'!AA$1,0)),
0)),".")</f>
        <v>0</v>
      </c>
      <c r="AC75" s="106">
        <f>IFERROR(
IF(LA!$H$16=1,(VLOOKUP($A75,'LA41'!$B$1:$BZ$201,'LA41'!AB$1,0)),
IF(LA!$H$16=2,(VLOOKUP($A75,'LA42'!$B$1:$BZ$201,'LA42'!AB$1,0)),
0)),".")</f>
        <v>0</v>
      </c>
      <c r="AD75" s="106">
        <f>IFERROR(
IF(LA!$H$16=1,(VLOOKUP($A75,'LA41'!$B$1:$BZ$201,'LA41'!AC$1,0)),
IF(LA!$H$16=2,(VLOOKUP($A75,'LA42'!$B$1:$BZ$201,'LA42'!AC$1,0)),
0)),".")</f>
        <v>0</v>
      </c>
      <c r="AE75" s="106" t="str">
        <f>IFERROR(
IF(LA!$H$16=1,(VLOOKUP($A75,'LA41'!$B$1:$BZ$201,'LA41'!AD$1,0)),
IF(LA!$H$16=2,(VLOOKUP($A75,'LA42'!$B$1:$BZ$201,'LA42'!AD$1,0)),
0)),".")</f>
        <v>x</v>
      </c>
      <c r="AF75" s="106">
        <f>IFERROR(
IF(LA!$H$16=1,(VLOOKUP($A75,'LA41'!$B$1:$BZ$201,'LA41'!AE$1,0)),
IF(LA!$H$16=2,(VLOOKUP($A75,'LA42'!$B$1:$BZ$201,'LA42'!AE$1,0)),
0)),".")</f>
        <v>0.04</v>
      </c>
      <c r="AG75" s="106">
        <f>IFERROR(
IF(LA!$H$16=1,(VLOOKUP($A75,'LA41'!$B$1:$BZ$201,'LA41'!AF$1,0)),
IF(LA!$H$16=2,(VLOOKUP($A75,'LA42'!$B$1:$BZ$201,'LA42'!AF$1,0)),
0)),".")</f>
        <v>0.04</v>
      </c>
      <c r="AH75" s="106">
        <f>IFERROR(
IF(LA!$H$16=1,(VLOOKUP($A75,'LA41'!$B$1:$BZ$201,'LA41'!AG$1,0)),
IF(LA!$H$16=2,(VLOOKUP($A75,'LA42'!$B$1:$BZ$201,'LA42'!AG$1,0)),
0)),".")</f>
        <v>0.39</v>
      </c>
      <c r="AI75" s="106">
        <f>IFERROR(
IF(LA!$H$16=1,(VLOOKUP($A75,'LA41'!$B$1:$BZ$201,'LA41'!AH$1,0)),
IF(LA!$H$16=2,(VLOOKUP($A75,'LA42'!$B$1:$BZ$201,'LA42'!AH$1,0)),
0)),".")</f>
        <v>0.61</v>
      </c>
      <c r="AJ75" s="106">
        <f>IFERROR(
IF(LA!$H$16=1,(VLOOKUP($A75,'LA41'!$B$1:$BZ$201,'LA41'!AI$1,0)),
IF(LA!$H$16=2,(VLOOKUP($A75,'LA42'!$B$1:$BZ$201,'LA42'!AI$1,0)),
0)),".")</f>
        <v>0.6</v>
      </c>
      <c r="AK75" s="106" t="str">
        <f>IFERROR(
IF(LA!$H$16=1,(VLOOKUP($A75,'LA41'!$B$1:$BZ$201,'LA41'!AJ$1,0)),
IF(LA!$H$16=2,(VLOOKUP($A75,'LA42'!$B$1:$BZ$201,'LA42'!AJ$1,0)),
0)),".")</f>
        <v>x</v>
      </c>
      <c r="AL75" s="106">
        <f>IFERROR(
IF(LA!$H$16=1,(VLOOKUP($A75,'LA41'!$B$1:$BZ$201,'LA41'!AK$1,0)),
IF(LA!$H$16=2,(VLOOKUP($A75,'LA42'!$B$1:$BZ$201,'LA42'!AK$1,0)),
0)),".")</f>
        <v>0.22</v>
      </c>
      <c r="AM75" s="106">
        <f>IFERROR(
IF(LA!$H$16=1,(VLOOKUP($A75,'LA41'!$B$1:$BZ$201,'LA41'!AL$1,0)),
IF(LA!$H$16=2,(VLOOKUP($A75,'LA42'!$B$1:$BZ$201,'LA42'!AL$1,0)),
0)),".")</f>
        <v>0.21</v>
      </c>
      <c r="AN75" s="106">
        <f>IFERROR(
IF(LA!$H$16=1,(VLOOKUP($A75,'LA41'!$B$1:$BZ$201,'LA41'!AM$1,0)),
IF(LA!$H$16=2,(VLOOKUP($A75,'LA42'!$B$1:$BZ$201,'LA42'!AM$1,0)),
0)),".")</f>
        <v>0</v>
      </c>
      <c r="AO75" s="106">
        <f>IFERROR(
IF(LA!$H$16=1,(VLOOKUP($A75,'LA41'!$B$1:$BZ$201,'LA41'!AN$1,0)),
IF(LA!$H$16=2,(VLOOKUP($A75,'LA42'!$B$1:$BZ$201,'LA42'!AN$1,0)),
0)),".")</f>
        <v>0.01</v>
      </c>
      <c r="AP75" s="106">
        <f>IFERROR(
IF(LA!$H$16=1,(VLOOKUP($A75,'LA41'!$B$1:$BZ$201,'LA41'!AO$1,0)),
IF(LA!$H$16=2,(VLOOKUP($A75,'LA42'!$B$1:$BZ$201,'LA42'!AO$1,0)),
0)),".")</f>
        <v>0.01</v>
      </c>
      <c r="AQ75" s="106" t="str">
        <f>IFERROR(
IF(LA!$H$16=1,(VLOOKUP($A75,'LA41'!$B$1:$BZ$201,'LA41'!AP$1,0)),
IF(LA!$H$16=2,(VLOOKUP($A75,'LA42'!$B$1:$BZ$201,'LA42'!AP$1,0)),
0)),".")</f>
        <v>x</v>
      </c>
      <c r="AR75" s="106">
        <f>IFERROR(
IF(LA!$H$16=1,(VLOOKUP($A75,'LA41'!$B$1:$BZ$201,'LA41'!AQ$1,0)),
IF(LA!$H$16=2,(VLOOKUP($A75,'LA42'!$B$1:$BZ$201,'LA42'!AQ$1,0)),
0)),".")</f>
        <v>0.12</v>
      </c>
      <c r="AS75" s="106">
        <f>IFERROR(
IF(LA!$H$16=1,(VLOOKUP($A75,'LA41'!$B$1:$BZ$201,'LA41'!AR$1,0)),
IF(LA!$H$16=2,(VLOOKUP($A75,'LA42'!$B$1:$BZ$201,'LA42'!AR$1,0)),
0)),".")</f>
        <v>0.12</v>
      </c>
      <c r="AT75" s="106">
        <f>IFERROR(
IF(LA!$H$16=1,(VLOOKUP($A75,'LA41'!$B$1:$BZ$201,'LA41'!AS$1,0)),
IF(LA!$H$16=2,(VLOOKUP($A75,'LA42'!$B$1:$BZ$201,'LA42'!AS$1,0)),
0)),".")</f>
        <v>0.33</v>
      </c>
      <c r="AU75" s="106">
        <f>IFERROR(
IF(LA!$H$16=1,(VLOOKUP($A75,'LA41'!$B$1:$BZ$201,'LA41'!AT$1,0)),
IF(LA!$H$16=2,(VLOOKUP($A75,'LA42'!$B$1:$BZ$201,'LA42'!AT$1,0)),
0)),".")</f>
        <v>0.38</v>
      </c>
      <c r="AV75" s="106">
        <f>IFERROR(
IF(LA!$H$16=1,(VLOOKUP($A75,'LA41'!$B$1:$BZ$201,'LA41'!AU$1,0)),
IF(LA!$H$16=2,(VLOOKUP($A75,'LA42'!$B$1:$BZ$201,'LA42'!AU$1,0)),
0)),".")</f>
        <v>0.38</v>
      </c>
      <c r="AW75" s="106" t="str">
        <f>IFERROR(
IF(LA!$H$16=1,(VLOOKUP($A75,'LA41'!$B$1:$BZ$201,'LA41'!AV$1,0)),
IF(LA!$H$16=2,(VLOOKUP($A75,'LA42'!$B$1:$BZ$201,'LA42'!AV$1,0)),
0)),".")</f>
        <v>x</v>
      </c>
      <c r="AX75" s="106">
        <f>IFERROR(
IF(LA!$H$16=1,(VLOOKUP($A75,'LA41'!$B$1:$BZ$201,'LA41'!AW$1,0)),
IF(LA!$H$16=2,(VLOOKUP($A75,'LA42'!$B$1:$BZ$201,'LA42'!AW$1,0)),
0)),".")</f>
        <v>0.01</v>
      </c>
      <c r="AY75" s="106">
        <f>IFERROR(
IF(LA!$H$16=1,(VLOOKUP($A75,'LA41'!$B$1:$BZ$201,'LA41'!AX$1,0)),
IF(LA!$H$16=2,(VLOOKUP($A75,'LA42'!$B$1:$BZ$201,'LA42'!AX$1,0)),
0)),".")</f>
        <v>0.01</v>
      </c>
      <c r="AZ75" s="106">
        <f>IFERROR(
IF(LA!$H$16=1,(VLOOKUP($A75,'LA41'!$B$1:$BZ$201,'LA41'!AY$1,0)),
IF(LA!$H$16=2,(VLOOKUP($A75,'LA42'!$B$1:$BZ$201,'LA42'!AY$1,0)),
0)),".")</f>
        <v>0</v>
      </c>
      <c r="BA75" s="106">
        <f>IFERROR(
IF(LA!$H$16=1,(VLOOKUP($A75,'LA41'!$B$1:$BZ$201,'LA41'!AZ$1,0)),
IF(LA!$H$16=2,(VLOOKUP($A75,'LA42'!$B$1:$BZ$201,'LA42'!AZ$1,0)),
0)),".")</f>
        <v>0</v>
      </c>
      <c r="BB75" s="106">
        <f>IFERROR(
IF(LA!$H$16=1,(VLOOKUP($A75,'LA41'!$B$1:$BZ$201,'LA41'!BA$1,0)),
IF(LA!$H$16=2,(VLOOKUP($A75,'LA42'!$B$1:$BZ$201,'LA42'!BA$1,0)),
0)),".")</f>
        <v>0</v>
      </c>
      <c r="BC75" s="106" t="str">
        <f>IFERROR(
IF(LA!$H$16=1,(VLOOKUP($A75,'LA41'!$B$1:$BZ$201,'LA41'!BB$1,0)),
IF(LA!$H$16=2,(VLOOKUP($A75,'LA42'!$B$1:$BZ$201,'LA42'!BB$1,0)),
0)),".")</f>
        <v>x</v>
      </c>
      <c r="BD75" s="106">
        <f>IFERROR(
IF(LA!$H$16=1,(VLOOKUP($A75,'LA41'!$B$1:$BZ$201,'LA41'!BC$1,0)),
IF(LA!$H$16=2,(VLOOKUP($A75,'LA42'!$B$1:$BZ$201,'LA42'!BC$1,0)),
0)),".")</f>
        <v>0.01</v>
      </c>
      <c r="BE75" s="106">
        <f>IFERROR(
IF(LA!$H$16=1,(VLOOKUP($A75,'LA41'!$B$1:$BZ$201,'LA41'!BD$1,0)),
IF(LA!$H$16=2,(VLOOKUP($A75,'LA42'!$B$1:$BZ$201,'LA42'!BD$1,0)),
0)),".")</f>
        <v>0.01</v>
      </c>
      <c r="BF75" s="106" t="str">
        <f>IFERROR(
IF(LA!$H$16=1,(VLOOKUP($A75,'LA41'!$B$1:$BZ$201,'LA41'!BE$1,0)),
IF(LA!$H$16=2,(VLOOKUP($A75,'LA42'!$B$1:$BZ$201,'LA42'!BE$1,0)),
0)),".")</f>
        <v>x</v>
      </c>
      <c r="BG75" s="106">
        <f>IFERROR(
IF(LA!$H$16=1,(VLOOKUP($A75,'LA41'!$B$1:$BZ$201,'LA41'!BF$1,0)),
IF(LA!$H$16=2,(VLOOKUP($A75,'LA42'!$B$1:$BZ$201,'LA42'!BF$1,0)),
0)),".")</f>
        <v>0.01</v>
      </c>
      <c r="BH75" s="106">
        <f>IFERROR(
IF(LA!$H$16=1,(VLOOKUP($A75,'LA41'!$B$1:$BZ$201,'LA41'!BG$1,0)),
IF(LA!$H$16=2,(VLOOKUP($A75,'LA42'!$B$1:$BZ$201,'LA42'!BG$1,0)),
0)),".")</f>
        <v>0.01</v>
      </c>
      <c r="BI75" s="106" t="str">
        <f>IFERROR(
IF(LA!$H$16=1,(VLOOKUP($A75,'LA41'!$B$1:$BZ$201,'LA41'!BH$1,0)),
IF(LA!$H$16=2,(VLOOKUP($A75,'LA42'!$B$1:$BZ$201,'LA42'!BH$1,0)),
0)),".")</f>
        <v>x</v>
      </c>
      <c r="BJ75" s="106" t="str">
        <f>IFERROR(
IF(LA!$H$16=1,(VLOOKUP($A75,'LA41'!$B$1:$BZ$201,'LA41'!BI$1,0)),
IF(LA!$H$16=2,(VLOOKUP($A75,'LA42'!$B$1:$BZ$201,'LA42'!BI$1,0)),
0)),".")</f>
        <v>x</v>
      </c>
      <c r="BK75" s="106" t="str">
        <f>IFERROR(
IF(LA!$H$16=1,(VLOOKUP($A75,'LA41'!$B$1:$BZ$201,'LA41'!BJ$1,0)),
IF(LA!$H$16=2,(VLOOKUP($A75,'LA42'!$B$1:$BZ$201,'LA42'!BJ$1,0)),
0)),".")</f>
        <v>x</v>
      </c>
      <c r="BL75" s="106">
        <f>IFERROR(
IF(LA!$H$16=1,(VLOOKUP($A75,'LA41'!$B$1:$BZ$201,'LA41'!BK$1,0)),
IF(LA!$H$16=2,(VLOOKUP($A75,'LA42'!$B$1:$BZ$201,'LA42'!BK$1,0)),
0)),".")</f>
        <v>0</v>
      </c>
      <c r="BM75" s="106">
        <f>IFERROR(
IF(LA!$H$16=1,(VLOOKUP($A75,'LA41'!$B$1:$BZ$201,'LA41'!BL$1,0)),
IF(LA!$H$16=2,(VLOOKUP($A75,'LA42'!$B$1:$BZ$201,'LA42'!BL$1,0)),
0)),".")</f>
        <v>0</v>
      </c>
      <c r="BN75" s="106">
        <f>IFERROR(
IF(LA!$H$16=1,(VLOOKUP($A75,'LA41'!$B$1:$BZ$201,'LA41'!BM$1,0)),
IF(LA!$H$16=2,(VLOOKUP($A75,'LA42'!$B$1:$BZ$201,'LA42'!BM$1,0)),
0)),".")</f>
        <v>0</v>
      </c>
      <c r="BO75" s="106">
        <f>IFERROR(
IF(LA!$H$16=1,(VLOOKUP($A75,'LA41'!$B$1:$BZ$201,'LA41'!BN$1,0)),
IF(LA!$H$16=2,(VLOOKUP($A75,'LA42'!$B$1:$BZ$201,'LA42'!BN$1,0)),
0)),".")</f>
        <v>0</v>
      </c>
      <c r="BP75" s="106">
        <f>IFERROR(
IF(LA!$H$16=1,(VLOOKUP($A75,'LA41'!$B$1:$BZ$201,'LA41'!BO$1,0)),
IF(LA!$H$16=2,(VLOOKUP($A75,'LA42'!$B$1:$BZ$201,'LA42'!BO$1,0)),
0)),".")</f>
        <v>0</v>
      </c>
      <c r="BQ75" s="106">
        <f>IFERROR(
IF(LA!$H$16=1,(VLOOKUP($A75,'LA41'!$B$1:$BZ$201,'LA41'!BP$1,0)),
IF(LA!$H$16=2,(VLOOKUP($A75,'LA42'!$B$1:$BZ$201,'LA42'!BP$1,0)),
0)),".")</f>
        <v>0</v>
      </c>
      <c r="BR75" s="106">
        <f>IFERROR(
IF(LA!$H$16=1,(VLOOKUP($A75,'LA41'!$B$1:$BZ$201,'LA41'!BQ$1,0)),
IF(LA!$H$16=2,(VLOOKUP($A75,'LA42'!$B$1:$BZ$201,'LA42'!BQ$1,0)),
0)),".")</f>
        <v>0.24</v>
      </c>
      <c r="BS75" s="106">
        <f>IFERROR(
IF(LA!$H$16=1,(VLOOKUP($A75,'LA41'!$B$1:$BZ$201,'LA41'!BR$1,0)),
IF(LA!$H$16=2,(VLOOKUP($A75,'LA42'!$B$1:$BZ$201,'LA42'!BR$1,0)),
0)),".")</f>
        <v>0.1</v>
      </c>
      <c r="BT75" s="106">
        <f>IFERROR(
IF(LA!$H$16=1,(VLOOKUP($A75,'LA41'!$B$1:$BZ$201,'LA41'!BS$1,0)),
IF(LA!$H$16=2,(VLOOKUP($A75,'LA42'!$B$1:$BZ$201,'LA42'!BS$1,0)),
0)),".")</f>
        <v>0.11</v>
      </c>
      <c r="BU75" s="106" t="str">
        <f>IFERROR(
IF(LA!$H$16=1,(VLOOKUP($A75,'LA41'!$B$1:$BZ$201,'LA41'!BT$1,0)),
IF(LA!$H$16=2,(VLOOKUP($A75,'LA42'!$B$1:$BZ$201,'LA42'!BT$1,0)),
0)),".")</f>
        <v>x</v>
      </c>
      <c r="BV75" s="106" t="str">
        <f>IFERROR(
IF(LA!$H$16=1,(VLOOKUP($A75,'LA41'!$B$1:$BZ$201,'LA41'!BU$1,0)),
IF(LA!$H$16=2,(VLOOKUP($A75,'LA42'!$B$1:$BZ$201,'LA42'!BU$1,0)),
0)),".")</f>
        <v>x</v>
      </c>
      <c r="BW75" s="106">
        <f>IFERROR(
IF(LA!$H$16=1,(VLOOKUP($A75,'LA41'!$B$1:$BZ$201,'LA41'!BV$1,0)),
IF(LA!$H$16=2,(VLOOKUP($A75,'LA42'!$B$1:$BZ$201,'LA42'!BV$1,0)),
0)),".")</f>
        <v>0.01</v>
      </c>
      <c r="BX75" s="106">
        <f>IFERROR(
IF(LA!$H$16=1,(VLOOKUP($A75,'LA41'!$B$1:$BZ$201,'LA41'!BW$1,0)),
IF(LA!$H$16=2,(VLOOKUP($A75,'LA42'!$B$1:$BZ$201,'LA42'!BW$1,0)),
0)),".")</f>
        <v>0.17</v>
      </c>
      <c r="BY75" s="106">
        <f>IFERROR(
IF(LA!$H$16=1,(VLOOKUP($A75,'LA41'!$B$1:$BZ$201,'LA41'!BX$1,0)),
IF(LA!$H$16=2,(VLOOKUP($A75,'LA42'!$B$1:$BZ$201,'LA42'!BX$1,0)),
0)),".")</f>
        <v>0.16</v>
      </c>
      <c r="BZ75" s="106">
        <f>IFERROR(
IF(LA!$H$16=1,(VLOOKUP($A75,'LA41'!$B$1:$BZ$201,'LA41'!BY$1,0)),
IF(LA!$H$16=2,(VLOOKUP($A75,'LA42'!$B$1:$BZ$201,'LA42'!BY$1,0)),
0)),".")</f>
        <v>0.16</v>
      </c>
    </row>
    <row r="76" spans="1:78" x14ac:dyDescent="0.2">
      <c r="A76" s="55">
        <v>313</v>
      </c>
      <c r="B76" s="55" t="s">
        <v>258</v>
      </c>
      <c r="C76" s="88" t="s">
        <v>198</v>
      </c>
      <c r="D76" s="59">
        <f>IFERROR(
IF(LA!$H$16=1,(VLOOKUP($A76,'LA41'!$B$1:$BZ$201,'LA41'!C$1,0)),
IF(LA!$H$16=2,(VLOOKUP($A76,'LA42'!$B$1:$BZ$201,'LA42'!C$1,0)),
0)),".")</f>
        <v>130</v>
      </c>
      <c r="E76" s="59">
        <f>IFERROR(
IF(LA!$H$16=1,(VLOOKUP($A76,'LA41'!$B$1:$BZ$201,'LA41'!D$1,0)),
IF(LA!$H$16=2,(VLOOKUP($A76,'LA42'!$B$1:$BZ$201,'LA42'!D$1,0)),
0)),".")</f>
        <v>1160</v>
      </c>
      <c r="F76" s="59">
        <f>IFERROR(
IF(LA!$H$16=1,(VLOOKUP($A76,'LA41'!$B$1:$BZ$201,'LA41'!E$1,0)),
IF(LA!$H$16=2,(VLOOKUP($A76,'LA42'!$B$1:$BZ$201,'LA42'!E$1,0)),
0)),".")</f>
        <v>1290</v>
      </c>
      <c r="G76" s="106">
        <f>IFERROR(
IF(LA!$H$16=1,(VLOOKUP($A76,'LA41'!$B$1:$BZ$201,'LA41'!F$1,0)),
IF(LA!$H$16=2,(VLOOKUP($A76,'LA42'!$B$1:$BZ$201,'LA42'!F$1,0)),
0)),".")</f>
        <v>0.62</v>
      </c>
      <c r="H76" s="106">
        <f>IFERROR(
IF(LA!$H$16=1,(VLOOKUP($A76,'LA41'!$B$1:$BZ$201,'LA41'!G$1,0)),
IF(LA!$H$16=2,(VLOOKUP($A76,'LA42'!$B$1:$BZ$201,'LA42'!G$1,0)),
0)),".")</f>
        <v>0.75</v>
      </c>
      <c r="I76" s="106">
        <f>IFERROR(
IF(LA!$H$16=1,(VLOOKUP($A76,'LA41'!$B$1:$BZ$201,'LA41'!H$1,0)),
IF(LA!$H$16=2,(VLOOKUP($A76,'LA42'!$B$1:$BZ$201,'LA42'!H$1,0)),
0)),".")</f>
        <v>0.74</v>
      </c>
      <c r="J76" s="106">
        <f>IFERROR(
IF(LA!$H$16=1,(VLOOKUP($A76,'LA41'!$B$1:$BZ$201,'LA41'!I$1,0)),
IF(LA!$H$16=2,(VLOOKUP($A76,'LA42'!$B$1:$BZ$201,'LA42'!I$1,0)),
0)),".")</f>
        <v>0.6</v>
      </c>
      <c r="K76" s="106">
        <f>IFERROR(
IF(LA!$H$16=1,(VLOOKUP($A76,'LA41'!$B$1:$BZ$201,'LA41'!J$1,0)),
IF(LA!$H$16=2,(VLOOKUP($A76,'LA42'!$B$1:$BZ$201,'LA42'!J$1,0)),
0)),".")</f>
        <v>0.74</v>
      </c>
      <c r="L76" s="106">
        <f>IFERROR(
IF(LA!$H$16=1,(VLOOKUP($A76,'LA41'!$B$1:$BZ$201,'LA41'!K$1,0)),
IF(LA!$H$16=2,(VLOOKUP($A76,'LA42'!$B$1:$BZ$201,'LA42'!K$1,0)),
0)),".")</f>
        <v>0.73</v>
      </c>
      <c r="M76" s="106">
        <f>IFERROR(
IF(LA!$H$16=1,(VLOOKUP($A76,'LA41'!$B$1:$BZ$201,'LA41'!L$1,0)),
IF(LA!$H$16=2,(VLOOKUP($A76,'LA42'!$B$1:$BZ$201,'LA42'!L$1,0)),
0)),".")</f>
        <v>0.08</v>
      </c>
      <c r="N76" s="106">
        <f>IFERROR(
IF(LA!$H$16=1,(VLOOKUP($A76,'LA41'!$B$1:$BZ$201,'LA41'!M$1,0)),
IF(LA!$H$16=2,(VLOOKUP($A76,'LA42'!$B$1:$BZ$201,'LA42'!M$1,0)),
0)),".")</f>
        <v>0.03</v>
      </c>
      <c r="O76" s="106">
        <f>IFERROR(
IF(LA!$H$16=1,(VLOOKUP($A76,'LA41'!$B$1:$BZ$201,'LA41'!N$1,0)),
IF(LA!$H$16=2,(VLOOKUP($A76,'LA42'!$B$1:$BZ$201,'LA42'!N$1,0)),
0)),".")</f>
        <v>0.03</v>
      </c>
      <c r="P76" s="106" t="str">
        <f>IFERROR(
IF(LA!$H$16=1,(VLOOKUP($A76,'LA41'!$B$1:$BZ$201,'LA41'!O$1,0)),
IF(LA!$H$16=2,(VLOOKUP($A76,'LA42'!$B$1:$BZ$201,'LA42'!O$1,0)),
0)),".")</f>
        <v>x</v>
      </c>
      <c r="Q76" s="106">
        <f>IFERROR(
IF(LA!$H$16=1,(VLOOKUP($A76,'LA41'!$B$1:$BZ$201,'LA41'!P$1,0)),
IF(LA!$H$16=2,(VLOOKUP($A76,'LA42'!$B$1:$BZ$201,'LA42'!P$1,0)),
0)),".")</f>
        <v>0.01</v>
      </c>
      <c r="R76" s="106">
        <f>IFERROR(
IF(LA!$H$16=1,(VLOOKUP($A76,'LA41'!$B$1:$BZ$201,'LA41'!Q$1,0)),
IF(LA!$H$16=2,(VLOOKUP($A76,'LA42'!$B$1:$BZ$201,'LA42'!Q$1,0)),
0)),".")</f>
        <v>0.01</v>
      </c>
      <c r="S76" s="106" t="str">
        <f>IFERROR(
IF(LA!$H$16=1,(VLOOKUP($A76,'LA41'!$B$1:$BZ$201,'LA41'!R$1,0)),
IF(LA!$H$16=2,(VLOOKUP($A76,'LA42'!$B$1:$BZ$201,'LA42'!R$1,0)),
0)),".")</f>
        <v>x</v>
      </c>
      <c r="T76" s="106">
        <f>IFERROR(
IF(LA!$H$16=1,(VLOOKUP($A76,'LA41'!$B$1:$BZ$201,'LA41'!S$1,0)),
IF(LA!$H$16=2,(VLOOKUP($A76,'LA42'!$B$1:$BZ$201,'LA42'!S$1,0)),
0)),".")</f>
        <v>0.03</v>
      </c>
      <c r="U76" s="106">
        <f>IFERROR(
IF(LA!$H$16=1,(VLOOKUP($A76,'LA41'!$B$1:$BZ$201,'LA41'!T$1,0)),
IF(LA!$H$16=2,(VLOOKUP($A76,'LA42'!$B$1:$BZ$201,'LA42'!T$1,0)),
0)),".")</f>
        <v>0.03</v>
      </c>
      <c r="V76" s="106" t="str">
        <f>IFERROR(
IF(LA!$H$16=1,(VLOOKUP($A76,'LA41'!$B$1:$BZ$201,'LA41'!U$1,0)),
IF(LA!$H$16=2,(VLOOKUP($A76,'LA42'!$B$1:$BZ$201,'LA42'!U$1,0)),
0)),".")</f>
        <v>x</v>
      </c>
      <c r="W76" s="106">
        <f>IFERROR(
IF(LA!$H$16=1,(VLOOKUP($A76,'LA41'!$B$1:$BZ$201,'LA41'!V$1,0)),
IF(LA!$H$16=2,(VLOOKUP($A76,'LA42'!$B$1:$BZ$201,'LA42'!V$1,0)),
0)),".")</f>
        <v>0.03</v>
      </c>
      <c r="X76" s="106">
        <f>IFERROR(
IF(LA!$H$16=1,(VLOOKUP($A76,'LA41'!$B$1:$BZ$201,'LA41'!W$1,0)),
IF(LA!$H$16=2,(VLOOKUP($A76,'LA42'!$B$1:$BZ$201,'LA42'!W$1,0)),
0)),".")</f>
        <v>0.03</v>
      </c>
      <c r="Y76" s="106">
        <f>IFERROR(
IF(LA!$H$16=1,(VLOOKUP($A76,'LA41'!$B$1:$BZ$201,'LA41'!X$1,0)),
IF(LA!$H$16=2,(VLOOKUP($A76,'LA42'!$B$1:$BZ$201,'LA42'!X$1,0)),
0)),".")</f>
        <v>0</v>
      </c>
      <c r="Z76" s="106">
        <f>IFERROR(
IF(LA!$H$16=1,(VLOOKUP($A76,'LA41'!$B$1:$BZ$201,'LA41'!Y$1,0)),
IF(LA!$H$16=2,(VLOOKUP($A76,'LA42'!$B$1:$BZ$201,'LA42'!Y$1,0)),
0)),".")</f>
        <v>0</v>
      </c>
      <c r="AA76" s="106">
        <f>IFERROR(
IF(LA!$H$16=1,(VLOOKUP($A76,'LA41'!$B$1:$BZ$201,'LA41'!Z$1,0)),
IF(LA!$H$16=2,(VLOOKUP($A76,'LA42'!$B$1:$BZ$201,'LA42'!Z$1,0)),
0)),".")</f>
        <v>0</v>
      </c>
      <c r="AB76" s="106">
        <f>IFERROR(
IF(LA!$H$16=1,(VLOOKUP($A76,'LA41'!$B$1:$BZ$201,'LA41'!AA$1,0)),
IF(LA!$H$16=2,(VLOOKUP($A76,'LA42'!$B$1:$BZ$201,'LA42'!AA$1,0)),
0)),".")</f>
        <v>0</v>
      </c>
      <c r="AC76" s="106">
        <f>IFERROR(
IF(LA!$H$16=1,(VLOOKUP($A76,'LA41'!$B$1:$BZ$201,'LA41'!AB$1,0)),
IF(LA!$H$16=2,(VLOOKUP($A76,'LA42'!$B$1:$BZ$201,'LA42'!AB$1,0)),
0)),".")</f>
        <v>0</v>
      </c>
      <c r="AD76" s="106">
        <f>IFERROR(
IF(LA!$H$16=1,(VLOOKUP($A76,'LA41'!$B$1:$BZ$201,'LA41'!AC$1,0)),
IF(LA!$H$16=2,(VLOOKUP($A76,'LA42'!$B$1:$BZ$201,'LA42'!AC$1,0)),
0)),".")</f>
        <v>0</v>
      </c>
      <c r="AE76" s="106" t="str">
        <f>IFERROR(
IF(LA!$H$16=1,(VLOOKUP($A76,'LA41'!$B$1:$BZ$201,'LA41'!AD$1,0)),
IF(LA!$H$16=2,(VLOOKUP($A76,'LA42'!$B$1:$BZ$201,'LA42'!AD$1,0)),
0)),".")</f>
        <v>x</v>
      </c>
      <c r="AF76" s="106">
        <f>IFERROR(
IF(LA!$H$16=1,(VLOOKUP($A76,'LA41'!$B$1:$BZ$201,'LA41'!AE$1,0)),
IF(LA!$H$16=2,(VLOOKUP($A76,'LA42'!$B$1:$BZ$201,'LA42'!AE$1,0)),
0)),".")</f>
        <v>0.01</v>
      </c>
      <c r="AG76" s="106">
        <f>IFERROR(
IF(LA!$H$16=1,(VLOOKUP($A76,'LA41'!$B$1:$BZ$201,'LA41'!AF$1,0)),
IF(LA!$H$16=2,(VLOOKUP($A76,'LA42'!$B$1:$BZ$201,'LA42'!AF$1,0)),
0)),".")</f>
        <v>0.01</v>
      </c>
      <c r="AH76" s="106">
        <f>IFERROR(
IF(LA!$H$16=1,(VLOOKUP($A76,'LA41'!$B$1:$BZ$201,'LA41'!AG$1,0)),
IF(LA!$H$16=2,(VLOOKUP($A76,'LA42'!$B$1:$BZ$201,'LA42'!AG$1,0)),
0)),".")</f>
        <v>0.45</v>
      </c>
      <c r="AI76" s="106">
        <f>IFERROR(
IF(LA!$H$16=1,(VLOOKUP($A76,'LA41'!$B$1:$BZ$201,'LA41'!AH$1,0)),
IF(LA!$H$16=2,(VLOOKUP($A76,'LA42'!$B$1:$BZ$201,'LA42'!AH$1,0)),
0)),".")</f>
        <v>0.64</v>
      </c>
      <c r="AJ76" s="106">
        <f>IFERROR(
IF(LA!$H$16=1,(VLOOKUP($A76,'LA41'!$B$1:$BZ$201,'LA41'!AI$1,0)),
IF(LA!$H$16=2,(VLOOKUP($A76,'LA42'!$B$1:$BZ$201,'LA42'!AI$1,0)),
0)),".")</f>
        <v>0.62</v>
      </c>
      <c r="AK76" s="106">
        <f>IFERROR(
IF(LA!$H$16=1,(VLOOKUP($A76,'LA41'!$B$1:$BZ$201,'LA41'!AJ$1,0)),
IF(LA!$H$16=2,(VLOOKUP($A76,'LA42'!$B$1:$BZ$201,'LA42'!AJ$1,0)),
0)),".")</f>
        <v>0.12</v>
      </c>
      <c r="AL76" s="106">
        <f>IFERROR(
IF(LA!$H$16=1,(VLOOKUP($A76,'LA41'!$B$1:$BZ$201,'LA41'!AK$1,0)),
IF(LA!$H$16=2,(VLOOKUP($A76,'LA42'!$B$1:$BZ$201,'LA42'!AK$1,0)),
0)),".")</f>
        <v>0.28000000000000003</v>
      </c>
      <c r="AM76" s="106">
        <f>IFERROR(
IF(LA!$H$16=1,(VLOOKUP($A76,'LA41'!$B$1:$BZ$201,'LA41'!AL$1,0)),
IF(LA!$H$16=2,(VLOOKUP($A76,'LA42'!$B$1:$BZ$201,'LA42'!AL$1,0)),
0)),".")</f>
        <v>0.26</v>
      </c>
      <c r="AN76" s="106">
        <f>IFERROR(
IF(LA!$H$16=1,(VLOOKUP($A76,'LA41'!$B$1:$BZ$201,'LA41'!AM$1,0)),
IF(LA!$H$16=2,(VLOOKUP($A76,'LA42'!$B$1:$BZ$201,'LA42'!AM$1,0)),
0)),".")</f>
        <v>0</v>
      </c>
      <c r="AO76" s="106">
        <f>IFERROR(
IF(LA!$H$16=1,(VLOOKUP($A76,'LA41'!$B$1:$BZ$201,'LA41'!AN$1,0)),
IF(LA!$H$16=2,(VLOOKUP($A76,'LA42'!$B$1:$BZ$201,'LA42'!AN$1,0)),
0)),".")</f>
        <v>0.01</v>
      </c>
      <c r="AP76" s="106" t="str">
        <f>IFERROR(
IF(LA!$H$16=1,(VLOOKUP($A76,'LA41'!$B$1:$BZ$201,'LA41'!AO$1,0)),
IF(LA!$H$16=2,(VLOOKUP($A76,'LA42'!$B$1:$BZ$201,'LA42'!AO$1,0)),
0)),".")</f>
        <v>-</v>
      </c>
      <c r="AQ76" s="106">
        <f>IFERROR(
IF(LA!$H$16=1,(VLOOKUP($A76,'LA41'!$B$1:$BZ$201,'LA41'!AP$1,0)),
IF(LA!$H$16=2,(VLOOKUP($A76,'LA42'!$B$1:$BZ$201,'LA42'!AP$1,0)),
0)),".")</f>
        <v>0.05</v>
      </c>
      <c r="AR76" s="106">
        <f>IFERROR(
IF(LA!$H$16=1,(VLOOKUP($A76,'LA41'!$B$1:$BZ$201,'LA41'!AQ$1,0)),
IF(LA!$H$16=2,(VLOOKUP($A76,'LA42'!$B$1:$BZ$201,'LA42'!AQ$1,0)),
0)),".")</f>
        <v>0.15</v>
      </c>
      <c r="AS76" s="106">
        <f>IFERROR(
IF(LA!$H$16=1,(VLOOKUP($A76,'LA41'!$B$1:$BZ$201,'LA41'!AR$1,0)),
IF(LA!$H$16=2,(VLOOKUP($A76,'LA42'!$B$1:$BZ$201,'LA42'!AR$1,0)),
0)),".")</f>
        <v>0.14000000000000001</v>
      </c>
      <c r="AT76" s="106">
        <f>IFERROR(
IF(LA!$H$16=1,(VLOOKUP($A76,'LA41'!$B$1:$BZ$201,'LA41'!AS$1,0)),
IF(LA!$H$16=2,(VLOOKUP($A76,'LA42'!$B$1:$BZ$201,'LA42'!AS$1,0)),
0)),".")</f>
        <v>0.32</v>
      </c>
      <c r="AU76" s="106">
        <f>IFERROR(
IF(LA!$H$16=1,(VLOOKUP($A76,'LA41'!$B$1:$BZ$201,'LA41'!AT$1,0)),
IF(LA!$H$16=2,(VLOOKUP($A76,'LA42'!$B$1:$BZ$201,'LA42'!AT$1,0)),
0)),".")</f>
        <v>0.36</v>
      </c>
      <c r="AV76" s="106">
        <f>IFERROR(
IF(LA!$H$16=1,(VLOOKUP($A76,'LA41'!$B$1:$BZ$201,'LA41'!AU$1,0)),
IF(LA!$H$16=2,(VLOOKUP($A76,'LA42'!$B$1:$BZ$201,'LA42'!AU$1,0)),
0)),".")</f>
        <v>0.35</v>
      </c>
      <c r="AW76" s="106" t="str">
        <f>IFERROR(
IF(LA!$H$16=1,(VLOOKUP($A76,'LA41'!$B$1:$BZ$201,'LA41'!AV$1,0)),
IF(LA!$H$16=2,(VLOOKUP($A76,'LA42'!$B$1:$BZ$201,'LA42'!AV$1,0)),
0)),".")</f>
        <v>x</v>
      </c>
      <c r="AX76" s="106">
        <f>IFERROR(
IF(LA!$H$16=1,(VLOOKUP($A76,'LA41'!$B$1:$BZ$201,'LA41'!AW$1,0)),
IF(LA!$H$16=2,(VLOOKUP($A76,'LA42'!$B$1:$BZ$201,'LA42'!AW$1,0)),
0)),".")</f>
        <v>0.01</v>
      </c>
      <c r="AY76" s="106">
        <f>IFERROR(
IF(LA!$H$16=1,(VLOOKUP($A76,'LA41'!$B$1:$BZ$201,'LA41'!AX$1,0)),
IF(LA!$H$16=2,(VLOOKUP($A76,'LA42'!$B$1:$BZ$201,'LA42'!AX$1,0)),
0)),".")</f>
        <v>0.01</v>
      </c>
      <c r="AZ76" s="106">
        <f>IFERROR(
IF(LA!$H$16=1,(VLOOKUP($A76,'LA41'!$B$1:$BZ$201,'LA41'!AY$1,0)),
IF(LA!$H$16=2,(VLOOKUP($A76,'LA42'!$B$1:$BZ$201,'LA42'!AY$1,0)),
0)),".")</f>
        <v>0</v>
      </c>
      <c r="BA76" s="106">
        <f>IFERROR(
IF(LA!$H$16=1,(VLOOKUP($A76,'LA41'!$B$1:$BZ$201,'LA41'!AZ$1,0)),
IF(LA!$H$16=2,(VLOOKUP($A76,'LA42'!$B$1:$BZ$201,'LA42'!AZ$1,0)),
0)),".")</f>
        <v>0</v>
      </c>
      <c r="BB76" s="106">
        <f>IFERROR(
IF(LA!$H$16=1,(VLOOKUP($A76,'LA41'!$B$1:$BZ$201,'LA41'!BA$1,0)),
IF(LA!$H$16=2,(VLOOKUP($A76,'LA42'!$B$1:$BZ$201,'LA42'!BA$1,0)),
0)),".")</f>
        <v>0</v>
      </c>
      <c r="BC76" s="106" t="str">
        <f>IFERROR(
IF(LA!$H$16=1,(VLOOKUP($A76,'LA41'!$B$1:$BZ$201,'LA41'!BB$1,0)),
IF(LA!$H$16=2,(VLOOKUP($A76,'LA42'!$B$1:$BZ$201,'LA42'!BB$1,0)),
0)),".")</f>
        <v>x</v>
      </c>
      <c r="BD76" s="106">
        <f>IFERROR(
IF(LA!$H$16=1,(VLOOKUP($A76,'LA41'!$B$1:$BZ$201,'LA41'!BC$1,0)),
IF(LA!$H$16=2,(VLOOKUP($A76,'LA42'!$B$1:$BZ$201,'LA42'!BC$1,0)),
0)),".")</f>
        <v>0.01</v>
      </c>
      <c r="BE76" s="106">
        <f>IFERROR(
IF(LA!$H$16=1,(VLOOKUP($A76,'LA41'!$B$1:$BZ$201,'LA41'!BD$1,0)),
IF(LA!$H$16=2,(VLOOKUP($A76,'LA42'!$B$1:$BZ$201,'LA42'!BD$1,0)),
0)),".")</f>
        <v>0.01</v>
      </c>
      <c r="BF76" s="106">
        <f>IFERROR(
IF(LA!$H$16=1,(VLOOKUP($A76,'LA41'!$B$1:$BZ$201,'LA41'!BE$1,0)),
IF(LA!$H$16=2,(VLOOKUP($A76,'LA42'!$B$1:$BZ$201,'LA42'!BE$1,0)),
0)),".")</f>
        <v>0</v>
      </c>
      <c r="BG76" s="106" t="str">
        <f>IFERROR(
IF(LA!$H$16=1,(VLOOKUP($A76,'LA41'!$B$1:$BZ$201,'LA41'!BF$1,0)),
IF(LA!$H$16=2,(VLOOKUP($A76,'LA42'!$B$1:$BZ$201,'LA42'!BF$1,0)),
0)),".")</f>
        <v>x</v>
      </c>
      <c r="BH76" s="106" t="str">
        <f>IFERROR(
IF(LA!$H$16=1,(VLOOKUP($A76,'LA41'!$B$1:$BZ$201,'LA41'!BG$1,0)),
IF(LA!$H$16=2,(VLOOKUP($A76,'LA42'!$B$1:$BZ$201,'LA42'!BG$1,0)),
0)),".")</f>
        <v>x</v>
      </c>
      <c r="BI76" s="106" t="str">
        <f>IFERROR(
IF(LA!$H$16=1,(VLOOKUP($A76,'LA41'!$B$1:$BZ$201,'LA41'!BH$1,0)),
IF(LA!$H$16=2,(VLOOKUP($A76,'LA42'!$B$1:$BZ$201,'LA42'!BH$1,0)),
0)),".")</f>
        <v>x</v>
      </c>
      <c r="BJ76" s="106">
        <f>IFERROR(
IF(LA!$H$16=1,(VLOOKUP($A76,'LA41'!$B$1:$BZ$201,'LA41'!BI$1,0)),
IF(LA!$H$16=2,(VLOOKUP($A76,'LA42'!$B$1:$BZ$201,'LA42'!BI$1,0)),
0)),".")</f>
        <v>0.01</v>
      </c>
      <c r="BK76" s="106">
        <f>IFERROR(
IF(LA!$H$16=1,(VLOOKUP($A76,'LA41'!$B$1:$BZ$201,'LA41'!BJ$1,0)),
IF(LA!$H$16=2,(VLOOKUP($A76,'LA42'!$B$1:$BZ$201,'LA42'!BJ$1,0)),
0)),".")</f>
        <v>0.01</v>
      </c>
      <c r="BL76" s="106">
        <f>IFERROR(
IF(LA!$H$16=1,(VLOOKUP($A76,'LA41'!$B$1:$BZ$201,'LA41'!BK$1,0)),
IF(LA!$H$16=2,(VLOOKUP($A76,'LA42'!$B$1:$BZ$201,'LA42'!BK$1,0)),
0)),".")</f>
        <v>0</v>
      </c>
      <c r="BM76" s="106">
        <f>IFERROR(
IF(LA!$H$16=1,(VLOOKUP($A76,'LA41'!$B$1:$BZ$201,'LA41'!BL$1,0)),
IF(LA!$H$16=2,(VLOOKUP($A76,'LA42'!$B$1:$BZ$201,'LA42'!BL$1,0)),
0)),".")</f>
        <v>0</v>
      </c>
      <c r="BN76" s="106">
        <f>IFERROR(
IF(LA!$H$16=1,(VLOOKUP($A76,'LA41'!$B$1:$BZ$201,'LA41'!BM$1,0)),
IF(LA!$H$16=2,(VLOOKUP($A76,'LA42'!$B$1:$BZ$201,'LA42'!BM$1,0)),
0)),".")</f>
        <v>0</v>
      </c>
      <c r="BO76" s="106">
        <f>IFERROR(
IF(LA!$H$16=1,(VLOOKUP($A76,'LA41'!$B$1:$BZ$201,'LA41'!BN$1,0)),
IF(LA!$H$16=2,(VLOOKUP($A76,'LA42'!$B$1:$BZ$201,'LA42'!BN$1,0)),
0)),".")</f>
        <v>0</v>
      </c>
      <c r="BP76" s="106" t="str">
        <f>IFERROR(
IF(LA!$H$16=1,(VLOOKUP($A76,'LA41'!$B$1:$BZ$201,'LA41'!BO$1,0)),
IF(LA!$H$16=2,(VLOOKUP($A76,'LA42'!$B$1:$BZ$201,'LA42'!BO$1,0)),
0)),".")</f>
        <v>x</v>
      </c>
      <c r="BQ76" s="106" t="str">
        <f>IFERROR(
IF(LA!$H$16=1,(VLOOKUP($A76,'LA41'!$B$1:$BZ$201,'LA41'!BP$1,0)),
IF(LA!$H$16=2,(VLOOKUP($A76,'LA42'!$B$1:$BZ$201,'LA42'!BP$1,0)),
0)),".")</f>
        <v>x</v>
      </c>
      <c r="BR76" s="106">
        <f>IFERROR(
IF(LA!$H$16=1,(VLOOKUP($A76,'LA41'!$B$1:$BZ$201,'LA41'!BQ$1,0)),
IF(LA!$H$16=2,(VLOOKUP($A76,'LA42'!$B$1:$BZ$201,'LA42'!BQ$1,0)),
0)),".")</f>
        <v>0.17</v>
      </c>
      <c r="BS76" s="106">
        <f>IFERROR(
IF(LA!$H$16=1,(VLOOKUP($A76,'LA41'!$B$1:$BZ$201,'LA41'!BR$1,0)),
IF(LA!$H$16=2,(VLOOKUP($A76,'LA42'!$B$1:$BZ$201,'LA42'!BR$1,0)),
0)),".")</f>
        <v>7.0000000000000007E-2</v>
      </c>
      <c r="BT76" s="106">
        <f>IFERROR(
IF(LA!$H$16=1,(VLOOKUP($A76,'LA41'!$B$1:$BZ$201,'LA41'!BS$1,0)),
IF(LA!$H$16=2,(VLOOKUP($A76,'LA42'!$B$1:$BZ$201,'LA42'!BS$1,0)),
0)),".")</f>
        <v>0.08</v>
      </c>
      <c r="BU76" s="106" t="str">
        <f>IFERROR(
IF(LA!$H$16=1,(VLOOKUP($A76,'LA41'!$B$1:$BZ$201,'LA41'!BT$1,0)),
IF(LA!$H$16=2,(VLOOKUP($A76,'LA42'!$B$1:$BZ$201,'LA42'!BT$1,0)),
0)),".")</f>
        <v>x</v>
      </c>
      <c r="BV76" s="106">
        <f>IFERROR(
IF(LA!$H$16=1,(VLOOKUP($A76,'LA41'!$B$1:$BZ$201,'LA41'!BU$1,0)),
IF(LA!$H$16=2,(VLOOKUP($A76,'LA42'!$B$1:$BZ$201,'LA42'!BU$1,0)),
0)),".")</f>
        <v>0.01</v>
      </c>
      <c r="BW76" s="106">
        <f>IFERROR(
IF(LA!$H$16=1,(VLOOKUP($A76,'LA41'!$B$1:$BZ$201,'LA41'!BV$1,0)),
IF(LA!$H$16=2,(VLOOKUP($A76,'LA42'!$B$1:$BZ$201,'LA42'!BV$1,0)),
0)),".")</f>
        <v>0.01</v>
      </c>
      <c r="BX76" s="106">
        <f>IFERROR(
IF(LA!$H$16=1,(VLOOKUP($A76,'LA41'!$B$1:$BZ$201,'LA41'!BW$1,0)),
IF(LA!$H$16=2,(VLOOKUP($A76,'LA42'!$B$1:$BZ$201,'LA42'!BW$1,0)),
0)),".")</f>
        <v>0.2</v>
      </c>
      <c r="BY76" s="106">
        <f>IFERROR(
IF(LA!$H$16=1,(VLOOKUP($A76,'LA41'!$B$1:$BZ$201,'LA41'!BX$1,0)),
IF(LA!$H$16=2,(VLOOKUP($A76,'LA42'!$B$1:$BZ$201,'LA42'!BX$1,0)),
0)),".")</f>
        <v>0.17</v>
      </c>
      <c r="BZ76" s="106">
        <f>IFERROR(
IF(LA!$H$16=1,(VLOOKUP($A76,'LA41'!$B$1:$BZ$201,'LA41'!BY$1,0)),
IF(LA!$H$16=2,(VLOOKUP($A76,'LA42'!$B$1:$BZ$201,'LA42'!BY$1,0)),
0)),".")</f>
        <v>0.17</v>
      </c>
    </row>
    <row r="77" spans="1:78" x14ac:dyDescent="0.2">
      <c r="A77" s="55">
        <v>921</v>
      </c>
      <c r="B77" s="55" t="s">
        <v>259</v>
      </c>
      <c r="C77" s="88" t="s">
        <v>199</v>
      </c>
      <c r="D77" s="59">
        <f>IFERROR(
IF(LA!$H$16=1,(VLOOKUP($A77,'LA41'!$B$1:$BZ$201,'LA41'!C$1,0)),
IF(LA!$H$16=2,(VLOOKUP($A77,'LA42'!$B$1:$BZ$201,'LA42'!C$1,0)),
0)),".")</f>
        <v>30</v>
      </c>
      <c r="E77" s="59">
        <f>IFERROR(
IF(LA!$H$16=1,(VLOOKUP($A77,'LA41'!$B$1:$BZ$201,'LA41'!D$1,0)),
IF(LA!$H$16=2,(VLOOKUP($A77,'LA42'!$B$1:$BZ$201,'LA42'!D$1,0)),
0)),".")</f>
        <v>410</v>
      </c>
      <c r="F77" s="59">
        <f>IFERROR(
IF(LA!$H$16=1,(VLOOKUP($A77,'LA41'!$B$1:$BZ$201,'LA41'!E$1,0)),
IF(LA!$H$16=2,(VLOOKUP($A77,'LA42'!$B$1:$BZ$201,'LA42'!E$1,0)),
0)),".")</f>
        <v>440</v>
      </c>
      <c r="G77" s="106">
        <f>IFERROR(
IF(LA!$H$16=1,(VLOOKUP($A77,'LA41'!$B$1:$BZ$201,'LA41'!F$1,0)),
IF(LA!$H$16=2,(VLOOKUP($A77,'LA42'!$B$1:$BZ$201,'LA42'!F$1,0)),
0)),".")</f>
        <v>0.5</v>
      </c>
      <c r="H77" s="106">
        <f>IFERROR(
IF(LA!$H$16=1,(VLOOKUP($A77,'LA41'!$B$1:$BZ$201,'LA41'!G$1,0)),
IF(LA!$H$16=2,(VLOOKUP($A77,'LA42'!$B$1:$BZ$201,'LA42'!G$1,0)),
0)),".")</f>
        <v>0.69</v>
      </c>
      <c r="I77" s="106">
        <f>IFERROR(
IF(LA!$H$16=1,(VLOOKUP($A77,'LA41'!$B$1:$BZ$201,'LA41'!H$1,0)),
IF(LA!$H$16=2,(VLOOKUP($A77,'LA42'!$B$1:$BZ$201,'LA42'!H$1,0)),
0)),".")</f>
        <v>0.68</v>
      </c>
      <c r="J77" s="106">
        <f>IFERROR(
IF(LA!$H$16=1,(VLOOKUP($A77,'LA41'!$B$1:$BZ$201,'LA41'!I$1,0)),
IF(LA!$H$16=2,(VLOOKUP($A77,'LA42'!$B$1:$BZ$201,'LA42'!I$1,0)),
0)),".")</f>
        <v>0.5</v>
      </c>
      <c r="K77" s="106">
        <f>IFERROR(
IF(LA!$H$16=1,(VLOOKUP($A77,'LA41'!$B$1:$BZ$201,'LA41'!J$1,0)),
IF(LA!$H$16=2,(VLOOKUP($A77,'LA42'!$B$1:$BZ$201,'LA42'!J$1,0)),
0)),".")</f>
        <v>0.68</v>
      </c>
      <c r="L77" s="106">
        <f>IFERROR(
IF(LA!$H$16=1,(VLOOKUP($A77,'LA41'!$B$1:$BZ$201,'LA41'!K$1,0)),
IF(LA!$H$16=2,(VLOOKUP($A77,'LA42'!$B$1:$BZ$201,'LA42'!K$1,0)),
0)),".")</f>
        <v>0.67</v>
      </c>
      <c r="M77" s="106" t="str">
        <f>IFERROR(
IF(LA!$H$16=1,(VLOOKUP($A77,'LA41'!$B$1:$BZ$201,'LA41'!L$1,0)),
IF(LA!$H$16=2,(VLOOKUP($A77,'LA42'!$B$1:$BZ$201,'LA42'!L$1,0)),
0)),".")</f>
        <v>x</v>
      </c>
      <c r="N77" s="106">
        <f>IFERROR(
IF(LA!$H$16=1,(VLOOKUP($A77,'LA41'!$B$1:$BZ$201,'LA41'!M$1,0)),
IF(LA!$H$16=2,(VLOOKUP($A77,'LA42'!$B$1:$BZ$201,'LA42'!M$1,0)),
0)),".")</f>
        <v>7.0000000000000007E-2</v>
      </c>
      <c r="O77" s="106">
        <f>IFERROR(
IF(LA!$H$16=1,(VLOOKUP($A77,'LA41'!$B$1:$BZ$201,'LA41'!N$1,0)),
IF(LA!$H$16=2,(VLOOKUP($A77,'LA42'!$B$1:$BZ$201,'LA42'!N$1,0)),
0)),".")</f>
        <v>0.08</v>
      </c>
      <c r="P77" s="106">
        <f>IFERROR(
IF(LA!$H$16=1,(VLOOKUP($A77,'LA41'!$B$1:$BZ$201,'LA41'!O$1,0)),
IF(LA!$H$16=2,(VLOOKUP($A77,'LA42'!$B$1:$BZ$201,'LA42'!O$1,0)),
0)),".")</f>
        <v>0</v>
      </c>
      <c r="Q77" s="106">
        <f>IFERROR(
IF(LA!$H$16=1,(VLOOKUP($A77,'LA41'!$B$1:$BZ$201,'LA41'!P$1,0)),
IF(LA!$H$16=2,(VLOOKUP($A77,'LA42'!$B$1:$BZ$201,'LA42'!P$1,0)),
0)),".")</f>
        <v>0</v>
      </c>
      <c r="R77" s="106">
        <f>IFERROR(
IF(LA!$H$16=1,(VLOOKUP($A77,'LA41'!$B$1:$BZ$201,'LA41'!Q$1,0)),
IF(LA!$H$16=2,(VLOOKUP($A77,'LA42'!$B$1:$BZ$201,'LA42'!Q$1,0)),
0)),".")</f>
        <v>0</v>
      </c>
      <c r="S77" s="106">
        <f>IFERROR(
IF(LA!$H$16=1,(VLOOKUP($A77,'LA41'!$B$1:$BZ$201,'LA41'!R$1,0)),
IF(LA!$H$16=2,(VLOOKUP($A77,'LA42'!$B$1:$BZ$201,'LA42'!R$1,0)),
0)),".")</f>
        <v>0</v>
      </c>
      <c r="T77" s="106">
        <f>IFERROR(
IF(LA!$H$16=1,(VLOOKUP($A77,'LA41'!$B$1:$BZ$201,'LA41'!S$1,0)),
IF(LA!$H$16=2,(VLOOKUP($A77,'LA42'!$B$1:$BZ$201,'LA42'!S$1,0)),
0)),".")</f>
        <v>0.04</v>
      </c>
      <c r="U77" s="106">
        <f>IFERROR(
IF(LA!$H$16=1,(VLOOKUP($A77,'LA41'!$B$1:$BZ$201,'LA41'!T$1,0)),
IF(LA!$H$16=2,(VLOOKUP($A77,'LA42'!$B$1:$BZ$201,'LA42'!T$1,0)),
0)),".")</f>
        <v>0.04</v>
      </c>
      <c r="V77" s="106" t="str">
        <f>IFERROR(
IF(LA!$H$16=1,(VLOOKUP($A77,'LA41'!$B$1:$BZ$201,'LA41'!U$1,0)),
IF(LA!$H$16=2,(VLOOKUP($A77,'LA42'!$B$1:$BZ$201,'LA42'!U$1,0)),
0)),".")</f>
        <v>x</v>
      </c>
      <c r="W77" s="106">
        <f>IFERROR(
IF(LA!$H$16=1,(VLOOKUP($A77,'LA41'!$B$1:$BZ$201,'LA41'!V$1,0)),
IF(LA!$H$16=2,(VLOOKUP($A77,'LA42'!$B$1:$BZ$201,'LA42'!V$1,0)),
0)),".")</f>
        <v>0.05</v>
      </c>
      <c r="X77" s="106">
        <f>IFERROR(
IF(LA!$H$16=1,(VLOOKUP($A77,'LA41'!$B$1:$BZ$201,'LA41'!W$1,0)),
IF(LA!$H$16=2,(VLOOKUP($A77,'LA42'!$B$1:$BZ$201,'LA42'!W$1,0)),
0)),".")</f>
        <v>0.06</v>
      </c>
      <c r="Y77" s="106">
        <f>IFERROR(
IF(LA!$H$16=1,(VLOOKUP($A77,'LA41'!$B$1:$BZ$201,'LA41'!X$1,0)),
IF(LA!$H$16=2,(VLOOKUP($A77,'LA42'!$B$1:$BZ$201,'LA42'!X$1,0)),
0)),".")</f>
        <v>0</v>
      </c>
      <c r="Z77" s="106" t="str">
        <f>IFERROR(
IF(LA!$H$16=1,(VLOOKUP($A77,'LA41'!$B$1:$BZ$201,'LA41'!Y$1,0)),
IF(LA!$H$16=2,(VLOOKUP($A77,'LA42'!$B$1:$BZ$201,'LA42'!Y$1,0)),
0)),".")</f>
        <v>x</v>
      </c>
      <c r="AA77" s="106" t="str">
        <f>IFERROR(
IF(LA!$H$16=1,(VLOOKUP($A77,'LA41'!$B$1:$BZ$201,'LA41'!Z$1,0)),
IF(LA!$H$16=2,(VLOOKUP($A77,'LA42'!$B$1:$BZ$201,'LA42'!Z$1,0)),
0)),".")</f>
        <v>x</v>
      </c>
      <c r="AB77" s="106">
        <f>IFERROR(
IF(LA!$H$16=1,(VLOOKUP($A77,'LA41'!$B$1:$BZ$201,'LA41'!AA$1,0)),
IF(LA!$H$16=2,(VLOOKUP($A77,'LA42'!$B$1:$BZ$201,'LA42'!AA$1,0)),
0)),".")</f>
        <v>0</v>
      </c>
      <c r="AC77" s="106">
        <f>IFERROR(
IF(LA!$H$16=1,(VLOOKUP($A77,'LA41'!$B$1:$BZ$201,'LA41'!AB$1,0)),
IF(LA!$H$16=2,(VLOOKUP($A77,'LA42'!$B$1:$BZ$201,'LA42'!AB$1,0)),
0)),".")</f>
        <v>0</v>
      </c>
      <c r="AD77" s="106">
        <f>IFERROR(
IF(LA!$H$16=1,(VLOOKUP($A77,'LA41'!$B$1:$BZ$201,'LA41'!AC$1,0)),
IF(LA!$H$16=2,(VLOOKUP($A77,'LA42'!$B$1:$BZ$201,'LA42'!AC$1,0)),
0)),".")</f>
        <v>0</v>
      </c>
      <c r="AE77" s="106">
        <f>IFERROR(
IF(LA!$H$16=1,(VLOOKUP($A77,'LA41'!$B$1:$BZ$201,'LA41'!AD$1,0)),
IF(LA!$H$16=2,(VLOOKUP($A77,'LA42'!$B$1:$BZ$201,'LA42'!AD$1,0)),
0)),".")</f>
        <v>0</v>
      </c>
      <c r="AF77" s="106">
        <f>IFERROR(
IF(LA!$H$16=1,(VLOOKUP($A77,'LA41'!$B$1:$BZ$201,'LA41'!AE$1,0)),
IF(LA!$H$16=2,(VLOOKUP($A77,'LA42'!$B$1:$BZ$201,'LA42'!AE$1,0)),
0)),".")</f>
        <v>0.05</v>
      </c>
      <c r="AG77" s="106">
        <f>IFERROR(
IF(LA!$H$16=1,(VLOOKUP($A77,'LA41'!$B$1:$BZ$201,'LA41'!AF$1,0)),
IF(LA!$H$16=2,(VLOOKUP($A77,'LA42'!$B$1:$BZ$201,'LA42'!AF$1,0)),
0)),".")</f>
        <v>0.05</v>
      </c>
      <c r="AH77" s="106" t="str">
        <f>IFERROR(
IF(LA!$H$16=1,(VLOOKUP($A77,'LA41'!$B$1:$BZ$201,'LA41'!AG$1,0)),
IF(LA!$H$16=2,(VLOOKUP($A77,'LA42'!$B$1:$BZ$201,'LA42'!AG$1,0)),
0)),".")</f>
        <v>x</v>
      </c>
      <c r="AI77" s="106">
        <f>IFERROR(
IF(LA!$H$16=1,(VLOOKUP($A77,'LA41'!$B$1:$BZ$201,'LA41'!AH$1,0)),
IF(LA!$H$16=2,(VLOOKUP($A77,'LA42'!$B$1:$BZ$201,'LA42'!AH$1,0)),
0)),".")</f>
        <v>0.51</v>
      </c>
      <c r="AJ77" s="106">
        <f>IFERROR(
IF(LA!$H$16=1,(VLOOKUP($A77,'LA41'!$B$1:$BZ$201,'LA41'!AI$1,0)),
IF(LA!$H$16=2,(VLOOKUP($A77,'LA42'!$B$1:$BZ$201,'LA42'!AI$1,0)),
0)),".")</f>
        <v>0.49</v>
      </c>
      <c r="AK77" s="106" t="str">
        <f>IFERROR(
IF(LA!$H$16=1,(VLOOKUP($A77,'LA41'!$B$1:$BZ$201,'LA41'!AJ$1,0)),
IF(LA!$H$16=2,(VLOOKUP($A77,'LA42'!$B$1:$BZ$201,'LA42'!AJ$1,0)),
0)),".")</f>
        <v>x</v>
      </c>
      <c r="AL77" s="106">
        <f>IFERROR(
IF(LA!$H$16=1,(VLOOKUP($A77,'LA41'!$B$1:$BZ$201,'LA41'!AK$1,0)),
IF(LA!$H$16=2,(VLOOKUP($A77,'LA42'!$B$1:$BZ$201,'LA42'!AK$1,0)),
0)),".")</f>
        <v>0.19</v>
      </c>
      <c r="AM77" s="106">
        <f>IFERROR(
IF(LA!$H$16=1,(VLOOKUP($A77,'LA41'!$B$1:$BZ$201,'LA41'!AL$1,0)),
IF(LA!$H$16=2,(VLOOKUP($A77,'LA42'!$B$1:$BZ$201,'LA42'!AL$1,0)),
0)),".")</f>
        <v>0.18</v>
      </c>
      <c r="AN77" s="106">
        <f>IFERROR(
IF(LA!$H$16=1,(VLOOKUP($A77,'LA41'!$B$1:$BZ$201,'LA41'!AM$1,0)),
IF(LA!$H$16=2,(VLOOKUP($A77,'LA42'!$B$1:$BZ$201,'LA42'!AM$1,0)),
0)),".")</f>
        <v>0</v>
      </c>
      <c r="AO77" s="106" t="str">
        <f>IFERROR(
IF(LA!$H$16=1,(VLOOKUP($A77,'LA41'!$B$1:$BZ$201,'LA41'!AN$1,0)),
IF(LA!$H$16=2,(VLOOKUP($A77,'LA42'!$B$1:$BZ$201,'LA42'!AN$1,0)),
0)),".")</f>
        <v>x</v>
      </c>
      <c r="AP77" s="106" t="str">
        <f>IFERROR(
IF(LA!$H$16=1,(VLOOKUP($A77,'LA41'!$B$1:$BZ$201,'LA41'!AO$1,0)),
IF(LA!$H$16=2,(VLOOKUP($A77,'LA42'!$B$1:$BZ$201,'LA42'!AO$1,0)),
0)),".")</f>
        <v>x</v>
      </c>
      <c r="AQ77" s="106">
        <f>IFERROR(
IF(LA!$H$16=1,(VLOOKUP($A77,'LA41'!$B$1:$BZ$201,'LA41'!AP$1,0)),
IF(LA!$H$16=2,(VLOOKUP($A77,'LA42'!$B$1:$BZ$201,'LA42'!AP$1,0)),
0)),".")</f>
        <v>0</v>
      </c>
      <c r="AR77" s="106">
        <f>IFERROR(
IF(LA!$H$16=1,(VLOOKUP($A77,'LA41'!$B$1:$BZ$201,'LA41'!AQ$1,0)),
IF(LA!$H$16=2,(VLOOKUP($A77,'LA42'!$B$1:$BZ$201,'LA42'!AQ$1,0)),
0)),".")</f>
        <v>0.11</v>
      </c>
      <c r="AS77" s="106">
        <f>IFERROR(
IF(LA!$H$16=1,(VLOOKUP($A77,'LA41'!$B$1:$BZ$201,'LA41'!AR$1,0)),
IF(LA!$H$16=2,(VLOOKUP($A77,'LA42'!$B$1:$BZ$201,'LA42'!AR$1,0)),
0)),".")</f>
        <v>0.1</v>
      </c>
      <c r="AT77" s="106" t="str">
        <f>IFERROR(
IF(LA!$H$16=1,(VLOOKUP($A77,'LA41'!$B$1:$BZ$201,'LA41'!AS$1,0)),
IF(LA!$H$16=2,(VLOOKUP($A77,'LA42'!$B$1:$BZ$201,'LA42'!AS$1,0)),
0)),".")</f>
        <v>x</v>
      </c>
      <c r="AU77" s="106">
        <f>IFERROR(
IF(LA!$H$16=1,(VLOOKUP($A77,'LA41'!$B$1:$BZ$201,'LA41'!AT$1,0)),
IF(LA!$H$16=2,(VLOOKUP($A77,'LA42'!$B$1:$BZ$201,'LA42'!AT$1,0)),
0)),".")</f>
        <v>0.31</v>
      </c>
      <c r="AV77" s="106">
        <f>IFERROR(
IF(LA!$H$16=1,(VLOOKUP($A77,'LA41'!$B$1:$BZ$201,'LA41'!AU$1,0)),
IF(LA!$H$16=2,(VLOOKUP($A77,'LA42'!$B$1:$BZ$201,'LA42'!AU$1,0)),
0)),".")</f>
        <v>0.3</v>
      </c>
      <c r="AW77" s="106" t="str">
        <f>IFERROR(
IF(LA!$H$16=1,(VLOOKUP($A77,'LA41'!$B$1:$BZ$201,'LA41'!AV$1,0)),
IF(LA!$H$16=2,(VLOOKUP($A77,'LA42'!$B$1:$BZ$201,'LA42'!AV$1,0)),
0)),".")</f>
        <v>x</v>
      </c>
      <c r="AX77" s="106" t="str">
        <f>IFERROR(
IF(LA!$H$16=1,(VLOOKUP($A77,'LA41'!$B$1:$BZ$201,'LA41'!AW$1,0)),
IF(LA!$H$16=2,(VLOOKUP($A77,'LA42'!$B$1:$BZ$201,'LA42'!AW$1,0)),
0)),".")</f>
        <v>x</v>
      </c>
      <c r="AY77" s="106" t="str">
        <f>IFERROR(
IF(LA!$H$16=1,(VLOOKUP($A77,'LA41'!$B$1:$BZ$201,'LA41'!AX$1,0)),
IF(LA!$H$16=2,(VLOOKUP($A77,'LA42'!$B$1:$BZ$201,'LA42'!AX$1,0)),
0)),".")</f>
        <v>x</v>
      </c>
      <c r="AZ77" s="106">
        <f>IFERROR(
IF(LA!$H$16=1,(VLOOKUP($A77,'LA41'!$B$1:$BZ$201,'LA41'!AY$1,0)),
IF(LA!$H$16=2,(VLOOKUP($A77,'LA42'!$B$1:$BZ$201,'LA42'!AY$1,0)),
0)),".")</f>
        <v>0</v>
      </c>
      <c r="BA77" s="106">
        <f>IFERROR(
IF(LA!$H$16=1,(VLOOKUP($A77,'LA41'!$B$1:$BZ$201,'LA41'!AZ$1,0)),
IF(LA!$H$16=2,(VLOOKUP($A77,'LA42'!$B$1:$BZ$201,'LA42'!AZ$1,0)),
0)),".")</f>
        <v>0</v>
      </c>
      <c r="BB77" s="106">
        <f>IFERROR(
IF(LA!$H$16=1,(VLOOKUP($A77,'LA41'!$B$1:$BZ$201,'LA41'!BA$1,0)),
IF(LA!$H$16=2,(VLOOKUP($A77,'LA42'!$B$1:$BZ$201,'LA42'!BA$1,0)),
0)),".")</f>
        <v>0</v>
      </c>
      <c r="BC77" s="106">
        <f>IFERROR(
IF(LA!$H$16=1,(VLOOKUP($A77,'LA41'!$B$1:$BZ$201,'LA41'!BB$1,0)),
IF(LA!$H$16=2,(VLOOKUP($A77,'LA42'!$B$1:$BZ$201,'LA42'!BB$1,0)),
0)),".")</f>
        <v>0</v>
      </c>
      <c r="BD77" s="106" t="str">
        <f>IFERROR(
IF(LA!$H$16=1,(VLOOKUP($A77,'LA41'!$B$1:$BZ$201,'LA41'!BC$1,0)),
IF(LA!$H$16=2,(VLOOKUP($A77,'LA42'!$B$1:$BZ$201,'LA42'!BC$1,0)),
0)),".")</f>
        <v>x</v>
      </c>
      <c r="BE77" s="106" t="str">
        <f>IFERROR(
IF(LA!$H$16=1,(VLOOKUP($A77,'LA41'!$B$1:$BZ$201,'LA41'!BD$1,0)),
IF(LA!$H$16=2,(VLOOKUP($A77,'LA42'!$B$1:$BZ$201,'LA42'!BD$1,0)),
0)),".")</f>
        <v>x</v>
      </c>
      <c r="BF77" s="106">
        <f>IFERROR(
IF(LA!$H$16=1,(VLOOKUP($A77,'LA41'!$B$1:$BZ$201,'LA41'!BE$1,0)),
IF(LA!$H$16=2,(VLOOKUP($A77,'LA42'!$B$1:$BZ$201,'LA42'!BE$1,0)),
0)),".")</f>
        <v>0</v>
      </c>
      <c r="BG77" s="106" t="str">
        <f>IFERROR(
IF(LA!$H$16=1,(VLOOKUP($A77,'LA41'!$B$1:$BZ$201,'LA41'!BF$1,0)),
IF(LA!$H$16=2,(VLOOKUP($A77,'LA42'!$B$1:$BZ$201,'LA42'!BF$1,0)),
0)),".")</f>
        <v>x</v>
      </c>
      <c r="BH77" s="106" t="str">
        <f>IFERROR(
IF(LA!$H$16=1,(VLOOKUP($A77,'LA41'!$B$1:$BZ$201,'LA41'!BG$1,0)),
IF(LA!$H$16=2,(VLOOKUP($A77,'LA42'!$B$1:$BZ$201,'LA42'!BG$1,0)),
0)),".")</f>
        <v>x</v>
      </c>
      <c r="BI77" s="106">
        <f>IFERROR(
IF(LA!$H$16=1,(VLOOKUP($A77,'LA41'!$B$1:$BZ$201,'LA41'!BH$1,0)),
IF(LA!$H$16=2,(VLOOKUP($A77,'LA42'!$B$1:$BZ$201,'LA42'!BH$1,0)),
0)),".")</f>
        <v>0</v>
      </c>
      <c r="BJ77" s="106" t="str">
        <f>IFERROR(
IF(LA!$H$16=1,(VLOOKUP($A77,'LA41'!$B$1:$BZ$201,'LA41'!BI$1,0)),
IF(LA!$H$16=2,(VLOOKUP($A77,'LA42'!$B$1:$BZ$201,'LA42'!BI$1,0)),
0)),".")</f>
        <v>x</v>
      </c>
      <c r="BK77" s="106" t="str">
        <f>IFERROR(
IF(LA!$H$16=1,(VLOOKUP($A77,'LA41'!$B$1:$BZ$201,'LA41'!BJ$1,0)),
IF(LA!$H$16=2,(VLOOKUP($A77,'LA42'!$B$1:$BZ$201,'LA42'!BJ$1,0)),
0)),".")</f>
        <v>x</v>
      </c>
      <c r="BL77" s="106">
        <f>IFERROR(
IF(LA!$H$16=1,(VLOOKUP($A77,'LA41'!$B$1:$BZ$201,'LA41'!BK$1,0)),
IF(LA!$H$16=2,(VLOOKUP($A77,'LA42'!$B$1:$BZ$201,'LA42'!BK$1,0)),
0)),".")</f>
        <v>0</v>
      </c>
      <c r="BM77" s="106">
        <f>IFERROR(
IF(LA!$H$16=1,(VLOOKUP($A77,'LA41'!$B$1:$BZ$201,'LA41'!BL$1,0)),
IF(LA!$H$16=2,(VLOOKUP($A77,'LA42'!$B$1:$BZ$201,'LA42'!BL$1,0)),
0)),".")</f>
        <v>0</v>
      </c>
      <c r="BN77" s="106">
        <f>IFERROR(
IF(LA!$H$16=1,(VLOOKUP($A77,'LA41'!$B$1:$BZ$201,'LA41'!BM$1,0)),
IF(LA!$H$16=2,(VLOOKUP($A77,'LA42'!$B$1:$BZ$201,'LA42'!BM$1,0)),
0)),".")</f>
        <v>0</v>
      </c>
      <c r="BO77" s="106">
        <f>IFERROR(
IF(LA!$H$16=1,(VLOOKUP($A77,'LA41'!$B$1:$BZ$201,'LA41'!BN$1,0)),
IF(LA!$H$16=2,(VLOOKUP($A77,'LA42'!$B$1:$BZ$201,'LA42'!BN$1,0)),
0)),".")</f>
        <v>0</v>
      </c>
      <c r="BP77" s="106" t="str">
        <f>IFERROR(
IF(LA!$H$16=1,(VLOOKUP($A77,'LA41'!$B$1:$BZ$201,'LA41'!BO$1,0)),
IF(LA!$H$16=2,(VLOOKUP($A77,'LA42'!$B$1:$BZ$201,'LA42'!BO$1,0)),
0)),".")</f>
        <v>x</v>
      </c>
      <c r="BQ77" s="106" t="str">
        <f>IFERROR(
IF(LA!$H$16=1,(VLOOKUP($A77,'LA41'!$B$1:$BZ$201,'LA41'!BP$1,0)),
IF(LA!$H$16=2,(VLOOKUP($A77,'LA42'!$B$1:$BZ$201,'LA42'!BP$1,0)),
0)),".")</f>
        <v>x</v>
      </c>
      <c r="BR77" s="106">
        <f>IFERROR(
IF(LA!$H$16=1,(VLOOKUP($A77,'LA41'!$B$1:$BZ$201,'LA41'!BQ$1,0)),
IF(LA!$H$16=2,(VLOOKUP($A77,'LA42'!$B$1:$BZ$201,'LA42'!BQ$1,0)),
0)),".")</f>
        <v>0.23</v>
      </c>
      <c r="BS77" s="106">
        <f>IFERROR(
IF(LA!$H$16=1,(VLOOKUP($A77,'LA41'!$B$1:$BZ$201,'LA41'!BR$1,0)),
IF(LA!$H$16=2,(VLOOKUP($A77,'LA42'!$B$1:$BZ$201,'LA42'!BR$1,0)),
0)),".")</f>
        <v>0.15</v>
      </c>
      <c r="BT77" s="106">
        <f>IFERROR(
IF(LA!$H$16=1,(VLOOKUP($A77,'LA41'!$B$1:$BZ$201,'LA41'!BS$1,0)),
IF(LA!$H$16=2,(VLOOKUP($A77,'LA42'!$B$1:$BZ$201,'LA42'!BS$1,0)),
0)),".")</f>
        <v>0.16</v>
      </c>
      <c r="BU77" s="106" t="str">
        <f>IFERROR(
IF(LA!$H$16=1,(VLOOKUP($A77,'LA41'!$B$1:$BZ$201,'LA41'!BT$1,0)),
IF(LA!$H$16=2,(VLOOKUP($A77,'LA42'!$B$1:$BZ$201,'LA42'!BT$1,0)),
0)),".")</f>
        <v>x</v>
      </c>
      <c r="BV77" s="106" t="str">
        <f>IFERROR(
IF(LA!$H$16=1,(VLOOKUP($A77,'LA41'!$B$1:$BZ$201,'LA41'!BU$1,0)),
IF(LA!$H$16=2,(VLOOKUP($A77,'LA42'!$B$1:$BZ$201,'LA42'!BU$1,0)),
0)),".")</f>
        <v>x</v>
      </c>
      <c r="BW77" s="106" t="str">
        <f>IFERROR(
IF(LA!$H$16=1,(VLOOKUP($A77,'LA41'!$B$1:$BZ$201,'LA41'!BV$1,0)),
IF(LA!$H$16=2,(VLOOKUP($A77,'LA42'!$B$1:$BZ$201,'LA42'!BV$1,0)),
0)),".")</f>
        <v>x</v>
      </c>
      <c r="BX77" s="106" t="str">
        <f>IFERROR(
IF(LA!$H$16=1,(VLOOKUP($A77,'LA41'!$B$1:$BZ$201,'LA41'!BW$1,0)),
IF(LA!$H$16=2,(VLOOKUP($A77,'LA42'!$B$1:$BZ$201,'LA42'!BW$1,0)),
0)),".")</f>
        <v>x</v>
      </c>
      <c r="BY77" s="106">
        <f>IFERROR(
IF(LA!$H$16=1,(VLOOKUP($A77,'LA41'!$B$1:$BZ$201,'LA41'!BX$1,0)),
IF(LA!$H$16=2,(VLOOKUP($A77,'LA42'!$B$1:$BZ$201,'LA42'!BX$1,0)),
0)),".")</f>
        <v>0.15</v>
      </c>
      <c r="BZ77" s="106">
        <f>IFERROR(
IF(LA!$H$16=1,(VLOOKUP($A77,'LA41'!$B$1:$BZ$201,'LA41'!BY$1,0)),
IF(LA!$H$16=2,(VLOOKUP($A77,'LA42'!$B$1:$BZ$201,'LA42'!BY$1,0)),
0)),".")</f>
        <v>0.15</v>
      </c>
    </row>
    <row r="78" spans="1:78" x14ac:dyDescent="0.2">
      <c r="A78" s="55">
        <v>420</v>
      </c>
      <c r="B78" s="55" t="s">
        <v>260</v>
      </c>
      <c r="C78" s="88" t="s">
        <v>200</v>
      </c>
      <c r="D78" s="59" t="str">
        <f>IFERROR(
IF(LA!$H$16=1,(VLOOKUP($A78,'LA41'!$B$1:$BZ$201,'LA41'!C$1,0)),
IF(LA!$H$16=2,(VLOOKUP($A78,'LA42'!$B$1:$BZ$201,'LA42'!C$1,0)),
0)),".")</f>
        <v>.</v>
      </c>
      <c r="E78" s="59" t="str">
        <f>IFERROR(
IF(LA!$H$16=1,(VLOOKUP($A78,'LA41'!$B$1:$BZ$201,'LA41'!D$1,0)),
IF(LA!$H$16=2,(VLOOKUP($A78,'LA42'!$B$1:$BZ$201,'LA42'!D$1,0)),
0)),".")</f>
        <v>.</v>
      </c>
      <c r="F78" s="59" t="str">
        <f>IFERROR(
IF(LA!$H$16=1,(VLOOKUP($A78,'LA41'!$B$1:$BZ$201,'LA41'!E$1,0)),
IF(LA!$H$16=2,(VLOOKUP($A78,'LA42'!$B$1:$BZ$201,'LA42'!E$1,0)),
0)),".")</f>
        <v>.</v>
      </c>
      <c r="G78" s="106" t="str">
        <f>IFERROR(
IF(LA!$H$16=1,(VLOOKUP($A78,'LA41'!$B$1:$BZ$201,'LA41'!F$1,0)),
IF(LA!$H$16=2,(VLOOKUP($A78,'LA42'!$B$1:$BZ$201,'LA42'!F$1,0)),
0)),".")</f>
        <v>.</v>
      </c>
      <c r="H78" s="106" t="str">
        <f>IFERROR(
IF(LA!$H$16=1,(VLOOKUP($A78,'LA41'!$B$1:$BZ$201,'LA41'!G$1,0)),
IF(LA!$H$16=2,(VLOOKUP($A78,'LA42'!$B$1:$BZ$201,'LA42'!G$1,0)),
0)),".")</f>
        <v>.</v>
      </c>
      <c r="I78" s="106" t="str">
        <f>IFERROR(
IF(LA!$H$16=1,(VLOOKUP($A78,'LA41'!$B$1:$BZ$201,'LA41'!H$1,0)),
IF(LA!$H$16=2,(VLOOKUP($A78,'LA42'!$B$1:$BZ$201,'LA42'!H$1,0)),
0)),".")</f>
        <v>.</v>
      </c>
      <c r="J78" s="106" t="str">
        <f>IFERROR(
IF(LA!$H$16=1,(VLOOKUP($A78,'LA41'!$B$1:$BZ$201,'LA41'!I$1,0)),
IF(LA!$H$16=2,(VLOOKUP($A78,'LA42'!$B$1:$BZ$201,'LA42'!I$1,0)),
0)),".")</f>
        <v>.</v>
      </c>
      <c r="K78" s="106" t="str">
        <f>IFERROR(
IF(LA!$H$16=1,(VLOOKUP($A78,'LA41'!$B$1:$BZ$201,'LA41'!J$1,0)),
IF(LA!$H$16=2,(VLOOKUP($A78,'LA42'!$B$1:$BZ$201,'LA42'!J$1,0)),
0)),".")</f>
        <v>.</v>
      </c>
      <c r="L78" s="106" t="str">
        <f>IFERROR(
IF(LA!$H$16=1,(VLOOKUP($A78,'LA41'!$B$1:$BZ$201,'LA41'!K$1,0)),
IF(LA!$H$16=2,(VLOOKUP($A78,'LA42'!$B$1:$BZ$201,'LA42'!K$1,0)),
0)),".")</f>
        <v>.</v>
      </c>
      <c r="M78" s="106" t="str">
        <f>IFERROR(
IF(LA!$H$16=1,(VLOOKUP($A78,'LA41'!$B$1:$BZ$201,'LA41'!L$1,0)),
IF(LA!$H$16=2,(VLOOKUP($A78,'LA42'!$B$1:$BZ$201,'LA42'!L$1,0)),
0)),".")</f>
        <v>.</v>
      </c>
      <c r="N78" s="106" t="str">
        <f>IFERROR(
IF(LA!$H$16=1,(VLOOKUP($A78,'LA41'!$B$1:$BZ$201,'LA41'!M$1,0)),
IF(LA!$H$16=2,(VLOOKUP($A78,'LA42'!$B$1:$BZ$201,'LA42'!M$1,0)),
0)),".")</f>
        <v>.</v>
      </c>
      <c r="O78" s="106" t="str">
        <f>IFERROR(
IF(LA!$H$16=1,(VLOOKUP($A78,'LA41'!$B$1:$BZ$201,'LA41'!N$1,0)),
IF(LA!$H$16=2,(VLOOKUP($A78,'LA42'!$B$1:$BZ$201,'LA42'!N$1,0)),
0)),".")</f>
        <v>.</v>
      </c>
      <c r="P78" s="106" t="str">
        <f>IFERROR(
IF(LA!$H$16=1,(VLOOKUP($A78,'LA41'!$B$1:$BZ$201,'LA41'!O$1,0)),
IF(LA!$H$16=2,(VLOOKUP($A78,'LA42'!$B$1:$BZ$201,'LA42'!O$1,0)),
0)),".")</f>
        <v>.</v>
      </c>
      <c r="Q78" s="106" t="str">
        <f>IFERROR(
IF(LA!$H$16=1,(VLOOKUP($A78,'LA41'!$B$1:$BZ$201,'LA41'!P$1,0)),
IF(LA!$H$16=2,(VLOOKUP($A78,'LA42'!$B$1:$BZ$201,'LA42'!P$1,0)),
0)),".")</f>
        <v>.</v>
      </c>
      <c r="R78" s="106" t="str">
        <f>IFERROR(
IF(LA!$H$16=1,(VLOOKUP($A78,'LA41'!$B$1:$BZ$201,'LA41'!Q$1,0)),
IF(LA!$H$16=2,(VLOOKUP($A78,'LA42'!$B$1:$BZ$201,'LA42'!Q$1,0)),
0)),".")</f>
        <v>.</v>
      </c>
      <c r="S78" s="106" t="str">
        <f>IFERROR(
IF(LA!$H$16=1,(VLOOKUP($A78,'LA41'!$B$1:$BZ$201,'LA41'!R$1,0)),
IF(LA!$H$16=2,(VLOOKUP($A78,'LA42'!$B$1:$BZ$201,'LA42'!R$1,0)),
0)),".")</f>
        <v>.</v>
      </c>
      <c r="T78" s="106" t="str">
        <f>IFERROR(
IF(LA!$H$16=1,(VLOOKUP($A78,'LA41'!$B$1:$BZ$201,'LA41'!S$1,0)),
IF(LA!$H$16=2,(VLOOKUP($A78,'LA42'!$B$1:$BZ$201,'LA42'!S$1,0)),
0)),".")</f>
        <v>.</v>
      </c>
      <c r="U78" s="106" t="str">
        <f>IFERROR(
IF(LA!$H$16=1,(VLOOKUP($A78,'LA41'!$B$1:$BZ$201,'LA41'!T$1,0)),
IF(LA!$H$16=2,(VLOOKUP($A78,'LA42'!$B$1:$BZ$201,'LA42'!T$1,0)),
0)),".")</f>
        <v>.</v>
      </c>
      <c r="V78" s="106" t="str">
        <f>IFERROR(
IF(LA!$H$16=1,(VLOOKUP($A78,'LA41'!$B$1:$BZ$201,'LA41'!U$1,0)),
IF(LA!$H$16=2,(VLOOKUP($A78,'LA42'!$B$1:$BZ$201,'LA42'!U$1,0)),
0)),".")</f>
        <v>.</v>
      </c>
      <c r="W78" s="106" t="str">
        <f>IFERROR(
IF(LA!$H$16=1,(VLOOKUP($A78,'LA41'!$B$1:$BZ$201,'LA41'!V$1,0)),
IF(LA!$H$16=2,(VLOOKUP($A78,'LA42'!$B$1:$BZ$201,'LA42'!V$1,0)),
0)),".")</f>
        <v>.</v>
      </c>
      <c r="X78" s="106" t="str">
        <f>IFERROR(
IF(LA!$H$16=1,(VLOOKUP($A78,'LA41'!$B$1:$BZ$201,'LA41'!W$1,0)),
IF(LA!$H$16=2,(VLOOKUP($A78,'LA42'!$B$1:$BZ$201,'LA42'!W$1,0)),
0)),".")</f>
        <v>.</v>
      </c>
      <c r="Y78" s="106" t="str">
        <f>IFERROR(
IF(LA!$H$16=1,(VLOOKUP($A78,'LA41'!$B$1:$BZ$201,'LA41'!X$1,0)),
IF(LA!$H$16=2,(VLOOKUP($A78,'LA42'!$B$1:$BZ$201,'LA42'!X$1,0)),
0)),".")</f>
        <v>.</v>
      </c>
      <c r="Z78" s="106" t="str">
        <f>IFERROR(
IF(LA!$H$16=1,(VLOOKUP($A78,'LA41'!$B$1:$BZ$201,'LA41'!Y$1,0)),
IF(LA!$H$16=2,(VLOOKUP($A78,'LA42'!$B$1:$BZ$201,'LA42'!Y$1,0)),
0)),".")</f>
        <v>.</v>
      </c>
      <c r="AA78" s="106" t="str">
        <f>IFERROR(
IF(LA!$H$16=1,(VLOOKUP($A78,'LA41'!$B$1:$BZ$201,'LA41'!Z$1,0)),
IF(LA!$H$16=2,(VLOOKUP($A78,'LA42'!$B$1:$BZ$201,'LA42'!Z$1,0)),
0)),".")</f>
        <v>.</v>
      </c>
      <c r="AB78" s="106" t="str">
        <f>IFERROR(
IF(LA!$H$16=1,(VLOOKUP($A78,'LA41'!$B$1:$BZ$201,'LA41'!AA$1,0)),
IF(LA!$H$16=2,(VLOOKUP($A78,'LA42'!$B$1:$BZ$201,'LA42'!AA$1,0)),
0)),".")</f>
        <v>.</v>
      </c>
      <c r="AC78" s="106" t="str">
        <f>IFERROR(
IF(LA!$H$16=1,(VLOOKUP($A78,'LA41'!$B$1:$BZ$201,'LA41'!AB$1,0)),
IF(LA!$H$16=2,(VLOOKUP($A78,'LA42'!$B$1:$BZ$201,'LA42'!AB$1,0)),
0)),".")</f>
        <v>.</v>
      </c>
      <c r="AD78" s="106" t="str">
        <f>IFERROR(
IF(LA!$H$16=1,(VLOOKUP($A78,'LA41'!$B$1:$BZ$201,'LA41'!AC$1,0)),
IF(LA!$H$16=2,(VLOOKUP($A78,'LA42'!$B$1:$BZ$201,'LA42'!AC$1,0)),
0)),".")</f>
        <v>.</v>
      </c>
      <c r="AE78" s="106" t="str">
        <f>IFERROR(
IF(LA!$H$16=1,(VLOOKUP($A78,'LA41'!$B$1:$BZ$201,'LA41'!AD$1,0)),
IF(LA!$H$16=2,(VLOOKUP($A78,'LA42'!$B$1:$BZ$201,'LA42'!AD$1,0)),
0)),".")</f>
        <v>.</v>
      </c>
      <c r="AF78" s="106" t="str">
        <f>IFERROR(
IF(LA!$H$16=1,(VLOOKUP($A78,'LA41'!$B$1:$BZ$201,'LA41'!AE$1,0)),
IF(LA!$H$16=2,(VLOOKUP($A78,'LA42'!$B$1:$BZ$201,'LA42'!AE$1,0)),
0)),".")</f>
        <v>.</v>
      </c>
      <c r="AG78" s="106" t="str">
        <f>IFERROR(
IF(LA!$H$16=1,(VLOOKUP($A78,'LA41'!$B$1:$BZ$201,'LA41'!AF$1,0)),
IF(LA!$H$16=2,(VLOOKUP($A78,'LA42'!$B$1:$BZ$201,'LA42'!AF$1,0)),
0)),".")</f>
        <v>.</v>
      </c>
      <c r="AH78" s="106" t="str">
        <f>IFERROR(
IF(LA!$H$16=1,(VLOOKUP($A78,'LA41'!$B$1:$BZ$201,'LA41'!AG$1,0)),
IF(LA!$H$16=2,(VLOOKUP($A78,'LA42'!$B$1:$BZ$201,'LA42'!AG$1,0)),
0)),".")</f>
        <v>.</v>
      </c>
      <c r="AI78" s="106" t="str">
        <f>IFERROR(
IF(LA!$H$16=1,(VLOOKUP($A78,'LA41'!$B$1:$BZ$201,'LA41'!AH$1,0)),
IF(LA!$H$16=2,(VLOOKUP($A78,'LA42'!$B$1:$BZ$201,'LA42'!AH$1,0)),
0)),".")</f>
        <v>.</v>
      </c>
      <c r="AJ78" s="106" t="str">
        <f>IFERROR(
IF(LA!$H$16=1,(VLOOKUP($A78,'LA41'!$B$1:$BZ$201,'LA41'!AI$1,0)),
IF(LA!$H$16=2,(VLOOKUP($A78,'LA42'!$B$1:$BZ$201,'LA42'!AI$1,0)),
0)),".")</f>
        <v>.</v>
      </c>
      <c r="AK78" s="106" t="str">
        <f>IFERROR(
IF(LA!$H$16=1,(VLOOKUP($A78,'LA41'!$B$1:$BZ$201,'LA41'!AJ$1,0)),
IF(LA!$H$16=2,(VLOOKUP($A78,'LA42'!$B$1:$BZ$201,'LA42'!AJ$1,0)),
0)),".")</f>
        <v>.</v>
      </c>
      <c r="AL78" s="106" t="str">
        <f>IFERROR(
IF(LA!$H$16=1,(VLOOKUP($A78,'LA41'!$B$1:$BZ$201,'LA41'!AK$1,0)),
IF(LA!$H$16=2,(VLOOKUP($A78,'LA42'!$B$1:$BZ$201,'LA42'!AK$1,0)),
0)),".")</f>
        <v>.</v>
      </c>
      <c r="AM78" s="106" t="str">
        <f>IFERROR(
IF(LA!$H$16=1,(VLOOKUP($A78,'LA41'!$B$1:$BZ$201,'LA41'!AL$1,0)),
IF(LA!$H$16=2,(VLOOKUP($A78,'LA42'!$B$1:$BZ$201,'LA42'!AL$1,0)),
0)),".")</f>
        <v>.</v>
      </c>
      <c r="AN78" s="106" t="str">
        <f>IFERROR(
IF(LA!$H$16=1,(VLOOKUP($A78,'LA41'!$B$1:$BZ$201,'LA41'!AM$1,0)),
IF(LA!$H$16=2,(VLOOKUP($A78,'LA42'!$B$1:$BZ$201,'LA42'!AM$1,0)),
0)),".")</f>
        <v>.</v>
      </c>
      <c r="AO78" s="106" t="str">
        <f>IFERROR(
IF(LA!$H$16=1,(VLOOKUP($A78,'LA41'!$B$1:$BZ$201,'LA41'!AN$1,0)),
IF(LA!$H$16=2,(VLOOKUP($A78,'LA42'!$B$1:$BZ$201,'LA42'!AN$1,0)),
0)),".")</f>
        <v>.</v>
      </c>
      <c r="AP78" s="106" t="str">
        <f>IFERROR(
IF(LA!$H$16=1,(VLOOKUP($A78,'LA41'!$B$1:$BZ$201,'LA41'!AO$1,0)),
IF(LA!$H$16=2,(VLOOKUP($A78,'LA42'!$B$1:$BZ$201,'LA42'!AO$1,0)),
0)),".")</f>
        <v>.</v>
      </c>
      <c r="AQ78" s="106" t="str">
        <f>IFERROR(
IF(LA!$H$16=1,(VLOOKUP($A78,'LA41'!$B$1:$BZ$201,'LA41'!AP$1,0)),
IF(LA!$H$16=2,(VLOOKUP($A78,'LA42'!$B$1:$BZ$201,'LA42'!AP$1,0)),
0)),".")</f>
        <v>.</v>
      </c>
      <c r="AR78" s="106" t="str">
        <f>IFERROR(
IF(LA!$H$16=1,(VLOOKUP($A78,'LA41'!$B$1:$BZ$201,'LA41'!AQ$1,0)),
IF(LA!$H$16=2,(VLOOKUP($A78,'LA42'!$B$1:$BZ$201,'LA42'!AQ$1,0)),
0)),".")</f>
        <v>.</v>
      </c>
      <c r="AS78" s="106" t="str">
        <f>IFERROR(
IF(LA!$H$16=1,(VLOOKUP($A78,'LA41'!$B$1:$BZ$201,'LA41'!AR$1,0)),
IF(LA!$H$16=2,(VLOOKUP($A78,'LA42'!$B$1:$BZ$201,'LA42'!AR$1,0)),
0)),".")</f>
        <v>.</v>
      </c>
      <c r="AT78" s="106" t="str">
        <f>IFERROR(
IF(LA!$H$16=1,(VLOOKUP($A78,'LA41'!$B$1:$BZ$201,'LA41'!AS$1,0)),
IF(LA!$H$16=2,(VLOOKUP($A78,'LA42'!$B$1:$BZ$201,'LA42'!AS$1,0)),
0)),".")</f>
        <v>.</v>
      </c>
      <c r="AU78" s="106" t="str">
        <f>IFERROR(
IF(LA!$H$16=1,(VLOOKUP($A78,'LA41'!$B$1:$BZ$201,'LA41'!AT$1,0)),
IF(LA!$H$16=2,(VLOOKUP($A78,'LA42'!$B$1:$BZ$201,'LA42'!AT$1,0)),
0)),".")</f>
        <v>.</v>
      </c>
      <c r="AV78" s="106" t="str">
        <f>IFERROR(
IF(LA!$H$16=1,(VLOOKUP($A78,'LA41'!$B$1:$BZ$201,'LA41'!AU$1,0)),
IF(LA!$H$16=2,(VLOOKUP($A78,'LA42'!$B$1:$BZ$201,'LA42'!AU$1,0)),
0)),".")</f>
        <v>.</v>
      </c>
      <c r="AW78" s="106" t="str">
        <f>IFERROR(
IF(LA!$H$16=1,(VLOOKUP($A78,'LA41'!$B$1:$BZ$201,'LA41'!AV$1,0)),
IF(LA!$H$16=2,(VLOOKUP($A78,'LA42'!$B$1:$BZ$201,'LA42'!AV$1,0)),
0)),".")</f>
        <v>.</v>
      </c>
      <c r="AX78" s="106" t="str">
        <f>IFERROR(
IF(LA!$H$16=1,(VLOOKUP($A78,'LA41'!$B$1:$BZ$201,'LA41'!AW$1,0)),
IF(LA!$H$16=2,(VLOOKUP($A78,'LA42'!$B$1:$BZ$201,'LA42'!AW$1,0)),
0)),".")</f>
        <v>.</v>
      </c>
      <c r="AY78" s="106" t="str">
        <f>IFERROR(
IF(LA!$H$16=1,(VLOOKUP($A78,'LA41'!$B$1:$BZ$201,'LA41'!AX$1,0)),
IF(LA!$H$16=2,(VLOOKUP($A78,'LA42'!$B$1:$BZ$201,'LA42'!AX$1,0)),
0)),".")</f>
        <v>.</v>
      </c>
      <c r="AZ78" s="106" t="str">
        <f>IFERROR(
IF(LA!$H$16=1,(VLOOKUP($A78,'LA41'!$B$1:$BZ$201,'LA41'!AY$1,0)),
IF(LA!$H$16=2,(VLOOKUP($A78,'LA42'!$B$1:$BZ$201,'LA42'!AY$1,0)),
0)),".")</f>
        <v>.</v>
      </c>
      <c r="BA78" s="106" t="str">
        <f>IFERROR(
IF(LA!$H$16=1,(VLOOKUP($A78,'LA41'!$B$1:$BZ$201,'LA41'!AZ$1,0)),
IF(LA!$H$16=2,(VLOOKUP($A78,'LA42'!$B$1:$BZ$201,'LA42'!AZ$1,0)),
0)),".")</f>
        <v>.</v>
      </c>
      <c r="BB78" s="106" t="str">
        <f>IFERROR(
IF(LA!$H$16=1,(VLOOKUP($A78,'LA41'!$B$1:$BZ$201,'LA41'!BA$1,0)),
IF(LA!$H$16=2,(VLOOKUP($A78,'LA42'!$B$1:$BZ$201,'LA42'!BA$1,0)),
0)),".")</f>
        <v>.</v>
      </c>
      <c r="BC78" s="106" t="str">
        <f>IFERROR(
IF(LA!$H$16=1,(VLOOKUP($A78,'LA41'!$B$1:$BZ$201,'LA41'!BB$1,0)),
IF(LA!$H$16=2,(VLOOKUP($A78,'LA42'!$B$1:$BZ$201,'LA42'!BB$1,0)),
0)),".")</f>
        <v>.</v>
      </c>
      <c r="BD78" s="106" t="str">
        <f>IFERROR(
IF(LA!$H$16=1,(VLOOKUP($A78,'LA41'!$B$1:$BZ$201,'LA41'!BC$1,0)),
IF(LA!$H$16=2,(VLOOKUP($A78,'LA42'!$B$1:$BZ$201,'LA42'!BC$1,0)),
0)),".")</f>
        <v>.</v>
      </c>
      <c r="BE78" s="106" t="str">
        <f>IFERROR(
IF(LA!$H$16=1,(VLOOKUP($A78,'LA41'!$B$1:$BZ$201,'LA41'!BD$1,0)),
IF(LA!$H$16=2,(VLOOKUP($A78,'LA42'!$B$1:$BZ$201,'LA42'!BD$1,0)),
0)),".")</f>
        <v>.</v>
      </c>
      <c r="BF78" s="106" t="str">
        <f>IFERROR(
IF(LA!$H$16=1,(VLOOKUP($A78,'LA41'!$B$1:$BZ$201,'LA41'!BE$1,0)),
IF(LA!$H$16=2,(VLOOKUP($A78,'LA42'!$B$1:$BZ$201,'LA42'!BE$1,0)),
0)),".")</f>
        <v>.</v>
      </c>
      <c r="BG78" s="106" t="str">
        <f>IFERROR(
IF(LA!$H$16=1,(VLOOKUP($A78,'LA41'!$B$1:$BZ$201,'LA41'!BF$1,0)),
IF(LA!$H$16=2,(VLOOKUP($A78,'LA42'!$B$1:$BZ$201,'LA42'!BF$1,0)),
0)),".")</f>
        <v>.</v>
      </c>
      <c r="BH78" s="106" t="str">
        <f>IFERROR(
IF(LA!$H$16=1,(VLOOKUP($A78,'LA41'!$B$1:$BZ$201,'LA41'!BG$1,0)),
IF(LA!$H$16=2,(VLOOKUP($A78,'LA42'!$B$1:$BZ$201,'LA42'!BG$1,0)),
0)),".")</f>
        <v>.</v>
      </c>
      <c r="BI78" s="106" t="str">
        <f>IFERROR(
IF(LA!$H$16=1,(VLOOKUP($A78,'LA41'!$B$1:$BZ$201,'LA41'!BH$1,0)),
IF(LA!$H$16=2,(VLOOKUP($A78,'LA42'!$B$1:$BZ$201,'LA42'!BH$1,0)),
0)),".")</f>
        <v>.</v>
      </c>
      <c r="BJ78" s="106" t="str">
        <f>IFERROR(
IF(LA!$H$16=1,(VLOOKUP($A78,'LA41'!$B$1:$BZ$201,'LA41'!BI$1,0)),
IF(LA!$H$16=2,(VLOOKUP($A78,'LA42'!$B$1:$BZ$201,'LA42'!BI$1,0)),
0)),".")</f>
        <v>.</v>
      </c>
      <c r="BK78" s="106" t="str">
        <f>IFERROR(
IF(LA!$H$16=1,(VLOOKUP($A78,'LA41'!$B$1:$BZ$201,'LA41'!BJ$1,0)),
IF(LA!$H$16=2,(VLOOKUP($A78,'LA42'!$B$1:$BZ$201,'LA42'!BJ$1,0)),
0)),".")</f>
        <v>.</v>
      </c>
      <c r="BL78" s="106" t="str">
        <f>IFERROR(
IF(LA!$H$16=1,(VLOOKUP($A78,'LA41'!$B$1:$BZ$201,'LA41'!BK$1,0)),
IF(LA!$H$16=2,(VLOOKUP($A78,'LA42'!$B$1:$BZ$201,'LA42'!BK$1,0)),
0)),".")</f>
        <v>.</v>
      </c>
      <c r="BM78" s="106" t="str">
        <f>IFERROR(
IF(LA!$H$16=1,(VLOOKUP($A78,'LA41'!$B$1:$BZ$201,'LA41'!BL$1,0)),
IF(LA!$H$16=2,(VLOOKUP($A78,'LA42'!$B$1:$BZ$201,'LA42'!BL$1,0)),
0)),".")</f>
        <v>.</v>
      </c>
      <c r="BN78" s="106" t="str">
        <f>IFERROR(
IF(LA!$H$16=1,(VLOOKUP($A78,'LA41'!$B$1:$BZ$201,'LA41'!BM$1,0)),
IF(LA!$H$16=2,(VLOOKUP($A78,'LA42'!$B$1:$BZ$201,'LA42'!BM$1,0)),
0)),".")</f>
        <v>.</v>
      </c>
      <c r="BO78" s="106" t="str">
        <f>IFERROR(
IF(LA!$H$16=1,(VLOOKUP($A78,'LA41'!$B$1:$BZ$201,'LA41'!BN$1,0)),
IF(LA!$H$16=2,(VLOOKUP($A78,'LA42'!$B$1:$BZ$201,'LA42'!BN$1,0)),
0)),".")</f>
        <v>.</v>
      </c>
      <c r="BP78" s="106" t="str">
        <f>IFERROR(
IF(LA!$H$16=1,(VLOOKUP($A78,'LA41'!$B$1:$BZ$201,'LA41'!BO$1,0)),
IF(LA!$H$16=2,(VLOOKUP($A78,'LA42'!$B$1:$BZ$201,'LA42'!BO$1,0)),
0)),".")</f>
        <v>.</v>
      </c>
      <c r="BQ78" s="106" t="str">
        <f>IFERROR(
IF(LA!$H$16=1,(VLOOKUP($A78,'LA41'!$B$1:$BZ$201,'LA41'!BP$1,0)),
IF(LA!$H$16=2,(VLOOKUP($A78,'LA42'!$B$1:$BZ$201,'LA42'!BP$1,0)),
0)),".")</f>
        <v>.</v>
      </c>
      <c r="BR78" s="106" t="str">
        <f>IFERROR(
IF(LA!$H$16=1,(VLOOKUP($A78,'LA41'!$B$1:$BZ$201,'LA41'!BQ$1,0)),
IF(LA!$H$16=2,(VLOOKUP($A78,'LA42'!$B$1:$BZ$201,'LA42'!BQ$1,0)),
0)),".")</f>
        <v>.</v>
      </c>
      <c r="BS78" s="106" t="str">
        <f>IFERROR(
IF(LA!$H$16=1,(VLOOKUP($A78,'LA41'!$B$1:$BZ$201,'LA41'!BR$1,0)),
IF(LA!$H$16=2,(VLOOKUP($A78,'LA42'!$B$1:$BZ$201,'LA42'!BR$1,0)),
0)),".")</f>
        <v>.</v>
      </c>
      <c r="BT78" s="106" t="str">
        <f>IFERROR(
IF(LA!$H$16=1,(VLOOKUP($A78,'LA41'!$B$1:$BZ$201,'LA41'!BS$1,0)),
IF(LA!$H$16=2,(VLOOKUP($A78,'LA42'!$B$1:$BZ$201,'LA42'!BS$1,0)),
0)),".")</f>
        <v>.</v>
      </c>
      <c r="BU78" s="106" t="str">
        <f>IFERROR(
IF(LA!$H$16=1,(VLOOKUP($A78,'LA41'!$B$1:$BZ$201,'LA41'!BT$1,0)),
IF(LA!$H$16=2,(VLOOKUP($A78,'LA42'!$B$1:$BZ$201,'LA42'!BT$1,0)),
0)),".")</f>
        <v>.</v>
      </c>
      <c r="BV78" s="106" t="str">
        <f>IFERROR(
IF(LA!$H$16=1,(VLOOKUP($A78,'LA41'!$B$1:$BZ$201,'LA41'!BU$1,0)),
IF(LA!$H$16=2,(VLOOKUP($A78,'LA42'!$B$1:$BZ$201,'LA42'!BU$1,0)),
0)),".")</f>
        <v>.</v>
      </c>
      <c r="BW78" s="106" t="str">
        <f>IFERROR(
IF(LA!$H$16=1,(VLOOKUP($A78,'LA41'!$B$1:$BZ$201,'LA41'!BV$1,0)),
IF(LA!$H$16=2,(VLOOKUP($A78,'LA42'!$B$1:$BZ$201,'LA42'!BV$1,0)),
0)),".")</f>
        <v>.</v>
      </c>
      <c r="BX78" s="106" t="str">
        <f>IFERROR(
IF(LA!$H$16=1,(VLOOKUP($A78,'LA41'!$B$1:$BZ$201,'LA41'!BW$1,0)),
IF(LA!$H$16=2,(VLOOKUP($A78,'LA42'!$B$1:$BZ$201,'LA42'!BW$1,0)),
0)),".")</f>
        <v>.</v>
      </c>
      <c r="BY78" s="106" t="str">
        <f>IFERROR(
IF(LA!$H$16=1,(VLOOKUP($A78,'LA41'!$B$1:$BZ$201,'LA41'!BX$1,0)),
IF(LA!$H$16=2,(VLOOKUP($A78,'LA42'!$B$1:$BZ$201,'LA42'!BX$1,0)),
0)),".")</f>
        <v>.</v>
      </c>
      <c r="BZ78" s="106" t="str">
        <f>IFERROR(
IF(LA!$H$16=1,(VLOOKUP($A78,'LA41'!$B$1:$BZ$201,'LA41'!BY$1,0)),
IF(LA!$H$16=2,(VLOOKUP($A78,'LA42'!$B$1:$BZ$201,'LA42'!BY$1,0)),
0)),".")</f>
        <v>.</v>
      </c>
    </row>
    <row r="79" spans="1:78" x14ac:dyDescent="0.2">
      <c r="A79" s="55">
        <v>206</v>
      </c>
      <c r="B79" s="55" t="s">
        <v>261</v>
      </c>
      <c r="C79" s="88" t="s">
        <v>197</v>
      </c>
      <c r="D79" s="59">
        <f>IFERROR(
IF(LA!$H$16=1,(VLOOKUP($A79,'LA41'!$B$1:$BZ$201,'LA41'!C$1,0)),
IF(LA!$H$16=2,(VLOOKUP($A79,'LA42'!$B$1:$BZ$201,'LA42'!C$1,0)),
0)),".")</f>
        <v>50</v>
      </c>
      <c r="E79" s="59">
        <f>IFERROR(
IF(LA!$H$16=1,(VLOOKUP($A79,'LA41'!$B$1:$BZ$201,'LA41'!D$1,0)),
IF(LA!$H$16=2,(VLOOKUP($A79,'LA42'!$B$1:$BZ$201,'LA42'!D$1,0)),
0)),".")</f>
        <v>170</v>
      </c>
      <c r="F79" s="59">
        <f>IFERROR(
IF(LA!$H$16=1,(VLOOKUP($A79,'LA41'!$B$1:$BZ$201,'LA41'!E$1,0)),
IF(LA!$H$16=2,(VLOOKUP($A79,'LA42'!$B$1:$BZ$201,'LA42'!E$1,0)),
0)),".")</f>
        <v>220</v>
      </c>
      <c r="G79" s="106">
        <f>IFERROR(
IF(LA!$H$16=1,(VLOOKUP($A79,'LA41'!$B$1:$BZ$201,'LA41'!F$1,0)),
IF(LA!$H$16=2,(VLOOKUP($A79,'LA42'!$B$1:$BZ$201,'LA42'!F$1,0)),
0)),".")</f>
        <v>0.57999999999999996</v>
      </c>
      <c r="H79" s="106">
        <f>IFERROR(
IF(LA!$H$16=1,(VLOOKUP($A79,'LA41'!$B$1:$BZ$201,'LA41'!G$1,0)),
IF(LA!$H$16=2,(VLOOKUP($A79,'LA42'!$B$1:$BZ$201,'LA42'!G$1,0)),
0)),".")</f>
        <v>0.74</v>
      </c>
      <c r="I79" s="106">
        <f>IFERROR(
IF(LA!$H$16=1,(VLOOKUP($A79,'LA41'!$B$1:$BZ$201,'LA41'!H$1,0)),
IF(LA!$H$16=2,(VLOOKUP($A79,'LA42'!$B$1:$BZ$201,'LA42'!H$1,0)),
0)),".")</f>
        <v>0.7</v>
      </c>
      <c r="J79" s="106">
        <f>IFERROR(
IF(LA!$H$16=1,(VLOOKUP($A79,'LA41'!$B$1:$BZ$201,'LA41'!I$1,0)),
IF(LA!$H$16=2,(VLOOKUP($A79,'LA42'!$B$1:$BZ$201,'LA42'!I$1,0)),
0)),".")</f>
        <v>0.54</v>
      </c>
      <c r="K79" s="106">
        <f>IFERROR(
IF(LA!$H$16=1,(VLOOKUP($A79,'LA41'!$B$1:$BZ$201,'LA41'!J$1,0)),
IF(LA!$H$16=2,(VLOOKUP($A79,'LA42'!$B$1:$BZ$201,'LA42'!J$1,0)),
0)),".")</f>
        <v>0.71</v>
      </c>
      <c r="L79" s="106">
        <f>IFERROR(
IF(LA!$H$16=1,(VLOOKUP($A79,'LA41'!$B$1:$BZ$201,'LA41'!K$1,0)),
IF(LA!$H$16=2,(VLOOKUP($A79,'LA42'!$B$1:$BZ$201,'LA42'!K$1,0)),
0)),".")</f>
        <v>0.67</v>
      </c>
      <c r="M79" s="106" t="str">
        <f>IFERROR(
IF(LA!$H$16=1,(VLOOKUP($A79,'LA41'!$B$1:$BZ$201,'LA41'!L$1,0)),
IF(LA!$H$16=2,(VLOOKUP($A79,'LA42'!$B$1:$BZ$201,'LA42'!L$1,0)),
0)),".")</f>
        <v>x</v>
      </c>
      <c r="N79" s="106">
        <f>IFERROR(
IF(LA!$H$16=1,(VLOOKUP($A79,'LA41'!$B$1:$BZ$201,'LA41'!M$1,0)),
IF(LA!$H$16=2,(VLOOKUP($A79,'LA42'!$B$1:$BZ$201,'LA42'!M$1,0)),
0)),".")</f>
        <v>0.06</v>
      </c>
      <c r="O79" s="106">
        <f>IFERROR(
IF(LA!$H$16=1,(VLOOKUP($A79,'LA41'!$B$1:$BZ$201,'LA41'!N$1,0)),
IF(LA!$H$16=2,(VLOOKUP($A79,'LA42'!$B$1:$BZ$201,'LA42'!N$1,0)),
0)),".")</f>
        <v>0.06</v>
      </c>
      <c r="P79" s="106">
        <f>IFERROR(
IF(LA!$H$16=1,(VLOOKUP($A79,'LA41'!$B$1:$BZ$201,'LA41'!O$1,0)),
IF(LA!$H$16=2,(VLOOKUP($A79,'LA42'!$B$1:$BZ$201,'LA42'!O$1,0)),
0)),".")</f>
        <v>0</v>
      </c>
      <c r="Q79" s="106">
        <f>IFERROR(
IF(LA!$H$16=1,(VLOOKUP($A79,'LA41'!$B$1:$BZ$201,'LA41'!P$1,0)),
IF(LA!$H$16=2,(VLOOKUP($A79,'LA42'!$B$1:$BZ$201,'LA42'!P$1,0)),
0)),".")</f>
        <v>0</v>
      </c>
      <c r="R79" s="106">
        <f>IFERROR(
IF(LA!$H$16=1,(VLOOKUP($A79,'LA41'!$B$1:$BZ$201,'LA41'!Q$1,0)),
IF(LA!$H$16=2,(VLOOKUP($A79,'LA42'!$B$1:$BZ$201,'LA42'!Q$1,0)),
0)),".")</f>
        <v>0</v>
      </c>
      <c r="S79" s="106" t="str">
        <f>IFERROR(
IF(LA!$H$16=1,(VLOOKUP($A79,'LA41'!$B$1:$BZ$201,'LA41'!R$1,0)),
IF(LA!$H$16=2,(VLOOKUP($A79,'LA42'!$B$1:$BZ$201,'LA42'!R$1,0)),
0)),".")</f>
        <v>x</v>
      </c>
      <c r="T79" s="106">
        <f>IFERROR(
IF(LA!$H$16=1,(VLOOKUP($A79,'LA41'!$B$1:$BZ$201,'LA41'!S$1,0)),
IF(LA!$H$16=2,(VLOOKUP($A79,'LA42'!$B$1:$BZ$201,'LA42'!S$1,0)),
0)),".")</f>
        <v>0.05</v>
      </c>
      <c r="U79" s="106">
        <f>IFERROR(
IF(LA!$H$16=1,(VLOOKUP($A79,'LA41'!$B$1:$BZ$201,'LA41'!T$1,0)),
IF(LA!$H$16=2,(VLOOKUP($A79,'LA42'!$B$1:$BZ$201,'LA42'!T$1,0)),
0)),".")</f>
        <v>0.06</v>
      </c>
      <c r="V79" s="106" t="str">
        <f>IFERROR(
IF(LA!$H$16=1,(VLOOKUP($A79,'LA41'!$B$1:$BZ$201,'LA41'!U$1,0)),
IF(LA!$H$16=2,(VLOOKUP($A79,'LA42'!$B$1:$BZ$201,'LA42'!U$1,0)),
0)),".")</f>
        <v>x</v>
      </c>
      <c r="W79" s="106" t="str">
        <f>IFERROR(
IF(LA!$H$16=1,(VLOOKUP($A79,'LA41'!$B$1:$BZ$201,'LA41'!V$1,0)),
IF(LA!$H$16=2,(VLOOKUP($A79,'LA42'!$B$1:$BZ$201,'LA42'!V$1,0)),
0)),".")</f>
        <v>x</v>
      </c>
      <c r="X79" s="106">
        <f>IFERROR(
IF(LA!$H$16=1,(VLOOKUP($A79,'LA41'!$B$1:$BZ$201,'LA41'!W$1,0)),
IF(LA!$H$16=2,(VLOOKUP($A79,'LA42'!$B$1:$BZ$201,'LA42'!W$1,0)),
0)),".")</f>
        <v>0.03</v>
      </c>
      <c r="Y79" s="106">
        <f>IFERROR(
IF(LA!$H$16=1,(VLOOKUP($A79,'LA41'!$B$1:$BZ$201,'LA41'!X$1,0)),
IF(LA!$H$16=2,(VLOOKUP($A79,'LA42'!$B$1:$BZ$201,'LA42'!X$1,0)),
0)),".")</f>
        <v>0</v>
      </c>
      <c r="Z79" s="106">
        <f>IFERROR(
IF(LA!$H$16=1,(VLOOKUP($A79,'LA41'!$B$1:$BZ$201,'LA41'!Y$1,0)),
IF(LA!$H$16=2,(VLOOKUP($A79,'LA42'!$B$1:$BZ$201,'LA42'!Y$1,0)),
0)),".")</f>
        <v>0</v>
      </c>
      <c r="AA79" s="106">
        <f>IFERROR(
IF(LA!$H$16=1,(VLOOKUP($A79,'LA41'!$B$1:$BZ$201,'LA41'!Z$1,0)),
IF(LA!$H$16=2,(VLOOKUP($A79,'LA42'!$B$1:$BZ$201,'LA42'!Z$1,0)),
0)),".")</f>
        <v>0</v>
      </c>
      <c r="AB79" s="106">
        <f>IFERROR(
IF(LA!$H$16=1,(VLOOKUP($A79,'LA41'!$B$1:$BZ$201,'LA41'!AA$1,0)),
IF(LA!$H$16=2,(VLOOKUP($A79,'LA42'!$B$1:$BZ$201,'LA42'!AA$1,0)),
0)),".")</f>
        <v>0</v>
      </c>
      <c r="AC79" s="106">
        <f>IFERROR(
IF(LA!$H$16=1,(VLOOKUP($A79,'LA41'!$B$1:$BZ$201,'LA41'!AB$1,0)),
IF(LA!$H$16=2,(VLOOKUP($A79,'LA42'!$B$1:$BZ$201,'LA42'!AB$1,0)),
0)),".")</f>
        <v>0</v>
      </c>
      <c r="AD79" s="106">
        <f>IFERROR(
IF(LA!$H$16=1,(VLOOKUP($A79,'LA41'!$B$1:$BZ$201,'LA41'!AC$1,0)),
IF(LA!$H$16=2,(VLOOKUP($A79,'LA42'!$B$1:$BZ$201,'LA42'!AC$1,0)),
0)),".")</f>
        <v>0</v>
      </c>
      <c r="AE79" s="106" t="str">
        <f>IFERROR(
IF(LA!$H$16=1,(VLOOKUP($A79,'LA41'!$B$1:$BZ$201,'LA41'!AD$1,0)),
IF(LA!$H$16=2,(VLOOKUP($A79,'LA42'!$B$1:$BZ$201,'LA42'!AD$1,0)),
0)),".")</f>
        <v>x</v>
      </c>
      <c r="AF79" s="106">
        <f>IFERROR(
IF(LA!$H$16=1,(VLOOKUP($A79,'LA41'!$B$1:$BZ$201,'LA41'!AE$1,0)),
IF(LA!$H$16=2,(VLOOKUP($A79,'LA42'!$B$1:$BZ$201,'LA42'!AE$1,0)),
0)),".")</f>
        <v>0.05</v>
      </c>
      <c r="AG79" s="106">
        <f>IFERROR(
IF(LA!$H$16=1,(VLOOKUP($A79,'LA41'!$B$1:$BZ$201,'LA41'!AF$1,0)),
IF(LA!$H$16=2,(VLOOKUP($A79,'LA42'!$B$1:$BZ$201,'LA42'!AF$1,0)),
0)),".")</f>
        <v>0.05</v>
      </c>
      <c r="AH79" s="106">
        <f>IFERROR(
IF(LA!$H$16=1,(VLOOKUP($A79,'LA41'!$B$1:$BZ$201,'LA41'!AG$1,0)),
IF(LA!$H$16=2,(VLOOKUP($A79,'LA42'!$B$1:$BZ$201,'LA42'!AG$1,0)),
0)),".")</f>
        <v>0.38</v>
      </c>
      <c r="AI79" s="106">
        <f>IFERROR(
IF(LA!$H$16=1,(VLOOKUP($A79,'LA41'!$B$1:$BZ$201,'LA41'!AH$1,0)),
IF(LA!$H$16=2,(VLOOKUP($A79,'LA42'!$B$1:$BZ$201,'LA42'!AH$1,0)),
0)),".")</f>
        <v>0.56000000000000005</v>
      </c>
      <c r="AJ79" s="106">
        <f>IFERROR(
IF(LA!$H$16=1,(VLOOKUP($A79,'LA41'!$B$1:$BZ$201,'LA41'!AI$1,0)),
IF(LA!$H$16=2,(VLOOKUP($A79,'LA42'!$B$1:$BZ$201,'LA42'!AI$1,0)),
0)),".")</f>
        <v>0.52</v>
      </c>
      <c r="AK79" s="106" t="str">
        <f>IFERROR(
IF(LA!$H$16=1,(VLOOKUP($A79,'LA41'!$B$1:$BZ$201,'LA41'!AJ$1,0)),
IF(LA!$H$16=2,(VLOOKUP($A79,'LA42'!$B$1:$BZ$201,'LA42'!AJ$1,0)),
0)),".")</f>
        <v>x</v>
      </c>
      <c r="AL79" s="106">
        <f>IFERROR(
IF(LA!$H$16=1,(VLOOKUP($A79,'LA41'!$B$1:$BZ$201,'LA41'!AK$1,0)),
IF(LA!$H$16=2,(VLOOKUP($A79,'LA42'!$B$1:$BZ$201,'LA42'!AK$1,0)),
0)),".")</f>
        <v>0.19</v>
      </c>
      <c r="AM79" s="106">
        <f>IFERROR(
IF(LA!$H$16=1,(VLOOKUP($A79,'LA41'!$B$1:$BZ$201,'LA41'!AL$1,0)),
IF(LA!$H$16=2,(VLOOKUP($A79,'LA42'!$B$1:$BZ$201,'LA42'!AL$1,0)),
0)),".")</f>
        <v>0.16</v>
      </c>
      <c r="AN79" s="106">
        <f>IFERROR(
IF(LA!$H$16=1,(VLOOKUP($A79,'LA41'!$B$1:$BZ$201,'LA41'!AM$1,0)),
IF(LA!$H$16=2,(VLOOKUP($A79,'LA42'!$B$1:$BZ$201,'LA42'!AM$1,0)),
0)),".")</f>
        <v>0</v>
      </c>
      <c r="AO79" s="106" t="str">
        <f>IFERROR(
IF(LA!$H$16=1,(VLOOKUP($A79,'LA41'!$B$1:$BZ$201,'LA41'!AN$1,0)),
IF(LA!$H$16=2,(VLOOKUP($A79,'LA42'!$B$1:$BZ$201,'LA42'!AN$1,0)),
0)),".")</f>
        <v>x</v>
      </c>
      <c r="AP79" s="106" t="str">
        <f>IFERROR(
IF(LA!$H$16=1,(VLOOKUP($A79,'LA41'!$B$1:$BZ$201,'LA41'!AO$1,0)),
IF(LA!$H$16=2,(VLOOKUP($A79,'LA42'!$B$1:$BZ$201,'LA42'!AO$1,0)),
0)),".")</f>
        <v>x</v>
      </c>
      <c r="AQ79" s="106" t="str">
        <f>IFERROR(
IF(LA!$H$16=1,(VLOOKUP($A79,'LA41'!$B$1:$BZ$201,'LA41'!AP$1,0)),
IF(LA!$H$16=2,(VLOOKUP($A79,'LA42'!$B$1:$BZ$201,'LA42'!AP$1,0)),
0)),".")</f>
        <v>x</v>
      </c>
      <c r="AR79" s="106">
        <f>IFERROR(
IF(LA!$H$16=1,(VLOOKUP($A79,'LA41'!$B$1:$BZ$201,'LA41'!AQ$1,0)),
IF(LA!$H$16=2,(VLOOKUP($A79,'LA42'!$B$1:$BZ$201,'LA42'!AQ$1,0)),
0)),".")</f>
        <v>0.09</v>
      </c>
      <c r="AS79" s="106">
        <f>IFERROR(
IF(LA!$H$16=1,(VLOOKUP($A79,'LA41'!$B$1:$BZ$201,'LA41'!AR$1,0)),
IF(LA!$H$16=2,(VLOOKUP($A79,'LA42'!$B$1:$BZ$201,'LA42'!AR$1,0)),
0)),".")</f>
        <v>0.08</v>
      </c>
      <c r="AT79" s="106">
        <f>IFERROR(
IF(LA!$H$16=1,(VLOOKUP($A79,'LA41'!$B$1:$BZ$201,'LA41'!AS$1,0)),
IF(LA!$H$16=2,(VLOOKUP($A79,'LA42'!$B$1:$BZ$201,'LA42'!AS$1,0)),
0)),".")</f>
        <v>0.31</v>
      </c>
      <c r="AU79" s="106">
        <f>IFERROR(
IF(LA!$H$16=1,(VLOOKUP($A79,'LA41'!$B$1:$BZ$201,'LA41'!AT$1,0)),
IF(LA!$H$16=2,(VLOOKUP($A79,'LA42'!$B$1:$BZ$201,'LA42'!AT$1,0)),
0)),".")</f>
        <v>0.35</v>
      </c>
      <c r="AV79" s="106">
        <f>IFERROR(
IF(LA!$H$16=1,(VLOOKUP($A79,'LA41'!$B$1:$BZ$201,'LA41'!AU$1,0)),
IF(LA!$H$16=2,(VLOOKUP($A79,'LA42'!$B$1:$BZ$201,'LA42'!AU$1,0)),
0)),".")</f>
        <v>0.34</v>
      </c>
      <c r="AW79" s="106" t="str">
        <f>IFERROR(
IF(LA!$H$16=1,(VLOOKUP($A79,'LA41'!$B$1:$BZ$201,'LA41'!AV$1,0)),
IF(LA!$H$16=2,(VLOOKUP($A79,'LA42'!$B$1:$BZ$201,'LA42'!AV$1,0)),
0)),".")</f>
        <v>x</v>
      </c>
      <c r="AX79" s="106" t="str">
        <f>IFERROR(
IF(LA!$H$16=1,(VLOOKUP($A79,'LA41'!$B$1:$BZ$201,'LA41'!AW$1,0)),
IF(LA!$H$16=2,(VLOOKUP($A79,'LA42'!$B$1:$BZ$201,'LA42'!AW$1,0)),
0)),".")</f>
        <v>x</v>
      </c>
      <c r="AY79" s="106" t="str">
        <f>IFERROR(
IF(LA!$H$16=1,(VLOOKUP($A79,'LA41'!$B$1:$BZ$201,'LA41'!AX$1,0)),
IF(LA!$H$16=2,(VLOOKUP($A79,'LA42'!$B$1:$BZ$201,'LA42'!AX$1,0)),
0)),".")</f>
        <v>x</v>
      </c>
      <c r="AZ79" s="106">
        <f>IFERROR(
IF(LA!$H$16=1,(VLOOKUP($A79,'LA41'!$B$1:$BZ$201,'LA41'!AY$1,0)),
IF(LA!$H$16=2,(VLOOKUP($A79,'LA42'!$B$1:$BZ$201,'LA42'!AY$1,0)),
0)),".")</f>
        <v>0</v>
      </c>
      <c r="BA79" s="106" t="str">
        <f>IFERROR(
IF(LA!$H$16=1,(VLOOKUP($A79,'LA41'!$B$1:$BZ$201,'LA41'!AZ$1,0)),
IF(LA!$H$16=2,(VLOOKUP($A79,'LA42'!$B$1:$BZ$201,'LA42'!AZ$1,0)),
0)),".")</f>
        <v>x</v>
      </c>
      <c r="BB79" s="106" t="str">
        <f>IFERROR(
IF(LA!$H$16=1,(VLOOKUP($A79,'LA41'!$B$1:$BZ$201,'LA41'!BA$1,0)),
IF(LA!$H$16=2,(VLOOKUP($A79,'LA42'!$B$1:$BZ$201,'LA42'!BA$1,0)),
0)),".")</f>
        <v>x</v>
      </c>
      <c r="BC79" s="106" t="str">
        <f>IFERROR(
IF(LA!$H$16=1,(VLOOKUP($A79,'LA41'!$B$1:$BZ$201,'LA41'!BB$1,0)),
IF(LA!$H$16=2,(VLOOKUP($A79,'LA42'!$B$1:$BZ$201,'LA42'!BB$1,0)),
0)),".")</f>
        <v>x</v>
      </c>
      <c r="BD79" s="106" t="str">
        <f>IFERROR(
IF(LA!$H$16=1,(VLOOKUP($A79,'LA41'!$B$1:$BZ$201,'LA41'!BC$1,0)),
IF(LA!$H$16=2,(VLOOKUP($A79,'LA42'!$B$1:$BZ$201,'LA42'!BC$1,0)),
0)),".")</f>
        <v>x</v>
      </c>
      <c r="BE79" s="106">
        <f>IFERROR(
IF(LA!$H$16=1,(VLOOKUP($A79,'LA41'!$B$1:$BZ$201,'LA41'!BD$1,0)),
IF(LA!$H$16=2,(VLOOKUP($A79,'LA42'!$B$1:$BZ$201,'LA42'!BD$1,0)),
0)),".")</f>
        <v>0.03</v>
      </c>
      <c r="BF79" s="106" t="str">
        <f>IFERROR(
IF(LA!$H$16=1,(VLOOKUP($A79,'LA41'!$B$1:$BZ$201,'LA41'!BE$1,0)),
IF(LA!$H$16=2,(VLOOKUP($A79,'LA42'!$B$1:$BZ$201,'LA42'!BE$1,0)),
0)),".")</f>
        <v>x</v>
      </c>
      <c r="BG79" s="106" t="str">
        <f>IFERROR(
IF(LA!$H$16=1,(VLOOKUP($A79,'LA41'!$B$1:$BZ$201,'LA41'!BF$1,0)),
IF(LA!$H$16=2,(VLOOKUP($A79,'LA42'!$B$1:$BZ$201,'LA42'!BF$1,0)),
0)),".")</f>
        <v>x</v>
      </c>
      <c r="BH79" s="106" t="str">
        <f>IFERROR(
IF(LA!$H$16=1,(VLOOKUP($A79,'LA41'!$B$1:$BZ$201,'LA41'!BG$1,0)),
IF(LA!$H$16=2,(VLOOKUP($A79,'LA42'!$B$1:$BZ$201,'LA42'!BG$1,0)),
0)),".")</f>
        <v>x</v>
      </c>
      <c r="BI79" s="106" t="str">
        <f>IFERROR(
IF(LA!$H$16=1,(VLOOKUP($A79,'LA41'!$B$1:$BZ$201,'LA41'!BH$1,0)),
IF(LA!$H$16=2,(VLOOKUP($A79,'LA42'!$B$1:$BZ$201,'LA42'!BH$1,0)),
0)),".")</f>
        <v>x</v>
      </c>
      <c r="BJ79" s="106" t="str">
        <f>IFERROR(
IF(LA!$H$16=1,(VLOOKUP($A79,'LA41'!$B$1:$BZ$201,'LA41'!BI$1,0)),
IF(LA!$H$16=2,(VLOOKUP($A79,'LA42'!$B$1:$BZ$201,'LA42'!BI$1,0)),
0)),".")</f>
        <v>x</v>
      </c>
      <c r="BK79" s="106" t="str">
        <f>IFERROR(
IF(LA!$H$16=1,(VLOOKUP($A79,'LA41'!$B$1:$BZ$201,'LA41'!BJ$1,0)),
IF(LA!$H$16=2,(VLOOKUP($A79,'LA42'!$B$1:$BZ$201,'LA42'!BJ$1,0)),
0)),".")</f>
        <v>x</v>
      </c>
      <c r="BL79" s="106">
        <f>IFERROR(
IF(LA!$H$16=1,(VLOOKUP($A79,'LA41'!$B$1:$BZ$201,'LA41'!BK$1,0)),
IF(LA!$H$16=2,(VLOOKUP($A79,'LA42'!$B$1:$BZ$201,'LA42'!BK$1,0)),
0)),".")</f>
        <v>0</v>
      </c>
      <c r="BM79" s="106">
        <f>IFERROR(
IF(LA!$H$16=1,(VLOOKUP($A79,'LA41'!$B$1:$BZ$201,'LA41'!BL$1,0)),
IF(LA!$H$16=2,(VLOOKUP($A79,'LA42'!$B$1:$BZ$201,'LA42'!BL$1,0)),
0)),".")</f>
        <v>0</v>
      </c>
      <c r="BN79" s="106">
        <f>IFERROR(
IF(LA!$H$16=1,(VLOOKUP($A79,'LA41'!$B$1:$BZ$201,'LA41'!BM$1,0)),
IF(LA!$H$16=2,(VLOOKUP($A79,'LA42'!$B$1:$BZ$201,'LA42'!BM$1,0)),
0)),".")</f>
        <v>0</v>
      </c>
      <c r="BO79" s="106">
        <f>IFERROR(
IF(LA!$H$16=1,(VLOOKUP($A79,'LA41'!$B$1:$BZ$201,'LA41'!BN$1,0)),
IF(LA!$H$16=2,(VLOOKUP($A79,'LA42'!$B$1:$BZ$201,'LA42'!BN$1,0)),
0)),".")</f>
        <v>0</v>
      </c>
      <c r="BP79" s="106">
        <f>IFERROR(
IF(LA!$H$16=1,(VLOOKUP($A79,'LA41'!$B$1:$BZ$201,'LA41'!BO$1,0)),
IF(LA!$H$16=2,(VLOOKUP($A79,'LA42'!$B$1:$BZ$201,'LA42'!BO$1,0)),
0)),".")</f>
        <v>0</v>
      </c>
      <c r="BQ79" s="106">
        <f>IFERROR(
IF(LA!$H$16=1,(VLOOKUP($A79,'LA41'!$B$1:$BZ$201,'LA41'!BP$1,0)),
IF(LA!$H$16=2,(VLOOKUP($A79,'LA42'!$B$1:$BZ$201,'LA42'!BP$1,0)),
0)),".")</f>
        <v>0</v>
      </c>
      <c r="BR79" s="106">
        <f>IFERROR(
IF(LA!$H$16=1,(VLOOKUP($A79,'LA41'!$B$1:$BZ$201,'LA41'!BQ$1,0)),
IF(LA!$H$16=2,(VLOOKUP($A79,'LA42'!$B$1:$BZ$201,'LA42'!BQ$1,0)),
0)),".")</f>
        <v>0.15</v>
      </c>
      <c r="BS79" s="106">
        <f>IFERROR(
IF(LA!$H$16=1,(VLOOKUP($A79,'LA41'!$B$1:$BZ$201,'LA41'!BR$1,0)),
IF(LA!$H$16=2,(VLOOKUP($A79,'LA42'!$B$1:$BZ$201,'LA42'!BR$1,0)),
0)),".")</f>
        <v>0.09</v>
      </c>
      <c r="BT79" s="106">
        <f>IFERROR(
IF(LA!$H$16=1,(VLOOKUP($A79,'LA41'!$B$1:$BZ$201,'LA41'!BS$1,0)),
IF(LA!$H$16=2,(VLOOKUP($A79,'LA42'!$B$1:$BZ$201,'LA42'!BS$1,0)),
0)),".")</f>
        <v>0.11</v>
      </c>
      <c r="BU79" s="106">
        <f>IFERROR(
IF(LA!$H$16=1,(VLOOKUP($A79,'LA41'!$B$1:$BZ$201,'LA41'!BT$1,0)),
IF(LA!$H$16=2,(VLOOKUP($A79,'LA42'!$B$1:$BZ$201,'LA42'!BT$1,0)),
0)),".")</f>
        <v>0.12</v>
      </c>
      <c r="BV79" s="106" t="str">
        <f>IFERROR(
IF(LA!$H$16=1,(VLOOKUP($A79,'LA41'!$B$1:$BZ$201,'LA41'!BU$1,0)),
IF(LA!$H$16=2,(VLOOKUP($A79,'LA42'!$B$1:$BZ$201,'LA42'!BU$1,0)),
0)),".")</f>
        <v>x</v>
      </c>
      <c r="BW79" s="106">
        <f>IFERROR(
IF(LA!$H$16=1,(VLOOKUP($A79,'LA41'!$B$1:$BZ$201,'LA41'!BV$1,0)),
IF(LA!$H$16=2,(VLOOKUP($A79,'LA42'!$B$1:$BZ$201,'LA42'!BV$1,0)),
0)),".")</f>
        <v>0.05</v>
      </c>
      <c r="BX79" s="106">
        <f>IFERROR(
IF(LA!$H$16=1,(VLOOKUP($A79,'LA41'!$B$1:$BZ$201,'LA41'!BW$1,0)),
IF(LA!$H$16=2,(VLOOKUP($A79,'LA42'!$B$1:$BZ$201,'LA42'!BW$1,0)),
0)),".")</f>
        <v>0.15</v>
      </c>
      <c r="BY79" s="106">
        <f>IFERROR(
IF(LA!$H$16=1,(VLOOKUP($A79,'LA41'!$B$1:$BZ$201,'LA41'!BX$1,0)),
IF(LA!$H$16=2,(VLOOKUP($A79,'LA42'!$B$1:$BZ$201,'LA42'!BX$1,0)),
0)),".")</f>
        <v>0.14000000000000001</v>
      </c>
      <c r="BZ79" s="106">
        <f>IFERROR(
IF(LA!$H$16=1,(VLOOKUP($A79,'LA41'!$B$1:$BZ$201,'LA41'!BY$1,0)),
IF(LA!$H$16=2,(VLOOKUP($A79,'LA42'!$B$1:$BZ$201,'LA42'!BY$1,0)),
0)),".")</f>
        <v>0.14000000000000001</v>
      </c>
    </row>
    <row r="80" spans="1:78" x14ac:dyDescent="0.2">
      <c r="A80" s="55">
        <v>207</v>
      </c>
      <c r="B80" s="55" t="s">
        <v>262</v>
      </c>
      <c r="C80" s="88" t="s">
        <v>197</v>
      </c>
      <c r="D80" s="59">
        <f>IFERROR(
IF(LA!$H$16=1,(VLOOKUP($A80,'LA41'!$B$1:$BZ$201,'LA41'!C$1,0)),
IF(LA!$H$16=2,(VLOOKUP($A80,'LA42'!$B$1:$BZ$201,'LA42'!C$1,0)),
0)),".")</f>
        <v>10</v>
      </c>
      <c r="E80" s="59">
        <f>IFERROR(
IF(LA!$H$16=1,(VLOOKUP($A80,'LA41'!$B$1:$BZ$201,'LA41'!D$1,0)),
IF(LA!$H$16=2,(VLOOKUP($A80,'LA42'!$B$1:$BZ$201,'LA42'!D$1,0)),
0)),".")</f>
        <v>200</v>
      </c>
      <c r="F80" s="59">
        <f>IFERROR(
IF(LA!$H$16=1,(VLOOKUP($A80,'LA41'!$B$1:$BZ$201,'LA41'!E$1,0)),
IF(LA!$H$16=2,(VLOOKUP($A80,'LA42'!$B$1:$BZ$201,'LA42'!E$1,0)),
0)),".")</f>
        <v>210</v>
      </c>
      <c r="G80" s="106" t="str">
        <f>IFERROR(
IF(LA!$H$16=1,(VLOOKUP($A80,'LA41'!$B$1:$BZ$201,'LA41'!F$1,0)),
IF(LA!$H$16=2,(VLOOKUP($A80,'LA42'!$B$1:$BZ$201,'LA42'!F$1,0)),
0)),".")</f>
        <v>x</v>
      </c>
      <c r="H80" s="106">
        <f>IFERROR(
IF(LA!$H$16=1,(VLOOKUP($A80,'LA41'!$B$1:$BZ$201,'LA41'!G$1,0)),
IF(LA!$H$16=2,(VLOOKUP($A80,'LA42'!$B$1:$BZ$201,'LA42'!G$1,0)),
0)),".")</f>
        <v>0.67</v>
      </c>
      <c r="I80" s="106">
        <f>IFERROR(
IF(LA!$H$16=1,(VLOOKUP($A80,'LA41'!$B$1:$BZ$201,'LA41'!H$1,0)),
IF(LA!$H$16=2,(VLOOKUP($A80,'LA42'!$B$1:$BZ$201,'LA42'!H$1,0)),
0)),".")</f>
        <v>0.67</v>
      </c>
      <c r="J80" s="106" t="str">
        <f>IFERROR(
IF(LA!$H$16=1,(VLOOKUP($A80,'LA41'!$B$1:$BZ$201,'LA41'!I$1,0)),
IF(LA!$H$16=2,(VLOOKUP($A80,'LA42'!$B$1:$BZ$201,'LA42'!I$1,0)),
0)),".")</f>
        <v>x</v>
      </c>
      <c r="K80" s="106">
        <f>IFERROR(
IF(LA!$H$16=1,(VLOOKUP($A80,'LA41'!$B$1:$BZ$201,'LA41'!J$1,0)),
IF(LA!$H$16=2,(VLOOKUP($A80,'LA42'!$B$1:$BZ$201,'LA42'!J$1,0)),
0)),".")</f>
        <v>0.65</v>
      </c>
      <c r="L80" s="106">
        <f>IFERROR(
IF(LA!$H$16=1,(VLOOKUP($A80,'LA41'!$B$1:$BZ$201,'LA41'!K$1,0)),
IF(LA!$H$16=2,(VLOOKUP($A80,'LA42'!$B$1:$BZ$201,'LA42'!K$1,0)),
0)),".")</f>
        <v>0.66</v>
      </c>
      <c r="M80" s="106">
        <f>IFERROR(
IF(LA!$H$16=1,(VLOOKUP($A80,'LA41'!$B$1:$BZ$201,'LA41'!L$1,0)),
IF(LA!$H$16=2,(VLOOKUP($A80,'LA42'!$B$1:$BZ$201,'LA42'!L$1,0)),
0)),".")</f>
        <v>0</v>
      </c>
      <c r="N80" s="106" t="str">
        <f>IFERROR(
IF(LA!$H$16=1,(VLOOKUP($A80,'LA41'!$B$1:$BZ$201,'LA41'!M$1,0)),
IF(LA!$H$16=2,(VLOOKUP($A80,'LA42'!$B$1:$BZ$201,'LA42'!M$1,0)),
0)),".")</f>
        <v>x</v>
      </c>
      <c r="O80" s="106" t="str">
        <f>IFERROR(
IF(LA!$H$16=1,(VLOOKUP($A80,'LA41'!$B$1:$BZ$201,'LA41'!N$1,0)),
IF(LA!$H$16=2,(VLOOKUP($A80,'LA42'!$B$1:$BZ$201,'LA42'!N$1,0)),
0)),".")</f>
        <v>x</v>
      </c>
      <c r="P80" s="106">
        <f>IFERROR(
IF(LA!$H$16=1,(VLOOKUP($A80,'LA41'!$B$1:$BZ$201,'LA41'!O$1,0)),
IF(LA!$H$16=2,(VLOOKUP($A80,'LA42'!$B$1:$BZ$201,'LA42'!O$1,0)),
0)),".")</f>
        <v>0</v>
      </c>
      <c r="Q80" s="106" t="str">
        <f>IFERROR(
IF(LA!$H$16=1,(VLOOKUP($A80,'LA41'!$B$1:$BZ$201,'LA41'!P$1,0)),
IF(LA!$H$16=2,(VLOOKUP($A80,'LA42'!$B$1:$BZ$201,'LA42'!P$1,0)),
0)),".")</f>
        <v>x</v>
      </c>
      <c r="R80" s="106" t="str">
        <f>IFERROR(
IF(LA!$H$16=1,(VLOOKUP($A80,'LA41'!$B$1:$BZ$201,'LA41'!Q$1,0)),
IF(LA!$H$16=2,(VLOOKUP($A80,'LA42'!$B$1:$BZ$201,'LA42'!Q$1,0)),
0)),".")</f>
        <v>x</v>
      </c>
      <c r="S80" s="106">
        <f>IFERROR(
IF(LA!$H$16=1,(VLOOKUP($A80,'LA41'!$B$1:$BZ$201,'LA41'!R$1,0)),
IF(LA!$H$16=2,(VLOOKUP($A80,'LA42'!$B$1:$BZ$201,'LA42'!R$1,0)),
0)),".")</f>
        <v>0</v>
      </c>
      <c r="T80" s="106" t="str">
        <f>IFERROR(
IF(LA!$H$16=1,(VLOOKUP($A80,'LA41'!$B$1:$BZ$201,'LA41'!S$1,0)),
IF(LA!$H$16=2,(VLOOKUP($A80,'LA42'!$B$1:$BZ$201,'LA42'!S$1,0)),
0)),".")</f>
        <v>x</v>
      </c>
      <c r="U80" s="106" t="str">
        <f>IFERROR(
IF(LA!$H$16=1,(VLOOKUP($A80,'LA41'!$B$1:$BZ$201,'LA41'!T$1,0)),
IF(LA!$H$16=2,(VLOOKUP($A80,'LA42'!$B$1:$BZ$201,'LA42'!T$1,0)),
0)),".")</f>
        <v>x</v>
      </c>
      <c r="V80" s="106">
        <f>IFERROR(
IF(LA!$H$16=1,(VLOOKUP($A80,'LA41'!$B$1:$BZ$201,'LA41'!U$1,0)),
IF(LA!$H$16=2,(VLOOKUP($A80,'LA42'!$B$1:$BZ$201,'LA42'!U$1,0)),
0)),".")</f>
        <v>0</v>
      </c>
      <c r="W80" s="106">
        <f>IFERROR(
IF(LA!$H$16=1,(VLOOKUP($A80,'LA41'!$B$1:$BZ$201,'LA41'!V$1,0)),
IF(LA!$H$16=2,(VLOOKUP($A80,'LA42'!$B$1:$BZ$201,'LA42'!V$1,0)),
0)),".")</f>
        <v>0</v>
      </c>
      <c r="X80" s="106">
        <f>IFERROR(
IF(LA!$H$16=1,(VLOOKUP($A80,'LA41'!$B$1:$BZ$201,'LA41'!W$1,0)),
IF(LA!$H$16=2,(VLOOKUP($A80,'LA42'!$B$1:$BZ$201,'LA42'!W$1,0)),
0)),".")</f>
        <v>0</v>
      </c>
      <c r="Y80" s="106">
        <f>IFERROR(
IF(LA!$H$16=1,(VLOOKUP($A80,'LA41'!$B$1:$BZ$201,'LA41'!X$1,0)),
IF(LA!$H$16=2,(VLOOKUP($A80,'LA42'!$B$1:$BZ$201,'LA42'!X$1,0)),
0)),".")</f>
        <v>0</v>
      </c>
      <c r="Z80" s="106">
        <f>IFERROR(
IF(LA!$H$16=1,(VLOOKUP($A80,'LA41'!$B$1:$BZ$201,'LA41'!Y$1,0)),
IF(LA!$H$16=2,(VLOOKUP($A80,'LA42'!$B$1:$BZ$201,'LA42'!Y$1,0)),
0)),".")</f>
        <v>0</v>
      </c>
      <c r="AA80" s="106">
        <f>IFERROR(
IF(LA!$H$16=1,(VLOOKUP($A80,'LA41'!$B$1:$BZ$201,'LA41'!Z$1,0)),
IF(LA!$H$16=2,(VLOOKUP($A80,'LA42'!$B$1:$BZ$201,'LA42'!Z$1,0)),
0)),".")</f>
        <v>0</v>
      </c>
      <c r="AB80" s="106">
        <f>IFERROR(
IF(LA!$H$16=1,(VLOOKUP($A80,'LA41'!$B$1:$BZ$201,'LA41'!AA$1,0)),
IF(LA!$H$16=2,(VLOOKUP($A80,'LA42'!$B$1:$BZ$201,'LA42'!AA$1,0)),
0)),".")</f>
        <v>0</v>
      </c>
      <c r="AC80" s="106">
        <f>IFERROR(
IF(LA!$H$16=1,(VLOOKUP($A80,'LA41'!$B$1:$BZ$201,'LA41'!AB$1,0)),
IF(LA!$H$16=2,(VLOOKUP($A80,'LA42'!$B$1:$BZ$201,'LA42'!AB$1,0)),
0)),".")</f>
        <v>0</v>
      </c>
      <c r="AD80" s="106">
        <f>IFERROR(
IF(LA!$H$16=1,(VLOOKUP($A80,'LA41'!$B$1:$BZ$201,'LA41'!AC$1,0)),
IF(LA!$H$16=2,(VLOOKUP($A80,'LA42'!$B$1:$BZ$201,'LA42'!AC$1,0)),
0)),".")</f>
        <v>0</v>
      </c>
      <c r="AE80" s="106">
        <f>IFERROR(
IF(LA!$H$16=1,(VLOOKUP($A80,'LA41'!$B$1:$BZ$201,'LA41'!AD$1,0)),
IF(LA!$H$16=2,(VLOOKUP($A80,'LA42'!$B$1:$BZ$201,'LA42'!AD$1,0)),
0)),".")</f>
        <v>0</v>
      </c>
      <c r="AF80" s="106" t="str">
        <f>IFERROR(
IF(LA!$H$16=1,(VLOOKUP($A80,'LA41'!$B$1:$BZ$201,'LA41'!AE$1,0)),
IF(LA!$H$16=2,(VLOOKUP($A80,'LA42'!$B$1:$BZ$201,'LA42'!AE$1,0)),
0)),".")</f>
        <v>x</v>
      </c>
      <c r="AG80" s="106" t="str">
        <f>IFERROR(
IF(LA!$H$16=1,(VLOOKUP($A80,'LA41'!$B$1:$BZ$201,'LA41'!AF$1,0)),
IF(LA!$H$16=2,(VLOOKUP($A80,'LA42'!$B$1:$BZ$201,'LA42'!AF$1,0)),
0)),".")</f>
        <v>x</v>
      </c>
      <c r="AH80" s="106" t="str">
        <f>IFERROR(
IF(LA!$H$16=1,(VLOOKUP($A80,'LA41'!$B$1:$BZ$201,'LA41'!AG$1,0)),
IF(LA!$H$16=2,(VLOOKUP($A80,'LA42'!$B$1:$BZ$201,'LA42'!AG$1,0)),
0)),".")</f>
        <v>x</v>
      </c>
      <c r="AI80" s="106">
        <f>IFERROR(
IF(LA!$H$16=1,(VLOOKUP($A80,'LA41'!$B$1:$BZ$201,'LA41'!AH$1,0)),
IF(LA!$H$16=2,(VLOOKUP($A80,'LA42'!$B$1:$BZ$201,'LA42'!AH$1,0)),
0)),".")</f>
        <v>0.63</v>
      </c>
      <c r="AJ80" s="106">
        <f>IFERROR(
IF(LA!$H$16=1,(VLOOKUP($A80,'LA41'!$B$1:$BZ$201,'LA41'!AI$1,0)),
IF(LA!$H$16=2,(VLOOKUP($A80,'LA42'!$B$1:$BZ$201,'LA42'!AI$1,0)),
0)),".")</f>
        <v>0.63</v>
      </c>
      <c r="AK80" s="106" t="str">
        <f>IFERROR(
IF(LA!$H$16=1,(VLOOKUP($A80,'LA41'!$B$1:$BZ$201,'LA41'!AJ$1,0)),
IF(LA!$H$16=2,(VLOOKUP($A80,'LA42'!$B$1:$BZ$201,'LA42'!AJ$1,0)),
0)),".")</f>
        <v>x</v>
      </c>
      <c r="AL80" s="106">
        <f>IFERROR(
IF(LA!$H$16=1,(VLOOKUP($A80,'LA41'!$B$1:$BZ$201,'LA41'!AK$1,0)),
IF(LA!$H$16=2,(VLOOKUP($A80,'LA42'!$B$1:$BZ$201,'LA42'!AK$1,0)),
0)),".")</f>
        <v>0.48</v>
      </c>
      <c r="AM80" s="106">
        <f>IFERROR(
IF(LA!$H$16=1,(VLOOKUP($A80,'LA41'!$B$1:$BZ$201,'LA41'!AL$1,0)),
IF(LA!$H$16=2,(VLOOKUP($A80,'LA42'!$B$1:$BZ$201,'LA42'!AL$1,0)),
0)),".")</f>
        <v>0.48</v>
      </c>
      <c r="AN80" s="106">
        <f>IFERROR(
IF(LA!$H$16=1,(VLOOKUP($A80,'LA41'!$B$1:$BZ$201,'LA41'!AM$1,0)),
IF(LA!$H$16=2,(VLOOKUP($A80,'LA42'!$B$1:$BZ$201,'LA42'!AM$1,0)),
0)),".")</f>
        <v>0</v>
      </c>
      <c r="AO80" s="106">
        <f>IFERROR(
IF(LA!$H$16=1,(VLOOKUP($A80,'LA41'!$B$1:$BZ$201,'LA41'!AN$1,0)),
IF(LA!$H$16=2,(VLOOKUP($A80,'LA42'!$B$1:$BZ$201,'LA42'!AN$1,0)),
0)),".")</f>
        <v>0.04</v>
      </c>
      <c r="AP80" s="106">
        <f>IFERROR(
IF(LA!$H$16=1,(VLOOKUP($A80,'LA41'!$B$1:$BZ$201,'LA41'!AO$1,0)),
IF(LA!$H$16=2,(VLOOKUP($A80,'LA42'!$B$1:$BZ$201,'LA42'!AO$1,0)),
0)),".")</f>
        <v>0.03</v>
      </c>
      <c r="AQ80" s="106" t="str">
        <f>IFERROR(
IF(LA!$H$16=1,(VLOOKUP($A80,'LA41'!$B$1:$BZ$201,'LA41'!AP$1,0)),
IF(LA!$H$16=2,(VLOOKUP($A80,'LA42'!$B$1:$BZ$201,'LA42'!AP$1,0)),
0)),".")</f>
        <v>x</v>
      </c>
      <c r="AR80" s="106">
        <f>IFERROR(
IF(LA!$H$16=1,(VLOOKUP($A80,'LA41'!$B$1:$BZ$201,'LA41'!AQ$1,0)),
IF(LA!$H$16=2,(VLOOKUP($A80,'LA42'!$B$1:$BZ$201,'LA42'!AQ$1,0)),
0)),".")</f>
        <v>0.37</v>
      </c>
      <c r="AS80" s="106">
        <f>IFERROR(
IF(LA!$H$16=1,(VLOOKUP($A80,'LA41'!$B$1:$BZ$201,'LA41'!AR$1,0)),
IF(LA!$H$16=2,(VLOOKUP($A80,'LA42'!$B$1:$BZ$201,'LA42'!AR$1,0)),
0)),".")</f>
        <v>0.37</v>
      </c>
      <c r="AT80" s="106" t="str">
        <f>IFERROR(
IF(LA!$H$16=1,(VLOOKUP($A80,'LA41'!$B$1:$BZ$201,'LA41'!AS$1,0)),
IF(LA!$H$16=2,(VLOOKUP($A80,'LA42'!$B$1:$BZ$201,'LA42'!AS$1,0)),
0)),".")</f>
        <v>x</v>
      </c>
      <c r="AU80" s="106">
        <f>IFERROR(
IF(LA!$H$16=1,(VLOOKUP($A80,'LA41'!$B$1:$BZ$201,'LA41'!AT$1,0)),
IF(LA!$H$16=2,(VLOOKUP($A80,'LA42'!$B$1:$BZ$201,'LA42'!AT$1,0)),
0)),".")</f>
        <v>0.15</v>
      </c>
      <c r="AV80" s="106">
        <f>IFERROR(
IF(LA!$H$16=1,(VLOOKUP($A80,'LA41'!$B$1:$BZ$201,'LA41'!AU$1,0)),
IF(LA!$H$16=2,(VLOOKUP($A80,'LA42'!$B$1:$BZ$201,'LA42'!AU$1,0)),
0)),".")</f>
        <v>0.15</v>
      </c>
      <c r="AW80" s="106">
        <f>IFERROR(
IF(LA!$H$16=1,(VLOOKUP($A80,'LA41'!$B$1:$BZ$201,'LA41'!AV$1,0)),
IF(LA!$H$16=2,(VLOOKUP($A80,'LA42'!$B$1:$BZ$201,'LA42'!AV$1,0)),
0)),".")</f>
        <v>0</v>
      </c>
      <c r="AX80" s="106">
        <f>IFERROR(
IF(LA!$H$16=1,(VLOOKUP($A80,'LA41'!$B$1:$BZ$201,'LA41'!AW$1,0)),
IF(LA!$H$16=2,(VLOOKUP($A80,'LA42'!$B$1:$BZ$201,'LA42'!AW$1,0)),
0)),".")</f>
        <v>0</v>
      </c>
      <c r="AY80" s="106">
        <f>IFERROR(
IF(LA!$H$16=1,(VLOOKUP($A80,'LA41'!$B$1:$BZ$201,'LA41'!AX$1,0)),
IF(LA!$H$16=2,(VLOOKUP($A80,'LA42'!$B$1:$BZ$201,'LA42'!AX$1,0)),
0)),".")</f>
        <v>0</v>
      </c>
      <c r="AZ80" s="106">
        <f>IFERROR(
IF(LA!$H$16=1,(VLOOKUP($A80,'LA41'!$B$1:$BZ$201,'LA41'!AY$1,0)),
IF(LA!$H$16=2,(VLOOKUP($A80,'LA42'!$B$1:$BZ$201,'LA42'!AY$1,0)),
0)),".")</f>
        <v>0</v>
      </c>
      <c r="BA80" s="106">
        <f>IFERROR(
IF(LA!$H$16=1,(VLOOKUP($A80,'LA41'!$B$1:$BZ$201,'LA41'!AZ$1,0)),
IF(LA!$H$16=2,(VLOOKUP($A80,'LA42'!$B$1:$BZ$201,'LA42'!AZ$1,0)),
0)),".")</f>
        <v>0</v>
      </c>
      <c r="BB80" s="106">
        <f>IFERROR(
IF(LA!$H$16=1,(VLOOKUP($A80,'LA41'!$B$1:$BZ$201,'LA41'!BA$1,0)),
IF(LA!$H$16=2,(VLOOKUP($A80,'LA42'!$B$1:$BZ$201,'LA42'!BA$1,0)),
0)),".")</f>
        <v>0</v>
      </c>
      <c r="BC80" s="106">
        <f>IFERROR(
IF(LA!$H$16=1,(VLOOKUP($A80,'LA41'!$B$1:$BZ$201,'LA41'!BB$1,0)),
IF(LA!$H$16=2,(VLOOKUP($A80,'LA42'!$B$1:$BZ$201,'LA42'!BB$1,0)),
0)),".")</f>
        <v>0</v>
      </c>
      <c r="BD80" s="106" t="str">
        <f>IFERROR(
IF(LA!$H$16=1,(VLOOKUP($A80,'LA41'!$B$1:$BZ$201,'LA41'!BC$1,0)),
IF(LA!$H$16=2,(VLOOKUP($A80,'LA42'!$B$1:$BZ$201,'LA42'!BC$1,0)),
0)),".")</f>
        <v>x</v>
      </c>
      <c r="BE80" s="106" t="str">
        <f>IFERROR(
IF(LA!$H$16=1,(VLOOKUP($A80,'LA41'!$B$1:$BZ$201,'LA41'!BD$1,0)),
IF(LA!$H$16=2,(VLOOKUP($A80,'LA42'!$B$1:$BZ$201,'LA42'!BD$1,0)),
0)),".")</f>
        <v>x</v>
      </c>
      <c r="BF80" s="106">
        <f>IFERROR(
IF(LA!$H$16=1,(VLOOKUP($A80,'LA41'!$B$1:$BZ$201,'LA41'!BE$1,0)),
IF(LA!$H$16=2,(VLOOKUP($A80,'LA42'!$B$1:$BZ$201,'LA42'!BE$1,0)),
0)),".")</f>
        <v>0</v>
      </c>
      <c r="BG80" s="106" t="str">
        <f>IFERROR(
IF(LA!$H$16=1,(VLOOKUP($A80,'LA41'!$B$1:$BZ$201,'LA41'!BF$1,0)),
IF(LA!$H$16=2,(VLOOKUP($A80,'LA42'!$B$1:$BZ$201,'LA42'!BF$1,0)),
0)),".")</f>
        <v>x</v>
      </c>
      <c r="BH80" s="106" t="str">
        <f>IFERROR(
IF(LA!$H$16=1,(VLOOKUP($A80,'LA41'!$B$1:$BZ$201,'LA41'!BG$1,0)),
IF(LA!$H$16=2,(VLOOKUP($A80,'LA42'!$B$1:$BZ$201,'LA42'!BG$1,0)),
0)),".")</f>
        <v>x</v>
      </c>
      <c r="BI80" s="106">
        <f>IFERROR(
IF(LA!$H$16=1,(VLOOKUP($A80,'LA41'!$B$1:$BZ$201,'LA41'!BH$1,0)),
IF(LA!$H$16=2,(VLOOKUP($A80,'LA42'!$B$1:$BZ$201,'LA42'!BH$1,0)),
0)),".")</f>
        <v>0</v>
      </c>
      <c r="BJ80" s="106" t="str">
        <f>IFERROR(
IF(LA!$H$16=1,(VLOOKUP($A80,'LA41'!$B$1:$BZ$201,'LA41'!BI$1,0)),
IF(LA!$H$16=2,(VLOOKUP($A80,'LA42'!$B$1:$BZ$201,'LA42'!BI$1,0)),
0)),".")</f>
        <v>x</v>
      </c>
      <c r="BK80" s="106" t="str">
        <f>IFERROR(
IF(LA!$H$16=1,(VLOOKUP($A80,'LA41'!$B$1:$BZ$201,'LA41'!BJ$1,0)),
IF(LA!$H$16=2,(VLOOKUP($A80,'LA42'!$B$1:$BZ$201,'LA42'!BJ$1,0)),
0)),".")</f>
        <v>x</v>
      </c>
      <c r="BL80" s="106">
        <f>IFERROR(
IF(LA!$H$16=1,(VLOOKUP($A80,'LA41'!$B$1:$BZ$201,'LA41'!BK$1,0)),
IF(LA!$H$16=2,(VLOOKUP($A80,'LA42'!$B$1:$BZ$201,'LA42'!BK$1,0)),
0)),".")</f>
        <v>0</v>
      </c>
      <c r="BM80" s="106">
        <f>IFERROR(
IF(LA!$H$16=1,(VLOOKUP($A80,'LA41'!$B$1:$BZ$201,'LA41'!BL$1,0)),
IF(LA!$H$16=2,(VLOOKUP($A80,'LA42'!$B$1:$BZ$201,'LA42'!BL$1,0)),
0)),".")</f>
        <v>0</v>
      </c>
      <c r="BN80" s="106">
        <f>IFERROR(
IF(LA!$H$16=1,(VLOOKUP($A80,'LA41'!$B$1:$BZ$201,'LA41'!BM$1,0)),
IF(LA!$H$16=2,(VLOOKUP($A80,'LA42'!$B$1:$BZ$201,'LA42'!BM$1,0)),
0)),".")</f>
        <v>0</v>
      </c>
      <c r="BO80" s="106">
        <f>IFERROR(
IF(LA!$H$16=1,(VLOOKUP($A80,'LA41'!$B$1:$BZ$201,'LA41'!BN$1,0)),
IF(LA!$H$16=2,(VLOOKUP($A80,'LA42'!$B$1:$BZ$201,'LA42'!BN$1,0)),
0)),".")</f>
        <v>0</v>
      </c>
      <c r="BP80" s="106">
        <f>IFERROR(
IF(LA!$H$16=1,(VLOOKUP($A80,'LA41'!$B$1:$BZ$201,'LA41'!BO$1,0)),
IF(LA!$H$16=2,(VLOOKUP($A80,'LA42'!$B$1:$BZ$201,'LA42'!BO$1,0)),
0)),".")</f>
        <v>0</v>
      </c>
      <c r="BQ80" s="106">
        <f>IFERROR(
IF(LA!$H$16=1,(VLOOKUP($A80,'LA41'!$B$1:$BZ$201,'LA41'!BP$1,0)),
IF(LA!$H$16=2,(VLOOKUP($A80,'LA42'!$B$1:$BZ$201,'LA42'!BP$1,0)),
0)),".")</f>
        <v>0</v>
      </c>
      <c r="BR80" s="106">
        <f>IFERROR(
IF(LA!$H$16=1,(VLOOKUP($A80,'LA41'!$B$1:$BZ$201,'LA41'!BQ$1,0)),
IF(LA!$H$16=2,(VLOOKUP($A80,'LA42'!$B$1:$BZ$201,'LA42'!BQ$1,0)),
0)),".")</f>
        <v>0</v>
      </c>
      <c r="BS80" s="106">
        <f>IFERROR(
IF(LA!$H$16=1,(VLOOKUP($A80,'LA41'!$B$1:$BZ$201,'LA41'!BR$1,0)),
IF(LA!$H$16=2,(VLOOKUP($A80,'LA42'!$B$1:$BZ$201,'LA42'!BR$1,0)),
0)),".")</f>
        <v>7.0000000000000007E-2</v>
      </c>
      <c r="BT80" s="106">
        <f>IFERROR(
IF(LA!$H$16=1,(VLOOKUP($A80,'LA41'!$B$1:$BZ$201,'LA41'!BS$1,0)),
IF(LA!$H$16=2,(VLOOKUP($A80,'LA42'!$B$1:$BZ$201,'LA42'!BS$1,0)),
0)),".")</f>
        <v>0.06</v>
      </c>
      <c r="BU80" s="106">
        <f>IFERROR(
IF(LA!$H$16=1,(VLOOKUP($A80,'LA41'!$B$1:$BZ$201,'LA41'!BT$1,0)),
IF(LA!$H$16=2,(VLOOKUP($A80,'LA42'!$B$1:$BZ$201,'LA42'!BT$1,0)),
0)),".")</f>
        <v>0</v>
      </c>
      <c r="BV80" s="106">
        <f>IFERROR(
IF(LA!$H$16=1,(VLOOKUP($A80,'LA41'!$B$1:$BZ$201,'LA41'!BU$1,0)),
IF(LA!$H$16=2,(VLOOKUP($A80,'LA42'!$B$1:$BZ$201,'LA42'!BU$1,0)),
0)),".")</f>
        <v>7.0000000000000007E-2</v>
      </c>
      <c r="BW80" s="106">
        <f>IFERROR(
IF(LA!$H$16=1,(VLOOKUP($A80,'LA41'!$B$1:$BZ$201,'LA41'!BV$1,0)),
IF(LA!$H$16=2,(VLOOKUP($A80,'LA42'!$B$1:$BZ$201,'LA42'!BV$1,0)),
0)),".")</f>
        <v>0.06</v>
      </c>
      <c r="BX80" s="106" t="str">
        <f>IFERROR(
IF(LA!$H$16=1,(VLOOKUP($A80,'LA41'!$B$1:$BZ$201,'LA41'!BW$1,0)),
IF(LA!$H$16=2,(VLOOKUP($A80,'LA42'!$B$1:$BZ$201,'LA42'!BW$1,0)),
0)),".")</f>
        <v>x</v>
      </c>
      <c r="BY80" s="106">
        <f>IFERROR(
IF(LA!$H$16=1,(VLOOKUP($A80,'LA41'!$B$1:$BZ$201,'LA41'!BX$1,0)),
IF(LA!$H$16=2,(VLOOKUP($A80,'LA42'!$B$1:$BZ$201,'LA42'!BX$1,0)),
0)),".")</f>
        <v>0.2</v>
      </c>
      <c r="BZ80" s="106">
        <f>IFERROR(
IF(LA!$H$16=1,(VLOOKUP($A80,'LA41'!$B$1:$BZ$201,'LA41'!BY$1,0)),
IF(LA!$H$16=2,(VLOOKUP($A80,'LA42'!$B$1:$BZ$201,'LA42'!BY$1,0)),
0)),".")</f>
        <v>0.2</v>
      </c>
    </row>
    <row r="81" spans="1:78" x14ac:dyDescent="0.2">
      <c r="A81" s="55">
        <v>886</v>
      </c>
      <c r="B81" s="55" t="s">
        <v>263</v>
      </c>
      <c r="C81" s="88" t="s">
        <v>199</v>
      </c>
      <c r="D81" s="59">
        <f>IFERROR(
IF(LA!$H$16=1,(VLOOKUP($A81,'LA41'!$B$1:$BZ$201,'LA41'!C$1,0)),
IF(LA!$H$16=2,(VLOOKUP($A81,'LA42'!$B$1:$BZ$201,'LA42'!C$1,0)),
0)),".")</f>
        <v>780</v>
      </c>
      <c r="E81" s="59">
        <f>IFERROR(
IF(LA!$H$16=1,(VLOOKUP($A81,'LA41'!$B$1:$BZ$201,'LA41'!D$1,0)),
IF(LA!$H$16=2,(VLOOKUP($A81,'LA42'!$B$1:$BZ$201,'LA42'!D$1,0)),
0)),".")</f>
        <v>7080</v>
      </c>
      <c r="F81" s="59">
        <f>IFERROR(
IF(LA!$H$16=1,(VLOOKUP($A81,'LA41'!$B$1:$BZ$201,'LA41'!E$1,0)),
IF(LA!$H$16=2,(VLOOKUP($A81,'LA42'!$B$1:$BZ$201,'LA42'!E$1,0)),
0)),".")</f>
        <v>7860</v>
      </c>
      <c r="G81" s="106">
        <f>IFERROR(
IF(LA!$H$16=1,(VLOOKUP($A81,'LA41'!$B$1:$BZ$201,'LA41'!F$1,0)),
IF(LA!$H$16=2,(VLOOKUP($A81,'LA42'!$B$1:$BZ$201,'LA42'!F$1,0)),
0)),".")</f>
        <v>0.78</v>
      </c>
      <c r="H81" s="106">
        <f>IFERROR(
IF(LA!$H$16=1,(VLOOKUP($A81,'LA41'!$B$1:$BZ$201,'LA41'!G$1,0)),
IF(LA!$H$16=2,(VLOOKUP($A81,'LA42'!$B$1:$BZ$201,'LA42'!G$1,0)),
0)),".")</f>
        <v>0.82</v>
      </c>
      <c r="I81" s="106">
        <f>IFERROR(
IF(LA!$H$16=1,(VLOOKUP($A81,'LA41'!$B$1:$BZ$201,'LA41'!H$1,0)),
IF(LA!$H$16=2,(VLOOKUP($A81,'LA42'!$B$1:$BZ$201,'LA42'!H$1,0)),
0)),".")</f>
        <v>0.82</v>
      </c>
      <c r="J81" s="106">
        <f>IFERROR(
IF(LA!$H$16=1,(VLOOKUP($A81,'LA41'!$B$1:$BZ$201,'LA41'!I$1,0)),
IF(LA!$H$16=2,(VLOOKUP($A81,'LA42'!$B$1:$BZ$201,'LA42'!I$1,0)),
0)),".")</f>
        <v>0.6</v>
      </c>
      <c r="K81" s="106">
        <f>IFERROR(
IF(LA!$H$16=1,(VLOOKUP($A81,'LA41'!$B$1:$BZ$201,'LA41'!J$1,0)),
IF(LA!$H$16=2,(VLOOKUP($A81,'LA42'!$B$1:$BZ$201,'LA42'!J$1,0)),
0)),".")</f>
        <v>0.66</v>
      </c>
      <c r="L81" s="106">
        <f>IFERROR(
IF(LA!$H$16=1,(VLOOKUP($A81,'LA41'!$B$1:$BZ$201,'LA41'!K$1,0)),
IF(LA!$H$16=2,(VLOOKUP($A81,'LA42'!$B$1:$BZ$201,'LA42'!K$1,0)),
0)),".")</f>
        <v>0.66</v>
      </c>
      <c r="M81" s="106">
        <f>IFERROR(
IF(LA!$H$16=1,(VLOOKUP($A81,'LA41'!$B$1:$BZ$201,'LA41'!L$1,0)),
IF(LA!$H$16=2,(VLOOKUP($A81,'LA42'!$B$1:$BZ$201,'LA42'!L$1,0)),
0)),".")</f>
        <v>0.12</v>
      </c>
      <c r="N81" s="106">
        <f>IFERROR(
IF(LA!$H$16=1,(VLOOKUP($A81,'LA41'!$B$1:$BZ$201,'LA41'!M$1,0)),
IF(LA!$H$16=2,(VLOOKUP($A81,'LA42'!$B$1:$BZ$201,'LA42'!M$1,0)),
0)),".")</f>
        <v>0.06</v>
      </c>
      <c r="O81" s="106">
        <f>IFERROR(
IF(LA!$H$16=1,(VLOOKUP($A81,'LA41'!$B$1:$BZ$201,'LA41'!N$1,0)),
IF(LA!$H$16=2,(VLOOKUP($A81,'LA42'!$B$1:$BZ$201,'LA42'!N$1,0)),
0)),".")</f>
        <v>0.06</v>
      </c>
      <c r="P81" s="106" t="str">
        <f>IFERROR(
IF(LA!$H$16=1,(VLOOKUP($A81,'LA41'!$B$1:$BZ$201,'LA41'!O$1,0)),
IF(LA!$H$16=2,(VLOOKUP($A81,'LA42'!$B$1:$BZ$201,'LA42'!O$1,0)),
0)),".")</f>
        <v>x</v>
      </c>
      <c r="Q81" s="106" t="str">
        <f>IFERROR(
IF(LA!$H$16=1,(VLOOKUP($A81,'LA41'!$B$1:$BZ$201,'LA41'!P$1,0)),
IF(LA!$H$16=2,(VLOOKUP($A81,'LA42'!$B$1:$BZ$201,'LA42'!P$1,0)),
0)),".")</f>
        <v>-</v>
      </c>
      <c r="R81" s="106" t="str">
        <f>IFERROR(
IF(LA!$H$16=1,(VLOOKUP($A81,'LA41'!$B$1:$BZ$201,'LA41'!Q$1,0)),
IF(LA!$H$16=2,(VLOOKUP($A81,'LA42'!$B$1:$BZ$201,'LA42'!Q$1,0)),
0)),".")</f>
        <v>-</v>
      </c>
      <c r="S81" s="106">
        <f>IFERROR(
IF(LA!$H$16=1,(VLOOKUP($A81,'LA41'!$B$1:$BZ$201,'LA41'!R$1,0)),
IF(LA!$H$16=2,(VLOOKUP($A81,'LA42'!$B$1:$BZ$201,'LA42'!R$1,0)),
0)),".")</f>
        <v>0.05</v>
      </c>
      <c r="T81" s="106">
        <f>IFERROR(
IF(LA!$H$16=1,(VLOOKUP($A81,'LA41'!$B$1:$BZ$201,'LA41'!S$1,0)),
IF(LA!$H$16=2,(VLOOKUP($A81,'LA42'!$B$1:$BZ$201,'LA42'!S$1,0)),
0)),".")</f>
        <v>0.05</v>
      </c>
      <c r="U81" s="106">
        <f>IFERROR(
IF(LA!$H$16=1,(VLOOKUP($A81,'LA41'!$B$1:$BZ$201,'LA41'!T$1,0)),
IF(LA!$H$16=2,(VLOOKUP($A81,'LA42'!$B$1:$BZ$201,'LA42'!T$1,0)),
0)),".")</f>
        <v>0.05</v>
      </c>
      <c r="V81" s="106">
        <f>IFERROR(
IF(LA!$H$16=1,(VLOOKUP($A81,'LA41'!$B$1:$BZ$201,'LA41'!U$1,0)),
IF(LA!$H$16=2,(VLOOKUP($A81,'LA42'!$B$1:$BZ$201,'LA42'!U$1,0)),
0)),".")</f>
        <v>0.05</v>
      </c>
      <c r="W81" s="106">
        <f>IFERROR(
IF(LA!$H$16=1,(VLOOKUP($A81,'LA41'!$B$1:$BZ$201,'LA41'!V$1,0)),
IF(LA!$H$16=2,(VLOOKUP($A81,'LA42'!$B$1:$BZ$201,'LA42'!V$1,0)),
0)),".")</f>
        <v>0.02</v>
      </c>
      <c r="X81" s="106">
        <f>IFERROR(
IF(LA!$H$16=1,(VLOOKUP($A81,'LA41'!$B$1:$BZ$201,'LA41'!W$1,0)),
IF(LA!$H$16=2,(VLOOKUP($A81,'LA42'!$B$1:$BZ$201,'LA42'!W$1,0)),
0)),".")</f>
        <v>0.02</v>
      </c>
      <c r="Y81" s="106">
        <f>IFERROR(
IF(LA!$H$16=1,(VLOOKUP($A81,'LA41'!$B$1:$BZ$201,'LA41'!X$1,0)),
IF(LA!$H$16=2,(VLOOKUP($A81,'LA42'!$B$1:$BZ$201,'LA42'!X$1,0)),
0)),".")</f>
        <v>0</v>
      </c>
      <c r="Z81" s="106" t="str">
        <f>IFERROR(
IF(LA!$H$16=1,(VLOOKUP($A81,'LA41'!$B$1:$BZ$201,'LA41'!Y$1,0)),
IF(LA!$H$16=2,(VLOOKUP($A81,'LA42'!$B$1:$BZ$201,'LA42'!Y$1,0)),
0)),".")</f>
        <v>x</v>
      </c>
      <c r="AA81" s="106" t="str">
        <f>IFERROR(
IF(LA!$H$16=1,(VLOOKUP($A81,'LA41'!$B$1:$BZ$201,'LA41'!Z$1,0)),
IF(LA!$H$16=2,(VLOOKUP($A81,'LA42'!$B$1:$BZ$201,'LA42'!Z$1,0)),
0)),".")</f>
        <v>x</v>
      </c>
      <c r="AB81" s="106">
        <f>IFERROR(
IF(LA!$H$16=1,(VLOOKUP($A81,'LA41'!$B$1:$BZ$201,'LA41'!AA$1,0)),
IF(LA!$H$16=2,(VLOOKUP($A81,'LA42'!$B$1:$BZ$201,'LA42'!AA$1,0)),
0)),".")</f>
        <v>0</v>
      </c>
      <c r="AC81" s="106">
        <f>IFERROR(
IF(LA!$H$16=1,(VLOOKUP($A81,'LA41'!$B$1:$BZ$201,'LA41'!AB$1,0)),
IF(LA!$H$16=2,(VLOOKUP($A81,'LA42'!$B$1:$BZ$201,'LA42'!AB$1,0)),
0)),".")</f>
        <v>0</v>
      </c>
      <c r="AD81" s="106">
        <f>IFERROR(
IF(LA!$H$16=1,(VLOOKUP($A81,'LA41'!$B$1:$BZ$201,'LA41'!AC$1,0)),
IF(LA!$H$16=2,(VLOOKUP($A81,'LA42'!$B$1:$BZ$201,'LA42'!AC$1,0)),
0)),".")</f>
        <v>0</v>
      </c>
      <c r="AE81" s="106">
        <f>IFERROR(
IF(LA!$H$16=1,(VLOOKUP($A81,'LA41'!$B$1:$BZ$201,'LA41'!AD$1,0)),
IF(LA!$H$16=2,(VLOOKUP($A81,'LA42'!$B$1:$BZ$201,'LA42'!AD$1,0)),
0)),".")</f>
        <v>0.05</v>
      </c>
      <c r="AF81" s="106">
        <f>IFERROR(
IF(LA!$H$16=1,(VLOOKUP($A81,'LA41'!$B$1:$BZ$201,'LA41'!AE$1,0)),
IF(LA!$H$16=2,(VLOOKUP($A81,'LA42'!$B$1:$BZ$201,'LA42'!AE$1,0)),
0)),".")</f>
        <v>0.04</v>
      </c>
      <c r="AG81" s="106">
        <f>IFERROR(
IF(LA!$H$16=1,(VLOOKUP($A81,'LA41'!$B$1:$BZ$201,'LA41'!AF$1,0)),
IF(LA!$H$16=2,(VLOOKUP($A81,'LA42'!$B$1:$BZ$201,'LA42'!AF$1,0)),
0)),".")</f>
        <v>0.04</v>
      </c>
      <c r="AH81" s="106">
        <f>IFERROR(
IF(LA!$H$16=1,(VLOOKUP($A81,'LA41'!$B$1:$BZ$201,'LA41'!AG$1,0)),
IF(LA!$H$16=2,(VLOOKUP($A81,'LA42'!$B$1:$BZ$201,'LA42'!AG$1,0)),
0)),".")</f>
        <v>0.39</v>
      </c>
      <c r="AI81" s="106">
        <f>IFERROR(
IF(LA!$H$16=1,(VLOOKUP($A81,'LA41'!$B$1:$BZ$201,'LA41'!AH$1,0)),
IF(LA!$H$16=2,(VLOOKUP($A81,'LA42'!$B$1:$BZ$201,'LA42'!AH$1,0)),
0)),".")</f>
        <v>0.54</v>
      </c>
      <c r="AJ81" s="106">
        <f>IFERROR(
IF(LA!$H$16=1,(VLOOKUP($A81,'LA41'!$B$1:$BZ$201,'LA41'!AI$1,0)),
IF(LA!$H$16=2,(VLOOKUP($A81,'LA42'!$B$1:$BZ$201,'LA42'!AI$1,0)),
0)),".")</f>
        <v>0.52</v>
      </c>
      <c r="AK81" s="106">
        <f>IFERROR(
IF(LA!$H$16=1,(VLOOKUP($A81,'LA41'!$B$1:$BZ$201,'LA41'!AJ$1,0)),
IF(LA!$H$16=2,(VLOOKUP($A81,'LA42'!$B$1:$BZ$201,'LA42'!AJ$1,0)),
0)),".")</f>
        <v>0.15</v>
      </c>
      <c r="AL81" s="106">
        <f>IFERROR(
IF(LA!$H$16=1,(VLOOKUP($A81,'LA41'!$B$1:$BZ$201,'LA41'!AK$1,0)),
IF(LA!$H$16=2,(VLOOKUP($A81,'LA42'!$B$1:$BZ$201,'LA42'!AK$1,0)),
0)),".")</f>
        <v>0.27</v>
      </c>
      <c r="AM81" s="106">
        <f>IFERROR(
IF(LA!$H$16=1,(VLOOKUP($A81,'LA41'!$B$1:$BZ$201,'LA41'!AL$1,0)),
IF(LA!$H$16=2,(VLOOKUP($A81,'LA42'!$B$1:$BZ$201,'LA42'!AL$1,0)),
0)),".")</f>
        <v>0.26</v>
      </c>
      <c r="AN81" s="106">
        <f>IFERROR(
IF(LA!$H$16=1,(VLOOKUP($A81,'LA41'!$B$1:$BZ$201,'LA41'!AM$1,0)),
IF(LA!$H$16=2,(VLOOKUP($A81,'LA42'!$B$1:$BZ$201,'LA42'!AM$1,0)),
0)),".")</f>
        <v>0.01</v>
      </c>
      <c r="AO81" s="106">
        <f>IFERROR(
IF(LA!$H$16=1,(VLOOKUP($A81,'LA41'!$B$1:$BZ$201,'LA41'!AN$1,0)),
IF(LA!$H$16=2,(VLOOKUP($A81,'LA42'!$B$1:$BZ$201,'LA42'!AN$1,0)),
0)),".")</f>
        <v>0.01</v>
      </c>
      <c r="AP81" s="106">
        <f>IFERROR(
IF(LA!$H$16=1,(VLOOKUP($A81,'LA41'!$B$1:$BZ$201,'LA41'!AO$1,0)),
IF(LA!$H$16=2,(VLOOKUP($A81,'LA42'!$B$1:$BZ$201,'LA42'!AO$1,0)),
0)),".")</f>
        <v>0.01</v>
      </c>
      <c r="AQ81" s="106">
        <f>IFERROR(
IF(LA!$H$16=1,(VLOOKUP($A81,'LA41'!$B$1:$BZ$201,'LA41'!AP$1,0)),
IF(LA!$H$16=2,(VLOOKUP($A81,'LA42'!$B$1:$BZ$201,'LA42'!AP$1,0)),
0)),".")</f>
        <v>0.09</v>
      </c>
      <c r="AR81" s="106">
        <f>IFERROR(
IF(LA!$H$16=1,(VLOOKUP($A81,'LA41'!$B$1:$BZ$201,'LA41'!AQ$1,0)),
IF(LA!$H$16=2,(VLOOKUP($A81,'LA42'!$B$1:$BZ$201,'LA42'!AQ$1,0)),
0)),".")</f>
        <v>0.15</v>
      </c>
      <c r="AS81" s="106">
        <f>IFERROR(
IF(LA!$H$16=1,(VLOOKUP($A81,'LA41'!$B$1:$BZ$201,'LA41'!AR$1,0)),
IF(LA!$H$16=2,(VLOOKUP($A81,'LA42'!$B$1:$BZ$201,'LA42'!AR$1,0)),
0)),".")</f>
        <v>0.14000000000000001</v>
      </c>
      <c r="AT81" s="106">
        <f>IFERROR(
IF(LA!$H$16=1,(VLOOKUP($A81,'LA41'!$B$1:$BZ$201,'LA41'!AS$1,0)),
IF(LA!$H$16=2,(VLOOKUP($A81,'LA42'!$B$1:$BZ$201,'LA42'!AS$1,0)),
0)),".")</f>
        <v>0.21</v>
      </c>
      <c r="AU81" s="106">
        <f>IFERROR(
IF(LA!$H$16=1,(VLOOKUP($A81,'LA41'!$B$1:$BZ$201,'LA41'!AT$1,0)),
IF(LA!$H$16=2,(VLOOKUP($A81,'LA42'!$B$1:$BZ$201,'LA42'!AT$1,0)),
0)),".")</f>
        <v>0.25</v>
      </c>
      <c r="AV81" s="106">
        <f>IFERROR(
IF(LA!$H$16=1,(VLOOKUP($A81,'LA41'!$B$1:$BZ$201,'LA41'!AU$1,0)),
IF(LA!$H$16=2,(VLOOKUP($A81,'LA42'!$B$1:$BZ$201,'LA42'!AU$1,0)),
0)),".")</f>
        <v>0.25</v>
      </c>
      <c r="AW81" s="106">
        <f>IFERROR(
IF(LA!$H$16=1,(VLOOKUP($A81,'LA41'!$B$1:$BZ$201,'LA41'!AV$1,0)),
IF(LA!$H$16=2,(VLOOKUP($A81,'LA42'!$B$1:$BZ$201,'LA42'!AV$1,0)),
0)),".")</f>
        <v>0.02</v>
      </c>
      <c r="AX81" s="106">
        <f>IFERROR(
IF(LA!$H$16=1,(VLOOKUP($A81,'LA41'!$B$1:$BZ$201,'LA41'!AW$1,0)),
IF(LA!$H$16=2,(VLOOKUP($A81,'LA42'!$B$1:$BZ$201,'LA42'!AW$1,0)),
0)),".")</f>
        <v>0.01</v>
      </c>
      <c r="AY81" s="106">
        <f>IFERROR(
IF(LA!$H$16=1,(VLOOKUP($A81,'LA41'!$B$1:$BZ$201,'LA41'!AX$1,0)),
IF(LA!$H$16=2,(VLOOKUP($A81,'LA42'!$B$1:$BZ$201,'LA42'!AX$1,0)),
0)),".")</f>
        <v>0.01</v>
      </c>
      <c r="AZ81" s="106" t="str">
        <f>IFERROR(
IF(LA!$H$16=1,(VLOOKUP($A81,'LA41'!$B$1:$BZ$201,'LA41'!AY$1,0)),
IF(LA!$H$16=2,(VLOOKUP($A81,'LA42'!$B$1:$BZ$201,'LA42'!AY$1,0)),
0)),".")</f>
        <v>x</v>
      </c>
      <c r="BA81" s="106" t="str">
        <f>IFERROR(
IF(LA!$H$16=1,(VLOOKUP($A81,'LA41'!$B$1:$BZ$201,'LA41'!AZ$1,0)),
IF(LA!$H$16=2,(VLOOKUP($A81,'LA42'!$B$1:$BZ$201,'LA42'!AZ$1,0)),
0)),".")</f>
        <v>x</v>
      </c>
      <c r="BB81" s="106" t="str">
        <f>IFERROR(
IF(LA!$H$16=1,(VLOOKUP($A81,'LA41'!$B$1:$BZ$201,'LA41'!BA$1,0)),
IF(LA!$H$16=2,(VLOOKUP($A81,'LA42'!$B$1:$BZ$201,'LA42'!BA$1,0)),
0)),".")</f>
        <v>x</v>
      </c>
      <c r="BC81" s="106">
        <f>IFERROR(
IF(LA!$H$16=1,(VLOOKUP($A81,'LA41'!$B$1:$BZ$201,'LA41'!BB$1,0)),
IF(LA!$H$16=2,(VLOOKUP($A81,'LA42'!$B$1:$BZ$201,'LA42'!BB$1,0)),
0)),".")</f>
        <v>0.15</v>
      </c>
      <c r="BD81" s="106">
        <f>IFERROR(
IF(LA!$H$16=1,(VLOOKUP($A81,'LA41'!$B$1:$BZ$201,'LA41'!BC$1,0)),
IF(LA!$H$16=2,(VLOOKUP($A81,'LA42'!$B$1:$BZ$201,'LA42'!BC$1,0)),
0)),".")</f>
        <v>0.15</v>
      </c>
      <c r="BE81" s="106">
        <f>IFERROR(
IF(LA!$H$16=1,(VLOOKUP($A81,'LA41'!$B$1:$BZ$201,'LA41'!BD$1,0)),
IF(LA!$H$16=2,(VLOOKUP($A81,'LA42'!$B$1:$BZ$201,'LA42'!BD$1,0)),
0)),".")</f>
        <v>0.15</v>
      </c>
      <c r="BF81" s="106">
        <f>IFERROR(
IF(LA!$H$16=1,(VLOOKUP($A81,'LA41'!$B$1:$BZ$201,'LA41'!BE$1,0)),
IF(LA!$H$16=2,(VLOOKUP($A81,'LA42'!$B$1:$BZ$201,'LA42'!BE$1,0)),
0)),".")</f>
        <v>0.1</v>
      </c>
      <c r="BG81" s="106">
        <f>IFERROR(
IF(LA!$H$16=1,(VLOOKUP($A81,'LA41'!$B$1:$BZ$201,'LA41'!BF$1,0)),
IF(LA!$H$16=2,(VLOOKUP($A81,'LA42'!$B$1:$BZ$201,'LA42'!BF$1,0)),
0)),".")</f>
        <v>0.1</v>
      </c>
      <c r="BH81" s="106">
        <f>IFERROR(
IF(LA!$H$16=1,(VLOOKUP($A81,'LA41'!$B$1:$BZ$201,'LA41'!BG$1,0)),
IF(LA!$H$16=2,(VLOOKUP($A81,'LA42'!$B$1:$BZ$201,'LA42'!BG$1,0)),
0)),".")</f>
        <v>0.1</v>
      </c>
      <c r="BI81" s="106">
        <f>IFERROR(
IF(LA!$H$16=1,(VLOOKUP($A81,'LA41'!$B$1:$BZ$201,'LA41'!BH$1,0)),
IF(LA!$H$16=2,(VLOOKUP($A81,'LA42'!$B$1:$BZ$201,'LA42'!BH$1,0)),
0)),".")</f>
        <v>0.05</v>
      </c>
      <c r="BJ81" s="106">
        <f>IFERROR(
IF(LA!$H$16=1,(VLOOKUP($A81,'LA41'!$B$1:$BZ$201,'LA41'!BI$1,0)),
IF(LA!$H$16=2,(VLOOKUP($A81,'LA42'!$B$1:$BZ$201,'LA42'!BI$1,0)),
0)),".")</f>
        <v>0.04</v>
      </c>
      <c r="BK81" s="106">
        <f>IFERROR(
IF(LA!$H$16=1,(VLOOKUP($A81,'LA41'!$B$1:$BZ$201,'LA41'!BJ$1,0)),
IF(LA!$H$16=2,(VLOOKUP($A81,'LA42'!$B$1:$BZ$201,'LA42'!BJ$1,0)),
0)),".")</f>
        <v>0.04</v>
      </c>
      <c r="BL81" s="106" t="str">
        <f>IFERROR(
IF(LA!$H$16=1,(VLOOKUP($A81,'LA41'!$B$1:$BZ$201,'LA41'!BK$1,0)),
IF(LA!$H$16=2,(VLOOKUP($A81,'LA42'!$B$1:$BZ$201,'LA42'!BK$1,0)),
0)),".")</f>
        <v>x</v>
      </c>
      <c r="BM81" s="106" t="str">
        <f>IFERROR(
IF(LA!$H$16=1,(VLOOKUP($A81,'LA41'!$B$1:$BZ$201,'LA41'!BL$1,0)),
IF(LA!$H$16=2,(VLOOKUP($A81,'LA42'!$B$1:$BZ$201,'LA42'!BL$1,0)),
0)),".")</f>
        <v>-</v>
      </c>
      <c r="BN81" s="106" t="str">
        <f>IFERROR(
IF(LA!$H$16=1,(VLOOKUP($A81,'LA41'!$B$1:$BZ$201,'LA41'!BM$1,0)),
IF(LA!$H$16=2,(VLOOKUP($A81,'LA42'!$B$1:$BZ$201,'LA42'!BM$1,0)),
0)),".")</f>
        <v>-</v>
      </c>
      <c r="BO81" s="106">
        <f>IFERROR(
IF(LA!$H$16=1,(VLOOKUP($A81,'LA41'!$B$1:$BZ$201,'LA41'!BN$1,0)),
IF(LA!$H$16=2,(VLOOKUP($A81,'LA42'!$B$1:$BZ$201,'LA42'!BN$1,0)),
0)),".")</f>
        <v>0.02</v>
      </c>
      <c r="BP81" s="106">
        <f>IFERROR(
IF(LA!$H$16=1,(VLOOKUP($A81,'LA41'!$B$1:$BZ$201,'LA41'!BO$1,0)),
IF(LA!$H$16=2,(VLOOKUP($A81,'LA42'!$B$1:$BZ$201,'LA42'!BO$1,0)),
0)),".")</f>
        <v>0.01</v>
      </c>
      <c r="BQ81" s="106">
        <f>IFERROR(
IF(LA!$H$16=1,(VLOOKUP($A81,'LA41'!$B$1:$BZ$201,'LA41'!BP$1,0)),
IF(LA!$H$16=2,(VLOOKUP($A81,'LA42'!$B$1:$BZ$201,'LA42'!BP$1,0)),
0)),".")</f>
        <v>0.01</v>
      </c>
      <c r="BR81" s="106">
        <f>IFERROR(
IF(LA!$H$16=1,(VLOOKUP($A81,'LA41'!$B$1:$BZ$201,'LA41'!BQ$1,0)),
IF(LA!$H$16=2,(VLOOKUP($A81,'LA42'!$B$1:$BZ$201,'LA42'!BQ$1,0)),
0)),".")</f>
        <v>7.0000000000000007E-2</v>
      </c>
      <c r="BS81" s="106">
        <f>IFERROR(
IF(LA!$H$16=1,(VLOOKUP($A81,'LA41'!$B$1:$BZ$201,'LA41'!BR$1,0)),
IF(LA!$H$16=2,(VLOOKUP($A81,'LA42'!$B$1:$BZ$201,'LA42'!BR$1,0)),
0)),".")</f>
        <v>0.04</v>
      </c>
      <c r="BT81" s="106">
        <f>IFERROR(
IF(LA!$H$16=1,(VLOOKUP($A81,'LA41'!$B$1:$BZ$201,'LA41'!BS$1,0)),
IF(LA!$H$16=2,(VLOOKUP($A81,'LA42'!$B$1:$BZ$201,'LA42'!BS$1,0)),
0)),".")</f>
        <v>0.05</v>
      </c>
      <c r="BU81" s="106">
        <f>IFERROR(
IF(LA!$H$16=1,(VLOOKUP($A81,'LA41'!$B$1:$BZ$201,'LA41'!BT$1,0)),
IF(LA!$H$16=2,(VLOOKUP($A81,'LA42'!$B$1:$BZ$201,'LA42'!BT$1,0)),
0)),".")</f>
        <v>0.05</v>
      </c>
      <c r="BV81" s="106">
        <f>IFERROR(
IF(LA!$H$16=1,(VLOOKUP($A81,'LA41'!$B$1:$BZ$201,'LA41'!BU$1,0)),
IF(LA!$H$16=2,(VLOOKUP($A81,'LA42'!$B$1:$BZ$201,'LA42'!BU$1,0)),
0)),".")</f>
        <v>0.02</v>
      </c>
      <c r="BW81" s="106">
        <f>IFERROR(
IF(LA!$H$16=1,(VLOOKUP($A81,'LA41'!$B$1:$BZ$201,'LA41'!BV$1,0)),
IF(LA!$H$16=2,(VLOOKUP($A81,'LA42'!$B$1:$BZ$201,'LA42'!BV$1,0)),
0)),".")</f>
        <v>0.02</v>
      </c>
      <c r="BX81" s="106">
        <f>IFERROR(
IF(LA!$H$16=1,(VLOOKUP($A81,'LA41'!$B$1:$BZ$201,'LA41'!BW$1,0)),
IF(LA!$H$16=2,(VLOOKUP($A81,'LA42'!$B$1:$BZ$201,'LA42'!BW$1,0)),
0)),".")</f>
        <v>0.11</v>
      </c>
      <c r="BY81" s="106">
        <f>IFERROR(
IF(LA!$H$16=1,(VLOOKUP($A81,'LA41'!$B$1:$BZ$201,'LA41'!BX$1,0)),
IF(LA!$H$16=2,(VLOOKUP($A81,'LA42'!$B$1:$BZ$201,'LA42'!BX$1,0)),
0)),".")</f>
        <v>0.11</v>
      </c>
      <c r="BZ81" s="106">
        <f>IFERROR(
IF(LA!$H$16=1,(VLOOKUP($A81,'LA41'!$B$1:$BZ$201,'LA41'!BY$1,0)),
IF(LA!$H$16=2,(VLOOKUP($A81,'LA42'!$B$1:$BZ$201,'LA42'!BY$1,0)),
0)),".")</f>
        <v>0.11</v>
      </c>
    </row>
    <row r="82" spans="1:78" x14ac:dyDescent="0.2">
      <c r="A82" s="55">
        <v>810</v>
      </c>
      <c r="B82" s="55" t="s">
        <v>264</v>
      </c>
      <c r="C82" s="88" t="s">
        <v>193</v>
      </c>
      <c r="D82" s="59">
        <f>IFERROR(
IF(LA!$H$16=1,(VLOOKUP($A82,'LA41'!$B$1:$BZ$201,'LA41'!C$1,0)),
IF(LA!$H$16=2,(VLOOKUP($A82,'LA42'!$B$1:$BZ$201,'LA42'!C$1,0)),
0)),".")</f>
        <v>10</v>
      </c>
      <c r="E82" s="59">
        <f>IFERROR(
IF(LA!$H$16=1,(VLOOKUP($A82,'LA41'!$B$1:$BZ$201,'LA41'!D$1,0)),
IF(LA!$H$16=2,(VLOOKUP($A82,'LA42'!$B$1:$BZ$201,'LA42'!D$1,0)),
0)),".")</f>
        <v>140</v>
      </c>
      <c r="F82" s="59">
        <f>IFERROR(
IF(LA!$H$16=1,(VLOOKUP($A82,'LA41'!$B$1:$BZ$201,'LA41'!E$1,0)),
IF(LA!$H$16=2,(VLOOKUP($A82,'LA42'!$B$1:$BZ$201,'LA42'!E$1,0)),
0)),".")</f>
        <v>150</v>
      </c>
      <c r="G82" s="106" t="str">
        <f>IFERROR(
IF(LA!$H$16=1,(VLOOKUP($A82,'LA41'!$B$1:$BZ$201,'LA41'!F$1,0)),
IF(LA!$H$16=2,(VLOOKUP($A82,'LA42'!$B$1:$BZ$201,'LA42'!F$1,0)),
0)),".")</f>
        <v>x</v>
      </c>
      <c r="H82" s="106">
        <f>IFERROR(
IF(LA!$H$16=1,(VLOOKUP($A82,'LA41'!$B$1:$BZ$201,'LA41'!G$1,0)),
IF(LA!$H$16=2,(VLOOKUP($A82,'LA42'!$B$1:$BZ$201,'LA42'!G$1,0)),
0)),".")</f>
        <v>0.78</v>
      </c>
      <c r="I82" s="106">
        <f>IFERROR(
IF(LA!$H$16=1,(VLOOKUP($A82,'LA41'!$B$1:$BZ$201,'LA41'!H$1,0)),
IF(LA!$H$16=2,(VLOOKUP($A82,'LA42'!$B$1:$BZ$201,'LA42'!H$1,0)),
0)),".")</f>
        <v>0.77</v>
      </c>
      <c r="J82" s="106" t="str">
        <f>IFERROR(
IF(LA!$H$16=1,(VLOOKUP($A82,'LA41'!$B$1:$BZ$201,'LA41'!I$1,0)),
IF(LA!$H$16=2,(VLOOKUP($A82,'LA42'!$B$1:$BZ$201,'LA42'!I$1,0)),
0)),".")</f>
        <v>x</v>
      </c>
      <c r="K82" s="106">
        <f>IFERROR(
IF(LA!$H$16=1,(VLOOKUP($A82,'LA41'!$B$1:$BZ$201,'LA41'!J$1,0)),
IF(LA!$H$16=2,(VLOOKUP($A82,'LA42'!$B$1:$BZ$201,'LA42'!J$1,0)),
0)),".")</f>
        <v>0.69</v>
      </c>
      <c r="L82" s="106">
        <f>IFERROR(
IF(LA!$H$16=1,(VLOOKUP($A82,'LA41'!$B$1:$BZ$201,'LA41'!K$1,0)),
IF(LA!$H$16=2,(VLOOKUP($A82,'LA42'!$B$1:$BZ$201,'LA42'!K$1,0)),
0)),".")</f>
        <v>0.67</v>
      </c>
      <c r="M82" s="106">
        <f>IFERROR(
IF(LA!$H$16=1,(VLOOKUP($A82,'LA41'!$B$1:$BZ$201,'LA41'!L$1,0)),
IF(LA!$H$16=2,(VLOOKUP($A82,'LA42'!$B$1:$BZ$201,'LA42'!L$1,0)),
0)),".")</f>
        <v>0</v>
      </c>
      <c r="N82" s="106">
        <f>IFERROR(
IF(LA!$H$16=1,(VLOOKUP($A82,'LA41'!$B$1:$BZ$201,'LA41'!M$1,0)),
IF(LA!$H$16=2,(VLOOKUP($A82,'LA42'!$B$1:$BZ$201,'LA42'!M$1,0)),
0)),".")</f>
        <v>0.04</v>
      </c>
      <c r="O82" s="106">
        <f>IFERROR(
IF(LA!$H$16=1,(VLOOKUP($A82,'LA41'!$B$1:$BZ$201,'LA41'!N$1,0)),
IF(LA!$H$16=2,(VLOOKUP($A82,'LA42'!$B$1:$BZ$201,'LA42'!N$1,0)),
0)),".")</f>
        <v>0.04</v>
      </c>
      <c r="P82" s="106">
        <f>IFERROR(
IF(LA!$H$16=1,(VLOOKUP($A82,'LA41'!$B$1:$BZ$201,'LA41'!O$1,0)),
IF(LA!$H$16=2,(VLOOKUP($A82,'LA42'!$B$1:$BZ$201,'LA42'!O$1,0)),
0)),".")</f>
        <v>0</v>
      </c>
      <c r="Q82" s="106">
        <f>IFERROR(
IF(LA!$H$16=1,(VLOOKUP($A82,'LA41'!$B$1:$BZ$201,'LA41'!P$1,0)),
IF(LA!$H$16=2,(VLOOKUP($A82,'LA42'!$B$1:$BZ$201,'LA42'!P$1,0)),
0)),".")</f>
        <v>0</v>
      </c>
      <c r="R82" s="106">
        <f>IFERROR(
IF(LA!$H$16=1,(VLOOKUP($A82,'LA41'!$B$1:$BZ$201,'LA41'!Q$1,0)),
IF(LA!$H$16=2,(VLOOKUP($A82,'LA42'!$B$1:$BZ$201,'LA42'!Q$1,0)),
0)),".")</f>
        <v>0</v>
      </c>
      <c r="S82" s="106" t="str">
        <f>IFERROR(
IF(LA!$H$16=1,(VLOOKUP($A82,'LA41'!$B$1:$BZ$201,'LA41'!R$1,0)),
IF(LA!$H$16=2,(VLOOKUP($A82,'LA42'!$B$1:$BZ$201,'LA42'!R$1,0)),
0)),".")</f>
        <v>x</v>
      </c>
      <c r="T82" s="106" t="str">
        <f>IFERROR(
IF(LA!$H$16=1,(VLOOKUP($A82,'LA41'!$B$1:$BZ$201,'LA41'!S$1,0)),
IF(LA!$H$16=2,(VLOOKUP($A82,'LA42'!$B$1:$BZ$201,'LA42'!S$1,0)),
0)),".")</f>
        <v>x</v>
      </c>
      <c r="U82" s="106">
        <f>IFERROR(
IF(LA!$H$16=1,(VLOOKUP($A82,'LA41'!$B$1:$BZ$201,'LA41'!T$1,0)),
IF(LA!$H$16=2,(VLOOKUP($A82,'LA42'!$B$1:$BZ$201,'LA42'!T$1,0)),
0)),".")</f>
        <v>0.04</v>
      </c>
      <c r="V82" s="106">
        <f>IFERROR(
IF(LA!$H$16=1,(VLOOKUP($A82,'LA41'!$B$1:$BZ$201,'LA41'!U$1,0)),
IF(LA!$H$16=2,(VLOOKUP($A82,'LA42'!$B$1:$BZ$201,'LA42'!U$1,0)),
0)),".")</f>
        <v>0</v>
      </c>
      <c r="W82" s="106" t="str">
        <f>IFERROR(
IF(LA!$H$16=1,(VLOOKUP($A82,'LA41'!$B$1:$BZ$201,'LA41'!V$1,0)),
IF(LA!$H$16=2,(VLOOKUP($A82,'LA42'!$B$1:$BZ$201,'LA42'!V$1,0)),
0)),".")</f>
        <v>x</v>
      </c>
      <c r="X82" s="106" t="str">
        <f>IFERROR(
IF(LA!$H$16=1,(VLOOKUP($A82,'LA41'!$B$1:$BZ$201,'LA41'!W$1,0)),
IF(LA!$H$16=2,(VLOOKUP($A82,'LA42'!$B$1:$BZ$201,'LA42'!W$1,0)),
0)),".")</f>
        <v>x</v>
      </c>
      <c r="Y82" s="106">
        <f>IFERROR(
IF(LA!$H$16=1,(VLOOKUP($A82,'LA41'!$B$1:$BZ$201,'LA41'!X$1,0)),
IF(LA!$H$16=2,(VLOOKUP($A82,'LA42'!$B$1:$BZ$201,'LA42'!X$1,0)),
0)),".")</f>
        <v>0</v>
      </c>
      <c r="Z82" s="106">
        <f>IFERROR(
IF(LA!$H$16=1,(VLOOKUP($A82,'LA41'!$B$1:$BZ$201,'LA41'!Y$1,0)),
IF(LA!$H$16=2,(VLOOKUP($A82,'LA42'!$B$1:$BZ$201,'LA42'!Y$1,0)),
0)),".")</f>
        <v>0</v>
      </c>
      <c r="AA82" s="106">
        <f>IFERROR(
IF(LA!$H$16=1,(VLOOKUP($A82,'LA41'!$B$1:$BZ$201,'LA41'!Z$1,0)),
IF(LA!$H$16=2,(VLOOKUP($A82,'LA42'!$B$1:$BZ$201,'LA42'!Z$1,0)),
0)),".")</f>
        <v>0</v>
      </c>
      <c r="AB82" s="106">
        <f>IFERROR(
IF(LA!$H$16=1,(VLOOKUP($A82,'LA41'!$B$1:$BZ$201,'LA41'!AA$1,0)),
IF(LA!$H$16=2,(VLOOKUP($A82,'LA42'!$B$1:$BZ$201,'LA42'!AA$1,0)),
0)),".")</f>
        <v>0</v>
      </c>
      <c r="AC82" s="106">
        <f>IFERROR(
IF(LA!$H$16=1,(VLOOKUP($A82,'LA41'!$B$1:$BZ$201,'LA41'!AB$1,0)),
IF(LA!$H$16=2,(VLOOKUP($A82,'LA42'!$B$1:$BZ$201,'LA42'!AB$1,0)),
0)),".")</f>
        <v>0</v>
      </c>
      <c r="AD82" s="106">
        <f>IFERROR(
IF(LA!$H$16=1,(VLOOKUP($A82,'LA41'!$B$1:$BZ$201,'LA41'!AC$1,0)),
IF(LA!$H$16=2,(VLOOKUP($A82,'LA42'!$B$1:$BZ$201,'LA42'!AC$1,0)),
0)),".")</f>
        <v>0</v>
      </c>
      <c r="AE82" s="106" t="str">
        <f>IFERROR(
IF(LA!$H$16=1,(VLOOKUP($A82,'LA41'!$B$1:$BZ$201,'LA41'!AD$1,0)),
IF(LA!$H$16=2,(VLOOKUP($A82,'LA42'!$B$1:$BZ$201,'LA42'!AD$1,0)),
0)),".")</f>
        <v>x</v>
      </c>
      <c r="AF82" s="106">
        <f>IFERROR(
IF(LA!$H$16=1,(VLOOKUP($A82,'LA41'!$B$1:$BZ$201,'LA41'!AE$1,0)),
IF(LA!$H$16=2,(VLOOKUP($A82,'LA42'!$B$1:$BZ$201,'LA42'!AE$1,0)),
0)),".")</f>
        <v>0.06</v>
      </c>
      <c r="AG82" s="106">
        <f>IFERROR(
IF(LA!$H$16=1,(VLOOKUP($A82,'LA41'!$B$1:$BZ$201,'LA41'!AF$1,0)),
IF(LA!$H$16=2,(VLOOKUP($A82,'LA42'!$B$1:$BZ$201,'LA42'!AF$1,0)),
0)),".")</f>
        <v>7.0000000000000007E-2</v>
      </c>
      <c r="AH82" s="106" t="str">
        <f>IFERROR(
IF(LA!$H$16=1,(VLOOKUP($A82,'LA41'!$B$1:$BZ$201,'LA41'!AG$1,0)),
IF(LA!$H$16=2,(VLOOKUP($A82,'LA42'!$B$1:$BZ$201,'LA42'!AG$1,0)),
0)),".")</f>
        <v>x</v>
      </c>
      <c r="AI82" s="106">
        <f>IFERROR(
IF(LA!$H$16=1,(VLOOKUP($A82,'LA41'!$B$1:$BZ$201,'LA41'!AH$1,0)),
IF(LA!$H$16=2,(VLOOKUP($A82,'LA42'!$B$1:$BZ$201,'LA42'!AH$1,0)),
0)),".")</f>
        <v>0.56999999999999995</v>
      </c>
      <c r="AJ82" s="106">
        <f>IFERROR(
IF(LA!$H$16=1,(VLOOKUP($A82,'LA41'!$B$1:$BZ$201,'LA41'!AI$1,0)),
IF(LA!$H$16=2,(VLOOKUP($A82,'LA42'!$B$1:$BZ$201,'LA42'!AI$1,0)),
0)),".")</f>
        <v>0.56000000000000005</v>
      </c>
      <c r="AK82" s="106">
        <f>IFERROR(
IF(LA!$H$16=1,(VLOOKUP($A82,'LA41'!$B$1:$BZ$201,'LA41'!AJ$1,0)),
IF(LA!$H$16=2,(VLOOKUP($A82,'LA42'!$B$1:$BZ$201,'LA42'!AJ$1,0)),
0)),".")</f>
        <v>0</v>
      </c>
      <c r="AL82" s="106">
        <f>IFERROR(
IF(LA!$H$16=1,(VLOOKUP($A82,'LA41'!$B$1:$BZ$201,'LA41'!AK$1,0)),
IF(LA!$H$16=2,(VLOOKUP($A82,'LA42'!$B$1:$BZ$201,'LA42'!AK$1,0)),
0)),".")</f>
        <v>0.08</v>
      </c>
      <c r="AM82" s="106">
        <f>IFERROR(
IF(LA!$H$16=1,(VLOOKUP($A82,'LA41'!$B$1:$BZ$201,'LA41'!AL$1,0)),
IF(LA!$H$16=2,(VLOOKUP($A82,'LA42'!$B$1:$BZ$201,'LA42'!AL$1,0)),
0)),".")</f>
        <v>7.0000000000000007E-2</v>
      </c>
      <c r="AN82" s="106">
        <f>IFERROR(
IF(LA!$H$16=1,(VLOOKUP($A82,'LA41'!$B$1:$BZ$201,'LA41'!AM$1,0)),
IF(LA!$H$16=2,(VLOOKUP($A82,'LA42'!$B$1:$BZ$201,'LA42'!AM$1,0)),
0)),".")</f>
        <v>0</v>
      </c>
      <c r="AO82" s="106">
        <f>IFERROR(
IF(LA!$H$16=1,(VLOOKUP($A82,'LA41'!$B$1:$BZ$201,'LA41'!AN$1,0)),
IF(LA!$H$16=2,(VLOOKUP($A82,'LA42'!$B$1:$BZ$201,'LA42'!AN$1,0)),
0)),".")</f>
        <v>0</v>
      </c>
      <c r="AP82" s="106">
        <f>IFERROR(
IF(LA!$H$16=1,(VLOOKUP($A82,'LA41'!$B$1:$BZ$201,'LA41'!AO$1,0)),
IF(LA!$H$16=2,(VLOOKUP($A82,'LA42'!$B$1:$BZ$201,'LA42'!AO$1,0)),
0)),".")</f>
        <v>0</v>
      </c>
      <c r="AQ82" s="106">
        <f>IFERROR(
IF(LA!$H$16=1,(VLOOKUP($A82,'LA41'!$B$1:$BZ$201,'LA41'!AP$1,0)),
IF(LA!$H$16=2,(VLOOKUP($A82,'LA42'!$B$1:$BZ$201,'LA42'!AP$1,0)),
0)),".")</f>
        <v>0</v>
      </c>
      <c r="AR82" s="106">
        <f>IFERROR(
IF(LA!$H$16=1,(VLOOKUP($A82,'LA41'!$B$1:$BZ$201,'LA41'!AQ$1,0)),
IF(LA!$H$16=2,(VLOOKUP($A82,'LA42'!$B$1:$BZ$201,'LA42'!AQ$1,0)),
0)),".")</f>
        <v>0.06</v>
      </c>
      <c r="AS82" s="106">
        <f>IFERROR(
IF(LA!$H$16=1,(VLOOKUP($A82,'LA41'!$B$1:$BZ$201,'LA41'!AR$1,0)),
IF(LA!$H$16=2,(VLOOKUP($A82,'LA42'!$B$1:$BZ$201,'LA42'!AR$1,0)),
0)),".")</f>
        <v>0.06</v>
      </c>
      <c r="AT82" s="106" t="str">
        <f>IFERROR(
IF(LA!$H$16=1,(VLOOKUP($A82,'LA41'!$B$1:$BZ$201,'LA41'!AS$1,0)),
IF(LA!$H$16=2,(VLOOKUP($A82,'LA42'!$B$1:$BZ$201,'LA42'!AS$1,0)),
0)),".")</f>
        <v>x</v>
      </c>
      <c r="AU82" s="106">
        <f>IFERROR(
IF(LA!$H$16=1,(VLOOKUP($A82,'LA41'!$B$1:$BZ$201,'LA41'!AT$1,0)),
IF(LA!$H$16=2,(VLOOKUP($A82,'LA42'!$B$1:$BZ$201,'LA42'!AT$1,0)),
0)),".")</f>
        <v>0.45</v>
      </c>
      <c r="AV82" s="106">
        <f>IFERROR(
IF(LA!$H$16=1,(VLOOKUP($A82,'LA41'!$B$1:$BZ$201,'LA41'!AU$1,0)),
IF(LA!$H$16=2,(VLOOKUP($A82,'LA42'!$B$1:$BZ$201,'LA42'!AU$1,0)),
0)),".")</f>
        <v>0.43</v>
      </c>
      <c r="AW82" s="106" t="str">
        <f>IFERROR(
IF(LA!$H$16=1,(VLOOKUP($A82,'LA41'!$B$1:$BZ$201,'LA41'!AV$1,0)),
IF(LA!$H$16=2,(VLOOKUP($A82,'LA42'!$B$1:$BZ$201,'LA42'!AV$1,0)),
0)),".")</f>
        <v>x</v>
      </c>
      <c r="AX82" s="106">
        <f>IFERROR(
IF(LA!$H$16=1,(VLOOKUP($A82,'LA41'!$B$1:$BZ$201,'LA41'!AW$1,0)),
IF(LA!$H$16=2,(VLOOKUP($A82,'LA42'!$B$1:$BZ$201,'LA42'!AW$1,0)),
0)),".")</f>
        <v>0.04</v>
      </c>
      <c r="AY82" s="106">
        <f>IFERROR(
IF(LA!$H$16=1,(VLOOKUP($A82,'LA41'!$B$1:$BZ$201,'LA41'!AX$1,0)),
IF(LA!$H$16=2,(VLOOKUP($A82,'LA42'!$B$1:$BZ$201,'LA42'!AX$1,0)),
0)),".")</f>
        <v>0.05</v>
      </c>
      <c r="AZ82" s="106">
        <f>IFERROR(
IF(LA!$H$16=1,(VLOOKUP($A82,'LA41'!$B$1:$BZ$201,'LA41'!AY$1,0)),
IF(LA!$H$16=2,(VLOOKUP($A82,'LA42'!$B$1:$BZ$201,'LA42'!AY$1,0)),
0)),".")</f>
        <v>0</v>
      </c>
      <c r="BA82" s="106" t="str">
        <f>IFERROR(
IF(LA!$H$16=1,(VLOOKUP($A82,'LA41'!$B$1:$BZ$201,'LA41'!AZ$1,0)),
IF(LA!$H$16=2,(VLOOKUP($A82,'LA42'!$B$1:$BZ$201,'LA42'!AZ$1,0)),
0)),".")</f>
        <v>x</v>
      </c>
      <c r="BB82" s="106" t="str">
        <f>IFERROR(
IF(LA!$H$16=1,(VLOOKUP($A82,'LA41'!$B$1:$BZ$201,'LA41'!BA$1,0)),
IF(LA!$H$16=2,(VLOOKUP($A82,'LA42'!$B$1:$BZ$201,'LA42'!BA$1,0)),
0)),".")</f>
        <v>x</v>
      </c>
      <c r="BC82" s="106">
        <f>IFERROR(
IF(LA!$H$16=1,(VLOOKUP($A82,'LA41'!$B$1:$BZ$201,'LA41'!BB$1,0)),
IF(LA!$H$16=2,(VLOOKUP($A82,'LA42'!$B$1:$BZ$201,'LA42'!BB$1,0)),
0)),".")</f>
        <v>0</v>
      </c>
      <c r="BD82" s="106">
        <f>IFERROR(
IF(LA!$H$16=1,(VLOOKUP($A82,'LA41'!$B$1:$BZ$201,'LA41'!BC$1,0)),
IF(LA!$H$16=2,(VLOOKUP($A82,'LA42'!$B$1:$BZ$201,'LA42'!BC$1,0)),
0)),".")</f>
        <v>7.0000000000000007E-2</v>
      </c>
      <c r="BE82" s="106">
        <f>IFERROR(
IF(LA!$H$16=1,(VLOOKUP($A82,'LA41'!$B$1:$BZ$201,'LA41'!BD$1,0)),
IF(LA!$H$16=2,(VLOOKUP($A82,'LA42'!$B$1:$BZ$201,'LA42'!BD$1,0)),
0)),".")</f>
        <v>7.0000000000000007E-2</v>
      </c>
      <c r="BF82" s="106">
        <f>IFERROR(
IF(LA!$H$16=1,(VLOOKUP($A82,'LA41'!$B$1:$BZ$201,'LA41'!BE$1,0)),
IF(LA!$H$16=2,(VLOOKUP($A82,'LA42'!$B$1:$BZ$201,'LA42'!BE$1,0)),
0)),".")</f>
        <v>0</v>
      </c>
      <c r="BG82" s="106">
        <f>IFERROR(
IF(LA!$H$16=1,(VLOOKUP($A82,'LA41'!$B$1:$BZ$201,'LA41'!BF$1,0)),
IF(LA!$H$16=2,(VLOOKUP($A82,'LA42'!$B$1:$BZ$201,'LA42'!BF$1,0)),
0)),".")</f>
        <v>7.0000000000000007E-2</v>
      </c>
      <c r="BH82" s="106">
        <f>IFERROR(
IF(LA!$H$16=1,(VLOOKUP($A82,'LA41'!$B$1:$BZ$201,'LA41'!BG$1,0)),
IF(LA!$H$16=2,(VLOOKUP($A82,'LA42'!$B$1:$BZ$201,'LA42'!BG$1,0)),
0)),".")</f>
        <v>7.0000000000000007E-2</v>
      </c>
      <c r="BI82" s="106">
        <f>IFERROR(
IF(LA!$H$16=1,(VLOOKUP($A82,'LA41'!$B$1:$BZ$201,'LA41'!BH$1,0)),
IF(LA!$H$16=2,(VLOOKUP($A82,'LA42'!$B$1:$BZ$201,'LA42'!BH$1,0)),
0)),".")</f>
        <v>0</v>
      </c>
      <c r="BJ82" s="106">
        <f>IFERROR(
IF(LA!$H$16=1,(VLOOKUP($A82,'LA41'!$B$1:$BZ$201,'LA41'!BI$1,0)),
IF(LA!$H$16=2,(VLOOKUP($A82,'LA42'!$B$1:$BZ$201,'LA42'!BI$1,0)),
0)),".")</f>
        <v>0</v>
      </c>
      <c r="BK82" s="106">
        <f>IFERROR(
IF(LA!$H$16=1,(VLOOKUP($A82,'LA41'!$B$1:$BZ$201,'LA41'!BJ$1,0)),
IF(LA!$H$16=2,(VLOOKUP($A82,'LA42'!$B$1:$BZ$201,'LA42'!BJ$1,0)),
0)),".")</f>
        <v>0</v>
      </c>
      <c r="BL82" s="106">
        <f>IFERROR(
IF(LA!$H$16=1,(VLOOKUP($A82,'LA41'!$B$1:$BZ$201,'LA41'!BK$1,0)),
IF(LA!$H$16=2,(VLOOKUP($A82,'LA42'!$B$1:$BZ$201,'LA42'!BK$1,0)),
0)),".")</f>
        <v>0</v>
      </c>
      <c r="BM82" s="106">
        <f>IFERROR(
IF(LA!$H$16=1,(VLOOKUP($A82,'LA41'!$B$1:$BZ$201,'LA41'!BL$1,0)),
IF(LA!$H$16=2,(VLOOKUP($A82,'LA42'!$B$1:$BZ$201,'LA42'!BL$1,0)),
0)),".")</f>
        <v>0</v>
      </c>
      <c r="BN82" s="106">
        <f>IFERROR(
IF(LA!$H$16=1,(VLOOKUP($A82,'LA41'!$B$1:$BZ$201,'LA41'!BM$1,0)),
IF(LA!$H$16=2,(VLOOKUP($A82,'LA42'!$B$1:$BZ$201,'LA42'!BM$1,0)),
0)),".")</f>
        <v>0</v>
      </c>
      <c r="BO82" s="106" t="str">
        <f>IFERROR(
IF(LA!$H$16=1,(VLOOKUP($A82,'LA41'!$B$1:$BZ$201,'LA41'!BN$1,0)),
IF(LA!$H$16=2,(VLOOKUP($A82,'LA42'!$B$1:$BZ$201,'LA42'!BN$1,0)),
0)),".")</f>
        <v>x</v>
      </c>
      <c r="BP82" s="106" t="str">
        <f>IFERROR(
IF(LA!$H$16=1,(VLOOKUP($A82,'LA41'!$B$1:$BZ$201,'LA41'!BO$1,0)),
IF(LA!$H$16=2,(VLOOKUP($A82,'LA42'!$B$1:$BZ$201,'LA42'!BO$1,0)),
0)),".")</f>
        <v>x</v>
      </c>
      <c r="BQ82" s="106" t="str">
        <f>IFERROR(
IF(LA!$H$16=1,(VLOOKUP($A82,'LA41'!$B$1:$BZ$201,'LA41'!BP$1,0)),
IF(LA!$H$16=2,(VLOOKUP($A82,'LA42'!$B$1:$BZ$201,'LA42'!BP$1,0)),
0)),".")</f>
        <v>x</v>
      </c>
      <c r="BR82" s="106" t="str">
        <f>IFERROR(
IF(LA!$H$16=1,(VLOOKUP($A82,'LA41'!$B$1:$BZ$201,'LA41'!BQ$1,0)),
IF(LA!$H$16=2,(VLOOKUP($A82,'LA42'!$B$1:$BZ$201,'LA42'!BQ$1,0)),
0)),".")</f>
        <v>x</v>
      </c>
      <c r="BS82" s="106">
        <f>IFERROR(
IF(LA!$H$16=1,(VLOOKUP($A82,'LA41'!$B$1:$BZ$201,'LA41'!BR$1,0)),
IF(LA!$H$16=2,(VLOOKUP($A82,'LA42'!$B$1:$BZ$201,'LA42'!BR$1,0)),
0)),".")</f>
        <v>0.06</v>
      </c>
      <c r="BT82" s="106">
        <f>IFERROR(
IF(LA!$H$16=1,(VLOOKUP($A82,'LA41'!$B$1:$BZ$201,'LA41'!BS$1,0)),
IF(LA!$H$16=2,(VLOOKUP($A82,'LA42'!$B$1:$BZ$201,'LA42'!BS$1,0)),
0)),".")</f>
        <v>7.0000000000000007E-2</v>
      </c>
      <c r="BU82" s="106">
        <f>IFERROR(
IF(LA!$H$16=1,(VLOOKUP($A82,'LA41'!$B$1:$BZ$201,'LA41'!BT$1,0)),
IF(LA!$H$16=2,(VLOOKUP($A82,'LA42'!$B$1:$BZ$201,'LA42'!BT$1,0)),
0)),".")</f>
        <v>0</v>
      </c>
      <c r="BV82" s="106" t="str">
        <f>IFERROR(
IF(LA!$H$16=1,(VLOOKUP($A82,'LA41'!$B$1:$BZ$201,'LA41'!BU$1,0)),
IF(LA!$H$16=2,(VLOOKUP($A82,'LA42'!$B$1:$BZ$201,'LA42'!BU$1,0)),
0)),".")</f>
        <v>x</v>
      </c>
      <c r="BW82" s="106" t="str">
        <f>IFERROR(
IF(LA!$H$16=1,(VLOOKUP($A82,'LA41'!$B$1:$BZ$201,'LA41'!BV$1,0)),
IF(LA!$H$16=2,(VLOOKUP($A82,'LA42'!$B$1:$BZ$201,'LA42'!BV$1,0)),
0)),".")</f>
        <v>x</v>
      </c>
      <c r="BX82" s="106" t="str">
        <f>IFERROR(
IF(LA!$H$16=1,(VLOOKUP($A82,'LA41'!$B$1:$BZ$201,'LA41'!BW$1,0)),
IF(LA!$H$16=2,(VLOOKUP($A82,'LA42'!$B$1:$BZ$201,'LA42'!BW$1,0)),
0)),".")</f>
        <v>x</v>
      </c>
      <c r="BY82" s="106">
        <f>IFERROR(
IF(LA!$H$16=1,(VLOOKUP($A82,'LA41'!$B$1:$BZ$201,'LA41'!BX$1,0)),
IF(LA!$H$16=2,(VLOOKUP($A82,'LA42'!$B$1:$BZ$201,'LA42'!BX$1,0)),
0)),".")</f>
        <v>0.15</v>
      </c>
      <c r="BZ82" s="106">
        <f>IFERROR(
IF(LA!$H$16=1,(VLOOKUP($A82,'LA41'!$B$1:$BZ$201,'LA41'!BY$1,0)),
IF(LA!$H$16=2,(VLOOKUP($A82,'LA42'!$B$1:$BZ$201,'LA42'!BY$1,0)),
0)),".")</f>
        <v>0.15</v>
      </c>
    </row>
    <row r="83" spans="1:78" x14ac:dyDescent="0.2">
      <c r="A83" s="55">
        <v>314</v>
      </c>
      <c r="B83" s="55" t="s">
        <v>265</v>
      </c>
      <c r="C83" s="88" t="s">
        <v>198</v>
      </c>
      <c r="D83" s="59">
        <f>IFERROR(
IF(LA!$H$16=1,(VLOOKUP($A83,'LA41'!$B$1:$BZ$201,'LA41'!C$1,0)),
IF(LA!$H$16=2,(VLOOKUP($A83,'LA42'!$B$1:$BZ$201,'LA42'!C$1,0)),
0)),".")</f>
        <v>50</v>
      </c>
      <c r="E83" s="59">
        <f>IFERROR(
IF(LA!$H$16=1,(VLOOKUP($A83,'LA41'!$B$1:$BZ$201,'LA41'!D$1,0)),
IF(LA!$H$16=2,(VLOOKUP($A83,'LA42'!$B$1:$BZ$201,'LA42'!D$1,0)),
0)),".")</f>
        <v>920</v>
      </c>
      <c r="F83" s="59">
        <f>IFERROR(
IF(LA!$H$16=1,(VLOOKUP($A83,'LA41'!$B$1:$BZ$201,'LA41'!E$1,0)),
IF(LA!$H$16=2,(VLOOKUP($A83,'LA42'!$B$1:$BZ$201,'LA42'!E$1,0)),
0)),".")</f>
        <v>980</v>
      </c>
      <c r="G83" s="106">
        <f>IFERROR(
IF(LA!$H$16=1,(VLOOKUP($A83,'LA41'!$B$1:$BZ$201,'LA41'!F$1,0)),
IF(LA!$H$16=2,(VLOOKUP($A83,'LA42'!$B$1:$BZ$201,'LA42'!F$1,0)),
0)),".")</f>
        <v>0.73</v>
      </c>
      <c r="H83" s="106">
        <f>IFERROR(
IF(LA!$H$16=1,(VLOOKUP($A83,'LA41'!$B$1:$BZ$201,'LA41'!G$1,0)),
IF(LA!$H$16=2,(VLOOKUP($A83,'LA42'!$B$1:$BZ$201,'LA42'!G$1,0)),
0)),".")</f>
        <v>0.76</v>
      </c>
      <c r="I83" s="106">
        <f>IFERROR(
IF(LA!$H$16=1,(VLOOKUP($A83,'LA41'!$B$1:$BZ$201,'LA41'!H$1,0)),
IF(LA!$H$16=2,(VLOOKUP($A83,'LA42'!$B$1:$BZ$201,'LA42'!H$1,0)),
0)),".")</f>
        <v>0.76</v>
      </c>
      <c r="J83" s="106">
        <f>IFERROR(
IF(LA!$H$16=1,(VLOOKUP($A83,'LA41'!$B$1:$BZ$201,'LA41'!I$1,0)),
IF(LA!$H$16=2,(VLOOKUP($A83,'LA42'!$B$1:$BZ$201,'LA42'!I$1,0)),
0)),".")</f>
        <v>0.69</v>
      </c>
      <c r="K83" s="106">
        <f>IFERROR(
IF(LA!$H$16=1,(VLOOKUP($A83,'LA41'!$B$1:$BZ$201,'LA41'!J$1,0)),
IF(LA!$H$16=2,(VLOOKUP($A83,'LA42'!$B$1:$BZ$201,'LA42'!J$1,0)),
0)),".")</f>
        <v>0.7</v>
      </c>
      <c r="L83" s="106">
        <f>IFERROR(
IF(LA!$H$16=1,(VLOOKUP($A83,'LA41'!$B$1:$BZ$201,'LA41'!K$1,0)),
IF(LA!$H$16=2,(VLOOKUP($A83,'LA42'!$B$1:$BZ$201,'LA42'!K$1,0)),
0)),".")</f>
        <v>0.7</v>
      </c>
      <c r="M83" s="106" t="str">
        <f>IFERROR(
IF(LA!$H$16=1,(VLOOKUP($A83,'LA41'!$B$1:$BZ$201,'LA41'!L$1,0)),
IF(LA!$H$16=2,(VLOOKUP($A83,'LA42'!$B$1:$BZ$201,'LA42'!L$1,0)),
0)),".")</f>
        <v>x</v>
      </c>
      <c r="N83" s="106">
        <f>IFERROR(
IF(LA!$H$16=1,(VLOOKUP($A83,'LA41'!$B$1:$BZ$201,'LA41'!M$1,0)),
IF(LA!$H$16=2,(VLOOKUP($A83,'LA42'!$B$1:$BZ$201,'LA42'!M$1,0)),
0)),".")</f>
        <v>0.03</v>
      </c>
      <c r="O83" s="106">
        <f>IFERROR(
IF(LA!$H$16=1,(VLOOKUP($A83,'LA41'!$B$1:$BZ$201,'LA41'!N$1,0)),
IF(LA!$H$16=2,(VLOOKUP($A83,'LA42'!$B$1:$BZ$201,'LA42'!N$1,0)),
0)),".")</f>
        <v>0.03</v>
      </c>
      <c r="P83" s="106">
        <f>IFERROR(
IF(LA!$H$16=1,(VLOOKUP($A83,'LA41'!$B$1:$BZ$201,'LA41'!O$1,0)),
IF(LA!$H$16=2,(VLOOKUP($A83,'LA42'!$B$1:$BZ$201,'LA42'!O$1,0)),
0)),".")</f>
        <v>0</v>
      </c>
      <c r="Q83" s="106" t="str">
        <f>IFERROR(
IF(LA!$H$16=1,(VLOOKUP($A83,'LA41'!$B$1:$BZ$201,'LA41'!P$1,0)),
IF(LA!$H$16=2,(VLOOKUP($A83,'LA42'!$B$1:$BZ$201,'LA42'!P$1,0)),
0)),".")</f>
        <v>x</v>
      </c>
      <c r="R83" s="106" t="str">
        <f>IFERROR(
IF(LA!$H$16=1,(VLOOKUP($A83,'LA41'!$B$1:$BZ$201,'LA41'!Q$1,0)),
IF(LA!$H$16=2,(VLOOKUP($A83,'LA42'!$B$1:$BZ$201,'LA42'!Q$1,0)),
0)),".")</f>
        <v>x</v>
      </c>
      <c r="S83" s="106">
        <f>IFERROR(
IF(LA!$H$16=1,(VLOOKUP($A83,'LA41'!$B$1:$BZ$201,'LA41'!R$1,0)),
IF(LA!$H$16=2,(VLOOKUP($A83,'LA42'!$B$1:$BZ$201,'LA42'!R$1,0)),
0)),".")</f>
        <v>0.15</v>
      </c>
      <c r="T83" s="106">
        <f>IFERROR(
IF(LA!$H$16=1,(VLOOKUP($A83,'LA41'!$B$1:$BZ$201,'LA41'!S$1,0)),
IF(LA!$H$16=2,(VLOOKUP($A83,'LA42'!$B$1:$BZ$201,'LA42'!S$1,0)),
0)),".")</f>
        <v>0.04</v>
      </c>
      <c r="U83" s="106">
        <f>IFERROR(
IF(LA!$H$16=1,(VLOOKUP($A83,'LA41'!$B$1:$BZ$201,'LA41'!T$1,0)),
IF(LA!$H$16=2,(VLOOKUP($A83,'LA42'!$B$1:$BZ$201,'LA42'!T$1,0)),
0)),".")</f>
        <v>0.05</v>
      </c>
      <c r="V83" s="106" t="str">
        <f>IFERROR(
IF(LA!$H$16=1,(VLOOKUP($A83,'LA41'!$B$1:$BZ$201,'LA41'!U$1,0)),
IF(LA!$H$16=2,(VLOOKUP($A83,'LA42'!$B$1:$BZ$201,'LA42'!U$1,0)),
0)),".")</f>
        <v>x</v>
      </c>
      <c r="W83" s="106">
        <f>IFERROR(
IF(LA!$H$16=1,(VLOOKUP($A83,'LA41'!$B$1:$BZ$201,'LA41'!V$1,0)),
IF(LA!$H$16=2,(VLOOKUP($A83,'LA42'!$B$1:$BZ$201,'LA42'!V$1,0)),
0)),".")</f>
        <v>0.03</v>
      </c>
      <c r="X83" s="106">
        <f>IFERROR(
IF(LA!$H$16=1,(VLOOKUP($A83,'LA41'!$B$1:$BZ$201,'LA41'!W$1,0)),
IF(LA!$H$16=2,(VLOOKUP($A83,'LA42'!$B$1:$BZ$201,'LA42'!W$1,0)),
0)),".")</f>
        <v>0.03</v>
      </c>
      <c r="Y83" s="106">
        <f>IFERROR(
IF(LA!$H$16=1,(VLOOKUP($A83,'LA41'!$B$1:$BZ$201,'LA41'!X$1,0)),
IF(LA!$H$16=2,(VLOOKUP($A83,'LA42'!$B$1:$BZ$201,'LA42'!X$1,0)),
0)),".")</f>
        <v>0</v>
      </c>
      <c r="Z83" s="106">
        <f>IFERROR(
IF(LA!$H$16=1,(VLOOKUP($A83,'LA41'!$B$1:$BZ$201,'LA41'!Y$1,0)),
IF(LA!$H$16=2,(VLOOKUP($A83,'LA42'!$B$1:$BZ$201,'LA42'!Y$1,0)),
0)),".")</f>
        <v>0</v>
      </c>
      <c r="AA83" s="106">
        <f>IFERROR(
IF(LA!$H$16=1,(VLOOKUP($A83,'LA41'!$B$1:$BZ$201,'LA41'!Z$1,0)),
IF(LA!$H$16=2,(VLOOKUP($A83,'LA42'!$B$1:$BZ$201,'LA42'!Z$1,0)),
0)),".")</f>
        <v>0</v>
      </c>
      <c r="AB83" s="106">
        <f>IFERROR(
IF(LA!$H$16=1,(VLOOKUP($A83,'LA41'!$B$1:$BZ$201,'LA41'!AA$1,0)),
IF(LA!$H$16=2,(VLOOKUP($A83,'LA42'!$B$1:$BZ$201,'LA42'!AA$1,0)),
0)),".")</f>
        <v>0</v>
      </c>
      <c r="AC83" s="106">
        <f>IFERROR(
IF(LA!$H$16=1,(VLOOKUP($A83,'LA41'!$B$1:$BZ$201,'LA41'!AB$1,0)),
IF(LA!$H$16=2,(VLOOKUP($A83,'LA42'!$B$1:$BZ$201,'LA42'!AB$1,0)),
0)),".")</f>
        <v>0</v>
      </c>
      <c r="AD83" s="106">
        <f>IFERROR(
IF(LA!$H$16=1,(VLOOKUP($A83,'LA41'!$B$1:$BZ$201,'LA41'!AC$1,0)),
IF(LA!$H$16=2,(VLOOKUP($A83,'LA42'!$B$1:$BZ$201,'LA42'!AC$1,0)),
0)),".")</f>
        <v>0</v>
      </c>
      <c r="AE83" s="106" t="str">
        <f>IFERROR(
IF(LA!$H$16=1,(VLOOKUP($A83,'LA41'!$B$1:$BZ$201,'LA41'!AD$1,0)),
IF(LA!$H$16=2,(VLOOKUP($A83,'LA42'!$B$1:$BZ$201,'LA42'!AD$1,0)),
0)),".")</f>
        <v>x</v>
      </c>
      <c r="AF83" s="106">
        <f>IFERROR(
IF(LA!$H$16=1,(VLOOKUP($A83,'LA41'!$B$1:$BZ$201,'LA41'!AE$1,0)),
IF(LA!$H$16=2,(VLOOKUP($A83,'LA42'!$B$1:$BZ$201,'LA42'!AE$1,0)),
0)),".")</f>
        <v>0.01</v>
      </c>
      <c r="AG83" s="106">
        <f>IFERROR(
IF(LA!$H$16=1,(VLOOKUP($A83,'LA41'!$B$1:$BZ$201,'LA41'!AF$1,0)),
IF(LA!$H$16=2,(VLOOKUP($A83,'LA42'!$B$1:$BZ$201,'LA42'!AF$1,0)),
0)),".")</f>
        <v>0.02</v>
      </c>
      <c r="AH83" s="106">
        <f>IFERROR(
IF(LA!$H$16=1,(VLOOKUP($A83,'LA41'!$B$1:$BZ$201,'LA41'!AG$1,0)),
IF(LA!$H$16=2,(VLOOKUP($A83,'LA42'!$B$1:$BZ$201,'LA42'!AG$1,0)),
0)),".")</f>
        <v>0.5</v>
      </c>
      <c r="AI83" s="106">
        <f>IFERROR(
IF(LA!$H$16=1,(VLOOKUP($A83,'LA41'!$B$1:$BZ$201,'LA41'!AH$1,0)),
IF(LA!$H$16=2,(VLOOKUP($A83,'LA42'!$B$1:$BZ$201,'LA42'!AH$1,0)),
0)),".")</f>
        <v>0.6</v>
      </c>
      <c r="AJ83" s="106">
        <f>IFERROR(
IF(LA!$H$16=1,(VLOOKUP($A83,'LA41'!$B$1:$BZ$201,'LA41'!AI$1,0)),
IF(LA!$H$16=2,(VLOOKUP($A83,'LA42'!$B$1:$BZ$201,'LA42'!AI$1,0)),
0)),".")</f>
        <v>0.59</v>
      </c>
      <c r="AK83" s="106">
        <f>IFERROR(
IF(LA!$H$16=1,(VLOOKUP($A83,'LA41'!$B$1:$BZ$201,'LA41'!AJ$1,0)),
IF(LA!$H$16=2,(VLOOKUP($A83,'LA42'!$B$1:$BZ$201,'LA42'!AJ$1,0)),
0)),".")</f>
        <v>0.21</v>
      </c>
      <c r="AL83" s="106">
        <f>IFERROR(
IF(LA!$H$16=1,(VLOOKUP($A83,'LA41'!$B$1:$BZ$201,'LA41'!AK$1,0)),
IF(LA!$H$16=2,(VLOOKUP($A83,'LA42'!$B$1:$BZ$201,'LA42'!AK$1,0)),
0)),".")</f>
        <v>0.36</v>
      </c>
      <c r="AM83" s="106">
        <f>IFERROR(
IF(LA!$H$16=1,(VLOOKUP($A83,'LA41'!$B$1:$BZ$201,'LA41'!AL$1,0)),
IF(LA!$H$16=2,(VLOOKUP($A83,'LA42'!$B$1:$BZ$201,'LA42'!AL$1,0)),
0)),".")</f>
        <v>0.35</v>
      </c>
      <c r="AN83" s="106">
        <f>IFERROR(
IF(LA!$H$16=1,(VLOOKUP($A83,'LA41'!$B$1:$BZ$201,'LA41'!AM$1,0)),
IF(LA!$H$16=2,(VLOOKUP($A83,'LA42'!$B$1:$BZ$201,'LA42'!AM$1,0)),
0)),".")</f>
        <v>0</v>
      </c>
      <c r="AO83" s="106">
        <f>IFERROR(
IF(LA!$H$16=1,(VLOOKUP($A83,'LA41'!$B$1:$BZ$201,'LA41'!AN$1,0)),
IF(LA!$H$16=2,(VLOOKUP($A83,'LA42'!$B$1:$BZ$201,'LA42'!AN$1,0)),
0)),".")</f>
        <v>0.03</v>
      </c>
      <c r="AP83" s="106">
        <f>IFERROR(
IF(LA!$H$16=1,(VLOOKUP($A83,'LA41'!$B$1:$BZ$201,'LA41'!AO$1,0)),
IF(LA!$H$16=2,(VLOOKUP($A83,'LA42'!$B$1:$BZ$201,'LA42'!AO$1,0)),
0)),".")</f>
        <v>0.03</v>
      </c>
      <c r="AQ83" s="106">
        <f>IFERROR(
IF(LA!$H$16=1,(VLOOKUP($A83,'LA41'!$B$1:$BZ$201,'LA41'!AP$1,0)),
IF(LA!$H$16=2,(VLOOKUP($A83,'LA42'!$B$1:$BZ$201,'LA42'!AP$1,0)),
0)),".")</f>
        <v>0.13</v>
      </c>
      <c r="AR83" s="106">
        <f>IFERROR(
IF(LA!$H$16=1,(VLOOKUP($A83,'LA41'!$B$1:$BZ$201,'LA41'!AQ$1,0)),
IF(LA!$H$16=2,(VLOOKUP($A83,'LA42'!$B$1:$BZ$201,'LA42'!AQ$1,0)),
0)),".")</f>
        <v>0.26</v>
      </c>
      <c r="AS83" s="106">
        <f>IFERROR(
IF(LA!$H$16=1,(VLOOKUP($A83,'LA41'!$B$1:$BZ$201,'LA41'!AR$1,0)),
IF(LA!$H$16=2,(VLOOKUP($A83,'LA42'!$B$1:$BZ$201,'LA42'!AR$1,0)),
0)),".")</f>
        <v>0.26</v>
      </c>
      <c r="AT83" s="106">
        <f>IFERROR(
IF(LA!$H$16=1,(VLOOKUP($A83,'LA41'!$B$1:$BZ$201,'LA41'!AS$1,0)),
IF(LA!$H$16=2,(VLOOKUP($A83,'LA42'!$B$1:$BZ$201,'LA42'!AS$1,0)),
0)),".")</f>
        <v>0.28999999999999998</v>
      </c>
      <c r="AU83" s="106">
        <f>IFERROR(
IF(LA!$H$16=1,(VLOOKUP($A83,'LA41'!$B$1:$BZ$201,'LA41'!AT$1,0)),
IF(LA!$H$16=2,(VLOOKUP($A83,'LA42'!$B$1:$BZ$201,'LA42'!AT$1,0)),
0)),".")</f>
        <v>0.23</v>
      </c>
      <c r="AV83" s="106">
        <f>IFERROR(
IF(LA!$H$16=1,(VLOOKUP($A83,'LA41'!$B$1:$BZ$201,'LA41'!AU$1,0)),
IF(LA!$H$16=2,(VLOOKUP($A83,'LA42'!$B$1:$BZ$201,'LA42'!AU$1,0)),
0)),".")</f>
        <v>0.24</v>
      </c>
      <c r="AW83" s="106">
        <f>IFERROR(
IF(LA!$H$16=1,(VLOOKUP($A83,'LA41'!$B$1:$BZ$201,'LA41'!AV$1,0)),
IF(LA!$H$16=2,(VLOOKUP($A83,'LA42'!$B$1:$BZ$201,'LA42'!AV$1,0)),
0)),".")</f>
        <v>0</v>
      </c>
      <c r="AX83" s="106" t="str">
        <f>IFERROR(
IF(LA!$H$16=1,(VLOOKUP($A83,'LA41'!$B$1:$BZ$201,'LA41'!AW$1,0)),
IF(LA!$H$16=2,(VLOOKUP($A83,'LA42'!$B$1:$BZ$201,'LA42'!AW$1,0)),
0)),".")</f>
        <v>x</v>
      </c>
      <c r="AY83" s="106" t="str">
        <f>IFERROR(
IF(LA!$H$16=1,(VLOOKUP($A83,'LA41'!$B$1:$BZ$201,'LA41'!AX$1,0)),
IF(LA!$H$16=2,(VLOOKUP($A83,'LA42'!$B$1:$BZ$201,'LA42'!AX$1,0)),
0)),".")</f>
        <v>x</v>
      </c>
      <c r="AZ83" s="106">
        <f>IFERROR(
IF(LA!$H$16=1,(VLOOKUP($A83,'LA41'!$B$1:$BZ$201,'LA41'!AY$1,0)),
IF(LA!$H$16=2,(VLOOKUP($A83,'LA42'!$B$1:$BZ$201,'LA42'!AY$1,0)),
0)),".")</f>
        <v>0</v>
      </c>
      <c r="BA83" s="106">
        <f>IFERROR(
IF(LA!$H$16=1,(VLOOKUP($A83,'LA41'!$B$1:$BZ$201,'LA41'!AZ$1,0)),
IF(LA!$H$16=2,(VLOOKUP($A83,'LA42'!$B$1:$BZ$201,'LA42'!AZ$1,0)),
0)),".")</f>
        <v>0</v>
      </c>
      <c r="BB83" s="106">
        <f>IFERROR(
IF(LA!$H$16=1,(VLOOKUP($A83,'LA41'!$B$1:$BZ$201,'LA41'!BA$1,0)),
IF(LA!$H$16=2,(VLOOKUP($A83,'LA42'!$B$1:$BZ$201,'LA42'!BA$1,0)),
0)),".")</f>
        <v>0</v>
      </c>
      <c r="BC83" s="106" t="str">
        <f>IFERROR(
IF(LA!$H$16=1,(VLOOKUP($A83,'LA41'!$B$1:$BZ$201,'LA41'!BB$1,0)),
IF(LA!$H$16=2,(VLOOKUP($A83,'LA42'!$B$1:$BZ$201,'LA42'!BB$1,0)),
0)),".")</f>
        <v>x</v>
      </c>
      <c r="BD83" s="106">
        <f>IFERROR(
IF(LA!$H$16=1,(VLOOKUP($A83,'LA41'!$B$1:$BZ$201,'LA41'!BC$1,0)),
IF(LA!$H$16=2,(VLOOKUP($A83,'LA42'!$B$1:$BZ$201,'LA42'!BC$1,0)),
0)),".")</f>
        <v>0.05</v>
      </c>
      <c r="BE83" s="106">
        <f>IFERROR(
IF(LA!$H$16=1,(VLOOKUP($A83,'LA41'!$B$1:$BZ$201,'LA41'!BD$1,0)),
IF(LA!$H$16=2,(VLOOKUP($A83,'LA42'!$B$1:$BZ$201,'LA42'!BD$1,0)),
0)),".")</f>
        <v>0.05</v>
      </c>
      <c r="BF83" s="106">
        <f>IFERROR(
IF(LA!$H$16=1,(VLOOKUP($A83,'LA41'!$B$1:$BZ$201,'LA41'!BE$1,0)),
IF(LA!$H$16=2,(VLOOKUP($A83,'LA42'!$B$1:$BZ$201,'LA42'!BE$1,0)),
0)),".")</f>
        <v>0</v>
      </c>
      <c r="BG83" s="106">
        <f>IFERROR(
IF(LA!$H$16=1,(VLOOKUP($A83,'LA41'!$B$1:$BZ$201,'LA41'!BF$1,0)),
IF(LA!$H$16=2,(VLOOKUP($A83,'LA42'!$B$1:$BZ$201,'LA42'!BF$1,0)),
0)),".")</f>
        <v>0.02</v>
      </c>
      <c r="BH83" s="106">
        <f>IFERROR(
IF(LA!$H$16=1,(VLOOKUP($A83,'LA41'!$B$1:$BZ$201,'LA41'!BG$1,0)),
IF(LA!$H$16=2,(VLOOKUP($A83,'LA42'!$B$1:$BZ$201,'LA42'!BG$1,0)),
0)),".")</f>
        <v>0.01</v>
      </c>
      <c r="BI83" s="106" t="str">
        <f>IFERROR(
IF(LA!$H$16=1,(VLOOKUP($A83,'LA41'!$B$1:$BZ$201,'LA41'!BH$1,0)),
IF(LA!$H$16=2,(VLOOKUP($A83,'LA42'!$B$1:$BZ$201,'LA42'!BH$1,0)),
0)),".")</f>
        <v>x</v>
      </c>
      <c r="BJ83" s="106">
        <f>IFERROR(
IF(LA!$H$16=1,(VLOOKUP($A83,'LA41'!$B$1:$BZ$201,'LA41'!BI$1,0)),
IF(LA!$H$16=2,(VLOOKUP($A83,'LA42'!$B$1:$BZ$201,'LA42'!BI$1,0)),
0)),".")</f>
        <v>0.04</v>
      </c>
      <c r="BK83" s="106">
        <f>IFERROR(
IF(LA!$H$16=1,(VLOOKUP($A83,'LA41'!$B$1:$BZ$201,'LA41'!BJ$1,0)),
IF(LA!$H$16=2,(VLOOKUP($A83,'LA42'!$B$1:$BZ$201,'LA42'!BJ$1,0)),
0)),".")</f>
        <v>0.04</v>
      </c>
      <c r="BL83" s="106">
        <f>IFERROR(
IF(LA!$H$16=1,(VLOOKUP($A83,'LA41'!$B$1:$BZ$201,'LA41'!BK$1,0)),
IF(LA!$H$16=2,(VLOOKUP($A83,'LA42'!$B$1:$BZ$201,'LA42'!BK$1,0)),
0)),".")</f>
        <v>0</v>
      </c>
      <c r="BM83" s="106">
        <f>IFERROR(
IF(LA!$H$16=1,(VLOOKUP($A83,'LA41'!$B$1:$BZ$201,'LA41'!BL$1,0)),
IF(LA!$H$16=2,(VLOOKUP($A83,'LA42'!$B$1:$BZ$201,'LA42'!BL$1,0)),
0)),".")</f>
        <v>0</v>
      </c>
      <c r="BN83" s="106">
        <f>IFERROR(
IF(LA!$H$16=1,(VLOOKUP($A83,'LA41'!$B$1:$BZ$201,'LA41'!BM$1,0)),
IF(LA!$H$16=2,(VLOOKUP($A83,'LA42'!$B$1:$BZ$201,'LA42'!BM$1,0)),
0)),".")</f>
        <v>0</v>
      </c>
      <c r="BO83" s="106" t="str">
        <f>IFERROR(
IF(LA!$H$16=1,(VLOOKUP($A83,'LA41'!$B$1:$BZ$201,'LA41'!BN$1,0)),
IF(LA!$H$16=2,(VLOOKUP($A83,'LA42'!$B$1:$BZ$201,'LA42'!BN$1,0)),
0)),".")</f>
        <v>x</v>
      </c>
      <c r="BP83" s="106" t="str">
        <f>IFERROR(
IF(LA!$H$16=1,(VLOOKUP($A83,'LA41'!$B$1:$BZ$201,'LA41'!BO$1,0)),
IF(LA!$H$16=2,(VLOOKUP($A83,'LA42'!$B$1:$BZ$201,'LA42'!BO$1,0)),
0)),".")</f>
        <v>x</v>
      </c>
      <c r="BQ83" s="106">
        <f>IFERROR(
IF(LA!$H$16=1,(VLOOKUP($A83,'LA41'!$B$1:$BZ$201,'LA41'!BP$1,0)),
IF(LA!$H$16=2,(VLOOKUP($A83,'LA42'!$B$1:$BZ$201,'LA42'!BP$1,0)),
0)),".")</f>
        <v>0.01</v>
      </c>
      <c r="BR83" s="106" t="str">
        <f>IFERROR(
IF(LA!$H$16=1,(VLOOKUP($A83,'LA41'!$B$1:$BZ$201,'LA41'!BQ$1,0)),
IF(LA!$H$16=2,(VLOOKUP($A83,'LA42'!$B$1:$BZ$201,'LA42'!BQ$1,0)),
0)),".")</f>
        <v>x</v>
      </c>
      <c r="BS83" s="106">
        <f>IFERROR(
IF(LA!$H$16=1,(VLOOKUP($A83,'LA41'!$B$1:$BZ$201,'LA41'!BR$1,0)),
IF(LA!$H$16=2,(VLOOKUP($A83,'LA42'!$B$1:$BZ$201,'LA42'!BR$1,0)),
0)),".")</f>
        <v>0.05</v>
      </c>
      <c r="BT83" s="106">
        <f>IFERROR(
IF(LA!$H$16=1,(VLOOKUP($A83,'LA41'!$B$1:$BZ$201,'LA41'!BS$1,0)),
IF(LA!$H$16=2,(VLOOKUP($A83,'LA42'!$B$1:$BZ$201,'LA42'!BS$1,0)),
0)),".")</f>
        <v>0.05</v>
      </c>
      <c r="BU83" s="106" t="str">
        <f>IFERROR(
IF(LA!$H$16=1,(VLOOKUP($A83,'LA41'!$B$1:$BZ$201,'LA41'!BT$1,0)),
IF(LA!$H$16=2,(VLOOKUP($A83,'LA42'!$B$1:$BZ$201,'LA42'!BT$1,0)),
0)),".")</f>
        <v>x</v>
      </c>
      <c r="BV83" s="106">
        <f>IFERROR(
IF(LA!$H$16=1,(VLOOKUP($A83,'LA41'!$B$1:$BZ$201,'LA41'!BU$1,0)),
IF(LA!$H$16=2,(VLOOKUP($A83,'LA42'!$B$1:$BZ$201,'LA42'!BU$1,0)),
0)),".")</f>
        <v>0.01</v>
      </c>
      <c r="BW83" s="106">
        <f>IFERROR(
IF(LA!$H$16=1,(VLOOKUP($A83,'LA41'!$B$1:$BZ$201,'LA41'!BV$1,0)),
IF(LA!$H$16=2,(VLOOKUP($A83,'LA42'!$B$1:$BZ$201,'LA42'!BV$1,0)),
0)),".")</f>
        <v>0.01</v>
      </c>
      <c r="BX83" s="106">
        <f>IFERROR(
IF(LA!$H$16=1,(VLOOKUP($A83,'LA41'!$B$1:$BZ$201,'LA41'!BW$1,0)),
IF(LA!$H$16=2,(VLOOKUP($A83,'LA42'!$B$1:$BZ$201,'LA42'!BW$1,0)),
0)),".")</f>
        <v>0.17</v>
      </c>
      <c r="BY83" s="106">
        <f>IFERROR(
IF(LA!$H$16=1,(VLOOKUP($A83,'LA41'!$B$1:$BZ$201,'LA41'!BX$1,0)),
IF(LA!$H$16=2,(VLOOKUP($A83,'LA42'!$B$1:$BZ$201,'LA42'!BX$1,0)),
0)),".")</f>
        <v>0.18</v>
      </c>
      <c r="BZ83" s="106">
        <f>IFERROR(
IF(LA!$H$16=1,(VLOOKUP($A83,'LA41'!$B$1:$BZ$201,'LA41'!BY$1,0)),
IF(LA!$H$16=2,(VLOOKUP($A83,'LA42'!$B$1:$BZ$201,'LA42'!BY$1,0)),
0)),".")</f>
        <v>0.18</v>
      </c>
    </row>
    <row r="84" spans="1:78" x14ac:dyDescent="0.2">
      <c r="A84" s="55">
        <v>382</v>
      </c>
      <c r="B84" s="55" t="s">
        <v>266</v>
      </c>
      <c r="C84" s="88" t="s">
        <v>193</v>
      </c>
      <c r="D84" s="59">
        <f>IFERROR(
IF(LA!$H$16=1,(VLOOKUP($A84,'LA41'!$B$1:$BZ$201,'LA41'!C$1,0)),
IF(LA!$H$16=2,(VLOOKUP($A84,'LA42'!$B$1:$BZ$201,'LA42'!C$1,0)),
0)),".")</f>
        <v>30</v>
      </c>
      <c r="E84" s="59">
        <f>IFERROR(
IF(LA!$H$16=1,(VLOOKUP($A84,'LA41'!$B$1:$BZ$201,'LA41'!D$1,0)),
IF(LA!$H$16=2,(VLOOKUP($A84,'LA42'!$B$1:$BZ$201,'LA42'!D$1,0)),
0)),".")</f>
        <v>730</v>
      </c>
      <c r="F84" s="59">
        <f>IFERROR(
IF(LA!$H$16=1,(VLOOKUP($A84,'LA41'!$B$1:$BZ$201,'LA41'!E$1,0)),
IF(LA!$H$16=2,(VLOOKUP($A84,'LA42'!$B$1:$BZ$201,'LA42'!E$1,0)),
0)),".")</f>
        <v>770</v>
      </c>
      <c r="G84" s="106">
        <f>IFERROR(
IF(LA!$H$16=1,(VLOOKUP($A84,'LA41'!$B$1:$BZ$201,'LA41'!F$1,0)),
IF(LA!$H$16=2,(VLOOKUP($A84,'LA42'!$B$1:$BZ$201,'LA42'!F$1,0)),
0)),".")</f>
        <v>0.79</v>
      </c>
      <c r="H84" s="106">
        <f>IFERROR(
IF(LA!$H$16=1,(VLOOKUP($A84,'LA41'!$B$1:$BZ$201,'LA41'!G$1,0)),
IF(LA!$H$16=2,(VLOOKUP($A84,'LA42'!$B$1:$BZ$201,'LA42'!G$1,0)),
0)),".")</f>
        <v>0.82</v>
      </c>
      <c r="I84" s="106">
        <f>IFERROR(
IF(LA!$H$16=1,(VLOOKUP($A84,'LA41'!$B$1:$BZ$201,'LA41'!H$1,0)),
IF(LA!$H$16=2,(VLOOKUP($A84,'LA42'!$B$1:$BZ$201,'LA42'!H$1,0)),
0)),".")</f>
        <v>0.82</v>
      </c>
      <c r="J84" s="106">
        <f>IFERROR(
IF(LA!$H$16=1,(VLOOKUP($A84,'LA41'!$B$1:$BZ$201,'LA41'!I$1,0)),
IF(LA!$H$16=2,(VLOOKUP($A84,'LA42'!$B$1:$BZ$201,'LA42'!I$1,0)),
0)),".")</f>
        <v>0.7</v>
      </c>
      <c r="K84" s="106">
        <f>IFERROR(
IF(LA!$H$16=1,(VLOOKUP($A84,'LA41'!$B$1:$BZ$201,'LA41'!J$1,0)),
IF(LA!$H$16=2,(VLOOKUP($A84,'LA42'!$B$1:$BZ$201,'LA42'!J$1,0)),
0)),".")</f>
        <v>0.78</v>
      </c>
      <c r="L84" s="106">
        <f>IFERROR(
IF(LA!$H$16=1,(VLOOKUP($A84,'LA41'!$B$1:$BZ$201,'LA41'!K$1,0)),
IF(LA!$H$16=2,(VLOOKUP($A84,'LA42'!$B$1:$BZ$201,'LA42'!K$1,0)),
0)),".")</f>
        <v>0.78</v>
      </c>
      <c r="M84" s="106" t="str">
        <f>IFERROR(
IF(LA!$H$16=1,(VLOOKUP($A84,'LA41'!$B$1:$BZ$201,'LA41'!L$1,0)),
IF(LA!$H$16=2,(VLOOKUP($A84,'LA42'!$B$1:$BZ$201,'LA42'!L$1,0)),
0)),".")</f>
        <v>x</v>
      </c>
      <c r="N84" s="106">
        <f>IFERROR(
IF(LA!$H$16=1,(VLOOKUP($A84,'LA41'!$B$1:$BZ$201,'LA41'!M$1,0)),
IF(LA!$H$16=2,(VLOOKUP($A84,'LA42'!$B$1:$BZ$201,'LA42'!M$1,0)),
0)),".")</f>
        <v>0.03</v>
      </c>
      <c r="O84" s="106">
        <f>IFERROR(
IF(LA!$H$16=1,(VLOOKUP($A84,'LA41'!$B$1:$BZ$201,'LA41'!N$1,0)),
IF(LA!$H$16=2,(VLOOKUP($A84,'LA42'!$B$1:$BZ$201,'LA42'!N$1,0)),
0)),".")</f>
        <v>0.03</v>
      </c>
      <c r="P84" s="106">
        <f>IFERROR(
IF(LA!$H$16=1,(VLOOKUP($A84,'LA41'!$B$1:$BZ$201,'LA41'!O$1,0)),
IF(LA!$H$16=2,(VLOOKUP($A84,'LA42'!$B$1:$BZ$201,'LA42'!O$1,0)),
0)),".")</f>
        <v>0</v>
      </c>
      <c r="Q84" s="106" t="str">
        <f>IFERROR(
IF(LA!$H$16=1,(VLOOKUP($A84,'LA41'!$B$1:$BZ$201,'LA41'!P$1,0)),
IF(LA!$H$16=2,(VLOOKUP($A84,'LA42'!$B$1:$BZ$201,'LA42'!P$1,0)),
0)),".")</f>
        <v>x</v>
      </c>
      <c r="R84" s="106" t="str">
        <f>IFERROR(
IF(LA!$H$16=1,(VLOOKUP($A84,'LA41'!$B$1:$BZ$201,'LA41'!Q$1,0)),
IF(LA!$H$16=2,(VLOOKUP($A84,'LA42'!$B$1:$BZ$201,'LA42'!Q$1,0)),
0)),".")</f>
        <v>x</v>
      </c>
      <c r="S84" s="106" t="str">
        <f>IFERROR(
IF(LA!$H$16=1,(VLOOKUP($A84,'LA41'!$B$1:$BZ$201,'LA41'!R$1,0)),
IF(LA!$H$16=2,(VLOOKUP($A84,'LA42'!$B$1:$BZ$201,'LA42'!R$1,0)),
0)),".")</f>
        <v>x</v>
      </c>
      <c r="T84" s="106">
        <f>IFERROR(
IF(LA!$H$16=1,(VLOOKUP($A84,'LA41'!$B$1:$BZ$201,'LA41'!S$1,0)),
IF(LA!$H$16=2,(VLOOKUP($A84,'LA42'!$B$1:$BZ$201,'LA42'!S$1,0)),
0)),".")</f>
        <v>0.03</v>
      </c>
      <c r="U84" s="106">
        <f>IFERROR(
IF(LA!$H$16=1,(VLOOKUP($A84,'LA41'!$B$1:$BZ$201,'LA41'!T$1,0)),
IF(LA!$H$16=2,(VLOOKUP($A84,'LA42'!$B$1:$BZ$201,'LA42'!T$1,0)),
0)),".")</f>
        <v>0.03</v>
      </c>
      <c r="V84" s="106" t="str">
        <f>IFERROR(
IF(LA!$H$16=1,(VLOOKUP($A84,'LA41'!$B$1:$BZ$201,'LA41'!U$1,0)),
IF(LA!$H$16=2,(VLOOKUP($A84,'LA42'!$B$1:$BZ$201,'LA42'!U$1,0)),
0)),".")</f>
        <v>x</v>
      </c>
      <c r="W84" s="106">
        <f>IFERROR(
IF(LA!$H$16=1,(VLOOKUP($A84,'LA41'!$B$1:$BZ$201,'LA41'!V$1,0)),
IF(LA!$H$16=2,(VLOOKUP($A84,'LA42'!$B$1:$BZ$201,'LA42'!V$1,0)),
0)),".")</f>
        <v>0.01</v>
      </c>
      <c r="X84" s="106">
        <f>IFERROR(
IF(LA!$H$16=1,(VLOOKUP($A84,'LA41'!$B$1:$BZ$201,'LA41'!W$1,0)),
IF(LA!$H$16=2,(VLOOKUP($A84,'LA42'!$B$1:$BZ$201,'LA42'!W$1,0)),
0)),".")</f>
        <v>0.01</v>
      </c>
      <c r="Y84" s="106">
        <f>IFERROR(
IF(LA!$H$16=1,(VLOOKUP($A84,'LA41'!$B$1:$BZ$201,'LA41'!X$1,0)),
IF(LA!$H$16=2,(VLOOKUP($A84,'LA42'!$B$1:$BZ$201,'LA42'!X$1,0)),
0)),".")</f>
        <v>0</v>
      </c>
      <c r="Z84" s="106">
        <f>IFERROR(
IF(LA!$H$16=1,(VLOOKUP($A84,'LA41'!$B$1:$BZ$201,'LA41'!Y$1,0)),
IF(LA!$H$16=2,(VLOOKUP($A84,'LA42'!$B$1:$BZ$201,'LA42'!Y$1,0)),
0)),".")</f>
        <v>0</v>
      </c>
      <c r="AA84" s="106">
        <f>IFERROR(
IF(LA!$H$16=1,(VLOOKUP($A84,'LA41'!$B$1:$BZ$201,'LA41'!Z$1,0)),
IF(LA!$H$16=2,(VLOOKUP($A84,'LA42'!$B$1:$BZ$201,'LA42'!Z$1,0)),
0)),".")</f>
        <v>0</v>
      </c>
      <c r="AB84" s="106">
        <f>IFERROR(
IF(LA!$H$16=1,(VLOOKUP($A84,'LA41'!$B$1:$BZ$201,'LA41'!AA$1,0)),
IF(LA!$H$16=2,(VLOOKUP($A84,'LA42'!$B$1:$BZ$201,'LA42'!AA$1,0)),
0)),".")</f>
        <v>0</v>
      </c>
      <c r="AC84" s="106">
        <f>IFERROR(
IF(LA!$H$16=1,(VLOOKUP($A84,'LA41'!$B$1:$BZ$201,'LA41'!AB$1,0)),
IF(LA!$H$16=2,(VLOOKUP($A84,'LA42'!$B$1:$BZ$201,'LA42'!AB$1,0)),
0)),".")</f>
        <v>0</v>
      </c>
      <c r="AD84" s="106">
        <f>IFERROR(
IF(LA!$H$16=1,(VLOOKUP($A84,'LA41'!$B$1:$BZ$201,'LA41'!AC$1,0)),
IF(LA!$H$16=2,(VLOOKUP($A84,'LA42'!$B$1:$BZ$201,'LA42'!AC$1,0)),
0)),".")</f>
        <v>0</v>
      </c>
      <c r="AE84" s="106" t="str">
        <f>IFERROR(
IF(LA!$H$16=1,(VLOOKUP($A84,'LA41'!$B$1:$BZ$201,'LA41'!AD$1,0)),
IF(LA!$H$16=2,(VLOOKUP($A84,'LA42'!$B$1:$BZ$201,'LA42'!AD$1,0)),
0)),".")</f>
        <v>x</v>
      </c>
      <c r="AF84" s="106">
        <f>IFERROR(
IF(LA!$H$16=1,(VLOOKUP($A84,'LA41'!$B$1:$BZ$201,'LA41'!AE$1,0)),
IF(LA!$H$16=2,(VLOOKUP($A84,'LA42'!$B$1:$BZ$201,'LA42'!AE$1,0)),
0)),".")</f>
        <v>0.04</v>
      </c>
      <c r="AG84" s="106">
        <f>IFERROR(
IF(LA!$H$16=1,(VLOOKUP($A84,'LA41'!$B$1:$BZ$201,'LA41'!AF$1,0)),
IF(LA!$H$16=2,(VLOOKUP($A84,'LA42'!$B$1:$BZ$201,'LA42'!AF$1,0)),
0)),".")</f>
        <v>0.04</v>
      </c>
      <c r="AH84" s="106">
        <f>IFERROR(
IF(LA!$H$16=1,(VLOOKUP($A84,'LA41'!$B$1:$BZ$201,'LA41'!AG$1,0)),
IF(LA!$H$16=2,(VLOOKUP($A84,'LA42'!$B$1:$BZ$201,'LA42'!AG$1,0)),
0)),".")</f>
        <v>0.55000000000000004</v>
      </c>
      <c r="AI84" s="106">
        <f>IFERROR(
IF(LA!$H$16=1,(VLOOKUP($A84,'LA41'!$B$1:$BZ$201,'LA41'!AH$1,0)),
IF(LA!$H$16=2,(VLOOKUP($A84,'LA42'!$B$1:$BZ$201,'LA42'!AH$1,0)),
0)),".")</f>
        <v>0.7</v>
      </c>
      <c r="AJ84" s="106">
        <f>IFERROR(
IF(LA!$H$16=1,(VLOOKUP($A84,'LA41'!$B$1:$BZ$201,'LA41'!AI$1,0)),
IF(LA!$H$16=2,(VLOOKUP($A84,'LA42'!$B$1:$BZ$201,'LA42'!AI$1,0)),
0)),".")</f>
        <v>0.69</v>
      </c>
      <c r="AK84" s="106" t="str">
        <f>IFERROR(
IF(LA!$H$16=1,(VLOOKUP($A84,'LA41'!$B$1:$BZ$201,'LA41'!AJ$1,0)),
IF(LA!$H$16=2,(VLOOKUP($A84,'LA42'!$B$1:$BZ$201,'LA42'!AJ$1,0)),
0)),".")</f>
        <v>x</v>
      </c>
      <c r="AL84" s="106">
        <f>IFERROR(
IF(LA!$H$16=1,(VLOOKUP($A84,'LA41'!$B$1:$BZ$201,'LA41'!AK$1,0)),
IF(LA!$H$16=2,(VLOOKUP($A84,'LA42'!$B$1:$BZ$201,'LA42'!AK$1,0)),
0)),".")</f>
        <v>0.22</v>
      </c>
      <c r="AM84" s="106">
        <f>IFERROR(
IF(LA!$H$16=1,(VLOOKUP($A84,'LA41'!$B$1:$BZ$201,'LA41'!AL$1,0)),
IF(LA!$H$16=2,(VLOOKUP($A84,'LA42'!$B$1:$BZ$201,'LA42'!AL$1,0)),
0)),".")</f>
        <v>0.21</v>
      </c>
      <c r="AN84" s="106">
        <f>IFERROR(
IF(LA!$H$16=1,(VLOOKUP($A84,'LA41'!$B$1:$BZ$201,'LA41'!AM$1,0)),
IF(LA!$H$16=2,(VLOOKUP($A84,'LA42'!$B$1:$BZ$201,'LA42'!AM$1,0)),
0)),".")</f>
        <v>0</v>
      </c>
      <c r="AO84" s="106">
        <f>IFERROR(
IF(LA!$H$16=1,(VLOOKUP($A84,'LA41'!$B$1:$BZ$201,'LA41'!AN$1,0)),
IF(LA!$H$16=2,(VLOOKUP($A84,'LA42'!$B$1:$BZ$201,'LA42'!AN$1,0)),
0)),".")</f>
        <v>0.01</v>
      </c>
      <c r="AP84" s="106">
        <f>IFERROR(
IF(LA!$H$16=1,(VLOOKUP($A84,'LA41'!$B$1:$BZ$201,'LA41'!AO$1,0)),
IF(LA!$H$16=2,(VLOOKUP($A84,'LA42'!$B$1:$BZ$201,'LA42'!AO$1,0)),
0)),".")</f>
        <v>0.01</v>
      </c>
      <c r="AQ84" s="106" t="str">
        <f>IFERROR(
IF(LA!$H$16=1,(VLOOKUP($A84,'LA41'!$B$1:$BZ$201,'LA41'!AP$1,0)),
IF(LA!$H$16=2,(VLOOKUP($A84,'LA42'!$B$1:$BZ$201,'LA42'!AP$1,0)),
0)),".")</f>
        <v>x</v>
      </c>
      <c r="AR84" s="106">
        <f>IFERROR(
IF(LA!$H$16=1,(VLOOKUP($A84,'LA41'!$B$1:$BZ$201,'LA41'!AQ$1,0)),
IF(LA!$H$16=2,(VLOOKUP($A84,'LA42'!$B$1:$BZ$201,'LA42'!AQ$1,0)),
0)),".")</f>
        <v>0.2</v>
      </c>
      <c r="AS84" s="106">
        <f>IFERROR(
IF(LA!$H$16=1,(VLOOKUP($A84,'LA41'!$B$1:$BZ$201,'LA41'!AR$1,0)),
IF(LA!$H$16=2,(VLOOKUP($A84,'LA42'!$B$1:$BZ$201,'LA42'!AR$1,0)),
0)),".")</f>
        <v>0.19</v>
      </c>
      <c r="AT84" s="106">
        <f>IFERROR(
IF(LA!$H$16=1,(VLOOKUP($A84,'LA41'!$B$1:$BZ$201,'LA41'!AS$1,0)),
IF(LA!$H$16=2,(VLOOKUP($A84,'LA42'!$B$1:$BZ$201,'LA42'!AS$1,0)),
0)),".")</f>
        <v>0.48</v>
      </c>
      <c r="AU84" s="106">
        <f>IFERROR(
IF(LA!$H$16=1,(VLOOKUP($A84,'LA41'!$B$1:$BZ$201,'LA41'!AT$1,0)),
IF(LA!$H$16=2,(VLOOKUP($A84,'LA42'!$B$1:$BZ$201,'LA42'!AT$1,0)),
0)),".")</f>
        <v>0.47</v>
      </c>
      <c r="AV84" s="106">
        <f>IFERROR(
IF(LA!$H$16=1,(VLOOKUP($A84,'LA41'!$B$1:$BZ$201,'LA41'!AU$1,0)),
IF(LA!$H$16=2,(VLOOKUP($A84,'LA42'!$B$1:$BZ$201,'LA42'!AU$1,0)),
0)),".")</f>
        <v>0.47</v>
      </c>
      <c r="AW84" s="106">
        <f>IFERROR(
IF(LA!$H$16=1,(VLOOKUP($A84,'LA41'!$B$1:$BZ$201,'LA41'!AV$1,0)),
IF(LA!$H$16=2,(VLOOKUP($A84,'LA42'!$B$1:$BZ$201,'LA42'!AV$1,0)),
0)),".")</f>
        <v>0</v>
      </c>
      <c r="AX84" s="106">
        <f>IFERROR(
IF(LA!$H$16=1,(VLOOKUP($A84,'LA41'!$B$1:$BZ$201,'LA41'!AW$1,0)),
IF(LA!$H$16=2,(VLOOKUP($A84,'LA42'!$B$1:$BZ$201,'LA42'!AW$1,0)),
0)),".")</f>
        <v>0.01</v>
      </c>
      <c r="AY84" s="106">
        <f>IFERROR(
IF(LA!$H$16=1,(VLOOKUP($A84,'LA41'!$B$1:$BZ$201,'LA41'!AX$1,0)),
IF(LA!$H$16=2,(VLOOKUP($A84,'LA42'!$B$1:$BZ$201,'LA42'!AX$1,0)),
0)),".")</f>
        <v>0.01</v>
      </c>
      <c r="AZ84" s="106">
        <f>IFERROR(
IF(LA!$H$16=1,(VLOOKUP($A84,'LA41'!$B$1:$BZ$201,'LA41'!AY$1,0)),
IF(LA!$H$16=2,(VLOOKUP($A84,'LA42'!$B$1:$BZ$201,'LA42'!AY$1,0)),
0)),".")</f>
        <v>0</v>
      </c>
      <c r="BA84" s="106" t="str">
        <f>IFERROR(
IF(LA!$H$16=1,(VLOOKUP($A84,'LA41'!$B$1:$BZ$201,'LA41'!AZ$1,0)),
IF(LA!$H$16=2,(VLOOKUP($A84,'LA42'!$B$1:$BZ$201,'LA42'!AZ$1,0)),
0)),".")</f>
        <v>x</v>
      </c>
      <c r="BB84" s="106" t="str">
        <f>IFERROR(
IF(LA!$H$16=1,(VLOOKUP($A84,'LA41'!$B$1:$BZ$201,'LA41'!BA$1,0)),
IF(LA!$H$16=2,(VLOOKUP($A84,'LA42'!$B$1:$BZ$201,'LA42'!BA$1,0)),
0)),".")</f>
        <v>x</v>
      </c>
      <c r="BC84" s="106" t="str">
        <f>IFERROR(
IF(LA!$H$16=1,(VLOOKUP($A84,'LA41'!$B$1:$BZ$201,'LA41'!BB$1,0)),
IF(LA!$H$16=2,(VLOOKUP($A84,'LA42'!$B$1:$BZ$201,'LA42'!BB$1,0)),
0)),".")</f>
        <v>x</v>
      </c>
      <c r="BD84" s="106">
        <f>IFERROR(
IF(LA!$H$16=1,(VLOOKUP($A84,'LA41'!$B$1:$BZ$201,'LA41'!BC$1,0)),
IF(LA!$H$16=2,(VLOOKUP($A84,'LA42'!$B$1:$BZ$201,'LA42'!BC$1,0)),
0)),".")</f>
        <v>0.03</v>
      </c>
      <c r="BE84" s="106">
        <f>IFERROR(
IF(LA!$H$16=1,(VLOOKUP($A84,'LA41'!$B$1:$BZ$201,'LA41'!BD$1,0)),
IF(LA!$H$16=2,(VLOOKUP($A84,'LA42'!$B$1:$BZ$201,'LA42'!BD$1,0)),
0)),".")</f>
        <v>0.03</v>
      </c>
      <c r="BF84" s="106">
        <f>IFERROR(
IF(LA!$H$16=1,(VLOOKUP($A84,'LA41'!$B$1:$BZ$201,'LA41'!BE$1,0)),
IF(LA!$H$16=2,(VLOOKUP($A84,'LA42'!$B$1:$BZ$201,'LA42'!BE$1,0)),
0)),".")</f>
        <v>0</v>
      </c>
      <c r="BG84" s="106">
        <f>IFERROR(
IF(LA!$H$16=1,(VLOOKUP($A84,'LA41'!$B$1:$BZ$201,'LA41'!BF$1,0)),
IF(LA!$H$16=2,(VLOOKUP($A84,'LA42'!$B$1:$BZ$201,'LA42'!BF$1,0)),
0)),".")</f>
        <v>0.02</v>
      </c>
      <c r="BH84" s="106">
        <f>IFERROR(
IF(LA!$H$16=1,(VLOOKUP($A84,'LA41'!$B$1:$BZ$201,'LA41'!BG$1,0)),
IF(LA!$H$16=2,(VLOOKUP($A84,'LA42'!$B$1:$BZ$201,'LA42'!BG$1,0)),
0)),".")</f>
        <v>0.02</v>
      </c>
      <c r="BI84" s="106" t="str">
        <f>IFERROR(
IF(LA!$H$16=1,(VLOOKUP($A84,'LA41'!$B$1:$BZ$201,'LA41'!BH$1,0)),
IF(LA!$H$16=2,(VLOOKUP($A84,'LA42'!$B$1:$BZ$201,'LA42'!BH$1,0)),
0)),".")</f>
        <v>x</v>
      </c>
      <c r="BJ84" s="106">
        <f>IFERROR(
IF(LA!$H$16=1,(VLOOKUP($A84,'LA41'!$B$1:$BZ$201,'LA41'!BI$1,0)),
IF(LA!$H$16=2,(VLOOKUP($A84,'LA42'!$B$1:$BZ$201,'LA42'!BI$1,0)),
0)),".")</f>
        <v>0.01</v>
      </c>
      <c r="BK84" s="106">
        <f>IFERROR(
IF(LA!$H$16=1,(VLOOKUP($A84,'LA41'!$B$1:$BZ$201,'LA41'!BJ$1,0)),
IF(LA!$H$16=2,(VLOOKUP($A84,'LA42'!$B$1:$BZ$201,'LA42'!BJ$1,0)),
0)),".")</f>
        <v>0.01</v>
      </c>
      <c r="BL84" s="106">
        <f>IFERROR(
IF(LA!$H$16=1,(VLOOKUP($A84,'LA41'!$B$1:$BZ$201,'LA41'!BK$1,0)),
IF(LA!$H$16=2,(VLOOKUP($A84,'LA42'!$B$1:$BZ$201,'LA42'!BK$1,0)),
0)),".")</f>
        <v>0</v>
      </c>
      <c r="BM84" s="106" t="str">
        <f>IFERROR(
IF(LA!$H$16=1,(VLOOKUP($A84,'LA41'!$B$1:$BZ$201,'LA41'!BL$1,0)),
IF(LA!$H$16=2,(VLOOKUP($A84,'LA42'!$B$1:$BZ$201,'LA42'!BL$1,0)),
0)),".")</f>
        <v>x</v>
      </c>
      <c r="BN84" s="106" t="str">
        <f>IFERROR(
IF(LA!$H$16=1,(VLOOKUP($A84,'LA41'!$B$1:$BZ$201,'LA41'!BM$1,0)),
IF(LA!$H$16=2,(VLOOKUP($A84,'LA42'!$B$1:$BZ$201,'LA42'!BM$1,0)),
0)),".")</f>
        <v>x</v>
      </c>
      <c r="BO84" s="106" t="str">
        <f>IFERROR(
IF(LA!$H$16=1,(VLOOKUP($A84,'LA41'!$B$1:$BZ$201,'LA41'!BN$1,0)),
IF(LA!$H$16=2,(VLOOKUP($A84,'LA42'!$B$1:$BZ$201,'LA42'!BN$1,0)),
0)),".")</f>
        <v>x</v>
      </c>
      <c r="BP84" s="106">
        <f>IFERROR(
IF(LA!$H$16=1,(VLOOKUP($A84,'LA41'!$B$1:$BZ$201,'LA41'!BO$1,0)),
IF(LA!$H$16=2,(VLOOKUP($A84,'LA42'!$B$1:$BZ$201,'LA42'!BO$1,0)),
0)),".")</f>
        <v>0.01</v>
      </c>
      <c r="BQ84" s="106">
        <f>IFERROR(
IF(LA!$H$16=1,(VLOOKUP($A84,'LA41'!$B$1:$BZ$201,'LA41'!BP$1,0)),
IF(LA!$H$16=2,(VLOOKUP($A84,'LA42'!$B$1:$BZ$201,'LA42'!BP$1,0)),
0)),".")</f>
        <v>0.01</v>
      </c>
      <c r="BR84" s="106" t="str">
        <f>IFERROR(
IF(LA!$H$16=1,(VLOOKUP($A84,'LA41'!$B$1:$BZ$201,'LA41'!BQ$1,0)),
IF(LA!$H$16=2,(VLOOKUP($A84,'LA42'!$B$1:$BZ$201,'LA42'!BQ$1,0)),
0)),".")</f>
        <v>x</v>
      </c>
      <c r="BS84" s="106">
        <f>IFERROR(
IF(LA!$H$16=1,(VLOOKUP($A84,'LA41'!$B$1:$BZ$201,'LA41'!BR$1,0)),
IF(LA!$H$16=2,(VLOOKUP($A84,'LA42'!$B$1:$BZ$201,'LA42'!BR$1,0)),
0)),".")</f>
        <v>7.0000000000000007E-2</v>
      </c>
      <c r="BT84" s="106">
        <f>IFERROR(
IF(LA!$H$16=1,(VLOOKUP($A84,'LA41'!$B$1:$BZ$201,'LA41'!BS$1,0)),
IF(LA!$H$16=2,(VLOOKUP($A84,'LA42'!$B$1:$BZ$201,'LA42'!BS$1,0)),
0)),".")</f>
        <v>7.0000000000000007E-2</v>
      </c>
      <c r="BU84" s="106">
        <f>IFERROR(
IF(LA!$H$16=1,(VLOOKUP($A84,'LA41'!$B$1:$BZ$201,'LA41'!BT$1,0)),
IF(LA!$H$16=2,(VLOOKUP($A84,'LA42'!$B$1:$BZ$201,'LA42'!BT$1,0)),
0)),".")</f>
        <v>0</v>
      </c>
      <c r="BV84" s="106">
        <f>IFERROR(
IF(LA!$H$16=1,(VLOOKUP($A84,'LA41'!$B$1:$BZ$201,'LA41'!BU$1,0)),
IF(LA!$H$16=2,(VLOOKUP($A84,'LA42'!$B$1:$BZ$201,'LA42'!BU$1,0)),
0)),".")</f>
        <v>0.03</v>
      </c>
      <c r="BW84" s="106">
        <f>IFERROR(
IF(LA!$H$16=1,(VLOOKUP($A84,'LA41'!$B$1:$BZ$201,'LA41'!BV$1,0)),
IF(LA!$H$16=2,(VLOOKUP($A84,'LA42'!$B$1:$BZ$201,'LA42'!BV$1,0)),
0)),".")</f>
        <v>0.02</v>
      </c>
      <c r="BX84" s="106" t="str">
        <f>IFERROR(
IF(LA!$H$16=1,(VLOOKUP($A84,'LA41'!$B$1:$BZ$201,'LA41'!BW$1,0)),
IF(LA!$H$16=2,(VLOOKUP($A84,'LA42'!$B$1:$BZ$201,'LA42'!BW$1,0)),
0)),".")</f>
        <v>x</v>
      </c>
      <c r="BY84" s="106">
        <f>IFERROR(
IF(LA!$H$16=1,(VLOOKUP($A84,'LA41'!$B$1:$BZ$201,'LA41'!BX$1,0)),
IF(LA!$H$16=2,(VLOOKUP($A84,'LA42'!$B$1:$BZ$201,'LA42'!BX$1,0)),
0)),".")</f>
        <v>0.08</v>
      </c>
      <c r="BZ84" s="106">
        <f>IFERROR(
IF(LA!$H$16=1,(VLOOKUP($A84,'LA41'!$B$1:$BZ$201,'LA41'!BY$1,0)),
IF(LA!$H$16=2,(VLOOKUP($A84,'LA42'!$B$1:$BZ$201,'LA42'!BY$1,0)),
0)),".")</f>
        <v>0.09</v>
      </c>
    </row>
    <row r="85" spans="1:78" x14ac:dyDescent="0.2">
      <c r="A85" s="55">
        <v>340</v>
      </c>
      <c r="B85" s="55" t="s">
        <v>267</v>
      </c>
      <c r="C85" s="88" t="s">
        <v>192</v>
      </c>
      <c r="D85" s="59" t="str">
        <f>IFERROR(
IF(LA!$H$16=1,(VLOOKUP($A85,'LA41'!$B$1:$BZ$201,'LA41'!C$1,0)),
IF(LA!$H$16=2,(VLOOKUP($A85,'LA42'!$B$1:$BZ$201,'LA42'!C$1,0)),
0)),".")</f>
        <v>x</v>
      </c>
      <c r="E85" s="59">
        <f>IFERROR(
IF(LA!$H$16=1,(VLOOKUP($A85,'LA41'!$B$1:$BZ$201,'LA41'!D$1,0)),
IF(LA!$H$16=2,(VLOOKUP($A85,'LA42'!$B$1:$BZ$201,'LA42'!D$1,0)),
0)),".")</f>
        <v>90</v>
      </c>
      <c r="F85" s="59">
        <f>IFERROR(
IF(LA!$H$16=1,(VLOOKUP($A85,'LA41'!$B$1:$BZ$201,'LA41'!E$1,0)),
IF(LA!$H$16=2,(VLOOKUP($A85,'LA42'!$B$1:$BZ$201,'LA42'!E$1,0)),
0)),".")</f>
        <v>90</v>
      </c>
      <c r="G85" s="106" t="str">
        <f>IFERROR(
IF(LA!$H$16=1,(VLOOKUP($A85,'LA41'!$B$1:$BZ$201,'LA41'!F$1,0)),
IF(LA!$H$16=2,(VLOOKUP($A85,'LA42'!$B$1:$BZ$201,'LA42'!F$1,0)),
0)),".")</f>
        <v>x</v>
      </c>
      <c r="H85" s="106">
        <f>IFERROR(
IF(LA!$H$16=1,(VLOOKUP($A85,'LA41'!$B$1:$BZ$201,'LA41'!G$1,0)),
IF(LA!$H$16=2,(VLOOKUP($A85,'LA42'!$B$1:$BZ$201,'LA42'!G$1,0)),
0)),".")</f>
        <v>0.84</v>
      </c>
      <c r="I85" s="106">
        <f>IFERROR(
IF(LA!$H$16=1,(VLOOKUP($A85,'LA41'!$B$1:$BZ$201,'LA41'!H$1,0)),
IF(LA!$H$16=2,(VLOOKUP($A85,'LA42'!$B$1:$BZ$201,'LA42'!H$1,0)),
0)),".")</f>
        <v>0.85</v>
      </c>
      <c r="J85" s="106" t="str">
        <f>IFERROR(
IF(LA!$H$16=1,(VLOOKUP($A85,'LA41'!$B$1:$BZ$201,'LA41'!I$1,0)),
IF(LA!$H$16=2,(VLOOKUP($A85,'LA42'!$B$1:$BZ$201,'LA42'!I$1,0)),
0)),".")</f>
        <v>x</v>
      </c>
      <c r="K85" s="106">
        <f>IFERROR(
IF(LA!$H$16=1,(VLOOKUP($A85,'LA41'!$B$1:$BZ$201,'LA41'!J$1,0)),
IF(LA!$H$16=2,(VLOOKUP($A85,'LA42'!$B$1:$BZ$201,'LA42'!J$1,0)),
0)),".")</f>
        <v>0.72</v>
      </c>
      <c r="L85" s="106">
        <f>IFERROR(
IF(LA!$H$16=1,(VLOOKUP($A85,'LA41'!$B$1:$BZ$201,'LA41'!K$1,0)),
IF(LA!$H$16=2,(VLOOKUP($A85,'LA42'!$B$1:$BZ$201,'LA42'!K$1,0)),
0)),".")</f>
        <v>0.72</v>
      </c>
      <c r="M85" s="106" t="str">
        <f>IFERROR(
IF(LA!$H$16=1,(VLOOKUP($A85,'LA41'!$B$1:$BZ$201,'LA41'!L$1,0)),
IF(LA!$H$16=2,(VLOOKUP($A85,'LA42'!$B$1:$BZ$201,'LA42'!L$1,0)),
0)),".")</f>
        <v>x</v>
      </c>
      <c r="N85" s="106">
        <f>IFERROR(
IF(LA!$H$16=1,(VLOOKUP($A85,'LA41'!$B$1:$BZ$201,'LA41'!M$1,0)),
IF(LA!$H$16=2,(VLOOKUP($A85,'LA42'!$B$1:$BZ$201,'LA42'!M$1,0)),
0)),".")</f>
        <v>0.25</v>
      </c>
      <c r="O85" s="106">
        <f>IFERROR(
IF(LA!$H$16=1,(VLOOKUP($A85,'LA41'!$B$1:$BZ$201,'LA41'!N$1,0)),
IF(LA!$H$16=2,(VLOOKUP($A85,'LA42'!$B$1:$BZ$201,'LA42'!N$1,0)),
0)),".")</f>
        <v>0.25</v>
      </c>
      <c r="P85" s="106" t="str">
        <f>IFERROR(
IF(LA!$H$16=1,(VLOOKUP($A85,'LA41'!$B$1:$BZ$201,'LA41'!O$1,0)),
IF(LA!$H$16=2,(VLOOKUP($A85,'LA42'!$B$1:$BZ$201,'LA42'!O$1,0)),
0)),".")</f>
        <v>x</v>
      </c>
      <c r="Q85" s="106">
        <f>IFERROR(
IF(LA!$H$16=1,(VLOOKUP($A85,'LA41'!$B$1:$BZ$201,'LA41'!P$1,0)),
IF(LA!$H$16=2,(VLOOKUP($A85,'LA42'!$B$1:$BZ$201,'LA42'!P$1,0)),
0)),".")</f>
        <v>0</v>
      </c>
      <c r="R85" s="106">
        <f>IFERROR(
IF(LA!$H$16=1,(VLOOKUP($A85,'LA41'!$B$1:$BZ$201,'LA41'!Q$1,0)),
IF(LA!$H$16=2,(VLOOKUP($A85,'LA42'!$B$1:$BZ$201,'LA42'!Q$1,0)),
0)),".")</f>
        <v>0</v>
      </c>
      <c r="S85" s="106" t="str">
        <f>IFERROR(
IF(LA!$H$16=1,(VLOOKUP($A85,'LA41'!$B$1:$BZ$201,'LA41'!R$1,0)),
IF(LA!$H$16=2,(VLOOKUP($A85,'LA42'!$B$1:$BZ$201,'LA42'!R$1,0)),
0)),".")</f>
        <v>x</v>
      </c>
      <c r="T85" s="106" t="str">
        <f>IFERROR(
IF(LA!$H$16=1,(VLOOKUP($A85,'LA41'!$B$1:$BZ$201,'LA41'!S$1,0)),
IF(LA!$H$16=2,(VLOOKUP($A85,'LA42'!$B$1:$BZ$201,'LA42'!S$1,0)),
0)),".")</f>
        <v>x</v>
      </c>
      <c r="U85" s="106" t="str">
        <f>IFERROR(
IF(LA!$H$16=1,(VLOOKUP($A85,'LA41'!$B$1:$BZ$201,'LA41'!T$1,0)),
IF(LA!$H$16=2,(VLOOKUP($A85,'LA42'!$B$1:$BZ$201,'LA42'!T$1,0)),
0)),".")</f>
        <v>x</v>
      </c>
      <c r="V85" s="106" t="str">
        <f>IFERROR(
IF(LA!$H$16=1,(VLOOKUP($A85,'LA41'!$B$1:$BZ$201,'LA41'!U$1,0)),
IF(LA!$H$16=2,(VLOOKUP($A85,'LA42'!$B$1:$BZ$201,'LA42'!U$1,0)),
0)),".")</f>
        <v>x</v>
      </c>
      <c r="W85" s="106" t="str">
        <f>IFERROR(
IF(LA!$H$16=1,(VLOOKUP($A85,'LA41'!$B$1:$BZ$201,'LA41'!V$1,0)),
IF(LA!$H$16=2,(VLOOKUP($A85,'LA42'!$B$1:$BZ$201,'LA42'!V$1,0)),
0)),".")</f>
        <v>x</v>
      </c>
      <c r="X85" s="106" t="str">
        <f>IFERROR(
IF(LA!$H$16=1,(VLOOKUP($A85,'LA41'!$B$1:$BZ$201,'LA41'!W$1,0)),
IF(LA!$H$16=2,(VLOOKUP($A85,'LA42'!$B$1:$BZ$201,'LA42'!W$1,0)),
0)),".")</f>
        <v>x</v>
      </c>
      <c r="Y85" s="106" t="str">
        <f>IFERROR(
IF(LA!$H$16=1,(VLOOKUP($A85,'LA41'!$B$1:$BZ$201,'LA41'!X$1,0)),
IF(LA!$H$16=2,(VLOOKUP($A85,'LA42'!$B$1:$BZ$201,'LA42'!X$1,0)),
0)),".")</f>
        <v>x</v>
      </c>
      <c r="Z85" s="106">
        <f>IFERROR(
IF(LA!$H$16=1,(VLOOKUP($A85,'LA41'!$B$1:$BZ$201,'LA41'!Y$1,0)),
IF(LA!$H$16=2,(VLOOKUP($A85,'LA42'!$B$1:$BZ$201,'LA42'!Y$1,0)),
0)),".")</f>
        <v>0</v>
      </c>
      <c r="AA85" s="106">
        <f>IFERROR(
IF(LA!$H$16=1,(VLOOKUP($A85,'LA41'!$B$1:$BZ$201,'LA41'!Z$1,0)),
IF(LA!$H$16=2,(VLOOKUP($A85,'LA42'!$B$1:$BZ$201,'LA42'!Z$1,0)),
0)),".")</f>
        <v>0</v>
      </c>
      <c r="AB85" s="106" t="str">
        <f>IFERROR(
IF(LA!$H$16=1,(VLOOKUP($A85,'LA41'!$B$1:$BZ$201,'LA41'!AA$1,0)),
IF(LA!$H$16=2,(VLOOKUP($A85,'LA42'!$B$1:$BZ$201,'LA42'!AA$1,0)),
0)),".")</f>
        <v>x</v>
      </c>
      <c r="AC85" s="106">
        <f>IFERROR(
IF(LA!$H$16=1,(VLOOKUP($A85,'LA41'!$B$1:$BZ$201,'LA41'!AB$1,0)),
IF(LA!$H$16=2,(VLOOKUP($A85,'LA42'!$B$1:$BZ$201,'LA42'!AB$1,0)),
0)),".")</f>
        <v>0</v>
      </c>
      <c r="AD85" s="106">
        <f>IFERROR(
IF(LA!$H$16=1,(VLOOKUP($A85,'LA41'!$B$1:$BZ$201,'LA41'!AC$1,0)),
IF(LA!$H$16=2,(VLOOKUP($A85,'LA42'!$B$1:$BZ$201,'LA42'!AC$1,0)),
0)),".")</f>
        <v>0</v>
      </c>
      <c r="AE85" s="106" t="str">
        <f>IFERROR(
IF(LA!$H$16=1,(VLOOKUP($A85,'LA41'!$B$1:$BZ$201,'LA41'!AD$1,0)),
IF(LA!$H$16=2,(VLOOKUP($A85,'LA42'!$B$1:$BZ$201,'LA42'!AD$1,0)),
0)),".")</f>
        <v>x</v>
      </c>
      <c r="AF85" s="106">
        <f>IFERROR(
IF(LA!$H$16=1,(VLOOKUP($A85,'LA41'!$B$1:$BZ$201,'LA41'!AE$1,0)),
IF(LA!$H$16=2,(VLOOKUP($A85,'LA42'!$B$1:$BZ$201,'LA42'!AE$1,0)),
0)),".")</f>
        <v>0.11</v>
      </c>
      <c r="AG85" s="106">
        <f>IFERROR(
IF(LA!$H$16=1,(VLOOKUP($A85,'LA41'!$B$1:$BZ$201,'LA41'!AF$1,0)),
IF(LA!$H$16=2,(VLOOKUP($A85,'LA42'!$B$1:$BZ$201,'LA42'!AF$1,0)),
0)),".")</f>
        <v>0.11</v>
      </c>
      <c r="AH85" s="106" t="str">
        <f>IFERROR(
IF(LA!$H$16=1,(VLOOKUP($A85,'LA41'!$B$1:$BZ$201,'LA41'!AG$1,0)),
IF(LA!$H$16=2,(VLOOKUP($A85,'LA42'!$B$1:$BZ$201,'LA42'!AG$1,0)),
0)),".")</f>
        <v>x</v>
      </c>
      <c r="AI85" s="106">
        <f>IFERROR(
IF(LA!$H$16=1,(VLOOKUP($A85,'LA41'!$B$1:$BZ$201,'LA41'!AH$1,0)),
IF(LA!$H$16=2,(VLOOKUP($A85,'LA42'!$B$1:$BZ$201,'LA42'!AH$1,0)),
0)),".")</f>
        <v>0.42</v>
      </c>
      <c r="AJ85" s="106">
        <f>IFERROR(
IF(LA!$H$16=1,(VLOOKUP($A85,'LA41'!$B$1:$BZ$201,'LA41'!AI$1,0)),
IF(LA!$H$16=2,(VLOOKUP($A85,'LA42'!$B$1:$BZ$201,'LA42'!AI$1,0)),
0)),".")</f>
        <v>0.43</v>
      </c>
      <c r="AK85" s="106" t="str">
        <f>IFERROR(
IF(LA!$H$16=1,(VLOOKUP($A85,'LA41'!$B$1:$BZ$201,'LA41'!AJ$1,0)),
IF(LA!$H$16=2,(VLOOKUP($A85,'LA42'!$B$1:$BZ$201,'LA42'!AJ$1,0)),
0)),".")</f>
        <v>x</v>
      </c>
      <c r="AL85" s="106" t="str">
        <f>IFERROR(
IF(LA!$H$16=1,(VLOOKUP($A85,'LA41'!$B$1:$BZ$201,'LA41'!AK$1,0)),
IF(LA!$H$16=2,(VLOOKUP($A85,'LA42'!$B$1:$BZ$201,'LA42'!AK$1,0)),
0)),".")</f>
        <v>x</v>
      </c>
      <c r="AM85" s="106">
        <f>IFERROR(
IF(LA!$H$16=1,(VLOOKUP($A85,'LA41'!$B$1:$BZ$201,'LA41'!AL$1,0)),
IF(LA!$H$16=2,(VLOOKUP($A85,'LA42'!$B$1:$BZ$201,'LA42'!AL$1,0)),
0)),".")</f>
        <v>0.06</v>
      </c>
      <c r="AN85" s="106" t="str">
        <f>IFERROR(
IF(LA!$H$16=1,(VLOOKUP($A85,'LA41'!$B$1:$BZ$201,'LA41'!AM$1,0)),
IF(LA!$H$16=2,(VLOOKUP($A85,'LA42'!$B$1:$BZ$201,'LA42'!AM$1,0)),
0)),".")</f>
        <v>x</v>
      </c>
      <c r="AO85" s="106">
        <f>IFERROR(
IF(LA!$H$16=1,(VLOOKUP($A85,'LA41'!$B$1:$BZ$201,'LA41'!AN$1,0)),
IF(LA!$H$16=2,(VLOOKUP($A85,'LA42'!$B$1:$BZ$201,'LA42'!AN$1,0)),
0)),".")</f>
        <v>0</v>
      </c>
      <c r="AP85" s="106">
        <f>IFERROR(
IF(LA!$H$16=1,(VLOOKUP($A85,'LA41'!$B$1:$BZ$201,'LA41'!AO$1,0)),
IF(LA!$H$16=2,(VLOOKUP($A85,'LA42'!$B$1:$BZ$201,'LA42'!AO$1,0)),
0)),".")</f>
        <v>0</v>
      </c>
      <c r="AQ85" s="106" t="str">
        <f>IFERROR(
IF(LA!$H$16=1,(VLOOKUP($A85,'LA41'!$B$1:$BZ$201,'LA41'!AP$1,0)),
IF(LA!$H$16=2,(VLOOKUP($A85,'LA42'!$B$1:$BZ$201,'LA42'!AP$1,0)),
0)),".")</f>
        <v>x</v>
      </c>
      <c r="AR85" s="106" t="str">
        <f>IFERROR(
IF(LA!$H$16=1,(VLOOKUP($A85,'LA41'!$B$1:$BZ$201,'LA41'!AQ$1,0)),
IF(LA!$H$16=2,(VLOOKUP($A85,'LA42'!$B$1:$BZ$201,'LA42'!AQ$1,0)),
0)),".")</f>
        <v>x</v>
      </c>
      <c r="AS85" s="106" t="str">
        <f>IFERROR(
IF(LA!$H$16=1,(VLOOKUP($A85,'LA41'!$B$1:$BZ$201,'LA41'!AR$1,0)),
IF(LA!$H$16=2,(VLOOKUP($A85,'LA42'!$B$1:$BZ$201,'LA42'!AR$1,0)),
0)),".")</f>
        <v>x</v>
      </c>
      <c r="AT85" s="106" t="str">
        <f>IFERROR(
IF(LA!$H$16=1,(VLOOKUP($A85,'LA41'!$B$1:$BZ$201,'LA41'!AS$1,0)),
IF(LA!$H$16=2,(VLOOKUP($A85,'LA42'!$B$1:$BZ$201,'LA42'!AS$1,0)),
0)),".")</f>
        <v>x</v>
      </c>
      <c r="AU85" s="106">
        <f>IFERROR(
IF(LA!$H$16=1,(VLOOKUP($A85,'LA41'!$B$1:$BZ$201,'LA41'!AT$1,0)),
IF(LA!$H$16=2,(VLOOKUP($A85,'LA42'!$B$1:$BZ$201,'LA42'!AT$1,0)),
0)),".")</f>
        <v>0.34</v>
      </c>
      <c r="AV85" s="106">
        <f>IFERROR(
IF(LA!$H$16=1,(VLOOKUP($A85,'LA41'!$B$1:$BZ$201,'LA41'!AU$1,0)),
IF(LA!$H$16=2,(VLOOKUP($A85,'LA42'!$B$1:$BZ$201,'LA42'!AU$1,0)),
0)),".")</f>
        <v>0.34</v>
      </c>
      <c r="AW85" s="106" t="str">
        <f>IFERROR(
IF(LA!$H$16=1,(VLOOKUP($A85,'LA41'!$B$1:$BZ$201,'LA41'!AV$1,0)),
IF(LA!$H$16=2,(VLOOKUP($A85,'LA42'!$B$1:$BZ$201,'LA42'!AV$1,0)),
0)),".")</f>
        <v>x</v>
      </c>
      <c r="AX85" s="106" t="str">
        <f>IFERROR(
IF(LA!$H$16=1,(VLOOKUP($A85,'LA41'!$B$1:$BZ$201,'LA41'!AW$1,0)),
IF(LA!$H$16=2,(VLOOKUP($A85,'LA42'!$B$1:$BZ$201,'LA42'!AW$1,0)),
0)),".")</f>
        <v>x</v>
      </c>
      <c r="AY85" s="106" t="str">
        <f>IFERROR(
IF(LA!$H$16=1,(VLOOKUP($A85,'LA41'!$B$1:$BZ$201,'LA41'!AX$1,0)),
IF(LA!$H$16=2,(VLOOKUP($A85,'LA42'!$B$1:$BZ$201,'LA42'!AX$1,0)),
0)),".")</f>
        <v>x</v>
      </c>
      <c r="AZ85" s="106" t="str">
        <f>IFERROR(
IF(LA!$H$16=1,(VLOOKUP($A85,'LA41'!$B$1:$BZ$201,'LA41'!AY$1,0)),
IF(LA!$H$16=2,(VLOOKUP($A85,'LA42'!$B$1:$BZ$201,'LA42'!AY$1,0)),
0)),".")</f>
        <v>x</v>
      </c>
      <c r="BA85" s="106">
        <f>IFERROR(
IF(LA!$H$16=1,(VLOOKUP($A85,'LA41'!$B$1:$BZ$201,'LA41'!AZ$1,0)),
IF(LA!$H$16=2,(VLOOKUP($A85,'LA42'!$B$1:$BZ$201,'LA42'!AZ$1,0)),
0)),".")</f>
        <v>0</v>
      </c>
      <c r="BB85" s="106">
        <f>IFERROR(
IF(LA!$H$16=1,(VLOOKUP($A85,'LA41'!$B$1:$BZ$201,'LA41'!BA$1,0)),
IF(LA!$H$16=2,(VLOOKUP($A85,'LA42'!$B$1:$BZ$201,'LA42'!BA$1,0)),
0)),".")</f>
        <v>0</v>
      </c>
      <c r="BC85" s="106" t="str">
        <f>IFERROR(
IF(LA!$H$16=1,(VLOOKUP($A85,'LA41'!$B$1:$BZ$201,'LA41'!BB$1,0)),
IF(LA!$H$16=2,(VLOOKUP($A85,'LA42'!$B$1:$BZ$201,'LA42'!BB$1,0)),
0)),".")</f>
        <v>x</v>
      </c>
      <c r="BD85" s="106">
        <f>IFERROR(
IF(LA!$H$16=1,(VLOOKUP($A85,'LA41'!$B$1:$BZ$201,'LA41'!BC$1,0)),
IF(LA!$H$16=2,(VLOOKUP($A85,'LA42'!$B$1:$BZ$201,'LA42'!BC$1,0)),
0)),".")</f>
        <v>0.1</v>
      </c>
      <c r="BE85" s="106">
        <f>IFERROR(
IF(LA!$H$16=1,(VLOOKUP($A85,'LA41'!$B$1:$BZ$201,'LA41'!BD$1,0)),
IF(LA!$H$16=2,(VLOOKUP($A85,'LA42'!$B$1:$BZ$201,'LA42'!BD$1,0)),
0)),".")</f>
        <v>0.11</v>
      </c>
      <c r="BF85" s="106" t="str">
        <f>IFERROR(
IF(LA!$H$16=1,(VLOOKUP($A85,'LA41'!$B$1:$BZ$201,'LA41'!BE$1,0)),
IF(LA!$H$16=2,(VLOOKUP($A85,'LA42'!$B$1:$BZ$201,'LA42'!BE$1,0)),
0)),".")</f>
        <v>x</v>
      </c>
      <c r="BG85" s="106">
        <f>IFERROR(
IF(LA!$H$16=1,(VLOOKUP($A85,'LA41'!$B$1:$BZ$201,'LA41'!BF$1,0)),
IF(LA!$H$16=2,(VLOOKUP($A85,'LA42'!$B$1:$BZ$201,'LA42'!BF$1,0)),
0)),".")</f>
        <v>0.08</v>
      </c>
      <c r="BH85" s="106">
        <f>IFERROR(
IF(LA!$H$16=1,(VLOOKUP($A85,'LA41'!$B$1:$BZ$201,'LA41'!BG$1,0)),
IF(LA!$H$16=2,(VLOOKUP($A85,'LA42'!$B$1:$BZ$201,'LA42'!BG$1,0)),
0)),".")</f>
        <v>0.09</v>
      </c>
      <c r="BI85" s="106" t="str">
        <f>IFERROR(
IF(LA!$H$16=1,(VLOOKUP($A85,'LA41'!$B$1:$BZ$201,'LA41'!BH$1,0)),
IF(LA!$H$16=2,(VLOOKUP($A85,'LA42'!$B$1:$BZ$201,'LA42'!BH$1,0)),
0)),".")</f>
        <v>x</v>
      </c>
      <c r="BJ85" s="106" t="str">
        <f>IFERROR(
IF(LA!$H$16=1,(VLOOKUP($A85,'LA41'!$B$1:$BZ$201,'LA41'!BI$1,0)),
IF(LA!$H$16=2,(VLOOKUP($A85,'LA42'!$B$1:$BZ$201,'LA42'!BI$1,0)),
0)),".")</f>
        <v>x</v>
      </c>
      <c r="BK85" s="106" t="str">
        <f>IFERROR(
IF(LA!$H$16=1,(VLOOKUP($A85,'LA41'!$B$1:$BZ$201,'LA41'!BJ$1,0)),
IF(LA!$H$16=2,(VLOOKUP($A85,'LA42'!$B$1:$BZ$201,'LA42'!BJ$1,0)),
0)),".")</f>
        <v>x</v>
      </c>
      <c r="BL85" s="106" t="str">
        <f>IFERROR(
IF(LA!$H$16=1,(VLOOKUP($A85,'LA41'!$B$1:$BZ$201,'LA41'!BK$1,0)),
IF(LA!$H$16=2,(VLOOKUP($A85,'LA42'!$B$1:$BZ$201,'LA42'!BK$1,0)),
0)),".")</f>
        <v>x</v>
      </c>
      <c r="BM85" s="106">
        <f>IFERROR(
IF(LA!$H$16=1,(VLOOKUP($A85,'LA41'!$B$1:$BZ$201,'LA41'!BL$1,0)),
IF(LA!$H$16=2,(VLOOKUP($A85,'LA42'!$B$1:$BZ$201,'LA42'!BL$1,0)),
0)),".")</f>
        <v>0</v>
      </c>
      <c r="BN85" s="106">
        <f>IFERROR(
IF(LA!$H$16=1,(VLOOKUP($A85,'LA41'!$B$1:$BZ$201,'LA41'!BM$1,0)),
IF(LA!$H$16=2,(VLOOKUP($A85,'LA42'!$B$1:$BZ$201,'LA42'!BM$1,0)),
0)),".")</f>
        <v>0</v>
      </c>
      <c r="BO85" s="106" t="str">
        <f>IFERROR(
IF(LA!$H$16=1,(VLOOKUP($A85,'LA41'!$B$1:$BZ$201,'LA41'!BN$1,0)),
IF(LA!$H$16=2,(VLOOKUP($A85,'LA42'!$B$1:$BZ$201,'LA42'!BN$1,0)),
0)),".")</f>
        <v>x</v>
      </c>
      <c r="BP85" s="106" t="str">
        <f>IFERROR(
IF(LA!$H$16=1,(VLOOKUP($A85,'LA41'!$B$1:$BZ$201,'LA41'!BO$1,0)),
IF(LA!$H$16=2,(VLOOKUP($A85,'LA42'!$B$1:$BZ$201,'LA42'!BO$1,0)),
0)),".")</f>
        <v>x</v>
      </c>
      <c r="BQ85" s="106" t="str">
        <f>IFERROR(
IF(LA!$H$16=1,(VLOOKUP($A85,'LA41'!$B$1:$BZ$201,'LA41'!BP$1,0)),
IF(LA!$H$16=2,(VLOOKUP($A85,'LA42'!$B$1:$BZ$201,'LA42'!BP$1,0)),
0)),".")</f>
        <v>x</v>
      </c>
      <c r="BR85" s="106" t="str">
        <f>IFERROR(
IF(LA!$H$16=1,(VLOOKUP($A85,'LA41'!$B$1:$BZ$201,'LA41'!BQ$1,0)),
IF(LA!$H$16=2,(VLOOKUP($A85,'LA42'!$B$1:$BZ$201,'LA42'!BQ$1,0)),
0)),".")</f>
        <v>x</v>
      </c>
      <c r="BS85" s="106">
        <f>IFERROR(
IF(LA!$H$16=1,(VLOOKUP($A85,'LA41'!$B$1:$BZ$201,'LA41'!BR$1,0)),
IF(LA!$H$16=2,(VLOOKUP($A85,'LA42'!$B$1:$BZ$201,'LA42'!BR$1,0)),
0)),".")</f>
        <v>0.09</v>
      </c>
      <c r="BT85" s="106">
        <f>IFERROR(
IF(LA!$H$16=1,(VLOOKUP($A85,'LA41'!$B$1:$BZ$201,'LA41'!BS$1,0)),
IF(LA!$H$16=2,(VLOOKUP($A85,'LA42'!$B$1:$BZ$201,'LA42'!BS$1,0)),
0)),".")</f>
        <v>0.09</v>
      </c>
      <c r="BU85" s="106" t="str">
        <f>IFERROR(
IF(LA!$H$16=1,(VLOOKUP($A85,'LA41'!$B$1:$BZ$201,'LA41'!BT$1,0)),
IF(LA!$H$16=2,(VLOOKUP($A85,'LA42'!$B$1:$BZ$201,'LA42'!BT$1,0)),
0)),".")</f>
        <v>x</v>
      </c>
      <c r="BV85" s="106" t="str">
        <f>IFERROR(
IF(LA!$H$16=1,(VLOOKUP($A85,'LA41'!$B$1:$BZ$201,'LA41'!BU$1,0)),
IF(LA!$H$16=2,(VLOOKUP($A85,'LA42'!$B$1:$BZ$201,'LA42'!BU$1,0)),
0)),".")</f>
        <v>x</v>
      </c>
      <c r="BW85" s="106" t="str">
        <f>IFERROR(
IF(LA!$H$16=1,(VLOOKUP($A85,'LA41'!$B$1:$BZ$201,'LA41'!BV$1,0)),
IF(LA!$H$16=2,(VLOOKUP($A85,'LA42'!$B$1:$BZ$201,'LA42'!BV$1,0)),
0)),".")</f>
        <v>x</v>
      </c>
      <c r="BX85" s="106" t="str">
        <f>IFERROR(
IF(LA!$H$16=1,(VLOOKUP($A85,'LA41'!$B$1:$BZ$201,'LA41'!BW$1,0)),
IF(LA!$H$16=2,(VLOOKUP($A85,'LA42'!$B$1:$BZ$201,'LA42'!BW$1,0)),
0)),".")</f>
        <v>x</v>
      </c>
      <c r="BY85" s="106" t="str">
        <f>IFERROR(
IF(LA!$H$16=1,(VLOOKUP($A85,'LA41'!$B$1:$BZ$201,'LA41'!BX$1,0)),
IF(LA!$H$16=2,(VLOOKUP($A85,'LA42'!$B$1:$BZ$201,'LA42'!BX$1,0)),
0)),".")</f>
        <v>x</v>
      </c>
      <c r="BZ85" s="106" t="str">
        <f>IFERROR(
IF(LA!$H$16=1,(VLOOKUP($A85,'LA41'!$B$1:$BZ$201,'LA41'!BY$1,0)),
IF(LA!$H$16=2,(VLOOKUP($A85,'LA42'!$B$1:$BZ$201,'LA42'!BY$1,0)),
0)),".")</f>
        <v>x</v>
      </c>
    </row>
    <row r="86" spans="1:78" x14ac:dyDescent="0.2">
      <c r="A86" s="55">
        <v>208</v>
      </c>
      <c r="B86" s="55" t="s">
        <v>268</v>
      </c>
      <c r="C86" s="88" t="s">
        <v>197</v>
      </c>
      <c r="D86" s="59">
        <f>IFERROR(
IF(LA!$H$16=1,(VLOOKUP($A86,'LA41'!$B$1:$BZ$201,'LA41'!C$1,0)),
IF(LA!$H$16=2,(VLOOKUP($A86,'LA42'!$B$1:$BZ$201,'LA42'!C$1,0)),
0)),".")</f>
        <v>50</v>
      </c>
      <c r="E86" s="59">
        <f>IFERROR(
IF(LA!$H$16=1,(VLOOKUP($A86,'LA41'!$B$1:$BZ$201,'LA41'!D$1,0)),
IF(LA!$H$16=2,(VLOOKUP($A86,'LA42'!$B$1:$BZ$201,'LA42'!D$1,0)),
0)),".")</f>
        <v>370</v>
      </c>
      <c r="F86" s="59">
        <f>IFERROR(
IF(LA!$H$16=1,(VLOOKUP($A86,'LA41'!$B$1:$BZ$201,'LA41'!E$1,0)),
IF(LA!$H$16=2,(VLOOKUP($A86,'LA42'!$B$1:$BZ$201,'LA42'!E$1,0)),
0)),".")</f>
        <v>420</v>
      </c>
      <c r="G86" s="106">
        <f>IFERROR(
IF(LA!$H$16=1,(VLOOKUP($A86,'LA41'!$B$1:$BZ$201,'LA41'!F$1,0)),
IF(LA!$H$16=2,(VLOOKUP($A86,'LA42'!$B$1:$BZ$201,'LA42'!F$1,0)),
0)),".")</f>
        <v>0.56999999999999995</v>
      </c>
      <c r="H86" s="106">
        <f>IFERROR(
IF(LA!$H$16=1,(VLOOKUP($A86,'LA41'!$B$1:$BZ$201,'LA41'!G$1,0)),
IF(LA!$H$16=2,(VLOOKUP($A86,'LA42'!$B$1:$BZ$201,'LA42'!G$1,0)),
0)),".")</f>
        <v>0.75</v>
      </c>
      <c r="I86" s="106">
        <f>IFERROR(
IF(LA!$H$16=1,(VLOOKUP($A86,'LA41'!$B$1:$BZ$201,'LA41'!H$1,0)),
IF(LA!$H$16=2,(VLOOKUP($A86,'LA42'!$B$1:$BZ$201,'LA42'!H$1,0)),
0)),".")</f>
        <v>0.73</v>
      </c>
      <c r="J86" s="106">
        <f>IFERROR(
IF(LA!$H$16=1,(VLOOKUP($A86,'LA41'!$B$1:$BZ$201,'LA41'!I$1,0)),
IF(LA!$H$16=2,(VLOOKUP($A86,'LA42'!$B$1:$BZ$201,'LA42'!I$1,0)),
0)),".")</f>
        <v>0.53</v>
      </c>
      <c r="K86" s="106">
        <f>IFERROR(
IF(LA!$H$16=1,(VLOOKUP($A86,'LA41'!$B$1:$BZ$201,'LA41'!J$1,0)),
IF(LA!$H$16=2,(VLOOKUP($A86,'LA42'!$B$1:$BZ$201,'LA42'!J$1,0)),
0)),".")</f>
        <v>0.74</v>
      </c>
      <c r="L86" s="106">
        <f>IFERROR(
IF(LA!$H$16=1,(VLOOKUP($A86,'LA41'!$B$1:$BZ$201,'LA41'!K$1,0)),
IF(LA!$H$16=2,(VLOOKUP($A86,'LA42'!$B$1:$BZ$201,'LA42'!K$1,0)),
0)),".")</f>
        <v>0.72</v>
      </c>
      <c r="M86" s="106" t="str">
        <f>IFERROR(
IF(LA!$H$16=1,(VLOOKUP($A86,'LA41'!$B$1:$BZ$201,'LA41'!L$1,0)),
IF(LA!$H$16=2,(VLOOKUP($A86,'LA42'!$B$1:$BZ$201,'LA42'!L$1,0)),
0)),".")</f>
        <v>x</v>
      </c>
      <c r="N86" s="106">
        <f>IFERROR(
IF(LA!$H$16=1,(VLOOKUP($A86,'LA41'!$B$1:$BZ$201,'LA41'!M$1,0)),
IF(LA!$H$16=2,(VLOOKUP($A86,'LA42'!$B$1:$BZ$201,'LA42'!M$1,0)),
0)),".")</f>
        <v>0.03</v>
      </c>
      <c r="O86" s="106">
        <f>IFERROR(
IF(LA!$H$16=1,(VLOOKUP($A86,'LA41'!$B$1:$BZ$201,'LA41'!N$1,0)),
IF(LA!$H$16=2,(VLOOKUP($A86,'LA42'!$B$1:$BZ$201,'LA42'!N$1,0)),
0)),".")</f>
        <v>0.03</v>
      </c>
      <c r="P86" s="106">
        <f>IFERROR(
IF(LA!$H$16=1,(VLOOKUP($A86,'LA41'!$B$1:$BZ$201,'LA41'!O$1,0)),
IF(LA!$H$16=2,(VLOOKUP($A86,'LA42'!$B$1:$BZ$201,'LA42'!O$1,0)),
0)),".")</f>
        <v>0</v>
      </c>
      <c r="Q86" s="106">
        <f>IFERROR(
IF(LA!$H$16=1,(VLOOKUP($A86,'LA41'!$B$1:$BZ$201,'LA41'!P$1,0)),
IF(LA!$H$16=2,(VLOOKUP($A86,'LA42'!$B$1:$BZ$201,'LA42'!P$1,0)),
0)),".")</f>
        <v>0</v>
      </c>
      <c r="R86" s="106">
        <f>IFERROR(
IF(LA!$H$16=1,(VLOOKUP($A86,'LA41'!$B$1:$BZ$201,'LA41'!Q$1,0)),
IF(LA!$H$16=2,(VLOOKUP($A86,'LA42'!$B$1:$BZ$201,'LA42'!Q$1,0)),
0)),".")</f>
        <v>0</v>
      </c>
      <c r="S86" s="106" t="str">
        <f>IFERROR(
IF(LA!$H$16=1,(VLOOKUP($A86,'LA41'!$B$1:$BZ$201,'LA41'!R$1,0)),
IF(LA!$H$16=2,(VLOOKUP($A86,'LA42'!$B$1:$BZ$201,'LA42'!R$1,0)),
0)),".")</f>
        <v>x</v>
      </c>
      <c r="T86" s="106">
        <f>IFERROR(
IF(LA!$H$16=1,(VLOOKUP($A86,'LA41'!$B$1:$BZ$201,'LA41'!S$1,0)),
IF(LA!$H$16=2,(VLOOKUP($A86,'LA42'!$B$1:$BZ$201,'LA42'!S$1,0)),
0)),".")</f>
        <v>0.04</v>
      </c>
      <c r="U86" s="106">
        <f>IFERROR(
IF(LA!$H$16=1,(VLOOKUP($A86,'LA41'!$B$1:$BZ$201,'LA41'!T$1,0)),
IF(LA!$H$16=2,(VLOOKUP($A86,'LA42'!$B$1:$BZ$201,'LA42'!T$1,0)),
0)),".")</f>
        <v>0.04</v>
      </c>
      <c r="V86" s="106" t="str">
        <f>IFERROR(
IF(LA!$H$16=1,(VLOOKUP($A86,'LA41'!$B$1:$BZ$201,'LA41'!U$1,0)),
IF(LA!$H$16=2,(VLOOKUP($A86,'LA42'!$B$1:$BZ$201,'LA42'!U$1,0)),
0)),".")</f>
        <v>x</v>
      </c>
      <c r="W86" s="106">
        <f>IFERROR(
IF(LA!$H$16=1,(VLOOKUP($A86,'LA41'!$B$1:$BZ$201,'LA41'!V$1,0)),
IF(LA!$H$16=2,(VLOOKUP($A86,'LA42'!$B$1:$BZ$201,'LA42'!V$1,0)),
0)),".")</f>
        <v>0.08</v>
      </c>
      <c r="X86" s="106">
        <f>IFERROR(
IF(LA!$H$16=1,(VLOOKUP($A86,'LA41'!$B$1:$BZ$201,'LA41'!W$1,0)),
IF(LA!$H$16=2,(VLOOKUP($A86,'LA42'!$B$1:$BZ$201,'LA42'!W$1,0)),
0)),".")</f>
        <v>0.08</v>
      </c>
      <c r="Y86" s="106">
        <f>IFERROR(
IF(LA!$H$16=1,(VLOOKUP($A86,'LA41'!$B$1:$BZ$201,'LA41'!X$1,0)),
IF(LA!$H$16=2,(VLOOKUP($A86,'LA42'!$B$1:$BZ$201,'LA42'!X$1,0)),
0)),".")</f>
        <v>0</v>
      </c>
      <c r="Z86" s="106">
        <f>IFERROR(
IF(LA!$H$16=1,(VLOOKUP($A86,'LA41'!$B$1:$BZ$201,'LA41'!Y$1,0)),
IF(LA!$H$16=2,(VLOOKUP($A86,'LA42'!$B$1:$BZ$201,'LA42'!Y$1,0)),
0)),".")</f>
        <v>0</v>
      </c>
      <c r="AA86" s="106">
        <f>IFERROR(
IF(LA!$H$16=1,(VLOOKUP($A86,'LA41'!$B$1:$BZ$201,'LA41'!Z$1,0)),
IF(LA!$H$16=2,(VLOOKUP($A86,'LA42'!$B$1:$BZ$201,'LA42'!Z$1,0)),
0)),".")</f>
        <v>0</v>
      </c>
      <c r="AB86" s="106">
        <f>IFERROR(
IF(LA!$H$16=1,(VLOOKUP($A86,'LA41'!$B$1:$BZ$201,'LA41'!AA$1,0)),
IF(LA!$H$16=2,(VLOOKUP($A86,'LA42'!$B$1:$BZ$201,'LA42'!AA$1,0)),
0)),".")</f>
        <v>0</v>
      </c>
      <c r="AC86" s="106">
        <f>IFERROR(
IF(LA!$H$16=1,(VLOOKUP($A86,'LA41'!$B$1:$BZ$201,'LA41'!AB$1,0)),
IF(LA!$H$16=2,(VLOOKUP($A86,'LA42'!$B$1:$BZ$201,'LA42'!AB$1,0)),
0)),".")</f>
        <v>0</v>
      </c>
      <c r="AD86" s="106">
        <f>IFERROR(
IF(LA!$H$16=1,(VLOOKUP($A86,'LA41'!$B$1:$BZ$201,'LA41'!AC$1,0)),
IF(LA!$H$16=2,(VLOOKUP($A86,'LA42'!$B$1:$BZ$201,'LA42'!AC$1,0)),
0)),".")</f>
        <v>0</v>
      </c>
      <c r="AE86" s="106" t="str">
        <f>IFERROR(
IF(LA!$H$16=1,(VLOOKUP($A86,'LA41'!$B$1:$BZ$201,'LA41'!AD$1,0)),
IF(LA!$H$16=2,(VLOOKUP($A86,'LA42'!$B$1:$BZ$201,'LA42'!AD$1,0)),
0)),".")</f>
        <v>x</v>
      </c>
      <c r="AF86" s="106" t="str">
        <f>IFERROR(
IF(LA!$H$16=1,(VLOOKUP($A86,'LA41'!$B$1:$BZ$201,'LA41'!AE$1,0)),
IF(LA!$H$16=2,(VLOOKUP($A86,'LA42'!$B$1:$BZ$201,'LA42'!AE$1,0)),
0)),".")</f>
        <v>x</v>
      </c>
      <c r="AG86" s="106">
        <f>IFERROR(
IF(LA!$H$16=1,(VLOOKUP($A86,'LA41'!$B$1:$BZ$201,'LA41'!AF$1,0)),
IF(LA!$H$16=2,(VLOOKUP($A86,'LA42'!$B$1:$BZ$201,'LA42'!AF$1,0)),
0)),".")</f>
        <v>0.01</v>
      </c>
      <c r="AH86" s="106">
        <f>IFERROR(
IF(LA!$H$16=1,(VLOOKUP($A86,'LA41'!$B$1:$BZ$201,'LA41'!AG$1,0)),
IF(LA!$H$16=2,(VLOOKUP($A86,'LA42'!$B$1:$BZ$201,'LA42'!AG$1,0)),
0)),".")</f>
        <v>0.37</v>
      </c>
      <c r="AI86" s="106">
        <f>IFERROR(
IF(LA!$H$16=1,(VLOOKUP($A86,'LA41'!$B$1:$BZ$201,'LA41'!AH$1,0)),
IF(LA!$H$16=2,(VLOOKUP($A86,'LA42'!$B$1:$BZ$201,'LA42'!AH$1,0)),
0)),".")</f>
        <v>0.57999999999999996</v>
      </c>
      <c r="AJ86" s="106">
        <f>IFERROR(
IF(LA!$H$16=1,(VLOOKUP($A86,'LA41'!$B$1:$BZ$201,'LA41'!AI$1,0)),
IF(LA!$H$16=2,(VLOOKUP($A86,'LA42'!$B$1:$BZ$201,'LA42'!AI$1,0)),
0)),".")</f>
        <v>0.56000000000000005</v>
      </c>
      <c r="AK86" s="106" t="str">
        <f>IFERROR(
IF(LA!$H$16=1,(VLOOKUP($A86,'LA41'!$B$1:$BZ$201,'LA41'!AJ$1,0)),
IF(LA!$H$16=2,(VLOOKUP($A86,'LA42'!$B$1:$BZ$201,'LA42'!AJ$1,0)),
0)),".")</f>
        <v>x</v>
      </c>
      <c r="AL86" s="106">
        <f>IFERROR(
IF(LA!$H$16=1,(VLOOKUP($A86,'LA41'!$B$1:$BZ$201,'LA41'!AK$1,0)),
IF(LA!$H$16=2,(VLOOKUP($A86,'LA42'!$B$1:$BZ$201,'LA42'!AK$1,0)),
0)),".")</f>
        <v>0.16</v>
      </c>
      <c r="AM86" s="106">
        <f>IFERROR(
IF(LA!$H$16=1,(VLOOKUP($A86,'LA41'!$B$1:$BZ$201,'LA41'!AL$1,0)),
IF(LA!$H$16=2,(VLOOKUP($A86,'LA42'!$B$1:$BZ$201,'LA42'!AL$1,0)),
0)),".")</f>
        <v>0.15</v>
      </c>
      <c r="AN86" s="106">
        <f>IFERROR(
IF(LA!$H$16=1,(VLOOKUP($A86,'LA41'!$B$1:$BZ$201,'LA41'!AM$1,0)),
IF(LA!$H$16=2,(VLOOKUP($A86,'LA42'!$B$1:$BZ$201,'LA42'!AM$1,0)),
0)),".")</f>
        <v>0</v>
      </c>
      <c r="AO86" s="106" t="str">
        <f>IFERROR(
IF(LA!$H$16=1,(VLOOKUP($A86,'LA41'!$B$1:$BZ$201,'LA41'!AN$1,0)),
IF(LA!$H$16=2,(VLOOKUP($A86,'LA42'!$B$1:$BZ$201,'LA42'!AN$1,0)),
0)),".")</f>
        <v>x</v>
      </c>
      <c r="AP86" s="106" t="str">
        <f>IFERROR(
IF(LA!$H$16=1,(VLOOKUP($A86,'LA41'!$B$1:$BZ$201,'LA41'!AO$1,0)),
IF(LA!$H$16=2,(VLOOKUP($A86,'LA42'!$B$1:$BZ$201,'LA42'!AO$1,0)),
0)),".")</f>
        <v>x</v>
      </c>
      <c r="AQ86" s="106" t="str">
        <f>IFERROR(
IF(LA!$H$16=1,(VLOOKUP($A86,'LA41'!$B$1:$BZ$201,'LA41'!AP$1,0)),
IF(LA!$H$16=2,(VLOOKUP($A86,'LA42'!$B$1:$BZ$201,'LA42'!AP$1,0)),
0)),".")</f>
        <v>x</v>
      </c>
      <c r="AR86" s="106">
        <f>IFERROR(
IF(LA!$H$16=1,(VLOOKUP($A86,'LA41'!$B$1:$BZ$201,'LA41'!AQ$1,0)),
IF(LA!$H$16=2,(VLOOKUP($A86,'LA42'!$B$1:$BZ$201,'LA42'!AQ$1,0)),
0)),".")</f>
        <v>0.08</v>
      </c>
      <c r="AS86" s="106">
        <f>IFERROR(
IF(LA!$H$16=1,(VLOOKUP($A86,'LA41'!$B$1:$BZ$201,'LA41'!AR$1,0)),
IF(LA!$H$16=2,(VLOOKUP($A86,'LA42'!$B$1:$BZ$201,'LA42'!AR$1,0)),
0)),".")</f>
        <v>0.08</v>
      </c>
      <c r="AT86" s="106">
        <f>IFERROR(
IF(LA!$H$16=1,(VLOOKUP($A86,'LA41'!$B$1:$BZ$201,'LA41'!AS$1,0)),
IF(LA!$H$16=2,(VLOOKUP($A86,'LA42'!$B$1:$BZ$201,'LA42'!AS$1,0)),
0)),".")</f>
        <v>0.28999999999999998</v>
      </c>
      <c r="AU86" s="106">
        <f>IFERROR(
IF(LA!$H$16=1,(VLOOKUP($A86,'LA41'!$B$1:$BZ$201,'LA41'!AT$1,0)),
IF(LA!$H$16=2,(VLOOKUP($A86,'LA42'!$B$1:$BZ$201,'LA42'!AT$1,0)),
0)),".")</f>
        <v>0.42</v>
      </c>
      <c r="AV86" s="106">
        <f>IFERROR(
IF(LA!$H$16=1,(VLOOKUP($A86,'LA41'!$B$1:$BZ$201,'LA41'!AU$1,0)),
IF(LA!$H$16=2,(VLOOKUP($A86,'LA42'!$B$1:$BZ$201,'LA42'!AU$1,0)),
0)),".")</f>
        <v>0.4</v>
      </c>
      <c r="AW86" s="106">
        <f>IFERROR(
IF(LA!$H$16=1,(VLOOKUP($A86,'LA41'!$B$1:$BZ$201,'LA41'!AV$1,0)),
IF(LA!$H$16=2,(VLOOKUP($A86,'LA42'!$B$1:$BZ$201,'LA42'!AV$1,0)),
0)),".")</f>
        <v>0</v>
      </c>
      <c r="AX86" s="106" t="str">
        <f>IFERROR(
IF(LA!$H$16=1,(VLOOKUP($A86,'LA41'!$B$1:$BZ$201,'LA41'!AW$1,0)),
IF(LA!$H$16=2,(VLOOKUP($A86,'LA42'!$B$1:$BZ$201,'LA42'!AW$1,0)),
0)),".")</f>
        <v>x</v>
      </c>
      <c r="AY86" s="106" t="str">
        <f>IFERROR(
IF(LA!$H$16=1,(VLOOKUP($A86,'LA41'!$B$1:$BZ$201,'LA41'!AX$1,0)),
IF(LA!$H$16=2,(VLOOKUP($A86,'LA42'!$B$1:$BZ$201,'LA42'!AX$1,0)),
0)),".")</f>
        <v>x</v>
      </c>
      <c r="AZ86" s="106">
        <f>IFERROR(
IF(LA!$H$16=1,(VLOOKUP($A86,'LA41'!$B$1:$BZ$201,'LA41'!AY$1,0)),
IF(LA!$H$16=2,(VLOOKUP($A86,'LA42'!$B$1:$BZ$201,'LA42'!AY$1,0)),
0)),".")</f>
        <v>0</v>
      </c>
      <c r="BA86" s="106">
        <f>IFERROR(
IF(LA!$H$16=1,(VLOOKUP($A86,'LA41'!$B$1:$BZ$201,'LA41'!AZ$1,0)),
IF(LA!$H$16=2,(VLOOKUP($A86,'LA42'!$B$1:$BZ$201,'LA42'!AZ$1,0)),
0)),".")</f>
        <v>0</v>
      </c>
      <c r="BB86" s="106">
        <f>IFERROR(
IF(LA!$H$16=1,(VLOOKUP($A86,'LA41'!$B$1:$BZ$201,'LA41'!BA$1,0)),
IF(LA!$H$16=2,(VLOOKUP($A86,'LA42'!$B$1:$BZ$201,'LA42'!BA$1,0)),
0)),".")</f>
        <v>0</v>
      </c>
      <c r="BC86" s="106" t="str">
        <f>IFERROR(
IF(LA!$H$16=1,(VLOOKUP($A86,'LA41'!$B$1:$BZ$201,'LA41'!BB$1,0)),
IF(LA!$H$16=2,(VLOOKUP($A86,'LA42'!$B$1:$BZ$201,'LA42'!BB$1,0)),
0)),".")</f>
        <v>x</v>
      </c>
      <c r="BD86" s="106" t="str">
        <f>IFERROR(
IF(LA!$H$16=1,(VLOOKUP($A86,'LA41'!$B$1:$BZ$201,'LA41'!BC$1,0)),
IF(LA!$H$16=2,(VLOOKUP($A86,'LA42'!$B$1:$BZ$201,'LA42'!BC$1,0)),
0)),".")</f>
        <v>x</v>
      </c>
      <c r="BE86" s="106" t="str">
        <f>IFERROR(
IF(LA!$H$16=1,(VLOOKUP($A86,'LA41'!$B$1:$BZ$201,'LA41'!BD$1,0)),
IF(LA!$H$16=2,(VLOOKUP($A86,'LA42'!$B$1:$BZ$201,'LA42'!BD$1,0)),
0)),".")</f>
        <v>x</v>
      </c>
      <c r="BF86" s="106">
        <f>IFERROR(
IF(LA!$H$16=1,(VLOOKUP($A86,'LA41'!$B$1:$BZ$201,'LA41'!BE$1,0)),
IF(LA!$H$16=2,(VLOOKUP($A86,'LA42'!$B$1:$BZ$201,'LA42'!BE$1,0)),
0)),".")</f>
        <v>0</v>
      </c>
      <c r="BG86" s="106">
        <f>IFERROR(
IF(LA!$H$16=1,(VLOOKUP($A86,'LA41'!$B$1:$BZ$201,'LA41'!BF$1,0)),
IF(LA!$H$16=2,(VLOOKUP($A86,'LA42'!$B$1:$BZ$201,'LA42'!BF$1,0)),
0)),".")</f>
        <v>0</v>
      </c>
      <c r="BH86" s="106">
        <f>IFERROR(
IF(LA!$H$16=1,(VLOOKUP($A86,'LA41'!$B$1:$BZ$201,'LA41'!BG$1,0)),
IF(LA!$H$16=2,(VLOOKUP($A86,'LA42'!$B$1:$BZ$201,'LA42'!BG$1,0)),
0)),".")</f>
        <v>0</v>
      </c>
      <c r="BI86" s="106" t="str">
        <f>IFERROR(
IF(LA!$H$16=1,(VLOOKUP($A86,'LA41'!$B$1:$BZ$201,'LA41'!BH$1,0)),
IF(LA!$H$16=2,(VLOOKUP($A86,'LA42'!$B$1:$BZ$201,'LA42'!BH$1,0)),
0)),".")</f>
        <v>x</v>
      </c>
      <c r="BJ86" s="106" t="str">
        <f>IFERROR(
IF(LA!$H$16=1,(VLOOKUP($A86,'LA41'!$B$1:$BZ$201,'LA41'!BI$1,0)),
IF(LA!$H$16=2,(VLOOKUP($A86,'LA42'!$B$1:$BZ$201,'LA42'!BI$1,0)),
0)),".")</f>
        <v>x</v>
      </c>
      <c r="BK86" s="106" t="str">
        <f>IFERROR(
IF(LA!$H$16=1,(VLOOKUP($A86,'LA41'!$B$1:$BZ$201,'LA41'!BJ$1,0)),
IF(LA!$H$16=2,(VLOOKUP($A86,'LA42'!$B$1:$BZ$201,'LA42'!BJ$1,0)),
0)),".")</f>
        <v>x</v>
      </c>
      <c r="BL86" s="106">
        <f>IFERROR(
IF(LA!$H$16=1,(VLOOKUP($A86,'LA41'!$B$1:$BZ$201,'LA41'!BK$1,0)),
IF(LA!$H$16=2,(VLOOKUP($A86,'LA42'!$B$1:$BZ$201,'LA42'!BK$1,0)),
0)),".")</f>
        <v>0</v>
      </c>
      <c r="BM86" s="106">
        <f>IFERROR(
IF(LA!$H$16=1,(VLOOKUP($A86,'LA41'!$B$1:$BZ$201,'LA41'!BL$1,0)),
IF(LA!$H$16=2,(VLOOKUP($A86,'LA42'!$B$1:$BZ$201,'LA42'!BL$1,0)),
0)),".")</f>
        <v>0</v>
      </c>
      <c r="BN86" s="106">
        <f>IFERROR(
IF(LA!$H$16=1,(VLOOKUP($A86,'LA41'!$B$1:$BZ$201,'LA41'!BM$1,0)),
IF(LA!$H$16=2,(VLOOKUP($A86,'LA42'!$B$1:$BZ$201,'LA42'!BM$1,0)),
0)),".")</f>
        <v>0</v>
      </c>
      <c r="BO86" s="106">
        <f>IFERROR(
IF(LA!$H$16=1,(VLOOKUP($A86,'LA41'!$B$1:$BZ$201,'LA41'!BN$1,0)),
IF(LA!$H$16=2,(VLOOKUP($A86,'LA42'!$B$1:$BZ$201,'LA42'!BN$1,0)),
0)),".")</f>
        <v>0</v>
      </c>
      <c r="BP86" s="106">
        <f>IFERROR(
IF(LA!$H$16=1,(VLOOKUP($A86,'LA41'!$B$1:$BZ$201,'LA41'!BO$1,0)),
IF(LA!$H$16=2,(VLOOKUP($A86,'LA42'!$B$1:$BZ$201,'LA42'!BO$1,0)),
0)),".")</f>
        <v>0</v>
      </c>
      <c r="BQ86" s="106">
        <f>IFERROR(
IF(LA!$H$16=1,(VLOOKUP($A86,'LA41'!$B$1:$BZ$201,'LA41'!BP$1,0)),
IF(LA!$H$16=2,(VLOOKUP($A86,'LA42'!$B$1:$BZ$201,'LA42'!BP$1,0)),
0)),".")</f>
        <v>0</v>
      </c>
      <c r="BR86" s="106" t="str">
        <f>IFERROR(
IF(LA!$H$16=1,(VLOOKUP($A86,'LA41'!$B$1:$BZ$201,'LA41'!BQ$1,0)),
IF(LA!$H$16=2,(VLOOKUP($A86,'LA42'!$B$1:$BZ$201,'LA42'!BQ$1,0)),
0)),".")</f>
        <v>x</v>
      </c>
      <c r="BS86" s="106">
        <f>IFERROR(
IF(LA!$H$16=1,(VLOOKUP($A86,'LA41'!$B$1:$BZ$201,'LA41'!BR$1,0)),
IF(LA!$H$16=2,(VLOOKUP($A86,'LA42'!$B$1:$BZ$201,'LA42'!BR$1,0)),
0)),".")</f>
        <v>0.06</v>
      </c>
      <c r="BT86" s="106">
        <f>IFERROR(
IF(LA!$H$16=1,(VLOOKUP($A86,'LA41'!$B$1:$BZ$201,'LA41'!BS$1,0)),
IF(LA!$H$16=2,(VLOOKUP($A86,'LA42'!$B$1:$BZ$201,'LA42'!BS$1,0)),
0)),".")</f>
        <v>0.06</v>
      </c>
      <c r="BU86" s="106" t="str">
        <f>IFERROR(
IF(LA!$H$16=1,(VLOOKUP($A86,'LA41'!$B$1:$BZ$201,'LA41'!BT$1,0)),
IF(LA!$H$16=2,(VLOOKUP($A86,'LA42'!$B$1:$BZ$201,'LA42'!BT$1,0)),
0)),".")</f>
        <v>x</v>
      </c>
      <c r="BV86" s="106">
        <f>IFERROR(
IF(LA!$H$16=1,(VLOOKUP($A86,'LA41'!$B$1:$BZ$201,'LA41'!BU$1,0)),
IF(LA!$H$16=2,(VLOOKUP($A86,'LA42'!$B$1:$BZ$201,'LA42'!BU$1,0)),
0)),".")</f>
        <v>0.05</v>
      </c>
      <c r="BW86" s="106">
        <f>IFERROR(
IF(LA!$H$16=1,(VLOOKUP($A86,'LA41'!$B$1:$BZ$201,'LA41'!BV$1,0)),
IF(LA!$H$16=2,(VLOOKUP($A86,'LA42'!$B$1:$BZ$201,'LA42'!BV$1,0)),
0)),".")</f>
        <v>0.06</v>
      </c>
      <c r="BX86" s="106">
        <f>IFERROR(
IF(LA!$H$16=1,(VLOOKUP($A86,'LA41'!$B$1:$BZ$201,'LA41'!BW$1,0)),
IF(LA!$H$16=2,(VLOOKUP($A86,'LA42'!$B$1:$BZ$201,'LA42'!BW$1,0)),
0)),".")</f>
        <v>0.24</v>
      </c>
      <c r="BY86" s="106">
        <f>IFERROR(
IF(LA!$H$16=1,(VLOOKUP($A86,'LA41'!$B$1:$BZ$201,'LA41'!BX$1,0)),
IF(LA!$H$16=2,(VLOOKUP($A86,'LA42'!$B$1:$BZ$201,'LA42'!BX$1,0)),
0)),".")</f>
        <v>0.14000000000000001</v>
      </c>
      <c r="BZ86" s="106">
        <f>IFERROR(
IF(LA!$H$16=1,(VLOOKUP($A86,'LA41'!$B$1:$BZ$201,'LA41'!BY$1,0)),
IF(LA!$H$16=2,(VLOOKUP($A86,'LA42'!$B$1:$BZ$201,'LA42'!BY$1,0)),
0)),".")</f>
        <v>0.15</v>
      </c>
    </row>
    <row r="87" spans="1:78" x14ac:dyDescent="0.2">
      <c r="A87" s="55">
        <v>888</v>
      </c>
      <c r="B87" s="55" t="s">
        <v>269</v>
      </c>
      <c r="C87" s="88" t="s">
        <v>192</v>
      </c>
      <c r="D87" s="59">
        <f>IFERROR(
IF(LA!$H$16=1,(VLOOKUP($A87,'LA41'!$B$1:$BZ$201,'LA41'!C$1,0)),
IF(LA!$H$16=2,(VLOOKUP($A87,'LA42'!$B$1:$BZ$201,'LA42'!C$1,0)),
0)),".")</f>
        <v>90</v>
      </c>
      <c r="E87" s="59">
        <f>IFERROR(
IF(LA!$H$16=1,(VLOOKUP($A87,'LA41'!$B$1:$BZ$201,'LA41'!D$1,0)),
IF(LA!$H$16=2,(VLOOKUP($A87,'LA42'!$B$1:$BZ$201,'LA42'!D$1,0)),
0)),".")</f>
        <v>2060</v>
      </c>
      <c r="F87" s="59">
        <f>IFERROR(
IF(LA!$H$16=1,(VLOOKUP($A87,'LA41'!$B$1:$BZ$201,'LA41'!E$1,0)),
IF(LA!$H$16=2,(VLOOKUP($A87,'LA42'!$B$1:$BZ$201,'LA42'!E$1,0)),
0)),".")</f>
        <v>2150</v>
      </c>
      <c r="G87" s="106">
        <f>IFERROR(
IF(LA!$H$16=1,(VLOOKUP($A87,'LA41'!$B$1:$BZ$201,'LA41'!F$1,0)),
IF(LA!$H$16=2,(VLOOKUP($A87,'LA42'!$B$1:$BZ$201,'LA42'!F$1,0)),
0)),".")</f>
        <v>0.75</v>
      </c>
      <c r="H87" s="106">
        <f>IFERROR(
IF(LA!$H$16=1,(VLOOKUP($A87,'LA41'!$B$1:$BZ$201,'LA41'!G$1,0)),
IF(LA!$H$16=2,(VLOOKUP($A87,'LA42'!$B$1:$BZ$201,'LA42'!G$1,0)),
0)),".")</f>
        <v>0.78</v>
      </c>
      <c r="I87" s="106">
        <f>IFERROR(
IF(LA!$H$16=1,(VLOOKUP($A87,'LA41'!$B$1:$BZ$201,'LA41'!H$1,0)),
IF(LA!$H$16=2,(VLOOKUP($A87,'LA42'!$B$1:$BZ$201,'LA42'!H$1,0)),
0)),".")</f>
        <v>0.78</v>
      </c>
      <c r="J87" s="106">
        <f>IFERROR(
IF(LA!$H$16=1,(VLOOKUP($A87,'LA41'!$B$1:$BZ$201,'LA41'!I$1,0)),
IF(LA!$H$16=2,(VLOOKUP($A87,'LA42'!$B$1:$BZ$201,'LA42'!I$1,0)),
0)),".")</f>
        <v>0.71</v>
      </c>
      <c r="K87" s="106">
        <f>IFERROR(
IF(LA!$H$16=1,(VLOOKUP($A87,'LA41'!$B$1:$BZ$201,'LA41'!J$1,0)),
IF(LA!$H$16=2,(VLOOKUP($A87,'LA42'!$B$1:$BZ$201,'LA42'!J$1,0)),
0)),".")</f>
        <v>0.75</v>
      </c>
      <c r="L87" s="106">
        <f>IFERROR(
IF(LA!$H$16=1,(VLOOKUP($A87,'LA41'!$B$1:$BZ$201,'LA41'!K$1,0)),
IF(LA!$H$16=2,(VLOOKUP($A87,'LA42'!$B$1:$BZ$201,'LA42'!K$1,0)),
0)),".")</f>
        <v>0.74</v>
      </c>
      <c r="M87" s="106">
        <f>IFERROR(
IF(LA!$H$16=1,(VLOOKUP($A87,'LA41'!$B$1:$BZ$201,'LA41'!L$1,0)),
IF(LA!$H$16=2,(VLOOKUP($A87,'LA42'!$B$1:$BZ$201,'LA42'!L$1,0)),
0)),".")</f>
        <v>0.11</v>
      </c>
      <c r="N87" s="106">
        <f>IFERROR(
IF(LA!$H$16=1,(VLOOKUP($A87,'LA41'!$B$1:$BZ$201,'LA41'!M$1,0)),
IF(LA!$H$16=2,(VLOOKUP($A87,'LA42'!$B$1:$BZ$201,'LA42'!M$1,0)),
0)),".")</f>
        <v>0.05</v>
      </c>
      <c r="O87" s="106">
        <f>IFERROR(
IF(LA!$H$16=1,(VLOOKUP($A87,'LA41'!$B$1:$BZ$201,'LA41'!N$1,0)),
IF(LA!$H$16=2,(VLOOKUP($A87,'LA42'!$B$1:$BZ$201,'LA42'!N$1,0)),
0)),".")</f>
        <v>0.06</v>
      </c>
      <c r="P87" s="106">
        <f>IFERROR(
IF(LA!$H$16=1,(VLOOKUP($A87,'LA41'!$B$1:$BZ$201,'LA41'!O$1,0)),
IF(LA!$H$16=2,(VLOOKUP($A87,'LA42'!$B$1:$BZ$201,'LA42'!O$1,0)),
0)),".")</f>
        <v>0</v>
      </c>
      <c r="Q87" s="106" t="str">
        <f>IFERROR(
IF(LA!$H$16=1,(VLOOKUP($A87,'LA41'!$B$1:$BZ$201,'LA41'!P$1,0)),
IF(LA!$H$16=2,(VLOOKUP($A87,'LA42'!$B$1:$BZ$201,'LA42'!P$1,0)),
0)),".")</f>
        <v>x</v>
      </c>
      <c r="R87" s="106" t="str">
        <f>IFERROR(
IF(LA!$H$16=1,(VLOOKUP($A87,'LA41'!$B$1:$BZ$201,'LA41'!Q$1,0)),
IF(LA!$H$16=2,(VLOOKUP($A87,'LA42'!$B$1:$BZ$201,'LA42'!Q$1,0)),
0)),".")</f>
        <v>x</v>
      </c>
      <c r="S87" s="106" t="str">
        <f>IFERROR(
IF(LA!$H$16=1,(VLOOKUP($A87,'LA41'!$B$1:$BZ$201,'LA41'!R$1,0)),
IF(LA!$H$16=2,(VLOOKUP($A87,'LA42'!$B$1:$BZ$201,'LA42'!R$1,0)),
0)),".")</f>
        <v>x</v>
      </c>
      <c r="T87" s="106">
        <f>IFERROR(
IF(LA!$H$16=1,(VLOOKUP($A87,'LA41'!$B$1:$BZ$201,'LA41'!S$1,0)),
IF(LA!$H$16=2,(VLOOKUP($A87,'LA42'!$B$1:$BZ$201,'LA42'!S$1,0)),
0)),".")</f>
        <v>0.02</v>
      </c>
      <c r="U87" s="106">
        <f>IFERROR(
IF(LA!$H$16=1,(VLOOKUP($A87,'LA41'!$B$1:$BZ$201,'LA41'!T$1,0)),
IF(LA!$H$16=2,(VLOOKUP($A87,'LA42'!$B$1:$BZ$201,'LA42'!T$1,0)),
0)),".")</f>
        <v>0.03</v>
      </c>
      <c r="V87" s="106">
        <f>IFERROR(
IF(LA!$H$16=1,(VLOOKUP($A87,'LA41'!$B$1:$BZ$201,'LA41'!U$1,0)),
IF(LA!$H$16=2,(VLOOKUP($A87,'LA42'!$B$1:$BZ$201,'LA42'!U$1,0)),
0)),".")</f>
        <v>0.08</v>
      </c>
      <c r="W87" s="106">
        <f>IFERROR(
IF(LA!$H$16=1,(VLOOKUP($A87,'LA41'!$B$1:$BZ$201,'LA41'!V$1,0)),
IF(LA!$H$16=2,(VLOOKUP($A87,'LA42'!$B$1:$BZ$201,'LA42'!V$1,0)),
0)),".")</f>
        <v>0.03</v>
      </c>
      <c r="X87" s="106">
        <f>IFERROR(
IF(LA!$H$16=1,(VLOOKUP($A87,'LA41'!$B$1:$BZ$201,'LA41'!W$1,0)),
IF(LA!$H$16=2,(VLOOKUP($A87,'LA42'!$B$1:$BZ$201,'LA42'!W$1,0)),
0)),".")</f>
        <v>0.03</v>
      </c>
      <c r="Y87" s="106" t="str">
        <f>IFERROR(
IF(LA!$H$16=1,(VLOOKUP($A87,'LA41'!$B$1:$BZ$201,'LA41'!X$1,0)),
IF(LA!$H$16=2,(VLOOKUP($A87,'LA42'!$B$1:$BZ$201,'LA42'!X$1,0)),
0)),".")</f>
        <v>x</v>
      </c>
      <c r="Z87" s="106" t="str">
        <f>IFERROR(
IF(LA!$H$16=1,(VLOOKUP($A87,'LA41'!$B$1:$BZ$201,'LA41'!Y$1,0)),
IF(LA!$H$16=2,(VLOOKUP($A87,'LA42'!$B$1:$BZ$201,'LA42'!Y$1,0)),
0)),".")</f>
        <v>x</v>
      </c>
      <c r="AA87" s="106" t="str">
        <f>IFERROR(
IF(LA!$H$16=1,(VLOOKUP($A87,'LA41'!$B$1:$BZ$201,'LA41'!Z$1,0)),
IF(LA!$H$16=2,(VLOOKUP($A87,'LA42'!$B$1:$BZ$201,'LA42'!Z$1,0)),
0)),".")</f>
        <v>x</v>
      </c>
      <c r="AB87" s="106">
        <f>IFERROR(
IF(LA!$H$16=1,(VLOOKUP($A87,'LA41'!$B$1:$BZ$201,'LA41'!AA$1,0)),
IF(LA!$H$16=2,(VLOOKUP($A87,'LA42'!$B$1:$BZ$201,'LA42'!AA$1,0)),
0)),".")</f>
        <v>0</v>
      </c>
      <c r="AC87" s="106">
        <f>IFERROR(
IF(LA!$H$16=1,(VLOOKUP($A87,'LA41'!$B$1:$BZ$201,'LA41'!AB$1,0)),
IF(LA!$H$16=2,(VLOOKUP($A87,'LA42'!$B$1:$BZ$201,'LA42'!AB$1,0)),
0)),".")</f>
        <v>0</v>
      </c>
      <c r="AD87" s="106">
        <f>IFERROR(
IF(LA!$H$16=1,(VLOOKUP($A87,'LA41'!$B$1:$BZ$201,'LA41'!AC$1,0)),
IF(LA!$H$16=2,(VLOOKUP($A87,'LA42'!$B$1:$BZ$201,'LA42'!AC$1,0)),
0)),".")</f>
        <v>0</v>
      </c>
      <c r="AE87" s="106" t="str">
        <f>IFERROR(
IF(LA!$H$16=1,(VLOOKUP($A87,'LA41'!$B$1:$BZ$201,'LA41'!AD$1,0)),
IF(LA!$H$16=2,(VLOOKUP($A87,'LA42'!$B$1:$BZ$201,'LA42'!AD$1,0)),
0)),".")</f>
        <v>x</v>
      </c>
      <c r="AF87" s="106">
        <f>IFERROR(
IF(LA!$H$16=1,(VLOOKUP($A87,'LA41'!$B$1:$BZ$201,'LA41'!AE$1,0)),
IF(LA!$H$16=2,(VLOOKUP($A87,'LA42'!$B$1:$BZ$201,'LA42'!AE$1,0)),
0)),".")</f>
        <v>0.05</v>
      </c>
      <c r="AG87" s="106">
        <f>IFERROR(
IF(LA!$H$16=1,(VLOOKUP($A87,'LA41'!$B$1:$BZ$201,'LA41'!AF$1,0)),
IF(LA!$H$16=2,(VLOOKUP($A87,'LA42'!$B$1:$BZ$201,'LA42'!AF$1,0)),
0)),".")</f>
        <v>0.05</v>
      </c>
      <c r="AH87" s="106">
        <f>IFERROR(
IF(LA!$H$16=1,(VLOOKUP($A87,'LA41'!$B$1:$BZ$201,'LA41'!AG$1,0)),
IF(LA!$H$16=2,(VLOOKUP($A87,'LA42'!$B$1:$BZ$201,'LA42'!AG$1,0)),
0)),".")</f>
        <v>0.45</v>
      </c>
      <c r="AI87" s="106">
        <f>IFERROR(
IF(LA!$H$16=1,(VLOOKUP($A87,'LA41'!$B$1:$BZ$201,'LA41'!AH$1,0)),
IF(LA!$H$16=2,(VLOOKUP($A87,'LA42'!$B$1:$BZ$201,'LA42'!AH$1,0)),
0)),".")</f>
        <v>0.64</v>
      </c>
      <c r="AJ87" s="106">
        <f>IFERROR(
IF(LA!$H$16=1,(VLOOKUP($A87,'LA41'!$B$1:$BZ$201,'LA41'!AI$1,0)),
IF(LA!$H$16=2,(VLOOKUP($A87,'LA42'!$B$1:$BZ$201,'LA42'!AI$1,0)),
0)),".")</f>
        <v>0.63</v>
      </c>
      <c r="AK87" s="106">
        <f>IFERROR(
IF(LA!$H$16=1,(VLOOKUP($A87,'LA41'!$B$1:$BZ$201,'LA41'!AJ$1,0)),
IF(LA!$H$16=2,(VLOOKUP($A87,'LA42'!$B$1:$BZ$201,'LA42'!AJ$1,0)),
0)),".")</f>
        <v>0.11</v>
      </c>
      <c r="AL87" s="106">
        <f>IFERROR(
IF(LA!$H$16=1,(VLOOKUP($A87,'LA41'!$B$1:$BZ$201,'LA41'!AK$1,0)),
IF(LA!$H$16=2,(VLOOKUP($A87,'LA42'!$B$1:$BZ$201,'LA42'!AK$1,0)),
0)),".")</f>
        <v>0.26</v>
      </c>
      <c r="AM87" s="106">
        <f>IFERROR(
IF(LA!$H$16=1,(VLOOKUP($A87,'LA41'!$B$1:$BZ$201,'LA41'!AL$1,0)),
IF(LA!$H$16=2,(VLOOKUP($A87,'LA42'!$B$1:$BZ$201,'LA42'!AL$1,0)),
0)),".")</f>
        <v>0.26</v>
      </c>
      <c r="AN87" s="106" t="str">
        <f>IFERROR(
IF(LA!$H$16=1,(VLOOKUP($A87,'LA41'!$B$1:$BZ$201,'LA41'!AM$1,0)),
IF(LA!$H$16=2,(VLOOKUP($A87,'LA42'!$B$1:$BZ$201,'LA42'!AM$1,0)),
0)),".")</f>
        <v>x</v>
      </c>
      <c r="AO87" s="106">
        <f>IFERROR(
IF(LA!$H$16=1,(VLOOKUP($A87,'LA41'!$B$1:$BZ$201,'LA41'!AN$1,0)),
IF(LA!$H$16=2,(VLOOKUP($A87,'LA42'!$B$1:$BZ$201,'LA42'!AN$1,0)),
0)),".")</f>
        <v>0.02</v>
      </c>
      <c r="AP87" s="106">
        <f>IFERROR(
IF(LA!$H$16=1,(VLOOKUP($A87,'LA41'!$B$1:$BZ$201,'LA41'!AO$1,0)),
IF(LA!$H$16=2,(VLOOKUP($A87,'LA42'!$B$1:$BZ$201,'LA42'!AO$1,0)),
0)),".")</f>
        <v>0.02</v>
      </c>
      <c r="AQ87" s="106">
        <f>IFERROR(
IF(LA!$H$16=1,(VLOOKUP($A87,'LA41'!$B$1:$BZ$201,'LA41'!AP$1,0)),
IF(LA!$H$16=2,(VLOOKUP($A87,'LA42'!$B$1:$BZ$201,'LA42'!AP$1,0)),
0)),".")</f>
        <v>7.0000000000000007E-2</v>
      </c>
      <c r="AR87" s="106">
        <f>IFERROR(
IF(LA!$H$16=1,(VLOOKUP($A87,'LA41'!$B$1:$BZ$201,'LA41'!AQ$1,0)),
IF(LA!$H$16=2,(VLOOKUP($A87,'LA42'!$B$1:$BZ$201,'LA42'!AQ$1,0)),
0)),".")</f>
        <v>0.19</v>
      </c>
      <c r="AS87" s="106">
        <f>IFERROR(
IF(LA!$H$16=1,(VLOOKUP($A87,'LA41'!$B$1:$BZ$201,'LA41'!AR$1,0)),
IF(LA!$H$16=2,(VLOOKUP($A87,'LA42'!$B$1:$BZ$201,'LA42'!AR$1,0)),
0)),".")</f>
        <v>0.19</v>
      </c>
      <c r="AT87" s="106">
        <f>IFERROR(
IF(LA!$H$16=1,(VLOOKUP($A87,'LA41'!$B$1:$BZ$201,'LA41'!AS$1,0)),
IF(LA!$H$16=2,(VLOOKUP($A87,'LA42'!$B$1:$BZ$201,'LA42'!AS$1,0)),
0)),".")</f>
        <v>0.31</v>
      </c>
      <c r="AU87" s="106">
        <f>IFERROR(
IF(LA!$H$16=1,(VLOOKUP($A87,'LA41'!$B$1:$BZ$201,'LA41'!AT$1,0)),
IF(LA!$H$16=2,(VLOOKUP($A87,'LA42'!$B$1:$BZ$201,'LA42'!AT$1,0)),
0)),".")</f>
        <v>0.36</v>
      </c>
      <c r="AV87" s="106">
        <f>IFERROR(
IF(LA!$H$16=1,(VLOOKUP($A87,'LA41'!$B$1:$BZ$201,'LA41'!AU$1,0)),
IF(LA!$H$16=2,(VLOOKUP($A87,'LA42'!$B$1:$BZ$201,'LA42'!AU$1,0)),
0)),".")</f>
        <v>0.36</v>
      </c>
      <c r="AW87" s="106" t="str">
        <f>IFERROR(
IF(LA!$H$16=1,(VLOOKUP($A87,'LA41'!$B$1:$BZ$201,'LA41'!AV$1,0)),
IF(LA!$H$16=2,(VLOOKUP($A87,'LA42'!$B$1:$BZ$201,'LA42'!AV$1,0)),
0)),".")</f>
        <v>x</v>
      </c>
      <c r="AX87" s="106">
        <f>IFERROR(
IF(LA!$H$16=1,(VLOOKUP($A87,'LA41'!$B$1:$BZ$201,'LA41'!AW$1,0)),
IF(LA!$H$16=2,(VLOOKUP($A87,'LA42'!$B$1:$BZ$201,'LA42'!AW$1,0)),
0)),".")</f>
        <v>0.01</v>
      </c>
      <c r="AY87" s="106">
        <f>IFERROR(
IF(LA!$H$16=1,(VLOOKUP($A87,'LA41'!$B$1:$BZ$201,'LA41'!AX$1,0)),
IF(LA!$H$16=2,(VLOOKUP($A87,'LA42'!$B$1:$BZ$201,'LA42'!AX$1,0)),
0)),".")</f>
        <v>0.01</v>
      </c>
      <c r="AZ87" s="106">
        <f>IFERROR(
IF(LA!$H$16=1,(VLOOKUP($A87,'LA41'!$B$1:$BZ$201,'LA41'!AY$1,0)),
IF(LA!$H$16=2,(VLOOKUP($A87,'LA42'!$B$1:$BZ$201,'LA42'!AY$1,0)),
0)),".")</f>
        <v>0</v>
      </c>
      <c r="BA87" s="106" t="str">
        <f>IFERROR(
IF(LA!$H$16=1,(VLOOKUP($A87,'LA41'!$B$1:$BZ$201,'LA41'!AZ$1,0)),
IF(LA!$H$16=2,(VLOOKUP($A87,'LA42'!$B$1:$BZ$201,'LA42'!AZ$1,0)),
0)),".")</f>
        <v>x</v>
      </c>
      <c r="BB87" s="106" t="str">
        <f>IFERROR(
IF(LA!$H$16=1,(VLOOKUP($A87,'LA41'!$B$1:$BZ$201,'LA41'!BA$1,0)),
IF(LA!$H$16=2,(VLOOKUP($A87,'LA42'!$B$1:$BZ$201,'LA42'!BA$1,0)),
0)),".")</f>
        <v>x</v>
      </c>
      <c r="BC87" s="106" t="str">
        <f>IFERROR(
IF(LA!$H$16=1,(VLOOKUP($A87,'LA41'!$B$1:$BZ$201,'LA41'!BB$1,0)),
IF(LA!$H$16=2,(VLOOKUP($A87,'LA42'!$B$1:$BZ$201,'LA42'!BB$1,0)),
0)),".")</f>
        <v>x</v>
      </c>
      <c r="BD87" s="106">
        <f>IFERROR(
IF(LA!$H$16=1,(VLOOKUP($A87,'LA41'!$B$1:$BZ$201,'LA41'!BC$1,0)),
IF(LA!$H$16=2,(VLOOKUP($A87,'LA42'!$B$1:$BZ$201,'LA42'!BC$1,0)),
0)),".")</f>
        <v>0.03</v>
      </c>
      <c r="BE87" s="106">
        <f>IFERROR(
IF(LA!$H$16=1,(VLOOKUP($A87,'LA41'!$B$1:$BZ$201,'LA41'!BD$1,0)),
IF(LA!$H$16=2,(VLOOKUP($A87,'LA42'!$B$1:$BZ$201,'LA42'!BD$1,0)),
0)),".")</f>
        <v>0.03</v>
      </c>
      <c r="BF87" s="106">
        <f>IFERROR(
IF(LA!$H$16=1,(VLOOKUP($A87,'LA41'!$B$1:$BZ$201,'LA41'!BE$1,0)),
IF(LA!$H$16=2,(VLOOKUP($A87,'LA42'!$B$1:$BZ$201,'LA42'!BE$1,0)),
0)),".")</f>
        <v>0</v>
      </c>
      <c r="BG87" s="106">
        <f>IFERROR(
IF(LA!$H$16=1,(VLOOKUP($A87,'LA41'!$B$1:$BZ$201,'LA41'!BF$1,0)),
IF(LA!$H$16=2,(VLOOKUP($A87,'LA42'!$B$1:$BZ$201,'LA42'!BF$1,0)),
0)),".")</f>
        <v>0.02</v>
      </c>
      <c r="BH87" s="106">
        <f>IFERROR(
IF(LA!$H$16=1,(VLOOKUP($A87,'LA41'!$B$1:$BZ$201,'LA41'!BG$1,0)),
IF(LA!$H$16=2,(VLOOKUP($A87,'LA42'!$B$1:$BZ$201,'LA42'!BG$1,0)),
0)),".")</f>
        <v>0.02</v>
      </c>
      <c r="BI87" s="106" t="str">
        <f>IFERROR(
IF(LA!$H$16=1,(VLOOKUP($A87,'LA41'!$B$1:$BZ$201,'LA41'!BH$1,0)),
IF(LA!$H$16=2,(VLOOKUP($A87,'LA42'!$B$1:$BZ$201,'LA42'!BH$1,0)),
0)),".")</f>
        <v>x</v>
      </c>
      <c r="BJ87" s="106">
        <f>IFERROR(
IF(LA!$H$16=1,(VLOOKUP($A87,'LA41'!$B$1:$BZ$201,'LA41'!BI$1,0)),
IF(LA!$H$16=2,(VLOOKUP($A87,'LA42'!$B$1:$BZ$201,'LA42'!BI$1,0)),
0)),".")</f>
        <v>0.01</v>
      </c>
      <c r="BK87" s="106">
        <f>IFERROR(
IF(LA!$H$16=1,(VLOOKUP($A87,'LA41'!$B$1:$BZ$201,'LA41'!BJ$1,0)),
IF(LA!$H$16=2,(VLOOKUP($A87,'LA42'!$B$1:$BZ$201,'LA42'!BJ$1,0)),
0)),".")</f>
        <v>0.01</v>
      </c>
      <c r="BL87" s="106">
        <f>IFERROR(
IF(LA!$H$16=1,(VLOOKUP($A87,'LA41'!$B$1:$BZ$201,'LA41'!BK$1,0)),
IF(LA!$H$16=2,(VLOOKUP($A87,'LA42'!$B$1:$BZ$201,'LA42'!BK$1,0)),
0)),".")</f>
        <v>0</v>
      </c>
      <c r="BM87" s="106" t="str">
        <f>IFERROR(
IF(LA!$H$16=1,(VLOOKUP($A87,'LA41'!$B$1:$BZ$201,'LA41'!BL$1,0)),
IF(LA!$H$16=2,(VLOOKUP($A87,'LA42'!$B$1:$BZ$201,'LA42'!BL$1,0)),
0)),".")</f>
        <v>x</v>
      </c>
      <c r="BN87" s="106" t="str">
        <f>IFERROR(
IF(LA!$H$16=1,(VLOOKUP($A87,'LA41'!$B$1:$BZ$201,'LA41'!BM$1,0)),
IF(LA!$H$16=2,(VLOOKUP($A87,'LA42'!$B$1:$BZ$201,'LA42'!BM$1,0)),
0)),".")</f>
        <v>x</v>
      </c>
      <c r="BO87" s="106">
        <f>IFERROR(
IF(LA!$H$16=1,(VLOOKUP($A87,'LA41'!$B$1:$BZ$201,'LA41'!BN$1,0)),
IF(LA!$H$16=2,(VLOOKUP($A87,'LA42'!$B$1:$BZ$201,'LA42'!BN$1,0)),
0)),".")</f>
        <v>0</v>
      </c>
      <c r="BP87" s="106">
        <f>IFERROR(
IF(LA!$H$16=1,(VLOOKUP($A87,'LA41'!$B$1:$BZ$201,'LA41'!BO$1,0)),
IF(LA!$H$16=2,(VLOOKUP($A87,'LA42'!$B$1:$BZ$201,'LA42'!BO$1,0)),
0)),".")</f>
        <v>0.01</v>
      </c>
      <c r="BQ87" s="106">
        <f>IFERROR(
IF(LA!$H$16=1,(VLOOKUP($A87,'LA41'!$B$1:$BZ$201,'LA41'!BP$1,0)),
IF(LA!$H$16=2,(VLOOKUP($A87,'LA42'!$B$1:$BZ$201,'LA42'!BP$1,0)),
0)),".")</f>
        <v>0.01</v>
      </c>
      <c r="BR87" s="106">
        <f>IFERROR(
IF(LA!$H$16=1,(VLOOKUP($A87,'LA41'!$B$1:$BZ$201,'LA41'!BQ$1,0)),
IF(LA!$H$16=2,(VLOOKUP($A87,'LA42'!$B$1:$BZ$201,'LA42'!BQ$1,0)),
0)),".")</f>
        <v>0.09</v>
      </c>
      <c r="BS87" s="106">
        <f>IFERROR(
IF(LA!$H$16=1,(VLOOKUP($A87,'LA41'!$B$1:$BZ$201,'LA41'!BR$1,0)),
IF(LA!$H$16=2,(VLOOKUP($A87,'LA42'!$B$1:$BZ$201,'LA42'!BR$1,0)),
0)),".")</f>
        <v>0.08</v>
      </c>
      <c r="BT87" s="106">
        <f>IFERROR(
IF(LA!$H$16=1,(VLOOKUP($A87,'LA41'!$B$1:$BZ$201,'LA41'!BS$1,0)),
IF(LA!$H$16=2,(VLOOKUP($A87,'LA42'!$B$1:$BZ$201,'LA42'!BS$1,0)),
0)),".")</f>
        <v>0.08</v>
      </c>
      <c r="BU87" s="106" t="str">
        <f>IFERROR(
IF(LA!$H$16=1,(VLOOKUP($A87,'LA41'!$B$1:$BZ$201,'LA41'!BT$1,0)),
IF(LA!$H$16=2,(VLOOKUP($A87,'LA42'!$B$1:$BZ$201,'LA42'!BT$1,0)),
0)),".")</f>
        <v>x</v>
      </c>
      <c r="BV87" s="106">
        <f>IFERROR(
IF(LA!$H$16=1,(VLOOKUP($A87,'LA41'!$B$1:$BZ$201,'LA41'!BU$1,0)),
IF(LA!$H$16=2,(VLOOKUP($A87,'LA42'!$B$1:$BZ$201,'LA42'!BU$1,0)),
0)),".")</f>
        <v>0.02</v>
      </c>
      <c r="BW87" s="106">
        <f>IFERROR(
IF(LA!$H$16=1,(VLOOKUP($A87,'LA41'!$B$1:$BZ$201,'LA41'!BV$1,0)),
IF(LA!$H$16=2,(VLOOKUP($A87,'LA42'!$B$1:$BZ$201,'LA42'!BV$1,0)),
0)),".")</f>
        <v>0.02</v>
      </c>
      <c r="BX87" s="106">
        <f>IFERROR(
IF(LA!$H$16=1,(VLOOKUP($A87,'LA41'!$B$1:$BZ$201,'LA41'!BW$1,0)),
IF(LA!$H$16=2,(VLOOKUP($A87,'LA42'!$B$1:$BZ$201,'LA42'!BW$1,0)),
0)),".")</f>
        <v>0.14000000000000001</v>
      </c>
      <c r="BY87" s="106">
        <f>IFERROR(
IF(LA!$H$16=1,(VLOOKUP($A87,'LA41'!$B$1:$BZ$201,'LA41'!BX$1,0)),
IF(LA!$H$16=2,(VLOOKUP($A87,'LA42'!$B$1:$BZ$201,'LA42'!BX$1,0)),
0)),".")</f>
        <v>0.13</v>
      </c>
      <c r="BZ87" s="106">
        <f>IFERROR(
IF(LA!$H$16=1,(VLOOKUP($A87,'LA41'!$B$1:$BZ$201,'LA41'!BY$1,0)),
IF(LA!$H$16=2,(VLOOKUP($A87,'LA42'!$B$1:$BZ$201,'LA42'!BY$1,0)),
0)),".")</f>
        <v>0.13</v>
      </c>
    </row>
    <row r="88" spans="1:78" x14ac:dyDescent="0.2">
      <c r="A88" s="55">
        <v>383</v>
      </c>
      <c r="B88" s="55" t="s">
        <v>270</v>
      </c>
      <c r="C88" s="88" t="s">
        <v>193</v>
      </c>
      <c r="D88" s="59">
        <f>IFERROR(
IF(LA!$H$16=1,(VLOOKUP($A88,'LA41'!$B$1:$BZ$201,'LA41'!C$1,0)),
IF(LA!$H$16=2,(VLOOKUP($A88,'LA42'!$B$1:$BZ$201,'LA42'!C$1,0)),
0)),".")</f>
        <v>170</v>
      </c>
      <c r="E88" s="59">
        <f>IFERROR(
IF(LA!$H$16=1,(VLOOKUP($A88,'LA41'!$B$1:$BZ$201,'LA41'!D$1,0)),
IF(LA!$H$16=2,(VLOOKUP($A88,'LA42'!$B$1:$BZ$201,'LA42'!D$1,0)),
0)),".")</f>
        <v>2470</v>
      </c>
      <c r="F88" s="59">
        <f>IFERROR(
IF(LA!$H$16=1,(VLOOKUP($A88,'LA41'!$B$1:$BZ$201,'LA41'!E$1,0)),
IF(LA!$H$16=2,(VLOOKUP($A88,'LA42'!$B$1:$BZ$201,'LA42'!E$1,0)),
0)),".")</f>
        <v>2640</v>
      </c>
      <c r="G88" s="106">
        <f>IFERROR(
IF(LA!$H$16=1,(VLOOKUP($A88,'LA41'!$B$1:$BZ$201,'LA41'!F$1,0)),
IF(LA!$H$16=2,(VLOOKUP($A88,'LA42'!$B$1:$BZ$201,'LA42'!F$1,0)),
0)),".")</f>
        <v>0.77</v>
      </c>
      <c r="H88" s="106">
        <f>IFERROR(
IF(LA!$H$16=1,(VLOOKUP($A88,'LA41'!$B$1:$BZ$201,'LA41'!G$1,0)),
IF(LA!$H$16=2,(VLOOKUP($A88,'LA42'!$B$1:$BZ$201,'LA42'!G$1,0)),
0)),".")</f>
        <v>0.77</v>
      </c>
      <c r="I88" s="106">
        <f>IFERROR(
IF(LA!$H$16=1,(VLOOKUP($A88,'LA41'!$B$1:$BZ$201,'LA41'!H$1,0)),
IF(LA!$H$16=2,(VLOOKUP($A88,'LA42'!$B$1:$BZ$201,'LA42'!H$1,0)),
0)),".")</f>
        <v>0.77</v>
      </c>
      <c r="J88" s="106">
        <f>IFERROR(
IF(LA!$H$16=1,(VLOOKUP($A88,'LA41'!$B$1:$BZ$201,'LA41'!I$1,0)),
IF(LA!$H$16=2,(VLOOKUP($A88,'LA42'!$B$1:$BZ$201,'LA42'!I$1,0)),
0)),".")</f>
        <v>0.72</v>
      </c>
      <c r="K88" s="106">
        <f>IFERROR(
IF(LA!$H$16=1,(VLOOKUP($A88,'LA41'!$B$1:$BZ$201,'LA41'!J$1,0)),
IF(LA!$H$16=2,(VLOOKUP($A88,'LA42'!$B$1:$BZ$201,'LA42'!J$1,0)),
0)),".")</f>
        <v>0.69</v>
      </c>
      <c r="L88" s="106">
        <f>IFERROR(
IF(LA!$H$16=1,(VLOOKUP($A88,'LA41'!$B$1:$BZ$201,'LA41'!K$1,0)),
IF(LA!$H$16=2,(VLOOKUP($A88,'LA42'!$B$1:$BZ$201,'LA42'!K$1,0)),
0)),".")</f>
        <v>0.69</v>
      </c>
      <c r="M88" s="106">
        <f>IFERROR(
IF(LA!$H$16=1,(VLOOKUP($A88,'LA41'!$B$1:$BZ$201,'LA41'!L$1,0)),
IF(LA!$H$16=2,(VLOOKUP($A88,'LA42'!$B$1:$BZ$201,'LA42'!L$1,0)),
0)),".")</f>
        <v>0.13</v>
      </c>
      <c r="N88" s="106">
        <f>IFERROR(
IF(LA!$H$16=1,(VLOOKUP($A88,'LA41'!$B$1:$BZ$201,'LA41'!M$1,0)),
IF(LA!$H$16=2,(VLOOKUP($A88,'LA42'!$B$1:$BZ$201,'LA42'!M$1,0)),
0)),".")</f>
        <v>7.0000000000000007E-2</v>
      </c>
      <c r="O88" s="106">
        <f>IFERROR(
IF(LA!$H$16=1,(VLOOKUP($A88,'LA41'!$B$1:$BZ$201,'LA41'!N$1,0)),
IF(LA!$H$16=2,(VLOOKUP($A88,'LA42'!$B$1:$BZ$201,'LA42'!N$1,0)),
0)),".")</f>
        <v>7.0000000000000007E-2</v>
      </c>
      <c r="P88" s="106">
        <f>IFERROR(
IF(LA!$H$16=1,(VLOOKUP($A88,'LA41'!$B$1:$BZ$201,'LA41'!O$1,0)),
IF(LA!$H$16=2,(VLOOKUP($A88,'LA42'!$B$1:$BZ$201,'LA42'!O$1,0)),
0)),".")</f>
        <v>0</v>
      </c>
      <c r="Q88" s="106">
        <f>IFERROR(
IF(LA!$H$16=1,(VLOOKUP($A88,'LA41'!$B$1:$BZ$201,'LA41'!P$1,0)),
IF(LA!$H$16=2,(VLOOKUP($A88,'LA42'!$B$1:$BZ$201,'LA42'!P$1,0)),
0)),".")</f>
        <v>0</v>
      </c>
      <c r="R88" s="106">
        <f>IFERROR(
IF(LA!$H$16=1,(VLOOKUP($A88,'LA41'!$B$1:$BZ$201,'LA41'!Q$1,0)),
IF(LA!$H$16=2,(VLOOKUP($A88,'LA42'!$B$1:$BZ$201,'LA42'!Q$1,0)),
0)),".")</f>
        <v>0</v>
      </c>
      <c r="S88" s="106">
        <f>IFERROR(
IF(LA!$H$16=1,(VLOOKUP($A88,'LA41'!$B$1:$BZ$201,'LA41'!R$1,0)),
IF(LA!$H$16=2,(VLOOKUP($A88,'LA42'!$B$1:$BZ$201,'LA42'!R$1,0)),
0)),".")</f>
        <v>0.05</v>
      </c>
      <c r="T88" s="106">
        <f>IFERROR(
IF(LA!$H$16=1,(VLOOKUP($A88,'LA41'!$B$1:$BZ$201,'LA41'!S$1,0)),
IF(LA!$H$16=2,(VLOOKUP($A88,'LA42'!$B$1:$BZ$201,'LA42'!S$1,0)),
0)),".")</f>
        <v>0.04</v>
      </c>
      <c r="U88" s="106">
        <f>IFERROR(
IF(LA!$H$16=1,(VLOOKUP($A88,'LA41'!$B$1:$BZ$201,'LA41'!T$1,0)),
IF(LA!$H$16=2,(VLOOKUP($A88,'LA42'!$B$1:$BZ$201,'LA42'!T$1,0)),
0)),".")</f>
        <v>0.04</v>
      </c>
      <c r="V88" s="106">
        <f>IFERROR(
IF(LA!$H$16=1,(VLOOKUP($A88,'LA41'!$B$1:$BZ$201,'LA41'!U$1,0)),
IF(LA!$H$16=2,(VLOOKUP($A88,'LA42'!$B$1:$BZ$201,'LA42'!U$1,0)),
0)),".")</f>
        <v>7.0000000000000007E-2</v>
      </c>
      <c r="W88" s="106">
        <f>IFERROR(
IF(LA!$H$16=1,(VLOOKUP($A88,'LA41'!$B$1:$BZ$201,'LA41'!V$1,0)),
IF(LA!$H$16=2,(VLOOKUP($A88,'LA42'!$B$1:$BZ$201,'LA42'!V$1,0)),
0)),".")</f>
        <v>0.04</v>
      </c>
      <c r="X88" s="106">
        <f>IFERROR(
IF(LA!$H$16=1,(VLOOKUP($A88,'LA41'!$B$1:$BZ$201,'LA41'!W$1,0)),
IF(LA!$H$16=2,(VLOOKUP($A88,'LA42'!$B$1:$BZ$201,'LA42'!W$1,0)),
0)),".")</f>
        <v>0.04</v>
      </c>
      <c r="Y88" s="106">
        <f>IFERROR(
IF(LA!$H$16=1,(VLOOKUP($A88,'LA41'!$B$1:$BZ$201,'LA41'!X$1,0)),
IF(LA!$H$16=2,(VLOOKUP($A88,'LA42'!$B$1:$BZ$201,'LA42'!X$1,0)),
0)),".")</f>
        <v>0</v>
      </c>
      <c r="Z88" s="106" t="str">
        <f>IFERROR(
IF(LA!$H$16=1,(VLOOKUP($A88,'LA41'!$B$1:$BZ$201,'LA41'!Y$1,0)),
IF(LA!$H$16=2,(VLOOKUP($A88,'LA42'!$B$1:$BZ$201,'LA42'!Y$1,0)),
0)),".")</f>
        <v>x</v>
      </c>
      <c r="AA88" s="106" t="str">
        <f>IFERROR(
IF(LA!$H$16=1,(VLOOKUP($A88,'LA41'!$B$1:$BZ$201,'LA41'!Z$1,0)),
IF(LA!$H$16=2,(VLOOKUP($A88,'LA42'!$B$1:$BZ$201,'LA42'!Z$1,0)),
0)),".")</f>
        <v>x</v>
      </c>
      <c r="AB88" s="106">
        <f>IFERROR(
IF(LA!$H$16=1,(VLOOKUP($A88,'LA41'!$B$1:$BZ$201,'LA41'!AA$1,0)),
IF(LA!$H$16=2,(VLOOKUP($A88,'LA42'!$B$1:$BZ$201,'LA42'!AA$1,0)),
0)),".")</f>
        <v>0</v>
      </c>
      <c r="AC88" s="106">
        <f>IFERROR(
IF(LA!$H$16=1,(VLOOKUP($A88,'LA41'!$B$1:$BZ$201,'LA41'!AB$1,0)),
IF(LA!$H$16=2,(VLOOKUP($A88,'LA42'!$B$1:$BZ$201,'LA42'!AB$1,0)),
0)),".")</f>
        <v>0</v>
      </c>
      <c r="AD88" s="106">
        <f>IFERROR(
IF(LA!$H$16=1,(VLOOKUP($A88,'LA41'!$B$1:$BZ$201,'LA41'!AC$1,0)),
IF(LA!$H$16=2,(VLOOKUP($A88,'LA42'!$B$1:$BZ$201,'LA42'!AC$1,0)),
0)),".")</f>
        <v>0</v>
      </c>
      <c r="AE88" s="106" t="str">
        <f>IFERROR(
IF(LA!$H$16=1,(VLOOKUP($A88,'LA41'!$B$1:$BZ$201,'LA41'!AD$1,0)),
IF(LA!$H$16=2,(VLOOKUP($A88,'LA42'!$B$1:$BZ$201,'LA42'!AD$1,0)),
0)),".")</f>
        <v>x</v>
      </c>
      <c r="AF88" s="106">
        <f>IFERROR(
IF(LA!$H$16=1,(VLOOKUP($A88,'LA41'!$B$1:$BZ$201,'LA41'!AE$1,0)),
IF(LA!$H$16=2,(VLOOKUP($A88,'LA42'!$B$1:$BZ$201,'LA42'!AE$1,0)),
0)),".")</f>
        <v>0.06</v>
      </c>
      <c r="AG88" s="106">
        <f>IFERROR(
IF(LA!$H$16=1,(VLOOKUP($A88,'LA41'!$B$1:$BZ$201,'LA41'!AF$1,0)),
IF(LA!$H$16=2,(VLOOKUP($A88,'LA42'!$B$1:$BZ$201,'LA42'!AF$1,0)),
0)),".")</f>
        <v>0.06</v>
      </c>
      <c r="AH88" s="106">
        <f>IFERROR(
IF(LA!$H$16=1,(VLOOKUP($A88,'LA41'!$B$1:$BZ$201,'LA41'!AG$1,0)),
IF(LA!$H$16=2,(VLOOKUP($A88,'LA42'!$B$1:$BZ$201,'LA42'!AG$1,0)),
0)),".")</f>
        <v>0.48</v>
      </c>
      <c r="AI88" s="106">
        <f>IFERROR(
IF(LA!$H$16=1,(VLOOKUP($A88,'LA41'!$B$1:$BZ$201,'LA41'!AH$1,0)),
IF(LA!$H$16=2,(VLOOKUP($A88,'LA42'!$B$1:$BZ$201,'LA42'!AH$1,0)),
0)),".")</f>
        <v>0.54</v>
      </c>
      <c r="AJ88" s="106">
        <f>IFERROR(
IF(LA!$H$16=1,(VLOOKUP($A88,'LA41'!$B$1:$BZ$201,'LA41'!AI$1,0)),
IF(LA!$H$16=2,(VLOOKUP($A88,'LA42'!$B$1:$BZ$201,'LA42'!AI$1,0)),
0)),".")</f>
        <v>0.53</v>
      </c>
      <c r="AK88" s="106">
        <f>IFERROR(
IF(LA!$H$16=1,(VLOOKUP($A88,'LA41'!$B$1:$BZ$201,'LA41'!AJ$1,0)),
IF(LA!$H$16=2,(VLOOKUP($A88,'LA42'!$B$1:$BZ$201,'LA42'!AJ$1,0)),
0)),".")</f>
        <v>0.16</v>
      </c>
      <c r="AL88" s="106">
        <f>IFERROR(
IF(LA!$H$16=1,(VLOOKUP($A88,'LA41'!$B$1:$BZ$201,'LA41'!AK$1,0)),
IF(LA!$H$16=2,(VLOOKUP($A88,'LA42'!$B$1:$BZ$201,'LA42'!AK$1,0)),
0)),".")</f>
        <v>0.16</v>
      </c>
      <c r="AM88" s="106">
        <f>IFERROR(
IF(LA!$H$16=1,(VLOOKUP($A88,'LA41'!$B$1:$BZ$201,'LA41'!AL$1,0)),
IF(LA!$H$16=2,(VLOOKUP($A88,'LA42'!$B$1:$BZ$201,'LA42'!AL$1,0)),
0)),".")</f>
        <v>0.16</v>
      </c>
      <c r="AN88" s="106" t="str">
        <f>IFERROR(
IF(LA!$H$16=1,(VLOOKUP($A88,'LA41'!$B$1:$BZ$201,'LA41'!AM$1,0)),
IF(LA!$H$16=2,(VLOOKUP($A88,'LA42'!$B$1:$BZ$201,'LA42'!AM$1,0)),
0)),".")</f>
        <v>x</v>
      </c>
      <c r="AO88" s="106">
        <f>IFERROR(
IF(LA!$H$16=1,(VLOOKUP($A88,'LA41'!$B$1:$BZ$201,'LA41'!AN$1,0)),
IF(LA!$H$16=2,(VLOOKUP($A88,'LA42'!$B$1:$BZ$201,'LA42'!AN$1,0)),
0)),".")</f>
        <v>0.01</v>
      </c>
      <c r="AP88" s="106">
        <f>IFERROR(
IF(LA!$H$16=1,(VLOOKUP($A88,'LA41'!$B$1:$BZ$201,'LA41'!AO$1,0)),
IF(LA!$H$16=2,(VLOOKUP($A88,'LA42'!$B$1:$BZ$201,'LA42'!AO$1,0)),
0)),".")</f>
        <v>0.01</v>
      </c>
      <c r="AQ88" s="106">
        <f>IFERROR(
IF(LA!$H$16=1,(VLOOKUP($A88,'LA41'!$B$1:$BZ$201,'LA41'!AP$1,0)),
IF(LA!$H$16=2,(VLOOKUP($A88,'LA42'!$B$1:$BZ$201,'LA42'!AP$1,0)),
0)),".")</f>
        <v>0.12</v>
      </c>
      <c r="AR88" s="106">
        <f>IFERROR(
IF(LA!$H$16=1,(VLOOKUP($A88,'LA41'!$B$1:$BZ$201,'LA41'!AQ$1,0)),
IF(LA!$H$16=2,(VLOOKUP($A88,'LA42'!$B$1:$BZ$201,'LA42'!AQ$1,0)),
0)),".")</f>
        <v>0.14000000000000001</v>
      </c>
      <c r="AS88" s="106">
        <f>IFERROR(
IF(LA!$H$16=1,(VLOOKUP($A88,'LA41'!$B$1:$BZ$201,'LA41'!AR$1,0)),
IF(LA!$H$16=2,(VLOOKUP($A88,'LA42'!$B$1:$BZ$201,'LA42'!AR$1,0)),
0)),".")</f>
        <v>0.13</v>
      </c>
      <c r="AT88" s="106">
        <f>IFERROR(
IF(LA!$H$16=1,(VLOOKUP($A88,'LA41'!$B$1:$BZ$201,'LA41'!AS$1,0)),
IF(LA!$H$16=2,(VLOOKUP($A88,'LA42'!$B$1:$BZ$201,'LA42'!AS$1,0)),
0)),".")</f>
        <v>0.28999999999999998</v>
      </c>
      <c r="AU88" s="106">
        <f>IFERROR(
IF(LA!$H$16=1,(VLOOKUP($A88,'LA41'!$B$1:$BZ$201,'LA41'!AT$1,0)),
IF(LA!$H$16=2,(VLOOKUP($A88,'LA42'!$B$1:$BZ$201,'LA42'!AT$1,0)),
0)),".")</f>
        <v>0.36</v>
      </c>
      <c r="AV88" s="106">
        <f>IFERROR(
IF(LA!$H$16=1,(VLOOKUP($A88,'LA41'!$B$1:$BZ$201,'LA41'!AU$1,0)),
IF(LA!$H$16=2,(VLOOKUP($A88,'LA42'!$B$1:$BZ$201,'LA42'!AU$1,0)),
0)),".")</f>
        <v>0.36</v>
      </c>
      <c r="AW88" s="106" t="str">
        <f>IFERROR(
IF(LA!$H$16=1,(VLOOKUP($A88,'LA41'!$B$1:$BZ$201,'LA41'!AV$1,0)),
IF(LA!$H$16=2,(VLOOKUP($A88,'LA42'!$B$1:$BZ$201,'LA42'!AV$1,0)),
0)),".")</f>
        <v>x</v>
      </c>
      <c r="AX88" s="106">
        <f>IFERROR(
IF(LA!$H$16=1,(VLOOKUP($A88,'LA41'!$B$1:$BZ$201,'LA41'!AW$1,0)),
IF(LA!$H$16=2,(VLOOKUP($A88,'LA42'!$B$1:$BZ$201,'LA42'!AW$1,0)),
0)),".")</f>
        <v>0.02</v>
      </c>
      <c r="AY88" s="106">
        <f>IFERROR(
IF(LA!$H$16=1,(VLOOKUP($A88,'LA41'!$B$1:$BZ$201,'LA41'!AX$1,0)),
IF(LA!$H$16=2,(VLOOKUP($A88,'LA42'!$B$1:$BZ$201,'LA42'!AX$1,0)),
0)),".")</f>
        <v>0.02</v>
      </c>
      <c r="AZ88" s="106">
        <f>IFERROR(
IF(LA!$H$16=1,(VLOOKUP($A88,'LA41'!$B$1:$BZ$201,'LA41'!AY$1,0)),
IF(LA!$H$16=2,(VLOOKUP($A88,'LA42'!$B$1:$BZ$201,'LA42'!AY$1,0)),
0)),".")</f>
        <v>0</v>
      </c>
      <c r="BA88" s="106" t="str">
        <f>IFERROR(
IF(LA!$H$16=1,(VLOOKUP($A88,'LA41'!$B$1:$BZ$201,'LA41'!AZ$1,0)),
IF(LA!$H$16=2,(VLOOKUP($A88,'LA42'!$B$1:$BZ$201,'LA42'!AZ$1,0)),
0)),".")</f>
        <v>x</v>
      </c>
      <c r="BB88" s="106" t="str">
        <f>IFERROR(
IF(LA!$H$16=1,(VLOOKUP($A88,'LA41'!$B$1:$BZ$201,'LA41'!BA$1,0)),
IF(LA!$H$16=2,(VLOOKUP($A88,'LA42'!$B$1:$BZ$201,'LA42'!BA$1,0)),
0)),".")</f>
        <v>x</v>
      </c>
      <c r="BC88" s="106">
        <f>IFERROR(
IF(LA!$H$16=1,(VLOOKUP($A88,'LA41'!$B$1:$BZ$201,'LA41'!BB$1,0)),
IF(LA!$H$16=2,(VLOOKUP($A88,'LA42'!$B$1:$BZ$201,'LA42'!BB$1,0)),
0)),".")</f>
        <v>0.05</v>
      </c>
      <c r="BD88" s="106">
        <f>IFERROR(
IF(LA!$H$16=1,(VLOOKUP($A88,'LA41'!$B$1:$BZ$201,'LA41'!BC$1,0)),
IF(LA!$H$16=2,(VLOOKUP($A88,'LA42'!$B$1:$BZ$201,'LA42'!BC$1,0)),
0)),".")</f>
        <v>7.0000000000000007E-2</v>
      </c>
      <c r="BE88" s="106">
        <f>IFERROR(
IF(LA!$H$16=1,(VLOOKUP($A88,'LA41'!$B$1:$BZ$201,'LA41'!BD$1,0)),
IF(LA!$H$16=2,(VLOOKUP($A88,'LA42'!$B$1:$BZ$201,'LA42'!BD$1,0)),
0)),".")</f>
        <v>7.0000000000000007E-2</v>
      </c>
      <c r="BF88" s="106">
        <f>IFERROR(
IF(LA!$H$16=1,(VLOOKUP($A88,'LA41'!$B$1:$BZ$201,'LA41'!BE$1,0)),
IF(LA!$H$16=2,(VLOOKUP($A88,'LA42'!$B$1:$BZ$201,'LA42'!BE$1,0)),
0)),".")</f>
        <v>0.04</v>
      </c>
      <c r="BG88" s="106">
        <f>IFERROR(
IF(LA!$H$16=1,(VLOOKUP($A88,'LA41'!$B$1:$BZ$201,'LA41'!BF$1,0)),
IF(LA!$H$16=2,(VLOOKUP($A88,'LA42'!$B$1:$BZ$201,'LA42'!BF$1,0)),
0)),".")</f>
        <v>0.03</v>
      </c>
      <c r="BH88" s="106">
        <f>IFERROR(
IF(LA!$H$16=1,(VLOOKUP($A88,'LA41'!$B$1:$BZ$201,'LA41'!BG$1,0)),
IF(LA!$H$16=2,(VLOOKUP($A88,'LA42'!$B$1:$BZ$201,'LA42'!BG$1,0)),
0)),".")</f>
        <v>0.03</v>
      </c>
      <c r="BI88" s="106" t="str">
        <f>IFERROR(
IF(LA!$H$16=1,(VLOOKUP($A88,'LA41'!$B$1:$BZ$201,'LA41'!BH$1,0)),
IF(LA!$H$16=2,(VLOOKUP($A88,'LA42'!$B$1:$BZ$201,'LA42'!BH$1,0)),
0)),".")</f>
        <v>x</v>
      </c>
      <c r="BJ88" s="106">
        <f>IFERROR(
IF(LA!$H$16=1,(VLOOKUP($A88,'LA41'!$B$1:$BZ$201,'LA41'!BI$1,0)),
IF(LA!$H$16=2,(VLOOKUP($A88,'LA42'!$B$1:$BZ$201,'LA42'!BI$1,0)),
0)),".")</f>
        <v>0.04</v>
      </c>
      <c r="BK88" s="106">
        <f>IFERROR(
IF(LA!$H$16=1,(VLOOKUP($A88,'LA41'!$B$1:$BZ$201,'LA41'!BJ$1,0)),
IF(LA!$H$16=2,(VLOOKUP($A88,'LA42'!$B$1:$BZ$201,'LA42'!BJ$1,0)),
0)),".")</f>
        <v>0.04</v>
      </c>
      <c r="BL88" s="106" t="str">
        <f>IFERROR(
IF(LA!$H$16=1,(VLOOKUP($A88,'LA41'!$B$1:$BZ$201,'LA41'!BK$1,0)),
IF(LA!$H$16=2,(VLOOKUP($A88,'LA42'!$B$1:$BZ$201,'LA42'!BK$1,0)),
0)),".")</f>
        <v>x</v>
      </c>
      <c r="BM88" s="106" t="str">
        <f>IFERROR(
IF(LA!$H$16=1,(VLOOKUP($A88,'LA41'!$B$1:$BZ$201,'LA41'!BL$1,0)),
IF(LA!$H$16=2,(VLOOKUP($A88,'LA42'!$B$1:$BZ$201,'LA42'!BL$1,0)),
0)),".")</f>
        <v>x</v>
      </c>
      <c r="BN88" s="106" t="str">
        <f>IFERROR(
IF(LA!$H$16=1,(VLOOKUP($A88,'LA41'!$B$1:$BZ$201,'LA41'!BM$1,0)),
IF(LA!$H$16=2,(VLOOKUP($A88,'LA42'!$B$1:$BZ$201,'LA42'!BM$1,0)),
0)),".")</f>
        <v>x</v>
      </c>
      <c r="BO88" s="106">
        <f>IFERROR(
IF(LA!$H$16=1,(VLOOKUP($A88,'LA41'!$B$1:$BZ$201,'LA41'!BN$1,0)),
IF(LA!$H$16=2,(VLOOKUP($A88,'LA42'!$B$1:$BZ$201,'LA42'!BN$1,0)),
0)),".")</f>
        <v>0</v>
      </c>
      <c r="BP88" s="106">
        <f>IFERROR(
IF(LA!$H$16=1,(VLOOKUP($A88,'LA41'!$B$1:$BZ$201,'LA41'!BO$1,0)),
IF(LA!$H$16=2,(VLOOKUP($A88,'LA42'!$B$1:$BZ$201,'LA42'!BO$1,0)),
0)),".")</f>
        <v>0.01</v>
      </c>
      <c r="BQ88" s="106">
        <f>IFERROR(
IF(LA!$H$16=1,(VLOOKUP($A88,'LA41'!$B$1:$BZ$201,'LA41'!BP$1,0)),
IF(LA!$H$16=2,(VLOOKUP($A88,'LA42'!$B$1:$BZ$201,'LA42'!BP$1,0)),
0)),".")</f>
        <v>0.01</v>
      </c>
      <c r="BR88" s="106">
        <f>IFERROR(
IF(LA!$H$16=1,(VLOOKUP($A88,'LA41'!$B$1:$BZ$201,'LA41'!BQ$1,0)),
IF(LA!$H$16=2,(VLOOKUP($A88,'LA42'!$B$1:$BZ$201,'LA42'!BQ$1,0)),
0)),".")</f>
        <v>0.05</v>
      </c>
      <c r="BS88" s="106">
        <f>IFERROR(
IF(LA!$H$16=1,(VLOOKUP($A88,'LA41'!$B$1:$BZ$201,'LA41'!BR$1,0)),
IF(LA!$H$16=2,(VLOOKUP($A88,'LA42'!$B$1:$BZ$201,'LA42'!BR$1,0)),
0)),".")</f>
        <v>7.0000000000000007E-2</v>
      </c>
      <c r="BT88" s="106">
        <f>IFERROR(
IF(LA!$H$16=1,(VLOOKUP($A88,'LA41'!$B$1:$BZ$201,'LA41'!BS$1,0)),
IF(LA!$H$16=2,(VLOOKUP($A88,'LA42'!$B$1:$BZ$201,'LA42'!BS$1,0)),
0)),".")</f>
        <v>0.06</v>
      </c>
      <c r="BU88" s="106" t="str">
        <f>IFERROR(
IF(LA!$H$16=1,(VLOOKUP($A88,'LA41'!$B$1:$BZ$201,'LA41'!BT$1,0)),
IF(LA!$H$16=2,(VLOOKUP($A88,'LA42'!$B$1:$BZ$201,'LA42'!BT$1,0)),
0)),".")</f>
        <v>x</v>
      </c>
      <c r="BV88" s="106">
        <f>IFERROR(
IF(LA!$H$16=1,(VLOOKUP($A88,'LA41'!$B$1:$BZ$201,'LA41'!BU$1,0)),
IF(LA!$H$16=2,(VLOOKUP($A88,'LA42'!$B$1:$BZ$201,'LA42'!BU$1,0)),
0)),".")</f>
        <v>0.02</v>
      </c>
      <c r="BW88" s="106">
        <f>IFERROR(
IF(LA!$H$16=1,(VLOOKUP($A88,'LA41'!$B$1:$BZ$201,'LA41'!BV$1,0)),
IF(LA!$H$16=2,(VLOOKUP($A88,'LA42'!$B$1:$BZ$201,'LA42'!BV$1,0)),
0)),".")</f>
        <v>0.02</v>
      </c>
      <c r="BX88" s="106">
        <f>IFERROR(
IF(LA!$H$16=1,(VLOOKUP($A88,'LA41'!$B$1:$BZ$201,'LA41'!BW$1,0)),
IF(LA!$H$16=2,(VLOOKUP($A88,'LA42'!$B$1:$BZ$201,'LA42'!BW$1,0)),
0)),".")</f>
        <v>0.15</v>
      </c>
      <c r="BY88" s="106">
        <f>IFERROR(
IF(LA!$H$16=1,(VLOOKUP($A88,'LA41'!$B$1:$BZ$201,'LA41'!BX$1,0)),
IF(LA!$H$16=2,(VLOOKUP($A88,'LA42'!$B$1:$BZ$201,'LA42'!BX$1,0)),
0)),".")</f>
        <v>0.14000000000000001</v>
      </c>
      <c r="BZ88" s="106">
        <f>IFERROR(
IF(LA!$H$16=1,(VLOOKUP($A88,'LA41'!$B$1:$BZ$201,'LA41'!BY$1,0)),
IF(LA!$H$16=2,(VLOOKUP($A88,'LA42'!$B$1:$BZ$201,'LA42'!BY$1,0)),
0)),".")</f>
        <v>0.14000000000000001</v>
      </c>
    </row>
    <row r="89" spans="1:78" x14ac:dyDescent="0.2">
      <c r="A89" s="55">
        <v>856</v>
      </c>
      <c r="B89" s="55" t="s">
        <v>271</v>
      </c>
      <c r="C89" s="88" t="s">
        <v>194</v>
      </c>
      <c r="D89" s="59">
        <f>IFERROR(
IF(LA!$H$16=1,(VLOOKUP($A89,'LA41'!$B$1:$BZ$201,'LA41'!C$1,0)),
IF(LA!$H$16=2,(VLOOKUP($A89,'LA42'!$B$1:$BZ$201,'LA42'!C$1,0)),
0)),".")</f>
        <v>20</v>
      </c>
      <c r="E89" s="59">
        <f>IFERROR(
IF(LA!$H$16=1,(VLOOKUP($A89,'LA41'!$B$1:$BZ$201,'LA41'!D$1,0)),
IF(LA!$H$16=2,(VLOOKUP($A89,'LA42'!$B$1:$BZ$201,'LA42'!D$1,0)),
0)),".")</f>
        <v>210</v>
      </c>
      <c r="F89" s="59">
        <f>IFERROR(
IF(LA!$H$16=1,(VLOOKUP($A89,'LA41'!$B$1:$BZ$201,'LA41'!E$1,0)),
IF(LA!$H$16=2,(VLOOKUP($A89,'LA42'!$B$1:$BZ$201,'LA42'!E$1,0)),
0)),".")</f>
        <v>230</v>
      </c>
      <c r="G89" s="106">
        <f>IFERROR(
IF(LA!$H$16=1,(VLOOKUP($A89,'LA41'!$B$1:$BZ$201,'LA41'!F$1,0)),
IF(LA!$H$16=2,(VLOOKUP($A89,'LA42'!$B$1:$BZ$201,'LA42'!F$1,0)),
0)),".")</f>
        <v>0.65</v>
      </c>
      <c r="H89" s="106">
        <f>IFERROR(
IF(LA!$H$16=1,(VLOOKUP($A89,'LA41'!$B$1:$BZ$201,'LA41'!G$1,0)),
IF(LA!$H$16=2,(VLOOKUP($A89,'LA42'!$B$1:$BZ$201,'LA42'!G$1,0)),
0)),".")</f>
        <v>0.83</v>
      </c>
      <c r="I89" s="106">
        <f>IFERROR(
IF(LA!$H$16=1,(VLOOKUP($A89,'LA41'!$B$1:$BZ$201,'LA41'!H$1,0)),
IF(LA!$H$16=2,(VLOOKUP($A89,'LA42'!$B$1:$BZ$201,'LA42'!H$1,0)),
0)),".")</f>
        <v>0.82</v>
      </c>
      <c r="J89" s="106">
        <f>IFERROR(
IF(LA!$H$16=1,(VLOOKUP($A89,'LA41'!$B$1:$BZ$201,'LA41'!I$1,0)),
IF(LA!$H$16=2,(VLOOKUP($A89,'LA42'!$B$1:$BZ$201,'LA42'!I$1,0)),
0)),".")</f>
        <v>0.65</v>
      </c>
      <c r="K89" s="106">
        <f>IFERROR(
IF(LA!$H$16=1,(VLOOKUP($A89,'LA41'!$B$1:$BZ$201,'LA41'!J$1,0)),
IF(LA!$H$16=2,(VLOOKUP($A89,'LA42'!$B$1:$BZ$201,'LA42'!J$1,0)),
0)),".")</f>
        <v>0.79</v>
      </c>
      <c r="L89" s="106">
        <f>IFERROR(
IF(LA!$H$16=1,(VLOOKUP($A89,'LA41'!$B$1:$BZ$201,'LA41'!K$1,0)),
IF(LA!$H$16=2,(VLOOKUP($A89,'LA42'!$B$1:$BZ$201,'LA42'!K$1,0)),
0)),".")</f>
        <v>0.78</v>
      </c>
      <c r="M89" s="106" t="str">
        <f>IFERROR(
IF(LA!$H$16=1,(VLOOKUP($A89,'LA41'!$B$1:$BZ$201,'LA41'!L$1,0)),
IF(LA!$H$16=2,(VLOOKUP($A89,'LA42'!$B$1:$BZ$201,'LA42'!L$1,0)),
0)),".")</f>
        <v>x</v>
      </c>
      <c r="N89" s="106">
        <f>IFERROR(
IF(LA!$H$16=1,(VLOOKUP($A89,'LA41'!$B$1:$BZ$201,'LA41'!M$1,0)),
IF(LA!$H$16=2,(VLOOKUP($A89,'LA42'!$B$1:$BZ$201,'LA42'!M$1,0)),
0)),".")</f>
        <v>0.05</v>
      </c>
      <c r="O89" s="106">
        <f>IFERROR(
IF(LA!$H$16=1,(VLOOKUP($A89,'LA41'!$B$1:$BZ$201,'LA41'!N$1,0)),
IF(LA!$H$16=2,(VLOOKUP($A89,'LA42'!$B$1:$BZ$201,'LA42'!N$1,0)),
0)),".")</f>
        <v>0.06</v>
      </c>
      <c r="P89" s="106">
        <f>IFERROR(
IF(LA!$H$16=1,(VLOOKUP($A89,'LA41'!$B$1:$BZ$201,'LA41'!O$1,0)),
IF(LA!$H$16=2,(VLOOKUP($A89,'LA42'!$B$1:$BZ$201,'LA42'!O$1,0)),
0)),".")</f>
        <v>0</v>
      </c>
      <c r="Q89" s="106">
        <f>IFERROR(
IF(LA!$H$16=1,(VLOOKUP($A89,'LA41'!$B$1:$BZ$201,'LA41'!P$1,0)),
IF(LA!$H$16=2,(VLOOKUP($A89,'LA42'!$B$1:$BZ$201,'LA42'!P$1,0)),
0)),".")</f>
        <v>0</v>
      </c>
      <c r="R89" s="106">
        <f>IFERROR(
IF(LA!$H$16=1,(VLOOKUP($A89,'LA41'!$B$1:$BZ$201,'LA41'!Q$1,0)),
IF(LA!$H$16=2,(VLOOKUP($A89,'LA42'!$B$1:$BZ$201,'LA42'!Q$1,0)),
0)),".")</f>
        <v>0</v>
      </c>
      <c r="S89" s="106">
        <f>IFERROR(
IF(LA!$H$16=1,(VLOOKUP($A89,'LA41'!$B$1:$BZ$201,'LA41'!R$1,0)),
IF(LA!$H$16=2,(VLOOKUP($A89,'LA42'!$B$1:$BZ$201,'LA42'!R$1,0)),
0)),".")</f>
        <v>0</v>
      </c>
      <c r="T89" s="106" t="str">
        <f>IFERROR(
IF(LA!$H$16=1,(VLOOKUP($A89,'LA41'!$B$1:$BZ$201,'LA41'!S$1,0)),
IF(LA!$H$16=2,(VLOOKUP($A89,'LA42'!$B$1:$BZ$201,'LA42'!S$1,0)),
0)),".")</f>
        <v>x</v>
      </c>
      <c r="U89" s="106" t="str">
        <f>IFERROR(
IF(LA!$H$16=1,(VLOOKUP($A89,'LA41'!$B$1:$BZ$201,'LA41'!T$1,0)),
IF(LA!$H$16=2,(VLOOKUP($A89,'LA42'!$B$1:$BZ$201,'LA42'!T$1,0)),
0)),".")</f>
        <v>x</v>
      </c>
      <c r="V89" s="106">
        <f>IFERROR(
IF(LA!$H$16=1,(VLOOKUP($A89,'LA41'!$B$1:$BZ$201,'LA41'!U$1,0)),
IF(LA!$H$16=2,(VLOOKUP($A89,'LA42'!$B$1:$BZ$201,'LA42'!U$1,0)),
0)),".")</f>
        <v>0</v>
      </c>
      <c r="W89" s="106">
        <f>IFERROR(
IF(LA!$H$16=1,(VLOOKUP($A89,'LA41'!$B$1:$BZ$201,'LA41'!V$1,0)),
IF(LA!$H$16=2,(VLOOKUP($A89,'LA42'!$B$1:$BZ$201,'LA42'!V$1,0)),
0)),".")</f>
        <v>0.04</v>
      </c>
      <c r="X89" s="106">
        <f>IFERROR(
IF(LA!$H$16=1,(VLOOKUP($A89,'LA41'!$B$1:$BZ$201,'LA41'!W$1,0)),
IF(LA!$H$16=2,(VLOOKUP($A89,'LA42'!$B$1:$BZ$201,'LA42'!W$1,0)),
0)),".")</f>
        <v>0.03</v>
      </c>
      <c r="Y89" s="106" t="str">
        <f>IFERROR(
IF(LA!$H$16=1,(VLOOKUP($A89,'LA41'!$B$1:$BZ$201,'LA41'!X$1,0)),
IF(LA!$H$16=2,(VLOOKUP($A89,'LA42'!$B$1:$BZ$201,'LA42'!X$1,0)),
0)),".")</f>
        <v>x</v>
      </c>
      <c r="Z89" s="106" t="str">
        <f>IFERROR(
IF(LA!$H$16=1,(VLOOKUP($A89,'LA41'!$B$1:$BZ$201,'LA41'!Y$1,0)),
IF(LA!$H$16=2,(VLOOKUP($A89,'LA42'!$B$1:$BZ$201,'LA42'!Y$1,0)),
0)),".")</f>
        <v>x</v>
      </c>
      <c r="AA89" s="106" t="str">
        <f>IFERROR(
IF(LA!$H$16=1,(VLOOKUP($A89,'LA41'!$B$1:$BZ$201,'LA41'!Z$1,0)),
IF(LA!$H$16=2,(VLOOKUP($A89,'LA42'!$B$1:$BZ$201,'LA42'!Z$1,0)),
0)),".")</f>
        <v>x</v>
      </c>
      <c r="AB89" s="106">
        <f>IFERROR(
IF(LA!$H$16=1,(VLOOKUP($A89,'LA41'!$B$1:$BZ$201,'LA41'!AA$1,0)),
IF(LA!$H$16=2,(VLOOKUP($A89,'LA42'!$B$1:$BZ$201,'LA42'!AA$1,0)),
0)),".")</f>
        <v>0</v>
      </c>
      <c r="AC89" s="106">
        <f>IFERROR(
IF(LA!$H$16=1,(VLOOKUP($A89,'LA41'!$B$1:$BZ$201,'LA41'!AB$1,0)),
IF(LA!$H$16=2,(VLOOKUP($A89,'LA42'!$B$1:$BZ$201,'LA42'!AB$1,0)),
0)),".")</f>
        <v>0</v>
      </c>
      <c r="AD89" s="106">
        <f>IFERROR(
IF(LA!$H$16=1,(VLOOKUP($A89,'LA41'!$B$1:$BZ$201,'LA41'!AC$1,0)),
IF(LA!$H$16=2,(VLOOKUP($A89,'LA42'!$B$1:$BZ$201,'LA42'!AC$1,0)),
0)),".")</f>
        <v>0</v>
      </c>
      <c r="AE89" s="106" t="str">
        <f>IFERROR(
IF(LA!$H$16=1,(VLOOKUP($A89,'LA41'!$B$1:$BZ$201,'LA41'!AD$1,0)),
IF(LA!$H$16=2,(VLOOKUP($A89,'LA42'!$B$1:$BZ$201,'LA42'!AD$1,0)),
0)),".")</f>
        <v>x</v>
      </c>
      <c r="AF89" s="106" t="str">
        <f>IFERROR(
IF(LA!$H$16=1,(VLOOKUP($A89,'LA41'!$B$1:$BZ$201,'LA41'!AE$1,0)),
IF(LA!$H$16=2,(VLOOKUP($A89,'LA42'!$B$1:$BZ$201,'LA42'!AE$1,0)),
0)),".")</f>
        <v>x</v>
      </c>
      <c r="AG89" s="106" t="str">
        <f>IFERROR(
IF(LA!$H$16=1,(VLOOKUP($A89,'LA41'!$B$1:$BZ$201,'LA41'!AF$1,0)),
IF(LA!$H$16=2,(VLOOKUP($A89,'LA42'!$B$1:$BZ$201,'LA42'!AF$1,0)),
0)),".")</f>
        <v>x</v>
      </c>
      <c r="AH89" s="106">
        <f>IFERROR(
IF(LA!$H$16=1,(VLOOKUP($A89,'LA41'!$B$1:$BZ$201,'LA41'!AG$1,0)),
IF(LA!$H$16=2,(VLOOKUP($A89,'LA42'!$B$1:$BZ$201,'LA42'!AG$1,0)),
0)),".")</f>
        <v>0.47</v>
      </c>
      <c r="AI89" s="106">
        <f>IFERROR(
IF(LA!$H$16=1,(VLOOKUP($A89,'LA41'!$B$1:$BZ$201,'LA41'!AH$1,0)),
IF(LA!$H$16=2,(VLOOKUP($A89,'LA42'!$B$1:$BZ$201,'LA42'!AH$1,0)),
0)),".")</f>
        <v>0.68</v>
      </c>
      <c r="AJ89" s="106">
        <f>IFERROR(
IF(LA!$H$16=1,(VLOOKUP($A89,'LA41'!$B$1:$BZ$201,'LA41'!AI$1,0)),
IF(LA!$H$16=2,(VLOOKUP($A89,'LA42'!$B$1:$BZ$201,'LA42'!AI$1,0)),
0)),".")</f>
        <v>0.67</v>
      </c>
      <c r="AK89" s="106" t="str">
        <f>IFERROR(
IF(LA!$H$16=1,(VLOOKUP($A89,'LA41'!$B$1:$BZ$201,'LA41'!AJ$1,0)),
IF(LA!$H$16=2,(VLOOKUP($A89,'LA42'!$B$1:$BZ$201,'LA42'!AJ$1,0)),
0)),".")</f>
        <v>x</v>
      </c>
      <c r="AL89" s="106">
        <f>IFERROR(
IF(LA!$H$16=1,(VLOOKUP($A89,'LA41'!$B$1:$BZ$201,'LA41'!AK$1,0)),
IF(LA!$H$16=2,(VLOOKUP($A89,'LA42'!$B$1:$BZ$201,'LA42'!AK$1,0)),
0)),".")</f>
        <v>0.2</v>
      </c>
      <c r="AM89" s="106">
        <f>IFERROR(
IF(LA!$H$16=1,(VLOOKUP($A89,'LA41'!$B$1:$BZ$201,'LA41'!AL$1,0)),
IF(LA!$H$16=2,(VLOOKUP($A89,'LA42'!$B$1:$BZ$201,'LA42'!AL$1,0)),
0)),".")</f>
        <v>0.19</v>
      </c>
      <c r="AN89" s="106">
        <f>IFERROR(
IF(LA!$H$16=1,(VLOOKUP($A89,'LA41'!$B$1:$BZ$201,'LA41'!AM$1,0)),
IF(LA!$H$16=2,(VLOOKUP($A89,'LA42'!$B$1:$BZ$201,'LA42'!AM$1,0)),
0)),".")</f>
        <v>0</v>
      </c>
      <c r="AO89" s="106" t="str">
        <f>IFERROR(
IF(LA!$H$16=1,(VLOOKUP($A89,'LA41'!$B$1:$BZ$201,'LA41'!AN$1,0)),
IF(LA!$H$16=2,(VLOOKUP($A89,'LA42'!$B$1:$BZ$201,'LA42'!AN$1,0)),
0)),".")</f>
        <v>x</v>
      </c>
      <c r="AP89" s="106" t="str">
        <f>IFERROR(
IF(LA!$H$16=1,(VLOOKUP($A89,'LA41'!$B$1:$BZ$201,'LA41'!AO$1,0)),
IF(LA!$H$16=2,(VLOOKUP($A89,'LA42'!$B$1:$BZ$201,'LA42'!AO$1,0)),
0)),".")</f>
        <v>x</v>
      </c>
      <c r="AQ89" s="106" t="str">
        <f>IFERROR(
IF(LA!$H$16=1,(VLOOKUP($A89,'LA41'!$B$1:$BZ$201,'LA41'!AP$1,0)),
IF(LA!$H$16=2,(VLOOKUP($A89,'LA42'!$B$1:$BZ$201,'LA42'!AP$1,0)),
0)),".")</f>
        <v>x</v>
      </c>
      <c r="AR89" s="106">
        <f>IFERROR(
IF(LA!$H$16=1,(VLOOKUP($A89,'LA41'!$B$1:$BZ$201,'LA41'!AQ$1,0)),
IF(LA!$H$16=2,(VLOOKUP($A89,'LA42'!$B$1:$BZ$201,'LA42'!AQ$1,0)),
0)),".")</f>
        <v>7.0000000000000007E-2</v>
      </c>
      <c r="AS89" s="106">
        <f>IFERROR(
IF(LA!$H$16=1,(VLOOKUP($A89,'LA41'!$B$1:$BZ$201,'LA41'!AR$1,0)),
IF(LA!$H$16=2,(VLOOKUP($A89,'LA42'!$B$1:$BZ$201,'LA42'!AR$1,0)),
0)),".")</f>
        <v>0.08</v>
      </c>
      <c r="AT89" s="106">
        <f>IFERROR(
IF(LA!$H$16=1,(VLOOKUP($A89,'LA41'!$B$1:$BZ$201,'LA41'!AS$1,0)),
IF(LA!$H$16=2,(VLOOKUP($A89,'LA42'!$B$1:$BZ$201,'LA42'!AS$1,0)),
0)),".")</f>
        <v>0.35</v>
      </c>
      <c r="AU89" s="106">
        <f>IFERROR(
IF(LA!$H$16=1,(VLOOKUP($A89,'LA41'!$B$1:$BZ$201,'LA41'!AT$1,0)),
IF(LA!$H$16=2,(VLOOKUP($A89,'LA42'!$B$1:$BZ$201,'LA42'!AT$1,0)),
0)),".")</f>
        <v>0.48</v>
      </c>
      <c r="AV89" s="106">
        <f>IFERROR(
IF(LA!$H$16=1,(VLOOKUP($A89,'LA41'!$B$1:$BZ$201,'LA41'!AU$1,0)),
IF(LA!$H$16=2,(VLOOKUP($A89,'LA42'!$B$1:$BZ$201,'LA42'!AU$1,0)),
0)),".")</f>
        <v>0.47</v>
      </c>
      <c r="AW89" s="106">
        <f>IFERROR(
IF(LA!$H$16=1,(VLOOKUP($A89,'LA41'!$B$1:$BZ$201,'LA41'!AV$1,0)),
IF(LA!$H$16=2,(VLOOKUP($A89,'LA42'!$B$1:$BZ$201,'LA42'!AV$1,0)),
0)),".")</f>
        <v>0</v>
      </c>
      <c r="AX89" s="106" t="str">
        <f>IFERROR(
IF(LA!$H$16=1,(VLOOKUP($A89,'LA41'!$B$1:$BZ$201,'LA41'!AW$1,0)),
IF(LA!$H$16=2,(VLOOKUP($A89,'LA42'!$B$1:$BZ$201,'LA42'!AW$1,0)),
0)),".")</f>
        <v>x</v>
      </c>
      <c r="AY89" s="106" t="str">
        <f>IFERROR(
IF(LA!$H$16=1,(VLOOKUP($A89,'LA41'!$B$1:$BZ$201,'LA41'!AX$1,0)),
IF(LA!$H$16=2,(VLOOKUP($A89,'LA42'!$B$1:$BZ$201,'LA42'!AX$1,0)),
0)),".")</f>
        <v>x</v>
      </c>
      <c r="AZ89" s="106">
        <f>IFERROR(
IF(LA!$H$16=1,(VLOOKUP($A89,'LA41'!$B$1:$BZ$201,'LA41'!AY$1,0)),
IF(LA!$H$16=2,(VLOOKUP($A89,'LA42'!$B$1:$BZ$201,'LA42'!AY$1,0)),
0)),".")</f>
        <v>0</v>
      </c>
      <c r="BA89" s="106">
        <f>IFERROR(
IF(LA!$H$16=1,(VLOOKUP($A89,'LA41'!$B$1:$BZ$201,'LA41'!AZ$1,0)),
IF(LA!$H$16=2,(VLOOKUP($A89,'LA42'!$B$1:$BZ$201,'LA42'!AZ$1,0)),
0)),".")</f>
        <v>0</v>
      </c>
      <c r="BB89" s="106">
        <f>IFERROR(
IF(LA!$H$16=1,(VLOOKUP($A89,'LA41'!$B$1:$BZ$201,'LA41'!BA$1,0)),
IF(LA!$H$16=2,(VLOOKUP($A89,'LA42'!$B$1:$BZ$201,'LA42'!BA$1,0)),
0)),".")</f>
        <v>0</v>
      </c>
      <c r="BC89" s="106">
        <f>IFERROR(
IF(LA!$H$16=1,(VLOOKUP($A89,'LA41'!$B$1:$BZ$201,'LA41'!BB$1,0)),
IF(LA!$H$16=2,(VLOOKUP($A89,'LA42'!$B$1:$BZ$201,'LA42'!BB$1,0)),
0)),".")</f>
        <v>0</v>
      </c>
      <c r="BD89" s="106">
        <f>IFERROR(
IF(LA!$H$16=1,(VLOOKUP($A89,'LA41'!$B$1:$BZ$201,'LA41'!BC$1,0)),
IF(LA!$H$16=2,(VLOOKUP($A89,'LA42'!$B$1:$BZ$201,'LA42'!BC$1,0)),
0)),".")</f>
        <v>0.03</v>
      </c>
      <c r="BE89" s="106">
        <f>IFERROR(
IF(LA!$H$16=1,(VLOOKUP($A89,'LA41'!$B$1:$BZ$201,'LA41'!BD$1,0)),
IF(LA!$H$16=2,(VLOOKUP($A89,'LA42'!$B$1:$BZ$201,'LA42'!BD$1,0)),
0)),".")</f>
        <v>0.03</v>
      </c>
      <c r="BF89" s="106">
        <f>IFERROR(
IF(LA!$H$16=1,(VLOOKUP($A89,'LA41'!$B$1:$BZ$201,'LA41'!BE$1,0)),
IF(LA!$H$16=2,(VLOOKUP($A89,'LA42'!$B$1:$BZ$201,'LA42'!BE$1,0)),
0)),".")</f>
        <v>0</v>
      </c>
      <c r="BG89" s="106" t="str">
        <f>IFERROR(
IF(LA!$H$16=1,(VLOOKUP($A89,'LA41'!$B$1:$BZ$201,'LA41'!BF$1,0)),
IF(LA!$H$16=2,(VLOOKUP($A89,'LA42'!$B$1:$BZ$201,'LA42'!BF$1,0)),
0)),".")</f>
        <v>x</v>
      </c>
      <c r="BH89" s="106" t="str">
        <f>IFERROR(
IF(LA!$H$16=1,(VLOOKUP($A89,'LA41'!$B$1:$BZ$201,'LA41'!BG$1,0)),
IF(LA!$H$16=2,(VLOOKUP($A89,'LA42'!$B$1:$BZ$201,'LA42'!BG$1,0)),
0)),".")</f>
        <v>x</v>
      </c>
      <c r="BI89" s="106">
        <f>IFERROR(
IF(LA!$H$16=1,(VLOOKUP($A89,'LA41'!$B$1:$BZ$201,'LA41'!BH$1,0)),
IF(LA!$H$16=2,(VLOOKUP($A89,'LA42'!$B$1:$BZ$201,'LA42'!BH$1,0)),
0)),".")</f>
        <v>0</v>
      </c>
      <c r="BJ89" s="106" t="str">
        <f>IFERROR(
IF(LA!$H$16=1,(VLOOKUP($A89,'LA41'!$B$1:$BZ$201,'LA41'!BI$1,0)),
IF(LA!$H$16=2,(VLOOKUP($A89,'LA42'!$B$1:$BZ$201,'LA42'!BI$1,0)),
0)),".")</f>
        <v>x</v>
      </c>
      <c r="BK89" s="106" t="str">
        <f>IFERROR(
IF(LA!$H$16=1,(VLOOKUP($A89,'LA41'!$B$1:$BZ$201,'LA41'!BJ$1,0)),
IF(LA!$H$16=2,(VLOOKUP($A89,'LA42'!$B$1:$BZ$201,'LA42'!BJ$1,0)),
0)),".")</f>
        <v>x</v>
      </c>
      <c r="BL89" s="106">
        <f>IFERROR(
IF(LA!$H$16=1,(VLOOKUP($A89,'LA41'!$B$1:$BZ$201,'LA41'!BK$1,0)),
IF(LA!$H$16=2,(VLOOKUP($A89,'LA42'!$B$1:$BZ$201,'LA42'!BK$1,0)),
0)),".")</f>
        <v>0</v>
      </c>
      <c r="BM89" s="106">
        <f>IFERROR(
IF(LA!$H$16=1,(VLOOKUP($A89,'LA41'!$B$1:$BZ$201,'LA41'!BL$1,0)),
IF(LA!$H$16=2,(VLOOKUP($A89,'LA42'!$B$1:$BZ$201,'LA42'!BL$1,0)),
0)),".")</f>
        <v>0</v>
      </c>
      <c r="BN89" s="106">
        <f>IFERROR(
IF(LA!$H$16=1,(VLOOKUP($A89,'LA41'!$B$1:$BZ$201,'LA41'!BM$1,0)),
IF(LA!$H$16=2,(VLOOKUP($A89,'LA42'!$B$1:$BZ$201,'LA42'!BM$1,0)),
0)),".")</f>
        <v>0</v>
      </c>
      <c r="BO89" s="106">
        <f>IFERROR(
IF(LA!$H$16=1,(VLOOKUP($A89,'LA41'!$B$1:$BZ$201,'LA41'!BN$1,0)),
IF(LA!$H$16=2,(VLOOKUP($A89,'LA42'!$B$1:$BZ$201,'LA42'!BN$1,0)),
0)),".")</f>
        <v>0</v>
      </c>
      <c r="BP89" s="106" t="str">
        <f>IFERROR(
IF(LA!$H$16=1,(VLOOKUP($A89,'LA41'!$B$1:$BZ$201,'LA41'!BO$1,0)),
IF(LA!$H$16=2,(VLOOKUP($A89,'LA42'!$B$1:$BZ$201,'LA42'!BO$1,0)),
0)),".")</f>
        <v>x</v>
      </c>
      <c r="BQ89" s="106" t="str">
        <f>IFERROR(
IF(LA!$H$16=1,(VLOOKUP($A89,'LA41'!$B$1:$BZ$201,'LA41'!BP$1,0)),
IF(LA!$H$16=2,(VLOOKUP($A89,'LA42'!$B$1:$BZ$201,'LA42'!BP$1,0)),
0)),".")</f>
        <v>x</v>
      </c>
      <c r="BR89" s="106" t="str">
        <f>IFERROR(
IF(LA!$H$16=1,(VLOOKUP($A89,'LA41'!$B$1:$BZ$201,'LA41'!BQ$1,0)),
IF(LA!$H$16=2,(VLOOKUP($A89,'LA42'!$B$1:$BZ$201,'LA42'!BQ$1,0)),
0)),".")</f>
        <v>x</v>
      </c>
      <c r="BS89" s="106">
        <f>IFERROR(
IF(LA!$H$16=1,(VLOOKUP($A89,'LA41'!$B$1:$BZ$201,'LA41'!BR$1,0)),
IF(LA!$H$16=2,(VLOOKUP($A89,'LA42'!$B$1:$BZ$201,'LA42'!BR$1,0)),
0)),".")</f>
        <v>0.08</v>
      </c>
      <c r="BT89" s="106">
        <f>IFERROR(
IF(LA!$H$16=1,(VLOOKUP($A89,'LA41'!$B$1:$BZ$201,'LA41'!BS$1,0)),
IF(LA!$H$16=2,(VLOOKUP($A89,'LA42'!$B$1:$BZ$201,'LA42'!BS$1,0)),
0)),".")</f>
        <v>0.08</v>
      </c>
      <c r="BU89" s="106" t="str">
        <f>IFERROR(
IF(LA!$H$16=1,(VLOOKUP($A89,'LA41'!$B$1:$BZ$201,'LA41'!BT$1,0)),
IF(LA!$H$16=2,(VLOOKUP($A89,'LA42'!$B$1:$BZ$201,'LA42'!BT$1,0)),
0)),".")</f>
        <v>x</v>
      </c>
      <c r="BV89" s="106" t="str">
        <f>IFERROR(
IF(LA!$H$16=1,(VLOOKUP($A89,'LA41'!$B$1:$BZ$201,'LA41'!BU$1,0)),
IF(LA!$H$16=2,(VLOOKUP($A89,'LA42'!$B$1:$BZ$201,'LA42'!BU$1,0)),
0)),".")</f>
        <v>x</v>
      </c>
      <c r="BW89" s="106">
        <f>IFERROR(
IF(LA!$H$16=1,(VLOOKUP($A89,'LA41'!$B$1:$BZ$201,'LA41'!BV$1,0)),
IF(LA!$H$16=2,(VLOOKUP($A89,'LA42'!$B$1:$BZ$201,'LA42'!BV$1,0)),
0)),".")</f>
        <v>0.03</v>
      </c>
      <c r="BX89" s="106" t="str">
        <f>IFERROR(
IF(LA!$H$16=1,(VLOOKUP($A89,'LA41'!$B$1:$BZ$201,'LA41'!BW$1,0)),
IF(LA!$H$16=2,(VLOOKUP($A89,'LA42'!$B$1:$BZ$201,'LA42'!BW$1,0)),
0)),".")</f>
        <v>x</v>
      </c>
      <c r="BY89" s="106">
        <f>IFERROR(
IF(LA!$H$16=1,(VLOOKUP($A89,'LA41'!$B$1:$BZ$201,'LA41'!BX$1,0)),
IF(LA!$H$16=2,(VLOOKUP($A89,'LA42'!$B$1:$BZ$201,'LA42'!BX$1,0)),
0)),".")</f>
        <v>7.0000000000000007E-2</v>
      </c>
      <c r="BZ89" s="106">
        <f>IFERROR(
IF(LA!$H$16=1,(VLOOKUP($A89,'LA41'!$B$1:$BZ$201,'LA41'!BY$1,0)),
IF(LA!$H$16=2,(VLOOKUP($A89,'LA42'!$B$1:$BZ$201,'LA42'!BY$1,0)),
0)),".")</f>
        <v>7.0000000000000007E-2</v>
      </c>
    </row>
    <row r="90" spans="1:78" x14ac:dyDescent="0.2">
      <c r="A90" s="55">
        <v>855</v>
      </c>
      <c r="B90" s="55" t="s">
        <v>272</v>
      </c>
      <c r="C90" s="88" t="s">
        <v>194</v>
      </c>
      <c r="D90" s="59">
        <f>IFERROR(
IF(LA!$H$16=1,(VLOOKUP($A90,'LA41'!$B$1:$BZ$201,'LA41'!C$1,0)),
IF(LA!$H$16=2,(VLOOKUP($A90,'LA42'!$B$1:$BZ$201,'LA42'!C$1,0)),
0)),".")</f>
        <v>160</v>
      </c>
      <c r="E90" s="59">
        <f>IFERROR(
IF(LA!$H$16=1,(VLOOKUP($A90,'LA41'!$B$1:$BZ$201,'LA41'!D$1,0)),
IF(LA!$H$16=2,(VLOOKUP($A90,'LA42'!$B$1:$BZ$201,'LA42'!D$1,0)),
0)),".")</f>
        <v>2880</v>
      </c>
      <c r="F90" s="59">
        <f>IFERROR(
IF(LA!$H$16=1,(VLOOKUP($A90,'LA41'!$B$1:$BZ$201,'LA41'!E$1,0)),
IF(LA!$H$16=2,(VLOOKUP($A90,'LA42'!$B$1:$BZ$201,'LA42'!E$1,0)),
0)),".")</f>
        <v>3040</v>
      </c>
      <c r="G90" s="106">
        <f>IFERROR(
IF(LA!$H$16=1,(VLOOKUP($A90,'LA41'!$B$1:$BZ$201,'LA41'!F$1,0)),
IF(LA!$H$16=2,(VLOOKUP($A90,'LA42'!$B$1:$BZ$201,'LA42'!F$1,0)),
0)),".")</f>
        <v>0.85</v>
      </c>
      <c r="H90" s="106">
        <f>IFERROR(
IF(LA!$H$16=1,(VLOOKUP($A90,'LA41'!$B$1:$BZ$201,'LA41'!G$1,0)),
IF(LA!$H$16=2,(VLOOKUP($A90,'LA42'!$B$1:$BZ$201,'LA42'!G$1,0)),
0)),".")</f>
        <v>0.83</v>
      </c>
      <c r="I90" s="106">
        <f>IFERROR(
IF(LA!$H$16=1,(VLOOKUP($A90,'LA41'!$B$1:$BZ$201,'LA41'!H$1,0)),
IF(LA!$H$16=2,(VLOOKUP($A90,'LA42'!$B$1:$BZ$201,'LA42'!H$1,0)),
0)),".")</f>
        <v>0.83</v>
      </c>
      <c r="J90" s="106">
        <f>IFERROR(
IF(LA!$H$16=1,(VLOOKUP($A90,'LA41'!$B$1:$BZ$201,'LA41'!I$1,0)),
IF(LA!$H$16=2,(VLOOKUP($A90,'LA42'!$B$1:$BZ$201,'LA42'!I$1,0)),
0)),".")</f>
        <v>0.76</v>
      </c>
      <c r="K90" s="106">
        <f>IFERROR(
IF(LA!$H$16=1,(VLOOKUP($A90,'LA41'!$B$1:$BZ$201,'LA41'!J$1,0)),
IF(LA!$H$16=2,(VLOOKUP($A90,'LA42'!$B$1:$BZ$201,'LA42'!J$1,0)),
0)),".")</f>
        <v>0.73</v>
      </c>
      <c r="L90" s="106">
        <f>IFERROR(
IF(LA!$H$16=1,(VLOOKUP($A90,'LA41'!$B$1:$BZ$201,'LA41'!K$1,0)),
IF(LA!$H$16=2,(VLOOKUP($A90,'LA42'!$B$1:$BZ$201,'LA42'!K$1,0)),
0)),".")</f>
        <v>0.74</v>
      </c>
      <c r="M90" s="106">
        <f>IFERROR(
IF(LA!$H$16=1,(VLOOKUP($A90,'LA41'!$B$1:$BZ$201,'LA41'!L$1,0)),
IF(LA!$H$16=2,(VLOOKUP($A90,'LA42'!$B$1:$BZ$201,'LA42'!L$1,0)),
0)),".")</f>
        <v>0.19</v>
      </c>
      <c r="N90" s="106">
        <f>IFERROR(
IF(LA!$H$16=1,(VLOOKUP($A90,'LA41'!$B$1:$BZ$201,'LA41'!M$1,0)),
IF(LA!$H$16=2,(VLOOKUP($A90,'LA42'!$B$1:$BZ$201,'LA42'!M$1,0)),
0)),".")</f>
        <v>7.0000000000000007E-2</v>
      </c>
      <c r="O90" s="106">
        <f>IFERROR(
IF(LA!$H$16=1,(VLOOKUP($A90,'LA41'!$B$1:$BZ$201,'LA41'!N$1,0)),
IF(LA!$H$16=2,(VLOOKUP($A90,'LA42'!$B$1:$BZ$201,'LA42'!N$1,0)),
0)),".")</f>
        <v>0.08</v>
      </c>
      <c r="P90" s="106">
        <f>IFERROR(
IF(LA!$H$16=1,(VLOOKUP($A90,'LA41'!$B$1:$BZ$201,'LA41'!O$1,0)),
IF(LA!$H$16=2,(VLOOKUP($A90,'LA42'!$B$1:$BZ$201,'LA42'!O$1,0)),
0)),".")</f>
        <v>0</v>
      </c>
      <c r="Q90" s="106" t="str">
        <f>IFERROR(
IF(LA!$H$16=1,(VLOOKUP($A90,'LA41'!$B$1:$BZ$201,'LA41'!P$1,0)),
IF(LA!$H$16=2,(VLOOKUP($A90,'LA42'!$B$1:$BZ$201,'LA42'!P$1,0)),
0)),".")</f>
        <v>x</v>
      </c>
      <c r="R90" s="106" t="str">
        <f>IFERROR(
IF(LA!$H$16=1,(VLOOKUP($A90,'LA41'!$B$1:$BZ$201,'LA41'!Q$1,0)),
IF(LA!$H$16=2,(VLOOKUP($A90,'LA42'!$B$1:$BZ$201,'LA42'!Q$1,0)),
0)),".")</f>
        <v>x</v>
      </c>
      <c r="S90" s="106">
        <f>IFERROR(
IF(LA!$H$16=1,(VLOOKUP($A90,'LA41'!$B$1:$BZ$201,'LA41'!R$1,0)),
IF(LA!$H$16=2,(VLOOKUP($A90,'LA42'!$B$1:$BZ$201,'LA42'!R$1,0)),
0)),".")</f>
        <v>7.0000000000000007E-2</v>
      </c>
      <c r="T90" s="106">
        <f>IFERROR(
IF(LA!$H$16=1,(VLOOKUP($A90,'LA41'!$B$1:$BZ$201,'LA41'!S$1,0)),
IF(LA!$H$16=2,(VLOOKUP($A90,'LA42'!$B$1:$BZ$201,'LA42'!S$1,0)),
0)),".")</f>
        <v>0.05</v>
      </c>
      <c r="U90" s="106">
        <f>IFERROR(
IF(LA!$H$16=1,(VLOOKUP($A90,'LA41'!$B$1:$BZ$201,'LA41'!T$1,0)),
IF(LA!$H$16=2,(VLOOKUP($A90,'LA42'!$B$1:$BZ$201,'LA42'!T$1,0)),
0)),".")</f>
        <v>0.06</v>
      </c>
      <c r="V90" s="106">
        <f>IFERROR(
IF(LA!$H$16=1,(VLOOKUP($A90,'LA41'!$B$1:$BZ$201,'LA41'!U$1,0)),
IF(LA!$H$16=2,(VLOOKUP($A90,'LA42'!$B$1:$BZ$201,'LA42'!U$1,0)),
0)),".")</f>
        <v>0.05</v>
      </c>
      <c r="W90" s="106">
        <f>IFERROR(
IF(LA!$H$16=1,(VLOOKUP($A90,'LA41'!$B$1:$BZ$201,'LA41'!V$1,0)),
IF(LA!$H$16=2,(VLOOKUP($A90,'LA42'!$B$1:$BZ$201,'LA42'!V$1,0)),
0)),".")</f>
        <v>0.03</v>
      </c>
      <c r="X90" s="106">
        <f>IFERROR(
IF(LA!$H$16=1,(VLOOKUP($A90,'LA41'!$B$1:$BZ$201,'LA41'!W$1,0)),
IF(LA!$H$16=2,(VLOOKUP($A90,'LA42'!$B$1:$BZ$201,'LA42'!W$1,0)),
0)),".")</f>
        <v>0.03</v>
      </c>
      <c r="Y90" s="106" t="str">
        <f>IFERROR(
IF(LA!$H$16=1,(VLOOKUP($A90,'LA41'!$B$1:$BZ$201,'LA41'!X$1,0)),
IF(LA!$H$16=2,(VLOOKUP($A90,'LA42'!$B$1:$BZ$201,'LA42'!X$1,0)),
0)),".")</f>
        <v>x</v>
      </c>
      <c r="Z90" s="106" t="str">
        <f>IFERROR(
IF(LA!$H$16=1,(VLOOKUP($A90,'LA41'!$B$1:$BZ$201,'LA41'!Y$1,0)),
IF(LA!$H$16=2,(VLOOKUP($A90,'LA42'!$B$1:$BZ$201,'LA42'!Y$1,0)),
0)),".")</f>
        <v>-</v>
      </c>
      <c r="AA90" s="106" t="str">
        <f>IFERROR(
IF(LA!$H$16=1,(VLOOKUP($A90,'LA41'!$B$1:$BZ$201,'LA41'!Z$1,0)),
IF(LA!$H$16=2,(VLOOKUP($A90,'LA42'!$B$1:$BZ$201,'LA42'!Z$1,0)),
0)),".")</f>
        <v>-</v>
      </c>
      <c r="AB90" s="106" t="str">
        <f>IFERROR(
IF(LA!$H$16=1,(VLOOKUP($A90,'LA41'!$B$1:$BZ$201,'LA41'!AA$1,0)),
IF(LA!$H$16=2,(VLOOKUP($A90,'LA42'!$B$1:$BZ$201,'LA42'!AA$1,0)),
0)),".")</f>
        <v>x</v>
      </c>
      <c r="AC90" s="106">
        <f>IFERROR(
IF(LA!$H$16=1,(VLOOKUP($A90,'LA41'!$B$1:$BZ$201,'LA41'!AB$1,0)),
IF(LA!$H$16=2,(VLOOKUP($A90,'LA42'!$B$1:$BZ$201,'LA42'!AB$1,0)),
0)),".")</f>
        <v>0</v>
      </c>
      <c r="AD90" s="106" t="str">
        <f>IFERROR(
IF(LA!$H$16=1,(VLOOKUP($A90,'LA41'!$B$1:$BZ$201,'LA41'!AC$1,0)),
IF(LA!$H$16=2,(VLOOKUP($A90,'LA42'!$B$1:$BZ$201,'LA42'!AC$1,0)),
0)),".")</f>
        <v>x</v>
      </c>
      <c r="AE90" s="106">
        <f>IFERROR(
IF(LA!$H$16=1,(VLOOKUP($A90,'LA41'!$B$1:$BZ$201,'LA41'!AD$1,0)),
IF(LA!$H$16=2,(VLOOKUP($A90,'LA42'!$B$1:$BZ$201,'LA42'!AD$1,0)),
0)),".")</f>
        <v>0.06</v>
      </c>
      <c r="AF90" s="106">
        <f>IFERROR(
IF(LA!$H$16=1,(VLOOKUP($A90,'LA41'!$B$1:$BZ$201,'LA41'!AE$1,0)),
IF(LA!$H$16=2,(VLOOKUP($A90,'LA42'!$B$1:$BZ$201,'LA42'!AE$1,0)),
0)),".")</f>
        <v>0.06</v>
      </c>
      <c r="AG90" s="106">
        <f>IFERROR(
IF(LA!$H$16=1,(VLOOKUP($A90,'LA41'!$B$1:$BZ$201,'LA41'!AF$1,0)),
IF(LA!$H$16=2,(VLOOKUP($A90,'LA42'!$B$1:$BZ$201,'LA42'!AF$1,0)),
0)),".")</f>
        <v>0.06</v>
      </c>
      <c r="AH90" s="106">
        <f>IFERROR(
IF(LA!$H$16=1,(VLOOKUP($A90,'LA41'!$B$1:$BZ$201,'LA41'!AG$1,0)),
IF(LA!$H$16=2,(VLOOKUP($A90,'LA42'!$B$1:$BZ$201,'LA42'!AG$1,0)),
0)),".")</f>
        <v>0.45</v>
      </c>
      <c r="AI90" s="106">
        <f>IFERROR(
IF(LA!$H$16=1,(VLOOKUP($A90,'LA41'!$B$1:$BZ$201,'LA41'!AH$1,0)),
IF(LA!$H$16=2,(VLOOKUP($A90,'LA42'!$B$1:$BZ$201,'LA42'!AH$1,0)),
0)),".")</f>
        <v>0.56999999999999995</v>
      </c>
      <c r="AJ90" s="106">
        <f>IFERROR(
IF(LA!$H$16=1,(VLOOKUP($A90,'LA41'!$B$1:$BZ$201,'LA41'!AI$1,0)),
IF(LA!$H$16=2,(VLOOKUP($A90,'LA42'!$B$1:$BZ$201,'LA42'!AI$1,0)),
0)),".")</f>
        <v>0.56999999999999995</v>
      </c>
      <c r="AK90" s="106">
        <f>IFERROR(
IF(LA!$H$16=1,(VLOOKUP($A90,'LA41'!$B$1:$BZ$201,'LA41'!AJ$1,0)),
IF(LA!$H$16=2,(VLOOKUP($A90,'LA42'!$B$1:$BZ$201,'LA42'!AJ$1,0)),
0)),".")</f>
        <v>0.08</v>
      </c>
      <c r="AL90" s="106">
        <f>IFERROR(
IF(LA!$H$16=1,(VLOOKUP($A90,'LA41'!$B$1:$BZ$201,'LA41'!AK$1,0)),
IF(LA!$H$16=2,(VLOOKUP($A90,'LA42'!$B$1:$BZ$201,'LA42'!AK$1,0)),
0)),".")</f>
        <v>0.2</v>
      </c>
      <c r="AM90" s="106">
        <f>IFERROR(
IF(LA!$H$16=1,(VLOOKUP($A90,'LA41'!$B$1:$BZ$201,'LA41'!AL$1,0)),
IF(LA!$H$16=2,(VLOOKUP($A90,'LA42'!$B$1:$BZ$201,'LA42'!AL$1,0)),
0)),".")</f>
        <v>0.2</v>
      </c>
      <c r="AN90" s="106" t="str">
        <f>IFERROR(
IF(LA!$H$16=1,(VLOOKUP($A90,'LA41'!$B$1:$BZ$201,'LA41'!AM$1,0)),
IF(LA!$H$16=2,(VLOOKUP($A90,'LA42'!$B$1:$BZ$201,'LA42'!AM$1,0)),
0)),".")</f>
        <v>x</v>
      </c>
      <c r="AO90" s="106">
        <f>IFERROR(
IF(LA!$H$16=1,(VLOOKUP($A90,'LA41'!$B$1:$BZ$201,'LA41'!AN$1,0)),
IF(LA!$H$16=2,(VLOOKUP($A90,'LA42'!$B$1:$BZ$201,'LA42'!AN$1,0)),
0)),".")</f>
        <v>0.01</v>
      </c>
      <c r="AP90" s="106">
        <f>IFERROR(
IF(LA!$H$16=1,(VLOOKUP($A90,'LA41'!$B$1:$BZ$201,'LA41'!AO$1,0)),
IF(LA!$H$16=2,(VLOOKUP($A90,'LA42'!$B$1:$BZ$201,'LA42'!AO$1,0)),
0)),".")</f>
        <v>0.01</v>
      </c>
      <c r="AQ90" s="106">
        <f>IFERROR(
IF(LA!$H$16=1,(VLOOKUP($A90,'LA41'!$B$1:$BZ$201,'LA41'!AP$1,0)),
IF(LA!$H$16=2,(VLOOKUP($A90,'LA42'!$B$1:$BZ$201,'LA42'!AP$1,0)),
0)),".")</f>
        <v>0.05</v>
      </c>
      <c r="AR90" s="106">
        <f>IFERROR(
IF(LA!$H$16=1,(VLOOKUP($A90,'LA41'!$B$1:$BZ$201,'LA41'!AQ$1,0)),
IF(LA!$H$16=2,(VLOOKUP($A90,'LA42'!$B$1:$BZ$201,'LA42'!AQ$1,0)),
0)),".")</f>
        <v>0.12</v>
      </c>
      <c r="AS90" s="106">
        <f>IFERROR(
IF(LA!$H$16=1,(VLOOKUP($A90,'LA41'!$B$1:$BZ$201,'LA41'!AR$1,0)),
IF(LA!$H$16=2,(VLOOKUP($A90,'LA42'!$B$1:$BZ$201,'LA42'!AR$1,0)),
0)),".")</f>
        <v>0.12</v>
      </c>
      <c r="AT90" s="106">
        <f>IFERROR(
IF(LA!$H$16=1,(VLOOKUP($A90,'LA41'!$B$1:$BZ$201,'LA41'!AS$1,0)),
IF(LA!$H$16=2,(VLOOKUP($A90,'LA42'!$B$1:$BZ$201,'LA42'!AS$1,0)),
0)),".")</f>
        <v>0.33</v>
      </c>
      <c r="AU90" s="106">
        <f>IFERROR(
IF(LA!$H$16=1,(VLOOKUP($A90,'LA41'!$B$1:$BZ$201,'LA41'!AT$1,0)),
IF(LA!$H$16=2,(VLOOKUP($A90,'LA42'!$B$1:$BZ$201,'LA42'!AT$1,0)),
0)),".")</f>
        <v>0.35</v>
      </c>
      <c r="AV90" s="106">
        <f>IFERROR(
IF(LA!$H$16=1,(VLOOKUP($A90,'LA41'!$B$1:$BZ$201,'LA41'!AU$1,0)),
IF(LA!$H$16=2,(VLOOKUP($A90,'LA42'!$B$1:$BZ$201,'LA42'!AU$1,0)),
0)),".")</f>
        <v>0.35</v>
      </c>
      <c r="AW90" s="106" t="str">
        <f>IFERROR(
IF(LA!$H$16=1,(VLOOKUP($A90,'LA41'!$B$1:$BZ$201,'LA41'!AV$1,0)),
IF(LA!$H$16=2,(VLOOKUP($A90,'LA42'!$B$1:$BZ$201,'LA42'!AV$1,0)),
0)),".")</f>
        <v>x</v>
      </c>
      <c r="AX90" s="106">
        <f>IFERROR(
IF(LA!$H$16=1,(VLOOKUP($A90,'LA41'!$B$1:$BZ$201,'LA41'!AW$1,0)),
IF(LA!$H$16=2,(VLOOKUP($A90,'LA42'!$B$1:$BZ$201,'LA42'!AW$1,0)),
0)),".")</f>
        <v>0.02</v>
      </c>
      <c r="AY90" s="106">
        <f>IFERROR(
IF(LA!$H$16=1,(VLOOKUP($A90,'LA41'!$B$1:$BZ$201,'LA41'!AX$1,0)),
IF(LA!$H$16=2,(VLOOKUP($A90,'LA42'!$B$1:$BZ$201,'LA42'!AX$1,0)),
0)),".")</f>
        <v>0.02</v>
      </c>
      <c r="AZ90" s="106">
        <f>IFERROR(
IF(LA!$H$16=1,(VLOOKUP($A90,'LA41'!$B$1:$BZ$201,'LA41'!AY$1,0)),
IF(LA!$H$16=2,(VLOOKUP($A90,'LA42'!$B$1:$BZ$201,'LA42'!AY$1,0)),
0)),".")</f>
        <v>0</v>
      </c>
      <c r="BA90" s="106" t="str">
        <f>IFERROR(
IF(LA!$H$16=1,(VLOOKUP($A90,'LA41'!$B$1:$BZ$201,'LA41'!AZ$1,0)),
IF(LA!$H$16=2,(VLOOKUP($A90,'LA42'!$B$1:$BZ$201,'LA42'!AZ$1,0)),
0)),".")</f>
        <v>x</v>
      </c>
      <c r="BB90" s="106" t="str">
        <f>IFERROR(
IF(LA!$H$16=1,(VLOOKUP($A90,'LA41'!$B$1:$BZ$201,'LA41'!BA$1,0)),
IF(LA!$H$16=2,(VLOOKUP($A90,'LA42'!$B$1:$BZ$201,'LA42'!BA$1,0)),
0)),".")</f>
        <v>x</v>
      </c>
      <c r="BC90" s="106">
        <f>IFERROR(
IF(LA!$H$16=1,(VLOOKUP($A90,'LA41'!$B$1:$BZ$201,'LA41'!BB$1,0)),
IF(LA!$H$16=2,(VLOOKUP($A90,'LA42'!$B$1:$BZ$201,'LA42'!BB$1,0)),
0)),".")</f>
        <v>7.0000000000000007E-2</v>
      </c>
      <c r="BD90" s="106">
        <f>IFERROR(
IF(LA!$H$16=1,(VLOOKUP($A90,'LA41'!$B$1:$BZ$201,'LA41'!BC$1,0)),
IF(LA!$H$16=2,(VLOOKUP($A90,'LA42'!$B$1:$BZ$201,'LA42'!BC$1,0)),
0)),".")</f>
        <v>0.08</v>
      </c>
      <c r="BE90" s="106">
        <f>IFERROR(
IF(LA!$H$16=1,(VLOOKUP($A90,'LA41'!$B$1:$BZ$201,'LA41'!BD$1,0)),
IF(LA!$H$16=2,(VLOOKUP($A90,'LA42'!$B$1:$BZ$201,'LA42'!BD$1,0)),
0)),".")</f>
        <v>0.08</v>
      </c>
      <c r="BF90" s="106" t="str">
        <f>IFERROR(
IF(LA!$H$16=1,(VLOOKUP($A90,'LA41'!$B$1:$BZ$201,'LA41'!BE$1,0)),
IF(LA!$H$16=2,(VLOOKUP($A90,'LA42'!$B$1:$BZ$201,'LA42'!BE$1,0)),
0)),".")</f>
        <v>x</v>
      </c>
      <c r="BG90" s="106">
        <f>IFERROR(
IF(LA!$H$16=1,(VLOOKUP($A90,'LA41'!$B$1:$BZ$201,'LA41'!BF$1,0)),
IF(LA!$H$16=2,(VLOOKUP($A90,'LA42'!$B$1:$BZ$201,'LA42'!BF$1,0)),
0)),".")</f>
        <v>0.04</v>
      </c>
      <c r="BH90" s="106">
        <f>IFERROR(
IF(LA!$H$16=1,(VLOOKUP($A90,'LA41'!$B$1:$BZ$201,'LA41'!BG$1,0)),
IF(LA!$H$16=2,(VLOOKUP($A90,'LA42'!$B$1:$BZ$201,'LA42'!BG$1,0)),
0)),".")</f>
        <v>0.03</v>
      </c>
      <c r="BI90" s="106">
        <f>IFERROR(
IF(LA!$H$16=1,(VLOOKUP($A90,'LA41'!$B$1:$BZ$201,'LA41'!BH$1,0)),
IF(LA!$H$16=2,(VLOOKUP($A90,'LA42'!$B$1:$BZ$201,'LA42'!BH$1,0)),
0)),".")</f>
        <v>0.06</v>
      </c>
      <c r="BJ90" s="106">
        <f>IFERROR(
IF(LA!$H$16=1,(VLOOKUP($A90,'LA41'!$B$1:$BZ$201,'LA41'!BI$1,0)),
IF(LA!$H$16=2,(VLOOKUP($A90,'LA42'!$B$1:$BZ$201,'LA42'!BI$1,0)),
0)),".")</f>
        <v>0.05</v>
      </c>
      <c r="BK90" s="106">
        <f>IFERROR(
IF(LA!$H$16=1,(VLOOKUP($A90,'LA41'!$B$1:$BZ$201,'LA41'!BJ$1,0)),
IF(LA!$H$16=2,(VLOOKUP($A90,'LA42'!$B$1:$BZ$201,'LA42'!BJ$1,0)),
0)),".")</f>
        <v>0.05</v>
      </c>
      <c r="BL90" s="106">
        <f>IFERROR(
IF(LA!$H$16=1,(VLOOKUP($A90,'LA41'!$B$1:$BZ$201,'LA41'!BK$1,0)),
IF(LA!$H$16=2,(VLOOKUP($A90,'LA42'!$B$1:$BZ$201,'LA42'!BK$1,0)),
0)),".")</f>
        <v>0</v>
      </c>
      <c r="BM90" s="106" t="str">
        <f>IFERROR(
IF(LA!$H$16=1,(VLOOKUP($A90,'LA41'!$B$1:$BZ$201,'LA41'!BL$1,0)),
IF(LA!$H$16=2,(VLOOKUP($A90,'LA42'!$B$1:$BZ$201,'LA42'!BL$1,0)),
0)),".")</f>
        <v>x</v>
      </c>
      <c r="BN90" s="106" t="str">
        <f>IFERROR(
IF(LA!$H$16=1,(VLOOKUP($A90,'LA41'!$B$1:$BZ$201,'LA41'!BM$1,0)),
IF(LA!$H$16=2,(VLOOKUP($A90,'LA42'!$B$1:$BZ$201,'LA42'!BM$1,0)),
0)),".")</f>
        <v>x</v>
      </c>
      <c r="BO90" s="106" t="str">
        <f>IFERROR(
IF(LA!$H$16=1,(VLOOKUP($A90,'LA41'!$B$1:$BZ$201,'LA41'!BN$1,0)),
IF(LA!$H$16=2,(VLOOKUP($A90,'LA42'!$B$1:$BZ$201,'LA42'!BN$1,0)),
0)),".")</f>
        <v>x</v>
      </c>
      <c r="BP90" s="106">
        <f>IFERROR(
IF(LA!$H$16=1,(VLOOKUP($A90,'LA41'!$B$1:$BZ$201,'LA41'!BO$1,0)),
IF(LA!$H$16=2,(VLOOKUP($A90,'LA42'!$B$1:$BZ$201,'LA42'!BO$1,0)),
0)),".")</f>
        <v>0.02</v>
      </c>
      <c r="BQ90" s="106">
        <f>IFERROR(
IF(LA!$H$16=1,(VLOOKUP($A90,'LA41'!$B$1:$BZ$201,'LA41'!BP$1,0)),
IF(LA!$H$16=2,(VLOOKUP($A90,'LA42'!$B$1:$BZ$201,'LA42'!BP$1,0)),
0)),".")</f>
        <v>0.02</v>
      </c>
      <c r="BR90" s="106">
        <f>IFERROR(
IF(LA!$H$16=1,(VLOOKUP($A90,'LA41'!$B$1:$BZ$201,'LA41'!BQ$1,0)),
IF(LA!$H$16=2,(VLOOKUP($A90,'LA42'!$B$1:$BZ$201,'LA42'!BQ$1,0)),
0)),".")</f>
        <v>7.0000000000000007E-2</v>
      </c>
      <c r="BS90" s="106">
        <f>IFERROR(
IF(LA!$H$16=1,(VLOOKUP($A90,'LA41'!$B$1:$BZ$201,'LA41'!BR$1,0)),
IF(LA!$H$16=2,(VLOOKUP($A90,'LA42'!$B$1:$BZ$201,'LA42'!BR$1,0)),
0)),".")</f>
        <v>7.0000000000000007E-2</v>
      </c>
      <c r="BT90" s="106">
        <f>IFERROR(
IF(LA!$H$16=1,(VLOOKUP($A90,'LA41'!$B$1:$BZ$201,'LA41'!BS$1,0)),
IF(LA!$H$16=2,(VLOOKUP($A90,'LA42'!$B$1:$BZ$201,'LA42'!BS$1,0)),
0)),".")</f>
        <v>7.0000000000000007E-2</v>
      </c>
      <c r="BU90" s="106" t="str">
        <f>IFERROR(
IF(LA!$H$16=1,(VLOOKUP($A90,'LA41'!$B$1:$BZ$201,'LA41'!BT$1,0)),
IF(LA!$H$16=2,(VLOOKUP($A90,'LA42'!$B$1:$BZ$201,'LA42'!BT$1,0)),
0)),".")</f>
        <v>x</v>
      </c>
      <c r="BV90" s="106">
        <f>IFERROR(
IF(LA!$H$16=1,(VLOOKUP($A90,'LA41'!$B$1:$BZ$201,'LA41'!BU$1,0)),
IF(LA!$H$16=2,(VLOOKUP($A90,'LA42'!$B$1:$BZ$201,'LA42'!BU$1,0)),
0)),".")</f>
        <v>0.01</v>
      </c>
      <c r="BW90" s="106">
        <f>IFERROR(
IF(LA!$H$16=1,(VLOOKUP($A90,'LA41'!$B$1:$BZ$201,'LA41'!BV$1,0)),
IF(LA!$H$16=2,(VLOOKUP($A90,'LA42'!$B$1:$BZ$201,'LA42'!BV$1,0)),
0)),".")</f>
        <v>0.01</v>
      </c>
      <c r="BX90" s="106">
        <f>IFERROR(
IF(LA!$H$16=1,(VLOOKUP($A90,'LA41'!$B$1:$BZ$201,'LA41'!BW$1,0)),
IF(LA!$H$16=2,(VLOOKUP($A90,'LA42'!$B$1:$BZ$201,'LA42'!BW$1,0)),
0)),".")</f>
        <v>0.06</v>
      </c>
      <c r="BY90" s="106">
        <f>IFERROR(
IF(LA!$H$16=1,(VLOOKUP($A90,'LA41'!$B$1:$BZ$201,'LA41'!BX$1,0)),
IF(LA!$H$16=2,(VLOOKUP($A90,'LA42'!$B$1:$BZ$201,'LA42'!BX$1,0)),
0)),".")</f>
        <v>0.08</v>
      </c>
      <c r="BZ90" s="106">
        <f>IFERROR(
IF(LA!$H$16=1,(VLOOKUP($A90,'LA41'!$B$1:$BZ$201,'LA41'!BY$1,0)),
IF(LA!$H$16=2,(VLOOKUP($A90,'LA42'!$B$1:$BZ$201,'LA42'!BY$1,0)),
0)),".")</f>
        <v>0.08</v>
      </c>
    </row>
    <row r="91" spans="1:78" x14ac:dyDescent="0.2">
      <c r="A91" s="55">
        <v>209</v>
      </c>
      <c r="B91" s="55" t="s">
        <v>273</v>
      </c>
      <c r="C91" s="88" t="s">
        <v>197</v>
      </c>
      <c r="D91" s="59">
        <f>IFERROR(
IF(LA!$H$16=1,(VLOOKUP($A91,'LA41'!$B$1:$BZ$201,'LA41'!C$1,0)),
IF(LA!$H$16=2,(VLOOKUP($A91,'LA42'!$B$1:$BZ$201,'LA42'!C$1,0)),
0)),".")</f>
        <v>70</v>
      </c>
      <c r="E91" s="59">
        <f>IFERROR(
IF(LA!$H$16=1,(VLOOKUP($A91,'LA41'!$B$1:$BZ$201,'LA41'!D$1,0)),
IF(LA!$H$16=2,(VLOOKUP($A91,'LA42'!$B$1:$BZ$201,'LA42'!D$1,0)),
0)),".")</f>
        <v>620</v>
      </c>
      <c r="F91" s="59">
        <f>IFERROR(
IF(LA!$H$16=1,(VLOOKUP($A91,'LA41'!$B$1:$BZ$201,'LA41'!E$1,0)),
IF(LA!$H$16=2,(VLOOKUP($A91,'LA42'!$B$1:$BZ$201,'LA42'!E$1,0)),
0)),".")</f>
        <v>690</v>
      </c>
      <c r="G91" s="106">
        <f>IFERROR(
IF(LA!$H$16=1,(VLOOKUP($A91,'LA41'!$B$1:$BZ$201,'LA41'!F$1,0)),
IF(LA!$H$16=2,(VLOOKUP($A91,'LA42'!$B$1:$BZ$201,'LA42'!F$1,0)),
0)),".")</f>
        <v>0.78</v>
      </c>
      <c r="H91" s="106">
        <f>IFERROR(
IF(LA!$H$16=1,(VLOOKUP($A91,'LA41'!$B$1:$BZ$201,'LA41'!G$1,0)),
IF(LA!$H$16=2,(VLOOKUP($A91,'LA42'!$B$1:$BZ$201,'LA42'!G$1,0)),
0)),".")</f>
        <v>0.74</v>
      </c>
      <c r="I91" s="106">
        <f>IFERROR(
IF(LA!$H$16=1,(VLOOKUP($A91,'LA41'!$B$1:$BZ$201,'LA41'!H$1,0)),
IF(LA!$H$16=2,(VLOOKUP($A91,'LA42'!$B$1:$BZ$201,'LA42'!H$1,0)),
0)),".")</f>
        <v>0.75</v>
      </c>
      <c r="J91" s="106">
        <f>IFERROR(
IF(LA!$H$16=1,(VLOOKUP($A91,'LA41'!$B$1:$BZ$201,'LA41'!I$1,0)),
IF(LA!$H$16=2,(VLOOKUP($A91,'LA42'!$B$1:$BZ$201,'LA42'!I$1,0)),
0)),".")</f>
        <v>0.7</v>
      </c>
      <c r="K91" s="106">
        <f>IFERROR(
IF(LA!$H$16=1,(VLOOKUP($A91,'LA41'!$B$1:$BZ$201,'LA41'!J$1,0)),
IF(LA!$H$16=2,(VLOOKUP($A91,'LA42'!$B$1:$BZ$201,'LA42'!J$1,0)),
0)),".")</f>
        <v>0.69</v>
      </c>
      <c r="L91" s="106">
        <f>IFERROR(
IF(LA!$H$16=1,(VLOOKUP($A91,'LA41'!$B$1:$BZ$201,'LA41'!K$1,0)),
IF(LA!$H$16=2,(VLOOKUP($A91,'LA42'!$B$1:$BZ$201,'LA42'!K$1,0)),
0)),".")</f>
        <v>0.69</v>
      </c>
      <c r="M91" s="106" t="str">
        <f>IFERROR(
IF(LA!$H$16=1,(VLOOKUP($A91,'LA41'!$B$1:$BZ$201,'LA41'!L$1,0)),
IF(LA!$H$16=2,(VLOOKUP($A91,'LA42'!$B$1:$BZ$201,'LA42'!L$1,0)),
0)),".")</f>
        <v>x</v>
      </c>
      <c r="N91" s="106">
        <f>IFERROR(
IF(LA!$H$16=1,(VLOOKUP($A91,'LA41'!$B$1:$BZ$201,'LA41'!M$1,0)),
IF(LA!$H$16=2,(VLOOKUP($A91,'LA42'!$B$1:$BZ$201,'LA42'!M$1,0)),
0)),".")</f>
        <v>0.05</v>
      </c>
      <c r="O91" s="106">
        <f>IFERROR(
IF(LA!$H$16=1,(VLOOKUP($A91,'LA41'!$B$1:$BZ$201,'LA41'!N$1,0)),
IF(LA!$H$16=2,(VLOOKUP($A91,'LA42'!$B$1:$BZ$201,'LA42'!N$1,0)),
0)),".")</f>
        <v>0.05</v>
      </c>
      <c r="P91" s="106">
        <f>IFERROR(
IF(LA!$H$16=1,(VLOOKUP($A91,'LA41'!$B$1:$BZ$201,'LA41'!O$1,0)),
IF(LA!$H$16=2,(VLOOKUP($A91,'LA42'!$B$1:$BZ$201,'LA42'!O$1,0)),
0)),".")</f>
        <v>0</v>
      </c>
      <c r="Q91" s="106">
        <f>IFERROR(
IF(LA!$H$16=1,(VLOOKUP($A91,'LA41'!$B$1:$BZ$201,'LA41'!P$1,0)),
IF(LA!$H$16=2,(VLOOKUP($A91,'LA42'!$B$1:$BZ$201,'LA42'!P$1,0)),
0)),".")</f>
        <v>0</v>
      </c>
      <c r="R91" s="106">
        <f>IFERROR(
IF(LA!$H$16=1,(VLOOKUP($A91,'LA41'!$B$1:$BZ$201,'LA41'!Q$1,0)),
IF(LA!$H$16=2,(VLOOKUP($A91,'LA42'!$B$1:$BZ$201,'LA42'!Q$1,0)),
0)),".")</f>
        <v>0</v>
      </c>
      <c r="S91" s="106">
        <f>IFERROR(
IF(LA!$H$16=1,(VLOOKUP($A91,'LA41'!$B$1:$BZ$201,'LA41'!R$1,0)),
IF(LA!$H$16=2,(VLOOKUP($A91,'LA42'!$B$1:$BZ$201,'LA42'!R$1,0)),
0)),".")</f>
        <v>0.1</v>
      </c>
      <c r="T91" s="106">
        <f>IFERROR(
IF(LA!$H$16=1,(VLOOKUP($A91,'LA41'!$B$1:$BZ$201,'LA41'!S$1,0)),
IF(LA!$H$16=2,(VLOOKUP($A91,'LA42'!$B$1:$BZ$201,'LA42'!S$1,0)),
0)),".")</f>
        <v>0.04</v>
      </c>
      <c r="U91" s="106">
        <f>IFERROR(
IF(LA!$H$16=1,(VLOOKUP($A91,'LA41'!$B$1:$BZ$201,'LA41'!T$1,0)),
IF(LA!$H$16=2,(VLOOKUP($A91,'LA42'!$B$1:$BZ$201,'LA42'!T$1,0)),
0)),".")</f>
        <v>0.05</v>
      </c>
      <c r="V91" s="106" t="str">
        <f>IFERROR(
IF(LA!$H$16=1,(VLOOKUP($A91,'LA41'!$B$1:$BZ$201,'LA41'!U$1,0)),
IF(LA!$H$16=2,(VLOOKUP($A91,'LA42'!$B$1:$BZ$201,'LA42'!U$1,0)),
0)),".")</f>
        <v>x</v>
      </c>
      <c r="W91" s="106">
        <f>IFERROR(
IF(LA!$H$16=1,(VLOOKUP($A91,'LA41'!$B$1:$BZ$201,'LA41'!V$1,0)),
IF(LA!$H$16=2,(VLOOKUP($A91,'LA42'!$B$1:$BZ$201,'LA42'!V$1,0)),
0)),".")</f>
        <v>7.0000000000000007E-2</v>
      </c>
      <c r="X91" s="106">
        <f>IFERROR(
IF(LA!$H$16=1,(VLOOKUP($A91,'LA41'!$B$1:$BZ$201,'LA41'!W$1,0)),
IF(LA!$H$16=2,(VLOOKUP($A91,'LA42'!$B$1:$BZ$201,'LA42'!W$1,0)),
0)),".")</f>
        <v>7.0000000000000007E-2</v>
      </c>
      <c r="Y91" s="106">
        <f>IFERROR(
IF(LA!$H$16=1,(VLOOKUP($A91,'LA41'!$B$1:$BZ$201,'LA41'!X$1,0)),
IF(LA!$H$16=2,(VLOOKUP($A91,'LA42'!$B$1:$BZ$201,'LA42'!X$1,0)),
0)),".")</f>
        <v>0</v>
      </c>
      <c r="Z91" s="106" t="str">
        <f>IFERROR(
IF(LA!$H$16=1,(VLOOKUP($A91,'LA41'!$B$1:$BZ$201,'LA41'!Y$1,0)),
IF(LA!$H$16=2,(VLOOKUP($A91,'LA42'!$B$1:$BZ$201,'LA42'!Y$1,0)),
0)),".")</f>
        <v>x</v>
      </c>
      <c r="AA91" s="106" t="str">
        <f>IFERROR(
IF(LA!$H$16=1,(VLOOKUP($A91,'LA41'!$B$1:$BZ$201,'LA41'!Z$1,0)),
IF(LA!$H$16=2,(VLOOKUP($A91,'LA42'!$B$1:$BZ$201,'LA42'!Z$1,0)),
0)),".")</f>
        <v>x</v>
      </c>
      <c r="AB91" s="106" t="str">
        <f>IFERROR(
IF(LA!$H$16=1,(VLOOKUP($A91,'LA41'!$B$1:$BZ$201,'LA41'!AA$1,0)),
IF(LA!$H$16=2,(VLOOKUP($A91,'LA42'!$B$1:$BZ$201,'LA42'!AA$1,0)),
0)),".")</f>
        <v>x</v>
      </c>
      <c r="AC91" s="106" t="str">
        <f>IFERROR(
IF(LA!$H$16=1,(VLOOKUP($A91,'LA41'!$B$1:$BZ$201,'LA41'!AB$1,0)),
IF(LA!$H$16=2,(VLOOKUP($A91,'LA42'!$B$1:$BZ$201,'LA42'!AB$1,0)),
0)),".")</f>
        <v>x</v>
      </c>
      <c r="AD91" s="106" t="str">
        <f>IFERROR(
IF(LA!$H$16=1,(VLOOKUP($A91,'LA41'!$B$1:$BZ$201,'LA41'!AC$1,0)),
IF(LA!$H$16=2,(VLOOKUP($A91,'LA42'!$B$1:$BZ$201,'LA42'!AC$1,0)),
0)),".")</f>
        <v>x</v>
      </c>
      <c r="AE91" s="106" t="str">
        <f>IFERROR(
IF(LA!$H$16=1,(VLOOKUP($A91,'LA41'!$B$1:$BZ$201,'LA41'!AD$1,0)),
IF(LA!$H$16=2,(VLOOKUP($A91,'LA42'!$B$1:$BZ$201,'LA42'!AD$1,0)),
0)),".")</f>
        <v>x</v>
      </c>
      <c r="AF91" s="106">
        <f>IFERROR(
IF(LA!$H$16=1,(VLOOKUP($A91,'LA41'!$B$1:$BZ$201,'LA41'!AE$1,0)),
IF(LA!$H$16=2,(VLOOKUP($A91,'LA42'!$B$1:$BZ$201,'LA42'!AE$1,0)),
0)),".")</f>
        <v>0.02</v>
      </c>
      <c r="AG91" s="106">
        <f>IFERROR(
IF(LA!$H$16=1,(VLOOKUP($A91,'LA41'!$B$1:$BZ$201,'LA41'!AF$1,0)),
IF(LA!$H$16=2,(VLOOKUP($A91,'LA42'!$B$1:$BZ$201,'LA42'!AF$1,0)),
0)),".")</f>
        <v>0.02</v>
      </c>
      <c r="AH91" s="106">
        <f>IFERROR(
IF(LA!$H$16=1,(VLOOKUP($A91,'LA41'!$B$1:$BZ$201,'LA41'!AG$1,0)),
IF(LA!$H$16=2,(VLOOKUP($A91,'LA42'!$B$1:$BZ$201,'LA42'!AG$1,0)),
0)),".")</f>
        <v>0.48</v>
      </c>
      <c r="AI91" s="106">
        <f>IFERROR(
IF(LA!$H$16=1,(VLOOKUP($A91,'LA41'!$B$1:$BZ$201,'LA41'!AH$1,0)),
IF(LA!$H$16=2,(VLOOKUP($A91,'LA42'!$B$1:$BZ$201,'LA42'!AH$1,0)),
0)),".")</f>
        <v>0.53</v>
      </c>
      <c r="AJ91" s="106">
        <f>IFERROR(
IF(LA!$H$16=1,(VLOOKUP($A91,'LA41'!$B$1:$BZ$201,'LA41'!AI$1,0)),
IF(LA!$H$16=2,(VLOOKUP($A91,'LA42'!$B$1:$BZ$201,'LA42'!AI$1,0)),
0)),".")</f>
        <v>0.52</v>
      </c>
      <c r="AK91" s="106">
        <f>IFERROR(
IF(LA!$H$16=1,(VLOOKUP($A91,'LA41'!$B$1:$BZ$201,'LA41'!AJ$1,0)),
IF(LA!$H$16=2,(VLOOKUP($A91,'LA42'!$B$1:$BZ$201,'LA42'!AJ$1,0)),
0)),".")</f>
        <v>0.21</v>
      </c>
      <c r="AL91" s="106">
        <f>IFERROR(
IF(LA!$H$16=1,(VLOOKUP($A91,'LA41'!$B$1:$BZ$201,'LA41'!AK$1,0)),
IF(LA!$H$16=2,(VLOOKUP($A91,'LA42'!$B$1:$BZ$201,'LA42'!AK$1,0)),
0)),".")</f>
        <v>0.15</v>
      </c>
      <c r="AM91" s="106">
        <f>IFERROR(
IF(LA!$H$16=1,(VLOOKUP($A91,'LA41'!$B$1:$BZ$201,'LA41'!AL$1,0)),
IF(LA!$H$16=2,(VLOOKUP($A91,'LA42'!$B$1:$BZ$201,'LA42'!AL$1,0)),
0)),".")</f>
        <v>0.16</v>
      </c>
      <c r="AN91" s="106" t="str">
        <f>IFERROR(
IF(LA!$H$16=1,(VLOOKUP($A91,'LA41'!$B$1:$BZ$201,'LA41'!AM$1,0)),
IF(LA!$H$16=2,(VLOOKUP($A91,'LA42'!$B$1:$BZ$201,'LA42'!AM$1,0)),
0)),".")</f>
        <v>x</v>
      </c>
      <c r="AO91" s="106">
        <f>IFERROR(
IF(LA!$H$16=1,(VLOOKUP($A91,'LA41'!$B$1:$BZ$201,'LA41'!AN$1,0)),
IF(LA!$H$16=2,(VLOOKUP($A91,'LA42'!$B$1:$BZ$201,'LA42'!AN$1,0)),
0)),".")</f>
        <v>0.02</v>
      </c>
      <c r="AP91" s="106">
        <f>IFERROR(
IF(LA!$H$16=1,(VLOOKUP($A91,'LA41'!$B$1:$BZ$201,'LA41'!AO$1,0)),
IF(LA!$H$16=2,(VLOOKUP($A91,'LA42'!$B$1:$BZ$201,'LA42'!AO$1,0)),
0)),".")</f>
        <v>0.02</v>
      </c>
      <c r="AQ91" s="106">
        <f>IFERROR(
IF(LA!$H$16=1,(VLOOKUP($A91,'LA41'!$B$1:$BZ$201,'LA41'!AP$1,0)),
IF(LA!$H$16=2,(VLOOKUP($A91,'LA42'!$B$1:$BZ$201,'LA42'!AP$1,0)),
0)),".")</f>
        <v>0.16</v>
      </c>
      <c r="AR91" s="106">
        <f>IFERROR(
IF(LA!$H$16=1,(VLOOKUP($A91,'LA41'!$B$1:$BZ$201,'LA41'!AQ$1,0)),
IF(LA!$H$16=2,(VLOOKUP($A91,'LA42'!$B$1:$BZ$201,'LA42'!AQ$1,0)),
0)),".")</f>
        <v>0.09</v>
      </c>
      <c r="AS91" s="106">
        <f>IFERROR(
IF(LA!$H$16=1,(VLOOKUP($A91,'LA41'!$B$1:$BZ$201,'LA41'!AR$1,0)),
IF(LA!$H$16=2,(VLOOKUP($A91,'LA42'!$B$1:$BZ$201,'LA42'!AR$1,0)),
0)),".")</f>
        <v>0.1</v>
      </c>
      <c r="AT91" s="106">
        <f>IFERROR(
IF(LA!$H$16=1,(VLOOKUP($A91,'LA41'!$B$1:$BZ$201,'LA41'!AS$1,0)),
IF(LA!$H$16=2,(VLOOKUP($A91,'LA42'!$B$1:$BZ$201,'LA42'!AS$1,0)),
0)),".")</f>
        <v>0.25</v>
      </c>
      <c r="AU91" s="106">
        <f>IFERROR(
IF(LA!$H$16=1,(VLOOKUP($A91,'LA41'!$B$1:$BZ$201,'LA41'!AT$1,0)),
IF(LA!$H$16=2,(VLOOKUP($A91,'LA42'!$B$1:$BZ$201,'LA42'!AT$1,0)),
0)),".")</f>
        <v>0.37</v>
      </c>
      <c r="AV91" s="106">
        <f>IFERROR(
IF(LA!$H$16=1,(VLOOKUP($A91,'LA41'!$B$1:$BZ$201,'LA41'!AU$1,0)),
IF(LA!$H$16=2,(VLOOKUP($A91,'LA42'!$B$1:$BZ$201,'LA42'!AU$1,0)),
0)),".")</f>
        <v>0.36</v>
      </c>
      <c r="AW91" s="106" t="str">
        <f>IFERROR(
IF(LA!$H$16=1,(VLOOKUP($A91,'LA41'!$B$1:$BZ$201,'LA41'!AV$1,0)),
IF(LA!$H$16=2,(VLOOKUP($A91,'LA42'!$B$1:$BZ$201,'LA42'!AV$1,0)),
0)),".")</f>
        <v>x</v>
      </c>
      <c r="AX91" s="106" t="str">
        <f>IFERROR(
IF(LA!$H$16=1,(VLOOKUP($A91,'LA41'!$B$1:$BZ$201,'LA41'!AW$1,0)),
IF(LA!$H$16=2,(VLOOKUP($A91,'LA42'!$B$1:$BZ$201,'LA42'!AW$1,0)),
0)),".")</f>
        <v>x</v>
      </c>
      <c r="AY91" s="106" t="str">
        <f>IFERROR(
IF(LA!$H$16=1,(VLOOKUP($A91,'LA41'!$B$1:$BZ$201,'LA41'!AX$1,0)),
IF(LA!$H$16=2,(VLOOKUP($A91,'LA42'!$B$1:$BZ$201,'LA42'!AX$1,0)),
0)),".")</f>
        <v>x</v>
      </c>
      <c r="AZ91" s="106">
        <f>IFERROR(
IF(LA!$H$16=1,(VLOOKUP($A91,'LA41'!$B$1:$BZ$201,'LA41'!AY$1,0)),
IF(LA!$H$16=2,(VLOOKUP($A91,'LA42'!$B$1:$BZ$201,'LA42'!AY$1,0)),
0)),".")</f>
        <v>0</v>
      </c>
      <c r="BA91" s="106">
        <f>IFERROR(
IF(LA!$H$16=1,(VLOOKUP($A91,'LA41'!$B$1:$BZ$201,'LA41'!AZ$1,0)),
IF(LA!$H$16=2,(VLOOKUP($A91,'LA42'!$B$1:$BZ$201,'LA42'!AZ$1,0)),
0)),".")</f>
        <v>0</v>
      </c>
      <c r="BB91" s="106">
        <f>IFERROR(
IF(LA!$H$16=1,(VLOOKUP($A91,'LA41'!$B$1:$BZ$201,'LA41'!BA$1,0)),
IF(LA!$H$16=2,(VLOOKUP($A91,'LA42'!$B$1:$BZ$201,'LA42'!BA$1,0)),
0)),".")</f>
        <v>0</v>
      </c>
      <c r="BC91" s="106" t="str">
        <f>IFERROR(
IF(LA!$H$16=1,(VLOOKUP($A91,'LA41'!$B$1:$BZ$201,'LA41'!BB$1,0)),
IF(LA!$H$16=2,(VLOOKUP($A91,'LA42'!$B$1:$BZ$201,'LA42'!BB$1,0)),
0)),".")</f>
        <v>x</v>
      </c>
      <c r="BD91" s="106">
        <f>IFERROR(
IF(LA!$H$16=1,(VLOOKUP($A91,'LA41'!$B$1:$BZ$201,'LA41'!BC$1,0)),
IF(LA!$H$16=2,(VLOOKUP($A91,'LA42'!$B$1:$BZ$201,'LA42'!BC$1,0)),
0)),".")</f>
        <v>0.05</v>
      </c>
      <c r="BE91" s="106">
        <f>IFERROR(
IF(LA!$H$16=1,(VLOOKUP($A91,'LA41'!$B$1:$BZ$201,'LA41'!BD$1,0)),
IF(LA!$H$16=2,(VLOOKUP($A91,'LA42'!$B$1:$BZ$201,'LA42'!BD$1,0)),
0)),".")</f>
        <v>0.05</v>
      </c>
      <c r="BF91" s="106" t="str">
        <f>IFERROR(
IF(LA!$H$16=1,(VLOOKUP($A91,'LA41'!$B$1:$BZ$201,'LA41'!BE$1,0)),
IF(LA!$H$16=2,(VLOOKUP($A91,'LA42'!$B$1:$BZ$201,'LA42'!BE$1,0)),
0)),".")</f>
        <v>x</v>
      </c>
      <c r="BG91" s="106">
        <f>IFERROR(
IF(LA!$H$16=1,(VLOOKUP($A91,'LA41'!$B$1:$BZ$201,'LA41'!BF$1,0)),
IF(LA!$H$16=2,(VLOOKUP($A91,'LA42'!$B$1:$BZ$201,'LA42'!BF$1,0)),
0)),".")</f>
        <v>0.03</v>
      </c>
      <c r="BH91" s="106">
        <f>IFERROR(
IF(LA!$H$16=1,(VLOOKUP($A91,'LA41'!$B$1:$BZ$201,'LA41'!BG$1,0)),
IF(LA!$H$16=2,(VLOOKUP($A91,'LA42'!$B$1:$BZ$201,'LA42'!BG$1,0)),
0)),".")</f>
        <v>0.03</v>
      </c>
      <c r="BI91" s="106" t="str">
        <f>IFERROR(
IF(LA!$H$16=1,(VLOOKUP($A91,'LA41'!$B$1:$BZ$201,'LA41'!BH$1,0)),
IF(LA!$H$16=2,(VLOOKUP($A91,'LA42'!$B$1:$BZ$201,'LA42'!BH$1,0)),
0)),".")</f>
        <v>x</v>
      </c>
      <c r="BJ91" s="106">
        <f>IFERROR(
IF(LA!$H$16=1,(VLOOKUP($A91,'LA41'!$B$1:$BZ$201,'LA41'!BI$1,0)),
IF(LA!$H$16=2,(VLOOKUP($A91,'LA42'!$B$1:$BZ$201,'LA42'!BI$1,0)),
0)),".")</f>
        <v>0.02</v>
      </c>
      <c r="BK91" s="106">
        <f>IFERROR(
IF(LA!$H$16=1,(VLOOKUP($A91,'LA41'!$B$1:$BZ$201,'LA41'!BJ$1,0)),
IF(LA!$H$16=2,(VLOOKUP($A91,'LA42'!$B$1:$BZ$201,'LA42'!BJ$1,0)),
0)),".")</f>
        <v>0.02</v>
      </c>
      <c r="BL91" s="106">
        <f>IFERROR(
IF(LA!$H$16=1,(VLOOKUP($A91,'LA41'!$B$1:$BZ$201,'LA41'!BK$1,0)),
IF(LA!$H$16=2,(VLOOKUP($A91,'LA42'!$B$1:$BZ$201,'LA42'!BK$1,0)),
0)),".")</f>
        <v>0</v>
      </c>
      <c r="BM91" s="106">
        <f>IFERROR(
IF(LA!$H$16=1,(VLOOKUP($A91,'LA41'!$B$1:$BZ$201,'LA41'!BL$1,0)),
IF(LA!$H$16=2,(VLOOKUP($A91,'LA42'!$B$1:$BZ$201,'LA42'!BL$1,0)),
0)),".")</f>
        <v>0</v>
      </c>
      <c r="BN91" s="106">
        <f>IFERROR(
IF(LA!$H$16=1,(VLOOKUP($A91,'LA41'!$B$1:$BZ$201,'LA41'!BM$1,0)),
IF(LA!$H$16=2,(VLOOKUP($A91,'LA42'!$B$1:$BZ$201,'LA42'!BM$1,0)),
0)),".")</f>
        <v>0</v>
      </c>
      <c r="BO91" s="106">
        <f>IFERROR(
IF(LA!$H$16=1,(VLOOKUP($A91,'LA41'!$B$1:$BZ$201,'LA41'!BN$1,0)),
IF(LA!$H$16=2,(VLOOKUP($A91,'LA42'!$B$1:$BZ$201,'LA42'!BN$1,0)),
0)),".")</f>
        <v>0</v>
      </c>
      <c r="BP91" s="106" t="str">
        <f>IFERROR(
IF(LA!$H$16=1,(VLOOKUP($A91,'LA41'!$B$1:$BZ$201,'LA41'!BO$1,0)),
IF(LA!$H$16=2,(VLOOKUP($A91,'LA42'!$B$1:$BZ$201,'LA42'!BO$1,0)),
0)),".")</f>
        <v>x</v>
      </c>
      <c r="BQ91" s="106" t="str">
        <f>IFERROR(
IF(LA!$H$16=1,(VLOOKUP($A91,'LA41'!$B$1:$BZ$201,'LA41'!BP$1,0)),
IF(LA!$H$16=2,(VLOOKUP($A91,'LA42'!$B$1:$BZ$201,'LA42'!BP$1,0)),
0)),".")</f>
        <v>x</v>
      </c>
      <c r="BR91" s="106" t="str">
        <f>IFERROR(
IF(LA!$H$16=1,(VLOOKUP($A91,'LA41'!$B$1:$BZ$201,'LA41'!BQ$1,0)),
IF(LA!$H$16=2,(VLOOKUP($A91,'LA42'!$B$1:$BZ$201,'LA42'!BQ$1,0)),
0)),".")</f>
        <v>x</v>
      </c>
      <c r="BS91" s="106">
        <f>IFERROR(
IF(LA!$H$16=1,(VLOOKUP($A91,'LA41'!$B$1:$BZ$201,'LA41'!BR$1,0)),
IF(LA!$H$16=2,(VLOOKUP($A91,'LA42'!$B$1:$BZ$201,'LA42'!BR$1,0)),
0)),".")</f>
        <v>0.06</v>
      </c>
      <c r="BT91" s="106">
        <f>IFERROR(
IF(LA!$H$16=1,(VLOOKUP($A91,'LA41'!$B$1:$BZ$201,'LA41'!BS$1,0)),
IF(LA!$H$16=2,(VLOOKUP($A91,'LA42'!$B$1:$BZ$201,'LA42'!BS$1,0)),
0)),".")</f>
        <v>0.06</v>
      </c>
      <c r="BU91" s="106" t="str">
        <f>IFERROR(
IF(LA!$H$16=1,(VLOOKUP($A91,'LA41'!$B$1:$BZ$201,'LA41'!BT$1,0)),
IF(LA!$H$16=2,(VLOOKUP($A91,'LA42'!$B$1:$BZ$201,'LA42'!BT$1,0)),
0)),".")</f>
        <v>x</v>
      </c>
      <c r="BV91" s="106">
        <f>IFERROR(
IF(LA!$H$16=1,(VLOOKUP($A91,'LA41'!$B$1:$BZ$201,'LA41'!BU$1,0)),
IF(LA!$H$16=2,(VLOOKUP($A91,'LA42'!$B$1:$BZ$201,'LA42'!BU$1,0)),
0)),".")</f>
        <v>0.03</v>
      </c>
      <c r="BW91" s="106">
        <f>IFERROR(
IF(LA!$H$16=1,(VLOOKUP($A91,'LA41'!$B$1:$BZ$201,'LA41'!BV$1,0)),
IF(LA!$H$16=2,(VLOOKUP($A91,'LA42'!$B$1:$BZ$201,'LA42'!BV$1,0)),
0)),".")</f>
        <v>0.03</v>
      </c>
      <c r="BX91" s="106">
        <f>IFERROR(
IF(LA!$H$16=1,(VLOOKUP($A91,'LA41'!$B$1:$BZ$201,'LA41'!BW$1,0)),
IF(LA!$H$16=2,(VLOOKUP($A91,'LA42'!$B$1:$BZ$201,'LA42'!BW$1,0)),
0)),".")</f>
        <v>0.16</v>
      </c>
      <c r="BY91" s="106">
        <f>IFERROR(
IF(LA!$H$16=1,(VLOOKUP($A91,'LA41'!$B$1:$BZ$201,'LA41'!BX$1,0)),
IF(LA!$H$16=2,(VLOOKUP($A91,'LA42'!$B$1:$BZ$201,'LA42'!BX$1,0)),
0)),".")</f>
        <v>0.16</v>
      </c>
      <c r="BZ91" s="106">
        <f>IFERROR(
IF(LA!$H$16=1,(VLOOKUP($A91,'LA41'!$B$1:$BZ$201,'LA41'!BY$1,0)),
IF(LA!$H$16=2,(VLOOKUP($A91,'LA42'!$B$1:$BZ$201,'LA42'!BY$1,0)),
0)),".")</f>
        <v>0.16</v>
      </c>
    </row>
    <row r="92" spans="1:78" x14ac:dyDescent="0.2">
      <c r="A92" s="55">
        <v>925</v>
      </c>
      <c r="B92" s="55" t="s">
        <v>274</v>
      </c>
      <c r="C92" s="88" t="s">
        <v>194</v>
      </c>
      <c r="D92" s="59">
        <f>IFERROR(
IF(LA!$H$16=1,(VLOOKUP($A92,'LA41'!$B$1:$BZ$201,'LA41'!C$1,0)),
IF(LA!$H$16=2,(VLOOKUP($A92,'LA42'!$B$1:$BZ$201,'LA42'!C$1,0)),
0)),".")</f>
        <v>170</v>
      </c>
      <c r="E92" s="59">
        <f>IFERROR(
IF(LA!$H$16=1,(VLOOKUP($A92,'LA41'!$B$1:$BZ$201,'LA41'!D$1,0)),
IF(LA!$H$16=2,(VLOOKUP($A92,'LA42'!$B$1:$BZ$201,'LA42'!D$1,0)),
0)),".")</f>
        <v>3160</v>
      </c>
      <c r="F92" s="59">
        <f>IFERROR(
IF(LA!$H$16=1,(VLOOKUP($A92,'LA41'!$B$1:$BZ$201,'LA41'!E$1,0)),
IF(LA!$H$16=2,(VLOOKUP($A92,'LA42'!$B$1:$BZ$201,'LA42'!E$1,0)),
0)),".")</f>
        <v>3330</v>
      </c>
      <c r="G92" s="106">
        <f>IFERROR(
IF(LA!$H$16=1,(VLOOKUP($A92,'LA41'!$B$1:$BZ$201,'LA41'!F$1,0)),
IF(LA!$H$16=2,(VLOOKUP($A92,'LA42'!$B$1:$BZ$201,'LA42'!F$1,0)),
0)),".")</f>
        <v>0.66</v>
      </c>
      <c r="H92" s="106">
        <f>IFERROR(
IF(LA!$H$16=1,(VLOOKUP($A92,'LA41'!$B$1:$BZ$201,'LA41'!G$1,0)),
IF(LA!$H$16=2,(VLOOKUP($A92,'LA42'!$B$1:$BZ$201,'LA42'!G$1,0)),
0)),".")</f>
        <v>0.75</v>
      </c>
      <c r="I92" s="106">
        <f>IFERROR(
IF(LA!$H$16=1,(VLOOKUP($A92,'LA41'!$B$1:$BZ$201,'LA41'!H$1,0)),
IF(LA!$H$16=2,(VLOOKUP($A92,'LA42'!$B$1:$BZ$201,'LA42'!H$1,0)),
0)),".")</f>
        <v>0.74</v>
      </c>
      <c r="J92" s="106">
        <f>IFERROR(
IF(LA!$H$16=1,(VLOOKUP($A92,'LA41'!$B$1:$BZ$201,'LA41'!I$1,0)),
IF(LA!$H$16=2,(VLOOKUP($A92,'LA42'!$B$1:$BZ$201,'LA42'!I$1,0)),
0)),".")</f>
        <v>0.62</v>
      </c>
      <c r="K92" s="106">
        <f>IFERROR(
IF(LA!$H$16=1,(VLOOKUP($A92,'LA41'!$B$1:$BZ$201,'LA41'!J$1,0)),
IF(LA!$H$16=2,(VLOOKUP($A92,'LA42'!$B$1:$BZ$201,'LA42'!J$1,0)),
0)),".")</f>
        <v>0.72</v>
      </c>
      <c r="L92" s="106">
        <f>IFERROR(
IF(LA!$H$16=1,(VLOOKUP($A92,'LA41'!$B$1:$BZ$201,'LA41'!K$1,0)),
IF(LA!$H$16=2,(VLOOKUP($A92,'LA42'!$B$1:$BZ$201,'LA42'!K$1,0)),
0)),".")</f>
        <v>0.71</v>
      </c>
      <c r="M92" s="106">
        <f>IFERROR(
IF(LA!$H$16=1,(VLOOKUP($A92,'LA41'!$B$1:$BZ$201,'LA41'!L$1,0)),
IF(LA!$H$16=2,(VLOOKUP($A92,'LA42'!$B$1:$BZ$201,'LA42'!L$1,0)),
0)),".")</f>
        <v>0.17</v>
      </c>
      <c r="N92" s="106">
        <f>IFERROR(
IF(LA!$H$16=1,(VLOOKUP($A92,'LA41'!$B$1:$BZ$201,'LA41'!M$1,0)),
IF(LA!$H$16=2,(VLOOKUP($A92,'LA42'!$B$1:$BZ$201,'LA42'!M$1,0)),
0)),".")</f>
        <v>0.08</v>
      </c>
      <c r="O92" s="106">
        <f>IFERROR(
IF(LA!$H$16=1,(VLOOKUP($A92,'LA41'!$B$1:$BZ$201,'LA41'!N$1,0)),
IF(LA!$H$16=2,(VLOOKUP($A92,'LA42'!$B$1:$BZ$201,'LA42'!N$1,0)),
0)),".")</f>
        <v>0.09</v>
      </c>
      <c r="P92" s="106">
        <f>IFERROR(
IF(LA!$H$16=1,(VLOOKUP($A92,'LA41'!$B$1:$BZ$201,'LA41'!O$1,0)),
IF(LA!$H$16=2,(VLOOKUP($A92,'LA42'!$B$1:$BZ$201,'LA42'!O$1,0)),
0)),".")</f>
        <v>0</v>
      </c>
      <c r="Q92" s="106">
        <f>IFERROR(
IF(LA!$H$16=1,(VLOOKUP($A92,'LA41'!$B$1:$BZ$201,'LA41'!P$1,0)),
IF(LA!$H$16=2,(VLOOKUP($A92,'LA42'!$B$1:$BZ$201,'LA42'!P$1,0)),
0)),".")</f>
        <v>0</v>
      </c>
      <c r="R92" s="106">
        <f>IFERROR(
IF(LA!$H$16=1,(VLOOKUP($A92,'LA41'!$B$1:$BZ$201,'LA41'!Q$1,0)),
IF(LA!$H$16=2,(VLOOKUP($A92,'LA42'!$B$1:$BZ$201,'LA42'!Q$1,0)),
0)),".")</f>
        <v>0</v>
      </c>
      <c r="S92" s="106" t="str">
        <f>IFERROR(
IF(LA!$H$16=1,(VLOOKUP($A92,'LA41'!$B$1:$BZ$201,'LA41'!R$1,0)),
IF(LA!$H$16=2,(VLOOKUP($A92,'LA42'!$B$1:$BZ$201,'LA42'!R$1,0)),
0)),".")</f>
        <v>x</v>
      </c>
      <c r="T92" s="106">
        <f>IFERROR(
IF(LA!$H$16=1,(VLOOKUP($A92,'LA41'!$B$1:$BZ$201,'LA41'!S$1,0)),
IF(LA!$H$16=2,(VLOOKUP($A92,'LA42'!$B$1:$BZ$201,'LA42'!S$1,0)),
0)),".")</f>
        <v>0.04</v>
      </c>
      <c r="U92" s="106">
        <f>IFERROR(
IF(LA!$H$16=1,(VLOOKUP($A92,'LA41'!$B$1:$BZ$201,'LA41'!T$1,0)),
IF(LA!$H$16=2,(VLOOKUP($A92,'LA42'!$B$1:$BZ$201,'LA42'!T$1,0)),
0)),".")</f>
        <v>0.04</v>
      </c>
      <c r="V92" s="106" t="str">
        <f>IFERROR(
IF(LA!$H$16=1,(VLOOKUP($A92,'LA41'!$B$1:$BZ$201,'LA41'!U$1,0)),
IF(LA!$H$16=2,(VLOOKUP($A92,'LA42'!$B$1:$BZ$201,'LA42'!U$1,0)),
0)),".")</f>
        <v>x</v>
      </c>
      <c r="W92" s="106">
        <f>IFERROR(
IF(LA!$H$16=1,(VLOOKUP($A92,'LA41'!$B$1:$BZ$201,'LA41'!V$1,0)),
IF(LA!$H$16=2,(VLOOKUP($A92,'LA42'!$B$1:$BZ$201,'LA42'!V$1,0)),
0)),".")</f>
        <v>0.02</v>
      </c>
      <c r="X92" s="106">
        <f>IFERROR(
IF(LA!$H$16=1,(VLOOKUP($A92,'LA41'!$B$1:$BZ$201,'LA41'!W$1,0)),
IF(LA!$H$16=2,(VLOOKUP($A92,'LA42'!$B$1:$BZ$201,'LA42'!W$1,0)),
0)),".")</f>
        <v>0.02</v>
      </c>
      <c r="Y92" s="106">
        <f>IFERROR(
IF(LA!$H$16=1,(VLOOKUP($A92,'LA41'!$B$1:$BZ$201,'LA41'!X$1,0)),
IF(LA!$H$16=2,(VLOOKUP($A92,'LA42'!$B$1:$BZ$201,'LA42'!X$1,0)),
0)),".")</f>
        <v>0</v>
      </c>
      <c r="Z92" s="106" t="str">
        <f>IFERROR(
IF(LA!$H$16=1,(VLOOKUP($A92,'LA41'!$B$1:$BZ$201,'LA41'!Y$1,0)),
IF(LA!$H$16=2,(VLOOKUP($A92,'LA42'!$B$1:$BZ$201,'LA42'!Y$1,0)),
0)),".")</f>
        <v>-</v>
      </c>
      <c r="AA92" s="106" t="str">
        <f>IFERROR(
IF(LA!$H$16=1,(VLOOKUP($A92,'LA41'!$B$1:$BZ$201,'LA41'!Z$1,0)),
IF(LA!$H$16=2,(VLOOKUP($A92,'LA42'!$B$1:$BZ$201,'LA42'!Z$1,0)),
0)),".")</f>
        <v>-</v>
      </c>
      <c r="AB92" s="106">
        <f>IFERROR(
IF(LA!$H$16=1,(VLOOKUP($A92,'LA41'!$B$1:$BZ$201,'LA41'!AA$1,0)),
IF(LA!$H$16=2,(VLOOKUP($A92,'LA42'!$B$1:$BZ$201,'LA42'!AA$1,0)),
0)),".")</f>
        <v>0</v>
      </c>
      <c r="AC92" s="106">
        <f>IFERROR(
IF(LA!$H$16=1,(VLOOKUP($A92,'LA41'!$B$1:$BZ$201,'LA41'!AB$1,0)),
IF(LA!$H$16=2,(VLOOKUP($A92,'LA42'!$B$1:$BZ$201,'LA42'!AB$1,0)),
0)),".")</f>
        <v>0</v>
      </c>
      <c r="AD92" s="106">
        <f>IFERROR(
IF(LA!$H$16=1,(VLOOKUP($A92,'LA41'!$B$1:$BZ$201,'LA41'!AC$1,0)),
IF(LA!$H$16=2,(VLOOKUP($A92,'LA42'!$B$1:$BZ$201,'LA42'!AC$1,0)),
0)),".")</f>
        <v>0</v>
      </c>
      <c r="AE92" s="106">
        <f>IFERROR(
IF(LA!$H$16=1,(VLOOKUP($A92,'LA41'!$B$1:$BZ$201,'LA41'!AD$1,0)),
IF(LA!$H$16=2,(VLOOKUP($A92,'LA42'!$B$1:$BZ$201,'LA42'!AD$1,0)),
0)),".")</f>
        <v>0.05</v>
      </c>
      <c r="AF92" s="106">
        <f>IFERROR(
IF(LA!$H$16=1,(VLOOKUP($A92,'LA41'!$B$1:$BZ$201,'LA41'!AE$1,0)),
IF(LA!$H$16=2,(VLOOKUP($A92,'LA42'!$B$1:$BZ$201,'LA42'!AE$1,0)),
0)),".")</f>
        <v>0.06</v>
      </c>
      <c r="AG92" s="106">
        <f>IFERROR(
IF(LA!$H$16=1,(VLOOKUP($A92,'LA41'!$B$1:$BZ$201,'LA41'!AF$1,0)),
IF(LA!$H$16=2,(VLOOKUP($A92,'LA42'!$B$1:$BZ$201,'LA42'!AF$1,0)),
0)),".")</f>
        <v>0.06</v>
      </c>
      <c r="AH92" s="106">
        <f>IFERROR(
IF(LA!$H$16=1,(VLOOKUP($A92,'LA41'!$B$1:$BZ$201,'LA41'!AG$1,0)),
IF(LA!$H$16=2,(VLOOKUP($A92,'LA42'!$B$1:$BZ$201,'LA42'!AG$1,0)),
0)),".")</f>
        <v>0.42</v>
      </c>
      <c r="AI92" s="106">
        <f>IFERROR(
IF(LA!$H$16=1,(VLOOKUP($A92,'LA41'!$B$1:$BZ$201,'LA41'!AH$1,0)),
IF(LA!$H$16=2,(VLOOKUP($A92,'LA42'!$B$1:$BZ$201,'LA42'!AH$1,0)),
0)),".")</f>
        <v>0.56999999999999995</v>
      </c>
      <c r="AJ92" s="106">
        <f>IFERROR(
IF(LA!$H$16=1,(VLOOKUP($A92,'LA41'!$B$1:$BZ$201,'LA41'!AI$1,0)),
IF(LA!$H$16=2,(VLOOKUP($A92,'LA42'!$B$1:$BZ$201,'LA42'!AI$1,0)),
0)),".")</f>
        <v>0.56000000000000005</v>
      </c>
      <c r="AK92" s="106">
        <f>IFERROR(
IF(LA!$H$16=1,(VLOOKUP($A92,'LA41'!$B$1:$BZ$201,'LA41'!AJ$1,0)),
IF(LA!$H$16=2,(VLOOKUP($A92,'LA42'!$B$1:$BZ$201,'LA42'!AJ$1,0)),
0)),".")</f>
        <v>0.13</v>
      </c>
      <c r="AL92" s="106">
        <f>IFERROR(
IF(LA!$H$16=1,(VLOOKUP($A92,'LA41'!$B$1:$BZ$201,'LA41'!AK$1,0)),
IF(LA!$H$16=2,(VLOOKUP($A92,'LA42'!$B$1:$BZ$201,'LA42'!AK$1,0)),
0)),".")</f>
        <v>0.22</v>
      </c>
      <c r="AM92" s="106">
        <f>IFERROR(
IF(LA!$H$16=1,(VLOOKUP($A92,'LA41'!$B$1:$BZ$201,'LA41'!AL$1,0)),
IF(LA!$H$16=2,(VLOOKUP($A92,'LA42'!$B$1:$BZ$201,'LA42'!AL$1,0)),
0)),".")</f>
        <v>0.22</v>
      </c>
      <c r="AN92" s="106" t="str">
        <f>IFERROR(
IF(LA!$H$16=1,(VLOOKUP($A92,'LA41'!$B$1:$BZ$201,'LA41'!AM$1,0)),
IF(LA!$H$16=2,(VLOOKUP($A92,'LA42'!$B$1:$BZ$201,'LA42'!AM$1,0)),
0)),".")</f>
        <v>x</v>
      </c>
      <c r="AO92" s="106">
        <f>IFERROR(
IF(LA!$H$16=1,(VLOOKUP($A92,'LA41'!$B$1:$BZ$201,'LA41'!AN$1,0)),
IF(LA!$H$16=2,(VLOOKUP($A92,'LA42'!$B$1:$BZ$201,'LA42'!AN$1,0)),
0)),".")</f>
        <v>0.01</v>
      </c>
      <c r="AP92" s="106">
        <f>IFERROR(
IF(LA!$H$16=1,(VLOOKUP($A92,'LA41'!$B$1:$BZ$201,'LA41'!AO$1,0)),
IF(LA!$H$16=2,(VLOOKUP($A92,'LA42'!$B$1:$BZ$201,'LA42'!AO$1,0)),
0)),".")</f>
        <v>0.01</v>
      </c>
      <c r="AQ92" s="106">
        <f>IFERROR(
IF(LA!$H$16=1,(VLOOKUP($A92,'LA41'!$B$1:$BZ$201,'LA41'!AP$1,0)),
IF(LA!$H$16=2,(VLOOKUP($A92,'LA42'!$B$1:$BZ$201,'LA42'!AP$1,0)),
0)),".")</f>
        <v>0.09</v>
      </c>
      <c r="AR92" s="106">
        <f>IFERROR(
IF(LA!$H$16=1,(VLOOKUP($A92,'LA41'!$B$1:$BZ$201,'LA41'!AQ$1,0)),
IF(LA!$H$16=2,(VLOOKUP($A92,'LA42'!$B$1:$BZ$201,'LA42'!AQ$1,0)),
0)),".")</f>
        <v>0.16</v>
      </c>
      <c r="AS92" s="106">
        <f>IFERROR(
IF(LA!$H$16=1,(VLOOKUP($A92,'LA41'!$B$1:$BZ$201,'LA41'!AR$1,0)),
IF(LA!$H$16=2,(VLOOKUP($A92,'LA42'!$B$1:$BZ$201,'LA42'!AR$1,0)),
0)),".")</f>
        <v>0.16</v>
      </c>
      <c r="AT92" s="106">
        <f>IFERROR(
IF(LA!$H$16=1,(VLOOKUP($A92,'LA41'!$B$1:$BZ$201,'LA41'!AS$1,0)),
IF(LA!$H$16=2,(VLOOKUP($A92,'LA42'!$B$1:$BZ$201,'LA42'!AS$1,0)),
0)),".")</f>
        <v>0.27</v>
      </c>
      <c r="AU92" s="106">
        <f>IFERROR(
IF(LA!$H$16=1,(VLOOKUP($A92,'LA41'!$B$1:$BZ$201,'LA41'!AT$1,0)),
IF(LA!$H$16=2,(VLOOKUP($A92,'LA42'!$B$1:$BZ$201,'LA42'!AT$1,0)),
0)),".")</f>
        <v>0.33</v>
      </c>
      <c r="AV92" s="106">
        <f>IFERROR(
IF(LA!$H$16=1,(VLOOKUP($A92,'LA41'!$B$1:$BZ$201,'LA41'!AU$1,0)),
IF(LA!$H$16=2,(VLOOKUP($A92,'LA42'!$B$1:$BZ$201,'LA42'!AU$1,0)),
0)),".")</f>
        <v>0.33</v>
      </c>
      <c r="AW92" s="106" t="str">
        <f>IFERROR(
IF(LA!$H$16=1,(VLOOKUP($A92,'LA41'!$B$1:$BZ$201,'LA41'!AV$1,0)),
IF(LA!$H$16=2,(VLOOKUP($A92,'LA42'!$B$1:$BZ$201,'LA42'!AV$1,0)),
0)),".")</f>
        <v>x</v>
      </c>
      <c r="AX92" s="106">
        <f>IFERROR(
IF(LA!$H$16=1,(VLOOKUP($A92,'LA41'!$B$1:$BZ$201,'LA41'!AW$1,0)),
IF(LA!$H$16=2,(VLOOKUP($A92,'LA42'!$B$1:$BZ$201,'LA42'!AW$1,0)),
0)),".")</f>
        <v>0.01</v>
      </c>
      <c r="AY92" s="106">
        <f>IFERROR(
IF(LA!$H$16=1,(VLOOKUP($A92,'LA41'!$B$1:$BZ$201,'LA41'!AX$1,0)),
IF(LA!$H$16=2,(VLOOKUP($A92,'LA42'!$B$1:$BZ$201,'LA42'!AX$1,0)),
0)),".")</f>
        <v>0.01</v>
      </c>
      <c r="AZ92" s="106">
        <f>IFERROR(
IF(LA!$H$16=1,(VLOOKUP($A92,'LA41'!$B$1:$BZ$201,'LA41'!AY$1,0)),
IF(LA!$H$16=2,(VLOOKUP($A92,'LA42'!$B$1:$BZ$201,'LA42'!AY$1,0)),
0)),".")</f>
        <v>0</v>
      </c>
      <c r="BA92" s="106" t="str">
        <f>IFERROR(
IF(LA!$H$16=1,(VLOOKUP($A92,'LA41'!$B$1:$BZ$201,'LA41'!AZ$1,0)),
IF(LA!$H$16=2,(VLOOKUP($A92,'LA42'!$B$1:$BZ$201,'LA42'!AZ$1,0)),
0)),".")</f>
        <v>x</v>
      </c>
      <c r="BB92" s="106" t="str">
        <f>IFERROR(
IF(LA!$H$16=1,(VLOOKUP($A92,'LA41'!$B$1:$BZ$201,'LA41'!BA$1,0)),
IF(LA!$H$16=2,(VLOOKUP($A92,'LA42'!$B$1:$BZ$201,'LA42'!BA$1,0)),
0)),".")</f>
        <v>x</v>
      </c>
      <c r="BC92" s="106" t="str">
        <f>IFERROR(
IF(LA!$H$16=1,(VLOOKUP($A92,'LA41'!$B$1:$BZ$201,'LA41'!BB$1,0)),
IF(LA!$H$16=2,(VLOOKUP($A92,'LA42'!$B$1:$BZ$201,'LA42'!BB$1,0)),
0)),".")</f>
        <v>x</v>
      </c>
      <c r="BD92" s="106">
        <f>IFERROR(
IF(LA!$H$16=1,(VLOOKUP($A92,'LA41'!$B$1:$BZ$201,'LA41'!BC$1,0)),
IF(LA!$H$16=2,(VLOOKUP($A92,'LA42'!$B$1:$BZ$201,'LA42'!BC$1,0)),
0)),".")</f>
        <v>0.03</v>
      </c>
      <c r="BE92" s="106">
        <f>IFERROR(
IF(LA!$H$16=1,(VLOOKUP($A92,'LA41'!$B$1:$BZ$201,'LA41'!BD$1,0)),
IF(LA!$H$16=2,(VLOOKUP($A92,'LA42'!$B$1:$BZ$201,'LA42'!BD$1,0)),
0)),".")</f>
        <v>0.03</v>
      </c>
      <c r="BF92" s="106" t="str">
        <f>IFERROR(
IF(LA!$H$16=1,(VLOOKUP($A92,'LA41'!$B$1:$BZ$201,'LA41'!BE$1,0)),
IF(LA!$H$16=2,(VLOOKUP($A92,'LA42'!$B$1:$BZ$201,'LA42'!BE$1,0)),
0)),".")</f>
        <v>x</v>
      </c>
      <c r="BG92" s="106">
        <f>IFERROR(
IF(LA!$H$16=1,(VLOOKUP($A92,'LA41'!$B$1:$BZ$201,'LA41'!BF$1,0)),
IF(LA!$H$16=2,(VLOOKUP($A92,'LA42'!$B$1:$BZ$201,'LA42'!BF$1,0)),
0)),".")</f>
        <v>0.02</v>
      </c>
      <c r="BH92" s="106">
        <f>IFERROR(
IF(LA!$H$16=1,(VLOOKUP($A92,'LA41'!$B$1:$BZ$201,'LA41'!BG$1,0)),
IF(LA!$H$16=2,(VLOOKUP($A92,'LA42'!$B$1:$BZ$201,'LA42'!BG$1,0)),
0)),".")</f>
        <v>0.02</v>
      </c>
      <c r="BI92" s="106" t="str">
        <f>IFERROR(
IF(LA!$H$16=1,(VLOOKUP($A92,'LA41'!$B$1:$BZ$201,'LA41'!BH$1,0)),
IF(LA!$H$16=2,(VLOOKUP($A92,'LA42'!$B$1:$BZ$201,'LA42'!BH$1,0)),
0)),".")</f>
        <v>x</v>
      </c>
      <c r="BJ92" s="106">
        <f>IFERROR(
IF(LA!$H$16=1,(VLOOKUP($A92,'LA41'!$B$1:$BZ$201,'LA41'!BI$1,0)),
IF(LA!$H$16=2,(VLOOKUP($A92,'LA42'!$B$1:$BZ$201,'LA42'!BI$1,0)),
0)),".")</f>
        <v>0.01</v>
      </c>
      <c r="BK92" s="106">
        <f>IFERROR(
IF(LA!$H$16=1,(VLOOKUP($A92,'LA41'!$B$1:$BZ$201,'LA41'!BJ$1,0)),
IF(LA!$H$16=2,(VLOOKUP($A92,'LA42'!$B$1:$BZ$201,'LA42'!BJ$1,0)),
0)),".")</f>
        <v>0.01</v>
      </c>
      <c r="BL92" s="106">
        <f>IFERROR(
IF(LA!$H$16=1,(VLOOKUP($A92,'LA41'!$B$1:$BZ$201,'LA41'!BK$1,0)),
IF(LA!$H$16=2,(VLOOKUP($A92,'LA42'!$B$1:$BZ$201,'LA42'!BK$1,0)),
0)),".")</f>
        <v>0</v>
      </c>
      <c r="BM92" s="106" t="str">
        <f>IFERROR(
IF(LA!$H$16=1,(VLOOKUP($A92,'LA41'!$B$1:$BZ$201,'LA41'!BL$1,0)),
IF(LA!$H$16=2,(VLOOKUP($A92,'LA42'!$B$1:$BZ$201,'LA42'!BL$1,0)),
0)),".")</f>
        <v>x</v>
      </c>
      <c r="BN92" s="106" t="str">
        <f>IFERROR(
IF(LA!$H$16=1,(VLOOKUP($A92,'LA41'!$B$1:$BZ$201,'LA41'!BM$1,0)),
IF(LA!$H$16=2,(VLOOKUP($A92,'LA42'!$B$1:$BZ$201,'LA42'!BM$1,0)),
0)),".")</f>
        <v>x</v>
      </c>
      <c r="BO92" s="106" t="str">
        <f>IFERROR(
IF(LA!$H$16=1,(VLOOKUP($A92,'LA41'!$B$1:$BZ$201,'LA41'!BN$1,0)),
IF(LA!$H$16=2,(VLOOKUP($A92,'LA42'!$B$1:$BZ$201,'LA42'!BN$1,0)),
0)),".")</f>
        <v>x</v>
      </c>
      <c r="BP92" s="106">
        <f>IFERROR(
IF(LA!$H$16=1,(VLOOKUP($A92,'LA41'!$B$1:$BZ$201,'LA41'!BO$1,0)),
IF(LA!$H$16=2,(VLOOKUP($A92,'LA42'!$B$1:$BZ$201,'LA42'!BO$1,0)),
0)),".")</f>
        <v>0.01</v>
      </c>
      <c r="BQ92" s="106">
        <f>IFERROR(
IF(LA!$H$16=1,(VLOOKUP($A92,'LA41'!$B$1:$BZ$201,'LA41'!BP$1,0)),
IF(LA!$H$16=2,(VLOOKUP($A92,'LA42'!$B$1:$BZ$201,'LA42'!BP$1,0)),
0)),".")</f>
        <v>0.01</v>
      </c>
      <c r="BR92" s="106">
        <f>IFERROR(
IF(LA!$H$16=1,(VLOOKUP($A92,'LA41'!$B$1:$BZ$201,'LA41'!BQ$1,0)),
IF(LA!$H$16=2,(VLOOKUP($A92,'LA42'!$B$1:$BZ$201,'LA42'!BQ$1,0)),
0)),".")</f>
        <v>0.15</v>
      </c>
      <c r="BS92" s="106">
        <f>IFERROR(
IF(LA!$H$16=1,(VLOOKUP($A92,'LA41'!$B$1:$BZ$201,'LA41'!BR$1,0)),
IF(LA!$H$16=2,(VLOOKUP($A92,'LA42'!$B$1:$BZ$201,'LA42'!BR$1,0)),
0)),".")</f>
        <v>0.13</v>
      </c>
      <c r="BT92" s="106">
        <f>IFERROR(
IF(LA!$H$16=1,(VLOOKUP($A92,'LA41'!$B$1:$BZ$201,'LA41'!BS$1,0)),
IF(LA!$H$16=2,(VLOOKUP($A92,'LA42'!$B$1:$BZ$201,'LA42'!BS$1,0)),
0)),".")</f>
        <v>0.13</v>
      </c>
      <c r="BU92" s="106">
        <f>IFERROR(
IF(LA!$H$16=1,(VLOOKUP($A92,'LA41'!$B$1:$BZ$201,'LA41'!BT$1,0)),
IF(LA!$H$16=2,(VLOOKUP($A92,'LA42'!$B$1:$BZ$201,'LA42'!BT$1,0)),
0)),".")</f>
        <v>0.06</v>
      </c>
      <c r="BV92" s="106">
        <f>IFERROR(
IF(LA!$H$16=1,(VLOOKUP($A92,'LA41'!$B$1:$BZ$201,'LA41'!BU$1,0)),
IF(LA!$H$16=2,(VLOOKUP($A92,'LA42'!$B$1:$BZ$201,'LA42'!BU$1,0)),
0)),".")</f>
        <v>0.02</v>
      </c>
      <c r="BW92" s="106">
        <f>IFERROR(
IF(LA!$H$16=1,(VLOOKUP($A92,'LA41'!$B$1:$BZ$201,'LA41'!BV$1,0)),
IF(LA!$H$16=2,(VLOOKUP($A92,'LA42'!$B$1:$BZ$201,'LA42'!BV$1,0)),
0)),".")</f>
        <v>0.02</v>
      </c>
      <c r="BX92" s="106">
        <f>IFERROR(
IF(LA!$H$16=1,(VLOOKUP($A92,'LA41'!$B$1:$BZ$201,'LA41'!BW$1,0)),
IF(LA!$H$16=2,(VLOOKUP($A92,'LA42'!$B$1:$BZ$201,'LA42'!BW$1,0)),
0)),".")</f>
        <v>0.12</v>
      </c>
      <c r="BY92" s="106">
        <f>IFERROR(
IF(LA!$H$16=1,(VLOOKUP($A92,'LA41'!$B$1:$BZ$201,'LA41'!BX$1,0)),
IF(LA!$H$16=2,(VLOOKUP($A92,'LA42'!$B$1:$BZ$201,'LA42'!BX$1,0)),
0)),".")</f>
        <v>0.11</v>
      </c>
      <c r="BZ92" s="106">
        <f>IFERROR(
IF(LA!$H$16=1,(VLOOKUP($A92,'LA41'!$B$1:$BZ$201,'LA41'!BY$1,0)),
IF(LA!$H$16=2,(VLOOKUP($A92,'LA42'!$B$1:$BZ$201,'LA42'!BY$1,0)),
0)),".")</f>
        <v>0.11</v>
      </c>
    </row>
    <row r="93" spans="1:78" x14ac:dyDescent="0.2">
      <c r="A93" s="55">
        <v>341</v>
      </c>
      <c r="B93" s="55" t="s">
        <v>275</v>
      </c>
      <c r="C93" s="88" t="s">
        <v>192</v>
      </c>
      <c r="D93" s="59">
        <f>IFERROR(
IF(LA!$H$16=1,(VLOOKUP($A93,'LA41'!$B$1:$BZ$201,'LA41'!C$1,0)),
IF(LA!$H$16=2,(VLOOKUP($A93,'LA42'!$B$1:$BZ$201,'LA42'!C$1,0)),
0)),".")</f>
        <v>260</v>
      </c>
      <c r="E93" s="59">
        <f>IFERROR(
IF(LA!$H$16=1,(VLOOKUP($A93,'LA41'!$B$1:$BZ$201,'LA41'!D$1,0)),
IF(LA!$H$16=2,(VLOOKUP($A93,'LA42'!$B$1:$BZ$201,'LA42'!D$1,0)),
0)),".")</f>
        <v>1850</v>
      </c>
      <c r="F93" s="59">
        <f>IFERROR(
IF(LA!$H$16=1,(VLOOKUP($A93,'LA41'!$B$1:$BZ$201,'LA41'!E$1,0)),
IF(LA!$H$16=2,(VLOOKUP($A93,'LA42'!$B$1:$BZ$201,'LA42'!E$1,0)),
0)),".")</f>
        <v>2100</v>
      </c>
      <c r="G93" s="106">
        <f>IFERROR(
IF(LA!$H$16=1,(VLOOKUP($A93,'LA41'!$B$1:$BZ$201,'LA41'!F$1,0)),
IF(LA!$H$16=2,(VLOOKUP($A93,'LA42'!$B$1:$BZ$201,'LA42'!F$1,0)),
0)),".")</f>
        <v>0.83</v>
      </c>
      <c r="H93" s="106">
        <f>IFERROR(
IF(LA!$H$16=1,(VLOOKUP($A93,'LA41'!$B$1:$BZ$201,'LA41'!G$1,0)),
IF(LA!$H$16=2,(VLOOKUP($A93,'LA42'!$B$1:$BZ$201,'LA42'!G$1,0)),
0)),".")</f>
        <v>0.84</v>
      </c>
      <c r="I93" s="106">
        <f>IFERROR(
IF(LA!$H$16=1,(VLOOKUP($A93,'LA41'!$B$1:$BZ$201,'LA41'!H$1,0)),
IF(LA!$H$16=2,(VLOOKUP($A93,'LA42'!$B$1:$BZ$201,'LA42'!H$1,0)),
0)),".")</f>
        <v>0.84</v>
      </c>
      <c r="J93" s="106">
        <f>IFERROR(
IF(LA!$H$16=1,(VLOOKUP($A93,'LA41'!$B$1:$BZ$201,'LA41'!I$1,0)),
IF(LA!$H$16=2,(VLOOKUP($A93,'LA42'!$B$1:$BZ$201,'LA42'!I$1,0)),
0)),".")</f>
        <v>0.73</v>
      </c>
      <c r="K93" s="106">
        <f>IFERROR(
IF(LA!$H$16=1,(VLOOKUP($A93,'LA41'!$B$1:$BZ$201,'LA41'!J$1,0)),
IF(LA!$H$16=2,(VLOOKUP($A93,'LA42'!$B$1:$BZ$201,'LA42'!J$1,0)),
0)),".")</f>
        <v>0.77</v>
      </c>
      <c r="L93" s="106">
        <f>IFERROR(
IF(LA!$H$16=1,(VLOOKUP($A93,'LA41'!$B$1:$BZ$201,'LA41'!K$1,0)),
IF(LA!$H$16=2,(VLOOKUP($A93,'LA42'!$B$1:$BZ$201,'LA42'!K$1,0)),
0)),".")</f>
        <v>0.77</v>
      </c>
      <c r="M93" s="106">
        <f>IFERROR(
IF(LA!$H$16=1,(VLOOKUP($A93,'LA41'!$B$1:$BZ$201,'LA41'!L$1,0)),
IF(LA!$H$16=2,(VLOOKUP($A93,'LA42'!$B$1:$BZ$201,'LA42'!L$1,0)),
0)),".")</f>
        <v>0.14000000000000001</v>
      </c>
      <c r="N93" s="106">
        <f>IFERROR(
IF(LA!$H$16=1,(VLOOKUP($A93,'LA41'!$B$1:$BZ$201,'LA41'!M$1,0)),
IF(LA!$H$16=2,(VLOOKUP($A93,'LA42'!$B$1:$BZ$201,'LA42'!M$1,0)),
0)),".")</f>
        <v>0.08</v>
      </c>
      <c r="O93" s="106">
        <f>IFERROR(
IF(LA!$H$16=1,(VLOOKUP($A93,'LA41'!$B$1:$BZ$201,'LA41'!N$1,0)),
IF(LA!$H$16=2,(VLOOKUP($A93,'LA42'!$B$1:$BZ$201,'LA42'!N$1,0)),
0)),".")</f>
        <v>0.09</v>
      </c>
      <c r="P93" s="106">
        <f>IFERROR(
IF(LA!$H$16=1,(VLOOKUP($A93,'LA41'!$B$1:$BZ$201,'LA41'!O$1,0)),
IF(LA!$H$16=2,(VLOOKUP($A93,'LA42'!$B$1:$BZ$201,'LA42'!O$1,0)),
0)),".")</f>
        <v>0</v>
      </c>
      <c r="Q93" s="106" t="str">
        <f>IFERROR(
IF(LA!$H$16=1,(VLOOKUP($A93,'LA41'!$B$1:$BZ$201,'LA41'!P$1,0)),
IF(LA!$H$16=2,(VLOOKUP($A93,'LA42'!$B$1:$BZ$201,'LA42'!P$1,0)),
0)),".")</f>
        <v>x</v>
      </c>
      <c r="R93" s="106" t="str">
        <f>IFERROR(
IF(LA!$H$16=1,(VLOOKUP($A93,'LA41'!$B$1:$BZ$201,'LA41'!Q$1,0)),
IF(LA!$H$16=2,(VLOOKUP($A93,'LA42'!$B$1:$BZ$201,'LA42'!Q$1,0)),
0)),".")</f>
        <v>x</v>
      </c>
      <c r="S93" s="106">
        <f>IFERROR(
IF(LA!$H$16=1,(VLOOKUP($A93,'LA41'!$B$1:$BZ$201,'LA41'!R$1,0)),
IF(LA!$H$16=2,(VLOOKUP($A93,'LA42'!$B$1:$BZ$201,'LA42'!R$1,0)),
0)),".")</f>
        <v>0.08</v>
      </c>
      <c r="T93" s="106">
        <f>IFERROR(
IF(LA!$H$16=1,(VLOOKUP($A93,'LA41'!$B$1:$BZ$201,'LA41'!S$1,0)),
IF(LA!$H$16=2,(VLOOKUP($A93,'LA42'!$B$1:$BZ$201,'LA42'!S$1,0)),
0)),".")</f>
        <v>0.03</v>
      </c>
      <c r="U93" s="106">
        <f>IFERROR(
IF(LA!$H$16=1,(VLOOKUP($A93,'LA41'!$B$1:$BZ$201,'LA41'!T$1,0)),
IF(LA!$H$16=2,(VLOOKUP($A93,'LA42'!$B$1:$BZ$201,'LA42'!T$1,0)),
0)),".")</f>
        <v>0.04</v>
      </c>
      <c r="V93" s="106">
        <f>IFERROR(
IF(LA!$H$16=1,(VLOOKUP($A93,'LA41'!$B$1:$BZ$201,'LA41'!U$1,0)),
IF(LA!$H$16=2,(VLOOKUP($A93,'LA42'!$B$1:$BZ$201,'LA42'!U$1,0)),
0)),".")</f>
        <v>0.14000000000000001</v>
      </c>
      <c r="W93" s="106">
        <f>IFERROR(
IF(LA!$H$16=1,(VLOOKUP($A93,'LA41'!$B$1:$BZ$201,'LA41'!V$1,0)),
IF(LA!$H$16=2,(VLOOKUP($A93,'LA42'!$B$1:$BZ$201,'LA42'!V$1,0)),
0)),".")</f>
        <v>0.08</v>
      </c>
      <c r="X93" s="106">
        <f>IFERROR(
IF(LA!$H$16=1,(VLOOKUP($A93,'LA41'!$B$1:$BZ$201,'LA41'!W$1,0)),
IF(LA!$H$16=2,(VLOOKUP($A93,'LA42'!$B$1:$BZ$201,'LA42'!W$1,0)),
0)),".")</f>
        <v>0.09</v>
      </c>
      <c r="Y93" s="106">
        <f>IFERROR(
IF(LA!$H$16=1,(VLOOKUP($A93,'LA41'!$B$1:$BZ$201,'LA41'!X$1,0)),
IF(LA!$H$16=2,(VLOOKUP($A93,'LA42'!$B$1:$BZ$201,'LA42'!X$1,0)),
0)),".")</f>
        <v>0</v>
      </c>
      <c r="Z93" s="106" t="str">
        <f>IFERROR(
IF(LA!$H$16=1,(VLOOKUP($A93,'LA41'!$B$1:$BZ$201,'LA41'!Y$1,0)),
IF(LA!$H$16=2,(VLOOKUP($A93,'LA42'!$B$1:$BZ$201,'LA42'!Y$1,0)),
0)),".")</f>
        <v>-</v>
      </c>
      <c r="AA93" s="106" t="str">
        <f>IFERROR(
IF(LA!$H$16=1,(VLOOKUP($A93,'LA41'!$B$1:$BZ$201,'LA41'!Z$1,0)),
IF(LA!$H$16=2,(VLOOKUP($A93,'LA42'!$B$1:$BZ$201,'LA42'!Z$1,0)),
0)),".")</f>
        <v>-</v>
      </c>
      <c r="AB93" s="106">
        <f>IFERROR(
IF(LA!$H$16=1,(VLOOKUP($A93,'LA41'!$B$1:$BZ$201,'LA41'!AA$1,0)),
IF(LA!$H$16=2,(VLOOKUP($A93,'LA42'!$B$1:$BZ$201,'LA42'!AA$1,0)),
0)),".")</f>
        <v>0</v>
      </c>
      <c r="AC93" s="106">
        <f>IFERROR(
IF(LA!$H$16=1,(VLOOKUP($A93,'LA41'!$B$1:$BZ$201,'LA41'!AB$1,0)),
IF(LA!$H$16=2,(VLOOKUP($A93,'LA42'!$B$1:$BZ$201,'LA42'!AB$1,0)),
0)),".")</f>
        <v>0</v>
      </c>
      <c r="AD93" s="106">
        <f>IFERROR(
IF(LA!$H$16=1,(VLOOKUP($A93,'LA41'!$B$1:$BZ$201,'LA41'!AC$1,0)),
IF(LA!$H$16=2,(VLOOKUP($A93,'LA42'!$B$1:$BZ$201,'LA42'!AC$1,0)),
0)),".")</f>
        <v>0</v>
      </c>
      <c r="AE93" s="106">
        <f>IFERROR(
IF(LA!$H$16=1,(VLOOKUP($A93,'LA41'!$B$1:$BZ$201,'LA41'!AD$1,0)),
IF(LA!$H$16=2,(VLOOKUP($A93,'LA42'!$B$1:$BZ$201,'LA42'!AD$1,0)),
0)),".")</f>
        <v>0.09</v>
      </c>
      <c r="AF93" s="106">
        <f>IFERROR(
IF(LA!$H$16=1,(VLOOKUP($A93,'LA41'!$B$1:$BZ$201,'LA41'!AE$1,0)),
IF(LA!$H$16=2,(VLOOKUP($A93,'LA42'!$B$1:$BZ$201,'LA42'!AE$1,0)),
0)),".")</f>
        <v>0.05</v>
      </c>
      <c r="AG93" s="106">
        <f>IFERROR(
IF(LA!$H$16=1,(VLOOKUP($A93,'LA41'!$B$1:$BZ$201,'LA41'!AF$1,0)),
IF(LA!$H$16=2,(VLOOKUP($A93,'LA42'!$B$1:$BZ$201,'LA42'!AF$1,0)),
0)),".")</f>
        <v>0.05</v>
      </c>
      <c r="AH93" s="106">
        <f>IFERROR(
IF(LA!$H$16=1,(VLOOKUP($A93,'LA41'!$B$1:$BZ$201,'LA41'!AG$1,0)),
IF(LA!$H$16=2,(VLOOKUP($A93,'LA42'!$B$1:$BZ$201,'LA42'!AG$1,0)),
0)),".")</f>
        <v>0.38</v>
      </c>
      <c r="AI93" s="106">
        <f>IFERROR(
IF(LA!$H$16=1,(VLOOKUP($A93,'LA41'!$B$1:$BZ$201,'LA41'!AH$1,0)),
IF(LA!$H$16=2,(VLOOKUP($A93,'LA42'!$B$1:$BZ$201,'LA42'!AH$1,0)),
0)),".")</f>
        <v>0.56999999999999995</v>
      </c>
      <c r="AJ93" s="106">
        <f>IFERROR(
IF(LA!$H$16=1,(VLOOKUP($A93,'LA41'!$B$1:$BZ$201,'LA41'!AI$1,0)),
IF(LA!$H$16=2,(VLOOKUP($A93,'LA42'!$B$1:$BZ$201,'LA42'!AI$1,0)),
0)),".")</f>
        <v>0.55000000000000004</v>
      </c>
      <c r="AK93" s="106">
        <f>IFERROR(
IF(LA!$H$16=1,(VLOOKUP($A93,'LA41'!$B$1:$BZ$201,'LA41'!AJ$1,0)),
IF(LA!$H$16=2,(VLOOKUP($A93,'LA42'!$B$1:$BZ$201,'LA42'!AJ$1,0)),
0)),".")</f>
        <v>0.08</v>
      </c>
      <c r="AL93" s="106">
        <f>IFERROR(
IF(LA!$H$16=1,(VLOOKUP($A93,'LA41'!$B$1:$BZ$201,'LA41'!AK$1,0)),
IF(LA!$H$16=2,(VLOOKUP($A93,'LA42'!$B$1:$BZ$201,'LA42'!AK$1,0)),
0)),".")</f>
        <v>0.18</v>
      </c>
      <c r="AM93" s="106">
        <f>IFERROR(
IF(LA!$H$16=1,(VLOOKUP($A93,'LA41'!$B$1:$BZ$201,'LA41'!AL$1,0)),
IF(LA!$H$16=2,(VLOOKUP($A93,'LA42'!$B$1:$BZ$201,'LA42'!AL$1,0)),
0)),".")</f>
        <v>0.17</v>
      </c>
      <c r="AN93" s="106" t="str">
        <f>IFERROR(
IF(LA!$H$16=1,(VLOOKUP($A93,'LA41'!$B$1:$BZ$201,'LA41'!AM$1,0)),
IF(LA!$H$16=2,(VLOOKUP($A93,'LA42'!$B$1:$BZ$201,'LA42'!AM$1,0)),
0)),".")</f>
        <v>x</v>
      </c>
      <c r="AO93" s="106">
        <f>IFERROR(
IF(LA!$H$16=1,(VLOOKUP($A93,'LA41'!$B$1:$BZ$201,'LA41'!AN$1,0)),
IF(LA!$H$16=2,(VLOOKUP($A93,'LA42'!$B$1:$BZ$201,'LA42'!AN$1,0)),
0)),".")</f>
        <v>0.01</v>
      </c>
      <c r="AP93" s="106">
        <f>IFERROR(
IF(LA!$H$16=1,(VLOOKUP($A93,'LA41'!$B$1:$BZ$201,'LA41'!AO$1,0)),
IF(LA!$H$16=2,(VLOOKUP($A93,'LA42'!$B$1:$BZ$201,'LA42'!AO$1,0)),
0)),".")</f>
        <v>0.01</v>
      </c>
      <c r="AQ93" s="106">
        <f>IFERROR(
IF(LA!$H$16=1,(VLOOKUP($A93,'LA41'!$B$1:$BZ$201,'LA41'!AP$1,0)),
IF(LA!$H$16=2,(VLOOKUP($A93,'LA42'!$B$1:$BZ$201,'LA42'!AP$1,0)),
0)),".")</f>
        <v>0.08</v>
      </c>
      <c r="AR93" s="106">
        <f>IFERROR(
IF(LA!$H$16=1,(VLOOKUP($A93,'LA41'!$B$1:$BZ$201,'LA41'!AQ$1,0)),
IF(LA!$H$16=2,(VLOOKUP($A93,'LA42'!$B$1:$BZ$201,'LA42'!AQ$1,0)),
0)),".")</f>
        <v>0.15</v>
      </c>
      <c r="AS93" s="106">
        <f>IFERROR(
IF(LA!$H$16=1,(VLOOKUP($A93,'LA41'!$B$1:$BZ$201,'LA41'!AR$1,0)),
IF(LA!$H$16=2,(VLOOKUP($A93,'LA42'!$B$1:$BZ$201,'LA42'!AR$1,0)),
0)),".")</f>
        <v>0.14000000000000001</v>
      </c>
      <c r="AT93" s="106">
        <f>IFERROR(
IF(LA!$H$16=1,(VLOOKUP($A93,'LA41'!$B$1:$BZ$201,'LA41'!AS$1,0)),
IF(LA!$H$16=2,(VLOOKUP($A93,'LA42'!$B$1:$BZ$201,'LA42'!AS$1,0)),
0)),".")</f>
        <v>0.28000000000000003</v>
      </c>
      <c r="AU93" s="106">
        <f>IFERROR(
IF(LA!$H$16=1,(VLOOKUP($A93,'LA41'!$B$1:$BZ$201,'LA41'!AT$1,0)),
IF(LA!$H$16=2,(VLOOKUP($A93,'LA42'!$B$1:$BZ$201,'LA42'!AT$1,0)),
0)),".")</f>
        <v>0.38</v>
      </c>
      <c r="AV93" s="106">
        <f>IFERROR(
IF(LA!$H$16=1,(VLOOKUP($A93,'LA41'!$B$1:$BZ$201,'LA41'!AU$1,0)),
IF(LA!$H$16=2,(VLOOKUP($A93,'LA42'!$B$1:$BZ$201,'LA42'!AU$1,0)),
0)),".")</f>
        <v>0.37</v>
      </c>
      <c r="AW93" s="106">
        <f>IFERROR(
IF(LA!$H$16=1,(VLOOKUP($A93,'LA41'!$B$1:$BZ$201,'LA41'!AV$1,0)),
IF(LA!$H$16=2,(VLOOKUP($A93,'LA42'!$B$1:$BZ$201,'LA42'!AV$1,0)),
0)),".")</f>
        <v>0.02</v>
      </c>
      <c r="AX93" s="106">
        <f>IFERROR(
IF(LA!$H$16=1,(VLOOKUP($A93,'LA41'!$B$1:$BZ$201,'LA41'!AW$1,0)),
IF(LA!$H$16=2,(VLOOKUP($A93,'LA42'!$B$1:$BZ$201,'LA42'!AW$1,0)),
0)),".")</f>
        <v>0.01</v>
      </c>
      <c r="AY93" s="106">
        <f>IFERROR(
IF(LA!$H$16=1,(VLOOKUP($A93,'LA41'!$B$1:$BZ$201,'LA41'!AX$1,0)),
IF(LA!$H$16=2,(VLOOKUP($A93,'LA42'!$B$1:$BZ$201,'LA42'!AX$1,0)),
0)),".")</f>
        <v>0.01</v>
      </c>
      <c r="AZ93" s="106">
        <f>IFERROR(
IF(LA!$H$16=1,(VLOOKUP($A93,'LA41'!$B$1:$BZ$201,'LA41'!AY$1,0)),
IF(LA!$H$16=2,(VLOOKUP($A93,'LA42'!$B$1:$BZ$201,'LA42'!AY$1,0)),
0)),".")</f>
        <v>0</v>
      </c>
      <c r="BA93" s="106" t="str">
        <f>IFERROR(
IF(LA!$H$16=1,(VLOOKUP($A93,'LA41'!$B$1:$BZ$201,'LA41'!AZ$1,0)),
IF(LA!$H$16=2,(VLOOKUP($A93,'LA42'!$B$1:$BZ$201,'LA42'!AZ$1,0)),
0)),".")</f>
        <v>x</v>
      </c>
      <c r="BB93" s="106" t="str">
        <f>IFERROR(
IF(LA!$H$16=1,(VLOOKUP($A93,'LA41'!$B$1:$BZ$201,'LA41'!BA$1,0)),
IF(LA!$H$16=2,(VLOOKUP($A93,'LA42'!$B$1:$BZ$201,'LA42'!BA$1,0)),
0)),".")</f>
        <v>x</v>
      </c>
      <c r="BC93" s="106">
        <f>IFERROR(
IF(LA!$H$16=1,(VLOOKUP($A93,'LA41'!$B$1:$BZ$201,'LA41'!BB$1,0)),
IF(LA!$H$16=2,(VLOOKUP($A93,'LA42'!$B$1:$BZ$201,'LA42'!BB$1,0)),
0)),".")</f>
        <v>7.0000000000000007E-2</v>
      </c>
      <c r="BD93" s="106">
        <f>IFERROR(
IF(LA!$H$16=1,(VLOOKUP($A93,'LA41'!$B$1:$BZ$201,'LA41'!BC$1,0)),
IF(LA!$H$16=2,(VLOOKUP($A93,'LA42'!$B$1:$BZ$201,'LA42'!BC$1,0)),
0)),".")</f>
        <v>0.06</v>
      </c>
      <c r="BE93" s="106">
        <f>IFERROR(
IF(LA!$H$16=1,(VLOOKUP($A93,'LA41'!$B$1:$BZ$201,'LA41'!BD$1,0)),
IF(LA!$H$16=2,(VLOOKUP($A93,'LA42'!$B$1:$BZ$201,'LA42'!BD$1,0)),
0)),".")</f>
        <v>0.06</v>
      </c>
      <c r="BF93" s="106">
        <f>IFERROR(
IF(LA!$H$16=1,(VLOOKUP($A93,'LA41'!$B$1:$BZ$201,'LA41'!BE$1,0)),
IF(LA!$H$16=2,(VLOOKUP($A93,'LA42'!$B$1:$BZ$201,'LA42'!BE$1,0)),
0)),".")</f>
        <v>0.04</v>
      </c>
      <c r="BG93" s="106">
        <f>IFERROR(
IF(LA!$H$16=1,(VLOOKUP($A93,'LA41'!$B$1:$BZ$201,'LA41'!BF$1,0)),
IF(LA!$H$16=2,(VLOOKUP($A93,'LA42'!$B$1:$BZ$201,'LA42'!BF$1,0)),
0)),".")</f>
        <v>0.03</v>
      </c>
      <c r="BH93" s="106">
        <f>IFERROR(
IF(LA!$H$16=1,(VLOOKUP($A93,'LA41'!$B$1:$BZ$201,'LA41'!BG$1,0)),
IF(LA!$H$16=2,(VLOOKUP($A93,'LA42'!$B$1:$BZ$201,'LA42'!BG$1,0)),
0)),".")</f>
        <v>0.03</v>
      </c>
      <c r="BI93" s="106">
        <f>IFERROR(
IF(LA!$H$16=1,(VLOOKUP($A93,'LA41'!$B$1:$BZ$201,'LA41'!BH$1,0)),
IF(LA!$H$16=2,(VLOOKUP($A93,'LA42'!$B$1:$BZ$201,'LA42'!BH$1,0)),
0)),".")</f>
        <v>0.03</v>
      </c>
      <c r="BJ93" s="106">
        <f>IFERROR(
IF(LA!$H$16=1,(VLOOKUP($A93,'LA41'!$B$1:$BZ$201,'LA41'!BI$1,0)),
IF(LA!$H$16=2,(VLOOKUP($A93,'LA42'!$B$1:$BZ$201,'LA42'!BI$1,0)),
0)),".")</f>
        <v>0.03</v>
      </c>
      <c r="BK93" s="106">
        <f>IFERROR(
IF(LA!$H$16=1,(VLOOKUP($A93,'LA41'!$B$1:$BZ$201,'LA41'!BJ$1,0)),
IF(LA!$H$16=2,(VLOOKUP($A93,'LA42'!$B$1:$BZ$201,'LA42'!BJ$1,0)),
0)),".")</f>
        <v>0.03</v>
      </c>
      <c r="BL93" s="106">
        <f>IFERROR(
IF(LA!$H$16=1,(VLOOKUP($A93,'LA41'!$B$1:$BZ$201,'LA41'!BK$1,0)),
IF(LA!$H$16=2,(VLOOKUP($A93,'LA42'!$B$1:$BZ$201,'LA42'!BK$1,0)),
0)),".")</f>
        <v>0</v>
      </c>
      <c r="BM93" s="106" t="str">
        <f>IFERROR(
IF(LA!$H$16=1,(VLOOKUP($A93,'LA41'!$B$1:$BZ$201,'LA41'!BL$1,0)),
IF(LA!$H$16=2,(VLOOKUP($A93,'LA42'!$B$1:$BZ$201,'LA42'!BL$1,0)),
0)),".")</f>
        <v>x</v>
      </c>
      <c r="BN93" s="106" t="str">
        <f>IFERROR(
IF(LA!$H$16=1,(VLOOKUP($A93,'LA41'!$B$1:$BZ$201,'LA41'!BM$1,0)),
IF(LA!$H$16=2,(VLOOKUP($A93,'LA42'!$B$1:$BZ$201,'LA42'!BM$1,0)),
0)),".")</f>
        <v>x</v>
      </c>
      <c r="BO93" s="106">
        <f>IFERROR(
IF(LA!$H$16=1,(VLOOKUP($A93,'LA41'!$B$1:$BZ$201,'LA41'!BN$1,0)),
IF(LA!$H$16=2,(VLOOKUP($A93,'LA42'!$B$1:$BZ$201,'LA42'!BN$1,0)),
0)),".")</f>
        <v>0.03</v>
      </c>
      <c r="BP93" s="106">
        <f>IFERROR(
IF(LA!$H$16=1,(VLOOKUP($A93,'LA41'!$B$1:$BZ$201,'LA41'!BO$1,0)),
IF(LA!$H$16=2,(VLOOKUP($A93,'LA42'!$B$1:$BZ$201,'LA42'!BO$1,0)),
0)),".")</f>
        <v>0.01</v>
      </c>
      <c r="BQ93" s="106">
        <f>IFERROR(
IF(LA!$H$16=1,(VLOOKUP($A93,'LA41'!$B$1:$BZ$201,'LA41'!BP$1,0)),
IF(LA!$H$16=2,(VLOOKUP($A93,'LA42'!$B$1:$BZ$201,'LA42'!BP$1,0)),
0)),".")</f>
        <v>0.01</v>
      </c>
      <c r="BR93" s="106">
        <f>IFERROR(
IF(LA!$H$16=1,(VLOOKUP($A93,'LA41'!$B$1:$BZ$201,'LA41'!BQ$1,0)),
IF(LA!$H$16=2,(VLOOKUP($A93,'LA42'!$B$1:$BZ$201,'LA42'!BQ$1,0)),
0)),".")</f>
        <v>7.0000000000000007E-2</v>
      </c>
      <c r="BS93" s="106">
        <f>IFERROR(
IF(LA!$H$16=1,(VLOOKUP($A93,'LA41'!$B$1:$BZ$201,'LA41'!BR$1,0)),
IF(LA!$H$16=2,(VLOOKUP($A93,'LA42'!$B$1:$BZ$201,'LA42'!BR$1,0)),
0)),".")</f>
        <v>0.05</v>
      </c>
      <c r="BT93" s="106">
        <f>IFERROR(
IF(LA!$H$16=1,(VLOOKUP($A93,'LA41'!$B$1:$BZ$201,'LA41'!BS$1,0)),
IF(LA!$H$16=2,(VLOOKUP($A93,'LA42'!$B$1:$BZ$201,'LA42'!BS$1,0)),
0)),".")</f>
        <v>0.05</v>
      </c>
      <c r="BU93" s="106">
        <f>IFERROR(
IF(LA!$H$16=1,(VLOOKUP($A93,'LA41'!$B$1:$BZ$201,'LA41'!BT$1,0)),
IF(LA!$H$16=2,(VLOOKUP($A93,'LA42'!$B$1:$BZ$201,'LA42'!BT$1,0)),
0)),".")</f>
        <v>0.05</v>
      </c>
      <c r="BV93" s="106">
        <f>IFERROR(
IF(LA!$H$16=1,(VLOOKUP($A93,'LA41'!$B$1:$BZ$201,'LA41'!BU$1,0)),
IF(LA!$H$16=2,(VLOOKUP($A93,'LA42'!$B$1:$BZ$201,'LA42'!BU$1,0)),
0)),".")</f>
        <v>0.03</v>
      </c>
      <c r="BW93" s="106">
        <f>IFERROR(
IF(LA!$H$16=1,(VLOOKUP($A93,'LA41'!$B$1:$BZ$201,'LA41'!BV$1,0)),
IF(LA!$H$16=2,(VLOOKUP($A93,'LA42'!$B$1:$BZ$201,'LA42'!BV$1,0)),
0)),".")</f>
        <v>0.04</v>
      </c>
      <c r="BX93" s="106">
        <f>IFERROR(
IF(LA!$H$16=1,(VLOOKUP($A93,'LA41'!$B$1:$BZ$201,'LA41'!BW$1,0)),
IF(LA!$H$16=2,(VLOOKUP($A93,'LA42'!$B$1:$BZ$201,'LA42'!BW$1,0)),
0)),".")</f>
        <v>0.05</v>
      </c>
      <c r="BY93" s="106">
        <f>IFERROR(
IF(LA!$H$16=1,(VLOOKUP($A93,'LA41'!$B$1:$BZ$201,'LA41'!BX$1,0)),
IF(LA!$H$16=2,(VLOOKUP($A93,'LA42'!$B$1:$BZ$201,'LA42'!BX$1,0)),
0)),".")</f>
        <v>7.0000000000000007E-2</v>
      </c>
      <c r="BZ93" s="106">
        <f>IFERROR(
IF(LA!$H$16=1,(VLOOKUP($A93,'LA41'!$B$1:$BZ$201,'LA41'!BY$1,0)),
IF(LA!$H$16=2,(VLOOKUP($A93,'LA42'!$B$1:$BZ$201,'LA42'!BY$1,0)),
0)),".")</f>
        <v>7.0000000000000007E-2</v>
      </c>
    </row>
    <row r="94" spans="1:78" x14ac:dyDescent="0.2">
      <c r="A94" s="55">
        <v>821</v>
      </c>
      <c r="B94" s="55" t="s">
        <v>276</v>
      </c>
      <c r="C94" s="88" t="s">
        <v>196</v>
      </c>
      <c r="D94" s="59" t="str">
        <f>IFERROR(
IF(LA!$H$16=1,(VLOOKUP($A94,'LA41'!$B$1:$BZ$201,'LA41'!C$1,0)),
IF(LA!$H$16=2,(VLOOKUP($A94,'LA42'!$B$1:$BZ$201,'LA42'!C$1,0)),
0)),".")</f>
        <v>x</v>
      </c>
      <c r="E94" s="59">
        <f>IFERROR(
IF(LA!$H$16=1,(VLOOKUP($A94,'LA41'!$B$1:$BZ$201,'LA41'!D$1,0)),
IF(LA!$H$16=2,(VLOOKUP($A94,'LA42'!$B$1:$BZ$201,'LA42'!D$1,0)),
0)),".")</f>
        <v>80</v>
      </c>
      <c r="F94" s="59">
        <f>IFERROR(
IF(LA!$H$16=1,(VLOOKUP($A94,'LA41'!$B$1:$BZ$201,'LA41'!E$1,0)),
IF(LA!$H$16=2,(VLOOKUP($A94,'LA42'!$B$1:$BZ$201,'LA42'!E$1,0)),
0)),".")</f>
        <v>80</v>
      </c>
      <c r="G94" s="106" t="str">
        <f>IFERROR(
IF(LA!$H$16=1,(VLOOKUP($A94,'LA41'!$B$1:$BZ$201,'LA41'!F$1,0)),
IF(LA!$H$16=2,(VLOOKUP($A94,'LA42'!$B$1:$BZ$201,'LA42'!F$1,0)),
0)),".")</f>
        <v>x</v>
      </c>
      <c r="H94" s="106">
        <f>IFERROR(
IF(LA!$H$16=1,(VLOOKUP($A94,'LA41'!$B$1:$BZ$201,'LA41'!G$1,0)),
IF(LA!$H$16=2,(VLOOKUP($A94,'LA42'!$B$1:$BZ$201,'LA42'!G$1,0)),
0)),".")</f>
        <v>0.74</v>
      </c>
      <c r="I94" s="106">
        <f>IFERROR(
IF(LA!$H$16=1,(VLOOKUP($A94,'LA41'!$B$1:$BZ$201,'LA41'!H$1,0)),
IF(LA!$H$16=2,(VLOOKUP($A94,'LA42'!$B$1:$BZ$201,'LA42'!H$1,0)),
0)),".")</f>
        <v>0.73</v>
      </c>
      <c r="J94" s="106" t="str">
        <f>IFERROR(
IF(LA!$H$16=1,(VLOOKUP($A94,'LA41'!$B$1:$BZ$201,'LA41'!I$1,0)),
IF(LA!$H$16=2,(VLOOKUP($A94,'LA42'!$B$1:$BZ$201,'LA42'!I$1,0)),
0)),".")</f>
        <v>x</v>
      </c>
      <c r="K94" s="106">
        <f>IFERROR(
IF(LA!$H$16=1,(VLOOKUP($A94,'LA41'!$B$1:$BZ$201,'LA41'!J$1,0)),
IF(LA!$H$16=2,(VLOOKUP($A94,'LA42'!$B$1:$BZ$201,'LA42'!J$1,0)),
0)),".")</f>
        <v>0.7</v>
      </c>
      <c r="L94" s="106">
        <f>IFERROR(
IF(LA!$H$16=1,(VLOOKUP($A94,'LA41'!$B$1:$BZ$201,'LA41'!K$1,0)),
IF(LA!$H$16=2,(VLOOKUP($A94,'LA42'!$B$1:$BZ$201,'LA42'!K$1,0)),
0)),".")</f>
        <v>0.69</v>
      </c>
      <c r="M94" s="106" t="str">
        <f>IFERROR(
IF(LA!$H$16=1,(VLOOKUP($A94,'LA41'!$B$1:$BZ$201,'LA41'!L$1,0)),
IF(LA!$H$16=2,(VLOOKUP($A94,'LA42'!$B$1:$BZ$201,'LA42'!L$1,0)),
0)),".")</f>
        <v>x</v>
      </c>
      <c r="N94" s="106" t="str">
        <f>IFERROR(
IF(LA!$H$16=1,(VLOOKUP($A94,'LA41'!$B$1:$BZ$201,'LA41'!M$1,0)),
IF(LA!$H$16=2,(VLOOKUP($A94,'LA42'!$B$1:$BZ$201,'LA42'!M$1,0)),
0)),".")</f>
        <v>x</v>
      </c>
      <c r="O94" s="106" t="str">
        <f>IFERROR(
IF(LA!$H$16=1,(VLOOKUP($A94,'LA41'!$B$1:$BZ$201,'LA41'!N$1,0)),
IF(LA!$H$16=2,(VLOOKUP($A94,'LA42'!$B$1:$BZ$201,'LA42'!N$1,0)),
0)),".")</f>
        <v>x</v>
      </c>
      <c r="P94" s="106" t="str">
        <f>IFERROR(
IF(LA!$H$16=1,(VLOOKUP($A94,'LA41'!$B$1:$BZ$201,'LA41'!O$1,0)),
IF(LA!$H$16=2,(VLOOKUP($A94,'LA42'!$B$1:$BZ$201,'LA42'!O$1,0)),
0)),".")</f>
        <v>x</v>
      </c>
      <c r="Q94" s="106">
        <f>IFERROR(
IF(LA!$H$16=1,(VLOOKUP($A94,'LA41'!$B$1:$BZ$201,'LA41'!P$1,0)),
IF(LA!$H$16=2,(VLOOKUP($A94,'LA42'!$B$1:$BZ$201,'LA42'!P$1,0)),
0)),".")</f>
        <v>0</v>
      </c>
      <c r="R94" s="106">
        <f>IFERROR(
IF(LA!$H$16=1,(VLOOKUP($A94,'LA41'!$B$1:$BZ$201,'LA41'!Q$1,0)),
IF(LA!$H$16=2,(VLOOKUP($A94,'LA42'!$B$1:$BZ$201,'LA42'!Q$1,0)),
0)),".")</f>
        <v>0</v>
      </c>
      <c r="S94" s="106" t="str">
        <f>IFERROR(
IF(LA!$H$16=1,(VLOOKUP($A94,'LA41'!$B$1:$BZ$201,'LA41'!R$1,0)),
IF(LA!$H$16=2,(VLOOKUP($A94,'LA42'!$B$1:$BZ$201,'LA42'!R$1,0)),
0)),".")</f>
        <v>x</v>
      </c>
      <c r="T94" s="106" t="str">
        <f>IFERROR(
IF(LA!$H$16=1,(VLOOKUP($A94,'LA41'!$B$1:$BZ$201,'LA41'!S$1,0)),
IF(LA!$H$16=2,(VLOOKUP($A94,'LA42'!$B$1:$BZ$201,'LA42'!S$1,0)),
0)),".")</f>
        <v>x</v>
      </c>
      <c r="U94" s="106" t="str">
        <f>IFERROR(
IF(LA!$H$16=1,(VLOOKUP($A94,'LA41'!$B$1:$BZ$201,'LA41'!T$1,0)),
IF(LA!$H$16=2,(VLOOKUP($A94,'LA42'!$B$1:$BZ$201,'LA42'!T$1,0)),
0)),".")</f>
        <v>x</v>
      </c>
      <c r="V94" s="106" t="str">
        <f>IFERROR(
IF(LA!$H$16=1,(VLOOKUP($A94,'LA41'!$B$1:$BZ$201,'LA41'!U$1,0)),
IF(LA!$H$16=2,(VLOOKUP($A94,'LA42'!$B$1:$BZ$201,'LA42'!U$1,0)),
0)),".")</f>
        <v>x</v>
      </c>
      <c r="W94" s="106" t="str">
        <f>IFERROR(
IF(LA!$H$16=1,(VLOOKUP($A94,'LA41'!$B$1:$BZ$201,'LA41'!V$1,0)),
IF(LA!$H$16=2,(VLOOKUP($A94,'LA42'!$B$1:$BZ$201,'LA42'!V$1,0)),
0)),".")</f>
        <v>x</v>
      </c>
      <c r="X94" s="106" t="str">
        <f>IFERROR(
IF(LA!$H$16=1,(VLOOKUP($A94,'LA41'!$B$1:$BZ$201,'LA41'!W$1,0)),
IF(LA!$H$16=2,(VLOOKUP($A94,'LA42'!$B$1:$BZ$201,'LA42'!W$1,0)),
0)),".")</f>
        <v>x</v>
      </c>
      <c r="Y94" s="106" t="str">
        <f>IFERROR(
IF(LA!$H$16=1,(VLOOKUP($A94,'LA41'!$B$1:$BZ$201,'LA41'!X$1,0)),
IF(LA!$H$16=2,(VLOOKUP($A94,'LA42'!$B$1:$BZ$201,'LA42'!X$1,0)),
0)),".")</f>
        <v>x</v>
      </c>
      <c r="Z94" s="106">
        <f>IFERROR(
IF(LA!$H$16=1,(VLOOKUP($A94,'LA41'!$B$1:$BZ$201,'LA41'!Y$1,0)),
IF(LA!$H$16=2,(VLOOKUP($A94,'LA42'!$B$1:$BZ$201,'LA42'!Y$1,0)),
0)),".")</f>
        <v>0</v>
      </c>
      <c r="AA94" s="106">
        <f>IFERROR(
IF(LA!$H$16=1,(VLOOKUP($A94,'LA41'!$B$1:$BZ$201,'LA41'!Z$1,0)),
IF(LA!$H$16=2,(VLOOKUP($A94,'LA42'!$B$1:$BZ$201,'LA42'!Z$1,0)),
0)),".")</f>
        <v>0</v>
      </c>
      <c r="AB94" s="106" t="str">
        <f>IFERROR(
IF(LA!$H$16=1,(VLOOKUP($A94,'LA41'!$B$1:$BZ$201,'LA41'!AA$1,0)),
IF(LA!$H$16=2,(VLOOKUP($A94,'LA42'!$B$1:$BZ$201,'LA42'!AA$1,0)),
0)),".")</f>
        <v>x</v>
      </c>
      <c r="AC94" s="106">
        <f>IFERROR(
IF(LA!$H$16=1,(VLOOKUP($A94,'LA41'!$B$1:$BZ$201,'LA41'!AB$1,0)),
IF(LA!$H$16=2,(VLOOKUP($A94,'LA42'!$B$1:$BZ$201,'LA42'!AB$1,0)),
0)),".")</f>
        <v>0</v>
      </c>
      <c r="AD94" s="106">
        <f>IFERROR(
IF(LA!$H$16=1,(VLOOKUP($A94,'LA41'!$B$1:$BZ$201,'LA41'!AC$1,0)),
IF(LA!$H$16=2,(VLOOKUP($A94,'LA42'!$B$1:$BZ$201,'LA42'!AC$1,0)),
0)),".")</f>
        <v>0</v>
      </c>
      <c r="AE94" s="106" t="str">
        <f>IFERROR(
IF(LA!$H$16=1,(VLOOKUP($A94,'LA41'!$B$1:$BZ$201,'LA41'!AD$1,0)),
IF(LA!$H$16=2,(VLOOKUP($A94,'LA42'!$B$1:$BZ$201,'LA42'!AD$1,0)),
0)),".")</f>
        <v>x</v>
      </c>
      <c r="AF94" s="106" t="str">
        <f>IFERROR(
IF(LA!$H$16=1,(VLOOKUP($A94,'LA41'!$B$1:$BZ$201,'LA41'!AE$1,0)),
IF(LA!$H$16=2,(VLOOKUP($A94,'LA42'!$B$1:$BZ$201,'LA42'!AE$1,0)),
0)),".")</f>
        <v>x</v>
      </c>
      <c r="AG94" s="106" t="str">
        <f>IFERROR(
IF(LA!$H$16=1,(VLOOKUP($A94,'LA41'!$B$1:$BZ$201,'LA41'!AF$1,0)),
IF(LA!$H$16=2,(VLOOKUP($A94,'LA42'!$B$1:$BZ$201,'LA42'!AF$1,0)),
0)),".")</f>
        <v>x</v>
      </c>
      <c r="AH94" s="106" t="str">
        <f>IFERROR(
IF(LA!$H$16=1,(VLOOKUP($A94,'LA41'!$B$1:$BZ$201,'LA41'!AG$1,0)),
IF(LA!$H$16=2,(VLOOKUP($A94,'LA42'!$B$1:$BZ$201,'LA42'!AG$1,0)),
0)),".")</f>
        <v>x</v>
      </c>
      <c r="AI94" s="106">
        <f>IFERROR(
IF(LA!$H$16=1,(VLOOKUP($A94,'LA41'!$B$1:$BZ$201,'LA41'!AH$1,0)),
IF(LA!$H$16=2,(VLOOKUP($A94,'LA42'!$B$1:$BZ$201,'LA42'!AH$1,0)),
0)),".")</f>
        <v>0.64</v>
      </c>
      <c r="AJ94" s="106">
        <f>IFERROR(
IF(LA!$H$16=1,(VLOOKUP($A94,'LA41'!$B$1:$BZ$201,'LA41'!AI$1,0)),
IF(LA!$H$16=2,(VLOOKUP($A94,'LA42'!$B$1:$BZ$201,'LA42'!AI$1,0)),
0)),".")</f>
        <v>0.62</v>
      </c>
      <c r="AK94" s="106" t="str">
        <f>IFERROR(
IF(LA!$H$16=1,(VLOOKUP($A94,'LA41'!$B$1:$BZ$201,'LA41'!AJ$1,0)),
IF(LA!$H$16=2,(VLOOKUP($A94,'LA42'!$B$1:$BZ$201,'LA42'!AJ$1,0)),
0)),".")</f>
        <v>x</v>
      </c>
      <c r="AL94" s="106">
        <f>IFERROR(
IF(LA!$H$16=1,(VLOOKUP($A94,'LA41'!$B$1:$BZ$201,'LA41'!AK$1,0)),
IF(LA!$H$16=2,(VLOOKUP($A94,'LA42'!$B$1:$BZ$201,'LA42'!AK$1,0)),
0)),".")</f>
        <v>0.18</v>
      </c>
      <c r="AM94" s="106">
        <f>IFERROR(
IF(LA!$H$16=1,(VLOOKUP($A94,'LA41'!$B$1:$BZ$201,'LA41'!AL$1,0)),
IF(LA!$H$16=2,(VLOOKUP($A94,'LA42'!$B$1:$BZ$201,'LA42'!AL$1,0)),
0)),".")</f>
        <v>0.17</v>
      </c>
      <c r="AN94" s="106" t="str">
        <f>IFERROR(
IF(LA!$H$16=1,(VLOOKUP($A94,'LA41'!$B$1:$BZ$201,'LA41'!AM$1,0)),
IF(LA!$H$16=2,(VLOOKUP($A94,'LA42'!$B$1:$BZ$201,'LA42'!AM$1,0)),
0)),".")</f>
        <v>x</v>
      </c>
      <c r="AO94" s="106" t="str">
        <f>IFERROR(
IF(LA!$H$16=1,(VLOOKUP($A94,'LA41'!$B$1:$BZ$201,'LA41'!AN$1,0)),
IF(LA!$H$16=2,(VLOOKUP($A94,'LA42'!$B$1:$BZ$201,'LA42'!AN$1,0)),
0)),".")</f>
        <v>x</v>
      </c>
      <c r="AP94" s="106" t="str">
        <f>IFERROR(
IF(LA!$H$16=1,(VLOOKUP($A94,'LA41'!$B$1:$BZ$201,'LA41'!AO$1,0)),
IF(LA!$H$16=2,(VLOOKUP($A94,'LA42'!$B$1:$BZ$201,'LA42'!AO$1,0)),
0)),".")</f>
        <v>x</v>
      </c>
      <c r="AQ94" s="106" t="str">
        <f>IFERROR(
IF(LA!$H$16=1,(VLOOKUP($A94,'LA41'!$B$1:$BZ$201,'LA41'!AP$1,0)),
IF(LA!$H$16=2,(VLOOKUP($A94,'LA42'!$B$1:$BZ$201,'LA42'!AP$1,0)),
0)),".")</f>
        <v>x</v>
      </c>
      <c r="AR94" s="106">
        <f>IFERROR(
IF(LA!$H$16=1,(VLOOKUP($A94,'LA41'!$B$1:$BZ$201,'LA41'!AQ$1,0)),
IF(LA!$H$16=2,(VLOOKUP($A94,'LA42'!$B$1:$BZ$201,'LA42'!AQ$1,0)),
0)),".")</f>
        <v>0.1</v>
      </c>
      <c r="AS94" s="106">
        <f>IFERROR(
IF(LA!$H$16=1,(VLOOKUP($A94,'LA41'!$B$1:$BZ$201,'LA41'!AR$1,0)),
IF(LA!$H$16=2,(VLOOKUP($A94,'LA42'!$B$1:$BZ$201,'LA42'!AR$1,0)),
0)),".")</f>
        <v>0.1</v>
      </c>
      <c r="AT94" s="106" t="str">
        <f>IFERROR(
IF(LA!$H$16=1,(VLOOKUP($A94,'LA41'!$B$1:$BZ$201,'LA41'!AS$1,0)),
IF(LA!$H$16=2,(VLOOKUP($A94,'LA42'!$B$1:$BZ$201,'LA42'!AS$1,0)),
0)),".")</f>
        <v>x</v>
      </c>
      <c r="AU94" s="106">
        <f>IFERROR(
IF(LA!$H$16=1,(VLOOKUP($A94,'LA41'!$B$1:$BZ$201,'LA41'!AT$1,0)),
IF(LA!$H$16=2,(VLOOKUP($A94,'LA42'!$B$1:$BZ$201,'LA42'!AT$1,0)),
0)),".")</f>
        <v>0.46</v>
      </c>
      <c r="AV94" s="106">
        <f>IFERROR(
IF(LA!$H$16=1,(VLOOKUP($A94,'LA41'!$B$1:$BZ$201,'LA41'!AU$1,0)),
IF(LA!$H$16=2,(VLOOKUP($A94,'LA42'!$B$1:$BZ$201,'LA42'!AU$1,0)),
0)),".")</f>
        <v>0.45</v>
      </c>
      <c r="AW94" s="106" t="str">
        <f>IFERROR(
IF(LA!$H$16=1,(VLOOKUP($A94,'LA41'!$B$1:$BZ$201,'LA41'!AV$1,0)),
IF(LA!$H$16=2,(VLOOKUP($A94,'LA42'!$B$1:$BZ$201,'LA42'!AV$1,0)),
0)),".")</f>
        <v>x</v>
      </c>
      <c r="AX94" s="106">
        <f>IFERROR(
IF(LA!$H$16=1,(VLOOKUP($A94,'LA41'!$B$1:$BZ$201,'LA41'!AW$1,0)),
IF(LA!$H$16=2,(VLOOKUP($A94,'LA42'!$B$1:$BZ$201,'LA42'!AW$1,0)),
0)),".")</f>
        <v>0</v>
      </c>
      <c r="AY94" s="106">
        <f>IFERROR(
IF(LA!$H$16=1,(VLOOKUP($A94,'LA41'!$B$1:$BZ$201,'LA41'!AX$1,0)),
IF(LA!$H$16=2,(VLOOKUP($A94,'LA42'!$B$1:$BZ$201,'LA42'!AX$1,0)),
0)),".")</f>
        <v>0</v>
      </c>
      <c r="AZ94" s="106" t="str">
        <f>IFERROR(
IF(LA!$H$16=1,(VLOOKUP($A94,'LA41'!$B$1:$BZ$201,'LA41'!AY$1,0)),
IF(LA!$H$16=2,(VLOOKUP($A94,'LA42'!$B$1:$BZ$201,'LA42'!AY$1,0)),
0)),".")</f>
        <v>x</v>
      </c>
      <c r="BA94" s="106">
        <f>IFERROR(
IF(LA!$H$16=1,(VLOOKUP($A94,'LA41'!$B$1:$BZ$201,'LA41'!AZ$1,0)),
IF(LA!$H$16=2,(VLOOKUP($A94,'LA42'!$B$1:$BZ$201,'LA42'!AZ$1,0)),
0)),".")</f>
        <v>0</v>
      </c>
      <c r="BB94" s="106">
        <f>IFERROR(
IF(LA!$H$16=1,(VLOOKUP($A94,'LA41'!$B$1:$BZ$201,'LA41'!BA$1,0)),
IF(LA!$H$16=2,(VLOOKUP($A94,'LA42'!$B$1:$BZ$201,'LA42'!BA$1,0)),
0)),".")</f>
        <v>0</v>
      </c>
      <c r="BC94" s="106" t="str">
        <f>IFERROR(
IF(LA!$H$16=1,(VLOOKUP($A94,'LA41'!$B$1:$BZ$201,'LA41'!BB$1,0)),
IF(LA!$H$16=2,(VLOOKUP($A94,'LA42'!$B$1:$BZ$201,'LA42'!BB$1,0)),
0)),".")</f>
        <v>x</v>
      </c>
      <c r="BD94" s="106" t="str">
        <f>IFERROR(
IF(LA!$H$16=1,(VLOOKUP($A94,'LA41'!$B$1:$BZ$201,'LA41'!BC$1,0)),
IF(LA!$H$16=2,(VLOOKUP($A94,'LA42'!$B$1:$BZ$201,'LA42'!BC$1,0)),
0)),".")</f>
        <v>x</v>
      </c>
      <c r="BE94" s="106" t="str">
        <f>IFERROR(
IF(LA!$H$16=1,(VLOOKUP($A94,'LA41'!$B$1:$BZ$201,'LA41'!BD$1,0)),
IF(LA!$H$16=2,(VLOOKUP($A94,'LA42'!$B$1:$BZ$201,'LA42'!BD$1,0)),
0)),".")</f>
        <v>x</v>
      </c>
      <c r="BF94" s="106" t="str">
        <f>IFERROR(
IF(LA!$H$16=1,(VLOOKUP($A94,'LA41'!$B$1:$BZ$201,'LA41'!BE$1,0)),
IF(LA!$H$16=2,(VLOOKUP($A94,'LA42'!$B$1:$BZ$201,'LA42'!BE$1,0)),
0)),".")</f>
        <v>x</v>
      </c>
      <c r="BG94" s="106">
        <f>IFERROR(
IF(LA!$H$16=1,(VLOOKUP($A94,'LA41'!$B$1:$BZ$201,'LA41'!BF$1,0)),
IF(LA!$H$16=2,(VLOOKUP($A94,'LA42'!$B$1:$BZ$201,'LA42'!BF$1,0)),
0)),".")</f>
        <v>0</v>
      </c>
      <c r="BH94" s="106">
        <f>IFERROR(
IF(LA!$H$16=1,(VLOOKUP($A94,'LA41'!$B$1:$BZ$201,'LA41'!BG$1,0)),
IF(LA!$H$16=2,(VLOOKUP($A94,'LA42'!$B$1:$BZ$201,'LA42'!BG$1,0)),
0)),".")</f>
        <v>0</v>
      </c>
      <c r="BI94" s="106" t="str">
        <f>IFERROR(
IF(LA!$H$16=1,(VLOOKUP($A94,'LA41'!$B$1:$BZ$201,'LA41'!BH$1,0)),
IF(LA!$H$16=2,(VLOOKUP($A94,'LA42'!$B$1:$BZ$201,'LA42'!BH$1,0)),
0)),".")</f>
        <v>x</v>
      </c>
      <c r="BJ94" s="106" t="str">
        <f>IFERROR(
IF(LA!$H$16=1,(VLOOKUP($A94,'LA41'!$B$1:$BZ$201,'LA41'!BI$1,0)),
IF(LA!$H$16=2,(VLOOKUP($A94,'LA42'!$B$1:$BZ$201,'LA42'!BI$1,0)),
0)),".")</f>
        <v>x</v>
      </c>
      <c r="BK94" s="106" t="str">
        <f>IFERROR(
IF(LA!$H$16=1,(VLOOKUP($A94,'LA41'!$B$1:$BZ$201,'LA41'!BJ$1,0)),
IF(LA!$H$16=2,(VLOOKUP($A94,'LA42'!$B$1:$BZ$201,'LA42'!BJ$1,0)),
0)),".")</f>
        <v>x</v>
      </c>
      <c r="BL94" s="106" t="str">
        <f>IFERROR(
IF(LA!$H$16=1,(VLOOKUP($A94,'LA41'!$B$1:$BZ$201,'LA41'!BK$1,0)),
IF(LA!$H$16=2,(VLOOKUP($A94,'LA42'!$B$1:$BZ$201,'LA42'!BK$1,0)),
0)),".")</f>
        <v>x</v>
      </c>
      <c r="BM94" s="106">
        <f>IFERROR(
IF(LA!$H$16=1,(VLOOKUP($A94,'LA41'!$B$1:$BZ$201,'LA41'!BL$1,0)),
IF(LA!$H$16=2,(VLOOKUP($A94,'LA42'!$B$1:$BZ$201,'LA42'!BL$1,0)),
0)),".")</f>
        <v>0</v>
      </c>
      <c r="BN94" s="106">
        <f>IFERROR(
IF(LA!$H$16=1,(VLOOKUP($A94,'LA41'!$B$1:$BZ$201,'LA41'!BM$1,0)),
IF(LA!$H$16=2,(VLOOKUP($A94,'LA42'!$B$1:$BZ$201,'LA42'!BM$1,0)),
0)),".")</f>
        <v>0</v>
      </c>
      <c r="BO94" s="106" t="str">
        <f>IFERROR(
IF(LA!$H$16=1,(VLOOKUP($A94,'LA41'!$B$1:$BZ$201,'LA41'!BN$1,0)),
IF(LA!$H$16=2,(VLOOKUP($A94,'LA42'!$B$1:$BZ$201,'LA42'!BN$1,0)),
0)),".")</f>
        <v>x</v>
      </c>
      <c r="BP94" s="106" t="str">
        <f>IFERROR(
IF(LA!$H$16=1,(VLOOKUP($A94,'LA41'!$B$1:$BZ$201,'LA41'!BO$1,0)),
IF(LA!$H$16=2,(VLOOKUP($A94,'LA42'!$B$1:$BZ$201,'LA42'!BO$1,0)),
0)),".")</f>
        <v>x</v>
      </c>
      <c r="BQ94" s="106" t="str">
        <f>IFERROR(
IF(LA!$H$16=1,(VLOOKUP($A94,'LA41'!$B$1:$BZ$201,'LA41'!BP$1,0)),
IF(LA!$H$16=2,(VLOOKUP($A94,'LA42'!$B$1:$BZ$201,'LA42'!BP$1,0)),
0)),".")</f>
        <v>x</v>
      </c>
      <c r="BR94" s="106" t="str">
        <f>IFERROR(
IF(LA!$H$16=1,(VLOOKUP($A94,'LA41'!$B$1:$BZ$201,'LA41'!BQ$1,0)),
IF(LA!$H$16=2,(VLOOKUP($A94,'LA42'!$B$1:$BZ$201,'LA42'!BQ$1,0)),
0)),".")</f>
        <v>x</v>
      </c>
      <c r="BS94" s="106" t="str">
        <f>IFERROR(
IF(LA!$H$16=1,(VLOOKUP($A94,'LA41'!$B$1:$BZ$201,'LA41'!BR$1,0)),
IF(LA!$H$16=2,(VLOOKUP($A94,'LA42'!$B$1:$BZ$201,'LA42'!BR$1,0)),
0)),".")</f>
        <v>x</v>
      </c>
      <c r="BT94" s="106" t="str">
        <f>IFERROR(
IF(LA!$H$16=1,(VLOOKUP($A94,'LA41'!$B$1:$BZ$201,'LA41'!BS$1,0)),
IF(LA!$H$16=2,(VLOOKUP($A94,'LA42'!$B$1:$BZ$201,'LA42'!BS$1,0)),
0)),".")</f>
        <v>x</v>
      </c>
      <c r="BU94" s="106" t="str">
        <f>IFERROR(
IF(LA!$H$16=1,(VLOOKUP($A94,'LA41'!$B$1:$BZ$201,'LA41'!BT$1,0)),
IF(LA!$H$16=2,(VLOOKUP($A94,'LA42'!$B$1:$BZ$201,'LA42'!BT$1,0)),
0)),".")</f>
        <v>x</v>
      </c>
      <c r="BV94" s="106" t="str">
        <f>IFERROR(
IF(LA!$H$16=1,(VLOOKUP($A94,'LA41'!$B$1:$BZ$201,'LA41'!BU$1,0)),
IF(LA!$H$16=2,(VLOOKUP($A94,'LA42'!$B$1:$BZ$201,'LA42'!BU$1,0)),
0)),".")</f>
        <v>x</v>
      </c>
      <c r="BW94" s="106" t="str">
        <f>IFERROR(
IF(LA!$H$16=1,(VLOOKUP($A94,'LA41'!$B$1:$BZ$201,'LA41'!BV$1,0)),
IF(LA!$H$16=2,(VLOOKUP($A94,'LA42'!$B$1:$BZ$201,'LA42'!BV$1,0)),
0)),".")</f>
        <v>x</v>
      </c>
      <c r="BX94" s="106" t="str">
        <f>IFERROR(
IF(LA!$H$16=1,(VLOOKUP($A94,'LA41'!$B$1:$BZ$201,'LA41'!BW$1,0)),
IF(LA!$H$16=2,(VLOOKUP($A94,'LA42'!$B$1:$BZ$201,'LA42'!BW$1,0)),
0)),".")</f>
        <v>x</v>
      </c>
      <c r="BY94" s="106">
        <f>IFERROR(
IF(LA!$H$16=1,(VLOOKUP($A94,'LA41'!$B$1:$BZ$201,'LA41'!BX$1,0)),
IF(LA!$H$16=2,(VLOOKUP($A94,'LA42'!$B$1:$BZ$201,'LA42'!BX$1,0)),
0)),".")</f>
        <v>0.19</v>
      </c>
      <c r="BZ94" s="106">
        <f>IFERROR(
IF(LA!$H$16=1,(VLOOKUP($A94,'LA41'!$B$1:$BZ$201,'LA41'!BY$1,0)),
IF(LA!$H$16=2,(VLOOKUP($A94,'LA42'!$B$1:$BZ$201,'LA42'!BY$1,0)),
0)),".")</f>
        <v>0.2</v>
      </c>
    </row>
    <row r="95" spans="1:78" x14ac:dyDescent="0.2">
      <c r="A95" s="55">
        <v>352</v>
      </c>
      <c r="B95" s="55" t="s">
        <v>277</v>
      </c>
      <c r="C95" s="88" t="s">
        <v>192</v>
      </c>
      <c r="D95" s="59">
        <f>IFERROR(
IF(LA!$H$16=1,(VLOOKUP($A95,'LA41'!$B$1:$BZ$201,'LA41'!C$1,0)),
IF(LA!$H$16=2,(VLOOKUP($A95,'LA42'!$B$1:$BZ$201,'LA42'!C$1,0)),
0)),".")</f>
        <v>30</v>
      </c>
      <c r="E95" s="59">
        <f>IFERROR(
IF(LA!$H$16=1,(VLOOKUP($A95,'LA41'!$B$1:$BZ$201,'LA41'!D$1,0)),
IF(LA!$H$16=2,(VLOOKUP($A95,'LA42'!$B$1:$BZ$201,'LA42'!D$1,0)),
0)),".")</f>
        <v>420</v>
      </c>
      <c r="F95" s="59">
        <f>IFERROR(
IF(LA!$H$16=1,(VLOOKUP($A95,'LA41'!$B$1:$BZ$201,'LA41'!E$1,0)),
IF(LA!$H$16=2,(VLOOKUP($A95,'LA42'!$B$1:$BZ$201,'LA42'!E$1,0)),
0)),".")</f>
        <v>450</v>
      </c>
      <c r="G95" s="106">
        <f>IFERROR(
IF(LA!$H$16=1,(VLOOKUP($A95,'LA41'!$B$1:$BZ$201,'LA41'!F$1,0)),
IF(LA!$H$16=2,(VLOOKUP($A95,'LA42'!$B$1:$BZ$201,'LA42'!F$1,0)),
0)),".")</f>
        <v>0.77</v>
      </c>
      <c r="H95" s="106">
        <f>IFERROR(
IF(LA!$H$16=1,(VLOOKUP($A95,'LA41'!$B$1:$BZ$201,'LA41'!G$1,0)),
IF(LA!$H$16=2,(VLOOKUP($A95,'LA42'!$B$1:$BZ$201,'LA42'!G$1,0)),
0)),".")</f>
        <v>0.68</v>
      </c>
      <c r="I95" s="106">
        <f>IFERROR(
IF(LA!$H$16=1,(VLOOKUP($A95,'LA41'!$B$1:$BZ$201,'LA41'!H$1,0)),
IF(LA!$H$16=2,(VLOOKUP($A95,'LA42'!$B$1:$BZ$201,'LA42'!H$1,0)),
0)),".")</f>
        <v>0.69</v>
      </c>
      <c r="J95" s="106">
        <f>IFERROR(
IF(LA!$H$16=1,(VLOOKUP($A95,'LA41'!$B$1:$BZ$201,'LA41'!I$1,0)),
IF(LA!$H$16=2,(VLOOKUP($A95,'LA42'!$B$1:$BZ$201,'LA42'!I$1,0)),
0)),".")</f>
        <v>0.77</v>
      </c>
      <c r="K95" s="106">
        <f>IFERROR(
IF(LA!$H$16=1,(VLOOKUP($A95,'LA41'!$B$1:$BZ$201,'LA41'!J$1,0)),
IF(LA!$H$16=2,(VLOOKUP($A95,'LA42'!$B$1:$BZ$201,'LA42'!J$1,0)),
0)),".")</f>
        <v>0.66</v>
      </c>
      <c r="L95" s="106">
        <f>IFERROR(
IF(LA!$H$16=1,(VLOOKUP($A95,'LA41'!$B$1:$BZ$201,'LA41'!K$1,0)),
IF(LA!$H$16=2,(VLOOKUP($A95,'LA42'!$B$1:$BZ$201,'LA42'!K$1,0)),
0)),".")</f>
        <v>0.67</v>
      </c>
      <c r="M95" s="106" t="str">
        <f>IFERROR(
IF(LA!$H$16=1,(VLOOKUP($A95,'LA41'!$B$1:$BZ$201,'LA41'!L$1,0)),
IF(LA!$H$16=2,(VLOOKUP($A95,'LA42'!$B$1:$BZ$201,'LA42'!L$1,0)),
0)),".")</f>
        <v>x</v>
      </c>
      <c r="N95" s="106">
        <f>IFERROR(
IF(LA!$H$16=1,(VLOOKUP($A95,'LA41'!$B$1:$BZ$201,'LA41'!M$1,0)),
IF(LA!$H$16=2,(VLOOKUP($A95,'LA42'!$B$1:$BZ$201,'LA42'!M$1,0)),
0)),".")</f>
        <v>0.03</v>
      </c>
      <c r="O95" s="106">
        <f>IFERROR(
IF(LA!$H$16=1,(VLOOKUP($A95,'LA41'!$B$1:$BZ$201,'LA41'!N$1,0)),
IF(LA!$H$16=2,(VLOOKUP($A95,'LA42'!$B$1:$BZ$201,'LA42'!N$1,0)),
0)),".")</f>
        <v>0.04</v>
      </c>
      <c r="P95" s="106">
        <f>IFERROR(
IF(LA!$H$16=1,(VLOOKUP($A95,'LA41'!$B$1:$BZ$201,'LA41'!O$1,0)),
IF(LA!$H$16=2,(VLOOKUP($A95,'LA42'!$B$1:$BZ$201,'LA42'!O$1,0)),
0)),".")</f>
        <v>0</v>
      </c>
      <c r="Q95" s="106">
        <f>IFERROR(
IF(LA!$H$16=1,(VLOOKUP($A95,'LA41'!$B$1:$BZ$201,'LA41'!P$1,0)),
IF(LA!$H$16=2,(VLOOKUP($A95,'LA42'!$B$1:$BZ$201,'LA42'!P$1,0)),
0)),".")</f>
        <v>0</v>
      </c>
      <c r="R95" s="106">
        <f>IFERROR(
IF(LA!$H$16=1,(VLOOKUP($A95,'LA41'!$B$1:$BZ$201,'LA41'!Q$1,0)),
IF(LA!$H$16=2,(VLOOKUP($A95,'LA42'!$B$1:$BZ$201,'LA42'!Q$1,0)),
0)),".")</f>
        <v>0</v>
      </c>
      <c r="S95" s="106">
        <f>IFERROR(
IF(LA!$H$16=1,(VLOOKUP($A95,'LA41'!$B$1:$BZ$201,'LA41'!R$1,0)),
IF(LA!$H$16=2,(VLOOKUP($A95,'LA42'!$B$1:$BZ$201,'LA42'!R$1,0)),
0)),".")</f>
        <v>0</v>
      </c>
      <c r="T95" s="106">
        <f>IFERROR(
IF(LA!$H$16=1,(VLOOKUP($A95,'LA41'!$B$1:$BZ$201,'LA41'!S$1,0)),
IF(LA!$H$16=2,(VLOOKUP($A95,'LA42'!$B$1:$BZ$201,'LA42'!S$1,0)),
0)),".")</f>
        <v>0.02</v>
      </c>
      <c r="U95" s="106">
        <f>IFERROR(
IF(LA!$H$16=1,(VLOOKUP($A95,'LA41'!$B$1:$BZ$201,'LA41'!T$1,0)),
IF(LA!$H$16=2,(VLOOKUP($A95,'LA42'!$B$1:$BZ$201,'LA42'!T$1,0)),
0)),".")</f>
        <v>0.02</v>
      </c>
      <c r="V95" s="106" t="str">
        <f>IFERROR(
IF(LA!$H$16=1,(VLOOKUP($A95,'LA41'!$B$1:$BZ$201,'LA41'!U$1,0)),
IF(LA!$H$16=2,(VLOOKUP($A95,'LA42'!$B$1:$BZ$201,'LA42'!U$1,0)),
0)),".")</f>
        <v>x</v>
      </c>
      <c r="W95" s="106">
        <f>IFERROR(
IF(LA!$H$16=1,(VLOOKUP($A95,'LA41'!$B$1:$BZ$201,'LA41'!V$1,0)),
IF(LA!$H$16=2,(VLOOKUP($A95,'LA42'!$B$1:$BZ$201,'LA42'!V$1,0)),
0)),".")</f>
        <v>0.06</v>
      </c>
      <c r="X95" s="106">
        <f>IFERROR(
IF(LA!$H$16=1,(VLOOKUP($A95,'LA41'!$B$1:$BZ$201,'LA41'!W$1,0)),
IF(LA!$H$16=2,(VLOOKUP($A95,'LA42'!$B$1:$BZ$201,'LA42'!W$1,0)),
0)),".")</f>
        <v>0.06</v>
      </c>
      <c r="Y95" s="106">
        <f>IFERROR(
IF(LA!$H$16=1,(VLOOKUP($A95,'LA41'!$B$1:$BZ$201,'LA41'!X$1,0)),
IF(LA!$H$16=2,(VLOOKUP($A95,'LA42'!$B$1:$BZ$201,'LA42'!X$1,0)),
0)),".")</f>
        <v>0</v>
      </c>
      <c r="Z95" s="106" t="str">
        <f>IFERROR(
IF(LA!$H$16=1,(VLOOKUP($A95,'LA41'!$B$1:$BZ$201,'LA41'!Y$1,0)),
IF(LA!$H$16=2,(VLOOKUP($A95,'LA42'!$B$1:$BZ$201,'LA42'!Y$1,0)),
0)),".")</f>
        <v>x</v>
      </c>
      <c r="AA95" s="106" t="str">
        <f>IFERROR(
IF(LA!$H$16=1,(VLOOKUP($A95,'LA41'!$B$1:$BZ$201,'LA41'!Z$1,0)),
IF(LA!$H$16=2,(VLOOKUP($A95,'LA42'!$B$1:$BZ$201,'LA42'!Z$1,0)),
0)),".")</f>
        <v>x</v>
      </c>
      <c r="AB95" s="106">
        <f>IFERROR(
IF(LA!$H$16=1,(VLOOKUP($A95,'LA41'!$B$1:$BZ$201,'LA41'!AA$1,0)),
IF(LA!$H$16=2,(VLOOKUP($A95,'LA42'!$B$1:$BZ$201,'LA42'!AA$1,0)),
0)),".")</f>
        <v>0</v>
      </c>
      <c r="AC95" s="106">
        <f>IFERROR(
IF(LA!$H$16=1,(VLOOKUP($A95,'LA41'!$B$1:$BZ$201,'LA41'!AB$1,0)),
IF(LA!$H$16=2,(VLOOKUP($A95,'LA42'!$B$1:$BZ$201,'LA42'!AB$1,0)),
0)),".")</f>
        <v>0</v>
      </c>
      <c r="AD95" s="106">
        <f>IFERROR(
IF(LA!$H$16=1,(VLOOKUP($A95,'LA41'!$B$1:$BZ$201,'LA41'!AC$1,0)),
IF(LA!$H$16=2,(VLOOKUP($A95,'LA42'!$B$1:$BZ$201,'LA42'!AC$1,0)),
0)),".")</f>
        <v>0</v>
      </c>
      <c r="AE95" s="106" t="str">
        <f>IFERROR(
IF(LA!$H$16=1,(VLOOKUP($A95,'LA41'!$B$1:$BZ$201,'LA41'!AD$1,0)),
IF(LA!$H$16=2,(VLOOKUP($A95,'LA42'!$B$1:$BZ$201,'LA42'!AD$1,0)),
0)),".")</f>
        <v>x</v>
      </c>
      <c r="AF95" s="106">
        <f>IFERROR(
IF(LA!$H$16=1,(VLOOKUP($A95,'LA41'!$B$1:$BZ$201,'LA41'!AE$1,0)),
IF(LA!$H$16=2,(VLOOKUP($A95,'LA42'!$B$1:$BZ$201,'LA42'!AE$1,0)),
0)),".")</f>
        <v>0.03</v>
      </c>
      <c r="AG95" s="106">
        <f>IFERROR(
IF(LA!$H$16=1,(VLOOKUP($A95,'LA41'!$B$1:$BZ$201,'LA41'!AF$1,0)),
IF(LA!$H$16=2,(VLOOKUP($A95,'LA42'!$B$1:$BZ$201,'LA42'!AF$1,0)),
0)),".")</f>
        <v>0.03</v>
      </c>
      <c r="AH95" s="106">
        <f>IFERROR(
IF(LA!$H$16=1,(VLOOKUP($A95,'LA41'!$B$1:$BZ$201,'LA41'!AG$1,0)),
IF(LA!$H$16=2,(VLOOKUP($A95,'LA42'!$B$1:$BZ$201,'LA42'!AG$1,0)),
0)),".")</f>
        <v>0.6</v>
      </c>
      <c r="AI95" s="106">
        <f>IFERROR(
IF(LA!$H$16=1,(VLOOKUP($A95,'LA41'!$B$1:$BZ$201,'LA41'!AH$1,0)),
IF(LA!$H$16=2,(VLOOKUP($A95,'LA42'!$B$1:$BZ$201,'LA42'!AH$1,0)),
0)),".")</f>
        <v>0.54</v>
      </c>
      <c r="AJ95" s="106">
        <f>IFERROR(
IF(LA!$H$16=1,(VLOOKUP($A95,'LA41'!$B$1:$BZ$201,'LA41'!AI$1,0)),
IF(LA!$H$16=2,(VLOOKUP($A95,'LA42'!$B$1:$BZ$201,'LA42'!AI$1,0)),
0)),".")</f>
        <v>0.54</v>
      </c>
      <c r="AK95" s="106" t="str">
        <f>IFERROR(
IF(LA!$H$16=1,(VLOOKUP($A95,'LA41'!$B$1:$BZ$201,'LA41'!AJ$1,0)),
IF(LA!$H$16=2,(VLOOKUP($A95,'LA42'!$B$1:$BZ$201,'LA42'!AJ$1,0)),
0)),".")</f>
        <v>x</v>
      </c>
      <c r="AL95" s="106">
        <f>IFERROR(
IF(LA!$H$16=1,(VLOOKUP($A95,'LA41'!$B$1:$BZ$201,'LA41'!AK$1,0)),
IF(LA!$H$16=2,(VLOOKUP($A95,'LA42'!$B$1:$BZ$201,'LA42'!AK$1,0)),
0)),".")</f>
        <v>0.2</v>
      </c>
      <c r="AM95" s="106">
        <f>IFERROR(
IF(LA!$H$16=1,(VLOOKUP($A95,'LA41'!$B$1:$BZ$201,'LA41'!AL$1,0)),
IF(LA!$H$16=2,(VLOOKUP($A95,'LA42'!$B$1:$BZ$201,'LA42'!AL$1,0)),
0)),".")</f>
        <v>0.2</v>
      </c>
      <c r="AN95" s="106">
        <f>IFERROR(
IF(LA!$H$16=1,(VLOOKUP($A95,'LA41'!$B$1:$BZ$201,'LA41'!AM$1,0)),
IF(LA!$H$16=2,(VLOOKUP($A95,'LA42'!$B$1:$BZ$201,'LA42'!AM$1,0)),
0)),".")</f>
        <v>0</v>
      </c>
      <c r="AO95" s="106" t="str">
        <f>IFERROR(
IF(LA!$H$16=1,(VLOOKUP($A95,'LA41'!$B$1:$BZ$201,'LA41'!AN$1,0)),
IF(LA!$H$16=2,(VLOOKUP($A95,'LA42'!$B$1:$BZ$201,'LA42'!AN$1,0)),
0)),".")</f>
        <v>x</v>
      </c>
      <c r="AP95" s="106" t="str">
        <f>IFERROR(
IF(LA!$H$16=1,(VLOOKUP($A95,'LA41'!$B$1:$BZ$201,'LA41'!AO$1,0)),
IF(LA!$H$16=2,(VLOOKUP($A95,'LA42'!$B$1:$BZ$201,'LA42'!AO$1,0)),
0)),".")</f>
        <v>x</v>
      </c>
      <c r="AQ95" s="106" t="str">
        <f>IFERROR(
IF(LA!$H$16=1,(VLOOKUP($A95,'LA41'!$B$1:$BZ$201,'LA41'!AP$1,0)),
IF(LA!$H$16=2,(VLOOKUP($A95,'LA42'!$B$1:$BZ$201,'LA42'!AP$1,0)),
0)),".")</f>
        <v>x</v>
      </c>
      <c r="AR95" s="106">
        <f>IFERROR(
IF(LA!$H$16=1,(VLOOKUP($A95,'LA41'!$B$1:$BZ$201,'LA41'!AQ$1,0)),
IF(LA!$H$16=2,(VLOOKUP($A95,'LA42'!$B$1:$BZ$201,'LA42'!AQ$1,0)),
0)),".")</f>
        <v>0.18</v>
      </c>
      <c r="AS95" s="106">
        <f>IFERROR(
IF(LA!$H$16=1,(VLOOKUP($A95,'LA41'!$B$1:$BZ$201,'LA41'!AR$1,0)),
IF(LA!$H$16=2,(VLOOKUP($A95,'LA42'!$B$1:$BZ$201,'LA42'!AR$1,0)),
0)),".")</f>
        <v>0.18</v>
      </c>
      <c r="AT95" s="106">
        <f>IFERROR(
IF(LA!$H$16=1,(VLOOKUP($A95,'LA41'!$B$1:$BZ$201,'LA41'!AS$1,0)),
IF(LA!$H$16=2,(VLOOKUP($A95,'LA42'!$B$1:$BZ$201,'LA42'!AS$1,0)),
0)),".")</f>
        <v>0.43</v>
      </c>
      <c r="AU95" s="106">
        <f>IFERROR(
IF(LA!$H$16=1,(VLOOKUP($A95,'LA41'!$B$1:$BZ$201,'LA41'!AT$1,0)),
IF(LA!$H$16=2,(VLOOKUP($A95,'LA42'!$B$1:$BZ$201,'LA42'!AT$1,0)),
0)),".")</f>
        <v>0.32</v>
      </c>
      <c r="AV95" s="106">
        <f>IFERROR(
IF(LA!$H$16=1,(VLOOKUP($A95,'LA41'!$B$1:$BZ$201,'LA41'!AU$1,0)),
IF(LA!$H$16=2,(VLOOKUP($A95,'LA42'!$B$1:$BZ$201,'LA42'!AU$1,0)),
0)),".")</f>
        <v>0.33</v>
      </c>
      <c r="AW95" s="106">
        <f>IFERROR(
IF(LA!$H$16=1,(VLOOKUP($A95,'LA41'!$B$1:$BZ$201,'LA41'!AV$1,0)),
IF(LA!$H$16=2,(VLOOKUP($A95,'LA42'!$B$1:$BZ$201,'LA42'!AV$1,0)),
0)),".")</f>
        <v>0</v>
      </c>
      <c r="AX95" s="106">
        <f>IFERROR(
IF(LA!$H$16=1,(VLOOKUP($A95,'LA41'!$B$1:$BZ$201,'LA41'!AW$1,0)),
IF(LA!$H$16=2,(VLOOKUP($A95,'LA42'!$B$1:$BZ$201,'LA42'!AW$1,0)),
0)),".")</f>
        <v>0.02</v>
      </c>
      <c r="AY95" s="106">
        <f>IFERROR(
IF(LA!$H$16=1,(VLOOKUP($A95,'LA41'!$B$1:$BZ$201,'LA41'!AX$1,0)),
IF(LA!$H$16=2,(VLOOKUP($A95,'LA42'!$B$1:$BZ$201,'LA42'!AX$1,0)),
0)),".")</f>
        <v>0.02</v>
      </c>
      <c r="AZ95" s="106">
        <f>IFERROR(
IF(LA!$H$16=1,(VLOOKUP($A95,'LA41'!$B$1:$BZ$201,'LA41'!AY$1,0)),
IF(LA!$H$16=2,(VLOOKUP($A95,'LA42'!$B$1:$BZ$201,'LA42'!AY$1,0)),
0)),".")</f>
        <v>0</v>
      </c>
      <c r="BA95" s="106">
        <f>IFERROR(
IF(LA!$H$16=1,(VLOOKUP($A95,'LA41'!$B$1:$BZ$201,'LA41'!AZ$1,0)),
IF(LA!$H$16=2,(VLOOKUP($A95,'LA42'!$B$1:$BZ$201,'LA42'!AZ$1,0)),
0)),".")</f>
        <v>0</v>
      </c>
      <c r="BB95" s="106">
        <f>IFERROR(
IF(LA!$H$16=1,(VLOOKUP($A95,'LA41'!$B$1:$BZ$201,'LA41'!BA$1,0)),
IF(LA!$H$16=2,(VLOOKUP($A95,'LA42'!$B$1:$BZ$201,'LA42'!BA$1,0)),
0)),".")</f>
        <v>0</v>
      </c>
      <c r="BC95" s="106">
        <f>IFERROR(
IF(LA!$H$16=1,(VLOOKUP($A95,'LA41'!$B$1:$BZ$201,'LA41'!BB$1,0)),
IF(LA!$H$16=2,(VLOOKUP($A95,'LA42'!$B$1:$BZ$201,'LA42'!BB$1,0)),
0)),".")</f>
        <v>0</v>
      </c>
      <c r="BD95" s="106" t="str">
        <f>IFERROR(
IF(LA!$H$16=1,(VLOOKUP($A95,'LA41'!$B$1:$BZ$201,'LA41'!BC$1,0)),
IF(LA!$H$16=2,(VLOOKUP($A95,'LA42'!$B$1:$BZ$201,'LA42'!BC$1,0)),
0)),".")</f>
        <v>x</v>
      </c>
      <c r="BE95" s="106" t="str">
        <f>IFERROR(
IF(LA!$H$16=1,(VLOOKUP($A95,'LA41'!$B$1:$BZ$201,'LA41'!BD$1,0)),
IF(LA!$H$16=2,(VLOOKUP($A95,'LA42'!$B$1:$BZ$201,'LA42'!BD$1,0)),
0)),".")</f>
        <v>x</v>
      </c>
      <c r="BF95" s="106">
        <f>IFERROR(
IF(LA!$H$16=1,(VLOOKUP($A95,'LA41'!$B$1:$BZ$201,'LA41'!BE$1,0)),
IF(LA!$H$16=2,(VLOOKUP($A95,'LA42'!$B$1:$BZ$201,'LA42'!BE$1,0)),
0)),".")</f>
        <v>0</v>
      </c>
      <c r="BG95" s="106" t="str">
        <f>IFERROR(
IF(LA!$H$16=1,(VLOOKUP($A95,'LA41'!$B$1:$BZ$201,'LA41'!BF$1,0)),
IF(LA!$H$16=2,(VLOOKUP($A95,'LA42'!$B$1:$BZ$201,'LA42'!BF$1,0)),
0)),".")</f>
        <v>x</v>
      </c>
      <c r="BH95" s="106" t="str">
        <f>IFERROR(
IF(LA!$H$16=1,(VLOOKUP($A95,'LA41'!$B$1:$BZ$201,'LA41'!BG$1,0)),
IF(LA!$H$16=2,(VLOOKUP($A95,'LA42'!$B$1:$BZ$201,'LA42'!BG$1,0)),
0)),".")</f>
        <v>x</v>
      </c>
      <c r="BI95" s="106">
        <f>IFERROR(
IF(LA!$H$16=1,(VLOOKUP($A95,'LA41'!$B$1:$BZ$201,'LA41'!BH$1,0)),
IF(LA!$H$16=2,(VLOOKUP($A95,'LA42'!$B$1:$BZ$201,'LA42'!BH$1,0)),
0)),".")</f>
        <v>0</v>
      </c>
      <c r="BJ95" s="106" t="str">
        <f>IFERROR(
IF(LA!$H$16=1,(VLOOKUP($A95,'LA41'!$B$1:$BZ$201,'LA41'!BI$1,0)),
IF(LA!$H$16=2,(VLOOKUP($A95,'LA42'!$B$1:$BZ$201,'LA42'!BI$1,0)),
0)),".")</f>
        <v>x</v>
      </c>
      <c r="BK95" s="106" t="str">
        <f>IFERROR(
IF(LA!$H$16=1,(VLOOKUP($A95,'LA41'!$B$1:$BZ$201,'LA41'!BJ$1,0)),
IF(LA!$H$16=2,(VLOOKUP($A95,'LA42'!$B$1:$BZ$201,'LA42'!BJ$1,0)),
0)),".")</f>
        <v>x</v>
      </c>
      <c r="BL95" s="106">
        <f>IFERROR(
IF(LA!$H$16=1,(VLOOKUP($A95,'LA41'!$B$1:$BZ$201,'LA41'!BK$1,0)),
IF(LA!$H$16=2,(VLOOKUP($A95,'LA42'!$B$1:$BZ$201,'LA42'!BK$1,0)),
0)),".")</f>
        <v>0</v>
      </c>
      <c r="BM95" s="106">
        <f>IFERROR(
IF(LA!$H$16=1,(VLOOKUP($A95,'LA41'!$B$1:$BZ$201,'LA41'!BL$1,0)),
IF(LA!$H$16=2,(VLOOKUP($A95,'LA42'!$B$1:$BZ$201,'LA42'!BL$1,0)),
0)),".")</f>
        <v>0</v>
      </c>
      <c r="BN95" s="106">
        <f>IFERROR(
IF(LA!$H$16=1,(VLOOKUP($A95,'LA41'!$B$1:$BZ$201,'LA41'!BM$1,0)),
IF(LA!$H$16=2,(VLOOKUP($A95,'LA42'!$B$1:$BZ$201,'LA42'!BM$1,0)),
0)),".")</f>
        <v>0</v>
      </c>
      <c r="BO95" s="106">
        <f>IFERROR(
IF(LA!$H$16=1,(VLOOKUP($A95,'LA41'!$B$1:$BZ$201,'LA41'!BN$1,0)),
IF(LA!$H$16=2,(VLOOKUP($A95,'LA42'!$B$1:$BZ$201,'LA42'!BN$1,0)),
0)),".")</f>
        <v>0</v>
      </c>
      <c r="BP95" s="106" t="str">
        <f>IFERROR(
IF(LA!$H$16=1,(VLOOKUP($A95,'LA41'!$B$1:$BZ$201,'LA41'!BO$1,0)),
IF(LA!$H$16=2,(VLOOKUP($A95,'LA42'!$B$1:$BZ$201,'LA42'!BO$1,0)),
0)),".")</f>
        <v>x</v>
      </c>
      <c r="BQ95" s="106" t="str">
        <f>IFERROR(
IF(LA!$H$16=1,(VLOOKUP($A95,'LA41'!$B$1:$BZ$201,'LA41'!BP$1,0)),
IF(LA!$H$16=2,(VLOOKUP($A95,'LA42'!$B$1:$BZ$201,'LA42'!BP$1,0)),
0)),".")</f>
        <v>x</v>
      </c>
      <c r="BR95" s="106" t="str">
        <f>IFERROR(
IF(LA!$H$16=1,(VLOOKUP($A95,'LA41'!$B$1:$BZ$201,'LA41'!BQ$1,0)),
IF(LA!$H$16=2,(VLOOKUP($A95,'LA42'!$B$1:$BZ$201,'LA42'!BQ$1,0)),
0)),".")</f>
        <v>x</v>
      </c>
      <c r="BS95" s="106">
        <f>IFERROR(
IF(LA!$H$16=1,(VLOOKUP($A95,'LA41'!$B$1:$BZ$201,'LA41'!BR$1,0)),
IF(LA!$H$16=2,(VLOOKUP($A95,'LA42'!$B$1:$BZ$201,'LA42'!BR$1,0)),
0)),".")</f>
        <v>0.06</v>
      </c>
      <c r="BT95" s="106">
        <f>IFERROR(
IF(LA!$H$16=1,(VLOOKUP($A95,'LA41'!$B$1:$BZ$201,'LA41'!BS$1,0)),
IF(LA!$H$16=2,(VLOOKUP($A95,'LA42'!$B$1:$BZ$201,'LA42'!BS$1,0)),
0)),".")</f>
        <v>0.06</v>
      </c>
      <c r="BU95" s="106">
        <f>IFERROR(
IF(LA!$H$16=1,(VLOOKUP($A95,'LA41'!$B$1:$BZ$201,'LA41'!BT$1,0)),
IF(LA!$H$16=2,(VLOOKUP($A95,'LA42'!$B$1:$BZ$201,'LA42'!BT$1,0)),
0)),".")</f>
        <v>0</v>
      </c>
      <c r="BV95" s="106" t="str">
        <f>IFERROR(
IF(LA!$H$16=1,(VLOOKUP($A95,'LA41'!$B$1:$BZ$201,'LA41'!BU$1,0)),
IF(LA!$H$16=2,(VLOOKUP($A95,'LA42'!$B$1:$BZ$201,'LA42'!BU$1,0)),
0)),".")</f>
        <v>x</v>
      </c>
      <c r="BW95" s="106" t="str">
        <f>IFERROR(
IF(LA!$H$16=1,(VLOOKUP($A95,'LA41'!$B$1:$BZ$201,'LA41'!BV$1,0)),
IF(LA!$H$16=2,(VLOOKUP($A95,'LA42'!$B$1:$BZ$201,'LA42'!BV$1,0)),
0)),".")</f>
        <v>x</v>
      </c>
      <c r="BX95" s="106">
        <f>IFERROR(
IF(LA!$H$16=1,(VLOOKUP($A95,'LA41'!$B$1:$BZ$201,'LA41'!BW$1,0)),
IF(LA!$H$16=2,(VLOOKUP($A95,'LA42'!$B$1:$BZ$201,'LA42'!BW$1,0)),
0)),".")</f>
        <v>0.2</v>
      </c>
      <c r="BY95" s="106">
        <f>IFERROR(
IF(LA!$H$16=1,(VLOOKUP($A95,'LA41'!$B$1:$BZ$201,'LA41'!BX$1,0)),
IF(LA!$H$16=2,(VLOOKUP($A95,'LA42'!$B$1:$BZ$201,'LA42'!BX$1,0)),
0)),".")</f>
        <v>0.25</v>
      </c>
      <c r="BZ95" s="106">
        <f>IFERROR(
IF(LA!$H$16=1,(VLOOKUP($A95,'LA41'!$B$1:$BZ$201,'LA41'!BY$1,0)),
IF(LA!$H$16=2,(VLOOKUP($A95,'LA42'!$B$1:$BZ$201,'LA42'!BY$1,0)),
0)),".")</f>
        <v>0.24</v>
      </c>
    </row>
    <row r="96" spans="1:78" x14ac:dyDescent="0.2">
      <c r="A96" s="55">
        <v>887</v>
      </c>
      <c r="B96" s="55" t="s">
        <v>278</v>
      </c>
      <c r="C96" s="88" t="s">
        <v>199</v>
      </c>
      <c r="D96" s="59">
        <f>IFERROR(
IF(LA!$H$16=1,(VLOOKUP($A96,'LA41'!$B$1:$BZ$201,'LA41'!C$1,0)),
IF(LA!$H$16=2,(VLOOKUP($A96,'LA42'!$B$1:$BZ$201,'LA42'!C$1,0)),
0)),".")</f>
        <v>130</v>
      </c>
      <c r="E96" s="59">
        <f>IFERROR(
IF(LA!$H$16=1,(VLOOKUP($A96,'LA41'!$B$1:$BZ$201,'LA41'!D$1,0)),
IF(LA!$H$16=2,(VLOOKUP($A96,'LA42'!$B$1:$BZ$201,'LA42'!D$1,0)),
0)),".")</f>
        <v>1250</v>
      </c>
      <c r="F96" s="59">
        <f>IFERROR(
IF(LA!$H$16=1,(VLOOKUP($A96,'LA41'!$B$1:$BZ$201,'LA41'!E$1,0)),
IF(LA!$H$16=2,(VLOOKUP($A96,'LA42'!$B$1:$BZ$201,'LA42'!E$1,0)),
0)),".")</f>
        <v>1370</v>
      </c>
      <c r="G96" s="106">
        <f>IFERROR(
IF(LA!$H$16=1,(VLOOKUP($A96,'LA41'!$B$1:$BZ$201,'LA41'!F$1,0)),
IF(LA!$H$16=2,(VLOOKUP($A96,'LA42'!$B$1:$BZ$201,'LA42'!F$1,0)),
0)),".")</f>
        <v>0.66</v>
      </c>
      <c r="H96" s="106">
        <f>IFERROR(
IF(LA!$H$16=1,(VLOOKUP($A96,'LA41'!$B$1:$BZ$201,'LA41'!G$1,0)),
IF(LA!$H$16=2,(VLOOKUP($A96,'LA42'!$B$1:$BZ$201,'LA42'!G$1,0)),
0)),".")</f>
        <v>0.73</v>
      </c>
      <c r="I96" s="106">
        <f>IFERROR(
IF(LA!$H$16=1,(VLOOKUP($A96,'LA41'!$B$1:$BZ$201,'LA41'!H$1,0)),
IF(LA!$H$16=2,(VLOOKUP($A96,'LA42'!$B$1:$BZ$201,'LA42'!H$1,0)),
0)),".")</f>
        <v>0.72</v>
      </c>
      <c r="J96" s="106">
        <f>IFERROR(
IF(LA!$H$16=1,(VLOOKUP($A96,'LA41'!$B$1:$BZ$201,'LA41'!I$1,0)),
IF(LA!$H$16=2,(VLOOKUP($A96,'LA42'!$B$1:$BZ$201,'LA42'!I$1,0)),
0)),".")</f>
        <v>0.61</v>
      </c>
      <c r="K96" s="106">
        <f>IFERROR(
IF(LA!$H$16=1,(VLOOKUP($A96,'LA41'!$B$1:$BZ$201,'LA41'!J$1,0)),
IF(LA!$H$16=2,(VLOOKUP($A96,'LA42'!$B$1:$BZ$201,'LA42'!J$1,0)),
0)),".")</f>
        <v>0.71</v>
      </c>
      <c r="L96" s="106">
        <f>IFERROR(
IF(LA!$H$16=1,(VLOOKUP($A96,'LA41'!$B$1:$BZ$201,'LA41'!K$1,0)),
IF(LA!$H$16=2,(VLOOKUP($A96,'LA42'!$B$1:$BZ$201,'LA42'!K$1,0)),
0)),".")</f>
        <v>0.7</v>
      </c>
      <c r="M96" s="106">
        <f>IFERROR(
IF(LA!$H$16=1,(VLOOKUP($A96,'LA41'!$B$1:$BZ$201,'LA41'!L$1,0)),
IF(LA!$H$16=2,(VLOOKUP($A96,'LA42'!$B$1:$BZ$201,'LA42'!L$1,0)),
0)),".")</f>
        <v>0.11</v>
      </c>
      <c r="N96" s="106">
        <f>IFERROR(
IF(LA!$H$16=1,(VLOOKUP($A96,'LA41'!$B$1:$BZ$201,'LA41'!M$1,0)),
IF(LA!$H$16=2,(VLOOKUP($A96,'LA42'!$B$1:$BZ$201,'LA42'!M$1,0)),
0)),".")</f>
        <v>0.05</v>
      </c>
      <c r="O96" s="106">
        <f>IFERROR(
IF(LA!$H$16=1,(VLOOKUP($A96,'LA41'!$B$1:$BZ$201,'LA41'!N$1,0)),
IF(LA!$H$16=2,(VLOOKUP($A96,'LA42'!$B$1:$BZ$201,'LA42'!N$1,0)),
0)),".")</f>
        <v>0.06</v>
      </c>
      <c r="P96" s="106">
        <f>IFERROR(
IF(LA!$H$16=1,(VLOOKUP($A96,'LA41'!$B$1:$BZ$201,'LA41'!O$1,0)),
IF(LA!$H$16=2,(VLOOKUP($A96,'LA42'!$B$1:$BZ$201,'LA42'!O$1,0)),
0)),".")</f>
        <v>0</v>
      </c>
      <c r="Q96" s="106" t="str">
        <f>IFERROR(
IF(LA!$H$16=1,(VLOOKUP($A96,'LA41'!$B$1:$BZ$201,'LA41'!P$1,0)),
IF(LA!$H$16=2,(VLOOKUP($A96,'LA42'!$B$1:$BZ$201,'LA42'!P$1,0)),
0)),".")</f>
        <v>x</v>
      </c>
      <c r="R96" s="106" t="str">
        <f>IFERROR(
IF(LA!$H$16=1,(VLOOKUP($A96,'LA41'!$B$1:$BZ$201,'LA41'!Q$1,0)),
IF(LA!$H$16=2,(VLOOKUP($A96,'LA42'!$B$1:$BZ$201,'LA42'!Q$1,0)),
0)),".")</f>
        <v>x</v>
      </c>
      <c r="S96" s="106">
        <f>IFERROR(
IF(LA!$H$16=1,(VLOOKUP($A96,'LA41'!$B$1:$BZ$201,'LA41'!R$1,0)),
IF(LA!$H$16=2,(VLOOKUP($A96,'LA42'!$B$1:$BZ$201,'LA42'!R$1,0)),
0)),".")</f>
        <v>0.05</v>
      </c>
      <c r="T96" s="106">
        <f>IFERROR(
IF(LA!$H$16=1,(VLOOKUP($A96,'LA41'!$B$1:$BZ$201,'LA41'!S$1,0)),
IF(LA!$H$16=2,(VLOOKUP($A96,'LA42'!$B$1:$BZ$201,'LA42'!S$1,0)),
0)),".")</f>
        <v>0.06</v>
      </c>
      <c r="U96" s="106">
        <f>IFERROR(
IF(LA!$H$16=1,(VLOOKUP($A96,'LA41'!$B$1:$BZ$201,'LA41'!T$1,0)),
IF(LA!$H$16=2,(VLOOKUP($A96,'LA42'!$B$1:$BZ$201,'LA42'!T$1,0)),
0)),".")</f>
        <v>0.06</v>
      </c>
      <c r="V96" s="106" t="str">
        <f>IFERROR(
IF(LA!$H$16=1,(VLOOKUP($A96,'LA41'!$B$1:$BZ$201,'LA41'!U$1,0)),
IF(LA!$H$16=2,(VLOOKUP($A96,'LA42'!$B$1:$BZ$201,'LA42'!U$1,0)),
0)),".")</f>
        <v>x</v>
      </c>
      <c r="W96" s="106">
        <f>IFERROR(
IF(LA!$H$16=1,(VLOOKUP($A96,'LA41'!$B$1:$BZ$201,'LA41'!V$1,0)),
IF(LA!$H$16=2,(VLOOKUP($A96,'LA42'!$B$1:$BZ$201,'LA42'!V$1,0)),
0)),".")</f>
        <v>0.02</v>
      </c>
      <c r="X96" s="106">
        <f>IFERROR(
IF(LA!$H$16=1,(VLOOKUP($A96,'LA41'!$B$1:$BZ$201,'LA41'!W$1,0)),
IF(LA!$H$16=2,(VLOOKUP($A96,'LA42'!$B$1:$BZ$201,'LA42'!W$1,0)),
0)),".")</f>
        <v>0.02</v>
      </c>
      <c r="Y96" s="106">
        <f>IFERROR(
IF(LA!$H$16=1,(VLOOKUP($A96,'LA41'!$B$1:$BZ$201,'LA41'!X$1,0)),
IF(LA!$H$16=2,(VLOOKUP($A96,'LA42'!$B$1:$BZ$201,'LA42'!X$1,0)),
0)),".")</f>
        <v>0</v>
      </c>
      <c r="Z96" s="106">
        <f>IFERROR(
IF(LA!$H$16=1,(VLOOKUP($A96,'LA41'!$B$1:$BZ$201,'LA41'!Y$1,0)),
IF(LA!$H$16=2,(VLOOKUP($A96,'LA42'!$B$1:$BZ$201,'LA42'!Y$1,0)),
0)),".")</f>
        <v>0</v>
      </c>
      <c r="AA96" s="106">
        <f>IFERROR(
IF(LA!$H$16=1,(VLOOKUP($A96,'LA41'!$B$1:$BZ$201,'LA41'!Z$1,0)),
IF(LA!$H$16=2,(VLOOKUP($A96,'LA42'!$B$1:$BZ$201,'LA42'!Z$1,0)),
0)),".")</f>
        <v>0</v>
      </c>
      <c r="AB96" s="106">
        <f>IFERROR(
IF(LA!$H$16=1,(VLOOKUP($A96,'LA41'!$B$1:$BZ$201,'LA41'!AA$1,0)),
IF(LA!$H$16=2,(VLOOKUP($A96,'LA42'!$B$1:$BZ$201,'LA42'!AA$1,0)),
0)),".")</f>
        <v>0</v>
      </c>
      <c r="AC96" s="106">
        <f>IFERROR(
IF(LA!$H$16=1,(VLOOKUP($A96,'LA41'!$B$1:$BZ$201,'LA41'!AB$1,0)),
IF(LA!$H$16=2,(VLOOKUP($A96,'LA42'!$B$1:$BZ$201,'LA42'!AB$1,0)),
0)),".")</f>
        <v>0</v>
      </c>
      <c r="AD96" s="106">
        <f>IFERROR(
IF(LA!$H$16=1,(VLOOKUP($A96,'LA41'!$B$1:$BZ$201,'LA41'!AC$1,0)),
IF(LA!$H$16=2,(VLOOKUP($A96,'LA42'!$B$1:$BZ$201,'LA42'!AC$1,0)),
0)),".")</f>
        <v>0</v>
      </c>
      <c r="AE96" s="106">
        <f>IFERROR(
IF(LA!$H$16=1,(VLOOKUP($A96,'LA41'!$B$1:$BZ$201,'LA41'!AD$1,0)),
IF(LA!$H$16=2,(VLOOKUP($A96,'LA42'!$B$1:$BZ$201,'LA42'!AD$1,0)),
0)),".")</f>
        <v>0.05</v>
      </c>
      <c r="AF96" s="106">
        <f>IFERROR(
IF(LA!$H$16=1,(VLOOKUP($A96,'LA41'!$B$1:$BZ$201,'LA41'!AE$1,0)),
IF(LA!$H$16=2,(VLOOKUP($A96,'LA42'!$B$1:$BZ$201,'LA42'!AE$1,0)),
0)),".")</f>
        <v>0.04</v>
      </c>
      <c r="AG96" s="106">
        <f>IFERROR(
IF(LA!$H$16=1,(VLOOKUP($A96,'LA41'!$B$1:$BZ$201,'LA41'!AF$1,0)),
IF(LA!$H$16=2,(VLOOKUP($A96,'LA42'!$B$1:$BZ$201,'LA42'!AF$1,0)),
0)),".")</f>
        <v>0.04</v>
      </c>
      <c r="AH96" s="106">
        <f>IFERROR(
IF(LA!$H$16=1,(VLOOKUP($A96,'LA41'!$B$1:$BZ$201,'LA41'!AG$1,0)),
IF(LA!$H$16=2,(VLOOKUP($A96,'LA42'!$B$1:$BZ$201,'LA42'!AG$1,0)),
0)),".")</f>
        <v>0.42</v>
      </c>
      <c r="AI96" s="106">
        <f>IFERROR(
IF(LA!$H$16=1,(VLOOKUP($A96,'LA41'!$B$1:$BZ$201,'LA41'!AH$1,0)),
IF(LA!$H$16=2,(VLOOKUP($A96,'LA42'!$B$1:$BZ$201,'LA42'!AH$1,0)),
0)),".")</f>
        <v>0.56999999999999995</v>
      </c>
      <c r="AJ96" s="106">
        <f>IFERROR(
IF(LA!$H$16=1,(VLOOKUP($A96,'LA41'!$B$1:$BZ$201,'LA41'!AI$1,0)),
IF(LA!$H$16=2,(VLOOKUP($A96,'LA42'!$B$1:$BZ$201,'LA42'!AI$1,0)),
0)),".")</f>
        <v>0.56000000000000005</v>
      </c>
      <c r="AK96" s="106">
        <f>IFERROR(
IF(LA!$H$16=1,(VLOOKUP($A96,'LA41'!$B$1:$BZ$201,'LA41'!AJ$1,0)),
IF(LA!$H$16=2,(VLOOKUP($A96,'LA42'!$B$1:$BZ$201,'LA42'!AJ$1,0)),
0)),".")</f>
        <v>0.19</v>
      </c>
      <c r="AL96" s="106">
        <f>IFERROR(
IF(LA!$H$16=1,(VLOOKUP($A96,'LA41'!$B$1:$BZ$201,'LA41'!AK$1,0)),
IF(LA!$H$16=2,(VLOOKUP($A96,'LA42'!$B$1:$BZ$201,'LA42'!AK$1,0)),
0)),".")</f>
        <v>0.24</v>
      </c>
      <c r="AM96" s="106">
        <f>IFERROR(
IF(LA!$H$16=1,(VLOOKUP($A96,'LA41'!$B$1:$BZ$201,'LA41'!AL$1,0)),
IF(LA!$H$16=2,(VLOOKUP($A96,'LA42'!$B$1:$BZ$201,'LA42'!AL$1,0)),
0)),".")</f>
        <v>0.24</v>
      </c>
      <c r="AN96" s="106" t="str">
        <f>IFERROR(
IF(LA!$H$16=1,(VLOOKUP($A96,'LA41'!$B$1:$BZ$201,'LA41'!AM$1,0)),
IF(LA!$H$16=2,(VLOOKUP($A96,'LA42'!$B$1:$BZ$201,'LA42'!AM$1,0)),
0)),".")</f>
        <v>x</v>
      </c>
      <c r="AO96" s="106">
        <f>IFERROR(
IF(LA!$H$16=1,(VLOOKUP($A96,'LA41'!$B$1:$BZ$201,'LA41'!AN$1,0)),
IF(LA!$H$16=2,(VLOOKUP($A96,'LA42'!$B$1:$BZ$201,'LA42'!AN$1,0)),
0)),".")</f>
        <v>0.01</v>
      </c>
      <c r="AP96" s="106">
        <f>IFERROR(
IF(LA!$H$16=1,(VLOOKUP($A96,'LA41'!$B$1:$BZ$201,'LA41'!AO$1,0)),
IF(LA!$H$16=2,(VLOOKUP($A96,'LA42'!$B$1:$BZ$201,'LA42'!AO$1,0)),
0)),".")</f>
        <v>0.01</v>
      </c>
      <c r="AQ96" s="106">
        <f>IFERROR(
IF(LA!$H$16=1,(VLOOKUP($A96,'LA41'!$B$1:$BZ$201,'LA41'!AP$1,0)),
IF(LA!$H$16=2,(VLOOKUP($A96,'LA42'!$B$1:$BZ$201,'LA42'!AP$1,0)),
0)),".")</f>
        <v>0.06</v>
      </c>
      <c r="AR96" s="106">
        <f>IFERROR(
IF(LA!$H$16=1,(VLOOKUP($A96,'LA41'!$B$1:$BZ$201,'LA41'!AQ$1,0)),
IF(LA!$H$16=2,(VLOOKUP($A96,'LA42'!$B$1:$BZ$201,'LA42'!AQ$1,0)),
0)),".")</f>
        <v>0.11</v>
      </c>
      <c r="AS96" s="106">
        <f>IFERROR(
IF(LA!$H$16=1,(VLOOKUP($A96,'LA41'!$B$1:$BZ$201,'LA41'!AR$1,0)),
IF(LA!$H$16=2,(VLOOKUP($A96,'LA42'!$B$1:$BZ$201,'LA42'!AR$1,0)),
0)),".")</f>
        <v>0.11</v>
      </c>
      <c r="AT96" s="106">
        <f>IFERROR(
IF(LA!$H$16=1,(VLOOKUP($A96,'LA41'!$B$1:$BZ$201,'LA41'!AS$1,0)),
IF(LA!$H$16=2,(VLOOKUP($A96,'LA42'!$B$1:$BZ$201,'LA42'!AS$1,0)),
0)),".")</f>
        <v>0.21</v>
      </c>
      <c r="AU96" s="106">
        <f>IFERROR(
IF(LA!$H$16=1,(VLOOKUP($A96,'LA41'!$B$1:$BZ$201,'LA41'!AT$1,0)),
IF(LA!$H$16=2,(VLOOKUP($A96,'LA42'!$B$1:$BZ$201,'LA42'!AT$1,0)),
0)),".")</f>
        <v>0.32</v>
      </c>
      <c r="AV96" s="106">
        <f>IFERROR(
IF(LA!$H$16=1,(VLOOKUP($A96,'LA41'!$B$1:$BZ$201,'LA41'!AU$1,0)),
IF(LA!$H$16=2,(VLOOKUP($A96,'LA42'!$B$1:$BZ$201,'LA42'!AU$1,0)),
0)),".")</f>
        <v>0.31</v>
      </c>
      <c r="AW96" s="106" t="str">
        <f>IFERROR(
IF(LA!$H$16=1,(VLOOKUP($A96,'LA41'!$B$1:$BZ$201,'LA41'!AV$1,0)),
IF(LA!$H$16=2,(VLOOKUP($A96,'LA42'!$B$1:$BZ$201,'LA42'!AV$1,0)),
0)),".")</f>
        <v>x</v>
      </c>
      <c r="AX96" s="106">
        <f>IFERROR(
IF(LA!$H$16=1,(VLOOKUP($A96,'LA41'!$B$1:$BZ$201,'LA41'!AW$1,0)),
IF(LA!$H$16=2,(VLOOKUP($A96,'LA42'!$B$1:$BZ$201,'LA42'!AW$1,0)),
0)),".")</f>
        <v>0.01</v>
      </c>
      <c r="AY96" s="106">
        <f>IFERROR(
IF(LA!$H$16=1,(VLOOKUP($A96,'LA41'!$B$1:$BZ$201,'LA41'!AX$1,0)),
IF(LA!$H$16=2,(VLOOKUP($A96,'LA42'!$B$1:$BZ$201,'LA42'!AX$1,0)),
0)),".")</f>
        <v>0.01</v>
      </c>
      <c r="AZ96" s="106" t="str">
        <f>IFERROR(
IF(LA!$H$16=1,(VLOOKUP($A96,'LA41'!$B$1:$BZ$201,'LA41'!AY$1,0)),
IF(LA!$H$16=2,(VLOOKUP($A96,'LA42'!$B$1:$BZ$201,'LA42'!AY$1,0)),
0)),".")</f>
        <v>x</v>
      </c>
      <c r="BA96" s="106">
        <f>IFERROR(
IF(LA!$H$16=1,(VLOOKUP($A96,'LA41'!$B$1:$BZ$201,'LA41'!AZ$1,0)),
IF(LA!$H$16=2,(VLOOKUP($A96,'LA42'!$B$1:$BZ$201,'LA42'!AZ$1,0)),
0)),".")</f>
        <v>0</v>
      </c>
      <c r="BB96" s="106" t="str">
        <f>IFERROR(
IF(LA!$H$16=1,(VLOOKUP($A96,'LA41'!$B$1:$BZ$201,'LA41'!BA$1,0)),
IF(LA!$H$16=2,(VLOOKUP($A96,'LA42'!$B$1:$BZ$201,'LA42'!BA$1,0)),
0)),".")</f>
        <v>x</v>
      </c>
      <c r="BC96" s="106" t="str">
        <f>IFERROR(
IF(LA!$H$16=1,(VLOOKUP($A96,'LA41'!$B$1:$BZ$201,'LA41'!BB$1,0)),
IF(LA!$H$16=2,(VLOOKUP($A96,'LA42'!$B$1:$BZ$201,'LA42'!BB$1,0)),
0)),".")</f>
        <v>x</v>
      </c>
      <c r="BD96" s="106">
        <f>IFERROR(
IF(LA!$H$16=1,(VLOOKUP($A96,'LA41'!$B$1:$BZ$201,'LA41'!BC$1,0)),
IF(LA!$H$16=2,(VLOOKUP($A96,'LA42'!$B$1:$BZ$201,'LA42'!BC$1,0)),
0)),".")</f>
        <v>0.02</v>
      </c>
      <c r="BE96" s="106">
        <f>IFERROR(
IF(LA!$H$16=1,(VLOOKUP($A96,'LA41'!$B$1:$BZ$201,'LA41'!BD$1,0)),
IF(LA!$H$16=2,(VLOOKUP($A96,'LA42'!$B$1:$BZ$201,'LA42'!BD$1,0)),
0)),".")</f>
        <v>0.02</v>
      </c>
      <c r="BF96" s="106" t="str">
        <f>IFERROR(
IF(LA!$H$16=1,(VLOOKUP($A96,'LA41'!$B$1:$BZ$201,'LA41'!BE$1,0)),
IF(LA!$H$16=2,(VLOOKUP($A96,'LA42'!$B$1:$BZ$201,'LA42'!BE$1,0)),
0)),".")</f>
        <v>x</v>
      </c>
      <c r="BG96" s="106">
        <f>IFERROR(
IF(LA!$H$16=1,(VLOOKUP($A96,'LA41'!$B$1:$BZ$201,'LA41'!BF$1,0)),
IF(LA!$H$16=2,(VLOOKUP($A96,'LA42'!$B$1:$BZ$201,'LA42'!BF$1,0)),
0)),".")</f>
        <v>0.01</v>
      </c>
      <c r="BH96" s="106">
        <f>IFERROR(
IF(LA!$H$16=1,(VLOOKUP($A96,'LA41'!$B$1:$BZ$201,'LA41'!BG$1,0)),
IF(LA!$H$16=2,(VLOOKUP($A96,'LA42'!$B$1:$BZ$201,'LA42'!BG$1,0)),
0)),".")</f>
        <v>0.01</v>
      </c>
      <c r="BI96" s="106" t="str">
        <f>IFERROR(
IF(LA!$H$16=1,(VLOOKUP($A96,'LA41'!$B$1:$BZ$201,'LA41'!BH$1,0)),
IF(LA!$H$16=2,(VLOOKUP($A96,'LA42'!$B$1:$BZ$201,'LA42'!BH$1,0)),
0)),".")</f>
        <v>x</v>
      </c>
      <c r="BJ96" s="106">
        <f>IFERROR(
IF(LA!$H$16=1,(VLOOKUP($A96,'LA41'!$B$1:$BZ$201,'LA41'!BI$1,0)),
IF(LA!$H$16=2,(VLOOKUP($A96,'LA42'!$B$1:$BZ$201,'LA42'!BI$1,0)),
0)),".")</f>
        <v>0.01</v>
      </c>
      <c r="BK96" s="106">
        <f>IFERROR(
IF(LA!$H$16=1,(VLOOKUP($A96,'LA41'!$B$1:$BZ$201,'LA41'!BJ$1,0)),
IF(LA!$H$16=2,(VLOOKUP($A96,'LA42'!$B$1:$BZ$201,'LA42'!BJ$1,0)),
0)),".")</f>
        <v>0.01</v>
      </c>
      <c r="BL96" s="106">
        <f>IFERROR(
IF(LA!$H$16=1,(VLOOKUP($A96,'LA41'!$B$1:$BZ$201,'LA41'!BK$1,0)),
IF(LA!$H$16=2,(VLOOKUP($A96,'LA42'!$B$1:$BZ$201,'LA42'!BK$1,0)),
0)),".")</f>
        <v>0</v>
      </c>
      <c r="BM96" s="106">
        <f>IFERROR(
IF(LA!$H$16=1,(VLOOKUP($A96,'LA41'!$B$1:$BZ$201,'LA41'!BL$1,0)),
IF(LA!$H$16=2,(VLOOKUP($A96,'LA42'!$B$1:$BZ$201,'LA42'!BL$1,0)),
0)),".")</f>
        <v>0</v>
      </c>
      <c r="BN96" s="106">
        <f>IFERROR(
IF(LA!$H$16=1,(VLOOKUP($A96,'LA41'!$B$1:$BZ$201,'LA41'!BM$1,0)),
IF(LA!$H$16=2,(VLOOKUP($A96,'LA42'!$B$1:$BZ$201,'LA42'!BM$1,0)),
0)),".")</f>
        <v>0</v>
      </c>
      <c r="BO96" s="106" t="str">
        <f>IFERROR(
IF(LA!$H$16=1,(VLOOKUP($A96,'LA41'!$B$1:$BZ$201,'LA41'!BN$1,0)),
IF(LA!$H$16=2,(VLOOKUP($A96,'LA42'!$B$1:$BZ$201,'LA42'!BN$1,0)),
0)),".")</f>
        <v>x</v>
      </c>
      <c r="BP96" s="106" t="str">
        <f>IFERROR(
IF(LA!$H$16=1,(VLOOKUP($A96,'LA41'!$B$1:$BZ$201,'LA41'!BO$1,0)),
IF(LA!$H$16=2,(VLOOKUP($A96,'LA42'!$B$1:$BZ$201,'LA42'!BO$1,0)),
0)),".")</f>
        <v>x</v>
      </c>
      <c r="BQ96" s="106">
        <f>IFERROR(
IF(LA!$H$16=1,(VLOOKUP($A96,'LA41'!$B$1:$BZ$201,'LA41'!BP$1,0)),
IF(LA!$H$16=2,(VLOOKUP($A96,'LA42'!$B$1:$BZ$201,'LA42'!BP$1,0)),
0)),".")</f>
        <v>0.01</v>
      </c>
      <c r="BR96" s="106">
        <f>IFERROR(
IF(LA!$H$16=1,(VLOOKUP($A96,'LA41'!$B$1:$BZ$201,'LA41'!BQ$1,0)),
IF(LA!$H$16=2,(VLOOKUP($A96,'LA42'!$B$1:$BZ$201,'LA42'!BQ$1,0)),
0)),".")</f>
        <v>0.08</v>
      </c>
      <c r="BS96" s="106">
        <f>IFERROR(
IF(LA!$H$16=1,(VLOOKUP($A96,'LA41'!$B$1:$BZ$201,'LA41'!BR$1,0)),
IF(LA!$H$16=2,(VLOOKUP($A96,'LA42'!$B$1:$BZ$201,'LA42'!BR$1,0)),
0)),".")</f>
        <v>7.0000000000000007E-2</v>
      </c>
      <c r="BT96" s="106">
        <f>IFERROR(
IF(LA!$H$16=1,(VLOOKUP($A96,'LA41'!$B$1:$BZ$201,'LA41'!BS$1,0)),
IF(LA!$H$16=2,(VLOOKUP($A96,'LA42'!$B$1:$BZ$201,'LA42'!BS$1,0)),
0)),".")</f>
        <v>7.0000000000000007E-2</v>
      </c>
      <c r="BU96" s="106" t="str">
        <f>IFERROR(
IF(LA!$H$16=1,(VLOOKUP($A96,'LA41'!$B$1:$BZ$201,'LA41'!BT$1,0)),
IF(LA!$H$16=2,(VLOOKUP($A96,'LA42'!$B$1:$BZ$201,'LA42'!BT$1,0)),
0)),".")</f>
        <v>x</v>
      </c>
      <c r="BV96" s="106">
        <f>IFERROR(
IF(LA!$H$16=1,(VLOOKUP($A96,'LA41'!$B$1:$BZ$201,'LA41'!BU$1,0)),
IF(LA!$H$16=2,(VLOOKUP($A96,'LA42'!$B$1:$BZ$201,'LA42'!BU$1,0)),
0)),".")</f>
        <v>0.01</v>
      </c>
      <c r="BW96" s="106">
        <f>IFERROR(
IF(LA!$H$16=1,(VLOOKUP($A96,'LA41'!$B$1:$BZ$201,'LA41'!BV$1,0)),
IF(LA!$H$16=2,(VLOOKUP($A96,'LA42'!$B$1:$BZ$201,'LA42'!BV$1,0)),
0)),".")</f>
        <v>0.01</v>
      </c>
      <c r="BX96" s="106">
        <f>IFERROR(
IF(LA!$H$16=1,(VLOOKUP($A96,'LA41'!$B$1:$BZ$201,'LA41'!BW$1,0)),
IF(LA!$H$16=2,(VLOOKUP($A96,'LA42'!$B$1:$BZ$201,'LA42'!BW$1,0)),
0)),".")</f>
        <v>0.25</v>
      </c>
      <c r="BY96" s="106">
        <f>IFERROR(
IF(LA!$H$16=1,(VLOOKUP($A96,'LA41'!$B$1:$BZ$201,'LA41'!BX$1,0)),
IF(LA!$H$16=2,(VLOOKUP($A96,'LA42'!$B$1:$BZ$201,'LA42'!BX$1,0)),
0)),".")</f>
        <v>0.2</v>
      </c>
      <c r="BZ96" s="106">
        <f>IFERROR(
IF(LA!$H$16=1,(VLOOKUP($A96,'LA41'!$B$1:$BZ$201,'LA41'!BY$1,0)),
IF(LA!$H$16=2,(VLOOKUP($A96,'LA42'!$B$1:$BZ$201,'LA42'!BY$1,0)),
0)),".")</f>
        <v>0.2</v>
      </c>
    </row>
    <row r="97" spans="1:78" x14ac:dyDescent="0.2">
      <c r="A97" s="55">
        <v>315</v>
      </c>
      <c r="B97" s="55" t="s">
        <v>279</v>
      </c>
      <c r="C97" s="88" t="s">
        <v>198</v>
      </c>
      <c r="D97" s="59">
        <f>IFERROR(
IF(LA!$H$16=1,(VLOOKUP($A97,'LA41'!$B$1:$BZ$201,'LA41'!C$1,0)),
IF(LA!$H$16=2,(VLOOKUP($A97,'LA42'!$B$1:$BZ$201,'LA42'!C$1,0)),
0)),".")</f>
        <v>20</v>
      </c>
      <c r="E97" s="59">
        <f>IFERROR(
IF(LA!$H$16=1,(VLOOKUP($A97,'LA41'!$B$1:$BZ$201,'LA41'!D$1,0)),
IF(LA!$H$16=2,(VLOOKUP($A97,'LA42'!$B$1:$BZ$201,'LA42'!D$1,0)),
0)),".")</f>
        <v>310</v>
      </c>
      <c r="F97" s="59">
        <f>IFERROR(
IF(LA!$H$16=1,(VLOOKUP($A97,'LA41'!$B$1:$BZ$201,'LA41'!E$1,0)),
IF(LA!$H$16=2,(VLOOKUP($A97,'LA42'!$B$1:$BZ$201,'LA42'!E$1,0)),
0)),".")</f>
        <v>330</v>
      </c>
      <c r="G97" s="106">
        <f>IFERROR(
IF(LA!$H$16=1,(VLOOKUP($A97,'LA41'!$B$1:$BZ$201,'LA41'!F$1,0)),
IF(LA!$H$16=2,(VLOOKUP($A97,'LA42'!$B$1:$BZ$201,'LA42'!F$1,0)),
0)),".")</f>
        <v>0.6</v>
      </c>
      <c r="H97" s="106">
        <f>IFERROR(
IF(LA!$H$16=1,(VLOOKUP($A97,'LA41'!$B$1:$BZ$201,'LA41'!G$1,0)),
IF(LA!$H$16=2,(VLOOKUP($A97,'LA42'!$B$1:$BZ$201,'LA42'!G$1,0)),
0)),".")</f>
        <v>0.83</v>
      </c>
      <c r="I97" s="106">
        <f>IFERROR(
IF(LA!$H$16=1,(VLOOKUP($A97,'LA41'!$B$1:$BZ$201,'LA41'!H$1,0)),
IF(LA!$H$16=2,(VLOOKUP($A97,'LA42'!$B$1:$BZ$201,'LA42'!H$1,0)),
0)),".")</f>
        <v>0.82</v>
      </c>
      <c r="J97" s="106">
        <f>IFERROR(
IF(LA!$H$16=1,(VLOOKUP($A97,'LA41'!$B$1:$BZ$201,'LA41'!I$1,0)),
IF(LA!$H$16=2,(VLOOKUP($A97,'LA42'!$B$1:$BZ$201,'LA42'!I$1,0)),
0)),".")</f>
        <v>0.6</v>
      </c>
      <c r="K97" s="106">
        <f>IFERROR(
IF(LA!$H$16=1,(VLOOKUP($A97,'LA41'!$B$1:$BZ$201,'LA41'!J$1,0)),
IF(LA!$H$16=2,(VLOOKUP($A97,'LA42'!$B$1:$BZ$201,'LA42'!J$1,0)),
0)),".")</f>
        <v>0.77</v>
      </c>
      <c r="L97" s="106">
        <f>IFERROR(
IF(LA!$H$16=1,(VLOOKUP($A97,'LA41'!$B$1:$BZ$201,'LA41'!K$1,0)),
IF(LA!$H$16=2,(VLOOKUP($A97,'LA42'!$B$1:$BZ$201,'LA42'!K$1,0)),
0)),".")</f>
        <v>0.76</v>
      </c>
      <c r="M97" s="106" t="str">
        <f>IFERROR(
IF(LA!$H$16=1,(VLOOKUP($A97,'LA41'!$B$1:$BZ$201,'LA41'!L$1,0)),
IF(LA!$H$16=2,(VLOOKUP($A97,'LA42'!$B$1:$BZ$201,'LA42'!L$1,0)),
0)),".")</f>
        <v>x</v>
      </c>
      <c r="N97" s="106">
        <f>IFERROR(
IF(LA!$H$16=1,(VLOOKUP($A97,'LA41'!$B$1:$BZ$201,'LA41'!M$1,0)),
IF(LA!$H$16=2,(VLOOKUP($A97,'LA42'!$B$1:$BZ$201,'LA42'!M$1,0)),
0)),".")</f>
        <v>0.03</v>
      </c>
      <c r="O97" s="106">
        <f>IFERROR(
IF(LA!$H$16=1,(VLOOKUP($A97,'LA41'!$B$1:$BZ$201,'LA41'!N$1,0)),
IF(LA!$H$16=2,(VLOOKUP($A97,'LA42'!$B$1:$BZ$201,'LA42'!N$1,0)),
0)),".")</f>
        <v>0.03</v>
      </c>
      <c r="P97" s="106">
        <f>IFERROR(
IF(LA!$H$16=1,(VLOOKUP($A97,'LA41'!$B$1:$BZ$201,'LA41'!O$1,0)),
IF(LA!$H$16=2,(VLOOKUP($A97,'LA42'!$B$1:$BZ$201,'LA42'!O$1,0)),
0)),".")</f>
        <v>0</v>
      </c>
      <c r="Q97" s="106" t="str">
        <f>IFERROR(
IF(LA!$H$16=1,(VLOOKUP($A97,'LA41'!$B$1:$BZ$201,'LA41'!P$1,0)),
IF(LA!$H$16=2,(VLOOKUP($A97,'LA42'!$B$1:$BZ$201,'LA42'!P$1,0)),
0)),".")</f>
        <v>x</v>
      </c>
      <c r="R97" s="106" t="str">
        <f>IFERROR(
IF(LA!$H$16=1,(VLOOKUP($A97,'LA41'!$B$1:$BZ$201,'LA41'!Q$1,0)),
IF(LA!$H$16=2,(VLOOKUP($A97,'LA42'!$B$1:$BZ$201,'LA42'!Q$1,0)),
0)),".")</f>
        <v>x</v>
      </c>
      <c r="S97" s="106" t="str">
        <f>IFERROR(
IF(LA!$H$16=1,(VLOOKUP($A97,'LA41'!$B$1:$BZ$201,'LA41'!R$1,0)),
IF(LA!$H$16=2,(VLOOKUP($A97,'LA42'!$B$1:$BZ$201,'LA42'!R$1,0)),
0)),".")</f>
        <v>x</v>
      </c>
      <c r="T97" s="106">
        <f>IFERROR(
IF(LA!$H$16=1,(VLOOKUP($A97,'LA41'!$B$1:$BZ$201,'LA41'!S$1,0)),
IF(LA!$H$16=2,(VLOOKUP($A97,'LA42'!$B$1:$BZ$201,'LA42'!S$1,0)),
0)),".")</f>
        <v>0.04</v>
      </c>
      <c r="U97" s="106">
        <f>IFERROR(
IF(LA!$H$16=1,(VLOOKUP($A97,'LA41'!$B$1:$BZ$201,'LA41'!T$1,0)),
IF(LA!$H$16=2,(VLOOKUP($A97,'LA42'!$B$1:$BZ$201,'LA42'!T$1,0)),
0)),".")</f>
        <v>0.04</v>
      </c>
      <c r="V97" s="106">
        <f>IFERROR(
IF(LA!$H$16=1,(VLOOKUP($A97,'LA41'!$B$1:$BZ$201,'LA41'!U$1,0)),
IF(LA!$H$16=2,(VLOOKUP($A97,'LA42'!$B$1:$BZ$201,'LA42'!U$1,0)),
0)),".")</f>
        <v>0</v>
      </c>
      <c r="W97" s="106">
        <f>IFERROR(
IF(LA!$H$16=1,(VLOOKUP($A97,'LA41'!$B$1:$BZ$201,'LA41'!V$1,0)),
IF(LA!$H$16=2,(VLOOKUP($A97,'LA42'!$B$1:$BZ$201,'LA42'!V$1,0)),
0)),".")</f>
        <v>0.04</v>
      </c>
      <c r="X97" s="106">
        <f>IFERROR(
IF(LA!$H$16=1,(VLOOKUP($A97,'LA41'!$B$1:$BZ$201,'LA41'!W$1,0)),
IF(LA!$H$16=2,(VLOOKUP($A97,'LA42'!$B$1:$BZ$201,'LA42'!W$1,0)),
0)),".")</f>
        <v>0.04</v>
      </c>
      <c r="Y97" s="106">
        <f>IFERROR(
IF(LA!$H$16=1,(VLOOKUP($A97,'LA41'!$B$1:$BZ$201,'LA41'!X$1,0)),
IF(LA!$H$16=2,(VLOOKUP($A97,'LA42'!$B$1:$BZ$201,'LA42'!X$1,0)),
0)),".")</f>
        <v>0</v>
      </c>
      <c r="Z97" s="106">
        <f>IFERROR(
IF(LA!$H$16=1,(VLOOKUP($A97,'LA41'!$B$1:$BZ$201,'LA41'!Y$1,0)),
IF(LA!$H$16=2,(VLOOKUP($A97,'LA42'!$B$1:$BZ$201,'LA42'!Y$1,0)),
0)),".")</f>
        <v>0</v>
      </c>
      <c r="AA97" s="106">
        <f>IFERROR(
IF(LA!$H$16=1,(VLOOKUP($A97,'LA41'!$B$1:$BZ$201,'LA41'!Z$1,0)),
IF(LA!$H$16=2,(VLOOKUP($A97,'LA42'!$B$1:$BZ$201,'LA42'!Z$1,0)),
0)),".")</f>
        <v>0</v>
      </c>
      <c r="AB97" s="106">
        <f>IFERROR(
IF(LA!$H$16=1,(VLOOKUP($A97,'LA41'!$B$1:$BZ$201,'LA41'!AA$1,0)),
IF(LA!$H$16=2,(VLOOKUP($A97,'LA42'!$B$1:$BZ$201,'LA42'!AA$1,0)),
0)),".")</f>
        <v>0</v>
      </c>
      <c r="AC97" s="106">
        <f>IFERROR(
IF(LA!$H$16=1,(VLOOKUP($A97,'LA41'!$B$1:$BZ$201,'LA41'!AB$1,0)),
IF(LA!$H$16=2,(VLOOKUP($A97,'LA42'!$B$1:$BZ$201,'LA42'!AB$1,0)),
0)),".")</f>
        <v>0</v>
      </c>
      <c r="AD97" s="106">
        <f>IFERROR(
IF(LA!$H$16=1,(VLOOKUP($A97,'LA41'!$B$1:$BZ$201,'LA41'!AC$1,0)),
IF(LA!$H$16=2,(VLOOKUP($A97,'LA42'!$B$1:$BZ$201,'LA42'!AC$1,0)),
0)),".")</f>
        <v>0</v>
      </c>
      <c r="AE97" s="106">
        <f>IFERROR(
IF(LA!$H$16=1,(VLOOKUP($A97,'LA41'!$B$1:$BZ$201,'LA41'!AD$1,0)),
IF(LA!$H$16=2,(VLOOKUP($A97,'LA42'!$B$1:$BZ$201,'LA42'!AD$1,0)),
0)),".")</f>
        <v>0</v>
      </c>
      <c r="AF97" s="106" t="str">
        <f>IFERROR(
IF(LA!$H$16=1,(VLOOKUP($A97,'LA41'!$B$1:$BZ$201,'LA41'!AE$1,0)),
IF(LA!$H$16=2,(VLOOKUP($A97,'LA42'!$B$1:$BZ$201,'LA42'!AE$1,0)),
0)),".")</f>
        <v>x</v>
      </c>
      <c r="AG97" s="106" t="str">
        <f>IFERROR(
IF(LA!$H$16=1,(VLOOKUP($A97,'LA41'!$B$1:$BZ$201,'LA41'!AF$1,0)),
IF(LA!$H$16=2,(VLOOKUP($A97,'LA42'!$B$1:$BZ$201,'LA42'!AF$1,0)),
0)),".")</f>
        <v>x</v>
      </c>
      <c r="AH97" s="106">
        <f>IFERROR(
IF(LA!$H$16=1,(VLOOKUP($A97,'LA41'!$B$1:$BZ$201,'LA41'!AG$1,0)),
IF(LA!$H$16=2,(VLOOKUP($A97,'LA42'!$B$1:$BZ$201,'LA42'!AG$1,0)),
0)),".")</f>
        <v>0.4</v>
      </c>
      <c r="AI97" s="106">
        <f>IFERROR(
IF(LA!$H$16=1,(VLOOKUP($A97,'LA41'!$B$1:$BZ$201,'LA41'!AH$1,0)),
IF(LA!$H$16=2,(VLOOKUP($A97,'LA42'!$B$1:$BZ$201,'LA42'!AH$1,0)),
0)),".")</f>
        <v>0.65</v>
      </c>
      <c r="AJ97" s="106">
        <f>IFERROR(
IF(LA!$H$16=1,(VLOOKUP($A97,'LA41'!$B$1:$BZ$201,'LA41'!AI$1,0)),
IF(LA!$H$16=2,(VLOOKUP($A97,'LA42'!$B$1:$BZ$201,'LA42'!AI$1,0)),
0)),".")</f>
        <v>0.64</v>
      </c>
      <c r="AK97" s="106" t="str">
        <f>IFERROR(
IF(LA!$H$16=1,(VLOOKUP($A97,'LA41'!$B$1:$BZ$201,'LA41'!AJ$1,0)),
IF(LA!$H$16=2,(VLOOKUP($A97,'LA42'!$B$1:$BZ$201,'LA42'!AJ$1,0)),
0)),".")</f>
        <v>x</v>
      </c>
      <c r="AL97" s="106">
        <f>IFERROR(
IF(LA!$H$16=1,(VLOOKUP($A97,'LA41'!$B$1:$BZ$201,'LA41'!AK$1,0)),
IF(LA!$H$16=2,(VLOOKUP($A97,'LA42'!$B$1:$BZ$201,'LA42'!AK$1,0)),
0)),".")</f>
        <v>0.34</v>
      </c>
      <c r="AM97" s="106">
        <f>IFERROR(
IF(LA!$H$16=1,(VLOOKUP($A97,'LA41'!$B$1:$BZ$201,'LA41'!AL$1,0)),
IF(LA!$H$16=2,(VLOOKUP($A97,'LA42'!$B$1:$BZ$201,'LA42'!AL$1,0)),
0)),".")</f>
        <v>0.34</v>
      </c>
      <c r="AN97" s="106">
        <f>IFERROR(
IF(LA!$H$16=1,(VLOOKUP($A97,'LA41'!$B$1:$BZ$201,'LA41'!AM$1,0)),
IF(LA!$H$16=2,(VLOOKUP($A97,'LA42'!$B$1:$BZ$201,'LA42'!AM$1,0)),
0)),".")</f>
        <v>0</v>
      </c>
      <c r="AO97" s="106">
        <f>IFERROR(
IF(LA!$H$16=1,(VLOOKUP($A97,'LA41'!$B$1:$BZ$201,'LA41'!AN$1,0)),
IF(LA!$H$16=2,(VLOOKUP($A97,'LA42'!$B$1:$BZ$201,'LA42'!AN$1,0)),
0)),".")</f>
        <v>0</v>
      </c>
      <c r="AP97" s="106">
        <f>IFERROR(
IF(LA!$H$16=1,(VLOOKUP($A97,'LA41'!$B$1:$BZ$201,'LA41'!AO$1,0)),
IF(LA!$H$16=2,(VLOOKUP($A97,'LA42'!$B$1:$BZ$201,'LA42'!AO$1,0)),
0)),".")</f>
        <v>0</v>
      </c>
      <c r="AQ97" s="106" t="str">
        <f>IFERROR(
IF(LA!$H$16=1,(VLOOKUP($A97,'LA41'!$B$1:$BZ$201,'LA41'!AP$1,0)),
IF(LA!$H$16=2,(VLOOKUP($A97,'LA42'!$B$1:$BZ$201,'LA42'!AP$1,0)),
0)),".")</f>
        <v>x</v>
      </c>
      <c r="AR97" s="106">
        <f>IFERROR(
IF(LA!$H$16=1,(VLOOKUP($A97,'LA41'!$B$1:$BZ$201,'LA41'!AQ$1,0)),
IF(LA!$H$16=2,(VLOOKUP($A97,'LA42'!$B$1:$BZ$201,'LA42'!AQ$1,0)),
0)),".")</f>
        <v>0.2</v>
      </c>
      <c r="AS97" s="106">
        <f>IFERROR(
IF(LA!$H$16=1,(VLOOKUP($A97,'LA41'!$B$1:$BZ$201,'LA41'!AR$1,0)),
IF(LA!$H$16=2,(VLOOKUP($A97,'LA42'!$B$1:$BZ$201,'LA42'!AR$1,0)),
0)),".")</f>
        <v>0.2</v>
      </c>
      <c r="AT97" s="106" t="str">
        <f>IFERROR(
IF(LA!$H$16=1,(VLOOKUP($A97,'LA41'!$B$1:$BZ$201,'LA41'!AS$1,0)),
IF(LA!$H$16=2,(VLOOKUP($A97,'LA42'!$B$1:$BZ$201,'LA42'!AS$1,0)),
0)),".")</f>
        <v>x</v>
      </c>
      <c r="AU97" s="106">
        <f>IFERROR(
IF(LA!$H$16=1,(VLOOKUP($A97,'LA41'!$B$1:$BZ$201,'LA41'!AT$1,0)),
IF(LA!$H$16=2,(VLOOKUP($A97,'LA42'!$B$1:$BZ$201,'LA42'!AT$1,0)),
0)),".")</f>
        <v>0.3</v>
      </c>
      <c r="AV97" s="106">
        <f>IFERROR(
IF(LA!$H$16=1,(VLOOKUP($A97,'LA41'!$B$1:$BZ$201,'LA41'!AU$1,0)),
IF(LA!$H$16=2,(VLOOKUP($A97,'LA42'!$B$1:$BZ$201,'LA42'!AU$1,0)),
0)),".")</f>
        <v>0.28999999999999998</v>
      </c>
      <c r="AW97" s="106">
        <f>IFERROR(
IF(LA!$H$16=1,(VLOOKUP($A97,'LA41'!$B$1:$BZ$201,'LA41'!AV$1,0)),
IF(LA!$H$16=2,(VLOOKUP($A97,'LA42'!$B$1:$BZ$201,'LA42'!AV$1,0)),
0)),".")</f>
        <v>0</v>
      </c>
      <c r="AX97" s="106" t="str">
        <f>IFERROR(
IF(LA!$H$16=1,(VLOOKUP($A97,'LA41'!$B$1:$BZ$201,'LA41'!AW$1,0)),
IF(LA!$H$16=2,(VLOOKUP($A97,'LA42'!$B$1:$BZ$201,'LA42'!AW$1,0)),
0)),".")</f>
        <v>x</v>
      </c>
      <c r="AY97" s="106" t="str">
        <f>IFERROR(
IF(LA!$H$16=1,(VLOOKUP($A97,'LA41'!$B$1:$BZ$201,'LA41'!AX$1,0)),
IF(LA!$H$16=2,(VLOOKUP($A97,'LA42'!$B$1:$BZ$201,'LA42'!AX$1,0)),
0)),".")</f>
        <v>x</v>
      </c>
      <c r="AZ97" s="106">
        <f>IFERROR(
IF(LA!$H$16=1,(VLOOKUP($A97,'LA41'!$B$1:$BZ$201,'LA41'!AY$1,0)),
IF(LA!$H$16=2,(VLOOKUP($A97,'LA42'!$B$1:$BZ$201,'LA42'!AY$1,0)),
0)),".")</f>
        <v>0</v>
      </c>
      <c r="BA97" s="106">
        <f>IFERROR(
IF(LA!$H$16=1,(VLOOKUP($A97,'LA41'!$B$1:$BZ$201,'LA41'!AZ$1,0)),
IF(LA!$H$16=2,(VLOOKUP($A97,'LA42'!$B$1:$BZ$201,'LA42'!AZ$1,0)),
0)),".")</f>
        <v>0</v>
      </c>
      <c r="BB97" s="106">
        <f>IFERROR(
IF(LA!$H$16=1,(VLOOKUP($A97,'LA41'!$B$1:$BZ$201,'LA41'!BA$1,0)),
IF(LA!$H$16=2,(VLOOKUP($A97,'LA42'!$B$1:$BZ$201,'LA42'!BA$1,0)),
0)),".")</f>
        <v>0</v>
      </c>
      <c r="BC97" s="106">
        <f>IFERROR(
IF(LA!$H$16=1,(VLOOKUP($A97,'LA41'!$B$1:$BZ$201,'LA41'!BB$1,0)),
IF(LA!$H$16=2,(VLOOKUP($A97,'LA42'!$B$1:$BZ$201,'LA42'!BB$1,0)),
0)),".")</f>
        <v>0</v>
      </c>
      <c r="BD97" s="106">
        <f>IFERROR(
IF(LA!$H$16=1,(VLOOKUP($A97,'LA41'!$B$1:$BZ$201,'LA41'!BC$1,0)),
IF(LA!$H$16=2,(VLOOKUP($A97,'LA42'!$B$1:$BZ$201,'LA42'!BC$1,0)),
0)),".")</f>
        <v>0.06</v>
      </c>
      <c r="BE97" s="106">
        <f>IFERROR(
IF(LA!$H$16=1,(VLOOKUP($A97,'LA41'!$B$1:$BZ$201,'LA41'!BD$1,0)),
IF(LA!$H$16=2,(VLOOKUP($A97,'LA42'!$B$1:$BZ$201,'LA42'!BD$1,0)),
0)),".")</f>
        <v>0.06</v>
      </c>
      <c r="BF97" s="106">
        <f>IFERROR(
IF(LA!$H$16=1,(VLOOKUP($A97,'LA41'!$B$1:$BZ$201,'LA41'!BE$1,0)),
IF(LA!$H$16=2,(VLOOKUP($A97,'LA42'!$B$1:$BZ$201,'LA42'!BE$1,0)),
0)),".")</f>
        <v>0</v>
      </c>
      <c r="BG97" s="106">
        <f>IFERROR(
IF(LA!$H$16=1,(VLOOKUP($A97,'LA41'!$B$1:$BZ$201,'LA41'!BF$1,0)),
IF(LA!$H$16=2,(VLOOKUP($A97,'LA42'!$B$1:$BZ$201,'LA42'!BF$1,0)),
0)),".")</f>
        <v>0</v>
      </c>
      <c r="BH97" s="106">
        <f>IFERROR(
IF(LA!$H$16=1,(VLOOKUP($A97,'LA41'!$B$1:$BZ$201,'LA41'!BG$1,0)),
IF(LA!$H$16=2,(VLOOKUP($A97,'LA42'!$B$1:$BZ$201,'LA42'!BG$1,0)),
0)),".")</f>
        <v>0</v>
      </c>
      <c r="BI97" s="106">
        <f>IFERROR(
IF(LA!$H$16=1,(VLOOKUP($A97,'LA41'!$B$1:$BZ$201,'LA41'!BH$1,0)),
IF(LA!$H$16=2,(VLOOKUP($A97,'LA42'!$B$1:$BZ$201,'LA42'!BH$1,0)),
0)),".")</f>
        <v>0</v>
      </c>
      <c r="BJ97" s="106">
        <f>IFERROR(
IF(LA!$H$16=1,(VLOOKUP($A97,'LA41'!$B$1:$BZ$201,'LA41'!BI$1,0)),
IF(LA!$H$16=2,(VLOOKUP($A97,'LA42'!$B$1:$BZ$201,'LA42'!BI$1,0)),
0)),".")</f>
        <v>0.06</v>
      </c>
      <c r="BK97" s="106">
        <f>IFERROR(
IF(LA!$H$16=1,(VLOOKUP($A97,'LA41'!$B$1:$BZ$201,'LA41'!BJ$1,0)),
IF(LA!$H$16=2,(VLOOKUP($A97,'LA42'!$B$1:$BZ$201,'LA42'!BJ$1,0)),
0)),".")</f>
        <v>0.06</v>
      </c>
      <c r="BL97" s="106">
        <f>IFERROR(
IF(LA!$H$16=1,(VLOOKUP($A97,'LA41'!$B$1:$BZ$201,'LA41'!BK$1,0)),
IF(LA!$H$16=2,(VLOOKUP($A97,'LA42'!$B$1:$BZ$201,'LA42'!BK$1,0)),
0)),".")</f>
        <v>0</v>
      </c>
      <c r="BM97" s="106">
        <f>IFERROR(
IF(LA!$H$16=1,(VLOOKUP($A97,'LA41'!$B$1:$BZ$201,'LA41'!BL$1,0)),
IF(LA!$H$16=2,(VLOOKUP($A97,'LA42'!$B$1:$BZ$201,'LA42'!BL$1,0)),
0)),".")</f>
        <v>0</v>
      </c>
      <c r="BN97" s="106">
        <f>IFERROR(
IF(LA!$H$16=1,(VLOOKUP($A97,'LA41'!$B$1:$BZ$201,'LA41'!BM$1,0)),
IF(LA!$H$16=2,(VLOOKUP($A97,'LA42'!$B$1:$BZ$201,'LA42'!BM$1,0)),
0)),".")</f>
        <v>0</v>
      </c>
      <c r="BO97" s="106">
        <f>IFERROR(
IF(LA!$H$16=1,(VLOOKUP($A97,'LA41'!$B$1:$BZ$201,'LA41'!BN$1,0)),
IF(LA!$H$16=2,(VLOOKUP($A97,'LA42'!$B$1:$BZ$201,'LA42'!BN$1,0)),
0)),".")</f>
        <v>0</v>
      </c>
      <c r="BP97" s="106">
        <f>IFERROR(
IF(LA!$H$16=1,(VLOOKUP($A97,'LA41'!$B$1:$BZ$201,'LA41'!BO$1,0)),
IF(LA!$H$16=2,(VLOOKUP($A97,'LA42'!$B$1:$BZ$201,'LA42'!BO$1,0)),
0)),".")</f>
        <v>0</v>
      </c>
      <c r="BQ97" s="106">
        <f>IFERROR(
IF(LA!$H$16=1,(VLOOKUP($A97,'LA41'!$B$1:$BZ$201,'LA41'!BP$1,0)),
IF(LA!$H$16=2,(VLOOKUP($A97,'LA42'!$B$1:$BZ$201,'LA42'!BP$1,0)),
0)),".")</f>
        <v>0</v>
      </c>
      <c r="BR97" s="106" t="str">
        <f>IFERROR(
IF(LA!$H$16=1,(VLOOKUP($A97,'LA41'!$B$1:$BZ$201,'LA41'!BQ$1,0)),
IF(LA!$H$16=2,(VLOOKUP($A97,'LA42'!$B$1:$BZ$201,'LA42'!BQ$1,0)),
0)),".")</f>
        <v>x</v>
      </c>
      <c r="BS97" s="106">
        <f>IFERROR(
IF(LA!$H$16=1,(VLOOKUP($A97,'LA41'!$B$1:$BZ$201,'LA41'!BR$1,0)),
IF(LA!$H$16=2,(VLOOKUP($A97,'LA42'!$B$1:$BZ$201,'LA42'!BR$1,0)),
0)),".")</f>
        <v>0.03</v>
      </c>
      <c r="BT97" s="106">
        <f>IFERROR(
IF(LA!$H$16=1,(VLOOKUP($A97,'LA41'!$B$1:$BZ$201,'LA41'!BS$1,0)),
IF(LA!$H$16=2,(VLOOKUP($A97,'LA42'!$B$1:$BZ$201,'LA42'!BS$1,0)),
0)),".")</f>
        <v>0.03</v>
      </c>
      <c r="BU97" s="106">
        <f>IFERROR(
IF(LA!$H$16=1,(VLOOKUP($A97,'LA41'!$B$1:$BZ$201,'LA41'!BT$1,0)),
IF(LA!$H$16=2,(VLOOKUP($A97,'LA42'!$B$1:$BZ$201,'LA42'!BT$1,0)),
0)),".")</f>
        <v>0</v>
      </c>
      <c r="BV97" s="106">
        <f>IFERROR(
IF(LA!$H$16=1,(VLOOKUP($A97,'LA41'!$B$1:$BZ$201,'LA41'!BU$1,0)),
IF(LA!$H$16=2,(VLOOKUP($A97,'LA42'!$B$1:$BZ$201,'LA42'!BU$1,0)),
0)),".")</f>
        <v>0.03</v>
      </c>
      <c r="BW97" s="106">
        <f>IFERROR(
IF(LA!$H$16=1,(VLOOKUP($A97,'LA41'!$B$1:$BZ$201,'LA41'!BV$1,0)),
IF(LA!$H$16=2,(VLOOKUP($A97,'LA42'!$B$1:$BZ$201,'LA42'!BV$1,0)),
0)),".")</f>
        <v>0.03</v>
      </c>
      <c r="BX97" s="106" t="str">
        <f>IFERROR(
IF(LA!$H$16=1,(VLOOKUP($A97,'LA41'!$B$1:$BZ$201,'LA41'!BW$1,0)),
IF(LA!$H$16=2,(VLOOKUP($A97,'LA42'!$B$1:$BZ$201,'LA42'!BW$1,0)),
0)),".")</f>
        <v>x</v>
      </c>
      <c r="BY97" s="106">
        <f>IFERROR(
IF(LA!$H$16=1,(VLOOKUP($A97,'LA41'!$B$1:$BZ$201,'LA41'!BX$1,0)),
IF(LA!$H$16=2,(VLOOKUP($A97,'LA42'!$B$1:$BZ$201,'LA42'!BX$1,0)),
0)),".")</f>
        <v>0.11</v>
      </c>
      <c r="BZ97" s="106">
        <f>IFERROR(
IF(LA!$H$16=1,(VLOOKUP($A97,'LA41'!$B$1:$BZ$201,'LA41'!BY$1,0)),
IF(LA!$H$16=2,(VLOOKUP($A97,'LA42'!$B$1:$BZ$201,'LA42'!BY$1,0)),
0)),".")</f>
        <v>0.12</v>
      </c>
    </row>
    <row r="98" spans="1:78" x14ac:dyDescent="0.2">
      <c r="A98" s="55">
        <v>806</v>
      </c>
      <c r="B98" s="55" t="s">
        <v>280</v>
      </c>
      <c r="C98" s="88" t="s">
        <v>191</v>
      </c>
      <c r="D98" s="59">
        <f>IFERROR(
IF(LA!$H$16=1,(VLOOKUP($A98,'LA41'!$B$1:$BZ$201,'LA41'!C$1,0)),
IF(LA!$H$16=2,(VLOOKUP($A98,'LA42'!$B$1:$BZ$201,'LA42'!C$1,0)),
0)),".")</f>
        <v>10</v>
      </c>
      <c r="E98" s="59">
        <f>IFERROR(
IF(LA!$H$16=1,(VLOOKUP($A98,'LA41'!$B$1:$BZ$201,'LA41'!D$1,0)),
IF(LA!$H$16=2,(VLOOKUP($A98,'LA42'!$B$1:$BZ$201,'LA42'!D$1,0)),
0)),".")</f>
        <v>290</v>
      </c>
      <c r="F98" s="59">
        <f>IFERROR(
IF(LA!$H$16=1,(VLOOKUP($A98,'LA41'!$B$1:$BZ$201,'LA41'!E$1,0)),
IF(LA!$H$16=2,(VLOOKUP($A98,'LA42'!$B$1:$BZ$201,'LA42'!E$1,0)),
0)),".")</f>
        <v>310</v>
      </c>
      <c r="G98" s="106">
        <f>IFERROR(
IF(LA!$H$16=1,(VLOOKUP($A98,'LA41'!$B$1:$BZ$201,'LA41'!F$1,0)),
IF(LA!$H$16=2,(VLOOKUP($A98,'LA42'!$B$1:$BZ$201,'LA42'!F$1,0)),
0)),".")</f>
        <v>0.86</v>
      </c>
      <c r="H98" s="106">
        <f>IFERROR(
IF(LA!$H$16=1,(VLOOKUP($A98,'LA41'!$B$1:$BZ$201,'LA41'!G$1,0)),
IF(LA!$H$16=2,(VLOOKUP($A98,'LA42'!$B$1:$BZ$201,'LA42'!G$1,0)),
0)),".")</f>
        <v>0.84</v>
      </c>
      <c r="I98" s="106">
        <f>IFERROR(
IF(LA!$H$16=1,(VLOOKUP($A98,'LA41'!$B$1:$BZ$201,'LA41'!H$1,0)),
IF(LA!$H$16=2,(VLOOKUP($A98,'LA42'!$B$1:$BZ$201,'LA42'!H$1,0)),
0)),".")</f>
        <v>0.84</v>
      </c>
      <c r="J98" s="106">
        <f>IFERROR(
IF(LA!$H$16=1,(VLOOKUP($A98,'LA41'!$B$1:$BZ$201,'LA41'!I$1,0)),
IF(LA!$H$16=2,(VLOOKUP($A98,'LA42'!$B$1:$BZ$201,'LA42'!I$1,0)),
0)),".")</f>
        <v>0.86</v>
      </c>
      <c r="K98" s="106">
        <f>IFERROR(
IF(LA!$H$16=1,(VLOOKUP($A98,'LA41'!$B$1:$BZ$201,'LA41'!J$1,0)),
IF(LA!$H$16=2,(VLOOKUP($A98,'LA42'!$B$1:$BZ$201,'LA42'!J$1,0)),
0)),".")</f>
        <v>0.79</v>
      </c>
      <c r="L98" s="106">
        <f>IFERROR(
IF(LA!$H$16=1,(VLOOKUP($A98,'LA41'!$B$1:$BZ$201,'LA41'!K$1,0)),
IF(LA!$H$16=2,(VLOOKUP($A98,'LA42'!$B$1:$BZ$201,'LA42'!K$1,0)),
0)),".")</f>
        <v>0.79</v>
      </c>
      <c r="M98" s="106" t="str">
        <f>IFERROR(
IF(LA!$H$16=1,(VLOOKUP($A98,'LA41'!$B$1:$BZ$201,'LA41'!L$1,0)),
IF(LA!$H$16=2,(VLOOKUP($A98,'LA42'!$B$1:$BZ$201,'LA42'!L$1,0)),
0)),".")</f>
        <v>x</v>
      </c>
      <c r="N98" s="106">
        <f>IFERROR(
IF(LA!$H$16=1,(VLOOKUP($A98,'LA41'!$B$1:$BZ$201,'LA41'!M$1,0)),
IF(LA!$H$16=2,(VLOOKUP($A98,'LA42'!$B$1:$BZ$201,'LA42'!M$1,0)),
0)),".")</f>
        <v>0.03</v>
      </c>
      <c r="O98" s="106">
        <f>IFERROR(
IF(LA!$H$16=1,(VLOOKUP($A98,'LA41'!$B$1:$BZ$201,'LA41'!N$1,0)),
IF(LA!$H$16=2,(VLOOKUP($A98,'LA42'!$B$1:$BZ$201,'LA42'!N$1,0)),
0)),".")</f>
        <v>0.04</v>
      </c>
      <c r="P98" s="106">
        <f>IFERROR(
IF(LA!$H$16=1,(VLOOKUP($A98,'LA41'!$B$1:$BZ$201,'LA41'!O$1,0)),
IF(LA!$H$16=2,(VLOOKUP($A98,'LA42'!$B$1:$BZ$201,'LA42'!O$1,0)),
0)),".")</f>
        <v>0</v>
      </c>
      <c r="Q98" s="106">
        <f>IFERROR(
IF(LA!$H$16=1,(VLOOKUP($A98,'LA41'!$B$1:$BZ$201,'LA41'!P$1,0)),
IF(LA!$H$16=2,(VLOOKUP($A98,'LA42'!$B$1:$BZ$201,'LA42'!P$1,0)),
0)),".")</f>
        <v>0</v>
      </c>
      <c r="R98" s="106">
        <f>IFERROR(
IF(LA!$H$16=1,(VLOOKUP($A98,'LA41'!$B$1:$BZ$201,'LA41'!Q$1,0)),
IF(LA!$H$16=2,(VLOOKUP($A98,'LA42'!$B$1:$BZ$201,'LA42'!Q$1,0)),
0)),".")</f>
        <v>0</v>
      </c>
      <c r="S98" s="106" t="str">
        <f>IFERROR(
IF(LA!$H$16=1,(VLOOKUP($A98,'LA41'!$B$1:$BZ$201,'LA41'!R$1,0)),
IF(LA!$H$16=2,(VLOOKUP($A98,'LA42'!$B$1:$BZ$201,'LA42'!R$1,0)),
0)),".")</f>
        <v>x</v>
      </c>
      <c r="T98" s="106">
        <f>IFERROR(
IF(LA!$H$16=1,(VLOOKUP($A98,'LA41'!$B$1:$BZ$201,'LA41'!S$1,0)),
IF(LA!$H$16=2,(VLOOKUP($A98,'LA42'!$B$1:$BZ$201,'LA42'!S$1,0)),
0)),".")</f>
        <v>0.04</v>
      </c>
      <c r="U98" s="106">
        <f>IFERROR(
IF(LA!$H$16=1,(VLOOKUP($A98,'LA41'!$B$1:$BZ$201,'LA41'!T$1,0)),
IF(LA!$H$16=2,(VLOOKUP($A98,'LA42'!$B$1:$BZ$201,'LA42'!T$1,0)),
0)),".")</f>
        <v>0.04</v>
      </c>
      <c r="V98" s="106" t="str">
        <f>IFERROR(
IF(LA!$H$16=1,(VLOOKUP($A98,'LA41'!$B$1:$BZ$201,'LA41'!U$1,0)),
IF(LA!$H$16=2,(VLOOKUP($A98,'LA42'!$B$1:$BZ$201,'LA42'!U$1,0)),
0)),".")</f>
        <v>x</v>
      </c>
      <c r="W98" s="106">
        <f>IFERROR(
IF(LA!$H$16=1,(VLOOKUP($A98,'LA41'!$B$1:$BZ$201,'LA41'!V$1,0)),
IF(LA!$H$16=2,(VLOOKUP($A98,'LA42'!$B$1:$BZ$201,'LA42'!V$1,0)),
0)),".")</f>
        <v>0.06</v>
      </c>
      <c r="X98" s="106">
        <f>IFERROR(
IF(LA!$H$16=1,(VLOOKUP($A98,'LA41'!$B$1:$BZ$201,'LA41'!W$1,0)),
IF(LA!$H$16=2,(VLOOKUP($A98,'LA42'!$B$1:$BZ$201,'LA42'!W$1,0)),
0)),".")</f>
        <v>0.06</v>
      </c>
      <c r="Y98" s="106">
        <f>IFERROR(
IF(LA!$H$16=1,(VLOOKUP($A98,'LA41'!$B$1:$BZ$201,'LA41'!X$1,0)),
IF(LA!$H$16=2,(VLOOKUP($A98,'LA42'!$B$1:$BZ$201,'LA42'!X$1,0)),
0)),".")</f>
        <v>0</v>
      </c>
      <c r="Z98" s="106">
        <f>IFERROR(
IF(LA!$H$16=1,(VLOOKUP($A98,'LA41'!$B$1:$BZ$201,'LA41'!Y$1,0)),
IF(LA!$H$16=2,(VLOOKUP($A98,'LA42'!$B$1:$BZ$201,'LA42'!Y$1,0)),
0)),".")</f>
        <v>0</v>
      </c>
      <c r="AA98" s="106">
        <f>IFERROR(
IF(LA!$H$16=1,(VLOOKUP($A98,'LA41'!$B$1:$BZ$201,'LA41'!Z$1,0)),
IF(LA!$H$16=2,(VLOOKUP($A98,'LA42'!$B$1:$BZ$201,'LA42'!Z$1,0)),
0)),".")</f>
        <v>0</v>
      </c>
      <c r="AB98" s="106">
        <f>IFERROR(
IF(LA!$H$16=1,(VLOOKUP($A98,'LA41'!$B$1:$BZ$201,'LA41'!AA$1,0)),
IF(LA!$H$16=2,(VLOOKUP($A98,'LA42'!$B$1:$BZ$201,'LA42'!AA$1,0)),
0)),".")</f>
        <v>0</v>
      </c>
      <c r="AC98" s="106">
        <f>IFERROR(
IF(LA!$H$16=1,(VLOOKUP($A98,'LA41'!$B$1:$BZ$201,'LA41'!AB$1,0)),
IF(LA!$H$16=2,(VLOOKUP($A98,'LA42'!$B$1:$BZ$201,'LA42'!AB$1,0)),
0)),".")</f>
        <v>0</v>
      </c>
      <c r="AD98" s="106">
        <f>IFERROR(
IF(LA!$H$16=1,(VLOOKUP($A98,'LA41'!$B$1:$BZ$201,'LA41'!AC$1,0)),
IF(LA!$H$16=2,(VLOOKUP($A98,'LA42'!$B$1:$BZ$201,'LA42'!AC$1,0)),
0)),".")</f>
        <v>0</v>
      </c>
      <c r="AE98" s="106" t="str">
        <f>IFERROR(
IF(LA!$H$16=1,(VLOOKUP($A98,'LA41'!$B$1:$BZ$201,'LA41'!AD$1,0)),
IF(LA!$H$16=2,(VLOOKUP($A98,'LA42'!$B$1:$BZ$201,'LA42'!AD$1,0)),
0)),".")</f>
        <v>x</v>
      </c>
      <c r="AF98" s="106">
        <f>IFERROR(
IF(LA!$H$16=1,(VLOOKUP($A98,'LA41'!$B$1:$BZ$201,'LA41'!AE$1,0)),
IF(LA!$H$16=2,(VLOOKUP($A98,'LA42'!$B$1:$BZ$201,'LA42'!AE$1,0)),
0)),".")</f>
        <v>0.06</v>
      </c>
      <c r="AG98" s="106">
        <f>IFERROR(
IF(LA!$H$16=1,(VLOOKUP($A98,'LA41'!$B$1:$BZ$201,'LA41'!AF$1,0)),
IF(LA!$H$16=2,(VLOOKUP($A98,'LA42'!$B$1:$BZ$201,'LA42'!AF$1,0)),
0)),".")</f>
        <v>0.06</v>
      </c>
      <c r="AH98" s="106">
        <f>IFERROR(
IF(LA!$H$16=1,(VLOOKUP($A98,'LA41'!$B$1:$BZ$201,'LA41'!AG$1,0)),
IF(LA!$H$16=2,(VLOOKUP($A98,'LA42'!$B$1:$BZ$201,'LA42'!AG$1,0)),
0)),".")</f>
        <v>0.43</v>
      </c>
      <c r="AI98" s="106">
        <f>IFERROR(
IF(LA!$H$16=1,(VLOOKUP($A98,'LA41'!$B$1:$BZ$201,'LA41'!AH$1,0)),
IF(LA!$H$16=2,(VLOOKUP($A98,'LA42'!$B$1:$BZ$201,'LA42'!AH$1,0)),
0)),".")</f>
        <v>0.66</v>
      </c>
      <c r="AJ98" s="106">
        <f>IFERROR(
IF(LA!$H$16=1,(VLOOKUP($A98,'LA41'!$B$1:$BZ$201,'LA41'!AI$1,0)),
IF(LA!$H$16=2,(VLOOKUP($A98,'LA42'!$B$1:$BZ$201,'LA42'!AI$1,0)),
0)),".")</f>
        <v>0.65</v>
      </c>
      <c r="AK98" s="106" t="str">
        <f>IFERROR(
IF(LA!$H$16=1,(VLOOKUP($A98,'LA41'!$B$1:$BZ$201,'LA41'!AJ$1,0)),
IF(LA!$H$16=2,(VLOOKUP($A98,'LA42'!$B$1:$BZ$201,'LA42'!AJ$1,0)),
0)),".")</f>
        <v>x</v>
      </c>
      <c r="AL98" s="106">
        <f>IFERROR(
IF(LA!$H$16=1,(VLOOKUP($A98,'LA41'!$B$1:$BZ$201,'LA41'!AK$1,0)),
IF(LA!$H$16=2,(VLOOKUP($A98,'LA42'!$B$1:$BZ$201,'LA42'!AK$1,0)),
0)),".")</f>
        <v>0.11</v>
      </c>
      <c r="AM98" s="106">
        <f>IFERROR(
IF(LA!$H$16=1,(VLOOKUP($A98,'LA41'!$B$1:$BZ$201,'LA41'!AL$1,0)),
IF(LA!$H$16=2,(VLOOKUP($A98,'LA42'!$B$1:$BZ$201,'LA42'!AL$1,0)),
0)),".")</f>
        <v>0.11</v>
      </c>
      <c r="AN98" s="106">
        <f>IFERROR(
IF(LA!$H$16=1,(VLOOKUP($A98,'LA41'!$B$1:$BZ$201,'LA41'!AM$1,0)),
IF(LA!$H$16=2,(VLOOKUP($A98,'LA42'!$B$1:$BZ$201,'LA42'!AM$1,0)),
0)),".")</f>
        <v>0</v>
      </c>
      <c r="AO98" s="106">
        <f>IFERROR(
IF(LA!$H$16=1,(VLOOKUP($A98,'LA41'!$B$1:$BZ$201,'LA41'!AN$1,0)),
IF(LA!$H$16=2,(VLOOKUP($A98,'LA42'!$B$1:$BZ$201,'LA42'!AN$1,0)),
0)),".")</f>
        <v>0</v>
      </c>
      <c r="AP98" s="106">
        <f>IFERROR(
IF(LA!$H$16=1,(VLOOKUP($A98,'LA41'!$B$1:$BZ$201,'LA41'!AO$1,0)),
IF(LA!$H$16=2,(VLOOKUP($A98,'LA42'!$B$1:$BZ$201,'LA42'!AO$1,0)),
0)),".")</f>
        <v>0</v>
      </c>
      <c r="AQ98" s="106" t="str">
        <f>IFERROR(
IF(LA!$H$16=1,(VLOOKUP($A98,'LA41'!$B$1:$BZ$201,'LA41'!AP$1,0)),
IF(LA!$H$16=2,(VLOOKUP($A98,'LA42'!$B$1:$BZ$201,'LA42'!AP$1,0)),
0)),".")</f>
        <v>x</v>
      </c>
      <c r="AR98" s="106">
        <f>IFERROR(
IF(LA!$H$16=1,(VLOOKUP($A98,'LA41'!$B$1:$BZ$201,'LA41'!AQ$1,0)),
IF(LA!$H$16=2,(VLOOKUP($A98,'LA42'!$B$1:$BZ$201,'LA42'!AQ$1,0)),
0)),".")</f>
        <v>0.1</v>
      </c>
      <c r="AS98" s="106">
        <f>IFERROR(
IF(LA!$H$16=1,(VLOOKUP($A98,'LA41'!$B$1:$BZ$201,'LA41'!AR$1,0)),
IF(LA!$H$16=2,(VLOOKUP($A98,'LA42'!$B$1:$BZ$201,'LA42'!AR$1,0)),
0)),".")</f>
        <v>0.1</v>
      </c>
      <c r="AT98" s="106" t="str">
        <f>IFERROR(
IF(LA!$H$16=1,(VLOOKUP($A98,'LA41'!$B$1:$BZ$201,'LA41'!AS$1,0)),
IF(LA!$H$16=2,(VLOOKUP($A98,'LA42'!$B$1:$BZ$201,'LA42'!AS$1,0)),
0)),".")</f>
        <v>x</v>
      </c>
      <c r="AU98" s="106">
        <f>IFERROR(
IF(LA!$H$16=1,(VLOOKUP($A98,'LA41'!$B$1:$BZ$201,'LA41'!AT$1,0)),
IF(LA!$H$16=2,(VLOOKUP($A98,'LA42'!$B$1:$BZ$201,'LA42'!AT$1,0)),
0)),".")</f>
        <v>0.54</v>
      </c>
      <c r="AV98" s="106">
        <f>IFERROR(
IF(LA!$H$16=1,(VLOOKUP($A98,'LA41'!$B$1:$BZ$201,'LA41'!AU$1,0)),
IF(LA!$H$16=2,(VLOOKUP($A98,'LA42'!$B$1:$BZ$201,'LA42'!AU$1,0)),
0)),".")</f>
        <v>0.53</v>
      </c>
      <c r="AW98" s="106">
        <f>IFERROR(
IF(LA!$H$16=1,(VLOOKUP($A98,'LA41'!$B$1:$BZ$201,'LA41'!AV$1,0)),
IF(LA!$H$16=2,(VLOOKUP($A98,'LA42'!$B$1:$BZ$201,'LA42'!AV$1,0)),
0)),".")</f>
        <v>0</v>
      </c>
      <c r="AX98" s="106" t="str">
        <f>IFERROR(
IF(LA!$H$16=1,(VLOOKUP($A98,'LA41'!$B$1:$BZ$201,'LA41'!AW$1,0)),
IF(LA!$H$16=2,(VLOOKUP($A98,'LA42'!$B$1:$BZ$201,'LA42'!AW$1,0)),
0)),".")</f>
        <v>x</v>
      </c>
      <c r="AY98" s="106" t="str">
        <f>IFERROR(
IF(LA!$H$16=1,(VLOOKUP($A98,'LA41'!$B$1:$BZ$201,'LA41'!AX$1,0)),
IF(LA!$H$16=2,(VLOOKUP($A98,'LA42'!$B$1:$BZ$201,'LA42'!AX$1,0)),
0)),".")</f>
        <v>x</v>
      </c>
      <c r="AZ98" s="106">
        <f>IFERROR(
IF(LA!$H$16=1,(VLOOKUP($A98,'LA41'!$B$1:$BZ$201,'LA41'!AY$1,0)),
IF(LA!$H$16=2,(VLOOKUP($A98,'LA42'!$B$1:$BZ$201,'LA42'!AY$1,0)),
0)),".")</f>
        <v>0</v>
      </c>
      <c r="BA98" s="106">
        <f>IFERROR(
IF(LA!$H$16=1,(VLOOKUP($A98,'LA41'!$B$1:$BZ$201,'LA41'!AZ$1,0)),
IF(LA!$H$16=2,(VLOOKUP($A98,'LA42'!$B$1:$BZ$201,'LA42'!AZ$1,0)),
0)),".")</f>
        <v>0</v>
      </c>
      <c r="BB98" s="106">
        <f>IFERROR(
IF(LA!$H$16=1,(VLOOKUP($A98,'LA41'!$B$1:$BZ$201,'LA41'!BA$1,0)),
IF(LA!$H$16=2,(VLOOKUP($A98,'LA42'!$B$1:$BZ$201,'LA42'!BA$1,0)),
0)),".")</f>
        <v>0</v>
      </c>
      <c r="BC98" s="106">
        <f>IFERROR(
IF(LA!$H$16=1,(VLOOKUP($A98,'LA41'!$B$1:$BZ$201,'LA41'!BB$1,0)),
IF(LA!$H$16=2,(VLOOKUP($A98,'LA42'!$B$1:$BZ$201,'LA42'!BB$1,0)),
0)),".")</f>
        <v>0</v>
      </c>
      <c r="BD98" s="106">
        <f>IFERROR(
IF(LA!$H$16=1,(VLOOKUP($A98,'LA41'!$B$1:$BZ$201,'LA41'!BC$1,0)),
IF(LA!$H$16=2,(VLOOKUP($A98,'LA42'!$B$1:$BZ$201,'LA42'!BC$1,0)),
0)),".")</f>
        <v>0.03</v>
      </c>
      <c r="BE98" s="106">
        <f>IFERROR(
IF(LA!$H$16=1,(VLOOKUP($A98,'LA41'!$B$1:$BZ$201,'LA41'!BD$1,0)),
IF(LA!$H$16=2,(VLOOKUP($A98,'LA42'!$B$1:$BZ$201,'LA42'!BD$1,0)),
0)),".")</f>
        <v>0.03</v>
      </c>
      <c r="BF98" s="106">
        <f>IFERROR(
IF(LA!$H$16=1,(VLOOKUP($A98,'LA41'!$B$1:$BZ$201,'LA41'!BE$1,0)),
IF(LA!$H$16=2,(VLOOKUP($A98,'LA42'!$B$1:$BZ$201,'LA42'!BE$1,0)),
0)),".")</f>
        <v>0</v>
      </c>
      <c r="BG98" s="106">
        <f>IFERROR(
IF(LA!$H$16=1,(VLOOKUP($A98,'LA41'!$B$1:$BZ$201,'LA41'!BF$1,0)),
IF(LA!$H$16=2,(VLOOKUP($A98,'LA42'!$B$1:$BZ$201,'LA42'!BF$1,0)),
0)),".")</f>
        <v>0</v>
      </c>
      <c r="BH98" s="106">
        <f>IFERROR(
IF(LA!$H$16=1,(VLOOKUP($A98,'LA41'!$B$1:$BZ$201,'LA41'!BG$1,0)),
IF(LA!$H$16=2,(VLOOKUP($A98,'LA42'!$B$1:$BZ$201,'LA42'!BG$1,0)),
0)),".")</f>
        <v>0</v>
      </c>
      <c r="BI98" s="106">
        <f>IFERROR(
IF(LA!$H$16=1,(VLOOKUP($A98,'LA41'!$B$1:$BZ$201,'LA41'!BH$1,0)),
IF(LA!$H$16=2,(VLOOKUP($A98,'LA42'!$B$1:$BZ$201,'LA42'!BH$1,0)),
0)),".")</f>
        <v>0</v>
      </c>
      <c r="BJ98" s="106">
        <f>IFERROR(
IF(LA!$H$16=1,(VLOOKUP($A98,'LA41'!$B$1:$BZ$201,'LA41'!BI$1,0)),
IF(LA!$H$16=2,(VLOOKUP($A98,'LA42'!$B$1:$BZ$201,'LA42'!BI$1,0)),
0)),".")</f>
        <v>0.03</v>
      </c>
      <c r="BK98" s="106">
        <f>IFERROR(
IF(LA!$H$16=1,(VLOOKUP($A98,'LA41'!$B$1:$BZ$201,'LA41'!BJ$1,0)),
IF(LA!$H$16=2,(VLOOKUP($A98,'LA42'!$B$1:$BZ$201,'LA42'!BJ$1,0)),
0)),".")</f>
        <v>0.03</v>
      </c>
      <c r="BL98" s="106">
        <f>IFERROR(
IF(LA!$H$16=1,(VLOOKUP($A98,'LA41'!$B$1:$BZ$201,'LA41'!BK$1,0)),
IF(LA!$H$16=2,(VLOOKUP($A98,'LA42'!$B$1:$BZ$201,'LA42'!BK$1,0)),
0)),".")</f>
        <v>0</v>
      </c>
      <c r="BM98" s="106">
        <f>IFERROR(
IF(LA!$H$16=1,(VLOOKUP($A98,'LA41'!$B$1:$BZ$201,'LA41'!BL$1,0)),
IF(LA!$H$16=2,(VLOOKUP($A98,'LA42'!$B$1:$BZ$201,'LA42'!BL$1,0)),
0)),".")</f>
        <v>0</v>
      </c>
      <c r="BN98" s="106">
        <f>IFERROR(
IF(LA!$H$16=1,(VLOOKUP($A98,'LA41'!$B$1:$BZ$201,'LA41'!BM$1,0)),
IF(LA!$H$16=2,(VLOOKUP($A98,'LA42'!$B$1:$BZ$201,'LA42'!BM$1,0)),
0)),".")</f>
        <v>0</v>
      </c>
      <c r="BO98" s="106">
        <f>IFERROR(
IF(LA!$H$16=1,(VLOOKUP($A98,'LA41'!$B$1:$BZ$201,'LA41'!BN$1,0)),
IF(LA!$H$16=2,(VLOOKUP($A98,'LA42'!$B$1:$BZ$201,'LA42'!BN$1,0)),
0)),".")</f>
        <v>0</v>
      </c>
      <c r="BP98" s="106" t="str">
        <f>IFERROR(
IF(LA!$H$16=1,(VLOOKUP($A98,'LA41'!$B$1:$BZ$201,'LA41'!BO$1,0)),
IF(LA!$H$16=2,(VLOOKUP($A98,'LA42'!$B$1:$BZ$201,'LA42'!BO$1,0)),
0)),".")</f>
        <v>x</v>
      </c>
      <c r="BQ98" s="106" t="str">
        <f>IFERROR(
IF(LA!$H$16=1,(VLOOKUP($A98,'LA41'!$B$1:$BZ$201,'LA41'!BP$1,0)),
IF(LA!$H$16=2,(VLOOKUP($A98,'LA42'!$B$1:$BZ$201,'LA42'!BP$1,0)),
0)),".")</f>
        <v>x</v>
      </c>
      <c r="BR98" s="106">
        <f>IFERROR(
IF(LA!$H$16=1,(VLOOKUP($A98,'LA41'!$B$1:$BZ$201,'LA41'!BQ$1,0)),
IF(LA!$H$16=2,(VLOOKUP($A98,'LA42'!$B$1:$BZ$201,'LA42'!BQ$1,0)),
0)),".")</f>
        <v>0</v>
      </c>
      <c r="BS98" s="106">
        <f>IFERROR(
IF(LA!$H$16=1,(VLOOKUP($A98,'LA41'!$B$1:$BZ$201,'LA41'!BR$1,0)),
IF(LA!$H$16=2,(VLOOKUP($A98,'LA42'!$B$1:$BZ$201,'LA42'!BR$1,0)),
0)),".")</f>
        <v>0.1</v>
      </c>
      <c r="BT98" s="106">
        <f>IFERROR(
IF(LA!$H$16=1,(VLOOKUP($A98,'LA41'!$B$1:$BZ$201,'LA41'!BS$1,0)),
IF(LA!$H$16=2,(VLOOKUP($A98,'LA42'!$B$1:$BZ$201,'LA42'!BS$1,0)),
0)),".")</f>
        <v>0.09</v>
      </c>
      <c r="BU98" s="106">
        <f>IFERROR(
IF(LA!$H$16=1,(VLOOKUP($A98,'LA41'!$B$1:$BZ$201,'LA41'!BT$1,0)),
IF(LA!$H$16=2,(VLOOKUP($A98,'LA42'!$B$1:$BZ$201,'LA42'!BT$1,0)),
0)),".")</f>
        <v>0</v>
      </c>
      <c r="BV98" s="106">
        <f>IFERROR(
IF(LA!$H$16=1,(VLOOKUP($A98,'LA41'!$B$1:$BZ$201,'LA41'!BU$1,0)),
IF(LA!$H$16=2,(VLOOKUP($A98,'LA42'!$B$1:$BZ$201,'LA42'!BU$1,0)),
0)),".")</f>
        <v>0.03</v>
      </c>
      <c r="BW98" s="106">
        <f>IFERROR(
IF(LA!$H$16=1,(VLOOKUP($A98,'LA41'!$B$1:$BZ$201,'LA41'!BV$1,0)),
IF(LA!$H$16=2,(VLOOKUP($A98,'LA42'!$B$1:$BZ$201,'LA42'!BV$1,0)),
0)),".")</f>
        <v>0.03</v>
      </c>
      <c r="BX98" s="106" t="str">
        <f>IFERROR(
IF(LA!$H$16=1,(VLOOKUP($A98,'LA41'!$B$1:$BZ$201,'LA41'!BW$1,0)),
IF(LA!$H$16=2,(VLOOKUP($A98,'LA42'!$B$1:$BZ$201,'LA42'!BW$1,0)),
0)),".")</f>
        <v>x</v>
      </c>
      <c r="BY98" s="106">
        <f>IFERROR(
IF(LA!$H$16=1,(VLOOKUP($A98,'LA41'!$B$1:$BZ$201,'LA41'!BX$1,0)),
IF(LA!$H$16=2,(VLOOKUP($A98,'LA42'!$B$1:$BZ$201,'LA42'!BX$1,0)),
0)),".")</f>
        <v>0.03</v>
      </c>
      <c r="BZ98" s="106">
        <f>IFERROR(
IF(LA!$H$16=1,(VLOOKUP($A98,'LA41'!$B$1:$BZ$201,'LA41'!BY$1,0)),
IF(LA!$H$16=2,(VLOOKUP($A98,'LA42'!$B$1:$BZ$201,'LA42'!BY$1,0)),
0)),".")</f>
        <v>0.04</v>
      </c>
    </row>
    <row r="99" spans="1:78" x14ac:dyDescent="0.2">
      <c r="A99" s="55">
        <v>826</v>
      </c>
      <c r="B99" s="55" t="s">
        <v>281</v>
      </c>
      <c r="C99" s="88" t="s">
        <v>199</v>
      </c>
      <c r="D99" s="59">
        <f>IFERROR(
IF(LA!$H$16=1,(VLOOKUP($A99,'LA41'!$B$1:$BZ$201,'LA41'!C$1,0)),
IF(LA!$H$16=2,(VLOOKUP($A99,'LA42'!$B$1:$BZ$201,'LA42'!C$1,0)),
0)),".")</f>
        <v>110</v>
      </c>
      <c r="E99" s="59">
        <f>IFERROR(
IF(LA!$H$16=1,(VLOOKUP($A99,'LA41'!$B$1:$BZ$201,'LA41'!D$1,0)),
IF(LA!$H$16=2,(VLOOKUP($A99,'LA42'!$B$1:$BZ$201,'LA42'!D$1,0)),
0)),".")</f>
        <v>1110</v>
      </c>
      <c r="F99" s="59">
        <f>IFERROR(
IF(LA!$H$16=1,(VLOOKUP($A99,'LA41'!$B$1:$BZ$201,'LA41'!E$1,0)),
IF(LA!$H$16=2,(VLOOKUP($A99,'LA42'!$B$1:$BZ$201,'LA42'!E$1,0)),
0)),".")</f>
        <v>1220</v>
      </c>
      <c r="G99" s="106">
        <f>IFERROR(
IF(LA!$H$16=1,(VLOOKUP($A99,'LA41'!$B$1:$BZ$201,'LA41'!F$1,0)),
IF(LA!$H$16=2,(VLOOKUP($A99,'LA42'!$B$1:$BZ$201,'LA42'!F$1,0)),
0)),".")</f>
        <v>0.82</v>
      </c>
      <c r="H99" s="106">
        <f>IFERROR(
IF(LA!$H$16=1,(VLOOKUP($A99,'LA41'!$B$1:$BZ$201,'LA41'!G$1,0)),
IF(LA!$H$16=2,(VLOOKUP($A99,'LA42'!$B$1:$BZ$201,'LA42'!G$1,0)),
0)),".")</f>
        <v>0.83</v>
      </c>
      <c r="I99" s="106">
        <f>IFERROR(
IF(LA!$H$16=1,(VLOOKUP($A99,'LA41'!$B$1:$BZ$201,'LA41'!H$1,0)),
IF(LA!$H$16=2,(VLOOKUP($A99,'LA42'!$B$1:$BZ$201,'LA42'!H$1,0)),
0)),".")</f>
        <v>0.83</v>
      </c>
      <c r="J99" s="106">
        <f>IFERROR(
IF(LA!$H$16=1,(VLOOKUP($A99,'LA41'!$B$1:$BZ$201,'LA41'!I$1,0)),
IF(LA!$H$16=2,(VLOOKUP($A99,'LA42'!$B$1:$BZ$201,'LA42'!I$1,0)),
0)),".")</f>
        <v>0.64</v>
      </c>
      <c r="K99" s="106">
        <f>IFERROR(
IF(LA!$H$16=1,(VLOOKUP($A99,'LA41'!$B$1:$BZ$201,'LA41'!J$1,0)),
IF(LA!$H$16=2,(VLOOKUP($A99,'LA42'!$B$1:$BZ$201,'LA42'!J$1,0)),
0)),".")</f>
        <v>0.72</v>
      </c>
      <c r="L99" s="106">
        <f>IFERROR(
IF(LA!$H$16=1,(VLOOKUP($A99,'LA41'!$B$1:$BZ$201,'LA41'!K$1,0)),
IF(LA!$H$16=2,(VLOOKUP($A99,'LA42'!$B$1:$BZ$201,'LA42'!K$1,0)),
0)),".")</f>
        <v>0.71</v>
      </c>
      <c r="M99" s="106">
        <f>IFERROR(
IF(LA!$H$16=1,(VLOOKUP($A99,'LA41'!$B$1:$BZ$201,'LA41'!L$1,0)),
IF(LA!$H$16=2,(VLOOKUP($A99,'LA42'!$B$1:$BZ$201,'LA42'!L$1,0)),
0)),".")</f>
        <v>0.1</v>
      </c>
      <c r="N99" s="106">
        <f>IFERROR(
IF(LA!$H$16=1,(VLOOKUP($A99,'LA41'!$B$1:$BZ$201,'LA41'!M$1,0)),
IF(LA!$H$16=2,(VLOOKUP($A99,'LA42'!$B$1:$BZ$201,'LA42'!M$1,0)),
0)),".")</f>
        <v>7.0000000000000007E-2</v>
      </c>
      <c r="O99" s="106">
        <f>IFERROR(
IF(LA!$H$16=1,(VLOOKUP($A99,'LA41'!$B$1:$BZ$201,'LA41'!N$1,0)),
IF(LA!$H$16=2,(VLOOKUP($A99,'LA42'!$B$1:$BZ$201,'LA42'!N$1,0)),
0)),".")</f>
        <v>7.0000000000000007E-2</v>
      </c>
      <c r="P99" s="106">
        <f>IFERROR(
IF(LA!$H$16=1,(VLOOKUP($A99,'LA41'!$B$1:$BZ$201,'LA41'!O$1,0)),
IF(LA!$H$16=2,(VLOOKUP($A99,'LA42'!$B$1:$BZ$201,'LA42'!O$1,0)),
0)),".")</f>
        <v>0</v>
      </c>
      <c r="Q99" s="106">
        <f>IFERROR(
IF(LA!$H$16=1,(VLOOKUP($A99,'LA41'!$B$1:$BZ$201,'LA41'!P$1,0)),
IF(LA!$H$16=2,(VLOOKUP($A99,'LA42'!$B$1:$BZ$201,'LA42'!P$1,0)),
0)),".")</f>
        <v>0</v>
      </c>
      <c r="R99" s="106">
        <f>IFERROR(
IF(LA!$H$16=1,(VLOOKUP($A99,'LA41'!$B$1:$BZ$201,'LA41'!Q$1,0)),
IF(LA!$H$16=2,(VLOOKUP($A99,'LA42'!$B$1:$BZ$201,'LA42'!Q$1,0)),
0)),".")</f>
        <v>0</v>
      </c>
      <c r="S99" s="106" t="str">
        <f>IFERROR(
IF(LA!$H$16=1,(VLOOKUP($A99,'LA41'!$B$1:$BZ$201,'LA41'!R$1,0)),
IF(LA!$H$16=2,(VLOOKUP($A99,'LA42'!$B$1:$BZ$201,'LA42'!R$1,0)),
0)),".")</f>
        <v>x</v>
      </c>
      <c r="T99" s="106">
        <f>IFERROR(
IF(LA!$H$16=1,(VLOOKUP($A99,'LA41'!$B$1:$BZ$201,'LA41'!S$1,0)),
IF(LA!$H$16=2,(VLOOKUP($A99,'LA42'!$B$1:$BZ$201,'LA42'!S$1,0)),
0)),".")</f>
        <v>0.01</v>
      </c>
      <c r="U99" s="106">
        <f>IFERROR(
IF(LA!$H$16=1,(VLOOKUP($A99,'LA41'!$B$1:$BZ$201,'LA41'!T$1,0)),
IF(LA!$H$16=2,(VLOOKUP($A99,'LA42'!$B$1:$BZ$201,'LA42'!T$1,0)),
0)),".")</f>
        <v>0.02</v>
      </c>
      <c r="V99" s="106" t="str">
        <f>IFERROR(
IF(LA!$H$16=1,(VLOOKUP($A99,'LA41'!$B$1:$BZ$201,'LA41'!U$1,0)),
IF(LA!$H$16=2,(VLOOKUP($A99,'LA42'!$B$1:$BZ$201,'LA42'!U$1,0)),
0)),".")</f>
        <v>x</v>
      </c>
      <c r="W99" s="106">
        <f>IFERROR(
IF(LA!$H$16=1,(VLOOKUP($A99,'LA41'!$B$1:$BZ$201,'LA41'!V$1,0)),
IF(LA!$H$16=2,(VLOOKUP($A99,'LA42'!$B$1:$BZ$201,'LA42'!V$1,0)),
0)),".")</f>
        <v>0.02</v>
      </c>
      <c r="X99" s="106">
        <f>IFERROR(
IF(LA!$H$16=1,(VLOOKUP($A99,'LA41'!$B$1:$BZ$201,'LA41'!W$1,0)),
IF(LA!$H$16=2,(VLOOKUP($A99,'LA42'!$B$1:$BZ$201,'LA42'!W$1,0)),
0)),".")</f>
        <v>0.02</v>
      </c>
      <c r="Y99" s="106">
        <f>IFERROR(
IF(LA!$H$16=1,(VLOOKUP($A99,'LA41'!$B$1:$BZ$201,'LA41'!X$1,0)),
IF(LA!$H$16=2,(VLOOKUP($A99,'LA42'!$B$1:$BZ$201,'LA42'!X$1,0)),
0)),".")</f>
        <v>0</v>
      </c>
      <c r="Z99" s="106">
        <f>IFERROR(
IF(LA!$H$16=1,(VLOOKUP($A99,'LA41'!$B$1:$BZ$201,'LA41'!Y$1,0)),
IF(LA!$H$16=2,(VLOOKUP($A99,'LA42'!$B$1:$BZ$201,'LA42'!Y$1,0)),
0)),".")</f>
        <v>0</v>
      </c>
      <c r="AA99" s="106">
        <f>IFERROR(
IF(LA!$H$16=1,(VLOOKUP($A99,'LA41'!$B$1:$BZ$201,'LA41'!Z$1,0)),
IF(LA!$H$16=2,(VLOOKUP($A99,'LA42'!$B$1:$BZ$201,'LA42'!Z$1,0)),
0)),".")</f>
        <v>0</v>
      </c>
      <c r="AB99" s="106">
        <f>IFERROR(
IF(LA!$H$16=1,(VLOOKUP($A99,'LA41'!$B$1:$BZ$201,'LA41'!AA$1,0)),
IF(LA!$H$16=2,(VLOOKUP($A99,'LA42'!$B$1:$BZ$201,'LA42'!AA$1,0)),
0)),".")</f>
        <v>0</v>
      </c>
      <c r="AC99" s="106">
        <f>IFERROR(
IF(LA!$H$16=1,(VLOOKUP($A99,'LA41'!$B$1:$BZ$201,'LA41'!AB$1,0)),
IF(LA!$H$16=2,(VLOOKUP($A99,'LA42'!$B$1:$BZ$201,'LA42'!AB$1,0)),
0)),".")</f>
        <v>0</v>
      </c>
      <c r="AD99" s="106">
        <f>IFERROR(
IF(LA!$H$16=1,(VLOOKUP($A99,'LA41'!$B$1:$BZ$201,'LA41'!AC$1,0)),
IF(LA!$H$16=2,(VLOOKUP($A99,'LA42'!$B$1:$BZ$201,'LA42'!AC$1,0)),
0)),".")</f>
        <v>0</v>
      </c>
      <c r="AE99" s="106" t="str">
        <f>IFERROR(
IF(LA!$H$16=1,(VLOOKUP($A99,'LA41'!$B$1:$BZ$201,'LA41'!AD$1,0)),
IF(LA!$H$16=2,(VLOOKUP($A99,'LA42'!$B$1:$BZ$201,'LA42'!AD$1,0)),
0)),".")</f>
        <v>x</v>
      </c>
      <c r="AF99" s="106">
        <f>IFERROR(
IF(LA!$H$16=1,(VLOOKUP($A99,'LA41'!$B$1:$BZ$201,'LA41'!AE$1,0)),
IF(LA!$H$16=2,(VLOOKUP($A99,'LA42'!$B$1:$BZ$201,'LA42'!AE$1,0)),
0)),".")</f>
        <v>0.03</v>
      </c>
      <c r="AG99" s="106">
        <f>IFERROR(
IF(LA!$H$16=1,(VLOOKUP($A99,'LA41'!$B$1:$BZ$201,'LA41'!AF$1,0)),
IF(LA!$H$16=2,(VLOOKUP($A99,'LA42'!$B$1:$BZ$201,'LA42'!AF$1,0)),
0)),".")</f>
        <v>0.03</v>
      </c>
      <c r="AH99" s="106">
        <f>IFERROR(
IF(LA!$H$16=1,(VLOOKUP($A99,'LA41'!$B$1:$BZ$201,'LA41'!AG$1,0)),
IF(LA!$H$16=2,(VLOOKUP($A99,'LA42'!$B$1:$BZ$201,'LA42'!AG$1,0)),
0)),".")</f>
        <v>0.49</v>
      </c>
      <c r="AI99" s="106">
        <f>IFERROR(
IF(LA!$H$16=1,(VLOOKUP($A99,'LA41'!$B$1:$BZ$201,'LA41'!AH$1,0)),
IF(LA!$H$16=2,(VLOOKUP($A99,'LA42'!$B$1:$BZ$201,'LA42'!AH$1,0)),
0)),".")</f>
        <v>0.61</v>
      </c>
      <c r="AJ99" s="106">
        <f>IFERROR(
IF(LA!$H$16=1,(VLOOKUP($A99,'LA41'!$B$1:$BZ$201,'LA41'!AI$1,0)),
IF(LA!$H$16=2,(VLOOKUP($A99,'LA42'!$B$1:$BZ$201,'LA42'!AI$1,0)),
0)),".")</f>
        <v>0.6</v>
      </c>
      <c r="AK99" s="106">
        <f>IFERROR(
IF(LA!$H$16=1,(VLOOKUP($A99,'LA41'!$B$1:$BZ$201,'LA41'!AJ$1,0)),
IF(LA!$H$16=2,(VLOOKUP($A99,'LA42'!$B$1:$BZ$201,'LA42'!AJ$1,0)),
0)),".")</f>
        <v>0.06</v>
      </c>
      <c r="AL99" s="106">
        <f>IFERROR(
IF(LA!$H$16=1,(VLOOKUP($A99,'LA41'!$B$1:$BZ$201,'LA41'!AK$1,0)),
IF(LA!$H$16=2,(VLOOKUP($A99,'LA42'!$B$1:$BZ$201,'LA42'!AK$1,0)),
0)),".")</f>
        <v>0.2</v>
      </c>
      <c r="AM99" s="106">
        <f>IFERROR(
IF(LA!$H$16=1,(VLOOKUP($A99,'LA41'!$B$1:$BZ$201,'LA41'!AL$1,0)),
IF(LA!$H$16=2,(VLOOKUP($A99,'LA42'!$B$1:$BZ$201,'LA42'!AL$1,0)),
0)),".")</f>
        <v>0.19</v>
      </c>
      <c r="AN99" s="106">
        <f>IFERROR(
IF(LA!$H$16=1,(VLOOKUP($A99,'LA41'!$B$1:$BZ$201,'LA41'!AM$1,0)),
IF(LA!$H$16=2,(VLOOKUP($A99,'LA42'!$B$1:$BZ$201,'LA42'!AM$1,0)),
0)),".")</f>
        <v>0</v>
      </c>
      <c r="AO99" s="106">
        <f>IFERROR(
IF(LA!$H$16=1,(VLOOKUP($A99,'LA41'!$B$1:$BZ$201,'LA41'!AN$1,0)),
IF(LA!$H$16=2,(VLOOKUP($A99,'LA42'!$B$1:$BZ$201,'LA42'!AN$1,0)),
0)),".")</f>
        <v>0.01</v>
      </c>
      <c r="AP99" s="106">
        <f>IFERROR(
IF(LA!$H$16=1,(VLOOKUP($A99,'LA41'!$B$1:$BZ$201,'LA41'!AO$1,0)),
IF(LA!$H$16=2,(VLOOKUP($A99,'LA42'!$B$1:$BZ$201,'LA42'!AO$1,0)),
0)),".")</f>
        <v>0.01</v>
      </c>
      <c r="AQ99" s="106">
        <f>IFERROR(
IF(LA!$H$16=1,(VLOOKUP($A99,'LA41'!$B$1:$BZ$201,'LA41'!AP$1,0)),
IF(LA!$H$16=2,(VLOOKUP($A99,'LA42'!$B$1:$BZ$201,'LA42'!AP$1,0)),
0)),".")</f>
        <v>0.06</v>
      </c>
      <c r="AR99" s="106">
        <f>IFERROR(
IF(LA!$H$16=1,(VLOOKUP($A99,'LA41'!$B$1:$BZ$201,'LA41'!AQ$1,0)),
IF(LA!$H$16=2,(VLOOKUP($A99,'LA42'!$B$1:$BZ$201,'LA42'!AQ$1,0)),
0)),".")</f>
        <v>0.12</v>
      </c>
      <c r="AS99" s="106">
        <f>IFERROR(
IF(LA!$H$16=1,(VLOOKUP($A99,'LA41'!$B$1:$BZ$201,'LA41'!AR$1,0)),
IF(LA!$H$16=2,(VLOOKUP($A99,'LA42'!$B$1:$BZ$201,'LA42'!AR$1,0)),
0)),".")</f>
        <v>0.11</v>
      </c>
      <c r="AT99" s="106">
        <f>IFERROR(
IF(LA!$H$16=1,(VLOOKUP($A99,'LA41'!$B$1:$BZ$201,'LA41'!AS$1,0)),
IF(LA!$H$16=2,(VLOOKUP($A99,'LA42'!$B$1:$BZ$201,'LA42'!AS$1,0)),
0)),".")</f>
        <v>0.41</v>
      </c>
      <c r="AU99" s="106">
        <f>IFERROR(
IF(LA!$H$16=1,(VLOOKUP($A99,'LA41'!$B$1:$BZ$201,'LA41'!AT$1,0)),
IF(LA!$H$16=2,(VLOOKUP($A99,'LA42'!$B$1:$BZ$201,'LA42'!AT$1,0)),
0)),".")</f>
        <v>0.4</v>
      </c>
      <c r="AV99" s="106">
        <f>IFERROR(
IF(LA!$H$16=1,(VLOOKUP($A99,'LA41'!$B$1:$BZ$201,'LA41'!AU$1,0)),
IF(LA!$H$16=2,(VLOOKUP($A99,'LA42'!$B$1:$BZ$201,'LA42'!AU$1,0)),
0)),".")</f>
        <v>0.4</v>
      </c>
      <c r="AW99" s="106" t="str">
        <f>IFERROR(
IF(LA!$H$16=1,(VLOOKUP($A99,'LA41'!$B$1:$BZ$201,'LA41'!AV$1,0)),
IF(LA!$H$16=2,(VLOOKUP($A99,'LA42'!$B$1:$BZ$201,'LA42'!AV$1,0)),
0)),".")</f>
        <v>x</v>
      </c>
      <c r="AX99" s="106">
        <f>IFERROR(
IF(LA!$H$16=1,(VLOOKUP($A99,'LA41'!$B$1:$BZ$201,'LA41'!AW$1,0)),
IF(LA!$H$16=2,(VLOOKUP($A99,'LA42'!$B$1:$BZ$201,'LA42'!AW$1,0)),
0)),".")</f>
        <v>0.01</v>
      </c>
      <c r="AY99" s="106">
        <f>IFERROR(
IF(LA!$H$16=1,(VLOOKUP($A99,'LA41'!$B$1:$BZ$201,'LA41'!AX$1,0)),
IF(LA!$H$16=2,(VLOOKUP($A99,'LA42'!$B$1:$BZ$201,'LA42'!AX$1,0)),
0)),".")</f>
        <v>0.01</v>
      </c>
      <c r="AZ99" s="106">
        <f>IFERROR(
IF(LA!$H$16=1,(VLOOKUP($A99,'LA41'!$B$1:$BZ$201,'LA41'!AY$1,0)),
IF(LA!$H$16=2,(VLOOKUP($A99,'LA42'!$B$1:$BZ$201,'LA42'!AY$1,0)),
0)),".")</f>
        <v>0</v>
      </c>
      <c r="BA99" s="106">
        <f>IFERROR(
IF(LA!$H$16=1,(VLOOKUP($A99,'LA41'!$B$1:$BZ$201,'LA41'!AZ$1,0)),
IF(LA!$H$16=2,(VLOOKUP($A99,'LA42'!$B$1:$BZ$201,'LA42'!AZ$1,0)),
0)),".")</f>
        <v>0</v>
      </c>
      <c r="BB99" s="106">
        <f>IFERROR(
IF(LA!$H$16=1,(VLOOKUP($A99,'LA41'!$B$1:$BZ$201,'LA41'!BA$1,0)),
IF(LA!$H$16=2,(VLOOKUP($A99,'LA42'!$B$1:$BZ$201,'LA42'!BA$1,0)),
0)),".")</f>
        <v>0</v>
      </c>
      <c r="BC99" s="106">
        <f>IFERROR(
IF(LA!$H$16=1,(VLOOKUP($A99,'LA41'!$B$1:$BZ$201,'LA41'!BB$1,0)),
IF(LA!$H$16=2,(VLOOKUP($A99,'LA42'!$B$1:$BZ$201,'LA42'!BB$1,0)),
0)),".")</f>
        <v>0.17</v>
      </c>
      <c r="BD99" s="106">
        <f>IFERROR(
IF(LA!$H$16=1,(VLOOKUP($A99,'LA41'!$B$1:$BZ$201,'LA41'!BC$1,0)),
IF(LA!$H$16=2,(VLOOKUP($A99,'LA42'!$B$1:$BZ$201,'LA42'!BC$1,0)),
0)),".")</f>
        <v>0.11</v>
      </c>
      <c r="BE99" s="106">
        <f>IFERROR(
IF(LA!$H$16=1,(VLOOKUP($A99,'LA41'!$B$1:$BZ$201,'LA41'!BD$1,0)),
IF(LA!$H$16=2,(VLOOKUP($A99,'LA42'!$B$1:$BZ$201,'LA42'!BD$1,0)),
0)),".")</f>
        <v>0.11</v>
      </c>
      <c r="BF99" s="106">
        <f>IFERROR(
IF(LA!$H$16=1,(VLOOKUP($A99,'LA41'!$B$1:$BZ$201,'LA41'!BE$1,0)),
IF(LA!$H$16=2,(VLOOKUP($A99,'LA42'!$B$1:$BZ$201,'LA42'!BE$1,0)),
0)),".")</f>
        <v>0.09</v>
      </c>
      <c r="BG99" s="106">
        <f>IFERROR(
IF(LA!$H$16=1,(VLOOKUP($A99,'LA41'!$B$1:$BZ$201,'LA41'!BF$1,0)),
IF(LA!$H$16=2,(VLOOKUP($A99,'LA42'!$B$1:$BZ$201,'LA42'!BF$1,0)),
0)),".")</f>
        <v>0.05</v>
      </c>
      <c r="BH99" s="106">
        <f>IFERROR(
IF(LA!$H$16=1,(VLOOKUP($A99,'LA41'!$B$1:$BZ$201,'LA41'!BG$1,0)),
IF(LA!$H$16=2,(VLOOKUP($A99,'LA42'!$B$1:$BZ$201,'LA42'!BG$1,0)),
0)),".")</f>
        <v>0.05</v>
      </c>
      <c r="BI99" s="106">
        <f>IFERROR(
IF(LA!$H$16=1,(VLOOKUP($A99,'LA41'!$B$1:$BZ$201,'LA41'!BH$1,0)),
IF(LA!$H$16=2,(VLOOKUP($A99,'LA42'!$B$1:$BZ$201,'LA42'!BH$1,0)),
0)),".")</f>
        <v>0.08</v>
      </c>
      <c r="BJ99" s="106">
        <f>IFERROR(
IF(LA!$H$16=1,(VLOOKUP($A99,'LA41'!$B$1:$BZ$201,'LA41'!BI$1,0)),
IF(LA!$H$16=2,(VLOOKUP($A99,'LA42'!$B$1:$BZ$201,'LA42'!BI$1,0)),
0)),".")</f>
        <v>0.06</v>
      </c>
      <c r="BK99" s="106">
        <f>IFERROR(
IF(LA!$H$16=1,(VLOOKUP($A99,'LA41'!$B$1:$BZ$201,'LA41'!BJ$1,0)),
IF(LA!$H$16=2,(VLOOKUP($A99,'LA42'!$B$1:$BZ$201,'LA42'!BJ$1,0)),
0)),".")</f>
        <v>0.06</v>
      </c>
      <c r="BL99" s="106">
        <f>IFERROR(
IF(LA!$H$16=1,(VLOOKUP($A99,'LA41'!$B$1:$BZ$201,'LA41'!BK$1,0)),
IF(LA!$H$16=2,(VLOOKUP($A99,'LA42'!$B$1:$BZ$201,'LA42'!BK$1,0)),
0)),".")</f>
        <v>0</v>
      </c>
      <c r="BM99" s="106" t="str">
        <f>IFERROR(
IF(LA!$H$16=1,(VLOOKUP($A99,'LA41'!$B$1:$BZ$201,'LA41'!BL$1,0)),
IF(LA!$H$16=2,(VLOOKUP($A99,'LA42'!$B$1:$BZ$201,'LA42'!BL$1,0)),
0)),".")</f>
        <v>x</v>
      </c>
      <c r="BN99" s="106" t="str">
        <f>IFERROR(
IF(LA!$H$16=1,(VLOOKUP($A99,'LA41'!$B$1:$BZ$201,'LA41'!BM$1,0)),
IF(LA!$H$16=2,(VLOOKUP($A99,'LA42'!$B$1:$BZ$201,'LA42'!BM$1,0)),
0)),".")</f>
        <v>x</v>
      </c>
      <c r="BO99" s="106" t="str">
        <f>IFERROR(
IF(LA!$H$16=1,(VLOOKUP($A99,'LA41'!$B$1:$BZ$201,'LA41'!BN$1,0)),
IF(LA!$H$16=2,(VLOOKUP($A99,'LA42'!$B$1:$BZ$201,'LA42'!BN$1,0)),
0)),".")</f>
        <v>x</v>
      </c>
      <c r="BP99" s="106">
        <f>IFERROR(
IF(LA!$H$16=1,(VLOOKUP($A99,'LA41'!$B$1:$BZ$201,'LA41'!BO$1,0)),
IF(LA!$H$16=2,(VLOOKUP($A99,'LA42'!$B$1:$BZ$201,'LA42'!BO$1,0)),
0)),".")</f>
        <v>0.01</v>
      </c>
      <c r="BQ99" s="106">
        <f>IFERROR(
IF(LA!$H$16=1,(VLOOKUP($A99,'LA41'!$B$1:$BZ$201,'LA41'!BP$1,0)),
IF(LA!$H$16=2,(VLOOKUP($A99,'LA42'!$B$1:$BZ$201,'LA42'!BP$1,0)),
0)),".")</f>
        <v>0.01</v>
      </c>
      <c r="BR99" s="106">
        <f>IFERROR(
IF(LA!$H$16=1,(VLOOKUP($A99,'LA41'!$B$1:$BZ$201,'LA41'!BQ$1,0)),
IF(LA!$H$16=2,(VLOOKUP($A99,'LA42'!$B$1:$BZ$201,'LA42'!BQ$1,0)),
0)),".")</f>
        <v>7.0000000000000007E-2</v>
      </c>
      <c r="BS99" s="106">
        <f>IFERROR(
IF(LA!$H$16=1,(VLOOKUP($A99,'LA41'!$B$1:$BZ$201,'LA41'!BR$1,0)),
IF(LA!$H$16=2,(VLOOKUP($A99,'LA42'!$B$1:$BZ$201,'LA42'!BR$1,0)),
0)),".")</f>
        <v>0.05</v>
      </c>
      <c r="BT99" s="106">
        <f>IFERROR(
IF(LA!$H$16=1,(VLOOKUP($A99,'LA41'!$B$1:$BZ$201,'LA41'!BS$1,0)),
IF(LA!$H$16=2,(VLOOKUP($A99,'LA42'!$B$1:$BZ$201,'LA42'!BS$1,0)),
0)),".")</f>
        <v>0.06</v>
      </c>
      <c r="BU99" s="106" t="str">
        <f>IFERROR(
IF(LA!$H$16=1,(VLOOKUP($A99,'LA41'!$B$1:$BZ$201,'LA41'!BT$1,0)),
IF(LA!$H$16=2,(VLOOKUP($A99,'LA42'!$B$1:$BZ$201,'LA42'!BT$1,0)),
0)),".")</f>
        <v>x</v>
      </c>
      <c r="BV99" s="106">
        <f>IFERROR(
IF(LA!$H$16=1,(VLOOKUP($A99,'LA41'!$B$1:$BZ$201,'LA41'!BU$1,0)),
IF(LA!$H$16=2,(VLOOKUP($A99,'LA42'!$B$1:$BZ$201,'LA42'!BU$1,0)),
0)),".")</f>
        <v>0.01</v>
      </c>
      <c r="BW99" s="106">
        <f>IFERROR(
IF(LA!$H$16=1,(VLOOKUP($A99,'LA41'!$B$1:$BZ$201,'LA41'!BV$1,0)),
IF(LA!$H$16=2,(VLOOKUP($A99,'LA42'!$B$1:$BZ$201,'LA42'!BV$1,0)),
0)),".")</f>
        <v>0.01</v>
      </c>
      <c r="BX99" s="106">
        <f>IFERROR(
IF(LA!$H$16=1,(VLOOKUP($A99,'LA41'!$B$1:$BZ$201,'LA41'!BW$1,0)),
IF(LA!$H$16=2,(VLOOKUP($A99,'LA42'!$B$1:$BZ$201,'LA42'!BW$1,0)),
0)),".")</f>
        <v>0.09</v>
      </c>
      <c r="BY99" s="106">
        <f>IFERROR(
IF(LA!$H$16=1,(VLOOKUP($A99,'LA41'!$B$1:$BZ$201,'LA41'!BX$1,0)),
IF(LA!$H$16=2,(VLOOKUP($A99,'LA42'!$B$1:$BZ$201,'LA42'!BX$1,0)),
0)),".")</f>
        <v>0.11</v>
      </c>
      <c r="BZ99" s="106">
        <f>IFERROR(
IF(LA!$H$16=1,(VLOOKUP($A99,'LA41'!$B$1:$BZ$201,'LA41'!BY$1,0)),
IF(LA!$H$16=2,(VLOOKUP($A99,'LA42'!$B$1:$BZ$201,'LA42'!BY$1,0)),
0)),".")</f>
        <v>0.11</v>
      </c>
    </row>
    <row r="100" spans="1:78" x14ac:dyDescent="0.2">
      <c r="A100" s="55">
        <v>391</v>
      </c>
      <c r="B100" s="55" t="s">
        <v>282</v>
      </c>
      <c r="C100" s="88" t="s">
        <v>191</v>
      </c>
      <c r="D100" s="59">
        <f>IFERROR(
IF(LA!$H$16=1,(VLOOKUP($A100,'LA41'!$B$1:$BZ$201,'LA41'!C$1,0)),
IF(LA!$H$16=2,(VLOOKUP($A100,'LA42'!$B$1:$BZ$201,'LA42'!C$1,0)),
0)),".")</f>
        <v>80</v>
      </c>
      <c r="E100" s="59">
        <f>IFERROR(
IF(LA!$H$16=1,(VLOOKUP($A100,'LA41'!$B$1:$BZ$201,'LA41'!D$1,0)),
IF(LA!$H$16=2,(VLOOKUP($A100,'LA42'!$B$1:$BZ$201,'LA42'!D$1,0)),
0)),".")</f>
        <v>940</v>
      </c>
      <c r="F100" s="59">
        <f>IFERROR(
IF(LA!$H$16=1,(VLOOKUP($A100,'LA41'!$B$1:$BZ$201,'LA41'!E$1,0)),
IF(LA!$H$16=2,(VLOOKUP($A100,'LA42'!$B$1:$BZ$201,'LA42'!E$1,0)),
0)),".")</f>
        <v>1020</v>
      </c>
      <c r="G100" s="106">
        <f>IFERROR(
IF(LA!$H$16=1,(VLOOKUP($A100,'LA41'!$B$1:$BZ$201,'LA41'!F$1,0)),
IF(LA!$H$16=2,(VLOOKUP($A100,'LA42'!$B$1:$BZ$201,'LA42'!F$1,0)),
0)),".")</f>
        <v>0.68</v>
      </c>
      <c r="H100" s="106">
        <f>IFERROR(
IF(LA!$H$16=1,(VLOOKUP($A100,'LA41'!$B$1:$BZ$201,'LA41'!G$1,0)),
IF(LA!$H$16=2,(VLOOKUP($A100,'LA42'!$B$1:$BZ$201,'LA42'!G$1,0)),
0)),".")</f>
        <v>0.78</v>
      </c>
      <c r="I100" s="106">
        <f>IFERROR(
IF(LA!$H$16=1,(VLOOKUP($A100,'LA41'!$B$1:$BZ$201,'LA41'!H$1,0)),
IF(LA!$H$16=2,(VLOOKUP($A100,'LA42'!$B$1:$BZ$201,'LA42'!H$1,0)),
0)),".")</f>
        <v>0.77</v>
      </c>
      <c r="J100" s="106">
        <f>IFERROR(
IF(LA!$H$16=1,(VLOOKUP($A100,'LA41'!$B$1:$BZ$201,'LA41'!I$1,0)),
IF(LA!$H$16=2,(VLOOKUP($A100,'LA42'!$B$1:$BZ$201,'LA42'!I$1,0)),
0)),".")</f>
        <v>0.63</v>
      </c>
      <c r="K100" s="106">
        <f>IFERROR(
IF(LA!$H$16=1,(VLOOKUP($A100,'LA41'!$B$1:$BZ$201,'LA41'!J$1,0)),
IF(LA!$H$16=2,(VLOOKUP($A100,'LA42'!$B$1:$BZ$201,'LA42'!J$1,0)),
0)),".")</f>
        <v>0.72</v>
      </c>
      <c r="L100" s="106">
        <f>IFERROR(
IF(LA!$H$16=1,(VLOOKUP($A100,'LA41'!$B$1:$BZ$201,'LA41'!K$1,0)),
IF(LA!$H$16=2,(VLOOKUP($A100,'LA42'!$B$1:$BZ$201,'LA42'!K$1,0)),
0)),".")</f>
        <v>0.71</v>
      </c>
      <c r="M100" s="106">
        <f>IFERROR(
IF(LA!$H$16=1,(VLOOKUP($A100,'LA41'!$B$1:$BZ$201,'LA41'!L$1,0)),
IF(LA!$H$16=2,(VLOOKUP($A100,'LA42'!$B$1:$BZ$201,'LA42'!L$1,0)),
0)),".")</f>
        <v>0.18</v>
      </c>
      <c r="N100" s="106">
        <f>IFERROR(
IF(LA!$H$16=1,(VLOOKUP($A100,'LA41'!$B$1:$BZ$201,'LA41'!M$1,0)),
IF(LA!$H$16=2,(VLOOKUP($A100,'LA42'!$B$1:$BZ$201,'LA42'!M$1,0)),
0)),".")</f>
        <v>0.08</v>
      </c>
      <c r="O100" s="106">
        <f>IFERROR(
IF(LA!$H$16=1,(VLOOKUP($A100,'LA41'!$B$1:$BZ$201,'LA41'!N$1,0)),
IF(LA!$H$16=2,(VLOOKUP($A100,'LA42'!$B$1:$BZ$201,'LA42'!N$1,0)),
0)),".")</f>
        <v>0.09</v>
      </c>
      <c r="P100" s="106">
        <f>IFERROR(
IF(LA!$H$16=1,(VLOOKUP($A100,'LA41'!$B$1:$BZ$201,'LA41'!O$1,0)),
IF(LA!$H$16=2,(VLOOKUP($A100,'LA42'!$B$1:$BZ$201,'LA42'!O$1,0)),
0)),".")</f>
        <v>0</v>
      </c>
      <c r="Q100" s="106">
        <f>IFERROR(
IF(LA!$H$16=1,(VLOOKUP($A100,'LA41'!$B$1:$BZ$201,'LA41'!P$1,0)),
IF(LA!$H$16=2,(VLOOKUP($A100,'LA42'!$B$1:$BZ$201,'LA42'!P$1,0)),
0)),".")</f>
        <v>0</v>
      </c>
      <c r="R100" s="106">
        <f>IFERROR(
IF(LA!$H$16=1,(VLOOKUP($A100,'LA41'!$B$1:$BZ$201,'LA41'!Q$1,0)),
IF(LA!$H$16=2,(VLOOKUP($A100,'LA42'!$B$1:$BZ$201,'LA42'!Q$1,0)),
0)),".")</f>
        <v>0</v>
      </c>
      <c r="S100" s="106" t="str">
        <f>IFERROR(
IF(LA!$H$16=1,(VLOOKUP($A100,'LA41'!$B$1:$BZ$201,'LA41'!R$1,0)),
IF(LA!$H$16=2,(VLOOKUP($A100,'LA42'!$B$1:$BZ$201,'LA42'!R$1,0)),
0)),".")</f>
        <v>x</v>
      </c>
      <c r="T100" s="106">
        <f>IFERROR(
IF(LA!$H$16=1,(VLOOKUP($A100,'LA41'!$B$1:$BZ$201,'LA41'!S$1,0)),
IF(LA!$H$16=2,(VLOOKUP($A100,'LA42'!$B$1:$BZ$201,'LA42'!S$1,0)),
0)),".")</f>
        <v>0.03</v>
      </c>
      <c r="U100" s="106">
        <f>IFERROR(
IF(LA!$H$16=1,(VLOOKUP($A100,'LA41'!$B$1:$BZ$201,'LA41'!T$1,0)),
IF(LA!$H$16=2,(VLOOKUP($A100,'LA42'!$B$1:$BZ$201,'LA42'!T$1,0)),
0)),".")</f>
        <v>0.03</v>
      </c>
      <c r="V100" s="106">
        <f>IFERROR(
IF(LA!$H$16=1,(VLOOKUP($A100,'LA41'!$B$1:$BZ$201,'LA41'!U$1,0)),
IF(LA!$H$16=2,(VLOOKUP($A100,'LA42'!$B$1:$BZ$201,'LA42'!U$1,0)),
0)),".")</f>
        <v>0.14000000000000001</v>
      </c>
      <c r="W100" s="106">
        <f>IFERROR(
IF(LA!$H$16=1,(VLOOKUP($A100,'LA41'!$B$1:$BZ$201,'LA41'!V$1,0)),
IF(LA!$H$16=2,(VLOOKUP($A100,'LA42'!$B$1:$BZ$201,'LA42'!V$1,0)),
0)),".")</f>
        <v>0.08</v>
      </c>
      <c r="X100" s="106">
        <f>IFERROR(
IF(LA!$H$16=1,(VLOOKUP($A100,'LA41'!$B$1:$BZ$201,'LA41'!W$1,0)),
IF(LA!$H$16=2,(VLOOKUP($A100,'LA42'!$B$1:$BZ$201,'LA42'!W$1,0)),
0)),".")</f>
        <v>0.08</v>
      </c>
      <c r="Y100" s="106">
        <f>IFERROR(
IF(LA!$H$16=1,(VLOOKUP($A100,'LA41'!$B$1:$BZ$201,'LA41'!X$1,0)),
IF(LA!$H$16=2,(VLOOKUP($A100,'LA42'!$B$1:$BZ$201,'LA42'!X$1,0)),
0)),".")</f>
        <v>0</v>
      </c>
      <c r="Z100" s="106">
        <f>IFERROR(
IF(LA!$H$16=1,(VLOOKUP($A100,'LA41'!$B$1:$BZ$201,'LA41'!Y$1,0)),
IF(LA!$H$16=2,(VLOOKUP($A100,'LA42'!$B$1:$BZ$201,'LA42'!Y$1,0)),
0)),".")</f>
        <v>0</v>
      </c>
      <c r="AA100" s="106">
        <f>IFERROR(
IF(LA!$H$16=1,(VLOOKUP($A100,'LA41'!$B$1:$BZ$201,'LA41'!Z$1,0)),
IF(LA!$H$16=2,(VLOOKUP($A100,'LA42'!$B$1:$BZ$201,'LA42'!Z$1,0)),
0)),".")</f>
        <v>0</v>
      </c>
      <c r="AB100" s="106">
        <f>IFERROR(
IF(LA!$H$16=1,(VLOOKUP($A100,'LA41'!$B$1:$BZ$201,'LA41'!AA$1,0)),
IF(LA!$H$16=2,(VLOOKUP($A100,'LA42'!$B$1:$BZ$201,'LA42'!AA$1,0)),
0)),".")</f>
        <v>0</v>
      </c>
      <c r="AC100" s="106">
        <f>IFERROR(
IF(LA!$H$16=1,(VLOOKUP($A100,'LA41'!$B$1:$BZ$201,'LA41'!AB$1,0)),
IF(LA!$H$16=2,(VLOOKUP($A100,'LA42'!$B$1:$BZ$201,'LA42'!AB$1,0)),
0)),".")</f>
        <v>0</v>
      </c>
      <c r="AD100" s="106">
        <f>IFERROR(
IF(LA!$H$16=1,(VLOOKUP($A100,'LA41'!$B$1:$BZ$201,'LA41'!AC$1,0)),
IF(LA!$H$16=2,(VLOOKUP($A100,'LA42'!$B$1:$BZ$201,'LA42'!AC$1,0)),
0)),".")</f>
        <v>0</v>
      </c>
      <c r="AE100" s="106" t="str">
        <f>IFERROR(
IF(LA!$H$16=1,(VLOOKUP($A100,'LA41'!$B$1:$BZ$201,'LA41'!AD$1,0)),
IF(LA!$H$16=2,(VLOOKUP($A100,'LA42'!$B$1:$BZ$201,'LA42'!AD$1,0)),
0)),".")</f>
        <v>x</v>
      </c>
      <c r="AF100" s="106">
        <f>IFERROR(
IF(LA!$H$16=1,(VLOOKUP($A100,'LA41'!$B$1:$BZ$201,'LA41'!AE$1,0)),
IF(LA!$H$16=2,(VLOOKUP($A100,'LA42'!$B$1:$BZ$201,'LA42'!AE$1,0)),
0)),".")</f>
        <v>0.04</v>
      </c>
      <c r="AG100" s="106">
        <f>IFERROR(
IF(LA!$H$16=1,(VLOOKUP($A100,'LA41'!$B$1:$BZ$201,'LA41'!AF$1,0)),
IF(LA!$H$16=2,(VLOOKUP($A100,'LA42'!$B$1:$BZ$201,'LA42'!AF$1,0)),
0)),".")</f>
        <v>0.04</v>
      </c>
      <c r="AH100" s="106">
        <f>IFERROR(
IF(LA!$H$16=1,(VLOOKUP($A100,'LA41'!$B$1:$BZ$201,'LA41'!AG$1,0)),
IF(LA!$H$16=2,(VLOOKUP($A100,'LA42'!$B$1:$BZ$201,'LA42'!AG$1,0)),
0)),".")</f>
        <v>0.28999999999999998</v>
      </c>
      <c r="AI100" s="106">
        <f>IFERROR(
IF(LA!$H$16=1,(VLOOKUP($A100,'LA41'!$B$1:$BZ$201,'LA41'!AH$1,0)),
IF(LA!$H$16=2,(VLOOKUP($A100,'LA42'!$B$1:$BZ$201,'LA42'!AH$1,0)),
0)),".")</f>
        <v>0.52</v>
      </c>
      <c r="AJ100" s="106">
        <f>IFERROR(
IF(LA!$H$16=1,(VLOOKUP($A100,'LA41'!$B$1:$BZ$201,'LA41'!AI$1,0)),
IF(LA!$H$16=2,(VLOOKUP($A100,'LA42'!$B$1:$BZ$201,'LA42'!AI$1,0)),
0)),".")</f>
        <v>0.5</v>
      </c>
      <c r="AK100" s="106" t="str">
        <f>IFERROR(
IF(LA!$H$16=1,(VLOOKUP($A100,'LA41'!$B$1:$BZ$201,'LA41'!AJ$1,0)),
IF(LA!$H$16=2,(VLOOKUP($A100,'LA42'!$B$1:$BZ$201,'LA42'!AJ$1,0)),
0)),".")</f>
        <v>x</v>
      </c>
      <c r="AL100" s="106">
        <f>IFERROR(
IF(LA!$H$16=1,(VLOOKUP($A100,'LA41'!$B$1:$BZ$201,'LA41'!AK$1,0)),
IF(LA!$H$16=2,(VLOOKUP($A100,'LA42'!$B$1:$BZ$201,'LA42'!AK$1,0)),
0)),".")</f>
        <v>0.16</v>
      </c>
      <c r="AM100" s="106">
        <f>IFERROR(
IF(LA!$H$16=1,(VLOOKUP($A100,'LA41'!$B$1:$BZ$201,'LA41'!AL$1,0)),
IF(LA!$H$16=2,(VLOOKUP($A100,'LA42'!$B$1:$BZ$201,'LA42'!AL$1,0)),
0)),".")</f>
        <v>0.15</v>
      </c>
      <c r="AN100" s="106">
        <f>IFERROR(
IF(LA!$H$16=1,(VLOOKUP($A100,'LA41'!$B$1:$BZ$201,'LA41'!AM$1,0)),
IF(LA!$H$16=2,(VLOOKUP($A100,'LA42'!$B$1:$BZ$201,'LA42'!AM$1,0)),
0)),".")</f>
        <v>0</v>
      </c>
      <c r="AO100" s="106">
        <f>IFERROR(
IF(LA!$H$16=1,(VLOOKUP($A100,'LA41'!$B$1:$BZ$201,'LA41'!AN$1,0)),
IF(LA!$H$16=2,(VLOOKUP($A100,'LA42'!$B$1:$BZ$201,'LA42'!AN$1,0)),
0)),".")</f>
        <v>0.01</v>
      </c>
      <c r="AP100" s="106">
        <f>IFERROR(
IF(LA!$H$16=1,(VLOOKUP($A100,'LA41'!$B$1:$BZ$201,'LA41'!AO$1,0)),
IF(LA!$H$16=2,(VLOOKUP($A100,'LA42'!$B$1:$BZ$201,'LA42'!AO$1,0)),
0)),".")</f>
        <v>0.01</v>
      </c>
      <c r="AQ100" s="106" t="str">
        <f>IFERROR(
IF(LA!$H$16=1,(VLOOKUP($A100,'LA41'!$B$1:$BZ$201,'LA41'!AP$1,0)),
IF(LA!$H$16=2,(VLOOKUP($A100,'LA42'!$B$1:$BZ$201,'LA42'!AP$1,0)),
0)),".")</f>
        <v>x</v>
      </c>
      <c r="AR100" s="106">
        <f>IFERROR(
IF(LA!$H$16=1,(VLOOKUP($A100,'LA41'!$B$1:$BZ$201,'LA41'!AQ$1,0)),
IF(LA!$H$16=2,(VLOOKUP($A100,'LA42'!$B$1:$BZ$201,'LA42'!AQ$1,0)),
0)),".")</f>
        <v>0.14000000000000001</v>
      </c>
      <c r="AS100" s="106">
        <f>IFERROR(
IF(LA!$H$16=1,(VLOOKUP($A100,'LA41'!$B$1:$BZ$201,'LA41'!AR$1,0)),
IF(LA!$H$16=2,(VLOOKUP($A100,'LA42'!$B$1:$BZ$201,'LA42'!AR$1,0)),
0)),".")</f>
        <v>0.13</v>
      </c>
      <c r="AT100" s="106">
        <f>IFERROR(
IF(LA!$H$16=1,(VLOOKUP($A100,'LA41'!$B$1:$BZ$201,'LA41'!AS$1,0)),
IF(LA!$H$16=2,(VLOOKUP($A100,'LA42'!$B$1:$BZ$201,'LA42'!AS$1,0)),
0)),".")</f>
        <v>0.15</v>
      </c>
      <c r="AU100" s="106">
        <f>IFERROR(
IF(LA!$H$16=1,(VLOOKUP($A100,'LA41'!$B$1:$BZ$201,'LA41'!AT$1,0)),
IF(LA!$H$16=2,(VLOOKUP($A100,'LA42'!$B$1:$BZ$201,'LA42'!AT$1,0)),
0)),".")</f>
        <v>0.3</v>
      </c>
      <c r="AV100" s="106">
        <f>IFERROR(
IF(LA!$H$16=1,(VLOOKUP($A100,'LA41'!$B$1:$BZ$201,'LA41'!AU$1,0)),
IF(LA!$H$16=2,(VLOOKUP($A100,'LA42'!$B$1:$BZ$201,'LA42'!AU$1,0)),
0)),".")</f>
        <v>0.28000000000000003</v>
      </c>
      <c r="AW100" s="106">
        <f>IFERROR(
IF(LA!$H$16=1,(VLOOKUP($A100,'LA41'!$B$1:$BZ$201,'LA41'!AV$1,0)),
IF(LA!$H$16=2,(VLOOKUP($A100,'LA42'!$B$1:$BZ$201,'LA42'!AV$1,0)),
0)),".")</f>
        <v>0.08</v>
      </c>
      <c r="AX100" s="106">
        <f>IFERROR(
IF(LA!$H$16=1,(VLOOKUP($A100,'LA41'!$B$1:$BZ$201,'LA41'!AW$1,0)),
IF(LA!$H$16=2,(VLOOKUP($A100,'LA42'!$B$1:$BZ$201,'LA42'!AW$1,0)),
0)),".")</f>
        <v>7.0000000000000007E-2</v>
      </c>
      <c r="AY100" s="106">
        <f>IFERROR(
IF(LA!$H$16=1,(VLOOKUP($A100,'LA41'!$B$1:$BZ$201,'LA41'!AX$1,0)),
IF(LA!$H$16=2,(VLOOKUP($A100,'LA42'!$B$1:$BZ$201,'LA42'!AX$1,0)),
0)),".")</f>
        <v>7.0000000000000007E-2</v>
      </c>
      <c r="AZ100" s="106">
        <f>IFERROR(
IF(LA!$H$16=1,(VLOOKUP($A100,'LA41'!$B$1:$BZ$201,'LA41'!AY$1,0)),
IF(LA!$H$16=2,(VLOOKUP($A100,'LA42'!$B$1:$BZ$201,'LA42'!AY$1,0)),
0)),".")</f>
        <v>0</v>
      </c>
      <c r="BA100" s="106" t="str">
        <f>IFERROR(
IF(LA!$H$16=1,(VLOOKUP($A100,'LA41'!$B$1:$BZ$201,'LA41'!AZ$1,0)),
IF(LA!$H$16=2,(VLOOKUP($A100,'LA42'!$B$1:$BZ$201,'LA42'!AZ$1,0)),
0)),".")</f>
        <v>x</v>
      </c>
      <c r="BB100" s="106" t="str">
        <f>IFERROR(
IF(LA!$H$16=1,(VLOOKUP($A100,'LA41'!$B$1:$BZ$201,'LA41'!BA$1,0)),
IF(LA!$H$16=2,(VLOOKUP($A100,'LA42'!$B$1:$BZ$201,'LA42'!BA$1,0)),
0)),".")</f>
        <v>x</v>
      </c>
      <c r="BC100" s="106" t="str">
        <f>IFERROR(
IF(LA!$H$16=1,(VLOOKUP($A100,'LA41'!$B$1:$BZ$201,'LA41'!BB$1,0)),
IF(LA!$H$16=2,(VLOOKUP($A100,'LA42'!$B$1:$BZ$201,'LA42'!BB$1,0)),
0)),".")</f>
        <v>x</v>
      </c>
      <c r="BD100" s="106">
        <f>IFERROR(
IF(LA!$H$16=1,(VLOOKUP($A100,'LA41'!$B$1:$BZ$201,'LA41'!BC$1,0)),
IF(LA!$H$16=2,(VLOOKUP($A100,'LA42'!$B$1:$BZ$201,'LA42'!BC$1,0)),
0)),".")</f>
        <v>0.05</v>
      </c>
      <c r="BE100" s="106">
        <f>IFERROR(
IF(LA!$H$16=1,(VLOOKUP($A100,'LA41'!$B$1:$BZ$201,'LA41'!BD$1,0)),
IF(LA!$H$16=2,(VLOOKUP($A100,'LA42'!$B$1:$BZ$201,'LA42'!BD$1,0)),
0)),".")</f>
        <v>0.05</v>
      </c>
      <c r="BF100" s="106">
        <f>IFERROR(
IF(LA!$H$16=1,(VLOOKUP($A100,'LA41'!$B$1:$BZ$201,'LA41'!BE$1,0)),
IF(LA!$H$16=2,(VLOOKUP($A100,'LA42'!$B$1:$BZ$201,'LA42'!BE$1,0)),
0)),".")</f>
        <v>0</v>
      </c>
      <c r="BG100" s="106">
        <f>IFERROR(
IF(LA!$H$16=1,(VLOOKUP($A100,'LA41'!$B$1:$BZ$201,'LA41'!BF$1,0)),
IF(LA!$H$16=2,(VLOOKUP($A100,'LA42'!$B$1:$BZ$201,'LA42'!BF$1,0)),
0)),".")</f>
        <v>0.04</v>
      </c>
      <c r="BH100" s="106">
        <f>IFERROR(
IF(LA!$H$16=1,(VLOOKUP($A100,'LA41'!$B$1:$BZ$201,'LA41'!BG$1,0)),
IF(LA!$H$16=2,(VLOOKUP($A100,'LA42'!$B$1:$BZ$201,'LA42'!BG$1,0)),
0)),".")</f>
        <v>0.03</v>
      </c>
      <c r="BI100" s="106" t="str">
        <f>IFERROR(
IF(LA!$H$16=1,(VLOOKUP($A100,'LA41'!$B$1:$BZ$201,'LA41'!BH$1,0)),
IF(LA!$H$16=2,(VLOOKUP($A100,'LA42'!$B$1:$BZ$201,'LA42'!BH$1,0)),
0)),".")</f>
        <v>x</v>
      </c>
      <c r="BJ100" s="106">
        <f>IFERROR(
IF(LA!$H$16=1,(VLOOKUP($A100,'LA41'!$B$1:$BZ$201,'LA41'!BI$1,0)),
IF(LA!$H$16=2,(VLOOKUP($A100,'LA42'!$B$1:$BZ$201,'LA42'!BI$1,0)),
0)),".")</f>
        <v>0.01</v>
      </c>
      <c r="BK100" s="106">
        <f>IFERROR(
IF(LA!$H$16=1,(VLOOKUP($A100,'LA41'!$B$1:$BZ$201,'LA41'!BJ$1,0)),
IF(LA!$H$16=2,(VLOOKUP($A100,'LA42'!$B$1:$BZ$201,'LA42'!BJ$1,0)),
0)),".")</f>
        <v>0.02</v>
      </c>
      <c r="BL100" s="106">
        <f>IFERROR(
IF(LA!$H$16=1,(VLOOKUP($A100,'LA41'!$B$1:$BZ$201,'LA41'!BK$1,0)),
IF(LA!$H$16=2,(VLOOKUP($A100,'LA42'!$B$1:$BZ$201,'LA42'!BK$1,0)),
0)),".")</f>
        <v>0</v>
      </c>
      <c r="BM100" s="106">
        <f>IFERROR(
IF(LA!$H$16=1,(VLOOKUP($A100,'LA41'!$B$1:$BZ$201,'LA41'!BL$1,0)),
IF(LA!$H$16=2,(VLOOKUP($A100,'LA42'!$B$1:$BZ$201,'LA42'!BL$1,0)),
0)),".")</f>
        <v>0</v>
      </c>
      <c r="BN100" s="106">
        <f>IFERROR(
IF(LA!$H$16=1,(VLOOKUP($A100,'LA41'!$B$1:$BZ$201,'LA41'!BM$1,0)),
IF(LA!$H$16=2,(VLOOKUP($A100,'LA42'!$B$1:$BZ$201,'LA42'!BM$1,0)),
0)),".")</f>
        <v>0</v>
      </c>
      <c r="BO100" s="106" t="str">
        <f>IFERROR(
IF(LA!$H$16=1,(VLOOKUP($A100,'LA41'!$B$1:$BZ$201,'LA41'!BN$1,0)),
IF(LA!$H$16=2,(VLOOKUP($A100,'LA42'!$B$1:$BZ$201,'LA42'!BN$1,0)),
0)),".")</f>
        <v>x</v>
      </c>
      <c r="BP100" s="106">
        <f>IFERROR(
IF(LA!$H$16=1,(VLOOKUP($A100,'LA41'!$B$1:$BZ$201,'LA41'!BO$1,0)),
IF(LA!$H$16=2,(VLOOKUP($A100,'LA42'!$B$1:$BZ$201,'LA42'!BO$1,0)),
0)),".")</f>
        <v>0.01</v>
      </c>
      <c r="BQ100" s="106">
        <f>IFERROR(
IF(LA!$H$16=1,(VLOOKUP($A100,'LA41'!$B$1:$BZ$201,'LA41'!BP$1,0)),
IF(LA!$H$16=2,(VLOOKUP($A100,'LA42'!$B$1:$BZ$201,'LA42'!BP$1,0)),
0)),".")</f>
        <v>0.01</v>
      </c>
      <c r="BR100" s="106">
        <f>IFERROR(
IF(LA!$H$16=1,(VLOOKUP($A100,'LA41'!$B$1:$BZ$201,'LA41'!BQ$1,0)),
IF(LA!$H$16=2,(VLOOKUP($A100,'LA42'!$B$1:$BZ$201,'LA42'!BQ$1,0)),
0)),".")</f>
        <v>0.1</v>
      </c>
      <c r="BS100" s="106">
        <f>IFERROR(
IF(LA!$H$16=1,(VLOOKUP($A100,'LA41'!$B$1:$BZ$201,'LA41'!BR$1,0)),
IF(LA!$H$16=2,(VLOOKUP($A100,'LA42'!$B$1:$BZ$201,'LA42'!BR$1,0)),
0)),".")</f>
        <v>7.0000000000000007E-2</v>
      </c>
      <c r="BT100" s="106">
        <f>IFERROR(
IF(LA!$H$16=1,(VLOOKUP($A100,'LA41'!$B$1:$BZ$201,'LA41'!BS$1,0)),
IF(LA!$H$16=2,(VLOOKUP($A100,'LA42'!$B$1:$BZ$201,'LA42'!BS$1,0)),
0)),".")</f>
        <v>0.08</v>
      </c>
      <c r="BU100" s="106">
        <f>IFERROR(
IF(LA!$H$16=1,(VLOOKUP($A100,'LA41'!$B$1:$BZ$201,'LA41'!BT$1,0)),
IF(LA!$H$16=2,(VLOOKUP($A100,'LA42'!$B$1:$BZ$201,'LA42'!BT$1,0)),
0)),".")</f>
        <v>0.18</v>
      </c>
      <c r="BV100" s="106">
        <f>IFERROR(
IF(LA!$H$16=1,(VLOOKUP($A100,'LA41'!$B$1:$BZ$201,'LA41'!BU$1,0)),
IF(LA!$H$16=2,(VLOOKUP($A100,'LA42'!$B$1:$BZ$201,'LA42'!BU$1,0)),
0)),".")</f>
        <v>0.05</v>
      </c>
      <c r="BW100" s="106">
        <f>IFERROR(
IF(LA!$H$16=1,(VLOOKUP($A100,'LA41'!$B$1:$BZ$201,'LA41'!BV$1,0)),
IF(LA!$H$16=2,(VLOOKUP($A100,'LA42'!$B$1:$BZ$201,'LA42'!BV$1,0)),
0)),".")</f>
        <v>0.06</v>
      </c>
      <c r="BX100" s="106" t="str">
        <f>IFERROR(
IF(LA!$H$16=1,(VLOOKUP($A100,'LA41'!$B$1:$BZ$201,'LA41'!BW$1,0)),
IF(LA!$H$16=2,(VLOOKUP($A100,'LA42'!$B$1:$BZ$201,'LA42'!BW$1,0)),
0)),".")</f>
        <v>x</v>
      </c>
      <c r="BY100" s="106">
        <f>IFERROR(
IF(LA!$H$16=1,(VLOOKUP($A100,'LA41'!$B$1:$BZ$201,'LA41'!BX$1,0)),
IF(LA!$H$16=2,(VLOOKUP($A100,'LA42'!$B$1:$BZ$201,'LA42'!BX$1,0)),
0)),".")</f>
        <v>0.1</v>
      </c>
      <c r="BZ100" s="106">
        <f>IFERROR(
IF(LA!$H$16=1,(VLOOKUP($A100,'LA41'!$B$1:$BZ$201,'LA41'!BY$1,0)),
IF(LA!$H$16=2,(VLOOKUP($A100,'LA42'!$B$1:$BZ$201,'LA42'!BY$1,0)),
0)),".")</f>
        <v>0.1</v>
      </c>
    </row>
    <row r="101" spans="1:78" x14ac:dyDescent="0.2">
      <c r="A101" s="55">
        <v>316</v>
      </c>
      <c r="B101" s="55" t="s">
        <v>283</v>
      </c>
      <c r="C101" s="88" t="s">
        <v>197</v>
      </c>
      <c r="D101" s="59">
        <f>IFERROR(
IF(LA!$H$16=1,(VLOOKUP($A101,'LA41'!$B$1:$BZ$201,'LA41'!C$1,0)),
IF(LA!$H$16=2,(VLOOKUP($A101,'LA42'!$B$1:$BZ$201,'LA42'!C$1,0)),
0)),".")</f>
        <v>20</v>
      </c>
      <c r="E101" s="59">
        <f>IFERROR(
IF(LA!$H$16=1,(VLOOKUP($A101,'LA41'!$B$1:$BZ$201,'LA41'!D$1,0)),
IF(LA!$H$16=2,(VLOOKUP($A101,'LA42'!$B$1:$BZ$201,'LA42'!D$1,0)),
0)),".")</f>
        <v>330</v>
      </c>
      <c r="F101" s="59">
        <f>IFERROR(
IF(LA!$H$16=1,(VLOOKUP($A101,'LA41'!$B$1:$BZ$201,'LA41'!E$1,0)),
IF(LA!$H$16=2,(VLOOKUP($A101,'LA42'!$B$1:$BZ$201,'LA42'!E$1,0)),
0)),".")</f>
        <v>350</v>
      </c>
      <c r="G101" s="106">
        <f>IFERROR(
IF(LA!$H$16=1,(VLOOKUP($A101,'LA41'!$B$1:$BZ$201,'LA41'!F$1,0)),
IF(LA!$H$16=2,(VLOOKUP($A101,'LA42'!$B$1:$BZ$201,'LA42'!F$1,0)),
0)),".")</f>
        <v>0.83</v>
      </c>
      <c r="H101" s="106">
        <f>IFERROR(
IF(LA!$H$16=1,(VLOOKUP($A101,'LA41'!$B$1:$BZ$201,'LA41'!G$1,0)),
IF(LA!$H$16=2,(VLOOKUP($A101,'LA42'!$B$1:$BZ$201,'LA42'!G$1,0)),
0)),".")</f>
        <v>0.88</v>
      </c>
      <c r="I101" s="106">
        <f>IFERROR(
IF(LA!$H$16=1,(VLOOKUP($A101,'LA41'!$B$1:$BZ$201,'LA41'!H$1,0)),
IF(LA!$H$16=2,(VLOOKUP($A101,'LA42'!$B$1:$BZ$201,'LA42'!H$1,0)),
0)),".")</f>
        <v>0.87</v>
      </c>
      <c r="J101" s="106">
        <f>IFERROR(
IF(LA!$H$16=1,(VLOOKUP($A101,'LA41'!$B$1:$BZ$201,'LA41'!I$1,0)),
IF(LA!$H$16=2,(VLOOKUP($A101,'LA42'!$B$1:$BZ$201,'LA42'!I$1,0)),
0)),".")</f>
        <v>0.83</v>
      </c>
      <c r="K101" s="106">
        <f>IFERROR(
IF(LA!$H$16=1,(VLOOKUP($A101,'LA41'!$B$1:$BZ$201,'LA41'!J$1,0)),
IF(LA!$H$16=2,(VLOOKUP($A101,'LA42'!$B$1:$BZ$201,'LA42'!J$1,0)),
0)),".")</f>
        <v>0.86</v>
      </c>
      <c r="L101" s="106">
        <f>IFERROR(
IF(LA!$H$16=1,(VLOOKUP($A101,'LA41'!$B$1:$BZ$201,'LA41'!K$1,0)),
IF(LA!$H$16=2,(VLOOKUP($A101,'LA42'!$B$1:$BZ$201,'LA42'!K$1,0)),
0)),".")</f>
        <v>0.86</v>
      </c>
      <c r="M101" s="106" t="str">
        <f>IFERROR(
IF(LA!$H$16=1,(VLOOKUP($A101,'LA41'!$B$1:$BZ$201,'LA41'!L$1,0)),
IF(LA!$H$16=2,(VLOOKUP($A101,'LA42'!$B$1:$BZ$201,'LA42'!L$1,0)),
0)),".")</f>
        <v>x</v>
      </c>
      <c r="N101" s="106">
        <f>IFERROR(
IF(LA!$H$16=1,(VLOOKUP($A101,'LA41'!$B$1:$BZ$201,'LA41'!M$1,0)),
IF(LA!$H$16=2,(VLOOKUP($A101,'LA42'!$B$1:$BZ$201,'LA42'!M$1,0)),
0)),".")</f>
        <v>0.03</v>
      </c>
      <c r="O101" s="106">
        <f>IFERROR(
IF(LA!$H$16=1,(VLOOKUP($A101,'LA41'!$B$1:$BZ$201,'LA41'!N$1,0)),
IF(LA!$H$16=2,(VLOOKUP($A101,'LA42'!$B$1:$BZ$201,'LA42'!N$1,0)),
0)),".")</f>
        <v>0.04</v>
      </c>
      <c r="P101" s="106">
        <f>IFERROR(
IF(LA!$H$16=1,(VLOOKUP($A101,'LA41'!$B$1:$BZ$201,'LA41'!O$1,0)),
IF(LA!$H$16=2,(VLOOKUP($A101,'LA42'!$B$1:$BZ$201,'LA42'!O$1,0)),
0)),".")</f>
        <v>0</v>
      </c>
      <c r="Q101" s="106" t="str">
        <f>IFERROR(
IF(LA!$H$16=1,(VLOOKUP($A101,'LA41'!$B$1:$BZ$201,'LA41'!P$1,0)),
IF(LA!$H$16=2,(VLOOKUP($A101,'LA42'!$B$1:$BZ$201,'LA42'!P$1,0)),
0)),".")</f>
        <v>x</v>
      </c>
      <c r="R101" s="106" t="str">
        <f>IFERROR(
IF(LA!$H$16=1,(VLOOKUP($A101,'LA41'!$B$1:$BZ$201,'LA41'!Q$1,0)),
IF(LA!$H$16=2,(VLOOKUP($A101,'LA42'!$B$1:$BZ$201,'LA42'!Q$1,0)),
0)),".")</f>
        <v>x</v>
      </c>
      <c r="S101" s="106" t="str">
        <f>IFERROR(
IF(LA!$H$16=1,(VLOOKUP($A101,'LA41'!$B$1:$BZ$201,'LA41'!R$1,0)),
IF(LA!$H$16=2,(VLOOKUP($A101,'LA42'!$B$1:$BZ$201,'LA42'!R$1,0)),
0)),".")</f>
        <v>x</v>
      </c>
      <c r="T101" s="106" t="str">
        <f>IFERROR(
IF(LA!$H$16=1,(VLOOKUP($A101,'LA41'!$B$1:$BZ$201,'LA41'!S$1,0)),
IF(LA!$H$16=2,(VLOOKUP($A101,'LA42'!$B$1:$BZ$201,'LA42'!S$1,0)),
0)),".")</f>
        <v>x</v>
      </c>
      <c r="U101" s="106" t="str">
        <f>IFERROR(
IF(LA!$H$16=1,(VLOOKUP($A101,'LA41'!$B$1:$BZ$201,'LA41'!T$1,0)),
IF(LA!$H$16=2,(VLOOKUP($A101,'LA42'!$B$1:$BZ$201,'LA42'!T$1,0)),
0)),".")</f>
        <v>x</v>
      </c>
      <c r="V101" s="106" t="str">
        <f>IFERROR(
IF(LA!$H$16=1,(VLOOKUP($A101,'LA41'!$B$1:$BZ$201,'LA41'!U$1,0)),
IF(LA!$H$16=2,(VLOOKUP($A101,'LA42'!$B$1:$BZ$201,'LA42'!U$1,0)),
0)),".")</f>
        <v>x</v>
      </c>
      <c r="W101" s="106">
        <f>IFERROR(
IF(LA!$H$16=1,(VLOOKUP($A101,'LA41'!$B$1:$BZ$201,'LA41'!V$1,0)),
IF(LA!$H$16=2,(VLOOKUP($A101,'LA42'!$B$1:$BZ$201,'LA42'!V$1,0)),
0)),".")</f>
        <v>0.04</v>
      </c>
      <c r="X101" s="106">
        <f>IFERROR(
IF(LA!$H$16=1,(VLOOKUP($A101,'LA41'!$B$1:$BZ$201,'LA41'!W$1,0)),
IF(LA!$H$16=2,(VLOOKUP($A101,'LA42'!$B$1:$BZ$201,'LA42'!W$1,0)),
0)),".")</f>
        <v>0.05</v>
      </c>
      <c r="Y101" s="106">
        <f>IFERROR(
IF(LA!$H$16=1,(VLOOKUP($A101,'LA41'!$B$1:$BZ$201,'LA41'!X$1,0)),
IF(LA!$H$16=2,(VLOOKUP($A101,'LA42'!$B$1:$BZ$201,'LA42'!X$1,0)),
0)),".")</f>
        <v>0</v>
      </c>
      <c r="Z101" s="106" t="str">
        <f>IFERROR(
IF(LA!$H$16=1,(VLOOKUP($A101,'LA41'!$B$1:$BZ$201,'LA41'!Y$1,0)),
IF(LA!$H$16=2,(VLOOKUP($A101,'LA42'!$B$1:$BZ$201,'LA42'!Y$1,0)),
0)),".")</f>
        <v>x</v>
      </c>
      <c r="AA101" s="106" t="str">
        <f>IFERROR(
IF(LA!$H$16=1,(VLOOKUP($A101,'LA41'!$B$1:$BZ$201,'LA41'!Z$1,0)),
IF(LA!$H$16=2,(VLOOKUP($A101,'LA42'!$B$1:$BZ$201,'LA42'!Z$1,0)),
0)),".")</f>
        <v>x</v>
      </c>
      <c r="AB101" s="106">
        <f>IFERROR(
IF(LA!$H$16=1,(VLOOKUP($A101,'LA41'!$B$1:$BZ$201,'LA41'!AA$1,0)),
IF(LA!$H$16=2,(VLOOKUP($A101,'LA42'!$B$1:$BZ$201,'LA42'!AA$1,0)),
0)),".")</f>
        <v>0</v>
      </c>
      <c r="AC101" s="106">
        <f>IFERROR(
IF(LA!$H$16=1,(VLOOKUP($A101,'LA41'!$B$1:$BZ$201,'LA41'!AB$1,0)),
IF(LA!$H$16=2,(VLOOKUP($A101,'LA42'!$B$1:$BZ$201,'LA42'!AB$1,0)),
0)),".")</f>
        <v>0</v>
      </c>
      <c r="AD101" s="106">
        <f>IFERROR(
IF(LA!$H$16=1,(VLOOKUP($A101,'LA41'!$B$1:$BZ$201,'LA41'!AC$1,0)),
IF(LA!$H$16=2,(VLOOKUP($A101,'LA42'!$B$1:$BZ$201,'LA42'!AC$1,0)),
0)),".")</f>
        <v>0</v>
      </c>
      <c r="AE101" s="106">
        <f>IFERROR(
IF(LA!$H$16=1,(VLOOKUP($A101,'LA41'!$B$1:$BZ$201,'LA41'!AD$1,0)),
IF(LA!$H$16=2,(VLOOKUP($A101,'LA42'!$B$1:$BZ$201,'LA42'!AD$1,0)),
0)),".")</f>
        <v>0</v>
      </c>
      <c r="AF101" s="106" t="str">
        <f>IFERROR(
IF(LA!$H$16=1,(VLOOKUP($A101,'LA41'!$B$1:$BZ$201,'LA41'!AE$1,0)),
IF(LA!$H$16=2,(VLOOKUP($A101,'LA42'!$B$1:$BZ$201,'LA42'!AE$1,0)),
0)),".")</f>
        <v>x</v>
      </c>
      <c r="AG101" s="106" t="str">
        <f>IFERROR(
IF(LA!$H$16=1,(VLOOKUP($A101,'LA41'!$B$1:$BZ$201,'LA41'!AF$1,0)),
IF(LA!$H$16=2,(VLOOKUP($A101,'LA42'!$B$1:$BZ$201,'LA42'!AF$1,0)),
0)),".")</f>
        <v>x</v>
      </c>
      <c r="AH101" s="106">
        <f>IFERROR(
IF(LA!$H$16=1,(VLOOKUP($A101,'LA41'!$B$1:$BZ$201,'LA41'!AG$1,0)),
IF(LA!$H$16=2,(VLOOKUP($A101,'LA42'!$B$1:$BZ$201,'LA42'!AG$1,0)),
0)),".")</f>
        <v>0.56000000000000005</v>
      </c>
      <c r="AI101" s="106">
        <f>IFERROR(
IF(LA!$H$16=1,(VLOOKUP($A101,'LA41'!$B$1:$BZ$201,'LA41'!AH$1,0)),
IF(LA!$H$16=2,(VLOOKUP($A101,'LA42'!$B$1:$BZ$201,'LA42'!AH$1,0)),
0)),".")</f>
        <v>0.76</v>
      </c>
      <c r="AJ101" s="106">
        <f>IFERROR(
IF(LA!$H$16=1,(VLOOKUP($A101,'LA41'!$B$1:$BZ$201,'LA41'!AI$1,0)),
IF(LA!$H$16=2,(VLOOKUP($A101,'LA42'!$B$1:$BZ$201,'LA42'!AI$1,0)),
0)),".")</f>
        <v>0.75</v>
      </c>
      <c r="AK101" s="106" t="str">
        <f>IFERROR(
IF(LA!$H$16=1,(VLOOKUP($A101,'LA41'!$B$1:$BZ$201,'LA41'!AJ$1,0)),
IF(LA!$H$16=2,(VLOOKUP($A101,'LA42'!$B$1:$BZ$201,'LA42'!AJ$1,0)),
0)),".")</f>
        <v>x</v>
      </c>
      <c r="AL101" s="106">
        <f>IFERROR(
IF(LA!$H$16=1,(VLOOKUP($A101,'LA41'!$B$1:$BZ$201,'LA41'!AK$1,0)),
IF(LA!$H$16=2,(VLOOKUP($A101,'LA42'!$B$1:$BZ$201,'LA42'!AK$1,0)),
0)),".")</f>
        <v>0.26</v>
      </c>
      <c r="AM101" s="106">
        <f>IFERROR(
IF(LA!$H$16=1,(VLOOKUP($A101,'LA41'!$B$1:$BZ$201,'LA41'!AL$1,0)),
IF(LA!$H$16=2,(VLOOKUP($A101,'LA42'!$B$1:$BZ$201,'LA42'!AL$1,0)),
0)),".")</f>
        <v>0.25</v>
      </c>
      <c r="AN101" s="106">
        <f>IFERROR(
IF(LA!$H$16=1,(VLOOKUP($A101,'LA41'!$B$1:$BZ$201,'LA41'!AM$1,0)),
IF(LA!$H$16=2,(VLOOKUP($A101,'LA42'!$B$1:$BZ$201,'LA42'!AM$1,0)),
0)),".")</f>
        <v>0</v>
      </c>
      <c r="AO101" s="106" t="str">
        <f>IFERROR(
IF(LA!$H$16=1,(VLOOKUP($A101,'LA41'!$B$1:$BZ$201,'LA41'!AN$1,0)),
IF(LA!$H$16=2,(VLOOKUP($A101,'LA42'!$B$1:$BZ$201,'LA42'!AN$1,0)),
0)),".")</f>
        <v>x</v>
      </c>
      <c r="AP101" s="106" t="str">
        <f>IFERROR(
IF(LA!$H$16=1,(VLOOKUP($A101,'LA41'!$B$1:$BZ$201,'LA41'!AO$1,0)),
IF(LA!$H$16=2,(VLOOKUP($A101,'LA42'!$B$1:$BZ$201,'LA42'!AO$1,0)),
0)),".")</f>
        <v>x</v>
      </c>
      <c r="AQ101" s="106" t="str">
        <f>IFERROR(
IF(LA!$H$16=1,(VLOOKUP($A101,'LA41'!$B$1:$BZ$201,'LA41'!AP$1,0)),
IF(LA!$H$16=2,(VLOOKUP($A101,'LA42'!$B$1:$BZ$201,'LA42'!AP$1,0)),
0)),".")</f>
        <v>x</v>
      </c>
      <c r="AR101" s="106">
        <f>IFERROR(
IF(LA!$H$16=1,(VLOOKUP($A101,'LA41'!$B$1:$BZ$201,'LA41'!AQ$1,0)),
IF(LA!$H$16=2,(VLOOKUP($A101,'LA42'!$B$1:$BZ$201,'LA42'!AQ$1,0)),
0)),".")</f>
        <v>0.13</v>
      </c>
      <c r="AS101" s="106">
        <f>IFERROR(
IF(LA!$H$16=1,(VLOOKUP($A101,'LA41'!$B$1:$BZ$201,'LA41'!AR$1,0)),
IF(LA!$H$16=2,(VLOOKUP($A101,'LA42'!$B$1:$BZ$201,'LA42'!AR$1,0)),
0)),".")</f>
        <v>0.13</v>
      </c>
      <c r="AT101" s="106">
        <f>IFERROR(
IF(LA!$H$16=1,(VLOOKUP($A101,'LA41'!$B$1:$BZ$201,'LA41'!AS$1,0)),
IF(LA!$H$16=2,(VLOOKUP($A101,'LA42'!$B$1:$BZ$201,'LA42'!AS$1,0)),
0)),".")</f>
        <v>0.5</v>
      </c>
      <c r="AU101" s="106">
        <f>IFERROR(
IF(LA!$H$16=1,(VLOOKUP($A101,'LA41'!$B$1:$BZ$201,'LA41'!AT$1,0)),
IF(LA!$H$16=2,(VLOOKUP($A101,'LA42'!$B$1:$BZ$201,'LA42'!AT$1,0)),
0)),".")</f>
        <v>0.5</v>
      </c>
      <c r="AV101" s="106">
        <f>IFERROR(
IF(LA!$H$16=1,(VLOOKUP($A101,'LA41'!$B$1:$BZ$201,'LA41'!AU$1,0)),
IF(LA!$H$16=2,(VLOOKUP($A101,'LA42'!$B$1:$BZ$201,'LA42'!AU$1,0)),
0)),".")</f>
        <v>0.5</v>
      </c>
      <c r="AW101" s="106">
        <f>IFERROR(
IF(LA!$H$16=1,(VLOOKUP($A101,'LA41'!$B$1:$BZ$201,'LA41'!AV$1,0)),
IF(LA!$H$16=2,(VLOOKUP($A101,'LA42'!$B$1:$BZ$201,'LA42'!AV$1,0)),
0)),".")</f>
        <v>0</v>
      </c>
      <c r="AX101" s="106" t="str">
        <f>IFERROR(
IF(LA!$H$16=1,(VLOOKUP($A101,'LA41'!$B$1:$BZ$201,'LA41'!AW$1,0)),
IF(LA!$H$16=2,(VLOOKUP($A101,'LA42'!$B$1:$BZ$201,'LA42'!AW$1,0)),
0)),".")</f>
        <v>x</v>
      </c>
      <c r="AY101" s="106" t="str">
        <f>IFERROR(
IF(LA!$H$16=1,(VLOOKUP($A101,'LA41'!$B$1:$BZ$201,'LA41'!AX$1,0)),
IF(LA!$H$16=2,(VLOOKUP($A101,'LA42'!$B$1:$BZ$201,'LA42'!AX$1,0)),
0)),".")</f>
        <v>x</v>
      </c>
      <c r="AZ101" s="106">
        <f>IFERROR(
IF(LA!$H$16=1,(VLOOKUP($A101,'LA41'!$B$1:$BZ$201,'LA41'!AY$1,0)),
IF(LA!$H$16=2,(VLOOKUP($A101,'LA42'!$B$1:$BZ$201,'LA42'!AY$1,0)),
0)),".")</f>
        <v>0</v>
      </c>
      <c r="BA101" s="106">
        <f>IFERROR(
IF(LA!$H$16=1,(VLOOKUP($A101,'LA41'!$B$1:$BZ$201,'LA41'!AZ$1,0)),
IF(LA!$H$16=2,(VLOOKUP($A101,'LA42'!$B$1:$BZ$201,'LA42'!AZ$1,0)),
0)),".")</f>
        <v>0</v>
      </c>
      <c r="BB101" s="106">
        <f>IFERROR(
IF(LA!$H$16=1,(VLOOKUP($A101,'LA41'!$B$1:$BZ$201,'LA41'!BA$1,0)),
IF(LA!$H$16=2,(VLOOKUP($A101,'LA42'!$B$1:$BZ$201,'LA42'!BA$1,0)),
0)),".")</f>
        <v>0</v>
      </c>
      <c r="BC101" s="106">
        <f>IFERROR(
IF(LA!$H$16=1,(VLOOKUP($A101,'LA41'!$B$1:$BZ$201,'LA41'!BB$1,0)),
IF(LA!$H$16=2,(VLOOKUP($A101,'LA42'!$B$1:$BZ$201,'LA42'!BB$1,0)),
0)),".")</f>
        <v>0</v>
      </c>
      <c r="BD101" s="106" t="str">
        <f>IFERROR(
IF(LA!$H$16=1,(VLOOKUP($A101,'LA41'!$B$1:$BZ$201,'LA41'!BC$1,0)),
IF(LA!$H$16=2,(VLOOKUP($A101,'LA42'!$B$1:$BZ$201,'LA42'!BC$1,0)),
0)),".")</f>
        <v>x</v>
      </c>
      <c r="BE101" s="106" t="str">
        <f>IFERROR(
IF(LA!$H$16=1,(VLOOKUP($A101,'LA41'!$B$1:$BZ$201,'LA41'!BD$1,0)),
IF(LA!$H$16=2,(VLOOKUP($A101,'LA42'!$B$1:$BZ$201,'LA42'!BD$1,0)),
0)),".")</f>
        <v>x</v>
      </c>
      <c r="BF101" s="106">
        <f>IFERROR(
IF(LA!$H$16=1,(VLOOKUP($A101,'LA41'!$B$1:$BZ$201,'LA41'!BE$1,0)),
IF(LA!$H$16=2,(VLOOKUP($A101,'LA42'!$B$1:$BZ$201,'LA42'!BE$1,0)),
0)),".")</f>
        <v>0</v>
      </c>
      <c r="BG101" s="106" t="str">
        <f>IFERROR(
IF(LA!$H$16=1,(VLOOKUP($A101,'LA41'!$B$1:$BZ$201,'LA41'!BF$1,0)),
IF(LA!$H$16=2,(VLOOKUP($A101,'LA42'!$B$1:$BZ$201,'LA42'!BF$1,0)),
0)),".")</f>
        <v>x</v>
      </c>
      <c r="BH101" s="106" t="str">
        <f>IFERROR(
IF(LA!$H$16=1,(VLOOKUP($A101,'LA41'!$B$1:$BZ$201,'LA41'!BG$1,0)),
IF(LA!$H$16=2,(VLOOKUP($A101,'LA42'!$B$1:$BZ$201,'LA42'!BG$1,0)),
0)),".")</f>
        <v>x</v>
      </c>
      <c r="BI101" s="106">
        <f>IFERROR(
IF(LA!$H$16=1,(VLOOKUP($A101,'LA41'!$B$1:$BZ$201,'LA41'!BH$1,0)),
IF(LA!$H$16=2,(VLOOKUP($A101,'LA42'!$B$1:$BZ$201,'LA42'!BH$1,0)),
0)),".")</f>
        <v>0</v>
      </c>
      <c r="BJ101" s="106" t="str">
        <f>IFERROR(
IF(LA!$H$16=1,(VLOOKUP($A101,'LA41'!$B$1:$BZ$201,'LA41'!BI$1,0)),
IF(LA!$H$16=2,(VLOOKUP($A101,'LA42'!$B$1:$BZ$201,'LA42'!BI$1,0)),
0)),".")</f>
        <v>x</v>
      </c>
      <c r="BK101" s="106" t="str">
        <f>IFERROR(
IF(LA!$H$16=1,(VLOOKUP($A101,'LA41'!$B$1:$BZ$201,'LA41'!BJ$1,0)),
IF(LA!$H$16=2,(VLOOKUP($A101,'LA42'!$B$1:$BZ$201,'LA42'!BJ$1,0)),
0)),".")</f>
        <v>x</v>
      </c>
      <c r="BL101" s="106">
        <f>IFERROR(
IF(LA!$H$16=1,(VLOOKUP($A101,'LA41'!$B$1:$BZ$201,'LA41'!BK$1,0)),
IF(LA!$H$16=2,(VLOOKUP($A101,'LA42'!$B$1:$BZ$201,'LA42'!BK$1,0)),
0)),".")</f>
        <v>0</v>
      </c>
      <c r="BM101" s="106">
        <f>IFERROR(
IF(LA!$H$16=1,(VLOOKUP($A101,'LA41'!$B$1:$BZ$201,'LA41'!BL$1,0)),
IF(LA!$H$16=2,(VLOOKUP($A101,'LA42'!$B$1:$BZ$201,'LA42'!BL$1,0)),
0)),".")</f>
        <v>0</v>
      </c>
      <c r="BN101" s="106">
        <f>IFERROR(
IF(LA!$H$16=1,(VLOOKUP($A101,'LA41'!$B$1:$BZ$201,'LA41'!BM$1,0)),
IF(LA!$H$16=2,(VLOOKUP($A101,'LA42'!$B$1:$BZ$201,'LA42'!BM$1,0)),
0)),".")</f>
        <v>0</v>
      </c>
      <c r="BO101" s="106">
        <f>IFERROR(
IF(LA!$H$16=1,(VLOOKUP($A101,'LA41'!$B$1:$BZ$201,'LA41'!BN$1,0)),
IF(LA!$H$16=2,(VLOOKUP($A101,'LA42'!$B$1:$BZ$201,'LA42'!BN$1,0)),
0)),".")</f>
        <v>0</v>
      </c>
      <c r="BP101" s="106" t="str">
        <f>IFERROR(
IF(LA!$H$16=1,(VLOOKUP($A101,'LA41'!$B$1:$BZ$201,'LA41'!BO$1,0)),
IF(LA!$H$16=2,(VLOOKUP($A101,'LA42'!$B$1:$BZ$201,'LA42'!BO$1,0)),
0)),".")</f>
        <v>x</v>
      </c>
      <c r="BQ101" s="106" t="str">
        <f>IFERROR(
IF(LA!$H$16=1,(VLOOKUP($A101,'LA41'!$B$1:$BZ$201,'LA41'!BP$1,0)),
IF(LA!$H$16=2,(VLOOKUP($A101,'LA42'!$B$1:$BZ$201,'LA42'!BP$1,0)),
0)),".")</f>
        <v>x</v>
      </c>
      <c r="BR101" s="106" t="str">
        <f>IFERROR(
IF(LA!$H$16=1,(VLOOKUP($A101,'LA41'!$B$1:$BZ$201,'LA41'!BQ$1,0)),
IF(LA!$H$16=2,(VLOOKUP($A101,'LA42'!$B$1:$BZ$201,'LA42'!BQ$1,0)),
0)),".")</f>
        <v>x</v>
      </c>
      <c r="BS101" s="106">
        <f>IFERROR(
IF(LA!$H$16=1,(VLOOKUP($A101,'LA41'!$B$1:$BZ$201,'LA41'!BR$1,0)),
IF(LA!$H$16=2,(VLOOKUP($A101,'LA42'!$B$1:$BZ$201,'LA42'!BR$1,0)),
0)),".")</f>
        <v>0.05</v>
      </c>
      <c r="BT101" s="106">
        <f>IFERROR(
IF(LA!$H$16=1,(VLOOKUP($A101,'LA41'!$B$1:$BZ$201,'LA41'!BS$1,0)),
IF(LA!$H$16=2,(VLOOKUP($A101,'LA42'!$B$1:$BZ$201,'LA42'!BS$1,0)),
0)),".")</f>
        <v>0.05</v>
      </c>
      <c r="BU101" s="106">
        <f>IFERROR(
IF(LA!$H$16=1,(VLOOKUP($A101,'LA41'!$B$1:$BZ$201,'LA41'!BT$1,0)),
IF(LA!$H$16=2,(VLOOKUP($A101,'LA42'!$B$1:$BZ$201,'LA42'!BT$1,0)),
0)),".")</f>
        <v>0</v>
      </c>
      <c r="BV101" s="106" t="str">
        <f>IFERROR(
IF(LA!$H$16=1,(VLOOKUP($A101,'LA41'!$B$1:$BZ$201,'LA41'!BU$1,0)),
IF(LA!$H$16=2,(VLOOKUP($A101,'LA42'!$B$1:$BZ$201,'LA42'!BU$1,0)),
0)),".")</f>
        <v>x</v>
      </c>
      <c r="BW101" s="106" t="str">
        <f>IFERROR(
IF(LA!$H$16=1,(VLOOKUP($A101,'LA41'!$B$1:$BZ$201,'LA41'!BV$1,0)),
IF(LA!$H$16=2,(VLOOKUP($A101,'LA42'!$B$1:$BZ$201,'LA42'!BV$1,0)),
0)),".")</f>
        <v>x</v>
      </c>
      <c r="BX101" s="106" t="str">
        <f>IFERROR(
IF(LA!$H$16=1,(VLOOKUP($A101,'LA41'!$B$1:$BZ$201,'LA41'!BW$1,0)),
IF(LA!$H$16=2,(VLOOKUP($A101,'LA42'!$B$1:$BZ$201,'LA42'!BW$1,0)),
0)),".")</f>
        <v>x</v>
      </c>
      <c r="BY101" s="106">
        <f>IFERROR(
IF(LA!$H$16=1,(VLOOKUP($A101,'LA41'!$B$1:$BZ$201,'LA41'!BX$1,0)),
IF(LA!$H$16=2,(VLOOKUP($A101,'LA42'!$B$1:$BZ$201,'LA42'!BX$1,0)),
0)),".")</f>
        <v>7.0000000000000007E-2</v>
      </c>
      <c r="BZ101" s="106">
        <f>IFERROR(
IF(LA!$H$16=1,(VLOOKUP($A101,'LA41'!$B$1:$BZ$201,'LA41'!BY$1,0)),
IF(LA!$H$16=2,(VLOOKUP($A101,'LA42'!$B$1:$BZ$201,'LA42'!BY$1,0)),
0)),".")</f>
        <v>7.0000000000000007E-2</v>
      </c>
    </row>
    <row r="102" spans="1:78" x14ac:dyDescent="0.2">
      <c r="A102" s="55">
        <v>926</v>
      </c>
      <c r="B102" s="55" t="s">
        <v>284</v>
      </c>
      <c r="C102" s="88" t="s">
        <v>196</v>
      </c>
      <c r="D102" s="59">
        <f>IFERROR(
IF(LA!$H$16=1,(VLOOKUP($A102,'LA41'!$B$1:$BZ$201,'LA41'!C$1,0)),
IF(LA!$H$16=2,(VLOOKUP($A102,'LA42'!$B$1:$BZ$201,'LA42'!C$1,0)),
0)),".")</f>
        <v>110</v>
      </c>
      <c r="E102" s="59">
        <f>IFERROR(
IF(LA!$H$16=1,(VLOOKUP($A102,'LA41'!$B$1:$BZ$201,'LA41'!D$1,0)),
IF(LA!$H$16=2,(VLOOKUP($A102,'LA42'!$B$1:$BZ$201,'LA42'!D$1,0)),
0)),".")</f>
        <v>2150</v>
      </c>
      <c r="F102" s="59">
        <f>IFERROR(
IF(LA!$H$16=1,(VLOOKUP($A102,'LA41'!$B$1:$BZ$201,'LA41'!E$1,0)),
IF(LA!$H$16=2,(VLOOKUP($A102,'LA42'!$B$1:$BZ$201,'LA42'!E$1,0)),
0)),".")</f>
        <v>2260</v>
      </c>
      <c r="G102" s="106">
        <f>IFERROR(
IF(LA!$H$16=1,(VLOOKUP($A102,'LA41'!$B$1:$BZ$201,'LA41'!F$1,0)),
IF(LA!$H$16=2,(VLOOKUP($A102,'LA42'!$B$1:$BZ$201,'LA42'!F$1,0)),
0)),".")</f>
        <v>0.7</v>
      </c>
      <c r="H102" s="106">
        <f>IFERROR(
IF(LA!$H$16=1,(VLOOKUP($A102,'LA41'!$B$1:$BZ$201,'LA41'!G$1,0)),
IF(LA!$H$16=2,(VLOOKUP($A102,'LA42'!$B$1:$BZ$201,'LA42'!G$1,0)),
0)),".")</f>
        <v>0.69</v>
      </c>
      <c r="I102" s="106">
        <f>IFERROR(
IF(LA!$H$16=1,(VLOOKUP($A102,'LA41'!$B$1:$BZ$201,'LA41'!H$1,0)),
IF(LA!$H$16=2,(VLOOKUP($A102,'LA42'!$B$1:$BZ$201,'LA42'!H$1,0)),
0)),".")</f>
        <v>0.69</v>
      </c>
      <c r="J102" s="106">
        <f>IFERROR(
IF(LA!$H$16=1,(VLOOKUP($A102,'LA41'!$B$1:$BZ$201,'LA41'!I$1,0)),
IF(LA!$H$16=2,(VLOOKUP($A102,'LA42'!$B$1:$BZ$201,'LA42'!I$1,0)),
0)),".")</f>
        <v>0.63</v>
      </c>
      <c r="K102" s="106">
        <f>IFERROR(
IF(LA!$H$16=1,(VLOOKUP($A102,'LA41'!$B$1:$BZ$201,'LA41'!J$1,0)),
IF(LA!$H$16=2,(VLOOKUP($A102,'LA42'!$B$1:$BZ$201,'LA42'!J$1,0)),
0)),".")</f>
        <v>0.61</v>
      </c>
      <c r="L102" s="106">
        <f>IFERROR(
IF(LA!$H$16=1,(VLOOKUP($A102,'LA41'!$B$1:$BZ$201,'LA41'!K$1,0)),
IF(LA!$H$16=2,(VLOOKUP($A102,'LA42'!$B$1:$BZ$201,'LA42'!K$1,0)),
0)),".")</f>
        <v>0.61</v>
      </c>
      <c r="M102" s="106">
        <f>IFERROR(
IF(LA!$H$16=1,(VLOOKUP($A102,'LA41'!$B$1:$BZ$201,'LA41'!L$1,0)),
IF(LA!$H$16=2,(VLOOKUP($A102,'LA42'!$B$1:$BZ$201,'LA42'!L$1,0)),
0)),".")</f>
        <v>0.06</v>
      </c>
      <c r="N102" s="106">
        <f>IFERROR(
IF(LA!$H$16=1,(VLOOKUP($A102,'LA41'!$B$1:$BZ$201,'LA41'!M$1,0)),
IF(LA!$H$16=2,(VLOOKUP($A102,'LA42'!$B$1:$BZ$201,'LA42'!M$1,0)),
0)),".")</f>
        <v>0.06</v>
      </c>
      <c r="O102" s="106">
        <f>IFERROR(
IF(LA!$H$16=1,(VLOOKUP($A102,'LA41'!$B$1:$BZ$201,'LA41'!N$1,0)),
IF(LA!$H$16=2,(VLOOKUP($A102,'LA42'!$B$1:$BZ$201,'LA42'!N$1,0)),
0)),".")</f>
        <v>0.06</v>
      </c>
      <c r="P102" s="106">
        <f>IFERROR(
IF(LA!$H$16=1,(VLOOKUP($A102,'LA41'!$B$1:$BZ$201,'LA41'!O$1,0)),
IF(LA!$H$16=2,(VLOOKUP($A102,'LA42'!$B$1:$BZ$201,'LA42'!O$1,0)),
0)),".")</f>
        <v>0</v>
      </c>
      <c r="Q102" s="106" t="str">
        <f>IFERROR(
IF(LA!$H$16=1,(VLOOKUP($A102,'LA41'!$B$1:$BZ$201,'LA41'!P$1,0)),
IF(LA!$H$16=2,(VLOOKUP($A102,'LA42'!$B$1:$BZ$201,'LA42'!P$1,0)),
0)),".")</f>
        <v>x</v>
      </c>
      <c r="R102" s="106" t="str">
        <f>IFERROR(
IF(LA!$H$16=1,(VLOOKUP($A102,'LA41'!$B$1:$BZ$201,'LA41'!Q$1,0)),
IF(LA!$H$16=2,(VLOOKUP($A102,'LA42'!$B$1:$BZ$201,'LA42'!Q$1,0)),
0)),".")</f>
        <v>x</v>
      </c>
      <c r="S102" s="106" t="str">
        <f>IFERROR(
IF(LA!$H$16=1,(VLOOKUP($A102,'LA41'!$B$1:$BZ$201,'LA41'!R$1,0)),
IF(LA!$H$16=2,(VLOOKUP($A102,'LA42'!$B$1:$BZ$201,'LA42'!R$1,0)),
0)),".")</f>
        <v>x</v>
      </c>
      <c r="T102" s="106">
        <f>IFERROR(
IF(LA!$H$16=1,(VLOOKUP($A102,'LA41'!$B$1:$BZ$201,'LA41'!S$1,0)),
IF(LA!$H$16=2,(VLOOKUP($A102,'LA42'!$B$1:$BZ$201,'LA42'!S$1,0)),
0)),".")</f>
        <v>0.04</v>
      </c>
      <c r="U102" s="106">
        <f>IFERROR(
IF(LA!$H$16=1,(VLOOKUP($A102,'LA41'!$B$1:$BZ$201,'LA41'!T$1,0)),
IF(LA!$H$16=2,(VLOOKUP($A102,'LA42'!$B$1:$BZ$201,'LA42'!T$1,0)),
0)),".")</f>
        <v>0.04</v>
      </c>
      <c r="V102" s="106">
        <f>IFERROR(
IF(LA!$H$16=1,(VLOOKUP($A102,'LA41'!$B$1:$BZ$201,'LA41'!U$1,0)),
IF(LA!$H$16=2,(VLOOKUP($A102,'LA42'!$B$1:$BZ$201,'LA42'!U$1,0)),
0)),".")</f>
        <v>0.06</v>
      </c>
      <c r="W102" s="106">
        <f>IFERROR(
IF(LA!$H$16=1,(VLOOKUP($A102,'LA41'!$B$1:$BZ$201,'LA41'!V$1,0)),
IF(LA!$H$16=2,(VLOOKUP($A102,'LA42'!$B$1:$BZ$201,'LA42'!V$1,0)),
0)),".")</f>
        <v>0.03</v>
      </c>
      <c r="X102" s="106">
        <f>IFERROR(
IF(LA!$H$16=1,(VLOOKUP($A102,'LA41'!$B$1:$BZ$201,'LA41'!W$1,0)),
IF(LA!$H$16=2,(VLOOKUP($A102,'LA42'!$B$1:$BZ$201,'LA42'!W$1,0)),
0)),".")</f>
        <v>0.03</v>
      </c>
      <c r="Y102" s="106">
        <f>IFERROR(
IF(LA!$H$16=1,(VLOOKUP($A102,'LA41'!$B$1:$BZ$201,'LA41'!X$1,0)),
IF(LA!$H$16=2,(VLOOKUP($A102,'LA42'!$B$1:$BZ$201,'LA42'!X$1,0)),
0)),".")</f>
        <v>0</v>
      </c>
      <c r="Z102" s="106" t="str">
        <f>IFERROR(
IF(LA!$H$16=1,(VLOOKUP($A102,'LA41'!$B$1:$BZ$201,'LA41'!Y$1,0)),
IF(LA!$H$16=2,(VLOOKUP($A102,'LA42'!$B$1:$BZ$201,'LA42'!Y$1,0)),
0)),".")</f>
        <v>x</v>
      </c>
      <c r="AA102" s="106" t="str">
        <f>IFERROR(
IF(LA!$H$16=1,(VLOOKUP($A102,'LA41'!$B$1:$BZ$201,'LA41'!Z$1,0)),
IF(LA!$H$16=2,(VLOOKUP($A102,'LA42'!$B$1:$BZ$201,'LA42'!Z$1,0)),
0)),".")</f>
        <v>x</v>
      </c>
      <c r="AB102" s="106">
        <f>IFERROR(
IF(LA!$H$16=1,(VLOOKUP($A102,'LA41'!$B$1:$BZ$201,'LA41'!AA$1,0)),
IF(LA!$H$16=2,(VLOOKUP($A102,'LA42'!$B$1:$BZ$201,'LA42'!AA$1,0)),
0)),".")</f>
        <v>0</v>
      </c>
      <c r="AC102" s="106">
        <f>IFERROR(
IF(LA!$H$16=1,(VLOOKUP($A102,'LA41'!$B$1:$BZ$201,'LA41'!AB$1,0)),
IF(LA!$H$16=2,(VLOOKUP($A102,'LA42'!$B$1:$BZ$201,'LA42'!AB$1,0)),
0)),".")</f>
        <v>0</v>
      </c>
      <c r="AD102" s="106">
        <f>IFERROR(
IF(LA!$H$16=1,(VLOOKUP($A102,'LA41'!$B$1:$BZ$201,'LA41'!AC$1,0)),
IF(LA!$H$16=2,(VLOOKUP($A102,'LA42'!$B$1:$BZ$201,'LA42'!AC$1,0)),
0)),".")</f>
        <v>0</v>
      </c>
      <c r="AE102" s="106">
        <f>IFERROR(
IF(LA!$H$16=1,(VLOOKUP($A102,'LA41'!$B$1:$BZ$201,'LA41'!AD$1,0)),
IF(LA!$H$16=2,(VLOOKUP($A102,'LA42'!$B$1:$BZ$201,'LA42'!AD$1,0)),
0)),".")</f>
        <v>7.0000000000000007E-2</v>
      </c>
      <c r="AF102" s="106">
        <f>IFERROR(
IF(LA!$H$16=1,(VLOOKUP($A102,'LA41'!$B$1:$BZ$201,'LA41'!AE$1,0)),
IF(LA!$H$16=2,(VLOOKUP($A102,'LA42'!$B$1:$BZ$201,'LA42'!AE$1,0)),
0)),".")</f>
        <v>0.03</v>
      </c>
      <c r="AG102" s="106">
        <f>IFERROR(
IF(LA!$H$16=1,(VLOOKUP($A102,'LA41'!$B$1:$BZ$201,'LA41'!AF$1,0)),
IF(LA!$H$16=2,(VLOOKUP($A102,'LA42'!$B$1:$BZ$201,'LA42'!AF$1,0)),
0)),".")</f>
        <v>0.04</v>
      </c>
      <c r="AH102" s="106">
        <f>IFERROR(
IF(LA!$H$16=1,(VLOOKUP($A102,'LA41'!$B$1:$BZ$201,'LA41'!AG$1,0)),
IF(LA!$H$16=2,(VLOOKUP($A102,'LA42'!$B$1:$BZ$201,'LA42'!AG$1,0)),
0)),".")</f>
        <v>0.47</v>
      </c>
      <c r="AI102" s="106">
        <f>IFERROR(
IF(LA!$H$16=1,(VLOOKUP($A102,'LA41'!$B$1:$BZ$201,'LA41'!AH$1,0)),
IF(LA!$H$16=2,(VLOOKUP($A102,'LA42'!$B$1:$BZ$201,'LA42'!AH$1,0)),
0)),".")</f>
        <v>0.48</v>
      </c>
      <c r="AJ102" s="106">
        <f>IFERROR(
IF(LA!$H$16=1,(VLOOKUP($A102,'LA41'!$B$1:$BZ$201,'LA41'!AI$1,0)),
IF(LA!$H$16=2,(VLOOKUP($A102,'LA42'!$B$1:$BZ$201,'LA42'!AI$1,0)),
0)),".")</f>
        <v>0.48</v>
      </c>
      <c r="AK102" s="106">
        <f>IFERROR(
IF(LA!$H$16=1,(VLOOKUP($A102,'LA41'!$B$1:$BZ$201,'LA41'!AJ$1,0)),
IF(LA!$H$16=2,(VLOOKUP($A102,'LA42'!$B$1:$BZ$201,'LA42'!AJ$1,0)),
0)),".")</f>
        <v>0.16</v>
      </c>
      <c r="AL102" s="106">
        <f>IFERROR(
IF(LA!$H$16=1,(VLOOKUP($A102,'LA41'!$B$1:$BZ$201,'LA41'!AK$1,0)),
IF(LA!$H$16=2,(VLOOKUP($A102,'LA42'!$B$1:$BZ$201,'LA42'!AK$1,0)),
0)),".")</f>
        <v>0.22</v>
      </c>
      <c r="AM102" s="106">
        <f>IFERROR(
IF(LA!$H$16=1,(VLOOKUP($A102,'LA41'!$B$1:$BZ$201,'LA41'!AL$1,0)),
IF(LA!$H$16=2,(VLOOKUP($A102,'LA42'!$B$1:$BZ$201,'LA42'!AL$1,0)),
0)),".")</f>
        <v>0.21</v>
      </c>
      <c r="AN102" s="106">
        <f>IFERROR(
IF(LA!$H$16=1,(VLOOKUP($A102,'LA41'!$B$1:$BZ$201,'LA41'!AM$1,0)),
IF(LA!$H$16=2,(VLOOKUP($A102,'LA42'!$B$1:$BZ$201,'LA42'!AM$1,0)),
0)),".")</f>
        <v>0</v>
      </c>
      <c r="AO102" s="106">
        <f>IFERROR(
IF(LA!$H$16=1,(VLOOKUP($A102,'LA41'!$B$1:$BZ$201,'LA41'!AN$1,0)),
IF(LA!$H$16=2,(VLOOKUP($A102,'LA42'!$B$1:$BZ$201,'LA42'!AN$1,0)),
0)),".")</f>
        <v>0.01</v>
      </c>
      <c r="AP102" s="106">
        <f>IFERROR(
IF(LA!$H$16=1,(VLOOKUP($A102,'LA41'!$B$1:$BZ$201,'LA41'!AO$1,0)),
IF(LA!$H$16=2,(VLOOKUP($A102,'LA42'!$B$1:$BZ$201,'LA42'!AO$1,0)),
0)),".")</f>
        <v>0.01</v>
      </c>
      <c r="AQ102" s="106">
        <f>IFERROR(
IF(LA!$H$16=1,(VLOOKUP($A102,'LA41'!$B$1:$BZ$201,'LA41'!AP$1,0)),
IF(LA!$H$16=2,(VLOOKUP($A102,'LA42'!$B$1:$BZ$201,'LA42'!AP$1,0)),
0)),".")</f>
        <v>7.0000000000000007E-2</v>
      </c>
      <c r="AR102" s="106">
        <f>IFERROR(
IF(LA!$H$16=1,(VLOOKUP($A102,'LA41'!$B$1:$BZ$201,'LA41'!AQ$1,0)),
IF(LA!$H$16=2,(VLOOKUP($A102,'LA42'!$B$1:$BZ$201,'LA42'!AQ$1,0)),
0)),".")</f>
        <v>0.12</v>
      </c>
      <c r="AS102" s="106">
        <f>IFERROR(
IF(LA!$H$16=1,(VLOOKUP($A102,'LA41'!$B$1:$BZ$201,'LA41'!AR$1,0)),
IF(LA!$H$16=2,(VLOOKUP($A102,'LA42'!$B$1:$BZ$201,'LA42'!AR$1,0)),
0)),".")</f>
        <v>0.11</v>
      </c>
      <c r="AT102" s="106">
        <f>IFERROR(
IF(LA!$H$16=1,(VLOOKUP($A102,'LA41'!$B$1:$BZ$201,'LA41'!AS$1,0)),
IF(LA!$H$16=2,(VLOOKUP($A102,'LA42'!$B$1:$BZ$201,'LA42'!AS$1,0)),
0)),".")</f>
        <v>0.28999999999999998</v>
      </c>
      <c r="AU102" s="106">
        <f>IFERROR(
IF(LA!$H$16=1,(VLOOKUP($A102,'LA41'!$B$1:$BZ$201,'LA41'!AT$1,0)),
IF(LA!$H$16=2,(VLOOKUP($A102,'LA42'!$B$1:$BZ$201,'LA42'!AT$1,0)),
0)),".")</f>
        <v>0.25</v>
      </c>
      <c r="AV102" s="106">
        <f>IFERROR(
IF(LA!$H$16=1,(VLOOKUP($A102,'LA41'!$B$1:$BZ$201,'LA41'!AU$1,0)),
IF(LA!$H$16=2,(VLOOKUP($A102,'LA42'!$B$1:$BZ$201,'LA42'!AU$1,0)),
0)),".")</f>
        <v>0.25</v>
      </c>
      <c r="AW102" s="106" t="str">
        <f>IFERROR(
IF(LA!$H$16=1,(VLOOKUP($A102,'LA41'!$B$1:$BZ$201,'LA41'!AV$1,0)),
IF(LA!$H$16=2,(VLOOKUP($A102,'LA42'!$B$1:$BZ$201,'LA42'!AV$1,0)),
0)),".")</f>
        <v>x</v>
      </c>
      <c r="AX102" s="106">
        <f>IFERROR(
IF(LA!$H$16=1,(VLOOKUP($A102,'LA41'!$B$1:$BZ$201,'LA41'!AW$1,0)),
IF(LA!$H$16=2,(VLOOKUP($A102,'LA42'!$B$1:$BZ$201,'LA42'!AW$1,0)),
0)),".")</f>
        <v>0.01</v>
      </c>
      <c r="AY102" s="106">
        <f>IFERROR(
IF(LA!$H$16=1,(VLOOKUP($A102,'LA41'!$B$1:$BZ$201,'LA41'!AX$1,0)),
IF(LA!$H$16=2,(VLOOKUP($A102,'LA42'!$B$1:$BZ$201,'LA42'!AX$1,0)),
0)),".")</f>
        <v>0.02</v>
      </c>
      <c r="AZ102" s="106">
        <f>IFERROR(
IF(LA!$H$16=1,(VLOOKUP($A102,'LA41'!$B$1:$BZ$201,'LA41'!AY$1,0)),
IF(LA!$H$16=2,(VLOOKUP($A102,'LA42'!$B$1:$BZ$201,'LA42'!AY$1,0)),
0)),".")</f>
        <v>0</v>
      </c>
      <c r="BA102" s="106" t="str">
        <f>IFERROR(
IF(LA!$H$16=1,(VLOOKUP($A102,'LA41'!$B$1:$BZ$201,'LA41'!AZ$1,0)),
IF(LA!$H$16=2,(VLOOKUP($A102,'LA42'!$B$1:$BZ$201,'LA42'!AZ$1,0)),
0)),".")</f>
        <v>x</v>
      </c>
      <c r="BB102" s="106" t="str">
        <f>IFERROR(
IF(LA!$H$16=1,(VLOOKUP($A102,'LA41'!$B$1:$BZ$201,'LA41'!BA$1,0)),
IF(LA!$H$16=2,(VLOOKUP($A102,'LA42'!$B$1:$BZ$201,'LA42'!BA$1,0)),
0)),".")</f>
        <v>x</v>
      </c>
      <c r="BC102" s="106">
        <f>IFERROR(
IF(LA!$H$16=1,(VLOOKUP($A102,'LA41'!$B$1:$BZ$201,'LA41'!BB$1,0)),
IF(LA!$H$16=2,(VLOOKUP($A102,'LA42'!$B$1:$BZ$201,'LA42'!BB$1,0)),
0)),".")</f>
        <v>7.0000000000000007E-2</v>
      </c>
      <c r="BD102" s="106">
        <f>IFERROR(
IF(LA!$H$16=1,(VLOOKUP($A102,'LA41'!$B$1:$BZ$201,'LA41'!BC$1,0)),
IF(LA!$H$16=2,(VLOOKUP($A102,'LA42'!$B$1:$BZ$201,'LA42'!BC$1,0)),
0)),".")</f>
        <v>0.08</v>
      </c>
      <c r="BE102" s="106">
        <f>IFERROR(
IF(LA!$H$16=1,(VLOOKUP($A102,'LA41'!$B$1:$BZ$201,'LA41'!BD$1,0)),
IF(LA!$H$16=2,(VLOOKUP($A102,'LA42'!$B$1:$BZ$201,'LA42'!BD$1,0)),
0)),".")</f>
        <v>0.08</v>
      </c>
      <c r="BF102" s="106" t="str">
        <f>IFERROR(
IF(LA!$H$16=1,(VLOOKUP($A102,'LA41'!$B$1:$BZ$201,'LA41'!BE$1,0)),
IF(LA!$H$16=2,(VLOOKUP($A102,'LA42'!$B$1:$BZ$201,'LA42'!BE$1,0)),
0)),".")</f>
        <v>x</v>
      </c>
      <c r="BG102" s="106">
        <f>IFERROR(
IF(LA!$H$16=1,(VLOOKUP($A102,'LA41'!$B$1:$BZ$201,'LA41'!BF$1,0)),
IF(LA!$H$16=2,(VLOOKUP($A102,'LA42'!$B$1:$BZ$201,'LA42'!BF$1,0)),
0)),".")</f>
        <v>0.04</v>
      </c>
      <c r="BH102" s="106">
        <f>IFERROR(
IF(LA!$H$16=1,(VLOOKUP($A102,'LA41'!$B$1:$BZ$201,'LA41'!BG$1,0)),
IF(LA!$H$16=2,(VLOOKUP($A102,'LA42'!$B$1:$BZ$201,'LA42'!BG$1,0)),
0)),".")</f>
        <v>0.04</v>
      </c>
      <c r="BI102" s="106" t="str">
        <f>IFERROR(
IF(LA!$H$16=1,(VLOOKUP($A102,'LA41'!$B$1:$BZ$201,'LA41'!BH$1,0)),
IF(LA!$H$16=2,(VLOOKUP($A102,'LA42'!$B$1:$BZ$201,'LA42'!BH$1,0)),
0)),".")</f>
        <v>x</v>
      </c>
      <c r="BJ102" s="106">
        <f>IFERROR(
IF(LA!$H$16=1,(VLOOKUP($A102,'LA41'!$B$1:$BZ$201,'LA41'!BI$1,0)),
IF(LA!$H$16=2,(VLOOKUP($A102,'LA42'!$B$1:$BZ$201,'LA42'!BI$1,0)),
0)),".")</f>
        <v>0.04</v>
      </c>
      <c r="BK102" s="106">
        <f>IFERROR(
IF(LA!$H$16=1,(VLOOKUP($A102,'LA41'!$B$1:$BZ$201,'LA41'!BJ$1,0)),
IF(LA!$H$16=2,(VLOOKUP($A102,'LA42'!$B$1:$BZ$201,'LA42'!BJ$1,0)),
0)),".")</f>
        <v>0.04</v>
      </c>
      <c r="BL102" s="106">
        <f>IFERROR(
IF(LA!$H$16=1,(VLOOKUP($A102,'LA41'!$B$1:$BZ$201,'LA41'!BK$1,0)),
IF(LA!$H$16=2,(VLOOKUP($A102,'LA42'!$B$1:$BZ$201,'LA42'!BK$1,0)),
0)),".")</f>
        <v>0</v>
      </c>
      <c r="BM102" s="106">
        <f>IFERROR(
IF(LA!$H$16=1,(VLOOKUP($A102,'LA41'!$B$1:$BZ$201,'LA41'!BL$1,0)),
IF(LA!$H$16=2,(VLOOKUP($A102,'LA42'!$B$1:$BZ$201,'LA42'!BL$1,0)),
0)),".")</f>
        <v>0</v>
      </c>
      <c r="BN102" s="106">
        <f>IFERROR(
IF(LA!$H$16=1,(VLOOKUP($A102,'LA41'!$B$1:$BZ$201,'LA41'!BM$1,0)),
IF(LA!$H$16=2,(VLOOKUP($A102,'LA42'!$B$1:$BZ$201,'LA42'!BM$1,0)),
0)),".")</f>
        <v>0</v>
      </c>
      <c r="BO102" s="106">
        <f>IFERROR(
IF(LA!$H$16=1,(VLOOKUP($A102,'LA41'!$B$1:$BZ$201,'LA41'!BN$1,0)),
IF(LA!$H$16=2,(VLOOKUP($A102,'LA42'!$B$1:$BZ$201,'LA42'!BN$1,0)),
0)),".")</f>
        <v>0</v>
      </c>
      <c r="BP102" s="106" t="str">
        <f>IFERROR(
IF(LA!$H$16=1,(VLOOKUP($A102,'LA41'!$B$1:$BZ$201,'LA41'!BO$1,0)),
IF(LA!$H$16=2,(VLOOKUP($A102,'LA42'!$B$1:$BZ$201,'LA42'!BO$1,0)),
0)),".")</f>
        <v>-</v>
      </c>
      <c r="BQ102" s="106" t="str">
        <f>IFERROR(
IF(LA!$H$16=1,(VLOOKUP($A102,'LA41'!$B$1:$BZ$201,'LA41'!BP$1,0)),
IF(LA!$H$16=2,(VLOOKUP($A102,'LA42'!$B$1:$BZ$201,'LA42'!BP$1,0)),
0)),".")</f>
        <v>-</v>
      </c>
      <c r="BR102" s="106">
        <f>IFERROR(
IF(LA!$H$16=1,(VLOOKUP($A102,'LA41'!$B$1:$BZ$201,'LA41'!BQ$1,0)),
IF(LA!$H$16=2,(VLOOKUP($A102,'LA42'!$B$1:$BZ$201,'LA42'!BQ$1,0)),
0)),".")</f>
        <v>0.12</v>
      </c>
      <c r="BS102" s="106">
        <f>IFERROR(
IF(LA!$H$16=1,(VLOOKUP($A102,'LA41'!$B$1:$BZ$201,'LA41'!BR$1,0)),
IF(LA!$H$16=2,(VLOOKUP($A102,'LA42'!$B$1:$BZ$201,'LA42'!BR$1,0)),
0)),".")</f>
        <v>0.17</v>
      </c>
      <c r="BT102" s="106">
        <f>IFERROR(
IF(LA!$H$16=1,(VLOOKUP($A102,'LA41'!$B$1:$BZ$201,'LA41'!BS$1,0)),
IF(LA!$H$16=2,(VLOOKUP($A102,'LA42'!$B$1:$BZ$201,'LA42'!BS$1,0)),
0)),".")</f>
        <v>0.16</v>
      </c>
      <c r="BU102" s="106" t="str">
        <f>IFERROR(
IF(LA!$H$16=1,(VLOOKUP($A102,'LA41'!$B$1:$BZ$201,'LA41'!BT$1,0)),
IF(LA!$H$16=2,(VLOOKUP($A102,'LA42'!$B$1:$BZ$201,'LA42'!BT$1,0)),
0)),".")</f>
        <v>x</v>
      </c>
      <c r="BV102" s="106">
        <f>IFERROR(
IF(LA!$H$16=1,(VLOOKUP($A102,'LA41'!$B$1:$BZ$201,'LA41'!BU$1,0)),
IF(LA!$H$16=2,(VLOOKUP($A102,'LA42'!$B$1:$BZ$201,'LA42'!BU$1,0)),
0)),".")</f>
        <v>0.02</v>
      </c>
      <c r="BW102" s="106">
        <f>IFERROR(
IF(LA!$H$16=1,(VLOOKUP($A102,'LA41'!$B$1:$BZ$201,'LA41'!BV$1,0)),
IF(LA!$H$16=2,(VLOOKUP($A102,'LA42'!$B$1:$BZ$201,'LA42'!BV$1,0)),
0)),".")</f>
        <v>0.02</v>
      </c>
      <c r="BX102" s="106">
        <f>IFERROR(
IF(LA!$H$16=1,(VLOOKUP($A102,'LA41'!$B$1:$BZ$201,'LA41'!BW$1,0)),
IF(LA!$H$16=2,(VLOOKUP($A102,'LA42'!$B$1:$BZ$201,'LA42'!BW$1,0)),
0)),".")</f>
        <v>0.15</v>
      </c>
      <c r="BY102" s="106">
        <f>IFERROR(
IF(LA!$H$16=1,(VLOOKUP($A102,'LA41'!$B$1:$BZ$201,'LA41'!BX$1,0)),
IF(LA!$H$16=2,(VLOOKUP($A102,'LA42'!$B$1:$BZ$201,'LA42'!BX$1,0)),
0)),".")</f>
        <v>0.12</v>
      </c>
      <c r="BZ102" s="106">
        <f>IFERROR(
IF(LA!$H$16=1,(VLOOKUP($A102,'LA41'!$B$1:$BZ$201,'LA41'!BY$1,0)),
IF(LA!$H$16=2,(VLOOKUP($A102,'LA42'!$B$1:$BZ$201,'LA42'!BY$1,0)),
0)),".")</f>
        <v>0.13</v>
      </c>
    </row>
    <row r="103" spans="1:78" x14ac:dyDescent="0.2">
      <c r="A103" s="55">
        <v>812</v>
      </c>
      <c r="B103" s="55" t="s">
        <v>285</v>
      </c>
      <c r="C103" s="88" t="s">
        <v>193</v>
      </c>
      <c r="D103" s="59" t="str">
        <f>IFERROR(
IF(LA!$H$16=1,(VLOOKUP($A103,'LA41'!$B$1:$BZ$201,'LA41'!C$1,0)),
IF(LA!$H$16=2,(VLOOKUP($A103,'LA42'!$B$1:$BZ$201,'LA42'!C$1,0)),
0)),".")</f>
        <v>x</v>
      </c>
      <c r="E103" s="59">
        <f>IFERROR(
IF(LA!$H$16=1,(VLOOKUP($A103,'LA41'!$B$1:$BZ$201,'LA41'!D$1,0)),
IF(LA!$H$16=2,(VLOOKUP($A103,'LA42'!$B$1:$BZ$201,'LA42'!D$1,0)),
0)),".")</f>
        <v>110</v>
      </c>
      <c r="F103" s="59">
        <f>IFERROR(
IF(LA!$H$16=1,(VLOOKUP($A103,'LA41'!$B$1:$BZ$201,'LA41'!E$1,0)),
IF(LA!$H$16=2,(VLOOKUP($A103,'LA42'!$B$1:$BZ$201,'LA42'!E$1,0)),
0)),".")</f>
        <v>110</v>
      </c>
      <c r="G103" s="106" t="str">
        <f>IFERROR(
IF(LA!$H$16=1,(VLOOKUP($A103,'LA41'!$B$1:$BZ$201,'LA41'!F$1,0)),
IF(LA!$H$16=2,(VLOOKUP($A103,'LA42'!$B$1:$BZ$201,'LA42'!F$1,0)),
0)),".")</f>
        <v>x</v>
      </c>
      <c r="H103" s="106">
        <f>IFERROR(
IF(LA!$H$16=1,(VLOOKUP($A103,'LA41'!$B$1:$BZ$201,'LA41'!G$1,0)),
IF(LA!$H$16=2,(VLOOKUP($A103,'LA42'!$B$1:$BZ$201,'LA42'!G$1,0)),
0)),".")</f>
        <v>0.75</v>
      </c>
      <c r="I103" s="106">
        <f>IFERROR(
IF(LA!$H$16=1,(VLOOKUP($A103,'LA41'!$B$1:$BZ$201,'LA41'!H$1,0)),
IF(LA!$H$16=2,(VLOOKUP($A103,'LA42'!$B$1:$BZ$201,'LA42'!H$1,0)),
0)),".")</f>
        <v>0.75</v>
      </c>
      <c r="J103" s="106" t="str">
        <f>IFERROR(
IF(LA!$H$16=1,(VLOOKUP($A103,'LA41'!$B$1:$BZ$201,'LA41'!I$1,0)),
IF(LA!$H$16=2,(VLOOKUP($A103,'LA42'!$B$1:$BZ$201,'LA42'!I$1,0)),
0)),".")</f>
        <v>x</v>
      </c>
      <c r="K103" s="106">
        <f>IFERROR(
IF(LA!$H$16=1,(VLOOKUP($A103,'LA41'!$B$1:$BZ$201,'LA41'!J$1,0)),
IF(LA!$H$16=2,(VLOOKUP($A103,'LA42'!$B$1:$BZ$201,'LA42'!J$1,0)),
0)),".")</f>
        <v>0.68</v>
      </c>
      <c r="L103" s="106">
        <f>IFERROR(
IF(LA!$H$16=1,(VLOOKUP($A103,'LA41'!$B$1:$BZ$201,'LA41'!K$1,0)),
IF(LA!$H$16=2,(VLOOKUP($A103,'LA42'!$B$1:$BZ$201,'LA42'!K$1,0)),
0)),".")</f>
        <v>0.69</v>
      </c>
      <c r="M103" s="106" t="str">
        <f>IFERROR(
IF(LA!$H$16=1,(VLOOKUP($A103,'LA41'!$B$1:$BZ$201,'LA41'!L$1,0)),
IF(LA!$H$16=2,(VLOOKUP($A103,'LA42'!$B$1:$BZ$201,'LA42'!L$1,0)),
0)),".")</f>
        <v>x</v>
      </c>
      <c r="N103" s="106">
        <f>IFERROR(
IF(LA!$H$16=1,(VLOOKUP($A103,'LA41'!$B$1:$BZ$201,'LA41'!M$1,0)),
IF(LA!$H$16=2,(VLOOKUP($A103,'LA42'!$B$1:$BZ$201,'LA42'!M$1,0)),
0)),".")</f>
        <v>7.0000000000000007E-2</v>
      </c>
      <c r="O103" s="106">
        <f>IFERROR(
IF(LA!$H$16=1,(VLOOKUP($A103,'LA41'!$B$1:$BZ$201,'LA41'!N$1,0)),
IF(LA!$H$16=2,(VLOOKUP($A103,'LA42'!$B$1:$BZ$201,'LA42'!N$1,0)),
0)),".")</f>
        <v>7.0000000000000007E-2</v>
      </c>
      <c r="P103" s="106" t="str">
        <f>IFERROR(
IF(LA!$H$16=1,(VLOOKUP($A103,'LA41'!$B$1:$BZ$201,'LA41'!O$1,0)),
IF(LA!$H$16=2,(VLOOKUP($A103,'LA42'!$B$1:$BZ$201,'LA42'!O$1,0)),
0)),".")</f>
        <v>x</v>
      </c>
      <c r="Q103" s="106">
        <f>IFERROR(
IF(LA!$H$16=1,(VLOOKUP($A103,'LA41'!$B$1:$BZ$201,'LA41'!P$1,0)),
IF(LA!$H$16=2,(VLOOKUP($A103,'LA42'!$B$1:$BZ$201,'LA42'!P$1,0)),
0)),".")</f>
        <v>0</v>
      </c>
      <c r="R103" s="106">
        <f>IFERROR(
IF(LA!$H$16=1,(VLOOKUP($A103,'LA41'!$B$1:$BZ$201,'LA41'!Q$1,0)),
IF(LA!$H$16=2,(VLOOKUP($A103,'LA42'!$B$1:$BZ$201,'LA42'!Q$1,0)),
0)),".")</f>
        <v>0</v>
      </c>
      <c r="S103" s="106" t="str">
        <f>IFERROR(
IF(LA!$H$16=1,(VLOOKUP($A103,'LA41'!$B$1:$BZ$201,'LA41'!R$1,0)),
IF(LA!$H$16=2,(VLOOKUP($A103,'LA42'!$B$1:$BZ$201,'LA42'!R$1,0)),
0)),".")</f>
        <v>x</v>
      </c>
      <c r="T103" s="106" t="str">
        <f>IFERROR(
IF(LA!$H$16=1,(VLOOKUP($A103,'LA41'!$B$1:$BZ$201,'LA41'!S$1,0)),
IF(LA!$H$16=2,(VLOOKUP($A103,'LA42'!$B$1:$BZ$201,'LA42'!S$1,0)),
0)),".")</f>
        <v>x</v>
      </c>
      <c r="U103" s="106" t="str">
        <f>IFERROR(
IF(LA!$H$16=1,(VLOOKUP($A103,'LA41'!$B$1:$BZ$201,'LA41'!T$1,0)),
IF(LA!$H$16=2,(VLOOKUP($A103,'LA42'!$B$1:$BZ$201,'LA42'!T$1,0)),
0)),".")</f>
        <v>x</v>
      </c>
      <c r="V103" s="106" t="str">
        <f>IFERROR(
IF(LA!$H$16=1,(VLOOKUP($A103,'LA41'!$B$1:$BZ$201,'LA41'!U$1,0)),
IF(LA!$H$16=2,(VLOOKUP($A103,'LA42'!$B$1:$BZ$201,'LA42'!U$1,0)),
0)),".")</f>
        <v>x</v>
      </c>
      <c r="W103" s="106">
        <f>IFERROR(
IF(LA!$H$16=1,(VLOOKUP($A103,'LA41'!$B$1:$BZ$201,'LA41'!V$1,0)),
IF(LA!$H$16=2,(VLOOKUP($A103,'LA42'!$B$1:$BZ$201,'LA42'!V$1,0)),
0)),".")</f>
        <v>0.08</v>
      </c>
      <c r="X103" s="106">
        <f>IFERROR(
IF(LA!$H$16=1,(VLOOKUP($A103,'LA41'!$B$1:$BZ$201,'LA41'!W$1,0)),
IF(LA!$H$16=2,(VLOOKUP($A103,'LA42'!$B$1:$BZ$201,'LA42'!W$1,0)),
0)),".")</f>
        <v>0.09</v>
      </c>
      <c r="Y103" s="106" t="str">
        <f>IFERROR(
IF(LA!$H$16=1,(VLOOKUP($A103,'LA41'!$B$1:$BZ$201,'LA41'!X$1,0)),
IF(LA!$H$16=2,(VLOOKUP($A103,'LA42'!$B$1:$BZ$201,'LA42'!X$1,0)),
0)),".")</f>
        <v>x</v>
      </c>
      <c r="Z103" s="106" t="str">
        <f>IFERROR(
IF(LA!$H$16=1,(VLOOKUP($A103,'LA41'!$B$1:$BZ$201,'LA41'!Y$1,0)),
IF(LA!$H$16=2,(VLOOKUP($A103,'LA42'!$B$1:$BZ$201,'LA42'!Y$1,0)),
0)),".")</f>
        <v>x</v>
      </c>
      <c r="AA103" s="106" t="str">
        <f>IFERROR(
IF(LA!$H$16=1,(VLOOKUP($A103,'LA41'!$B$1:$BZ$201,'LA41'!Z$1,0)),
IF(LA!$H$16=2,(VLOOKUP($A103,'LA42'!$B$1:$BZ$201,'LA42'!Z$1,0)),
0)),".")</f>
        <v>x</v>
      </c>
      <c r="AB103" s="106" t="str">
        <f>IFERROR(
IF(LA!$H$16=1,(VLOOKUP($A103,'LA41'!$B$1:$BZ$201,'LA41'!AA$1,0)),
IF(LA!$H$16=2,(VLOOKUP($A103,'LA42'!$B$1:$BZ$201,'LA42'!AA$1,0)),
0)),".")</f>
        <v>x</v>
      </c>
      <c r="AC103" s="106">
        <f>IFERROR(
IF(LA!$H$16=1,(VLOOKUP($A103,'LA41'!$B$1:$BZ$201,'LA41'!AB$1,0)),
IF(LA!$H$16=2,(VLOOKUP($A103,'LA42'!$B$1:$BZ$201,'LA42'!AB$1,0)),
0)),".")</f>
        <v>0</v>
      </c>
      <c r="AD103" s="106">
        <f>IFERROR(
IF(LA!$H$16=1,(VLOOKUP($A103,'LA41'!$B$1:$BZ$201,'LA41'!AC$1,0)),
IF(LA!$H$16=2,(VLOOKUP($A103,'LA42'!$B$1:$BZ$201,'LA42'!AC$1,0)),
0)),".")</f>
        <v>0</v>
      </c>
      <c r="AE103" s="106" t="str">
        <f>IFERROR(
IF(LA!$H$16=1,(VLOOKUP($A103,'LA41'!$B$1:$BZ$201,'LA41'!AD$1,0)),
IF(LA!$H$16=2,(VLOOKUP($A103,'LA42'!$B$1:$BZ$201,'LA42'!AD$1,0)),
0)),".")</f>
        <v>x</v>
      </c>
      <c r="AF103" s="106">
        <f>IFERROR(
IF(LA!$H$16=1,(VLOOKUP($A103,'LA41'!$B$1:$BZ$201,'LA41'!AE$1,0)),
IF(LA!$H$16=2,(VLOOKUP($A103,'LA42'!$B$1:$BZ$201,'LA42'!AE$1,0)),
0)),".")</f>
        <v>0.11</v>
      </c>
      <c r="AG103" s="106">
        <f>IFERROR(
IF(LA!$H$16=1,(VLOOKUP($A103,'LA41'!$B$1:$BZ$201,'LA41'!AF$1,0)),
IF(LA!$H$16=2,(VLOOKUP($A103,'LA42'!$B$1:$BZ$201,'LA42'!AF$1,0)),
0)),".")</f>
        <v>0.12</v>
      </c>
      <c r="AH103" s="106" t="str">
        <f>IFERROR(
IF(LA!$H$16=1,(VLOOKUP($A103,'LA41'!$B$1:$BZ$201,'LA41'!AG$1,0)),
IF(LA!$H$16=2,(VLOOKUP($A103,'LA42'!$B$1:$BZ$201,'LA42'!AG$1,0)),
0)),".")</f>
        <v>x</v>
      </c>
      <c r="AI103" s="106">
        <f>IFERROR(
IF(LA!$H$16=1,(VLOOKUP($A103,'LA41'!$B$1:$BZ$201,'LA41'!AH$1,0)),
IF(LA!$H$16=2,(VLOOKUP($A103,'LA42'!$B$1:$BZ$201,'LA42'!AH$1,0)),
0)),".")</f>
        <v>0.47</v>
      </c>
      <c r="AJ103" s="106">
        <f>IFERROR(
IF(LA!$H$16=1,(VLOOKUP($A103,'LA41'!$B$1:$BZ$201,'LA41'!AI$1,0)),
IF(LA!$H$16=2,(VLOOKUP($A103,'LA42'!$B$1:$BZ$201,'LA42'!AI$1,0)),
0)),".")</f>
        <v>0.46</v>
      </c>
      <c r="AK103" s="106" t="str">
        <f>IFERROR(
IF(LA!$H$16=1,(VLOOKUP($A103,'LA41'!$B$1:$BZ$201,'LA41'!AJ$1,0)),
IF(LA!$H$16=2,(VLOOKUP($A103,'LA42'!$B$1:$BZ$201,'LA42'!AJ$1,0)),
0)),".")</f>
        <v>x</v>
      </c>
      <c r="AL103" s="106">
        <f>IFERROR(
IF(LA!$H$16=1,(VLOOKUP($A103,'LA41'!$B$1:$BZ$201,'LA41'!AK$1,0)),
IF(LA!$H$16=2,(VLOOKUP($A103,'LA42'!$B$1:$BZ$201,'LA42'!AK$1,0)),
0)),".")</f>
        <v>0.08</v>
      </c>
      <c r="AM103" s="106">
        <f>IFERROR(
IF(LA!$H$16=1,(VLOOKUP($A103,'LA41'!$B$1:$BZ$201,'LA41'!AL$1,0)),
IF(LA!$H$16=2,(VLOOKUP($A103,'LA42'!$B$1:$BZ$201,'LA42'!AL$1,0)),
0)),".")</f>
        <v>0.08</v>
      </c>
      <c r="AN103" s="106" t="str">
        <f>IFERROR(
IF(LA!$H$16=1,(VLOOKUP($A103,'LA41'!$B$1:$BZ$201,'LA41'!AM$1,0)),
IF(LA!$H$16=2,(VLOOKUP($A103,'LA42'!$B$1:$BZ$201,'LA42'!AM$1,0)),
0)),".")</f>
        <v>x</v>
      </c>
      <c r="AO103" s="106">
        <f>IFERROR(
IF(LA!$H$16=1,(VLOOKUP($A103,'LA41'!$B$1:$BZ$201,'LA41'!AN$1,0)),
IF(LA!$H$16=2,(VLOOKUP($A103,'LA42'!$B$1:$BZ$201,'LA42'!AN$1,0)),
0)),".")</f>
        <v>0</v>
      </c>
      <c r="AP103" s="106">
        <f>IFERROR(
IF(LA!$H$16=1,(VLOOKUP($A103,'LA41'!$B$1:$BZ$201,'LA41'!AO$1,0)),
IF(LA!$H$16=2,(VLOOKUP($A103,'LA42'!$B$1:$BZ$201,'LA42'!AO$1,0)),
0)),".")</f>
        <v>0</v>
      </c>
      <c r="AQ103" s="106" t="str">
        <f>IFERROR(
IF(LA!$H$16=1,(VLOOKUP($A103,'LA41'!$B$1:$BZ$201,'LA41'!AP$1,0)),
IF(LA!$H$16=2,(VLOOKUP($A103,'LA42'!$B$1:$BZ$201,'LA42'!AP$1,0)),
0)),".")</f>
        <v>x</v>
      </c>
      <c r="AR103" s="106" t="str">
        <f>IFERROR(
IF(LA!$H$16=1,(VLOOKUP($A103,'LA41'!$B$1:$BZ$201,'LA41'!AQ$1,0)),
IF(LA!$H$16=2,(VLOOKUP($A103,'LA42'!$B$1:$BZ$201,'LA42'!AQ$1,0)),
0)),".")</f>
        <v>x</v>
      </c>
      <c r="AS103" s="106" t="str">
        <f>IFERROR(
IF(LA!$H$16=1,(VLOOKUP($A103,'LA41'!$B$1:$BZ$201,'LA41'!AR$1,0)),
IF(LA!$H$16=2,(VLOOKUP($A103,'LA42'!$B$1:$BZ$201,'LA42'!AR$1,0)),
0)),".")</f>
        <v>x</v>
      </c>
      <c r="AT103" s="106" t="str">
        <f>IFERROR(
IF(LA!$H$16=1,(VLOOKUP($A103,'LA41'!$B$1:$BZ$201,'LA41'!AS$1,0)),
IF(LA!$H$16=2,(VLOOKUP($A103,'LA42'!$B$1:$BZ$201,'LA42'!AS$1,0)),
0)),".")</f>
        <v>x</v>
      </c>
      <c r="AU103" s="106">
        <f>IFERROR(
IF(LA!$H$16=1,(VLOOKUP($A103,'LA41'!$B$1:$BZ$201,'LA41'!AT$1,0)),
IF(LA!$H$16=2,(VLOOKUP($A103,'LA42'!$B$1:$BZ$201,'LA42'!AT$1,0)),
0)),".")</f>
        <v>0.32</v>
      </c>
      <c r="AV103" s="106">
        <f>IFERROR(
IF(LA!$H$16=1,(VLOOKUP($A103,'LA41'!$B$1:$BZ$201,'LA41'!AU$1,0)),
IF(LA!$H$16=2,(VLOOKUP($A103,'LA42'!$B$1:$BZ$201,'LA42'!AU$1,0)),
0)),".")</f>
        <v>0.31</v>
      </c>
      <c r="AW103" s="106" t="str">
        <f>IFERROR(
IF(LA!$H$16=1,(VLOOKUP($A103,'LA41'!$B$1:$BZ$201,'LA41'!AV$1,0)),
IF(LA!$H$16=2,(VLOOKUP($A103,'LA42'!$B$1:$BZ$201,'LA42'!AV$1,0)),
0)),".")</f>
        <v>x</v>
      </c>
      <c r="AX103" s="106">
        <f>IFERROR(
IF(LA!$H$16=1,(VLOOKUP($A103,'LA41'!$B$1:$BZ$201,'LA41'!AW$1,0)),
IF(LA!$H$16=2,(VLOOKUP($A103,'LA42'!$B$1:$BZ$201,'LA42'!AW$1,0)),
0)),".")</f>
        <v>7.0000000000000007E-2</v>
      </c>
      <c r="AY103" s="106">
        <f>IFERROR(
IF(LA!$H$16=1,(VLOOKUP($A103,'LA41'!$B$1:$BZ$201,'LA41'!AX$1,0)),
IF(LA!$H$16=2,(VLOOKUP($A103,'LA42'!$B$1:$BZ$201,'LA42'!AX$1,0)),
0)),".")</f>
        <v>0.06</v>
      </c>
      <c r="AZ103" s="106" t="str">
        <f>IFERROR(
IF(LA!$H$16=1,(VLOOKUP($A103,'LA41'!$B$1:$BZ$201,'LA41'!AY$1,0)),
IF(LA!$H$16=2,(VLOOKUP($A103,'LA42'!$B$1:$BZ$201,'LA42'!AY$1,0)),
0)),".")</f>
        <v>x</v>
      </c>
      <c r="BA103" s="106" t="str">
        <f>IFERROR(
IF(LA!$H$16=1,(VLOOKUP($A103,'LA41'!$B$1:$BZ$201,'LA41'!AZ$1,0)),
IF(LA!$H$16=2,(VLOOKUP($A103,'LA42'!$B$1:$BZ$201,'LA42'!AZ$1,0)),
0)),".")</f>
        <v>x</v>
      </c>
      <c r="BB103" s="106" t="str">
        <f>IFERROR(
IF(LA!$H$16=1,(VLOOKUP($A103,'LA41'!$B$1:$BZ$201,'LA41'!BA$1,0)),
IF(LA!$H$16=2,(VLOOKUP($A103,'LA42'!$B$1:$BZ$201,'LA42'!BA$1,0)),
0)),".")</f>
        <v>x</v>
      </c>
      <c r="BC103" s="106" t="str">
        <f>IFERROR(
IF(LA!$H$16=1,(VLOOKUP($A103,'LA41'!$B$1:$BZ$201,'LA41'!BB$1,0)),
IF(LA!$H$16=2,(VLOOKUP($A103,'LA42'!$B$1:$BZ$201,'LA42'!BB$1,0)),
0)),".")</f>
        <v>x</v>
      </c>
      <c r="BD103" s="106">
        <f>IFERROR(
IF(LA!$H$16=1,(VLOOKUP($A103,'LA41'!$B$1:$BZ$201,'LA41'!BC$1,0)),
IF(LA!$H$16=2,(VLOOKUP($A103,'LA42'!$B$1:$BZ$201,'LA42'!BC$1,0)),
0)),".")</f>
        <v>0.06</v>
      </c>
      <c r="BE103" s="106">
        <f>IFERROR(
IF(LA!$H$16=1,(VLOOKUP($A103,'LA41'!$B$1:$BZ$201,'LA41'!BD$1,0)),
IF(LA!$H$16=2,(VLOOKUP($A103,'LA42'!$B$1:$BZ$201,'LA42'!BD$1,0)),
0)),".")</f>
        <v>0.06</v>
      </c>
      <c r="BF103" s="106" t="str">
        <f>IFERROR(
IF(LA!$H$16=1,(VLOOKUP($A103,'LA41'!$B$1:$BZ$201,'LA41'!BE$1,0)),
IF(LA!$H$16=2,(VLOOKUP($A103,'LA42'!$B$1:$BZ$201,'LA42'!BE$1,0)),
0)),".")</f>
        <v>x</v>
      </c>
      <c r="BG103" s="106" t="str">
        <f>IFERROR(
IF(LA!$H$16=1,(VLOOKUP($A103,'LA41'!$B$1:$BZ$201,'LA41'!BF$1,0)),
IF(LA!$H$16=2,(VLOOKUP($A103,'LA42'!$B$1:$BZ$201,'LA42'!BF$1,0)),
0)),".")</f>
        <v>x</v>
      </c>
      <c r="BH103" s="106" t="str">
        <f>IFERROR(
IF(LA!$H$16=1,(VLOOKUP($A103,'LA41'!$B$1:$BZ$201,'LA41'!BG$1,0)),
IF(LA!$H$16=2,(VLOOKUP($A103,'LA42'!$B$1:$BZ$201,'LA42'!BG$1,0)),
0)),".")</f>
        <v>x</v>
      </c>
      <c r="BI103" s="106" t="str">
        <f>IFERROR(
IF(LA!$H$16=1,(VLOOKUP($A103,'LA41'!$B$1:$BZ$201,'LA41'!BH$1,0)),
IF(LA!$H$16=2,(VLOOKUP($A103,'LA42'!$B$1:$BZ$201,'LA42'!BH$1,0)),
0)),".")</f>
        <v>x</v>
      </c>
      <c r="BJ103" s="106" t="str">
        <f>IFERROR(
IF(LA!$H$16=1,(VLOOKUP($A103,'LA41'!$B$1:$BZ$201,'LA41'!BI$1,0)),
IF(LA!$H$16=2,(VLOOKUP($A103,'LA42'!$B$1:$BZ$201,'LA42'!BI$1,0)),
0)),".")</f>
        <v>x</v>
      </c>
      <c r="BK103" s="106" t="str">
        <f>IFERROR(
IF(LA!$H$16=1,(VLOOKUP($A103,'LA41'!$B$1:$BZ$201,'LA41'!BJ$1,0)),
IF(LA!$H$16=2,(VLOOKUP($A103,'LA42'!$B$1:$BZ$201,'LA42'!BJ$1,0)),
0)),".")</f>
        <v>x</v>
      </c>
      <c r="BL103" s="106" t="str">
        <f>IFERROR(
IF(LA!$H$16=1,(VLOOKUP($A103,'LA41'!$B$1:$BZ$201,'LA41'!BK$1,0)),
IF(LA!$H$16=2,(VLOOKUP($A103,'LA42'!$B$1:$BZ$201,'LA42'!BK$1,0)),
0)),".")</f>
        <v>x</v>
      </c>
      <c r="BM103" s="106">
        <f>IFERROR(
IF(LA!$H$16=1,(VLOOKUP($A103,'LA41'!$B$1:$BZ$201,'LA41'!BL$1,0)),
IF(LA!$H$16=2,(VLOOKUP($A103,'LA42'!$B$1:$BZ$201,'LA42'!BL$1,0)),
0)),".")</f>
        <v>0</v>
      </c>
      <c r="BN103" s="106">
        <f>IFERROR(
IF(LA!$H$16=1,(VLOOKUP($A103,'LA41'!$B$1:$BZ$201,'LA41'!BM$1,0)),
IF(LA!$H$16=2,(VLOOKUP($A103,'LA42'!$B$1:$BZ$201,'LA42'!BM$1,0)),
0)),".")</f>
        <v>0</v>
      </c>
      <c r="BO103" s="106" t="str">
        <f>IFERROR(
IF(LA!$H$16=1,(VLOOKUP($A103,'LA41'!$B$1:$BZ$201,'LA41'!BN$1,0)),
IF(LA!$H$16=2,(VLOOKUP($A103,'LA42'!$B$1:$BZ$201,'LA42'!BN$1,0)),
0)),".")</f>
        <v>x</v>
      </c>
      <c r="BP103" s="106" t="str">
        <f>IFERROR(
IF(LA!$H$16=1,(VLOOKUP($A103,'LA41'!$B$1:$BZ$201,'LA41'!BO$1,0)),
IF(LA!$H$16=2,(VLOOKUP($A103,'LA42'!$B$1:$BZ$201,'LA42'!BO$1,0)),
0)),".")</f>
        <v>x</v>
      </c>
      <c r="BQ103" s="106" t="str">
        <f>IFERROR(
IF(LA!$H$16=1,(VLOOKUP($A103,'LA41'!$B$1:$BZ$201,'LA41'!BP$1,0)),
IF(LA!$H$16=2,(VLOOKUP($A103,'LA42'!$B$1:$BZ$201,'LA42'!BP$1,0)),
0)),".")</f>
        <v>x</v>
      </c>
      <c r="BR103" s="106" t="str">
        <f>IFERROR(
IF(LA!$H$16=1,(VLOOKUP($A103,'LA41'!$B$1:$BZ$201,'LA41'!BQ$1,0)),
IF(LA!$H$16=2,(VLOOKUP($A103,'LA42'!$B$1:$BZ$201,'LA42'!BQ$1,0)),
0)),".")</f>
        <v>x</v>
      </c>
      <c r="BS103" s="106">
        <f>IFERROR(
IF(LA!$H$16=1,(VLOOKUP($A103,'LA41'!$B$1:$BZ$201,'LA41'!BR$1,0)),
IF(LA!$H$16=2,(VLOOKUP($A103,'LA42'!$B$1:$BZ$201,'LA42'!BR$1,0)),
0)),".")</f>
        <v>0.12</v>
      </c>
      <c r="BT103" s="106">
        <f>IFERROR(
IF(LA!$H$16=1,(VLOOKUP($A103,'LA41'!$B$1:$BZ$201,'LA41'!BS$1,0)),
IF(LA!$H$16=2,(VLOOKUP($A103,'LA42'!$B$1:$BZ$201,'LA42'!BS$1,0)),
0)),".")</f>
        <v>0.12</v>
      </c>
      <c r="BU103" s="106" t="str">
        <f>IFERROR(
IF(LA!$H$16=1,(VLOOKUP($A103,'LA41'!$B$1:$BZ$201,'LA41'!BT$1,0)),
IF(LA!$H$16=2,(VLOOKUP($A103,'LA42'!$B$1:$BZ$201,'LA42'!BT$1,0)),
0)),".")</f>
        <v>x</v>
      </c>
      <c r="BV103" s="106" t="str">
        <f>IFERROR(
IF(LA!$H$16=1,(VLOOKUP($A103,'LA41'!$B$1:$BZ$201,'LA41'!BU$1,0)),
IF(LA!$H$16=2,(VLOOKUP($A103,'LA42'!$B$1:$BZ$201,'LA42'!BU$1,0)),
0)),".")</f>
        <v>x</v>
      </c>
      <c r="BW103" s="106" t="str">
        <f>IFERROR(
IF(LA!$H$16=1,(VLOOKUP($A103,'LA41'!$B$1:$BZ$201,'LA41'!BV$1,0)),
IF(LA!$H$16=2,(VLOOKUP($A103,'LA42'!$B$1:$BZ$201,'LA42'!BV$1,0)),
0)),".")</f>
        <v>x</v>
      </c>
      <c r="BX103" s="106" t="str">
        <f>IFERROR(
IF(LA!$H$16=1,(VLOOKUP($A103,'LA41'!$B$1:$BZ$201,'LA41'!BW$1,0)),
IF(LA!$H$16=2,(VLOOKUP($A103,'LA42'!$B$1:$BZ$201,'LA42'!BW$1,0)),
0)),".")</f>
        <v>x</v>
      </c>
      <c r="BY103" s="106">
        <f>IFERROR(
IF(LA!$H$16=1,(VLOOKUP($A103,'LA41'!$B$1:$BZ$201,'LA41'!BX$1,0)),
IF(LA!$H$16=2,(VLOOKUP($A103,'LA42'!$B$1:$BZ$201,'LA42'!BX$1,0)),
0)),".")</f>
        <v>0.08</v>
      </c>
      <c r="BZ103" s="106">
        <f>IFERROR(
IF(LA!$H$16=1,(VLOOKUP($A103,'LA41'!$B$1:$BZ$201,'LA41'!BY$1,0)),
IF(LA!$H$16=2,(VLOOKUP($A103,'LA42'!$B$1:$BZ$201,'LA42'!BY$1,0)),
0)),".")</f>
        <v>0.08</v>
      </c>
    </row>
    <row r="104" spans="1:78" x14ac:dyDescent="0.2">
      <c r="A104" s="55">
        <v>813</v>
      </c>
      <c r="B104" s="55" t="s">
        <v>286</v>
      </c>
      <c r="C104" s="88" t="s">
        <v>193</v>
      </c>
      <c r="D104" s="59" t="str">
        <f>IFERROR(
IF(LA!$H$16=1,(VLOOKUP($A104,'LA41'!$B$1:$BZ$201,'LA41'!C$1,0)),
IF(LA!$H$16=2,(VLOOKUP($A104,'LA42'!$B$1:$BZ$201,'LA42'!C$1,0)),
0)),".")</f>
        <v>x</v>
      </c>
      <c r="E104" s="59">
        <f>IFERROR(
IF(LA!$H$16=1,(VLOOKUP($A104,'LA41'!$B$1:$BZ$201,'LA41'!D$1,0)),
IF(LA!$H$16=2,(VLOOKUP($A104,'LA42'!$B$1:$BZ$201,'LA42'!D$1,0)),
0)),".")</f>
        <v>50</v>
      </c>
      <c r="F104" s="59">
        <f>IFERROR(
IF(LA!$H$16=1,(VLOOKUP($A104,'LA41'!$B$1:$BZ$201,'LA41'!E$1,0)),
IF(LA!$H$16=2,(VLOOKUP($A104,'LA42'!$B$1:$BZ$201,'LA42'!E$1,0)),
0)),".")</f>
        <v>60</v>
      </c>
      <c r="G104" s="106" t="str">
        <f>IFERROR(
IF(LA!$H$16=1,(VLOOKUP($A104,'LA41'!$B$1:$BZ$201,'LA41'!F$1,0)),
IF(LA!$H$16=2,(VLOOKUP($A104,'LA42'!$B$1:$BZ$201,'LA42'!F$1,0)),
0)),".")</f>
        <v>x</v>
      </c>
      <c r="H104" s="106">
        <f>IFERROR(
IF(LA!$H$16=1,(VLOOKUP($A104,'LA41'!$B$1:$BZ$201,'LA41'!G$1,0)),
IF(LA!$H$16=2,(VLOOKUP($A104,'LA42'!$B$1:$BZ$201,'LA42'!G$1,0)),
0)),".")</f>
        <v>0.78</v>
      </c>
      <c r="I104" s="106">
        <f>IFERROR(
IF(LA!$H$16=1,(VLOOKUP($A104,'LA41'!$B$1:$BZ$201,'LA41'!H$1,0)),
IF(LA!$H$16=2,(VLOOKUP($A104,'LA42'!$B$1:$BZ$201,'LA42'!H$1,0)),
0)),".")</f>
        <v>0.77</v>
      </c>
      <c r="J104" s="106" t="str">
        <f>IFERROR(
IF(LA!$H$16=1,(VLOOKUP($A104,'LA41'!$B$1:$BZ$201,'LA41'!I$1,0)),
IF(LA!$H$16=2,(VLOOKUP($A104,'LA42'!$B$1:$BZ$201,'LA42'!I$1,0)),
0)),".")</f>
        <v>x</v>
      </c>
      <c r="K104" s="106">
        <f>IFERROR(
IF(LA!$H$16=1,(VLOOKUP($A104,'LA41'!$B$1:$BZ$201,'LA41'!J$1,0)),
IF(LA!$H$16=2,(VLOOKUP($A104,'LA42'!$B$1:$BZ$201,'LA42'!J$1,0)),
0)),".")</f>
        <v>0.74</v>
      </c>
      <c r="L104" s="106">
        <f>IFERROR(
IF(LA!$H$16=1,(VLOOKUP($A104,'LA41'!$B$1:$BZ$201,'LA41'!K$1,0)),
IF(LA!$H$16=2,(VLOOKUP($A104,'LA42'!$B$1:$BZ$201,'LA42'!K$1,0)),
0)),".")</f>
        <v>0.74</v>
      </c>
      <c r="M104" s="106" t="str">
        <f>IFERROR(
IF(LA!$H$16=1,(VLOOKUP($A104,'LA41'!$B$1:$BZ$201,'LA41'!L$1,0)),
IF(LA!$H$16=2,(VLOOKUP($A104,'LA42'!$B$1:$BZ$201,'LA42'!L$1,0)),
0)),".")</f>
        <v>x</v>
      </c>
      <c r="N104" s="106">
        <f>IFERROR(
IF(LA!$H$16=1,(VLOOKUP($A104,'LA41'!$B$1:$BZ$201,'LA41'!M$1,0)),
IF(LA!$H$16=2,(VLOOKUP($A104,'LA42'!$B$1:$BZ$201,'LA42'!M$1,0)),
0)),".")</f>
        <v>0.11</v>
      </c>
      <c r="O104" s="106">
        <f>IFERROR(
IF(LA!$H$16=1,(VLOOKUP($A104,'LA41'!$B$1:$BZ$201,'LA41'!N$1,0)),
IF(LA!$H$16=2,(VLOOKUP($A104,'LA42'!$B$1:$BZ$201,'LA42'!N$1,0)),
0)),".")</f>
        <v>0.11</v>
      </c>
      <c r="P104" s="106" t="str">
        <f>IFERROR(
IF(LA!$H$16=1,(VLOOKUP($A104,'LA41'!$B$1:$BZ$201,'LA41'!O$1,0)),
IF(LA!$H$16=2,(VLOOKUP($A104,'LA42'!$B$1:$BZ$201,'LA42'!O$1,0)),
0)),".")</f>
        <v>x</v>
      </c>
      <c r="Q104" s="106">
        <f>IFERROR(
IF(LA!$H$16=1,(VLOOKUP($A104,'LA41'!$B$1:$BZ$201,'LA41'!P$1,0)),
IF(LA!$H$16=2,(VLOOKUP($A104,'LA42'!$B$1:$BZ$201,'LA42'!P$1,0)),
0)),".")</f>
        <v>0</v>
      </c>
      <c r="R104" s="106">
        <f>IFERROR(
IF(LA!$H$16=1,(VLOOKUP($A104,'LA41'!$B$1:$BZ$201,'LA41'!Q$1,0)),
IF(LA!$H$16=2,(VLOOKUP($A104,'LA42'!$B$1:$BZ$201,'LA42'!Q$1,0)),
0)),".")</f>
        <v>0</v>
      </c>
      <c r="S104" s="106" t="str">
        <f>IFERROR(
IF(LA!$H$16=1,(VLOOKUP($A104,'LA41'!$B$1:$BZ$201,'LA41'!R$1,0)),
IF(LA!$H$16=2,(VLOOKUP($A104,'LA42'!$B$1:$BZ$201,'LA42'!R$1,0)),
0)),".")</f>
        <v>x</v>
      </c>
      <c r="T104" s="106" t="str">
        <f>IFERROR(
IF(LA!$H$16=1,(VLOOKUP($A104,'LA41'!$B$1:$BZ$201,'LA41'!S$1,0)),
IF(LA!$H$16=2,(VLOOKUP($A104,'LA42'!$B$1:$BZ$201,'LA42'!S$1,0)),
0)),".")</f>
        <v>x</v>
      </c>
      <c r="U104" s="106" t="str">
        <f>IFERROR(
IF(LA!$H$16=1,(VLOOKUP($A104,'LA41'!$B$1:$BZ$201,'LA41'!T$1,0)),
IF(LA!$H$16=2,(VLOOKUP($A104,'LA42'!$B$1:$BZ$201,'LA42'!T$1,0)),
0)),".")</f>
        <v>x</v>
      </c>
      <c r="V104" s="106" t="str">
        <f>IFERROR(
IF(LA!$H$16=1,(VLOOKUP($A104,'LA41'!$B$1:$BZ$201,'LA41'!U$1,0)),
IF(LA!$H$16=2,(VLOOKUP($A104,'LA42'!$B$1:$BZ$201,'LA42'!U$1,0)),
0)),".")</f>
        <v>x</v>
      </c>
      <c r="W104" s="106" t="str">
        <f>IFERROR(
IF(LA!$H$16=1,(VLOOKUP($A104,'LA41'!$B$1:$BZ$201,'LA41'!V$1,0)),
IF(LA!$H$16=2,(VLOOKUP($A104,'LA42'!$B$1:$BZ$201,'LA42'!V$1,0)),
0)),".")</f>
        <v>x</v>
      </c>
      <c r="X104" s="106" t="str">
        <f>IFERROR(
IF(LA!$H$16=1,(VLOOKUP($A104,'LA41'!$B$1:$BZ$201,'LA41'!W$1,0)),
IF(LA!$H$16=2,(VLOOKUP($A104,'LA42'!$B$1:$BZ$201,'LA42'!W$1,0)),
0)),".")</f>
        <v>x</v>
      </c>
      <c r="Y104" s="106" t="str">
        <f>IFERROR(
IF(LA!$H$16=1,(VLOOKUP($A104,'LA41'!$B$1:$BZ$201,'LA41'!X$1,0)),
IF(LA!$H$16=2,(VLOOKUP($A104,'LA42'!$B$1:$BZ$201,'LA42'!X$1,0)),
0)),".")</f>
        <v>x</v>
      </c>
      <c r="Z104" s="106">
        <f>IFERROR(
IF(LA!$H$16=1,(VLOOKUP($A104,'LA41'!$B$1:$BZ$201,'LA41'!Y$1,0)),
IF(LA!$H$16=2,(VLOOKUP($A104,'LA42'!$B$1:$BZ$201,'LA42'!Y$1,0)),
0)),".")</f>
        <v>0</v>
      </c>
      <c r="AA104" s="106">
        <f>IFERROR(
IF(LA!$H$16=1,(VLOOKUP($A104,'LA41'!$B$1:$BZ$201,'LA41'!Z$1,0)),
IF(LA!$H$16=2,(VLOOKUP($A104,'LA42'!$B$1:$BZ$201,'LA42'!Z$1,0)),
0)),".")</f>
        <v>0</v>
      </c>
      <c r="AB104" s="106" t="str">
        <f>IFERROR(
IF(LA!$H$16=1,(VLOOKUP($A104,'LA41'!$B$1:$BZ$201,'LA41'!AA$1,0)),
IF(LA!$H$16=2,(VLOOKUP($A104,'LA42'!$B$1:$BZ$201,'LA42'!AA$1,0)),
0)),".")</f>
        <v>x</v>
      </c>
      <c r="AC104" s="106">
        <f>IFERROR(
IF(LA!$H$16=1,(VLOOKUP($A104,'LA41'!$B$1:$BZ$201,'LA41'!AB$1,0)),
IF(LA!$H$16=2,(VLOOKUP($A104,'LA42'!$B$1:$BZ$201,'LA42'!AB$1,0)),
0)),".")</f>
        <v>0</v>
      </c>
      <c r="AD104" s="106">
        <f>IFERROR(
IF(LA!$H$16=1,(VLOOKUP($A104,'LA41'!$B$1:$BZ$201,'LA41'!AC$1,0)),
IF(LA!$H$16=2,(VLOOKUP($A104,'LA42'!$B$1:$BZ$201,'LA42'!AC$1,0)),
0)),".")</f>
        <v>0</v>
      </c>
      <c r="AE104" s="106" t="str">
        <f>IFERROR(
IF(LA!$H$16=1,(VLOOKUP($A104,'LA41'!$B$1:$BZ$201,'LA41'!AD$1,0)),
IF(LA!$H$16=2,(VLOOKUP($A104,'LA42'!$B$1:$BZ$201,'LA42'!AD$1,0)),
0)),".")</f>
        <v>x</v>
      </c>
      <c r="AF104" s="106" t="str">
        <f>IFERROR(
IF(LA!$H$16=1,(VLOOKUP($A104,'LA41'!$B$1:$BZ$201,'LA41'!AE$1,0)),
IF(LA!$H$16=2,(VLOOKUP($A104,'LA42'!$B$1:$BZ$201,'LA42'!AE$1,0)),
0)),".")</f>
        <v>x</v>
      </c>
      <c r="AG104" s="106" t="str">
        <f>IFERROR(
IF(LA!$H$16=1,(VLOOKUP($A104,'LA41'!$B$1:$BZ$201,'LA41'!AF$1,0)),
IF(LA!$H$16=2,(VLOOKUP($A104,'LA42'!$B$1:$BZ$201,'LA42'!AF$1,0)),
0)),".")</f>
        <v>x</v>
      </c>
      <c r="AH104" s="106" t="str">
        <f>IFERROR(
IF(LA!$H$16=1,(VLOOKUP($A104,'LA41'!$B$1:$BZ$201,'LA41'!AG$1,0)),
IF(LA!$H$16=2,(VLOOKUP($A104,'LA42'!$B$1:$BZ$201,'LA42'!AG$1,0)),
0)),".")</f>
        <v>x</v>
      </c>
      <c r="AI104" s="106">
        <f>IFERROR(
IF(LA!$H$16=1,(VLOOKUP($A104,'LA41'!$B$1:$BZ$201,'LA41'!AH$1,0)),
IF(LA!$H$16=2,(VLOOKUP($A104,'LA42'!$B$1:$BZ$201,'LA42'!AH$1,0)),
0)),".")</f>
        <v>0.56000000000000005</v>
      </c>
      <c r="AJ104" s="106">
        <f>IFERROR(
IF(LA!$H$16=1,(VLOOKUP($A104,'LA41'!$B$1:$BZ$201,'LA41'!AI$1,0)),
IF(LA!$H$16=2,(VLOOKUP($A104,'LA42'!$B$1:$BZ$201,'LA42'!AI$1,0)),
0)),".")</f>
        <v>0.56000000000000005</v>
      </c>
      <c r="AK104" s="106" t="str">
        <f>IFERROR(
IF(LA!$H$16=1,(VLOOKUP($A104,'LA41'!$B$1:$BZ$201,'LA41'!AJ$1,0)),
IF(LA!$H$16=2,(VLOOKUP($A104,'LA42'!$B$1:$BZ$201,'LA42'!AJ$1,0)),
0)),".")</f>
        <v>x</v>
      </c>
      <c r="AL104" s="106" t="str">
        <f>IFERROR(
IF(LA!$H$16=1,(VLOOKUP($A104,'LA41'!$B$1:$BZ$201,'LA41'!AK$1,0)),
IF(LA!$H$16=2,(VLOOKUP($A104,'LA42'!$B$1:$BZ$201,'LA42'!AK$1,0)),
0)),".")</f>
        <v>x</v>
      </c>
      <c r="AM104" s="106" t="str">
        <f>IFERROR(
IF(LA!$H$16=1,(VLOOKUP($A104,'LA41'!$B$1:$BZ$201,'LA41'!AL$1,0)),
IF(LA!$H$16=2,(VLOOKUP($A104,'LA42'!$B$1:$BZ$201,'LA42'!AL$1,0)),
0)),".")</f>
        <v>x</v>
      </c>
      <c r="AN104" s="106" t="str">
        <f>IFERROR(
IF(LA!$H$16=1,(VLOOKUP($A104,'LA41'!$B$1:$BZ$201,'LA41'!AM$1,0)),
IF(LA!$H$16=2,(VLOOKUP($A104,'LA42'!$B$1:$BZ$201,'LA42'!AM$1,0)),
0)),".")</f>
        <v>x</v>
      </c>
      <c r="AO104" s="106" t="str">
        <f>IFERROR(
IF(LA!$H$16=1,(VLOOKUP($A104,'LA41'!$B$1:$BZ$201,'LA41'!AN$1,0)),
IF(LA!$H$16=2,(VLOOKUP($A104,'LA42'!$B$1:$BZ$201,'LA42'!AN$1,0)),
0)),".")</f>
        <v>x</v>
      </c>
      <c r="AP104" s="106" t="str">
        <f>IFERROR(
IF(LA!$H$16=1,(VLOOKUP($A104,'LA41'!$B$1:$BZ$201,'LA41'!AO$1,0)),
IF(LA!$H$16=2,(VLOOKUP($A104,'LA42'!$B$1:$BZ$201,'LA42'!AO$1,0)),
0)),".")</f>
        <v>x</v>
      </c>
      <c r="AQ104" s="106" t="str">
        <f>IFERROR(
IF(LA!$H$16=1,(VLOOKUP($A104,'LA41'!$B$1:$BZ$201,'LA41'!AP$1,0)),
IF(LA!$H$16=2,(VLOOKUP($A104,'LA42'!$B$1:$BZ$201,'LA42'!AP$1,0)),
0)),".")</f>
        <v>x</v>
      </c>
      <c r="AR104" s="106" t="str">
        <f>IFERROR(
IF(LA!$H$16=1,(VLOOKUP($A104,'LA41'!$B$1:$BZ$201,'LA41'!AQ$1,0)),
IF(LA!$H$16=2,(VLOOKUP($A104,'LA42'!$B$1:$BZ$201,'LA42'!AQ$1,0)),
0)),".")</f>
        <v>x</v>
      </c>
      <c r="AS104" s="106" t="str">
        <f>IFERROR(
IF(LA!$H$16=1,(VLOOKUP($A104,'LA41'!$B$1:$BZ$201,'LA41'!AR$1,0)),
IF(LA!$H$16=2,(VLOOKUP($A104,'LA42'!$B$1:$BZ$201,'LA42'!AR$1,0)),
0)),".")</f>
        <v>x</v>
      </c>
      <c r="AT104" s="106" t="str">
        <f>IFERROR(
IF(LA!$H$16=1,(VLOOKUP($A104,'LA41'!$B$1:$BZ$201,'LA41'!AS$1,0)),
IF(LA!$H$16=2,(VLOOKUP($A104,'LA42'!$B$1:$BZ$201,'LA42'!AS$1,0)),
0)),".")</f>
        <v>x</v>
      </c>
      <c r="AU104" s="106">
        <f>IFERROR(
IF(LA!$H$16=1,(VLOOKUP($A104,'LA41'!$B$1:$BZ$201,'LA41'!AT$1,0)),
IF(LA!$H$16=2,(VLOOKUP($A104,'LA42'!$B$1:$BZ$201,'LA42'!AT$1,0)),
0)),".")</f>
        <v>0.43</v>
      </c>
      <c r="AV104" s="106">
        <f>IFERROR(
IF(LA!$H$16=1,(VLOOKUP($A104,'LA41'!$B$1:$BZ$201,'LA41'!AU$1,0)),
IF(LA!$H$16=2,(VLOOKUP($A104,'LA42'!$B$1:$BZ$201,'LA42'!AU$1,0)),
0)),".")</f>
        <v>0.42</v>
      </c>
      <c r="AW104" s="106" t="str">
        <f>IFERROR(
IF(LA!$H$16=1,(VLOOKUP($A104,'LA41'!$B$1:$BZ$201,'LA41'!AV$1,0)),
IF(LA!$H$16=2,(VLOOKUP($A104,'LA42'!$B$1:$BZ$201,'LA42'!AV$1,0)),
0)),".")</f>
        <v>x</v>
      </c>
      <c r="AX104" s="106" t="str">
        <f>IFERROR(
IF(LA!$H$16=1,(VLOOKUP($A104,'LA41'!$B$1:$BZ$201,'LA41'!AW$1,0)),
IF(LA!$H$16=2,(VLOOKUP($A104,'LA42'!$B$1:$BZ$201,'LA42'!AW$1,0)),
0)),".")</f>
        <v>x</v>
      </c>
      <c r="AY104" s="106" t="str">
        <f>IFERROR(
IF(LA!$H$16=1,(VLOOKUP($A104,'LA41'!$B$1:$BZ$201,'LA41'!AX$1,0)),
IF(LA!$H$16=2,(VLOOKUP($A104,'LA42'!$B$1:$BZ$201,'LA42'!AX$1,0)),
0)),".")</f>
        <v>x</v>
      </c>
      <c r="AZ104" s="106" t="str">
        <f>IFERROR(
IF(LA!$H$16=1,(VLOOKUP($A104,'LA41'!$B$1:$BZ$201,'LA41'!AY$1,0)),
IF(LA!$H$16=2,(VLOOKUP($A104,'LA42'!$B$1:$BZ$201,'LA42'!AY$1,0)),
0)),".")</f>
        <v>x</v>
      </c>
      <c r="BA104" s="106">
        <f>IFERROR(
IF(LA!$H$16=1,(VLOOKUP($A104,'LA41'!$B$1:$BZ$201,'LA41'!AZ$1,0)),
IF(LA!$H$16=2,(VLOOKUP($A104,'LA42'!$B$1:$BZ$201,'LA42'!AZ$1,0)),
0)),".")</f>
        <v>0</v>
      </c>
      <c r="BB104" s="106">
        <f>IFERROR(
IF(LA!$H$16=1,(VLOOKUP($A104,'LA41'!$B$1:$BZ$201,'LA41'!BA$1,0)),
IF(LA!$H$16=2,(VLOOKUP($A104,'LA42'!$B$1:$BZ$201,'LA42'!BA$1,0)),
0)),".")</f>
        <v>0</v>
      </c>
      <c r="BC104" s="106" t="str">
        <f>IFERROR(
IF(LA!$H$16=1,(VLOOKUP($A104,'LA41'!$B$1:$BZ$201,'LA41'!BB$1,0)),
IF(LA!$H$16=2,(VLOOKUP($A104,'LA42'!$B$1:$BZ$201,'LA42'!BB$1,0)),
0)),".")</f>
        <v>x</v>
      </c>
      <c r="BD104" s="106" t="str">
        <f>IFERROR(
IF(LA!$H$16=1,(VLOOKUP($A104,'LA41'!$B$1:$BZ$201,'LA41'!BC$1,0)),
IF(LA!$H$16=2,(VLOOKUP($A104,'LA42'!$B$1:$BZ$201,'LA42'!BC$1,0)),
0)),".")</f>
        <v>x</v>
      </c>
      <c r="BE104" s="106" t="str">
        <f>IFERROR(
IF(LA!$H$16=1,(VLOOKUP($A104,'LA41'!$B$1:$BZ$201,'LA41'!BD$1,0)),
IF(LA!$H$16=2,(VLOOKUP($A104,'LA42'!$B$1:$BZ$201,'LA42'!BD$1,0)),
0)),".")</f>
        <v>x</v>
      </c>
      <c r="BF104" s="106" t="str">
        <f>IFERROR(
IF(LA!$H$16=1,(VLOOKUP($A104,'LA41'!$B$1:$BZ$201,'LA41'!BE$1,0)),
IF(LA!$H$16=2,(VLOOKUP($A104,'LA42'!$B$1:$BZ$201,'LA42'!BE$1,0)),
0)),".")</f>
        <v>x</v>
      </c>
      <c r="BG104" s="106" t="str">
        <f>IFERROR(
IF(LA!$H$16=1,(VLOOKUP($A104,'LA41'!$B$1:$BZ$201,'LA41'!BF$1,0)),
IF(LA!$H$16=2,(VLOOKUP($A104,'LA42'!$B$1:$BZ$201,'LA42'!BF$1,0)),
0)),".")</f>
        <v>x</v>
      </c>
      <c r="BH104" s="106" t="str">
        <f>IFERROR(
IF(LA!$H$16=1,(VLOOKUP($A104,'LA41'!$B$1:$BZ$201,'LA41'!BG$1,0)),
IF(LA!$H$16=2,(VLOOKUP($A104,'LA42'!$B$1:$BZ$201,'LA42'!BG$1,0)),
0)),".")</f>
        <v>x</v>
      </c>
      <c r="BI104" s="106" t="str">
        <f>IFERROR(
IF(LA!$H$16=1,(VLOOKUP($A104,'LA41'!$B$1:$BZ$201,'LA41'!BH$1,0)),
IF(LA!$H$16=2,(VLOOKUP($A104,'LA42'!$B$1:$BZ$201,'LA42'!BH$1,0)),
0)),".")</f>
        <v>x</v>
      </c>
      <c r="BJ104" s="106">
        <f>IFERROR(
IF(LA!$H$16=1,(VLOOKUP($A104,'LA41'!$B$1:$BZ$201,'LA41'!BI$1,0)),
IF(LA!$H$16=2,(VLOOKUP($A104,'LA42'!$B$1:$BZ$201,'LA42'!BI$1,0)),
0)),".")</f>
        <v>0</v>
      </c>
      <c r="BK104" s="106">
        <f>IFERROR(
IF(LA!$H$16=1,(VLOOKUP($A104,'LA41'!$B$1:$BZ$201,'LA41'!BJ$1,0)),
IF(LA!$H$16=2,(VLOOKUP($A104,'LA42'!$B$1:$BZ$201,'LA42'!BJ$1,0)),
0)),".")</f>
        <v>0</v>
      </c>
      <c r="BL104" s="106" t="str">
        <f>IFERROR(
IF(LA!$H$16=1,(VLOOKUP($A104,'LA41'!$B$1:$BZ$201,'LA41'!BK$1,0)),
IF(LA!$H$16=2,(VLOOKUP($A104,'LA42'!$B$1:$BZ$201,'LA42'!BK$1,0)),
0)),".")</f>
        <v>x</v>
      </c>
      <c r="BM104" s="106">
        <f>IFERROR(
IF(LA!$H$16=1,(VLOOKUP($A104,'LA41'!$B$1:$BZ$201,'LA41'!BL$1,0)),
IF(LA!$H$16=2,(VLOOKUP($A104,'LA42'!$B$1:$BZ$201,'LA42'!BL$1,0)),
0)),".")</f>
        <v>0</v>
      </c>
      <c r="BN104" s="106">
        <f>IFERROR(
IF(LA!$H$16=1,(VLOOKUP($A104,'LA41'!$B$1:$BZ$201,'LA41'!BM$1,0)),
IF(LA!$H$16=2,(VLOOKUP($A104,'LA42'!$B$1:$BZ$201,'LA42'!BM$1,0)),
0)),".")</f>
        <v>0</v>
      </c>
      <c r="BO104" s="106" t="str">
        <f>IFERROR(
IF(LA!$H$16=1,(VLOOKUP($A104,'LA41'!$B$1:$BZ$201,'LA41'!BN$1,0)),
IF(LA!$H$16=2,(VLOOKUP($A104,'LA42'!$B$1:$BZ$201,'LA42'!BN$1,0)),
0)),".")</f>
        <v>x</v>
      </c>
      <c r="BP104" s="106">
        <f>IFERROR(
IF(LA!$H$16=1,(VLOOKUP($A104,'LA41'!$B$1:$BZ$201,'LA41'!BO$1,0)),
IF(LA!$H$16=2,(VLOOKUP($A104,'LA42'!$B$1:$BZ$201,'LA42'!BO$1,0)),
0)),".")</f>
        <v>0</v>
      </c>
      <c r="BQ104" s="106">
        <f>IFERROR(
IF(LA!$H$16=1,(VLOOKUP($A104,'LA41'!$B$1:$BZ$201,'LA41'!BP$1,0)),
IF(LA!$H$16=2,(VLOOKUP($A104,'LA42'!$B$1:$BZ$201,'LA42'!BP$1,0)),
0)),".")</f>
        <v>0</v>
      </c>
      <c r="BR104" s="106" t="str">
        <f>IFERROR(
IF(LA!$H$16=1,(VLOOKUP($A104,'LA41'!$B$1:$BZ$201,'LA41'!BQ$1,0)),
IF(LA!$H$16=2,(VLOOKUP($A104,'LA42'!$B$1:$BZ$201,'LA42'!BQ$1,0)),
0)),".")</f>
        <v>x</v>
      </c>
      <c r="BS104" s="106" t="str">
        <f>IFERROR(
IF(LA!$H$16=1,(VLOOKUP($A104,'LA41'!$B$1:$BZ$201,'LA41'!BR$1,0)),
IF(LA!$H$16=2,(VLOOKUP($A104,'LA42'!$B$1:$BZ$201,'LA42'!BR$1,0)),
0)),".")</f>
        <v>x</v>
      </c>
      <c r="BT104" s="106" t="str">
        <f>IFERROR(
IF(LA!$H$16=1,(VLOOKUP($A104,'LA41'!$B$1:$BZ$201,'LA41'!BS$1,0)),
IF(LA!$H$16=2,(VLOOKUP($A104,'LA42'!$B$1:$BZ$201,'LA42'!BS$1,0)),
0)),".")</f>
        <v>x</v>
      </c>
      <c r="BU104" s="106" t="str">
        <f>IFERROR(
IF(LA!$H$16=1,(VLOOKUP($A104,'LA41'!$B$1:$BZ$201,'LA41'!BT$1,0)),
IF(LA!$H$16=2,(VLOOKUP($A104,'LA42'!$B$1:$BZ$201,'LA42'!BT$1,0)),
0)),".")</f>
        <v>x</v>
      </c>
      <c r="BV104" s="106" t="str">
        <f>IFERROR(
IF(LA!$H$16=1,(VLOOKUP($A104,'LA41'!$B$1:$BZ$201,'LA41'!BU$1,0)),
IF(LA!$H$16=2,(VLOOKUP($A104,'LA42'!$B$1:$BZ$201,'LA42'!BU$1,0)),
0)),".")</f>
        <v>x</v>
      </c>
      <c r="BW104" s="106" t="str">
        <f>IFERROR(
IF(LA!$H$16=1,(VLOOKUP($A104,'LA41'!$B$1:$BZ$201,'LA41'!BV$1,0)),
IF(LA!$H$16=2,(VLOOKUP($A104,'LA42'!$B$1:$BZ$201,'LA42'!BV$1,0)),
0)),".")</f>
        <v>x</v>
      </c>
      <c r="BX104" s="106" t="str">
        <f>IFERROR(
IF(LA!$H$16=1,(VLOOKUP($A104,'LA41'!$B$1:$BZ$201,'LA41'!BW$1,0)),
IF(LA!$H$16=2,(VLOOKUP($A104,'LA42'!$B$1:$BZ$201,'LA42'!BW$1,0)),
0)),".")</f>
        <v>x</v>
      </c>
      <c r="BY104" s="106">
        <f>IFERROR(
IF(LA!$H$16=1,(VLOOKUP($A104,'LA41'!$B$1:$BZ$201,'LA41'!BX$1,0)),
IF(LA!$H$16=2,(VLOOKUP($A104,'LA42'!$B$1:$BZ$201,'LA42'!BX$1,0)),
0)),".")</f>
        <v>0.11</v>
      </c>
      <c r="BZ104" s="106">
        <f>IFERROR(
IF(LA!$H$16=1,(VLOOKUP($A104,'LA41'!$B$1:$BZ$201,'LA41'!BY$1,0)),
IF(LA!$H$16=2,(VLOOKUP($A104,'LA42'!$B$1:$BZ$201,'LA42'!BY$1,0)),
0)),".")</f>
        <v>0.11</v>
      </c>
    </row>
    <row r="105" spans="1:78" x14ac:dyDescent="0.2">
      <c r="A105" s="55">
        <v>802</v>
      </c>
      <c r="B105" s="55" t="s">
        <v>287</v>
      </c>
      <c r="C105" s="88" t="s">
        <v>200</v>
      </c>
      <c r="D105" s="59">
        <f>IFERROR(
IF(LA!$H$16=1,(VLOOKUP($A105,'LA41'!$B$1:$BZ$201,'LA41'!C$1,0)),
IF(LA!$H$16=2,(VLOOKUP($A105,'LA42'!$B$1:$BZ$201,'LA42'!C$1,0)),
0)),".")</f>
        <v>50</v>
      </c>
      <c r="E105" s="59">
        <f>IFERROR(
IF(LA!$H$16=1,(VLOOKUP($A105,'LA41'!$B$1:$BZ$201,'LA41'!D$1,0)),
IF(LA!$H$16=2,(VLOOKUP($A105,'LA42'!$B$1:$BZ$201,'LA42'!D$1,0)),
0)),".")</f>
        <v>650</v>
      </c>
      <c r="F105" s="59">
        <f>IFERROR(
IF(LA!$H$16=1,(VLOOKUP($A105,'LA41'!$B$1:$BZ$201,'LA41'!E$1,0)),
IF(LA!$H$16=2,(VLOOKUP($A105,'LA42'!$B$1:$BZ$201,'LA42'!E$1,0)),
0)),".")</f>
        <v>700</v>
      </c>
      <c r="G105" s="106">
        <f>IFERROR(
IF(LA!$H$16=1,(VLOOKUP($A105,'LA41'!$B$1:$BZ$201,'LA41'!F$1,0)),
IF(LA!$H$16=2,(VLOOKUP($A105,'LA42'!$B$1:$BZ$201,'LA42'!F$1,0)),
0)),".")</f>
        <v>0.79</v>
      </c>
      <c r="H105" s="106">
        <f>IFERROR(
IF(LA!$H$16=1,(VLOOKUP($A105,'LA41'!$B$1:$BZ$201,'LA41'!G$1,0)),
IF(LA!$H$16=2,(VLOOKUP($A105,'LA42'!$B$1:$BZ$201,'LA42'!G$1,0)),
0)),".")</f>
        <v>0.77</v>
      </c>
      <c r="I105" s="106">
        <f>IFERROR(
IF(LA!$H$16=1,(VLOOKUP($A105,'LA41'!$B$1:$BZ$201,'LA41'!H$1,0)),
IF(LA!$H$16=2,(VLOOKUP($A105,'LA42'!$B$1:$BZ$201,'LA42'!H$1,0)),
0)),".")</f>
        <v>0.78</v>
      </c>
      <c r="J105" s="106">
        <f>IFERROR(
IF(LA!$H$16=1,(VLOOKUP($A105,'LA41'!$B$1:$BZ$201,'LA41'!I$1,0)),
IF(LA!$H$16=2,(VLOOKUP($A105,'LA42'!$B$1:$BZ$201,'LA42'!I$1,0)),
0)),".")</f>
        <v>0.63</v>
      </c>
      <c r="K105" s="106">
        <f>IFERROR(
IF(LA!$H$16=1,(VLOOKUP($A105,'LA41'!$B$1:$BZ$201,'LA41'!J$1,0)),
IF(LA!$H$16=2,(VLOOKUP($A105,'LA42'!$B$1:$BZ$201,'LA42'!J$1,0)),
0)),".")</f>
        <v>0.65</v>
      </c>
      <c r="L105" s="106">
        <f>IFERROR(
IF(LA!$H$16=1,(VLOOKUP($A105,'LA41'!$B$1:$BZ$201,'LA41'!K$1,0)),
IF(LA!$H$16=2,(VLOOKUP($A105,'LA42'!$B$1:$BZ$201,'LA42'!K$1,0)),
0)),".")</f>
        <v>0.65</v>
      </c>
      <c r="M105" s="106">
        <f>IFERROR(
IF(LA!$H$16=1,(VLOOKUP($A105,'LA41'!$B$1:$BZ$201,'LA41'!L$1,0)),
IF(LA!$H$16=2,(VLOOKUP($A105,'LA42'!$B$1:$BZ$201,'LA42'!L$1,0)),
0)),".")</f>
        <v>0.21</v>
      </c>
      <c r="N105" s="106">
        <f>IFERROR(
IF(LA!$H$16=1,(VLOOKUP($A105,'LA41'!$B$1:$BZ$201,'LA41'!M$1,0)),
IF(LA!$H$16=2,(VLOOKUP($A105,'LA42'!$B$1:$BZ$201,'LA42'!M$1,0)),
0)),".")</f>
        <v>0.1</v>
      </c>
      <c r="O105" s="106">
        <f>IFERROR(
IF(LA!$H$16=1,(VLOOKUP($A105,'LA41'!$B$1:$BZ$201,'LA41'!N$1,0)),
IF(LA!$H$16=2,(VLOOKUP($A105,'LA42'!$B$1:$BZ$201,'LA42'!N$1,0)),
0)),".")</f>
        <v>0.11</v>
      </c>
      <c r="P105" s="106">
        <f>IFERROR(
IF(LA!$H$16=1,(VLOOKUP($A105,'LA41'!$B$1:$BZ$201,'LA41'!O$1,0)),
IF(LA!$H$16=2,(VLOOKUP($A105,'LA42'!$B$1:$BZ$201,'LA42'!O$1,0)),
0)),".")</f>
        <v>0</v>
      </c>
      <c r="Q105" s="106">
        <f>IFERROR(
IF(LA!$H$16=1,(VLOOKUP($A105,'LA41'!$B$1:$BZ$201,'LA41'!P$1,0)),
IF(LA!$H$16=2,(VLOOKUP($A105,'LA42'!$B$1:$BZ$201,'LA42'!P$1,0)),
0)),".")</f>
        <v>0</v>
      </c>
      <c r="R105" s="106">
        <f>IFERROR(
IF(LA!$H$16=1,(VLOOKUP($A105,'LA41'!$B$1:$BZ$201,'LA41'!Q$1,0)),
IF(LA!$H$16=2,(VLOOKUP($A105,'LA42'!$B$1:$BZ$201,'LA42'!Q$1,0)),
0)),".")</f>
        <v>0</v>
      </c>
      <c r="S105" s="106">
        <f>IFERROR(
IF(LA!$H$16=1,(VLOOKUP($A105,'LA41'!$B$1:$BZ$201,'LA41'!R$1,0)),
IF(LA!$H$16=2,(VLOOKUP($A105,'LA42'!$B$1:$BZ$201,'LA42'!R$1,0)),
0)),".")</f>
        <v>0</v>
      </c>
      <c r="T105" s="106">
        <f>IFERROR(
IF(LA!$H$16=1,(VLOOKUP($A105,'LA41'!$B$1:$BZ$201,'LA41'!S$1,0)),
IF(LA!$H$16=2,(VLOOKUP($A105,'LA42'!$B$1:$BZ$201,'LA42'!S$1,0)),
0)),".")</f>
        <v>0.02</v>
      </c>
      <c r="U105" s="106">
        <f>IFERROR(
IF(LA!$H$16=1,(VLOOKUP($A105,'LA41'!$B$1:$BZ$201,'LA41'!T$1,0)),
IF(LA!$H$16=2,(VLOOKUP($A105,'LA42'!$B$1:$BZ$201,'LA42'!T$1,0)),
0)),".")</f>
        <v>0.02</v>
      </c>
      <c r="V105" s="106" t="str">
        <f>IFERROR(
IF(LA!$H$16=1,(VLOOKUP($A105,'LA41'!$B$1:$BZ$201,'LA41'!U$1,0)),
IF(LA!$H$16=2,(VLOOKUP($A105,'LA42'!$B$1:$BZ$201,'LA42'!U$1,0)),
0)),".")</f>
        <v>x</v>
      </c>
      <c r="W105" s="106">
        <f>IFERROR(
IF(LA!$H$16=1,(VLOOKUP($A105,'LA41'!$B$1:$BZ$201,'LA41'!V$1,0)),
IF(LA!$H$16=2,(VLOOKUP($A105,'LA42'!$B$1:$BZ$201,'LA42'!V$1,0)),
0)),".")</f>
        <v>0.04</v>
      </c>
      <c r="X105" s="106">
        <f>IFERROR(
IF(LA!$H$16=1,(VLOOKUP($A105,'LA41'!$B$1:$BZ$201,'LA41'!W$1,0)),
IF(LA!$H$16=2,(VLOOKUP($A105,'LA42'!$B$1:$BZ$201,'LA42'!W$1,0)),
0)),".")</f>
        <v>0.04</v>
      </c>
      <c r="Y105" s="106" t="str">
        <f>IFERROR(
IF(LA!$H$16=1,(VLOOKUP($A105,'LA41'!$B$1:$BZ$201,'LA41'!X$1,0)),
IF(LA!$H$16=2,(VLOOKUP($A105,'LA42'!$B$1:$BZ$201,'LA42'!X$1,0)),
0)),".")</f>
        <v>x</v>
      </c>
      <c r="Z105" s="106">
        <f>IFERROR(
IF(LA!$H$16=1,(VLOOKUP($A105,'LA41'!$B$1:$BZ$201,'LA41'!Y$1,0)),
IF(LA!$H$16=2,(VLOOKUP($A105,'LA42'!$B$1:$BZ$201,'LA42'!Y$1,0)),
0)),".")</f>
        <v>0</v>
      </c>
      <c r="AA105" s="106" t="str">
        <f>IFERROR(
IF(LA!$H$16=1,(VLOOKUP($A105,'LA41'!$B$1:$BZ$201,'LA41'!Z$1,0)),
IF(LA!$H$16=2,(VLOOKUP($A105,'LA42'!$B$1:$BZ$201,'LA42'!Z$1,0)),
0)),".")</f>
        <v>x</v>
      </c>
      <c r="AB105" s="106">
        <f>IFERROR(
IF(LA!$H$16=1,(VLOOKUP($A105,'LA41'!$B$1:$BZ$201,'LA41'!AA$1,0)),
IF(LA!$H$16=2,(VLOOKUP($A105,'LA42'!$B$1:$BZ$201,'LA42'!AA$1,0)),
0)),".")</f>
        <v>0</v>
      </c>
      <c r="AC105" s="106">
        <f>IFERROR(
IF(LA!$H$16=1,(VLOOKUP($A105,'LA41'!$B$1:$BZ$201,'LA41'!AB$1,0)),
IF(LA!$H$16=2,(VLOOKUP($A105,'LA42'!$B$1:$BZ$201,'LA42'!AB$1,0)),
0)),".")</f>
        <v>0</v>
      </c>
      <c r="AD105" s="106">
        <f>IFERROR(
IF(LA!$H$16=1,(VLOOKUP($A105,'LA41'!$B$1:$BZ$201,'LA41'!AC$1,0)),
IF(LA!$H$16=2,(VLOOKUP($A105,'LA42'!$B$1:$BZ$201,'LA42'!AC$1,0)),
0)),".")</f>
        <v>0</v>
      </c>
      <c r="AE105" s="106" t="str">
        <f>IFERROR(
IF(LA!$H$16=1,(VLOOKUP($A105,'LA41'!$B$1:$BZ$201,'LA41'!AD$1,0)),
IF(LA!$H$16=2,(VLOOKUP($A105,'LA42'!$B$1:$BZ$201,'LA42'!AD$1,0)),
0)),".")</f>
        <v>x</v>
      </c>
      <c r="AF105" s="106">
        <f>IFERROR(
IF(LA!$H$16=1,(VLOOKUP($A105,'LA41'!$B$1:$BZ$201,'LA41'!AE$1,0)),
IF(LA!$H$16=2,(VLOOKUP($A105,'LA42'!$B$1:$BZ$201,'LA42'!AE$1,0)),
0)),".")</f>
        <v>0.04</v>
      </c>
      <c r="AG105" s="106">
        <f>IFERROR(
IF(LA!$H$16=1,(VLOOKUP($A105,'LA41'!$B$1:$BZ$201,'LA41'!AF$1,0)),
IF(LA!$H$16=2,(VLOOKUP($A105,'LA42'!$B$1:$BZ$201,'LA42'!AF$1,0)),
0)),".")</f>
        <v>0.04</v>
      </c>
      <c r="AH105" s="106">
        <f>IFERROR(
IF(LA!$H$16=1,(VLOOKUP($A105,'LA41'!$B$1:$BZ$201,'LA41'!AG$1,0)),
IF(LA!$H$16=2,(VLOOKUP($A105,'LA42'!$B$1:$BZ$201,'LA42'!AG$1,0)),
0)),".")</f>
        <v>0.38</v>
      </c>
      <c r="AI105" s="106">
        <f>IFERROR(
IF(LA!$H$16=1,(VLOOKUP($A105,'LA41'!$B$1:$BZ$201,'LA41'!AH$1,0)),
IF(LA!$H$16=2,(VLOOKUP($A105,'LA42'!$B$1:$BZ$201,'LA42'!AH$1,0)),
0)),".")</f>
        <v>0.49</v>
      </c>
      <c r="AJ105" s="106">
        <f>IFERROR(
IF(LA!$H$16=1,(VLOOKUP($A105,'LA41'!$B$1:$BZ$201,'LA41'!AI$1,0)),
IF(LA!$H$16=2,(VLOOKUP($A105,'LA42'!$B$1:$BZ$201,'LA42'!AI$1,0)),
0)),".")</f>
        <v>0.49</v>
      </c>
      <c r="AK105" s="106" t="str">
        <f>IFERROR(
IF(LA!$H$16=1,(VLOOKUP($A105,'LA41'!$B$1:$BZ$201,'LA41'!AJ$1,0)),
IF(LA!$H$16=2,(VLOOKUP($A105,'LA42'!$B$1:$BZ$201,'LA42'!AJ$1,0)),
0)),".")</f>
        <v>x</v>
      </c>
      <c r="AL105" s="106">
        <f>IFERROR(
IF(LA!$H$16=1,(VLOOKUP($A105,'LA41'!$B$1:$BZ$201,'LA41'!AK$1,0)),
IF(LA!$H$16=2,(VLOOKUP($A105,'LA42'!$B$1:$BZ$201,'LA42'!AK$1,0)),
0)),".")</f>
        <v>0.22</v>
      </c>
      <c r="AM105" s="106">
        <f>IFERROR(
IF(LA!$H$16=1,(VLOOKUP($A105,'LA41'!$B$1:$BZ$201,'LA41'!AL$1,0)),
IF(LA!$H$16=2,(VLOOKUP($A105,'LA42'!$B$1:$BZ$201,'LA42'!AL$1,0)),
0)),".")</f>
        <v>0.21</v>
      </c>
      <c r="AN105" s="106">
        <f>IFERROR(
IF(LA!$H$16=1,(VLOOKUP($A105,'LA41'!$B$1:$BZ$201,'LA41'!AM$1,0)),
IF(LA!$H$16=2,(VLOOKUP($A105,'LA42'!$B$1:$BZ$201,'LA42'!AM$1,0)),
0)),".")</f>
        <v>0</v>
      </c>
      <c r="AO105" s="106">
        <f>IFERROR(
IF(LA!$H$16=1,(VLOOKUP($A105,'LA41'!$B$1:$BZ$201,'LA41'!AN$1,0)),
IF(LA!$H$16=2,(VLOOKUP($A105,'LA42'!$B$1:$BZ$201,'LA42'!AN$1,0)),
0)),".")</f>
        <v>0.01</v>
      </c>
      <c r="AP105" s="106">
        <f>IFERROR(
IF(LA!$H$16=1,(VLOOKUP($A105,'LA41'!$B$1:$BZ$201,'LA41'!AO$1,0)),
IF(LA!$H$16=2,(VLOOKUP($A105,'LA42'!$B$1:$BZ$201,'LA42'!AO$1,0)),
0)),".")</f>
        <v>0.01</v>
      </c>
      <c r="AQ105" s="106" t="str">
        <f>IFERROR(
IF(LA!$H$16=1,(VLOOKUP($A105,'LA41'!$B$1:$BZ$201,'LA41'!AP$1,0)),
IF(LA!$H$16=2,(VLOOKUP($A105,'LA42'!$B$1:$BZ$201,'LA42'!AP$1,0)),
0)),".")</f>
        <v>x</v>
      </c>
      <c r="AR105" s="106">
        <f>IFERROR(
IF(LA!$H$16=1,(VLOOKUP($A105,'LA41'!$B$1:$BZ$201,'LA41'!AQ$1,0)),
IF(LA!$H$16=2,(VLOOKUP($A105,'LA42'!$B$1:$BZ$201,'LA42'!AQ$1,0)),
0)),".")</f>
        <v>0.16</v>
      </c>
      <c r="AS105" s="106">
        <f>IFERROR(
IF(LA!$H$16=1,(VLOOKUP($A105,'LA41'!$B$1:$BZ$201,'LA41'!AR$1,0)),
IF(LA!$H$16=2,(VLOOKUP($A105,'LA42'!$B$1:$BZ$201,'LA42'!AR$1,0)),
0)),".")</f>
        <v>0.15</v>
      </c>
      <c r="AT105" s="106">
        <f>IFERROR(
IF(LA!$H$16=1,(VLOOKUP($A105,'LA41'!$B$1:$BZ$201,'LA41'!AS$1,0)),
IF(LA!$H$16=2,(VLOOKUP($A105,'LA42'!$B$1:$BZ$201,'LA42'!AS$1,0)),
0)),".")</f>
        <v>0.28999999999999998</v>
      </c>
      <c r="AU105" s="106">
        <f>IFERROR(
IF(LA!$H$16=1,(VLOOKUP($A105,'LA41'!$B$1:$BZ$201,'LA41'!AT$1,0)),
IF(LA!$H$16=2,(VLOOKUP($A105,'LA42'!$B$1:$BZ$201,'LA42'!AT$1,0)),
0)),".")</f>
        <v>0.27</v>
      </c>
      <c r="AV105" s="106">
        <f>IFERROR(
IF(LA!$H$16=1,(VLOOKUP($A105,'LA41'!$B$1:$BZ$201,'LA41'!AU$1,0)),
IF(LA!$H$16=2,(VLOOKUP($A105,'LA42'!$B$1:$BZ$201,'LA42'!AU$1,0)),
0)),".")</f>
        <v>0.27</v>
      </c>
      <c r="AW105" s="106">
        <f>IFERROR(
IF(LA!$H$16=1,(VLOOKUP($A105,'LA41'!$B$1:$BZ$201,'LA41'!AV$1,0)),
IF(LA!$H$16=2,(VLOOKUP($A105,'LA42'!$B$1:$BZ$201,'LA42'!AV$1,0)),
0)),".")</f>
        <v>0</v>
      </c>
      <c r="AX105" s="106">
        <f>IFERROR(
IF(LA!$H$16=1,(VLOOKUP($A105,'LA41'!$B$1:$BZ$201,'LA41'!AW$1,0)),
IF(LA!$H$16=2,(VLOOKUP($A105,'LA42'!$B$1:$BZ$201,'LA42'!AW$1,0)),
0)),".")</f>
        <v>0.01</v>
      </c>
      <c r="AY105" s="106">
        <f>IFERROR(
IF(LA!$H$16=1,(VLOOKUP($A105,'LA41'!$B$1:$BZ$201,'LA41'!AX$1,0)),
IF(LA!$H$16=2,(VLOOKUP($A105,'LA42'!$B$1:$BZ$201,'LA42'!AX$1,0)),
0)),".")</f>
        <v>0.01</v>
      </c>
      <c r="AZ105" s="106">
        <f>IFERROR(
IF(LA!$H$16=1,(VLOOKUP($A105,'LA41'!$B$1:$BZ$201,'LA41'!AY$1,0)),
IF(LA!$H$16=2,(VLOOKUP($A105,'LA42'!$B$1:$BZ$201,'LA42'!AY$1,0)),
0)),".")</f>
        <v>0</v>
      </c>
      <c r="BA105" s="106" t="str">
        <f>IFERROR(
IF(LA!$H$16=1,(VLOOKUP($A105,'LA41'!$B$1:$BZ$201,'LA41'!AZ$1,0)),
IF(LA!$H$16=2,(VLOOKUP($A105,'LA42'!$B$1:$BZ$201,'LA42'!AZ$1,0)),
0)),".")</f>
        <v>x</v>
      </c>
      <c r="BB105" s="106" t="str">
        <f>IFERROR(
IF(LA!$H$16=1,(VLOOKUP($A105,'LA41'!$B$1:$BZ$201,'LA41'!BA$1,0)),
IF(LA!$H$16=2,(VLOOKUP($A105,'LA42'!$B$1:$BZ$201,'LA42'!BA$1,0)),
0)),".")</f>
        <v>x</v>
      </c>
      <c r="BC105" s="106">
        <f>IFERROR(
IF(LA!$H$16=1,(VLOOKUP($A105,'LA41'!$B$1:$BZ$201,'LA41'!BB$1,0)),
IF(LA!$H$16=2,(VLOOKUP($A105,'LA42'!$B$1:$BZ$201,'LA42'!BB$1,0)),
0)),".")</f>
        <v>0.15</v>
      </c>
      <c r="BD105" s="106">
        <f>IFERROR(
IF(LA!$H$16=1,(VLOOKUP($A105,'LA41'!$B$1:$BZ$201,'LA41'!BC$1,0)),
IF(LA!$H$16=2,(VLOOKUP($A105,'LA42'!$B$1:$BZ$201,'LA42'!BC$1,0)),
0)),".")</f>
        <v>0.11</v>
      </c>
      <c r="BE105" s="106">
        <f>IFERROR(
IF(LA!$H$16=1,(VLOOKUP($A105,'LA41'!$B$1:$BZ$201,'LA41'!BD$1,0)),
IF(LA!$H$16=2,(VLOOKUP($A105,'LA42'!$B$1:$BZ$201,'LA42'!BD$1,0)),
0)),".")</f>
        <v>0.11</v>
      </c>
      <c r="BF105" s="106">
        <f>IFERROR(
IF(LA!$H$16=1,(VLOOKUP($A105,'LA41'!$B$1:$BZ$201,'LA41'!BE$1,0)),
IF(LA!$H$16=2,(VLOOKUP($A105,'LA42'!$B$1:$BZ$201,'LA42'!BE$1,0)),
0)),".")</f>
        <v>0.13</v>
      </c>
      <c r="BG105" s="106">
        <f>IFERROR(
IF(LA!$H$16=1,(VLOOKUP($A105,'LA41'!$B$1:$BZ$201,'LA41'!BF$1,0)),
IF(LA!$H$16=2,(VLOOKUP($A105,'LA42'!$B$1:$BZ$201,'LA42'!BF$1,0)),
0)),".")</f>
        <v>0.06</v>
      </c>
      <c r="BH105" s="106">
        <f>IFERROR(
IF(LA!$H$16=1,(VLOOKUP($A105,'LA41'!$B$1:$BZ$201,'LA41'!BG$1,0)),
IF(LA!$H$16=2,(VLOOKUP($A105,'LA42'!$B$1:$BZ$201,'LA42'!BG$1,0)),
0)),".")</f>
        <v>7.0000000000000007E-2</v>
      </c>
      <c r="BI105" s="106" t="str">
        <f>IFERROR(
IF(LA!$H$16=1,(VLOOKUP($A105,'LA41'!$B$1:$BZ$201,'LA41'!BH$1,0)),
IF(LA!$H$16=2,(VLOOKUP($A105,'LA42'!$B$1:$BZ$201,'LA42'!BH$1,0)),
0)),".")</f>
        <v>x</v>
      </c>
      <c r="BJ105" s="106">
        <f>IFERROR(
IF(LA!$H$16=1,(VLOOKUP($A105,'LA41'!$B$1:$BZ$201,'LA41'!BI$1,0)),
IF(LA!$H$16=2,(VLOOKUP($A105,'LA42'!$B$1:$BZ$201,'LA42'!BI$1,0)),
0)),".")</f>
        <v>0.05</v>
      </c>
      <c r="BK105" s="106">
        <f>IFERROR(
IF(LA!$H$16=1,(VLOOKUP($A105,'LA41'!$B$1:$BZ$201,'LA41'!BJ$1,0)),
IF(LA!$H$16=2,(VLOOKUP($A105,'LA42'!$B$1:$BZ$201,'LA42'!BJ$1,0)),
0)),".")</f>
        <v>0.05</v>
      </c>
      <c r="BL105" s="106">
        <f>IFERROR(
IF(LA!$H$16=1,(VLOOKUP($A105,'LA41'!$B$1:$BZ$201,'LA41'!BK$1,0)),
IF(LA!$H$16=2,(VLOOKUP($A105,'LA42'!$B$1:$BZ$201,'LA42'!BK$1,0)),
0)),".")</f>
        <v>0</v>
      </c>
      <c r="BM105" s="106">
        <f>IFERROR(
IF(LA!$H$16=1,(VLOOKUP($A105,'LA41'!$B$1:$BZ$201,'LA41'!BL$1,0)),
IF(LA!$H$16=2,(VLOOKUP($A105,'LA42'!$B$1:$BZ$201,'LA42'!BL$1,0)),
0)),".")</f>
        <v>0</v>
      </c>
      <c r="BN105" s="106">
        <f>IFERROR(
IF(LA!$H$16=1,(VLOOKUP($A105,'LA41'!$B$1:$BZ$201,'LA41'!BM$1,0)),
IF(LA!$H$16=2,(VLOOKUP($A105,'LA42'!$B$1:$BZ$201,'LA42'!BM$1,0)),
0)),".")</f>
        <v>0</v>
      </c>
      <c r="BO105" s="106" t="str">
        <f>IFERROR(
IF(LA!$H$16=1,(VLOOKUP($A105,'LA41'!$B$1:$BZ$201,'LA41'!BN$1,0)),
IF(LA!$H$16=2,(VLOOKUP($A105,'LA42'!$B$1:$BZ$201,'LA42'!BN$1,0)),
0)),".")</f>
        <v>x</v>
      </c>
      <c r="BP105" s="106">
        <f>IFERROR(
IF(LA!$H$16=1,(VLOOKUP($A105,'LA41'!$B$1:$BZ$201,'LA41'!BO$1,0)),
IF(LA!$H$16=2,(VLOOKUP($A105,'LA42'!$B$1:$BZ$201,'LA42'!BO$1,0)),
0)),".")</f>
        <v>0.01</v>
      </c>
      <c r="BQ105" s="106">
        <f>IFERROR(
IF(LA!$H$16=1,(VLOOKUP($A105,'LA41'!$B$1:$BZ$201,'LA41'!BP$1,0)),
IF(LA!$H$16=2,(VLOOKUP($A105,'LA42'!$B$1:$BZ$201,'LA42'!BP$1,0)),
0)),".")</f>
        <v>0.01</v>
      </c>
      <c r="BR105" s="106" t="str">
        <f>IFERROR(
IF(LA!$H$16=1,(VLOOKUP($A105,'LA41'!$B$1:$BZ$201,'LA41'!BQ$1,0)),
IF(LA!$H$16=2,(VLOOKUP($A105,'LA42'!$B$1:$BZ$201,'LA42'!BQ$1,0)),
0)),".")</f>
        <v>x</v>
      </c>
      <c r="BS105" s="106">
        <f>IFERROR(
IF(LA!$H$16=1,(VLOOKUP($A105,'LA41'!$B$1:$BZ$201,'LA41'!BR$1,0)),
IF(LA!$H$16=2,(VLOOKUP($A105,'LA42'!$B$1:$BZ$201,'LA42'!BR$1,0)),
0)),".")</f>
        <v>0.06</v>
      </c>
      <c r="BT105" s="106">
        <f>IFERROR(
IF(LA!$H$16=1,(VLOOKUP($A105,'LA41'!$B$1:$BZ$201,'LA41'!BS$1,0)),
IF(LA!$H$16=2,(VLOOKUP($A105,'LA42'!$B$1:$BZ$201,'LA42'!BS$1,0)),
0)),".")</f>
        <v>0.06</v>
      </c>
      <c r="BU105" s="106" t="str">
        <f>IFERROR(
IF(LA!$H$16=1,(VLOOKUP($A105,'LA41'!$B$1:$BZ$201,'LA41'!BT$1,0)),
IF(LA!$H$16=2,(VLOOKUP($A105,'LA42'!$B$1:$BZ$201,'LA42'!BT$1,0)),
0)),".")</f>
        <v>x</v>
      </c>
      <c r="BV105" s="106" t="str">
        <f>IFERROR(
IF(LA!$H$16=1,(VLOOKUP($A105,'LA41'!$B$1:$BZ$201,'LA41'!BU$1,0)),
IF(LA!$H$16=2,(VLOOKUP($A105,'LA42'!$B$1:$BZ$201,'LA42'!BU$1,0)),
0)),".")</f>
        <v>x</v>
      </c>
      <c r="BW105" s="106">
        <f>IFERROR(
IF(LA!$H$16=1,(VLOOKUP($A105,'LA41'!$B$1:$BZ$201,'LA41'!BV$1,0)),
IF(LA!$H$16=2,(VLOOKUP($A105,'LA42'!$B$1:$BZ$201,'LA42'!BV$1,0)),
0)),".")</f>
        <v>0.01</v>
      </c>
      <c r="BX105" s="106" t="str">
        <f>IFERROR(
IF(LA!$H$16=1,(VLOOKUP($A105,'LA41'!$B$1:$BZ$201,'LA41'!BW$1,0)),
IF(LA!$H$16=2,(VLOOKUP($A105,'LA42'!$B$1:$BZ$201,'LA42'!BW$1,0)),
0)),".")</f>
        <v>x</v>
      </c>
      <c r="BY105" s="106">
        <f>IFERROR(
IF(LA!$H$16=1,(VLOOKUP($A105,'LA41'!$B$1:$BZ$201,'LA41'!BX$1,0)),
IF(LA!$H$16=2,(VLOOKUP($A105,'LA42'!$B$1:$BZ$201,'LA42'!BX$1,0)),
0)),".")</f>
        <v>0.16</v>
      </c>
      <c r="BZ105" s="106">
        <f>IFERROR(
IF(LA!$H$16=1,(VLOOKUP($A105,'LA41'!$B$1:$BZ$201,'LA41'!BY$1,0)),
IF(LA!$H$16=2,(VLOOKUP($A105,'LA42'!$B$1:$BZ$201,'LA42'!BY$1,0)),
0)),".")</f>
        <v>0.15</v>
      </c>
    </row>
    <row r="106" spans="1:78" x14ac:dyDescent="0.2">
      <c r="A106" s="55">
        <v>392</v>
      </c>
      <c r="B106" s="55" t="s">
        <v>288</v>
      </c>
      <c r="C106" s="88" t="s">
        <v>191</v>
      </c>
      <c r="D106" s="59">
        <f>IFERROR(
IF(LA!$H$16=1,(VLOOKUP($A106,'LA41'!$B$1:$BZ$201,'LA41'!C$1,0)),
IF(LA!$H$16=2,(VLOOKUP($A106,'LA42'!$B$1:$BZ$201,'LA42'!C$1,0)),
0)),".")</f>
        <v>30</v>
      </c>
      <c r="E106" s="59">
        <f>IFERROR(
IF(LA!$H$16=1,(VLOOKUP($A106,'LA41'!$B$1:$BZ$201,'LA41'!D$1,0)),
IF(LA!$H$16=2,(VLOOKUP($A106,'LA42'!$B$1:$BZ$201,'LA42'!D$1,0)),
0)),".")</f>
        <v>690</v>
      </c>
      <c r="F106" s="59">
        <f>IFERROR(
IF(LA!$H$16=1,(VLOOKUP($A106,'LA41'!$B$1:$BZ$201,'LA41'!E$1,0)),
IF(LA!$H$16=2,(VLOOKUP($A106,'LA42'!$B$1:$BZ$201,'LA42'!E$1,0)),
0)),".")</f>
        <v>710</v>
      </c>
      <c r="G106" s="106">
        <f>IFERROR(
IF(LA!$H$16=1,(VLOOKUP($A106,'LA41'!$B$1:$BZ$201,'LA41'!F$1,0)),
IF(LA!$H$16=2,(VLOOKUP($A106,'LA42'!$B$1:$BZ$201,'LA42'!F$1,0)),
0)),".")</f>
        <v>0.8</v>
      </c>
      <c r="H106" s="106">
        <f>IFERROR(
IF(LA!$H$16=1,(VLOOKUP($A106,'LA41'!$B$1:$BZ$201,'LA41'!G$1,0)),
IF(LA!$H$16=2,(VLOOKUP($A106,'LA42'!$B$1:$BZ$201,'LA42'!G$1,0)),
0)),".")</f>
        <v>0.82</v>
      </c>
      <c r="I106" s="106">
        <f>IFERROR(
IF(LA!$H$16=1,(VLOOKUP($A106,'LA41'!$B$1:$BZ$201,'LA41'!H$1,0)),
IF(LA!$H$16=2,(VLOOKUP($A106,'LA42'!$B$1:$BZ$201,'LA42'!H$1,0)),
0)),".")</f>
        <v>0.82</v>
      </c>
      <c r="J106" s="106">
        <f>IFERROR(
IF(LA!$H$16=1,(VLOOKUP($A106,'LA41'!$B$1:$BZ$201,'LA41'!I$1,0)),
IF(LA!$H$16=2,(VLOOKUP($A106,'LA42'!$B$1:$BZ$201,'LA42'!I$1,0)),
0)),".")</f>
        <v>0.72</v>
      </c>
      <c r="K106" s="106">
        <f>IFERROR(
IF(LA!$H$16=1,(VLOOKUP($A106,'LA41'!$B$1:$BZ$201,'LA41'!J$1,0)),
IF(LA!$H$16=2,(VLOOKUP($A106,'LA42'!$B$1:$BZ$201,'LA42'!J$1,0)),
0)),".")</f>
        <v>0.73</v>
      </c>
      <c r="L106" s="106">
        <f>IFERROR(
IF(LA!$H$16=1,(VLOOKUP($A106,'LA41'!$B$1:$BZ$201,'LA41'!K$1,0)),
IF(LA!$H$16=2,(VLOOKUP($A106,'LA42'!$B$1:$BZ$201,'LA42'!K$1,0)),
0)),".")</f>
        <v>0.73</v>
      </c>
      <c r="M106" s="106" t="str">
        <f>IFERROR(
IF(LA!$H$16=1,(VLOOKUP($A106,'LA41'!$B$1:$BZ$201,'LA41'!L$1,0)),
IF(LA!$H$16=2,(VLOOKUP($A106,'LA42'!$B$1:$BZ$201,'LA42'!L$1,0)),
0)),".")</f>
        <v>x</v>
      </c>
      <c r="N106" s="106">
        <f>IFERROR(
IF(LA!$H$16=1,(VLOOKUP($A106,'LA41'!$B$1:$BZ$201,'LA41'!M$1,0)),
IF(LA!$H$16=2,(VLOOKUP($A106,'LA42'!$B$1:$BZ$201,'LA42'!M$1,0)),
0)),".")</f>
        <v>0.1</v>
      </c>
      <c r="O106" s="106">
        <f>IFERROR(
IF(LA!$H$16=1,(VLOOKUP($A106,'LA41'!$B$1:$BZ$201,'LA41'!N$1,0)),
IF(LA!$H$16=2,(VLOOKUP($A106,'LA42'!$B$1:$BZ$201,'LA42'!N$1,0)),
0)),".")</f>
        <v>0.1</v>
      </c>
      <c r="P106" s="106">
        <f>IFERROR(
IF(LA!$H$16=1,(VLOOKUP($A106,'LA41'!$B$1:$BZ$201,'LA41'!O$1,0)),
IF(LA!$H$16=2,(VLOOKUP($A106,'LA42'!$B$1:$BZ$201,'LA42'!O$1,0)),
0)),".")</f>
        <v>0</v>
      </c>
      <c r="Q106" s="106">
        <f>IFERROR(
IF(LA!$H$16=1,(VLOOKUP($A106,'LA41'!$B$1:$BZ$201,'LA41'!P$1,0)),
IF(LA!$H$16=2,(VLOOKUP($A106,'LA42'!$B$1:$BZ$201,'LA42'!P$1,0)),
0)),".")</f>
        <v>0</v>
      </c>
      <c r="R106" s="106">
        <f>IFERROR(
IF(LA!$H$16=1,(VLOOKUP($A106,'LA41'!$B$1:$BZ$201,'LA41'!Q$1,0)),
IF(LA!$H$16=2,(VLOOKUP($A106,'LA42'!$B$1:$BZ$201,'LA42'!Q$1,0)),
0)),".")</f>
        <v>0</v>
      </c>
      <c r="S106" s="106">
        <f>IFERROR(
IF(LA!$H$16=1,(VLOOKUP($A106,'LA41'!$B$1:$BZ$201,'LA41'!R$1,0)),
IF(LA!$H$16=2,(VLOOKUP($A106,'LA42'!$B$1:$BZ$201,'LA42'!R$1,0)),
0)),".")</f>
        <v>0</v>
      </c>
      <c r="T106" s="106">
        <f>IFERROR(
IF(LA!$H$16=1,(VLOOKUP($A106,'LA41'!$B$1:$BZ$201,'LA41'!S$1,0)),
IF(LA!$H$16=2,(VLOOKUP($A106,'LA42'!$B$1:$BZ$201,'LA42'!S$1,0)),
0)),".")</f>
        <v>0.04</v>
      </c>
      <c r="U106" s="106">
        <f>IFERROR(
IF(LA!$H$16=1,(VLOOKUP($A106,'LA41'!$B$1:$BZ$201,'LA41'!T$1,0)),
IF(LA!$H$16=2,(VLOOKUP($A106,'LA42'!$B$1:$BZ$201,'LA42'!T$1,0)),
0)),".")</f>
        <v>0.04</v>
      </c>
      <c r="V106" s="106" t="str">
        <f>IFERROR(
IF(LA!$H$16=1,(VLOOKUP($A106,'LA41'!$B$1:$BZ$201,'LA41'!U$1,0)),
IF(LA!$H$16=2,(VLOOKUP($A106,'LA42'!$B$1:$BZ$201,'LA42'!U$1,0)),
0)),".")</f>
        <v>x</v>
      </c>
      <c r="W106" s="106">
        <f>IFERROR(
IF(LA!$H$16=1,(VLOOKUP($A106,'LA41'!$B$1:$BZ$201,'LA41'!V$1,0)),
IF(LA!$H$16=2,(VLOOKUP($A106,'LA42'!$B$1:$BZ$201,'LA42'!V$1,0)),
0)),".")</f>
        <v>0.03</v>
      </c>
      <c r="X106" s="106">
        <f>IFERROR(
IF(LA!$H$16=1,(VLOOKUP($A106,'LA41'!$B$1:$BZ$201,'LA41'!W$1,0)),
IF(LA!$H$16=2,(VLOOKUP($A106,'LA42'!$B$1:$BZ$201,'LA42'!W$1,0)),
0)),".")</f>
        <v>0.03</v>
      </c>
      <c r="Y106" s="106">
        <f>IFERROR(
IF(LA!$H$16=1,(VLOOKUP($A106,'LA41'!$B$1:$BZ$201,'LA41'!X$1,0)),
IF(LA!$H$16=2,(VLOOKUP($A106,'LA42'!$B$1:$BZ$201,'LA42'!X$1,0)),
0)),".")</f>
        <v>0</v>
      </c>
      <c r="Z106" s="106">
        <f>IFERROR(
IF(LA!$H$16=1,(VLOOKUP($A106,'LA41'!$B$1:$BZ$201,'LA41'!Y$1,0)),
IF(LA!$H$16=2,(VLOOKUP($A106,'LA42'!$B$1:$BZ$201,'LA42'!Y$1,0)),
0)),".")</f>
        <v>0</v>
      </c>
      <c r="AA106" s="106">
        <f>IFERROR(
IF(LA!$H$16=1,(VLOOKUP($A106,'LA41'!$B$1:$BZ$201,'LA41'!Z$1,0)),
IF(LA!$H$16=2,(VLOOKUP($A106,'LA42'!$B$1:$BZ$201,'LA42'!Z$1,0)),
0)),".")</f>
        <v>0</v>
      </c>
      <c r="AB106" s="106">
        <f>IFERROR(
IF(LA!$H$16=1,(VLOOKUP($A106,'LA41'!$B$1:$BZ$201,'LA41'!AA$1,0)),
IF(LA!$H$16=2,(VLOOKUP($A106,'LA42'!$B$1:$BZ$201,'LA42'!AA$1,0)),
0)),".")</f>
        <v>0</v>
      </c>
      <c r="AC106" s="106">
        <f>IFERROR(
IF(LA!$H$16=1,(VLOOKUP($A106,'LA41'!$B$1:$BZ$201,'LA41'!AB$1,0)),
IF(LA!$H$16=2,(VLOOKUP($A106,'LA42'!$B$1:$BZ$201,'LA42'!AB$1,0)),
0)),".")</f>
        <v>0</v>
      </c>
      <c r="AD106" s="106">
        <f>IFERROR(
IF(LA!$H$16=1,(VLOOKUP($A106,'LA41'!$B$1:$BZ$201,'LA41'!AC$1,0)),
IF(LA!$H$16=2,(VLOOKUP($A106,'LA42'!$B$1:$BZ$201,'LA42'!AC$1,0)),
0)),".")</f>
        <v>0</v>
      </c>
      <c r="AE106" s="106" t="str">
        <f>IFERROR(
IF(LA!$H$16=1,(VLOOKUP($A106,'LA41'!$B$1:$BZ$201,'LA41'!AD$1,0)),
IF(LA!$H$16=2,(VLOOKUP($A106,'LA42'!$B$1:$BZ$201,'LA42'!AD$1,0)),
0)),".")</f>
        <v>x</v>
      </c>
      <c r="AF106" s="106">
        <f>IFERROR(
IF(LA!$H$16=1,(VLOOKUP($A106,'LA41'!$B$1:$BZ$201,'LA41'!AE$1,0)),
IF(LA!$H$16=2,(VLOOKUP($A106,'LA42'!$B$1:$BZ$201,'LA42'!AE$1,0)),
0)),".")</f>
        <v>0.08</v>
      </c>
      <c r="AG106" s="106">
        <f>IFERROR(
IF(LA!$H$16=1,(VLOOKUP($A106,'LA41'!$B$1:$BZ$201,'LA41'!AF$1,0)),
IF(LA!$H$16=2,(VLOOKUP($A106,'LA42'!$B$1:$BZ$201,'LA42'!AF$1,0)),
0)),".")</f>
        <v>0.08</v>
      </c>
      <c r="AH106" s="106">
        <f>IFERROR(
IF(LA!$H$16=1,(VLOOKUP($A106,'LA41'!$B$1:$BZ$201,'LA41'!AG$1,0)),
IF(LA!$H$16=2,(VLOOKUP($A106,'LA42'!$B$1:$BZ$201,'LA42'!AG$1,0)),
0)),".")</f>
        <v>0.44</v>
      </c>
      <c r="AI106" s="106">
        <f>IFERROR(
IF(LA!$H$16=1,(VLOOKUP($A106,'LA41'!$B$1:$BZ$201,'LA41'!AH$1,0)),
IF(LA!$H$16=2,(VLOOKUP($A106,'LA42'!$B$1:$BZ$201,'LA42'!AH$1,0)),
0)),".")</f>
        <v>0.56000000000000005</v>
      </c>
      <c r="AJ106" s="106">
        <f>IFERROR(
IF(LA!$H$16=1,(VLOOKUP($A106,'LA41'!$B$1:$BZ$201,'LA41'!AI$1,0)),
IF(LA!$H$16=2,(VLOOKUP($A106,'LA42'!$B$1:$BZ$201,'LA42'!AI$1,0)),
0)),".")</f>
        <v>0.56000000000000005</v>
      </c>
      <c r="AK106" s="106" t="str">
        <f>IFERROR(
IF(LA!$H$16=1,(VLOOKUP($A106,'LA41'!$B$1:$BZ$201,'LA41'!AJ$1,0)),
IF(LA!$H$16=2,(VLOOKUP($A106,'LA42'!$B$1:$BZ$201,'LA42'!AJ$1,0)),
0)),".")</f>
        <v>x</v>
      </c>
      <c r="AL106" s="106">
        <f>IFERROR(
IF(LA!$H$16=1,(VLOOKUP($A106,'LA41'!$B$1:$BZ$201,'LA41'!AK$1,0)),
IF(LA!$H$16=2,(VLOOKUP($A106,'LA42'!$B$1:$BZ$201,'LA42'!AK$1,0)),
0)),".")</f>
        <v>0.16</v>
      </c>
      <c r="AM106" s="106">
        <f>IFERROR(
IF(LA!$H$16=1,(VLOOKUP($A106,'LA41'!$B$1:$BZ$201,'LA41'!AL$1,0)),
IF(LA!$H$16=2,(VLOOKUP($A106,'LA42'!$B$1:$BZ$201,'LA42'!AL$1,0)),
0)),".")</f>
        <v>0.16</v>
      </c>
      <c r="AN106" s="106">
        <f>IFERROR(
IF(LA!$H$16=1,(VLOOKUP($A106,'LA41'!$B$1:$BZ$201,'LA41'!AM$1,0)),
IF(LA!$H$16=2,(VLOOKUP($A106,'LA42'!$B$1:$BZ$201,'LA42'!AM$1,0)),
0)),".")</f>
        <v>0</v>
      </c>
      <c r="AO106" s="106">
        <f>IFERROR(
IF(LA!$H$16=1,(VLOOKUP($A106,'LA41'!$B$1:$BZ$201,'LA41'!AN$1,0)),
IF(LA!$H$16=2,(VLOOKUP($A106,'LA42'!$B$1:$BZ$201,'LA42'!AN$1,0)),
0)),".")</f>
        <v>0.01</v>
      </c>
      <c r="AP106" s="106">
        <f>IFERROR(
IF(LA!$H$16=1,(VLOOKUP($A106,'LA41'!$B$1:$BZ$201,'LA41'!AO$1,0)),
IF(LA!$H$16=2,(VLOOKUP($A106,'LA42'!$B$1:$BZ$201,'LA42'!AO$1,0)),
0)),".")</f>
        <v>0.01</v>
      </c>
      <c r="AQ106" s="106" t="str">
        <f>IFERROR(
IF(LA!$H$16=1,(VLOOKUP($A106,'LA41'!$B$1:$BZ$201,'LA41'!AP$1,0)),
IF(LA!$H$16=2,(VLOOKUP($A106,'LA42'!$B$1:$BZ$201,'LA42'!AP$1,0)),
0)),".")</f>
        <v>x</v>
      </c>
      <c r="AR106" s="106">
        <f>IFERROR(
IF(LA!$H$16=1,(VLOOKUP($A106,'LA41'!$B$1:$BZ$201,'LA41'!AQ$1,0)),
IF(LA!$H$16=2,(VLOOKUP($A106,'LA42'!$B$1:$BZ$201,'LA42'!AQ$1,0)),
0)),".")</f>
        <v>0.14000000000000001</v>
      </c>
      <c r="AS106" s="106">
        <f>IFERROR(
IF(LA!$H$16=1,(VLOOKUP($A106,'LA41'!$B$1:$BZ$201,'LA41'!AR$1,0)),
IF(LA!$H$16=2,(VLOOKUP($A106,'LA42'!$B$1:$BZ$201,'LA42'!AR$1,0)),
0)),".")</f>
        <v>0.13</v>
      </c>
      <c r="AT106" s="106">
        <f>IFERROR(
IF(LA!$H$16=1,(VLOOKUP($A106,'LA41'!$B$1:$BZ$201,'LA41'!AS$1,0)),
IF(LA!$H$16=2,(VLOOKUP($A106,'LA42'!$B$1:$BZ$201,'LA42'!AS$1,0)),
0)),".")</f>
        <v>0.36</v>
      </c>
      <c r="AU106" s="106">
        <f>IFERROR(
IF(LA!$H$16=1,(VLOOKUP($A106,'LA41'!$B$1:$BZ$201,'LA41'!AT$1,0)),
IF(LA!$H$16=2,(VLOOKUP($A106,'LA42'!$B$1:$BZ$201,'LA42'!AT$1,0)),
0)),".")</f>
        <v>0.37</v>
      </c>
      <c r="AV106" s="106">
        <f>IFERROR(
IF(LA!$H$16=1,(VLOOKUP($A106,'LA41'!$B$1:$BZ$201,'LA41'!AU$1,0)),
IF(LA!$H$16=2,(VLOOKUP($A106,'LA42'!$B$1:$BZ$201,'LA42'!AU$1,0)),
0)),".")</f>
        <v>0.37</v>
      </c>
      <c r="AW106" s="106">
        <f>IFERROR(
IF(LA!$H$16=1,(VLOOKUP($A106,'LA41'!$B$1:$BZ$201,'LA41'!AV$1,0)),
IF(LA!$H$16=2,(VLOOKUP($A106,'LA42'!$B$1:$BZ$201,'LA42'!AV$1,0)),
0)),".")</f>
        <v>0</v>
      </c>
      <c r="AX106" s="106">
        <f>IFERROR(
IF(LA!$H$16=1,(VLOOKUP($A106,'LA41'!$B$1:$BZ$201,'LA41'!AW$1,0)),
IF(LA!$H$16=2,(VLOOKUP($A106,'LA42'!$B$1:$BZ$201,'LA42'!AW$1,0)),
0)),".")</f>
        <v>0.04</v>
      </c>
      <c r="AY106" s="106">
        <f>IFERROR(
IF(LA!$H$16=1,(VLOOKUP($A106,'LA41'!$B$1:$BZ$201,'LA41'!AX$1,0)),
IF(LA!$H$16=2,(VLOOKUP($A106,'LA42'!$B$1:$BZ$201,'LA42'!AX$1,0)),
0)),".")</f>
        <v>0.04</v>
      </c>
      <c r="AZ106" s="106">
        <f>IFERROR(
IF(LA!$H$16=1,(VLOOKUP($A106,'LA41'!$B$1:$BZ$201,'LA41'!AY$1,0)),
IF(LA!$H$16=2,(VLOOKUP($A106,'LA42'!$B$1:$BZ$201,'LA42'!AY$1,0)),
0)),".")</f>
        <v>0</v>
      </c>
      <c r="BA106" s="106" t="str">
        <f>IFERROR(
IF(LA!$H$16=1,(VLOOKUP($A106,'LA41'!$B$1:$BZ$201,'LA41'!AZ$1,0)),
IF(LA!$H$16=2,(VLOOKUP($A106,'LA42'!$B$1:$BZ$201,'LA42'!AZ$1,0)),
0)),".")</f>
        <v>x</v>
      </c>
      <c r="BB106" s="106" t="str">
        <f>IFERROR(
IF(LA!$H$16=1,(VLOOKUP($A106,'LA41'!$B$1:$BZ$201,'LA41'!BA$1,0)),
IF(LA!$H$16=2,(VLOOKUP($A106,'LA42'!$B$1:$BZ$201,'LA42'!BA$1,0)),
0)),".")</f>
        <v>x</v>
      </c>
      <c r="BC106" s="106" t="str">
        <f>IFERROR(
IF(LA!$H$16=1,(VLOOKUP($A106,'LA41'!$B$1:$BZ$201,'LA41'!BB$1,0)),
IF(LA!$H$16=2,(VLOOKUP($A106,'LA42'!$B$1:$BZ$201,'LA42'!BB$1,0)),
0)),".")</f>
        <v>x</v>
      </c>
      <c r="BD106" s="106">
        <f>IFERROR(
IF(LA!$H$16=1,(VLOOKUP($A106,'LA41'!$B$1:$BZ$201,'LA41'!BC$1,0)),
IF(LA!$H$16=2,(VLOOKUP($A106,'LA42'!$B$1:$BZ$201,'LA42'!BC$1,0)),
0)),".")</f>
        <v>7.0000000000000007E-2</v>
      </c>
      <c r="BE106" s="106">
        <f>IFERROR(
IF(LA!$H$16=1,(VLOOKUP($A106,'LA41'!$B$1:$BZ$201,'LA41'!BD$1,0)),
IF(LA!$H$16=2,(VLOOKUP($A106,'LA42'!$B$1:$BZ$201,'LA42'!BD$1,0)),
0)),".")</f>
        <v>7.0000000000000007E-2</v>
      </c>
      <c r="BF106" s="106">
        <f>IFERROR(
IF(LA!$H$16=1,(VLOOKUP($A106,'LA41'!$B$1:$BZ$201,'LA41'!BE$1,0)),
IF(LA!$H$16=2,(VLOOKUP($A106,'LA42'!$B$1:$BZ$201,'LA42'!BE$1,0)),
0)),".")</f>
        <v>0</v>
      </c>
      <c r="BG106" s="106">
        <f>IFERROR(
IF(LA!$H$16=1,(VLOOKUP($A106,'LA41'!$B$1:$BZ$201,'LA41'!BF$1,0)),
IF(LA!$H$16=2,(VLOOKUP($A106,'LA42'!$B$1:$BZ$201,'LA42'!BF$1,0)),
0)),".")</f>
        <v>0.06</v>
      </c>
      <c r="BH106" s="106">
        <f>IFERROR(
IF(LA!$H$16=1,(VLOOKUP($A106,'LA41'!$B$1:$BZ$201,'LA41'!BG$1,0)),
IF(LA!$H$16=2,(VLOOKUP($A106,'LA42'!$B$1:$BZ$201,'LA42'!BG$1,0)),
0)),".")</f>
        <v>0.05</v>
      </c>
      <c r="BI106" s="106" t="str">
        <f>IFERROR(
IF(LA!$H$16=1,(VLOOKUP($A106,'LA41'!$B$1:$BZ$201,'LA41'!BH$1,0)),
IF(LA!$H$16=2,(VLOOKUP($A106,'LA42'!$B$1:$BZ$201,'LA42'!BH$1,0)),
0)),".")</f>
        <v>x</v>
      </c>
      <c r="BJ106" s="106">
        <f>IFERROR(
IF(LA!$H$16=1,(VLOOKUP($A106,'LA41'!$B$1:$BZ$201,'LA41'!BI$1,0)),
IF(LA!$H$16=2,(VLOOKUP($A106,'LA42'!$B$1:$BZ$201,'LA42'!BI$1,0)),
0)),".")</f>
        <v>0.02</v>
      </c>
      <c r="BK106" s="106">
        <f>IFERROR(
IF(LA!$H$16=1,(VLOOKUP($A106,'LA41'!$B$1:$BZ$201,'LA41'!BJ$1,0)),
IF(LA!$H$16=2,(VLOOKUP($A106,'LA42'!$B$1:$BZ$201,'LA42'!BJ$1,0)),
0)),".")</f>
        <v>0.02</v>
      </c>
      <c r="BL106" s="106">
        <f>IFERROR(
IF(LA!$H$16=1,(VLOOKUP($A106,'LA41'!$B$1:$BZ$201,'LA41'!BK$1,0)),
IF(LA!$H$16=2,(VLOOKUP($A106,'LA42'!$B$1:$BZ$201,'LA42'!BK$1,0)),
0)),".")</f>
        <v>0</v>
      </c>
      <c r="BM106" s="106" t="str">
        <f>IFERROR(
IF(LA!$H$16=1,(VLOOKUP($A106,'LA41'!$B$1:$BZ$201,'LA41'!BL$1,0)),
IF(LA!$H$16=2,(VLOOKUP($A106,'LA42'!$B$1:$BZ$201,'LA42'!BL$1,0)),
0)),".")</f>
        <v>x</v>
      </c>
      <c r="BN106" s="106" t="str">
        <f>IFERROR(
IF(LA!$H$16=1,(VLOOKUP($A106,'LA41'!$B$1:$BZ$201,'LA41'!BM$1,0)),
IF(LA!$H$16=2,(VLOOKUP($A106,'LA42'!$B$1:$BZ$201,'LA42'!BM$1,0)),
0)),".")</f>
        <v>x</v>
      </c>
      <c r="BO106" s="106" t="str">
        <f>IFERROR(
IF(LA!$H$16=1,(VLOOKUP($A106,'LA41'!$B$1:$BZ$201,'LA41'!BN$1,0)),
IF(LA!$H$16=2,(VLOOKUP($A106,'LA42'!$B$1:$BZ$201,'LA42'!BN$1,0)),
0)),".")</f>
        <v>x</v>
      </c>
      <c r="BP106" s="106">
        <f>IFERROR(
IF(LA!$H$16=1,(VLOOKUP($A106,'LA41'!$B$1:$BZ$201,'LA41'!BO$1,0)),
IF(LA!$H$16=2,(VLOOKUP($A106,'LA42'!$B$1:$BZ$201,'LA42'!BO$1,0)),
0)),".")</f>
        <v>0.02</v>
      </c>
      <c r="BQ106" s="106">
        <f>IFERROR(
IF(LA!$H$16=1,(VLOOKUP($A106,'LA41'!$B$1:$BZ$201,'LA41'!BP$1,0)),
IF(LA!$H$16=2,(VLOOKUP($A106,'LA42'!$B$1:$BZ$201,'LA42'!BP$1,0)),
0)),".")</f>
        <v>0.02</v>
      </c>
      <c r="BR106" s="106">
        <f>IFERROR(
IF(LA!$H$16=1,(VLOOKUP($A106,'LA41'!$B$1:$BZ$201,'LA41'!BQ$1,0)),
IF(LA!$H$16=2,(VLOOKUP($A106,'LA42'!$B$1:$BZ$201,'LA42'!BQ$1,0)),
0)),".")</f>
        <v>0</v>
      </c>
      <c r="BS106" s="106">
        <f>IFERROR(
IF(LA!$H$16=1,(VLOOKUP($A106,'LA41'!$B$1:$BZ$201,'LA41'!BR$1,0)),
IF(LA!$H$16=2,(VLOOKUP($A106,'LA42'!$B$1:$BZ$201,'LA42'!BR$1,0)),
0)),".")</f>
        <v>0.06</v>
      </c>
      <c r="BT106" s="106">
        <f>IFERROR(
IF(LA!$H$16=1,(VLOOKUP($A106,'LA41'!$B$1:$BZ$201,'LA41'!BS$1,0)),
IF(LA!$H$16=2,(VLOOKUP($A106,'LA42'!$B$1:$BZ$201,'LA42'!BS$1,0)),
0)),".")</f>
        <v>0.06</v>
      </c>
      <c r="BU106" s="106" t="str">
        <f>IFERROR(
IF(LA!$H$16=1,(VLOOKUP($A106,'LA41'!$B$1:$BZ$201,'LA41'!BT$1,0)),
IF(LA!$H$16=2,(VLOOKUP($A106,'LA42'!$B$1:$BZ$201,'LA42'!BT$1,0)),
0)),".")</f>
        <v>x</v>
      </c>
      <c r="BV106" s="106">
        <f>IFERROR(
IF(LA!$H$16=1,(VLOOKUP($A106,'LA41'!$B$1:$BZ$201,'LA41'!BU$1,0)),
IF(LA!$H$16=2,(VLOOKUP($A106,'LA42'!$B$1:$BZ$201,'LA42'!BU$1,0)),
0)),".")</f>
        <v>0.01</v>
      </c>
      <c r="BW106" s="106">
        <f>IFERROR(
IF(LA!$H$16=1,(VLOOKUP($A106,'LA41'!$B$1:$BZ$201,'LA41'!BV$1,0)),
IF(LA!$H$16=2,(VLOOKUP($A106,'LA42'!$B$1:$BZ$201,'LA42'!BV$1,0)),
0)),".")</f>
        <v>0.01</v>
      </c>
      <c r="BX106" s="106" t="str">
        <f>IFERROR(
IF(LA!$H$16=1,(VLOOKUP($A106,'LA41'!$B$1:$BZ$201,'LA41'!BW$1,0)),
IF(LA!$H$16=2,(VLOOKUP($A106,'LA42'!$B$1:$BZ$201,'LA42'!BW$1,0)),
0)),".")</f>
        <v>x</v>
      </c>
      <c r="BY106" s="106">
        <f>IFERROR(
IF(LA!$H$16=1,(VLOOKUP($A106,'LA41'!$B$1:$BZ$201,'LA41'!BX$1,0)),
IF(LA!$H$16=2,(VLOOKUP($A106,'LA42'!$B$1:$BZ$201,'LA42'!BX$1,0)),
0)),".")</f>
        <v>0.1</v>
      </c>
      <c r="BZ106" s="106">
        <f>IFERROR(
IF(LA!$H$16=1,(VLOOKUP($A106,'LA41'!$B$1:$BZ$201,'LA41'!BY$1,0)),
IF(LA!$H$16=2,(VLOOKUP($A106,'LA42'!$B$1:$BZ$201,'LA42'!BY$1,0)),
0)),".")</f>
        <v>0.11</v>
      </c>
    </row>
    <row r="107" spans="1:78" x14ac:dyDescent="0.2">
      <c r="A107" s="55">
        <v>815</v>
      </c>
      <c r="B107" s="55" t="s">
        <v>289</v>
      </c>
      <c r="C107" s="88" t="s">
        <v>193</v>
      </c>
      <c r="D107" s="59">
        <f>IFERROR(
IF(LA!$H$16=1,(VLOOKUP($A107,'LA41'!$B$1:$BZ$201,'LA41'!C$1,0)),
IF(LA!$H$16=2,(VLOOKUP($A107,'LA42'!$B$1:$BZ$201,'LA42'!C$1,0)),
0)),".")</f>
        <v>200</v>
      </c>
      <c r="E107" s="59">
        <f>IFERROR(
IF(LA!$H$16=1,(VLOOKUP($A107,'LA41'!$B$1:$BZ$201,'LA41'!D$1,0)),
IF(LA!$H$16=2,(VLOOKUP($A107,'LA42'!$B$1:$BZ$201,'LA42'!D$1,0)),
0)),".")</f>
        <v>2610</v>
      </c>
      <c r="F107" s="59">
        <f>IFERROR(
IF(LA!$H$16=1,(VLOOKUP($A107,'LA41'!$B$1:$BZ$201,'LA41'!E$1,0)),
IF(LA!$H$16=2,(VLOOKUP($A107,'LA42'!$B$1:$BZ$201,'LA42'!E$1,0)),
0)),".")</f>
        <v>2810</v>
      </c>
      <c r="G107" s="106">
        <f>IFERROR(
IF(LA!$H$16=1,(VLOOKUP($A107,'LA41'!$B$1:$BZ$201,'LA41'!F$1,0)),
IF(LA!$H$16=2,(VLOOKUP($A107,'LA42'!$B$1:$BZ$201,'LA42'!F$1,0)),
0)),".")</f>
        <v>0.75</v>
      </c>
      <c r="H107" s="106">
        <f>IFERROR(
IF(LA!$H$16=1,(VLOOKUP($A107,'LA41'!$B$1:$BZ$201,'LA41'!G$1,0)),
IF(LA!$H$16=2,(VLOOKUP($A107,'LA42'!$B$1:$BZ$201,'LA42'!G$1,0)),
0)),".")</f>
        <v>0.77</v>
      </c>
      <c r="I107" s="106">
        <f>IFERROR(
IF(LA!$H$16=1,(VLOOKUP($A107,'LA41'!$B$1:$BZ$201,'LA41'!H$1,0)),
IF(LA!$H$16=2,(VLOOKUP($A107,'LA42'!$B$1:$BZ$201,'LA42'!H$1,0)),
0)),".")</f>
        <v>0.77</v>
      </c>
      <c r="J107" s="106">
        <f>IFERROR(
IF(LA!$H$16=1,(VLOOKUP($A107,'LA41'!$B$1:$BZ$201,'LA41'!I$1,0)),
IF(LA!$H$16=2,(VLOOKUP($A107,'LA42'!$B$1:$BZ$201,'LA42'!I$1,0)),
0)),".")</f>
        <v>0.69</v>
      </c>
      <c r="K107" s="106">
        <f>IFERROR(
IF(LA!$H$16=1,(VLOOKUP($A107,'LA41'!$B$1:$BZ$201,'LA41'!J$1,0)),
IF(LA!$H$16=2,(VLOOKUP($A107,'LA42'!$B$1:$BZ$201,'LA42'!J$1,0)),
0)),".")</f>
        <v>0.7</v>
      </c>
      <c r="L107" s="106">
        <f>IFERROR(
IF(LA!$H$16=1,(VLOOKUP($A107,'LA41'!$B$1:$BZ$201,'LA41'!K$1,0)),
IF(LA!$H$16=2,(VLOOKUP($A107,'LA42'!$B$1:$BZ$201,'LA42'!K$1,0)),
0)),".")</f>
        <v>0.7</v>
      </c>
      <c r="M107" s="106">
        <f>IFERROR(
IF(LA!$H$16=1,(VLOOKUP($A107,'LA41'!$B$1:$BZ$201,'LA41'!L$1,0)),
IF(LA!$H$16=2,(VLOOKUP($A107,'LA42'!$B$1:$BZ$201,'LA42'!L$1,0)),
0)),".")</f>
        <v>0.13</v>
      </c>
      <c r="N107" s="106">
        <f>IFERROR(
IF(LA!$H$16=1,(VLOOKUP($A107,'LA41'!$B$1:$BZ$201,'LA41'!M$1,0)),
IF(LA!$H$16=2,(VLOOKUP($A107,'LA42'!$B$1:$BZ$201,'LA42'!M$1,0)),
0)),".")</f>
        <v>0.06</v>
      </c>
      <c r="O107" s="106">
        <f>IFERROR(
IF(LA!$H$16=1,(VLOOKUP($A107,'LA41'!$B$1:$BZ$201,'LA41'!N$1,0)),
IF(LA!$H$16=2,(VLOOKUP($A107,'LA42'!$B$1:$BZ$201,'LA42'!N$1,0)),
0)),".")</f>
        <v>7.0000000000000007E-2</v>
      </c>
      <c r="P107" s="106">
        <f>IFERROR(
IF(LA!$H$16=1,(VLOOKUP($A107,'LA41'!$B$1:$BZ$201,'LA41'!O$1,0)),
IF(LA!$H$16=2,(VLOOKUP($A107,'LA42'!$B$1:$BZ$201,'LA42'!O$1,0)),
0)),".")</f>
        <v>0</v>
      </c>
      <c r="Q107" s="106" t="str">
        <f>IFERROR(
IF(LA!$H$16=1,(VLOOKUP($A107,'LA41'!$B$1:$BZ$201,'LA41'!P$1,0)),
IF(LA!$H$16=2,(VLOOKUP($A107,'LA42'!$B$1:$BZ$201,'LA42'!P$1,0)),
0)),".")</f>
        <v>x</v>
      </c>
      <c r="R107" s="106" t="str">
        <f>IFERROR(
IF(LA!$H$16=1,(VLOOKUP($A107,'LA41'!$B$1:$BZ$201,'LA41'!Q$1,0)),
IF(LA!$H$16=2,(VLOOKUP($A107,'LA42'!$B$1:$BZ$201,'LA42'!Q$1,0)),
0)),".")</f>
        <v>x</v>
      </c>
      <c r="S107" s="106">
        <f>IFERROR(
IF(LA!$H$16=1,(VLOOKUP($A107,'LA41'!$B$1:$BZ$201,'LA41'!R$1,0)),
IF(LA!$H$16=2,(VLOOKUP($A107,'LA42'!$B$1:$BZ$201,'LA42'!R$1,0)),
0)),".")</f>
        <v>0.05</v>
      </c>
      <c r="T107" s="106">
        <f>IFERROR(
IF(LA!$H$16=1,(VLOOKUP($A107,'LA41'!$B$1:$BZ$201,'LA41'!S$1,0)),
IF(LA!$H$16=2,(VLOOKUP($A107,'LA42'!$B$1:$BZ$201,'LA42'!S$1,0)),
0)),".")</f>
        <v>0.03</v>
      </c>
      <c r="U107" s="106">
        <f>IFERROR(
IF(LA!$H$16=1,(VLOOKUP($A107,'LA41'!$B$1:$BZ$201,'LA41'!T$1,0)),
IF(LA!$H$16=2,(VLOOKUP($A107,'LA42'!$B$1:$BZ$201,'LA42'!T$1,0)),
0)),".")</f>
        <v>0.03</v>
      </c>
      <c r="V107" s="106" t="str">
        <f>IFERROR(
IF(LA!$H$16=1,(VLOOKUP($A107,'LA41'!$B$1:$BZ$201,'LA41'!U$1,0)),
IF(LA!$H$16=2,(VLOOKUP($A107,'LA42'!$B$1:$BZ$201,'LA42'!U$1,0)),
0)),".")</f>
        <v>x</v>
      </c>
      <c r="W107" s="106">
        <f>IFERROR(
IF(LA!$H$16=1,(VLOOKUP($A107,'LA41'!$B$1:$BZ$201,'LA41'!V$1,0)),
IF(LA!$H$16=2,(VLOOKUP($A107,'LA42'!$B$1:$BZ$201,'LA42'!V$1,0)),
0)),".")</f>
        <v>0.03</v>
      </c>
      <c r="X107" s="106">
        <f>IFERROR(
IF(LA!$H$16=1,(VLOOKUP($A107,'LA41'!$B$1:$BZ$201,'LA41'!W$1,0)),
IF(LA!$H$16=2,(VLOOKUP($A107,'LA42'!$B$1:$BZ$201,'LA42'!W$1,0)),
0)),".")</f>
        <v>0.03</v>
      </c>
      <c r="Y107" s="106" t="str">
        <f>IFERROR(
IF(LA!$H$16=1,(VLOOKUP($A107,'LA41'!$B$1:$BZ$201,'LA41'!X$1,0)),
IF(LA!$H$16=2,(VLOOKUP($A107,'LA42'!$B$1:$BZ$201,'LA42'!X$1,0)),
0)),".")</f>
        <v>x</v>
      </c>
      <c r="Z107" s="106" t="str">
        <f>IFERROR(
IF(LA!$H$16=1,(VLOOKUP($A107,'LA41'!$B$1:$BZ$201,'LA41'!Y$1,0)),
IF(LA!$H$16=2,(VLOOKUP($A107,'LA42'!$B$1:$BZ$201,'LA42'!Y$1,0)),
0)),".")</f>
        <v>x</v>
      </c>
      <c r="AA107" s="106" t="str">
        <f>IFERROR(
IF(LA!$H$16=1,(VLOOKUP($A107,'LA41'!$B$1:$BZ$201,'LA41'!Z$1,0)),
IF(LA!$H$16=2,(VLOOKUP($A107,'LA42'!$B$1:$BZ$201,'LA42'!Z$1,0)),
0)),".")</f>
        <v>x</v>
      </c>
      <c r="AB107" s="106">
        <f>IFERROR(
IF(LA!$H$16=1,(VLOOKUP($A107,'LA41'!$B$1:$BZ$201,'LA41'!AA$1,0)),
IF(LA!$H$16=2,(VLOOKUP($A107,'LA42'!$B$1:$BZ$201,'LA42'!AA$1,0)),
0)),".")</f>
        <v>0</v>
      </c>
      <c r="AC107" s="106">
        <f>IFERROR(
IF(LA!$H$16=1,(VLOOKUP($A107,'LA41'!$B$1:$BZ$201,'LA41'!AB$1,0)),
IF(LA!$H$16=2,(VLOOKUP($A107,'LA42'!$B$1:$BZ$201,'LA42'!AB$1,0)),
0)),".")</f>
        <v>0</v>
      </c>
      <c r="AD107" s="106">
        <f>IFERROR(
IF(LA!$H$16=1,(VLOOKUP($A107,'LA41'!$B$1:$BZ$201,'LA41'!AC$1,0)),
IF(LA!$H$16=2,(VLOOKUP($A107,'LA42'!$B$1:$BZ$201,'LA42'!AC$1,0)),
0)),".")</f>
        <v>0</v>
      </c>
      <c r="AE107" s="106">
        <f>IFERROR(
IF(LA!$H$16=1,(VLOOKUP($A107,'LA41'!$B$1:$BZ$201,'LA41'!AD$1,0)),
IF(LA!$H$16=2,(VLOOKUP($A107,'LA42'!$B$1:$BZ$201,'LA42'!AD$1,0)),
0)),".")</f>
        <v>0.08</v>
      </c>
      <c r="AF107" s="106">
        <f>IFERROR(
IF(LA!$H$16=1,(VLOOKUP($A107,'LA41'!$B$1:$BZ$201,'LA41'!AE$1,0)),
IF(LA!$H$16=2,(VLOOKUP($A107,'LA42'!$B$1:$BZ$201,'LA42'!AE$1,0)),
0)),".")</f>
        <v>0.04</v>
      </c>
      <c r="AG107" s="106">
        <f>IFERROR(
IF(LA!$H$16=1,(VLOOKUP($A107,'LA41'!$B$1:$BZ$201,'LA41'!AF$1,0)),
IF(LA!$H$16=2,(VLOOKUP($A107,'LA42'!$B$1:$BZ$201,'LA42'!AF$1,0)),
0)),".")</f>
        <v>0.04</v>
      </c>
      <c r="AH107" s="106">
        <f>IFERROR(
IF(LA!$H$16=1,(VLOOKUP($A107,'LA41'!$B$1:$BZ$201,'LA41'!AG$1,0)),
IF(LA!$H$16=2,(VLOOKUP($A107,'LA42'!$B$1:$BZ$201,'LA42'!AG$1,0)),
0)),".")</f>
        <v>0.48</v>
      </c>
      <c r="AI107" s="106">
        <f>IFERROR(
IF(LA!$H$16=1,(VLOOKUP($A107,'LA41'!$B$1:$BZ$201,'LA41'!AH$1,0)),
IF(LA!$H$16=2,(VLOOKUP($A107,'LA42'!$B$1:$BZ$201,'LA42'!AH$1,0)),
0)),".")</f>
        <v>0.57999999999999996</v>
      </c>
      <c r="AJ107" s="106">
        <f>IFERROR(
IF(LA!$H$16=1,(VLOOKUP($A107,'LA41'!$B$1:$BZ$201,'LA41'!AI$1,0)),
IF(LA!$H$16=2,(VLOOKUP($A107,'LA42'!$B$1:$BZ$201,'LA42'!AI$1,0)),
0)),".")</f>
        <v>0.57999999999999996</v>
      </c>
      <c r="AK107" s="106">
        <f>IFERROR(
IF(LA!$H$16=1,(VLOOKUP($A107,'LA41'!$B$1:$BZ$201,'LA41'!AJ$1,0)),
IF(LA!$H$16=2,(VLOOKUP($A107,'LA42'!$B$1:$BZ$201,'LA42'!AJ$1,0)),
0)),".")</f>
        <v>0.14000000000000001</v>
      </c>
      <c r="AL107" s="106">
        <f>IFERROR(
IF(LA!$H$16=1,(VLOOKUP($A107,'LA41'!$B$1:$BZ$201,'LA41'!AK$1,0)),
IF(LA!$H$16=2,(VLOOKUP($A107,'LA42'!$B$1:$BZ$201,'LA42'!AK$1,0)),
0)),".")</f>
        <v>0.27</v>
      </c>
      <c r="AM107" s="106">
        <f>IFERROR(
IF(LA!$H$16=1,(VLOOKUP($A107,'LA41'!$B$1:$BZ$201,'LA41'!AL$1,0)),
IF(LA!$H$16=2,(VLOOKUP($A107,'LA42'!$B$1:$BZ$201,'LA42'!AL$1,0)),
0)),".")</f>
        <v>0.26</v>
      </c>
      <c r="AN107" s="106" t="str">
        <f>IFERROR(
IF(LA!$H$16=1,(VLOOKUP($A107,'LA41'!$B$1:$BZ$201,'LA41'!AM$1,0)),
IF(LA!$H$16=2,(VLOOKUP($A107,'LA42'!$B$1:$BZ$201,'LA42'!AM$1,0)),
0)),".")</f>
        <v>x</v>
      </c>
      <c r="AO107" s="106">
        <f>IFERROR(
IF(LA!$H$16=1,(VLOOKUP($A107,'LA41'!$B$1:$BZ$201,'LA41'!AN$1,0)),
IF(LA!$H$16=2,(VLOOKUP($A107,'LA42'!$B$1:$BZ$201,'LA42'!AN$1,0)),
0)),".")</f>
        <v>0.02</v>
      </c>
      <c r="AP107" s="106">
        <f>IFERROR(
IF(LA!$H$16=1,(VLOOKUP($A107,'LA41'!$B$1:$BZ$201,'LA41'!AO$1,0)),
IF(LA!$H$16=2,(VLOOKUP($A107,'LA42'!$B$1:$BZ$201,'LA42'!AO$1,0)),
0)),".")</f>
        <v>0.02</v>
      </c>
      <c r="AQ107" s="106">
        <f>IFERROR(
IF(LA!$H$16=1,(VLOOKUP($A107,'LA41'!$B$1:$BZ$201,'LA41'!AP$1,0)),
IF(LA!$H$16=2,(VLOOKUP($A107,'LA42'!$B$1:$BZ$201,'LA42'!AP$1,0)),
0)),".")</f>
        <v>0.11</v>
      </c>
      <c r="AR107" s="106">
        <f>IFERROR(
IF(LA!$H$16=1,(VLOOKUP($A107,'LA41'!$B$1:$BZ$201,'LA41'!AQ$1,0)),
IF(LA!$H$16=2,(VLOOKUP($A107,'LA42'!$B$1:$BZ$201,'LA42'!AQ$1,0)),
0)),".")</f>
        <v>0.22</v>
      </c>
      <c r="AS107" s="106">
        <f>IFERROR(
IF(LA!$H$16=1,(VLOOKUP($A107,'LA41'!$B$1:$BZ$201,'LA41'!AR$1,0)),
IF(LA!$H$16=2,(VLOOKUP($A107,'LA42'!$B$1:$BZ$201,'LA42'!AR$1,0)),
0)),".")</f>
        <v>0.21</v>
      </c>
      <c r="AT107" s="106">
        <f>IFERROR(
IF(LA!$H$16=1,(VLOOKUP($A107,'LA41'!$B$1:$BZ$201,'LA41'!AS$1,0)),
IF(LA!$H$16=2,(VLOOKUP($A107,'LA42'!$B$1:$BZ$201,'LA42'!AS$1,0)),
0)),".")</f>
        <v>0.28000000000000003</v>
      </c>
      <c r="AU107" s="106">
        <f>IFERROR(
IF(LA!$H$16=1,(VLOOKUP($A107,'LA41'!$B$1:$BZ$201,'LA41'!AT$1,0)),
IF(LA!$H$16=2,(VLOOKUP($A107,'LA42'!$B$1:$BZ$201,'LA42'!AT$1,0)),
0)),".")</f>
        <v>0.31</v>
      </c>
      <c r="AV107" s="106">
        <f>IFERROR(
IF(LA!$H$16=1,(VLOOKUP($A107,'LA41'!$B$1:$BZ$201,'LA41'!AU$1,0)),
IF(LA!$H$16=2,(VLOOKUP($A107,'LA42'!$B$1:$BZ$201,'LA42'!AU$1,0)),
0)),".")</f>
        <v>0.3</v>
      </c>
      <c r="AW107" s="106">
        <f>IFERROR(
IF(LA!$H$16=1,(VLOOKUP($A107,'LA41'!$B$1:$BZ$201,'LA41'!AV$1,0)),
IF(LA!$H$16=2,(VLOOKUP($A107,'LA42'!$B$1:$BZ$201,'LA42'!AV$1,0)),
0)),".")</f>
        <v>0.05</v>
      </c>
      <c r="AX107" s="106">
        <f>IFERROR(
IF(LA!$H$16=1,(VLOOKUP($A107,'LA41'!$B$1:$BZ$201,'LA41'!AW$1,0)),
IF(LA!$H$16=2,(VLOOKUP($A107,'LA42'!$B$1:$BZ$201,'LA42'!AW$1,0)),
0)),".")</f>
        <v>0.01</v>
      </c>
      <c r="AY107" s="106">
        <f>IFERROR(
IF(LA!$H$16=1,(VLOOKUP($A107,'LA41'!$B$1:$BZ$201,'LA41'!AX$1,0)),
IF(LA!$H$16=2,(VLOOKUP($A107,'LA42'!$B$1:$BZ$201,'LA42'!AX$1,0)),
0)),".")</f>
        <v>0.01</v>
      </c>
      <c r="AZ107" s="106">
        <f>IFERROR(
IF(LA!$H$16=1,(VLOOKUP($A107,'LA41'!$B$1:$BZ$201,'LA41'!AY$1,0)),
IF(LA!$H$16=2,(VLOOKUP($A107,'LA42'!$B$1:$BZ$201,'LA42'!AY$1,0)),
0)),".")</f>
        <v>0</v>
      </c>
      <c r="BA107" s="106">
        <f>IFERROR(
IF(LA!$H$16=1,(VLOOKUP($A107,'LA41'!$B$1:$BZ$201,'LA41'!AZ$1,0)),
IF(LA!$H$16=2,(VLOOKUP($A107,'LA42'!$B$1:$BZ$201,'LA42'!AZ$1,0)),
0)),".")</f>
        <v>0</v>
      </c>
      <c r="BB107" s="106">
        <f>IFERROR(
IF(LA!$H$16=1,(VLOOKUP($A107,'LA41'!$B$1:$BZ$201,'LA41'!BA$1,0)),
IF(LA!$H$16=2,(VLOOKUP($A107,'LA42'!$B$1:$BZ$201,'LA42'!BA$1,0)),
0)),".")</f>
        <v>0</v>
      </c>
      <c r="BC107" s="106">
        <f>IFERROR(
IF(LA!$H$16=1,(VLOOKUP($A107,'LA41'!$B$1:$BZ$201,'LA41'!BB$1,0)),
IF(LA!$H$16=2,(VLOOKUP($A107,'LA42'!$B$1:$BZ$201,'LA42'!BB$1,0)),
0)),".")</f>
        <v>0.05</v>
      </c>
      <c r="BD107" s="106">
        <f>IFERROR(
IF(LA!$H$16=1,(VLOOKUP($A107,'LA41'!$B$1:$BZ$201,'LA41'!BC$1,0)),
IF(LA!$H$16=2,(VLOOKUP($A107,'LA42'!$B$1:$BZ$201,'LA42'!BC$1,0)),
0)),".")</f>
        <v>0.05</v>
      </c>
      <c r="BE107" s="106">
        <f>IFERROR(
IF(LA!$H$16=1,(VLOOKUP($A107,'LA41'!$B$1:$BZ$201,'LA41'!BD$1,0)),
IF(LA!$H$16=2,(VLOOKUP($A107,'LA42'!$B$1:$BZ$201,'LA42'!BD$1,0)),
0)),".")</f>
        <v>0.05</v>
      </c>
      <c r="BF107" s="106">
        <f>IFERROR(
IF(LA!$H$16=1,(VLOOKUP($A107,'LA41'!$B$1:$BZ$201,'LA41'!BE$1,0)),
IF(LA!$H$16=2,(VLOOKUP($A107,'LA42'!$B$1:$BZ$201,'LA42'!BE$1,0)),
0)),".")</f>
        <v>0.04</v>
      </c>
      <c r="BG107" s="106">
        <f>IFERROR(
IF(LA!$H$16=1,(VLOOKUP($A107,'LA41'!$B$1:$BZ$201,'LA41'!BF$1,0)),
IF(LA!$H$16=2,(VLOOKUP($A107,'LA42'!$B$1:$BZ$201,'LA42'!BF$1,0)),
0)),".")</f>
        <v>0.02</v>
      </c>
      <c r="BH107" s="106">
        <f>IFERROR(
IF(LA!$H$16=1,(VLOOKUP($A107,'LA41'!$B$1:$BZ$201,'LA41'!BG$1,0)),
IF(LA!$H$16=2,(VLOOKUP($A107,'LA42'!$B$1:$BZ$201,'LA42'!BG$1,0)),
0)),".")</f>
        <v>0.03</v>
      </c>
      <c r="BI107" s="106" t="str">
        <f>IFERROR(
IF(LA!$H$16=1,(VLOOKUP($A107,'LA41'!$B$1:$BZ$201,'LA41'!BH$1,0)),
IF(LA!$H$16=2,(VLOOKUP($A107,'LA42'!$B$1:$BZ$201,'LA42'!BH$1,0)),
0)),".")</f>
        <v>x</v>
      </c>
      <c r="BJ107" s="106">
        <f>IFERROR(
IF(LA!$H$16=1,(VLOOKUP($A107,'LA41'!$B$1:$BZ$201,'LA41'!BI$1,0)),
IF(LA!$H$16=2,(VLOOKUP($A107,'LA42'!$B$1:$BZ$201,'LA42'!BI$1,0)),
0)),".")</f>
        <v>0.03</v>
      </c>
      <c r="BK107" s="106">
        <f>IFERROR(
IF(LA!$H$16=1,(VLOOKUP($A107,'LA41'!$B$1:$BZ$201,'LA41'!BJ$1,0)),
IF(LA!$H$16=2,(VLOOKUP($A107,'LA42'!$B$1:$BZ$201,'LA42'!BJ$1,0)),
0)),".")</f>
        <v>0.03</v>
      </c>
      <c r="BL107" s="106">
        <f>IFERROR(
IF(LA!$H$16=1,(VLOOKUP($A107,'LA41'!$B$1:$BZ$201,'LA41'!BK$1,0)),
IF(LA!$H$16=2,(VLOOKUP($A107,'LA42'!$B$1:$BZ$201,'LA42'!BK$1,0)),
0)),".")</f>
        <v>0</v>
      </c>
      <c r="BM107" s="106" t="str">
        <f>IFERROR(
IF(LA!$H$16=1,(VLOOKUP($A107,'LA41'!$B$1:$BZ$201,'LA41'!BL$1,0)),
IF(LA!$H$16=2,(VLOOKUP($A107,'LA42'!$B$1:$BZ$201,'LA42'!BL$1,0)),
0)),".")</f>
        <v>x</v>
      </c>
      <c r="BN107" s="106" t="str">
        <f>IFERROR(
IF(LA!$H$16=1,(VLOOKUP($A107,'LA41'!$B$1:$BZ$201,'LA41'!BM$1,0)),
IF(LA!$H$16=2,(VLOOKUP($A107,'LA42'!$B$1:$BZ$201,'LA42'!BM$1,0)),
0)),".")</f>
        <v>x</v>
      </c>
      <c r="BO107" s="106" t="str">
        <f>IFERROR(
IF(LA!$H$16=1,(VLOOKUP($A107,'LA41'!$B$1:$BZ$201,'LA41'!BN$1,0)),
IF(LA!$H$16=2,(VLOOKUP($A107,'LA42'!$B$1:$BZ$201,'LA42'!BN$1,0)),
0)),".")</f>
        <v>x</v>
      </c>
      <c r="BP107" s="106">
        <f>IFERROR(
IF(LA!$H$16=1,(VLOOKUP($A107,'LA41'!$B$1:$BZ$201,'LA41'!BO$1,0)),
IF(LA!$H$16=2,(VLOOKUP($A107,'LA42'!$B$1:$BZ$201,'LA42'!BO$1,0)),
0)),".")</f>
        <v>0.01</v>
      </c>
      <c r="BQ107" s="106">
        <f>IFERROR(
IF(LA!$H$16=1,(VLOOKUP($A107,'LA41'!$B$1:$BZ$201,'LA41'!BP$1,0)),
IF(LA!$H$16=2,(VLOOKUP($A107,'LA42'!$B$1:$BZ$201,'LA42'!BP$1,0)),
0)),".")</f>
        <v>0.01</v>
      </c>
      <c r="BR107" s="106">
        <f>IFERROR(
IF(LA!$H$16=1,(VLOOKUP($A107,'LA41'!$B$1:$BZ$201,'LA41'!BQ$1,0)),
IF(LA!$H$16=2,(VLOOKUP($A107,'LA42'!$B$1:$BZ$201,'LA42'!BQ$1,0)),
0)),".")</f>
        <v>0.09</v>
      </c>
      <c r="BS107" s="106">
        <f>IFERROR(
IF(LA!$H$16=1,(VLOOKUP($A107,'LA41'!$B$1:$BZ$201,'LA41'!BR$1,0)),
IF(LA!$H$16=2,(VLOOKUP($A107,'LA42'!$B$1:$BZ$201,'LA42'!BR$1,0)),
0)),".")</f>
        <v>7.0000000000000007E-2</v>
      </c>
      <c r="BT107" s="106">
        <f>IFERROR(
IF(LA!$H$16=1,(VLOOKUP($A107,'LA41'!$B$1:$BZ$201,'LA41'!BS$1,0)),
IF(LA!$H$16=2,(VLOOKUP($A107,'LA42'!$B$1:$BZ$201,'LA42'!BS$1,0)),
0)),".")</f>
        <v>7.0000000000000007E-2</v>
      </c>
      <c r="BU107" s="106" t="str">
        <f>IFERROR(
IF(LA!$H$16=1,(VLOOKUP($A107,'LA41'!$B$1:$BZ$201,'LA41'!BT$1,0)),
IF(LA!$H$16=2,(VLOOKUP($A107,'LA42'!$B$1:$BZ$201,'LA42'!BT$1,0)),
0)),".")</f>
        <v>x</v>
      </c>
      <c r="BV107" s="106">
        <f>IFERROR(
IF(LA!$H$16=1,(VLOOKUP($A107,'LA41'!$B$1:$BZ$201,'LA41'!BU$1,0)),
IF(LA!$H$16=2,(VLOOKUP($A107,'LA42'!$B$1:$BZ$201,'LA42'!BU$1,0)),
0)),".")</f>
        <v>0.02</v>
      </c>
      <c r="BW107" s="106">
        <f>IFERROR(
IF(LA!$H$16=1,(VLOOKUP($A107,'LA41'!$B$1:$BZ$201,'LA41'!BV$1,0)),
IF(LA!$H$16=2,(VLOOKUP($A107,'LA42'!$B$1:$BZ$201,'LA42'!BV$1,0)),
0)),".")</f>
        <v>0.02</v>
      </c>
      <c r="BX107" s="106">
        <f>IFERROR(
IF(LA!$H$16=1,(VLOOKUP($A107,'LA41'!$B$1:$BZ$201,'LA41'!BW$1,0)),
IF(LA!$H$16=2,(VLOOKUP($A107,'LA42'!$B$1:$BZ$201,'LA42'!BW$1,0)),
0)),".")</f>
        <v>0.13</v>
      </c>
      <c r="BY107" s="106">
        <f>IFERROR(
IF(LA!$H$16=1,(VLOOKUP($A107,'LA41'!$B$1:$BZ$201,'LA41'!BX$1,0)),
IF(LA!$H$16=2,(VLOOKUP($A107,'LA42'!$B$1:$BZ$201,'LA42'!BX$1,0)),
0)),".")</f>
        <v>0.14000000000000001</v>
      </c>
      <c r="BZ107" s="106">
        <f>IFERROR(
IF(LA!$H$16=1,(VLOOKUP($A107,'LA41'!$B$1:$BZ$201,'LA41'!BY$1,0)),
IF(LA!$H$16=2,(VLOOKUP($A107,'LA42'!$B$1:$BZ$201,'LA42'!BY$1,0)),
0)),".")</f>
        <v>0.14000000000000001</v>
      </c>
    </row>
    <row r="108" spans="1:78" x14ac:dyDescent="0.2">
      <c r="A108" s="55">
        <v>928</v>
      </c>
      <c r="B108" s="55" t="s">
        <v>290</v>
      </c>
      <c r="C108" s="88" t="s">
        <v>194</v>
      </c>
      <c r="D108" s="59">
        <f>IFERROR(
IF(LA!$H$16=1,(VLOOKUP($A108,'LA41'!$B$1:$BZ$201,'LA41'!C$1,0)),
IF(LA!$H$16=2,(VLOOKUP($A108,'LA42'!$B$1:$BZ$201,'LA42'!C$1,0)),
0)),".")</f>
        <v>120</v>
      </c>
      <c r="E108" s="59">
        <f>IFERROR(
IF(LA!$H$16=1,(VLOOKUP($A108,'LA41'!$B$1:$BZ$201,'LA41'!D$1,0)),
IF(LA!$H$16=2,(VLOOKUP($A108,'LA42'!$B$1:$BZ$201,'LA42'!D$1,0)),
0)),".")</f>
        <v>2860</v>
      </c>
      <c r="F108" s="59">
        <f>IFERROR(
IF(LA!$H$16=1,(VLOOKUP($A108,'LA41'!$B$1:$BZ$201,'LA41'!E$1,0)),
IF(LA!$H$16=2,(VLOOKUP($A108,'LA42'!$B$1:$BZ$201,'LA42'!E$1,0)),
0)),".")</f>
        <v>2980</v>
      </c>
      <c r="G108" s="106">
        <f>IFERROR(
IF(LA!$H$16=1,(VLOOKUP($A108,'LA41'!$B$1:$BZ$201,'LA41'!F$1,0)),
IF(LA!$H$16=2,(VLOOKUP($A108,'LA42'!$B$1:$BZ$201,'LA42'!F$1,0)),
0)),".")</f>
        <v>0.77</v>
      </c>
      <c r="H108" s="106">
        <f>IFERROR(
IF(LA!$H$16=1,(VLOOKUP($A108,'LA41'!$B$1:$BZ$201,'LA41'!G$1,0)),
IF(LA!$H$16=2,(VLOOKUP($A108,'LA42'!$B$1:$BZ$201,'LA42'!G$1,0)),
0)),".")</f>
        <v>0.75</v>
      </c>
      <c r="I108" s="106">
        <f>IFERROR(
IF(LA!$H$16=1,(VLOOKUP($A108,'LA41'!$B$1:$BZ$201,'LA41'!H$1,0)),
IF(LA!$H$16=2,(VLOOKUP($A108,'LA42'!$B$1:$BZ$201,'LA42'!H$1,0)),
0)),".")</f>
        <v>0.75</v>
      </c>
      <c r="J108" s="106">
        <f>IFERROR(
IF(LA!$H$16=1,(VLOOKUP($A108,'LA41'!$B$1:$BZ$201,'LA41'!I$1,0)),
IF(LA!$H$16=2,(VLOOKUP($A108,'LA42'!$B$1:$BZ$201,'LA42'!I$1,0)),
0)),".")</f>
        <v>0.7</v>
      </c>
      <c r="K108" s="106">
        <f>IFERROR(
IF(LA!$H$16=1,(VLOOKUP($A108,'LA41'!$B$1:$BZ$201,'LA41'!J$1,0)),
IF(LA!$H$16=2,(VLOOKUP($A108,'LA42'!$B$1:$BZ$201,'LA42'!J$1,0)),
0)),".")</f>
        <v>0.71</v>
      </c>
      <c r="L108" s="106">
        <f>IFERROR(
IF(LA!$H$16=1,(VLOOKUP($A108,'LA41'!$B$1:$BZ$201,'LA41'!K$1,0)),
IF(LA!$H$16=2,(VLOOKUP($A108,'LA42'!$B$1:$BZ$201,'LA42'!K$1,0)),
0)),".")</f>
        <v>0.71</v>
      </c>
      <c r="M108" s="106">
        <f>IFERROR(
IF(LA!$H$16=1,(VLOOKUP($A108,'LA41'!$B$1:$BZ$201,'LA41'!L$1,0)),
IF(LA!$H$16=2,(VLOOKUP($A108,'LA42'!$B$1:$BZ$201,'LA42'!L$1,0)),
0)),".")</f>
        <v>0.1</v>
      </c>
      <c r="N108" s="106">
        <f>IFERROR(
IF(LA!$H$16=1,(VLOOKUP($A108,'LA41'!$B$1:$BZ$201,'LA41'!M$1,0)),
IF(LA!$H$16=2,(VLOOKUP($A108,'LA42'!$B$1:$BZ$201,'LA42'!M$1,0)),
0)),".")</f>
        <v>0.09</v>
      </c>
      <c r="O108" s="106">
        <f>IFERROR(
IF(LA!$H$16=1,(VLOOKUP($A108,'LA41'!$B$1:$BZ$201,'LA41'!N$1,0)),
IF(LA!$H$16=2,(VLOOKUP($A108,'LA42'!$B$1:$BZ$201,'LA42'!N$1,0)),
0)),".")</f>
        <v>0.09</v>
      </c>
      <c r="P108" s="106">
        <f>IFERROR(
IF(LA!$H$16=1,(VLOOKUP($A108,'LA41'!$B$1:$BZ$201,'LA41'!O$1,0)),
IF(LA!$H$16=2,(VLOOKUP($A108,'LA42'!$B$1:$BZ$201,'LA42'!O$1,0)),
0)),".")</f>
        <v>0</v>
      </c>
      <c r="Q108" s="106" t="str">
        <f>IFERROR(
IF(LA!$H$16=1,(VLOOKUP($A108,'LA41'!$B$1:$BZ$201,'LA41'!P$1,0)),
IF(LA!$H$16=2,(VLOOKUP($A108,'LA42'!$B$1:$BZ$201,'LA42'!P$1,0)),
0)),".")</f>
        <v>x</v>
      </c>
      <c r="R108" s="106" t="str">
        <f>IFERROR(
IF(LA!$H$16=1,(VLOOKUP($A108,'LA41'!$B$1:$BZ$201,'LA41'!Q$1,0)),
IF(LA!$H$16=2,(VLOOKUP($A108,'LA42'!$B$1:$BZ$201,'LA42'!Q$1,0)),
0)),".")</f>
        <v>x</v>
      </c>
      <c r="S108" s="106">
        <f>IFERROR(
IF(LA!$H$16=1,(VLOOKUP($A108,'LA41'!$B$1:$BZ$201,'LA41'!R$1,0)),
IF(LA!$H$16=2,(VLOOKUP($A108,'LA42'!$B$1:$BZ$201,'LA42'!R$1,0)),
0)),".")</f>
        <v>0.06</v>
      </c>
      <c r="T108" s="106">
        <f>IFERROR(
IF(LA!$H$16=1,(VLOOKUP($A108,'LA41'!$B$1:$BZ$201,'LA41'!S$1,0)),
IF(LA!$H$16=2,(VLOOKUP($A108,'LA42'!$B$1:$BZ$201,'LA42'!S$1,0)),
0)),".")</f>
        <v>0.02</v>
      </c>
      <c r="U108" s="106">
        <f>IFERROR(
IF(LA!$H$16=1,(VLOOKUP($A108,'LA41'!$B$1:$BZ$201,'LA41'!T$1,0)),
IF(LA!$H$16=2,(VLOOKUP($A108,'LA42'!$B$1:$BZ$201,'LA42'!T$1,0)),
0)),".")</f>
        <v>0.03</v>
      </c>
      <c r="V108" s="106">
        <f>IFERROR(
IF(LA!$H$16=1,(VLOOKUP($A108,'LA41'!$B$1:$BZ$201,'LA41'!U$1,0)),
IF(LA!$H$16=2,(VLOOKUP($A108,'LA42'!$B$1:$BZ$201,'LA42'!U$1,0)),
0)),".")</f>
        <v>0.06</v>
      </c>
      <c r="W108" s="106">
        <f>IFERROR(
IF(LA!$H$16=1,(VLOOKUP($A108,'LA41'!$B$1:$BZ$201,'LA41'!V$1,0)),
IF(LA!$H$16=2,(VLOOKUP($A108,'LA42'!$B$1:$BZ$201,'LA42'!V$1,0)),
0)),".")</f>
        <v>0.02</v>
      </c>
      <c r="X108" s="106">
        <f>IFERROR(
IF(LA!$H$16=1,(VLOOKUP($A108,'LA41'!$B$1:$BZ$201,'LA41'!W$1,0)),
IF(LA!$H$16=2,(VLOOKUP($A108,'LA42'!$B$1:$BZ$201,'LA42'!W$1,0)),
0)),".")</f>
        <v>0.02</v>
      </c>
      <c r="Y108" s="106">
        <f>IFERROR(
IF(LA!$H$16=1,(VLOOKUP($A108,'LA41'!$B$1:$BZ$201,'LA41'!X$1,0)),
IF(LA!$H$16=2,(VLOOKUP($A108,'LA42'!$B$1:$BZ$201,'LA42'!X$1,0)),
0)),".")</f>
        <v>0</v>
      </c>
      <c r="Z108" s="106">
        <f>IFERROR(
IF(LA!$H$16=1,(VLOOKUP($A108,'LA41'!$B$1:$BZ$201,'LA41'!Y$1,0)),
IF(LA!$H$16=2,(VLOOKUP($A108,'LA42'!$B$1:$BZ$201,'LA42'!Y$1,0)),
0)),".")</f>
        <v>0</v>
      </c>
      <c r="AA108" s="106">
        <f>IFERROR(
IF(LA!$H$16=1,(VLOOKUP($A108,'LA41'!$B$1:$BZ$201,'LA41'!Z$1,0)),
IF(LA!$H$16=2,(VLOOKUP($A108,'LA42'!$B$1:$BZ$201,'LA42'!Z$1,0)),
0)),".")</f>
        <v>0</v>
      </c>
      <c r="AB108" s="106">
        <f>IFERROR(
IF(LA!$H$16=1,(VLOOKUP($A108,'LA41'!$B$1:$BZ$201,'LA41'!AA$1,0)),
IF(LA!$H$16=2,(VLOOKUP($A108,'LA42'!$B$1:$BZ$201,'LA42'!AA$1,0)),
0)),".")</f>
        <v>0</v>
      </c>
      <c r="AC108" s="106">
        <f>IFERROR(
IF(LA!$H$16=1,(VLOOKUP($A108,'LA41'!$B$1:$BZ$201,'LA41'!AB$1,0)),
IF(LA!$H$16=2,(VLOOKUP($A108,'LA42'!$B$1:$BZ$201,'LA42'!AB$1,0)),
0)),".")</f>
        <v>0</v>
      </c>
      <c r="AD108" s="106">
        <f>IFERROR(
IF(LA!$H$16=1,(VLOOKUP($A108,'LA41'!$B$1:$BZ$201,'LA41'!AC$1,0)),
IF(LA!$H$16=2,(VLOOKUP($A108,'LA42'!$B$1:$BZ$201,'LA42'!AC$1,0)),
0)),".")</f>
        <v>0</v>
      </c>
      <c r="AE108" s="106">
        <f>IFERROR(
IF(LA!$H$16=1,(VLOOKUP($A108,'LA41'!$B$1:$BZ$201,'LA41'!AD$1,0)),
IF(LA!$H$16=2,(VLOOKUP($A108,'LA42'!$B$1:$BZ$201,'LA42'!AD$1,0)),
0)),".")</f>
        <v>0.06</v>
      </c>
      <c r="AF108" s="106">
        <f>IFERROR(
IF(LA!$H$16=1,(VLOOKUP($A108,'LA41'!$B$1:$BZ$201,'LA41'!AE$1,0)),
IF(LA!$H$16=2,(VLOOKUP($A108,'LA42'!$B$1:$BZ$201,'LA42'!AE$1,0)),
0)),".")</f>
        <v>0.04</v>
      </c>
      <c r="AG108" s="106">
        <f>IFERROR(
IF(LA!$H$16=1,(VLOOKUP($A108,'LA41'!$B$1:$BZ$201,'LA41'!AF$1,0)),
IF(LA!$H$16=2,(VLOOKUP($A108,'LA42'!$B$1:$BZ$201,'LA42'!AF$1,0)),
0)),".")</f>
        <v>0.04</v>
      </c>
      <c r="AH108" s="106">
        <f>IFERROR(
IF(LA!$H$16=1,(VLOOKUP($A108,'LA41'!$B$1:$BZ$201,'LA41'!AG$1,0)),
IF(LA!$H$16=2,(VLOOKUP($A108,'LA42'!$B$1:$BZ$201,'LA42'!AG$1,0)),
0)),".")</f>
        <v>0.48</v>
      </c>
      <c r="AI108" s="106">
        <f>IFERROR(
IF(LA!$H$16=1,(VLOOKUP($A108,'LA41'!$B$1:$BZ$201,'LA41'!AH$1,0)),
IF(LA!$H$16=2,(VLOOKUP($A108,'LA42'!$B$1:$BZ$201,'LA42'!AH$1,0)),
0)),".")</f>
        <v>0.56999999999999995</v>
      </c>
      <c r="AJ108" s="106">
        <f>IFERROR(
IF(LA!$H$16=1,(VLOOKUP($A108,'LA41'!$B$1:$BZ$201,'LA41'!AI$1,0)),
IF(LA!$H$16=2,(VLOOKUP($A108,'LA42'!$B$1:$BZ$201,'LA42'!AI$1,0)),
0)),".")</f>
        <v>0.56999999999999995</v>
      </c>
      <c r="AK108" s="106">
        <f>IFERROR(
IF(LA!$H$16=1,(VLOOKUP($A108,'LA41'!$B$1:$BZ$201,'LA41'!AJ$1,0)),
IF(LA!$H$16=2,(VLOOKUP($A108,'LA42'!$B$1:$BZ$201,'LA42'!AJ$1,0)),
0)),".")</f>
        <v>0.09</v>
      </c>
      <c r="AL108" s="106">
        <f>IFERROR(
IF(LA!$H$16=1,(VLOOKUP($A108,'LA41'!$B$1:$BZ$201,'LA41'!AK$1,0)),
IF(LA!$H$16=2,(VLOOKUP($A108,'LA42'!$B$1:$BZ$201,'LA42'!AK$1,0)),
0)),".")</f>
        <v>0.18</v>
      </c>
      <c r="AM108" s="106">
        <f>IFERROR(
IF(LA!$H$16=1,(VLOOKUP($A108,'LA41'!$B$1:$BZ$201,'LA41'!AL$1,0)),
IF(LA!$H$16=2,(VLOOKUP($A108,'LA42'!$B$1:$BZ$201,'LA42'!AL$1,0)),
0)),".")</f>
        <v>0.17</v>
      </c>
      <c r="AN108" s="106" t="str">
        <f>IFERROR(
IF(LA!$H$16=1,(VLOOKUP($A108,'LA41'!$B$1:$BZ$201,'LA41'!AM$1,0)),
IF(LA!$H$16=2,(VLOOKUP($A108,'LA42'!$B$1:$BZ$201,'LA42'!AM$1,0)),
0)),".")</f>
        <v>x</v>
      </c>
      <c r="AO108" s="106">
        <f>IFERROR(
IF(LA!$H$16=1,(VLOOKUP($A108,'LA41'!$B$1:$BZ$201,'LA41'!AN$1,0)),
IF(LA!$H$16=2,(VLOOKUP($A108,'LA42'!$B$1:$BZ$201,'LA42'!AN$1,0)),
0)),".")</f>
        <v>0.01</v>
      </c>
      <c r="AP108" s="106">
        <f>IFERROR(
IF(LA!$H$16=1,(VLOOKUP($A108,'LA41'!$B$1:$BZ$201,'LA41'!AO$1,0)),
IF(LA!$H$16=2,(VLOOKUP($A108,'LA42'!$B$1:$BZ$201,'LA42'!AO$1,0)),
0)),".")</f>
        <v>0.01</v>
      </c>
      <c r="AQ108" s="106">
        <f>IFERROR(
IF(LA!$H$16=1,(VLOOKUP($A108,'LA41'!$B$1:$BZ$201,'LA41'!AP$1,0)),
IF(LA!$H$16=2,(VLOOKUP($A108,'LA42'!$B$1:$BZ$201,'LA42'!AP$1,0)),
0)),".")</f>
        <v>0.05</v>
      </c>
      <c r="AR108" s="106">
        <f>IFERROR(
IF(LA!$H$16=1,(VLOOKUP($A108,'LA41'!$B$1:$BZ$201,'LA41'!AQ$1,0)),
IF(LA!$H$16=2,(VLOOKUP($A108,'LA42'!$B$1:$BZ$201,'LA42'!AQ$1,0)),
0)),".")</f>
        <v>0.12</v>
      </c>
      <c r="AS108" s="106">
        <f>IFERROR(
IF(LA!$H$16=1,(VLOOKUP($A108,'LA41'!$B$1:$BZ$201,'LA41'!AR$1,0)),
IF(LA!$H$16=2,(VLOOKUP($A108,'LA42'!$B$1:$BZ$201,'LA42'!AR$1,0)),
0)),".")</f>
        <v>0.11</v>
      </c>
      <c r="AT108" s="106">
        <f>IFERROR(
IF(LA!$H$16=1,(VLOOKUP($A108,'LA41'!$B$1:$BZ$201,'LA41'!AS$1,0)),
IF(LA!$H$16=2,(VLOOKUP($A108,'LA42'!$B$1:$BZ$201,'LA42'!AS$1,0)),
0)),".")</f>
        <v>0.37</v>
      </c>
      <c r="AU108" s="106">
        <f>IFERROR(
IF(LA!$H$16=1,(VLOOKUP($A108,'LA41'!$B$1:$BZ$201,'LA41'!AT$1,0)),
IF(LA!$H$16=2,(VLOOKUP($A108,'LA42'!$B$1:$BZ$201,'LA42'!AT$1,0)),
0)),".")</f>
        <v>0.39</v>
      </c>
      <c r="AV108" s="106">
        <f>IFERROR(
IF(LA!$H$16=1,(VLOOKUP($A108,'LA41'!$B$1:$BZ$201,'LA41'!AU$1,0)),
IF(LA!$H$16=2,(VLOOKUP($A108,'LA42'!$B$1:$BZ$201,'LA42'!AU$1,0)),
0)),".")</f>
        <v>0.38</v>
      </c>
      <c r="AW108" s="106" t="str">
        <f>IFERROR(
IF(LA!$H$16=1,(VLOOKUP($A108,'LA41'!$B$1:$BZ$201,'LA41'!AV$1,0)),
IF(LA!$H$16=2,(VLOOKUP($A108,'LA42'!$B$1:$BZ$201,'LA42'!AV$1,0)),
0)),".")</f>
        <v>x</v>
      </c>
      <c r="AX108" s="106">
        <f>IFERROR(
IF(LA!$H$16=1,(VLOOKUP($A108,'LA41'!$B$1:$BZ$201,'LA41'!AW$1,0)),
IF(LA!$H$16=2,(VLOOKUP($A108,'LA42'!$B$1:$BZ$201,'LA42'!AW$1,0)),
0)),".")</f>
        <v>0.01</v>
      </c>
      <c r="AY108" s="106">
        <f>IFERROR(
IF(LA!$H$16=1,(VLOOKUP($A108,'LA41'!$B$1:$BZ$201,'LA41'!AX$1,0)),
IF(LA!$H$16=2,(VLOOKUP($A108,'LA42'!$B$1:$BZ$201,'LA42'!AX$1,0)),
0)),".")</f>
        <v>0.01</v>
      </c>
      <c r="AZ108" s="106">
        <f>IFERROR(
IF(LA!$H$16=1,(VLOOKUP($A108,'LA41'!$B$1:$BZ$201,'LA41'!AY$1,0)),
IF(LA!$H$16=2,(VLOOKUP($A108,'LA42'!$B$1:$BZ$201,'LA42'!AY$1,0)),
0)),".")</f>
        <v>0</v>
      </c>
      <c r="BA108" s="106" t="str">
        <f>IFERROR(
IF(LA!$H$16=1,(VLOOKUP($A108,'LA41'!$B$1:$BZ$201,'LA41'!AZ$1,0)),
IF(LA!$H$16=2,(VLOOKUP($A108,'LA42'!$B$1:$BZ$201,'LA42'!AZ$1,0)),
0)),".")</f>
        <v>x</v>
      </c>
      <c r="BB108" s="106" t="str">
        <f>IFERROR(
IF(LA!$H$16=1,(VLOOKUP($A108,'LA41'!$B$1:$BZ$201,'LA41'!BA$1,0)),
IF(LA!$H$16=2,(VLOOKUP($A108,'LA42'!$B$1:$BZ$201,'LA42'!BA$1,0)),
0)),".")</f>
        <v>x</v>
      </c>
      <c r="BC108" s="106">
        <f>IFERROR(
IF(LA!$H$16=1,(VLOOKUP($A108,'LA41'!$B$1:$BZ$201,'LA41'!BB$1,0)),
IF(LA!$H$16=2,(VLOOKUP($A108,'LA42'!$B$1:$BZ$201,'LA42'!BB$1,0)),
0)),".")</f>
        <v>7.0000000000000007E-2</v>
      </c>
      <c r="BD108" s="106">
        <f>IFERROR(
IF(LA!$H$16=1,(VLOOKUP($A108,'LA41'!$B$1:$BZ$201,'LA41'!BC$1,0)),
IF(LA!$H$16=2,(VLOOKUP($A108,'LA42'!$B$1:$BZ$201,'LA42'!BC$1,0)),
0)),".")</f>
        <v>0.04</v>
      </c>
      <c r="BE108" s="106">
        <f>IFERROR(
IF(LA!$H$16=1,(VLOOKUP($A108,'LA41'!$B$1:$BZ$201,'LA41'!BD$1,0)),
IF(LA!$H$16=2,(VLOOKUP($A108,'LA42'!$B$1:$BZ$201,'LA42'!BD$1,0)),
0)),".")</f>
        <v>0.04</v>
      </c>
      <c r="BF108" s="106" t="str">
        <f>IFERROR(
IF(LA!$H$16=1,(VLOOKUP($A108,'LA41'!$B$1:$BZ$201,'LA41'!BE$1,0)),
IF(LA!$H$16=2,(VLOOKUP($A108,'LA42'!$B$1:$BZ$201,'LA42'!BE$1,0)),
0)),".")</f>
        <v>x</v>
      </c>
      <c r="BG108" s="106">
        <f>IFERROR(
IF(LA!$H$16=1,(VLOOKUP($A108,'LA41'!$B$1:$BZ$201,'LA41'!BF$1,0)),
IF(LA!$H$16=2,(VLOOKUP($A108,'LA42'!$B$1:$BZ$201,'LA42'!BF$1,0)),
0)),".")</f>
        <v>0.03</v>
      </c>
      <c r="BH108" s="106">
        <f>IFERROR(
IF(LA!$H$16=1,(VLOOKUP($A108,'LA41'!$B$1:$BZ$201,'LA41'!BG$1,0)),
IF(LA!$H$16=2,(VLOOKUP($A108,'LA42'!$B$1:$BZ$201,'LA42'!BG$1,0)),
0)),".")</f>
        <v>0.03</v>
      </c>
      <c r="BI108" s="106" t="str">
        <f>IFERROR(
IF(LA!$H$16=1,(VLOOKUP($A108,'LA41'!$B$1:$BZ$201,'LA41'!BH$1,0)),
IF(LA!$H$16=2,(VLOOKUP($A108,'LA42'!$B$1:$BZ$201,'LA42'!BH$1,0)),
0)),".")</f>
        <v>x</v>
      </c>
      <c r="BJ108" s="106">
        <f>IFERROR(
IF(LA!$H$16=1,(VLOOKUP($A108,'LA41'!$B$1:$BZ$201,'LA41'!BI$1,0)),
IF(LA!$H$16=2,(VLOOKUP($A108,'LA42'!$B$1:$BZ$201,'LA42'!BI$1,0)),
0)),".")</f>
        <v>0.01</v>
      </c>
      <c r="BK108" s="106">
        <f>IFERROR(
IF(LA!$H$16=1,(VLOOKUP($A108,'LA41'!$B$1:$BZ$201,'LA41'!BJ$1,0)),
IF(LA!$H$16=2,(VLOOKUP($A108,'LA42'!$B$1:$BZ$201,'LA42'!BJ$1,0)),
0)),".")</f>
        <v>0.01</v>
      </c>
      <c r="BL108" s="106" t="str">
        <f>IFERROR(
IF(LA!$H$16=1,(VLOOKUP($A108,'LA41'!$B$1:$BZ$201,'LA41'!BK$1,0)),
IF(LA!$H$16=2,(VLOOKUP($A108,'LA42'!$B$1:$BZ$201,'LA42'!BK$1,0)),
0)),".")</f>
        <v>x</v>
      </c>
      <c r="BM108" s="106">
        <f>IFERROR(
IF(LA!$H$16=1,(VLOOKUP($A108,'LA41'!$B$1:$BZ$201,'LA41'!BL$1,0)),
IF(LA!$H$16=2,(VLOOKUP($A108,'LA42'!$B$1:$BZ$201,'LA42'!BL$1,0)),
0)),".")</f>
        <v>0</v>
      </c>
      <c r="BN108" s="106" t="str">
        <f>IFERROR(
IF(LA!$H$16=1,(VLOOKUP($A108,'LA41'!$B$1:$BZ$201,'LA41'!BM$1,0)),
IF(LA!$H$16=2,(VLOOKUP($A108,'LA42'!$B$1:$BZ$201,'LA42'!BM$1,0)),
0)),".")</f>
        <v>x</v>
      </c>
      <c r="BO108" s="106">
        <f>IFERROR(
IF(LA!$H$16=1,(VLOOKUP($A108,'LA41'!$B$1:$BZ$201,'LA41'!BN$1,0)),
IF(LA!$H$16=2,(VLOOKUP($A108,'LA42'!$B$1:$BZ$201,'LA42'!BN$1,0)),
0)),".")</f>
        <v>0</v>
      </c>
      <c r="BP108" s="106">
        <f>IFERROR(
IF(LA!$H$16=1,(VLOOKUP($A108,'LA41'!$B$1:$BZ$201,'LA41'!BO$1,0)),
IF(LA!$H$16=2,(VLOOKUP($A108,'LA42'!$B$1:$BZ$201,'LA42'!BO$1,0)),
0)),".")</f>
        <v>0.01</v>
      </c>
      <c r="BQ108" s="106">
        <f>IFERROR(
IF(LA!$H$16=1,(VLOOKUP($A108,'LA41'!$B$1:$BZ$201,'LA41'!BP$1,0)),
IF(LA!$H$16=2,(VLOOKUP($A108,'LA42'!$B$1:$BZ$201,'LA42'!BP$1,0)),
0)),".")</f>
        <v>0.01</v>
      </c>
      <c r="BR108" s="106">
        <f>IFERROR(
IF(LA!$H$16=1,(VLOOKUP($A108,'LA41'!$B$1:$BZ$201,'LA41'!BQ$1,0)),
IF(LA!$H$16=2,(VLOOKUP($A108,'LA42'!$B$1:$BZ$201,'LA42'!BQ$1,0)),
0)),".")</f>
        <v>0.13</v>
      </c>
      <c r="BS108" s="106">
        <f>IFERROR(
IF(LA!$H$16=1,(VLOOKUP($A108,'LA41'!$B$1:$BZ$201,'LA41'!BR$1,0)),
IF(LA!$H$16=2,(VLOOKUP($A108,'LA42'!$B$1:$BZ$201,'LA42'!BR$1,0)),
0)),".")</f>
        <v>0.13</v>
      </c>
      <c r="BT108" s="106">
        <f>IFERROR(
IF(LA!$H$16=1,(VLOOKUP($A108,'LA41'!$B$1:$BZ$201,'LA41'!BS$1,0)),
IF(LA!$H$16=2,(VLOOKUP($A108,'LA42'!$B$1:$BZ$201,'LA42'!BS$1,0)),
0)),".")</f>
        <v>0.13</v>
      </c>
      <c r="BU108" s="106">
        <f>IFERROR(
IF(LA!$H$16=1,(VLOOKUP($A108,'LA41'!$B$1:$BZ$201,'LA41'!BT$1,0)),
IF(LA!$H$16=2,(VLOOKUP($A108,'LA42'!$B$1:$BZ$201,'LA42'!BT$1,0)),
0)),".")</f>
        <v>0</v>
      </c>
      <c r="BV108" s="106">
        <f>IFERROR(
IF(LA!$H$16=1,(VLOOKUP($A108,'LA41'!$B$1:$BZ$201,'LA41'!BU$1,0)),
IF(LA!$H$16=2,(VLOOKUP($A108,'LA42'!$B$1:$BZ$201,'LA42'!BU$1,0)),
0)),".")</f>
        <v>0.01</v>
      </c>
      <c r="BW108" s="106">
        <f>IFERROR(
IF(LA!$H$16=1,(VLOOKUP($A108,'LA41'!$B$1:$BZ$201,'LA41'!BV$1,0)),
IF(LA!$H$16=2,(VLOOKUP($A108,'LA42'!$B$1:$BZ$201,'LA42'!BV$1,0)),
0)),".")</f>
        <v>0.01</v>
      </c>
      <c r="BX108" s="106">
        <f>IFERROR(
IF(LA!$H$16=1,(VLOOKUP($A108,'LA41'!$B$1:$BZ$201,'LA41'!BW$1,0)),
IF(LA!$H$16=2,(VLOOKUP($A108,'LA42'!$B$1:$BZ$201,'LA42'!BW$1,0)),
0)),".")</f>
        <v>0.1</v>
      </c>
      <c r="BY108" s="106">
        <f>IFERROR(
IF(LA!$H$16=1,(VLOOKUP($A108,'LA41'!$B$1:$BZ$201,'LA41'!BX$1,0)),
IF(LA!$H$16=2,(VLOOKUP($A108,'LA42'!$B$1:$BZ$201,'LA42'!BX$1,0)),
0)),".")</f>
        <v>0.11</v>
      </c>
      <c r="BZ108" s="106">
        <f>IFERROR(
IF(LA!$H$16=1,(VLOOKUP($A108,'LA41'!$B$1:$BZ$201,'LA41'!BY$1,0)),
IF(LA!$H$16=2,(VLOOKUP($A108,'LA42'!$B$1:$BZ$201,'LA42'!BY$1,0)),
0)),".")</f>
        <v>0.11</v>
      </c>
    </row>
    <row r="109" spans="1:78" x14ac:dyDescent="0.2">
      <c r="A109" s="55">
        <v>929</v>
      </c>
      <c r="B109" s="55" t="s">
        <v>291</v>
      </c>
      <c r="C109" s="88" t="s">
        <v>191</v>
      </c>
      <c r="D109" s="59">
        <f>IFERROR(
IF(LA!$H$16=1,(VLOOKUP($A109,'LA41'!$B$1:$BZ$201,'LA41'!C$1,0)),
IF(LA!$H$16=2,(VLOOKUP($A109,'LA42'!$B$1:$BZ$201,'LA42'!C$1,0)),
0)),".")</f>
        <v>60</v>
      </c>
      <c r="E109" s="59">
        <f>IFERROR(
IF(LA!$H$16=1,(VLOOKUP($A109,'LA41'!$B$1:$BZ$201,'LA41'!D$1,0)),
IF(LA!$H$16=2,(VLOOKUP($A109,'LA42'!$B$1:$BZ$201,'LA42'!D$1,0)),
0)),".")</f>
        <v>1380</v>
      </c>
      <c r="F109" s="59">
        <f>IFERROR(
IF(LA!$H$16=1,(VLOOKUP($A109,'LA41'!$B$1:$BZ$201,'LA41'!E$1,0)),
IF(LA!$H$16=2,(VLOOKUP($A109,'LA42'!$B$1:$BZ$201,'LA42'!E$1,0)),
0)),".")</f>
        <v>1440</v>
      </c>
      <c r="G109" s="106">
        <f>IFERROR(
IF(LA!$H$16=1,(VLOOKUP($A109,'LA41'!$B$1:$BZ$201,'LA41'!F$1,0)),
IF(LA!$H$16=2,(VLOOKUP($A109,'LA42'!$B$1:$BZ$201,'LA42'!F$1,0)),
0)),".")</f>
        <v>0.89</v>
      </c>
      <c r="H109" s="106">
        <f>IFERROR(
IF(LA!$H$16=1,(VLOOKUP($A109,'LA41'!$B$1:$BZ$201,'LA41'!G$1,0)),
IF(LA!$H$16=2,(VLOOKUP($A109,'LA42'!$B$1:$BZ$201,'LA42'!G$1,0)),
0)),".")</f>
        <v>0.74</v>
      </c>
      <c r="I109" s="106">
        <f>IFERROR(
IF(LA!$H$16=1,(VLOOKUP($A109,'LA41'!$B$1:$BZ$201,'LA41'!H$1,0)),
IF(LA!$H$16=2,(VLOOKUP($A109,'LA42'!$B$1:$BZ$201,'LA42'!H$1,0)),
0)),".")</f>
        <v>0.75</v>
      </c>
      <c r="J109" s="106">
        <f>IFERROR(
IF(LA!$H$16=1,(VLOOKUP($A109,'LA41'!$B$1:$BZ$201,'LA41'!I$1,0)),
IF(LA!$H$16=2,(VLOOKUP($A109,'LA42'!$B$1:$BZ$201,'LA42'!I$1,0)),
0)),".")</f>
        <v>0.84</v>
      </c>
      <c r="K109" s="106">
        <f>IFERROR(
IF(LA!$H$16=1,(VLOOKUP($A109,'LA41'!$B$1:$BZ$201,'LA41'!J$1,0)),
IF(LA!$H$16=2,(VLOOKUP($A109,'LA42'!$B$1:$BZ$201,'LA42'!J$1,0)),
0)),".")</f>
        <v>0.71</v>
      </c>
      <c r="L109" s="106">
        <f>IFERROR(
IF(LA!$H$16=1,(VLOOKUP($A109,'LA41'!$B$1:$BZ$201,'LA41'!K$1,0)),
IF(LA!$H$16=2,(VLOOKUP($A109,'LA42'!$B$1:$BZ$201,'LA42'!K$1,0)),
0)),".")</f>
        <v>0.71</v>
      </c>
      <c r="M109" s="106">
        <f>IFERROR(
IF(LA!$H$16=1,(VLOOKUP($A109,'LA41'!$B$1:$BZ$201,'LA41'!L$1,0)),
IF(LA!$H$16=2,(VLOOKUP($A109,'LA42'!$B$1:$BZ$201,'LA42'!L$1,0)),
0)),".")</f>
        <v>0.25</v>
      </c>
      <c r="N109" s="106">
        <f>IFERROR(
IF(LA!$H$16=1,(VLOOKUP($A109,'LA41'!$B$1:$BZ$201,'LA41'!M$1,0)),
IF(LA!$H$16=2,(VLOOKUP($A109,'LA42'!$B$1:$BZ$201,'LA42'!M$1,0)),
0)),".")</f>
        <v>0.08</v>
      </c>
      <c r="O109" s="106">
        <f>IFERROR(
IF(LA!$H$16=1,(VLOOKUP($A109,'LA41'!$B$1:$BZ$201,'LA41'!N$1,0)),
IF(LA!$H$16=2,(VLOOKUP($A109,'LA42'!$B$1:$BZ$201,'LA42'!N$1,0)),
0)),".")</f>
        <v>0.08</v>
      </c>
      <c r="P109" s="106">
        <f>IFERROR(
IF(LA!$H$16=1,(VLOOKUP($A109,'LA41'!$B$1:$BZ$201,'LA41'!O$1,0)),
IF(LA!$H$16=2,(VLOOKUP($A109,'LA42'!$B$1:$BZ$201,'LA42'!O$1,0)),
0)),".")</f>
        <v>0</v>
      </c>
      <c r="Q109" s="106">
        <f>IFERROR(
IF(LA!$H$16=1,(VLOOKUP($A109,'LA41'!$B$1:$BZ$201,'LA41'!P$1,0)),
IF(LA!$H$16=2,(VLOOKUP($A109,'LA42'!$B$1:$BZ$201,'LA42'!P$1,0)),
0)),".")</f>
        <v>0</v>
      </c>
      <c r="R109" s="106">
        <f>IFERROR(
IF(LA!$H$16=1,(VLOOKUP($A109,'LA41'!$B$1:$BZ$201,'LA41'!Q$1,0)),
IF(LA!$H$16=2,(VLOOKUP($A109,'LA42'!$B$1:$BZ$201,'LA42'!Q$1,0)),
0)),".")</f>
        <v>0</v>
      </c>
      <c r="S109" s="106" t="str">
        <f>IFERROR(
IF(LA!$H$16=1,(VLOOKUP($A109,'LA41'!$B$1:$BZ$201,'LA41'!R$1,0)),
IF(LA!$H$16=2,(VLOOKUP($A109,'LA42'!$B$1:$BZ$201,'LA42'!R$1,0)),
0)),".")</f>
        <v>x</v>
      </c>
      <c r="T109" s="106">
        <f>IFERROR(
IF(LA!$H$16=1,(VLOOKUP($A109,'LA41'!$B$1:$BZ$201,'LA41'!S$1,0)),
IF(LA!$H$16=2,(VLOOKUP($A109,'LA42'!$B$1:$BZ$201,'LA42'!S$1,0)),
0)),".")</f>
        <v>0.04</v>
      </c>
      <c r="U109" s="106">
        <f>IFERROR(
IF(LA!$H$16=1,(VLOOKUP($A109,'LA41'!$B$1:$BZ$201,'LA41'!T$1,0)),
IF(LA!$H$16=2,(VLOOKUP($A109,'LA42'!$B$1:$BZ$201,'LA42'!T$1,0)),
0)),".")</f>
        <v>0.04</v>
      </c>
      <c r="V109" s="106" t="str">
        <f>IFERROR(
IF(LA!$H$16=1,(VLOOKUP($A109,'LA41'!$B$1:$BZ$201,'LA41'!U$1,0)),
IF(LA!$H$16=2,(VLOOKUP($A109,'LA42'!$B$1:$BZ$201,'LA42'!U$1,0)),
0)),".")</f>
        <v>x</v>
      </c>
      <c r="W109" s="106">
        <f>IFERROR(
IF(LA!$H$16=1,(VLOOKUP($A109,'LA41'!$B$1:$BZ$201,'LA41'!V$1,0)),
IF(LA!$H$16=2,(VLOOKUP($A109,'LA42'!$B$1:$BZ$201,'LA42'!V$1,0)),
0)),".")</f>
        <v>0.02</v>
      </c>
      <c r="X109" s="106">
        <f>IFERROR(
IF(LA!$H$16=1,(VLOOKUP($A109,'LA41'!$B$1:$BZ$201,'LA41'!W$1,0)),
IF(LA!$H$16=2,(VLOOKUP($A109,'LA42'!$B$1:$BZ$201,'LA42'!W$1,0)),
0)),".")</f>
        <v>0.02</v>
      </c>
      <c r="Y109" s="106">
        <f>IFERROR(
IF(LA!$H$16=1,(VLOOKUP($A109,'LA41'!$B$1:$BZ$201,'LA41'!X$1,0)),
IF(LA!$H$16=2,(VLOOKUP($A109,'LA42'!$B$1:$BZ$201,'LA42'!X$1,0)),
0)),".")</f>
        <v>0</v>
      </c>
      <c r="Z109" s="106">
        <f>IFERROR(
IF(LA!$H$16=1,(VLOOKUP($A109,'LA41'!$B$1:$BZ$201,'LA41'!Y$1,0)),
IF(LA!$H$16=2,(VLOOKUP($A109,'LA42'!$B$1:$BZ$201,'LA42'!Y$1,0)),
0)),".")</f>
        <v>0</v>
      </c>
      <c r="AA109" s="106">
        <f>IFERROR(
IF(LA!$H$16=1,(VLOOKUP($A109,'LA41'!$B$1:$BZ$201,'LA41'!Z$1,0)),
IF(LA!$H$16=2,(VLOOKUP($A109,'LA42'!$B$1:$BZ$201,'LA42'!Z$1,0)),
0)),".")</f>
        <v>0</v>
      </c>
      <c r="AB109" s="106">
        <f>IFERROR(
IF(LA!$H$16=1,(VLOOKUP($A109,'LA41'!$B$1:$BZ$201,'LA41'!AA$1,0)),
IF(LA!$H$16=2,(VLOOKUP($A109,'LA42'!$B$1:$BZ$201,'LA42'!AA$1,0)),
0)),".")</f>
        <v>0</v>
      </c>
      <c r="AC109" s="106">
        <f>IFERROR(
IF(LA!$H$16=1,(VLOOKUP($A109,'LA41'!$B$1:$BZ$201,'LA41'!AB$1,0)),
IF(LA!$H$16=2,(VLOOKUP($A109,'LA42'!$B$1:$BZ$201,'LA42'!AB$1,0)),
0)),".")</f>
        <v>0</v>
      </c>
      <c r="AD109" s="106">
        <f>IFERROR(
IF(LA!$H$16=1,(VLOOKUP($A109,'LA41'!$B$1:$BZ$201,'LA41'!AC$1,0)),
IF(LA!$H$16=2,(VLOOKUP($A109,'LA42'!$B$1:$BZ$201,'LA42'!AC$1,0)),
0)),".")</f>
        <v>0</v>
      </c>
      <c r="AE109" s="106">
        <f>IFERROR(
IF(LA!$H$16=1,(VLOOKUP($A109,'LA41'!$B$1:$BZ$201,'LA41'!AD$1,0)),
IF(LA!$H$16=2,(VLOOKUP($A109,'LA42'!$B$1:$BZ$201,'LA42'!AD$1,0)),
0)),".")</f>
        <v>0.12</v>
      </c>
      <c r="AF109" s="106">
        <f>IFERROR(
IF(LA!$H$16=1,(VLOOKUP($A109,'LA41'!$B$1:$BZ$201,'LA41'!AE$1,0)),
IF(LA!$H$16=2,(VLOOKUP($A109,'LA42'!$B$1:$BZ$201,'LA42'!AE$1,0)),
0)),".")</f>
        <v>0.06</v>
      </c>
      <c r="AG109" s="106">
        <f>IFERROR(
IF(LA!$H$16=1,(VLOOKUP($A109,'LA41'!$B$1:$BZ$201,'LA41'!AF$1,0)),
IF(LA!$H$16=2,(VLOOKUP($A109,'LA42'!$B$1:$BZ$201,'LA42'!AF$1,0)),
0)),".")</f>
        <v>0.06</v>
      </c>
      <c r="AH109" s="106">
        <f>IFERROR(
IF(LA!$H$16=1,(VLOOKUP($A109,'LA41'!$B$1:$BZ$201,'LA41'!AG$1,0)),
IF(LA!$H$16=2,(VLOOKUP($A109,'LA42'!$B$1:$BZ$201,'LA42'!AG$1,0)),
0)),".")</f>
        <v>0.49</v>
      </c>
      <c r="AI109" s="106">
        <f>IFERROR(
IF(LA!$H$16=1,(VLOOKUP($A109,'LA41'!$B$1:$BZ$201,'LA41'!AH$1,0)),
IF(LA!$H$16=2,(VLOOKUP($A109,'LA42'!$B$1:$BZ$201,'LA42'!AH$1,0)),
0)),".")</f>
        <v>0.56999999999999995</v>
      </c>
      <c r="AJ109" s="106">
        <f>IFERROR(
IF(LA!$H$16=1,(VLOOKUP($A109,'LA41'!$B$1:$BZ$201,'LA41'!AI$1,0)),
IF(LA!$H$16=2,(VLOOKUP($A109,'LA42'!$B$1:$BZ$201,'LA42'!AI$1,0)),
0)),".")</f>
        <v>0.56000000000000005</v>
      </c>
      <c r="AK109" s="106">
        <f>IFERROR(
IF(LA!$H$16=1,(VLOOKUP($A109,'LA41'!$B$1:$BZ$201,'LA41'!AJ$1,0)),
IF(LA!$H$16=2,(VLOOKUP($A109,'LA42'!$B$1:$BZ$201,'LA42'!AJ$1,0)),
0)),".")</f>
        <v>0.18</v>
      </c>
      <c r="AL109" s="106">
        <f>IFERROR(
IF(LA!$H$16=1,(VLOOKUP($A109,'LA41'!$B$1:$BZ$201,'LA41'!AK$1,0)),
IF(LA!$H$16=2,(VLOOKUP($A109,'LA42'!$B$1:$BZ$201,'LA42'!AK$1,0)),
0)),".")</f>
        <v>0.19</v>
      </c>
      <c r="AM109" s="106">
        <f>IFERROR(
IF(LA!$H$16=1,(VLOOKUP($A109,'LA41'!$B$1:$BZ$201,'LA41'!AL$1,0)),
IF(LA!$H$16=2,(VLOOKUP($A109,'LA42'!$B$1:$BZ$201,'LA42'!AL$1,0)),
0)),".")</f>
        <v>0.19</v>
      </c>
      <c r="AN109" s="106">
        <f>IFERROR(
IF(LA!$H$16=1,(VLOOKUP($A109,'LA41'!$B$1:$BZ$201,'LA41'!AM$1,0)),
IF(LA!$H$16=2,(VLOOKUP($A109,'LA42'!$B$1:$BZ$201,'LA42'!AM$1,0)),
0)),".")</f>
        <v>0</v>
      </c>
      <c r="AO109" s="106">
        <f>IFERROR(
IF(LA!$H$16=1,(VLOOKUP($A109,'LA41'!$B$1:$BZ$201,'LA41'!AN$1,0)),
IF(LA!$H$16=2,(VLOOKUP($A109,'LA42'!$B$1:$BZ$201,'LA42'!AN$1,0)),
0)),".")</f>
        <v>0.02</v>
      </c>
      <c r="AP109" s="106">
        <f>IFERROR(
IF(LA!$H$16=1,(VLOOKUP($A109,'LA41'!$B$1:$BZ$201,'LA41'!AO$1,0)),
IF(LA!$H$16=2,(VLOOKUP($A109,'LA42'!$B$1:$BZ$201,'LA42'!AO$1,0)),
0)),".")</f>
        <v>0.01</v>
      </c>
      <c r="AQ109" s="106">
        <f>IFERROR(
IF(LA!$H$16=1,(VLOOKUP($A109,'LA41'!$B$1:$BZ$201,'LA41'!AP$1,0)),
IF(LA!$H$16=2,(VLOOKUP($A109,'LA42'!$B$1:$BZ$201,'LA42'!AP$1,0)),
0)),".")</f>
        <v>0.18</v>
      </c>
      <c r="AR109" s="106">
        <f>IFERROR(
IF(LA!$H$16=1,(VLOOKUP($A109,'LA41'!$B$1:$BZ$201,'LA41'!AQ$1,0)),
IF(LA!$H$16=2,(VLOOKUP($A109,'LA42'!$B$1:$BZ$201,'LA42'!AQ$1,0)),
0)),".")</f>
        <v>0.16</v>
      </c>
      <c r="AS109" s="106">
        <f>IFERROR(
IF(LA!$H$16=1,(VLOOKUP($A109,'LA41'!$B$1:$BZ$201,'LA41'!AR$1,0)),
IF(LA!$H$16=2,(VLOOKUP($A109,'LA42'!$B$1:$BZ$201,'LA42'!AR$1,0)),
0)),".")</f>
        <v>0.16</v>
      </c>
      <c r="AT109" s="106">
        <f>IFERROR(
IF(LA!$H$16=1,(VLOOKUP($A109,'LA41'!$B$1:$BZ$201,'LA41'!AS$1,0)),
IF(LA!$H$16=2,(VLOOKUP($A109,'LA42'!$B$1:$BZ$201,'LA42'!AS$1,0)),
0)),".")</f>
        <v>0.26</v>
      </c>
      <c r="AU109" s="106">
        <f>IFERROR(
IF(LA!$H$16=1,(VLOOKUP($A109,'LA41'!$B$1:$BZ$201,'LA41'!AT$1,0)),
IF(LA!$H$16=2,(VLOOKUP($A109,'LA42'!$B$1:$BZ$201,'LA42'!AT$1,0)),
0)),".")</f>
        <v>0.35</v>
      </c>
      <c r="AV109" s="106">
        <f>IFERROR(
IF(LA!$H$16=1,(VLOOKUP($A109,'LA41'!$B$1:$BZ$201,'LA41'!AU$1,0)),
IF(LA!$H$16=2,(VLOOKUP($A109,'LA42'!$B$1:$BZ$201,'LA42'!AU$1,0)),
0)),".")</f>
        <v>0.34</v>
      </c>
      <c r="AW109" s="106" t="str">
        <f>IFERROR(
IF(LA!$H$16=1,(VLOOKUP($A109,'LA41'!$B$1:$BZ$201,'LA41'!AV$1,0)),
IF(LA!$H$16=2,(VLOOKUP($A109,'LA42'!$B$1:$BZ$201,'LA42'!AV$1,0)),
0)),".")</f>
        <v>x</v>
      </c>
      <c r="AX109" s="106">
        <f>IFERROR(
IF(LA!$H$16=1,(VLOOKUP($A109,'LA41'!$B$1:$BZ$201,'LA41'!AW$1,0)),
IF(LA!$H$16=2,(VLOOKUP($A109,'LA42'!$B$1:$BZ$201,'LA42'!AW$1,0)),
0)),".")</f>
        <v>0.03</v>
      </c>
      <c r="AY109" s="106">
        <f>IFERROR(
IF(LA!$H$16=1,(VLOOKUP($A109,'LA41'!$B$1:$BZ$201,'LA41'!AX$1,0)),
IF(LA!$H$16=2,(VLOOKUP($A109,'LA42'!$B$1:$BZ$201,'LA42'!AX$1,0)),
0)),".")</f>
        <v>0.03</v>
      </c>
      <c r="AZ109" s="106">
        <f>IFERROR(
IF(LA!$H$16=1,(VLOOKUP($A109,'LA41'!$B$1:$BZ$201,'LA41'!AY$1,0)),
IF(LA!$H$16=2,(VLOOKUP($A109,'LA42'!$B$1:$BZ$201,'LA42'!AY$1,0)),
0)),".")</f>
        <v>0</v>
      </c>
      <c r="BA109" s="106" t="str">
        <f>IFERROR(
IF(LA!$H$16=1,(VLOOKUP($A109,'LA41'!$B$1:$BZ$201,'LA41'!AZ$1,0)),
IF(LA!$H$16=2,(VLOOKUP($A109,'LA42'!$B$1:$BZ$201,'LA42'!AZ$1,0)),
0)),".")</f>
        <v>x</v>
      </c>
      <c r="BB109" s="106" t="str">
        <f>IFERROR(
IF(LA!$H$16=1,(VLOOKUP($A109,'LA41'!$B$1:$BZ$201,'LA41'!BA$1,0)),
IF(LA!$H$16=2,(VLOOKUP($A109,'LA42'!$B$1:$BZ$201,'LA42'!BA$1,0)),
0)),".")</f>
        <v>x</v>
      </c>
      <c r="BC109" s="106" t="str">
        <f>IFERROR(
IF(LA!$H$16=1,(VLOOKUP($A109,'LA41'!$B$1:$BZ$201,'LA41'!BB$1,0)),
IF(LA!$H$16=2,(VLOOKUP($A109,'LA42'!$B$1:$BZ$201,'LA42'!BB$1,0)),
0)),".")</f>
        <v>x</v>
      </c>
      <c r="BD109" s="106">
        <f>IFERROR(
IF(LA!$H$16=1,(VLOOKUP($A109,'LA41'!$B$1:$BZ$201,'LA41'!BC$1,0)),
IF(LA!$H$16=2,(VLOOKUP($A109,'LA42'!$B$1:$BZ$201,'LA42'!BC$1,0)),
0)),".")</f>
        <v>0.02</v>
      </c>
      <c r="BE109" s="106">
        <f>IFERROR(
IF(LA!$H$16=1,(VLOOKUP($A109,'LA41'!$B$1:$BZ$201,'LA41'!BD$1,0)),
IF(LA!$H$16=2,(VLOOKUP($A109,'LA42'!$B$1:$BZ$201,'LA42'!BD$1,0)),
0)),".")</f>
        <v>0.03</v>
      </c>
      <c r="BF109" s="106" t="str">
        <f>IFERROR(
IF(LA!$H$16=1,(VLOOKUP($A109,'LA41'!$B$1:$BZ$201,'LA41'!BE$1,0)),
IF(LA!$H$16=2,(VLOOKUP($A109,'LA42'!$B$1:$BZ$201,'LA42'!BE$1,0)),
0)),".")</f>
        <v>x</v>
      </c>
      <c r="BG109" s="106">
        <f>IFERROR(
IF(LA!$H$16=1,(VLOOKUP($A109,'LA41'!$B$1:$BZ$201,'LA41'!BF$1,0)),
IF(LA!$H$16=2,(VLOOKUP($A109,'LA42'!$B$1:$BZ$201,'LA42'!BF$1,0)),
0)),".")</f>
        <v>0.02</v>
      </c>
      <c r="BH109" s="106">
        <f>IFERROR(
IF(LA!$H$16=1,(VLOOKUP($A109,'LA41'!$B$1:$BZ$201,'LA41'!BG$1,0)),
IF(LA!$H$16=2,(VLOOKUP($A109,'LA42'!$B$1:$BZ$201,'LA42'!BG$1,0)),
0)),".")</f>
        <v>0.02</v>
      </c>
      <c r="BI109" s="106" t="str">
        <f>IFERROR(
IF(LA!$H$16=1,(VLOOKUP($A109,'LA41'!$B$1:$BZ$201,'LA41'!BH$1,0)),
IF(LA!$H$16=2,(VLOOKUP($A109,'LA42'!$B$1:$BZ$201,'LA42'!BH$1,0)),
0)),".")</f>
        <v>x</v>
      </c>
      <c r="BJ109" s="106">
        <f>IFERROR(
IF(LA!$H$16=1,(VLOOKUP($A109,'LA41'!$B$1:$BZ$201,'LA41'!BI$1,0)),
IF(LA!$H$16=2,(VLOOKUP($A109,'LA42'!$B$1:$BZ$201,'LA42'!BI$1,0)),
0)),".")</f>
        <v>0.01</v>
      </c>
      <c r="BK109" s="106">
        <f>IFERROR(
IF(LA!$H$16=1,(VLOOKUP($A109,'LA41'!$B$1:$BZ$201,'LA41'!BJ$1,0)),
IF(LA!$H$16=2,(VLOOKUP($A109,'LA42'!$B$1:$BZ$201,'LA42'!BJ$1,0)),
0)),".")</f>
        <v>0.01</v>
      </c>
      <c r="BL109" s="106">
        <f>IFERROR(
IF(LA!$H$16=1,(VLOOKUP($A109,'LA41'!$B$1:$BZ$201,'LA41'!BK$1,0)),
IF(LA!$H$16=2,(VLOOKUP($A109,'LA42'!$B$1:$BZ$201,'LA42'!BK$1,0)),
0)),".")</f>
        <v>0</v>
      </c>
      <c r="BM109" s="106">
        <f>IFERROR(
IF(LA!$H$16=1,(VLOOKUP($A109,'LA41'!$B$1:$BZ$201,'LA41'!BL$1,0)),
IF(LA!$H$16=2,(VLOOKUP($A109,'LA42'!$B$1:$BZ$201,'LA42'!BL$1,0)),
0)),".")</f>
        <v>0</v>
      </c>
      <c r="BN109" s="106">
        <f>IFERROR(
IF(LA!$H$16=1,(VLOOKUP($A109,'LA41'!$B$1:$BZ$201,'LA41'!BM$1,0)),
IF(LA!$H$16=2,(VLOOKUP($A109,'LA42'!$B$1:$BZ$201,'LA42'!BM$1,0)),
0)),".")</f>
        <v>0</v>
      </c>
      <c r="BO109" s="106">
        <f>IFERROR(
IF(LA!$H$16=1,(VLOOKUP($A109,'LA41'!$B$1:$BZ$201,'LA41'!BN$1,0)),
IF(LA!$H$16=2,(VLOOKUP($A109,'LA42'!$B$1:$BZ$201,'LA42'!BN$1,0)),
0)),".")</f>
        <v>0</v>
      </c>
      <c r="BP109" s="106">
        <f>IFERROR(
IF(LA!$H$16=1,(VLOOKUP($A109,'LA41'!$B$1:$BZ$201,'LA41'!BO$1,0)),
IF(LA!$H$16=2,(VLOOKUP($A109,'LA42'!$B$1:$BZ$201,'LA42'!BO$1,0)),
0)),".")</f>
        <v>0.01</v>
      </c>
      <c r="BQ109" s="106">
        <f>IFERROR(
IF(LA!$H$16=1,(VLOOKUP($A109,'LA41'!$B$1:$BZ$201,'LA41'!BP$1,0)),
IF(LA!$H$16=2,(VLOOKUP($A109,'LA42'!$B$1:$BZ$201,'LA42'!BP$1,0)),
0)),".")</f>
        <v>0.01</v>
      </c>
      <c r="BR109" s="106" t="str">
        <f>IFERROR(
IF(LA!$H$16=1,(VLOOKUP($A109,'LA41'!$B$1:$BZ$201,'LA41'!BQ$1,0)),
IF(LA!$H$16=2,(VLOOKUP($A109,'LA42'!$B$1:$BZ$201,'LA42'!BQ$1,0)),
0)),".")</f>
        <v>x</v>
      </c>
      <c r="BS109" s="106">
        <f>IFERROR(
IF(LA!$H$16=1,(VLOOKUP($A109,'LA41'!$B$1:$BZ$201,'LA41'!BR$1,0)),
IF(LA!$H$16=2,(VLOOKUP($A109,'LA42'!$B$1:$BZ$201,'LA42'!BR$1,0)),
0)),".")</f>
        <v>0.13</v>
      </c>
      <c r="BT109" s="106">
        <f>IFERROR(
IF(LA!$H$16=1,(VLOOKUP($A109,'LA41'!$B$1:$BZ$201,'LA41'!BS$1,0)),
IF(LA!$H$16=2,(VLOOKUP($A109,'LA42'!$B$1:$BZ$201,'LA42'!BS$1,0)),
0)),".")</f>
        <v>0.12</v>
      </c>
      <c r="BU109" s="106" t="str">
        <f>IFERROR(
IF(LA!$H$16=1,(VLOOKUP($A109,'LA41'!$B$1:$BZ$201,'LA41'!BT$1,0)),
IF(LA!$H$16=2,(VLOOKUP($A109,'LA42'!$B$1:$BZ$201,'LA42'!BT$1,0)),
0)),".")</f>
        <v>x</v>
      </c>
      <c r="BV109" s="106">
        <f>IFERROR(
IF(LA!$H$16=1,(VLOOKUP($A109,'LA41'!$B$1:$BZ$201,'LA41'!BU$1,0)),
IF(LA!$H$16=2,(VLOOKUP($A109,'LA42'!$B$1:$BZ$201,'LA42'!BU$1,0)),
0)),".")</f>
        <v>0.01</v>
      </c>
      <c r="BW109" s="106">
        <f>IFERROR(
IF(LA!$H$16=1,(VLOOKUP($A109,'LA41'!$B$1:$BZ$201,'LA41'!BV$1,0)),
IF(LA!$H$16=2,(VLOOKUP($A109,'LA42'!$B$1:$BZ$201,'LA42'!BV$1,0)),
0)),".")</f>
        <v>0.01</v>
      </c>
      <c r="BX109" s="106" t="str">
        <f>IFERROR(
IF(LA!$H$16=1,(VLOOKUP($A109,'LA41'!$B$1:$BZ$201,'LA41'!BW$1,0)),
IF(LA!$H$16=2,(VLOOKUP($A109,'LA42'!$B$1:$BZ$201,'LA42'!BW$1,0)),
0)),".")</f>
        <v>x</v>
      </c>
      <c r="BY109" s="106">
        <f>IFERROR(
IF(LA!$H$16=1,(VLOOKUP($A109,'LA41'!$B$1:$BZ$201,'LA41'!BX$1,0)),
IF(LA!$H$16=2,(VLOOKUP($A109,'LA42'!$B$1:$BZ$201,'LA42'!BX$1,0)),
0)),".")</f>
        <v>0.12</v>
      </c>
      <c r="BZ109" s="106">
        <f>IFERROR(
IF(LA!$H$16=1,(VLOOKUP($A109,'LA41'!$B$1:$BZ$201,'LA41'!BY$1,0)),
IF(LA!$H$16=2,(VLOOKUP($A109,'LA42'!$B$1:$BZ$201,'LA42'!BY$1,0)),
0)),".")</f>
        <v>0.12</v>
      </c>
    </row>
    <row r="110" spans="1:78" x14ac:dyDescent="0.2">
      <c r="A110" s="55">
        <v>892</v>
      </c>
      <c r="B110" s="55" t="s">
        <v>292</v>
      </c>
      <c r="C110" s="88" t="s">
        <v>194</v>
      </c>
      <c r="D110" s="59">
        <f>IFERROR(
IF(LA!$H$16=1,(VLOOKUP($A110,'LA41'!$B$1:$BZ$201,'LA41'!C$1,0)),
IF(LA!$H$16=2,(VLOOKUP($A110,'LA42'!$B$1:$BZ$201,'LA42'!C$1,0)),
0)),".")</f>
        <v>50</v>
      </c>
      <c r="E110" s="59">
        <f>IFERROR(
IF(LA!$H$16=1,(VLOOKUP($A110,'LA41'!$B$1:$BZ$201,'LA41'!D$1,0)),
IF(LA!$H$16=2,(VLOOKUP($A110,'LA42'!$B$1:$BZ$201,'LA42'!D$1,0)),
0)),".")</f>
        <v>390</v>
      </c>
      <c r="F110" s="59">
        <f>IFERROR(
IF(LA!$H$16=1,(VLOOKUP($A110,'LA41'!$B$1:$BZ$201,'LA41'!E$1,0)),
IF(LA!$H$16=2,(VLOOKUP($A110,'LA42'!$B$1:$BZ$201,'LA42'!E$1,0)),
0)),".")</f>
        <v>440</v>
      </c>
      <c r="G110" s="106">
        <f>IFERROR(
IF(LA!$H$16=1,(VLOOKUP($A110,'LA41'!$B$1:$BZ$201,'LA41'!F$1,0)),
IF(LA!$H$16=2,(VLOOKUP($A110,'LA42'!$B$1:$BZ$201,'LA42'!F$1,0)),
0)),".")</f>
        <v>0.44</v>
      </c>
      <c r="H110" s="106">
        <f>IFERROR(
IF(LA!$H$16=1,(VLOOKUP($A110,'LA41'!$B$1:$BZ$201,'LA41'!G$1,0)),
IF(LA!$H$16=2,(VLOOKUP($A110,'LA42'!$B$1:$BZ$201,'LA42'!G$1,0)),
0)),".")</f>
        <v>0.7</v>
      </c>
      <c r="I110" s="106">
        <f>IFERROR(
IF(LA!$H$16=1,(VLOOKUP($A110,'LA41'!$B$1:$BZ$201,'LA41'!H$1,0)),
IF(LA!$H$16=2,(VLOOKUP($A110,'LA42'!$B$1:$BZ$201,'LA42'!H$1,0)),
0)),".")</f>
        <v>0.67</v>
      </c>
      <c r="J110" s="106">
        <f>IFERROR(
IF(LA!$H$16=1,(VLOOKUP($A110,'LA41'!$B$1:$BZ$201,'LA41'!I$1,0)),
IF(LA!$H$16=2,(VLOOKUP($A110,'LA42'!$B$1:$BZ$201,'LA42'!I$1,0)),
0)),".")</f>
        <v>0.42</v>
      </c>
      <c r="K110" s="106">
        <f>IFERROR(
IF(LA!$H$16=1,(VLOOKUP($A110,'LA41'!$B$1:$BZ$201,'LA41'!J$1,0)),
IF(LA!$H$16=2,(VLOOKUP($A110,'LA42'!$B$1:$BZ$201,'LA42'!J$1,0)),
0)),".")</f>
        <v>0.68</v>
      </c>
      <c r="L110" s="106">
        <f>IFERROR(
IF(LA!$H$16=1,(VLOOKUP($A110,'LA41'!$B$1:$BZ$201,'LA41'!K$1,0)),
IF(LA!$H$16=2,(VLOOKUP($A110,'LA42'!$B$1:$BZ$201,'LA42'!K$1,0)),
0)),".")</f>
        <v>0.65</v>
      </c>
      <c r="M110" s="106">
        <f>IFERROR(
IF(LA!$H$16=1,(VLOOKUP($A110,'LA41'!$B$1:$BZ$201,'LA41'!L$1,0)),
IF(LA!$H$16=2,(VLOOKUP($A110,'LA42'!$B$1:$BZ$201,'LA42'!L$1,0)),
0)),".")</f>
        <v>0.12</v>
      </c>
      <c r="N110" s="106">
        <f>IFERROR(
IF(LA!$H$16=1,(VLOOKUP($A110,'LA41'!$B$1:$BZ$201,'LA41'!M$1,0)),
IF(LA!$H$16=2,(VLOOKUP($A110,'LA42'!$B$1:$BZ$201,'LA42'!M$1,0)),
0)),".")</f>
        <v>0.1</v>
      </c>
      <c r="O110" s="106">
        <f>IFERROR(
IF(LA!$H$16=1,(VLOOKUP($A110,'LA41'!$B$1:$BZ$201,'LA41'!N$1,0)),
IF(LA!$H$16=2,(VLOOKUP($A110,'LA42'!$B$1:$BZ$201,'LA42'!N$1,0)),
0)),".")</f>
        <v>0.11</v>
      </c>
      <c r="P110" s="106">
        <f>IFERROR(
IF(LA!$H$16=1,(VLOOKUP($A110,'LA41'!$B$1:$BZ$201,'LA41'!O$1,0)),
IF(LA!$H$16=2,(VLOOKUP($A110,'LA42'!$B$1:$BZ$201,'LA42'!O$1,0)),
0)),".")</f>
        <v>0</v>
      </c>
      <c r="Q110" s="106">
        <f>IFERROR(
IF(LA!$H$16=1,(VLOOKUP($A110,'LA41'!$B$1:$BZ$201,'LA41'!P$1,0)),
IF(LA!$H$16=2,(VLOOKUP($A110,'LA42'!$B$1:$BZ$201,'LA42'!P$1,0)),
0)),".")</f>
        <v>0</v>
      </c>
      <c r="R110" s="106">
        <f>IFERROR(
IF(LA!$H$16=1,(VLOOKUP($A110,'LA41'!$B$1:$BZ$201,'LA41'!Q$1,0)),
IF(LA!$H$16=2,(VLOOKUP($A110,'LA42'!$B$1:$BZ$201,'LA42'!Q$1,0)),
0)),".")</f>
        <v>0</v>
      </c>
      <c r="S110" s="106" t="str">
        <f>IFERROR(
IF(LA!$H$16=1,(VLOOKUP($A110,'LA41'!$B$1:$BZ$201,'LA41'!R$1,0)),
IF(LA!$H$16=2,(VLOOKUP($A110,'LA42'!$B$1:$BZ$201,'LA42'!R$1,0)),
0)),".")</f>
        <v>x</v>
      </c>
      <c r="T110" s="106">
        <f>IFERROR(
IF(LA!$H$16=1,(VLOOKUP($A110,'LA41'!$B$1:$BZ$201,'LA41'!S$1,0)),
IF(LA!$H$16=2,(VLOOKUP($A110,'LA42'!$B$1:$BZ$201,'LA42'!S$1,0)),
0)),".")</f>
        <v>0.03</v>
      </c>
      <c r="U110" s="106">
        <f>IFERROR(
IF(LA!$H$16=1,(VLOOKUP($A110,'LA41'!$B$1:$BZ$201,'LA41'!T$1,0)),
IF(LA!$H$16=2,(VLOOKUP($A110,'LA42'!$B$1:$BZ$201,'LA42'!T$1,0)),
0)),".")</f>
        <v>0.03</v>
      </c>
      <c r="V110" s="106" t="str">
        <f>IFERROR(
IF(LA!$H$16=1,(VLOOKUP($A110,'LA41'!$B$1:$BZ$201,'LA41'!U$1,0)),
IF(LA!$H$16=2,(VLOOKUP($A110,'LA42'!$B$1:$BZ$201,'LA42'!U$1,0)),
0)),".")</f>
        <v>x</v>
      </c>
      <c r="W110" s="106">
        <f>IFERROR(
IF(LA!$H$16=1,(VLOOKUP($A110,'LA41'!$B$1:$BZ$201,'LA41'!V$1,0)),
IF(LA!$H$16=2,(VLOOKUP($A110,'LA42'!$B$1:$BZ$201,'LA42'!V$1,0)),
0)),".")</f>
        <v>0.04</v>
      </c>
      <c r="X110" s="106">
        <f>IFERROR(
IF(LA!$H$16=1,(VLOOKUP($A110,'LA41'!$B$1:$BZ$201,'LA41'!W$1,0)),
IF(LA!$H$16=2,(VLOOKUP($A110,'LA42'!$B$1:$BZ$201,'LA42'!W$1,0)),
0)),".")</f>
        <v>0.03</v>
      </c>
      <c r="Y110" s="106">
        <f>IFERROR(
IF(LA!$H$16=1,(VLOOKUP($A110,'LA41'!$B$1:$BZ$201,'LA41'!X$1,0)),
IF(LA!$H$16=2,(VLOOKUP($A110,'LA42'!$B$1:$BZ$201,'LA42'!X$1,0)),
0)),".")</f>
        <v>0</v>
      </c>
      <c r="Z110" s="106" t="str">
        <f>IFERROR(
IF(LA!$H$16=1,(VLOOKUP($A110,'LA41'!$B$1:$BZ$201,'LA41'!Y$1,0)),
IF(LA!$H$16=2,(VLOOKUP($A110,'LA42'!$B$1:$BZ$201,'LA42'!Y$1,0)),
0)),".")</f>
        <v>x</v>
      </c>
      <c r="AA110" s="106" t="str">
        <f>IFERROR(
IF(LA!$H$16=1,(VLOOKUP($A110,'LA41'!$B$1:$BZ$201,'LA41'!Z$1,0)),
IF(LA!$H$16=2,(VLOOKUP($A110,'LA42'!$B$1:$BZ$201,'LA42'!Z$1,0)),
0)),".")</f>
        <v>x</v>
      </c>
      <c r="AB110" s="106">
        <f>IFERROR(
IF(LA!$H$16=1,(VLOOKUP($A110,'LA41'!$B$1:$BZ$201,'LA41'!AA$1,0)),
IF(LA!$H$16=2,(VLOOKUP($A110,'LA42'!$B$1:$BZ$201,'LA42'!AA$1,0)),
0)),".")</f>
        <v>0</v>
      </c>
      <c r="AC110" s="106">
        <f>IFERROR(
IF(LA!$H$16=1,(VLOOKUP($A110,'LA41'!$B$1:$BZ$201,'LA41'!AB$1,0)),
IF(LA!$H$16=2,(VLOOKUP($A110,'LA42'!$B$1:$BZ$201,'LA42'!AB$1,0)),
0)),".")</f>
        <v>0</v>
      </c>
      <c r="AD110" s="106">
        <f>IFERROR(
IF(LA!$H$16=1,(VLOOKUP($A110,'LA41'!$B$1:$BZ$201,'LA41'!AC$1,0)),
IF(LA!$H$16=2,(VLOOKUP($A110,'LA42'!$B$1:$BZ$201,'LA42'!AC$1,0)),
0)),".")</f>
        <v>0</v>
      </c>
      <c r="AE110" s="106" t="str">
        <f>IFERROR(
IF(LA!$H$16=1,(VLOOKUP($A110,'LA41'!$B$1:$BZ$201,'LA41'!AD$1,0)),
IF(LA!$H$16=2,(VLOOKUP($A110,'LA42'!$B$1:$BZ$201,'LA42'!AD$1,0)),
0)),".")</f>
        <v>x</v>
      </c>
      <c r="AF110" s="106">
        <f>IFERROR(
IF(LA!$H$16=1,(VLOOKUP($A110,'LA41'!$B$1:$BZ$201,'LA41'!AE$1,0)),
IF(LA!$H$16=2,(VLOOKUP($A110,'LA42'!$B$1:$BZ$201,'LA42'!AE$1,0)),
0)),".")</f>
        <v>0.04</v>
      </c>
      <c r="AG110" s="106">
        <f>IFERROR(
IF(LA!$H$16=1,(VLOOKUP($A110,'LA41'!$B$1:$BZ$201,'LA41'!AF$1,0)),
IF(LA!$H$16=2,(VLOOKUP($A110,'LA42'!$B$1:$BZ$201,'LA42'!AF$1,0)),
0)),".")</f>
        <v>0.04</v>
      </c>
      <c r="AH110" s="106">
        <f>IFERROR(
IF(LA!$H$16=1,(VLOOKUP($A110,'LA41'!$B$1:$BZ$201,'LA41'!AG$1,0)),
IF(LA!$H$16=2,(VLOOKUP($A110,'LA42'!$B$1:$BZ$201,'LA42'!AG$1,0)),
0)),".")</f>
        <v>0.27</v>
      </c>
      <c r="AI110" s="106">
        <f>IFERROR(
IF(LA!$H$16=1,(VLOOKUP($A110,'LA41'!$B$1:$BZ$201,'LA41'!AH$1,0)),
IF(LA!$H$16=2,(VLOOKUP($A110,'LA42'!$B$1:$BZ$201,'LA42'!AH$1,0)),
0)),".")</f>
        <v>0.51</v>
      </c>
      <c r="AJ110" s="106">
        <f>IFERROR(
IF(LA!$H$16=1,(VLOOKUP($A110,'LA41'!$B$1:$BZ$201,'LA41'!AI$1,0)),
IF(LA!$H$16=2,(VLOOKUP($A110,'LA42'!$B$1:$BZ$201,'LA42'!AI$1,0)),
0)),".")</f>
        <v>0.48</v>
      </c>
      <c r="AK110" s="106" t="str">
        <f>IFERROR(
IF(LA!$H$16=1,(VLOOKUP($A110,'LA41'!$B$1:$BZ$201,'LA41'!AJ$1,0)),
IF(LA!$H$16=2,(VLOOKUP($A110,'LA42'!$B$1:$BZ$201,'LA42'!AJ$1,0)),
0)),".")</f>
        <v>x</v>
      </c>
      <c r="AL110" s="106">
        <f>IFERROR(
IF(LA!$H$16=1,(VLOOKUP($A110,'LA41'!$B$1:$BZ$201,'LA41'!AK$1,0)),
IF(LA!$H$16=2,(VLOOKUP($A110,'LA42'!$B$1:$BZ$201,'LA42'!AK$1,0)),
0)),".")</f>
        <v>0.15</v>
      </c>
      <c r="AM110" s="106">
        <f>IFERROR(
IF(LA!$H$16=1,(VLOOKUP($A110,'LA41'!$B$1:$BZ$201,'LA41'!AL$1,0)),
IF(LA!$H$16=2,(VLOOKUP($A110,'LA42'!$B$1:$BZ$201,'LA42'!AL$1,0)),
0)),".")</f>
        <v>0.14000000000000001</v>
      </c>
      <c r="AN110" s="106">
        <f>IFERROR(
IF(LA!$H$16=1,(VLOOKUP($A110,'LA41'!$B$1:$BZ$201,'LA41'!AM$1,0)),
IF(LA!$H$16=2,(VLOOKUP($A110,'LA42'!$B$1:$BZ$201,'LA42'!AM$1,0)),
0)),".")</f>
        <v>0</v>
      </c>
      <c r="AO110" s="106" t="str">
        <f>IFERROR(
IF(LA!$H$16=1,(VLOOKUP($A110,'LA41'!$B$1:$BZ$201,'LA41'!AN$1,0)),
IF(LA!$H$16=2,(VLOOKUP($A110,'LA42'!$B$1:$BZ$201,'LA42'!AN$1,0)),
0)),".")</f>
        <v>x</v>
      </c>
      <c r="AP110" s="106" t="str">
        <f>IFERROR(
IF(LA!$H$16=1,(VLOOKUP($A110,'LA41'!$B$1:$BZ$201,'LA41'!AO$1,0)),
IF(LA!$H$16=2,(VLOOKUP($A110,'LA42'!$B$1:$BZ$201,'LA42'!AO$1,0)),
0)),".")</f>
        <v>x</v>
      </c>
      <c r="AQ110" s="106" t="str">
        <f>IFERROR(
IF(LA!$H$16=1,(VLOOKUP($A110,'LA41'!$B$1:$BZ$201,'LA41'!AP$1,0)),
IF(LA!$H$16=2,(VLOOKUP($A110,'LA42'!$B$1:$BZ$201,'LA42'!AP$1,0)),
0)),".")</f>
        <v>x</v>
      </c>
      <c r="AR110" s="106">
        <f>IFERROR(
IF(LA!$H$16=1,(VLOOKUP($A110,'LA41'!$B$1:$BZ$201,'LA41'!AQ$1,0)),
IF(LA!$H$16=2,(VLOOKUP($A110,'LA42'!$B$1:$BZ$201,'LA42'!AQ$1,0)),
0)),".")</f>
        <v>0.11</v>
      </c>
      <c r="AS110" s="106">
        <f>IFERROR(
IF(LA!$H$16=1,(VLOOKUP($A110,'LA41'!$B$1:$BZ$201,'LA41'!AR$1,0)),
IF(LA!$H$16=2,(VLOOKUP($A110,'LA42'!$B$1:$BZ$201,'LA42'!AR$1,0)),
0)),".")</f>
        <v>0.1</v>
      </c>
      <c r="AT110" s="106">
        <f>IFERROR(
IF(LA!$H$16=1,(VLOOKUP($A110,'LA41'!$B$1:$BZ$201,'LA41'!AS$1,0)),
IF(LA!$H$16=2,(VLOOKUP($A110,'LA42'!$B$1:$BZ$201,'LA42'!AS$1,0)),
0)),".")</f>
        <v>0.19</v>
      </c>
      <c r="AU110" s="106">
        <f>IFERROR(
IF(LA!$H$16=1,(VLOOKUP($A110,'LA41'!$B$1:$BZ$201,'LA41'!AT$1,0)),
IF(LA!$H$16=2,(VLOOKUP($A110,'LA42'!$B$1:$BZ$201,'LA42'!AT$1,0)),
0)),".")</f>
        <v>0.34</v>
      </c>
      <c r="AV110" s="106">
        <f>IFERROR(
IF(LA!$H$16=1,(VLOOKUP($A110,'LA41'!$B$1:$BZ$201,'LA41'!AU$1,0)),
IF(LA!$H$16=2,(VLOOKUP($A110,'LA42'!$B$1:$BZ$201,'LA42'!AU$1,0)),
0)),".")</f>
        <v>0.32</v>
      </c>
      <c r="AW110" s="106" t="str">
        <f>IFERROR(
IF(LA!$H$16=1,(VLOOKUP($A110,'LA41'!$B$1:$BZ$201,'LA41'!AV$1,0)),
IF(LA!$H$16=2,(VLOOKUP($A110,'LA42'!$B$1:$BZ$201,'LA42'!AV$1,0)),
0)),".")</f>
        <v>x</v>
      </c>
      <c r="AX110" s="106">
        <f>IFERROR(
IF(LA!$H$16=1,(VLOOKUP($A110,'LA41'!$B$1:$BZ$201,'LA41'!AW$1,0)),
IF(LA!$H$16=2,(VLOOKUP($A110,'LA42'!$B$1:$BZ$201,'LA42'!AW$1,0)),
0)),".")</f>
        <v>0.02</v>
      </c>
      <c r="AY110" s="106">
        <f>IFERROR(
IF(LA!$H$16=1,(VLOOKUP($A110,'LA41'!$B$1:$BZ$201,'LA41'!AX$1,0)),
IF(LA!$H$16=2,(VLOOKUP($A110,'LA42'!$B$1:$BZ$201,'LA42'!AX$1,0)),
0)),".")</f>
        <v>0.02</v>
      </c>
      <c r="AZ110" s="106">
        <f>IFERROR(
IF(LA!$H$16=1,(VLOOKUP($A110,'LA41'!$B$1:$BZ$201,'LA41'!AY$1,0)),
IF(LA!$H$16=2,(VLOOKUP($A110,'LA42'!$B$1:$BZ$201,'LA42'!AY$1,0)),
0)),".")</f>
        <v>0</v>
      </c>
      <c r="BA110" s="106" t="str">
        <f>IFERROR(
IF(LA!$H$16=1,(VLOOKUP($A110,'LA41'!$B$1:$BZ$201,'LA41'!AZ$1,0)),
IF(LA!$H$16=2,(VLOOKUP($A110,'LA42'!$B$1:$BZ$201,'LA42'!AZ$1,0)),
0)),".")</f>
        <v>x</v>
      </c>
      <c r="BB110" s="106" t="str">
        <f>IFERROR(
IF(LA!$H$16=1,(VLOOKUP($A110,'LA41'!$B$1:$BZ$201,'LA41'!BA$1,0)),
IF(LA!$H$16=2,(VLOOKUP($A110,'LA42'!$B$1:$BZ$201,'LA42'!BA$1,0)),
0)),".")</f>
        <v>x</v>
      </c>
      <c r="BC110" s="106">
        <f>IFERROR(
IF(LA!$H$16=1,(VLOOKUP($A110,'LA41'!$B$1:$BZ$201,'LA41'!BB$1,0)),
IF(LA!$H$16=2,(VLOOKUP($A110,'LA42'!$B$1:$BZ$201,'LA42'!BB$1,0)),
0)),".")</f>
        <v>0</v>
      </c>
      <c r="BD110" s="106" t="str">
        <f>IFERROR(
IF(LA!$H$16=1,(VLOOKUP($A110,'LA41'!$B$1:$BZ$201,'LA41'!BC$1,0)),
IF(LA!$H$16=2,(VLOOKUP($A110,'LA42'!$B$1:$BZ$201,'LA42'!BC$1,0)),
0)),".")</f>
        <v>x</v>
      </c>
      <c r="BE110" s="106" t="str">
        <f>IFERROR(
IF(LA!$H$16=1,(VLOOKUP($A110,'LA41'!$B$1:$BZ$201,'LA41'!BD$1,0)),
IF(LA!$H$16=2,(VLOOKUP($A110,'LA42'!$B$1:$BZ$201,'LA42'!BD$1,0)),
0)),".")</f>
        <v>x</v>
      </c>
      <c r="BF110" s="106">
        <f>IFERROR(
IF(LA!$H$16=1,(VLOOKUP($A110,'LA41'!$B$1:$BZ$201,'LA41'!BE$1,0)),
IF(LA!$H$16=2,(VLOOKUP($A110,'LA42'!$B$1:$BZ$201,'LA42'!BE$1,0)),
0)),".")</f>
        <v>0</v>
      </c>
      <c r="BG110" s="106" t="str">
        <f>IFERROR(
IF(LA!$H$16=1,(VLOOKUP($A110,'LA41'!$B$1:$BZ$201,'LA41'!BF$1,0)),
IF(LA!$H$16=2,(VLOOKUP($A110,'LA42'!$B$1:$BZ$201,'LA42'!BF$1,0)),
0)),".")</f>
        <v>x</v>
      </c>
      <c r="BH110" s="106" t="str">
        <f>IFERROR(
IF(LA!$H$16=1,(VLOOKUP($A110,'LA41'!$B$1:$BZ$201,'LA41'!BG$1,0)),
IF(LA!$H$16=2,(VLOOKUP($A110,'LA42'!$B$1:$BZ$201,'LA42'!BG$1,0)),
0)),".")</f>
        <v>x</v>
      </c>
      <c r="BI110" s="106">
        <f>IFERROR(
IF(LA!$H$16=1,(VLOOKUP($A110,'LA41'!$B$1:$BZ$201,'LA41'!BH$1,0)),
IF(LA!$H$16=2,(VLOOKUP($A110,'LA42'!$B$1:$BZ$201,'LA42'!BH$1,0)),
0)),".")</f>
        <v>0</v>
      </c>
      <c r="BJ110" s="106" t="str">
        <f>IFERROR(
IF(LA!$H$16=1,(VLOOKUP($A110,'LA41'!$B$1:$BZ$201,'LA41'!BI$1,0)),
IF(LA!$H$16=2,(VLOOKUP($A110,'LA42'!$B$1:$BZ$201,'LA42'!BI$1,0)),
0)),".")</f>
        <v>x</v>
      </c>
      <c r="BK110" s="106" t="str">
        <f>IFERROR(
IF(LA!$H$16=1,(VLOOKUP($A110,'LA41'!$B$1:$BZ$201,'LA41'!BJ$1,0)),
IF(LA!$H$16=2,(VLOOKUP($A110,'LA42'!$B$1:$BZ$201,'LA42'!BJ$1,0)),
0)),".")</f>
        <v>x</v>
      </c>
      <c r="BL110" s="106">
        <f>IFERROR(
IF(LA!$H$16=1,(VLOOKUP($A110,'LA41'!$B$1:$BZ$201,'LA41'!BK$1,0)),
IF(LA!$H$16=2,(VLOOKUP($A110,'LA42'!$B$1:$BZ$201,'LA42'!BK$1,0)),
0)),".")</f>
        <v>0</v>
      </c>
      <c r="BM110" s="106">
        <f>IFERROR(
IF(LA!$H$16=1,(VLOOKUP($A110,'LA41'!$B$1:$BZ$201,'LA41'!BL$1,0)),
IF(LA!$H$16=2,(VLOOKUP($A110,'LA42'!$B$1:$BZ$201,'LA42'!BL$1,0)),
0)),".")</f>
        <v>0</v>
      </c>
      <c r="BN110" s="106">
        <f>IFERROR(
IF(LA!$H$16=1,(VLOOKUP($A110,'LA41'!$B$1:$BZ$201,'LA41'!BM$1,0)),
IF(LA!$H$16=2,(VLOOKUP($A110,'LA42'!$B$1:$BZ$201,'LA42'!BM$1,0)),
0)),".")</f>
        <v>0</v>
      </c>
      <c r="BO110" s="106" t="str">
        <f>IFERROR(
IF(LA!$H$16=1,(VLOOKUP($A110,'LA41'!$B$1:$BZ$201,'LA41'!BN$1,0)),
IF(LA!$H$16=2,(VLOOKUP($A110,'LA42'!$B$1:$BZ$201,'LA42'!BN$1,0)),
0)),".")</f>
        <v>x</v>
      </c>
      <c r="BP110" s="106" t="str">
        <f>IFERROR(
IF(LA!$H$16=1,(VLOOKUP($A110,'LA41'!$B$1:$BZ$201,'LA41'!BO$1,0)),
IF(LA!$H$16=2,(VLOOKUP($A110,'LA42'!$B$1:$BZ$201,'LA42'!BO$1,0)),
0)),".")</f>
        <v>x</v>
      </c>
      <c r="BQ110" s="106" t="str">
        <f>IFERROR(
IF(LA!$H$16=1,(VLOOKUP($A110,'LA41'!$B$1:$BZ$201,'LA41'!BP$1,0)),
IF(LA!$H$16=2,(VLOOKUP($A110,'LA42'!$B$1:$BZ$201,'LA42'!BP$1,0)),
0)),".")</f>
        <v>x</v>
      </c>
      <c r="BR110" s="106">
        <f>IFERROR(
IF(LA!$H$16=1,(VLOOKUP($A110,'LA41'!$B$1:$BZ$201,'LA41'!BQ$1,0)),
IF(LA!$H$16=2,(VLOOKUP($A110,'LA42'!$B$1:$BZ$201,'LA42'!BQ$1,0)),
0)),".")</f>
        <v>0.28999999999999998</v>
      </c>
      <c r="BS110" s="106">
        <f>IFERROR(
IF(LA!$H$16=1,(VLOOKUP($A110,'LA41'!$B$1:$BZ$201,'LA41'!BR$1,0)),
IF(LA!$H$16=2,(VLOOKUP($A110,'LA42'!$B$1:$BZ$201,'LA42'!BR$1,0)),
0)),".")</f>
        <v>0.15</v>
      </c>
      <c r="BT110" s="106">
        <f>IFERROR(
IF(LA!$H$16=1,(VLOOKUP($A110,'LA41'!$B$1:$BZ$201,'LA41'!BS$1,0)),
IF(LA!$H$16=2,(VLOOKUP($A110,'LA42'!$B$1:$BZ$201,'LA42'!BS$1,0)),
0)),".")</f>
        <v>0.17</v>
      </c>
      <c r="BU110" s="106">
        <f>IFERROR(
IF(LA!$H$16=1,(VLOOKUP($A110,'LA41'!$B$1:$BZ$201,'LA41'!BT$1,0)),
IF(LA!$H$16=2,(VLOOKUP($A110,'LA42'!$B$1:$BZ$201,'LA42'!BT$1,0)),
0)),".")</f>
        <v>0</v>
      </c>
      <c r="BV110" s="106">
        <f>IFERROR(
IF(LA!$H$16=1,(VLOOKUP($A110,'LA41'!$B$1:$BZ$201,'LA41'!BU$1,0)),
IF(LA!$H$16=2,(VLOOKUP($A110,'LA42'!$B$1:$BZ$201,'LA42'!BU$1,0)),
0)),".")</f>
        <v>0.02</v>
      </c>
      <c r="BW110" s="106">
        <f>IFERROR(
IF(LA!$H$16=1,(VLOOKUP($A110,'LA41'!$B$1:$BZ$201,'LA41'!BV$1,0)),
IF(LA!$H$16=2,(VLOOKUP($A110,'LA42'!$B$1:$BZ$201,'LA42'!BV$1,0)),
0)),".")</f>
        <v>0.02</v>
      </c>
      <c r="BX110" s="106">
        <f>IFERROR(
IF(LA!$H$16=1,(VLOOKUP($A110,'LA41'!$B$1:$BZ$201,'LA41'!BW$1,0)),
IF(LA!$H$16=2,(VLOOKUP($A110,'LA42'!$B$1:$BZ$201,'LA42'!BW$1,0)),
0)),".")</f>
        <v>0.27</v>
      </c>
      <c r="BY110" s="106">
        <f>IFERROR(
IF(LA!$H$16=1,(VLOOKUP($A110,'LA41'!$B$1:$BZ$201,'LA41'!BX$1,0)),
IF(LA!$H$16=2,(VLOOKUP($A110,'LA42'!$B$1:$BZ$201,'LA42'!BX$1,0)),
0)),".")</f>
        <v>0.12</v>
      </c>
      <c r="BZ110" s="106">
        <f>IFERROR(
IF(LA!$H$16=1,(VLOOKUP($A110,'LA41'!$B$1:$BZ$201,'LA41'!BY$1,0)),
IF(LA!$H$16=2,(VLOOKUP($A110,'LA42'!$B$1:$BZ$201,'LA42'!BY$1,0)),
0)),".")</f>
        <v>0.14000000000000001</v>
      </c>
    </row>
    <row r="111" spans="1:78" x14ac:dyDescent="0.2">
      <c r="A111" s="55">
        <v>891</v>
      </c>
      <c r="B111" s="55" t="s">
        <v>293</v>
      </c>
      <c r="C111" s="88" t="s">
        <v>194</v>
      </c>
      <c r="D111" s="59">
        <f>IFERROR(
IF(LA!$H$16=1,(VLOOKUP($A111,'LA41'!$B$1:$BZ$201,'LA41'!C$1,0)),
IF(LA!$H$16=2,(VLOOKUP($A111,'LA42'!$B$1:$BZ$201,'LA42'!C$1,0)),
0)),".")</f>
        <v>250</v>
      </c>
      <c r="E111" s="59">
        <f>IFERROR(
IF(LA!$H$16=1,(VLOOKUP($A111,'LA41'!$B$1:$BZ$201,'LA41'!D$1,0)),
IF(LA!$H$16=2,(VLOOKUP($A111,'LA42'!$B$1:$BZ$201,'LA42'!D$1,0)),
0)),".")</f>
        <v>2620</v>
      </c>
      <c r="F111" s="59">
        <f>IFERROR(
IF(LA!$H$16=1,(VLOOKUP($A111,'LA41'!$B$1:$BZ$201,'LA41'!E$1,0)),
IF(LA!$H$16=2,(VLOOKUP($A111,'LA42'!$B$1:$BZ$201,'LA42'!E$1,0)),
0)),".")</f>
        <v>2870</v>
      </c>
      <c r="G111" s="106">
        <f>IFERROR(
IF(LA!$H$16=1,(VLOOKUP($A111,'LA41'!$B$1:$BZ$201,'LA41'!F$1,0)),
IF(LA!$H$16=2,(VLOOKUP($A111,'LA42'!$B$1:$BZ$201,'LA42'!F$1,0)),
0)),".")</f>
        <v>0.64</v>
      </c>
      <c r="H111" s="106">
        <f>IFERROR(
IF(LA!$H$16=1,(VLOOKUP($A111,'LA41'!$B$1:$BZ$201,'LA41'!G$1,0)),
IF(LA!$H$16=2,(VLOOKUP($A111,'LA42'!$B$1:$BZ$201,'LA42'!G$1,0)),
0)),".")</f>
        <v>0.74</v>
      </c>
      <c r="I111" s="106">
        <f>IFERROR(
IF(LA!$H$16=1,(VLOOKUP($A111,'LA41'!$B$1:$BZ$201,'LA41'!H$1,0)),
IF(LA!$H$16=2,(VLOOKUP($A111,'LA42'!$B$1:$BZ$201,'LA42'!H$1,0)),
0)),".")</f>
        <v>0.73</v>
      </c>
      <c r="J111" s="106">
        <f>IFERROR(
IF(LA!$H$16=1,(VLOOKUP($A111,'LA41'!$B$1:$BZ$201,'LA41'!I$1,0)),
IF(LA!$H$16=2,(VLOOKUP($A111,'LA42'!$B$1:$BZ$201,'LA42'!I$1,0)),
0)),".")</f>
        <v>0.63</v>
      </c>
      <c r="K111" s="106">
        <f>IFERROR(
IF(LA!$H$16=1,(VLOOKUP($A111,'LA41'!$B$1:$BZ$201,'LA41'!J$1,0)),
IF(LA!$H$16=2,(VLOOKUP($A111,'LA42'!$B$1:$BZ$201,'LA42'!J$1,0)),
0)),".")</f>
        <v>0.72</v>
      </c>
      <c r="L111" s="106">
        <f>IFERROR(
IF(LA!$H$16=1,(VLOOKUP($A111,'LA41'!$B$1:$BZ$201,'LA41'!K$1,0)),
IF(LA!$H$16=2,(VLOOKUP($A111,'LA42'!$B$1:$BZ$201,'LA42'!K$1,0)),
0)),".")</f>
        <v>0.71</v>
      </c>
      <c r="M111" s="106">
        <f>IFERROR(
IF(LA!$H$16=1,(VLOOKUP($A111,'LA41'!$B$1:$BZ$201,'LA41'!L$1,0)),
IF(LA!$H$16=2,(VLOOKUP($A111,'LA42'!$B$1:$BZ$201,'LA42'!L$1,0)),
0)),".")</f>
        <v>0.14000000000000001</v>
      </c>
      <c r="N111" s="106">
        <f>IFERROR(
IF(LA!$H$16=1,(VLOOKUP($A111,'LA41'!$B$1:$BZ$201,'LA41'!M$1,0)),
IF(LA!$H$16=2,(VLOOKUP($A111,'LA42'!$B$1:$BZ$201,'LA42'!M$1,0)),
0)),".")</f>
        <v>0.09</v>
      </c>
      <c r="O111" s="106">
        <f>IFERROR(
IF(LA!$H$16=1,(VLOOKUP($A111,'LA41'!$B$1:$BZ$201,'LA41'!N$1,0)),
IF(LA!$H$16=2,(VLOOKUP($A111,'LA42'!$B$1:$BZ$201,'LA42'!N$1,0)),
0)),".")</f>
        <v>0.09</v>
      </c>
      <c r="P111" s="106">
        <f>IFERROR(
IF(LA!$H$16=1,(VLOOKUP($A111,'LA41'!$B$1:$BZ$201,'LA41'!O$1,0)),
IF(LA!$H$16=2,(VLOOKUP($A111,'LA42'!$B$1:$BZ$201,'LA42'!O$1,0)),
0)),".")</f>
        <v>0</v>
      </c>
      <c r="Q111" s="106">
        <f>IFERROR(
IF(LA!$H$16=1,(VLOOKUP($A111,'LA41'!$B$1:$BZ$201,'LA41'!P$1,0)),
IF(LA!$H$16=2,(VLOOKUP($A111,'LA42'!$B$1:$BZ$201,'LA42'!P$1,0)),
0)),".")</f>
        <v>0</v>
      </c>
      <c r="R111" s="106">
        <f>IFERROR(
IF(LA!$H$16=1,(VLOOKUP($A111,'LA41'!$B$1:$BZ$201,'LA41'!Q$1,0)),
IF(LA!$H$16=2,(VLOOKUP($A111,'LA42'!$B$1:$BZ$201,'LA42'!Q$1,0)),
0)),".")</f>
        <v>0</v>
      </c>
      <c r="S111" s="106">
        <f>IFERROR(
IF(LA!$H$16=1,(VLOOKUP($A111,'LA41'!$B$1:$BZ$201,'LA41'!R$1,0)),
IF(LA!$H$16=2,(VLOOKUP($A111,'LA42'!$B$1:$BZ$201,'LA42'!R$1,0)),
0)),".")</f>
        <v>0.03</v>
      </c>
      <c r="T111" s="106">
        <f>IFERROR(
IF(LA!$H$16=1,(VLOOKUP($A111,'LA41'!$B$1:$BZ$201,'LA41'!S$1,0)),
IF(LA!$H$16=2,(VLOOKUP($A111,'LA42'!$B$1:$BZ$201,'LA42'!S$1,0)),
0)),".")</f>
        <v>0.03</v>
      </c>
      <c r="U111" s="106">
        <f>IFERROR(
IF(LA!$H$16=1,(VLOOKUP($A111,'LA41'!$B$1:$BZ$201,'LA41'!T$1,0)),
IF(LA!$H$16=2,(VLOOKUP($A111,'LA42'!$B$1:$BZ$201,'LA42'!T$1,0)),
0)),".")</f>
        <v>0.03</v>
      </c>
      <c r="V111" s="106">
        <f>IFERROR(
IF(LA!$H$16=1,(VLOOKUP($A111,'LA41'!$B$1:$BZ$201,'LA41'!U$1,0)),
IF(LA!$H$16=2,(VLOOKUP($A111,'LA42'!$B$1:$BZ$201,'LA42'!U$1,0)),
0)),".")</f>
        <v>0.1</v>
      </c>
      <c r="W111" s="106">
        <f>IFERROR(
IF(LA!$H$16=1,(VLOOKUP($A111,'LA41'!$B$1:$BZ$201,'LA41'!V$1,0)),
IF(LA!$H$16=2,(VLOOKUP($A111,'LA42'!$B$1:$BZ$201,'LA42'!V$1,0)),
0)),".")</f>
        <v>0.05</v>
      </c>
      <c r="X111" s="106">
        <f>IFERROR(
IF(LA!$H$16=1,(VLOOKUP($A111,'LA41'!$B$1:$BZ$201,'LA41'!W$1,0)),
IF(LA!$H$16=2,(VLOOKUP($A111,'LA42'!$B$1:$BZ$201,'LA42'!W$1,0)),
0)),".")</f>
        <v>0.05</v>
      </c>
      <c r="Y111" s="106">
        <f>IFERROR(
IF(LA!$H$16=1,(VLOOKUP($A111,'LA41'!$B$1:$BZ$201,'LA41'!X$1,0)),
IF(LA!$H$16=2,(VLOOKUP($A111,'LA42'!$B$1:$BZ$201,'LA42'!X$1,0)),
0)),".")</f>
        <v>0</v>
      </c>
      <c r="Z111" s="106" t="str">
        <f>IFERROR(
IF(LA!$H$16=1,(VLOOKUP($A111,'LA41'!$B$1:$BZ$201,'LA41'!Y$1,0)),
IF(LA!$H$16=2,(VLOOKUP($A111,'LA42'!$B$1:$BZ$201,'LA42'!Y$1,0)),
0)),".")</f>
        <v>x</v>
      </c>
      <c r="AA111" s="106" t="str">
        <f>IFERROR(
IF(LA!$H$16=1,(VLOOKUP($A111,'LA41'!$B$1:$BZ$201,'LA41'!Z$1,0)),
IF(LA!$H$16=2,(VLOOKUP($A111,'LA42'!$B$1:$BZ$201,'LA42'!Z$1,0)),
0)),".")</f>
        <v>x</v>
      </c>
      <c r="AB111" s="106">
        <f>IFERROR(
IF(LA!$H$16=1,(VLOOKUP($A111,'LA41'!$B$1:$BZ$201,'LA41'!AA$1,0)),
IF(LA!$H$16=2,(VLOOKUP($A111,'LA42'!$B$1:$BZ$201,'LA42'!AA$1,0)),
0)),".")</f>
        <v>0</v>
      </c>
      <c r="AC111" s="106">
        <f>IFERROR(
IF(LA!$H$16=1,(VLOOKUP($A111,'LA41'!$B$1:$BZ$201,'LA41'!AB$1,0)),
IF(LA!$H$16=2,(VLOOKUP($A111,'LA42'!$B$1:$BZ$201,'LA42'!AB$1,0)),
0)),".")</f>
        <v>0</v>
      </c>
      <c r="AD111" s="106">
        <f>IFERROR(
IF(LA!$H$16=1,(VLOOKUP($A111,'LA41'!$B$1:$BZ$201,'LA41'!AC$1,0)),
IF(LA!$H$16=2,(VLOOKUP($A111,'LA42'!$B$1:$BZ$201,'LA42'!AC$1,0)),
0)),".")</f>
        <v>0</v>
      </c>
      <c r="AE111" s="106">
        <f>IFERROR(
IF(LA!$H$16=1,(VLOOKUP($A111,'LA41'!$B$1:$BZ$201,'LA41'!AD$1,0)),
IF(LA!$H$16=2,(VLOOKUP($A111,'LA42'!$B$1:$BZ$201,'LA42'!AD$1,0)),
0)),".")</f>
        <v>0.06</v>
      </c>
      <c r="AF111" s="106">
        <f>IFERROR(
IF(LA!$H$16=1,(VLOOKUP($A111,'LA41'!$B$1:$BZ$201,'LA41'!AE$1,0)),
IF(LA!$H$16=2,(VLOOKUP($A111,'LA42'!$B$1:$BZ$201,'LA42'!AE$1,0)),
0)),".")</f>
        <v>0.05</v>
      </c>
      <c r="AG111" s="106">
        <f>IFERROR(
IF(LA!$H$16=1,(VLOOKUP($A111,'LA41'!$B$1:$BZ$201,'LA41'!AF$1,0)),
IF(LA!$H$16=2,(VLOOKUP($A111,'LA42'!$B$1:$BZ$201,'LA42'!AF$1,0)),
0)),".")</f>
        <v>0.05</v>
      </c>
      <c r="AH111" s="106">
        <f>IFERROR(
IF(LA!$H$16=1,(VLOOKUP($A111,'LA41'!$B$1:$BZ$201,'LA41'!AG$1,0)),
IF(LA!$H$16=2,(VLOOKUP($A111,'LA42'!$B$1:$BZ$201,'LA42'!AG$1,0)),
0)),".")</f>
        <v>0.36</v>
      </c>
      <c r="AI111" s="106">
        <f>IFERROR(
IF(LA!$H$16=1,(VLOOKUP($A111,'LA41'!$B$1:$BZ$201,'LA41'!AH$1,0)),
IF(LA!$H$16=2,(VLOOKUP($A111,'LA42'!$B$1:$BZ$201,'LA42'!AH$1,0)),
0)),".")</f>
        <v>0.55000000000000004</v>
      </c>
      <c r="AJ111" s="106">
        <f>IFERROR(
IF(LA!$H$16=1,(VLOOKUP($A111,'LA41'!$B$1:$BZ$201,'LA41'!AI$1,0)),
IF(LA!$H$16=2,(VLOOKUP($A111,'LA42'!$B$1:$BZ$201,'LA42'!AI$1,0)),
0)),".")</f>
        <v>0.53</v>
      </c>
      <c r="AK111" s="106">
        <f>IFERROR(
IF(LA!$H$16=1,(VLOOKUP($A111,'LA41'!$B$1:$BZ$201,'LA41'!AJ$1,0)),
IF(LA!$H$16=2,(VLOOKUP($A111,'LA42'!$B$1:$BZ$201,'LA42'!AJ$1,0)),
0)),".")</f>
        <v>0.1</v>
      </c>
      <c r="AL111" s="106">
        <f>IFERROR(
IF(LA!$H$16=1,(VLOOKUP($A111,'LA41'!$B$1:$BZ$201,'LA41'!AK$1,0)),
IF(LA!$H$16=2,(VLOOKUP($A111,'LA42'!$B$1:$BZ$201,'LA42'!AK$1,0)),
0)),".")</f>
        <v>0.18</v>
      </c>
      <c r="AM111" s="106">
        <f>IFERROR(
IF(LA!$H$16=1,(VLOOKUP($A111,'LA41'!$B$1:$BZ$201,'LA41'!AL$1,0)),
IF(LA!$H$16=2,(VLOOKUP($A111,'LA42'!$B$1:$BZ$201,'LA42'!AL$1,0)),
0)),".")</f>
        <v>0.17</v>
      </c>
      <c r="AN111" s="106">
        <f>IFERROR(
IF(LA!$H$16=1,(VLOOKUP($A111,'LA41'!$B$1:$BZ$201,'LA41'!AM$1,0)),
IF(LA!$H$16=2,(VLOOKUP($A111,'LA42'!$B$1:$BZ$201,'LA42'!AM$1,0)),
0)),".")</f>
        <v>0</v>
      </c>
      <c r="AO111" s="106">
        <f>IFERROR(
IF(LA!$H$16=1,(VLOOKUP($A111,'LA41'!$B$1:$BZ$201,'LA41'!AN$1,0)),
IF(LA!$H$16=2,(VLOOKUP($A111,'LA42'!$B$1:$BZ$201,'LA42'!AN$1,0)),
0)),".")</f>
        <v>0.01</v>
      </c>
      <c r="AP111" s="106">
        <f>IFERROR(
IF(LA!$H$16=1,(VLOOKUP($A111,'LA41'!$B$1:$BZ$201,'LA41'!AO$1,0)),
IF(LA!$H$16=2,(VLOOKUP($A111,'LA42'!$B$1:$BZ$201,'LA42'!AO$1,0)),
0)),".")</f>
        <v>0.01</v>
      </c>
      <c r="AQ111" s="106">
        <f>IFERROR(
IF(LA!$H$16=1,(VLOOKUP($A111,'LA41'!$B$1:$BZ$201,'LA41'!AP$1,0)),
IF(LA!$H$16=2,(VLOOKUP($A111,'LA42'!$B$1:$BZ$201,'LA42'!AP$1,0)),
0)),".")</f>
        <v>0.08</v>
      </c>
      <c r="AR111" s="106">
        <f>IFERROR(
IF(LA!$H$16=1,(VLOOKUP($A111,'LA41'!$B$1:$BZ$201,'LA41'!AQ$1,0)),
IF(LA!$H$16=2,(VLOOKUP($A111,'LA42'!$B$1:$BZ$201,'LA42'!AQ$1,0)),
0)),".")</f>
        <v>0.14000000000000001</v>
      </c>
      <c r="AS111" s="106">
        <f>IFERROR(
IF(LA!$H$16=1,(VLOOKUP($A111,'LA41'!$B$1:$BZ$201,'LA41'!AR$1,0)),
IF(LA!$H$16=2,(VLOOKUP($A111,'LA42'!$B$1:$BZ$201,'LA42'!AR$1,0)),
0)),".")</f>
        <v>0.14000000000000001</v>
      </c>
      <c r="AT111" s="106">
        <f>IFERROR(
IF(LA!$H$16=1,(VLOOKUP($A111,'LA41'!$B$1:$BZ$201,'LA41'!AS$1,0)),
IF(LA!$H$16=2,(VLOOKUP($A111,'LA42'!$B$1:$BZ$201,'LA42'!AS$1,0)),
0)),".")</f>
        <v>0.24</v>
      </c>
      <c r="AU111" s="106">
        <f>IFERROR(
IF(LA!$H$16=1,(VLOOKUP($A111,'LA41'!$B$1:$BZ$201,'LA41'!AT$1,0)),
IF(LA!$H$16=2,(VLOOKUP($A111,'LA42'!$B$1:$BZ$201,'LA42'!AT$1,0)),
0)),".")</f>
        <v>0.35</v>
      </c>
      <c r="AV111" s="106">
        <f>IFERROR(
IF(LA!$H$16=1,(VLOOKUP($A111,'LA41'!$B$1:$BZ$201,'LA41'!AU$1,0)),
IF(LA!$H$16=2,(VLOOKUP($A111,'LA42'!$B$1:$BZ$201,'LA42'!AU$1,0)),
0)),".")</f>
        <v>0.34</v>
      </c>
      <c r="AW111" s="106" t="str">
        <f>IFERROR(
IF(LA!$H$16=1,(VLOOKUP($A111,'LA41'!$B$1:$BZ$201,'LA41'!AV$1,0)),
IF(LA!$H$16=2,(VLOOKUP($A111,'LA42'!$B$1:$BZ$201,'LA42'!AV$1,0)),
0)),".")</f>
        <v>x</v>
      </c>
      <c r="AX111" s="106">
        <f>IFERROR(
IF(LA!$H$16=1,(VLOOKUP($A111,'LA41'!$B$1:$BZ$201,'LA41'!AW$1,0)),
IF(LA!$H$16=2,(VLOOKUP($A111,'LA42'!$B$1:$BZ$201,'LA42'!AW$1,0)),
0)),".")</f>
        <v>0.02</v>
      </c>
      <c r="AY111" s="106">
        <f>IFERROR(
IF(LA!$H$16=1,(VLOOKUP($A111,'LA41'!$B$1:$BZ$201,'LA41'!AX$1,0)),
IF(LA!$H$16=2,(VLOOKUP($A111,'LA42'!$B$1:$BZ$201,'LA42'!AX$1,0)),
0)),".")</f>
        <v>0.02</v>
      </c>
      <c r="AZ111" s="106">
        <f>IFERROR(
IF(LA!$H$16=1,(VLOOKUP($A111,'LA41'!$B$1:$BZ$201,'LA41'!AY$1,0)),
IF(LA!$H$16=2,(VLOOKUP($A111,'LA42'!$B$1:$BZ$201,'LA42'!AY$1,0)),
0)),".")</f>
        <v>0</v>
      </c>
      <c r="BA111" s="106" t="str">
        <f>IFERROR(
IF(LA!$H$16=1,(VLOOKUP($A111,'LA41'!$B$1:$BZ$201,'LA41'!AZ$1,0)),
IF(LA!$H$16=2,(VLOOKUP($A111,'LA42'!$B$1:$BZ$201,'LA42'!AZ$1,0)),
0)),".")</f>
        <v>x</v>
      </c>
      <c r="BB111" s="106" t="str">
        <f>IFERROR(
IF(LA!$H$16=1,(VLOOKUP($A111,'LA41'!$B$1:$BZ$201,'LA41'!BA$1,0)),
IF(LA!$H$16=2,(VLOOKUP($A111,'LA42'!$B$1:$BZ$201,'LA42'!BA$1,0)),
0)),".")</f>
        <v>x</v>
      </c>
      <c r="BC111" s="106" t="str">
        <f>IFERROR(
IF(LA!$H$16=1,(VLOOKUP($A111,'LA41'!$B$1:$BZ$201,'LA41'!BB$1,0)),
IF(LA!$H$16=2,(VLOOKUP($A111,'LA42'!$B$1:$BZ$201,'LA42'!BB$1,0)),
0)),".")</f>
        <v>x</v>
      </c>
      <c r="BD111" s="106">
        <f>IFERROR(
IF(LA!$H$16=1,(VLOOKUP($A111,'LA41'!$B$1:$BZ$201,'LA41'!BC$1,0)),
IF(LA!$H$16=2,(VLOOKUP($A111,'LA42'!$B$1:$BZ$201,'LA42'!BC$1,0)),
0)),".")</f>
        <v>0.02</v>
      </c>
      <c r="BE111" s="106">
        <f>IFERROR(
IF(LA!$H$16=1,(VLOOKUP($A111,'LA41'!$B$1:$BZ$201,'LA41'!BD$1,0)),
IF(LA!$H$16=2,(VLOOKUP($A111,'LA42'!$B$1:$BZ$201,'LA42'!BD$1,0)),
0)),".")</f>
        <v>0.01</v>
      </c>
      <c r="BF111" s="106" t="str">
        <f>IFERROR(
IF(LA!$H$16=1,(VLOOKUP($A111,'LA41'!$B$1:$BZ$201,'LA41'!BE$1,0)),
IF(LA!$H$16=2,(VLOOKUP($A111,'LA42'!$B$1:$BZ$201,'LA42'!BE$1,0)),
0)),".")</f>
        <v>x</v>
      </c>
      <c r="BG111" s="106">
        <f>IFERROR(
IF(LA!$H$16=1,(VLOOKUP($A111,'LA41'!$B$1:$BZ$201,'LA41'!BF$1,0)),
IF(LA!$H$16=2,(VLOOKUP($A111,'LA42'!$B$1:$BZ$201,'LA42'!BF$1,0)),
0)),".")</f>
        <v>0.01</v>
      </c>
      <c r="BH111" s="106">
        <f>IFERROR(
IF(LA!$H$16=1,(VLOOKUP($A111,'LA41'!$B$1:$BZ$201,'LA41'!BG$1,0)),
IF(LA!$H$16=2,(VLOOKUP($A111,'LA42'!$B$1:$BZ$201,'LA42'!BG$1,0)),
0)),".")</f>
        <v>0.01</v>
      </c>
      <c r="BI111" s="106">
        <f>IFERROR(
IF(LA!$H$16=1,(VLOOKUP($A111,'LA41'!$B$1:$BZ$201,'LA41'!BH$1,0)),
IF(LA!$H$16=2,(VLOOKUP($A111,'LA42'!$B$1:$BZ$201,'LA42'!BH$1,0)),
0)),".")</f>
        <v>0</v>
      </c>
      <c r="BJ111" s="106" t="str">
        <f>IFERROR(
IF(LA!$H$16=1,(VLOOKUP($A111,'LA41'!$B$1:$BZ$201,'LA41'!BI$1,0)),
IF(LA!$H$16=2,(VLOOKUP($A111,'LA42'!$B$1:$BZ$201,'LA42'!BI$1,0)),
0)),".")</f>
        <v>-</v>
      </c>
      <c r="BK111" s="106" t="str">
        <f>IFERROR(
IF(LA!$H$16=1,(VLOOKUP($A111,'LA41'!$B$1:$BZ$201,'LA41'!BJ$1,0)),
IF(LA!$H$16=2,(VLOOKUP($A111,'LA42'!$B$1:$BZ$201,'LA42'!BJ$1,0)),
0)),".")</f>
        <v>-</v>
      </c>
      <c r="BL111" s="106">
        <f>IFERROR(
IF(LA!$H$16=1,(VLOOKUP($A111,'LA41'!$B$1:$BZ$201,'LA41'!BK$1,0)),
IF(LA!$H$16=2,(VLOOKUP($A111,'LA42'!$B$1:$BZ$201,'LA42'!BK$1,0)),
0)),".")</f>
        <v>0</v>
      </c>
      <c r="BM111" s="106">
        <f>IFERROR(
IF(LA!$H$16=1,(VLOOKUP($A111,'LA41'!$B$1:$BZ$201,'LA41'!BL$1,0)),
IF(LA!$H$16=2,(VLOOKUP($A111,'LA42'!$B$1:$BZ$201,'LA42'!BL$1,0)),
0)),".")</f>
        <v>0</v>
      </c>
      <c r="BN111" s="106">
        <f>IFERROR(
IF(LA!$H$16=1,(VLOOKUP($A111,'LA41'!$B$1:$BZ$201,'LA41'!BM$1,0)),
IF(LA!$H$16=2,(VLOOKUP($A111,'LA42'!$B$1:$BZ$201,'LA42'!BM$1,0)),
0)),".")</f>
        <v>0</v>
      </c>
      <c r="BO111" s="106" t="str">
        <f>IFERROR(
IF(LA!$H$16=1,(VLOOKUP($A111,'LA41'!$B$1:$BZ$201,'LA41'!BN$1,0)),
IF(LA!$H$16=2,(VLOOKUP($A111,'LA42'!$B$1:$BZ$201,'LA42'!BN$1,0)),
0)),".")</f>
        <v>x</v>
      </c>
      <c r="BP111" s="106" t="str">
        <f>IFERROR(
IF(LA!$H$16=1,(VLOOKUP($A111,'LA41'!$B$1:$BZ$201,'LA41'!BO$1,0)),
IF(LA!$H$16=2,(VLOOKUP($A111,'LA42'!$B$1:$BZ$201,'LA42'!BO$1,0)),
0)),".")</f>
        <v>-</v>
      </c>
      <c r="BQ111" s="106" t="str">
        <f>IFERROR(
IF(LA!$H$16=1,(VLOOKUP($A111,'LA41'!$B$1:$BZ$201,'LA41'!BP$1,0)),
IF(LA!$H$16=2,(VLOOKUP($A111,'LA42'!$B$1:$BZ$201,'LA42'!BP$1,0)),
0)),".")</f>
        <v>-</v>
      </c>
      <c r="BR111" s="106">
        <f>IFERROR(
IF(LA!$H$16=1,(VLOOKUP($A111,'LA41'!$B$1:$BZ$201,'LA41'!BQ$1,0)),
IF(LA!$H$16=2,(VLOOKUP($A111,'LA42'!$B$1:$BZ$201,'LA42'!BQ$1,0)),
0)),".")</f>
        <v>0.12</v>
      </c>
      <c r="BS111" s="106">
        <f>IFERROR(
IF(LA!$H$16=1,(VLOOKUP($A111,'LA41'!$B$1:$BZ$201,'LA41'!BR$1,0)),
IF(LA!$H$16=2,(VLOOKUP($A111,'LA42'!$B$1:$BZ$201,'LA42'!BR$1,0)),
0)),".")</f>
        <v>0.09</v>
      </c>
      <c r="BT111" s="106">
        <f>IFERROR(
IF(LA!$H$16=1,(VLOOKUP($A111,'LA41'!$B$1:$BZ$201,'LA41'!BS$1,0)),
IF(LA!$H$16=2,(VLOOKUP($A111,'LA42'!$B$1:$BZ$201,'LA42'!BS$1,0)),
0)),".")</f>
        <v>0.1</v>
      </c>
      <c r="BU111" s="106" t="str">
        <f>IFERROR(
IF(LA!$H$16=1,(VLOOKUP($A111,'LA41'!$B$1:$BZ$201,'LA41'!BT$1,0)),
IF(LA!$H$16=2,(VLOOKUP($A111,'LA42'!$B$1:$BZ$201,'LA42'!BT$1,0)),
0)),".")</f>
        <v>x</v>
      </c>
      <c r="BV111" s="106">
        <f>IFERROR(
IF(LA!$H$16=1,(VLOOKUP($A111,'LA41'!$B$1:$BZ$201,'LA41'!BU$1,0)),
IF(LA!$H$16=2,(VLOOKUP($A111,'LA42'!$B$1:$BZ$201,'LA42'!BU$1,0)),
0)),".")</f>
        <v>0.01</v>
      </c>
      <c r="BW111" s="106">
        <f>IFERROR(
IF(LA!$H$16=1,(VLOOKUP($A111,'LA41'!$B$1:$BZ$201,'LA41'!BV$1,0)),
IF(LA!$H$16=2,(VLOOKUP($A111,'LA42'!$B$1:$BZ$201,'LA42'!BV$1,0)),
0)),".")</f>
        <v>0.01</v>
      </c>
      <c r="BX111" s="106">
        <f>IFERROR(
IF(LA!$H$16=1,(VLOOKUP($A111,'LA41'!$B$1:$BZ$201,'LA41'!BW$1,0)),
IF(LA!$H$16=2,(VLOOKUP($A111,'LA42'!$B$1:$BZ$201,'LA42'!BW$1,0)),
0)),".")</f>
        <v>0.22</v>
      </c>
      <c r="BY111" s="106">
        <f>IFERROR(
IF(LA!$H$16=1,(VLOOKUP($A111,'LA41'!$B$1:$BZ$201,'LA41'!BX$1,0)),
IF(LA!$H$16=2,(VLOOKUP($A111,'LA42'!$B$1:$BZ$201,'LA42'!BX$1,0)),
0)),".")</f>
        <v>0.16</v>
      </c>
      <c r="BZ111" s="106">
        <f>IFERROR(
IF(LA!$H$16=1,(VLOOKUP($A111,'LA41'!$B$1:$BZ$201,'LA41'!BY$1,0)),
IF(LA!$H$16=2,(VLOOKUP($A111,'LA42'!$B$1:$BZ$201,'LA42'!BY$1,0)),
0)),".")</f>
        <v>0.17</v>
      </c>
    </row>
    <row r="112" spans="1:78" x14ac:dyDescent="0.2">
      <c r="A112" s="55">
        <v>353</v>
      </c>
      <c r="B112" s="55" t="s">
        <v>294</v>
      </c>
      <c r="C112" s="88" t="s">
        <v>192</v>
      </c>
      <c r="D112" s="59">
        <f>IFERROR(
IF(LA!$H$16=1,(VLOOKUP($A112,'LA41'!$B$1:$BZ$201,'LA41'!C$1,0)),
IF(LA!$H$16=2,(VLOOKUP($A112,'LA42'!$B$1:$BZ$201,'LA42'!C$1,0)),
0)),".")</f>
        <v>20</v>
      </c>
      <c r="E112" s="59">
        <f>IFERROR(
IF(LA!$H$16=1,(VLOOKUP($A112,'LA41'!$B$1:$BZ$201,'LA41'!D$1,0)),
IF(LA!$H$16=2,(VLOOKUP($A112,'LA42'!$B$1:$BZ$201,'LA42'!D$1,0)),
0)),".")</f>
        <v>370</v>
      </c>
      <c r="F112" s="59">
        <f>IFERROR(
IF(LA!$H$16=1,(VLOOKUP($A112,'LA41'!$B$1:$BZ$201,'LA41'!E$1,0)),
IF(LA!$H$16=2,(VLOOKUP($A112,'LA42'!$B$1:$BZ$201,'LA42'!E$1,0)),
0)),".")</f>
        <v>390</v>
      </c>
      <c r="G112" s="106">
        <f>IFERROR(
IF(LA!$H$16=1,(VLOOKUP($A112,'LA41'!$B$1:$BZ$201,'LA41'!F$1,0)),
IF(LA!$H$16=2,(VLOOKUP($A112,'LA42'!$B$1:$BZ$201,'LA42'!F$1,0)),
0)),".")</f>
        <v>0.82</v>
      </c>
      <c r="H112" s="106">
        <f>IFERROR(
IF(LA!$H$16=1,(VLOOKUP($A112,'LA41'!$B$1:$BZ$201,'LA41'!G$1,0)),
IF(LA!$H$16=2,(VLOOKUP($A112,'LA42'!$B$1:$BZ$201,'LA42'!G$1,0)),
0)),".")</f>
        <v>0.88</v>
      </c>
      <c r="I112" s="106">
        <f>IFERROR(
IF(LA!$H$16=1,(VLOOKUP($A112,'LA41'!$B$1:$BZ$201,'LA41'!H$1,0)),
IF(LA!$H$16=2,(VLOOKUP($A112,'LA42'!$B$1:$BZ$201,'LA42'!H$1,0)),
0)),".")</f>
        <v>0.88</v>
      </c>
      <c r="J112" s="106">
        <f>IFERROR(
IF(LA!$H$16=1,(VLOOKUP($A112,'LA41'!$B$1:$BZ$201,'LA41'!I$1,0)),
IF(LA!$H$16=2,(VLOOKUP($A112,'LA42'!$B$1:$BZ$201,'LA42'!I$1,0)),
0)),".")</f>
        <v>0.76</v>
      </c>
      <c r="K112" s="106">
        <f>IFERROR(
IF(LA!$H$16=1,(VLOOKUP($A112,'LA41'!$B$1:$BZ$201,'LA41'!J$1,0)),
IF(LA!$H$16=2,(VLOOKUP($A112,'LA42'!$B$1:$BZ$201,'LA42'!J$1,0)),
0)),".")</f>
        <v>0.85</v>
      </c>
      <c r="L112" s="106">
        <f>IFERROR(
IF(LA!$H$16=1,(VLOOKUP($A112,'LA41'!$B$1:$BZ$201,'LA41'!K$1,0)),
IF(LA!$H$16=2,(VLOOKUP($A112,'LA42'!$B$1:$BZ$201,'LA42'!K$1,0)),
0)),".")</f>
        <v>0.85</v>
      </c>
      <c r="M112" s="106" t="str">
        <f>IFERROR(
IF(LA!$H$16=1,(VLOOKUP($A112,'LA41'!$B$1:$BZ$201,'LA41'!L$1,0)),
IF(LA!$H$16=2,(VLOOKUP($A112,'LA42'!$B$1:$BZ$201,'LA42'!L$1,0)),
0)),".")</f>
        <v>x</v>
      </c>
      <c r="N112" s="106">
        <f>IFERROR(
IF(LA!$H$16=1,(VLOOKUP($A112,'LA41'!$B$1:$BZ$201,'LA41'!M$1,0)),
IF(LA!$H$16=2,(VLOOKUP($A112,'LA42'!$B$1:$BZ$201,'LA42'!M$1,0)),
0)),".")</f>
        <v>0.03</v>
      </c>
      <c r="O112" s="106">
        <f>IFERROR(
IF(LA!$H$16=1,(VLOOKUP($A112,'LA41'!$B$1:$BZ$201,'LA41'!N$1,0)),
IF(LA!$H$16=2,(VLOOKUP($A112,'LA42'!$B$1:$BZ$201,'LA42'!N$1,0)),
0)),".")</f>
        <v>0.03</v>
      </c>
      <c r="P112" s="106">
        <f>IFERROR(
IF(LA!$H$16=1,(VLOOKUP($A112,'LA41'!$B$1:$BZ$201,'LA41'!O$1,0)),
IF(LA!$H$16=2,(VLOOKUP($A112,'LA42'!$B$1:$BZ$201,'LA42'!O$1,0)),
0)),".")</f>
        <v>0</v>
      </c>
      <c r="Q112" s="106">
        <f>IFERROR(
IF(LA!$H$16=1,(VLOOKUP($A112,'LA41'!$B$1:$BZ$201,'LA41'!P$1,0)),
IF(LA!$H$16=2,(VLOOKUP($A112,'LA42'!$B$1:$BZ$201,'LA42'!P$1,0)),
0)),".")</f>
        <v>0</v>
      </c>
      <c r="R112" s="106">
        <f>IFERROR(
IF(LA!$H$16=1,(VLOOKUP($A112,'LA41'!$B$1:$BZ$201,'LA41'!Q$1,0)),
IF(LA!$H$16=2,(VLOOKUP($A112,'LA42'!$B$1:$BZ$201,'LA42'!Q$1,0)),
0)),".")</f>
        <v>0</v>
      </c>
      <c r="S112" s="106" t="str">
        <f>IFERROR(
IF(LA!$H$16=1,(VLOOKUP($A112,'LA41'!$B$1:$BZ$201,'LA41'!R$1,0)),
IF(LA!$H$16=2,(VLOOKUP($A112,'LA42'!$B$1:$BZ$201,'LA42'!R$1,0)),
0)),".")</f>
        <v>x</v>
      </c>
      <c r="T112" s="106">
        <f>IFERROR(
IF(LA!$H$16=1,(VLOOKUP($A112,'LA41'!$B$1:$BZ$201,'LA41'!S$1,0)),
IF(LA!$H$16=2,(VLOOKUP($A112,'LA42'!$B$1:$BZ$201,'LA42'!S$1,0)),
0)),".")</f>
        <v>0.02</v>
      </c>
      <c r="U112" s="106">
        <f>IFERROR(
IF(LA!$H$16=1,(VLOOKUP($A112,'LA41'!$B$1:$BZ$201,'LA41'!T$1,0)),
IF(LA!$H$16=2,(VLOOKUP($A112,'LA42'!$B$1:$BZ$201,'LA42'!T$1,0)),
0)),".")</f>
        <v>0.02</v>
      </c>
      <c r="V112" s="106">
        <f>IFERROR(
IF(LA!$H$16=1,(VLOOKUP($A112,'LA41'!$B$1:$BZ$201,'LA41'!U$1,0)),
IF(LA!$H$16=2,(VLOOKUP($A112,'LA42'!$B$1:$BZ$201,'LA42'!U$1,0)),
0)),".")</f>
        <v>0</v>
      </c>
      <c r="W112" s="106">
        <f>IFERROR(
IF(LA!$H$16=1,(VLOOKUP($A112,'LA41'!$B$1:$BZ$201,'LA41'!V$1,0)),
IF(LA!$H$16=2,(VLOOKUP($A112,'LA42'!$B$1:$BZ$201,'LA42'!V$1,0)),
0)),".")</f>
        <v>0.04</v>
      </c>
      <c r="X112" s="106">
        <f>IFERROR(
IF(LA!$H$16=1,(VLOOKUP($A112,'LA41'!$B$1:$BZ$201,'LA41'!W$1,0)),
IF(LA!$H$16=2,(VLOOKUP($A112,'LA42'!$B$1:$BZ$201,'LA42'!W$1,0)),
0)),".")</f>
        <v>0.04</v>
      </c>
      <c r="Y112" s="106">
        <f>IFERROR(
IF(LA!$H$16=1,(VLOOKUP($A112,'LA41'!$B$1:$BZ$201,'LA41'!X$1,0)),
IF(LA!$H$16=2,(VLOOKUP($A112,'LA42'!$B$1:$BZ$201,'LA42'!X$1,0)),
0)),".")</f>
        <v>0</v>
      </c>
      <c r="Z112" s="106" t="str">
        <f>IFERROR(
IF(LA!$H$16=1,(VLOOKUP($A112,'LA41'!$B$1:$BZ$201,'LA41'!Y$1,0)),
IF(LA!$H$16=2,(VLOOKUP($A112,'LA42'!$B$1:$BZ$201,'LA42'!Y$1,0)),
0)),".")</f>
        <v>x</v>
      </c>
      <c r="AA112" s="106" t="str">
        <f>IFERROR(
IF(LA!$H$16=1,(VLOOKUP($A112,'LA41'!$B$1:$BZ$201,'LA41'!Z$1,0)),
IF(LA!$H$16=2,(VLOOKUP($A112,'LA42'!$B$1:$BZ$201,'LA42'!Z$1,0)),
0)),".")</f>
        <v>x</v>
      </c>
      <c r="AB112" s="106">
        <f>IFERROR(
IF(LA!$H$16=1,(VLOOKUP($A112,'LA41'!$B$1:$BZ$201,'LA41'!AA$1,0)),
IF(LA!$H$16=2,(VLOOKUP($A112,'LA42'!$B$1:$BZ$201,'LA42'!AA$1,0)),
0)),".")</f>
        <v>0</v>
      </c>
      <c r="AC112" s="106">
        <f>IFERROR(
IF(LA!$H$16=1,(VLOOKUP($A112,'LA41'!$B$1:$BZ$201,'LA41'!AB$1,0)),
IF(LA!$H$16=2,(VLOOKUP($A112,'LA42'!$B$1:$BZ$201,'LA42'!AB$1,0)),
0)),".")</f>
        <v>0</v>
      </c>
      <c r="AD112" s="106">
        <f>IFERROR(
IF(LA!$H$16=1,(VLOOKUP($A112,'LA41'!$B$1:$BZ$201,'LA41'!AC$1,0)),
IF(LA!$H$16=2,(VLOOKUP($A112,'LA42'!$B$1:$BZ$201,'LA42'!AC$1,0)),
0)),".")</f>
        <v>0</v>
      </c>
      <c r="AE112" s="106" t="str">
        <f>IFERROR(
IF(LA!$H$16=1,(VLOOKUP($A112,'LA41'!$B$1:$BZ$201,'LA41'!AD$1,0)),
IF(LA!$H$16=2,(VLOOKUP($A112,'LA42'!$B$1:$BZ$201,'LA42'!AD$1,0)),
0)),".")</f>
        <v>x</v>
      </c>
      <c r="AF112" s="106">
        <f>IFERROR(
IF(LA!$H$16=1,(VLOOKUP($A112,'LA41'!$B$1:$BZ$201,'LA41'!AE$1,0)),
IF(LA!$H$16=2,(VLOOKUP($A112,'LA42'!$B$1:$BZ$201,'LA42'!AE$1,0)),
0)),".")</f>
        <v>0.04</v>
      </c>
      <c r="AG112" s="106">
        <f>IFERROR(
IF(LA!$H$16=1,(VLOOKUP($A112,'LA41'!$B$1:$BZ$201,'LA41'!AF$1,0)),
IF(LA!$H$16=2,(VLOOKUP($A112,'LA42'!$B$1:$BZ$201,'LA42'!AF$1,0)),
0)),".")</f>
        <v>0.04</v>
      </c>
      <c r="AH112" s="106">
        <f>IFERROR(
IF(LA!$H$16=1,(VLOOKUP($A112,'LA41'!$B$1:$BZ$201,'LA41'!AG$1,0)),
IF(LA!$H$16=2,(VLOOKUP($A112,'LA42'!$B$1:$BZ$201,'LA42'!AG$1,0)),
0)),".")</f>
        <v>0.65</v>
      </c>
      <c r="AI112" s="106">
        <f>IFERROR(
IF(LA!$H$16=1,(VLOOKUP($A112,'LA41'!$B$1:$BZ$201,'LA41'!AH$1,0)),
IF(LA!$H$16=2,(VLOOKUP($A112,'LA42'!$B$1:$BZ$201,'LA42'!AH$1,0)),
0)),".")</f>
        <v>0.75</v>
      </c>
      <c r="AJ112" s="106">
        <f>IFERROR(
IF(LA!$H$16=1,(VLOOKUP($A112,'LA41'!$B$1:$BZ$201,'LA41'!AI$1,0)),
IF(LA!$H$16=2,(VLOOKUP($A112,'LA42'!$B$1:$BZ$201,'LA42'!AI$1,0)),
0)),".")</f>
        <v>0.75</v>
      </c>
      <c r="AK112" s="106">
        <f>IFERROR(
IF(LA!$H$16=1,(VLOOKUP($A112,'LA41'!$B$1:$BZ$201,'LA41'!AJ$1,0)),
IF(LA!$H$16=2,(VLOOKUP($A112,'LA42'!$B$1:$BZ$201,'LA42'!AJ$1,0)),
0)),".")</f>
        <v>0</v>
      </c>
      <c r="AL112" s="106">
        <f>IFERROR(
IF(LA!$H$16=1,(VLOOKUP($A112,'LA41'!$B$1:$BZ$201,'LA41'!AK$1,0)),
IF(LA!$H$16=2,(VLOOKUP($A112,'LA42'!$B$1:$BZ$201,'LA42'!AK$1,0)),
0)),".")</f>
        <v>0.26</v>
      </c>
      <c r="AM112" s="106">
        <f>IFERROR(
IF(LA!$H$16=1,(VLOOKUP($A112,'LA41'!$B$1:$BZ$201,'LA41'!AL$1,0)),
IF(LA!$H$16=2,(VLOOKUP($A112,'LA42'!$B$1:$BZ$201,'LA42'!AL$1,0)),
0)),".")</f>
        <v>0.24</v>
      </c>
      <c r="AN112" s="106">
        <f>IFERROR(
IF(LA!$H$16=1,(VLOOKUP($A112,'LA41'!$B$1:$BZ$201,'LA41'!AM$1,0)),
IF(LA!$H$16=2,(VLOOKUP($A112,'LA42'!$B$1:$BZ$201,'LA42'!AM$1,0)),
0)),".")</f>
        <v>0</v>
      </c>
      <c r="AO112" s="106" t="str">
        <f>IFERROR(
IF(LA!$H$16=1,(VLOOKUP($A112,'LA41'!$B$1:$BZ$201,'LA41'!AN$1,0)),
IF(LA!$H$16=2,(VLOOKUP($A112,'LA42'!$B$1:$BZ$201,'LA42'!AN$1,0)),
0)),".")</f>
        <v>x</v>
      </c>
      <c r="AP112" s="106" t="str">
        <f>IFERROR(
IF(LA!$H$16=1,(VLOOKUP($A112,'LA41'!$B$1:$BZ$201,'LA41'!AO$1,0)),
IF(LA!$H$16=2,(VLOOKUP($A112,'LA42'!$B$1:$BZ$201,'LA42'!AO$1,0)),
0)),".")</f>
        <v>x</v>
      </c>
      <c r="AQ112" s="106">
        <f>IFERROR(
IF(LA!$H$16=1,(VLOOKUP($A112,'LA41'!$B$1:$BZ$201,'LA41'!AP$1,0)),
IF(LA!$H$16=2,(VLOOKUP($A112,'LA42'!$B$1:$BZ$201,'LA42'!AP$1,0)),
0)),".")</f>
        <v>0</v>
      </c>
      <c r="AR112" s="106">
        <f>IFERROR(
IF(LA!$H$16=1,(VLOOKUP($A112,'LA41'!$B$1:$BZ$201,'LA41'!AQ$1,0)),
IF(LA!$H$16=2,(VLOOKUP($A112,'LA42'!$B$1:$BZ$201,'LA42'!AQ$1,0)),
0)),".")</f>
        <v>0.22</v>
      </c>
      <c r="AS112" s="106">
        <f>IFERROR(
IF(LA!$H$16=1,(VLOOKUP($A112,'LA41'!$B$1:$BZ$201,'LA41'!AR$1,0)),
IF(LA!$H$16=2,(VLOOKUP($A112,'LA42'!$B$1:$BZ$201,'LA42'!AR$1,0)),
0)),".")</f>
        <v>0.21</v>
      </c>
      <c r="AT112" s="106">
        <f>IFERROR(
IF(LA!$H$16=1,(VLOOKUP($A112,'LA41'!$B$1:$BZ$201,'LA41'!AS$1,0)),
IF(LA!$H$16=2,(VLOOKUP($A112,'LA42'!$B$1:$BZ$201,'LA42'!AS$1,0)),
0)),".")</f>
        <v>0.65</v>
      </c>
      <c r="AU112" s="106">
        <f>IFERROR(
IF(LA!$H$16=1,(VLOOKUP($A112,'LA41'!$B$1:$BZ$201,'LA41'!AT$1,0)),
IF(LA!$H$16=2,(VLOOKUP($A112,'LA42'!$B$1:$BZ$201,'LA42'!AT$1,0)),
0)),".")</f>
        <v>0.48</v>
      </c>
      <c r="AV112" s="106">
        <f>IFERROR(
IF(LA!$H$16=1,(VLOOKUP($A112,'LA41'!$B$1:$BZ$201,'LA41'!AU$1,0)),
IF(LA!$H$16=2,(VLOOKUP($A112,'LA42'!$B$1:$BZ$201,'LA42'!AU$1,0)),
0)),".")</f>
        <v>0.49</v>
      </c>
      <c r="AW112" s="106">
        <f>IFERROR(
IF(LA!$H$16=1,(VLOOKUP($A112,'LA41'!$B$1:$BZ$201,'LA41'!AV$1,0)),
IF(LA!$H$16=2,(VLOOKUP($A112,'LA42'!$B$1:$BZ$201,'LA42'!AV$1,0)),
0)),".")</f>
        <v>0</v>
      </c>
      <c r="AX112" s="106">
        <f>IFERROR(
IF(LA!$H$16=1,(VLOOKUP($A112,'LA41'!$B$1:$BZ$201,'LA41'!AW$1,0)),
IF(LA!$H$16=2,(VLOOKUP($A112,'LA42'!$B$1:$BZ$201,'LA42'!AW$1,0)),
0)),".")</f>
        <v>0.02</v>
      </c>
      <c r="AY112" s="106">
        <f>IFERROR(
IF(LA!$H$16=1,(VLOOKUP($A112,'LA41'!$B$1:$BZ$201,'LA41'!AX$1,0)),
IF(LA!$H$16=2,(VLOOKUP($A112,'LA42'!$B$1:$BZ$201,'LA42'!AX$1,0)),
0)),".")</f>
        <v>0.02</v>
      </c>
      <c r="AZ112" s="106">
        <f>IFERROR(
IF(LA!$H$16=1,(VLOOKUP($A112,'LA41'!$B$1:$BZ$201,'LA41'!AY$1,0)),
IF(LA!$H$16=2,(VLOOKUP($A112,'LA42'!$B$1:$BZ$201,'LA42'!AY$1,0)),
0)),".")</f>
        <v>0</v>
      </c>
      <c r="BA112" s="106">
        <f>IFERROR(
IF(LA!$H$16=1,(VLOOKUP($A112,'LA41'!$B$1:$BZ$201,'LA41'!AZ$1,0)),
IF(LA!$H$16=2,(VLOOKUP($A112,'LA42'!$B$1:$BZ$201,'LA42'!AZ$1,0)),
0)),".")</f>
        <v>0</v>
      </c>
      <c r="BB112" s="106">
        <f>IFERROR(
IF(LA!$H$16=1,(VLOOKUP($A112,'LA41'!$B$1:$BZ$201,'LA41'!BA$1,0)),
IF(LA!$H$16=2,(VLOOKUP($A112,'LA42'!$B$1:$BZ$201,'LA42'!BA$1,0)),
0)),".")</f>
        <v>0</v>
      </c>
      <c r="BC112" s="106" t="str">
        <f>IFERROR(
IF(LA!$H$16=1,(VLOOKUP($A112,'LA41'!$B$1:$BZ$201,'LA41'!BB$1,0)),
IF(LA!$H$16=2,(VLOOKUP($A112,'LA42'!$B$1:$BZ$201,'LA42'!BB$1,0)),
0)),".")</f>
        <v>x</v>
      </c>
      <c r="BD112" s="106" t="str">
        <f>IFERROR(
IF(LA!$H$16=1,(VLOOKUP($A112,'LA41'!$B$1:$BZ$201,'LA41'!BC$1,0)),
IF(LA!$H$16=2,(VLOOKUP($A112,'LA42'!$B$1:$BZ$201,'LA42'!BC$1,0)),
0)),".")</f>
        <v>x</v>
      </c>
      <c r="BE112" s="106">
        <f>IFERROR(
IF(LA!$H$16=1,(VLOOKUP($A112,'LA41'!$B$1:$BZ$201,'LA41'!BD$1,0)),
IF(LA!$H$16=2,(VLOOKUP($A112,'LA42'!$B$1:$BZ$201,'LA42'!BD$1,0)),
0)),".")</f>
        <v>0.02</v>
      </c>
      <c r="BF112" s="106">
        <f>IFERROR(
IF(LA!$H$16=1,(VLOOKUP($A112,'LA41'!$B$1:$BZ$201,'LA41'!BE$1,0)),
IF(LA!$H$16=2,(VLOOKUP($A112,'LA42'!$B$1:$BZ$201,'LA42'!BE$1,0)),
0)),".")</f>
        <v>0</v>
      </c>
      <c r="BG112" s="106" t="str">
        <f>IFERROR(
IF(LA!$H$16=1,(VLOOKUP($A112,'LA41'!$B$1:$BZ$201,'LA41'!BF$1,0)),
IF(LA!$H$16=2,(VLOOKUP($A112,'LA42'!$B$1:$BZ$201,'LA42'!BF$1,0)),
0)),".")</f>
        <v>x</v>
      </c>
      <c r="BH112" s="106" t="str">
        <f>IFERROR(
IF(LA!$H$16=1,(VLOOKUP($A112,'LA41'!$B$1:$BZ$201,'LA41'!BG$1,0)),
IF(LA!$H$16=2,(VLOOKUP($A112,'LA42'!$B$1:$BZ$201,'LA42'!BG$1,0)),
0)),".")</f>
        <v>x</v>
      </c>
      <c r="BI112" s="106" t="str">
        <f>IFERROR(
IF(LA!$H$16=1,(VLOOKUP($A112,'LA41'!$B$1:$BZ$201,'LA41'!BH$1,0)),
IF(LA!$H$16=2,(VLOOKUP($A112,'LA42'!$B$1:$BZ$201,'LA42'!BH$1,0)),
0)),".")</f>
        <v>x</v>
      </c>
      <c r="BJ112" s="106" t="str">
        <f>IFERROR(
IF(LA!$H$16=1,(VLOOKUP($A112,'LA41'!$B$1:$BZ$201,'LA41'!BI$1,0)),
IF(LA!$H$16=2,(VLOOKUP($A112,'LA42'!$B$1:$BZ$201,'LA42'!BI$1,0)),
0)),".")</f>
        <v>x</v>
      </c>
      <c r="BK112" s="106" t="str">
        <f>IFERROR(
IF(LA!$H$16=1,(VLOOKUP($A112,'LA41'!$B$1:$BZ$201,'LA41'!BJ$1,0)),
IF(LA!$H$16=2,(VLOOKUP($A112,'LA42'!$B$1:$BZ$201,'LA42'!BJ$1,0)),
0)),".")</f>
        <v>x</v>
      </c>
      <c r="BL112" s="106">
        <f>IFERROR(
IF(LA!$H$16=1,(VLOOKUP($A112,'LA41'!$B$1:$BZ$201,'LA41'!BK$1,0)),
IF(LA!$H$16=2,(VLOOKUP($A112,'LA42'!$B$1:$BZ$201,'LA42'!BK$1,0)),
0)),".")</f>
        <v>0</v>
      </c>
      <c r="BM112" s="106">
        <f>IFERROR(
IF(LA!$H$16=1,(VLOOKUP($A112,'LA41'!$B$1:$BZ$201,'LA41'!BL$1,0)),
IF(LA!$H$16=2,(VLOOKUP($A112,'LA42'!$B$1:$BZ$201,'LA42'!BL$1,0)),
0)),".")</f>
        <v>0</v>
      </c>
      <c r="BN112" s="106">
        <f>IFERROR(
IF(LA!$H$16=1,(VLOOKUP($A112,'LA41'!$B$1:$BZ$201,'LA41'!BM$1,0)),
IF(LA!$H$16=2,(VLOOKUP($A112,'LA42'!$B$1:$BZ$201,'LA42'!BM$1,0)),
0)),".")</f>
        <v>0</v>
      </c>
      <c r="BO112" s="106">
        <f>IFERROR(
IF(LA!$H$16=1,(VLOOKUP($A112,'LA41'!$B$1:$BZ$201,'LA41'!BN$1,0)),
IF(LA!$H$16=2,(VLOOKUP($A112,'LA42'!$B$1:$BZ$201,'LA42'!BN$1,0)),
0)),".")</f>
        <v>0</v>
      </c>
      <c r="BP112" s="106" t="str">
        <f>IFERROR(
IF(LA!$H$16=1,(VLOOKUP($A112,'LA41'!$B$1:$BZ$201,'LA41'!BO$1,0)),
IF(LA!$H$16=2,(VLOOKUP($A112,'LA42'!$B$1:$BZ$201,'LA42'!BO$1,0)),
0)),".")</f>
        <v>x</v>
      </c>
      <c r="BQ112" s="106" t="str">
        <f>IFERROR(
IF(LA!$H$16=1,(VLOOKUP($A112,'LA41'!$B$1:$BZ$201,'LA41'!BP$1,0)),
IF(LA!$H$16=2,(VLOOKUP($A112,'LA42'!$B$1:$BZ$201,'LA42'!BP$1,0)),
0)),".")</f>
        <v>x</v>
      </c>
      <c r="BR112" s="106" t="str">
        <f>IFERROR(
IF(LA!$H$16=1,(VLOOKUP($A112,'LA41'!$B$1:$BZ$201,'LA41'!BQ$1,0)),
IF(LA!$H$16=2,(VLOOKUP($A112,'LA42'!$B$1:$BZ$201,'LA42'!BQ$1,0)),
0)),".")</f>
        <v>x</v>
      </c>
      <c r="BS112" s="106">
        <f>IFERROR(
IF(LA!$H$16=1,(VLOOKUP($A112,'LA41'!$B$1:$BZ$201,'LA41'!BR$1,0)),
IF(LA!$H$16=2,(VLOOKUP($A112,'LA42'!$B$1:$BZ$201,'LA42'!BR$1,0)),
0)),".")</f>
        <v>0.05</v>
      </c>
      <c r="BT112" s="106">
        <f>IFERROR(
IF(LA!$H$16=1,(VLOOKUP($A112,'LA41'!$B$1:$BZ$201,'LA41'!BS$1,0)),
IF(LA!$H$16=2,(VLOOKUP($A112,'LA42'!$B$1:$BZ$201,'LA42'!BS$1,0)),
0)),".")</f>
        <v>0.05</v>
      </c>
      <c r="BU112" s="106">
        <f>IFERROR(
IF(LA!$H$16=1,(VLOOKUP($A112,'LA41'!$B$1:$BZ$201,'LA41'!BT$1,0)),
IF(LA!$H$16=2,(VLOOKUP($A112,'LA42'!$B$1:$BZ$201,'LA42'!BT$1,0)),
0)),".")</f>
        <v>0</v>
      </c>
      <c r="BV112" s="106" t="str">
        <f>IFERROR(
IF(LA!$H$16=1,(VLOOKUP($A112,'LA41'!$B$1:$BZ$201,'LA41'!BU$1,0)),
IF(LA!$H$16=2,(VLOOKUP($A112,'LA42'!$B$1:$BZ$201,'LA42'!BU$1,0)),
0)),".")</f>
        <v>x</v>
      </c>
      <c r="BW112" s="106" t="str">
        <f>IFERROR(
IF(LA!$H$16=1,(VLOOKUP($A112,'LA41'!$B$1:$BZ$201,'LA41'!BV$1,0)),
IF(LA!$H$16=2,(VLOOKUP($A112,'LA42'!$B$1:$BZ$201,'LA42'!BV$1,0)),
0)),".")</f>
        <v>x</v>
      </c>
      <c r="BX112" s="106" t="str">
        <f>IFERROR(
IF(LA!$H$16=1,(VLOOKUP($A112,'LA41'!$B$1:$BZ$201,'LA41'!BW$1,0)),
IF(LA!$H$16=2,(VLOOKUP($A112,'LA42'!$B$1:$BZ$201,'LA42'!BW$1,0)),
0)),".")</f>
        <v>x</v>
      </c>
      <c r="BY112" s="106">
        <f>IFERROR(
IF(LA!$H$16=1,(VLOOKUP($A112,'LA41'!$B$1:$BZ$201,'LA41'!BX$1,0)),
IF(LA!$H$16=2,(VLOOKUP($A112,'LA42'!$B$1:$BZ$201,'LA42'!BX$1,0)),
0)),".")</f>
        <v>7.0000000000000007E-2</v>
      </c>
      <c r="BZ112" s="106">
        <f>IFERROR(
IF(LA!$H$16=1,(VLOOKUP($A112,'LA41'!$B$1:$BZ$201,'LA41'!BY$1,0)),
IF(LA!$H$16=2,(VLOOKUP($A112,'LA42'!$B$1:$BZ$201,'LA42'!BY$1,0)),
0)),".")</f>
        <v>7.0000000000000007E-2</v>
      </c>
    </row>
    <row r="113" spans="1:78" x14ac:dyDescent="0.2">
      <c r="A113" s="55">
        <v>931</v>
      </c>
      <c r="B113" s="55" t="s">
        <v>295</v>
      </c>
      <c r="C113" s="88" t="s">
        <v>199</v>
      </c>
      <c r="D113" s="59">
        <f>IFERROR(
IF(LA!$H$16=1,(VLOOKUP($A113,'LA41'!$B$1:$BZ$201,'LA41'!C$1,0)),
IF(LA!$H$16=2,(VLOOKUP($A113,'LA42'!$B$1:$BZ$201,'LA42'!C$1,0)),
0)),".")</f>
        <v>100</v>
      </c>
      <c r="E113" s="59">
        <f>IFERROR(
IF(LA!$H$16=1,(VLOOKUP($A113,'LA41'!$B$1:$BZ$201,'LA41'!D$1,0)),
IF(LA!$H$16=2,(VLOOKUP($A113,'LA42'!$B$1:$BZ$201,'LA42'!D$1,0)),
0)),".")</f>
        <v>2190</v>
      </c>
      <c r="F113" s="59">
        <f>IFERROR(
IF(LA!$H$16=1,(VLOOKUP($A113,'LA41'!$B$1:$BZ$201,'LA41'!E$1,0)),
IF(LA!$H$16=2,(VLOOKUP($A113,'LA42'!$B$1:$BZ$201,'LA42'!E$1,0)),
0)),".")</f>
        <v>2290</v>
      </c>
      <c r="G113" s="106">
        <f>IFERROR(
IF(LA!$H$16=1,(VLOOKUP($A113,'LA41'!$B$1:$BZ$201,'LA41'!F$1,0)),
IF(LA!$H$16=2,(VLOOKUP($A113,'LA42'!$B$1:$BZ$201,'LA42'!F$1,0)),
0)),".")</f>
        <v>0.65</v>
      </c>
      <c r="H113" s="106">
        <f>IFERROR(
IF(LA!$H$16=1,(VLOOKUP($A113,'LA41'!$B$1:$BZ$201,'LA41'!G$1,0)),
IF(LA!$H$16=2,(VLOOKUP($A113,'LA42'!$B$1:$BZ$201,'LA42'!G$1,0)),
0)),".")</f>
        <v>0.63</v>
      </c>
      <c r="I113" s="106">
        <f>IFERROR(
IF(LA!$H$16=1,(VLOOKUP($A113,'LA41'!$B$1:$BZ$201,'LA41'!H$1,0)),
IF(LA!$H$16=2,(VLOOKUP($A113,'LA42'!$B$1:$BZ$201,'LA42'!H$1,0)),
0)),".")</f>
        <v>0.63</v>
      </c>
      <c r="J113" s="106">
        <f>IFERROR(
IF(LA!$H$16=1,(VLOOKUP($A113,'LA41'!$B$1:$BZ$201,'LA41'!I$1,0)),
IF(LA!$H$16=2,(VLOOKUP($A113,'LA42'!$B$1:$BZ$201,'LA42'!I$1,0)),
0)),".")</f>
        <v>0.61</v>
      </c>
      <c r="K113" s="106">
        <f>IFERROR(
IF(LA!$H$16=1,(VLOOKUP($A113,'LA41'!$B$1:$BZ$201,'LA41'!J$1,0)),
IF(LA!$H$16=2,(VLOOKUP($A113,'LA42'!$B$1:$BZ$201,'LA42'!J$1,0)),
0)),".")</f>
        <v>0.62</v>
      </c>
      <c r="L113" s="106">
        <f>IFERROR(
IF(LA!$H$16=1,(VLOOKUP($A113,'LA41'!$B$1:$BZ$201,'LA41'!K$1,0)),
IF(LA!$H$16=2,(VLOOKUP($A113,'LA42'!$B$1:$BZ$201,'LA42'!K$1,0)),
0)),".")</f>
        <v>0.62</v>
      </c>
      <c r="M113" s="106">
        <f>IFERROR(
IF(LA!$H$16=1,(VLOOKUP($A113,'LA41'!$B$1:$BZ$201,'LA41'!L$1,0)),
IF(LA!$H$16=2,(VLOOKUP($A113,'LA42'!$B$1:$BZ$201,'LA42'!L$1,0)),
0)),".")</f>
        <v>0.15</v>
      </c>
      <c r="N113" s="106">
        <f>IFERROR(
IF(LA!$H$16=1,(VLOOKUP($A113,'LA41'!$B$1:$BZ$201,'LA41'!M$1,0)),
IF(LA!$H$16=2,(VLOOKUP($A113,'LA42'!$B$1:$BZ$201,'LA42'!M$1,0)),
0)),".")</f>
        <v>0.09</v>
      </c>
      <c r="O113" s="106">
        <f>IFERROR(
IF(LA!$H$16=1,(VLOOKUP($A113,'LA41'!$B$1:$BZ$201,'LA41'!N$1,0)),
IF(LA!$H$16=2,(VLOOKUP($A113,'LA42'!$B$1:$BZ$201,'LA42'!N$1,0)),
0)),".")</f>
        <v>0.09</v>
      </c>
      <c r="P113" s="106">
        <f>IFERROR(
IF(LA!$H$16=1,(VLOOKUP($A113,'LA41'!$B$1:$BZ$201,'LA41'!O$1,0)),
IF(LA!$H$16=2,(VLOOKUP($A113,'LA42'!$B$1:$BZ$201,'LA42'!O$1,0)),
0)),".")</f>
        <v>0</v>
      </c>
      <c r="Q113" s="106" t="str">
        <f>IFERROR(
IF(LA!$H$16=1,(VLOOKUP($A113,'LA41'!$B$1:$BZ$201,'LA41'!P$1,0)),
IF(LA!$H$16=2,(VLOOKUP($A113,'LA42'!$B$1:$BZ$201,'LA42'!P$1,0)),
0)),".")</f>
        <v>x</v>
      </c>
      <c r="R113" s="106" t="str">
        <f>IFERROR(
IF(LA!$H$16=1,(VLOOKUP($A113,'LA41'!$B$1:$BZ$201,'LA41'!Q$1,0)),
IF(LA!$H$16=2,(VLOOKUP($A113,'LA42'!$B$1:$BZ$201,'LA42'!Q$1,0)),
0)),".")</f>
        <v>x</v>
      </c>
      <c r="S113" s="106">
        <f>IFERROR(
IF(LA!$H$16=1,(VLOOKUP($A113,'LA41'!$B$1:$BZ$201,'LA41'!R$1,0)),
IF(LA!$H$16=2,(VLOOKUP($A113,'LA42'!$B$1:$BZ$201,'LA42'!R$1,0)),
0)),".")</f>
        <v>0.06</v>
      </c>
      <c r="T113" s="106">
        <f>IFERROR(
IF(LA!$H$16=1,(VLOOKUP($A113,'LA41'!$B$1:$BZ$201,'LA41'!S$1,0)),
IF(LA!$H$16=2,(VLOOKUP($A113,'LA42'!$B$1:$BZ$201,'LA42'!S$1,0)),
0)),".")</f>
        <v>0.02</v>
      </c>
      <c r="U113" s="106">
        <f>IFERROR(
IF(LA!$H$16=1,(VLOOKUP($A113,'LA41'!$B$1:$BZ$201,'LA41'!T$1,0)),
IF(LA!$H$16=2,(VLOOKUP($A113,'LA42'!$B$1:$BZ$201,'LA42'!T$1,0)),
0)),".")</f>
        <v>0.02</v>
      </c>
      <c r="V113" s="106">
        <f>IFERROR(
IF(LA!$H$16=1,(VLOOKUP($A113,'LA41'!$B$1:$BZ$201,'LA41'!U$1,0)),
IF(LA!$H$16=2,(VLOOKUP($A113,'LA42'!$B$1:$BZ$201,'LA42'!U$1,0)),
0)),".")</f>
        <v>0.08</v>
      </c>
      <c r="W113" s="106">
        <f>IFERROR(
IF(LA!$H$16=1,(VLOOKUP($A113,'LA41'!$B$1:$BZ$201,'LA41'!V$1,0)),
IF(LA!$H$16=2,(VLOOKUP($A113,'LA42'!$B$1:$BZ$201,'LA42'!V$1,0)),
0)),".")</f>
        <v>0.04</v>
      </c>
      <c r="X113" s="106">
        <f>IFERROR(
IF(LA!$H$16=1,(VLOOKUP($A113,'LA41'!$B$1:$BZ$201,'LA41'!W$1,0)),
IF(LA!$H$16=2,(VLOOKUP($A113,'LA42'!$B$1:$BZ$201,'LA42'!W$1,0)),
0)),".")</f>
        <v>0.04</v>
      </c>
      <c r="Y113" s="106">
        <f>IFERROR(
IF(LA!$H$16=1,(VLOOKUP($A113,'LA41'!$B$1:$BZ$201,'LA41'!X$1,0)),
IF(LA!$H$16=2,(VLOOKUP($A113,'LA42'!$B$1:$BZ$201,'LA42'!X$1,0)),
0)),".")</f>
        <v>0</v>
      </c>
      <c r="Z113" s="106" t="str">
        <f>IFERROR(
IF(LA!$H$16=1,(VLOOKUP($A113,'LA41'!$B$1:$BZ$201,'LA41'!Y$1,0)),
IF(LA!$H$16=2,(VLOOKUP($A113,'LA42'!$B$1:$BZ$201,'LA42'!Y$1,0)),
0)),".")</f>
        <v>x</v>
      </c>
      <c r="AA113" s="106" t="str">
        <f>IFERROR(
IF(LA!$H$16=1,(VLOOKUP($A113,'LA41'!$B$1:$BZ$201,'LA41'!Z$1,0)),
IF(LA!$H$16=2,(VLOOKUP($A113,'LA42'!$B$1:$BZ$201,'LA42'!Z$1,0)),
0)),".")</f>
        <v>x</v>
      </c>
      <c r="AB113" s="106">
        <f>IFERROR(
IF(LA!$H$16=1,(VLOOKUP($A113,'LA41'!$B$1:$BZ$201,'LA41'!AA$1,0)),
IF(LA!$H$16=2,(VLOOKUP($A113,'LA42'!$B$1:$BZ$201,'LA42'!AA$1,0)),
0)),".")</f>
        <v>0</v>
      </c>
      <c r="AC113" s="106">
        <f>IFERROR(
IF(LA!$H$16=1,(VLOOKUP($A113,'LA41'!$B$1:$BZ$201,'LA41'!AB$1,0)),
IF(LA!$H$16=2,(VLOOKUP($A113,'LA42'!$B$1:$BZ$201,'LA42'!AB$1,0)),
0)),".")</f>
        <v>0</v>
      </c>
      <c r="AD113" s="106">
        <f>IFERROR(
IF(LA!$H$16=1,(VLOOKUP($A113,'LA41'!$B$1:$BZ$201,'LA41'!AC$1,0)),
IF(LA!$H$16=2,(VLOOKUP($A113,'LA42'!$B$1:$BZ$201,'LA42'!AC$1,0)),
0)),".")</f>
        <v>0</v>
      </c>
      <c r="AE113" s="106">
        <f>IFERROR(
IF(LA!$H$16=1,(VLOOKUP($A113,'LA41'!$B$1:$BZ$201,'LA41'!AD$1,0)),
IF(LA!$H$16=2,(VLOOKUP($A113,'LA42'!$B$1:$BZ$201,'LA42'!AD$1,0)),
0)),".")</f>
        <v>0.06</v>
      </c>
      <c r="AF113" s="106">
        <f>IFERROR(
IF(LA!$H$16=1,(VLOOKUP($A113,'LA41'!$B$1:$BZ$201,'LA41'!AE$1,0)),
IF(LA!$H$16=2,(VLOOKUP($A113,'LA42'!$B$1:$BZ$201,'LA42'!AE$1,0)),
0)),".")</f>
        <v>0.04</v>
      </c>
      <c r="AG113" s="106">
        <f>IFERROR(
IF(LA!$H$16=1,(VLOOKUP($A113,'LA41'!$B$1:$BZ$201,'LA41'!AF$1,0)),
IF(LA!$H$16=2,(VLOOKUP($A113,'LA42'!$B$1:$BZ$201,'LA42'!AF$1,0)),
0)),".")</f>
        <v>0.04</v>
      </c>
      <c r="AH113" s="106">
        <f>IFERROR(
IF(LA!$H$16=1,(VLOOKUP($A113,'LA41'!$B$1:$BZ$201,'LA41'!AG$1,0)),
IF(LA!$H$16=2,(VLOOKUP($A113,'LA42'!$B$1:$BZ$201,'LA42'!AG$1,0)),
0)),".")</f>
        <v>0.31</v>
      </c>
      <c r="AI113" s="106">
        <f>IFERROR(
IF(LA!$H$16=1,(VLOOKUP($A113,'LA41'!$B$1:$BZ$201,'LA41'!AH$1,0)),
IF(LA!$H$16=2,(VLOOKUP($A113,'LA42'!$B$1:$BZ$201,'LA42'!AH$1,0)),
0)),".")</f>
        <v>0.47</v>
      </c>
      <c r="AJ113" s="106">
        <f>IFERROR(
IF(LA!$H$16=1,(VLOOKUP($A113,'LA41'!$B$1:$BZ$201,'LA41'!AI$1,0)),
IF(LA!$H$16=2,(VLOOKUP($A113,'LA42'!$B$1:$BZ$201,'LA42'!AI$1,0)),
0)),".")</f>
        <v>0.46</v>
      </c>
      <c r="AK113" s="106">
        <f>IFERROR(
IF(LA!$H$16=1,(VLOOKUP($A113,'LA41'!$B$1:$BZ$201,'LA41'!AJ$1,0)),
IF(LA!$H$16=2,(VLOOKUP($A113,'LA42'!$B$1:$BZ$201,'LA42'!AJ$1,0)),
0)),".")</f>
        <v>0.08</v>
      </c>
      <c r="AL113" s="106">
        <f>IFERROR(
IF(LA!$H$16=1,(VLOOKUP($A113,'LA41'!$B$1:$BZ$201,'LA41'!AK$1,0)),
IF(LA!$H$16=2,(VLOOKUP($A113,'LA42'!$B$1:$BZ$201,'LA42'!AK$1,0)),
0)),".")</f>
        <v>0.22</v>
      </c>
      <c r="AM113" s="106">
        <f>IFERROR(
IF(LA!$H$16=1,(VLOOKUP($A113,'LA41'!$B$1:$BZ$201,'LA41'!AL$1,0)),
IF(LA!$H$16=2,(VLOOKUP($A113,'LA42'!$B$1:$BZ$201,'LA42'!AL$1,0)),
0)),".")</f>
        <v>0.21</v>
      </c>
      <c r="AN113" s="106">
        <f>IFERROR(
IF(LA!$H$16=1,(VLOOKUP($A113,'LA41'!$B$1:$BZ$201,'LA41'!AM$1,0)),
IF(LA!$H$16=2,(VLOOKUP($A113,'LA42'!$B$1:$BZ$201,'LA42'!AM$1,0)),
0)),".")</f>
        <v>0</v>
      </c>
      <c r="AO113" s="106">
        <f>IFERROR(
IF(LA!$H$16=1,(VLOOKUP($A113,'LA41'!$B$1:$BZ$201,'LA41'!AN$1,0)),
IF(LA!$H$16=2,(VLOOKUP($A113,'LA42'!$B$1:$BZ$201,'LA42'!AN$1,0)),
0)),".")</f>
        <v>0.02</v>
      </c>
      <c r="AP113" s="106">
        <f>IFERROR(
IF(LA!$H$16=1,(VLOOKUP($A113,'LA41'!$B$1:$BZ$201,'LA41'!AO$1,0)),
IF(LA!$H$16=2,(VLOOKUP($A113,'LA42'!$B$1:$BZ$201,'LA42'!AO$1,0)),
0)),".")</f>
        <v>0.02</v>
      </c>
      <c r="AQ113" s="106">
        <f>IFERROR(
IF(LA!$H$16=1,(VLOOKUP($A113,'LA41'!$B$1:$BZ$201,'LA41'!AP$1,0)),
IF(LA!$H$16=2,(VLOOKUP($A113,'LA42'!$B$1:$BZ$201,'LA42'!AP$1,0)),
0)),".")</f>
        <v>7.0000000000000007E-2</v>
      </c>
      <c r="AR113" s="106">
        <f>IFERROR(
IF(LA!$H$16=1,(VLOOKUP($A113,'LA41'!$B$1:$BZ$201,'LA41'!AQ$1,0)),
IF(LA!$H$16=2,(VLOOKUP($A113,'LA42'!$B$1:$BZ$201,'LA42'!AQ$1,0)),
0)),".")</f>
        <v>0.16</v>
      </c>
      <c r="AS113" s="106">
        <f>IFERROR(
IF(LA!$H$16=1,(VLOOKUP($A113,'LA41'!$B$1:$BZ$201,'LA41'!AR$1,0)),
IF(LA!$H$16=2,(VLOOKUP($A113,'LA42'!$B$1:$BZ$201,'LA42'!AR$1,0)),
0)),".")</f>
        <v>0.15</v>
      </c>
      <c r="AT113" s="106">
        <f>IFERROR(
IF(LA!$H$16=1,(VLOOKUP($A113,'LA41'!$B$1:$BZ$201,'LA41'!AS$1,0)),
IF(LA!$H$16=2,(VLOOKUP($A113,'LA42'!$B$1:$BZ$201,'LA42'!AS$1,0)),
0)),".")</f>
        <v>0.23</v>
      </c>
      <c r="AU113" s="106">
        <f>IFERROR(
IF(LA!$H$16=1,(VLOOKUP($A113,'LA41'!$B$1:$BZ$201,'LA41'!AT$1,0)),
IF(LA!$H$16=2,(VLOOKUP($A113,'LA42'!$B$1:$BZ$201,'LA42'!AT$1,0)),
0)),".")</f>
        <v>0.24</v>
      </c>
      <c r="AV113" s="106">
        <f>IFERROR(
IF(LA!$H$16=1,(VLOOKUP($A113,'LA41'!$B$1:$BZ$201,'LA41'!AU$1,0)),
IF(LA!$H$16=2,(VLOOKUP($A113,'LA42'!$B$1:$BZ$201,'LA42'!AU$1,0)),
0)),".")</f>
        <v>0.24</v>
      </c>
      <c r="AW113" s="106" t="str">
        <f>IFERROR(
IF(LA!$H$16=1,(VLOOKUP($A113,'LA41'!$B$1:$BZ$201,'LA41'!AV$1,0)),
IF(LA!$H$16=2,(VLOOKUP($A113,'LA42'!$B$1:$BZ$201,'LA42'!AV$1,0)),
0)),".")</f>
        <v>x</v>
      </c>
      <c r="AX113" s="106">
        <f>IFERROR(
IF(LA!$H$16=1,(VLOOKUP($A113,'LA41'!$B$1:$BZ$201,'LA41'!AW$1,0)),
IF(LA!$H$16=2,(VLOOKUP($A113,'LA42'!$B$1:$BZ$201,'LA42'!AW$1,0)),
0)),".")</f>
        <v>0.01</v>
      </c>
      <c r="AY113" s="106">
        <f>IFERROR(
IF(LA!$H$16=1,(VLOOKUP($A113,'LA41'!$B$1:$BZ$201,'LA41'!AX$1,0)),
IF(LA!$H$16=2,(VLOOKUP($A113,'LA42'!$B$1:$BZ$201,'LA42'!AX$1,0)),
0)),".")</f>
        <v>0.01</v>
      </c>
      <c r="AZ113" s="106" t="str">
        <f>IFERROR(
IF(LA!$H$16=1,(VLOOKUP($A113,'LA41'!$B$1:$BZ$201,'LA41'!AY$1,0)),
IF(LA!$H$16=2,(VLOOKUP($A113,'LA42'!$B$1:$BZ$201,'LA42'!AY$1,0)),
0)),".")</f>
        <v>x</v>
      </c>
      <c r="BA113" s="106">
        <f>IFERROR(
IF(LA!$H$16=1,(VLOOKUP($A113,'LA41'!$B$1:$BZ$201,'LA41'!AZ$1,0)),
IF(LA!$H$16=2,(VLOOKUP($A113,'LA42'!$B$1:$BZ$201,'LA42'!AZ$1,0)),
0)),".")</f>
        <v>0</v>
      </c>
      <c r="BB113" s="106" t="str">
        <f>IFERROR(
IF(LA!$H$16=1,(VLOOKUP($A113,'LA41'!$B$1:$BZ$201,'LA41'!BA$1,0)),
IF(LA!$H$16=2,(VLOOKUP($A113,'LA42'!$B$1:$BZ$201,'LA42'!BA$1,0)),
0)),".")</f>
        <v>x</v>
      </c>
      <c r="BC113" s="106" t="str">
        <f>IFERROR(
IF(LA!$H$16=1,(VLOOKUP($A113,'LA41'!$B$1:$BZ$201,'LA41'!BB$1,0)),
IF(LA!$H$16=2,(VLOOKUP($A113,'LA42'!$B$1:$BZ$201,'LA42'!BB$1,0)),
0)),".")</f>
        <v>x</v>
      </c>
      <c r="BD113" s="106">
        <f>IFERROR(
IF(LA!$H$16=1,(VLOOKUP($A113,'LA41'!$B$1:$BZ$201,'LA41'!BC$1,0)),
IF(LA!$H$16=2,(VLOOKUP($A113,'LA42'!$B$1:$BZ$201,'LA42'!BC$1,0)),
0)),".")</f>
        <v>0.01</v>
      </c>
      <c r="BE113" s="106">
        <f>IFERROR(
IF(LA!$H$16=1,(VLOOKUP($A113,'LA41'!$B$1:$BZ$201,'LA41'!BD$1,0)),
IF(LA!$H$16=2,(VLOOKUP($A113,'LA42'!$B$1:$BZ$201,'LA42'!BD$1,0)),
0)),".")</f>
        <v>0.02</v>
      </c>
      <c r="BF113" s="106" t="str">
        <f>IFERROR(
IF(LA!$H$16=1,(VLOOKUP($A113,'LA41'!$B$1:$BZ$201,'LA41'!BE$1,0)),
IF(LA!$H$16=2,(VLOOKUP($A113,'LA42'!$B$1:$BZ$201,'LA42'!BE$1,0)),
0)),".")</f>
        <v>x</v>
      </c>
      <c r="BG113" s="106">
        <f>IFERROR(
IF(LA!$H$16=1,(VLOOKUP($A113,'LA41'!$B$1:$BZ$201,'LA41'!BF$1,0)),
IF(LA!$H$16=2,(VLOOKUP($A113,'LA42'!$B$1:$BZ$201,'LA42'!BF$1,0)),
0)),".")</f>
        <v>0.01</v>
      </c>
      <c r="BH113" s="106">
        <f>IFERROR(
IF(LA!$H$16=1,(VLOOKUP($A113,'LA41'!$B$1:$BZ$201,'LA41'!BG$1,0)),
IF(LA!$H$16=2,(VLOOKUP($A113,'LA42'!$B$1:$BZ$201,'LA42'!BG$1,0)),
0)),".")</f>
        <v>0.01</v>
      </c>
      <c r="BI113" s="106" t="str">
        <f>IFERROR(
IF(LA!$H$16=1,(VLOOKUP($A113,'LA41'!$B$1:$BZ$201,'LA41'!BH$1,0)),
IF(LA!$H$16=2,(VLOOKUP($A113,'LA42'!$B$1:$BZ$201,'LA42'!BH$1,0)),
0)),".")</f>
        <v>x</v>
      </c>
      <c r="BJ113" s="106">
        <f>IFERROR(
IF(LA!$H$16=1,(VLOOKUP($A113,'LA41'!$B$1:$BZ$201,'LA41'!BI$1,0)),
IF(LA!$H$16=2,(VLOOKUP($A113,'LA42'!$B$1:$BZ$201,'LA42'!BI$1,0)),
0)),".")</f>
        <v>0.01</v>
      </c>
      <c r="BK113" s="106">
        <f>IFERROR(
IF(LA!$H$16=1,(VLOOKUP($A113,'LA41'!$B$1:$BZ$201,'LA41'!BJ$1,0)),
IF(LA!$H$16=2,(VLOOKUP($A113,'LA42'!$B$1:$BZ$201,'LA42'!BJ$1,0)),
0)),".")</f>
        <v>0.01</v>
      </c>
      <c r="BL113" s="106">
        <f>IFERROR(
IF(LA!$H$16=1,(VLOOKUP($A113,'LA41'!$B$1:$BZ$201,'LA41'!BK$1,0)),
IF(LA!$H$16=2,(VLOOKUP($A113,'LA42'!$B$1:$BZ$201,'LA42'!BK$1,0)),
0)),".")</f>
        <v>0</v>
      </c>
      <c r="BM113" s="106" t="str">
        <f>IFERROR(
IF(LA!$H$16=1,(VLOOKUP($A113,'LA41'!$B$1:$BZ$201,'LA41'!BL$1,0)),
IF(LA!$H$16=2,(VLOOKUP($A113,'LA42'!$B$1:$BZ$201,'LA42'!BL$1,0)),
0)),".")</f>
        <v>x</v>
      </c>
      <c r="BN113" s="106" t="str">
        <f>IFERROR(
IF(LA!$H$16=1,(VLOOKUP($A113,'LA41'!$B$1:$BZ$201,'LA41'!BM$1,0)),
IF(LA!$H$16=2,(VLOOKUP($A113,'LA42'!$B$1:$BZ$201,'LA42'!BM$1,0)),
0)),".")</f>
        <v>x</v>
      </c>
      <c r="BO113" s="106">
        <f>IFERROR(
IF(LA!$H$16=1,(VLOOKUP($A113,'LA41'!$B$1:$BZ$201,'LA41'!BN$1,0)),
IF(LA!$H$16=2,(VLOOKUP($A113,'LA42'!$B$1:$BZ$201,'LA42'!BN$1,0)),
0)),".")</f>
        <v>0</v>
      </c>
      <c r="BP113" s="106" t="str">
        <f>IFERROR(
IF(LA!$H$16=1,(VLOOKUP($A113,'LA41'!$B$1:$BZ$201,'LA41'!BO$1,0)),
IF(LA!$H$16=2,(VLOOKUP($A113,'LA42'!$B$1:$BZ$201,'LA42'!BO$1,0)),
0)),".")</f>
        <v>-</v>
      </c>
      <c r="BQ113" s="106" t="str">
        <f>IFERROR(
IF(LA!$H$16=1,(VLOOKUP($A113,'LA41'!$B$1:$BZ$201,'LA41'!BP$1,0)),
IF(LA!$H$16=2,(VLOOKUP($A113,'LA42'!$B$1:$BZ$201,'LA42'!BP$1,0)),
0)),".")</f>
        <v>-</v>
      </c>
      <c r="BR113" s="106">
        <f>IFERROR(
IF(LA!$H$16=1,(VLOOKUP($A113,'LA41'!$B$1:$BZ$201,'LA41'!BQ$1,0)),
IF(LA!$H$16=2,(VLOOKUP($A113,'LA42'!$B$1:$BZ$201,'LA42'!BQ$1,0)),
0)),".")</f>
        <v>0.13</v>
      </c>
      <c r="BS113" s="106">
        <f>IFERROR(
IF(LA!$H$16=1,(VLOOKUP($A113,'LA41'!$B$1:$BZ$201,'LA41'!BR$1,0)),
IF(LA!$H$16=2,(VLOOKUP($A113,'LA42'!$B$1:$BZ$201,'LA42'!BR$1,0)),
0)),".")</f>
        <v>0.09</v>
      </c>
      <c r="BT113" s="106">
        <f>IFERROR(
IF(LA!$H$16=1,(VLOOKUP($A113,'LA41'!$B$1:$BZ$201,'LA41'!BS$1,0)),
IF(LA!$H$16=2,(VLOOKUP($A113,'LA42'!$B$1:$BZ$201,'LA42'!BS$1,0)),
0)),".")</f>
        <v>0.09</v>
      </c>
      <c r="BU113" s="106">
        <f>IFERROR(
IF(LA!$H$16=1,(VLOOKUP($A113,'LA41'!$B$1:$BZ$201,'LA41'!BT$1,0)),
IF(LA!$H$16=2,(VLOOKUP($A113,'LA42'!$B$1:$BZ$201,'LA42'!BT$1,0)),
0)),".")</f>
        <v>0</v>
      </c>
      <c r="BV113" s="106">
        <f>IFERROR(
IF(LA!$H$16=1,(VLOOKUP($A113,'LA41'!$B$1:$BZ$201,'LA41'!BU$1,0)),
IF(LA!$H$16=2,(VLOOKUP($A113,'LA42'!$B$1:$BZ$201,'LA42'!BU$1,0)),
0)),".")</f>
        <v>0.01</v>
      </c>
      <c r="BW113" s="106" t="str">
        <f>IFERROR(
IF(LA!$H$16=1,(VLOOKUP($A113,'LA41'!$B$1:$BZ$201,'LA41'!BV$1,0)),
IF(LA!$H$16=2,(VLOOKUP($A113,'LA42'!$B$1:$BZ$201,'LA42'!BV$1,0)),
0)),".")</f>
        <v>-</v>
      </c>
      <c r="BX113" s="106">
        <f>IFERROR(
IF(LA!$H$16=1,(VLOOKUP($A113,'LA41'!$B$1:$BZ$201,'LA41'!BW$1,0)),
IF(LA!$H$16=2,(VLOOKUP($A113,'LA42'!$B$1:$BZ$201,'LA42'!BW$1,0)),
0)),".")</f>
        <v>0.23</v>
      </c>
      <c r="BY113" s="106">
        <f>IFERROR(
IF(LA!$H$16=1,(VLOOKUP($A113,'LA41'!$B$1:$BZ$201,'LA41'!BX$1,0)),
IF(LA!$H$16=2,(VLOOKUP($A113,'LA42'!$B$1:$BZ$201,'LA42'!BX$1,0)),
0)),".")</f>
        <v>0.27</v>
      </c>
      <c r="BZ113" s="106">
        <f>IFERROR(
IF(LA!$H$16=1,(VLOOKUP($A113,'LA41'!$B$1:$BZ$201,'LA41'!BY$1,0)),
IF(LA!$H$16=2,(VLOOKUP($A113,'LA42'!$B$1:$BZ$201,'LA42'!BY$1,0)),
0)),".")</f>
        <v>0.27</v>
      </c>
    </row>
    <row r="114" spans="1:78" x14ac:dyDescent="0.2">
      <c r="A114" s="55">
        <v>874</v>
      </c>
      <c r="B114" s="55" t="s">
        <v>296</v>
      </c>
      <c r="C114" s="88" t="s">
        <v>196</v>
      </c>
      <c r="D114" s="59">
        <f>IFERROR(
IF(LA!$H$16=1,(VLOOKUP($A114,'LA41'!$B$1:$BZ$201,'LA41'!C$1,0)),
IF(LA!$H$16=2,(VLOOKUP($A114,'LA42'!$B$1:$BZ$201,'LA42'!C$1,0)),
0)),".")</f>
        <v>110</v>
      </c>
      <c r="E114" s="59">
        <f>IFERROR(
IF(LA!$H$16=1,(VLOOKUP($A114,'LA41'!$B$1:$BZ$201,'LA41'!D$1,0)),
IF(LA!$H$16=2,(VLOOKUP($A114,'LA42'!$B$1:$BZ$201,'LA42'!D$1,0)),
0)),".")</f>
        <v>880</v>
      </c>
      <c r="F114" s="59">
        <f>IFERROR(
IF(LA!$H$16=1,(VLOOKUP($A114,'LA41'!$B$1:$BZ$201,'LA41'!E$1,0)),
IF(LA!$H$16=2,(VLOOKUP($A114,'LA42'!$B$1:$BZ$201,'LA42'!E$1,0)),
0)),".")</f>
        <v>990</v>
      </c>
      <c r="G114" s="106">
        <f>IFERROR(
IF(LA!$H$16=1,(VLOOKUP($A114,'LA41'!$B$1:$BZ$201,'LA41'!F$1,0)),
IF(LA!$H$16=2,(VLOOKUP($A114,'LA42'!$B$1:$BZ$201,'LA42'!F$1,0)),
0)),".")</f>
        <v>0.78</v>
      </c>
      <c r="H114" s="106">
        <f>IFERROR(
IF(LA!$H$16=1,(VLOOKUP($A114,'LA41'!$B$1:$BZ$201,'LA41'!G$1,0)),
IF(LA!$H$16=2,(VLOOKUP($A114,'LA42'!$B$1:$BZ$201,'LA42'!G$1,0)),
0)),".")</f>
        <v>0.83</v>
      </c>
      <c r="I114" s="106">
        <f>IFERROR(
IF(LA!$H$16=1,(VLOOKUP($A114,'LA41'!$B$1:$BZ$201,'LA41'!H$1,0)),
IF(LA!$H$16=2,(VLOOKUP($A114,'LA42'!$B$1:$BZ$201,'LA42'!H$1,0)),
0)),".")</f>
        <v>0.83</v>
      </c>
      <c r="J114" s="106">
        <f>IFERROR(
IF(LA!$H$16=1,(VLOOKUP($A114,'LA41'!$B$1:$BZ$201,'LA41'!I$1,0)),
IF(LA!$H$16=2,(VLOOKUP($A114,'LA42'!$B$1:$BZ$201,'LA42'!I$1,0)),
0)),".")</f>
        <v>0.67</v>
      </c>
      <c r="K114" s="106">
        <f>IFERROR(
IF(LA!$H$16=1,(VLOOKUP($A114,'LA41'!$B$1:$BZ$201,'LA41'!J$1,0)),
IF(LA!$H$16=2,(VLOOKUP($A114,'LA42'!$B$1:$BZ$201,'LA42'!J$1,0)),
0)),".")</f>
        <v>0.7</v>
      </c>
      <c r="L114" s="106">
        <f>IFERROR(
IF(LA!$H$16=1,(VLOOKUP($A114,'LA41'!$B$1:$BZ$201,'LA41'!K$1,0)),
IF(LA!$H$16=2,(VLOOKUP($A114,'LA42'!$B$1:$BZ$201,'LA42'!K$1,0)),
0)),".")</f>
        <v>0.7</v>
      </c>
      <c r="M114" s="106">
        <f>IFERROR(
IF(LA!$H$16=1,(VLOOKUP($A114,'LA41'!$B$1:$BZ$201,'LA41'!L$1,0)),
IF(LA!$H$16=2,(VLOOKUP($A114,'LA42'!$B$1:$BZ$201,'LA42'!L$1,0)),
0)),".")</f>
        <v>0.11</v>
      </c>
      <c r="N114" s="106">
        <f>IFERROR(
IF(LA!$H$16=1,(VLOOKUP($A114,'LA41'!$B$1:$BZ$201,'LA41'!M$1,0)),
IF(LA!$H$16=2,(VLOOKUP($A114,'LA42'!$B$1:$BZ$201,'LA42'!M$1,0)),
0)),".")</f>
        <v>7.0000000000000007E-2</v>
      </c>
      <c r="O114" s="106">
        <f>IFERROR(
IF(LA!$H$16=1,(VLOOKUP($A114,'LA41'!$B$1:$BZ$201,'LA41'!N$1,0)),
IF(LA!$H$16=2,(VLOOKUP($A114,'LA42'!$B$1:$BZ$201,'LA42'!N$1,0)),
0)),".")</f>
        <v>7.0000000000000007E-2</v>
      </c>
      <c r="P114" s="106">
        <f>IFERROR(
IF(LA!$H$16=1,(VLOOKUP($A114,'LA41'!$B$1:$BZ$201,'LA41'!O$1,0)),
IF(LA!$H$16=2,(VLOOKUP($A114,'LA42'!$B$1:$BZ$201,'LA42'!O$1,0)),
0)),".")</f>
        <v>0</v>
      </c>
      <c r="Q114" s="106" t="str">
        <f>IFERROR(
IF(LA!$H$16=1,(VLOOKUP($A114,'LA41'!$B$1:$BZ$201,'LA41'!P$1,0)),
IF(LA!$H$16=2,(VLOOKUP($A114,'LA42'!$B$1:$BZ$201,'LA42'!P$1,0)),
0)),".")</f>
        <v>x</v>
      </c>
      <c r="R114" s="106" t="str">
        <f>IFERROR(
IF(LA!$H$16=1,(VLOOKUP($A114,'LA41'!$B$1:$BZ$201,'LA41'!Q$1,0)),
IF(LA!$H$16=2,(VLOOKUP($A114,'LA42'!$B$1:$BZ$201,'LA42'!Q$1,0)),
0)),".")</f>
        <v>x</v>
      </c>
      <c r="S114" s="106">
        <f>IFERROR(
IF(LA!$H$16=1,(VLOOKUP($A114,'LA41'!$B$1:$BZ$201,'LA41'!R$1,0)),
IF(LA!$H$16=2,(VLOOKUP($A114,'LA42'!$B$1:$BZ$201,'LA42'!R$1,0)),
0)),".")</f>
        <v>0</v>
      </c>
      <c r="T114" s="106">
        <f>IFERROR(
IF(LA!$H$16=1,(VLOOKUP($A114,'LA41'!$B$1:$BZ$201,'LA41'!S$1,0)),
IF(LA!$H$16=2,(VLOOKUP($A114,'LA42'!$B$1:$BZ$201,'LA42'!S$1,0)),
0)),".")</f>
        <v>0.02</v>
      </c>
      <c r="U114" s="106">
        <f>IFERROR(
IF(LA!$H$16=1,(VLOOKUP($A114,'LA41'!$B$1:$BZ$201,'LA41'!T$1,0)),
IF(LA!$H$16=2,(VLOOKUP($A114,'LA42'!$B$1:$BZ$201,'LA42'!T$1,0)),
0)),".")</f>
        <v>0.02</v>
      </c>
      <c r="V114" s="106">
        <f>IFERROR(
IF(LA!$H$16=1,(VLOOKUP($A114,'LA41'!$B$1:$BZ$201,'LA41'!U$1,0)),
IF(LA!$H$16=2,(VLOOKUP($A114,'LA42'!$B$1:$BZ$201,'LA42'!U$1,0)),
0)),".")</f>
        <v>0.06</v>
      </c>
      <c r="W114" s="106">
        <f>IFERROR(
IF(LA!$H$16=1,(VLOOKUP($A114,'LA41'!$B$1:$BZ$201,'LA41'!V$1,0)),
IF(LA!$H$16=2,(VLOOKUP($A114,'LA42'!$B$1:$BZ$201,'LA42'!V$1,0)),
0)),".")</f>
        <v>0.02</v>
      </c>
      <c r="X114" s="106">
        <f>IFERROR(
IF(LA!$H$16=1,(VLOOKUP($A114,'LA41'!$B$1:$BZ$201,'LA41'!W$1,0)),
IF(LA!$H$16=2,(VLOOKUP($A114,'LA42'!$B$1:$BZ$201,'LA42'!W$1,0)),
0)),".")</f>
        <v>0.03</v>
      </c>
      <c r="Y114" s="106">
        <f>IFERROR(
IF(LA!$H$16=1,(VLOOKUP($A114,'LA41'!$B$1:$BZ$201,'LA41'!X$1,0)),
IF(LA!$H$16=2,(VLOOKUP($A114,'LA42'!$B$1:$BZ$201,'LA42'!X$1,0)),
0)),".")</f>
        <v>0</v>
      </c>
      <c r="Z114" s="106">
        <f>IFERROR(
IF(LA!$H$16=1,(VLOOKUP($A114,'LA41'!$B$1:$BZ$201,'LA41'!Y$1,0)),
IF(LA!$H$16=2,(VLOOKUP($A114,'LA42'!$B$1:$BZ$201,'LA42'!Y$1,0)),
0)),".")</f>
        <v>0</v>
      </c>
      <c r="AA114" s="106">
        <f>IFERROR(
IF(LA!$H$16=1,(VLOOKUP($A114,'LA41'!$B$1:$BZ$201,'LA41'!Z$1,0)),
IF(LA!$H$16=2,(VLOOKUP($A114,'LA42'!$B$1:$BZ$201,'LA42'!Z$1,0)),
0)),".")</f>
        <v>0</v>
      </c>
      <c r="AB114" s="106">
        <f>IFERROR(
IF(LA!$H$16=1,(VLOOKUP($A114,'LA41'!$B$1:$BZ$201,'LA41'!AA$1,0)),
IF(LA!$H$16=2,(VLOOKUP($A114,'LA42'!$B$1:$BZ$201,'LA42'!AA$1,0)),
0)),".")</f>
        <v>0</v>
      </c>
      <c r="AC114" s="106">
        <f>IFERROR(
IF(LA!$H$16=1,(VLOOKUP($A114,'LA41'!$B$1:$BZ$201,'LA41'!AB$1,0)),
IF(LA!$H$16=2,(VLOOKUP($A114,'LA42'!$B$1:$BZ$201,'LA42'!AB$1,0)),
0)),".")</f>
        <v>0</v>
      </c>
      <c r="AD114" s="106">
        <f>IFERROR(
IF(LA!$H$16=1,(VLOOKUP($A114,'LA41'!$B$1:$BZ$201,'LA41'!AC$1,0)),
IF(LA!$H$16=2,(VLOOKUP($A114,'LA42'!$B$1:$BZ$201,'LA42'!AC$1,0)),
0)),".")</f>
        <v>0</v>
      </c>
      <c r="AE114" s="106" t="str">
        <f>IFERROR(
IF(LA!$H$16=1,(VLOOKUP($A114,'LA41'!$B$1:$BZ$201,'LA41'!AD$1,0)),
IF(LA!$H$16=2,(VLOOKUP($A114,'LA42'!$B$1:$BZ$201,'LA42'!AD$1,0)),
0)),".")</f>
        <v>x</v>
      </c>
      <c r="AF114" s="106">
        <f>IFERROR(
IF(LA!$H$16=1,(VLOOKUP($A114,'LA41'!$B$1:$BZ$201,'LA41'!AE$1,0)),
IF(LA!$H$16=2,(VLOOKUP($A114,'LA42'!$B$1:$BZ$201,'LA42'!AE$1,0)),
0)),".")</f>
        <v>0.04</v>
      </c>
      <c r="AG114" s="106">
        <f>IFERROR(
IF(LA!$H$16=1,(VLOOKUP($A114,'LA41'!$B$1:$BZ$201,'LA41'!AF$1,0)),
IF(LA!$H$16=2,(VLOOKUP($A114,'LA42'!$B$1:$BZ$201,'LA42'!AF$1,0)),
0)),".")</f>
        <v>0.04</v>
      </c>
      <c r="AH114" s="106">
        <f>IFERROR(
IF(LA!$H$16=1,(VLOOKUP($A114,'LA41'!$B$1:$BZ$201,'LA41'!AG$1,0)),
IF(LA!$H$16=2,(VLOOKUP($A114,'LA42'!$B$1:$BZ$201,'LA42'!AG$1,0)),
0)),".")</f>
        <v>0.5</v>
      </c>
      <c r="AI114" s="106">
        <f>IFERROR(
IF(LA!$H$16=1,(VLOOKUP($A114,'LA41'!$B$1:$BZ$201,'LA41'!AH$1,0)),
IF(LA!$H$16=2,(VLOOKUP($A114,'LA42'!$B$1:$BZ$201,'LA42'!AH$1,0)),
0)),".")</f>
        <v>0.57999999999999996</v>
      </c>
      <c r="AJ114" s="106">
        <f>IFERROR(
IF(LA!$H$16=1,(VLOOKUP($A114,'LA41'!$B$1:$BZ$201,'LA41'!AI$1,0)),
IF(LA!$H$16=2,(VLOOKUP($A114,'LA42'!$B$1:$BZ$201,'LA42'!AI$1,0)),
0)),".")</f>
        <v>0.56999999999999995</v>
      </c>
      <c r="AK114" s="106" t="str">
        <f>IFERROR(
IF(LA!$H$16=1,(VLOOKUP($A114,'LA41'!$B$1:$BZ$201,'LA41'!AJ$1,0)),
IF(LA!$H$16=2,(VLOOKUP($A114,'LA42'!$B$1:$BZ$201,'LA42'!AJ$1,0)),
0)),".")</f>
        <v>x</v>
      </c>
      <c r="AL114" s="106">
        <f>IFERROR(
IF(LA!$H$16=1,(VLOOKUP($A114,'LA41'!$B$1:$BZ$201,'LA41'!AK$1,0)),
IF(LA!$H$16=2,(VLOOKUP($A114,'LA42'!$B$1:$BZ$201,'LA42'!AK$1,0)),
0)),".")</f>
        <v>0.18</v>
      </c>
      <c r="AM114" s="106">
        <f>IFERROR(
IF(LA!$H$16=1,(VLOOKUP($A114,'LA41'!$B$1:$BZ$201,'LA41'!AL$1,0)),
IF(LA!$H$16=2,(VLOOKUP($A114,'LA42'!$B$1:$BZ$201,'LA42'!AL$1,0)),
0)),".")</f>
        <v>0.16</v>
      </c>
      <c r="AN114" s="106" t="str">
        <f>IFERROR(
IF(LA!$H$16=1,(VLOOKUP($A114,'LA41'!$B$1:$BZ$201,'LA41'!AM$1,0)),
IF(LA!$H$16=2,(VLOOKUP($A114,'LA42'!$B$1:$BZ$201,'LA42'!AM$1,0)),
0)),".")</f>
        <v>x</v>
      </c>
      <c r="AO114" s="106">
        <f>IFERROR(
IF(LA!$H$16=1,(VLOOKUP($A114,'LA41'!$B$1:$BZ$201,'LA41'!AN$1,0)),
IF(LA!$H$16=2,(VLOOKUP($A114,'LA42'!$B$1:$BZ$201,'LA42'!AN$1,0)),
0)),".")</f>
        <v>0.01</v>
      </c>
      <c r="AP114" s="106">
        <f>IFERROR(
IF(LA!$H$16=1,(VLOOKUP($A114,'LA41'!$B$1:$BZ$201,'LA41'!AO$1,0)),
IF(LA!$H$16=2,(VLOOKUP($A114,'LA42'!$B$1:$BZ$201,'LA42'!AO$1,0)),
0)),".")</f>
        <v>0.01</v>
      </c>
      <c r="AQ114" s="106" t="str">
        <f>IFERROR(
IF(LA!$H$16=1,(VLOOKUP($A114,'LA41'!$B$1:$BZ$201,'LA41'!AP$1,0)),
IF(LA!$H$16=2,(VLOOKUP($A114,'LA42'!$B$1:$BZ$201,'LA42'!AP$1,0)),
0)),".")</f>
        <v>x</v>
      </c>
      <c r="AR114" s="106">
        <f>IFERROR(
IF(LA!$H$16=1,(VLOOKUP($A114,'LA41'!$B$1:$BZ$201,'LA41'!AQ$1,0)),
IF(LA!$H$16=2,(VLOOKUP($A114,'LA42'!$B$1:$BZ$201,'LA42'!AQ$1,0)),
0)),".")</f>
        <v>0.12</v>
      </c>
      <c r="AS114" s="106">
        <f>IFERROR(
IF(LA!$H$16=1,(VLOOKUP($A114,'LA41'!$B$1:$BZ$201,'LA41'!AR$1,0)),
IF(LA!$H$16=2,(VLOOKUP($A114,'LA42'!$B$1:$BZ$201,'LA42'!AR$1,0)),
0)),".")</f>
        <v>0.11</v>
      </c>
      <c r="AT114" s="106">
        <f>IFERROR(
IF(LA!$H$16=1,(VLOOKUP($A114,'LA41'!$B$1:$BZ$201,'LA41'!AS$1,0)),
IF(LA!$H$16=2,(VLOOKUP($A114,'LA42'!$B$1:$BZ$201,'LA42'!AS$1,0)),
0)),".")</f>
        <v>0.44</v>
      </c>
      <c r="AU114" s="106">
        <f>IFERROR(
IF(LA!$H$16=1,(VLOOKUP($A114,'LA41'!$B$1:$BZ$201,'LA41'!AT$1,0)),
IF(LA!$H$16=2,(VLOOKUP($A114,'LA42'!$B$1:$BZ$201,'LA42'!AT$1,0)),
0)),".")</f>
        <v>0.4</v>
      </c>
      <c r="AV114" s="106">
        <f>IFERROR(
IF(LA!$H$16=1,(VLOOKUP($A114,'LA41'!$B$1:$BZ$201,'LA41'!AU$1,0)),
IF(LA!$H$16=2,(VLOOKUP($A114,'LA42'!$B$1:$BZ$201,'LA42'!AU$1,0)),
0)),".")</f>
        <v>0.4</v>
      </c>
      <c r="AW114" s="106" t="str">
        <f>IFERROR(
IF(LA!$H$16=1,(VLOOKUP($A114,'LA41'!$B$1:$BZ$201,'LA41'!AV$1,0)),
IF(LA!$H$16=2,(VLOOKUP($A114,'LA42'!$B$1:$BZ$201,'LA42'!AV$1,0)),
0)),".")</f>
        <v>x</v>
      </c>
      <c r="AX114" s="106">
        <f>IFERROR(
IF(LA!$H$16=1,(VLOOKUP($A114,'LA41'!$B$1:$BZ$201,'LA41'!AW$1,0)),
IF(LA!$H$16=2,(VLOOKUP($A114,'LA42'!$B$1:$BZ$201,'LA42'!AW$1,0)),
0)),".")</f>
        <v>0.01</v>
      </c>
      <c r="AY114" s="106">
        <f>IFERROR(
IF(LA!$H$16=1,(VLOOKUP($A114,'LA41'!$B$1:$BZ$201,'LA41'!AX$1,0)),
IF(LA!$H$16=2,(VLOOKUP($A114,'LA42'!$B$1:$BZ$201,'LA42'!AX$1,0)),
0)),".")</f>
        <v>0.01</v>
      </c>
      <c r="AZ114" s="106">
        <f>IFERROR(
IF(LA!$H$16=1,(VLOOKUP($A114,'LA41'!$B$1:$BZ$201,'LA41'!AY$1,0)),
IF(LA!$H$16=2,(VLOOKUP($A114,'LA42'!$B$1:$BZ$201,'LA42'!AY$1,0)),
0)),".")</f>
        <v>0</v>
      </c>
      <c r="BA114" s="106">
        <f>IFERROR(
IF(LA!$H$16=1,(VLOOKUP($A114,'LA41'!$B$1:$BZ$201,'LA41'!AZ$1,0)),
IF(LA!$H$16=2,(VLOOKUP($A114,'LA42'!$B$1:$BZ$201,'LA42'!AZ$1,0)),
0)),".")</f>
        <v>0</v>
      </c>
      <c r="BB114" s="106">
        <f>IFERROR(
IF(LA!$H$16=1,(VLOOKUP($A114,'LA41'!$B$1:$BZ$201,'LA41'!BA$1,0)),
IF(LA!$H$16=2,(VLOOKUP($A114,'LA42'!$B$1:$BZ$201,'LA42'!BA$1,0)),
0)),".")</f>
        <v>0</v>
      </c>
      <c r="BC114" s="106">
        <f>IFERROR(
IF(LA!$H$16=1,(VLOOKUP($A114,'LA41'!$B$1:$BZ$201,'LA41'!BB$1,0)),
IF(LA!$H$16=2,(VLOOKUP($A114,'LA42'!$B$1:$BZ$201,'LA42'!BB$1,0)),
0)),".")</f>
        <v>0.08</v>
      </c>
      <c r="BD114" s="106">
        <f>IFERROR(
IF(LA!$H$16=1,(VLOOKUP($A114,'LA41'!$B$1:$BZ$201,'LA41'!BC$1,0)),
IF(LA!$H$16=2,(VLOOKUP($A114,'LA42'!$B$1:$BZ$201,'LA42'!BC$1,0)),
0)),".")</f>
        <v>0.12</v>
      </c>
      <c r="BE114" s="106">
        <f>IFERROR(
IF(LA!$H$16=1,(VLOOKUP($A114,'LA41'!$B$1:$BZ$201,'LA41'!BD$1,0)),
IF(LA!$H$16=2,(VLOOKUP($A114,'LA42'!$B$1:$BZ$201,'LA42'!BD$1,0)),
0)),".")</f>
        <v>0.12</v>
      </c>
      <c r="BF114" s="106" t="str">
        <f>IFERROR(
IF(LA!$H$16=1,(VLOOKUP($A114,'LA41'!$B$1:$BZ$201,'LA41'!BE$1,0)),
IF(LA!$H$16=2,(VLOOKUP($A114,'LA42'!$B$1:$BZ$201,'LA42'!BE$1,0)),
0)),".")</f>
        <v>x</v>
      </c>
      <c r="BG114" s="106">
        <f>IFERROR(
IF(LA!$H$16=1,(VLOOKUP($A114,'LA41'!$B$1:$BZ$201,'LA41'!BF$1,0)),
IF(LA!$H$16=2,(VLOOKUP($A114,'LA42'!$B$1:$BZ$201,'LA42'!BF$1,0)),
0)),".")</f>
        <v>0.06</v>
      </c>
      <c r="BH114" s="106">
        <f>IFERROR(
IF(LA!$H$16=1,(VLOOKUP($A114,'LA41'!$B$1:$BZ$201,'LA41'!BG$1,0)),
IF(LA!$H$16=2,(VLOOKUP($A114,'LA42'!$B$1:$BZ$201,'LA42'!BG$1,0)),
0)),".")</f>
        <v>0.06</v>
      </c>
      <c r="BI114" s="106" t="str">
        <f>IFERROR(
IF(LA!$H$16=1,(VLOOKUP($A114,'LA41'!$B$1:$BZ$201,'LA41'!BH$1,0)),
IF(LA!$H$16=2,(VLOOKUP($A114,'LA42'!$B$1:$BZ$201,'LA42'!BH$1,0)),
0)),".")</f>
        <v>x</v>
      </c>
      <c r="BJ114" s="106">
        <f>IFERROR(
IF(LA!$H$16=1,(VLOOKUP($A114,'LA41'!$B$1:$BZ$201,'LA41'!BI$1,0)),
IF(LA!$H$16=2,(VLOOKUP($A114,'LA42'!$B$1:$BZ$201,'LA42'!BI$1,0)),
0)),".")</f>
        <v>0.06</v>
      </c>
      <c r="BK114" s="106">
        <f>IFERROR(
IF(LA!$H$16=1,(VLOOKUP($A114,'LA41'!$B$1:$BZ$201,'LA41'!BJ$1,0)),
IF(LA!$H$16=2,(VLOOKUP($A114,'LA42'!$B$1:$BZ$201,'LA42'!BJ$1,0)),
0)),".")</f>
        <v>0.06</v>
      </c>
      <c r="BL114" s="106">
        <f>IFERROR(
IF(LA!$H$16=1,(VLOOKUP($A114,'LA41'!$B$1:$BZ$201,'LA41'!BK$1,0)),
IF(LA!$H$16=2,(VLOOKUP($A114,'LA42'!$B$1:$BZ$201,'LA42'!BK$1,0)),
0)),".")</f>
        <v>0</v>
      </c>
      <c r="BM114" s="106">
        <f>IFERROR(
IF(LA!$H$16=1,(VLOOKUP($A114,'LA41'!$B$1:$BZ$201,'LA41'!BL$1,0)),
IF(LA!$H$16=2,(VLOOKUP($A114,'LA42'!$B$1:$BZ$201,'LA42'!BL$1,0)),
0)),".")</f>
        <v>0</v>
      </c>
      <c r="BN114" s="106">
        <f>IFERROR(
IF(LA!$H$16=1,(VLOOKUP($A114,'LA41'!$B$1:$BZ$201,'LA41'!BM$1,0)),
IF(LA!$H$16=2,(VLOOKUP($A114,'LA42'!$B$1:$BZ$201,'LA42'!BM$1,0)),
0)),".")</f>
        <v>0</v>
      </c>
      <c r="BO114" s="106" t="str">
        <f>IFERROR(
IF(LA!$H$16=1,(VLOOKUP($A114,'LA41'!$B$1:$BZ$201,'LA41'!BN$1,0)),
IF(LA!$H$16=2,(VLOOKUP($A114,'LA42'!$B$1:$BZ$201,'LA42'!BN$1,0)),
0)),".")</f>
        <v>x</v>
      </c>
      <c r="BP114" s="106">
        <f>IFERROR(
IF(LA!$H$16=1,(VLOOKUP($A114,'LA41'!$B$1:$BZ$201,'LA41'!BO$1,0)),
IF(LA!$H$16=2,(VLOOKUP($A114,'LA42'!$B$1:$BZ$201,'LA42'!BO$1,0)),
0)),".")</f>
        <v>0.01</v>
      </c>
      <c r="BQ114" s="106">
        <f>IFERROR(
IF(LA!$H$16=1,(VLOOKUP($A114,'LA41'!$B$1:$BZ$201,'LA41'!BP$1,0)),
IF(LA!$H$16=2,(VLOOKUP($A114,'LA42'!$B$1:$BZ$201,'LA42'!BP$1,0)),
0)),".")</f>
        <v>0.01</v>
      </c>
      <c r="BR114" s="106">
        <f>IFERROR(
IF(LA!$H$16=1,(VLOOKUP($A114,'LA41'!$B$1:$BZ$201,'LA41'!BQ$1,0)),
IF(LA!$H$16=2,(VLOOKUP($A114,'LA42'!$B$1:$BZ$201,'LA42'!BQ$1,0)),
0)),".")</f>
        <v>0.08</v>
      </c>
      <c r="BS114" s="106">
        <f>IFERROR(
IF(LA!$H$16=1,(VLOOKUP($A114,'LA41'!$B$1:$BZ$201,'LA41'!BR$1,0)),
IF(LA!$H$16=2,(VLOOKUP($A114,'LA42'!$B$1:$BZ$201,'LA42'!BR$1,0)),
0)),".")</f>
        <v>0.03</v>
      </c>
      <c r="BT114" s="106">
        <f>IFERROR(
IF(LA!$H$16=1,(VLOOKUP($A114,'LA41'!$B$1:$BZ$201,'LA41'!BS$1,0)),
IF(LA!$H$16=2,(VLOOKUP($A114,'LA42'!$B$1:$BZ$201,'LA42'!BS$1,0)),
0)),".")</f>
        <v>0.04</v>
      </c>
      <c r="BU114" s="106" t="str">
        <f>IFERROR(
IF(LA!$H$16=1,(VLOOKUP($A114,'LA41'!$B$1:$BZ$201,'LA41'!BT$1,0)),
IF(LA!$H$16=2,(VLOOKUP($A114,'LA42'!$B$1:$BZ$201,'LA42'!BT$1,0)),
0)),".")</f>
        <v>x</v>
      </c>
      <c r="BV114" s="106">
        <f>IFERROR(
IF(LA!$H$16=1,(VLOOKUP($A114,'LA41'!$B$1:$BZ$201,'LA41'!BU$1,0)),
IF(LA!$H$16=2,(VLOOKUP($A114,'LA42'!$B$1:$BZ$201,'LA42'!BU$1,0)),
0)),".")</f>
        <v>0.02</v>
      </c>
      <c r="BW114" s="106">
        <f>IFERROR(
IF(LA!$H$16=1,(VLOOKUP($A114,'LA41'!$B$1:$BZ$201,'LA41'!BV$1,0)),
IF(LA!$H$16=2,(VLOOKUP($A114,'LA42'!$B$1:$BZ$201,'LA42'!BV$1,0)),
0)),".")</f>
        <v>0.02</v>
      </c>
      <c r="BX114" s="106">
        <f>IFERROR(
IF(LA!$H$16=1,(VLOOKUP($A114,'LA41'!$B$1:$BZ$201,'LA41'!BW$1,0)),
IF(LA!$H$16=2,(VLOOKUP($A114,'LA42'!$B$1:$BZ$201,'LA42'!BW$1,0)),
0)),".")</f>
        <v>0.12</v>
      </c>
      <c r="BY114" s="106">
        <f>IFERROR(
IF(LA!$H$16=1,(VLOOKUP($A114,'LA41'!$B$1:$BZ$201,'LA41'!BX$1,0)),
IF(LA!$H$16=2,(VLOOKUP($A114,'LA42'!$B$1:$BZ$201,'LA42'!BX$1,0)),
0)),".")</f>
        <v>0.12</v>
      </c>
      <c r="BZ114" s="106">
        <f>IFERROR(
IF(LA!$H$16=1,(VLOOKUP($A114,'LA41'!$B$1:$BZ$201,'LA41'!BY$1,0)),
IF(LA!$H$16=2,(VLOOKUP($A114,'LA42'!$B$1:$BZ$201,'LA42'!BY$1,0)),
0)),".")</f>
        <v>0.12</v>
      </c>
    </row>
    <row r="115" spans="1:78" x14ac:dyDescent="0.2">
      <c r="A115" s="55">
        <v>879</v>
      </c>
      <c r="B115" s="55" t="s">
        <v>297</v>
      </c>
      <c r="C115" s="88" t="s">
        <v>200</v>
      </c>
      <c r="D115" s="59">
        <f>IFERROR(
IF(LA!$H$16=1,(VLOOKUP($A115,'LA41'!$B$1:$BZ$201,'LA41'!C$1,0)),
IF(LA!$H$16=2,(VLOOKUP($A115,'LA42'!$B$1:$BZ$201,'LA42'!C$1,0)),
0)),".")</f>
        <v>110</v>
      </c>
      <c r="E115" s="59">
        <f>IFERROR(
IF(LA!$H$16=1,(VLOOKUP($A115,'LA41'!$B$1:$BZ$201,'LA41'!D$1,0)),
IF(LA!$H$16=2,(VLOOKUP($A115,'LA42'!$B$1:$BZ$201,'LA42'!D$1,0)),
0)),".")</f>
        <v>1080</v>
      </c>
      <c r="F115" s="59">
        <f>IFERROR(
IF(LA!$H$16=1,(VLOOKUP($A115,'LA41'!$B$1:$BZ$201,'LA41'!E$1,0)),
IF(LA!$H$16=2,(VLOOKUP($A115,'LA42'!$B$1:$BZ$201,'LA42'!E$1,0)),
0)),".")</f>
        <v>1190</v>
      </c>
      <c r="G115" s="106">
        <f>IFERROR(
IF(LA!$H$16=1,(VLOOKUP($A115,'LA41'!$B$1:$BZ$201,'LA41'!F$1,0)),
IF(LA!$H$16=2,(VLOOKUP($A115,'LA42'!$B$1:$BZ$201,'LA42'!F$1,0)),
0)),".")</f>
        <v>0.75</v>
      </c>
      <c r="H115" s="106">
        <f>IFERROR(
IF(LA!$H$16=1,(VLOOKUP($A115,'LA41'!$B$1:$BZ$201,'LA41'!G$1,0)),
IF(LA!$H$16=2,(VLOOKUP($A115,'LA42'!$B$1:$BZ$201,'LA42'!G$1,0)),
0)),".")</f>
        <v>0.8</v>
      </c>
      <c r="I115" s="106">
        <f>IFERROR(
IF(LA!$H$16=1,(VLOOKUP($A115,'LA41'!$B$1:$BZ$201,'LA41'!H$1,0)),
IF(LA!$H$16=2,(VLOOKUP($A115,'LA42'!$B$1:$BZ$201,'LA42'!H$1,0)),
0)),".")</f>
        <v>0.79</v>
      </c>
      <c r="J115" s="106">
        <f>IFERROR(
IF(LA!$H$16=1,(VLOOKUP($A115,'LA41'!$B$1:$BZ$201,'LA41'!I$1,0)),
IF(LA!$H$16=2,(VLOOKUP($A115,'LA42'!$B$1:$BZ$201,'LA42'!I$1,0)),
0)),".")</f>
        <v>0.61</v>
      </c>
      <c r="K115" s="106">
        <f>IFERROR(
IF(LA!$H$16=1,(VLOOKUP($A115,'LA41'!$B$1:$BZ$201,'LA41'!J$1,0)),
IF(LA!$H$16=2,(VLOOKUP($A115,'LA42'!$B$1:$BZ$201,'LA42'!J$1,0)),
0)),".")</f>
        <v>0.69</v>
      </c>
      <c r="L115" s="106">
        <f>IFERROR(
IF(LA!$H$16=1,(VLOOKUP($A115,'LA41'!$B$1:$BZ$201,'LA41'!K$1,0)),
IF(LA!$H$16=2,(VLOOKUP($A115,'LA42'!$B$1:$BZ$201,'LA42'!K$1,0)),
0)),".")</f>
        <v>0.68</v>
      </c>
      <c r="M115" s="106">
        <f>IFERROR(
IF(LA!$H$16=1,(VLOOKUP($A115,'LA41'!$B$1:$BZ$201,'LA41'!L$1,0)),
IF(LA!$H$16=2,(VLOOKUP($A115,'LA42'!$B$1:$BZ$201,'LA42'!L$1,0)),
0)),".")</f>
        <v>0.16</v>
      </c>
      <c r="N115" s="106">
        <f>IFERROR(
IF(LA!$H$16=1,(VLOOKUP($A115,'LA41'!$B$1:$BZ$201,'LA41'!M$1,0)),
IF(LA!$H$16=2,(VLOOKUP($A115,'LA42'!$B$1:$BZ$201,'LA42'!M$1,0)),
0)),".")</f>
        <v>0.06</v>
      </c>
      <c r="O115" s="106">
        <f>IFERROR(
IF(LA!$H$16=1,(VLOOKUP($A115,'LA41'!$B$1:$BZ$201,'LA41'!N$1,0)),
IF(LA!$H$16=2,(VLOOKUP($A115,'LA42'!$B$1:$BZ$201,'LA42'!N$1,0)),
0)),".")</f>
        <v>7.0000000000000007E-2</v>
      </c>
      <c r="P115" s="106">
        <f>IFERROR(
IF(LA!$H$16=1,(VLOOKUP($A115,'LA41'!$B$1:$BZ$201,'LA41'!O$1,0)),
IF(LA!$H$16=2,(VLOOKUP($A115,'LA42'!$B$1:$BZ$201,'LA42'!O$1,0)),
0)),".")</f>
        <v>0</v>
      </c>
      <c r="Q115" s="106" t="str">
        <f>IFERROR(
IF(LA!$H$16=1,(VLOOKUP($A115,'LA41'!$B$1:$BZ$201,'LA41'!P$1,0)),
IF(LA!$H$16=2,(VLOOKUP($A115,'LA42'!$B$1:$BZ$201,'LA42'!P$1,0)),
0)),".")</f>
        <v>x</v>
      </c>
      <c r="R115" s="106" t="str">
        <f>IFERROR(
IF(LA!$H$16=1,(VLOOKUP($A115,'LA41'!$B$1:$BZ$201,'LA41'!Q$1,0)),
IF(LA!$H$16=2,(VLOOKUP($A115,'LA42'!$B$1:$BZ$201,'LA42'!Q$1,0)),
0)),".")</f>
        <v>x</v>
      </c>
      <c r="S115" s="106" t="str">
        <f>IFERROR(
IF(LA!$H$16=1,(VLOOKUP($A115,'LA41'!$B$1:$BZ$201,'LA41'!R$1,0)),
IF(LA!$H$16=2,(VLOOKUP($A115,'LA42'!$B$1:$BZ$201,'LA42'!R$1,0)),
0)),".")</f>
        <v>x</v>
      </c>
      <c r="T115" s="106">
        <f>IFERROR(
IF(LA!$H$16=1,(VLOOKUP($A115,'LA41'!$B$1:$BZ$201,'LA41'!S$1,0)),
IF(LA!$H$16=2,(VLOOKUP($A115,'LA42'!$B$1:$BZ$201,'LA42'!S$1,0)),
0)),".")</f>
        <v>0.04</v>
      </c>
      <c r="U115" s="106">
        <f>IFERROR(
IF(LA!$H$16=1,(VLOOKUP($A115,'LA41'!$B$1:$BZ$201,'LA41'!T$1,0)),
IF(LA!$H$16=2,(VLOOKUP($A115,'LA42'!$B$1:$BZ$201,'LA42'!T$1,0)),
0)),".")</f>
        <v>0.04</v>
      </c>
      <c r="V115" s="106">
        <f>IFERROR(
IF(LA!$H$16=1,(VLOOKUP($A115,'LA41'!$B$1:$BZ$201,'LA41'!U$1,0)),
IF(LA!$H$16=2,(VLOOKUP($A115,'LA42'!$B$1:$BZ$201,'LA42'!U$1,0)),
0)),".")</f>
        <v>0.11</v>
      </c>
      <c r="W115" s="106">
        <f>IFERROR(
IF(LA!$H$16=1,(VLOOKUP($A115,'LA41'!$B$1:$BZ$201,'LA41'!V$1,0)),
IF(LA!$H$16=2,(VLOOKUP($A115,'LA42'!$B$1:$BZ$201,'LA42'!V$1,0)),
0)),".")</f>
        <v>0.06</v>
      </c>
      <c r="X115" s="106">
        <f>IFERROR(
IF(LA!$H$16=1,(VLOOKUP($A115,'LA41'!$B$1:$BZ$201,'LA41'!W$1,0)),
IF(LA!$H$16=2,(VLOOKUP($A115,'LA42'!$B$1:$BZ$201,'LA42'!W$1,0)),
0)),".")</f>
        <v>7.0000000000000007E-2</v>
      </c>
      <c r="Y115" s="106">
        <f>IFERROR(
IF(LA!$H$16=1,(VLOOKUP($A115,'LA41'!$B$1:$BZ$201,'LA41'!X$1,0)),
IF(LA!$H$16=2,(VLOOKUP($A115,'LA42'!$B$1:$BZ$201,'LA42'!X$1,0)),
0)),".")</f>
        <v>0</v>
      </c>
      <c r="Z115" s="106">
        <f>IFERROR(
IF(LA!$H$16=1,(VLOOKUP($A115,'LA41'!$B$1:$BZ$201,'LA41'!Y$1,0)),
IF(LA!$H$16=2,(VLOOKUP($A115,'LA42'!$B$1:$BZ$201,'LA42'!Y$1,0)),
0)),".")</f>
        <v>0</v>
      </c>
      <c r="AA115" s="106">
        <f>IFERROR(
IF(LA!$H$16=1,(VLOOKUP($A115,'LA41'!$B$1:$BZ$201,'LA41'!Z$1,0)),
IF(LA!$H$16=2,(VLOOKUP($A115,'LA42'!$B$1:$BZ$201,'LA42'!Z$1,0)),
0)),".")</f>
        <v>0</v>
      </c>
      <c r="AB115" s="106">
        <f>IFERROR(
IF(LA!$H$16=1,(VLOOKUP($A115,'LA41'!$B$1:$BZ$201,'LA41'!AA$1,0)),
IF(LA!$H$16=2,(VLOOKUP($A115,'LA42'!$B$1:$BZ$201,'LA42'!AA$1,0)),
0)),".")</f>
        <v>0</v>
      </c>
      <c r="AC115" s="106">
        <f>IFERROR(
IF(LA!$H$16=1,(VLOOKUP($A115,'LA41'!$B$1:$BZ$201,'LA41'!AB$1,0)),
IF(LA!$H$16=2,(VLOOKUP($A115,'LA42'!$B$1:$BZ$201,'LA42'!AB$1,0)),
0)),".")</f>
        <v>0</v>
      </c>
      <c r="AD115" s="106">
        <f>IFERROR(
IF(LA!$H$16=1,(VLOOKUP($A115,'LA41'!$B$1:$BZ$201,'LA41'!AC$1,0)),
IF(LA!$H$16=2,(VLOOKUP($A115,'LA42'!$B$1:$BZ$201,'LA42'!AC$1,0)),
0)),".")</f>
        <v>0</v>
      </c>
      <c r="AE115" s="106">
        <f>IFERROR(
IF(LA!$H$16=1,(VLOOKUP($A115,'LA41'!$B$1:$BZ$201,'LA41'!AD$1,0)),
IF(LA!$H$16=2,(VLOOKUP($A115,'LA42'!$B$1:$BZ$201,'LA42'!AD$1,0)),
0)),".")</f>
        <v>0.08</v>
      </c>
      <c r="AF115" s="106">
        <f>IFERROR(
IF(LA!$H$16=1,(VLOOKUP($A115,'LA41'!$B$1:$BZ$201,'LA41'!AE$1,0)),
IF(LA!$H$16=2,(VLOOKUP($A115,'LA42'!$B$1:$BZ$201,'LA42'!AE$1,0)),
0)),".")</f>
        <v>7.0000000000000007E-2</v>
      </c>
      <c r="AG115" s="106">
        <f>IFERROR(
IF(LA!$H$16=1,(VLOOKUP($A115,'LA41'!$B$1:$BZ$201,'LA41'!AF$1,0)),
IF(LA!$H$16=2,(VLOOKUP($A115,'LA42'!$B$1:$BZ$201,'LA42'!AF$1,0)),
0)),".")</f>
        <v>7.0000000000000007E-2</v>
      </c>
      <c r="AH115" s="106">
        <f>IFERROR(
IF(LA!$H$16=1,(VLOOKUP($A115,'LA41'!$B$1:$BZ$201,'LA41'!AG$1,0)),
IF(LA!$H$16=2,(VLOOKUP($A115,'LA42'!$B$1:$BZ$201,'LA42'!AG$1,0)),
0)),".")</f>
        <v>0.3</v>
      </c>
      <c r="AI115" s="106">
        <f>IFERROR(
IF(LA!$H$16=1,(VLOOKUP($A115,'LA41'!$B$1:$BZ$201,'LA41'!AH$1,0)),
IF(LA!$H$16=2,(VLOOKUP($A115,'LA42'!$B$1:$BZ$201,'LA42'!AH$1,0)),
0)),".")</f>
        <v>0.52</v>
      </c>
      <c r="AJ115" s="106">
        <f>IFERROR(
IF(LA!$H$16=1,(VLOOKUP($A115,'LA41'!$B$1:$BZ$201,'LA41'!AI$1,0)),
IF(LA!$H$16=2,(VLOOKUP($A115,'LA42'!$B$1:$BZ$201,'LA42'!AI$1,0)),
0)),".")</f>
        <v>0.5</v>
      </c>
      <c r="AK115" s="106">
        <f>IFERROR(
IF(LA!$H$16=1,(VLOOKUP($A115,'LA41'!$B$1:$BZ$201,'LA41'!AJ$1,0)),
IF(LA!$H$16=2,(VLOOKUP($A115,'LA42'!$B$1:$BZ$201,'LA42'!AJ$1,0)),
0)),".")</f>
        <v>0.05</v>
      </c>
      <c r="AL115" s="106">
        <f>IFERROR(
IF(LA!$H$16=1,(VLOOKUP($A115,'LA41'!$B$1:$BZ$201,'LA41'!AK$1,0)),
IF(LA!$H$16=2,(VLOOKUP($A115,'LA42'!$B$1:$BZ$201,'LA42'!AK$1,0)),
0)),".")</f>
        <v>0.16</v>
      </c>
      <c r="AM115" s="106">
        <f>IFERROR(
IF(LA!$H$16=1,(VLOOKUP($A115,'LA41'!$B$1:$BZ$201,'LA41'!AL$1,0)),
IF(LA!$H$16=2,(VLOOKUP($A115,'LA42'!$B$1:$BZ$201,'LA42'!AL$1,0)),
0)),".")</f>
        <v>0.15</v>
      </c>
      <c r="AN115" s="106">
        <f>IFERROR(
IF(LA!$H$16=1,(VLOOKUP($A115,'LA41'!$B$1:$BZ$201,'LA41'!AM$1,0)),
IF(LA!$H$16=2,(VLOOKUP($A115,'LA42'!$B$1:$BZ$201,'LA42'!AM$1,0)),
0)),".")</f>
        <v>0</v>
      </c>
      <c r="AO115" s="106">
        <f>IFERROR(
IF(LA!$H$16=1,(VLOOKUP($A115,'LA41'!$B$1:$BZ$201,'LA41'!AN$1,0)),
IF(LA!$H$16=2,(VLOOKUP($A115,'LA42'!$B$1:$BZ$201,'LA42'!AN$1,0)),
0)),".")</f>
        <v>0.01</v>
      </c>
      <c r="AP115" s="106">
        <f>IFERROR(
IF(LA!$H$16=1,(VLOOKUP($A115,'LA41'!$B$1:$BZ$201,'LA41'!AO$1,0)),
IF(LA!$H$16=2,(VLOOKUP($A115,'LA42'!$B$1:$BZ$201,'LA42'!AO$1,0)),
0)),".")</f>
        <v>0.01</v>
      </c>
      <c r="AQ115" s="106" t="str">
        <f>IFERROR(
IF(LA!$H$16=1,(VLOOKUP($A115,'LA41'!$B$1:$BZ$201,'LA41'!AP$1,0)),
IF(LA!$H$16=2,(VLOOKUP($A115,'LA42'!$B$1:$BZ$201,'LA42'!AP$1,0)),
0)),".")</f>
        <v>x</v>
      </c>
      <c r="AR115" s="106">
        <f>IFERROR(
IF(LA!$H$16=1,(VLOOKUP($A115,'LA41'!$B$1:$BZ$201,'LA41'!AQ$1,0)),
IF(LA!$H$16=2,(VLOOKUP($A115,'LA42'!$B$1:$BZ$201,'LA42'!AQ$1,0)),
0)),".")</f>
        <v>0.12</v>
      </c>
      <c r="AS115" s="106">
        <f>IFERROR(
IF(LA!$H$16=1,(VLOOKUP($A115,'LA41'!$B$1:$BZ$201,'LA41'!AR$1,0)),
IF(LA!$H$16=2,(VLOOKUP($A115,'LA42'!$B$1:$BZ$201,'LA42'!AR$1,0)),
0)),".")</f>
        <v>0.12</v>
      </c>
      <c r="AT115" s="106">
        <f>IFERROR(
IF(LA!$H$16=1,(VLOOKUP($A115,'LA41'!$B$1:$BZ$201,'LA41'!AS$1,0)),
IF(LA!$H$16=2,(VLOOKUP($A115,'LA42'!$B$1:$BZ$201,'LA42'!AS$1,0)),
0)),".")</f>
        <v>0.24</v>
      </c>
      <c r="AU115" s="106">
        <f>IFERROR(
IF(LA!$H$16=1,(VLOOKUP($A115,'LA41'!$B$1:$BZ$201,'LA41'!AT$1,0)),
IF(LA!$H$16=2,(VLOOKUP($A115,'LA42'!$B$1:$BZ$201,'LA42'!AT$1,0)),
0)),".")</f>
        <v>0.34</v>
      </c>
      <c r="AV115" s="106">
        <f>IFERROR(
IF(LA!$H$16=1,(VLOOKUP($A115,'LA41'!$B$1:$BZ$201,'LA41'!AU$1,0)),
IF(LA!$H$16=2,(VLOOKUP($A115,'LA42'!$B$1:$BZ$201,'LA42'!AU$1,0)),
0)),".")</f>
        <v>0.33</v>
      </c>
      <c r="AW115" s="106" t="str">
        <f>IFERROR(
IF(LA!$H$16=1,(VLOOKUP($A115,'LA41'!$B$1:$BZ$201,'LA41'!AV$1,0)),
IF(LA!$H$16=2,(VLOOKUP($A115,'LA42'!$B$1:$BZ$201,'LA42'!AV$1,0)),
0)),".")</f>
        <v>x</v>
      </c>
      <c r="AX115" s="106">
        <f>IFERROR(
IF(LA!$H$16=1,(VLOOKUP($A115,'LA41'!$B$1:$BZ$201,'LA41'!AW$1,0)),
IF(LA!$H$16=2,(VLOOKUP($A115,'LA42'!$B$1:$BZ$201,'LA42'!AW$1,0)),
0)),".")</f>
        <v>0.02</v>
      </c>
      <c r="AY115" s="106">
        <f>IFERROR(
IF(LA!$H$16=1,(VLOOKUP($A115,'LA41'!$B$1:$BZ$201,'LA41'!AX$1,0)),
IF(LA!$H$16=2,(VLOOKUP($A115,'LA42'!$B$1:$BZ$201,'LA42'!AX$1,0)),
0)),".")</f>
        <v>0.02</v>
      </c>
      <c r="AZ115" s="106">
        <f>IFERROR(
IF(LA!$H$16=1,(VLOOKUP($A115,'LA41'!$B$1:$BZ$201,'LA41'!AY$1,0)),
IF(LA!$H$16=2,(VLOOKUP($A115,'LA42'!$B$1:$BZ$201,'LA42'!AY$1,0)),
0)),".")</f>
        <v>0</v>
      </c>
      <c r="BA115" s="106" t="str">
        <f>IFERROR(
IF(LA!$H$16=1,(VLOOKUP($A115,'LA41'!$B$1:$BZ$201,'LA41'!AZ$1,0)),
IF(LA!$H$16=2,(VLOOKUP($A115,'LA42'!$B$1:$BZ$201,'LA42'!AZ$1,0)),
0)),".")</f>
        <v>x</v>
      </c>
      <c r="BB115" s="106" t="str">
        <f>IFERROR(
IF(LA!$H$16=1,(VLOOKUP($A115,'LA41'!$B$1:$BZ$201,'LA41'!BA$1,0)),
IF(LA!$H$16=2,(VLOOKUP($A115,'LA42'!$B$1:$BZ$201,'LA42'!BA$1,0)),
0)),".")</f>
        <v>x</v>
      </c>
      <c r="BC115" s="106">
        <f>IFERROR(
IF(LA!$H$16=1,(VLOOKUP($A115,'LA41'!$B$1:$BZ$201,'LA41'!BB$1,0)),
IF(LA!$H$16=2,(VLOOKUP($A115,'LA42'!$B$1:$BZ$201,'LA42'!BB$1,0)),
0)),".")</f>
        <v>0.12</v>
      </c>
      <c r="BD115" s="106">
        <f>IFERROR(
IF(LA!$H$16=1,(VLOOKUP($A115,'LA41'!$B$1:$BZ$201,'LA41'!BC$1,0)),
IF(LA!$H$16=2,(VLOOKUP($A115,'LA42'!$B$1:$BZ$201,'LA42'!BC$1,0)),
0)),".")</f>
        <v>0.1</v>
      </c>
      <c r="BE115" s="106">
        <f>IFERROR(
IF(LA!$H$16=1,(VLOOKUP($A115,'LA41'!$B$1:$BZ$201,'LA41'!BD$1,0)),
IF(LA!$H$16=2,(VLOOKUP($A115,'LA42'!$B$1:$BZ$201,'LA42'!BD$1,0)),
0)),".")</f>
        <v>0.1</v>
      </c>
      <c r="BF115" s="106">
        <f>IFERROR(
IF(LA!$H$16=1,(VLOOKUP($A115,'LA41'!$B$1:$BZ$201,'LA41'!BE$1,0)),
IF(LA!$H$16=2,(VLOOKUP($A115,'LA42'!$B$1:$BZ$201,'LA42'!BE$1,0)),
0)),".")</f>
        <v>0.05</v>
      </c>
      <c r="BG115" s="106">
        <f>IFERROR(
IF(LA!$H$16=1,(VLOOKUP($A115,'LA41'!$B$1:$BZ$201,'LA41'!BF$1,0)),
IF(LA!$H$16=2,(VLOOKUP($A115,'LA42'!$B$1:$BZ$201,'LA42'!BF$1,0)),
0)),".")</f>
        <v>0.03</v>
      </c>
      <c r="BH115" s="106">
        <f>IFERROR(
IF(LA!$H$16=1,(VLOOKUP($A115,'LA41'!$B$1:$BZ$201,'LA41'!BG$1,0)),
IF(LA!$H$16=2,(VLOOKUP($A115,'LA42'!$B$1:$BZ$201,'LA42'!BG$1,0)),
0)),".")</f>
        <v>0.03</v>
      </c>
      <c r="BI115" s="106">
        <f>IFERROR(
IF(LA!$H$16=1,(VLOOKUP($A115,'LA41'!$B$1:$BZ$201,'LA41'!BH$1,0)),
IF(LA!$H$16=2,(VLOOKUP($A115,'LA42'!$B$1:$BZ$201,'LA42'!BH$1,0)),
0)),".")</f>
        <v>7.0000000000000007E-2</v>
      </c>
      <c r="BJ115" s="106">
        <f>IFERROR(
IF(LA!$H$16=1,(VLOOKUP($A115,'LA41'!$B$1:$BZ$201,'LA41'!BI$1,0)),
IF(LA!$H$16=2,(VLOOKUP($A115,'LA42'!$B$1:$BZ$201,'LA42'!BI$1,0)),
0)),".")</f>
        <v>7.0000000000000007E-2</v>
      </c>
      <c r="BK115" s="106">
        <f>IFERROR(
IF(LA!$H$16=1,(VLOOKUP($A115,'LA41'!$B$1:$BZ$201,'LA41'!BJ$1,0)),
IF(LA!$H$16=2,(VLOOKUP($A115,'LA42'!$B$1:$BZ$201,'LA42'!BJ$1,0)),
0)),".")</f>
        <v>7.0000000000000007E-2</v>
      </c>
      <c r="BL115" s="106">
        <f>IFERROR(
IF(LA!$H$16=1,(VLOOKUP($A115,'LA41'!$B$1:$BZ$201,'LA41'!BK$1,0)),
IF(LA!$H$16=2,(VLOOKUP($A115,'LA42'!$B$1:$BZ$201,'LA42'!BK$1,0)),
0)),".")</f>
        <v>0</v>
      </c>
      <c r="BM115" s="106">
        <f>IFERROR(
IF(LA!$H$16=1,(VLOOKUP($A115,'LA41'!$B$1:$BZ$201,'LA41'!BL$1,0)),
IF(LA!$H$16=2,(VLOOKUP($A115,'LA42'!$B$1:$BZ$201,'LA42'!BL$1,0)),
0)),".")</f>
        <v>0</v>
      </c>
      <c r="BN115" s="106">
        <f>IFERROR(
IF(LA!$H$16=1,(VLOOKUP($A115,'LA41'!$B$1:$BZ$201,'LA41'!BM$1,0)),
IF(LA!$H$16=2,(VLOOKUP($A115,'LA42'!$B$1:$BZ$201,'LA42'!BM$1,0)),
0)),".")</f>
        <v>0</v>
      </c>
      <c r="BO115" s="106" t="str">
        <f>IFERROR(
IF(LA!$H$16=1,(VLOOKUP($A115,'LA41'!$B$1:$BZ$201,'LA41'!BN$1,0)),
IF(LA!$H$16=2,(VLOOKUP($A115,'LA42'!$B$1:$BZ$201,'LA42'!BN$1,0)),
0)),".")</f>
        <v>x</v>
      </c>
      <c r="BP115" s="106">
        <f>IFERROR(
IF(LA!$H$16=1,(VLOOKUP($A115,'LA41'!$B$1:$BZ$201,'LA41'!BO$1,0)),
IF(LA!$H$16=2,(VLOOKUP($A115,'LA42'!$B$1:$BZ$201,'LA42'!BO$1,0)),
0)),".")</f>
        <v>0.01</v>
      </c>
      <c r="BQ115" s="106">
        <f>IFERROR(
IF(LA!$H$16=1,(VLOOKUP($A115,'LA41'!$B$1:$BZ$201,'LA41'!BP$1,0)),
IF(LA!$H$16=2,(VLOOKUP($A115,'LA42'!$B$1:$BZ$201,'LA42'!BP$1,0)),
0)),".")</f>
        <v>0.01</v>
      </c>
      <c r="BR115" s="106">
        <f>IFERROR(
IF(LA!$H$16=1,(VLOOKUP($A115,'LA41'!$B$1:$BZ$201,'LA41'!BQ$1,0)),
IF(LA!$H$16=2,(VLOOKUP($A115,'LA42'!$B$1:$BZ$201,'LA42'!BQ$1,0)),
0)),".")</f>
        <v>0.15</v>
      </c>
      <c r="BS115" s="106">
        <f>IFERROR(
IF(LA!$H$16=1,(VLOOKUP($A115,'LA41'!$B$1:$BZ$201,'LA41'!BR$1,0)),
IF(LA!$H$16=2,(VLOOKUP($A115,'LA42'!$B$1:$BZ$201,'LA42'!BR$1,0)),
0)),".")</f>
        <v>0.08</v>
      </c>
      <c r="BT115" s="106">
        <f>IFERROR(
IF(LA!$H$16=1,(VLOOKUP($A115,'LA41'!$B$1:$BZ$201,'LA41'!BS$1,0)),
IF(LA!$H$16=2,(VLOOKUP($A115,'LA42'!$B$1:$BZ$201,'LA42'!BS$1,0)),
0)),".")</f>
        <v>0.09</v>
      </c>
      <c r="BU115" s="106">
        <f>IFERROR(
IF(LA!$H$16=1,(VLOOKUP($A115,'LA41'!$B$1:$BZ$201,'LA41'!BT$1,0)),
IF(LA!$H$16=2,(VLOOKUP($A115,'LA42'!$B$1:$BZ$201,'LA42'!BT$1,0)),
0)),".")</f>
        <v>0.05</v>
      </c>
      <c r="BV115" s="106">
        <f>IFERROR(
IF(LA!$H$16=1,(VLOOKUP($A115,'LA41'!$B$1:$BZ$201,'LA41'!BU$1,0)),
IF(LA!$H$16=2,(VLOOKUP($A115,'LA42'!$B$1:$BZ$201,'LA42'!BU$1,0)),
0)),".")</f>
        <v>0.01</v>
      </c>
      <c r="BW115" s="106">
        <f>IFERROR(
IF(LA!$H$16=1,(VLOOKUP($A115,'LA41'!$B$1:$BZ$201,'LA41'!BV$1,0)),
IF(LA!$H$16=2,(VLOOKUP($A115,'LA42'!$B$1:$BZ$201,'LA42'!BV$1,0)),
0)),".")</f>
        <v>0.02</v>
      </c>
      <c r="BX115" s="106">
        <f>IFERROR(
IF(LA!$H$16=1,(VLOOKUP($A115,'LA41'!$B$1:$BZ$201,'LA41'!BW$1,0)),
IF(LA!$H$16=2,(VLOOKUP($A115,'LA42'!$B$1:$BZ$201,'LA42'!BW$1,0)),
0)),".")</f>
        <v>0.05</v>
      </c>
      <c r="BY115" s="106">
        <f>IFERROR(
IF(LA!$H$16=1,(VLOOKUP($A115,'LA41'!$B$1:$BZ$201,'LA41'!BX$1,0)),
IF(LA!$H$16=2,(VLOOKUP($A115,'LA42'!$B$1:$BZ$201,'LA42'!BX$1,0)),
0)),".")</f>
        <v>0.11</v>
      </c>
      <c r="BZ115" s="106">
        <f>IFERROR(
IF(LA!$H$16=1,(VLOOKUP($A115,'LA41'!$B$1:$BZ$201,'LA41'!BY$1,0)),
IF(LA!$H$16=2,(VLOOKUP($A115,'LA42'!$B$1:$BZ$201,'LA42'!BY$1,0)),
0)),".")</f>
        <v>0.1</v>
      </c>
    </row>
    <row r="116" spans="1:78" x14ac:dyDescent="0.2">
      <c r="A116" s="55">
        <v>836</v>
      </c>
      <c r="B116" s="55" t="s">
        <v>298</v>
      </c>
      <c r="C116" s="88" t="s">
        <v>200</v>
      </c>
      <c r="D116" s="59">
        <f>IFERROR(
IF(LA!$H$16=1,(VLOOKUP($A116,'LA41'!$B$1:$BZ$201,'LA41'!C$1,0)),
IF(LA!$H$16=2,(VLOOKUP($A116,'LA42'!$B$1:$BZ$201,'LA42'!C$1,0)),
0)),".")</f>
        <v>70</v>
      </c>
      <c r="E116" s="59">
        <f>IFERROR(
IF(LA!$H$16=1,(VLOOKUP($A116,'LA41'!$B$1:$BZ$201,'LA41'!D$1,0)),
IF(LA!$H$16=2,(VLOOKUP($A116,'LA42'!$B$1:$BZ$201,'LA42'!D$1,0)),
0)),".")</f>
        <v>650</v>
      </c>
      <c r="F116" s="59">
        <f>IFERROR(
IF(LA!$H$16=1,(VLOOKUP($A116,'LA41'!$B$1:$BZ$201,'LA41'!E$1,0)),
IF(LA!$H$16=2,(VLOOKUP($A116,'LA42'!$B$1:$BZ$201,'LA42'!E$1,0)),
0)),".")</f>
        <v>720</v>
      </c>
      <c r="G116" s="106">
        <f>IFERROR(
IF(LA!$H$16=1,(VLOOKUP($A116,'LA41'!$B$1:$BZ$201,'LA41'!F$1,0)),
IF(LA!$H$16=2,(VLOOKUP($A116,'LA42'!$B$1:$BZ$201,'LA42'!F$1,0)),
0)),".")</f>
        <v>0.73</v>
      </c>
      <c r="H116" s="106">
        <f>IFERROR(
IF(LA!$H$16=1,(VLOOKUP($A116,'LA41'!$B$1:$BZ$201,'LA41'!G$1,0)),
IF(LA!$H$16=2,(VLOOKUP($A116,'LA42'!$B$1:$BZ$201,'LA42'!G$1,0)),
0)),".")</f>
        <v>0.66</v>
      </c>
      <c r="I116" s="106">
        <f>IFERROR(
IF(LA!$H$16=1,(VLOOKUP($A116,'LA41'!$B$1:$BZ$201,'LA41'!H$1,0)),
IF(LA!$H$16=2,(VLOOKUP($A116,'LA42'!$B$1:$BZ$201,'LA42'!H$1,0)),
0)),".")</f>
        <v>0.67</v>
      </c>
      <c r="J116" s="106">
        <f>IFERROR(
IF(LA!$H$16=1,(VLOOKUP($A116,'LA41'!$B$1:$BZ$201,'LA41'!I$1,0)),
IF(LA!$H$16=2,(VLOOKUP($A116,'LA42'!$B$1:$BZ$201,'LA42'!I$1,0)),
0)),".")</f>
        <v>0.69</v>
      </c>
      <c r="K116" s="106">
        <f>IFERROR(
IF(LA!$H$16=1,(VLOOKUP($A116,'LA41'!$B$1:$BZ$201,'LA41'!J$1,0)),
IF(LA!$H$16=2,(VLOOKUP($A116,'LA42'!$B$1:$BZ$201,'LA42'!J$1,0)),
0)),".")</f>
        <v>0.65</v>
      </c>
      <c r="L116" s="106">
        <f>IFERROR(
IF(LA!$H$16=1,(VLOOKUP($A116,'LA41'!$B$1:$BZ$201,'LA41'!K$1,0)),
IF(LA!$H$16=2,(VLOOKUP($A116,'LA42'!$B$1:$BZ$201,'LA42'!K$1,0)),
0)),".")</f>
        <v>0.65</v>
      </c>
      <c r="M116" s="106">
        <f>IFERROR(
IF(LA!$H$16=1,(VLOOKUP($A116,'LA41'!$B$1:$BZ$201,'LA41'!L$1,0)),
IF(LA!$H$16=2,(VLOOKUP($A116,'LA42'!$B$1:$BZ$201,'LA42'!L$1,0)),
0)),".")</f>
        <v>0.11</v>
      </c>
      <c r="N116" s="106">
        <f>IFERROR(
IF(LA!$H$16=1,(VLOOKUP($A116,'LA41'!$B$1:$BZ$201,'LA41'!M$1,0)),
IF(LA!$H$16=2,(VLOOKUP($A116,'LA42'!$B$1:$BZ$201,'LA42'!M$1,0)),
0)),".")</f>
        <v>0.05</v>
      </c>
      <c r="O116" s="106">
        <f>IFERROR(
IF(LA!$H$16=1,(VLOOKUP($A116,'LA41'!$B$1:$BZ$201,'LA41'!N$1,0)),
IF(LA!$H$16=2,(VLOOKUP($A116,'LA42'!$B$1:$BZ$201,'LA42'!N$1,0)),
0)),".")</f>
        <v>0.06</v>
      </c>
      <c r="P116" s="106">
        <f>IFERROR(
IF(LA!$H$16=1,(VLOOKUP($A116,'LA41'!$B$1:$BZ$201,'LA41'!O$1,0)),
IF(LA!$H$16=2,(VLOOKUP($A116,'LA42'!$B$1:$BZ$201,'LA42'!O$1,0)),
0)),".")</f>
        <v>0</v>
      </c>
      <c r="Q116" s="106">
        <f>IFERROR(
IF(LA!$H$16=1,(VLOOKUP($A116,'LA41'!$B$1:$BZ$201,'LA41'!P$1,0)),
IF(LA!$H$16=2,(VLOOKUP($A116,'LA42'!$B$1:$BZ$201,'LA42'!P$1,0)),
0)),".")</f>
        <v>0</v>
      </c>
      <c r="R116" s="106">
        <f>IFERROR(
IF(LA!$H$16=1,(VLOOKUP($A116,'LA41'!$B$1:$BZ$201,'LA41'!Q$1,0)),
IF(LA!$H$16=2,(VLOOKUP($A116,'LA42'!$B$1:$BZ$201,'LA42'!Q$1,0)),
0)),".")</f>
        <v>0</v>
      </c>
      <c r="S116" s="106">
        <f>IFERROR(
IF(LA!$H$16=1,(VLOOKUP($A116,'LA41'!$B$1:$BZ$201,'LA41'!R$1,0)),
IF(LA!$H$16=2,(VLOOKUP($A116,'LA42'!$B$1:$BZ$201,'LA42'!R$1,0)),
0)),".")</f>
        <v>0</v>
      </c>
      <c r="T116" s="106">
        <f>IFERROR(
IF(LA!$H$16=1,(VLOOKUP($A116,'LA41'!$B$1:$BZ$201,'LA41'!S$1,0)),
IF(LA!$H$16=2,(VLOOKUP($A116,'LA42'!$B$1:$BZ$201,'LA42'!S$1,0)),
0)),".")</f>
        <v>0.03</v>
      </c>
      <c r="U116" s="106">
        <f>IFERROR(
IF(LA!$H$16=1,(VLOOKUP($A116,'LA41'!$B$1:$BZ$201,'LA41'!T$1,0)),
IF(LA!$H$16=2,(VLOOKUP($A116,'LA42'!$B$1:$BZ$201,'LA42'!T$1,0)),
0)),".")</f>
        <v>0.02</v>
      </c>
      <c r="V116" s="106">
        <f>IFERROR(
IF(LA!$H$16=1,(VLOOKUP($A116,'LA41'!$B$1:$BZ$201,'LA41'!U$1,0)),
IF(LA!$H$16=2,(VLOOKUP($A116,'LA42'!$B$1:$BZ$201,'LA42'!U$1,0)),
0)),".")</f>
        <v>0.09</v>
      </c>
      <c r="W116" s="106">
        <f>IFERROR(
IF(LA!$H$16=1,(VLOOKUP($A116,'LA41'!$B$1:$BZ$201,'LA41'!V$1,0)),
IF(LA!$H$16=2,(VLOOKUP($A116,'LA42'!$B$1:$BZ$201,'LA42'!V$1,0)),
0)),".")</f>
        <v>0.06</v>
      </c>
      <c r="X116" s="106">
        <f>IFERROR(
IF(LA!$H$16=1,(VLOOKUP($A116,'LA41'!$B$1:$BZ$201,'LA41'!W$1,0)),
IF(LA!$H$16=2,(VLOOKUP($A116,'LA42'!$B$1:$BZ$201,'LA42'!W$1,0)),
0)),".")</f>
        <v>0.06</v>
      </c>
      <c r="Y116" s="106">
        <f>IFERROR(
IF(LA!$H$16=1,(VLOOKUP($A116,'LA41'!$B$1:$BZ$201,'LA41'!X$1,0)),
IF(LA!$H$16=2,(VLOOKUP($A116,'LA42'!$B$1:$BZ$201,'LA42'!X$1,0)),
0)),".")</f>
        <v>0</v>
      </c>
      <c r="Z116" s="106">
        <f>IFERROR(
IF(LA!$H$16=1,(VLOOKUP($A116,'LA41'!$B$1:$BZ$201,'LA41'!Y$1,0)),
IF(LA!$H$16=2,(VLOOKUP($A116,'LA42'!$B$1:$BZ$201,'LA42'!Y$1,0)),
0)),".")</f>
        <v>0</v>
      </c>
      <c r="AA116" s="106">
        <f>IFERROR(
IF(LA!$H$16=1,(VLOOKUP($A116,'LA41'!$B$1:$BZ$201,'LA41'!Z$1,0)),
IF(LA!$H$16=2,(VLOOKUP($A116,'LA42'!$B$1:$BZ$201,'LA42'!Z$1,0)),
0)),".")</f>
        <v>0</v>
      </c>
      <c r="AB116" s="106">
        <f>IFERROR(
IF(LA!$H$16=1,(VLOOKUP($A116,'LA41'!$B$1:$BZ$201,'LA41'!AA$1,0)),
IF(LA!$H$16=2,(VLOOKUP($A116,'LA42'!$B$1:$BZ$201,'LA42'!AA$1,0)),
0)),".")</f>
        <v>0</v>
      </c>
      <c r="AC116" s="106">
        <f>IFERROR(
IF(LA!$H$16=1,(VLOOKUP($A116,'LA41'!$B$1:$BZ$201,'LA41'!AB$1,0)),
IF(LA!$H$16=2,(VLOOKUP($A116,'LA42'!$B$1:$BZ$201,'LA42'!AB$1,0)),
0)),".")</f>
        <v>0</v>
      </c>
      <c r="AD116" s="106">
        <f>IFERROR(
IF(LA!$H$16=1,(VLOOKUP($A116,'LA41'!$B$1:$BZ$201,'LA41'!AC$1,0)),
IF(LA!$H$16=2,(VLOOKUP($A116,'LA42'!$B$1:$BZ$201,'LA42'!AC$1,0)),
0)),".")</f>
        <v>0</v>
      </c>
      <c r="AE116" s="106" t="str">
        <f>IFERROR(
IF(LA!$H$16=1,(VLOOKUP($A116,'LA41'!$B$1:$BZ$201,'LA41'!AD$1,0)),
IF(LA!$H$16=2,(VLOOKUP($A116,'LA42'!$B$1:$BZ$201,'LA42'!AD$1,0)),
0)),".")</f>
        <v>x</v>
      </c>
      <c r="AF116" s="106">
        <f>IFERROR(
IF(LA!$H$16=1,(VLOOKUP($A116,'LA41'!$B$1:$BZ$201,'LA41'!AE$1,0)),
IF(LA!$H$16=2,(VLOOKUP($A116,'LA42'!$B$1:$BZ$201,'LA42'!AE$1,0)),
0)),".")</f>
        <v>0.05</v>
      </c>
      <c r="AG116" s="106">
        <f>IFERROR(
IF(LA!$H$16=1,(VLOOKUP($A116,'LA41'!$B$1:$BZ$201,'LA41'!AF$1,0)),
IF(LA!$H$16=2,(VLOOKUP($A116,'LA42'!$B$1:$BZ$201,'LA42'!AF$1,0)),
0)),".")</f>
        <v>0.05</v>
      </c>
      <c r="AH116" s="106">
        <f>IFERROR(
IF(LA!$H$16=1,(VLOOKUP($A116,'LA41'!$B$1:$BZ$201,'LA41'!AG$1,0)),
IF(LA!$H$16=2,(VLOOKUP($A116,'LA42'!$B$1:$BZ$201,'LA42'!AG$1,0)),
0)),".")</f>
        <v>0.5</v>
      </c>
      <c r="AI116" s="106">
        <f>IFERROR(
IF(LA!$H$16=1,(VLOOKUP($A116,'LA41'!$B$1:$BZ$201,'LA41'!AH$1,0)),
IF(LA!$H$16=2,(VLOOKUP($A116,'LA42'!$B$1:$BZ$201,'LA42'!AH$1,0)),
0)),".")</f>
        <v>0.52</v>
      </c>
      <c r="AJ116" s="106">
        <f>IFERROR(
IF(LA!$H$16=1,(VLOOKUP($A116,'LA41'!$B$1:$BZ$201,'LA41'!AI$1,0)),
IF(LA!$H$16=2,(VLOOKUP($A116,'LA42'!$B$1:$BZ$201,'LA42'!AI$1,0)),
0)),".")</f>
        <v>0.52</v>
      </c>
      <c r="AK116" s="106">
        <f>IFERROR(
IF(LA!$H$16=1,(VLOOKUP($A116,'LA41'!$B$1:$BZ$201,'LA41'!AJ$1,0)),
IF(LA!$H$16=2,(VLOOKUP($A116,'LA42'!$B$1:$BZ$201,'LA42'!AJ$1,0)),
0)),".")</f>
        <v>0.19</v>
      </c>
      <c r="AL116" s="106">
        <f>IFERROR(
IF(LA!$H$16=1,(VLOOKUP($A116,'LA41'!$B$1:$BZ$201,'LA41'!AK$1,0)),
IF(LA!$H$16=2,(VLOOKUP($A116,'LA42'!$B$1:$BZ$201,'LA42'!AK$1,0)),
0)),".")</f>
        <v>0.23</v>
      </c>
      <c r="AM116" s="106">
        <f>IFERROR(
IF(LA!$H$16=1,(VLOOKUP($A116,'LA41'!$B$1:$BZ$201,'LA41'!AL$1,0)),
IF(LA!$H$16=2,(VLOOKUP($A116,'LA42'!$B$1:$BZ$201,'LA42'!AL$1,0)),
0)),".")</f>
        <v>0.22</v>
      </c>
      <c r="AN116" s="106" t="str">
        <f>IFERROR(
IF(LA!$H$16=1,(VLOOKUP($A116,'LA41'!$B$1:$BZ$201,'LA41'!AM$1,0)),
IF(LA!$H$16=2,(VLOOKUP($A116,'LA42'!$B$1:$BZ$201,'LA42'!AM$1,0)),
0)),".")</f>
        <v>x</v>
      </c>
      <c r="AO116" s="106" t="str">
        <f>IFERROR(
IF(LA!$H$16=1,(VLOOKUP($A116,'LA41'!$B$1:$BZ$201,'LA41'!AN$1,0)),
IF(LA!$H$16=2,(VLOOKUP($A116,'LA42'!$B$1:$BZ$201,'LA42'!AN$1,0)),
0)),".")</f>
        <v>x</v>
      </c>
      <c r="AP116" s="106">
        <f>IFERROR(
IF(LA!$H$16=1,(VLOOKUP($A116,'LA41'!$B$1:$BZ$201,'LA41'!AO$1,0)),
IF(LA!$H$16=2,(VLOOKUP($A116,'LA42'!$B$1:$BZ$201,'LA42'!AO$1,0)),
0)),".")</f>
        <v>0.01</v>
      </c>
      <c r="AQ116" s="106">
        <f>IFERROR(
IF(LA!$H$16=1,(VLOOKUP($A116,'LA41'!$B$1:$BZ$201,'LA41'!AP$1,0)),
IF(LA!$H$16=2,(VLOOKUP($A116,'LA42'!$B$1:$BZ$201,'LA42'!AP$1,0)),
0)),".")</f>
        <v>0.16</v>
      </c>
      <c r="AR116" s="106">
        <f>IFERROR(
IF(LA!$H$16=1,(VLOOKUP($A116,'LA41'!$B$1:$BZ$201,'LA41'!AQ$1,0)),
IF(LA!$H$16=2,(VLOOKUP($A116,'LA42'!$B$1:$BZ$201,'LA42'!AQ$1,0)),
0)),".")</f>
        <v>0.14000000000000001</v>
      </c>
      <c r="AS116" s="106">
        <f>IFERROR(
IF(LA!$H$16=1,(VLOOKUP($A116,'LA41'!$B$1:$BZ$201,'LA41'!AR$1,0)),
IF(LA!$H$16=2,(VLOOKUP($A116,'LA42'!$B$1:$BZ$201,'LA42'!AR$1,0)),
0)),".")</f>
        <v>0.15</v>
      </c>
      <c r="AT116" s="106">
        <f>IFERROR(
IF(LA!$H$16=1,(VLOOKUP($A116,'LA41'!$B$1:$BZ$201,'LA41'!AS$1,0)),
IF(LA!$H$16=2,(VLOOKUP($A116,'LA42'!$B$1:$BZ$201,'LA42'!AS$1,0)),
0)),".")</f>
        <v>0.26</v>
      </c>
      <c r="AU116" s="106">
        <f>IFERROR(
IF(LA!$H$16=1,(VLOOKUP($A116,'LA41'!$B$1:$BZ$201,'LA41'!AT$1,0)),
IF(LA!$H$16=2,(VLOOKUP($A116,'LA42'!$B$1:$BZ$201,'LA42'!AT$1,0)),
0)),".")</f>
        <v>0.26</v>
      </c>
      <c r="AV116" s="106">
        <f>IFERROR(
IF(LA!$H$16=1,(VLOOKUP($A116,'LA41'!$B$1:$BZ$201,'LA41'!AU$1,0)),
IF(LA!$H$16=2,(VLOOKUP($A116,'LA42'!$B$1:$BZ$201,'LA42'!AU$1,0)),
0)),".")</f>
        <v>0.26</v>
      </c>
      <c r="AW116" s="106" t="str">
        <f>IFERROR(
IF(LA!$H$16=1,(VLOOKUP($A116,'LA41'!$B$1:$BZ$201,'LA41'!AV$1,0)),
IF(LA!$H$16=2,(VLOOKUP($A116,'LA42'!$B$1:$BZ$201,'LA42'!AV$1,0)),
0)),".")</f>
        <v>x</v>
      </c>
      <c r="AX116" s="106">
        <f>IFERROR(
IF(LA!$H$16=1,(VLOOKUP($A116,'LA41'!$B$1:$BZ$201,'LA41'!AW$1,0)),
IF(LA!$H$16=2,(VLOOKUP($A116,'LA42'!$B$1:$BZ$201,'LA42'!AW$1,0)),
0)),".")</f>
        <v>0.03</v>
      </c>
      <c r="AY116" s="106">
        <f>IFERROR(
IF(LA!$H$16=1,(VLOOKUP($A116,'LA41'!$B$1:$BZ$201,'LA41'!AX$1,0)),
IF(LA!$H$16=2,(VLOOKUP($A116,'LA42'!$B$1:$BZ$201,'LA42'!AX$1,0)),
0)),".")</f>
        <v>0.03</v>
      </c>
      <c r="AZ116" s="106">
        <f>IFERROR(
IF(LA!$H$16=1,(VLOOKUP($A116,'LA41'!$B$1:$BZ$201,'LA41'!AY$1,0)),
IF(LA!$H$16=2,(VLOOKUP($A116,'LA42'!$B$1:$BZ$201,'LA42'!AY$1,0)),
0)),".")</f>
        <v>0</v>
      </c>
      <c r="BA116" s="106" t="str">
        <f>IFERROR(
IF(LA!$H$16=1,(VLOOKUP($A116,'LA41'!$B$1:$BZ$201,'LA41'!AZ$1,0)),
IF(LA!$H$16=2,(VLOOKUP($A116,'LA42'!$B$1:$BZ$201,'LA42'!AZ$1,0)),
0)),".")</f>
        <v>x</v>
      </c>
      <c r="BB116" s="106" t="str">
        <f>IFERROR(
IF(LA!$H$16=1,(VLOOKUP($A116,'LA41'!$B$1:$BZ$201,'LA41'!BA$1,0)),
IF(LA!$H$16=2,(VLOOKUP($A116,'LA42'!$B$1:$BZ$201,'LA42'!BA$1,0)),
0)),".")</f>
        <v>x</v>
      </c>
      <c r="BC116" s="106" t="str">
        <f>IFERROR(
IF(LA!$H$16=1,(VLOOKUP($A116,'LA41'!$B$1:$BZ$201,'LA41'!BB$1,0)),
IF(LA!$H$16=2,(VLOOKUP($A116,'LA42'!$B$1:$BZ$201,'LA42'!BB$1,0)),
0)),".")</f>
        <v>x</v>
      </c>
      <c r="BD116" s="106" t="str">
        <f>IFERROR(
IF(LA!$H$16=1,(VLOOKUP($A116,'LA41'!$B$1:$BZ$201,'LA41'!BC$1,0)),
IF(LA!$H$16=2,(VLOOKUP($A116,'LA42'!$B$1:$BZ$201,'LA42'!BC$1,0)),
0)),".")</f>
        <v>x</v>
      </c>
      <c r="BE116" s="106">
        <f>IFERROR(
IF(LA!$H$16=1,(VLOOKUP($A116,'LA41'!$B$1:$BZ$201,'LA41'!BD$1,0)),
IF(LA!$H$16=2,(VLOOKUP($A116,'LA42'!$B$1:$BZ$201,'LA42'!BD$1,0)),
0)),".")</f>
        <v>0.01</v>
      </c>
      <c r="BF116" s="106" t="str">
        <f>IFERROR(
IF(LA!$H$16=1,(VLOOKUP($A116,'LA41'!$B$1:$BZ$201,'LA41'!BE$1,0)),
IF(LA!$H$16=2,(VLOOKUP($A116,'LA42'!$B$1:$BZ$201,'LA42'!BE$1,0)),
0)),".")</f>
        <v>x</v>
      </c>
      <c r="BG116" s="106" t="str">
        <f>IFERROR(
IF(LA!$H$16=1,(VLOOKUP($A116,'LA41'!$B$1:$BZ$201,'LA41'!BF$1,0)),
IF(LA!$H$16=2,(VLOOKUP($A116,'LA42'!$B$1:$BZ$201,'LA42'!BF$1,0)),
0)),".")</f>
        <v>x</v>
      </c>
      <c r="BH116" s="106" t="str">
        <f>IFERROR(
IF(LA!$H$16=1,(VLOOKUP($A116,'LA41'!$B$1:$BZ$201,'LA41'!BG$1,0)),
IF(LA!$H$16=2,(VLOOKUP($A116,'LA42'!$B$1:$BZ$201,'LA42'!BG$1,0)),
0)),".")</f>
        <v>x</v>
      </c>
      <c r="BI116" s="106" t="str">
        <f>IFERROR(
IF(LA!$H$16=1,(VLOOKUP($A116,'LA41'!$B$1:$BZ$201,'LA41'!BH$1,0)),
IF(LA!$H$16=2,(VLOOKUP($A116,'LA42'!$B$1:$BZ$201,'LA42'!BH$1,0)),
0)),".")</f>
        <v>x</v>
      </c>
      <c r="BJ116" s="106" t="str">
        <f>IFERROR(
IF(LA!$H$16=1,(VLOOKUP($A116,'LA41'!$B$1:$BZ$201,'LA41'!BI$1,0)),
IF(LA!$H$16=2,(VLOOKUP($A116,'LA42'!$B$1:$BZ$201,'LA42'!BI$1,0)),
0)),".")</f>
        <v>x</v>
      </c>
      <c r="BK116" s="106" t="str">
        <f>IFERROR(
IF(LA!$H$16=1,(VLOOKUP($A116,'LA41'!$B$1:$BZ$201,'LA41'!BJ$1,0)),
IF(LA!$H$16=2,(VLOOKUP($A116,'LA42'!$B$1:$BZ$201,'LA42'!BJ$1,0)),
0)),".")</f>
        <v>x</v>
      </c>
      <c r="BL116" s="106">
        <f>IFERROR(
IF(LA!$H$16=1,(VLOOKUP($A116,'LA41'!$B$1:$BZ$201,'LA41'!BK$1,0)),
IF(LA!$H$16=2,(VLOOKUP($A116,'LA42'!$B$1:$BZ$201,'LA42'!BK$1,0)),
0)),".")</f>
        <v>0</v>
      </c>
      <c r="BM116" s="106">
        <f>IFERROR(
IF(LA!$H$16=1,(VLOOKUP($A116,'LA41'!$B$1:$BZ$201,'LA41'!BL$1,0)),
IF(LA!$H$16=2,(VLOOKUP($A116,'LA42'!$B$1:$BZ$201,'LA42'!BL$1,0)),
0)),".")</f>
        <v>0</v>
      </c>
      <c r="BN116" s="106">
        <f>IFERROR(
IF(LA!$H$16=1,(VLOOKUP($A116,'LA41'!$B$1:$BZ$201,'LA41'!BM$1,0)),
IF(LA!$H$16=2,(VLOOKUP($A116,'LA42'!$B$1:$BZ$201,'LA42'!BM$1,0)),
0)),".")</f>
        <v>0</v>
      </c>
      <c r="BO116" s="106">
        <f>IFERROR(
IF(LA!$H$16=1,(VLOOKUP($A116,'LA41'!$B$1:$BZ$201,'LA41'!BN$1,0)),
IF(LA!$H$16=2,(VLOOKUP($A116,'LA42'!$B$1:$BZ$201,'LA42'!BN$1,0)),
0)),".")</f>
        <v>0</v>
      </c>
      <c r="BP116" s="106" t="str">
        <f>IFERROR(
IF(LA!$H$16=1,(VLOOKUP($A116,'LA41'!$B$1:$BZ$201,'LA41'!BO$1,0)),
IF(LA!$H$16=2,(VLOOKUP($A116,'LA42'!$B$1:$BZ$201,'LA42'!BO$1,0)),
0)),".")</f>
        <v>x</v>
      </c>
      <c r="BQ116" s="106" t="str">
        <f>IFERROR(
IF(LA!$H$16=1,(VLOOKUP($A116,'LA41'!$B$1:$BZ$201,'LA41'!BP$1,0)),
IF(LA!$H$16=2,(VLOOKUP($A116,'LA42'!$B$1:$BZ$201,'LA42'!BP$1,0)),
0)),".")</f>
        <v>x</v>
      </c>
      <c r="BR116" s="106">
        <f>IFERROR(
IF(LA!$H$16=1,(VLOOKUP($A116,'LA41'!$B$1:$BZ$201,'LA41'!BQ$1,0)),
IF(LA!$H$16=2,(VLOOKUP($A116,'LA42'!$B$1:$BZ$201,'LA42'!BQ$1,0)),
0)),".")</f>
        <v>0.09</v>
      </c>
      <c r="BS116" s="106">
        <f>IFERROR(
IF(LA!$H$16=1,(VLOOKUP($A116,'LA41'!$B$1:$BZ$201,'LA41'!BR$1,0)),
IF(LA!$H$16=2,(VLOOKUP($A116,'LA42'!$B$1:$BZ$201,'LA42'!BR$1,0)),
0)),".")</f>
        <v>7.0000000000000007E-2</v>
      </c>
      <c r="BT116" s="106">
        <f>IFERROR(
IF(LA!$H$16=1,(VLOOKUP($A116,'LA41'!$B$1:$BZ$201,'LA41'!BS$1,0)),
IF(LA!$H$16=2,(VLOOKUP($A116,'LA42'!$B$1:$BZ$201,'LA42'!BS$1,0)),
0)),".")</f>
        <v>7.0000000000000007E-2</v>
      </c>
      <c r="BU116" s="106">
        <f>IFERROR(
IF(LA!$H$16=1,(VLOOKUP($A116,'LA41'!$B$1:$BZ$201,'LA41'!BT$1,0)),
IF(LA!$H$16=2,(VLOOKUP($A116,'LA42'!$B$1:$BZ$201,'LA42'!BT$1,0)),
0)),".")</f>
        <v>0</v>
      </c>
      <c r="BV116" s="106" t="str">
        <f>IFERROR(
IF(LA!$H$16=1,(VLOOKUP($A116,'LA41'!$B$1:$BZ$201,'LA41'!BU$1,0)),
IF(LA!$H$16=2,(VLOOKUP($A116,'LA42'!$B$1:$BZ$201,'LA42'!BU$1,0)),
0)),".")</f>
        <v>x</v>
      </c>
      <c r="BW116" s="106" t="str">
        <f>IFERROR(
IF(LA!$H$16=1,(VLOOKUP($A116,'LA41'!$B$1:$BZ$201,'LA41'!BV$1,0)),
IF(LA!$H$16=2,(VLOOKUP($A116,'LA42'!$B$1:$BZ$201,'LA42'!BV$1,0)),
0)),".")</f>
        <v>x</v>
      </c>
      <c r="BX116" s="106">
        <f>IFERROR(
IF(LA!$H$16=1,(VLOOKUP($A116,'LA41'!$B$1:$BZ$201,'LA41'!BW$1,0)),
IF(LA!$H$16=2,(VLOOKUP($A116,'LA42'!$B$1:$BZ$201,'LA42'!BW$1,0)),
0)),".")</f>
        <v>0.19</v>
      </c>
      <c r="BY116" s="106">
        <f>IFERROR(
IF(LA!$H$16=1,(VLOOKUP($A116,'LA41'!$B$1:$BZ$201,'LA41'!BX$1,0)),
IF(LA!$H$16=2,(VLOOKUP($A116,'LA42'!$B$1:$BZ$201,'LA42'!BX$1,0)),
0)),".")</f>
        <v>0.26</v>
      </c>
      <c r="BZ116" s="106">
        <f>IFERROR(
IF(LA!$H$16=1,(VLOOKUP($A116,'LA41'!$B$1:$BZ$201,'LA41'!BY$1,0)),
IF(LA!$H$16=2,(VLOOKUP($A116,'LA42'!$B$1:$BZ$201,'LA42'!BY$1,0)),
0)),".")</f>
        <v>0.26</v>
      </c>
    </row>
    <row r="117" spans="1:78" x14ac:dyDescent="0.2">
      <c r="A117" s="55">
        <v>851</v>
      </c>
      <c r="B117" s="55" t="s">
        <v>299</v>
      </c>
      <c r="C117" s="88" t="s">
        <v>199</v>
      </c>
      <c r="D117" s="59" t="str">
        <f>IFERROR(
IF(LA!$H$16=1,(VLOOKUP($A117,'LA41'!$B$1:$BZ$201,'LA41'!C$1,0)),
IF(LA!$H$16=2,(VLOOKUP($A117,'LA42'!$B$1:$BZ$201,'LA42'!C$1,0)),
0)),".")</f>
        <v>.</v>
      </c>
      <c r="E117" s="59" t="str">
        <f>IFERROR(
IF(LA!$H$16=1,(VLOOKUP($A117,'LA41'!$B$1:$BZ$201,'LA41'!D$1,0)),
IF(LA!$H$16=2,(VLOOKUP($A117,'LA42'!$B$1:$BZ$201,'LA42'!D$1,0)),
0)),".")</f>
        <v>.</v>
      </c>
      <c r="F117" s="59" t="str">
        <f>IFERROR(
IF(LA!$H$16=1,(VLOOKUP($A117,'LA41'!$B$1:$BZ$201,'LA41'!E$1,0)),
IF(LA!$H$16=2,(VLOOKUP($A117,'LA42'!$B$1:$BZ$201,'LA42'!E$1,0)),
0)),".")</f>
        <v>.</v>
      </c>
      <c r="G117" s="106" t="str">
        <f>IFERROR(
IF(LA!$H$16=1,(VLOOKUP($A117,'LA41'!$B$1:$BZ$201,'LA41'!F$1,0)),
IF(LA!$H$16=2,(VLOOKUP($A117,'LA42'!$B$1:$BZ$201,'LA42'!F$1,0)),
0)),".")</f>
        <v>.</v>
      </c>
      <c r="H117" s="106" t="str">
        <f>IFERROR(
IF(LA!$H$16=1,(VLOOKUP($A117,'LA41'!$B$1:$BZ$201,'LA41'!G$1,0)),
IF(LA!$H$16=2,(VLOOKUP($A117,'LA42'!$B$1:$BZ$201,'LA42'!G$1,0)),
0)),".")</f>
        <v>.</v>
      </c>
      <c r="I117" s="106" t="str">
        <f>IFERROR(
IF(LA!$H$16=1,(VLOOKUP($A117,'LA41'!$B$1:$BZ$201,'LA41'!H$1,0)),
IF(LA!$H$16=2,(VLOOKUP($A117,'LA42'!$B$1:$BZ$201,'LA42'!H$1,0)),
0)),".")</f>
        <v>.</v>
      </c>
      <c r="J117" s="106" t="str">
        <f>IFERROR(
IF(LA!$H$16=1,(VLOOKUP($A117,'LA41'!$B$1:$BZ$201,'LA41'!I$1,0)),
IF(LA!$H$16=2,(VLOOKUP($A117,'LA42'!$B$1:$BZ$201,'LA42'!I$1,0)),
0)),".")</f>
        <v>.</v>
      </c>
      <c r="K117" s="106" t="str">
        <f>IFERROR(
IF(LA!$H$16=1,(VLOOKUP($A117,'LA41'!$B$1:$BZ$201,'LA41'!J$1,0)),
IF(LA!$H$16=2,(VLOOKUP($A117,'LA42'!$B$1:$BZ$201,'LA42'!J$1,0)),
0)),".")</f>
        <v>.</v>
      </c>
      <c r="L117" s="106" t="str">
        <f>IFERROR(
IF(LA!$H$16=1,(VLOOKUP($A117,'LA41'!$B$1:$BZ$201,'LA41'!K$1,0)),
IF(LA!$H$16=2,(VLOOKUP($A117,'LA42'!$B$1:$BZ$201,'LA42'!K$1,0)),
0)),".")</f>
        <v>.</v>
      </c>
      <c r="M117" s="106" t="str">
        <f>IFERROR(
IF(LA!$H$16=1,(VLOOKUP($A117,'LA41'!$B$1:$BZ$201,'LA41'!L$1,0)),
IF(LA!$H$16=2,(VLOOKUP($A117,'LA42'!$B$1:$BZ$201,'LA42'!L$1,0)),
0)),".")</f>
        <v>.</v>
      </c>
      <c r="N117" s="106" t="str">
        <f>IFERROR(
IF(LA!$H$16=1,(VLOOKUP($A117,'LA41'!$B$1:$BZ$201,'LA41'!M$1,0)),
IF(LA!$H$16=2,(VLOOKUP($A117,'LA42'!$B$1:$BZ$201,'LA42'!M$1,0)),
0)),".")</f>
        <v>.</v>
      </c>
      <c r="O117" s="106" t="str">
        <f>IFERROR(
IF(LA!$H$16=1,(VLOOKUP($A117,'LA41'!$B$1:$BZ$201,'LA41'!N$1,0)),
IF(LA!$H$16=2,(VLOOKUP($A117,'LA42'!$B$1:$BZ$201,'LA42'!N$1,0)),
0)),".")</f>
        <v>.</v>
      </c>
      <c r="P117" s="106" t="str">
        <f>IFERROR(
IF(LA!$H$16=1,(VLOOKUP($A117,'LA41'!$B$1:$BZ$201,'LA41'!O$1,0)),
IF(LA!$H$16=2,(VLOOKUP($A117,'LA42'!$B$1:$BZ$201,'LA42'!O$1,0)),
0)),".")</f>
        <v>.</v>
      </c>
      <c r="Q117" s="106" t="str">
        <f>IFERROR(
IF(LA!$H$16=1,(VLOOKUP($A117,'LA41'!$B$1:$BZ$201,'LA41'!P$1,0)),
IF(LA!$H$16=2,(VLOOKUP($A117,'LA42'!$B$1:$BZ$201,'LA42'!P$1,0)),
0)),".")</f>
        <v>.</v>
      </c>
      <c r="R117" s="106" t="str">
        <f>IFERROR(
IF(LA!$H$16=1,(VLOOKUP($A117,'LA41'!$B$1:$BZ$201,'LA41'!Q$1,0)),
IF(LA!$H$16=2,(VLOOKUP($A117,'LA42'!$B$1:$BZ$201,'LA42'!Q$1,0)),
0)),".")</f>
        <v>.</v>
      </c>
      <c r="S117" s="106" t="str">
        <f>IFERROR(
IF(LA!$H$16=1,(VLOOKUP($A117,'LA41'!$B$1:$BZ$201,'LA41'!R$1,0)),
IF(LA!$H$16=2,(VLOOKUP($A117,'LA42'!$B$1:$BZ$201,'LA42'!R$1,0)),
0)),".")</f>
        <v>.</v>
      </c>
      <c r="T117" s="106" t="str">
        <f>IFERROR(
IF(LA!$H$16=1,(VLOOKUP($A117,'LA41'!$B$1:$BZ$201,'LA41'!S$1,0)),
IF(LA!$H$16=2,(VLOOKUP($A117,'LA42'!$B$1:$BZ$201,'LA42'!S$1,0)),
0)),".")</f>
        <v>.</v>
      </c>
      <c r="U117" s="106" t="str">
        <f>IFERROR(
IF(LA!$H$16=1,(VLOOKUP($A117,'LA41'!$B$1:$BZ$201,'LA41'!T$1,0)),
IF(LA!$H$16=2,(VLOOKUP($A117,'LA42'!$B$1:$BZ$201,'LA42'!T$1,0)),
0)),".")</f>
        <v>.</v>
      </c>
      <c r="V117" s="106" t="str">
        <f>IFERROR(
IF(LA!$H$16=1,(VLOOKUP($A117,'LA41'!$B$1:$BZ$201,'LA41'!U$1,0)),
IF(LA!$H$16=2,(VLOOKUP($A117,'LA42'!$B$1:$BZ$201,'LA42'!U$1,0)),
0)),".")</f>
        <v>.</v>
      </c>
      <c r="W117" s="106" t="str">
        <f>IFERROR(
IF(LA!$H$16=1,(VLOOKUP($A117,'LA41'!$B$1:$BZ$201,'LA41'!V$1,0)),
IF(LA!$H$16=2,(VLOOKUP($A117,'LA42'!$B$1:$BZ$201,'LA42'!V$1,0)),
0)),".")</f>
        <v>.</v>
      </c>
      <c r="X117" s="106" t="str">
        <f>IFERROR(
IF(LA!$H$16=1,(VLOOKUP($A117,'LA41'!$B$1:$BZ$201,'LA41'!W$1,0)),
IF(LA!$H$16=2,(VLOOKUP($A117,'LA42'!$B$1:$BZ$201,'LA42'!W$1,0)),
0)),".")</f>
        <v>.</v>
      </c>
      <c r="Y117" s="106" t="str">
        <f>IFERROR(
IF(LA!$H$16=1,(VLOOKUP($A117,'LA41'!$B$1:$BZ$201,'LA41'!X$1,0)),
IF(LA!$H$16=2,(VLOOKUP($A117,'LA42'!$B$1:$BZ$201,'LA42'!X$1,0)),
0)),".")</f>
        <v>.</v>
      </c>
      <c r="Z117" s="106" t="str">
        <f>IFERROR(
IF(LA!$H$16=1,(VLOOKUP($A117,'LA41'!$B$1:$BZ$201,'LA41'!Y$1,0)),
IF(LA!$H$16=2,(VLOOKUP($A117,'LA42'!$B$1:$BZ$201,'LA42'!Y$1,0)),
0)),".")</f>
        <v>.</v>
      </c>
      <c r="AA117" s="106" t="str">
        <f>IFERROR(
IF(LA!$H$16=1,(VLOOKUP($A117,'LA41'!$B$1:$BZ$201,'LA41'!Z$1,0)),
IF(LA!$H$16=2,(VLOOKUP($A117,'LA42'!$B$1:$BZ$201,'LA42'!Z$1,0)),
0)),".")</f>
        <v>.</v>
      </c>
      <c r="AB117" s="106" t="str">
        <f>IFERROR(
IF(LA!$H$16=1,(VLOOKUP($A117,'LA41'!$B$1:$BZ$201,'LA41'!AA$1,0)),
IF(LA!$H$16=2,(VLOOKUP($A117,'LA42'!$B$1:$BZ$201,'LA42'!AA$1,0)),
0)),".")</f>
        <v>.</v>
      </c>
      <c r="AC117" s="106" t="str">
        <f>IFERROR(
IF(LA!$H$16=1,(VLOOKUP($A117,'LA41'!$B$1:$BZ$201,'LA41'!AB$1,0)),
IF(LA!$H$16=2,(VLOOKUP($A117,'LA42'!$B$1:$BZ$201,'LA42'!AB$1,0)),
0)),".")</f>
        <v>.</v>
      </c>
      <c r="AD117" s="106" t="str">
        <f>IFERROR(
IF(LA!$H$16=1,(VLOOKUP($A117,'LA41'!$B$1:$BZ$201,'LA41'!AC$1,0)),
IF(LA!$H$16=2,(VLOOKUP($A117,'LA42'!$B$1:$BZ$201,'LA42'!AC$1,0)),
0)),".")</f>
        <v>.</v>
      </c>
      <c r="AE117" s="106" t="str">
        <f>IFERROR(
IF(LA!$H$16=1,(VLOOKUP($A117,'LA41'!$B$1:$BZ$201,'LA41'!AD$1,0)),
IF(LA!$H$16=2,(VLOOKUP($A117,'LA42'!$B$1:$BZ$201,'LA42'!AD$1,0)),
0)),".")</f>
        <v>.</v>
      </c>
      <c r="AF117" s="106" t="str">
        <f>IFERROR(
IF(LA!$H$16=1,(VLOOKUP($A117,'LA41'!$B$1:$BZ$201,'LA41'!AE$1,0)),
IF(LA!$H$16=2,(VLOOKUP($A117,'LA42'!$B$1:$BZ$201,'LA42'!AE$1,0)),
0)),".")</f>
        <v>.</v>
      </c>
      <c r="AG117" s="106" t="str">
        <f>IFERROR(
IF(LA!$H$16=1,(VLOOKUP($A117,'LA41'!$B$1:$BZ$201,'LA41'!AF$1,0)),
IF(LA!$H$16=2,(VLOOKUP($A117,'LA42'!$B$1:$BZ$201,'LA42'!AF$1,0)),
0)),".")</f>
        <v>.</v>
      </c>
      <c r="AH117" s="106" t="str">
        <f>IFERROR(
IF(LA!$H$16=1,(VLOOKUP($A117,'LA41'!$B$1:$BZ$201,'LA41'!AG$1,0)),
IF(LA!$H$16=2,(VLOOKUP($A117,'LA42'!$B$1:$BZ$201,'LA42'!AG$1,0)),
0)),".")</f>
        <v>.</v>
      </c>
      <c r="AI117" s="106" t="str">
        <f>IFERROR(
IF(LA!$H$16=1,(VLOOKUP($A117,'LA41'!$B$1:$BZ$201,'LA41'!AH$1,0)),
IF(LA!$H$16=2,(VLOOKUP($A117,'LA42'!$B$1:$BZ$201,'LA42'!AH$1,0)),
0)),".")</f>
        <v>.</v>
      </c>
      <c r="AJ117" s="106" t="str">
        <f>IFERROR(
IF(LA!$H$16=1,(VLOOKUP($A117,'LA41'!$B$1:$BZ$201,'LA41'!AI$1,0)),
IF(LA!$H$16=2,(VLOOKUP($A117,'LA42'!$B$1:$BZ$201,'LA42'!AI$1,0)),
0)),".")</f>
        <v>.</v>
      </c>
      <c r="AK117" s="106" t="str">
        <f>IFERROR(
IF(LA!$H$16=1,(VLOOKUP($A117,'LA41'!$B$1:$BZ$201,'LA41'!AJ$1,0)),
IF(LA!$H$16=2,(VLOOKUP($A117,'LA42'!$B$1:$BZ$201,'LA42'!AJ$1,0)),
0)),".")</f>
        <v>.</v>
      </c>
      <c r="AL117" s="106" t="str">
        <f>IFERROR(
IF(LA!$H$16=1,(VLOOKUP($A117,'LA41'!$B$1:$BZ$201,'LA41'!AK$1,0)),
IF(LA!$H$16=2,(VLOOKUP($A117,'LA42'!$B$1:$BZ$201,'LA42'!AK$1,0)),
0)),".")</f>
        <v>.</v>
      </c>
      <c r="AM117" s="106" t="str">
        <f>IFERROR(
IF(LA!$H$16=1,(VLOOKUP($A117,'LA41'!$B$1:$BZ$201,'LA41'!AL$1,0)),
IF(LA!$H$16=2,(VLOOKUP($A117,'LA42'!$B$1:$BZ$201,'LA42'!AL$1,0)),
0)),".")</f>
        <v>.</v>
      </c>
      <c r="AN117" s="106" t="str">
        <f>IFERROR(
IF(LA!$H$16=1,(VLOOKUP($A117,'LA41'!$B$1:$BZ$201,'LA41'!AM$1,0)),
IF(LA!$H$16=2,(VLOOKUP($A117,'LA42'!$B$1:$BZ$201,'LA42'!AM$1,0)),
0)),".")</f>
        <v>.</v>
      </c>
      <c r="AO117" s="106" t="str">
        <f>IFERROR(
IF(LA!$H$16=1,(VLOOKUP($A117,'LA41'!$B$1:$BZ$201,'LA41'!AN$1,0)),
IF(LA!$H$16=2,(VLOOKUP($A117,'LA42'!$B$1:$BZ$201,'LA42'!AN$1,0)),
0)),".")</f>
        <v>.</v>
      </c>
      <c r="AP117" s="106" t="str">
        <f>IFERROR(
IF(LA!$H$16=1,(VLOOKUP($A117,'LA41'!$B$1:$BZ$201,'LA41'!AO$1,0)),
IF(LA!$H$16=2,(VLOOKUP($A117,'LA42'!$B$1:$BZ$201,'LA42'!AO$1,0)),
0)),".")</f>
        <v>.</v>
      </c>
      <c r="AQ117" s="106" t="str">
        <f>IFERROR(
IF(LA!$H$16=1,(VLOOKUP($A117,'LA41'!$B$1:$BZ$201,'LA41'!AP$1,0)),
IF(LA!$H$16=2,(VLOOKUP($A117,'LA42'!$B$1:$BZ$201,'LA42'!AP$1,0)),
0)),".")</f>
        <v>.</v>
      </c>
      <c r="AR117" s="106" t="str">
        <f>IFERROR(
IF(LA!$H$16=1,(VLOOKUP($A117,'LA41'!$B$1:$BZ$201,'LA41'!AQ$1,0)),
IF(LA!$H$16=2,(VLOOKUP($A117,'LA42'!$B$1:$BZ$201,'LA42'!AQ$1,0)),
0)),".")</f>
        <v>.</v>
      </c>
      <c r="AS117" s="106" t="str">
        <f>IFERROR(
IF(LA!$H$16=1,(VLOOKUP($A117,'LA41'!$B$1:$BZ$201,'LA41'!AR$1,0)),
IF(LA!$H$16=2,(VLOOKUP($A117,'LA42'!$B$1:$BZ$201,'LA42'!AR$1,0)),
0)),".")</f>
        <v>.</v>
      </c>
      <c r="AT117" s="106" t="str">
        <f>IFERROR(
IF(LA!$H$16=1,(VLOOKUP($A117,'LA41'!$B$1:$BZ$201,'LA41'!AS$1,0)),
IF(LA!$H$16=2,(VLOOKUP($A117,'LA42'!$B$1:$BZ$201,'LA42'!AS$1,0)),
0)),".")</f>
        <v>.</v>
      </c>
      <c r="AU117" s="106" t="str">
        <f>IFERROR(
IF(LA!$H$16=1,(VLOOKUP($A117,'LA41'!$B$1:$BZ$201,'LA41'!AT$1,0)),
IF(LA!$H$16=2,(VLOOKUP($A117,'LA42'!$B$1:$BZ$201,'LA42'!AT$1,0)),
0)),".")</f>
        <v>.</v>
      </c>
      <c r="AV117" s="106" t="str">
        <f>IFERROR(
IF(LA!$H$16=1,(VLOOKUP($A117,'LA41'!$B$1:$BZ$201,'LA41'!AU$1,0)),
IF(LA!$H$16=2,(VLOOKUP($A117,'LA42'!$B$1:$BZ$201,'LA42'!AU$1,0)),
0)),".")</f>
        <v>.</v>
      </c>
      <c r="AW117" s="106" t="str">
        <f>IFERROR(
IF(LA!$H$16=1,(VLOOKUP($A117,'LA41'!$B$1:$BZ$201,'LA41'!AV$1,0)),
IF(LA!$H$16=2,(VLOOKUP($A117,'LA42'!$B$1:$BZ$201,'LA42'!AV$1,0)),
0)),".")</f>
        <v>.</v>
      </c>
      <c r="AX117" s="106" t="str">
        <f>IFERROR(
IF(LA!$H$16=1,(VLOOKUP($A117,'LA41'!$B$1:$BZ$201,'LA41'!AW$1,0)),
IF(LA!$H$16=2,(VLOOKUP($A117,'LA42'!$B$1:$BZ$201,'LA42'!AW$1,0)),
0)),".")</f>
        <v>.</v>
      </c>
      <c r="AY117" s="106" t="str">
        <f>IFERROR(
IF(LA!$H$16=1,(VLOOKUP($A117,'LA41'!$B$1:$BZ$201,'LA41'!AX$1,0)),
IF(LA!$H$16=2,(VLOOKUP($A117,'LA42'!$B$1:$BZ$201,'LA42'!AX$1,0)),
0)),".")</f>
        <v>.</v>
      </c>
      <c r="AZ117" s="106" t="str">
        <f>IFERROR(
IF(LA!$H$16=1,(VLOOKUP($A117,'LA41'!$B$1:$BZ$201,'LA41'!AY$1,0)),
IF(LA!$H$16=2,(VLOOKUP($A117,'LA42'!$B$1:$BZ$201,'LA42'!AY$1,0)),
0)),".")</f>
        <v>.</v>
      </c>
      <c r="BA117" s="106" t="str">
        <f>IFERROR(
IF(LA!$H$16=1,(VLOOKUP($A117,'LA41'!$B$1:$BZ$201,'LA41'!AZ$1,0)),
IF(LA!$H$16=2,(VLOOKUP($A117,'LA42'!$B$1:$BZ$201,'LA42'!AZ$1,0)),
0)),".")</f>
        <v>.</v>
      </c>
      <c r="BB117" s="106" t="str">
        <f>IFERROR(
IF(LA!$H$16=1,(VLOOKUP($A117,'LA41'!$B$1:$BZ$201,'LA41'!BA$1,0)),
IF(LA!$H$16=2,(VLOOKUP($A117,'LA42'!$B$1:$BZ$201,'LA42'!BA$1,0)),
0)),".")</f>
        <v>.</v>
      </c>
      <c r="BC117" s="106" t="str">
        <f>IFERROR(
IF(LA!$H$16=1,(VLOOKUP($A117,'LA41'!$B$1:$BZ$201,'LA41'!BB$1,0)),
IF(LA!$H$16=2,(VLOOKUP($A117,'LA42'!$B$1:$BZ$201,'LA42'!BB$1,0)),
0)),".")</f>
        <v>.</v>
      </c>
      <c r="BD117" s="106" t="str">
        <f>IFERROR(
IF(LA!$H$16=1,(VLOOKUP($A117,'LA41'!$B$1:$BZ$201,'LA41'!BC$1,0)),
IF(LA!$H$16=2,(VLOOKUP($A117,'LA42'!$B$1:$BZ$201,'LA42'!BC$1,0)),
0)),".")</f>
        <v>.</v>
      </c>
      <c r="BE117" s="106" t="str">
        <f>IFERROR(
IF(LA!$H$16=1,(VLOOKUP($A117,'LA41'!$B$1:$BZ$201,'LA41'!BD$1,0)),
IF(LA!$H$16=2,(VLOOKUP($A117,'LA42'!$B$1:$BZ$201,'LA42'!BD$1,0)),
0)),".")</f>
        <v>.</v>
      </c>
      <c r="BF117" s="106" t="str">
        <f>IFERROR(
IF(LA!$H$16=1,(VLOOKUP($A117,'LA41'!$B$1:$BZ$201,'LA41'!BE$1,0)),
IF(LA!$H$16=2,(VLOOKUP($A117,'LA42'!$B$1:$BZ$201,'LA42'!BE$1,0)),
0)),".")</f>
        <v>.</v>
      </c>
      <c r="BG117" s="106" t="str">
        <f>IFERROR(
IF(LA!$H$16=1,(VLOOKUP($A117,'LA41'!$B$1:$BZ$201,'LA41'!BF$1,0)),
IF(LA!$H$16=2,(VLOOKUP($A117,'LA42'!$B$1:$BZ$201,'LA42'!BF$1,0)),
0)),".")</f>
        <v>.</v>
      </c>
      <c r="BH117" s="106" t="str">
        <f>IFERROR(
IF(LA!$H$16=1,(VLOOKUP($A117,'LA41'!$B$1:$BZ$201,'LA41'!BG$1,0)),
IF(LA!$H$16=2,(VLOOKUP($A117,'LA42'!$B$1:$BZ$201,'LA42'!BG$1,0)),
0)),".")</f>
        <v>.</v>
      </c>
      <c r="BI117" s="106" t="str">
        <f>IFERROR(
IF(LA!$H$16=1,(VLOOKUP($A117,'LA41'!$B$1:$BZ$201,'LA41'!BH$1,0)),
IF(LA!$H$16=2,(VLOOKUP($A117,'LA42'!$B$1:$BZ$201,'LA42'!BH$1,0)),
0)),".")</f>
        <v>.</v>
      </c>
      <c r="BJ117" s="106" t="str">
        <f>IFERROR(
IF(LA!$H$16=1,(VLOOKUP($A117,'LA41'!$B$1:$BZ$201,'LA41'!BI$1,0)),
IF(LA!$H$16=2,(VLOOKUP($A117,'LA42'!$B$1:$BZ$201,'LA42'!BI$1,0)),
0)),".")</f>
        <v>.</v>
      </c>
      <c r="BK117" s="106" t="str">
        <f>IFERROR(
IF(LA!$H$16=1,(VLOOKUP($A117,'LA41'!$B$1:$BZ$201,'LA41'!BJ$1,0)),
IF(LA!$H$16=2,(VLOOKUP($A117,'LA42'!$B$1:$BZ$201,'LA42'!BJ$1,0)),
0)),".")</f>
        <v>.</v>
      </c>
      <c r="BL117" s="106" t="str">
        <f>IFERROR(
IF(LA!$H$16=1,(VLOOKUP($A117,'LA41'!$B$1:$BZ$201,'LA41'!BK$1,0)),
IF(LA!$H$16=2,(VLOOKUP($A117,'LA42'!$B$1:$BZ$201,'LA42'!BK$1,0)),
0)),".")</f>
        <v>.</v>
      </c>
      <c r="BM117" s="106" t="str">
        <f>IFERROR(
IF(LA!$H$16=1,(VLOOKUP($A117,'LA41'!$B$1:$BZ$201,'LA41'!BL$1,0)),
IF(LA!$H$16=2,(VLOOKUP($A117,'LA42'!$B$1:$BZ$201,'LA42'!BL$1,0)),
0)),".")</f>
        <v>.</v>
      </c>
      <c r="BN117" s="106" t="str">
        <f>IFERROR(
IF(LA!$H$16=1,(VLOOKUP($A117,'LA41'!$B$1:$BZ$201,'LA41'!BM$1,0)),
IF(LA!$H$16=2,(VLOOKUP($A117,'LA42'!$B$1:$BZ$201,'LA42'!BM$1,0)),
0)),".")</f>
        <v>.</v>
      </c>
      <c r="BO117" s="106" t="str">
        <f>IFERROR(
IF(LA!$H$16=1,(VLOOKUP($A117,'LA41'!$B$1:$BZ$201,'LA41'!BN$1,0)),
IF(LA!$H$16=2,(VLOOKUP($A117,'LA42'!$B$1:$BZ$201,'LA42'!BN$1,0)),
0)),".")</f>
        <v>.</v>
      </c>
      <c r="BP117" s="106" t="str">
        <f>IFERROR(
IF(LA!$H$16=1,(VLOOKUP($A117,'LA41'!$B$1:$BZ$201,'LA41'!BO$1,0)),
IF(LA!$H$16=2,(VLOOKUP($A117,'LA42'!$B$1:$BZ$201,'LA42'!BO$1,0)),
0)),".")</f>
        <v>.</v>
      </c>
      <c r="BQ117" s="106" t="str">
        <f>IFERROR(
IF(LA!$H$16=1,(VLOOKUP($A117,'LA41'!$B$1:$BZ$201,'LA41'!BP$1,0)),
IF(LA!$H$16=2,(VLOOKUP($A117,'LA42'!$B$1:$BZ$201,'LA42'!BP$1,0)),
0)),".")</f>
        <v>.</v>
      </c>
      <c r="BR117" s="106" t="str">
        <f>IFERROR(
IF(LA!$H$16=1,(VLOOKUP($A117,'LA41'!$B$1:$BZ$201,'LA41'!BQ$1,0)),
IF(LA!$H$16=2,(VLOOKUP($A117,'LA42'!$B$1:$BZ$201,'LA42'!BQ$1,0)),
0)),".")</f>
        <v>.</v>
      </c>
      <c r="BS117" s="106" t="str">
        <f>IFERROR(
IF(LA!$H$16=1,(VLOOKUP($A117,'LA41'!$B$1:$BZ$201,'LA41'!BR$1,0)),
IF(LA!$H$16=2,(VLOOKUP($A117,'LA42'!$B$1:$BZ$201,'LA42'!BR$1,0)),
0)),".")</f>
        <v>.</v>
      </c>
      <c r="BT117" s="106" t="str">
        <f>IFERROR(
IF(LA!$H$16=1,(VLOOKUP($A117,'LA41'!$B$1:$BZ$201,'LA41'!BS$1,0)),
IF(LA!$H$16=2,(VLOOKUP($A117,'LA42'!$B$1:$BZ$201,'LA42'!BS$1,0)),
0)),".")</f>
        <v>.</v>
      </c>
      <c r="BU117" s="106" t="str">
        <f>IFERROR(
IF(LA!$H$16=1,(VLOOKUP($A117,'LA41'!$B$1:$BZ$201,'LA41'!BT$1,0)),
IF(LA!$H$16=2,(VLOOKUP($A117,'LA42'!$B$1:$BZ$201,'LA42'!BT$1,0)),
0)),".")</f>
        <v>.</v>
      </c>
      <c r="BV117" s="106" t="str">
        <f>IFERROR(
IF(LA!$H$16=1,(VLOOKUP($A117,'LA41'!$B$1:$BZ$201,'LA41'!BU$1,0)),
IF(LA!$H$16=2,(VLOOKUP($A117,'LA42'!$B$1:$BZ$201,'LA42'!BU$1,0)),
0)),".")</f>
        <v>.</v>
      </c>
      <c r="BW117" s="106" t="str">
        <f>IFERROR(
IF(LA!$H$16=1,(VLOOKUP($A117,'LA41'!$B$1:$BZ$201,'LA41'!BV$1,0)),
IF(LA!$H$16=2,(VLOOKUP($A117,'LA42'!$B$1:$BZ$201,'LA42'!BV$1,0)),
0)),".")</f>
        <v>.</v>
      </c>
      <c r="BX117" s="106" t="str">
        <f>IFERROR(
IF(LA!$H$16=1,(VLOOKUP($A117,'LA41'!$B$1:$BZ$201,'LA41'!BW$1,0)),
IF(LA!$H$16=2,(VLOOKUP($A117,'LA42'!$B$1:$BZ$201,'LA42'!BW$1,0)),
0)),".")</f>
        <v>.</v>
      </c>
      <c r="BY117" s="106" t="str">
        <f>IFERROR(
IF(LA!$H$16=1,(VLOOKUP($A117,'LA41'!$B$1:$BZ$201,'LA41'!BX$1,0)),
IF(LA!$H$16=2,(VLOOKUP($A117,'LA42'!$B$1:$BZ$201,'LA42'!BX$1,0)),
0)),".")</f>
        <v>.</v>
      </c>
      <c r="BZ117" s="106" t="str">
        <f>IFERROR(
IF(LA!$H$16=1,(VLOOKUP($A117,'LA41'!$B$1:$BZ$201,'LA41'!BY$1,0)),
IF(LA!$H$16=2,(VLOOKUP($A117,'LA42'!$B$1:$BZ$201,'LA42'!BY$1,0)),
0)),".")</f>
        <v>.</v>
      </c>
    </row>
    <row r="118" spans="1:78" x14ac:dyDescent="0.2">
      <c r="A118" s="55">
        <v>870</v>
      </c>
      <c r="B118" s="55" t="s">
        <v>300</v>
      </c>
      <c r="C118" s="88" t="s">
        <v>199</v>
      </c>
      <c r="D118" s="59">
        <f>IFERROR(
IF(LA!$H$16=1,(VLOOKUP($A118,'LA41'!$B$1:$BZ$201,'LA41'!C$1,0)),
IF(LA!$H$16=2,(VLOOKUP($A118,'LA42'!$B$1:$BZ$201,'LA42'!C$1,0)),
0)),".")</f>
        <v>60</v>
      </c>
      <c r="E118" s="59">
        <f>IFERROR(
IF(LA!$H$16=1,(VLOOKUP($A118,'LA41'!$B$1:$BZ$201,'LA41'!D$1,0)),
IF(LA!$H$16=2,(VLOOKUP($A118,'LA42'!$B$1:$BZ$201,'LA42'!D$1,0)),
0)),".")</f>
        <v>420</v>
      </c>
      <c r="F118" s="59">
        <f>IFERROR(
IF(LA!$H$16=1,(VLOOKUP($A118,'LA41'!$B$1:$BZ$201,'LA41'!E$1,0)),
IF(LA!$H$16=2,(VLOOKUP($A118,'LA42'!$B$1:$BZ$201,'LA42'!E$1,0)),
0)),".")</f>
        <v>480</v>
      </c>
      <c r="G118" s="106">
        <f>IFERROR(
IF(LA!$H$16=1,(VLOOKUP($A118,'LA41'!$B$1:$BZ$201,'LA41'!F$1,0)),
IF(LA!$H$16=2,(VLOOKUP($A118,'LA42'!$B$1:$BZ$201,'LA42'!F$1,0)),
0)),".")</f>
        <v>0.68</v>
      </c>
      <c r="H118" s="106">
        <f>IFERROR(
IF(LA!$H$16=1,(VLOOKUP($A118,'LA41'!$B$1:$BZ$201,'LA41'!G$1,0)),
IF(LA!$H$16=2,(VLOOKUP($A118,'LA42'!$B$1:$BZ$201,'LA42'!G$1,0)),
0)),".")</f>
        <v>0.84</v>
      </c>
      <c r="I118" s="106">
        <f>IFERROR(
IF(LA!$H$16=1,(VLOOKUP($A118,'LA41'!$B$1:$BZ$201,'LA41'!H$1,0)),
IF(LA!$H$16=2,(VLOOKUP($A118,'LA42'!$B$1:$BZ$201,'LA42'!H$1,0)),
0)),".")</f>
        <v>0.82</v>
      </c>
      <c r="J118" s="106">
        <f>IFERROR(
IF(LA!$H$16=1,(VLOOKUP($A118,'LA41'!$B$1:$BZ$201,'LA41'!I$1,0)),
IF(LA!$H$16=2,(VLOOKUP($A118,'LA42'!$B$1:$BZ$201,'LA42'!I$1,0)),
0)),".")</f>
        <v>0.57999999999999996</v>
      </c>
      <c r="K118" s="106">
        <f>IFERROR(
IF(LA!$H$16=1,(VLOOKUP($A118,'LA41'!$B$1:$BZ$201,'LA41'!J$1,0)),
IF(LA!$H$16=2,(VLOOKUP($A118,'LA42'!$B$1:$BZ$201,'LA42'!J$1,0)),
0)),".")</f>
        <v>0.76</v>
      </c>
      <c r="L118" s="106">
        <f>IFERROR(
IF(LA!$H$16=1,(VLOOKUP($A118,'LA41'!$B$1:$BZ$201,'LA41'!K$1,0)),
IF(LA!$H$16=2,(VLOOKUP($A118,'LA42'!$B$1:$BZ$201,'LA42'!K$1,0)),
0)),".")</f>
        <v>0.74</v>
      </c>
      <c r="M118" s="106" t="str">
        <f>IFERROR(
IF(LA!$H$16=1,(VLOOKUP($A118,'LA41'!$B$1:$BZ$201,'LA41'!L$1,0)),
IF(LA!$H$16=2,(VLOOKUP($A118,'LA42'!$B$1:$BZ$201,'LA42'!L$1,0)),
0)),".")</f>
        <v>x</v>
      </c>
      <c r="N118" s="106">
        <f>IFERROR(
IF(LA!$H$16=1,(VLOOKUP($A118,'LA41'!$B$1:$BZ$201,'LA41'!M$1,0)),
IF(LA!$H$16=2,(VLOOKUP($A118,'LA42'!$B$1:$BZ$201,'LA42'!M$1,0)),
0)),".")</f>
        <v>0.03</v>
      </c>
      <c r="O118" s="106">
        <f>IFERROR(
IF(LA!$H$16=1,(VLOOKUP($A118,'LA41'!$B$1:$BZ$201,'LA41'!N$1,0)),
IF(LA!$H$16=2,(VLOOKUP($A118,'LA42'!$B$1:$BZ$201,'LA42'!N$1,0)),
0)),".")</f>
        <v>0.04</v>
      </c>
      <c r="P118" s="106">
        <f>IFERROR(
IF(LA!$H$16=1,(VLOOKUP($A118,'LA41'!$B$1:$BZ$201,'LA41'!O$1,0)),
IF(LA!$H$16=2,(VLOOKUP($A118,'LA42'!$B$1:$BZ$201,'LA42'!O$1,0)),
0)),".")</f>
        <v>0</v>
      </c>
      <c r="Q118" s="106">
        <f>IFERROR(
IF(LA!$H$16=1,(VLOOKUP($A118,'LA41'!$B$1:$BZ$201,'LA41'!P$1,0)),
IF(LA!$H$16=2,(VLOOKUP($A118,'LA42'!$B$1:$BZ$201,'LA42'!P$1,0)),
0)),".")</f>
        <v>0</v>
      </c>
      <c r="R118" s="106">
        <f>IFERROR(
IF(LA!$H$16=1,(VLOOKUP($A118,'LA41'!$B$1:$BZ$201,'LA41'!Q$1,0)),
IF(LA!$H$16=2,(VLOOKUP($A118,'LA42'!$B$1:$BZ$201,'LA42'!Q$1,0)),
0)),".")</f>
        <v>0</v>
      </c>
      <c r="S118" s="106" t="str">
        <f>IFERROR(
IF(LA!$H$16=1,(VLOOKUP($A118,'LA41'!$B$1:$BZ$201,'LA41'!R$1,0)),
IF(LA!$H$16=2,(VLOOKUP($A118,'LA42'!$B$1:$BZ$201,'LA42'!R$1,0)),
0)),".")</f>
        <v>x</v>
      </c>
      <c r="T118" s="106">
        <f>IFERROR(
IF(LA!$H$16=1,(VLOOKUP($A118,'LA41'!$B$1:$BZ$201,'LA41'!S$1,0)),
IF(LA!$H$16=2,(VLOOKUP($A118,'LA42'!$B$1:$BZ$201,'LA42'!S$1,0)),
0)),".")</f>
        <v>0.04</v>
      </c>
      <c r="U118" s="106">
        <f>IFERROR(
IF(LA!$H$16=1,(VLOOKUP($A118,'LA41'!$B$1:$BZ$201,'LA41'!T$1,0)),
IF(LA!$H$16=2,(VLOOKUP($A118,'LA42'!$B$1:$BZ$201,'LA42'!T$1,0)),
0)),".")</f>
        <v>0.04</v>
      </c>
      <c r="V118" s="106" t="str">
        <f>IFERROR(
IF(LA!$H$16=1,(VLOOKUP($A118,'LA41'!$B$1:$BZ$201,'LA41'!U$1,0)),
IF(LA!$H$16=2,(VLOOKUP($A118,'LA42'!$B$1:$BZ$201,'LA42'!U$1,0)),
0)),".")</f>
        <v>x</v>
      </c>
      <c r="W118" s="106">
        <f>IFERROR(
IF(LA!$H$16=1,(VLOOKUP($A118,'LA41'!$B$1:$BZ$201,'LA41'!V$1,0)),
IF(LA!$H$16=2,(VLOOKUP($A118,'LA42'!$B$1:$BZ$201,'LA42'!V$1,0)),
0)),".")</f>
        <v>0.02</v>
      </c>
      <c r="X118" s="106">
        <f>IFERROR(
IF(LA!$H$16=1,(VLOOKUP($A118,'LA41'!$B$1:$BZ$201,'LA41'!W$1,0)),
IF(LA!$H$16=2,(VLOOKUP($A118,'LA42'!$B$1:$BZ$201,'LA42'!W$1,0)),
0)),".")</f>
        <v>0.02</v>
      </c>
      <c r="Y118" s="106" t="str">
        <f>IFERROR(
IF(LA!$H$16=1,(VLOOKUP($A118,'LA41'!$B$1:$BZ$201,'LA41'!X$1,0)),
IF(LA!$H$16=2,(VLOOKUP($A118,'LA42'!$B$1:$BZ$201,'LA42'!X$1,0)),
0)),".")</f>
        <v>x</v>
      </c>
      <c r="Z118" s="106" t="str">
        <f>IFERROR(
IF(LA!$H$16=1,(VLOOKUP($A118,'LA41'!$B$1:$BZ$201,'LA41'!Y$1,0)),
IF(LA!$H$16=2,(VLOOKUP($A118,'LA42'!$B$1:$BZ$201,'LA42'!Y$1,0)),
0)),".")</f>
        <v>x</v>
      </c>
      <c r="AA118" s="106" t="str">
        <f>IFERROR(
IF(LA!$H$16=1,(VLOOKUP($A118,'LA41'!$B$1:$BZ$201,'LA41'!Z$1,0)),
IF(LA!$H$16=2,(VLOOKUP($A118,'LA42'!$B$1:$BZ$201,'LA42'!Z$1,0)),
0)),".")</f>
        <v>x</v>
      </c>
      <c r="AB118" s="106" t="str">
        <f>IFERROR(
IF(LA!$H$16=1,(VLOOKUP($A118,'LA41'!$B$1:$BZ$201,'LA41'!AA$1,0)),
IF(LA!$H$16=2,(VLOOKUP($A118,'LA42'!$B$1:$BZ$201,'LA42'!AA$1,0)),
0)),".")</f>
        <v>x</v>
      </c>
      <c r="AC118" s="106">
        <f>IFERROR(
IF(LA!$H$16=1,(VLOOKUP($A118,'LA41'!$B$1:$BZ$201,'LA41'!AB$1,0)),
IF(LA!$H$16=2,(VLOOKUP($A118,'LA42'!$B$1:$BZ$201,'LA42'!AB$1,0)),
0)),".")</f>
        <v>0</v>
      </c>
      <c r="AD118" s="106" t="str">
        <f>IFERROR(
IF(LA!$H$16=1,(VLOOKUP($A118,'LA41'!$B$1:$BZ$201,'LA41'!AC$1,0)),
IF(LA!$H$16=2,(VLOOKUP($A118,'LA42'!$B$1:$BZ$201,'LA42'!AC$1,0)),
0)),".")</f>
        <v>x</v>
      </c>
      <c r="AE118" s="106" t="str">
        <f>IFERROR(
IF(LA!$H$16=1,(VLOOKUP($A118,'LA41'!$B$1:$BZ$201,'LA41'!AD$1,0)),
IF(LA!$H$16=2,(VLOOKUP($A118,'LA42'!$B$1:$BZ$201,'LA42'!AD$1,0)),
0)),".")</f>
        <v>x</v>
      </c>
      <c r="AF118" s="106">
        <f>IFERROR(
IF(LA!$H$16=1,(VLOOKUP($A118,'LA41'!$B$1:$BZ$201,'LA41'!AE$1,0)),
IF(LA!$H$16=2,(VLOOKUP($A118,'LA42'!$B$1:$BZ$201,'LA42'!AE$1,0)),
0)),".")</f>
        <v>0.04</v>
      </c>
      <c r="AG118" s="106">
        <f>IFERROR(
IF(LA!$H$16=1,(VLOOKUP($A118,'LA41'!$B$1:$BZ$201,'LA41'!AF$1,0)),
IF(LA!$H$16=2,(VLOOKUP($A118,'LA42'!$B$1:$BZ$201,'LA42'!AF$1,0)),
0)),".")</f>
        <v>0.05</v>
      </c>
      <c r="AH118" s="106">
        <f>IFERROR(
IF(LA!$H$16=1,(VLOOKUP($A118,'LA41'!$B$1:$BZ$201,'LA41'!AG$1,0)),
IF(LA!$H$16=2,(VLOOKUP($A118,'LA42'!$B$1:$BZ$201,'LA42'!AG$1,0)),
0)),".")</f>
        <v>0.44</v>
      </c>
      <c r="AI118" s="106">
        <f>IFERROR(
IF(LA!$H$16=1,(VLOOKUP($A118,'LA41'!$B$1:$BZ$201,'LA41'!AH$1,0)),
IF(LA!$H$16=2,(VLOOKUP($A118,'LA42'!$B$1:$BZ$201,'LA42'!AH$1,0)),
0)),".")</f>
        <v>0.67</v>
      </c>
      <c r="AJ118" s="106">
        <f>IFERROR(
IF(LA!$H$16=1,(VLOOKUP($A118,'LA41'!$B$1:$BZ$201,'LA41'!AI$1,0)),
IF(LA!$H$16=2,(VLOOKUP($A118,'LA42'!$B$1:$BZ$201,'LA42'!AI$1,0)),
0)),".")</f>
        <v>0.64</v>
      </c>
      <c r="AK118" s="106">
        <f>IFERROR(
IF(LA!$H$16=1,(VLOOKUP($A118,'LA41'!$B$1:$BZ$201,'LA41'!AJ$1,0)),
IF(LA!$H$16=2,(VLOOKUP($A118,'LA42'!$B$1:$BZ$201,'LA42'!AJ$1,0)),
0)),".")</f>
        <v>0.23</v>
      </c>
      <c r="AL118" s="106">
        <f>IFERROR(
IF(LA!$H$16=1,(VLOOKUP($A118,'LA41'!$B$1:$BZ$201,'LA41'!AK$1,0)),
IF(LA!$H$16=2,(VLOOKUP($A118,'LA42'!$B$1:$BZ$201,'LA42'!AK$1,0)),
0)),".")</f>
        <v>0.5</v>
      </c>
      <c r="AM118" s="106">
        <f>IFERROR(
IF(LA!$H$16=1,(VLOOKUP($A118,'LA41'!$B$1:$BZ$201,'LA41'!AL$1,0)),
IF(LA!$H$16=2,(VLOOKUP($A118,'LA42'!$B$1:$BZ$201,'LA42'!AL$1,0)),
0)),".")</f>
        <v>0.46</v>
      </c>
      <c r="AN118" s="106" t="str">
        <f>IFERROR(
IF(LA!$H$16=1,(VLOOKUP($A118,'LA41'!$B$1:$BZ$201,'LA41'!AM$1,0)),
IF(LA!$H$16=2,(VLOOKUP($A118,'LA42'!$B$1:$BZ$201,'LA42'!AM$1,0)),
0)),".")</f>
        <v>x</v>
      </c>
      <c r="AO118" s="106">
        <f>IFERROR(
IF(LA!$H$16=1,(VLOOKUP($A118,'LA41'!$B$1:$BZ$201,'LA41'!AN$1,0)),
IF(LA!$H$16=2,(VLOOKUP($A118,'LA42'!$B$1:$BZ$201,'LA42'!AN$1,0)),
0)),".")</f>
        <v>7.0000000000000007E-2</v>
      </c>
      <c r="AP118" s="106">
        <f>IFERROR(
IF(LA!$H$16=1,(VLOOKUP($A118,'LA41'!$B$1:$BZ$201,'LA41'!AO$1,0)),
IF(LA!$H$16=2,(VLOOKUP($A118,'LA42'!$B$1:$BZ$201,'LA42'!AO$1,0)),
0)),".")</f>
        <v>0.06</v>
      </c>
      <c r="AQ118" s="106">
        <f>IFERROR(
IF(LA!$H$16=1,(VLOOKUP($A118,'LA41'!$B$1:$BZ$201,'LA41'!AP$1,0)),
IF(LA!$H$16=2,(VLOOKUP($A118,'LA42'!$B$1:$BZ$201,'LA42'!AP$1,0)),
0)),".")</f>
        <v>0.19</v>
      </c>
      <c r="AR118" s="106">
        <f>IFERROR(
IF(LA!$H$16=1,(VLOOKUP($A118,'LA41'!$B$1:$BZ$201,'LA41'!AQ$1,0)),
IF(LA!$H$16=2,(VLOOKUP($A118,'LA42'!$B$1:$BZ$201,'LA42'!AQ$1,0)),
0)),".")</f>
        <v>0.4</v>
      </c>
      <c r="AS118" s="106">
        <f>IFERROR(
IF(LA!$H$16=1,(VLOOKUP($A118,'LA41'!$B$1:$BZ$201,'LA41'!AR$1,0)),
IF(LA!$H$16=2,(VLOOKUP($A118,'LA42'!$B$1:$BZ$201,'LA42'!AR$1,0)),
0)),".")</f>
        <v>0.38</v>
      </c>
      <c r="AT118" s="106">
        <f>IFERROR(
IF(LA!$H$16=1,(VLOOKUP($A118,'LA41'!$B$1:$BZ$201,'LA41'!AS$1,0)),
IF(LA!$H$16=2,(VLOOKUP($A118,'LA42'!$B$1:$BZ$201,'LA42'!AS$1,0)),
0)),".")</f>
        <v>0.18</v>
      </c>
      <c r="AU118" s="106">
        <f>IFERROR(
IF(LA!$H$16=1,(VLOOKUP($A118,'LA41'!$B$1:$BZ$201,'LA41'!AT$1,0)),
IF(LA!$H$16=2,(VLOOKUP($A118,'LA42'!$B$1:$BZ$201,'LA42'!AT$1,0)),
0)),".")</f>
        <v>0.17</v>
      </c>
      <c r="AV118" s="106">
        <f>IFERROR(
IF(LA!$H$16=1,(VLOOKUP($A118,'LA41'!$B$1:$BZ$201,'LA41'!AU$1,0)),
IF(LA!$H$16=2,(VLOOKUP($A118,'LA42'!$B$1:$BZ$201,'LA42'!AU$1,0)),
0)),".")</f>
        <v>0.17</v>
      </c>
      <c r="AW118" s="106" t="str">
        <f>IFERROR(
IF(LA!$H$16=1,(VLOOKUP($A118,'LA41'!$B$1:$BZ$201,'LA41'!AV$1,0)),
IF(LA!$H$16=2,(VLOOKUP($A118,'LA42'!$B$1:$BZ$201,'LA42'!AV$1,0)),
0)),".")</f>
        <v>x</v>
      </c>
      <c r="AX118" s="106">
        <f>IFERROR(
IF(LA!$H$16=1,(VLOOKUP($A118,'LA41'!$B$1:$BZ$201,'LA41'!AW$1,0)),
IF(LA!$H$16=2,(VLOOKUP($A118,'LA42'!$B$1:$BZ$201,'LA42'!AW$1,0)),
0)),".")</f>
        <v>0</v>
      </c>
      <c r="AY118" s="106" t="str">
        <f>IFERROR(
IF(LA!$H$16=1,(VLOOKUP($A118,'LA41'!$B$1:$BZ$201,'LA41'!AX$1,0)),
IF(LA!$H$16=2,(VLOOKUP($A118,'LA42'!$B$1:$BZ$201,'LA42'!AX$1,0)),
0)),".")</f>
        <v>x</v>
      </c>
      <c r="AZ118" s="106">
        <f>IFERROR(
IF(LA!$H$16=1,(VLOOKUP($A118,'LA41'!$B$1:$BZ$201,'LA41'!AY$1,0)),
IF(LA!$H$16=2,(VLOOKUP($A118,'LA42'!$B$1:$BZ$201,'LA42'!AY$1,0)),
0)),".")</f>
        <v>0</v>
      </c>
      <c r="BA118" s="106">
        <f>IFERROR(
IF(LA!$H$16=1,(VLOOKUP($A118,'LA41'!$B$1:$BZ$201,'LA41'!AZ$1,0)),
IF(LA!$H$16=2,(VLOOKUP($A118,'LA42'!$B$1:$BZ$201,'LA42'!AZ$1,0)),
0)),".")</f>
        <v>0</v>
      </c>
      <c r="BB118" s="106">
        <f>IFERROR(
IF(LA!$H$16=1,(VLOOKUP($A118,'LA41'!$B$1:$BZ$201,'LA41'!BA$1,0)),
IF(LA!$H$16=2,(VLOOKUP($A118,'LA42'!$B$1:$BZ$201,'LA42'!BA$1,0)),
0)),".")</f>
        <v>0</v>
      </c>
      <c r="BC118" s="106">
        <f>IFERROR(
IF(LA!$H$16=1,(VLOOKUP($A118,'LA41'!$B$1:$BZ$201,'LA41'!BB$1,0)),
IF(LA!$H$16=2,(VLOOKUP($A118,'LA42'!$B$1:$BZ$201,'LA42'!BB$1,0)),
0)),".")</f>
        <v>0.1</v>
      </c>
      <c r="BD118" s="106">
        <f>IFERROR(
IF(LA!$H$16=1,(VLOOKUP($A118,'LA41'!$B$1:$BZ$201,'LA41'!BC$1,0)),
IF(LA!$H$16=2,(VLOOKUP($A118,'LA42'!$B$1:$BZ$201,'LA42'!BC$1,0)),
0)),".")</f>
        <v>7.0000000000000007E-2</v>
      </c>
      <c r="BE118" s="106">
        <f>IFERROR(
IF(LA!$H$16=1,(VLOOKUP($A118,'LA41'!$B$1:$BZ$201,'LA41'!BD$1,0)),
IF(LA!$H$16=2,(VLOOKUP($A118,'LA42'!$B$1:$BZ$201,'LA42'!BD$1,0)),
0)),".")</f>
        <v>0.08</v>
      </c>
      <c r="BF118" s="106" t="str">
        <f>IFERROR(
IF(LA!$H$16=1,(VLOOKUP($A118,'LA41'!$B$1:$BZ$201,'LA41'!BE$1,0)),
IF(LA!$H$16=2,(VLOOKUP($A118,'LA42'!$B$1:$BZ$201,'LA42'!BE$1,0)),
0)),".")</f>
        <v>x</v>
      </c>
      <c r="BG118" s="106">
        <f>IFERROR(
IF(LA!$H$16=1,(VLOOKUP($A118,'LA41'!$B$1:$BZ$201,'LA41'!BF$1,0)),
IF(LA!$H$16=2,(VLOOKUP($A118,'LA42'!$B$1:$BZ$201,'LA42'!BF$1,0)),
0)),".")</f>
        <v>0.05</v>
      </c>
      <c r="BH118" s="106">
        <f>IFERROR(
IF(LA!$H$16=1,(VLOOKUP($A118,'LA41'!$B$1:$BZ$201,'LA41'!BG$1,0)),
IF(LA!$H$16=2,(VLOOKUP($A118,'LA42'!$B$1:$BZ$201,'LA42'!BG$1,0)),
0)),".")</f>
        <v>0.05</v>
      </c>
      <c r="BI118" s="106" t="str">
        <f>IFERROR(
IF(LA!$H$16=1,(VLOOKUP($A118,'LA41'!$B$1:$BZ$201,'LA41'!BH$1,0)),
IF(LA!$H$16=2,(VLOOKUP($A118,'LA42'!$B$1:$BZ$201,'LA42'!BH$1,0)),
0)),".")</f>
        <v>x</v>
      </c>
      <c r="BJ118" s="106">
        <f>IFERROR(
IF(LA!$H$16=1,(VLOOKUP($A118,'LA41'!$B$1:$BZ$201,'LA41'!BI$1,0)),
IF(LA!$H$16=2,(VLOOKUP($A118,'LA42'!$B$1:$BZ$201,'LA42'!BI$1,0)),
0)),".")</f>
        <v>0.02</v>
      </c>
      <c r="BK118" s="106">
        <f>IFERROR(
IF(LA!$H$16=1,(VLOOKUP($A118,'LA41'!$B$1:$BZ$201,'LA41'!BJ$1,0)),
IF(LA!$H$16=2,(VLOOKUP($A118,'LA42'!$B$1:$BZ$201,'LA42'!BJ$1,0)),
0)),".")</f>
        <v>0.03</v>
      </c>
      <c r="BL118" s="106">
        <f>IFERROR(
IF(LA!$H$16=1,(VLOOKUP($A118,'LA41'!$B$1:$BZ$201,'LA41'!BK$1,0)),
IF(LA!$H$16=2,(VLOOKUP($A118,'LA42'!$B$1:$BZ$201,'LA42'!BK$1,0)),
0)),".")</f>
        <v>0</v>
      </c>
      <c r="BM118" s="106" t="str">
        <f>IFERROR(
IF(LA!$H$16=1,(VLOOKUP($A118,'LA41'!$B$1:$BZ$201,'LA41'!BL$1,0)),
IF(LA!$H$16=2,(VLOOKUP($A118,'LA42'!$B$1:$BZ$201,'LA42'!BL$1,0)),
0)),".")</f>
        <v>x</v>
      </c>
      <c r="BN118" s="106" t="str">
        <f>IFERROR(
IF(LA!$H$16=1,(VLOOKUP($A118,'LA41'!$B$1:$BZ$201,'LA41'!BM$1,0)),
IF(LA!$H$16=2,(VLOOKUP($A118,'LA42'!$B$1:$BZ$201,'LA42'!BM$1,0)),
0)),".")</f>
        <v>x</v>
      </c>
      <c r="BO118" s="106">
        <f>IFERROR(
IF(LA!$H$16=1,(VLOOKUP($A118,'LA41'!$B$1:$BZ$201,'LA41'!BN$1,0)),
IF(LA!$H$16=2,(VLOOKUP($A118,'LA42'!$B$1:$BZ$201,'LA42'!BN$1,0)),
0)),".")</f>
        <v>0</v>
      </c>
      <c r="BP118" s="106" t="str">
        <f>IFERROR(
IF(LA!$H$16=1,(VLOOKUP($A118,'LA41'!$B$1:$BZ$201,'LA41'!BO$1,0)),
IF(LA!$H$16=2,(VLOOKUP($A118,'LA42'!$B$1:$BZ$201,'LA42'!BO$1,0)),
0)),".")</f>
        <v>x</v>
      </c>
      <c r="BQ118" s="106" t="str">
        <f>IFERROR(
IF(LA!$H$16=1,(VLOOKUP($A118,'LA41'!$B$1:$BZ$201,'LA41'!BP$1,0)),
IF(LA!$H$16=2,(VLOOKUP($A118,'LA42'!$B$1:$BZ$201,'LA42'!BP$1,0)),
0)),".")</f>
        <v>x</v>
      </c>
      <c r="BR118" s="106" t="str">
        <f>IFERROR(
IF(LA!$H$16=1,(VLOOKUP($A118,'LA41'!$B$1:$BZ$201,'LA41'!BQ$1,0)),
IF(LA!$H$16=2,(VLOOKUP($A118,'LA42'!$B$1:$BZ$201,'LA42'!BQ$1,0)),
0)),".")</f>
        <v>x</v>
      </c>
      <c r="BS118" s="106">
        <f>IFERROR(
IF(LA!$H$16=1,(VLOOKUP($A118,'LA41'!$B$1:$BZ$201,'LA41'!BR$1,0)),
IF(LA!$H$16=2,(VLOOKUP($A118,'LA42'!$B$1:$BZ$201,'LA42'!BR$1,0)),
0)),".")</f>
        <v>0.04</v>
      </c>
      <c r="BT118" s="106">
        <f>IFERROR(
IF(LA!$H$16=1,(VLOOKUP($A118,'LA41'!$B$1:$BZ$201,'LA41'!BS$1,0)),
IF(LA!$H$16=2,(VLOOKUP($A118,'LA42'!$B$1:$BZ$201,'LA42'!BS$1,0)),
0)),".")</f>
        <v>0.04</v>
      </c>
      <c r="BU118" s="106" t="str">
        <f>IFERROR(
IF(LA!$H$16=1,(VLOOKUP($A118,'LA41'!$B$1:$BZ$201,'LA41'!BT$1,0)),
IF(LA!$H$16=2,(VLOOKUP($A118,'LA42'!$B$1:$BZ$201,'LA42'!BT$1,0)),
0)),".")</f>
        <v>x</v>
      </c>
      <c r="BV118" s="106" t="str">
        <f>IFERROR(
IF(LA!$H$16=1,(VLOOKUP($A118,'LA41'!$B$1:$BZ$201,'LA41'!BU$1,0)),
IF(LA!$H$16=2,(VLOOKUP($A118,'LA42'!$B$1:$BZ$201,'LA42'!BU$1,0)),
0)),".")</f>
        <v>x</v>
      </c>
      <c r="BW118" s="106">
        <f>IFERROR(
IF(LA!$H$16=1,(VLOOKUP($A118,'LA41'!$B$1:$BZ$201,'LA41'!BV$1,0)),
IF(LA!$H$16=2,(VLOOKUP($A118,'LA42'!$B$1:$BZ$201,'LA42'!BV$1,0)),
0)),".")</f>
        <v>0.01</v>
      </c>
      <c r="BX118" s="106">
        <f>IFERROR(
IF(LA!$H$16=1,(VLOOKUP($A118,'LA41'!$B$1:$BZ$201,'LA41'!BW$1,0)),
IF(LA!$H$16=2,(VLOOKUP($A118,'LA42'!$B$1:$BZ$201,'LA42'!BW$1,0)),
0)),".")</f>
        <v>0.23</v>
      </c>
      <c r="BY118" s="106">
        <f>IFERROR(
IF(LA!$H$16=1,(VLOOKUP($A118,'LA41'!$B$1:$BZ$201,'LA41'!BX$1,0)),
IF(LA!$H$16=2,(VLOOKUP($A118,'LA42'!$B$1:$BZ$201,'LA42'!BX$1,0)),
0)),".")</f>
        <v>0.11</v>
      </c>
      <c r="BZ118" s="106">
        <f>IFERROR(
IF(LA!$H$16=1,(VLOOKUP($A118,'LA41'!$B$1:$BZ$201,'LA41'!BY$1,0)),
IF(LA!$H$16=2,(VLOOKUP($A118,'LA42'!$B$1:$BZ$201,'LA42'!BY$1,0)),
0)),".")</f>
        <v>0.12</v>
      </c>
    </row>
    <row r="119" spans="1:78" x14ac:dyDescent="0.2">
      <c r="A119" s="55">
        <v>317</v>
      </c>
      <c r="B119" s="55" t="s">
        <v>301</v>
      </c>
      <c r="C119" s="88" t="s">
        <v>198</v>
      </c>
      <c r="D119" s="59">
        <f>IFERROR(
IF(LA!$H$16=1,(VLOOKUP($A119,'LA41'!$B$1:$BZ$201,'LA41'!C$1,0)),
IF(LA!$H$16=2,(VLOOKUP($A119,'LA42'!$B$1:$BZ$201,'LA42'!C$1,0)),
0)),".")</f>
        <v>150</v>
      </c>
      <c r="E119" s="59">
        <f>IFERROR(
IF(LA!$H$16=1,(VLOOKUP($A119,'LA41'!$B$1:$BZ$201,'LA41'!D$1,0)),
IF(LA!$H$16=2,(VLOOKUP($A119,'LA42'!$B$1:$BZ$201,'LA42'!D$1,0)),
0)),".")</f>
        <v>2150</v>
      </c>
      <c r="F119" s="59">
        <f>IFERROR(
IF(LA!$H$16=1,(VLOOKUP($A119,'LA41'!$B$1:$BZ$201,'LA41'!E$1,0)),
IF(LA!$H$16=2,(VLOOKUP($A119,'LA42'!$B$1:$BZ$201,'LA42'!E$1,0)),
0)),".")</f>
        <v>2300</v>
      </c>
      <c r="G119" s="106">
        <f>IFERROR(
IF(LA!$H$16=1,(VLOOKUP($A119,'LA41'!$B$1:$BZ$201,'LA41'!F$1,0)),
IF(LA!$H$16=2,(VLOOKUP($A119,'LA42'!$B$1:$BZ$201,'LA42'!F$1,0)),
0)),".")</f>
        <v>0.72</v>
      </c>
      <c r="H119" s="106">
        <f>IFERROR(
IF(LA!$H$16=1,(VLOOKUP($A119,'LA41'!$B$1:$BZ$201,'LA41'!G$1,0)),
IF(LA!$H$16=2,(VLOOKUP($A119,'LA42'!$B$1:$BZ$201,'LA42'!G$1,0)),
0)),".")</f>
        <v>0.83</v>
      </c>
      <c r="I119" s="106">
        <f>IFERROR(
IF(LA!$H$16=1,(VLOOKUP($A119,'LA41'!$B$1:$BZ$201,'LA41'!H$1,0)),
IF(LA!$H$16=2,(VLOOKUP($A119,'LA42'!$B$1:$BZ$201,'LA42'!H$1,0)),
0)),".")</f>
        <v>0.82</v>
      </c>
      <c r="J119" s="106">
        <f>IFERROR(
IF(LA!$H$16=1,(VLOOKUP($A119,'LA41'!$B$1:$BZ$201,'LA41'!I$1,0)),
IF(LA!$H$16=2,(VLOOKUP($A119,'LA42'!$B$1:$BZ$201,'LA42'!I$1,0)),
0)),".")</f>
        <v>0.67</v>
      </c>
      <c r="K119" s="106">
        <f>IFERROR(
IF(LA!$H$16=1,(VLOOKUP($A119,'LA41'!$B$1:$BZ$201,'LA41'!J$1,0)),
IF(LA!$H$16=2,(VLOOKUP($A119,'LA42'!$B$1:$BZ$201,'LA42'!J$1,0)),
0)),".")</f>
        <v>0.78</v>
      </c>
      <c r="L119" s="106">
        <f>IFERROR(
IF(LA!$H$16=1,(VLOOKUP($A119,'LA41'!$B$1:$BZ$201,'LA41'!K$1,0)),
IF(LA!$H$16=2,(VLOOKUP($A119,'LA42'!$B$1:$BZ$201,'LA42'!K$1,0)),
0)),".")</f>
        <v>0.77</v>
      </c>
      <c r="M119" s="106">
        <f>IFERROR(
IF(LA!$H$16=1,(VLOOKUP($A119,'LA41'!$B$1:$BZ$201,'LA41'!L$1,0)),
IF(LA!$H$16=2,(VLOOKUP($A119,'LA42'!$B$1:$BZ$201,'LA42'!L$1,0)),
0)),".")</f>
        <v>0.04</v>
      </c>
      <c r="N119" s="106">
        <f>IFERROR(
IF(LA!$H$16=1,(VLOOKUP($A119,'LA41'!$B$1:$BZ$201,'LA41'!M$1,0)),
IF(LA!$H$16=2,(VLOOKUP($A119,'LA42'!$B$1:$BZ$201,'LA42'!M$1,0)),
0)),".")</f>
        <v>0.03</v>
      </c>
      <c r="O119" s="106">
        <f>IFERROR(
IF(LA!$H$16=1,(VLOOKUP($A119,'LA41'!$B$1:$BZ$201,'LA41'!N$1,0)),
IF(LA!$H$16=2,(VLOOKUP($A119,'LA42'!$B$1:$BZ$201,'LA42'!N$1,0)),
0)),".")</f>
        <v>0.03</v>
      </c>
      <c r="P119" s="106">
        <f>IFERROR(
IF(LA!$H$16=1,(VLOOKUP($A119,'LA41'!$B$1:$BZ$201,'LA41'!O$1,0)),
IF(LA!$H$16=2,(VLOOKUP($A119,'LA42'!$B$1:$BZ$201,'LA42'!O$1,0)),
0)),".")</f>
        <v>0</v>
      </c>
      <c r="Q119" s="106">
        <f>IFERROR(
IF(LA!$H$16=1,(VLOOKUP($A119,'LA41'!$B$1:$BZ$201,'LA41'!P$1,0)),
IF(LA!$H$16=2,(VLOOKUP($A119,'LA42'!$B$1:$BZ$201,'LA42'!P$1,0)),
0)),".")</f>
        <v>0.01</v>
      </c>
      <c r="R119" s="106">
        <f>IFERROR(
IF(LA!$H$16=1,(VLOOKUP($A119,'LA41'!$B$1:$BZ$201,'LA41'!Q$1,0)),
IF(LA!$H$16=2,(VLOOKUP($A119,'LA42'!$B$1:$BZ$201,'LA42'!Q$1,0)),
0)),".")</f>
        <v>0.01</v>
      </c>
      <c r="S119" s="106" t="str">
        <f>IFERROR(
IF(LA!$H$16=1,(VLOOKUP($A119,'LA41'!$B$1:$BZ$201,'LA41'!R$1,0)),
IF(LA!$H$16=2,(VLOOKUP($A119,'LA42'!$B$1:$BZ$201,'LA42'!R$1,0)),
0)),".")</f>
        <v>x</v>
      </c>
      <c r="T119" s="106">
        <f>IFERROR(
IF(LA!$H$16=1,(VLOOKUP($A119,'LA41'!$B$1:$BZ$201,'LA41'!S$1,0)),
IF(LA!$H$16=2,(VLOOKUP($A119,'LA42'!$B$1:$BZ$201,'LA42'!S$1,0)),
0)),".")</f>
        <v>0.02</v>
      </c>
      <c r="U119" s="106">
        <f>IFERROR(
IF(LA!$H$16=1,(VLOOKUP($A119,'LA41'!$B$1:$BZ$201,'LA41'!T$1,0)),
IF(LA!$H$16=2,(VLOOKUP($A119,'LA42'!$B$1:$BZ$201,'LA42'!T$1,0)),
0)),".")</f>
        <v>0.02</v>
      </c>
      <c r="V119" s="106">
        <f>IFERROR(
IF(LA!$H$16=1,(VLOOKUP($A119,'LA41'!$B$1:$BZ$201,'LA41'!U$1,0)),
IF(LA!$H$16=2,(VLOOKUP($A119,'LA42'!$B$1:$BZ$201,'LA42'!U$1,0)),
0)),".")</f>
        <v>0.04</v>
      </c>
      <c r="W119" s="106">
        <f>IFERROR(
IF(LA!$H$16=1,(VLOOKUP($A119,'LA41'!$B$1:$BZ$201,'LA41'!V$1,0)),
IF(LA!$H$16=2,(VLOOKUP($A119,'LA42'!$B$1:$BZ$201,'LA42'!V$1,0)),
0)),".")</f>
        <v>0.02</v>
      </c>
      <c r="X119" s="106">
        <f>IFERROR(
IF(LA!$H$16=1,(VLOOKUP($A119,'LA41'!$B$1:$BZ$201,'LA41'!W$1,0)),
IF(LA!$H$16=2,(VLOOKUP($A119,'LA42'!$B$1:$BZ$201,'LA42'!W$1,0)),
0)),".")</f>
        <v>0.02</v>
      </c>
      <c r="Y119" s="106">
        <f>IFERROR(
IF(LA!$H$16=1,(VLOOKUP($A119,'LA41'!$B$1:$BZ$201,'LA41'!X$1,0)),
IF(LA!$H$16=2,(VLOOKUP($A119,'LA42'!$B$1:$BZ$201,'LA42'!X$1,0)),
0)),".")</f>
        <v>0</v>
      </c>
      <c r="Z119" s="106" t="str">
        <f>IFERROR(
IF(LA!$H$16=1,(VLOOKUP($A119,'LA41'!$B$1:$BZ$201,'LA41'!Y$1,0)),
IF(LA!$H$16=2,(VLOOKUP($A119,'LA42'!$B$1:$BZ$201,'LA42'!Y$1,0)),
0)),".")</f>
        <v>x</v>
      </c>
      <c r="AA119" s="106" t="str">
        <f>IFERROR(
IF(LA!$H$16=1,(VLOOKUP($A119,'LA41'!$B$1:$BZ$201,'LA41'!Z$1,0)),
IF(LA!$H$16=2,(VLOOKUP($A119,'LA42'!$B$1:$BZ$201,'LA42'!Z$1,0)),
0)),".")</f>
        <v>x</v>
      </c>
      <c r="AB119" s="106">
        <f>IFERROR(
IF(LA!$H$16=1,(VLOOKUP($A119,'LA41'!$B$1:$BZ$201,'LA41'!AA$1,0)),
IF(LA!$H$16=2,(VLOOKUP($A119,'LA42'!$B$1:$BZ$201,'LA42'!AA$1,0)),
0)),".")</f>
        <v>0</v>
      </c>
      <c r="AC119" s="106">
        <f>IFERROR(
IF(LA!$H$16=1,(VLOOKUP($A119,'LA41'!$B$1:$BZ$201,'LA41'!AB$1,0)),
IF(LA!$H$16=2,(VLOOKUP($A119,'LA42'!$B$1:$BZ$201,'LA42'!AB$1,0)),
0)),".")</f>
        <v>0</v>
      </c>
      <c r="AD119" s="106">
        <f>IFERROR(
IF(LA!$H$16=1,(VLOOKUP($A119,'LA41'!$B$1:$BZ$201,'LA41'!AC$1,0)),
IF(LA!$H$16=2,(VLOOKUP($A119,'LA42'!$B$1:$BZ$201,'LA42'!AC$1,0)),
0)),".")</f>
        <v>0</v>
      </c>
      <c r="AE119" s="106" t="str">
        <f>IFERROR(
IF(LA!$H$16=1,(VLOOKUP($A119,'LA41'!$B$1:$BZ$201,'LA41'!AD$1,0)),
IF(LA!$H$16=2,(VLOOKUP($A119,'LA42'!$B$1:$BZ$201,'LA42'!AD$1,0)),
0)),".")</f>
        <v>x</v>
      </c>
      <c r="AF119" s="106">
        <f>IFERROR(
IF(LA!$H$16=1,(VLOOKUP($A119,'LA41'!$B$1:$BZ$201,'LA41'!AE$1,0)),
IF(LA!$H$16=2,(VLOOKUP($A119,'LA42'!$B$1:$BZ$201,'LA42'!AE$1,0)),
0)),".")</f>
        <v>0.01</v>
      </c>
      <c r="AG119" s="106">
        <f>IFERROR(
IF(LA!$H$16=1,(VLOOKUP($A119,'LA41'!$B$1:$BZ$201,'LA41'!AF$1,0)),
IF(LA!$H$16=2,(VLOOKUP($A119,'LA42'!$B$1:$BZ$201,'LA42'!AF$1,0)),
0)),".")</f>
        <v>0.01</v>
      </c>
      <c r="AH119" s="106">
        <f>IFERROR(
IF(LA!$H$16=1,(VLOOKUP($A119,'LA41'!$B$1:$BZ$201,'LA41'!AG$1,0)),
IF(LA!$H$16=2,(VLOOKUP($A119,'LA42'!$B$1:$BZ$201,'LA42'!AG$1,0)),
0)),".")</f>
        <v>0.59</v>
      </c>
      <c r="AI119" s="106">
        <f>IFERROR(
IF(LA!$H$16=1,(VLOOKUP($A119,'LA41'!$B$1:$BZ$201,'LA41'!AH$1,0)),
IF(LA!$H$16=2,(VLOOKUP($A119,'LA42'!$B$1:$BZ$201,'LA42'!AH$1,0)),
0)),".")</f>
        <v>0.7</v>
      </c>
      <c r="AJ119" s="106">
        <f>IFERROR(
IF(LA!$H$16=1,(VLOOKUP($A119,'LA41'!$B$1:$BZ$201,'LA41'!AI$1,0)),
IF(LA!$H$16=2,(VLOOKUP($A119,'LA42'!$B$1:$BZ$201,'LA42'!AI$1,0)),
0)),".")</f>
        <v>0.69</v>
      </c>
      <c r="AK119" s="106">
        <f>IFERROR(
IF(LA!$H$16=1,(VLOOKUP($A119,'LA41'!$B$1:$BZ$201,'LA41'!AJ$1,0)),
IF(LA!$H$16=2,(VLOOKUP($A119,'LA42'!$B$1:$BZ$201,'LA42'!AJ$1,0)),
0)),".")</f>
        <v>0.11</v>
      </c>
      <c r="AL119" s="106">
        <f>IFERROR(
IF(LA!$H$16=1,(VLOOKUP($A119,'LA41'!$B$1:$BZ$201,'LA41'!AK$1,0)),
IF(LA!$H$16=2,(VLOOKUP($A119,'LA42'!$B$1:$BZ$201,'LA42'!AK$1,0)),
0)),".")</f>
        <v>0.34</v>
      </c>
      <c r="AM119" s="106">
        <f>IFERROR(
IF(LA!$H$16=1,(VLOOKUP($A119,'LA41'!$B$1:$BZ$201,'LA41'!AL$1,0)),
IF(LA!$H$16=2,(VLOOKUP($A119,'LA42'!$B$1:$BZ$201,'LA42'!AL$1,0)),
0)),".")</f>
        <v>0.33</v>
      </c>
      <c r="AN119" s="106">
        <f>IFERROR(
IF(LA!$H$16=1,(VLOOKUP($A119,'LA41'!$B$1:$BZ$201,'LA41'!AM$1,0)),
IF(LA!$H$16=2,(VLOOKUP($A119,'LA42'!$B$1:$BZ$201,'LA42'!AM$1,0)),
0)),".")</f>
        <v>0</v>
      </c>
      <c r="AO119" s="106">
        <f>IFERROR(
IF(LA!$H$16=1,(VLOOKUP($A119,'LA41'!$B$1:$BZ$201,'LA41'!AN$1,0)),
IF(LA!$H$16=2,(VLOOKUP($A119,'LA42'!$B$1:$BZ$201,'LA42'!AN$1,0)),
0)),".")</f>
        <v>0.01</v>
      </c>
      <c r="AP119" s="106">
        <f>IFERROR(
IF(LA!$H$16=1,(VLOOKUP($A119,'LA41'!$B$1:$BZ$201,'LA41'!AO$1,0)),
IF(LA!$H$16=2,(VLOOKUP($A119,'LA42'!$B$1:$BZ$201,'LA42'!AO$1,0)),
0)),".")</f>
        <v>0.01</v>
      </c>
      <c r="AQ119" s="106">
        <f>IFERROR(
IF(LA!$H$16=1,(VLOOKUP($A119,'LA41'!$B$1:$BZ$201,'LA41'!AP$1,0)),
IF(LA!$H$16=2,(VLOOKUP($A119,'LA42'!$B$1:$BZ$201,'LA42'!AP$1,0)),
0)),".")</f>
        <v>0.05</v>
      </c>
      <c r="AR119" s="106">
        <f>IFERROR(
IF(LA!$H$16=1,(VLOOKUP($A119,'LA41'!$B$1:$BZ$201,'LA41'!AQ$1,0)),
IF(LA!$H$16=2,(VLOOKUP($A119,'LA42'!$B$1:$BZ$201,'LA42'!AQ$1,0)),
0)),".")</f>
        <v>0.21</v>
      </c>
      <c r="AS119" s="106">
        <f>IFERROR(
IF(LA!$H$16=1,(VLOOKUP($A119,'LA41'!$B$1:$BZ$201,'LA41'!AR$1,0)),
IF(LA!$H$16=2,(VLOOKUP($A119,'LA42'!$B$1:$BZ$201,'LA42'!AR$1,0)),
0)),".")</f>
        <v>0.2</v>
      </c>
      <c r="AT119" s="106">
        <f>IFERROR(
IF(LA!$H$16=1,(VLOOKUP($A119,'LA41'!$B$1:$BZ$201,'LA41'!AS$1,0)),
IF(LA!$H$16=2,(VLOOKUP($A119,'LA42'!$B$1:$BZ$201,'LA42'!AS$1,0)),
0)),".")</f>
        <v>0.47</v>
      </c>
      <c r="AU119" s="106">
        <f>IFERROR(
IF(LA!$H$16=1,(VLOOKUP($A119,'LA41'!$B$1:$BZ$201,'LA41'!AT$1,0)),
IF(LA!$H$16=2,(VLOOKUP($A119,'LA42'!$B$1:$BZ$201,'LA42'!AT$1,0)),
0)),".")</f>
        <v>0.35</v>
      </c>
      <c r="AV119" s="106">
        <f>IFERROR(
IF(LA!$H$16=1,(VLOOKUP($A119,'LA41'!$B$1:$BZ$201,'LA41'!AU$1,0)),
IF(LA!$H$16=2,(VLOOKUP($A119,'LA42'!$B$1:$BZ$201,'LA42'!AU$1,0)),
0)),".")</f>
        <v>0.36</v>
      </c>
      <c r="AW119" s="106">
        <f>IFERROR(
IF(LA!$H$16=1,(VLOOKUP($A119,'LA41'!$B$1:$BZ$201,'LA41'!AV$1,0)),
IF(LA!$H$16=2,(VLOOKUP($A119,'LA42'!$B$1:$BZ$201,'LA42'!AV$1,0)),
0)),".")</f>
        <v>0</v>
      </c>
      <c r="AX119" s="106">
        <f>IFERROR(
IF(LA!$H$16=1,(VLOOKUP($A119,'LA41'!$B$1:$BZ$201,'LA41'!AW$1,0)),
IF(LA!$H$16=2,(VLOOKUP($A119,'LA42'!$B$1:$BZ$201,'LA42'!AW$1,0)),
0)),".")</f>
        <v>0.01</v>
      </c>
      <c r="AY119" s="106">
        <f>IFERROR(
IF(LA!$H$16=1,(VLOOKUP($A119,'LA41'!$B$1:$BZ$201,'LA41'!AX$1,0)),
IF(LA!$H$16=2,(VLOOKUP($A119,'LA42'!$B$1:$BZ$201,'LA42'!AX$1,0)),
0)),".")</f>
        <v>0.01</v>
      </c>
      <c r="AZ119" s="106">
        <f>IFERROR(
IF(LA!$H$16=1,(VLOOKUP($A119,'LA41'!$B$1:$BZ$201,'LA41'!AY$1,0)),
IF(LA!$H$16=2,(VLOOKUP($A119,'LA42'!$B$1:$BZ$201,'LA42'!AY$1,0)),
0)),".")</f>
        <v>0</v>
      </c>
      <c r="BA119" s="106" t="str">
        <f>IFERROR(
IF(LA!$H$16=1,(VLOOKUP($A119,'LA41'!$B$1:$BZ$201,'LA41'!AZ$1,0)),
IF(LA!$H$16=2,(VLOOKUP($A119,'LA42'!$B$1:$BZ$201,'LA42'!AZ$1,0)),
0)),".")</f>
        <v>x</v>
      </c>
      <c r="BB119" s="106" t="str">
        <f>IFERROR(
IF(LA!$H$16=1,(VLOOKUP($A119,'LA41'!$B$1:$BZ$201,'LA41'!BA$1,0)),
IF(LA!$H$16=2,(VLOOKUP($A119,'LA42'!$B$1:$BZ$201,'LA42'!BA$1,0)),
0)),".")</f>
        <v>x</v>
      </c>
      <c r="BC119" s="106">
        <f>IFERROR(
IF(LA!$H$16=1,(VLOOKUP($A119,'LA41'!$B$1:$BZ$201,'LA41'!BB$1,0)),
IF(LA!$H$16=2,(VLOOKUP($A119,'LA42'!$B$1:$BZ$201,'LA42'!BB$1,0)),
0)),".")</f>
        <v>0.04</v>
      </c>
      <c r="BD119" s="106">
        <f>IFERROR(
IF(LA!$H$16=1,(VLOOKUP($A119,'LA41'!$B$1:$BZ$201,'LA41'!BC$1,0)),
IF(LA!$H$16=2,(VLOOKUP($A119,'LA42'!$B$1:$BZ$201,'LA42'!BC$1,0)),
0)),".")</f>
        <v>0.04</v>
      </c>
      <c r="BE119" s="106">
        <f>IFERROR(
IF(LA!$H$16=1,(VLOOKUP($A119,'LA41'!$B$1:$BZ$201,'LA41'!BD$1,0)),
IF(LA!$H$16=2,(VLOOKUP($A119,'LA42'!$B$1:$BZ$201,'LA42'!BD$1,0)),
0)),".")</f>
        <v>0.04</v>
      </c>
      <c r="BF119" s="106">
        <f>IFERROR(
IF(LA!$H$16=1,(VLOOKUP($A119,'LA41'!$B$1:$BZ$201,'LA41'!BE$1,0)),
IF(LA!$H$16=2,(VLOOKUP($A119,'LA42'!$B$1:$BZ$201,'LA42'!BE$1,0)),
0)),".")</f>
        <v>0.04</v>
      </c>
      <c r="BG119" s="106">
        <f>IFERROR(
IF(LA!$H$16=1,(VLOOKUP($A119,'LA41'!$B$1:$BZ$201,'LA41'!BF$1,0)),
IF(LA!$H$16=2,(VLOOKUP($A119,'LA42'!$B$1:$BZ$201,'LA42'!BF$1,0)),
0)),".")</f>
        <v>0.03</v>
      </c>
      <c r="BH119" s="106">
        <f>IFERROR(
IF(LA!$H$16=1,(VLOOKUP($A119,'LA41'!$B$1:$BZ$201,'LA41'!BG$1,0)),
IF(LA!$H$16=2,(VLOOKUP($A119,'LA42'!$B$1:$BZ$201,'LA42'!BG$1,0)),
0)),".")</f>
        <v>0.03</v>
      </c>
      <c r="BI119" s="106">
        <f>IFERROR(
IF(LA!$H$16=1,(VLOOKUP($A119,'LA41'!$B$1:$BZ$201,'LA41'!BH$1,0)),
IF(LA!$H$16=2,(VLOOKUP($A119,'LA42'!$B$1:$BZ$201,'LA42'!BH$1,0)),
0)),".")</f>
        <v>0</v>
      </c>
      <c r="BJ119" s="106">
        <f>IFERROR(
IF(LA!$H$16=1,(VLOOKUP($A119,'LA41'!$B$1:$BZ$201,'LA41'!BI$1,0)),
IF(LA!$H$16=2,(VLOOKUP($A119,'LA42'!$B$1:$BZ$201,'LA42'!BI$1,0)),
0)),".")</f>
        <v>0.01</v>
      </c>
      <c r="BK119" s="106">
        <f>IFERROR(
IF(LA!$H$16=1,(VLOOKUP($A119,'LA41'!$B$1:$BZ$201,'LA41'!BJ$1,0)),
IF(LA!$H$16=2,(VLOOKUP($A119,'LA42'!$B$1:$BZ$201,'LA42'!BJ$1,0)),
0)),".")</f>
        <v>0.01</v>
      </c>
      <c r="BL119" s="106">
        <f>IFERROR(
IF(LA!$H$16=1,(VLOOKUP($A119,'LA41'!$B$1:$BZ$201,'LA41'!BK$1,0)),
IF(LA!$H$16=2,(VLOOKUP($A119,'LA42'!$B$1:$BZ$201,'LA42'!BK$1,0)),
0)),".")</f>
        <v>0</v>
      </c>
      <c r="BM119" s="106">
        <f>IFERROR(
IF(LA!$H$16=1,(VLOOKUP($A119,'LA41'!$B$1:$BZ$201,'LA41'!BL$1,0)),
IF(LA!$H$16=2,(VLOOKUP($A119,'LA42'!$B$1:$BZ$201,'LA42'!BL$1,0)),
0)),".")</f>
        <v>0</v>
      </c>
      <c r="BN119" s="106">
        <f>IFERROR(
IF(LA!$H$16=1,(VLOOKUP($A119,'LA41'!$B$1:$BZ$201,'LA41'!BM$1,0)),
IF(LA!$H$16=2,(VLOOKUP($A119,'LA42'!$B$1:$BZ$201,'LA42'!BM$1,0)),
0)),".")</f>
        <v>0</v>
      </c>
      <c r="BO119" s="106" t="str">
        <f>IFERROR(
IF(LA!$H$16=1,(VLOOKUP($A119,'LA41'!$B$1:$BZ$201,'LA41'!BN$1,0)),
IF(LA!$H$16=2,(VLOOKUP($A119,'LA42'!$B$1:$BZ$201,'LA42'!BN$1,0)),
0)),".")</f>
        <v>x</v>
      </c>
      <c r="BP119" s="106" t="str">
        <f>IFERROR(
IF(LA!$H$16=1,(VLOOKUP($A119,'LA41'!$B$1:$BZ$201,'LA41'!BO$1,0)),
IF(LA!$H$16=2,(VLOOKUP($A119,'LA42'!$B$1:$BZ$201,'LA42'!BO$1,0)),
0)),".")</f>
        <v>-</v>
      </c>
      <c r="BQ119" s="106" t="str">
        <f>IFERROR(
IF(LA!$H$16=1,(VLOOKUP($A119,'LA41'!$B$1:$BZ$201,'LA41'!BP$1,0)),
IF(LA!$H$16=2,(VLOOKUP($A119,'LA42'!$B$1:$BZ$201,'LA42'!BP$1,0)),
0)),".")</f>
        <v>-</v>
      </c>
      <c r="BR119" s="106">
        <f>IFERROR(
IF(LA!$H$16=1,(VLOOKUP($A119,'LA41'!$B$1:$BZ$201,'LA41'!BQ$1,0)),
IF(LA!$H$16=2,(VLOOKUP($A119,'LA42'!$B$1:$BZ$201,'LA42'!BQ$1,0)),
0)),".")</f>
        <v>0.09</v>
      </c>
      <c r="BS119" s="106">
        <f>IFERROR(
IF(LA!$H$16=1,(VLOOKUP($A119,'LA41'!$B$1:$BZ$201,'LA41'!BR$1,0)),
IF(LA!$H$16=2,(VLOOKUP($A119,'LA42'!$B$1:$BZ$201,'LA42'!BR$1,0)),
0)),".")</f>
        <v>0.03</v>
      </c>
      <c r="BT119" s="106">
        <f>IFERROR(
IF(LA!$H$16=1,(VLOOKUP($A119,'LA41'!$B$1:$BZ$201,'LA41'!BS$1,0)),
IF(LA!$H$16=2,(VLOOKUP($A119,'LA42'!$B$1:$BZ$201,'LA42'!BS$1,0)),
0)),".")</f>
        <v>0.04</v>
      </c>
      <c r="BU119" s="106">
        <f>IFERROR(
IF(LA!$H$16=1,(VLOOKUP($A119,'LA41'!$B$1:$BZ$201,'LA41'!BT$1,0)),
IF(LA!$H$16=2,(VLOOKUP($A119,'LA42'!$B$1:$BZ$201,'LA42'!BT$1,0)),
0)),".")</f>
        <v>7.0000000000000007E-2</v>
      </c>
      <c r="BV119" s="106">
        <f>IFERROR(
IF(LA!$H$16=1,(VLOOKUP($A119,'LA41'!$B$1:$BZ$201,'LA41'!BU$1,0)),
IF(LA!$H$16=2,(VLOOKUP($A119,'LA42'!$B$1:$BZ$201,'LA42'!BU$1,0)),
0)),".")</f>
        <v>0.02</v>
      </c>
      <c r="BW119" s="106">
        <f>IFERROR(
IF(LA!$H$16=1,(VLOOKUP($A119,'LA41'!$B$1:$BZ$201,'LA41'!BV$1,0)),
IF(LA!$H$16=2,(VLOOKUP($A119,'LA42'!$B$1:$BZ$201,'LA42'!BV$1,0)),
0)),".")</f>
        <v>0.02</v>
      </c>
      <c r="BX119" s="106">
        <f>IFERROR(
IF(LA!$H$16=1,(VLOOKUP($A119,'LA41'!$B$1:$BZ$201,'LA41'!BW$1,0)),
IF(LA!$H$16=2,(VLOOKUP($A119,'LA42'!$B$1:$BZ$201,'LA42'!BW$1,0)),
0)),".")</f>
        <v>0.12</v>
      </c>
      <c r="BY119" s="106">
        <f>IFERROR(
IF(LA!$H$16=1,(VLOOKUP($A119,'LA41'!$B$1:$BZ$201,'LA41'!BX$1,0)),
IF(LA!$H$16=2,(VLOOKUP($A119,'LA42'!$B$1:$BZ$201,'LA42'!BX$1,0)),
0)),".")</f>
        <v>0.12</v>
      </c>
      <c r="BZ119" s="106">
        <f>IFERROR(
IF(LA!$H$16=1,(VLOOKUP($A119,'LA41'!$B$1:$BZ$201,'LA41'!BY$1,0)),
IF(LA!$H$16=2,(VLOOKUP($A119,'LA42'!$B$1:$BZ$201,'LA42'!BY$1,0)),
0)),".")</f>
        <v>0.12</v>
      </c>
    </row>
    <row r="120" spans="1:78" x14ac:dyDescent="0.2">
      <c r="A120" s="55">
        <v>807</v>
      </c>
      <c r="B120" s="55" t="s">
        <v>302</v>
      </c>
      <c r="C120" s="88" t="s">
        <v>191</v>
      </c>
      <c r="D120" s="59">
        <f>IFERROR(
IF(LA!$H$16=1,(VLOOKUP($A120,'LA41'!$B$1:$BZ$201,'LA41'!C$1,0)),
IF(LA!$H$16=2,(VLOOKUP($A120,'LA42'!$B$1:$BZ$201,'LA42'!C$1,0)),
0)),".")</f>
        <v>20</v>
      </c>
      <c r="E120" s="59">
        <f>IFERROR(
IF(LA!$H$16=1,(VLOOKUP($A120,'LA41'!$B$1:$BZ$201,'LA41'!D$1,0)),
IF(LA!$H$16=2,(VLOOKUP($A120,'LA42'!$B$1:$BZ$201,'LA42'!D$1,0)),
0)),".")</f>
        <v>120</v>
      </c>
      <c r="F120" s="59">
        <f>IFERROR(
IF(LA!$H$16=1,(VLOOKUP($A120,'LA41'!$B$1:$BZ$201,'LA41'!E$1,0)),
IF(LA!$H$16=2,(VLOOKUP($A120,'LA42'!$B$1:$BZ$201,'LA42'!E$1,0)),
0)),".")</f>
        <v>140</v>
      </c>
      <c r="G120" s="106">
        <f>IFERROR(
IF(LA!$H$16=1,(VLOOKUP($A120,'LA41'!$B$1:$BZ$201,'LA41'!F$1,0)),
IF(LA!$H$16=2,(VLOOKUP($A120,'LA42'!$B$1:$BZ$201,'LA42'!F$1,0)),
0)),".")</f>
        <v>0.61</v>
      </c>
      <c r="H120" s="106">
        <f>IFERROR(
IF(LA!$H$16=1,(VLOOKUP($A120,'LA41'!$B$1:$BZ$201,'LA41'!G$1,0)),
IF(LA!$H$16=2,(VLOOKUP($A120,'LA42'!$B$1:$BZ$201,'LA42'!G$1,0)),
0)),".")</f>
        <v>0.75</v>
      </c>
      <c r="I120" s="106">
        <f>IFERROR(
IF(LA!$H$16=1,(VLOOKUP($A120,'LA41'!$B$1:$BZ$201,'LA41'!H$1,0)),
IF(LA!$H$16=2,(VLOOKUP($A120,'LA42'!$B$1:$BZ$201,'LA42'!H$1,0)),
0)),".")</f>
        <v>0.73</v>
      </c>
      <c r="J120" s="106">
        <f>IFERROR(
IF(LA!$H$16=1,(VLOOKUP($A120,'LA41'!$B$1:$BZ$201,'LA41'!I$1,0)),
IF(LA!$H$16=2,(VLOOKUP($A120,'LA42'!$B$1:$BZ$201,'LA42'!I$1,0)),
0)),".")</f>
        <v>0.5</v>
      </c>
      <c r="K120" s="106">
        <f>IFERROR(
IF(LA!$H$16=1,(VLOOKUP($A120,'LA41'!$B$1:$BZ$201,'LA41'!J$1,0)),
IF(LA!$H$16=2,(VLOOKUP($A120,'LA42'!$B$1:$BZ$201,'LA42'!J$1,0)),
0)),".")</f>
        <v>0.73</v>
      </c>
      <c r="L120" s="106">
        <f>IFERROR(
IF(LA!$H$16=1,(VLOOKUP($A120,'LA41'!$B$1:$BZ$201,'LA41'!K$1,0)),
IF(LA!$H$16=2,(VLOOKUP($A120,'LA42'!$B$1:$BZ$201,'LA42'!K$1,0)),
0)),".")</f>
        <v>0.7</v>
      </c>
      <c r="M120" s="106" t="str">
        <f>IFERROR(
IF(LA!$H$16=1,(VLOOKUP($A120,'LA41'!$B$1:$BZ$201,'LA41'!L$1,0)),
IF(LA!$H$16=2,(VLOOKUP($A120,'LA42'!$B$1:$BZ$201,'LA42'!L$1,0)),
0)),".")</f>
        <v>x</v>
      </c>
      <c r="N120" s="106">
        <f>IFERROR(
IF(LA!$H$16=1,(VLOOKUP($A120,'LA41'!$B$1:$BZ$201,'LA41'!M$1,0)),
IF(LA!$H$16=2,(VLOOKUP($A120,'LA42'!$B$1:$BZ$201,'LA42'!M$1,0)),
0)),".")</f>
        <v>0.06</v>
      </c>
      <c r="O120" s="106">
        <f>IFERROR(
IF(LA!$H$16=1,(VLOOKUP($A120,'LA41'!$B$1:$BZ$201,'LA41'!N$1,0)),
IF(LA!$H$16=2,(VLOOKUP($A120,'LA42'!$B$1:$BZ$201,'LA42'!N$1,0)),
0)),".")</f>
        <v>0.06</v>
      </c>
      <c r="P120" s="106">
        <f>IFERROR(
IF(LA!$H$16=1,(VLOOKUP($A120,'LA41'!$B$1:$BZ$201,'LA41'!O$1,0)),
IF(LA!$H$16=2,(VLOOKUP($A120,'LA42'!$B$1:$BZ$201,'LA42'!O$1,0)),
0)),".")</f>
        <v>0</v>
      </c>
      <c r="Q120" s="106">
        <f>IFERROR(
IF(LA!$H$16=1,(VLOOKUP($A120,'LA41'!$B$1:$BZ$201,'LA41'!P$1,0)),
IF(LA!$H$16=2,(VLOOKUP($A120,'LA42'!$B$1:$BZ$201,'LA42'!P$1,0)),
0)),".")</f>
        <v>0</v>
      </c>
      <c r="R120" s="106">
        <f>IFERROR(
IF(LA!$H$16=1,(VLOOKUP($A120,'LA41'!$B$1:$BZ$201,'LA41'!Q$1,0)),
IF(LA!$H$16=2,(VLOOKUP($A120,'LA42'!$B$1:$BZ$201,'LA42'!Q$1,0)),
0)),".")</f>
        <v>0</v>
      </c>
      <c r="S120" s="106" t="str">
        <f>IFERROR(
IF(LA!$H$16=1,(VLOOKUP($A120,'LA41'!$B$1:$BZ$201,'LA41'!R$1,0)),
IF(LA!$H$16=2,(VLOOKUP($A120,'LA42'!$B$1:$BZ$201,'LA42'!R$1,0)),
0)),".")</f>
        <v>x</v>
      </c>
      <c r="T120" s="106" t="str">
        <f>IFERROR(
IF(LA!$H$16=1,(VLOOKUP($A120,'LA41'!$B$1:$BZ$201,'LA41'!S$1,0)),
IF(LA!$H$16=2,(VLOOKUP($A120,'LA42'!$B$1:$BZ$201,'LA42'!S$1,0)),
0)),".")</f>
        <v>x</v>
      </c>
      <c r="U120" s="106" t="str">
        <f>IFERROR(
IF(LA!$H$16=1,(VLOOKUP($A120,'LA41'!$B$1:$BZ$201,'LA41'!T$1,0)),
IF(LA!$H$16=2,(VLOOKUP($A120,'LA42'!$B$1:$BZ$201,'LA42'!T$1,0)),
0)),".")</f>
        <v>x</v>
      </c>
      <c r="V120" s="106" t="str">
        <f>IFERROR(
IF(LA!$H$16=1,(VLOOKUP($A120,'LA41'!$B$1:$BZ$201,'LA41'!U$1,0)),
IF(LA!$H$16=2,(VLOOKUP($A120,'LA42'!$B$1:$BZ$201,'LA42'!U$1,0)),
0)),".")</f>
        <v>x</v>
      </c>
      <c r="W120" s="106">
        <f>IFERROR(
IF(LA!$H$16=1,(VLOOKUP($A120,'LA41'!$B$1:$BZ$201,'LA41'!V$1,0)),
IF(LA!$H$16=2,(VLOOKUP($A120,'LA42'!$B$1:$BZ$201,'LA42'!V$1,0)),
0)),".")</f>
        <v>0.06</v>
      </c>
      <c r="X120" s="106">
        <f>IFERROR(
IF(LA!$H$16=1,(VLOOKUP($A120,'LA41'!$B$1:$BZ$201,'LA41'!W$1,0)),
IF(LA!$H$16=2,(VLOOKUP($A120,'LA42'!$B$1:$BZ$201,'LA42'!W$1,0)),
0)),".")</f>
        <v>7.0000000000000007E-2</v>
      </c>
      <c r="Y120" s="106">
        <f>IFERROR(
IF(LA!$H$16=1,(VLOOKUP($A120,'LA41'!$B$1:$BZ$201,'LA41'!X$1,0)),
IF(LA!$H$16=2,(VLOOKUP($A120,'LA42'!$B$1:$BZ$201,'LA42'!X$1,0)),
0)),".")</f>
        <v>0</v>
      </c>
      <c r="Z120" s="106">
        <f>IFERROR(
IF(LA!$H$16=1,(VLOOKUP($A120,'LA41'!$B$1:$BZ$201,'LA41'!Y$1,0)),
IF(LA!$H$16=2,(VLOOKUP($A120,'LA42'!$B$1:$BZ$201,'LA42'!Y$1,0)),
0)),".")</f>
        <v>0</v>
      </c>
      <c r="AA120" s="106">
        <f>IFERROR(
IF(LA!$H$16=1,(VLOOKUP($A120,'LA41'!$B$1:$BZ$201,'LA41'!Z$1,0)),
IF(LA!$H$16=2,(VLOOKUP($A120,'LA42'!$B$1:$BZ$201,'LA42'!Z$1,0)),
0)),".")</f>
        <v>0</v>
      </c>
      <c r="AB120" s="106">
        <f>IFERROR(
IF(LA!$H$16=1,(VLOOKUP($A120,'LA41'!$B$1:$BZ$201,'LA41'!AA$1,0)),
IF(LA!$H$16=2,(VLOOKUP($A120,'LA42'!$B$1:$BZ$201,'LA42'!AA$1,0)),
0)),".")</f>
        <v>0</v>
      </c>
      <c r="AC120" s="106">
        <f>IFERROR(
IF(LA!$H$16=1,(VLOOKUP($A120,'LA41'!$B$1:$BZ$201,'LA41'!AB$1,0)),
IF(LA!$H$16=2,(VLOOKUP($A120,'LA42'!$B$1:$BZ$201,'LA42'!AB$1,0)),
0)),".")</f>
        <v>0</v>
      </c>
      <c r="AD120" s="106">
        <f>IFERROR(
IF(LA!$H$16=1,(VLOOKUP($A120,'LA41'!$B$1:$BZ$201,'LA41'!AC$1,0)),
IF(LA!$H$16=2,(VLOOKUP($A120,'LA42'!$B$1:$BZ$201,'LA42'!AC$1,0)),
0)),".")</f>
        <v>0</v>
      </c>
      <c r="AE120" s="106" t="str">
        <f>IFERROR(
IF(LA!$H$16=1,(VLOOKUP($A120,'LA41'!$B$1:$BZ$201,'LA41'!AD$1,0)),
IF(LA!$H$16=2,(VLOOKUP($A120,'LA42'!$B$1:$BZ$201,'LA42'!AD$1,0)),
0)),".")</f>
        <v>x</v>
      </c>
      <c r="AF120" s="106">
        <f>IFERROR(
IF(LA!$H$16=1,(VLOOKUP($A120,'LA41'!$B$1:$BZ$201,'LA41'!AE$1,0)),
IF(LA!$H$16=2,(VLOOKUP($A120,'LA42'!$B$1:$BZ$201,'LA42'!AE$1,0)),
0)),".")</f>
        <v>0.06</v>
      </c>
      <c r="AG120" s="106">
        <f>IFERROR(
IF(LA!$H$16=1,(VLOOKUP($A120,'LA41'!$B$1:$BZ$201,'LA41'!AF$1,0)),
IF(LA!$H$16=2,(VLOOKUP($A120,'LA42'!$B$1:$BZ$201,'LA42'!AF$1,0)),
0)),".")</f>
        <v>7.0000000000000007E-2</v>
      </c>
      <c r="AH120" s="106" t="str">
        <f>IFERROR(
IF(LA!$H$16=1,(VLOOKUP($A120,'LA41'!$B$1:$BZ$201,'LA41'!AG$1,0)),
IF(LA!$H$16=2,(VLOOKUP($A120,'LA42'!$B$1:$BZ$201,'LA42'!AG$1,0)),
0)),".")</f>
        <v>x</v>
      </c>
      <c r="AI120" s="106">
        <f>IFERROR(
IF(LA!$H$16=1,(VLOOKUP($A120,'LA41'!$B$1:$BZ$201,'LA41'!AH$1,0)),
IF(LA!$H$16=2,(VLOOKUP($A120,'LA42'!$B$1:$BZ$201,'LA42'!AH$1,0)),
0)),".")</f>
        <v>0.57999999999999996</v>
      </c>
      <c r="AJ120" s="106">
        <f>IFERROR(
IF(LA!$H$16=1,(VLOOKUP($A120,'LA41'!$B$1:$BZ$201,'LA41'!AI$1,0)),
IF(LA!$H$16=2,(VLOOKUP($A120,'LA42'!$B$1:$BZ$201,'LA42'!AI$1,0)),
0)),".")</f>
        <v>0.53</v>
      </c>
      <c r="AK120" s="106" t="str">
        <f>IFERROR(
IF(LA!$H$16=1,(VLOOKUP($A120,'LA41'!$B$1:$BZ$201,'LA41'!AJ$1,0)),
IF(LA!$H$16=2,(VLOOKUP($A120,'LA42'!$B$1:$BZ$201,'LA42'!AJ$1,0)),
0)),".")</f>
        <v>x</v>
      </c>
      <c r="AL120" s="106">
        <f>IFERROR(
IF(LA!$H$16=1,(VLOOKUP($A120,'LA41'!$B$1:$BZ$201,'LA41'!AK$1,0)),
IF(LA!$H$16=2,(VLOOKUP($A120,'LA42'!$B$1:$BZ$201,'LA42'!AK$1,0)),
0)),".")</f>
        <v>0.15</v>
      </c>
      <c r="AM120" s="106">
        <f>IFERROR(
IF(LA!$H$16=1,(VLOOKUP($A120,'LA41'!$B$1:$BZ$201,'LA41'!AL$1,0)),
IF(LA!$H$16=2,(VLOOKUP($A120,'LA42'!$B$1:$BZ$201,'LA42'!AL$1,0)),
0)),".")</f>
        <v>0.14000000000000001</v>
      </c>
      <c r="AN120" s="106">
        <f>IFERROR(
IF(LA!$H$16=1,(VLOOKUP($A120,'LA41'!$B$1:$BZ$201,'LA41'!AM$1,0)),
IF(LA!$H$16=2,(VLOOKUP($A120,'LA42'!$B$1:$BZ$201,'LA42'!AM$1,0)),
0)),".")</f>
        <v>0</v>
      </c>
      <c r="AO120" s="106" t="str">
        <f>IFERROR(
IF(LA!$H$16=1,(VLOOKUP($A120,'LA41'!$B$1:$BZ$201,'LA41'!AN$1,0)),
IF(LA!$H$16=2,(VLOOKUP($A120,'LA42'!$B$1:$BZ$201,'LA42'!AN$1,0)),
0)),".")</f>
        <v>x</v>
      </c>
      <c r="AP120" s="106" t="str">
        <f>IFERROR(
IF(LA!$H$16=1,(VLOOKUP($A120,'LA41'!$B$1:$BZ$201,'LA41'!AO$1,0)),
IF(LA!$H$16=2,(VLOOKUP($A120,'LA42'!$B$1:$BZ$201,'LA42'!AO$1,0)),
0)),".")</f>
        <v>x</v>
      </c>
      <c r="AQ120" s="106" t="str">
        <f>IFERROR(
IF(LA!$H$16=1,(VLOOKUP($A120,'LA41'!$B$1:$BZ$201,'LA41'!AP$1,0)),
IF(LA!$H$16=2,(VLOOKUP($A120,'LA42'!$B$1:$BZ$201,'LA42'!AP$1,0)),
0)),".")</f>
        <v>x</v>
      </c>
      <c r="AR120" s="106">
        <f>IFERROR(
IF(LA!$H$16=1,(VLOOKUP($A120,'LA41'!$B$1:$BZ$201,'LA41'!AQ$1,0)),
IF(LA!$H$16=2,(VLOOKUP($A120,'LA42'!$B$1:$BZ$201,'LA42'!AQ$1,0)),
0)),".")</f>
        <v>0.13</v>
      </c>
      <c r="AS120" s="106">
        <f>IFERROR(
IF(LA!$H$16=1,(VLOOKUP($A120,'LA41'!$B$1:$BZ$201,'LA41'!AR$1,0)),
IF(LA!$H$16=2,(VLOOKUP($A120,'LA42'!$B$1:$BZ$201,'LA42'!AR$1,0)),
0)),".")</f>
        <v>0.12</v>
      </c>
      <c r="AT120" s="106" t="str">
        <f>IFERROR(
IF(LA!$H$16=1,(VLOOKUP($A120,'LA41'!$B$1:$BZ$201,'LA41'!AS$1,0)),
IF(LA!$H$16=2,(VLOOKUP($A120,'LA42'!$B$1:$BZ$201,'LA42'!AS$1,0)),
0)),".")</f>
        <v>x</v>
      </c>
      <c r="AU120" s="106">
        <f>IFERROR(
IF(LA!$H$16=1,(VLOOKUP($A120,'LA41'!$B$1:$BZ$201,'LA41'!AT$1,0)),
IF(LA!$H$16=2,(VLOOKUP($A120,'LA42'!$B$1:$BZ$201,'LA42'!AT$1,0)),
0)),".")</f>
        <v>0.43</v>
      </c>
      <c r="AV120" s="106">
        <f>IFERROR(
IF(LA!$H$16=1,(VLOOKUP($A120,'LA41'!$B$1:$BZ$201,'LA41'!AU$1,0)),
IF(LA!$H$16=2,(VLOOKUP($A120,'LA42'!$B$1:$BZ$201,'LA42'!AU$1,0)),
0)),".")</f>
        <v>0.39</v>
      </c>
      <c r="AW120" s="106">
        <f>IFERROR(
IF(LA!$H$16=1,(VLOOKUP($A120,'LA41'!$B$1:$BZ$201,'LA41'!AV$1,0)),
IF(LA!$H$16=2,(VLOOKUP($A120,'LA42'!$B$1:$BZ$201,'LA42'!AV$1,0)),
0)),".")</f>
        <v>0</v>
      </c>
      <c r="AX120" s="106">
        <f>IFERROR(
IF(LA!$H$16=1,(VLOOKUP($A120,'LA41'!$B$1:$BZ$201,'LA41'!AW$1,0)),
IF(LA!$H$16=2,(VLOOKUP($A120,'LA42'!$B$1:$BZ$201,'LA42'!AW$1,0)),
0)),".")</f>
        <v>0</v>
      </c>
      <c r="AY120" s="106">
        <f>IFERROR(
IF(LA!$H$16=1,(VLOOKUP($A120,'LA41'!$B$1:$BZ$201,'LA41'!AX$1,0)),
IF(LA!$H$16=2,(VLOOKUP($A120,'LA42'!$B$1:$BZ$201,'LA42'!AX$1,0)),
0)),".")</f>
        <v>0</v>
      </c>
      <c r="AZ120" s="106" t="str">
        <f>IFERROR(
IF(LA!$H$16=1,(VLOOKUP($A120,'LA41'!$B$1:$BZ$201,'LA41'!AY$1,0)),
IF(LA!$H$16=2,(VLOOKUP($A120,'LA42'!$B$1:$BZ$201,'LA42'!AY$1,0)),
0)),".")</f>
        <v>x</v>
      </c>
      <c r="BA120" s="106">
        <f>IFERROR(
IF(LA!$H$16=1,(VLOOKUP($A120,'LA41'!$B$1:$BZ$201,'LA41'!AZ$1,0)),
IF(LA!$H$16=2,(VLOOKUP($A120,'LA42'!$B$1:$BZ$201,'LA42'!AZ$1,0)),
0)),".")</f>
        <v>0</v>
      </c>
      <c r="BB120" s="106" t="str">
        <f>IFERROR(
IF(LA!$H$16=1,(VLOOKUP($A120,'LA41'!$B$1:$BZ$201,'LA41'!BA$1,0)),
IF(LA!$H$16=2,(VLOOKUP($A120,'LA42'!$B$1:$BZ$201,'LA42'!BA$1,0)),
0)),".")</f>
        <v>x</v>
      </c>
      <c r="BC120" s="106" t="str">
        <f>IFERROR(
IF(LA!$H$16=1,(VLOOKUP($A120,'LA41'!$B$1:$BZ$201,'LA41'!BB$1,0)),
IF(LA!$H$16=2,(VLOOKUP($A120,'LA42'!$B$1:$BZ$201,'LA42'!BB$1,0)),
0)),".")</f>
        <v>x</v>
      </c>
      <c r="BD120" s="106" t="str">
        <f>IFERROR(
IF(LA!$H$16=1,(VLOOKUP($A120,'LA41'!$B$1:$BZ$201,'LA41'!BC$1,0)),
IF(LA!$H$16=2,(VLOOKUP($A120,'LA42'!$B$1:$BZ$201,'LA42'!BC$1,0)),
0)),".")</f>
        <v>x</v>
      </c>
      <c r="BE120" s="106" t="str">
        <f>IFERROR(
IF(LA!$H$16=1,(VLOOKUP($A120,'LA41'!$B$1:$BZ$201,'LA41'!BD$1,0)),
IF(LA!$H$16=2,(VLOOKUP($A120,'LA42'!$B$1:$BZ$201,'LA42'!BD$1,0)),
0)),".")</f>
        <v>x</v>
      </c>
      <c r="BF120" s="106" t="str">
        <f>IFERROR(
IF(LA!$H$16=1,(VLOOKUP($A120,'LA41'!$B$1:$BZ$201,'LA41'!BE$1,0)),
IF(LA!$H$16=2,(VLOOKUP($A120,'LA42'!$B$1:$BZ$201,'LA42'!BE$1,0)),
0)),".")</f>
        <v>x</v>
      </c>
      <c r="BG120" s="106">
        <f>IFERROR(
IF(LA!$H$16=1,(VLOOKUP($A120,'LA41'!$B$1:$BZ$201,'LA41'!BF$1,0)),
IF(LA!$H$16=2,(VLOOKUP($A120,'LA42'!$B$1:$BZ$201,'LA42'!BF$1,0)),
0)),".")</f>
        <v>0</v>
      </c>
      <c r="BH120" s="106" t="str">
        <f>IFERROR(
IF(LA!$H$16=1,(VLOOKUP($A120,'LA41'!$B$1:$BZ$201,'LA41'!BG$1,0)),
IF(LA!$H$16=2,(VLOOKUP($A120,'LA42'!$B$1:$BZ$201,'LA42'!BG$1,0)),
0)),".")</f>
        <v>x</v>
      </c>
      <c r="BI120" s="106" t="str">
        <f>IFERROR(
IF(LA!$H$16=1,(VLOOKUP($A120,'LA41'!$B$1:$BZ$201,'LA41'!BH$1,0)),
IF(LA!$H$16=2,(VLOOKUP($A120,'LA42'!$B$1:$BZ$201,'LA42'!BH$1,0)),
0)),".")</f>
        <v>x</v>
      </c>
      <c r="BJ120" s="106" t="str">
        <f>IFERROR(
IF(LA!$H$16=1,(VLOOKUP($A120,'LA41'!$B$1:$BZ$201,'LA41'!BI$1,0)),
IF(LA!$H$16=2,(VLOOKUP($A120,'LA42'!$B$1:$BZ$201,'LA42'!BI$1,0)),
0)),".")</f>
        <v>x</v>
      </c>
      <c r="BK120" s="106" t="str">
        <f>IFERROR(
IF(LA!$H$16=1,(VLOOKUP($A120,'LA41'!$B$1:$BZ$201,'LA41'!BJ$1,0)),
IF(LA!$H$16=2,(VLOOKUP($A120,'LA42'!$B$1:$BZ$201,'LA42'!BJ$1,0)),
0)),".")</f>
        <v>x</v>
      </c>
      <c r="BL120" s="106">
        <f>IFERROR(
IF(LA!$H$16=1,(VLOOKUP($A120,'LA41'!$B$1:$BZ$201,'LA41'!BK$1,0)),
IF(LA!$H$16=2,(VLOOKUP($A120,'LA42'!$B$1:$BZ$201,'LA42'!BK$1,0)),
0)),".")</f>
        <v>0</v>
      </c>
      <c r="BM120" s="106">
        <f>IFERROR(
IF(LA!$H$16=1,(VLOOKUP($A120,'LA41'!$B$1:$BZ$201,'LA41'!BL$1,0)),
IF(LA!$H$16=2,(VLOOKUP($A120,'LA42'!$B$1:$BZ$201,'LA42'!BL$1,0)),
0)),".")</f>
        <v>0</v>
      </c>
      <c r="BN120" s="106">
        <f>IFERROR(
IF(LA!$H$16=1,(VLOOKUP($A120,'LA41'!$B$1:$BZ$201,'LA41'!BM$1,0)),
IF(LA!$H$16=2,(VLOOKUP($A120,'LA42'!$B$1:$BZ$201,'LA42'!BM$1,0)),
0)),".")</f>
        <v>0</v>
      </c>
      <c r="BO120" s="106">
        <f>IFERROR(
IF(LA!$H$16=1,(VLOOKUP($A120,'LA41'!$B$1:$BZ$201,'LA41'!BN$1,0)),
IF(LA!$H$16=2,(VLOOKUP($A120,'LA42'!$B$1:$BZ$201,'LA42'!BN$1,0)),
0)),".")</f>
        <v>0</v>
      </c>
      <c r="BP120" s="106">
        <f>IFERROR(
IF(LA!$H$16=1,(VLOOKUP($A120,'LA41'!$B$1:$BZ$201,'LA41'!BO$1,0)),
IF(LA!$H$16=2,(VLOOKUP($A120,'LA42'!$B$1:$BZ$201,'LA42'!BO$1,0)),
0)),".")</f>
        <v>0</v>
      </c>
      <c r="BQ120" s="106">
        <f>IFERROR(
IF(LA!$H$16=1,(VLOOKUP($A120,'LA41'!$B$1:$BZ$201,'LA41'!BP$1,0)),
IF(LA!$H$16=2,(VLOOKUP($A120,'LA42'!$B$1:$BZ$201,'LA42'!BP$1,0)),
0)),".")</f>
        <v>0</v>
      </c>
      <c r="BR120" s="106" t="str">
        <f>IFERROR(
IF(LA!$H$16=1,(VLOOKUP($A120,'LA41'!$B$1:$BZ$201,'LA41'!BQ$1,0)),
IF(LA!$H$16=2,(VLOOKUP($A120,'LA42'!$B$1:$BZ$201,'LA42'!BQ$1,0)),
0)),".")</f>
        <v>x</v>
      </c>
      <c r="BS120" s="106">
        <f>IFERROR(
IF(LA!$H$16=1,(VLOOKUP($A120,'LA41'!$B$1:$BZ$201,'LA41'!BR$1,0)),
IF(LA!$H$16=2,(VLOOKUP($A120,'LA42'!$B$1:$BZ$201,'LA42'!BR$1,0)),
0)),".")</f>
        <v>0.16</v>
      </c>
      <c r="BT120" s="106">
        <f>IFERROR(
IF(LA!$H$16=1,(VLOOKUP($A120,'LA41'!$B$1:$BZ$201,'LA41'!BS$1,0)),
IF(LA!$H$16=2,(VLOOKUP($A120,'LA42'!$B$1:$BZ$201,'LA42'!BS$1,0)),
0)),".")</f>
        <v>0.16</v>
      </c>
      <c r="BU120" s="106" t="str">
        <f>IFERROR(
IF(LA!$H$16=1,(VLOOKUP($A120,'LA41'!$B$1:$BZ$201,'LA41'!BT$1,0)),
IF(LA!$H$16=2,(VLOOKUP($A120,'LA42'!$B$1:$BZ$201,'LA42'!BT$1,0)),
0)),".")</f>
        <v>x</v>
      </c>
      <c r="BV120" s="106" t="str">
        <f>IFERROR(
IF(LA!$H$16=1,(VLOOKUP($A120,'LA41'!$B$1:$BZ$201,'LA41'!BU$1,0)),
IF(LA!$H$16=2,(VLOOKUP($A120,'LA42'!$B$1:$BZ$201,'LA42'!BU$1,0)),
0)),".")</f>
        <v>x</v>
      </c>
      <c r="BW120" s="106" t="str">
        <f>IFERROR(
IF(LA!$H$16=1,(VLOOKUP($A120,'LA41'!$B$1:$BZ$201,'LA41'!BV$1,0)),
IF(LA!$H$16=2,(VLOOKUP($A120,'LA42'!$B$1:$BZ$201,'LA42'!BV$1,0)),
0)),".")</f>
        <v>x</v>
      </c>
      <c r="BX120" s="106" t="str">
        <f>IFERROR(
IF(LA!$H$16=1,(VLOOKUP($A120,'LA41'!$B$1:$BZ$201,'LA41'!BW$1,0)),
IF(LA!$H$16=2,(VLOOKUP($A120,'LA42'!$B$1:$BZ$201,'LA42'!BW$1,0)),
0)),".")</f>
        <v>x</v>
      </c>
      <c r="BY120" s="106">
        <f>IFERROR(
IF(LA!$H$16=1,(VLOOKUP($A120,'LA41'!$B$1:$BZ$201,'LA41'!BX$1,0)),
IF(LA!$H$16=2,(VLOOKUP($A120,'LA42'!$B$1:$BZ$201,'LA42'!BX$1,0)),
0)),".")</f>
        <v>0.08</v>
      </c>
      <c r="BZ120" s="106">
        <f>IFERROR(
IF(LA!$H$16=1,(VLOOKUP($A120,'LA41'!$B$1:$BZ$201,'LA41'!BY$1,0)),
IF(LA!$H$16=2,(VLOOKUP($A120,'LA42'!$B$1:$BZ$201,'LA42'!BY$1,0)),
0)),".")</f>
        <v>0.08</v>
      </c>
    </row>
    <row r="121" spans="1:78" x14ac:dyDescent="0.2">
      <c r="A121" s="55">
        <v>318</v>
      </c>
      <c r="B121" s="55" t="s">
        <v>303</v>
      </c>
      <c r="C121" s="88" t="s">
        <v>198</v>
      </c>
      <c r="D121" s="59" t="str">
        <f>IFERROR(
IF(LA!$H$16=1,(VLOOKUP($A121,'LA41'!$B$1:$BZ$201,'LA41'!C$1,0)),
IF(LA!$H$16=2,(VLOOKUP($A121,'LA42'!$B$1:$BZ$201,'LA42'!C$1,0)),
0)),".")</f>
        <v>.</v>
      </c>
      <c r="E121" s="59" t="str">
        <f>IFERROR(
IF(LA!$H$16=1,(VLOOKUP($A121,'LA41'!$B$1:$BZ$201,'LA41'!D$1,0)),
IF(LA!$H$16=2,(VLOOKUP($A121,'LA42'!$B$1:$BZ$201,'LA42'!D$1,0)),
0)),".")</f>
        <v>.</v>
      </c>
      <c r="F121" s="59" t="str">
        <f>IFERROR(
IF(LA!$H$16=1,(VLOOKUP($A121,'LA41'!$B$1:$BZ$201,'LA41'!E$1,0)),
IF(LA!$H$16=2,(VLOOKUP($A121,'LA42'!$B$1:$BZ$201,'LA42'!E$1,0)),
0)),".")</f>
        <v>.</v>
      </c>
      <c r="G121" s="106" t="str">
        <f>IFERROR(
IF(LA!$H$16=1,(VLOOKUP($A121,'LA41'!$B$1:$BZ$201,'LA41'!F$1,0)),
IF(LA!$H$16=2,(VLOOKUP($A121,'LA42'!$B$1:$BZ$201,'LA42'!F$1,0)),
0)),".")</f>
        <v>.</v>
      </c>
      <c r="H121" s="106" t="str">
        <f>IFERROR(
IF(LA!$H$16=1,(VLOOKUP($A121,'LA41'!$B$1:$BZ$201,'LA41'!G$1,0)),
IF(LA!$H$16=2,(VLOOKUP($A121,'LA42'!$B$1:$BZ$201,'LA42'!G$1,0)),
0)),".")</f>
        <v>.</v>
      </c>
      <c r="I121" s="106" t="str">
        <f>IFERROR(
IF(LA!$H$16=1,(VLOOKUP($A121,'LA41'!$B$1:$BZ$201,'LA41'!H$1,0)),
IF(LA!$H$16=2,(VLOOKUP($A121,'LA42'!$B$1:$BZ$201,'LA42'!H$1,0)),
0)),".")</f>
        <v>.</v>
      </c>
      <c r="J121" s="106" t="str">
        <f>IFERROR(
IF(LA!$H$16=1,(VLOOKUP($A121,'LA41'!$B$1:$BZ$201,'LA41'!I$1,0)),
IF(LA!$H$16=2,(VLOOKUP($A121,'LA42'!$B$1:$BZ$201,'LA42'!I$1,0)),
0)),".")</f>
        <v>.</v>
      </c>
      <c r="K121" s="106" t="str">
        <f>IFERROR(
IF(LA!$H$16=1,(VLOOKUP($A121,'LA41'!$B$1:$BZ$201,'LA41'!J$1,0)),
IF(LA!$H$16=2,(VLOOKUP($A121,'LA42'!$B$1:$BZ$201,'LA42'!J$1,0)),
0)),".")</f>
        <v>.</v>
      </c>
      <c r="L121" s="106" t="str">
        <f>IFERROR(
IF(LA!$H$16=1,(VLOOKUP($A121,'LA41'!$B$1:$BZ$201,'LA41'!K$1,0)),
IF(LA!$H$16=2,(VLOOKUP($A121,'LA42'!$B$1:$BZ$201,'LA42'!K$1,0)),
0)),".")</f>
        <v>.</v>
      </c>
      <c r="M121" s="106" t="str">
        <f>IFERROR(
IF(LA!$H$16=1,(VLOOKUP($A121,'LA41'!$B$1:$BZ$201,'LA41'!L$1,0)),
IF(LA!$H$16=2,(VLOOKUP($A121,'LA42'!$B$1:$BZ$201,'LA42'!L$1,0)),
0)),".")</f>
        <v>.</v>
      </c>
      <c r="N121" s="106" t="str">
        <f>IFERROR(
IF(LA!$H$16=1,(VLOOKUP($A121,'LA41'!$B$1:$BZ$201,'LA41'!M$1,0)),
IF(LA!$H$16=2,(VLOOKUP($A121,'LA42'!$B$1:$BZ$201,'LA42'!M$1,0)),
0)),".")</f>
        <v>.</v>
      </c>
      <c r="O121" s="106" t="str">
        <f>IFERROR(
IF(LA!$H$16=1,(VLOOKUP($A121,'LA41'!$B$1:$BZ$201,'LA41'!N$1,0)),
IF(LA!$H$16=2,(VLOOKUP($A121,'LA42'!$B$1:$BZ$201,'LA42'!N$1,0)),
0)),".")</f>
        <v>.</v>
      </c>
      <c r="P121" s="106" t="str">
        <f>IFERROR(
IF(LA!$H$16=1,(VLOOKUP($A121,'LA41'!$B$1:$BZ$201,'LA41'!O$1,0)),
IF(LA!$H$16=2,(VLOOKUP($A121,'LA42'!$B$1:$BZ$201,'LA42'!O$1,0)),
0)),".")</f>
        <v>.</v>
      </c>
      <c r="Q121" s="106" t="str">
        <f>IFERROR(
IF(LA!$H$16=1,(VLOOKUP($A121,'LA41'!$B$1:$BZ$201,'LA41'!P$1,0)),
IF(LA!$H$16=2,(VLOOKUP($A121,'LA42'!$B$1:$BZ$201,'LA42'!P$1,0)),
0)),".")</f>
        <v>.</v>
      </c>
      <c r="R121" s="106" t="str">
        <f>IFERROR(
IF(LA!$H$16=1,(VLOOKUP($A121,'LA41'!$B$1:$BZ$201,'LA41'!Q$1,0)),
IF(LA!$H$16=2,(VLOOKUP($A121,'LA42'!$B$1:$BZ$201,'LA42'!Q$1,0)),
0)),".")</f>
        <v>.</v>
      </c>
      <c r="S121" s="106" t="str">
        <f>IFERROR(
IF(LA!$H$16=1,(VLOOKUP($A121,'LA41'!$B$1:$BZ$201,'LA41'!R$1,0)),
IF(LA!$H$16=2,(VLOOKUP($A121,'LA42'!$B$1:$BZ$201,'LA42'!R$1,0)),
0)),".")</f>
        <v>.</v>
      </c>
      <c r="T121" s="106" t="str">
        <f>IFERROR(
IF(LA!$H$16=1,(VLOOKUP($A121,'LA41'!$B$1:$BZ$201,'LA41'!S$1,0)),
IF(LA!$H$16=2,(VLOOKUP($A121,'LA42'!$B$1:$BZ$201,'LA42'!S$1,0)),
0)),".")</f>
        <v>.</v>
      </c>
      <c r="U121" s="106" t="str">
        <f>IFERROR(
IF(LA!$H$16=1,(VLOOKUP($A121,'LA41'!$B$1:$BZ$201,'LA41'!T$1,0)),
IF(LA!$H$16=2,(VLOOKUP($A121,'LA42'!$B$1:$BZ$201,'LA42'!T$1,0)),
0)),".")</f>
        <v>.</v>
      </c>
      <c r="V121" s="106" t="str">
        <f>IFERROR(
IF(LA!$H$16=1,(VLOOKUP($A121,'LA41'!$B$1:$BZ$201,'LA41'!U$1,0)),
IF(LA!$H$16=2,(VLOOKUP($A121,'LA42'!$B$1:$BZ$201,'LA42'!U$1,0)),
0)),".")</f>
        <v>.</v>
      </c>
      <c r="W121" s="106" t="str">
        <f>IFERROR(
IF(LA!$H$16=1,(VLOOKUP($A121,'LA41'!$B$1:$BZ$201,'LA41'!V$1,0)),
IF(LA!$H$16=2,(VLOOKUP($A121,'LA42'!$B$1:$BZ$201,'LA42'!V$1,0)),
0)),".")</f>
        <v>.</v>
      </c>
      <c r="X121" s="106" t="str">
        <f>IFERROR(
IF(LA!$H$16=1,(VLOOKUP($A121,'LA41'!$B$1:$BZ$201,'LA41'!W$1,0)),
IF(LA!$H$16=2,(VLOOKUP($A121,'LA42'!$B$1:$BZ$201,'LA42'!W$1,0)),
0)),".")</f>
        <v>.</v>
      </c>
      <c r="Y121" s="106" t="str">
        <f>IFERROR(
IF(LA!$H$16=1,(VLOOKUP($A121,'LA41'!$B$1:$BZ$201,'LA41'!X$1,0)),
IF(LA!$H$16=2,(VLOOKUP($A121,'LA42'!$B$1:$BZ$201,'LA42'!X$1,0)),
0)),".")</f>
        <v>.</v>
      </c>
      <c r="Z121" s="106" t="str">
        <f>IFERROR(
IF(LA!$H$16=1,(VLOOKUP($A121,'LA41'!$B$1:$BZ$201,'LA41'!Y$1,0)),
IF(LA!$H$16=2,(VLOOKUP($A121,'LA42'!$B$1:$BZ$201,'LA42'!Y$1,0)),
0)),".")</f>
        <v>.</v>
      </c>
      <c r="AA121" s="106" t="str">
        <f>IFERROR(
IF(LA!$H$16=1,(VLOOKUP($A121,'LA41'!$B$1:$BZ$201,'LA41'!Z$1,0)),
IF(LA!$H$16=2,(VLOOKUP($A121,'LA42'!$B$1:$BZ$201,'LA42'!Z$1,0)),
0)),".")</f>
        <v>.</v>
      </c>
      <c r="AB121" s="106" t="str">
        <f>IFERROR(
IF(LA!$H$16=1,(VLOOKUP($A121,'LA41'!$B$1:$BZ$201,'LA41'!AA$1,0)),
IF(LA!$H$16=2,(VLOOKUP($A121,'LA42'!$B$1:$BZ$201,'LA42'!AA$1,0)),
0)),".")</f>
        <v>.</v>
      </c>
      <c r="AC121" s="106" t="str">
        <f>IFERROR(
IF(LA!$H$16=1,(VLOOKUP($A121,'LA41'!$B$1:$BZ$201,'LA41'!AB$1,0)),
IF(LA!$H$16=2,(VLOOKUP($A121,'LA42'!$B$1:$BZ$201,'LA42'!AB$1,0)),
0)),".")</f>
        <v>.</v>
      </c>
      <c r="AD121" s="106" t="str">
        <f>IFERROR(
IF(LA!$H$16=1,(VLOOKUP($A121,'LA41'!$B$1:$BZ$201,'LA41'!AC$1,0)),
IF(LA!$H$16=2,(VLOOKUP($A121,'LA42'!$B$1:$BZ$201,'LA42'!AC$1,0)),
0)),".")</f>
        <v>.</v>
      </c>
      <c r="AE121" s="106" t="str">
        <f>IFERROR(
IF(LA!$H$16=1,(VLOOKUP($A121,'LA41'!$B$1:$BZ$201,'LA41'!AD$1,0)),
IF(LA!$H$16=2,(VLOOKUP($A121,'LA42'!$B$1:$BZ$201,'LA42'!AD$1,0)),
0)),".")</f>
        <v>.</v>
      </c>
      <c r="AF121" s="106" t="str">
        <f>IFERROR(
IF(LA!$H$16=1,(VLOOKUP($A121,'LA41'!$B$1:$BZ$201,'LA41'!AE$1,0)),
IF(LA!$H$16=2,(VLOOKUP($A121,'LA42'!$B$1:$BZ$201,'LA42'!AE$1,0)),
0)),".")</f>
        <v>.</v>
      </c>
      <c r="AG121" s="106" t="str">
        <f>IFERROR(
IF(LA!$H$16=1,(VLOOKUP($A121,'LA41'!$B$1:$BZ$201,'LA41'!AF$1,0)),
IF(LA!$H$16=2,(VLOOKUP($A121,'LA42'!$B$1:$BZ$201,'LA42'!AF$1,0)),
0)),".")</f>
        <v>.</v>
      </c>
      <c r="AH121" s="106" t="str">
        <f>IFERROR(
IF(LA!$H$16=1,(VLOOKUP($A121,'LA41'!$B$1:$BZ$201,'LA41'!AG$1,0)),
IF(LA!$H$16=2,(VLOOKUP($A121,'LA42'!$B$1:$BZ$201,'LA42'!AG$1,0)),
0)),".")</f>
        <v>.</v>
      </c>
      <c r="AI121" s="106" t="str">
        <f>IFERROR(
IF(LA!$H$16=1,(VLOOKUP($A121,'LA41'!$B$1:$BZ$201,'LA41'!AH$1,0)),
IF(LA!$H$16=2,(VLOOKUP($A121,'LA42'!$B$1:$BZ$201,'LA42'!AH$1,0)),
0)),".")</f>
        <v>.</v>
      </c>
      <c r="AJ121" s="106" t="str">
        <f>IFERROR(
IF(LA!$H$16=1,(VLOOKUP($A121,'LA41'!$B$1:$BZ$201,'LA41'!AI$1,0)),
IF(LA!$H$16=2,(VLOOKUP($A121,'LA42'!$B$1:$BZ$201,'LA42'!AI$1,0)),
0)),".")</f>
        <v>.</v>
      </c>
      <c r="AK121" s="106" t="str">
        <f>IFERROR(
IF(LA!$H$16=1,(VLOOKUP($A121,'LA41'!$B$1:$BZ$201,'LA41'!AJ$1,0)),
IF(LA!$H$16=2,(VLOOKUP($A121,'LA42'!$B$1:$BZ$201,'LA42'!AJ$1,0)),
0)),".")</f>
        <v>.</v>
      </c>
      <c r="AL121" s="106" t="str">
        <f>IFERROR(
IF(LA!$H$16=1,(VLOOKUP($A121,'LA41'!$B$1:$BZ$201,'LA41'!AK$1,0)),
IF(LA!$H$16=2,(VLOOKUP($A121,'LA42'!$B$1:$BZ$201,'LA42'!AK$1,0)),
0)),".")</f>
        <v>.</v>
      </c>
      <c r="AM121" s="106" t="str">
        <f>IFERROR(
IF(LA!$H$16=1,(VLOOKUP($A121,'LA41'!$B$1:$BZ$201,'LA41'!AL$1,0)),
IF(LA!$H$16=2,(VLOOKUP($A121,'LA42'!$B$1:$BZ$201,'LA42'!AL$1,0)),
0)),".")</f>
        <v>.</v>
      </c>
      <c r="AN121" s="106" t="str">
        <f>IFERROR(
IF(LA!$H$16=1,(VLOOKUP($A121,'LA41'!$B$1:$BZ$201,'LA41'!AM$1,0)),
IF(LA!$H$16=2,(VLOOKUP($A121,'LA42'!$B$1:$BZ$201,'LA42'!AM$1,0)),
0)),".")</f>
        <v>.</v>
      </c>
      <c r="AO121" s="106" t="str">
        <f>IFERROR(
IF(LA!$H$16=1,(VLOOKUP($A121,'LA41'!$B$1:$BZ$201,'LA41'!AN$1,0)),
IF(LA!$H$16=2,(VLOOKUP($A121,'LA42'!$B$1:$BZ$201,'LA42'!AN$1,0)),
0)),".")</f>
        <v>.</v>
      </c>
      <c r="AP121" s="106" t="str">
        <f>IFERROR(
IF(LA!$H$16=1,(VLOOKUP($A121,'LA41'!$B$1:$BZ$201,'LA41'!AO$1,0)),
IF(LA!$H$16=2,(VLOOKUP($A121,'LA42'!$B$1:$BZ$201,'LA42'!AO$1,0)),
0)),".")</f>
        <v>.</v>
      </c>
      <c r="AQ121" s="106" t="str">
        <f>IFERROR(
IF(LA!$H$16=1,(VLOOKUP($A121,'LA41'!$B$1:$BZ$201,'LA41'!AP$1,0)),
IF(LA!$H$16=2,(VLOOKUP($A121,'LA42'!$B$1:$BZ$201,'LA42'!AP$1,0)),
0)),".")</f>
        <v>.</v>
      </c>
      <c r="AR121" s="106" t="str">
        <f>IFERROR(
IF(LA!$H$16=1,(VLOOKUP($A121,'LA41'!$B$1:$BZ$201,'LA41'!AQ$1,0)),
IF(LA!$H$16=2,(VLOOKUP($A121,'LA42'!$B$1:$BZ$201,'LA42'!AQ$1,0)),
0)),".")</f>
        <v>.</v>
      </c>
      <c r="AS121" s="106" t="str">
        <f>IFERROR(
IF(LA!$H$16=1,(VLOOKUP($A121,'LA41'!$B$1:$BZ$201,'LA41'!AR$1,0)),
IF(LA!$H$16=2,(VLOOKUP($A121,'LA42'!$B$1:$BZ$201,'LA42'!AR$1,0)),
0)),".")</f>
        <v>.</v>
      </c>
      <c r="AT121" s="106" t="str">
        <f>IFERROR(
IF(LA!$H$16=1,(VLOOKUP($A121,'LA41'!$B$1:$BZ$201,'LA41'!AS$1,0)),
IF(LA!$H$16=2,(VLOOKUP($A121,'LA42'!$B$1:$BZ$201,'LA42'!AS$1,0)),
0)),".")</f>
        <v>.</v>
      </c>
      <c r="AU121" s="106" t="str">
        <f>IFERROR(
IF(LA!$H$16=1,(VLOOKUP($A121,'LA41'!$B$1:$BZ$201,'LA41'!AT$1,0)),
IF(LA!$H$16=2,(VLOOKUP($A121,'LA42'!$B$1:$BZ$201,'LA42'!AT$1,0)),
0)),".")</f>
        <v>.</v>
      </c>
      <c r="AV121" s="106" t="str">
        <f>IFERROR(
IF(LA!$H$16=1,(VLOOKUP($A121,'LA41'!$B$1:$BZ$201,'LA41'!AU$1,0)),
IF(LA!$H$16=2,(VLOOKUP($A121,'LA42'!$B$1:$BZ$201,'LA42'!AU$1,0)),
0)),".")</f>
        <v>.</v>
      </c>
      <c r="AW121" s="106" t="str">
        <f>IFERROR(
IF(LA!$H$16=1,(VLOOKUP($A121,'LA41'!$B$1:$BZ$201,'LA41'!AV$1,0)),
IF(LA!$H$16=2,(VLOOKUP($A121,'LA42'!$B$1:$BZ$201,'LA42'!AV$1,0)),
0)),".")</f>
        <v>.</v>
      </c>
      <c r="AX121" s="106" t="str">
        <f>IFERROR(
IF(LA!$H$16=1,(VLOOKUP($A121,'LA41'!$B$1:$BZ$201,'LA41'!AW$1,0)),
IF(LA!$H$16=2,(VLOOKUP($A121,'LA42'!$B$1:$BZ$201,'LA42'!AW$1,0)),
0)),".")</f>
        <v>.</v>
      </c>
      <c r="AY121" s="106" t="str">
        <f>IFERROR(
IF(LA!$H$16=1,(VLOOKUP($A121,'LA41'!$B$1:$BZ$201,'LA41'!AX$1,0)),
IF(LA!$H$16=2,(VLOOKUP($A121,'LA42'!$B$1:$BZ$201,'LA42'!AX$1,0)),
0)),".")</f>
        <v>.</v>
      </c>
      <c r="AZ121" s="106" t="str">
        <f>IFERROR(
IF(LA!$H$16=1,(VLOOKUP($A121,'LA41'!$B$1:$BZ$201,'LA41'!AY$1,0)),
IF(LA!$H$16=2,(VLOOKUP($A121,'LA42'!$B$1:$BZ$201,'LA42'!AY$1,0)),
0)),".")</f>
        <v>.</v>
      </c>
      <c r="BA121" s="106" t="str">
        <f>IFERROR(
IF(LA!$H$16=1,(VLOOKUP($A121,'LA41'!$B$1:$BZ$201,'LA41'!AZ$1,0)),
IF(LA!$H$16=2,(VLOOKUP($A121,'LA42'!$B$1:$BZ$201,'LA42'!AZ$1,0)),
0)),".")</f>
        <v>.</v>
      </c>
      <c r="BB121" s="106" t="str">
        <f>IFERROR(
IF(LA!$H$16=1,(VLOOKUP($A121,'LA41'!$B$1:$BZ$201,'LA41'!BA$1,0)),
IF(LA!$H$16=2,(VLOOKUP($A121,'LA42'!$B$1:$BZ$201,'LA42'!BA$1,0)),
0)),".")</f>
        <v>.</v>
      </c>
      <c r="BC121" s="106" t="str">
        <f>IFERROR(
IF(LA!$H$16=1,(VLOOKUP($A121,'LA41'!$B$1:$BZ$201,'LA41'!BB$1,0)),
IF(LA!$H$16=2,(VLOOKUP($A121,'LA42'!$B$1:$BZ$201,'LA42'!BB$1,0)),
0)),".")</f>
        <v>.</v>
      </c>
      <c r="BD121" s="106" t="str">
        <f>IFERROR(
IF(LA!$H$16=1,(VLOOKUP($A121,'LA41'!$B$1:$BZ$201,'LA41'!BC$1,0)),
IF(LA!$H$16=2,(VLOOKUP($A121,'LA42'!$B$1:$BZ$201,'LA42'!BC$1,0)),
0)),".")</f>
        <v>.</v>
      </c>
      <c r="BE121" s="106" t="str">
        <f>IFERROR(
IF(LA!$H$16=1,(VLOOKUP($A121,'LA41'!$B$1:$BZ$201,'LA41'!BD$1,0)),
IF(LA!$H$16=2,(VLOOKUP($A121,'LA42'!$B$1:$BZ$201,'LA42'!BD$1,0)),
0)),".")</f>
        <v>.</v>
      </c>
      <c r="BF121" s="106" t="str">
        <f>IFERROR(
IF(LA!$H$16=1,(VLOOKUP($A121,'LA41'!$B$1:$BZ$201,'LA41'!BE$1,0)),
IF(LA!$H$16=2,(VLOOKUP($A121,'LA42'!$B$1:$BZ$201,'LA42'!BE$1,0)),
0)),".")</f>
        <v>.</v>
      </c>
      <c r="BG121" s="106" t="str">
        <f>IFERROR(
IF(LA!$H$16=1,(VLOOKUP($A121,'LA41'!$B$1:$BZ$201,'LA41'!BF$1,0)),
IF(LA!$H$16=2,(VLOOKUP($A121,'LA42'!$B$1:$BZ$201,'LA42'!BF$1,0)),
0)),".")</f>
        <v>.</v>
      </c>
      <c r="BH121" s="106" t="str">
        <f>IFERROR(
IF(LA!$H$16=1,(VLOOKUP($A121,'LA41'!$B$1:$BZ$201,'LA41'!BG$1,0)),
IF(LA!$H$16=2,(VLOOKUP($A121,'LA42'!$B$1:$BZ$201,'LA42'!BG$1,0)),
0)),".")</f>
        <v>.</v>
      </c>
      <c r="BI121" s="106" t="str">
        <f>IFERROR(
IF(LA!$H$16=1,(VLOOKUP($A121,'LA41'!$B$1:$BZ$201,'LA41'!BH$1,0)),
IF(LA!$H$16=2,(VLOOKUP($A121,'LA42'!$B$1:$BZ$201,'LA42'!BH$1,0)),
0)),".")</f>
        <v>.</v>
      </c>
      <c r="BJ121" s="106" t="str">
        <f>IFERROR(
IF(LA!$H$16=1,(VLOOKUP($A121,'LA41'!$B$1:$BZ$201,'LA41'!BI$1,0)),
IF(LA!$H$16=2,(VLOOKUP($A121,'LA42'!$B$1:$BZ$201,'LA42'!BI$1,0)),
0)),".")</f>
        <v>.</v>
      </c>
      <c r="BK121" s="106" t="str">
        <f>IFERROR(
IF(LA!$H$16=1,(VLOOKUP($A121,'LA41'!$B$1:$BZ$201,'LA41'!BJ$1,0)),
IF(LA!$H$16=2,(VLOOKUP($A121,'LA42'!$B$1:$BZ$201,'LA42'!BJ$1,0)),
0)),".")</f>
        <v>.</v>
      </c>
      <c r="BL121" s="106" t="str">
        <f>IFERROR(
IF(LA!$H$16=1,(VLOOKUP($A121,'LA41'!$B$1:$BZ$201,'LA41'!BK$1,0)),
IF(LA!$H$16=2,(VLOOKUP($A121,'LA42'!$B$1:$BZ$201,'LA42'!BK$1,0)),
0)),".")</f>
        <v>.</v>
      </c>
      <c r="BM121" s="106" t="str">
        <f>IFERROR(
IF(LA!$H$16=1,(VLOOKUP($A121,'LA41'!$B$1:$BZ$201,'LA41'!BL$1,0)),
IF(LA!$H$16=2,(VLOOKUP($A121,'LA42'!$B$1:$BZ$201,'LA42'!BL$1,0)),
0)),".")</f>
        <v>.</v>
      </c>
      <c r="BN121" s="106" t="str">
        <f>IFERROR(
IF(LA!$H$16=1,(VLOOKUP($A121,'LA41'!$B$1:$BZ$201,'LA41'!BM$1,0)),
IF(LA!$H$16=2,(VLOOKUP($A121,'LA42'!$B$1:$BZ$201,'LA42'!BM$1,0)),
0)),".")</f>
        <v>.</v>
      </c>
      <c r="BO121" s="106" t="str">
        <f>IFERROR(
IF(LA!$H$16=1,(VLOOKUP($A121,'LA41'!$B$1:$BZ$201,'LA41'!BN$1,0)),
IF(LA!$H$16=2,(VLOOKUP($A121,'LA42'!$B$1:$BZ$201,'LA42'!BN$1,0)),
0)),".")</f>
        <v>.</v>
      </c>
      <c r="BP121" s="106" t="str">
        <f>IFERROR(
IF(LA!$H$16=1,(VLOOKUP($A121,'LA41'!$B$1:$BZ$201,'LA41'!BO$1,0)),
IF(LA!$H$16=2,(VLOOKUP($A121,'LA42'!$B$1:$BZ$201,'LA42'!BO$1,0)),
0)),".")</f>
        <v>.</v>
      </c>
      <c r="BQ121" s="106" t="str">
        <f>IFERROR(
IF(LA!$H$16=1,(VLOOKUP($A121,'LA41'!$B$1:$BZ$201,'LA41'!BP$1,0)),
IF(LA!$H$16=2,(VLOOKUP($A121,'LA42'!$B$1:$BZ$201,'LA42'!BP$1,0)),
0)),".")</f>
        <v>.</v>
      </c>
      <c r="BR121" s="106" t="str">
        <f>IFERROR(
IF(LA!$H$16=1,(VLOOKUP($A121,'LA41'!$B$1:$BZ$201,'LA41'!BQ$1,0)),
IF(LA!$H$16=2,(VLOOKUP($A121,'LA42'!$B$1:$BZ$201,'LA42'!BQ$1,0)),
0)),".")</f>
        <v>.</v>
      </c>
      <c r="BS121" s="106" t="str">
        <f>IFERROR(
IF(LA!$H$16=1,(VLOOKUP($A121,'LA41'!$B$1:$BZ$201,'LA41'!BR$1,0)),
IF(LA!$H$16=2,(VLOOKUP($A121,'LA42'!$B$1:$BZ$201,'LA42'!BR$1,0)),
0)),".")</f>
        <v>.</v>
      </c>
      <c r="BT121" s="106" t="str">
        <f>IFERROR(
IF(LA!$H$16=1,(VLOOKUP($A121,'LA41'!$B$1:$BZ$201,'LA41'!BS$1,0)),
IF(LA!$H$16=2,(VLOOKUP($A121,'LA42'!$B$1:$BZ$201,'LA42'!BS$1,0)),
0)),".")</f>
        <v>.</v>
      </c>
      <c r="BU121" s="106" t="str">
        <f>IFERROR(
IF(LA!$H$16=1,(VLOOKUP($A121,'LA41'!$B$1:$BZ$201,'LA41'!BT$1,0)),
IF(LA!$H$16=2,(VLOOKUP($A121,'LA42'!$B$1:$BZ$201,'LA42'!BT$1,0)),
0)),".")</f>
        <v>.</v>
      </c>
      <c r="BV121" s="106" t="str">
        <f>IFERROR(
IF(LA!$H$16=1,(VLOOKUP($A121,'LA41'!$B$1:$BZ$201,'LA41'!BU$1,0)),
IF(LA!$H$16=2,(VLOOKUP($A121,'LA42'!$B$1:$BZ$201,'LA42'!BU$1,0)),
0)),".")</f>
        <v>.</v>
      </c>
      <c r="BW121" s="106" t="str">
        <f>IFERROR(
IF(LA!$H$16=1,(VLOOKUP($A121,'LA41'!$B$1:$BZ$201,'LA41'!BV$1,0)),
IF(LA!$H$16=2,(VLOOKUP($A121,'LA42'!$B$1:$BZ$201,'LA42'!BV$1,0)),
0)),".")</f>
        <v>.</v>
      </c>
      <c r="BX121" s="106" t="str">
        <f>IFERROR(
IF(LA!$H$16=1,(VLOOKUP($A121,'LA41'!$B$1:$BZ$201,'LA41'!BW$1,0)),
IF(LA!$H$16=2,(VLOOKUP($A121,'LA42'!$B$1:$BZ$201,'LA42'!BW$1,0)),
0)),".")</f>
        <v>.</v>
      </c>
      <c r="BY121" s="106" t="str">
        <f>IFERROR(
IF(LA!$H$16=1,(VLOOKUP($A121,'LA41'!$B$1:$BZ$201,'LA41'!BX$1,0)),
IF(LA!$H$16=2,(VLOOKUP($A121,'LA42'!$B$1:$BZ$201,'LA42'!BX$1,0)),
0)),".")</f>
        <v>.</v>
      </c>
      <c r="BZ121" s="106" t="str">
        <f>IFERROR(
IF(LA!$H$16=1,(VLOOKUP($A121,'LA41'!$B$1:$BZ$201,'LA41'!BY$1,0)),
IF(LA!$H$16=2,(VLOOKUP($A121,'LA42'!$B$1:$BZ$201,'LA42'!BY$1,0)),
0)),".")</f>
        <v>.</v>
      </c>
    </row>
    <row r="122" spans="1:78" x14ac:dyDescent="0.2">
      <c r="A122" s="55">
        <v>354</v>
      </c>
      <c r="B122" s="55" t="s">
        <v>304</v>
      </c>
      <c r="C122" s="88" t="s">
        <v>192</v>
      </c>
      <c r="D122" s="59" t="str">
        <f>IFERROR(
IF(LA!$H$16=1,(VLOOKUP($A122,'LA41'!$B$1:$BZ$201,'LA41'!C$1,0)),
IF(LA!$H$16=2,(VLOOKUP($A122,'LA42'!$B$1:$BZ$201,'LA42'!C$1,0)),
0)),".")</f>
        <v>x</v>
      </c>
      <c r="E122" s="59">
        <f>IFERROR(
IF(LA!$H$16=1,(VLOOKUP($A122,'LA41'!$B$1:$BZ$201,'LA41'!D$1,0)),
IF(LA!$H$16=2,(VLOOKUP($A122,'LA42'!$B$1:$BZ$201,'LA42'!D$1,0)),
0)),".")</f>
        <v>160</v>
      </c>
      <c r="F122" s="59">
        <f>IFERROR(
IF(LA!$H$16=1,(VLOOKUP($A122,'LA41'!$B$1:$BZ$201,'LA41'!E$1,0)),
IF(LA!$H$16=2,(VLOOKUP($A122,'LA42'!$B$1:$BZ$201,'LA42'!E$1,0)),
0)),".")</f>
        <v>170</v>
      </c>
      <c r="G122" s="106" t="str">
        <f>IFERROR(
IF(LA!$H$16=1,(VLOOKUP($A122,'LA41'!$B$1:$BZ$201,'LA41'!F$1,0)),
IF(LA!$H$16=2,(VLOOKUP($A122,'LA42'!$B$1:$BZ$201,'LA42'!F$1,0)),
0)),".")</f>
        <v>x</v>
      </c>
      <c r="H122" s="106">
        <f>IFERROR(
IF(LA!$H$16=1,(VLOOKUP($A122,'LA41'!$B$1:$BZ$201,'LA41'!G$1,0)),
IF(LA!$H$16=2,(VLOOKUP($A122,'LA42'!$B$1:$BZ$201,'LA42'!G$1,0)),
0)),".")</f>
        <v>0.73</v>
      </c>
      <c r="I122" s="106">
        <f>IFERROR(
IF(LA!$H$16=1,(VLOOKUP($A122,'LA41'!$B$1:$BZ$201,'LA41'!H$1,0)),
IF(LA!$H$16=2,(VLOOKUP($A122,'LA42'!$B$1:$BZ$201,'LA42'!H$1,0)),
0)),".")</f>
        <v>0.73</v>
      </c>
      <c r="J122" s="106" t="str">
        <f>IFERROR(
IF(LA!$H$16=1,(VLOOKUP($A122,'LA41'!$B$1:$BZ$201,'LA41'!I$1,0)),
IF(LA!$H$16=2,(VLOOKUP($A122,'LA42'!$B$1:$BZ$201,'LA42'!I$1,0)),
0)),".")</f>
        <v>x</v>
      </c>
      <c r="K122" s="106">
        <f>IFERROR(
IF(LA!$H$16=1,(VLOOKUP($A122,'LA41'!$B$1:$BZ$201,'LA41'!J$1,0)),
IF(LA!$H$16=2,(VLOOKUP($A122,'LA42'!$B$1:$BZ$201,'LA42'!J$1,0)),
0)),".")</f>
        <v>0.68</v>
      </c>
      <c r="L122" s="106">
        <f>IFERROR(
IF(LA!$H$16=1,(VLOOKUP($A122,'LA41'!$B$1:$BZ$201,'LA41'!K$1,0)),
IF(LA!$H$16=2,(VLOOKUP($A122,'LA42'!$B$1:$BZ$201,'LA42'!K$1,0)),
0)),".")</f>
        <v>0.69</v>
      </c>
      <c r="M122" s="106" t="str">
        <f>IFERROR(
IF(LA!$H$16=1,(VLOOKUP($A122,'LA41'!$B$1:$BZ$201,'LA41'!L$1,0)),
IF(LA!$H$16=2,(VLOOKUP($A122,'LA42'!$B$1:$BZ$201,'LA42'!L$1,0)),
0)),".")</f>
        <v>x</v>
      </c>
      <c r="N122" s="106">
        <f>IFERROR(
IF(LA!$H$16=1,(VLOOKUP($A122,'LA41'!$B$1:$BZ$201,'LA41'!M$1,0)),
IF(LA!$H$16=2,(VLOOKUP($A122,'LA42'!$B$1:$BZ$201,'LA42'!M$1,0)),
0)),".")</f>
        <v>0.1</v>
      </c>
      <c r="O122" s="106">
        <f>IFERROR(
IF(LA!$H$16=1,(VLOOKUP($A122,'LA41'!$B$1:$BZ$201,'LA41'!N$1,0)),
IF(LA!$H$16=2,(VLOOKUP($A122,'LA42'!$B$1:$BZ$201,'LA42'!N$1,0)),
0)),".")</f>
        <v>0.11</v>
      </c>
      <c r="P122" s="106" t="str">
        <f>IFERROR(
IF(LA!$H$16=1,(VLOOKUP($A122,'LA41'!$B$1:$BZ$201,'LA41'!O$1,0)),
IF(LA!$H$16=2,(VLOOKUP($A122,'LA42'!$B$1:$BZ$201,'LA42'!O$1,0)),
0)),".")</f>
        <v>x</v>
      </c>
      <c r="Q122" s="106" t="str">
        <f>IFERROR(
IF(LA!$H$16=1,(VLOOKUP($A122,'LA41'!$B$1:$BZ$201,'LA41'!P$1,0)),
IF(LA!$H$16=2,(VLOOKUP($A122,'LA42'!$B$1:$BZ$201,'LA42'!P$1,0)),
0)),".")</f>
        <v>x</v>
      </c>
      <c r="R122" s="106" t="str">
        <f>IFERROR(
IF(LA!$H$16=1,(VLOOKUP($A122,'LA41'!$B$1:$BZ$201,'LA41'!Q$1,0)),
IF(LA!$H$16=2,(VLOOKUP($A122,'LA42'!$B$1:$BZ$201,'LA42'!Q$1,0)),
0)),".")</f>
        <v>x</v>
      </c>
      <c r="S122" s="106" t="str">
        <f>IFERROR(
IF(LA!$H$16=1,(VLOOKUP($A122,'LA41'!$B$1:$BZ$201,'LA41'!R$1,0)),
IF(LA!$H$16=2,(VLOOKUP($A122,'LA42'!$B$1:$BZ$201,'LA42'!R$1,0)),
0)),".")</f>
        <v>x</v>
      </c>
      <c r="T122" s="106">
        <f>IFERROR(
IF(LA!$H$16=1,(VLOOKUP($A122,'LA41'!$B$1:$BZ$201,'LA41'!S$1,0)),
IF(LA!$H$16=2,(VLOOKUP($A122,'LA42'!$B$1:$BZ$201,'LA42'!S$1,0)),
0)),".")</f>
        <v>0.05</v>
      </c>
      <c r="U122" s="106">
        <f>IFERROR(
IF(LA!$H$16=1,(VLOOKUP($A122,'LA41'!$B$1:$BZ$201,'LA41'!T$1,0)),
IF(LA!$H$16=2,(VLOOKUP($A122,'LA42'!$B$1:$BZ$201,'LA42'!T$1,0)),
0)),".")</f>
        <v>0.05</v>
      </c>
      <c r="V122" s="106" t="str">
        <f>IFERROR(
IF(LA!$H$16=1,(VLOOKUP($A122,'LA41'!$B$1:$BZ$201,'LA41'!U$1,0)),
IF(LA!$H$16=2,(VLOOKUP($A122,'LA42'!$B$1:$BZ$201,'LA42'!U$1,0)),
0)),".")</f>
        <v>x</v>
      </c>
      <c r="W122" s="106" t="str">
        <f>IFERROR(
IF(LA!$H$16=1,(VLOOKUP($A122,'LA41'!$B$1:$BZ$201,'LA41'!V$1,0)),
IF(LA!$H$16=2,(VLOOKUP($A122,'LA42'!$B$1:$BZ$201,'LA42'!V$1,0)),
0)),".")</f>
        <v>x</v>
      </c>
      <c r="X122" s="106" t="str">
        <f>IFERROR(
IF(LA!$H$16=1,(VLOOKUP($A122,'LA41'!$B$1:$BZ$201,'LA41'!W$1,0)),
IF(LA!$H$16=2,(VLOOKUP($A122,'LA42'!$B$1:$BZ$201,'LA42'!W$1,0)),
0)),".")</f>
        <v>x</v>
      </c>
      <c r="Y122" s="106" t="str">
        <f>IFERROR(
IF(LA!$H$16=1,(VLOOKUP($A122,'LA41'!$B$1:$BZ$201,'LA41'!X$1,0)),
IF(LA!$H$16=2,(VLOOKUP($A122,'LA42'!$B$1:$BZ$201,'LA42'!X$1,0)),
0)),".")</f>
        <v>x</v>
      </c>
      <c r="Z122" s="106" t="str">
        <f>IFERROR(
IF(LA!$H$16=1,(VLOOKUP($A122,'LA41'!$B$1:$BZ$201,'LA41'!Y$1,0)),
IF(LA!$H$16=2,(VLOOKUP($A122,'LA42'!$B$1:$BZ$201,'LA42'!Y$1,0)),
0)),".")</f>
        <v>x</v>
      </c>
      <c r="AA122" s="106" t="str">
        <f>IFERROR(
IF(LA!$H$16=1,(VLOOKUP($A122,'LA41'!$B$1:$BZ$201,'LA41'!Z$1,0)),
IF(LA!$H$16=2,(VLOOKUP($A122,'LA42'!$B$1:$BZ$201,'LA42'!Z$1,0)),
0)),".")</f>
        <v>x</v>
      </c>
      <c r="AB122" s="106" t="str">
        <f>IFERROR(
IF(LA!$H$16=1,(VLOOKUP($A122,'LA41'!$B$1:$BZ$201,'LA41'!AA$1,0)),
IF(LA!$H$16=2,(VLOOKUP($A122,'LA42'!$B$1:$BZ$201,'LA42'!AA$1,0)),
0)),".")</f>
        <v>x</v>
      </c>
      <c r="AC122" s="106">
        <f>IFERROR(
IF(LA!$H$16=1,(VLOOKUP($A122,'LA41'!$B$1:$BZ$201,'LA41'!AB$1,0)),
IF(LA!$H$16=2,(VLOOKUP($A122,'LA42'!$B$1:$BZ$201,'LA42'!AB$1,0)),
0)),".")</f>
        <v>0</v>
      </c>
      <c r="AD122" s="106">
        <f>IFERROR(
IF(LA!$H$16=1,(VLOOKUP($A122,'LA41'!$B$1:$BZ$201,'LA41'!AC$1,0)),
IF(LA!$H$16=2,(VLOOKUP($A122,'LA42'!$B$1:$BZ$201,'LA42'!AC$1,0)),
0)),".")</f>
        <v>0</v>
      </c>
      <c r="AE122" s="106" t="str">
        <f>IFERROR(
IF(LA!$H$16=1,(VLOOKUP($A122,'LA41'!$B$1:$BZ$201,'LA41'!AD$1,0)),
IF(LA!$H$16=2,(VLOOKUP($A122,'LA42'!$B$1:$BZ$201,'LA42'!AD$1,0)),
0)),".")</f>
        <v>x</v>
      </c>
      <c r="AF122" s="106">
        <f>IFERROR(
IF(LA!$H$16=1,(VLOOKUP($A122,'LA41'!$B$1:$BZ$201,'LA41'!AE$1,0)),
IF(LA!$H$16=2,(VLOOKUP($A122,'LA42'!$B$1:$BZ$201,'LA42'!AE$1,0)),
0)),".")</f>
        <v>0.08</v>
      </c>
      <c r="AG122" s="106">
        <f>IFERROR(
IF(LA!$H$16=1,(VLOOKUP($A122,'LA41'!$B$1:$BZ$201,'LA41'!AF$1,0)),
IF(LA!$H$16=2,(VLOOKUP($A122,'LA42'!$B$1:$BZ$201,'LA42'!AF$1,0)),
0)),".")</f>
        <v>0.08</v>
      </c>
      <c r="AH122" s="106" t="str">
        <f>IFERROR(
IF(LA!$H$16=1,(VLOOKUP($A122,'LA41'!$B$1:$BZ$201,'LA41'!AG$1,0)),
IF(LA!$H$16=2,(VLOOKUP($A122,'LA42'!$B$1:$BZ$201,'LA42'!AG$1,0)),
0)),".")</f>
        <v>x</v>
      </c>
      <c r="AI122" s="106">
        <f>IFERROR(
IF(LA!$H$16=1,(VLOOKUP($A122,'LA41'!$B$1:$BZ$201,'LA41'!AH$1,0)),
IF(LA!$H$16=2,(VLOOKUP($A122,'LA42'!$B$1:$BZ$201,'LA42'!AH$1,0)),
0)),".")</f>
        <v>0.48</v>
      </c>
      <c r="AJ122" s="106">
        <f>IFERROR(
IF(LA!$H$16=1,(VLOOKUP($A122,'LA41'!$B$1:$BZ$201,'LA41'!AI$1,0)),
IF(LA!$H$16=2,(VLOOKUP($A122,'LA42'!$B$1:$BZ$201,'LA42'!AI$1,0)),
0)),".")</f>
        <v>0.49</v>
      </c>
      <c r="AK122" s="106" t="str">
        <f>IFERROR(
IF(LA!$H$16=1,(VLOOKUP($A122,'LA41'!$B$1:$BZ$201,'LA41'!AJ$1,0)),
IF(LA!$H$16=2,(VLOOKUP($A122,'LA42'!$B$1:$BZ$201,'LA42'!AJ$1,0)),
0)),".")</f>
        <v>x</v>
      </c>
      <c r="AL122" s="106">
        <f>IFERROR(
IF(LA!$H$16=1,(VLOOKUP($A122,'LA41'!$B$1:$BZ$201,'LA41'!AK$1,0)),
IF(LA!$H$16=2,(VLOOKUP($A122,'LA42'!$B$1:$BZ$201,'LA42'!AK$1,0)),
0)),".")</f>
        <v>0.1</v>
      </c>
      <c r="AM122" s="106">
        <f>IFERROR(
IF(LA!$H$16=1,(VLOOKUP($A122,'LA41'!$B$1:$BZ$201,'LA41'!AL$1,0)),
IF(LA!$H$16=2,(VLOOKUP($A122,'LA42'!$B$1:$BZ$201,'LA42'!AL$1,0)),
0)),".")</f>
        <v>0.1</v>
      </c>
      <c r="AN122" s="106" t="str">
        <f>IFERROR(
IF(LA!$H$16=1,(VLOOKUP($A122,'LA41'!$B$1:$BZ$201,'LA41'!AM$1,0)),
IF(LA!$H$16=2,(VLOOKUP($A122,'LA42'!$B$1:$BZ$201,'LA42'!AM$1,0)),
0)),".")</f>
        <v>x</v>
      </c>
      <c r="AO122" s="106">
        <f>IFERROR(
IF(LA!$H$16=1,(VLOOKUP($A122,'LA41'!$B$1:$BZ$201,'LA41'!AN$1,0)),
IF(LA!$H$16=2,(VLOOKUP($A122,'LA42'!$B$1:$BZ$201,'LA42'!AN$1,0)),
0)),".")</f>
        <v>0</v>
      </c>
      <c r="AP122" s="106">
        <f>IFERROR(
IF(LA!$H$16=1,(VLOOKUP($A122,'LA41'!$B$1:$BZ$201,'LA41'!AO$1,0)),
IF(LA!$H$16=2,(VLOOKUP($A122,'LA42'!$B$1:$BZ$201,'LA42'!AO$1,0)),
0)),".")</f>
        <v>0</v>
      </c>
      <c r="AQ122" s="106" t="str">
        <f>IFERROR(
IF(LA!$H$16=1,(VLOOKUP($A122,'LA41'!$B$1:$BZ$201,'LA41'!AP$1,0)),
IF(LA!$H$16=2,(VLOOKUP($A122,'LA42'!$B$1:$BZ$201,'LA42'!AP$1,0)),
0)),".")</f>
        <v>x</v>
      </c>
      <c r="AR122" s="106">
        <f>IFERROR(
IF(LA!$H$16=1,(VLOOKUP($A122,'LA41'!$B$1:$BZ$201,'LA41'!AQ$1,0)),
IF(LA!$H$16=2,(VLOOKUP($A122,'LA42'!$B$1:$BZ$201,'LA42'!AQ$1,0)),
0)),".")</f>
        <v>0.09</v>
      </c>
      <c r="AS122" s="106">
        <f>IFERROR(
IF(LA!$H$16=1,(VLOOKUP($A122,'LA41'!$B$1:$BZ$201,'LA41'!AR$1,0)),
IF(LA!$H$16=2,(VLOOKUP($A122,'LA42'!$B$1:$BZ$201,'LA42'!AR$1,0)),
0)),".")</f>
        <v>0.08</v>
      </c>
      <c r="AT122" s="106" t="str">
        <f>IFERROR(
IF(LA!$H$16=1,(VLOOKUP($A122,'LA41'!$B$1:$BZ$201,'LA41'!AS$1,0)),
IF(LA!$H$16=2,(VLOOKUP($A122,'LA42'!$B$1:$BZ$201,'LA42'!AS$1,0)),
0)),".")</f>
        <v>x</v>
      </c>
      <c r="AU122" s="106">
        <f>IFERROR(
IF(LA!$H$16=1,(VLOOKUP($A122,'LA41'!$B$1:$BZ$201,'LA41'!AT$1,0)),
IF(LA!$H$16=2,(VLOOKUP($A122,'LA42'!$B$1:$BZ$201,'LA42'!AT$1,0)),
0)),".")</f>
        <v>0.37</v>
      </c>
      <c r="AV122" s="106">
        <f>IFERROR(
IF(LA!$H$16=1,(VLOOKUP($A122,'LA41'!$B$1:$BZ$201,'LA41'!AU$1,0)),
IF(LA!$H$16=2,(VLOOKUP($A122,'LA42'!$B$1:$BZ$201,'LA42'!AU$1,0)),
0)),".")</f>
        <v>0.37</v>
      </c>
      <c r="AW122" s="106" t="str">
        <f>IFERROR(
IF(LA!$H$16=1,(VLOOKUP($A122,'LA41'!$B$1:$BZ$201,'LA41'!AV$1,0)),
IF(LA!$H$16=2,(VLOOKUP($A122,'LA42'!$B$1:$BZ$201,'LA42'!AV$1,0)),
0)),".")</f>
        <v>x</v>
      </c>
      <c r="AX122" s="106" t="str">
        <f>IFERROR(
IF(LA!$H$16=1,(VLOOKUP($A122,'LA41'!$B$1:$BZ$201,'LA41'!AW$1,0)),
IF(LA!$H$16=2,(VLOOKUP($A122,'LA42'!$B$1:$BZ$201,'LA42'!AW$1,0)),
0)),".")</f>
        <v>x</v>
      </c>
      <c r="AY122" s="106" t="str">
        <f>IFERROR(
IF(LA!$H$16=1,(VLOOKUP($A122,'LA41'!$B$1:$BZ$201,'LA41'!AX$1,0)),
IF(LA!$H$16=2,(VLOOKUP($A122,'LA42'!$B$1:$BZ$201,'LA42'!AX$1,0)),
0)),".")</f>
        <v>x</v>
      </c>
      <c r="AZ122" s="106" t="str">
        <f>IFERROR(
IF(LA!$H$16=1,(VLOOKUP($A122,'LA41'!$B$1:$BZ$201,'LA41'!AY$1,0)),
IF(LA!$H$16=2,(VLOOKUP($A122,'LA42'!$B$1:$BZ$201,'LA42'!AY$1,0)),
0)),".")</f>
        <v>x</v>
      </c>
      <c r="BA122" s="106">
        <f>IFERROR(
IF(LA!$H$16=1,(VLOOKUP($A122,'LA41'!$B$1:$BZ$201,'LA41'!AZ$1,0)),
IF(LA!$H$16=2,(VLOOKUP($A122,'LA42'!$B$1:$BZ$201,'LA42'!AZ$1,0)),
0)),".")</f>
        <v>0</v>
      </c>
      <c r="BB122" s="106">
        <f>IFERROR(
IF(LA!$H$16=1,(VLOOKUP($A122,'LA41'!$B$1:$BZ$201,'LA41'!BA$1,0)),
IF(LA!$H$16=2,(VLOOKUP($A122,'LA42'!$B$1:$BZ$201,'LA42'!BA$1,0)),
0)),".")</f>
        <v>0</v>
      </c>
      <c r="BC122" s="106" t="str">
        <f>IFERROR(
IF(LA!$H$16=1,(VLOOKUP($A122,'LA41'!$B$1:$BZ$201,'LA41'!BB$1,0)),
IF(LA!$H$16=2,(VLOOKUP($A122,'LA42'!$B$1:$BZ$201,'LA42'!BB$1,0)),
0)),".")</f>
        <v>x</v>
      </c>
      <c r="BD122" s="106">
        <f>IFERROR(
IF(LA!$H$16=1,(VLOOKUP($A122,'LA41'!$B$1:$BZ$201,'LA41'!BC$1,0)),
IF(LA!$H$16=2,(VLOOKUP($A122,'LA42'!$B$1:$BZ$201,'LA42'!BC$1,0)),
0)),".")</f>
        <v>0.04</v>
      </c>
      <c r="BE122" s="106">
        <f>IFERROR(
IF(LA!$H$16=1,(VLOOKUP($A122,'LA41'!$B$1:$BZ$201,'LA41'!BD$1,0)),
IF(LA!$H$16=2,(VLOOKUP($A122,'LA42'!$B$1:$BZ$201,'LA42'!BD$1,0)),
0)),".")</f>
        <v>0.04</v>
      </c>
      <c r="BF122" s="106" t="str">
        <f>IFERROR(
IF(LA!$H$16=1,(VLOOKUP($A122,'LA41'!$B$1:$BZ$201,'LA41'!BE$1,0)),
IF(LA!$H$16=2,(VLOOKUP($A122,'LA42'!$B$1:$BZ$201,'LA42'!BE$1,0)),
0)),".")</f>
        <v>x</v>
      </c>
      <c r="BG122" s="106" t="str">
        <f>IFERROR(
IF(LA!$H$16=1,(VLOOKUP($A122,'LA41'!$B$1:$BZ$201,'LA41'!BF$1,0)),
IF(LA!$H$16=2,(VLOOKUP($A122,'LA42'!$B$1:$BZ$201,'LA42'!BF$1,0)),
0)),".")</f>
        <v>x</v>
      </c>
      <c r="BH122" s="106" t="str">
        <f>IFERROR(
IF(LA!$H$16=1,(VLOOKUP($A122,'LA41'!$B$1:$BZ$201,'LA41'!BG$1,0)),
IF(LA!$H$16=2,(VLOOKUP($A122,'LA42'!$B$1:$BZ$201,'LA42'!BG$1,0)),
0)),".")</f>
        <v>x</v>
      </c>
      <c r="BI122" s="106" t="str">
        <f>IFERROR(
IF(LA!$H$16=1,(VLOOKUP($A122,'LA41'!$B$1:$BZ$201,'LA41'!BH$1,0)),
IF(LA!$H$16=2,(VLOOKUP($A122,'LA42'!$B$1:$BZ$201,'LA42'!BH$1,0)),
0)),".")</f>
        <v>x</v>
      </c>
      <c r="BJ122" s="106" t="str">
        <f>IFERROR(
IF(LA!$H$16=1,(VLOOKUP($A122,'LA41'!$B$1:$BZ$201,'LA41'!BI$1,0)),
IF(LA!$H$16=2,(VLOOKUP($A122,'LA42'!$B$1:$BZ$201,'LA42'!BI$1,0)),
0)),".")</f>
        <v>x</v>
      </c>
      <c r="BK122" s="106" t="str">
        <f>IFERROR(
IF(LA!$H$16=1,(VLOOKUP($A122,'LA41'!$B$1:$BZ$201,'LA41'!BJ$1,0)),
IF(LA!$H$16=2,(VLOOKUP($A122,'LA42'!$B$1:$BZ$201,'LA42'!BJ$1,0)),
0)),".")</f>
        <v>x</v>
      </c>
      <c r="BL122" s="106" t="str">
        <f>IFERROR(
IF(LA!$H$16=1,(VLOOKUP($A122,'LA41'!$B$1:$BZ$201,'LA41'!BK$1,0)),
IF(LA!$H$16=2,(VLOOKUP($A122,'LA42'!$B$1:$BZ$201,'LA42'!BK$1,0)),
0)),".")</f>
        <v>x</v>
      </c>
      <c r="BM122" s="106">
        <f>IFERROR(
IF(LA!$H$16=1,(VLOOKUP($A122,'LA41'!$B$1:$BZ$201,'LA41'!BL$1,0)),
IF(LA!$H$16=2,(VLOOKUP($A122,'LA42'!$B$1:$BZ$201,'LA42'!BL$1,0)),
0)),".")</f>
        <v>0</v>
      </c>
      <c r="BN122" s="106">
        <f>IFERROR(
IF(LA!$H$16=1,(VLOOKUP($A122,'LA41'!$B$1:$BZ$201,'LA41'!BM$1,0)),
IF(LA!$H$16=2,(VLOOKUP($A122,'LA42'!$B$1:$BZ$201,'LA42'!BM$1,0)),
0)),".")</f>
        <v>0</v>
      </c>
      <c r="BO122" s="106" t="str">
        <f>IFERROR(
IF(LA!$H$16=1,(VLOOKUP($A122,'LA41'!$B$1:$BZ$201,'LA41'!BN$1,0)),
IF(LA!$H$16=2,(VLOOKUP($A122,'LA42'!$B$1:$BZ$201,'LA42'!BN$1,0)),
0)),".")</f>
        <v>x</v>
      </c>
      <c r="BP122" s="106" t="str">
        <f>IFERROR(
IF(LA!$H$16=1,(VLOOKUP($A122,'LA41'!$B$1:$BZ$201,'LA41'!BO$1,0)),
IF(LA!$H$16=2,(VLOOKUP($A122,'LA42'!$B$1:$BZ$201,'LA42'!BO$1,0)),
0)),".")</f>
        <v>x</v>
      </c>
      <c r="BQ122" s="106" t="str">
        <f>IFERROR(
IF(LA!$H$16=1,(VLOOKUP($A122,'LA41'!$B$1:$BZ$201,'LA41'!BP$1,0)),
IF(LA!$H$16=2,(VLOOKUP($A122,'LA42'!$B$1:$BZ$201,'LA42'!BP$1,0)),
0)),".")</f>
        <v>x</v>
      </c>
      <c r="BR122" s="106" t="str">
        <f>IFERROR(
IF(LA!$H$16=1,(VLOOKUP($A122,'LA41'!$B$1:$BZ$201,'LA41'!BQ$1,0)),
IF(LA!$H$16=2,(VLOOKUP($A122,'LA42'!$B$1:$BZ$201,'LA42'!BQ$1,0)),
0)),".")</f>
        <v>x</v>
      </c>
      <c r="BS122" s="106">
        <f>IFERROR(
IF(LA!$H$16=1,(VLOOKUP($A122,'LA41'!$B$1:$BZ$201,'LA41'!BR$1,0)),
IF(LA!$H$16=2,(VLOOKUP($A122,'LA42'!$B$1:$BZ$201,'LA42'!BR$1,0)),
0)),".")</f>
        <v>0.12</v>
      </c>
      <c r="BT122" s="106">
        <f>IFERROR(
IF(LA!$H$16=1,(VLOOKUP($A122,'LA41'!$B$1:$BZ$201,'LA41'!BS$1,0)),
IF(LA!$H$16=2,(VLOOKUP($A122,'LA42'!$B$1:$BZ$201,'LA42'!BS$1,0)),
0)),".")</f>
        <v>0.12</v>
      </c>
      <c r="BU122" s="106" t="str">
        <f>IFERROR(
IF(LA!$H$16=1,(VLOOKUP($A122,'LA41'!$B$1:$BZ$201,'LA41'!BT$1,0)),
IF(LA!$H$16=2,(VLOOKUP($A122,'LA42'!$B$1:$BZ$201,'LA42'!BT$1,0)),
0)),".")</f>
        <v>x</v>
      </c>
      <c r="BV122" s="106">
        <f>IFERROR(
IF(LA!$H$16=1,(VLOOKUP($A122,'LA41'!$B$1:$BZ$201,'LA41'!BU$1,0)),
IF(LA!$H$16=2,(VLOOKUP($A122,'LA42'!$B$1:$BZ$201,'LA42'!BU$1,0)),
0)),".")</f>
        <v>0</v>
      </c>
      <c r="BW122" s="106">
        <f>IFERROR(
IF(LA!$H$16=1,(VLOOKUP($A122,'LA41'!$B$1:$BZ$201,'LA41'!BV$1,0)),
IF(LA!$H$16=2,(VLOOKUP($A122,'LA42'!$B$1:$BZ$201,'LA42'!BV$1,0)),
0)),".")</f>
        <v>0</v>
      </c>
      <c r="BX122" s="106" t="str">
        <f>IFERROR(
IF(LA!$H$16=1,(VLOOKUP($A122,'LA41'!$B$1:$BZ$201,'LA41'!BW$1,0)),
IF(LA!$H$16=2,(VLOOKUP($A122,'LA42'!$B$1:$BZ$201,'LA42'!BW$1,0)),
0)),".")</f>
        <v>x</v>
      </c>
      <c r="BY122" s="106">
        <f>IFERROR(
IF(LA!$H$16=1,(VLOOKUP($A122,'LA41'!$B$1:$BZ$201,'LA41'!BX$1,0)),
IF(LA!$H$16=2,(VLOOKUP($A122,'LA42'!$B$1:$BZ$201,'LA42'!BX$1,0)),
0)),".")</f>
        <v>0.15</v>
      </c>
      <c r="BZ122" s="106">
        <f>IFERROR(
IF(LA!$H$16=1,(VLOOKUP($A122,'LA41'!$B$1:$BZ$201,'LA41'!BY$1,0)),
IF(LA!$H$16=2,(VLOOKUP($A122,'LA42'!$B$1:$BZ$201,'LA42'!BY$1,0)),
0)),".")</f>
        <v>0.15</v>
      </c>
    </row>
    <row r="123" spans="1:78" x14ac:dyDescent="0.2">
      <c r="A123" s="55">
        <v>372</v>
      </c>
      <c r="B123" s="55" t="s">
        <v>305</v>
      </c>
      <c r="C123" s="88" t="s">
        <v>193</v>
      </c>
      <c r="D123" s="59">
        <f>IFERROR(
IF(LA!$H$16=1,(VLOOKUP($A123,'LA41'!$B$1:$BZ$201,'LA41'!C$1,0)),
IF(LA!$H$16=2,(VLOOKUP($A123,'LA42'!$B$1:$BZ$201,'LA42'!C$1,0)),
0)),".")</f>
        <v>30</v>
      </c>
      <c r="E123" s="59">
        <f>IFERROR(
IF(LA!$H$16=1,(VLOOKUP($A123,'LA41'!$B$1:$BZ$201,'LA41'!D$1,0)),
IF(LA!$H$16=2,(VLOOKUP($A123,'LA42'!$B$1:$BZ$201,'LA42'!D$1,0)),
0)),".")</f>
        <v>800</v>
      </c>
      <c r="F123" s="59">
        <f>IFERROR(
IF(LA!$H$16=1,(VLOOKUP($A123,'LA41'!$B$1:$BZ$201,'LA41'!E$1,0)),
IF(LA!$H$16=2,(VLOOKUP($A123,'LA42'!$B$1:$BZ$201,'LA42'!E$1,0)),
0)),".")</f>
        <v>830</v>
      </c>
      <c r="G123" s="106">
        <f>IFERROR(
IF(LA!$H$16=1,(VLOOKUP($A123,'LA41'!$B$1:$BZ$201,'LA41'!F$1,0)),
IF(LA!$H$16=2,(VLOOKUP($A123,'LA42'!$B$1:$BZ$201,'LA42'!F$1,0)),
0)),".")</f>
        <v>0.88</v>
      </c>
      <c r="H123" s="106">
        <f>IFERROR(
IF(LA!$H$16=1,(VLOOKUP($A123,'LA41'!$B$1:$BZ$201,'LA41'!G$1,0)),
IF(LA!$H$16=2,(VLOOKUP($A123,'LA42'!$B$1:$BZ$201,'LA42'!G$1,0)),
0)),".")</f>
        <v>0.84</v>
      </c>
      <c r="I123" s="106">
        <f>IFERROR(
IF(LA!$H$16=1,(VLOOKUP($A123,'LA41'!$B$1:$BZ$201,'LA41'!H$1,0)),
IF(LA!$H$16=2,(VLOOKUP($A123,'LA42'!$B$1:$BZ$201,'LA42'!H$1,0)),
0)),".")</f>
        <v>0.85</v>
      </c>
      <c r="J123" s="106">
        <f>IFERROR(
IF(LA!$H$16=1,(VLOOKUP($A123,'LA41'!$B$1:$BZ$201,'LA41'!I$1,0)),
IF(LA!$H$16=2,(VLOOKUP($A123,'LA42'!$B$1:$BZ$201,'LA42'!I$1,0)),
0)),".")</f>
        <v>0.75</v>
      </c>
      <c r="K123" s="106">
        <f>IFERROR(
IF(LA!$H$16=1,(VLOOKUP($A123,'LA41'!$B$1:$BZ$201,'LA41'!J$1,0)),
IF(LA!$H$16=2,(VLOOKUP($A123,'LA42'!$B$1:$BZ$201,'LA42'!J$1,0)),
0)),".")</f>
        <v>0.74</v>
      </c>
      <c r="L123" s="106">
        <f>IFERROR(
IF(LA!$H$16=1,(VLOOKUP($A123,'LA41'!$B$1:$BZ$201,'LA41'!K$1,0)),
IF(LA!$H$16=2,(VLOOKUP($A123,'LA42'!$B$1:$BZ$201,'LA42'!K$1,0)),
0)),".")</f>
        <v>0.74</v>
      </c>
      <c r="M123" s="106">
        <f>IFERROR(
IF(LA!$H$16=1,(VLOOKUP($A123,'LA41'!$B$1:$BZ$201,'LA41'!L$1,0)),
IF(LA!$H$16=2,(VLOOKUP($A123,'LA42'!$B$1:$BZ$201,'LA42'!L$1,0)),
0)),".")</f>
        <v>0.22</v>
      </c>
      <c r="N123" s="106">
        <f>IFERROR(
IF(LA!$H$16=1,(VLOOKUP($A123,'LA41'!$B$1:$BZ$201,'LA41'!M$1,0)),
IF(LA!$H$16=2,(VLOOKUP($A123,'LA42'!$B$1:$BZ$201,'LA42'!M$1,0)),
0)),".")</f>
        <v>0.06</v>
      </c>
      <c r="O123" s="106">
        <f>IFERROR(
IF(LA!$H$16=1,(VLOOKUP($A123,'LA41'!$B$1:$BZ$201,'LA41'!N$1,0)),
IF(LA!$H$16=2,(VLOOKUP($A123,'LA42'!$B$1:$BZ$201,'LA42'!N$1,0)),
0)),".")</f>
        <v>0.06</v>
      </c>
      <c r="P123" s="106">
        <f>IFERROR(
IF(LA!$H$16=1,(VLOOKUP($A123,'LA41'!$B$1:$BZ$201,'LA41'!O$1,0)),
IF(LA!$H$16=2,(VLOOKUP($A123,'LA42'!$B$1:$BZ$201,'LA42'!O$1,0)),
0)),".")</f>
        <v>0</v>
      </c>
      <c r="Q123" s="106">
        <f>IFERROR(
IF(LA!$H$16=1,(VLOOKUP($A123,'LA41'!$B$1:$BZ$201,'LA41'!P$1,0)),
IF(LA!$H$16=2,(VLOOKUP($A123,'LA42'!$B$1:$BZ$201,'LA42'!P$1,0)),
0)),".")</f>
        <v>0</v>
      </c>
      <c r="R123" s="106">
        <f>IFERROR(
IF(LA!$H$16=1,(VLOOKUP($A123,'LA41'!$B$1:$BZ$201,'LA41'!Q$1,0)),
IF(LA!$H$16=2,(VLOOKUP($A123,'LA42'!$B$1:$BZ$201,'LA42'!Q$1,0)),
0)),".")</f>
        <v>0</v>
      </c>
      <c r="S123" s="106" t="str">
        <f>IFERROR(
IF(LA!$H$16=1,(VLOOKUP($A123,'LA41'!$B$1:$BZ$201,'LA41'!R$1,0)),
IF(LA!$H$16=2,(VLOOKUP($A123,'LA42'!$B$1:$BZ$201,'LA42'!R$1,0)),
0)),".")</f>
        <v>x</v>
      </c>
      <c r="T123" s="106">
        <f>IFERROR(
IF(LA!$H$16=1,(VLOOKUP($A123,'LA41'!$B$1:$BZ$201,'LA41'!S$1,0)),
IF(LA!$H$16=2,(VLOOKUP($A123,'LA42'!$B$1:$BZ$201,'LA42'!S$1,0)),
0)),".")</f>
        <v>0.03</v>
      </c>
      <c r="U123" s="106">
        <f>IFERROR(
IF(LA!$H$16=1,(VLOOKUP($A123,'LA41'!$B$1:$BZ$201,'LA41'!T$1,0)),
IF(LA!$H$16=2,(VLOOKUP($A123,'LA42'!$B$1:$BZ$201,'LA42'!T$1,0)),
0)),".")</f>
        <v>0.03</v>
      </c>
      <c r="V123" s="106" t="str">
        <f>IFERROR(
IF(LA!$H$16=1,(VLOOKUP($A123,'LA41'!$B$1:$BZ$201,'LA41'!U$1,0)),
IF(LA!$H$16=2,(VLOOKUP($A123,'LA42'!$B$1:$BZ$201,'LA42'!U$1,0)),
0)),".")</f>
        <v>x</v>
      </c>
      <c r="W123" s="106">
        <f>IFERROR(
IF(LA!$H$16=1,(VLOOKUP($A123,'LA41'!$B$1:$BZ$201,'LA41'!V$1,0)),
IF(LA!$H$16=2,(VLOOKUP($A123,'LA42'!$B$1:$BZ$201,'LA42'!V$1,0)),
0)),".")</f>
        <v>0.04</v>
      </c>
      <c r="X123" s="106">
        <f>IFERROR(
IF(LA!$H$16=1,(VLOOKUP($A123,'LA41'!$B$1:$BZ$201,'LA41'!W$1,0)),
IF(LA!$H$16=2,(VLOOKUP($A123,'LA42'!$B$1:$BZ$201,'LA42'!W$1,0)),
0)),".")</f>
        <v>0.04</v>
      </c>
      <c r="Y123" s="106" t="str">
        <f>IFERROR(
IF(LA!$H$16=1,(VLOOKUP($A123,'LA41'!$B$1:$BZ$201,'LA41'!X$1,0)),
IF(LA!$H$16=2,(VLOOKUP($A123,'LA42'!$B$1:$BZ$201,'LA42'!X$1,0)),
0)),".")</f>
        <v>x</v>
      </c>
      <c r="Z123" s="106">
        <f>IFERROR(
IF(LA!$H$16=1,(VLOOKUP($A123,'LA41'!$B$1:$BZ$201,'LA41'!Y$1,0)),
IF(LA!$H$16=2,(VLOOKUP($A123,'LA42'!$B$1:$BZ$201,'LA42'!Y$1,0)),
0)),".")</f>
        <v>0</v>
      </c>
      <c r="AA123" s="106" t="str">
        <f>IFERROR(
IF(LA!$H$16=1,(VLOOKUP($A123,'LA41'!$B$1:$BZ$201,'LA41'!Z$1,0)),
IF(LA!$H$16=2,(VLOOKUP($A123,'LA42'!$B$1:$BZ$201,'LA42'!Z$1,0)),
0)),".")</f>
        <v>x</v>
      </c>
      <c r="AB123" s="106">
        <f>IFERROR(
IF(LA!$H$16=1,(VLOOKUP($A123,'LA41'!$B$1:$BZ$201,'LA41'!AA$1,0)),
IF(LA!$H$16=2,(VLOOKUP($A123,'LA42'!$B$1:$BZ$201,'LA42'!AA$1,0)),
0)),".")</f>
        <v>0</v>
      </c>
      <c r="AC123" s="106">
        <f>IFERROR(
IF(LA!$H$16=1,(VLOOKUP($A123,'LA41'!$B$1:$BZ$201,'LA41'!AB$1,0)),
IF(LA!$H$16=2,(VLOOKUP($A123,'LA42'!$B$1:$BZ$201,'LA42'!AB$1,0)),
0)),".")</f>
        <v>0</v>
      </c>
      <c r="AD123" s="106">
        <f>IFERROR(
IF(LA!$H$16=1,(VLOOKUP($A123,'LA41'!$B$1:$BZ$201,'LA41'!AC$1,0)),
IF(LA!$H$16=2,(VLOOKUP($A123,'LA42'!$B$1:$BZ$201,'LA42'!AC$1,0)),
0)),".")</f>
        <v>0</v>
      </c>
      <c r="AE123" s="106">
        <f>IFERROR(
IF(LA!$H$16=1,(VLOOKUP($A123,'LA41'!$B$1:$BZ$201,'LA41'!AD$1,0)),
IF(LA!$H$16=2,(VLOOKUP($A123,'LA42'!$B$1:$BZ$201,'LA42'!AD$1,0)),
0)),".")</f>
        <v>0.22</v>
      </c>
      <c r="AF123" s="106">
        <f>IFERROR(
IF(LA!$H$16=1,(VLOOKUP($A123,'LA41'!$B$1:$BZ$201,'LA41'!AE$1,0)),
IF(LA!$H$16=2,(VLOOKUP($A123,'LA42'!$B$1:$BZ$201,'LA42'!AE$1,0)),
0)),".")</f>
        <v>0.06</v>
      </c>
      <c r="AG123" s="106">
        <f>IFERROR(
IF(LA!$H$16=1,(VLOOKUP($A123,'LA41'!$B$1:$BZ$201,'LA41'!AF$1,0)),
IF(LA!$H$16=2,(VLOOKUP($A123,'LA42'!$B$1:$BZ$201,'LA42'!AF$1,0)),
0)),".")</f>
        <v>0.06</v>
      </c>
      <c r="AH123" s="106">
        <f>IFERROR(
IF(LA!$H$16=1,(VLOOKUP($A123,'LA41'!$B$1:$BZ$201,'LA41'!AG$1,0)),
IF(LA!$H$16=2,(VLOOKUP($A123,'LA42'!$B$1:$BZ$201,'LA42'!AG$1,0)),
0)),".")</f>
        <v>0.41</v>
      </c>
      <c r="AI123" s="106">
        <f>IFERROR(
IF(LA!$H$16=1,(VLOOKUP($A123,'LA41'!$B$1:$BZ$201,'LA41'!AH$1,0)),
IF(LA!$H$16=2,(VLOOKUP($A123,'LA42'!$B$1:$BZ$201,'LA42'!AH$1,0)),
0)),".")</f>
        <v>0.62</v>
      </c>
      <c r="AJ123" s="106">
        <f>IFERROR(
IF(LA!$H$16=1,(VLOOKUP($A123,'LA41'!$B$1:$BZ$201,'LA41'!AI$1,0)),
IF(LA!$H$16=2,(VLOOKUP($A123,'LA42'!$B$1:$BZ$201,'LA42'!AI$1,0)),
0)),".")</f>
        <v>0.61</v>
      </c>
      <c r="AK123" s="106" t="str">
        <f>IFERROR(
IF(LA!$H$16=1,(VLOOKUP($A123,'LA41'!$B$1:$BZ$201,'LA41'!AJ$1,0)),
IF(LA!$H$16=2,(VLOOKUP($A123,'LA42'!$B$1:$BZ$201,'LA42'!AJ$1,0)),
0)),".")</f>
        <v>x</v>
      </c>
      <c r="AL123" s="106">
        <f>IFERROR(
IF(LA!$H$16=1,(VLOOKUP($A123,'LA41'!$B$1:$BZ$201,'LA41'!AK$1,0)),
IF(LA!$H$16=2,(VLOOKUP($A123,'LA42'!$B$1:$BZ$201,'LA42'!AK$1,0)),
0)),".")</f>
        <v>0.16</v>
      </c>
      <c r="AM123" s="106">
        <f>IFERROR(
IF(LA!$H$16=1,(VLOOKUP($A123,'LA41'!$B$1:$BZ$201,'LA41'!AL$1,0)),
IF(LA!$H$16=2,(VLOOKUP($A123,'LA42'!$B$1:$BZ$201,'LA42'!AL$1,0)),
0)),".")</f>
        <v>0.16</v>
      </c>
      <c r="AN123" s="106">
        <f>IFERROR(
IF(LA!$H$16=1,(VLOOKUP($A123,'LA41'!$B$1:$BZ$201,'LA41'!AM$1,0)),
IF(LA!$H$16=2,(VLOOKUP($A123,'LA42'!$B$1:$BZ$201,'LA42'!AM$1,0)),
0)),".")</f>
        <v>0</v>
      </c>
      <c r="AO123" s="106" t="str">
        <f>IFERROR(
IF(LA!$H$16=1,(VLOOKUP($A123,'LA41'!$B$1:$BZ$201,'LA41'!AN$1,0)),
IF(LA!$H$16=2,(VLOOKUP($A123,'LA42'!$B$1:$BZ$201,'LA42'!AN$1,0)),
0)),".")</f>
        <v>x</v>
      </c>
      <c r="AP123" s="106" t="str">
        <f>IFERROR(
IF(LA!$H$16=1,(VLOOKUP($A123,'LA41'!$B$1:$BZ$201,'LA41'!AO$1,0)),
IF(LA!$H$16=2,(VLOOKUP($A123,'LA42'!$B$1:$BZ$201,'LA42'!AO$1,0)),
0)),".")</f>
        <v>x</v>
      </c>
      <c r="AQ123" s="106" t="str">
        <f>IFERROR(
IF(LA!$H$16=1,(VLOOKUP($A123,'LA41'!$B$1:$BZ$201,'LA41'!AP$1,0)),
IF(LA!$H$16=2,(VLOOKUP($A123,'LA42'!$B$1:$BZ$201,'LA42'!AP$1,0)),
0)),".")</f>
        <v>x</v>
      </c>
      <c r="AR123" s="106">
        <f>IFERROR(
IF(LA!$H$16=1,(VLOOKUP($A123,'LA41'!$B$1:$BZ$201,'LA41'!AQ$1,0)),
IF(LA!$H$16=2,(VLOOKUP($A123,'LA42'!$B$1:$BZ$201,'LA42'!AQ$1,0)),
0)),".")</f>
        <v>0.15</v>
      </c>
      <c r="AS123" s="106">
        <f>IFERROR(
IF(LA!$H$16=1,(VLOOKUP($A123,'LA41'!$B$1:$BZ$201,'LA41'!AR$1,0)),
IF(LA!$H$16=2,(VLOOKUP($A123,'LA42'!$B$1:$BZ$201,'LA42'!AR$1,0)),
0)),".")</f>
        <v>0.14000000000000001</v>
      </c>
      <c r="AT123" s="106">
        <f>IFERROR(
IF(LA!$H$16=1,(VLOOKUP($A123,'LA41'!$B$1:$BZ$201,'LA41'!AS$1,0)),
IF(LA!$H$16=2,(VLOOKUP($A123,'LA42'!$B$1:$BZ$201,'LA42'!AS$1,0)),
0)),".")</f>
        <v>0.28000000000000003</v>
      </c>
      <c r="AU123" s="106">
        <f>IFERROR(
IF(LA!$H$16=1,(VLOOKUP($A123,'LA41'!$B$1:$BZ$201,'LA41'!AT$1,0)),
IF(LA!$H$16=2,(VLOOKUP($A123,'LA42'!$B$1:$BZ$201,'LA42'!AT$1,0)),
0)),".")</f>
        <v>0.43</v>
      </c>
      <c r="AV123" s="106">
        <f>IFERROR(
IF(LA!$H$16=1,(VLOOKUP($A123,'LA41'!$B$1:$BZ$201,'LA41'!AU$1,0)),
IF(LA!$H$16=2,(VLOOKUP($A123,'LA42'!$B$1:$BZ$201,'LA42'!AU$1,0)),
0)),".")</f>
        <v>0.42</v>
      </c>
      <c r="AW123" s="106" t="str">
        <f>IFERROR(
IF(LA!$H$16=1,(VLOOKUP($A123,'LA41'!$B$1:$BZ$201,'LA41'!AV$1,0)),
IF(LA!$H$16=2,(VLOOKUP($A123,'LA42'!$B$1:$BZ$201,'LA42'!AV$1,0)),
0)),".")</f>
        <v>x</v>
      </c>
      <c r="AX123" s="106">
        <f>IFERROR(
IF(LA!$H$16=1,(VLOOKUP($A123,'LA41'!$B$1:$BZ$201,'LA41'!AW$1,0)),
IF(LA!$H$16=2,(VLOOKUP($A123,'LA42'!$B$1:$BZ$201,'LA42'!AW$1,0)),
0)),".")</f>
        <v>0.02</v>
      </c>
      <c r="AY123" s="106">
        <f>IFERROR(
IF(LA!$H$16=1,(VLOOKUP($A123,'LA41'!$B$1:$BZ$201,'LA41'!AX$1,0)),
IF(LA!$H$16=2,(VLOOKUP($A123,'LA42'!$B$1:$BZ$201,'LA42'!AX$1,0)),
0)),".")</f>
        <v>0.02</v>
      </c>
      <c r="AZ123" s="106">
        <f>IFERROR(
IF(LA!$H$16=1,(VLOOKUP($A123,'LA41'!$B$1:$BZ$201,'LA41'!AY$1,0)),
IF(LA!$H$16=2,(VLOOKUP($A123,'LA42'!$B$1:$BZ$201,'LA42'!AY$1,0)),
0)),".")</f>
        <v>0</v>
      </c>
      <c r="BA123" s="106">
        <f>IFERROR(
IF(LA!$H$16=1,(VLOOKUP($A123,'LA41'!$B$1:$BZ$201,'LA41'!AZ$1,0)),
IF(LA!$H$16=2,(VLOOKUP($A123,'LA42'!$B$1:$BZ$201,'LA42'!AZ$1,0)),
0)),".")</f>
        <v>0</v>
      </c>
      <c r="BB123" s="106">
        <f>IFERROR(
IF(LA!$H$16=1,(VLOOKUP($A123,'LA41'!$B$1:$BZ$201,'LA41'!BA$1,0)),
IF(LA!$H$16=2,(VLOOKUP($A123,'LA42'!$B$1:$BZ$201,'LA42'!BA$1,0)),
0)),".")</f>
        <v>0</v>
      </c>
      <c r="BC123" s="106" t="str">
        <f>IFERROR(
IF(LA!$H$16=1,(VLOOKUP($A123,'LA41'!$B$1:$BZ$201,'LA41'!BB$1,0)),
IF(LA!$H$16=2,(VLOOKUP($A123,'LA42'!$B$1:$BZ$201,'LA42'!BB$1,0)),
0)),".")</f>
        <v>x</v>
      </c>
      <c r="BD123" s="106">
        <f>IFERROR(
IF(LA!$H$16=1,(VLOOKUP($A123,'LA41'!$B$1:$BZ$201,'LA41'!BC$1,0)),
IF(LA!$H$16=2,(VLOOKUP($A123,'LA42'!$B$1:$BZ$201,'LA42'!BC$1,0)),
0)),".")</f>
        <v>0.09</v>
      </c>
      <c r="BE123" s="106">
        <f>IFERROR(
IF(LA!$H$16=1,(VLOOKUP($A123,'LA41'!$B$1:$BZ$201,'LA41'!BD$1,0)),
IF(LA!$H$16=2,(VLOOKUP($A123,'LA42'!$B$1:$BZ$201,'LA42'!BD$1,0)),
0)),".")</f>
        <v>0.09</v>
      </c>
      <c r="BF123" s="106" t="str">
        <f>IFERROR(
IF(LA!$H$16=1,(VLOOKUP($A123,'LA41'!$B$1:$BZ$201,'LA41'!BE$1,0)),
IF(LA!$H$16=2,(VLOOKUP($A123,'LA42'!$B$1:$BZ$201,'LA42'!BE$1,0)),
0)),".")</f>
        <v>x</v>
      </c>
      <c r="BG123" s="106">
        <f>IFERROR(
IF(LA!$H$16=1,(VLOOKUP($A123,'LA41'!$B$1:$BZ$201,'LA41'!BF$1,0)),
IF(LA!$H$16=2,(VLOOKUP($A123,'LA42'!$B$1:$BZ$201,'LA42'!BF$1,0)),
0)),".")</f>
        <v>7.0000000000000007E-2</v>
      </c>
      <c r="BH123" s="106">
        <f>IFERROR(
IF(LA!$H$16=1,(VLOOKUP($A123,'LA41'!$B$1:$BZ$201,'LA41'!BG$1,0)),
IF(LA!$H$16=2,(VLOOKUP($A123,'LA42'!$B$1:$BZ$201,'LA42'!BG$1,0)),
0)),".")</f>
        <v>7.0000000000000007E-2</v>
      </c>
      <c r="BI123" s="106" t="str">
        <f>IFERROR(
IF(LA!$H$16=1,(VLOOKUP($A123,'LA41'!$B$1:$BZ$201,'LA41'!BH$1,0)),
IF(LA!$H$16=2,(VLOOKUP($A123,'LA42'!$B$1:$BZ$201,'LA42'!BH$1,0)),
0)),".")</f>
        <v>x</v>
      </c>
      <c r="BJ123" s="106">
        <f>IFERROR(
IF(LA!$H$16=1,(VLOOKUP($A123,'LA41'!$B$1:$BZ$201,'LA41'!BI$1,0)),
IF(LA!$H$16=2,(VLOOKUP($A123,'LA42'!$B$1:$BZ$201,'LA42'!BI$1,0)),
0)),".")</f>
        <v>0.02</v>
      </c>
      <c r="BK123" s="106">
        <f>IFERROR(
IF(LA!$H$16=1,(VLOOKUP($A123,'LA41'!$B$1:$BZ$201,'LA41'!BJ$1,0)),
IF(LA!$H$16=2,(VLOOKUP($A123,'LA42'!$B$1:$BZ$201,'LA42'!BJ$1,0)),
0)),".")</f>
        <v>0.02</v>
      </c>
      <c r="BL123" s="106">
        <f>IFERROR(
IF(LA!$H$16=1,(VLOOKUP($A123,'LA41'!$B$1:$BZ$201,'LA41'!BK$1,0)),
IF(LA!$H$16=2,(VLOOKUP($A123,'LA42'!$B$1:$BZ$201,'LA42'!BK$1,0)),
0)),".")</f>
        <v>0</v>
      </c>
      <c r="BM123" s="106">
        <f>IFERROR(
IF(LA!$H$16=1,(VLOOKUP($A123,'LA41'!$B$1:$BZ$201,'LA41'!BL$1,0)),
IF(LA!$H$16=2,(VLOOKUP($A123,'LA42'!$B$1:$BZ$201,'LA42'!BL$1,0)),
0)),".")</f>
        <v>0</v>
      </c>
      <c r="BN123" s="106">
        <f>IFERROR(
IF(LA!$H$16=1,(VLOOKUP($A123,'LA41'!$B$1:$BZ$201,'LA41'!BM$1,0)),
IF(LA!$H$16=2,(VLOOKUP($A123,'LA42'!$B$1:$BZ$201,'LA42'!BM$1,0)),
0)),".")</f>
        <v>0</v>
      </c>
      <c r="BO123" s="106" t="str">
        <f>IFERROR(
IF(LA!$H$16=1,(VLOOKUP($A123,'LA41'!$B$1:$BZ$201,'LA41'!BN$1,0)),
IF(LA!$H$16=2,(VLOOKUP($A123,'LA42'!$B$1:$BZ$201,'LA42'!BN$1,0)),
0)),".")</f>
        <v>x</v>
      </c>
      <c r="BP123" s="106">
        <f>IFERROR(
IF(LA!$H$16=1,(VLOOKUP($A123,'LA41'!$B$1:$BZ$201,'LA41'!BO$1,0)),
IF(LA!$H$16=2,(VLOOKUP($A123,'LA42'!$B$1:$BZ$201,'LA42'!BO$1,0)),
0)),".")</f>
        <v>0.02</v>
      </c>
      <c r="BQ123" s="106">
        <f>IFERROR(
IF(LA!$H$16=1,(VLOOKUP($A123,'LA41'!$B$1:$BZ$201,'LA41'!BP$1,0)),
IF(LA!$H$16=2,(VLOOKUP($A123,'LA42'!$B$1:$BZ$201,'LA42'!BP$1,0)),
0)),".")</f>
        <v>0.02</v>
      </c>
      <c r="BR123" s="106" t="str">
        <f>IFERROR(
IF(LA!$H$16=1,(VLOOKUP($A123,'LA41'!$B$1:$BZ$201,'LA41'!BQ$1,0)),
IF(LA!$H$16=2,(VLOOKUP($A123,'LA42'!$B$1:$BZ$201,'LA42'!BQ$1,0)),
0)),".")</f>
        <v>x</v>
      </c>
      <c r="BS123" s="106">
        <f>IFERROR(
IF(LA!$H$16=1,(VLOOKUP($A123,'LA41'!$B$1:$BZ$201,'LA41'!BR$1,0)),
IF(LA!$H$16=2,(VLOOKUP($A123,'LA42'!$B$1:$BZ$201,'LA42'!BR$1,0)),
0)),".")</f>
        <v>0.06</v>
      </c>
      <c r="BT123" s="106">
        <f>IFERROR(
IF(LA!$H$16=1,(VLOOKUP($A123,'LA41'!$B$1:$BZ$201,'LA41'!BS$1,0)),
IF(LA!$H$16=2,(VLOOKUP($A123,'LA42'!$B$1:$BZ$201,'LA42'!BS$1,0)),
0)),".")</f>
        <v>0.06</v>
      </c>
      <c r="BU123" s="106">
        <f>IFERROR(
IF(LA!$H$16=1,(VLOOKUP($A123,'LA41'!$B$1:$BZ$201,'LA41'!BT$1,0)),
IF(LA!$H$16=2,(VLOOKUP($A123,'LA42'!$B$1:$BZ$201,'LA42'!BT$1,0)),
0)),".")</f>
        <v>0</v>
      </c>
      <c r="BV123" s="106">
        <f>IFERROR(
IF(LA!$H$16=1,(VLOOKUP($A123,'LA41'!$B$1:$BZ$201,'LA41'!BU$1,0)),
IF(LA!$H$16=2,(VLOOKUP($A123,'LA42'!$B$1:$BZ$201,'LA42'!BU$1,0)),
0)),".")</f>
        <v>0.02</v>
      </c>
      <c r="BW123" s="106">
        <f>IFERROR(
IF(LA!$H$16=1,(VLOOKUP($A123,'LA41'!$B$1:$BZ$201,'LA41'!BV$1,0)),
IF(LA!$H$16=2,(VLOOKUP($A123,'LA42'!$B$1:$BZ$201,'LA42'!BV$1,0)),
0)),".")</f>
        <v>0.02</v>
      </c>
      <c r="BX123" s="106" t="str">
        <f>IFERROR(
IF(LA!$H$16=1,(VLOOKUP($A123,'LA41'!$B$1:$BZ$201,'LA41'!BW$1,0)),
IF(LA!$H$16=2,(VLOOKUP($A123,'LA42'!$B$1:$BZ$201,'LA42'!BW$1,0)),
0)),".")</f>
        <v>x</v>
      </c>
      <c r="BY123" s="106">
        <f>IFERROR(
IF(LA!$H$16=1,(VLOOKUP($A123,'LA41'!$B$1:$BZ$201,'LA41'!BX$1,0)),
IF(LA!$H$16=2,(VLOOKUP($A123,'LA42'!$B$1:$BZ$201,'LA42'!BX$1,0)),
0)),".")</f>
        <v>0.08</v>
      </c>
      <c r="BZ123" s="106">
        <f>IFERROR(
IF(LA!$H$16=1,(VLOOKUP($A123,'LA41'!$B$1:$BZ$201,'LA41'!BY$1,0)),
IF(LA!$H$16=2,(VLOOKUP($A123,'LA42'!$B$1:$BZ$201,'LA42'!BY$1,0)),
0)),".")</f>
        <v>0.08</v>
      </c>
    </row>
    <row r="124" spans="1:78" x14ac:dyDescent="0.2">
      <c r="A124" s="55">
        <v>857</v>
      </c>
      <c r="B124" s="55" t="s">
        <v>306</v>
      </c>
      <c r="C124" s="88" t="s">
        <v>194</v>
      </c>
      <c r="D124" s="59" t="str">
        <f>IFERROR(
IF(LA!$H$16=1,(VLOOKUP($A124,'LA41'!$B$1:$BZ$201,'LA41'!C$1,0)),
IF(LA!$H$16=2,(VLOOKUP($A124,'LA42'!$B$1:$BZ$201,'LA42'!C$1,0)),
0)),".")</f>
        <v>x</v>
      </c>
      <c r="E124" s="59">
        <f>IFERROR(
IF(LA!$H$16=1,(VLOOKUP($A124,'LA41'!$B$1:$BZ$201,'LA41'!D$1,0)),
IF(LA!$H$16=2,(VLOOKUP($A124,'LA42'!$B$1:$BZ$201,'LA42'!D$1,0)),
0)),".")</f>
        <v>50</v>
      </c>
      <c r="F124" s="59">
        <f>IFERROR(
IF(LA!$H$16=1,(VLOOKUP($A124,'LA41'!$B$1:$BZ$201,'LA41'!E$1,0)),
IF(LA!$H$16=2,(VLOOKUP($A124,'LA42'!$B$1:$BZ$201,'LA42'!E$1,0)),
0)),".")</f>
        <v>50</v>
      </c>
      <c r="G124" s="106" t="str">
        <f>IFERROR(
IF(LA!$H$16=1,(VLOOKUP($A124,'LA41'!$B$1:$BZ$201,'LA41'!F$1,0)),
IF(LA!$H$16=2,(VLOOKUP($A124,'LA42'!$B$1:$BZ$201,'LA42'!F$1,0)),
0)),".")</f>
        <v>x</v>
      </c>
      <c r="H124" s="106">
        <f>IFERROR(
IF(LA!$H$16=1,(VLOOKUP($A124,'LA41'!$B$1:$BZ$201,'LA41'!G$1,0)),
IF(LA!$H$16=2,(VLOOKUP($A124,'LA42'!$B$1:$BZ$201,'LA42'!G$1,0)),
0)),".")</f>
        <v>0.83</v>
      </c>
      <c r="I124" s="106">
        <f>IFERROR(
IF(LA!$H$16=1,(VLOOKUP($A124,'LA41'!$B$1:$BZ$201,'LA41'!H$1,0)),
IF(LA!$H$16=2,(VLOOKUP($A124,'LA42'!$B$1:$BZ$201,'LA42'!H$1,0)),
0)),".")</f>
        <v>0.84</v>
      </c>
      <c r="J124" s="106" t="str">
        <f>IFERROR(
IF(LA!$H$16=1,(VLOOKUP($A124,'LA41'!$B$1:$BZ$201,'LA41'!I$1,0)),
IF(LA!$H$16=2,(VLOOKUP($A124,'LA42'!$B$1:$BZ$201,'LA42'!I$1,0)),
0)),".")</f>
        <v>x</v>
      </c>
      <c r="K124" s="106">
        <f>IFERROR(
IF(LA!$H$16=1,(VLOOKUP($A124,'LA41'!$B$1:$BZ$201,'LA41'!J$1,0)),
IF(LA!$H$16=2,(VLOOKUP($A124,'LA42'!$B$1:$BZ$201,'LA42'!J$1,0)),
0)),".")</f>
        <v>0.68</v>
      </c>
      <c r="L124" s="106">
        <f>IFERROR(
IF(LA!$H$16=1,(VLOOKUP($A124,'LA41'!$B$1:$BZ$201,'LA41'!K$1,0)),
IF(LA!$H$16=2,(VLOOKUP($A124,'LA42'!$B$1:$BZ$201,'LA42'!K$1,0)),
0)),".")</f>
        <v>0.71</v>
      </c>
      <c r="M124" s="106" t="str">
        <f>IFERROR(
IF(LA!$H$16=1,(VLOOKUP($A124,'LA41'!$B$1:$BZ$201,'LA41'!L$1,0)),
IF(LA!$H$16=2,(VLOOKUP($A124,'LA42'!$B$1:$BZ$201,'LA42'!L$1,0)),
0)),".")</f>
        <v>x</v>
      </c>
      <c r="N124" s="106">
        <f>IFERROR(
IF(LA!$H$16=1,(VLOOKUP($A124,'LA41'!$B$1:$BZ$201,'LA41'!M$1,0)),
IF(LA!$H$16=2,(VLOOKUP($A124,'LA42'!$B$1:$BZ$201,'LA42'!M$1,0)),
0)),".")</f>
        <v>0.15</v>
      </c>
      <c r="O124" s="106">
        <f>IFERROR(
IF(LA!$H$16=1,(VLOOKUP($A124,'LA41'!$B$1:$BZ$201,'LA41'!N$1,0)),
IF(LA!$H$16=2,(VLOOKUP($A124,'LA42'!$B$1:$BZ$201,'LA42'!N$1,0)),
0)),".")</f>
        <v>0.18</v>
      </c>
      <c r="P124" s="106" t="str">
        <f>IFERROR(
IF(LA!$H$16=1,(VLOOKUP($A124,'LA41'!$B$1:$BZ$201,'LA41'!O$1,0)),
IF(LA!$H$16=2,(VLOOKUP($A124,'LA42'!$B$1:$BZ$201,'LA42'!O$1,0)),
0)),".")</f>
        <v>x</v>
      </c>
      <c r="Q124" s="106">
        <f>IFERROR(
IF(LA!$H$16=1,(VLOOKUP($A124,'LA41'!$B$1:$BZ$201,'LA41'!P$1,0)),
IF(LA!$H$16=2,(VLOOKUP($A124,'LA42'!$B$1:$BZ$201,'LA42'!P$1,0)),
0)),".")</f>
        <v>0</v>
      </c>
      <c r="R124" s="106">
        <f>IFERROR(
IF(LA!$H$16=1,(VLOOKUP($A124,'LA41'!$B$1:$BZ$201,'LA41'!Q$1,0)),
IF(LA!$H$16=2,(VLOOKUP($A124,'LA42'!$B$1:$BZ$201,'LA42'!Q$1,0)),
0)),".")</f>
        <v>0</v>
      </c>
      <c r="S124" s="106" t="str">
        <f>IFERROR(
IF(LA!$H$16=1,(VLOOKUP($A124,'LA41'!$B$1:$BZ$201,'LA41'!R$1,0)),
IF(LA!$H$16=2,(VLOOKUP($A124,'LA42'!$B$1:$BZ$201,'LA42'!R$1,0)),
0)),".")</f>
        <v>x</v>
      </c>
      <c r="T124" s="106" t="str">
        <f>IFERROR(
IF(LA!$H$16=1,(VLOOKUP($A124,'LA41'!$B$1:$BZ$201,'LA41'!S$1,0)),
IF(LA!$H$16=2,(VLOOKUP($A124,'LA42'!$B$1:$BZ$201,'LA42'!S$1,0)),
0)),".")</f>
        <v>x</v>
      </c>
      <c r="U124" s="106" t="str">
        <f>IFERROR(
IF(LA!$H$16=1,(VLOOKUP($A124,'LA41'!$B$1:$BZ$201,'LA41'!T$1,0)),
IF(LA!$H$16=2,(VLOOKUP($A124,'LA42'!$B$1:$BZ$201,'LA42'!T$1,0)),
0)),".")</f>
        <v>x</v>
      </c>
      <c r="V124" s="106" t="str">
        <f>IFERROR(
IF(LA!$H$16=1,(VLOOKUP($A124,'LA41'!$B$1:$BZ$201,'LA41'!U$1,0)),
IF(LA!$H$16=2,(VLOOKUP($A124,'LA42'!$B$1:$BZ$201,'LA42'!U$1,0)),
0)),".")</f>
        <v>x</v>
      </c>
      <c r="W124" s="106">
        <f>IFERROR(
IF(LA!$H$16=1,(VLOOKUP($A124,'LA41'!$B$1:$BZ$201,'LA41'!V$1,0)),
IF(LA!$H$16=2,(VLOOKUP($A124,'LA42'!$B$1:$BZ$201,'LA42'!V$1,0)),
0)),".")</f>
        <v>0.19</v>
      </c>
      <c r="X124" s="106">
        <f>IFERROR(
IF(LA!$H$16=1,(VLOOKUP($A124,'LA41'!$B$1:$BZ$201,'LA41'!W$1,0)),
IF(LA!$H$16=2,(VLOOKUP($A124,'LA42'!$B$1:$BZ$201,'LA42'!W$1,0)),
0)),".")</f>
        <v>0.2</v>
      </c>
      <c r="Y124" s="106" t="str">
        <f>IFERROR(
IF(LA!$H$16=1,(VLOOKUP($A124,'LA41'!$B$1:$BZ$201,'LA41'!X$1,0)),
IF(LA!$H$16=2,(VLOOKUP($A124,'LA42'!$B$1:$BZ$201,'LA42'!X$1,0)),
0)),".")</f>
        <v>x</v>
      </c>
      <c r="Z124" s="106">
        <f>IFERROR(
IF(LA!$H$16=1,(VLOOKUP($A124,'LA41'!$B$1:$BZ$201,'LA41'!Y$1,0)),
IF(LA!$H$16=2,(VLOOKUP($A124,'LA42'!$B$1:$BZ$201,'LA42'!Y$1,0)),
0)),".")</f>
        <v>0</v>
      </c>
      <c r="AA124" s="106">
        <f>IFERROR(
IF(LA!$H$16=1,(VLOOKUP($A124,'LA41'!$B$1:$BZ$201,'LA41'!Z$1,0)),
IF(LA!$H$16=2,(VLOOKUP($A124,'LA42'!$B$1:$BZ$201,'LA42'!Z$1,0)),
0)),".")</f>
        <v>0</v>
      </c>
      <c r="AB124" s="106" t="str">
        <f>IFERROR(
IF(LA!$H$16=1,(VLOOKUP($A124,'LA41'!$B$1:$BZ$201,'LA41'!AA$1,0)),
IF(LA!$H$16=2,(VLOOKUP($A124,'LA42'!$B$1:$BZ$201,'LA42'!AA$1,0)),
0)),".")</f>
        <v>x</v>
      </c>
      <c r="AC124" s="106">
        <f>IFERROR(
IF(LA!$H$16=1,(VLOOKUP($A124,'LA41'!$B$1:$BZ$201,'LA41'!AB$1,0)),
IF(LA!$H$16=2,(VLOOKUP($A124,'LA42'!$B$1:$BZ$201,'LA42'!AB$1,0)),
0)),".")</f>
        <v>0</v>
      </c>
      <c r="AD124" s="106">
        <f>IFERROR(
IF(LA!$H$16=1,(VLOOKUP($A124,'LA41'!$B$1:$BZ$201,'LA41'!AC$1,0)),
IF(LA!$H$16=2,(VLOOKUP($A124,'LA42'!$B$1:$BZ$201,'LA42'!AC$1,0)),
0)),".")</f>
        <v>0</v>
      </c>
      <c r="AE124" s="106" t="str">
        <f>IFERROR(
IF(LA!$H$16=1,(VLOOKUP($A124,'LA41'!$B$1:$BZ$201,'LA41'!AD$1,0)),
IF(LA!$H$16=2,(VLOOKUP($A124,'LA42'!$B$1:$BZ$201,'LA42'!AD$1,0)),
0)),".")</f>
        <v>x</v>
      </c>
      <c r="AF124" s="106" t="str">
        <f>IFERROR(
IF(LA!$H$16=1,(VLOOKUP($A124,'LA41'!$B$1:$BZ$201,'LA41'!AE$1,0)),
IF(LA!$H$16=2,(VLOOKUP($A124,'LA42'!$B$1:$BZ$201,'LA42'!AE$1,0)),
0)),".")</f>
        <v>x</v>
      </c>
      <c r="AG124" s="106" t="str">
        <f>IFERROR(
IF(LA!$H$16=1,(VLOOKUP($A124,'LA41'!$B$1:$BZ$201,'LA41'!AF$1,0)),
IF(LA!$H$16=2,(VLOOKUP($A124,'LA42'!$B$1:$BZ$201,'LA42'!AF$1,0)),
0)),".")</f>
        <v>x</v>
      </c>
      <c r="AH124" s="106" t="str">
        <f>IFERROR(
IF(LA!$H$16=1,(VLOOKUP($A124,'LA41'!$B$1:$BZ$201,'LA41'!AG$1,0)),
IF(LA!$H$16=2,(VLOOKUP($A124,'LA42'!$B$1:$BZ$201,'LA42'!AG$1,0)),
0)),".")</f>
        <v>x</v>
      </c>
      <c r="AI124" s="106">
        <f>IFERROR(
IF(LA!$H$16=1,(VLOOKUP($A124,'LA41'!$B$1:$BZ$201,'LA41'!AH$1,0)),
IF(LA!$H$16=2,(VLOOKUP($A124,'LA42'!$B$1:$BZ$201,'LA42'!AH$1,0)),
0)),".")</f>
        <v>0.3</v>
      </c>
      <c r="AJ124" s="106">
        <f>IFERROR(
IF(LA!$H$16=1,(VLOOKUP($A124,'LA41'!$B$1:$BZ$201,'LA41'!AI$1,0)),
IF(LA!$H$16=2,(VLOOKUP($A124,'LA42'!$B$1:$BZ$201,'LA42'!AI$1,0)),
0)),".")</f>
        <v>0.28999999999999998</v>
      </c>
      <c r="AK124" s="106" t="str">
        <f>IFERROR(
IF(LA!$H$16=1,(VLOOKUP($A124,'LA41'!$B$1:$BZ$201,'LA41'!AJ$1,0)),
IF(LA!$H$16=2,(VLOOKUP($A124,'LA42'!$B$1:$BZ$201,'LA42'!AJ$1,0)),
0)),".")</f>
        <v>x</v>
      </c>
      <c r="AL124" s="106">
        <f>IFERROR(
IF(LA!$H$16=1,(VLOOKUP($A124,'LA41'!$B$1:$BZ$201,'LA41'!AK$1,0)),
IF(LA!$H$16=2,(VLOOKUP($A124,'LA42'!$B$1:$BZ$201,'LA42'!AK$1,0)),
0)),".")</f>
        <v>0</v>
      </c>
      <c r="AM124" s="106">
        <f>IFERROR(
IF(LA!$H$16=1,(VLOOKUP($A124,'LA41'!$B$1:$BZ$201,'LA41'!AL$1,0)),
IF(LA!$H$16=2,(VLOOKUP($A124,'LA42'!$B$1:$BZ$201,'LA42'!AL$1,0)),
0)),".")</f>
        <v>0</v>
      </c>
      <c r="AN124" s="106" t="str">
        <f>IFERROR(
IF(LA!$H$16=1,(VLOOKUP($A124,'LA41'!$B$1:$BZ$201,'LA41'!AM$1,0)),
IF(LA!$H$16=2,(VLOOKUP($A124,'LA42'!$B$1:$BZ$201,'LA42'!AM$1,0)),
0)),".")</f>
        <v>x</v>
      </c>
      <c r="AO124" s="106">
        <f>IFERROR(
IF(LA!$H$16=1,(VLOOKUP($A124,'LA41'!$B$1:$BZ$201,'LA41'!AN$1,0)),
IF(LA!$H$16=2,(VLOOKUP($A124,'LA42'!$B$1:$BZ$201,'LA42'!AN$1,0)),
0)),".")</f>
        <v>0</v>
      </c>
      <c r="AP124" s="106">
        <f>IFERROR(
IF(LA!$H$16=1,(VLOOKUP($A124,'LA41'!$B$1:$BZ$201,'LA41'!AO$1,0)),
IF(LA!$H$16=2,(VLOOKUP($A124,'LA42'!$B$1:$BZ$201,'LA42'!AO$1,0)),
0)),".")</f>
        <v>0</v>
      </c>
      <c r="AQ124" s="106" t="str">
        <f>IFERROR(
IF(LA!$H$16=1,(VLOOKUP($A124,'LA41'!$B$1:$BZ$201,'LA41'!AP$1,0)),
IF(LA!$H$16=2,(VLOOKUP($A124,'LA42'!$B$1:$BZ$201,'LA42'!AP$1,0)),
0)),".")</f>
        <v>x</v>
      </c>
      <c r="AR124" s="106">
        <f>IFERROR(
IF(LA!$H$16=1,(VLOOKUP($A124,'LA41'!$B$1:$BZ$201,'LA41'!AQ$1,0)),
IF(LA!$H$16=2,(VLOOKUP($A124,'LA42'!$B$1:$BZ$201,'LA42'!AQ$1,0)),
0)),".")</f>
        <v>0</v>
      </c>
      <c r="AS124" s="106">
        <f>IFERROR(
IF(LA!$H$16=1,(VLOOKUP($A124,'LA41'!$B$1:$BZ$201,'LA41'!AR$1,0)),
IF(LA!$H$16=2,(VLOOKUP($A124,'LA42'!$B$1:$BZ$201,'LA42'!AR$1,0)),
0)),".")</f>
        <v>0</v>
      </c>
      <c r="AT124" s="106" t="str">
        <f>IFERROR(
IF(LA!$H$16=1,(VLOOKUP($A124,'LA41'!$B$1:$BZ$201,'LA41'!AS$1,0)),
IF(LA!$H$16=2,(VLOOKUP($A124,'LA42'!$B$1:$BZ$201,'LA42'!AS$1,0)),
0)),".")</f>
        <v>x</v>
      </c>
      <c r="AU124" s="106">
        <f>IFERROR(
IF(LA!$H$16=1,(VLOOKUP($A124,'LA41'!$B$1:$BZ$201,'LA41'!AT$1,0)),
IF(LA!$H$16=2,(VLOOKUP($A124,'LA42'!$B$1:$BZ$201,'LA42'!AT$1,0)),
0)),".")</f>
        <v>0.3</v>
      </c>
      <c r="AV124" s="106">
        <f>IFERROR(
IF(LA!$H$16=1,(VLOOKUP($A124,'LA41'!$B$1:$BZ$201,'LA41'!AU$1,0)),
IF(LA!$H$16=2,(VLOOKUP($A124,'LA42'!$B$1:$BZ$201,'LA42'!AU$1,0)),
0)),".")</f>
        <v>0.28999999999999998</v>
      </c>
      <c r="AW124" s="106" t="str">
        <f>IFERROR(
IF(LA!$H$16=1,(VLOOKUP($A124,'LA41'!$B$1:$BZ$201,'LA41'!AV$1,0)),
IF(LA!$H$16=2,(VLOOKUP($A124,'LA42'!$B$1:$BZ$201,'LA42'!AV$1,0)),
0)),".")</f>
        <v>x</v>
      </c>
      <c r="AX124" s="106">
        <f>IFERROR(
IF(LA!$H$16=1,(VLOOKUP($A124,'LA41'!$B$1:$BZ$201,'LA41'!AW$1,0)),
IF(LA!$H$16=2,(VLOOKUP($A124,'LA42'!$B$1:$BZ$201,'LA42'!AW$1,0)),
0)),".")</f>
        <v>0</v>
      </c>
      <c r="AY124" s="106">
        <f>IFERROR(
IF(LA!$H$16=1,(VLOOKUP($A124,'LA41'!$B$1:$BZ$201,'LA41'!AX$1,0)),
IF(LA!$H$16=2,(VLOOKUP($A124,'LA42'!$B$1:$BZ$201,'LA42'!AX$1,0)),
0)),".")</f>
        <v>0</v>
      </c>
      <c r="AZ124" s="106" t="str">
        <f>IFERROR(
IF(LA!$H$16=1,(VLOOKUP($A124,'LA41'!$B$1:$BZ$201,'LA41'!AY$1,0)),
IF(LA!$H$16=2,(VLOOKUP($A124,'LA42'!$B$1:$BZ$201,'LA42'!AY$1,0)),
0)),".")</f>
        <v>x</v>
      </c>
      <c r="BA124" s="106">
        <f>IFERROR(
IF(LA!$H$16=1,(VLOOKUP($A124,'LA41'!$B$1:$BZ$201,'LA41'!AZ$1,0)),
IF(LA!$H$16=2,(VLOOKUP($A124,'LA42'!$B$1:$BZ$201,'LA42'!AZ$1,0)),
0)),".")</f>
        <v>0</v>
      </c>
      <c r="BB124" s="106">
        <f>IFERROR(
IF(LA!$H$16=1,(VLOOKUP($A124,'LA41'!$B$1:$BZ$201,'LA41'!BA$1,0)),
IF(LA!$H$16=2,(VLOOKUP($A124,'LA42'!$B$1:$BZ$201,'LA42'!BA$1,0)),
0)),".")</f>
        <v>0</v>
      </c>
      <c r="BC124" s="106" t="str">
        <f>IFERROR(
IF(LA!$H$16=1,(VLOOKUP($A124,'LA41'!$B$1:$BZ$201,'LA41'!BB$1,0)),
IF(LA!$H$16=2,(VLOOKUP($A124,'LA42'!$B$1:$BZ$201,'LA42'!BB$1,0)),
0)),".")</f>
        <v>x</v>
      </c>
      <c r="BD124" s="106">
        <f>IFERROR(
IF(LA!$H$16=1,(VLOOKUP($A124,'LA41'!$B$1:$BZ$201,'LA41'!BC$1,0)),
IF(LA!$H$16=2,(VLOOKUP($A124,'LA42'!$B$1:$BZ$201,'LA42'!BC$1,0)),
0)),".")</f>
        <v>0.13</v>
      </c>
      <c r="BE124" s="106">
        <f>IFERROR(
IF(LA!$H$16=1,(VLOOKUP($A124,'LA41'!$B$1:$BZ$201,'LA41'!BD$1,0)),
IF(LA!$H$16=2,(VLOOKUP($A124,'LA42'!$B$1:$BZ$201,'LA42'!BD$1,0)),
0)),".")</f>
        <v>0.12</v>
      </c>
      <c r="BF124" s="106" t="str">
        <f>IFERROR(
IF(LA!$H$16=1,(VLOOKUP($A124,'LA41'!$B$1:$BZ$201,'LA41'!BE$1,0)),
IF(LA!$H$16=2,(VLOOKUP($A124,'LA42'!$B$1:$BZ$201,'LA42'!BE$1,0)),
0)),".")</f>
        <v>x</v>
      </c>
      <c r="BG124" s="106" t="str">
        <f>IFERROR(
IF(LA!$H$16=1,(VLOOKUP($A124,'LA41'!$B$1:$BZ$201,'LA41'!BF$1,0)),
IF(LA!$H$16=2,(VLOOKUP($A124,'LA42'!$B$1:$BZ$201,'LA42'!BF$1,0)),
0)),".")</f>
        <v>x</v>
      </c>
      <c r="BH124" s="106" t="str">
        <f>IFERROR(
IF(LA!$H$16=1,(VLOOKUP($A124,'LA41'!$B$1:$BZ$201,'LA41'!BG$1,0)),
IF(LA!$H$16=2,(VLOOKUP($A124,'LA42'!$B$1:$BZ$201,'LA42'!BG$1,0)),
0)),".")</f>
        <v>x</v>
      </c>
      <c r="BI124" s="106" t="str">
        <f>IFERROR(
IF(LA!$H$16=1,(VLOOKUP($A124,'LA41'!$B$1:$BZ$201,'LA41'!BH$1,0)),
IF(LA!$H$16=2,(VLOOKUP($A124,'LA42'!$B$1:$BZ$201,'LA42'!BH$1,0)),
0)),".")</f>
        <v>x</v>
      </c>
      <c r="BJ124" s="106" t="str">
        <f>IFERROR(
IF(LA!$H$16=1,(VLOOKUP($A124,'LA41'!$B$1:$BZ$201,'LA41'!BI$1,0)),
IF(LA!$H$16=2,(VLOOKUP($A124,'LA42'!$B$1:$BZ$201,'LA42'!BI$1,0)),
0)),".")</f>
        <v>x</v>
      </c>
      <c r="BK124" s="106" t="str">
        <f>IFERROR(
IF(LA!$H$16=1,(VLOOKUP($A124,'LA41'!$B$1:$BZ$201,'LA41'!BJ$1,0)),
IF(LA!$H$16=2,(VLOOKUP($A124,'LA42'!$B$1:$BZ$201,'LA42'!BJ$1,0)),
0)),".")</f>
        <v>x</v>
      </c>
      <c r="BL124" s="106" t="str">
        <f>IFERROR(
IF(LA!$H$16=1,(VLOOKUP($A124,'LA41'!$B$1:$BZ$201,'LA41'!BK$1,0)),
IF(LA!$H$16=2,(VLOOKUP($A124,'LA42'!$B$1:$BZ$201,'LA42'!BK$1,0)),
0)),".")</f>
        <v>x</v>
      </c>
      <c r="BM124" s="106">
        <f>IFERROR(
IF(LA!$H$16=1,(VLOOKUP($A124,'LA41'!$B$1:$BZ$201,'LA41'!BL$1,0)),
IF(LA!$H$16=2,(VLOOKUP($A124,'LA42'!$B$1:$BZ$201,'LA42'!BL$1,0)),
0)),".")</f>
        <v>0</v>
      </c>
      <c r="BN124" s="106">
        <f>IFERROR(
IF(LA!$H$16=1,(VLOOKUP($A124,'LA41'!$B$1:$BZ$201,'LA41'!BM$1,0)),
IF(LA!$H$16=2,(VLOOKUP($A124,'LA42'!$B$1:$BZ$201,'LA42'!BM$1,0)),
0)),".")</f>
        <v>0</v>
      </c>
      <c r="BO124" s="106" t="str">
        <f>IFERROR(
IF(LA!$H$16=1,(VLOOKUP($A124,'LA41'!$B$1:$BZ$201,'LA41'!BN$1,0)),
IF(LA!$H$16=2,(VLOOKUP($A124,'LA42'!$B$1:$BZ$201,'LA42'!BN$1,0)),
0)),".")</f>
        <v>x</v>
      </c>
      <c r="BP124" s="106" t="str">
        <f>IFERROR(
IF(LA!$H$16=1,(VLOOKUP($A124,'LA41'!$B$1:$BZ$201,'LA41'!BO$1,0)),
IF(LA!$H$16=2,(VLOOKUP($A124,'LA42'!$B$1:$BZ$201,'LA42'!BO$1,0)),
0)),".")</f>
        <v>x</v>
      </c>
      <c r="BQ124" s="106" t="str">
        <f>IFERROR(
IF(LA!$H$16=1,(VLOOKUP($A124,'LA41'!$B$1:$BZ$201,'LA41'!BP$1,0)),
IF(LA!$H$16=2,(VLOOKUP($A124,'LA42'!$B$1:$BZ$201,'LA42'!BP$1,0)),
0)),".")</f>
        <v>x</v>
      </c>
      <c r="BR124" s="106" t="str">
        <f>IFERROR(
IF(LA!$H$16=1,(VLOOKUP($A124,'LA41'!$B$1:$BZ$201,'LA41'!BQ$1,0)),
IF(LA!$H$16=2,(VLOOKUP($A124,'LA42'!$B$1:$BZ$201,'LA42'!BQ$1,0)),
0)),".")</f>
        <v>x</v>
      </c>
      <c r="BS124" s="106" t="str">
        <f>IFERROR(
IF(LA!$H$16=1,(VLOOKUP($A124,'LA41'!$B$1:$BZ$201,'LA41'!BR$1,0)),
IF(LA!$H$16=2,(VLOOKUP($A124,'LA42'!$B$1:$BZ$201,'LA42'!BR$1,0)),
0)),".")</f>
        <v>x</v>
      </c>
      <c r="BT124" s="106" t="str">
        <f>IFERROR(
IF(LA!$H$16=1,(VLOOKUP($A124,'LA41'!$B$1:$BZ$201,'LA41'!BS$1,0)),
IF(LA!$H$16=2,(VLOOKUP($A124,'LA42'!$B$1:$BZ$201,'LA42'!BS$1,0)),
0)),".")</f>
        <v>x</v>
      </c>
      <c r="BU124" s="106" t="str">
        <f>IFERROR(
IF(LA!$H$16=1,(VLOOKUP($A124,'LA41'!$B$1:$BZ$201,'LA41'!BT$1,0)),
IF(LA!$H$16=2,(VLOOKUP($A124,'LA42'!$B$1:$BZ$201,'LA42'!BT$1,0)),
0)),".")</f>
        <v>x</v>
      </c>
      <c r="BV124" s="106">
        <f>IFERROR(
IF(LA!$H$16=1,(VLOOKUP($A124,'LA41'!$B$1:$BZ$201,'LA41'!BU$1,0)),
IF(LA!$H$16=2,(VLOOKUP($A124,'LA42'!$B$1:$BZ$201,'LA42'!BU$1,0)),
0)),".")</f>
        <v>0</v>
      </c>
      <c r="BW124" s="106">
        <f>IFERROR(
IF(LA!$H$16=1,(VLOOKUP($A124,'LA41'!$B$1:$BZ$201,'LA41'!BV$1,0)),
IF(LA!$H$16=2,(VLOOKUP($A124,'LA42'!$B$1:$BZ$201,'LA42'!BV$1,0)),
0)),".")</f>
        <v>0</v>
      </c>
      <c r="BX124" s="106" t="str">
        <f>IFERROR(
IF(LA!$H$16=1,(VLOOKUP($A124,'LA41'!$B$1:$BZ$201,'LA41'!BW$1,0)),
IF(LA!$H$16=2,(VLOOKUP($A124,'LA42'!$B$1:$BZ$201,'LA42'!BW$1,0)),
0)),".")</f>
        <v>x</v>
      </c>
      <c r="BY124" s="106" t="str">
        <f>IFERROR(
IF(LA!$H$16=1,(VLOOKUP($A124,'LA41'!$B$1:$BZ$201,'LA41'!BX$1,0)),
IF(LA!$H$16=2,(VLOOKUP($A124,'LA42'!$B$1:$BZ$201,'LA42'!BX$1,0)),
0)),".")</f>
        <v>x</v>
      </c>
      <c r="BZ124" s="106" t="str">
        <f>IFERROR(
IF(LA!$H$16=1,(VLOOKUP($A124,'LA41'!$B$1:$BZ$201,'LA41'!BY$1,0)),
IF(LA!$H$16=2,(VLOOKUP($A124,'LA42'!$B$1:$BZ$201,'LA42'!BY$1,0)),
0)),".")</f>
        <v>x</v>
      </c>
    </row>
    <row r="125" spans="1:78" x14ac:dyDescent="0.2">
      <c r="A125" s="55">
        <v>355</v>
      </c>
      <c r="B125" s="55" t="s">
        <v>307</v>
      </c>
      <c r="C125" s="88" t="s">
        <v>192</v>
      </c>
      <c r="D125" s="59">
        <f>IFERROR(
IF(LA!$H$16=1,(VLOOKUP($A125,'LA41'!$B$1:$BZ$201,'LA41'!C$1,0)),
IF(LA!$H$16=2,(VLOOKUP($A125,'LA42'!$B$1:$BZ$201,'LA42'!C$1,0)),
0)),".")</f>
        <v>20</v>
      </c>
      <c r="E125" s="59">
        <f>IFERROR(
IF(LA!$H$16=1,(VLOOKUP($A125,'LA41'!$B$1:$BZ$201,'LA41'!D$1,0)),
IF(LA!$H$16=2,(VLOOKUP($A125,'LA42'!$B$1:$BZ$201,'LA42'!D$1,0)),
0)),".")</f>
        <v>20</v>
      </c>
      <c r="F125" s="59">
        <f>IFERROR(
IF(LA!$H$16=1,(VLOOKUP($A125,'LA41'!$B$1:$BZ$201,'LA41'!E$1,0)),
IF(LA!$H$16=2,(VLOOKUP($A125,'LA42'!$B$1:$BZ$201,'LA42'!E$1,0)),
0)),".")</f>
        <v>40</v>
      </c>
      <c r="G125" s="106">
        <f>IFERROR(
IF(LA!$H$16=1,(VLOOKUP($A125,'LA41'!$B$1:$BZ$201,'LA41'!F$1,0)),
IF(LA!$H$16=2,(VLOOKUP($A125,'LA42'!$B$1:$BZ$201,'LA42'!F$1,0)),
0)),".")</f>
        <v>0.87</v>
      </c>
      <c r="H125" s="106">
        <f>IFERROR(
IF(LA!$H$16=1,(VLOOKUP($A125,'LA41'!$B$1:$BZ$201,'LA41'!G$1,0)),
IF(LA!$H$16=2,(VLOOKUP($A125,'LA42'!$B$1:$BZ$201,'LA42'!G$1,0)),
0)),".")</f>
        <v>0.65</v>
      </c>
      <c r="I125" s="106">
        <f>IFERROR(
IF(LA!$H$16=1,(VLOOKUP($A125,'LA41'!$B$1:$BZ$201,'LA41'!H$1,0)),
IF(LA!$H$16=2,(VLOOKUP($A125,'LA42'!$B$1:$BZ$201,'LA42'!H$1,0)),
0)),".")</f>
        <v>0.74</v>
      </c>
      <c r="J125" s="106" t="str">
        <f>IFERROR(
IF(LA!$H$16=1,(VLOOKUP($A125,'LA41'!$B$1:$BZ$201,'LA41'!I$1,0)),
IF(LA!$H$16=2,(VLOOKUP($A125,'LA42'!$B$1:$BZ$201,'LA42'!I$1,0)),
0)),".")</f>
        <v>x</v>
      </c>
      <c r="K125" s="106">
        <f>IFERROR(
IF(LA!$H$16=1,(VLOOKUP($A125,'LA41'!$B$1:$BZ$201,'LA41'!J$1,0)),
IF(LA!$H$16=2,(VLOOKUP($A125,'LA42'!$B$1:$BZ$201,'LA42'!J$1,0)),
0)),".")</f>
        <v>0.43</v>
      </c>
      <c r="L125" s="106">
        <f>IFERROR(
IF(LA!$H$16=1,(VLOOKUP($A125,'LA41'!$B$1:$BZ$201,'LA41'!K$1,0)),
IF(LA!$H$16=2,(VLOOKUP($A125,'LA42'!$B$1:$BZ$201,'LA42'!K$1,0)),
0)),".")</f>
        <v>0.37</v>
      </c>
      <c r="M125" s="106" t="str">
        <f>IFERROR(
IF(LA!$H$16=1,(VLOOKUP($A125,'LA41'!$B$1:$BZ$201,'LA41'!L$1,0)),
IF(LA!$H$16=2,(VLOOKUP($A125,'LA42'!$B$1:$BZ$201,'LA42'!L$1,0)),
0)),".")</f>
        <v>x</v>
      </c>
      <c r="N125" s="106">
        <f>IFERROR(
IF(LA!$H$16=1,(VLOOKUP($A125,'LA41'!$B$1:$BZ$201,'LA41'!M$1,0)),
IF(LA!$H$16=2,(VLOOKUP($A125,'LA42'!$B$1:$BZ$201,'LA42'!M$1,0)),
0)),".")</f>
        <v>0</v>
      </c>
      <c r="O125" s="106" t="str">
        <f>IFERROR(
IF(LA!$H$16=1,(VLOOKUP($A125,'LA41'!$B$1:$BZ$201,'LA41'!N$1,0)),
IF(LA!$H$16=2,(VLOOKUP($A125,'LA42'!$B$1:$BZ$201,'LA42'!N$1,0)),
0)),".")</f>
        <v>x</v>
      </c>
      <c r="P125" s="106">
        <f>IFERROR(
IF(LA!$H$16=1,(VLOOKUP($A125,'LA41'!$B$1:$BZ$201,'LA41'!O$1,0)),
IF(LA!$H$16=2,(VLOOKUP($A125,'LA42'!$B$1:$BZ$201,'LA42'!O$1,0)),
0)),".")</f>
        <v>0</v>
      </c>
      <c r="Q125" s="106">
        <f>IFERROR(
IF(LA!$H$16=1,(VLOOKUP($A125,'LA41'!$B$1:$BZ$201,'LA41'!P$1,0)),
IF(LA!$H$16=2,(VLOOKUP($A125,'LA42'!$B$1:$BZ$201,'LA42'!P$1,0)),
0)),".")</f>
        <v>0</v>
      </c>
      <c r="R125" s="106">
        <f>IFERROR(
IF(LA!$H$16=1,(VLOOKUP($A125,'LA41'!$B$1:$BZ$201,'LA41'!Q$1,0)),
IF(LA!$H$16=2,(VLOOKUP($A125,'LA42'!$B$1:$BZ$201,'LA42'!Q$1,0)),
0)),".")</f>
        <v>0</v>
      </c>
      <c r="S125" s="106">
        <f>IFERROR(
IF(LA!$H$16=1,(VLOOKUP($A125,'LA41'!$B$1:$BZ$201,'LA41'!R$1,0)),
IF(LA!$H$16=2,(VLOOKUP($A125,'LA42'!$B$1:$BZ$201,'LA42'!R$1,0)),
0)),".")</f>
        <v>0</v>
      </c>
      <c r="T125" s="106">
        <f>IFERROR(
IF(LA!$H$16=1,(VLOOKUP($A125,'LA41'!$B$1:$BZ$201,'LA41'!S$1,0)),
IF(LA!$H$16=2,(VLOOKUP($A125,'LA42'!$B$1:$BZ$201,'LA42'!S$1,0)),
0)),".")</f>
        <v>0</v>
      </c>
      <c r="U125" s="106">
        <f>IFERROR(
IF(LA!$H$16=1,(VLOOKUP($A125,'LA41'!$B$1:$BZ$201,'LA41'!T$1,0)),
IF(LA!$H$16=2,(VLOOKUP($A125,'LA42'!$B$1:$BZ$201,'LA42'!T$1,0)),
0)),".")</f>
        <v>0</v>
      </c>
      <c r="V125" s="106">
        <f>IFERROR(
IF(LA!$H$16=1,(VLOOKUP($A125,'LA41'!$B$1:$BZ$201,'LA41'!U$1,0)),
IF(LA!$H$16=2,(VLOOKUP($A125,'LA42'!$B$1:$BZ$201,'LA42'!U$1,0)),
0)),".")</f>
        <v>0</v>
      </c>
      <c r="W125" s="106">
        <f>IFERROR(
IF(LA!$H$16=1,(VLOOKUP($A125,'LA41'!$B$1:$BZ$201,'LA41'!V$1,0)),
IF(LA!$H$16=2,(VLOOKUP($A125,'LA42'!$B$1:$BZ$201,'LA42'!V$1,0)),
0)),".")</f>
        <v>0</v>
      </c>
      <c r="X125" s="106">
        <f>IFERROR(
IF(LA!$H$16=1,(VLOOKUP($A125,'LA41'!$B$1:$BZ$201,'LA41'!W$1,0)),
IF(LA!$H$16=2,(VLOOKUP($A125,'LA42'!$B$1:$BZ$201,'LA42'!W$1,0)),
0)),".")</f>
        <v>0</v>
      </c>
      <c r="Y125" s="106">
        <f>IFERROR(
IF(LA!$H$16=1,(VLOOKUP($A125,'LA41'!$B$1:$BZ$201,'LA41'!X$1,0)),
IF(LA!$H$16=2,(VLOOKUP($A125,'LA42'!$B$1:$BZ$201,'LA42'!X$1,0)),
0)),".")</f>
        <v>0</v>
      </c>
      <c r="Z125" s="106">
        <f>IFERROR(
IF(LA!$H$16=1,(VLOOKUP($A125,'LA41'!$B$1:$BZ$201,'LA41'!Y$1,0)),
IF(LA!$H$16=2,(VLOOKUP($A125,'LA42'!$B$1:$BZ$201,'LA42'!Y$1,0)),
0)),".")</f>
        <v>0</v>
      </c>
      <c r="AA125" s="106">
        <f>IFERROR(
IF(LA!$H$16=1,(VLOOKUP($A125,'LA41'!$B$1:$BZ$201,'LA41'!Z$1,0)),
IF(LA!$H$16=2,(VLOOKUP($A125,'LA42'!$B$1:$BZ$201,'LA42'!Z$1,0)),
0)),".")</f>
        <v>0</v>
      </c>
      <c r="AB125" s="106">
        <f>IFERROR(
IF(LA!$H$16=1,(VLOOKUP($A125,'LA41'!$B$1:$BZ$201,'LA41'!AA$1,0)),
IF(LA!$H$16=2,(VLOOKUP($A125,'LA42'!$B$1:$BZ$201,'LA42'!AA$1,0)),
0)),".")</f>
        <v>0</v>
      </c>
      <c r="AC125" s="106">
        <f>IFERROR(
IF(LA!$H$16=1,(VLOOKUP($A125,'LA41'!$B$1:$BZ$201,'LA41'!AB$1,0)),
IF(LA!$H$16=2,(VLOOKUP($A125,'LA42'!$B$1:$BZ$201,'LA42'!AB$1,0)),
0)),".")</f>
        <v>0</v>
      </c>
      <c r="AD125" s="106">
        <f>IFERROR(
IF(LA!$H$16=1,(VLOOKUP($A125,'LA41'!$B$1:$BZ$201,'LA41'!AC$1,0)),
IF(LA!$H$16=2,(VLOOKUP($A125,'LA42'!$B$1:$BZ$201,'LA42'!AC$1,0)),
0)),".")</f>
        <v>0</v>
      </c>
      <c r="AE125" s="106" t="str">
        <f>IFERROR(
IF(LA!$H$16=1,(VLOOKUP($A125,'LA41'!$B$1:$BZ$201,'LA41'!AD$1,0)),
IF(LA!$H$16=2,(VLOOKUP($A125,'LA42'!$B$1:$BZ$201,'LA42'!AD$1,0)),
0)),".")</f>
        <v>x</v>
      </c>
      <c r="AF125" s="106">
        <f>IFERROR(
IF(LA!$H$16=1,(VLOOKUP($A125,'LA41'!$B$1:$BZ$201,'LA41'!AE$1,0)),
IF(LA!$H$16=2,(VLOOKUP($A125,'LA42'!$B$1:$BZ$201,'LA42'!AE$1,0)),
0)),".")</f>
        <v>0</v>
      </c>
      <c r="AG125" s="106" t="str">
        <f>IFERROR(
IF(LA!$H$16=1,(VLOOKUP($A125,'LA41'!$B$1:$BZ$201,'LA41'!AF$1,0)),
IF(LA!$H$16=2,(VLOOKUP($A125,'LA42'!$B$1:$BZ$201,'LA42'!AF$1,0)),
0)),".")</f>
        <v>x</v>
      </c>
      <c r="AH125" s="106" t="str">
        <f>IFERROR(
IF(LA!$H$16=1,(VLOOKUP($A125,'LA41'!$B$1:$BZ$201,'LA41'!AG$1,0)),
IF(LA!$H$16=2,(VLOOKUP($A125,'LA42'!$B$1:$BZ$201,'LA42'!AG$1,0)),
0)),".")</f>
        <v>x</v>
      </c>
      <c r="AI125" s="106">
        <f>IFERROR(
IF(LA!$H$16=1,(VLOOKUP($A125,'LA41'!$B$1:$BZ$201,'LA41'!AH$1,0)),
IF(LA!$H$16=2,(VLOOKUP($A125,'LA42'!$B$1:$BZ$201,'LA42'!AH$1,0)),
0)),".")</f>
        <v>0.43</v>
      </c>
      <c r="AJ125" s="106">
        <f>IFERROR(
IF(LA!$H$16=1,(VLOOKUP($A125,'LA41'!$B$1:$BZ$201,'LA41'!AI$1,0)),
IF(LA!$H$16=2,(VLOOKUP($A125,'LA42'!$B$1:$BZ$201,'LA42'!AI$1,0)),
0)),".")</f>
        <v>0.34</v>
      </c>
      <c r="AK125" s="106">
        <f>IFERROR(
IF(LA!$H$16=1,(VLOOKUP($A125,'LA41'!$B$1:$BZ$201,'LA41'!AJ$1,0)),
IF(LA!$H$16=2,(VLOOKUP($A125,'LA42'!$B$1:$BZ$201,'LA42'!AJ$1,0)),
0)),".")</f>
        <v>0</v>
      </c>
      <c r="AL125" s="106">
        <f>IFERROR(
IF(LA!$H$16=1,(VLOOKUP($A125,'LA41'!$B$1:$BZ$201,'LA41'!AK$1,0)),
IF(LA!$H$16=2,(VLOOKUP($A125,'LA42'!$B$1:$BZ$201,'LA42'!AK$1,0)),
0)),".")</f>
        <v>0</v>
      </c>
      <c r="AM125" s="106">
        <f>IFERROR(
IF(LA!$H$16=1,(VLOOKUP($A125,'LA41'!$B$1:$BZ$201,'LA41'!AL$1,0)),
IF(LA!$H$16=2,(VLOOKUP($A125,'LA42'!$B$1:$BZ$201,'LA42'!AL$1,0)),
0)),".")</f>
        <v>0</v>
      </c>
      <c r="AN125" s="106">
        <f>IFERROR(
IF(LA!$H$16=1,(VLOOKUP($A125,'LA41'!$B$1:$BZ$201,'LA41'!AM$1,0)),
IF(LA!$H$16=2,(VLOOKUP($A125,'LA42'!$B$1:$BZ$201,'LA42'!AM$1,0)),
0)),".")</f>
        <v>0</v>
      </c>
      <c r="AO125" s="106">
        <f>IFERROR(
IF(LA!$H$16=1,(VLOOKUP($A125,'LA41'!$B$1:$BZ$201,'LA41'!AN$1,0)),
IF(LA!$H$16=2,(VLOOKUP($A125,'LA42'!$B$1:$BZ$201,'LA42'!AN$1,0)),
0)),".")</f>
        <v>0</v>
      </c>
      <c r="AP125" s="106">
        <f>IFERROR(
IF(LA!$H$16=1,(VLOOKUP($A125,'LA41'!$B$1:$BZ$201,'LA41'!AO$1,0)),
IF(LA!$H$16=2,(VLOOKUP($A125,'LA42'!$B$1:$BZ$201,'LA42'!AO$1,0)),
0)),".")</f>
        <v>0</v>
      </c>
      <c r="AQ125" s="106">
        <f>IFERROR(
IF(LA!$H$16=1,(VLOOKUP($A125,'LA41'!$B$1:$BZ$201,'LA41'!AP$1,0)),
IF(LA!$H$16=2,(VLOOKUP($A125,'LA42'!$B$1:$BZ$201,'LA42'!AP$1,0)),
0)),".")</f>
        <v>0</v>
      </c>
      <c r="AR125" s="106">
        <f>IFERROR(
IF(LA!$H$16=1,(VLOOKUP($A125,'LA41'!$B$1:$BZ$201,'LA41'!AQ$1,0)),
IF(LA!$H$16=2,(VLOOKUP($A125,'LA42'!$B$1:$BZ$201,'LA42'!AQ$1,0)),
0)),".")</f>
        <v>0</v>
      </c>
      <c r="AS125" s="106">
        <f>IFERROR(
IF(LA!$H$16=1,(VLOOKUP($A125,'LA41'!$B$1:$BZ$201,'LA41'!AR$1,0)),
IF(LA!$H$16=2,(VLOOKUP($A125,'LA42'!$B$1:$BZ$201,'LA42'!AR$1,0)),
0)),".")</f>
        <v>0</v>
      </c>
      <c r="AT125" s="106" t="str">
        <f>IFERROR(
IF(LA!$H$16=1,(VLOOKUP($A125,'LA41'!$B$1:$BZ$201,'LA41'!AS$1,0)),
IF(LA!$H$16=2,(VLOOKUP($A125,'LA42'!$B$1:$BZ$201,'LA42'!AS$1,0)),
0)),".")</f>
        <v>x</v>
      </c>
      <c r="AU125" s="106">
        <f>IFERROR(
IF(LA!$H$16=1,(VLOOKUP($A125,'LA41'!$B$1:$BZ$201,'LA41'!AT$1,0)),
IF(LA!$H$16=2,(VLOOKUP($A125,'LA42'!$B$1:$BZ$201,'LA42'!AT$1,0)),
0)),".")</f>
        <v>0.43</v>
      </c>
      <c r="AV125" s="106">
        <f>IFERROR(
IF(LA!$H$16=1,(VLOOKUP($A125,'LA41'!$B$1:$BZ$201,'LA41'!AU$1,0)),
IF(LA!$H$16=2,(VLOOKUP($A125,'LA42'!$B$1:$BZ$201,'LA42'!AU$1,0)),
0)),".")</f>
        <v>0.34</v>
      </c>
      <c r="AW125" s="106">
        <f>IFERROR(
IF(LA!$H$16=1,(VLOOKUP($A125,'LA41'!$B$1:$BZ$201,'LA41'!AV$1,0)),
IF(LA!$H$16=2,(VLOOKUP($A125,'LA42'!$B$1:$BZ$201,'LA42'!AV$1,0)),
0)),".")</f>
        <v>0</v>
      </c>
      <c r="AX125" s="106">
        <f>IFERROR(
IF(LA!$H$16=1,(VLOOKUP($A125,'LA41'!$B$1:$BZ$201,'LA41'!AW$1,0)),
IF(LA!$H$16=2,(VLOOKUP($A125,'LA42'!$B$1:$BZ$201,'LA42'!AW$1,0)),
0)),".")</f>
        <v>0</v>
      </c>
      <c r="AY125" s="106">
        <f>IFERROR(
IF(LA!$H$16=1,(VLOOKUP($A125,'LA41'!$B$1:$BZ$201,'LA41'!AX$1,0)),
IF(LA!$H$16=2,(VLOOKUP($A125,'LA42'!$B$1:$BZ$201,'LA42'!AX$1,0)),
0)),".")</f>
        <v>0</v>
      </c>
      <c r="AZ125" s="106">
        <f>IFERROR(
IF(LA!$H$16=1,(VLOOKUP($A125,'LA41'!$B$1:$BZ$201,'LA41'!AY$1,0)),
IF(LA!$H$16=2,(VLOOKUP($A125,'LA42'!$B$1:$BZ$201,'LA42'!AY$1,0)),
0)),".")</f>
        <v>0</v>
      </c>
      <c r="BA125" s="106">
        <f>IFERROR(
IF(LA!$H$16=1,(VLOOKUP($A125,'LA41'!$B$1:$BZ$201,'LA41'!AZ$1,0)),
IF(LA!$H$16=2,(VLOOKUP($A125,'LA42'!$B$1:$BZ$201,'LA42'!AZ$1,0)),
0)),".")</f>
        <v>0</v>
      </c>
      <c r="BB125" s="106">
        <f>IFERROR(
IF(LA!$H$16=1,(VLOOKUP($A125,'LA41'!$B$1:$BZ$201,'LA41'!BA$1,0)),
IF(LA!$H$16=2,(VLOOKUP($A125,'LA42'!$B$1:$BZ$201,'LA42'!BA$1,0)),
0)),".")</f>
        <v>0</v>
      </c>
      <c r="BC125" s="106">
        <f>IFERROR(
IF(LA!$H$16=1,(VLOOKUP($A125,'LA41'!$B$1:$BZ$201,'LA41'!BB$1,0)),
IF(LA!$H$16=2,(VLOOKUP($A125,'LA42'!$B$1:$BZ$201,'LA42'!BB$1,0)),
0)),".")</f>
        <v>0.6</v>
      </c>
      <c r="BD125" s="106" t="str">
        <f>IFERROR(
IF(LA!$H$16=1,(VLOOKUP($A125,'LA41'!$B$1:$BZ$201,'LA41'!BC$1,0)),
IF(LA!$H$16=2,(VLOOKUP($A125,'LA42'!$B$1:$BZ$201,'LA42'!BC$1,0)),
0)),".")</f>
        <v>x</v>
      </c>
      <c r="BE125" s="106">
        <f>IFERROR(
IF(LA!$H$16=1,(VLOOKUP($A125,'LA41'!$B$1:$BZ$201,'LA41'!BD$1,0)),
IF(LA!$H$16=2,(VLOOKUP($A125,'LA42'!$B$1:$BZ$201,'LA42'!BD$1,0)),
0)),".")</f>
        <v>0.37</v>
      </c>
      <c r="BF125" s="106">
        <f>IFERROR(
IF(LA!$H$16=1,(VLOOKUP($A125,'LA41'!$B$1:$BZ$201,'LA41'!BE$1,0)),
IF(LA!$H$16=2,(VLOOKUP($A125,'LA42'!$B$1:$BZ$201,'LA42'!BE$1,0)),
0)),".")</f>
        <v>0.6</v>
      </c>
      <c r="BG125" s="106" t="str">
        <f>IFERROR(
IF(LA!$H$16=1,(VLOOKUP($A125,'LA41'!$B$1:$BZ$201,'LA41'!BF$1,0)),
IF(LA!$H$16=2,(VLOOKUP($A125,'LA42'!$B$1:$BZ$201,'LA42'!BF$1,0)),
0)),".")</f>
        <v>x</v>
      </c>
      <c r="BH125" s="106">
        <f>IFERROR(
IF(LA!$H$16=1,(VLOOKUP($A125,'LA41'!$B$1:$BZ$201,'LA41'!BG$1,0)),
IF(LA!$H$16=2,(VLOOKUP($A125,'LA42'!$B$1:$BZ$201,'LA42'!BG$1,0)),
0)),".")</f>
        <v>0.32</v>
      </c>
      <c r="BI125" s="106">
        <f>IFERROR(
IF(LA!$H$16=1,(VLOOKUP($A125,'LA41'!$B$1:$BZ$201,'LA41'!BH$1,0)),
IF(LA!$H$16=2,(VLOOKUP($A125,'LA42'!$B$1:$BZ$201,'LA42'!BH$1,0)),
0)),".")</f>
        <v>0</v>
      </c>
      <c r="BJ125" s="106" t="str">
        <f>IFERROR(
IF(LA!$H$16=1,(VLOOKUP($A125,'LA41'!$B$1:$BZ$201,'LA41'!BI$1,0)),
IF(LA!$H$16=2,(VLOOKUP($A125,'LA42'!$B$1:$BZ$201,'LA42'!BI$1,0)),
0)),".")</f>
        <v>x</v>
      </c>
      <c r="BK125" s="106" t="str">
        <f>IFERROR(
IF(LA!$H$16=1,(VLOOKUP($A125,'LA41'!$B$1:$BZ$201,'LA41'!BJ$1,0)),
IF(LA!$H$16=2,(VLOOKUP($A125,'LA42'!$B$1:$BZ$201,'LA42'!BJ$1,0)),
0)),".")</f>
        <v>x</v>
      </c>
      <c r="BL125" s="106">
        <f>IFERROR(
IF(LA!$H$16=1,(VLOOKUP($A125,'LA41'!$B$1:$BZ$201,'LA41'!BK$1,0)),
IF(LA!$H$16=2,(VLOOKUP($A125,'LA42'!$B$1:$BZ$201,'LA42'!BK$1,0)),
0)),".")</f>
        <v>0</v>
      </c>
      <c r="BM125" s="106">
        <f>IFERROR(
IF(LA!$H$16=1,(VLOOKUP($A125,'LA41'!$B$1:$BZ$201,'LA41'!BL$1,0)),
IF(LA!$H$16=2,(VLOOKUP($A125,'LA42'!$B$1:$BZ$201,'LA42'!BL$1,0)),
0)),".")</f>
        <v>0</v>
      </c>
      <c r="BN125" s="106">
        <f>IFERROR(
IF(LA!$H$16=1,(VLOOKUP($A125,'LA41'!$B$1:$BZ$201,'LA41'!BM$1,0)),
IF(LA!$H$16=2,(VLOOKUP($A125,'LA42'!$B$1:$BZ$201,'LA42'!BM$1,0)),
0)),".")</f>
        <v>0</v>
      </c>
      <c r="BO125" s="106">
        <f>IFERROR(
IF(LA!$H$16=1,(VLOOKUP($A125,'LA41'!$B$1:$BZ$201,'LA41'!BN$1,0)),
IF(LA!$H$16=2,(VLOOKUP($A125,'LA42'!$B$1:$BZ$201,'LA42'!BN$1,0)),
0)),".")</f>
        <v>0</v>
      </c>
      <c r="BP125" s="106">
        <f>IFERROR(
IF(LA!$H$16=1,(VLOOKUP($A125,'LA41'!$B$1:$BZ$201,'LA41'!BO$1,0)),
IF(LA!$H$16=2,(VLOOKUP($A125,'LA42'!$B$1:$BZ$201,'LA42'!BO$1,0)),
0)),".")</f>
        <v>0</v>
      </c>
      <c r="BQ125" s="106">
        <f>IFERROR(
IF(LA!$H$16=1,(VLOOKUP($A125,'LA41'!$B$1:$BZ$201,'LA41'!BP$1,0)),
IF(LA!$H$16=2,(VLOOKUP($A125,'LA42'!$B$1:$BZ$201,'LA42'!BP$1,0)),
0)),".")</f>
        <v>0</v>
      </c>
      <c r="BR125" s="106">
        <f>IFERROR(
IF(LA!$H$16=1,(VLOOKUP($A125,'LA41'!$B$1:$BZ$201,'LA41'!BQ$1,0)),
IF(LA!$H$16=2,(VLOOKUP($A125,'LA42'!$B$1:$BZ$201,'LA42'!BQ$1,0)),
0)),".")</f>
        <v>0</v>
      </c>
      <c r="BS125" s="106" t="str">
        <f>IFERROR(
IF(LA!$H$16=1,(VLOOKUP($A125,'LA41'!$B$1:$BZ$201,'LA41'!BR$1,0)),
IF(LA!$H$16=2,(VLOOKUP($A125,'LA42'!$B$1:$BZ$201,'LA42'!BR$1,0)),
0)),".")</f>
        <v>x</v>
      </c>
      <c r="BT125" s="106" t="str">
        <f>IFERROR(
IF(LA!$H$16=1,(VLOOKUP($A125,'LA41'!$B$1:$BZ$201,'LA41'!BS$1,0)),
IF(LA!$H$16=2,(VLOOKUP($A125,'LA42'!$B$1:$BZ$201,'LA42'!BS$1,0)),
0)),".")</f>
        <v>x</v>
      </c>
      <c r="BU125" s="106">
        <f>IFERROR(
IF(LA!$H$16=1,(VLOOKUP($A125,'LA41'!$B$1:$BZ$201,'LA41'!BT$1,0)),
IF(LA!$H$16=2,(VLOOKUP($A125,'LA42'!$B$1:$BZ$201,'LA42'!BT$1,0)),
0)),".")</f>
        <v>0</v>
      </c>
      <c r="BV125" s="106" t="str">
        <f>IFERROR(
IF(LA!$H$16=1,(VLOOKUP($A125,'LA41'!$B$1:$BZ$201,'LA41'!BU$1,0)),
IF(LA!$H$16=2,(VLOOKUP($A125,'LA42'!$B$1:$BZ$201,'LA42'!BU$1,0)),
0)),".")</f>
        <v>x</v>
      </c>
      <c r="BW125" s="106" t="str">
        <f>IFERROR(
IF(LA!$H$16=1,(VLOOKUP($A125,'LA41'!$B$1:$BZ$201,'LA41'!BV$1,0)),
IF(LA!$H$16=2,(VLOOKUP($A125,'LA42'!$B$1:$BZ$201,'LA42'!BV$1,0)),
0)),".")</f>
        <v>x</v>
      </c>
      <c r="BX125" s="106" t="str">
        <f>IFERROR(
IF(LA!$H$16=1,(VLOOKUP($A125,'LA41'!$B$1:$BZ$201,'LA41'!BW$1,0)),
IF(LA!$H$16=2,(VLOOKUP($A125,'LA42'!$B$1:$BZ$201,'LA42'!BW$1,0)),
0)),".")</f>
        <v>x</v>
      </c>
      <c r="BY125" s="106" t="str">
        <f>IFERROR(
IF(LA!$H$16=1,(VLOOKUP($A125,'LA41'!$B$1:$BZ$201,'LA41'!BX$1,0)),
IF(LA!$H$16=2,(VLOOKUP($A125,'LA42'!$B$1:$BZ$201,'LA42'!BX$1,0)),
0)),".")</f>
        <v>x</v>
      </c>
      <c r="BZ125" s="106">
        <f>IFERROR(
IF(LA!$H$16=1,(VLOOKUP($A125,'LA41'!$B$1:$BZ$201,'LA41'!BY$1,0)),
IF(LA!$H$16=2,(VLOOKUP($A125,'LA42'!$B$1:$BZ$201,'LA42'!BY$1,0)),
0)),".")</f>
        <v>0.16</v>
      </c>
    </row>
    <row r="126" spans="1:78" x14ac:dyDescent="0.2">
      <c r="A126" s="55">
        <v>333</v>
      </c>
      <c r="B126" s="55" t="s">
        <v>308</v>
      </c>
      <c r="C126" s="88" t="s">
        <v>195</v>
      </c>
      <c r="D126" s="59">
        <f>IFERROR(
IF(LA!$H$16=1,(VLOOKUP($A126,'LA41'!$B$1:$BZ$201,'LA41'!C$1,0)),
IF(LA!$H$16=2,(VLOOKUP($A126,'LA42'!$B$1:$BZ$201,'LA42'!C$1,0)),
0)),".")</f>
        <v>80</v>
      </c>
      <c r="E126" s="59">
        <f>IFERROR(
IF(LA!$H$16=1,(VLOOKUP($A126,'LA41'!$B$1:$BZ$201,'LA41'!D$1,0)),
IF(LA!$H$16=2,(VLOOKUP($A126,'LA42'!$B$1:$BZ$201,'LA42'!D$1,0)),
0)),".")</f>
        <v>800</v>
      </c>
      <c r="F126" s="59">
        <f>IFERROR(
IF(LA!$H$16=1,(VLOOKUP($A126,'LA41'!$B$1:$BZ$201,'LA41'!E$1,0)),
IF(LA!$H$16=2,(VLOOKUP($A126,'LA42'!$B$1:$BZ$201,'LA42'!E$1,0)),
0)),".")</f>
        <v>870</v>
      </c>
      <c r="G126" s="106">
        <f>IFERROR(
IF(LA!$H$16=1,(VLOOKUP($A126,'LA41'!$B$1:$BZ$201,'LA41'!F$1,0)),
IF(LA!$H$16=2,(VLOOKUP($A126,'LA42'!$B$1:$BZ$201,'LA42'!F$1,0)),
0)),".")</f>
        <v>0.75</v>
      </c>
      <c r="H126" s="106">
        <f>IFERROR(
IF(LA!$H$16=1,(VLOOKUP($A126,'LA41'!$B$1:$BZ$201,'LA41'!G$1,0)),
IF(LA!$H$16=2,(VLOOKUP($A126,'LA42'!$B$1:$BZ$201,'LA42'!G$1,0)),
0)),".")</f>
        <v>0.8</v>
      </c>
      <c r="I126" s="106">
        <f>IFERROR(
IF(LA!$H$16=1,(VLOOKUP($A126,'LA41'!$B$1:$BZ$201,'LA41'!H$1,0)),
IF(LA!$H$16=2,(VLOOKUP($A126,'LA42'!$B$1:$BZ$201,'LA42'!H$1,0)),
0)),".")</f>
        <v>0.8</v>
      </c>
      <c r="J126" s="106">
        <f>IFERROR(
IF(LA!$H$16=1,(VLOOKUP($A126,'LA41'!$B$1:$BZ$201,'LA41'!I$1,0)),
IF(LA!$H$16=2,(VLOOKUP($A126,'LA42'!$B$1:$BZ$201,'LA42'!I$1,0)),
0)),".")</f>
        <v>0.63</v>
      </c>
      <c r="K126" s="106">
        <f>IFERROR(
IF(LA!$H$16=1,(VLOOKUP($A126,'LA41'!$B$1:$BZ$201,'LA41'!J$1,0)),
IF(LA!$H$16=2,(VLOOKUP($A126,'LA42'!$B$1:$BZ$201,'LA42'!J$1,0)),
0)),".")</f>
        <v>0.73</v>
      </c>
      <c r="L126" s="106">
        <f>IFERROR(
IF(LA!$H$16=1,(VLOOKUP($A126,'LA41'!$B$1:$BZ$201,'LA41'!K$1,0)),
IF(LA!$H$16=2,(VLOOKUP($A126,'LA42'!$B$1:$BZ$201,'LA42'!K$1,0)),
0)),".")</f>
        <v>0.72</v>
      </c>
      <c r="M126" s="106" t="str">
        <f>IFERROR(
IF(LA!$H$16=1,(VLOOKUP($A126,'LA41'!$B$1:$BZ$201,'LA41'!L$1,0)),
IF(LA!$H$16=2,(VLOOKUP($A126,'LA42'!$B$1:$BZ$201,'LA42'!L$1,0)),
0)),".")</f>
        <v>x</v>
      </c>
      <c r="N126" s="106">
        <f>IFERROR(
IF(LA!$H$16=1,(VLOOKUP($A126,'LA41'!$B$1:$BZ$201,'LA41'!M$1,0)),
IF(LA!$H$16=2,(VLOOKUP($A126,'LA42'!$B$1:$BZ$201,'LA42'!M$1,0)),
0)),".")</f>
        <v>7.0000000000000007E-2</v>
      </c>
      <c r="O126" s="106">
        <f>IFERROR(
IF(LA!$H$16=1,(VLOOKUP($A126,'LA41'!$B$1:$BZ$201,'LA41'!N$1,0)),
IF(LA!$H$16=2,(VLOOKUP($A126,'LA42'!$B$1:$BZ$201,'LA42'!N$1,0)),
0)),".")</f>
        <v>7.0000000000000007E-2</v>
      </c>
      <c r="P126" s="106">
        <f>IFERROR(
IF(LA!$H$16=1,(VLOOKUP($A126,'LA41'!$B$1:$BZ$201,'LA41'!O$1,0)),
IF(LA!$H$16=2,(VLOOKUP($A126,'LA42'!$B$1:$BZ$201,'LA42'!O$1,0)),
0)),".")</f>
        <v>0</v>
      </c>
      <c r="Q126" s="106">
        <f>IFERROR(
IF(LA!$H$16=1,(VLOOKUP($A126,'LA41'!$B$1:$BZ$201,'LA41'!P$1,0)),
IF(LA!$H$16=2,(VLOOKUP($A126,'LA42'!$B$1:$BZ$201,'LA42'!P$1,0)),
0)),".")</f>
        <v>0</v>
      </c>
      <c r="R126" s="106">
        <f>IFERROR(
IF(LA!$H$16=1,(VLOOKUP($A126,'LA41'!$B$1:$BZ$201,'LA41'!Q$1,0)),
IF(LA!$H$16=2,(VLOOKUP($A126,'LA42'!$B$1:$BZ$201,'LA42'!Q$1,0)),
0)),".")</f>
        <v>0</v>
      </c>
      <c r="S126" s="106">
        <f>IFERROR(
IF(LA!$H$16=1,(VLOOKUP($A126,'LA41'!$B$1:$BZ$201,'LA41'!R$1,0)),
IF(LA!$H$16=2,(VLOOKUP($A126,'LA42'!$B$1:$BZ$201,'LA42'!R$1,0)),
0)),".")</f>
        <v>0.08</v>
      </c>
      <c r="T126" s="106">
        <f>IFERROR(
IF(LA!$H$16=1,(VLOOKUP($A126,'LA41'!$B$1:$BZ$201,'LA41'!S$1,0)),
IF(LA!$H$16=2,(VLOOKUP($A126,'LA42'!$B$1:$BZ$201,'LA42'!S$1,0)),
0)),".")</f>
        <v>0.03</v>
      </c>
      <c r="U126" s="106">
        <f>IFERROR(
IF(LA!$H$16=1,(VLOOKUP($A126,'LA41'!$B$1:$BZ$201,'LA41'!T$1,0)),
IF(LA!$H$16=2,(VLOOKUP($A126,'LA42'!$B$1:$BZ$201,'LA42'!T$1,0)),
0)),".")</f>
        <v>0.04</v>
      </c>
      <c r="V126" s="106">
        <f>IFERROR(
IF(LA!$H$16=1,(VLOOKUP($A126,'LA41'!$B$1:$BZ$201,'LA41'!U$1,0)),
IF(LA!$H$16=2,(VLOOKUP($A126,'LA42'!$B$1:$BZ$201,'LA42'!U$1,0)),
0)),".")</f>
        <v>0.13</v>
      </c>
      <c r="W126" s="106">
        <f>IFERROR(
IF(LA!$H$16=1,(VLOOKUP($A126,'LA41'!$B$1:$BZ$201,'LA41'!V$1,0)),
IF(LA!$H$16=2,(VLOOKUP($A126,'LA42'!$B$1:$BZ$201,'LA42'!V$1,0)),
0)),".")</f>
        <v>0.1</v>
      </c>
      <c r="X126" s="106">
        <f>IFERROR(
IF(LA!$H$16=1,(VLOOKUP($A126,'LA41'!$B$1:$BZ$201,'LA41'!W$1,0)),
IF(LA!$H$16=2,(VLOOKUP($A126,'LA42'!$B$1:$BZ$201,'LA42'!W$1,0)),
0)),".")</f>
        <v>0.1</v>
      </c>
      <c r="Y126" s="106">
        <f>IFERROR(
IF(LA!$H$16=1,(VLOOKUP($A126,'LA41'!$B$1:$BZ$201,'LA41'!X$1,0)),
IF(LA!$H$16=2,(VLOOKUP($A126,'LA42'!$B$1:$BZ$201,'LA42'!X$1,0)),
0)),".")</f>
        <v>0</v>
      </c>
      <c r="Z126" s="106">
        <f>IFERROR(
IF(LA!$H$16=1,(VLOOKUP($A126,'LA41'!$B$1:$BZ$201,'LA41'!Y$1,0)),
IF(LA!$H$16=2,(VLOOKUP($A126,'LA42'!$B$1:$BZ$201,'LA42'!Y$1,0)),
0)),".")</f>
        <v>0</v>
      </c>
      <c r="AA126" s="106">
        <f>IFERROR(
IF(LA!$H$16=1,(VLOOKUP($A126,'LA41'!$B$1:$BZ$201,'LA41'!Z$1,0)),
IF(LA!$H$16=2,(VLOOKUP($A126,'LA42'!$B$1:$BZ$201,'LA42'!Z$1,0)),
0)),".")</f>
        <v>0</v>
      </c>
      <c r="AB126" s="106">
        <f>IFERROR(
IF(LA!$H$16=1,(VLOOKUP($A126,'LA41'!$B$1:$BZ$201,'LA41'!AA$1,0)),
IF(LA!$H$16=2,(VLOOKUP($A126,'LA42'!$B$1:$BZ$201,'LA42'!AA$1,0)),
0)),".")</f>
        <v>0</v>
      </c>
      <c r="AC126" s="106">
        <f>IFERROR(
IF(LA!$H$16=1,(VLOOKUP($A126,'LA41'!$B$1:$BZ$201,'LA41'!AB$1,0)),
IF(LA!$H$16=2,(VLOOKUP($A126,'LA42'!$B$1:$BZ$201,'LA42'!AB$1,0)),
0)),".")</f>
        <v>0</v>
      </c>
      <c r="AD126" s="106">
        <f>IFERROR(
IF(LA!$H$16=1,(VLOOKUP($A126,'LA41'!$B$1:$BZ$201,'LA41'!AC$1,0)),
IF(LA!$H$16=2,(VLOOKUP($A126,'LA42'!$B$1:$BZ$201,'LA42'!AC$1,0)),
0)),".")</f>
        <v>0</v>
      </c>
      <c r="AE126" s="106" t="str">
        <f>IFERROR(
IF(LA!$H$16=1,(VLOOKUP($A126,'LA41'!$B$1:$BZ$201,'LA41'!AD$1,0)),
IF(LA!$H$16=2,(VLOOKUP($A126,'LA42'!$B$1:$BZ$201,'LA42'!AD$1,0)),
0)),".")</f>
        <v>x</v>
      </c>
      <c r="AF126" s="106">
        <f>IFERROR(
IF(LA!$H$16=1,(VLOOKUP($A126,'LA41'!$B$1:$BZ$201,'LA41'!AE$1,0)),
IF(LA!$H$16=2,(VLOOKUP($A126,'LA42'!$B$1:$BZ$201,'LA42'!AE$1,0)),
0)),".")</f>
        <v>7.0000000000000007E-2</v>
      </c>
      <c r="AG126" s="106">
        <f>IFERROR(
IF(LA!$H$16=1,(VLOOKUP($A126,'LA41'!$B$1:$BZ$201,'LA41'!AF$1,0)),
IF(LA!$H$16=2,(VLOOKUP($A126,'LA42'!$B$1:$BZ$201,'LA42'!AF$1,0)),
0)),".")</f>
        <v>7.0000000000000007E-2</v>
      </c>
      <c r="AH126" s="106">
        <f>IFERROR(
IF(LA!$H$16=1,(VLOOKUP($A126,'LA41'!$B$1:$BZ$201,'LA41'!AG$1,0)),
IF(LA!$H$16=2,(VLOOKUP($A126,'LA42'!$B$1:$BZ$201,'LA42'!AG$1,0)),
0)),".")</f>
        <v>0.36</v>
      </c>
      <c r="AI126" s="106">
        <f>IFERROR(
IF(LA!$H$16=1,(VLOOKUP($A126,'LA41'!$B$1:$BZ$201,'LA41'!AH$1,0)),
IF(LA!$H$16=2,(VLOOKUP($A126,'LA42'!$B$1:$BZ$201,'LA42'!AH$1,0)),
0)),".")</f>
        <v>0.53</v>
      </c>
      <c r="AJ126" s="106">
        <f>IFERROR(
IF(LA!$H$16=1,(VLOOKUP($A126,'LA41'!$B$1:$BZ$201,'LA41'!AI$1,0)),
IF(LA!$H$16=2,(VLOOKUP($A126,'LA42'!$B$1:$BZ$201,'LA42'!AI$1,0)),
0)),".")</f>
        <v>0.51</v>
      </c>
      <c r="AK126" s="106" t="str">
        <f>IFERROR(
IF(LA!$H$16=1,(VLOOKUP($A126,'LA41'!$B$1:$BZ$201,'LA41'!AJ$1,0)),
IF(LA!$H$16=2,(VLOOKUP($A126,'LA42'!$B$1:$BZ$201,'LA42'!AJ$1,0)),
0)),".")</f>
        <v>x</v>
      </c>
      <c r="AL126" s="106">
        <f>IFERROR(
IF(LA!$H$16=1,(VLOOKUP($A126,'LA41'!$B$1:$BZ$201,'LA41'!AK$1,0)),
IF(LA!$H$16=2,(VLOOKUP($A126,'LA42'!$B$1:$BZ$201,'LA42'!AK$1,0)),
0)),".")</f>
        <v>0.11</v>
      </c>
      <c r="AM126" s="106">
        <f>IFERROR(
IF(LA!$H$16=1,(VLOOKUP($A126,'LA41'!$B$1:$BZ$201,'LA41'!AL$1,0)),
IF(LA!$H$16=2,(VLOOKUP($A126,'LA42'!$B$1:$BZ$201,'LA42'!AL$1,0)),
0)),".")</f>
        <v>0.11</v>
      </c>
      <c r="AN126" s="106">
        <f>IFERROR(
IF(LA!$H$16=1,(VLOOKUP($A126,'LA41'!$B$1:$BZ$201,'LA41'!AM$1,0)),
IF(LA!$H$16=2,(VLOOKUP($A126,'LA42'!$B$1:$BZ$201,'LA42'!AM$1,0)),
0)),".")</f>
        <v>0</v>
      </c>
      <c r="AO126" s="106">
        <f>IFERROR(
IF(LA!$H$16=1,(VLOOKUP($A126,'LA41'!$B$1:$BZ$201,'LA41'!AN$1,0)),
IF(LA!$H$16=2,(VLOOKUP($A126,'LA42'!$B$1:$BZ$201,'LA42'!AN$1,0)),
0)),".")</f>
        <v>0</v>
      </c>
      <c r="AP126" s="106">
        <f>IFERROR(
IF(LA!$H$16=1,(VLOOKUP($A126,'LA41'!$B$1:$BZ$201,'LA41'!AO$1,0)),
IF(LA!$H$16=2,(VLOOKUP($A126,'LA42'!$B$1:$BZ$201,'LA42'!AO$1,0)),
0)),".")</f>
        <v>0</v>
      </c>
      <c r="AQ126" s="106">
        <f>IFERROR(
IF(LA!$H$16=1,(VLOOKUP($A126,'LA41'!$B$1:$BZ$201,'LA41'!AP$1,0)),
IF(LA!$H$16=2,(VLOOKUP($A126,'LA42'!$B$1:$BZ$201,'LA42'!AP$1,0)),
0)),".")</f>
        <v>0</v>
      </c>
      <c r="AR126" s="106">
        <f>IFERROR(
IF(LA!$H$16=1,(VLOOKUP($A126,'LA41'!$B$1:$BZ$201,'LA41'!AQ$1,0)),
IF(LA!$H$16=2,(VLOOKUP($A126,'LA42'!$B$1:$BZ$201,'LA42'!AQ$1,0)),
0)),".")</f>
        <v>0.06</v>
      </c>
      <c r="AS126" s="106">
        <f>IFERROR(
IF(LA!$H$16=1,(VLOOKUP($A126,'LA41'!$B$1:$BZ$201,'LA41'!AR$1,0)),
IF(LA!$H$16=2,(VLOOKUP($A126,'LA42'!$B$1:$BZ$201,'LA42'!AR$1,0)),
0)),".")</f>
        <v>0.05</v>
      </c>
      <c r="AT126" s="106">
        <f>IFERROR(
IF(LA!$H$16=1,(VLOOKUP($A126,'LA41'!$B$1:$BZ$201,'LA41'!AS$1,0)),
IF(LA!$H$16=2,(VLOOKUP($A126,'LA42'!$B$1:$BZ$201,'LA42'!AS$1,0)),
0)),".")</f>
        <v>0.28999999999999998</v>
      </c>
      <c r="AU126" s="106">
        <f>IFERROR(
IF(LA!$H$16=1,(VLOOKUP($A126,'LA41'!$B$1:$BZ$201,'LA41'!AT$1,0)),
IF(LA!$H$16=2,(VLOOKUP($A126,'LA42'!$B$1:$BZ$201,'LA42'!AT$1,0)),
0)),".")</f>
        <v>0.41</v>
      </c>
      <c r="AV126" s="106">
        <f>IFERROR(
IF(LA!$H$16=1,(VLOOKUP($A126,'LA41'!$B$1:$BZ$201,'LA41'!AU$1,0)),
IF(LA!$H$16=2,(VLOOKUP($A126,'LA42'!$B$1:$BZ$201,'LA42'!AU$1,0)),
0)),".")</f>
        <v>0.4</v>
      </c>
      <c r="AW126" s="106" t="str">
        <f>IFERROR(
IF(LA!$H$16=1,(VLOOKUP($A126,'LA41'!$B$1:$BZ$201,'LA41'!AV$1,0)),
IF(LA!$H$16=2,(VLOOKUP($A126,'LA42'!$B$1:$BZ$201,'LA42'!AV$1,0)),
0)),".")</f>
        <v>x</v>
      </c>
      <c r="AX126" s="106" t="str">
        <f>IFERROR(
IF(LA!$H$16=1,(VLOOKUP($A126,'LA41'!$B$1:$BZ$201,'LA41'!AW$1,0)),
IF(LA!$H$16=2,(VLOOKUP($A126,'LA42'!$B$1:$BZ$201,'LA42'!AW$1,0)),
0)),".")</f>
        <v>x</v>
      </c>
      <c r="AY126" s="106">
        <f>IFERROR(
IF(LA!$H$16=1,(VLOOKUP($A126,'LA41'!$B$1:$BZ$201,'LA41'!AX$1,0)),
IF(LA!$H$16=2,(VLOOKUP($A126,'LA42'!$B$1:$BZ$201,'LA42'!AX$1,0)),
0)),".")</f>
        <v>0.01</v>
      </c>
      <c r="AZ126" s="106">
        <f>IFERROR(
IF(LA!$H$16=1,(VLOOKUP($A126,'LA41'!$B$1:$BZ$201,'LA41'!AY$1,0)),
IF(LA!$H$16=2,(VLOOKUP($A126,'LA42'!$B$1:$BZ$201,'LA42'!AY$1,0)),
0)),".")</f>
        <v>0</v>
      </c>
      <c r="BA126" s="106" t="str">
        <f>IFERROR(
IF(LA!$H$16=1,(VLOOKUP($A126,'LA41'!$B$1:$BZ$201,'LA41'!AZ$1,0)),
IF(LA!$H$16=2,(VLOOKUP($A126,'LA42'!$B$1:$BZ$201,'LA42'!AZ$1,0)),
0)),".")</f>
        <v>x</v>
      </c>
      <c r="BB126" s="106" t="str">
        <f>IFERROR(
IF(LA!$H$16=1,(VLOOKUP($A126,'LA41'!$B$1:$BZ$201,'LA41'!BA$1,0)),
IF(LA!$H$16=2,(VLOOKUP($A126,'LA42'!$B$1:$BZ$201,'LA42'!BA$1,0)),
0)),".")</f>
        <v>x</v>
      </c>
      <c r="BC126" s="106">
        <f>IFERROR(
IF(LA!$H$16=1,(VLOOKUP($A126,'LA41'!$B$1:$BZ$201,'LA41'!BB$1,0)),
IF(LA!$H$16=2,(VLOOKUP($A126,'LA42'!$B$1:$BZ$201,'LA42'!BB$1,0)),
0)),".")</f>
        <v>0.08</v>
      </c>
      <c r="BD126" s="106">
        <f>IFERROR(
IF(LA!$H$16=1,(VLOOKUP($A126,'LA41'!$B$1:$BZ$201,'LA41'!BC$1,0)),
IF(LA!$H$16=2,(VLOOKUP($A126,'LA42'!$B$1:$BZ$201,'LA42'!BC$1,0)),
0)),".")</f>
        <v>0.06</v>
      </c>
      <c r="BE126" s="106">
        <f>IFERROR(
IF(LA!$H$16=1,(VLOOKUP($A126,'LA41'!$B$1:$BZ$201,'LA41'!BD$1,0)),
IF(LA!$H$16=2,(VLOOKUP($A126,'LA42'!$B$1:$BZ$201,'LA42'!BD$1,0)),
0)),".")</f>
        <v>0.06</v>
      </c>
      <c r="BF126" s="106" t="str">
        <f>IFERROR(
IF(LA!$H$16=1,(VLOOKUP($A126,'LA41'!$B$1:$BZ$201,'LA41'!BE$1,0)),
IF(LA!$H$16=2,(VLOOKUP($A126,'LA42'!$B$1:$BZ$201,'LA42'!BE$1,0)),
0)),".")</f>
        <v>x</v>
      </c>
      <c r="BG126" s="106">
        <f>IFERROR(
IF(LA!$H$16=1,(VLOOKUP($A126,'LA41'!$B$1:$BZ$201,'LA41'!BF$1,0)),
IF(LA!$H$16=2,(VLOOKUP($A126,'LA42'!$B$1:$BZ$201,'LA42'!BF$1,0)),
0)),".")</f>
        <v>0.03</v>
      </c>
      <c r="BH126" s="106">
        <f>IFERROR(
IF(LA!$H$16=1,(VLOOKUP($A126,'LA41'!$B$1:$BZ$201,'LA41'!BG$1,0)),
IF(LA!$H$16=2,(VLOOKUP($A126,'LA42'!$B$1:$BZ$201,'LA42'!BG$1,0)),
0)),".")</f>
        <v>0.03</v>
      </c>
      <c r="BI126" s="106" t="str">
        <f>IFERROR(
IF(LA!$H$16=1,(VLOOKUP($A126,'LA41'!$B$1:$BZ$201,'LA41'!BH$1,0)),
IF(LA!$H$16=2,(VLOOKUP($A126,'LA42'!$B$1:$BZ$201,'LA42'!BH$1,0)),
0)),".")</f>
        <v>x</v>
      </c>
      <c r="BJ126" s="106">
        <f>IFERROR(
IF(LA!$H$16=1,(VLOOKUP($A126,'LA41'!$B$1:$BZ$201,'LA41'!BI$1,0)),
IF(LA!$H$16=2,(VLOOKUP($A126,'LA42'!$B$1:$BZ$201,'LA42'!BI$1,0)),
0)),".")</f>
        <v>0.03</v>
      </c>
      <c r="BK126" s="106">
        <f>IFERROR(
IF(LA!$H$16=1,(VLOOKUP($A126,'LA41'!$B$1:$BZ$201,'LA41'!BJ$1,0)),
IF(LA!$H$16=2,(VLOOKUP($A126,'LA42'!$B$1:$BZ$201,'LA42'!BJ$1,0)),
0)),".")</f>
        <v>0.03</v>
      </c>
      <c r="BL126" s="106" t="str">
        <f>IFERROR(
IF(LA!$H$16=1,(VLOOKUP($A126,'LA41'!$B$1:$BZ$201,'LA41'!BK$1,0)),
IF(LA!$H$16=2,(VLOOKUP($A126,'LA42'!$B$1:$BZ$201,'LA42'!BK$1,0)),
0)),".")</f>
        <v>x</v>
      </c>
      <c r="BM126" s="106" t="str">
        <f>IFERROR(
IF(LA!$H$16=1,(VLOOKUP($A126,'LA41'!$B$1:$BZ$201,'LA41'!BL$1,0)),
IF(LA!$H$16=2,(VLOOKUP($A126,'LA42'!$B$1:$BZ$201,'LA42'!BL$1,0)),
0)),".")</f>
        <v>x</v>
      </c>
      <c r="BN126" s="106" t="str">
        <f>IFERROR(
IF(LA!$H$16=1,(VLOOKUP($A126,'LA41'!$B$1:$BZ$201,'LA41'!BM$1,0)),
IF(LA!$H$16=2,(VLOOKUP($A126,'LA42'!$B$1:$BZ$201,'LA42'!BM$1,0)),
0)),".")</f>
        <v>x</v>
      </c>
      <c r="BO126" s="106" t="str">
        <f>IFERROR(
IF(LA!$H$16=1,(VLOOKUP($A126,'LA41'!$B$1:$BZ$201,'LA41'!BN$1,0)),
IF(LA!$H$16=2,(VLOOKUP($A126,'LA42'!$B$1:$BZ$201,'LA42'!BN$1,0)),
0)),".")</f>
        <v>x</v>
      </c>
      <c r="BP126" s="106">
        <f>IFERROR(
IF(LA!$H$16=1,(VLOOKUP($A126,'LA41'!$B$1:$BZ$201,'LA41'!BO$1,0)),
IF(LA!$H$16=2,(VLOOKUP($A126,'LA42'!$B$1:$BZ$201,'LA42'!BO$1,0)),
0)),".")</f>
        <v>0.02</v>
      </c>
      <c r="BQ126" s="106">
        <f>IFERROR(
IF(LA!$H$16=1,(VLOOKUP($A126,'LA41'!$B$1:$BZ$201,'LA41'!BP$1,0)),
IF(LA!$H$16=2,(VLOOKUP($A126,'LA42'!$B$1:$BZ$201,'LA42'!BP$1,0)),
0)),".")</f>
        <v>0.02</v>
      </c>
      <c r="BR126" s="106" t="str">
        <f>IFERROR(
IF(LA!$H$16=1,(VLOOKUP($A126,'LA41'!$B$1:$BZ$201,'LA41'!BQ$1,0)),
IF(LA!$H$16=2,(VLOOKUP($A126,'LA42'!$B$1:$BZ$201,'LA42'!BQ$1,0)),
0)),".")</f>
        <v>x</v>
      </c>
      <c r="BS126" s="106">
        <f>IFERROR(
IF(LA!$H$16=1,(VLOOKUP($A126,'LA41'!$B$1:$BZ$201,'LA41'!BR$1,0)),
IF(LA!$H$16=2,(VLOOKUP($A126,'LA42'!$B$1:$BZ$201,'LA42'!BR$1,0)),
0)),".")</f>
        <v>7.0000000000000007E-2</v>
      </c>
      <c r="BT126" s="106">
        <f>IFERROR(
IF(LA!$H$16=1,(VLOOKUP($A126,'LA41'!$B$1:$BZ$201,'LA41'!BS$1,0)),
IF(LA!$H$16=2,(VLOOKUP($A126,'LA42'!$B$1:$BZ$201,'LA42'!BS$1,0)),
0)),".")</f>
        <v>7.0000000000000007E-2</v>
      </c>
      <c r="BU126" s="106">
        <f>IFERROR(
IF(LA!$H$16=1,(VLOOKUP($A126,'LA41'!$B$1:$BZ$201,'LA41'!BT$1,0)),
IF(LA!$H$16=2,(VLOOKUP($A126,'LA42'!$B$1:$BZ$201,'LA42'!BT$1,0)),
0)),".")</f>
        <v>0.09</v>
      </c>
      <c r="BV126" s="106">
        <f>IFERROR(
IF(LA!$H$16=1,(VLOOKUP($A126,'LA41'!$B$1:$BZ$201,'LA41'!BU$1,0)),
IF(LA!$H$16=2,(VLOOKUP($A126,'LA42'!$B$1:$BZ$201,'LA42'!BU$1,0)),
0)),".")</f>
        <v>0.04</v>
      </c>
      <c r="BW126" s="106">
        <f>IFERROR(
IF(LA!$H$16=1,(VLOOKUP($A126,'LA41'!$B$1:$BZ$201,'LA41'!BV$1,0)),
IF(LA!$H$16=2,(VLOOKUP($A126,'LA42'!$B$1:$BZ$201,'LA42'!BV$1,0)),
0)),".")</f>
        <v>0.04</v>
      </c>
      <c r="BX126" s="106">
        <f>IFERROR(
IF(LA!$H$16=1,(VLOOKUP($A126,'LA41'!$B$1:$BZ$201,'LA41'!BW$1,0)),
IF(LA!$H$16=2,(VLOOKUP($A126,'LA42'!$B$1:$BZ$201,'LA42'!BW$1,0)),
0)),".")</f>
        <v>0.09</v>
      </c>
      <c r="BY126" s="106">
        <f>IFERROR(
IF(LA!$H$16=1,(VLOOKUP($A126,'LA41'!$B$1:$BZ$201,'LA41'!BX$1,0)),
IF(LA!$H$16=2,(VLOOKUP($A126,'LA42'!$B$1:$BZ$201,'LA42'!BX$1,0)),
0)),".")</f>
        <v>0.09</v>
      </c>
      <c r="BZ126" s="106">
        <f>IFERROR(
IF(LA!$H$16=1,(VLOOKUP($A126,'LA41'!$B$1:$BZ$201,'LA41'!BY$1,0)),
IF(LA!$H$16=2,(VLOOKUP($A126,'LA42'!$B$1:$BZ$201,'LA42'!BY$1,0)),
0)),".")</f>
        <v>0.09</v>
      </c>
    </row>
    <row r="127" spans="1:78" x14ac:dyDescent="0.2">
      <c r="A127" s="55">
        <v>343</v>
      </c>
      <c r="B127" s="55" t="s">
        <v>309</v>
      </c>
      <c r="C127" s="88" t="s">
        <v>192</v>
      </c>
      <c r="D127" s="59">
        <f>IFERROR(
IF(LA!$H$16=1,(VLOOKUP($A127,'LA41'!$B$1:$BZ$201,'LA41'!C$1,0)),
IF(LA!$H$16=2,(VLOOKUP($A127,'LA42'!$B$1:$BZ$201,'LA42'!C$1,0)),
0)),".")</f>
        <v>80</v>
      </c>
      <c r="E127" s="59">
        <f>IFERROR(
IF(LA!$H$16=1,(VLOOKUP($A127,'LA41'!$B$1:$BZ$201,'LA41'!D$1,0)),
IF(LA!$H$16=2,(VLOOKUP($A127,'LA42'!$B$1:$BZ$201,'LA42'!D$1,0)),
0)),".")</f>
        <v>830</v>
      </c>
      <c r="F127" s="59">
        <f>IFERROR(
IF(LA!$H$16=1,(VLOOKUP($A127,'LA41'!$B$1:$BZ$201,'LA41'!E$1,0)),
IF(LA!$H$16=2,(VLOOKUP($A127,'LA42'!$B$1:$BZ$201,'LA42'!E$1,0)),
0)),".")</f>
        <v>910</v>
      </c>
      <c r="G127" s="106">
        <f>IFERROR(
IF(LA!$H$16=1,(VLOOKUP($A127,'LA41'!$B$1:$BZ$201,'LA41'!F$1,0)),
IF(LA!$H$16=2,(VLOOKUP($A127,'LA42'!$B$1:$BZ$201,'LA42'!F$1,0)),
0)),".")</f>
        <v>0.83</v>
      </c>
      <c r="H127" s="106">
        <f>IFERROR(
IF(LA!$H$16=1,(VLOOKUP($A127,'LA41'!$B$1:$BZ$201,'LA41'!G$1,0)),
IF(LA!$H$16=2,(VLOOKUP($A127,'LA42'!$B$1:$BZ$201,'LA42'!G$1,0)),
0)),".")</f>
        <v>0.84</v>
      </c>
      <c r="I127" s="106">
        <f>IFERROR(
IF(LA!$H$16=1,(VLOOKUP($A127,'LA41'!$B$1:$BZ$201,'LA41'!H$1,0)),
IF(LA!$H$16=2,(VLOOKUP($A127,'LA42'!$B$1:$BZ$201,'LA42'!H$1,0)),
0)),".")</f>
        <v>0.84</v>
      </c>
      <c r="J127" s="106">
        <f>IFERROR(
IF(LA!$H$16=1,(VLOOKUP($A127,'LA41'!$B$1:$BZ$201,'LA41'!I$1,0)),
IF(LA!$H$16=2,(VLOOKUP($A127,'LA42'!$B$1:$BZ$201,'LA42'!I$1,0)),
0)),".")</f>
        <v>0.69</v>
      </c>
      <c r="K127" s="106">
        <f>IFERROR(
IF(LA!$H$16=1,(VLOOKUP($A127,'LA41'!$B$1:$BZ$201,'LA41'!J$1,0)),
IF(LA!$H$16=2,(VLOOKUP($A127,'LA42'!$B$1:$BZ$201,'LA42'!J$1,0)),
0)),".")</f>
        <v>0.73</v>
      </c>
      <c r="L127" s="106">
        <f>IFERROR(
IF(LA!$H$16=1,(VLOOKUP($A127,'LA41'!$B$1:$BZ$201,'LA41'!K$1,0)),
IF(LA!$H$16=2,(VLOOKUP($A127,'LA42'!$B$1:$BZ$201,'LA42'!K$1,0)),
0)),".")</f>
        <v>0.72</v>
      </c>
      <c r="M127" s="106">
        <f>IFERROR(
IF(LA!$H$16=1,(VLOOKUP($A127,'LA41'!$B$1:$BZ$201,'LA41'!L$1,0)),
IF(LA!$H$16=2,(VLOOKUP($A127,'LA42'!$B$1:$BZ$201,'LA42'!L$1,0)),
0)),".")</f>
        <v>0.12</v>
      </c>
      <c r="N127" s="106">
        <f>IFERROR(
IF(LA!$H$16=1,(VLOOKUP($A127,'LA41'!$B$1:$BZ$201,'LA41'!M$1,0)),
IF(LA!$H$16=2,(VLOOKUP($A127,'LA42'!$B$1:$BZ$201,'LA42'!M$1,0)),
0)),".")</f>
        <v>7.0000000000000007E-2</v>
      </c>
      <c r="O127" s="106">
        <f>IFERROR(
IF(LA!$H$16=1,(VLOOKUP($A127,'LA41'!$B$1:$BZ$201,'LA41'!N$1,0)),
IF(LA!$H$16=2,(VLOOKUP($A127,'LA42'!$B$1:$BZ$201,'LA42'!N$1,0)),
0)),".")</f>
        <v>7.0000000000000007E-2</v>
      </c>
      <c r="P127" s="106">
        <f>IFERROR(
IF(LA!$H$16=1,(VLOOKUP($A127,'LA41'!$B$1:$BZ$201,'LA41'!O$1,0)),
IF(LA!$H$16=2,(VLOOKUP($A127,'LA42'!$B$1:$BZ$201,'LA42'!O$1,0)),
0)),".")</f>
        <v>0</v>
      </c>
      <c r="Q127" s="106" t="str">
        <f>IFERROR(
IF(LA!$H$16=1,(VLOOKUP($A127,'LA41'!$B$1:$BZ$201,'LA41'!P$1,0)),
IF(LA!$H$16=2,(VLOOKUP($A127,'LA42'!$B$1:$BZ$201,'LA42'!P$1,0)),
0)),".")</f>
        <v>x</v>
      </c>
      <c r="R127" s="106" t="str">
        <f>IFERROR(
IF(LA!$H$16=1,(VLOOKUP($A127,'LA41'!$B$1:$BZ$201,'LA41'!Q$1,0)),
IF(LA!$H$16=2,(VLOOKUP($A127,'LA42'!$B$1:$BZ$201,'LA42'!Q$1,0)),
0)),".")</f>
        <v>x</v>
      </c>
      <c r="S127" s="106" t="str">
        <f>IFERROR(
IF(LA!$H$16=1,(VLOOKUP($A127,'LA41'!$B$1:$BZ$201,'LA41'!R$1,0)),
IF(LA!$H$16=2,(VLOOKUP($A127,'LA42'!$B$1:$BZ$201,'LA42'!R$1,0)),
0)),".")</f>
        <v>x</v>
      </c>
      <c r="T127" s="106">
        <f>IFERROR(
IF(LA!$H$16=1,(VLOOKUP($A127,'LA41'!$B$1:$BZ$201,'LA41'!S$1,0)),
IF(LA!$H$16=2,(VLOOKUP($A127,'LA42'!$B$1:$BZ$201,'LA42'!S$1,0)),
0)),".")</f>
        <v>0.04</v>
      </c>
      <c r="U127" s="106">
        <f>IFERROR(
IF(LA!$H$16=1,(VLOOKUP($A127,'LA41'!$B$1:$BZ$201,'LA41'!T$1,0)),
IF(LA!$H$16=2,(VLOOKUP($A127,'LA42'!$B$1:$BZ$201,'LA42'!T$1,0)),
0)),".")</f>
        <v>0.03</v>
      </c>
      <c r="V127" s="106">
        <f>IFERROR(
IF(LA!$H$16=1,(VLOOKUP($A127,'LA41'!$B$1:$BZ$201,'LA41'!U$1,0)),
IF(LA!$H$16=2,(VLOOKUP($A127,'LA42'!$B$1:$BZ$201,'LA42'!U$1,0)),
0)),".")</f>
        <v>0.1</v>
      </c>
      <c r="W127" s="106">
        <f>IFERROR(
IF(LA!$H$16=1,(VLOOKUP($A127,'LA41'!$B$1:$BZ$201,'LA41'!V$1,0)),
IF(LA!$H$16=2,(VLOOKUP($A127,'LA42'!$B$1:$BZ$201,'LA42'!V$1,0)),
0)),".")</f>
        <v>0.03</v>
      </c>
      <c r="X127" s="106">
        <f>IFERROR(
IF(LA!$H$16=1,(VLOOKUP($A127,'LA41'!$B$1:$BZ$201,'LA41'!W$1,0)),
IF(LA!$H$16=2,(VLOOKUP($A127,'LA42'!$B$1:$BZ$201,'LA42'!W$1,0)),
0)),".")</f>
        <v>0.04</v>
      </c>
      <c r="Y127" s="106">
        <f>IFERROR(
IF(LA!$H$16=1,(VLOOKUP($A127,'LA41'!$B$1:$BZ$201,'LA41'!X$1,0)),
IF(LA!$H$16=2,(VLOOKUP($A127,'LA42'!$B$1:$BZ$201,'LA42'!X$1,0)),
0)),".")</f>
        <v>0</v>
      </c>
      <c r="Z127" s="106" t="str">
        <f>IFERROR(
IF(LA!$H$16=1,(VLOOKUP($A127,'LA41'!$B$1:$BZ$201,'LA41'!Y$1,0)),
IF(LA!$H$16=2,(VLOOKUP($A127,'LA42'!$B$1:$BZ$201,'LA42'!Y$1,0)),
0)),".")</f>
        <v>x</v>
      </c>
      <c r="AA127" s="106" t="str">
        <f>IFERROR(
IF(LA!$H$16=1,(VLOOKUP($A127,'LA41'!$B$1:$BZ$201,'LA41'!Z$1,0)),
IF(LA!$H$16=2,(VLOOKUP($A127,'LA42'!$B$1:$BZ$201,'LA42'!Z$1,0)),
0)),".")</f>
        <v>x</v>
      </c>
      <c r="AB127" s="106">
        <f>IFERROR(
IF(LA!$H$16=1,(VLOOKUP($A127,'LA41'!$B$1:$BZ$201,'LA41'!AA$1,0)),
IF(LA!$H$16=2,(VLOOKUP($A127,'LA42'!$B$1:$BZ$201,'LA42'!AA$1,0)),
0)),".")</f>
        <v>0</v>
      </c>
      <c r="AC127" s="106">
        <f>IFERROR(
IF(LA!$H$16=1,(VLOOKUP($A127,'LA41'!$B$1:$BZ$201,'LA41'!AB$1,0)),
IF(LA!$H$16=2,(VLOOKUP($A127,'LA42'!$B$1:$BZ$201,'LA42'!AB$1,0)),
0)),".")</f>
        <v>0</v>
      </c>
      <c r="AD127" s="106">
        <f>IFERROR(
IF(LA!$H$16=1,(VLOOKUP($A127,'LA41'!$B$1:$BZ$201,'LA41'!AC$1,0)),
IF(LA!$H$16=2,(VLOOKUP($A127,'LA42'!$B$1:$BZ$201,'LA42'!AC$1,0)),
0)),".")</f>
        <v>0</v>
      </c>
      <c r="AE127" s="106" t="str">
        <f>IFERROR(
IF(LA!$H$16=1,(VLOOKUP($A127,'LA41'!$B$1:$BZ$201,'LA41'!AD$1,0)),
IF(LA!$H$16=2,(VLOOKUP($A127,'LA42'!$B$1:$BZ$201,'LA42'!AD$1,0)),
0)),".")</f>
        <v>x</v>
      </c>
      <c r="AF127" s="106">
        <f>IFERROR(
IF(LA!$H$16=1,(VLOOKUP($A127,'LA41'!$B$1:$BZ$201,'LA41'!AE$1,0)),
IF(LA!$H$16=2,(VLOOKUP($A127,'LA42'!$B$1:$BZ$201,'LA42'!AE$1,0)),
0)),".")</f>
        <v>0.06</v>
      </c>
      <c r="AG127" s="106">
        <f>IFERROR(
IF(LA!$H$16=1,(VLOOKUP($A127,'LA41'!$B$1:$BZ$201,'LA41'!AF$1,0)),
IF(LA!$H$16=2,(VLOOKUP($A127,'LA42'!$B$1:$BZ$201,'LA42'!AF$1,0)),
0)),".")</f>
        <v>0.06</v>
      </c>
      <c r="AH127" s="106">
        <f>IFERROR(
IF(LA!$H$16=1,(VLOOKUP($A127,'LA41'!$B$1:$BZ$201,'LA41'!AG$1,0)),
IF(LA!$H$16=2,(VLOOKUP($A127,'LA42'!$B$1:$BZ$201,'LA42'!AG$1,0)),
0)),".")</f>
        <v>0.45</v>
      </c>
      <c r="AI127" s="106">
        <f>IFERROR(
IF(LA!$H$16=1,(VLOOKUP($A127,'LA41'!$B$1:$BZ$201,'LA41'!AH$1,0)),
IF(LA!$H$16=2,(VLOOKUP($A127,'LA42'!$B$1:$BZ$201,'LA42'!AH$1,0)),
0)),".")</f>
        <v>0.59</v>
      </c>
      <c r="AJ127" s="106">
        <f>IFERROR(
IF(LA!$H$16=1,(VLOOKUP($A127,'LA41'!$B$1:$BZ$201,'LA41'!AI$1,0)),
IF(LA!$H$16=2,(VLOOKUP($A127,'LA42'!$B$1:$BZ$201,'LA42'!AI$1,0)),
0)),".")</f>
        <v>0.57999999999999996</v>
      </c>
      <c r="AK127" s="106" t="str">
        <f>IFERROR(
IF(LA!$H$16=1,(VLOOKUP($A127,'LA41'!$B$1:$BZ$201,'LA41'!AJ$1,0)),
IF(LA!$H$16=2,(VLOOKUP($A127,'LA42'!$B$1:$BZ$201,'LA42'!AJ$1,0)),
0)),".")</f>
        <v>x</v>
      </c>
      <c r="AL127" s="106">
        <f>IFERROR(
IF(LA!$H$16=1,(VLOOKUP($A127,'LA41'!$B$1:$BZ$201,'LA41'!AK$1,0)),
IF(LA!$H$16=2,(VLOOKUP($A127,'LA42'!$B$1:$BZ$201,'LA42'!AK$1,0)),
0)),".")</f>
        <v>0.18</v>
      </c>
      <c r="AM127" s="106">
        <f>IFERROR(
IF(LA!$H$16=1,(VLOOKUP($A127,'LA41'!$B$1:$BZ$201,'LA41'!AL$1,0)),
IF(LA!$H$16=2,(VLOOKUP($A127,'LA42'!$B$1:$BZ$201,'LA42'!AL$1,0)),
0)),".")</f>
        <v>0.17</v>
      </c>
      <c r="AN127" s="106">
        <f>IFERROR(
IF(LA!$H$16=1,(VLOOKUP($A127,'LA41'!$B$1:$BZ$201,'LA41'!AM$1,0)),
IF(LA!$H$16=2,(VLOOKUP($A127,'LA42'!$B$1:$BZ$201,'LA42'!AM$1,0)),
0)),".")</f>
        <v>0</v>
      </c>
      <c r="AO127" s="106" t="str">
        <f>IFERROR(
IF(LA!$H$16=1,(VLOOKUP($A127,'LA41'!$B$1:$BZ$201,'LA41'!AN$1,0)),
IF(LA!$H$16=2,(VLOOKUP($A127,'LA42'!$B$1:$BZ$201,'LA42'!AN$1,0)),
0)),".")</f>
        <v>x</v>
      </c>
      <c r="AP127" s="106" t="str">
        <f>IFERROR(
IF(LA!$H$16=1,(VLOOKUP($A127,'LA41'!$B$1:$BZ$201,'LA41'!AO$1,0)),
IF(LA!$H$16=2,(VLOOKUP($A127,'LA42'!$B$1:$BZ$201,'LA42'!AO$1,0)),
0)),".")</f>
        <v>x</v>
      </c>
      <c r="AQ127" s="106" t="str">
        <f>IFERROR(
IF(LA!$H$16=1,(VLOOKUP($A127,'LA41'!$B$1:$BZ$201,'LA41'!AP$1,0)),
IF(LA!$H$16=2,(VLOOKUP($A127,'LA42'!$B$1:$BZ$201,'LA42'!AP$1,0)),
0)),".")</f>
        <v>x</v>
      </c>
      <c r="AR127" s="106">
        <f>IFERROR(
IF(LA!$H$16=1,(VLOOKUP($A127,'LA41'!$B$1:$BZ$201,'LA41'!AQ$1,0)),
IF(LA!$H$16=2,(VLOOKUP($A127,'LA42'!$B$1:$BZ$201,'LA42'!AQ$1,0)),
0)),".")</f>
        <v>0.16</v>
      </c>
      <c r="AS127" s="106">
        <f>IFERROR(
IF(LA!$H$16=1,(VLOOKUP($A127,'LA41'!$B$1:$BZ$201,'LA41'!AR$1,0)),
IF(LA!$H$16=2,(VLOOKUP($A127,'LA42'!$B$1:$BZ$201,'LA42'!AR$1,0)),
0)),".")</f>
        <v>0.15</v>
      </c>
      <c r="AT127" s="106">
        <f>IFERROR(
IF(LA!$H$16=1,(VLOOKUP($A127,'LA41'!$B$1:$BZ$201,'LA41'!AS$1,0)),
IF(LA!$H$16=2,(VLOOKUP($A127,'LA42'!$B$1:$BZ$201,'LA42'!AS$1,0)),
0)),".")</f>
        <v>0.4</v>
      </c>
      <c r="AU127" s="106">
        <f>IFERROR(
IF(LA!$H$16=1,(VLOOKUP($A127,'LA41'!$B$1:$BZ$201,'LA41'!AT$1,0)),
IF(LA!$H$16=2,(VLOOKUP($A127,'LA42'!$B$1:$BZ$201,'LA42'!AT$1,0)),
0)),".")</f>
        <v>0.4</v>
      </c>
      <c r="AV127" s="106">
        <f>IFERROR(
IF(LA!$H$16=1,(VLOOKUP($A127,'LA41'!$B$1:$BZ$201,'LA41'!AU$1,0)),
IF(LA!$H$16=2,(VLOOKUP($A127,'LA42'!$B$1:$BZ$201,'LA42'!AU$1,0)),
0)),".")</f>
        <v>0.4</v>
      </c>
      <c r="AW127" s="106" t="str">
        <f>IFERROR(
IF(LA!$H$16=1,(VLOOKUP($A127,'LA41'!$B$1:$BZ$201,'LA41'!AV$1,0)),
IF(LA!$H$16=2,(VLOOKUP($A127,'LA42'!$B$1:$BZ$201,'LA42'!AV$1,0)),
0)),".")</f>
        <v>x</v>
      </c>
      <c r="AX127" s="106">
        <f>IFERROR(
IF(LA!$H$16=1,(VLOOKUP($A127,'LA41'!$B$1:$BZ$201,'LA41'!AW$1,0)),
IF(LA!$H$16=2,(VLOOKUP($A127,'LA42'!$B$1:$BZ$201,'LA42'!AW$1,0)),
0)),".")</f>
        <v>0.01</v>
      </c>
      <c r="AY127" s="106">
        <f>IFERROR(
IF(LA!$H$16=1,(VLOOKUP($A127,'LA41'!$B$1:$BZ$201,'LA41'!AX$1,0)),
IF(LA!$H$16=2,(VLOOKUP($A127,'LA42'!$B$1:$BZ$201,'LA42'!AX$1,0)),
0)),".")</f>
        <v>0.01</v>
      </c>
      <c r="AZ127" s="106">
        <f>IFERROR(
IF(LA!$H$16=1,(VLOOKUP($A127,'LA41'!$B$1:$BZ$201,'LA41'!AY$1,0)),
IF(LA!$H$16=2,(VLOOKUP($A127,'LA42'!$B$1:$BZ$201,'LA42'!AY$1,0)),
0)),".")</f>
        <v>0</v>
      </c>
      <c r="BA127" s="106" t="str">
        <f>IFERROR(
IF(LA!$H$16=1,(VLOOKUP($A127,'LA41'!$B$1:$BZ$201,'LA41'!AZ$1,0)),
IF(LA!$H$16=2,(VLOOKUP($A127,'LA42'!$B$1:$BZ$201,'LA42'!AZ$1,0)),
0)),".")</f>
        <v>x</v>
      </c>
      <c r="BB127" s="106" t="str">
        <f>IFERROR(
IF(LA!$H$16=1,(VLOOKUP($A127,'LA41'!$B$1:$BZ$201,'LA41'!BA$1,0)),
IF(LA!$H$16=2,(VLOOKUP($A127,'LA42'!$B$1:$BZ$201,'LA42'!BA$1,0)),
0)),".")</f>
        <v>x</v>
      </c>
      <c r="BC127" s="106">
        <f>IFERROR(
IF(LA!$H$16=1,(VLOOKUP($A127,'LA41'!$B$1:$BZ$201,'LA41'!BB$1,0)),
IF(LA!$H$16=2,(VLOOKUP($A127,'LA42'!$B$1:$BZ$201,'LA42'!BB$1,0)),
0)),".")</f>
        <v>0.13</v>
      </c>
      <c r="BD127" s="106">
        <f>IFERROR(
IF(LA!$H$16=1,(VLOOKUP($A127,'LA41'!$B$1:$BZ$201,'LA41'!BC$1,0)),
IF(LA!$H$16=2,(VLOOKUP($A127,'LA42'!$B$1:$BZ$201,'LA42'!BC$1,0)),
0)),".")</f>
        <v>0.1</v>
      </c>
      <c r="BE127" s="106">
        <f>IFERROR(
IF(LA!$H$16=1,(VLOOKUP($A127,'LA41'!$B$1:$BZ$201,'LA41'!BD$1,0)),
IF(LA!$H$16=2,(VLOOKUP($A127,'LA42'!$B$1:$BZ$201,'LA42'!BD$1,0)),
0)),".")</f>
        <v>0.1</v>
      </c>
      <c r="BF127" s="106">
        <f>IFERROR(
IF(LA!$H$16=1,(VLOOKUP($A127,'LA41'!$B$1:$BZ$201,'LA41'!BE$1,0)),
IF(LA!$H$16=2,(VLOOKUP($A127,'LA42'!$B$1:$BZ$201,'LA42'!BE$1,0)),
0)),".")</f>
        <v>0.09</v>
      </c>
      <c r="BG127" s="106">
        <f>IFERROR(
IF(LA!$H$16=1,(VLOOKUP($A127,'LA41'!$B$1:$BZ$201,'LA41'!BF$1,0)),
IF(LA!$H$16=2,(VLOOKUP($A127,'LA42'!$B$1:$BZ$201,'LA42'!BF$1,0)),
0)),".")</f>
        <v>0.04</v>
      </c>
      <c r="BH127" s="106">
        <f>IFERROR(
IF(LA!$H$16=1,(VLOOKUP($A127,'LA41'!$B$1:$BZ$201,'LA41'!BG$1,0)),
IF(LA!$H$16=2,(VLOOKUP($A127,'LA42'!$B$1:$BZ$201,'LA42'!BG$1,0)),
0)),".")</f>
        <v>0.04</v>
      </c>
      <c r="BI127" s="106" t="str">
        <f>IFERROR(
IF(LA!$H$16=1,(VLOOKUP($A127,'LA41'!$B$1:$BZ$201,'LA41'!BH$1,0)),
IF(LA!$H$16=2,(VLOOKUP($A127,'LA42'!$B$1:$BZ$201,'LA42'!BH$1,0)),
0)),".")</f>
        <v>x</v>
      </c>
      <c r="BJ127" s="106">
        <f>IFERROR(
IF(LA!$H$16=1,(VLOOKUP($A127,'LA41'!$B$1:$BZ$201,'LA41'!BI$1,0)),
IF(LA!$H$16=2,(VLOOKUP($A127,'LA42'!$B$1:$BZ$201,'LA42'!BI$1,0)),
0)),".")</f>
        <v>0.06</v>
      </c>
      <c r="BK127" s="106">
        <f>IFERROR(
IF(LA!$H$16=1,(VLOOKUP($A127,'LA41'!$B$1:$BZ$201,'LA41'!BJ$1,0)),
IF(LA!$H$16=2,(VLOOKUP($A127,'LA42'!$B$1:$BZ$201,'LA42'!BJ$1,0)),
0)),".")</f>
        <v>0.06</v>
      </c>
      <c r="BL127" s="106">
        <f>IFERROR(
IF(LA!$H$16=1,(VLOOKUP($A127,'LA41'!$B$1:$BZ$201,'LA41'!BK$1,0)),
IF(LA!$H$16=2,(VLOOKUP($A127,'LA42'!$B$1:$BZ$201,'LA42'!BK$1,0)),
0)),".")</f>
        <v>0</v>
      </c>
      <c r="BM127" s="106" t="str">
        <f>IFERROR(
IF(LA!$H$16=1,(VLOOKUP($A127,'LA41'!$B$1:$BZ$201,'LA41'!BL$1,0)),
IF(LA!$H$16=2,(VLOOKUP($A127,'LA42'!$B$1:$BZ$201,'LA42'!BL$1,0)),
0)),".")</f>
        <v>x</v>
      </c>
      <c r="BN127" s="106" t="str">
        <f>IFERROR(
IF(LA!$H$16=1,(VLOOKUP($A127,'LA41'!$B$1:$BZ$201,'LA41'!BM$1,0)),
IF(LA!$H$16=2,(VLOOKUP($A127,'LA42'!$B$1:$BZ$201,'LA42'!BM$1,0)),
0)),".")</f>
        <v>x</v>
      </c>
      <c r="BO127" s="106" t="str">
        <f>IFERROR(
IF(LA!$H$16=1,(VLOOKUP($A127,'LA41'!$B$1:$BZ$201,'LA41'!BN$1,0)),
IF(LA!$H$16=2,(VLOOKUP($A127,'LA42'!$B$1:$BZ$201,'LA42'!BN$1,0)),
0)),".")</f>
        <v>x</v>
      </c>
      <c r="BP127" s="106">
        <f>IFERROR(
IF(LA!$H$16=1,(VLOOKUP($A127,'LA41'!$B$1:$BZ$201,'LA41'!BO$1,0)),
IF(LA!$H$16=2,(VLOOKUP($A127,'LA42'!$B$1:$BZ$201,'LA42'!BO$1,0)),
0)),".")</f>
        <v>0.02</v>
      </c>
      <c r="BQ127" s="106">
        <f>IFERROR(
IF(LA!$H$16=1,(VLOOKUP($A127,'LA41'!$B$1:$BZ$201,'LA41'!BP$1,0)),
IF(LA!$H$16=2,(VLOOKUP($A127,'LA42'!$B$1:$BZ$201,'LA42'!BP$1,0)),
0)),".")</f>
        <v>0.02</v>
      </c>
      <c r="BR127" s="106">
        <f>IFERROR(
IF(LA!$H$16=1,(VLOOKUP($A127,'LA41'!$B$1:$BZ$201,'LA41'!BQ$1,0)),
IF(LA!$H$16=2,(VLOOKUP($A127,'LA42'!$B$1:$BZ$201,'LA42'!BQ$1,0)),
0)),".")</f>
        <v>0.08</v>
      </c>
      <c r="BS127" s="106">
        <f>IFERROR(
IF(LA!$H$16=1,(VLOOKUP($A127,'LA41'!$B$1:$BZ$201,'LA41'!BR$1,0)),
IF(LA!$H$16=2,(VLOOKUP($A127,'LA42'!$B$1:$BZ$201,'LA42'!BR$1,0)),
0)),".")</f>
        <v>0.05</v>
      </c>
      <c r="BT127" s="106">
        <f>IFERROR(
IF(LA!$H$16=1,(VLOOKUP($A127,'LA41'!$B$1:$BZ$201,'LA41'!BS$1,0)),
IF(LA!$H$16=2,(VLOOKUP($A127,'LA42'!$B$1:$BZ$201,'LA42'!BS$1,0)),
0)),".")</f>
        <v>0.05</v>
      </c>
      <c r="BU127" s="106">
        <f>IFERROR(
IF(LA!$H$16=1,(VLOOKUP($A127,'LA41'!$B$1:$BZ$201,'LA41'!BT$1,0)),
IF(LA!$H$16=2,(VLOOKUP($A127,'LA42'!$B$1:$BZ$201,'LA42'!BT$1,0)),
0)),".")</f>
        <v>0.08</v>
      </c>
      <c r="BV127" s="106">
        <f>IFERROR(
IF(LA!$H$16=1,(VLOOKUP($A127,'LA41'!$B$1:$BZ$201,'LA41'!BU$1,0)),
IF(LA!$H$16=2,(VLOOKUP($A127,'LA42'!$B$1:$BZ$201,'LA42'!BU$1,0)),
0)),".")</f>
        <v>0.04</v>
      </c>
      <c r="BW127" s="106">
        <f>IFERROR(
IF(LA!$H$16=1,(VLOOKUP($A127,'LA41'!$B$1:$BZ$201,'LA41'!BV$1,0)),
IF(LA!$H$16=2,(VLOOKUP($A127,'LA42'!$B$1:$BZ$201,'LA42'!BV$1,0)),
0)),".")</f>
        <v>0.04</v>
      </c>
      <c r="BX127" s="106" t="str">
        <f>IFERROR(
IF(LA!$H$16=1,(VLOOKUP($A127,'LA41'!$B$1:$BZ$201,'LA41'!BW$1,0)),
IF(LA!$H$16=2,(VLOOKUP($A127,'LA42'!$B$1:$BZ$201,'LA42'!BW$1,0)),
0)),".")</f>
        <v>x</v>
      </c>
      <c r="BY127" s="106">
        <f>IFERROR(
IF(LA!$H$16=1,(VLOOKUP($A127,'LA41'!$B$1:$BZ$201,'LA41'!BX$1,0)),
IF(LA!$H$16=2,(VLOOKUP($A127,'LA42'!$B$1:$BZ$201,'LA42'!BX$1,0)),
0)),".")</f>
        <v>7.0000000000000007E-2</v>
      </c>
      <c r="BZ127" s="106">
        <f>IFERROR(
IF(LA!$H$16=1,(VLOOKUP($A127,'LA41'!$B$1:$BZ$201,'LA41'!BY$1,0)),
IF(LA!$H$16=2,(VLOOKUP($A127,'LA42'!$B$1:$BZ$201,'LA42'!BY$1,0)),
0)),".")</f>
        <v>0.06</v>
      </c>
    </row>
    <row r="128" spans="1:78" x14ac:dyDescent="0.2">
      <c r="A128" s="55">
        <v>373</v>
      </c>
      <c r="B128" s="55" t="s">
        <v>310</v>
      </c>
      <c r="C128" s="88" t="s">
        <v>193</v>
      </c>
      <c r="D128" s="59">
        <f>IFERROR(
IF(LA!$H$16=1,(VLOOKUP($A128,'LA41'!$B$1:$BZ$201,'LA41'!C$1,0)),
IF(LA!$H$16=2,(VLOOKUP($A128,'LA42'!$B$1:$BZ$201,'LA42'!C$1,0)),
0)),".")</f>
        <v>90</v>
      </c>
      <c r="E128" s="59">
        <f>IFERROR(
IF(LA!$H$16=1,(VLOOKUP($A128,'LA41'!$B$1:$BZ$201,'LA41'!D$1,0)),
IF(LA!$H$16=2,(VLOOKUP($A128,'LA42'!$B$1:$BZ$201,'LA42'!D$1,0)),
0)),".")</f>
        <v>1200</v>
      </c>
      <c r="F128" s="59">
        <f>IFERROR(
IF(LA!$H$16=1,(VLOOKUP($A128,'LA41'!$B$1:$BZ$201,'LA41'!E$1,0)),
IF(LA!$H$16=2,(VLOOKUP($A128,'LA42'!$B$1:$BZ$201,'LA42'!E$1,0)),
0)),".")</f>
        <v>1290</v>
      </c>
      <c r="G128" s="106">
        <f>IFERROR(
IF(LA!$H$16=1,(VLOOKUP($A128,'LA41'!$B$1:$BZ$201,'LA41'!F$1,0)),
IF(LA!$H$16=2,(VLOOKUP($A128,'LA42'!$B$1:$BZ$201,'LA42'!F$1,0)),
0)),".")</f>
        <v>0.71</v>
      </c>
      <c r="H128" s="106">
        <f>IFERROR(
IF(LA!$H$16=1,(VLOOKUP($A128,'LA41'!$B$1:$BZ$201,'LA41'!G$1,0)),
IF(LA!$H$16=2,(VLOOKUP($A128,'LA42'!$B$1:$BZ$201,'LA42'!G$1,0)),
0)),".")</f>
        <v>0.76</v>
      </c>
      <c r="I128" s="106">
        <f>IFERROR(
IF(LA!$H$16=1,(VLOOKUP($A128,'LA41'!$B$1:$BZ$201,'LA41'!H$1,0)),
IF(LA!$H$16=2,(VLOOKUP($A128,'LA42'!$B$1:$BZ$201,'LA42'!H$1,0)),
0)),".")</f>
        <v>0.75</v>
      </c>
      <c r="J128" s="106">
        <f>IFERROR(
IF(LA!$H$16=1,(VLOOKUP($A128,'LA41'!$B$1:$BZ$201,'LA41'!I$1,0)),
IF(LA!$H$16=2,(VLOOKUP($A128,'LA42'!$B$1:$BZ$201,'LA42'!I$1,0)),
0)),".")</f>
        <v>0.67</v>
      </c>
      <c r="K128" s="106">
        <f>IFERROR(
IF(LA!$H$16=1,(VLOOKUP($A128,'LA41'!$B$1:$BZ$201,'LA41'!J$1,0)),
IF(LA!$H$16=2,(VLOOKUP($A128,'LA42'!$B$1:$BZ$201,'LA42'!J$1,0)),
0)),".")</f>
        <v>0.71</v>
      </c>
      <c r="L128" s="106">
        <f>IFERROR(
IF(LA!$H$16=1,(VLOOKUP($A128,'LA41'!$B$1:$BZ$201,'LA41'!K$1,0)),
IF(LA!$H$16=2,(VLOOKUP($A128,'LA42'!$B$1:$BZ$201,'LA42'!K$1,0)),
0)),".")</f>
        <v>0.7</v>
      </c>
      <c r="M128" s="106">
        <f>IFERROR(
IF(LA!$H$16=1,(VLOOKUP($A128,'LA41'!$B$1:$BZ$201,'LA41'!L$1,0)),
IF(LA!$H$16=2,(VLOOKUP($A128,'LA42'!$B$1:$BZ$201,'LA42'!L$1,0)),
0)),".")</f>
        <v>0.11</v>
      </c>
      <c r="N128" s="106">
        <f>IFERROR(
IF(LA!$H$16=1,(VLOOKUP($A128,'LA41'!$B$1:$BZ$201,'LA41'!M$1,0)),
IF(LA!$H$16=2,(VLOOKUP($A128,'LA42'!$B$1:$BZ$201,'LA42'!M$1,0)),
0)),".")</f>
        <v>0.06</v>
      </c>
      <c r="O128" s="106">
        <f>IFERROR(
IF(LA!$H$16=1,(VLOOKUP($A128,'LA41'!$B$1:$BZ$201,'LA41'!N$1,0)),
IF(LA!$H$16=2,(VLOOKUP($A128,'LA42'!$B$1:$BZ$201,'LA42'!N$1,0)),
0)),".")</f>
        <v>0.06</v>
      </c>
      <c r="P128" s="106">
        <f>IFERROR(
IF(LA!$H$16=1,(VLOOKUP($A128,'LA41'!$B$1:$BZ$201,'LA41'!O$1,0)),
IF(LA!$H$16=2,(VLOOKUP($A128,'LA42'!$B$1:$BZ$201,'LA42'!O$1,0)),
0)),".")</f>
        <v>0</v>
      </c>
      <c r="Q128" s="106" t="str">
        <f>IFERROR(
IF(LA!$H$16=1,(VLOOKUP($A128,'LA41'!$B$1:$BZ$201,'LA41'!P$1,0)),
IF(LA!$H$16=2,(VLOOKUP($A128,'LA42'!$B$1:$BZ$201,'LA42'!P$1,0)),
0)),".")</f>
        <v>x</v>
      </c>
      <c r="R128" s="106" t="str">
        <f>IFERROR(
IF(LA!$H$16=1,(VLOOKUP($A128,'LA41'!$B$1:$BZ$201,'LA41'!Q$1,0)),
IF(LA!$H$16=2,(VLOOKUP($A128,'LA42'!$B$1:$BZ$201,'LA42'!Q$1,0)),
0)),".")</f>
        <v>x</v>
      </c>
      <c r="S128" s="106" t="str">
        <f>IFERROR(
IF(LA!$H$16=1,(VLOOKUP($A128,'LA41'!$B$1:$BZ$201,'LA41'!R$1,0)),
IF(LA!$H$16=2,(VLOOKUP($A128,'LA42'!$B$1:$BZ$201,'LA42'!R$1,0)),
0)),".")</f>
        <v>x</v>
      </c>
      <c r="T128" s="106">
        <f>IFERROR(
IF(LA!$H$16=1,(VLOOKUP($A128,'LA41'!$B$1:$BZ$201,'LA41'!S$1,0)),
IF(LA!$H$16=2,(VLOOKUP($A128,'LA42'!$B$1:$BZ$201,'LA42'!S$1,0)),
0)),".")</f>
        <v>0.02</v>
      </c>
      <c r="U128" s="106">
        <f>IFERROR(
IF(LA!$H$16=1,(VLOOKUP($A128,'LA41'!$B$1:$BZ$201,'LA41'!T$1,0)),
IF(LA!$H$16=2,(VLOOKUP($A128,'LA42'!$B$1:$BZ$201,'LA42'!T$1,0)),
0)),".")</f>
        <v>0.02</v>
      </c>
      <c r="V128" s="106" t="str">
        <f>IFERROR(
IF(LA!$H$16=1,(VLOOKUP($A128,'LA41'!$B$1:$BZ$201,'LA41'!U$1,0)),
IF(LA!$H$16=2,(VLOOKUP($A128,'LA42'!$B$1:$BZ$201,'LA42'!U$1,0)),
0)),".")</f>
        <v>x</v>
      </c>
      <c r="W128" s="106">
        <f>IFERROR(
IF(LA!$H$16=1,(VLOOKUP($A128,'LA41'!$B$1:$BZ$201,'LA41'!V$1,0)),
IF(LA!$H$16=2,(VLOOKUP($A128,'LA42'!$B$1:$BZ$201,'LA42'!V$1,0)),
0)),".")</f>
        <v>0.04</v>
      </c>
      <c r="X128" s="106">
        <f>IFERROR(
IF(LA!$H$16=1,(VLOOKUP($A128,'LA41'!$B$1:$BZ$201,'LA41'!W$1,0)),
IF(LA!$H$16=2,(VLOOKUP($A128,'LA42'!$B$1:$BZ$201,'LA42'!W$1,0)),
0)),".")</f>
        <v>0.04</v>
      </c>
      <c r="Y128" s="106">
        <f>IFERROR(
IF(LA!$H$16=1,(VLOOKUP($A128,'LA41'!$B$1:$BZ$201,'LA41'!X$1,0)),
IF(LA!$H$16=2,(VLOOKUP($A128,'LA42'!$B$1:$BZ$201,'LA42'!X$1,0)),
0)),".")</f>
        <v>0</v>
      </c>
      <c r="Z128" s="106" t="str">
        <f>IFERROR(
IF(LA!$H$16=1,(VLOOKUP($A128,'LA41'!$B$1:$BZ$201,'LA41'!Y$1,0)),
IF(LA!$H$16=2,(VLOOKUP($A128,'LA42'!$B$1:$BZ$201,'LA42'!Y$1,0)),
0)),".")</f>
        <v>x</v>
      </c>
      <c r="AA128" s="106" t="str">
        <f>IFERROR(
IF(LA!$H$16=1,(VLOOKUP($A128,'LA41'!$B$1:$BZ$201,'LA41'!Z$1,0)),
IF(LA!$H$16=2,(VLOOKUP($A128,'LA42'!$B$1:$BZ$201,'LA42'!Z$1,0)),
0)),".")</f>
        <v>x</v>
      </c>
      <c r="AB128" s="106">
        <f>IFERROR(
IF(LA!$H$16=1,(VLOOKUP($A128,'LA41'!$B$1:$BZ$201,'LA41'!AA$1,0)),
IF(LA!$H$16=2,(VLOOKUP($A128,'LA42'!$B$1:$BZ$201,'LA42'!AA$1,0)),
0)),".")</f>
        <v>0</v>
      </c>
      <c r="AC128" s="106">
        <f>IFERROR(
IF(LA!$H$16=1,(VLOOKUP($A128,'LA41'!$B$1:$BZ$201,'LA41'!AB$1,0)),
IF(LA!$H$16=2,(VLOOKUP($A128,'LA42'!$B$1:$BZ$201,'LA42'!AB$1,0)),
0)),".")</f>
        <v>0</v>
      </c>
      <c r="AD128" s="106">
        <f>IFERROR(
IF(LA!$H$16=1,(VLOOKUP($A128,'LA41'!$B$1:$BZ$201,'LA41'!AC$1,0)),
IF(LA!$H$16=2,(VLOOKUP($A128,'LA42'!$B$1:$BZ$201,'LA42'!AC$1,0)),
0)),".")</f>
        <v>0</v>
      </c>
      <c r="AE128" s="106" t="str">
        <f>IFERROR(
IF(LA!$H$16=1,(VLOOKUP($A128,'LA41'!$B$1:$BZ$201,'LA41'!AD$1,0)),
IF(LA!$H$16=2,(VLOOKUP($A128,'LA42'!$B$1:$BZ$201,'LA42'!AD$1,0)),
0)),".")</f>
        <v>x</v>
      </c>
      <c r="AF128" s="106">
        <f>IFERROR(
IF(LA!$H$16=1,(VLOOKUP($A128,'LA41'!$B$1:$BZ$201,'LA41'!AE$1,0)),
IF(LA!$H$16=2,(VLOOKUP($A128,'LA42'!$B$1:$BZ$201,'LA42'!AE$1,0)),
0)),".")</f>
        <v>0.03</v>
      </c>
      <c r="AG128" s="106">
        <f>IFERROR(
IF(LA!$H$16=1,(VLOOKUP($A128,'LA41'!$B$1:$BZ$201,'LA41'!AF$1,0)),
IF(LA!$H$16=2,(VLOOKUP($A128,'LA42'!$B$1:$BZ$201,'LA42'!AF$1,0)),
0)),".")</f>
        <v>0.03</v>
      </c>
      <c r="AH128" s="106">
        <f>IFERROR(
IF(LA!$H$16=1,(VLOOKUP($A128,'LA41'!$B$1:$BZ$201,'LA41'!AG$1,0)),
IF(LA!$H$16=2,(VLOOKUP($A128,'LA42'!$B$1:$BZ$201,'LA42'!AG$1,0)),
0)),".")</f>
        <v>0.53</v>
      </c>
      <c r="AI128" s="106">
        <f>IFERROR(
IF(LA!$H$16=1,(VLOOKUP($A128,'LA41'!$B$1:$BZ$201,'LA41'!AH$1,0)),
IF(LA!$H$16=2,(VLOOKUP($A128,'LA42'!$B$1:$BZ$201,'LA42'!AH$1,0)),
0)),".")</f>
        <v>0.59</v>
      </c>
      <c r="AJ128" s="106">
        <f>IFERROR(
IF(LA!$H$16=1,(VLOOKUP($A128,'LA41'!$B$1:$BZ$201,'LA41'!AI$1,0)),
IF(LA!$H$16=2,(VLOOKUP($A128,'LA42'!$B$1:$BZ$201,'LA42'!AI$1,0)),
0)),".")</f>
        <v>0.57999999999999996</v>
      </c>
      <c r="AK128" s="106">
        <f>IFERROR(
IF(LA!$H$16=1,(VLOOKUP($A128,'LA41'!$B$1:$BZ$201,'LA41'!AJ$1,0)),
IF(LA!$H$16=2,(VLOOKUP($A128,'LA42'!$B$1:$BZ$201,'LA42'!AJ$1,0)),
0)),".")</f>
        <v>0.15</v>
      </c>
      <c r="AL128" s="106">
        <f>IFERROR(
IF(LA!$H$16=1,(VLOOKUP($A128,'LA41'!$B$1:$BZ$201,'LA41'!AK$1,0)),
IF(LA!$H$16=2,(VLOOKUP($A128,'LA42'!$B$1:$BZ$201,'LA42'!AK$1,0)),
0)),".")</f>
        <v>0.27</v>
      </c>
      <c r="AM128" s="106">
        <f>IFERROR(
IF(LA!$H$16=1,(VLOOKUP($A128,'LA41'!$B$1:$BZ$201,'LA41'!AL$1,0)),
IF(LA!$H$16=2,(VLOOKUP($A128,'LA42'!$B$1:$BZ$201,'LA42'!AL$1,0)),
0)),".")</f>
        <v>0.26</v>
      </c>
      <c r="AN128" s="106" t="str">
        <f>IFERROR(
IF(LA!$H$16=1,(VLOOKUP($A128,'LA41'!$B$1:$BZ$201,'LA41'!AM$1,0)),
IF(LA!$H$16=2,(VLOOKUP($A128,'LA42'!$B$1:$BZ$201,'LA42'!AM$1,0)),
0)),".")</f>
        <v>x</v>
      </c>
      <c r="AO128" s="106">
        <f>IFERROR(
IF(LA!$H$16=1,(VLOOKUP($A128,'LA41'!$B$1:$BZ$201,'LA41'!AN$1,0)),
IF(LA!$H$16=2,(VLOOKUP($A128,'LA42'!$B$1:$BZ$201,'LA42'!AN$1,0)),
0)),".")</f>
        <v>0.02</v>
      </c>
      <c r="AP128" s="106">
        <f>IFERROR(
IF(LA!$H$16=1,(VLOOKUP($A128,'LA41'!$B$1:$BZ$201,'LA41'!AO$1,0)),
IF(LA!$H$16=2,(VLOOKUP($A128,'LA42'!$B$1:$BZ$201,'LA42'!AO$1,0)),
0)),".")</f>
        <v>0.02</v>
      </c>
      <c r="AQ128" s="106">
        <f>IFERROR(
IF(LA!$H$16=1,(VLOOKUP($A128,'LA41'!$B$1:$BZ$201,'LA41'!AP$1,0)),
IF(LA!$H$16=2,(VLOOKUP($A128,'LA42'!$B$1:$BZ$201,'LA42'!AP$1,0)),
0)),".")</f>
        <v>0.14000000000000001</v>
      </c>
      <c r="AR128" s="106">
        <f>IFERROR(
IF(LA!$H$16=1,(VLOOKUP($A128,'LA41'!$B$1:$BZ$201,'LA41'!AQ$1,0)),
IF(LA!$H$16=2,(VLOOKUP($A128,'LA42'!$B$1:$BZ$201,'LA42'!AQ$1,0)),
0)),".")</f>
        <v>0.25</v>
      </c>
      <c r="AS128" s="106">
        <f>IFERROR(
IF(LA!$H$16=1,(VLOOKUP($A128,'LA41'!$B$1:$BZ$201,'LA41'!AR$1,0)),
IF(LA!$H$16=2,(VLOOKUP($A128,'LA42'!$B$1:$BZ$201,'LA42'!AR$1,0)),
0)),".")</f>
        <v>0.24</v>
      </c>
      <c r="AT128" s="106">
        <f>IFERROR(
IF(LA!$H$16=1,(VLOOKUP($A128,'LA41'!$B$1:$BZ$201,'LA41'!AS$1,0)),
IF(LA!$H$16=2,(VLOOKUP($A128,'LA42'!$B$1:$BZ$201,'LA42'!AS$1,0)),
0)),".")</f>
        <v>0.38</v>
      </c>
      <c r="AU128" s="106">
        <f>IFERROR(
IF(LA!$H$16=1,(VLOOKUP($A128,'LA41'!$B$1:$BZ$201,'LA41'!AT$1,0)),
IF(LA!$H$16=2,(VLOOKUP($A128,'LA42'!$B$1:$BZ$201,'LA42'!AT$1,0)),
0)),".")</f>
        <v>0.31</v>
      </c>
      <c r="AV128" s="106">
        <f>IFERROR(
IF(LA!$H$16=1,(VLOOKUP($A128,'LA41'!$B$1:$BZ$201,'LA41'!AU$1,0)),
IF(LA!$H$16=2,(VLOOKUP($A128,'LA42'!$B$1:$BZ$201,'LA42'!AU$1,0)),
0)),".")</f>
        <v>0.31</v>
      </c>
      <c r="AW128" s="106">
        <f>IFERROR(
IF(LA!$H$16=1,(VLOOKUP($A128,'LA41'!$B$1:$BZ$201,'LA41'!AV$1,0)),
IF(LA!$H$16=2,(VLOOKUP($A128,'LA42'!$B$1:$BZ$201,'LA42'!AV$1,0)),
0)),".")</f>
        <v>0</v>
      </c>
      <c r="AX128" s="106">
        <f>IFERROR(
IF(LA!$H$16=1,(VLOOKUP($A128,'LA41'!$B$1:$BZ$201,'LA41'!AW$1,0)),
IF(LA!$H$16=2,(VLOOKUP($A128,'LA42'!$B$1:$BZ$201,'LA42'!AW$1,0)),
0)),".")</f>
        <v>0.01</v>
      </c>
      <c r="AY128" s="106">
        <f>IFERROR(
IF(LA!$H$16=1,(VLOOKUP($A128,'LA41'!$B$1:$BZ$201,'LA41'!AX$1,0)),
IF(LA!$H$16=2,(VLOOKUP($A128,'LA42'!$B$1:$BZ$201,'LA42'!AX$1,0)),
0)),".")</f>
        <v>0.01</v>
      </c>
      <c r="AZ128" s="106">
        <f>IFERROR(
IF(LA!$H$16=1,(VLOOKUP($A128,'LA41'!$B$1:$BZ$201,'LA41'!AY$1,0)),
IF(LA!$H$16=2,(VLOOKUP($A128,'LA42'!$B$1:$BZ$201,'LA42'!AY$1,0)),
0)),".")</f>
        <v>0</v>
      </c>
      <c r="BA128" s="106">
        <f>IFERROR(
IF(LA!$H$16=1,(VLOOKUP($A128,'LA41'!$B$1:$BZ$201,'LA41'!AZ$1,0)),
IF(LA!$H$16=2,(VLOOKUP($A128,'LA42'!$B$1:$BZ$201,'LA42'!AZ$1,0)),
0)),".")</f>
        <v>0</v>
      </c>
      <c r="BB128" s="106">
        <f>IFERROR(
IF(LA!$H$16=1,(VLOOKUP($A128,'LA41'!$B$1:$BZ$201,'LA41'!BA$1,0)),
IF(LA!$H$16=2,(VLOOKUP($A128,'LA42'!$B$1:$BZ$201,'LA42'!BA$1,0)),
0)),".")</f>
        <v>0</v>
      </c>
      <c r="BC128" s="106" t="str">
        <f>IFERROR(
IF(LA!$H$16=1,(VLOOKUP($A128,'LA41'!$B$1:$BZ$201,'LA41'!BB$1,0)),
IF(LA!$H$16=2,(VLOOKUP($A128,'LA42'!$B$1:$BZ$201,'LA42'!BB$1,0)),
0)),".")</f>
        <v>x</v>
      </c>
      <c r="BD128" s="106">
        <f>IFERROR(
IF(LA!$H$16=1,(VLOOKUP($A128,'LA41'!$B$1:$BZ$201,'LA41'!BC$1,0)),
IF(LA!$H$16=2,(VLOOKUP($A128,'LA42'!$B$1:$BZ$201,'LA42'!BC$1,0)),
0)),".")</f>
        <v>0.04</v>
      </c>
      <c r="BE128" s="106">
        <f>IFERROR(
IF(LA!$H$16=1,(VLOOKUP($A128,'LA41'!$B$1:$BZ$201,'LA41'!BD$1,0)),
IF(LA!$H$16=2,(VLOOKUP($A128,'LA42'!$B$1:$BZ$201,'LA42'!BD$1,0)),
0)),".")</f>
        <v>0.04</v>
      </c>
      <c r="BF128" s="106" t="str">
        <f>IFERROR(
IF(LA!$H$16=1,(VLOOKUP($A128,'LA41'!$B$1:$BZ$201,'LA41'!BE$1,0)),
IF(LA!$H$16=2,(VLOOKUP($A128,'LA42'!$B$1:$BZ$201,'LA42'!BE$1,0)),
0)),".")</f>
        <v>x</v>
      </c>
      <c r="BG128" s="106">
        <f>IFERROR(
IF(LA!$H$16=1,(VLOOKUP($A128,'LA41'!$B$1:$BZ$201,'LA41'!BF$1,0)),
IF(LA!$H$16=2,(VLOOKUP($A128,'LA42'!$B$1:$BZ$201,'LA42'!BF$1,0)),
0)),".")</f>
        <v>0.02</v>
      </c>
      <c r="BH128" s="106">
        <f>IFERROR(
IF(LA!$H$16=1,(VLOOKUP($A128,'LA41'!$B$1:$BZ$201,'LA41'!BG$1,0)),
IF(LA!$H$16=2,(VLOOKUP($A128,'LA42'!$B$1:$BZ$201,'LA42'!BG$1,0)),
0)),".")</f>
        <v>0.02</v>
      </c>
      <c r="BI128" s="106">
        <f>IFERROR(
IF(LA!$H$16=1,(VLOOKUP($A128,'LA41'!$B$1:$BZ$201,'LA41'!BH$1,0)),
IF(LA!$H$16=2,(VLOOKUP($A128,'LA42'!$B$1:$BZ$201,'LA42'!BH$1,0)),
0)),".")</f>
        <v>0</v>
      </c>
      <c r="BJ128" s="106">
        <f>IFERROR(
IF(LA!$H$16=1,(VLOOKUP($A128,'LA41'!$B$1:$BZ$201,'LA41'!BI$1,0)),
IF(LA!$H$16=2,(VLOOKUP($A128,'LA42'!$B$1:$BZ$201,'LA42'!BI$1,0)),
0)),".")</f>
        <v>0.02</v>
      </c>
      <c r="BK128" s="106">
        <f>IFERROR(
IF(LA!$H$16=1,(VLOOKUP($A128,'LA41'!$B$1:$BZ$201,'LA41'!BJ$1,0)),
IF(LA!$H$16=2,(VLOOKUP($A128,'LA42'!$B$1:$BZ$201,'LA42'!BJ$1,0)),
0)),".")</f>
        <v>0.02</v>
      </c>
      <c r="BL128" s="106">
        <f>IFERROR(
IF(LA!$H$16=1,(VLOOKUP($A128,'LA41'!$B$1:$BZ$201,'LA41'!BK$1,0)),
IF(LA!$H$16=2,(VLOOKUP($A128,'LA42'!$B$1:$BZ$201,'LA42'!BK$1,0)),
0)),".")</f>
        <v>0</v>
      </c>
      <c r="BM128" s="106" t="str">
        <f>IFERROR(
IF(LA!$H$16=1,(VLOOKUP($A128,'LA41'!$B$1:$BZ$201,'LA41'!BL$1,0)),
IF(LA!$H$16=2,(VLOOKUP($A128,'LA42'!$B$1:$BZ$201,'LA42'!BL$1,0)),
0)),".")</f>
        <v>x</v>
      </c>
      <c r="BN128" s="106" t="str">
        <f>IFERROR(
IF(LA!$H$16=1,(VLOOKUP($A128,'LA41'!$B$1:$BZ$201,'LA41'!BM$1,0)),
IF(LA!$H$16=2,(VLOOKUP($A128,'LA42'!$B$1:$BZ$201,'LA42'!BM$1,0)),
0)),".")</f>
        <v>x</v>
      </c>
      <c r="BO128" s="106" t="str">
        <f>IFERROR(
IF(LA!$H$16=1,(VLOOKUP($A128,'LA41'!$B$1:$BZ$201,'LA41'!BN$1,0)),
IF(LA!$H$16=2,(VLOOKUP($A128,'LA42'!$B$1:$BZ$201,'LA42'!BN$1,0)),
0)),".")</f>
        <v>x</v>
      </c>
      <c r="BP128" s="106">
        <f>IFERROR(
IF(LA!$H$16=1,(VLOOKUP($A128,'LA41'!$B$1:$BZ$201,'LA41'!BO$1,0)),
IF(LA!$H$16=2,(VLOOKUP($A128,'LA42'!$B$1:$BZ$201,'LA42'!BO$1,0)),
0)),".")</f>
        <v>0.01</v>
      </c>
      <c r="BQ128" s="106">
        <f>IFERROR(
IF(LA!$H$16=1,(VLOOKUP($A128,'LA41'!$B$1:$BZ$201,'LA41'!BP$1,0)),
IF(LA!$H$16=2,(VLOOKUP($A128,'LA42'!$B$1:$BZ$201,'LA42'!BP$1,0)),
0)),".")</f>
        <v>0.01</v>
      </c>
      <c r="BR128" s="106">
        <f>IFERROR(
IF(LA!$H$16=1,(VLOOKUP($A128,'LA41'!$B$1:$BZ$201,'LA41'!BQ$1,0)),
IF(LA!$H$16=2,(VLOOKUP($A128,'LA42'!$B$1:$BZ$201,'LA42'!BQ$1,0)),
0)),".")</f>
        <v>0.11</v>
      </c>
      <c r="BS128" s="106">
        <f>IFERROR(
IF(LA!$H$16=1,(VLOOKUP($A128,'LA41'!$B$1:$BZ$201,'LA41'!BR$1,0)),
IF(LA!$H$16=2,(VLOOKUP($A128,'LA42'!$B$1:$BZ$201,'LA42'!BR$1,0)),
0)),".")</f>
        <v>0.11</v>
      </c>
      <c r="BT128" s="106">
        <f>IFERROR(
IF(LA!$H$16=1,(VLOOKUP($A128,'LA41'!$B$1:$BZ$201,'LA41'!BS$1,0)),
IF(LA!$H$16=2,(VLOOKUP($A128,'LA42'!$B$1:$BZ$201,'LA42'!BS$1,0)),
0)),".")</f>
        <v>0.11</v>
      </c>
      <c r="BU128" s="106" t="str">
        <f>IFERROR(
IF(LA!$H$16=1,(VLOOKUP($A128,'LA41'!$B$1:$BZ$201,'LA41'!BT$1,0)),
IF(LA!$H$16=2,(VLOOKUP($A128,'LA42'!$B$1:$BZ$201,'LA42'!BT$1,0)),
0)),".")</f>
        <v>x</v>
      </c>
      <c r="BV128" s="106">
        <f>IFERROR(
IF(LA!$H$16=1,(VLOOKUP($A128,'LA41'!$B$1:$BZ$201,'LA41'!BU$1,0)),
IF(LA!$H$16=2,(VLOOKUP($A128,'LA42'!$B$1:$BZ$201,'LA42'!BU$1,0)),
0)),".")</f>
        <v>0.02</v>
      </c>
      <c r="BW128" s="106">
        <f>IFERROR(
IF(LA!$H$16=1,(VLOOKUP($A128,'LA41'!$B$1:$BZ$201,'LA41'!BV$1,0)),
IF(LA!$H$16=2,(VLOOKUP($A128,'LA42'!$B$1:$BZ$201,'LA42'!BV$1,0)),
0)),".")</f>
        <v>0.02</v>
      </c>
      <c r="BX128" s="106">
        <f>IFERROR(
IF(LA!$H$16=1,(VLOOKUP($A128,'LA41'!$B$1:$BZ$201,'LA41'!BW$1,0)),
IF(LA!$H$16=2,(VLOOKUP($A128,'LA42'!$B$1:$BZ$201,'LA42'!BW$1,0)),
0)),".")</f>
        <v>0.15</v>
      </c>
      <c r="BY128" s="106">
        <f>IFERROR(
IF(LA!$H$16=1,(VLOOKUP($A128,'LA41'!$B$1:$BZ$201,'LA41'!BX$1,0)),
IF(LA!$H$16=2,(VLOOKUP($A128,'LA42'!$B$1:$BZ$201,'LA42'!BX$1,0)),
0)),".")</f>
        <v>0.12</v>
      </c>
      <c r="BZ128" s="106">
        <f>IFERROR(
IF(LA!$H$16=1,(VLOOKUP($A128,'LA41'!$B$1:$BZ$201,'LA41'!BY$1,0)),
IF(LA!$H$16=2,(VLOOKUP($A128,'LA42'!$B$1:$BZ$201,'LA42'!BY$1,0)),
0)),".")</f>
        <v>0.12</v>
      </c>
    </row>
    <row r="129" spans="1:78" x14ac:dyDescent="0.2">
      <c r="A129" s="55">
        <v>893</v>
      </c>
      <c r="B129" s="55" t="s">
        <v>311</v>
      </c>
      <c r="C129" s="88" t="s">
        <v>195</v>
      </c>
      <c r="D129" s="59">
        <f>IFERROR(
IF(LA!$H$16=1,(VLOOKUP($A129,'LA41'!$B$1:$BZ$201,'LA41'!C$1,0)),
IF(LA!$H$16=2,(VLOOKUP($A129,'LA42'!$B$1:$BZ$201,'LA42'!C$1,0)),
0)),".")</f>
        <v>20</v>
      </c>
      <c r="E129" s="59">
        <f>IFERROR(
IF(LA!$H$16=1,(VLOOKUP($A129,'LA41'!$B$1:$BZ$201,'LA41'!D$1,0)),
IF(LA!$H$16=2,(VLOOKUP($A129,'LA42'!$B$1:$BZ$201,'LA42'!D$1,0)),
0)),".")</f>
        <v>460</v>
      </c>
      <c r="F129" s="59">
        <f>IFERROR(
IF(LA!$H$16=1,(VLOOKUP($A129,'LA41'!$B$1:$BZ$201,'LA41'!E$1,0)),
IF(LA!$H$16=2,(VLOOKUP($A129,'LA42'!$B$1:$BZ$201,'LA42'!E$1,0)),
0)),".")</f>
        <v>480</v>
      </c>
      <c r="G129" s="106">
        <f>IFERROR(
IF(LA!$H$16=1,(VLOOKUP($A129,'LA41'!$B$1:$BZ$201,'LA41'!F$1,0)),
IF(LA!$H$16=2,(VLOOKUP($A129,'LA42'!$B$1:$BZ$201,'LA42'!F$1,0)),
0)),".")</f>
        <v>0.83</v>
      </c>
      <c r="H129" s="106">
        <f>IFERROR(
IF(LA!$H$16=1,(VLOOKUP($A129,'LA41'!$B$1:$BZ$201,'LA41'!G$1,0)),
IF(LA!$H$16=2,(VLOOKUP($A129,'LA42'!$B$1:$BZ$201,'LA42'!G$1,0)),
0)),".")</f>
        <v>0.78</v>
      </c>
      <c r="I129" s="106">
        <f>IFERROR(
IF(LA!$H$16=1,(VLOOKUP($A129,'LA41'!$B$1:$BZ$201,'LA41'!H$1,0)),
IF(LA!$H$16=2,(VLOOKUP($A129,'LA42'!$B$1:$BZ$201,'LA42'!H$1,0)),
0)),".")</f>
        <v>0.78</v>
      </c>
      <c r="J129" s="106">
        <f>IFERROR(
IF(LA!$H$16=1,(VLOOKUP($A129,'LA41'!$B$1:$BZ$201,'LA41'!I$1,0)),
IF(LA!$H$16=2,(VLOOKUP($A129,'LA42'!$B$1:$BZ$201,'LA42'!I$1,0)),
0)),".")</f>
        <v>0.79</v>
      </c>
      <c r="K129" s="106">
        <f>IFERROR(
IF(LA!$H$16=1,(VLOOKUP($A129,'LA41'!$B$1:$BZ$201,'LA41'!J$1,0)),
IF(LA!$H$16=2,(VLOOKUP($A129,'LA42'!$B$1:$BZ$201,'LA42'!J$1,0)),
0)),".")</f>
        <v>0.7</v>
      </c>
      <c r="L129" s="106">
        <f>IFERROR(
IF(LA!$H$16=1,(VLOOKUP($A129,'LA41'!$B$1:$BZ$201,'LA41'!K$1,0)),
IF(LA!$H$16=2,(VLOOKUP($A129,'LA42'!$B$1:$BZ$201,'LA42'!K$1,0)),
0)),".")</f>
        <v>0.7</v>
      </c>
      <c r="M129" s="106" t="str">
        <f>IFERROR(
IF(LA!$H$16=1,(VLOOKUP($A129,'LA41'!$B$1:$BZ$201,'LA41'!L$1,0)),
IF(LA!$H$16=2,(VLOOKUP($A129,'LA42'!$B$1:$BZ$201,'LA42'!L$1,0)),
0)),".")</f>
        <v>x</v>
      </c>
      <c r="N129" s="106">
        <f>IFERROR(
IF(LA!$H$16=1,(VLOOKUP($A129,'LA41'!$B$1:$BZ$201,'LA41'!M$1,0)),
IF(LA!$H$16=2,(VLOOKUP($A129,'LA42'!$B$1:$BZ$201,'LA42'!M$1,0)),
0)),".")</f>
        <v>7.0000000000000007E-2</v>
      </c>
      <c r="O129" s="106">
        <f>IFERROR(
IF(LA!$H$16=1,(VLOOKUP($A129,'LA41'!$B$1:$BZ$201,'LA41'!N$1,0)),
IF(LA!$H$16=2,(VLOOKUP($A129,'LA42'!$B$1:$BZ$201,'LA42'!N$1,0)),
0)),".")</f>
        <v>0.06</v>
      </c>
      <c r="P129" s="106">
        <f>IFERROR(
IF(LA!$H$16=1,(VLOOKUP($A129,'LA41'!$B$1:$BZ$201,'LA41'!O$1,0)),
IF(LA!$H$16=2,(VLOOKUP($A129,'LA42'!$B$1:$BZ$201,'LA42'!O$1,0)),
0)),".")</f>
        <v>0</v>
      </c>
      <c r="Q129" s="106" t="str">
        <f>IFERROR(
IF(LA!$H$16=1,(VLOOKUP($A129,'LA41'!$B$1:$BZ$201,'LA41'!P$1,0)),
IF(LA!$H$16=2,(VLOOKUP($A129,'LA42'!$B$1:$BZ$201,'LA42'!P$1,0)),
0)),".")</f>
        <v>x</v>
      </c>
      <c r="R129" s="106" t="str">
        <f>IFERROR(
IF(LA!$H$16=1,(VLOOKUP($A129,'LA41'!$B$1:$BZ$201,'LA41'!Q$1,0)),
IF(LA!$H$16=2,(VLOOKUP($A129,'LA42'!$B$1:$BZ$201,'LA42'!Q$1,0)),
0)),".")</f>
        <v>x</v>
      </c>
      <c r="S129" s="106">
        <f>IFERROR(
IF(LA!$H$16=1,(VLOOKUP($A129,'LA41'!$B$1:$BZ$201,'LA41'!R$1,0)),
IF(LA!$H$16=2,(VLOOKUP($A129,'LA42'!$B$1:$BZ$201,'LA42'!R$1,0)),
0)),".")</f>
        <v>0</v>
      </c>
      <c r="T129" s="106">
        <f>IFERROR(
IF(LA!$H$16=1,(VLOOKUP($A129,'LA41'!$B$1:$BZ$201,'LA41'!S$1,0)),
IF(LA!$H$16=2,(VLOOKUP($A129,'LA42'!$B$1:$BZ$201,'LA42'!S$1,0)),
0)),".")</f>
        <v>0.04</v>
      </c>
      <c r="U129" s="106">
        <f>IFERROR(
IF(LA!$H$16=1,(VLOOKUP($A129,'LA41'!$B$1:$BZ$201,'LA41'!T$1,0)),
IF(LA!$H$16=2,(VLOOKUP($A129,'LA42'!$B$1:$BZ$201,'LA42'!T$1,0)),
0)),".")</f>
        <v>0.04</v>
      </c>
      <c r="V129" s="106">
        <f>IFERROR(
IF(LA!$H$16=1,(VLOOKUP($A129,'LA41'!$B$1:$BZ$201,'LA41'!U$1,0)),
IF(LA!$H$16=2,(VLOOKUP($A129,'LA42'!$B$1:$BZ$201,'LA42'!U$1,0)),
0)),".")</f>
        <v>0.25</v>
      </c>
      <c r="W129" s="106">
        <f>IFERROR(
IF(LA!$H$16=1,(VLOOKUP($A129,'LA41'!$B$1:$BZ$201,'LA41'!V$1,0)),
IF(LA!$H$16=2,(VLOOKUP($A129,'LA42'!$B$1:$BZ$201,'LA42'!V$1,0)),
0)),".")</f>
        <v>0.06</v>
      </c>
      <c r="X129" s="106">
        <f>IFERROR(
IF(LA!$H$16=1,(VLOOKUP($A129,'LA41'!$B$1:$BZ$201,'LA41'!W$1,0)),
IF(LA!$H$16=2,(VLOOKUP($A129,'LA42'!$B$1:$BZ$201,'LA42'!W$1,0)),
0)),".")</f>
        <v>7.0000000000000007E-2</v>
      </c>
      <c r="Y129" s="106">
        <f>IFERROR(
IF(LA!$H$16=1,(VLOOKUP($A129,'LA41'!$B$1:$BZ$201,'LA41'!X$1,0)),
IF(LA!$H$16=2,(VLOOKUP($A129,'LA42'!$B$1:$BZ$201,'LA42'!X$1,0)),
0)),".")</f>
        <v>0</v>
      </c>
      <c r="Z129" s="106">
        <f>IFERROR(
IF(LA!$H$16=1,(VLOOKUP($A129,'LA41'!$B$1:$BZ$201,'LA41'!Y$1,0)),
IF(LA!$H$16=2,(VLOOKUP($A129,'LA42'!$B$1:$BZ$201,'LA42'!Y$1,0)),
0)),".")</f>
        <v>0.01</v>
      </c>
      <c r="AA129" s="106">
        <f>IFERROR(
IF(LA!$H$16=1,(VLOOKUP($A129,'LA41'!$B$1:$BZ$201,'LA41'!Z$1,0)),
IF(LA!$H$16=2,(VLOOKUP($A129,'LA42'!$B$1:$BZ$201,'LA42'!Z$1,0)),
0)),".")</f>
        <v>0.01</v>
      </c>
      <c r="AB129" s="106">
        <f>IFERROR(
IF(LA!$H$16=1,(VLOOKUP($A129,'LA41'!$B$1:$BZ$201,'LA41'!AA$1,0)),
IF(LA!$H$16=2,(VLOOKUP($A129,'LA42'!$B$1:$BZ$201,'LA42'!AA$1,0)),
0)),".")</f>
        <v>0</v>
      </c>
      <c r="AC129" s="106">
        <f>IFERROR(
IF(LA!$H$16=1,(VLOOKUP($A129,'LA41'!$B$1:$BZ$201,'LA41'!AB$1,0)),
IF(LA!$H$16=2,(VLOOKUP($A129,'LA42'!$B$1:$BZ$201,'LA42'!AB$1,0)),
0)),".")</f>
        <v>0</v>
      </c>
      <c r="AD129" s="106">
        <f>IFERROR(
IF(LA!$H$16=1,(VLOOKUP($A129,'LA41'!$B$1:$BZ$201,'LA41'!AC$1,0)),
IF(LA!$H$16=2,(VLOOKUP($A129,'LA42'!$B$1:$BZ$201,'LA42'!AC$1,0)),
0)),".")</f>
        <v>0</v>
      </c>
      <c r="AE129" s="106">
        <f>IFERROR(
IF(LA!$H$16=1,(VLOOKUP($A129,'LA41'!$B$1:$BZ$201,'LA41'!AD$1,0)),
IF(LA!$H$16=2,(VLOOKUP($A129,'LA42'!$B$1:$BZ$201,'LA42'!AD$1,0)),
0)),".")</f>
        <v>0</v>
      </c>
      <c r="AF129" s="106">
        <f>IFERROR(
IF(LA!$H$16=1,(VLOOKUP($A129,'LA41'!$B$1:$BZ$201,'LA41'!AE$1,0)),
IF(LA!$H$16=2,(VLOOKUP($A129,'LA42'!$B$1:$BZ$201,'LA42'!AE$1,0)),
0)),".")</f>
        <v>0.06</v>
      </c>
      <c r="AG129" s="106">
        <f>IFERROR(
IF(LA!$H$16=1,(VLOOKUP($A129,'LA41'!$B$1:$BZ$201,'LA41'!AF$1,0)),
IF(LA!$H$16=2,(VLOOKUP($A129,'LA42'!$B$1:$BZ$201,'LA42'!AF$1,0)),
0)),".")</f>
        <v>0.06</v>
      </c>
      <c r="AH129" s="106">
        <f>IFERROR(
IF(LA!$H$16=1,(VLOOKUP($A129,'LA41'!$B$1:$BZ$201,'LA41'!AG$1,0)),
IF(LA!$H$16=2,(VLOOKUP($A129,'LA42'!$B$1:$BZ$201,'LA42'!AG$1,0)),
0)),".")</f>
        <v>0.5</v>
      </c>
      <c r="AI129" s="106">
        <f>IFERROR(
IF(LA!$H$16=1,(VLOOKUP($A129,'LA41'!$B$1:$BZ$201,'LA41'!AH$1,0)),
IF(LA!$H$16=2,(VLOOKUP($A129,'LA42'!$B$1:$BZ$201,'LA42'!AH$1,0)),
0)),".")</f>
        <v>0.52</v>
      </c>
      <c r="AJ129" s="106">
        <f>IFERROR(
IF(LA!$H$16=1,(VLOOKUP($A129,'LA41'!$B$1:$BZ$201,'LA41'!AI$1,0)),
IF(LA!$H$16=2,(VLOOKUP($A129,'LA42'!$B$1:$BZ$201,'LA42'!AI$1,0)),
0)),".")</f>
        <v>0.52</v>
      </c>
      <c r="AK129" s="106" t="str">
        <f>IFERROR(
IF(LA!$H$16=1,(VLOOKUP($A129,'LA41'!$B$1:$BZ$201,'LA41'!AJ$1,0)),
IF(LA!$H$16=2,(VLOOKUP($A129,'LA42'!$B$1:$BZ$201,'LA42'!AJ$1,0)),
0)),".")</f>
        <v>x</v>
      </c>
      <c r="AL129" s="106">
        <f>IFERROR(
IF(LA!$H$16=1,(VLOOKUP($A129,'LA41'!$B$1:$BZ$201,'LA41'!AK$1,0)),
IF(LA!$H$16=2,(VLOOKUP($A129,'LA42'!$B$1:$BZ$201,'LA42'!AK$1,0)),
0)),".")</f>
        <v>0.14000000000000001</v>
      </c>
      <c r="AM129" s="106">
        <f>IFERROR(
IF(LA!$H$16=1,(VLOOKUP($A129,'LA41'!$B$1:$BZ$201,'LA41'!AL$1,0)),
IF(LA!$H$16=2,(VLOOKUP($A129,'LA42'!$B$1:$BZ$201,'LA42'!AL$1,0)),
0)),".")</f>
        <v>0.14000000000000001</v>
      </c>
      <c r="AN129" s="106">
        <f>IFERROR(
IF(LA!$H$16=1,(VLOOKUP($A129,'LA41'!$B$1:$BZ$201,'LA41'!AM$1,0)),
IF(LA!$H$16=2,(VLOOKUP($A129,'LA42'!$B$1:$BZ$201,'LA42'!AM$1,0)),
0)),".")</f>
        <v>0</v>
      </c>
      <c r="AO129" s="106" t="str">
        <f>IFERROR(
IF(LA!$H$16=1,(VLOOKUP($A129,'LA41'!$B$1:$BZ$201,'LA41'!AN$1,0)),
IF(LA!$H$16=2,(VLOOKUP($A129,'LA42'!$B$1:$BZ$201,'LA42'!AN$1,0)),
0)),".")</f>
        <v>x</v>
      </c>
      <c r="AP129" s="106" t="str">
        <f>IFERROR(
IF(LA!$H$16=1,(VLOOKUP($A129,'LA41'!$B$1:$BZ$201,'LA41'!AO$1,0)),
IF(LA!$H$16=2,(VLOOKUP($A129,'LA42'!$B$1:$BZ$201,'LA42'!AO$1,0)),
0)),".")</f>
        <v>x</v>
      </c>
      <c r="AQ129" s="106" t="str">
        <f>IFERROR(
IF(LA!$H$16=1,(VLOOKUP($A129,'LA41'!$B$1:$BZ$201,'LA41'!AP$1,0)),
IF(LA!$H$16=2,(VLOOKUP($A129,'LA42'!$B$1:$BZ$201,'LA42'!AP$1,0)),
0)),".")</f>
        <v>x</v>
      </c>
      <c r="AR129" s="106">
        <f>IFERROR(
IF(LA!$H$16=1,(VLOOKUP($A129,'LA41'!$B$1:$BZ$201,'LA41'!AQ$1,0)),
IF(LA!$H$16=2,(VLOOKUP($A129,'LA42'!$B$1:$BZ$201,'LA42'!AQ$1,0)),
0)),".")</f>
        <v>0.1</v>
      </c>
      <c r="AS129" s="106">
        <f>IFERROR(
IF(LA!$H$16=1,(VLOOKUP($A129,'LA41'!$B$1:$BZ$201,'LA41'!AR$1,0)),
IF(LA!$H$16=2,(VLOOKUP($A129,'LA42'!$B$1:$BZ$201,'LA42'!AR$1,0)),
0)),".")</f>
        <v>0.1</v>
      </c>
      <c r="AT129" s="106">
        <f>IFERROR(
IF(LA!$H$16=1,(VLOOKUP($A129,'LA41'!$B$1:$BZ$201,'LA41'!AS$1,0)),
IF(LA!$H$16=2,(VLOOKUP($A129,'LA42'!$B$1:$BZ$201,'LA42'!AS$1,0)),
0)),".")</f>
        <v>0.42</v>
      </c>
      <c r="AU129" s="106">
        <f>IFERROR(
IF(LA!$H$16=1,(VLOOKUP($A129,'LA41'!$B$1:$BZ$201,'LA41'!AT$1,0)),
IF(LA!$H$16=2,(VLOOKUP($A129,'LA42'!$B$1:$BZ$201,'LA42'!AT$1,0)),
0)),".")</f>
        <v>0.37</v>
      </c>
      <c r="AV129" s="106">
        <f>IFERROR(
IF(LA!$H$16=1,(VLOOKUP($A129,'LA41'!$B$1:$BZ$201,'LA41'!AU$1,0)),
IF(LA!$H$16=2,(VLOOKUP($A129,'LA42'!$B$1:$BZ$201,'LA42'!AU$1,0)),
0)),".")</f>
        <v>0.37</v>
      </c>
      <c r="AW129" s="106">
        <f>IFERROR(
IF(LA!$H$16=1,(VLOOKUP($A129,'LA41'!$B$1:$BZ$201,'LA41'!AV$1,0)),
IF(LA!$H$16=2,(VLOOKUP($A129,'LA42'!$B$1:$BZ$201,'LA42'!AV$1,0)),
0)),".")</f>
        <v>0</v>
      </c>
      <c r="AX129" s="106" t="str">
        <f>IFERROR(
IF(LA!$H$16=1,(VLOOKUP($A129,'LA41'!$B$1:$BZ$201,'LA41'!AW$1,0)),
IF(LA!$H$16=2,(VLOOKUP($A129,'LA42'!$B$1:$BZ$201,'LA42'!AW$1,0)),
0)),".")</f>
        <v>x</v>
      </c>
      <c r="AY129" s="106" t="str">
        <f>IFERROR(
IF(LA!$H$16=1,(VLOOKUP($A129,'LA41'!$B$1:$BZ$201,'LA41'!AX$1,0)),
IF(LA!$H$16=2,(VLOOKUP($A129,'LA42'!$B$1:$BZ$201,'LA42'!AX$1,0)),
0)),".")</f>
        <v>x</v>
      </c>
      <c r="AZ129" s="106">
        <f>IFERROR(
IF(LA!$H$16=1,(VLOOKUP($A129,'LA41'!$B$1:$BZ$201,'LA41'!AY$1,0)),
IF(LA!$H$16=2,(VLOOKUP($A129,'LA42'!$B$1:$BZ$201,'LA42'!AY$1,0)),
0)),".")</f>
        <v>0</v>
      </c>
      <c r="BA129" s="106">
        <f>IFERROR(
IF(LA!$H$16=1,(VLOOKUP($A129,'LA41'!$B$1:$BZ$201,'LA41'!AZ$1,0)),
IF(LA!$H$16=2,(VLOOKUP($A129,'LA42'!$B$1:$BZ$201,'LA42'!AZ$1,0)),
0)),".")</f>
        <v>0</v>
      </c>
      <c r="BB129" s="106">
        <f>IFERROR(
IF(LA!$H$16=1,(VLOOKUP($A129,'LA41'!$B$1:$BZ$201,'LA41'!BA$1,0)),
IF(LA!$H$16=2,(VLOOKUP($A129,'LA42'!$B$1:$BZ$201,'LA42'!BA$1,0)),
0)),".")</f>
        <v>0</v>
      </c>
      <c r="BC129" s="106" t="str">
        <f>IFERROR(
IF(LA!$H$16=1,(VLOOKUP($A129,'LA41'!$B$1:$BZ$201,'LA41'!BB$1,0)),
IF(LA!$H$16=2,(VLOOKUP($A129,'LA42'!$B$1:$BZ$201,'LA42'!BB$1,0)),
0)),".")</f>
        <v>x</v>
      </c>
      <c r="BD129" s="106">
        <f>IFERROR(
IF(LA!$H$16=1,(VLOOKUP($A129,'LA41'!$B$1:$BZ$201,'LA41'!BC$1,0)),
IF(LA!$H$16=2,(VLOOKUP($A129,'LA42'!$B$1:$BZ$201,'LA42'!BC$1,0)),
0)),".")</f>
        <v>0.06</v>
      </c>
      <c r="BE129" s="106">
        <f>IFERROR(
IF(LA!$H$16=1,(VLOOKUP($A129,'LA41'!$B$1:$BZ$201,'LA41'!BD$1,0)),
IF(LA!$H$16=2,(VLOOKUP($A129,'LA42'!$B$1:$BZ$201,'LA42'!BD$1,0)),
0)),".")</f>
        <v>0.06</v>
      </c>
      <c r="BF129" s="106">
        <f>IFERROR(
IF(LA!$H$16=1,(VLOOKUP($A129,'LA41'!$B$1:$BZ$201,'LA41'!BE$1,0)),
IF(LA!$H$16=2,(VLOOKUP($A129,'LA42'!$B$1:$BZ$201,'LA42'!BE$1,0)),
0)),".")</f>
        <v>0</v>
      </c>
      <c r="BG129" s="106">
        <f>IFERROR(
IF(LA!$H$16=1,(VLOOKUP($A129,'LA41'!$B$1:$BZ$201,'LA41'!BF$1,0)),
IF(LA!$H$16=2,(VLOOKUP($A129,'LA42'!$B$1:$BZ$201,'LA42'!BF$1,0)),
0)),".")</f>
        <v>0.02</v>
      </c>
      <c r="BH129" s="106">
        <f>IFERROR(
IF(LA!$H$16=1,(VLOOKUP($A129,'LA41'!$B$1:$BZ$201,'LA41'!BG$1,0)),
IF(LA!$H$16=2,(VLOOKUP($A129,'LA42'!$B$1:$BZ$201,'LA42'!BG$1,0)),
0)),".")</f>
        <v>0.02</v>
      </c>
      <c r="BI129" s="106" t="str">
        <f>IFERROR(
IF(LA!$H$16=1,(VLOOKUP($A129,'LA41'!$B$1:$BZ$201,'LA41'!BH$1,0)),
IF(LA!$H$16=2,(VLOOKUP($A129,'LA42'!$B$1:$BZ$201,'LA42'!BH$1,0)),
0)),".")</f>
        <v>x</v>
      </c>
      <c r="BJ129" s="106">
        <f>IFERROR(
IF(LA!$H$16=1,(VLOOKUP($A129,'LA41'!$B$1:$BZ$201,'LA41'!BI$1,0)),
IF(LA!$H$16=2,(VLOOKUP($A129,'LA42'!$B$1:$BZ$201,'LA42'!BI$1,0)),
0)),".")</f>
        <v>0.05</v>
      </c>
      <c r="BK129" s="106">
        <f>IFERROR(
IF(LA!$H$16=1,(VLOOKUP($A129,'LA41'!$B$1:$BZ$201,'LA41'!BJ$1,0)),
IF(LA!$H$16=2,(VLOOKUP($A129,'LA42'!$B$1:$BZ$201,'LA42'!BJ$1,0)),
0)),".")</f>
        <v>0.05</v>
      </c>
      <c r="BL129" s="106">
        <f>IFERROR(
IF(LA!$H$16=1,(VLOOKUP($A129,'LA41'!$B$1:$BZ$201,'LA41'!BK$1,0)),
IF(LA!$H$16=2,(VLOOKUP($A129,'LA42'!$B$1:$BZ$201,'LA42'!BK$1,0)),
0)),".")</f>
        <v>0</v>
      </c>
      <c r="BM129" s="106">
        <f>IFERROR(
IF(LA!$H$16=1,(VLOOKUP($A129,'LA41'!$B$1:$BZ$201,'LA41'!BL$1,0)),
IF(LA!$H$16=2,(VLOOKUP($A129,'LA42'!$B$1:$BZ$201,'LA42'!BL$1,0)),
0)),".")</f>
        <v>0</v>
      </c>
      <c r="BN129" s="106">
        <f>IFERROR(
IF(LA!$H$16=1,(VLOOKUP($A129,'LA41'!$B$1:$BZ$201,'LA41'!BM$1,0)),
IF(LA!$H$16=2,(VLOOKUP($A129,'LA42'!$B$1:$BZ$201,'LA42'!BM$1,0)),
0)),".")</f>
        <v>0</v>
      </c>
      <c r="BO129" s="106">
        <f>IFERROR(
IF(LA!$H$16=1,(VLOOKUP($A129,'LA41'!$B$1:$BZ$201,'LA41'!BN$1,0)),
IF(LA!$H$16=2,(VLOOKUP($A129,'LA42'!$B$1:$BZ$201,'LA42'!BN$1,0)),
0)),".")</f>
        <v>0</v>
      </c>
      <c r="BP129" s="106">
        <f>IFERROR(
IF(LA!$H$16=1,(VLOOKUP($A129,'LA41'!$B$1:$BZ$201,'LA41'!BO$1,0)),
IF(LA!$H$16=2,(VLOOKUP($A129,'LA42'!$B$1:$BZ$201,'LA42'!BO$1,0)),
0)),".")</f>
        <v>0.02</v>
      </c>
      <c r="BQ129" s="106">
        <f>IFERROR(
IF(LA!$H$16=1,(VLOOKUP($A129,'LA41'!$B$1:$BZ$201,'LA41'!BP$1,0)),
IF(LA!$H$16=2,(VLOOKUP($A129,'LA42'!$B$1:$BZ$201,'LA42'!BP$1,0)),
0)),".")</f>
        <v>0.01</v>
      </c>
      <c r="BR129" s="106" t="str">
        <f>IFERROR(
IF(LA!$H$16=1,(VLOOKUP($A129,'LA41'!$B$1:$BZ$201,'LA41'!BQ$1,0)),
IF(LA!$H$16=2,(VLOOKUP($A129,'LA42'!$B$1:$BZ$201,'LA42'!BQ$1,0)),
0)),".")</f>
        <v>x</v>
      </c>
      <c r="BS129" s="106">
        <f>IFERROR(
IF(LA!$H$16=1,(VLOOKUP($A129,'LA41'!$B$1:$BZ$201,'LA41'!BR$1,0)),
IF(LA!$H$16=2,(VLOOKUP($A129,'LA42'!$B$1:$BZ$201,'LA42'!BR$1,0)),
0)),".")</f>
        <v>0.09</v>
      </c>
      <c r="BT129" s="106">
        <f>IFERROR(
IF(LA!$H$16=1,(VLOOKUP($A129,'LA41'!$B$1:$BZ$201,'LA41'!BS$1,0)),
IF(LA!$H$16=2,(VLOOKUP($A129,'LA42'!$B$1:$BZ$201,'LA42'!BS$1,0)),
0)),".")</f>
        <v>0.09</v>
      </c>
      <c r="BU129" s="106" t="str">
        <f>IFERROR(
IF(LA!$H$16=1,(VLOOKUP($A129,'LA41'!$B$1:$BZ$201,'LA41'!BT$1,0)),
IF(LA!$H$16=2,(VLOOKUP($A129,'LA42'!$B$1:$BZ$201,'LA42'!BT$1,0)),
0)),".")</f>
        <v>x</v>
      </c>
      <c r="BV129" s="106">
        <f>IFERROR(
IF(LA!$H$16=1,(VLOOKUP($A129,'LA41'!$B$1:$BZ$201,'LA41'!BU$1,0)),
IF(LA!$H$16=2,(VLOOKUP($A129,'LA42'!$B$1:$BZ$201,'LA42'!BU$1,0)),
0)),".")</f>
        <v>0.02</v>
      </c>
      <c r="BW129" s="106">
        <f>IFERROR(
IF(LA!$H$16=1,(VLOOKUP($A129,'LA41'!$B$1:$BZ$201,'LA41'!BV$1,0)),
IF(LA!$H$16=2,(VLOOKUP($A129,'LA42'!$B$1:$BZ$201,'LA42'!BV$1,0)),
0)),".")</f>
        <v>0.02</v>
      </c>
      <c r="BX129" s="106" t="str">
        <f>IFERROR(
IF(LA!$H$16=1,(VLOOKUP($A129,'LA41'!$B$1:$BZ$201,'LA41'!BW$1,0)),
IF(LA!$H$16=2,(VLOOKUP($A129,'LA42'!$B$1:$BZ$201,'LA42'!BW$1,0)),
0)),".")</f>
        <v>x</v>
      </c>
      <c r="BY129" s="106">
        <f>IFERROR(
IF(LA!$H$16=1,(VLOOKUP($A129,'LA41'!$B$1:$BZ$201,'LA41'!BX$1,0)),
IF(LA!$H$16=2,(VLOOKUP($A129,'LA42'!$B$1:$BZ$201,'LA42'!BX$1,0)),
0)),".")</f>
        <v>0.12</v>
      </c>
      <c r="BZ129" s="106">
        <f>IFERROR(
IF(LA!$H$16=1,(VLOOKUP($A129,'LA41'!$B$1:$BZ$201,'LA41'!BY$1,0)),
IF(LA!$H$16=2,(VLOOKUP($A129,'LA42'!$B$1:$BZ$201,'LA42'!BY$1,0)),
0)),".")</f>
        <v>0.11</v>
      </c>
    </row>
    <row r="130" spans="1:78" x14ac:dyDescent="0.2">
      <c r="A130" s="55">
        <v>871</v>
      </c>
      <c r="B130" s="55" t="s">
        <v>312</v>
      </c>
      <c r="C130" s="88" t="s">
        <v>199</v>
      </c>
      <c r="D130" s="59">
        <f>IFERROR(
IF(LA!$H$16=1,(VLOOKUP($A130,'LA41'!$B$1:$BZ$201,'LA41'!C$1,0)),
IF(LA!$H$16=2,(VLOOKUP($A130,'LA42'!$B$1:$BZ$201,'LA42'!C$1,0)),
0)),".")</f>
        <v>50</v>
      </c>
      <c r="E130" s="59">
        <f>IFERROR(
IF(LA!$H$16=1,(VLOOKUP($A130,'LA41'!$B$1:$BZ$201,'LA41'!D$1,0)),
IF(LA!$H$16=2,(VLOOKUP($A130,'LA42'!$B$1:$BZ$201,'LA42'!D$1,0)),
0)),".")</f>
        <v>810</v>
      </c>
      <c r="F130" s="59">
        <f>IFERROR(
IF(LA!$H$16=1,(VLOOKUP($A130,'LA41'!$B$1:$BZ$201,'LA41'!E$1,0)),
IF(LA!$H$16=2,(VLOOKUP($A130,'LA42'!$B$1:$BZ$201,'LA42'!E$1,0)),
0)),".")</f>
        <v>860</v>
      </c>
      <c r="G130" s="106">
        <f>IFERROR(
IF(LA!$H$16=1,(VLOOKUP($A130,'LA41'!$B$1:$BZ$201,'LA41'!F$1,0)),
IF(LA!$H$16=2,(VLOOKUP($A130,'LA42'!$B$1:$BZ$201,'LA42'!F$1,0)),
0)),".")</f>
        <v>0.8</v>
      </c>
      <c r="H130" s="106">
        <f>IFERROR(
IF(LA!$H$16=1,(VLOOKUP($A130,'LA41'!$B$1:$BZ$201,'LA41'!G$1,0)),
IF(LA!$H$16=2,(VLOOKUP($A130,'LA42'!$B$1:$BZ$201,'LA42'!G$1,0)),
0)),".")</f>
        <v>0.82</v>
      </c>
      <c r="I130" s="106">
        <f>IFERROR(
IF(LA!$H$16=1,(VLOOKUP($A130,'LA41'!$B$1:$BZ$201,'LA41'!H$1,0)),
IF(LA!$H$16=2,(VLOOKUP($A130,'LA42'!$B$1:$BZ$201,'LA42'!H$1,0)),
0)),".")</f>
        <v>0.82</v>
      </c>
      <c r="J130" s="106">
        <f>IFERROR(
IF(LA!$H$16=1,(VLOOKUP($A130,'LA41'!$B$1:$BZ$201,'LA41'!I$1,0)),
IF(LA!$H$16=2,(VLOOKUP($A130,'LA42'!$B$1:$BZ$201,'LA42'!I$1,0)),
0)),".")</f>
        <v>0.69</v>
      </c>
      <c r="K130" s="106">
        <f>IFERROR(
IF(LA!$H$16=1,(VLOOKUP($A130,'LA41'!$B$1:$BZ$201,'LA41'!J$1,0)),
IF(LA!$H$16=2,(VLOOKUP($A130,'LA42'!$B$1:$BZ$201,'LA42'!J$1,0)),
0)),".")</f>
        <v>0.77</v>
      </c>
      <c r="L130" s="106">
        <f>IFERROR(
IF(LA!$H$16=1,(VLOOKUP($A130,'LA41'!$B$1:$BZ$201,'LA41'!K$1,0)),
IF(LA!$H$16=2,(VLOOKUP($A130,'LA42'!$B$1:$BZ$201,'LA42'!K$1,0)),
0)),".")</f>
        <v>0.77</v>
      </c>
      <c r="M130" s="106">
        <f>IFERROR(
IF(LA!$H$16=1,(VLOOKUP($A130,'LA41'!$B$1:$BZ$201,'LA41'!L$1,0)),
IF(LA!$H$16=2,(VLOOKUP($A130,'LA42'!$B$1:$BZ$201,'LA42'!L$1,0)),
0)),".")</f>
        <v>0.12</v>
      </c>
      <c r="N130" s="106">
        <f>IFERROR(
IF(LA!$H$16=1,(VLOOKUP($A130,'LA41'!$B$1:$BZ$201,'LA41'!M$1,0)),
IF(LA!$H$16=2,(VLOOKUP($A130,'LA42'!$B$1:$BZ$201,'LA42'!M$1,0)),
0)),".")</f>
        <v>0.03</v>
      </c>
      <c r="O130" s="106">
        <f>IFERROR(
IF(LA!$H$16=1,(VLOOKUP($A130,'LA41'!$B$1:$BZ$201,'LA41'!N$1,0)),
IF(LA!$H$16=2,(VLOOKUP($A130,'LA42'!$B$1:$BZ$201,'LA42'!N$1,0)),
0)),".")</f>
        <v>0.03</v>
      </c>
      <c r="P130" s="106">
        <f>IFERROR(
IF(LA!$H$16=1,(VLOOKUP($A130,'LA41'!$B$1:$BZ$201,'LA41'!O$1,0)),
IF(LA!$H$16=2,(VLOOKUP($A130,'LA42'!$B$1:$BZ$201,'LA42'!O$1,0)),
0)),".")</f>
        <v>0</v>
      </c>
      <c r="Q130" s="106" t="str">
        <f>IFERROR(
IF(LA!$H$16=1,(VLOOKUP($A130,'LA41'!$B$1:$BZ$201,'LA41'!P$1,0)),
IF(LA!$H$16=2,(VLOOKUP($A130,'LA42'!$B$1:$BZ$201,'LA42'!P$1,0)),
0)),".")</f>
        <v>x</v>
      </c>
      <c r="R130" s="106" t="str">
        <f>IFERROR(
IF(LA!$H$16=1,(VLOOKUP($A130,'LA41'!$B$1:$BZ$201,'LA41'!Q$1,0)),
IF(LA!$H$16=2,(VLOOKUP($A130,'LA42'!$B$1:$BZ$201,'LA42'!Q$1,0)),
0)),".")</f>
        <v>x</v>
      </c>
      <c r="S130" s="106" t="str">
        <f>IFERROR(
IF(LA!$H$16=1,(VLOOKUP($A130,'LA41'!$B$1:$BZ$201,'LA41'!R$1,0)),
IF(LA!$H$16=2,(VLOOKUP($A130,'LA42'!$B$1:$BZ$201,'LA42'!R$1,0)),
0)),".")</f>
        <v>x</v>
      </c>
      <c r="T130" s="106">
        <f>IFERROR(
IF(LA!$H$16=1,(VLOOKUP($A130,'LA41'!$B$1:$BZ$201,'LA41'!S$1,0)),
IF(LA!$H$16=2,(VLOOKUP($A130,'LA42'!$B$1:$BZ$201,'LA42'!S$1,0)),
0)),".")</f>
        <v>0.03</v>
      </c>
      <c r="U130" s="106">
        <f>IFERROR(
IF(LA!$H$16=1,(VLOOKUP($A130,'LA41'!$B$1:$BZ$201,'LA41'!T$1,0)),
IF(LA!$H$16=2,(VLOOKUP($A130,'LA42'!$B$1:$BZ$201,'LA42'!T$1,0)),
0)),".")</f>
        <v>0.03</v>
      </c>
      <c r="V130" s="106">
        <f>IFERROR(
IF(LA!$H$16=1,(VLOOKUP($A130,'LA41'!$B$1:$BZ$201,'LA41'!U$1,0)),
IF(LA!$H$16=2,(VLOOKUP($A130,'LA42'!$B$1:$BZ$201,'LA42'!U$1,0)),
0)),".")</f>
        <v>0</v>
      </c>
      <c r="W130" s="106">
        <f>IFERROR(
IF(LA!$H$16=1,(VLOOKUP($A130,'LA41'!$B$1:$BZ$201,'LA41'!V$1,0)),
IF(LA!$H$16=2,(VLOOKUP($A130,'LA42'!$B$1:$BZ$201,'LA42'!V$1,0)),
0)),".")</f>
        <v>0.01</v>
      </c>
      <c r="X130" s="106">
        <f>IFERROR(
IF(LA!$H$16=1,(VLOOKUP($A130,'LA41'!$B$1:$BZ$201,'LA41'!W$1,0)),
IF(LA!$H$16=2,(VLOOKUP($A130,'LA42'!$B$1:$BZ$201,'LA42'!W$1,0)),
0)),".")</f>
        <v>0.01</v>
      </c>
      <c r="Y130" s="106">
        <f>IFERROR(
IF(LA!$H$16=1,(VLOOKUP($A130,'LA41'!$B$1:$BZ$201,'LA41'!X$1,0)),
IF(LA!$H$16=2,(VLOOKUP($A130,'LA42'!$B$1:$BZ$201,'LA42'!X$1,0)),
0)),".")</f>
        <v>0</v>
      </c>
      <c r="Z130" s="106" t="str">
        <f>IFERROR(
IF(LA!$H$16=1,(VLOOKUP($A130,'LA41'!$B$1:$BZ$201,'LA41'!Y$1,0)),
IF(LA!$H$16=2,(VLOOKUP($A130,'LA42'!$B$1:$BZ$201,'LA42'!Y$1,0)),
0)),".")</f>
        <v>x</v>
      </c>
      <c r="AA130" s="106" t="str">
        <f>IFERROR(
IF(LA!$H$16=1,(VLOOKUP($A130,'LA41'!$B$1:$BZ$201,'LA41'!Z$1,0)),
IF(LA!$H$16=2,(VLOOKUP($A130,'LA42'!$B$1:$BZ$201,'LA42'!Z$1,0)),
0)),".")</f>
        <v>x</v>
      </c>
      <c r="AB130" s="106">
        <f>IFERROR(
IF(LA!$H$16=1,(VLOOKUP($A130,'LA41'!$B$1:$BZ$201,'LA41'!AA$1,0)),
IF(LA!$H$16=2,(VLOOKUP($A130,'LA42'!$B$1:$BZ$201,'LA42'!AA$1,0)),
0)),".")</f>
        <v>0</v>
      </c>
      <c r="AC130" s="106">
        <f>IFERROR(
IF(LA!$H$16=1,(VLOOKUP($A130,'LA41'!$B$1:$BZ$201,'LA41'!AB$1,0)),
IF(LA!$H$16=2,(VLOOKUP($A130,'LA42'!$B$1:$BZ$201,'LA42'!AB$1,0)),
0)),".")</f>
        <v>0</v>
      </c>
      <c r="AD130" s="106">
        <f>IFERROR(
IF(LA!$H$16=1,(VLOOKUP($A130,'LA41'!$B$1:$BZ$201,'LA41'!AC$1,0)),
IF(LA!$H$16=2,(VLOOKUP($A130,'LA42'!$B$1:$BZ$201,'LA42'!AC$1,0)),
0)),".")</f>
        <v>0</v>
      </c>
      <c r="AE130" s="106" t="str">
        <f>IFERROR(
IF(LA!$H$16=1,(VLOOKUP($A130,'LA41'!$B$1:$BZ$201,'LA41'!AD$1,0)),
IF(LA!$H$16=2,(VLOOKUP($A130,'LA42'!$B$1:$BZ$201,'LA42'!AD$1,0)),
0)),".")</f>
        <v>x</v>
      </c>
      <c r="AF130" s="106">
        <f>IFERROR(
IF(LA!$H$16=1,(VLOOKUP($A130,'LA41'!$B$1:$BZ$201,'LA41'!AE$1,0)),
IF(LA!$H$16=2,(VLOOKUP($A130,'LA42'!$B$1:$BZ$201,'LA42'!AE$1,0)),
0)),".")</f>
        <v>0.03</v>
      </c>
      <c r="AG130" s="106">
        <f>IFERROR(
IF(LA!$H$16=1,(VLOOKUP($A130,'LA41'!$B$1:$BZ$201,'LA41'!AF$1,0)),
IF(LA!$H$16=2,(VLOOKUP($A130,'LA42'!$B$1:$BZ$201,'LA42'!AF$1,0)),
0)),".")</f>
        <v>0.03</v>
      </c>
      <c r="AH130" s="106">
        <f>IFERROR(
IF(LA!$H$16=1,(VLOOKUP($A130,'LA41'!$B$1:$BZ$201,'LA41'!AG$1,0)),
IF(LA!$H$16=2,(VLOOKUP($A130,'LA42'!$B$1:$BZ$201,'LA42'!AG$1,0)),
0)),".")</f>
        <v>0.49</v>
      </c>
      <c r="AI130" s="106">
        <f>IFERROR(
IF(LA!$H$16=1,(VLOOKUP($A130,'LA41'!$B$1:$BZ$201,'LA41'!AH$1,0)),
IF(LA!$H$16=2,(VLOOKUP($A130,'LA42'!$B$1:$BZ$201,'LA42'!AH$1,0)),
0)),".")</f>
        <v>0.7</v>
      </c>
      <c r="AJ130" s="106">
        <f>IFERROR(
IF(LA!$H$16=1,(VLOOKUP($A130,'LA41'!$B$1:$BZ$201,'LA41'!AI$1,0)),
IF(LA!$H$16=2,(VLOOKUP($A130,'LA42'!$B$1:$BZ$201,'LA42'!AI$1,0)),
0)),".")</f>
        <v>0.69</v>
      </c>
      <c r="AK130" s="106" t="str">
        <f>IFERROR(
IF(LA!$H$16=1,(VLOOKUP($A130,'LA41'!$B$1:$BZ$201,'LA41'!AJ$1,0)),
IF(LA!$H$16=2,(VLOOKUP($A130,'LA42'!$B$1:$BZ$201,'LA42'!AJ$1,0)),
0)),".")</f>
        <v>x</v>
      </c>
      <c r="AL130" s="106">
        <f>IFERROR(
IF(LA!$H$16=1,(VLOOKUP($A130,'LA41'!$B$1:$BZ$201,'LA41'!AK$1,0)),
IF(LA!$H$16=2,(VLOOKUP($A130,'LA42'!$B$1:$BZ$201,'LA42'!AK$1,0)),
0)),".")</f>
        <v>0.34</v>
      </c>
      <c r="AM130" s="106">
        <f>IFERROR(
IF(LA!$H$16=1,(VLOOKUP($A130,'LA41'!$B$1:$BZ$201,'LA41'!AL$1,0)),
IF(LA!$H$16=2,(VLOOKUP($A130,'LA42'!$B$1:$BZ$201,'LA42'!AL$1,0)),
0)),".")</f>
        <v>0.32</v>
      </c>
      <c r="AN130" s="106">
        <f>IFERROR(
IF(LA!$H$16=1,(VLOOKUP($A130,'LA41'!$B$1:$BZ$201,'LA41'!AM$1,0)),
IF(LA!$H$16=2,(VLOOKUP($A130,'LA42'!$B$1:$BZ$201,'LA42'!AM$1,0)),
0)),".")</f>
        <v>0</v>
      </c>
      <c r="AO130" s="106">
        <f>IFERROR(
IF(LA!$H$16=1,(VLOOKUP($A130,'LA41'!$B$1:$BZ$201,'LA41'!AN$1,0)),
IF(LA!$H$16=2,(VLOOKUP($A130,'LA42'!$B$1:$BZ$201,'LA42'!AN$1,0)),
0)),".")</f>
        <v>0.01</v>
      </c>
      <c r="AP130" s="106">
        <f>IFERROR(
IF(LA!$H$16=1,(VLOOKUP($A130,'LA41'!$B$1:$BZ$201,'LA41'!AO$1,0)),
IF(LA!$H$16=2,(VLOOKUP($A130,'LA42'!$B$1:$BZ$201,'LA42'!AO$1,0)),
0)),".")</f>
        <v>0.01</v>
      </c>
      <c r="AQ130" s="106" t="str">
        <f>IFERROR(
IF(LA!$H$16=1,(VLOOKUP($A130,'LA41'!$B$1:$BZ$201,'LA41'!AP$1,0)),
IF(LA!$H$16=2,(VLOOKUP($A130,'LA42'!$B$1:$BZ$201,'LA42'!AP$1,0)),
0)),".")</f>
        <v>x</v>
      </c>
      <c r="AR130" s="106">
        <f>IFERROR(
IF(LA!$H$16=1,(VLOOKUP($A130,'LA41'!$B$1:$BZ$201,'LA41'!AQ$1,0)),
IF(LA!$H$16=2,(VLOOKUP($A130,'LA42'!$B$1:$BZ$201,'LA42'!AQ$1,0)),
0)),".")</f>
        <v>0.2</v>
      </c>
      <c r="AS130" s="106">
        <f>IFERROR(
IF(LA!$H$16=1,(VLOOKUP($A130,'LA41'!$B$1:$BZ$201,'LA41'!AR$1,0)),
IF(LA!$H$16=2,(VLOOKUP($A130,'LA42'!$B$1:$BZ$201,'LA42'!AR$1,0)),
0)),".")</f>
        <v>0.19</v>
      </c>
      <c r="AT130" s="106">
        <f>IFERROR(
IF(LA!$H$16=1,(VLOOKUP($A130,'LA41'!$B$1:$BZ$201,'LA41'!AS$1,0)),
IF(LA!$H$16=2,(VLOOKUP($A130,'LA42'!$B$1:$BZ$201,'LA42'!AS$1,0)),
0)),".")</f>
        <v>0.41</v>
      </c>
      <c r="AU130" s="106">
        <f>IFERROR(
IF(LA!$H$16=1,(VLOOKUP($A130,'LA41'!$B$1:$BZ$201,'LA41'!AT$1,0)),
IF(LA!$H$16=2,(VLOOKUP($A130,'LA42'!$B$1:$BZ$201,'LA42'!AT$1,0)),
0)),".")</f>
        <v>0.36</v>
      </c>
      <c r="AV130" s="106">
        <f>IFERROR(
IF(LA!$H$16=1,(VLOOKUP($A130,'LA41'!$B$1:$BZ$201,'LA41'!AU$1,0)),
IF(LA!$H$16=2,(VLOOKUP($A130,'LA42'!$B$1:$BZ$201,'LA42'!AU$1,0)),
0)),".")</f>
        <v>0.36</v>
      </c>
      <c r="AW130" s="106" t="str">
        <f>IFERROR(
IF(LA!$H$16=1,(VLOOKUP($A130,'LA41'!$B$1:$BZ$201,'LA41'!AV$1,0)),
IF(LA!$H$16=2,(VLOOKUP($A130,'LA42'!$B$1:$BZ$201,'LA42'!AV$1,0)),
0)),".")</f>
        <v>x</v>
      </c>
      <c r="AX130" s="106" t="str">
        <f>IFERROR(
IF(LA!$H$16=1,(VLOOKUP($A130,'LA41'!$B$1:$BZ$201,'LA41'!AW$1,0)),
IF(LA!$H$16=2,(VLOOKUP($A130,'LA42'!$B$1:$BZ$201,'LA42'!AW$1,0)),
0)),".")</f>
        <v>x</v>
      </c>
      <c r="AY130" s="106">
        <f>IFERROR(
IF(LA!$H$16=1,(VLOOKUP($A130,'LA41'!$B$1:$BZ$201,'LA41'!AX$1,0)),
IF(LA!$H$16=2,(VLOOKUP($A130,'LA42'!$B$1:$BZ$201,'LA42'!AX$1,0)),
0)),".")</f>
        <v>0.01</v>
      </c>
      <c r="AZ130" s="106">
        <f>IFERROR(
IF(LA!$H$16=1,(VLOOKUP($A130,'LA41'!$B$1:$BZ$201,'LA41'!AY$1,0)),
IF(LA!$H$16=2,(VLOOKUP($A130,'LA42'!$B$1:$BZ$201,'LA42'!AY$1,0)),
0)),".")</f>
        <v>0</v>
      </c>
      <c r="BA130" s="106">
        <f>IFERROR(
IF(LA!$H$16=1,(VLOOKUP($A130,'LA41'!$B$1:$BZ$201,'LA41'!AZ$1,0)),
IF(LA!$H$16=2,(VLOOKUP($A130,'LA42'!$B$1:$BZ$201,'LA42'!AZ$1,0)),
0)),".")</f>
        <v>0</v>
      </c>
      <c r="BB130" s="106">
        <f>IFERROR(
IF(LA!$H$16=1,(VLOOKUP($A130,'LA41'!$B$1:$BZ$201,'LA41'!BA$1,0)),
IF(LA!$H$16=2,(VLOOKUP($A130,'LA42'!$B$1:$BZ$201,'LA42'!BA$1,0)),
0)),".")</f>
        <v>0</v>
      </c>
      <c r="BC130" s="106">
        <f>IFERROR(
IF(LA!$H$16=1,(VLOOKUP($A130,'LA41'!$B$1:$BZ$201,'LA41'!BB$1,0)),
IF(LA!$H$16=2,(VLOOKUP($A130,'LA42'!$B$1:$BZ$201,'LA42'!BB$1,0)),
0)),".")</f>
        <v>0.12</v>
      </c>
      <c r="BD130" s="106">
        <f>IFERROR(
IF(LA!$H$16=1,(VLOOKUP($A130,'LA41'!$B$1:$BZ$201,'LA41'!BC$1,0)),
IF(LA!$H$16=2,(VLOOKUP($A130,'LA42'!$B$1:$BZ$201,'LA42'!BC$1,0)),
0)),".")</f>
        <v>0.04</v>
      </c>
      <c r="BE130" s="106">
        <f>IFERROR(
IF(LA!$H$16=1,(VLOOKUP($A130,'LA41'!$B$1:$BZ$201,'LA41'!BD$1,0)),
IF(LA!$H$16=2,(VLOOKUP($A130,'LA42'!$B$1:$BZ$201,'LA42'!BD$1,0)),
0)),".")</f>
        <v>0.05</v>
      </c>
      <c r="BF130" s="106" t="str">
        <f>IFERROR(
IF(LA!$H$16=1,(VLOOKUP($A130,'LA41'!$B$1:$BZ$201,'LA41'!BE$1,0)),
IF(LA!$H$16=2,(VLOOKUP($A130,'LA42'!$B$1:$BZ$201,'LA42'!BE$1,0)),
0)),".")</f>
        <v>x</v>
      </c>
      <c r="BG130" s="106">
        <f>IFERROR(
IF(LA!$H$16=1,(VLOOKUP($A130,'LA41'!$B$1:$BZ$201,'LA41'!BF$1,0)),
IF(LA!$H$16=2,(VLOOKUP($A130,'LA42'!$B$1:$BZ$201,'LA42'!BF$1,0)),
0)),".")</f>
        <v>0.02</v>
      </c>
      <c r="BH130" s="106">
        <f>IFERROR(
IF(LA!$H$16=1,(VLOOKUP($A130,'LA41'!$B$1:$BZ$201,'LA41'!BG$1,0)),
IF(LA!$H$16=2,(VLOOKUP($A130,'LA42'!$B$1:$BZ$201,'LA42'!BG$1,0)),
0)),".")</f>
        <v>0.02</v>
      </c>
      <c r="BI130" s="106" t="str">
        <f>IFERROR(
IF(LA!$H$16=1,(VLOOKUP($A130,'LA41'!$B$1:$BZ$201,'LA41'!BH$1,0)),
IF(LA!$H$16=2,(VLOOKUP($A130,'LA42'!$B$1:$BZ$201,'LA42'!BH$1,0)),
0)),".")</f>
        <v>x</v>
      </c>
      <c r="BJ130" s="106">
        <f>IFERROR(
IF(LA!$H$16=1,(VLOOKUP($A130,'LA41'!$B$1:$BZ$201,'LA41'!BI$1,0)),
IF(LA!$H$16=2,(VLOOKUP($A130,'LA42'!$B$1:$BZ$201,'LA42'!BI$1,0)),
0)),".")</f>
        <v>0.03</v>
      </c>
      <c r="BK130" s="106">
        <f>IFERROR(
IF(LA!$H$16=1,(VLOOKUP($A130,'LA41'!$B$1:$BZ$201,'LA41'!BJ$1,0)),
IF(LA!$H$16=2,(VLOOKUP($A130,'LA42'!$B$1:$BZ$201,'LA42'!BJ$1,0)),
0)),".")</f>
        <v>0.03</v>
      </c>
      <c r="BL130" s="106">
        <f>IFERROR(
IF(LA!$H$16=1,(VLOOKUP($A130,'LA41'!$B$1:$BZ$201,'LA41'!BK$1,0)),
IF(LA!$H$16=2,(VLOOKUP($A130,'LA42'!$B$1:$BZ$201,'LA42'!BK$1,0)),
0)),".")</f>
        <v>0</v>
      </c>
      <c r="BM130" s="106">
        <f>IFERROR(
IF(LA!$H$16=1,(VLOOKUP($A130,'LA41'!$B$1:$BZ$201,'LA41'!BL$1,0)),
IF(LA!$H$16=2,(VLOOKUP($A130,'LA42'!$B$1:$BZ$201,'LA42'!BL$1,0)),
0)),".")</f>
        <v>0</v>
      </c>
      <c r="BN130" s="106">
        <f>IFERROR(
IF(LA!$H$16=1,(VLOOKUP($A130,'LA41'!$B$1:$BZ$201,'LA41'!BM$1,0)),
IF(LA!$H$16=2,(VLOOKUP($A130,'LA42'!$B$1:$BZ$201,'LA42'!BM$1,0)),
0)),".")</f>
        <v>0</v>
      </c>
      <c r="BO130" s="106">
        <f>IFERROR(
IF(LA!$H$16=1,(VLOOKUP($A130,'LA41'!$B$1:$BZ$201,'LA41'!BN$1,0)),
IF(LA!$H$16=2,(VLOOKUP($A130,'LA42'!$B$1:$BZ$201,'LA42'!BN$1,0)),
0)),".")</f>
        <v>0</v>
      </c>
      <c r="BP130" s="106" t="str">
        <f>IFERROR(
IF(LA!$H$16=1,(VLOOKUP($A130,'LA41'!$B$1:$BZ$201,'LA41'!BO$1,0)),
IF(LA!$H$16=2,(VLOOKUP($A130,'LA42'!$B$1:$BZ$201,'LA42'!BO$1,0)),
0)),".")</f>
        <v>x</v>
      </c>
      <c r="BQ130" s="106" t="str">
        <f>IFERROR(
IF(LA!$H$16=1,(VLOOKUP($A130,'LA41'!$B$1:$BZ$201,'LA41'!BP$1,0)),
IF(LA!$H$16=2,(VLOOKUP($A130,'LA42'!$B$1:$BZ$201,'LA42'!BP$1,0)),
0)),".")</f>
        <v>x</v>
      </c>
      <c r="BR130" s="106">
        <f>IFERROR(
IF(LA!$H$16=1,(VLOOKUP($A130,'LA41'!$B$1:$BZ$201,'LA41'!BQ$1,0)),
IF(LA!$H$16=2,(VLOOKUP($A130,'LA42'!$B$1:$BZ$201,'LA42'!BQ$1,0)),
0)),".")</f>
        <v>0.12</v>
      </c>
      <c r="BS130" s="106">
        <f>IFERROR(
IF(LA!$H$16=1,(VLOOKUP($A130,'LA41'!$B$1:$BZ$201,'LA41'!BR$1,0)),
IF(LA!$H$16=2,(VLOOKUP($A130,'LA42'!$B$1:$BZ$201,'LA42'!BR$1,0)),
0)),".")</f>
        <v>0.05</v>
      </c>
      <c r="BT130" s="106">
        <f>IFERROR(
IF(LA!$H$16=1,(VLOOKUP($A130,'LA41'!$B$1:$BZ$201,'LA41'!BS$1,0)),
IF(LA!$H$16=2,(VLOOKUP($A130,'LA42'!$B$1:$BZ$201,'LA42'!BS$1,0)),
0)),".")</f>
        <v>0.05</v>
      </c>
      <c r="BU130" s="106">
        <f>IFERROR(
IF(LA!$H$16=1,(VLOOKUP($A130,'LA41'!$B$1:$BZ$201,'LA41'!BT$1,0)),
IF(LA!$H$16=2,(VLOOKUP($A130,'LA42'!$B$1:$BZ$201,'LA42'!BT$1,0)),
0)),".")</f>
        <v>0</v>
      </c>
      <c r="BV130" s="106">
        <f>IFERROR(
IF(LA!$H$16=1,(VLOOKUP($A130,'LA41'!$B$1:$BZ$201,'LA41'!BU$1,0)),
IF(LA!$H$16=2,(VLOOKUP($A130,'LA42'!$B$1:$BZ$201,'LA42'!BU$1,0)),
0)),".")</f>
        <v>0.01</v>
      </c>
      <c r="BW130" s="106">
        <f>IFERROR(
IF(LA!$H$16=1,(VLOOKUP($A130,'LA41'!$B$1:$BZ$201,'LA41'!BV$1,0)),
IF(LA!$H$16=2,(VLOOKUP($A130,'LA42'!$B$1:$BZ$201,'LA42'!BV$1,0)),
0)),".")</f>
        <v>0.01</v>
      </c>
      <c r="BX130" s="106" t="str">
        <f>IFERROR(
IF(LA!$H$16=1,(VLOOKUP($A130,'LA41'!$B$1:$BZ$201,'LA41'!BW$1,0)),
IF(LA!$H$16=2,(VLOOKUP($A130,'LA42'!$B$1:$BZ$201,'LA42'!BW$1,0)),
0)),".")</f>
        <v>x</v>
      </c>
      <c r="BY130" s="106">
        <f>IFERROR(
IF(LA!$H$16=1,(VLOOKUP($A130,'LA41'!$B$1:$BZ$201,'LA41'!BX$1,0)),
IF(LA!$H$16=2,(VLOOKUP($A130,'LA42'!$B$1:$BZ$201,'LA42'!BX$1,0)),
0)),".")</f>
        <v>0.12</v>
      </c>
      <c r="BZ130" s="106">
        <f>IFERROR(
IF(LA!$H$16=1,(VLOOKUP($A130,'LA41'!$B$1:$BZ$201,'LA41'!BY$1,0)),
IF(LA!$H$16=2,(VLOOKUP($A130,'LA42'!$B$1:$BZ$201,'LA42'!BY$1,0)),
0)),".")</f>
        <v>0.12</v>
      </c>
    </row>
    <row r="131" spans="1:78" x14ac:dyDescent="0.2">
      <c r="A131" s="55">
        <v>334</v>
      </c>
      <c r="B131" s="55" t="s">
        <v>313</v>
      </c>
      <c r="C131" s="88" t="s">
        <v>195</v>
      </c>
      <c r="D131" s="59">
        <f>IFERROR(
IF(LA!$H$16=1,(VLOOKUP($A131,'LA41'!$B$1:$BZ$201,'LA41'!C$1,0)),
IF(LA!$H$16=2,(VLOOKUP($A131,'LA42'!$B$1:$BZ$201,'LA42'!C$1,0)),
0)),".")</f>
        <v>70</v>
      </c>
      <c r="E131" s="59">
        <f>IFERROR(
IF(LA!$H$16=1,(VLOOKUP($A131,'LA41'!$B$1:$BZ$201,'LA41'!D$1,0)),
IF(LA!$H$16=2,(VLOOKUP($A131,'LA42'!$B$1:$BZ$201,'LA42'!D$1,0)),
0)),".")</f>
        <v>580</v>
      </c>
      <c r="F131" s="59">
        <f>IFERROR(
IF(LA!$H$16=1,(VLOOKUP($A131,'LA41'!$B$1:$BZ$201,'LA41'!E$1,0)),
IF(LA!$H$16=2,(VLOOKUP($A131,'LA42'!$B$1:$BZ$201,'LA42'!E$1,0)),
0)),".")</f>
        <v>650</v>
      </c>
      <c r="G131" s="106">
        <f>IFERROR(
IF(LA!$H$16=1,(VLOOKUP($A131,'LA41'!$B$1:$BZ$201,'LA41'!F$1,0)),
IF(LA!$H$16=2,(VLOOKUP($A131,'LA42'!$B$1:$BZ$201,'LA42'!F$1,0)),
0)),".")</f>
        <v>0.68</v>
      </c>
      <c r="H131" s="106">
        <f>IFERROR(
IF(LA!$H$16=1,(VLOOKUP($A131,'LA41'!$B$1:$BZ$201,'LA41'!G$1,0)),
IF(LA!$H$16=2,(VLOOKUP($A131,'LA42'!$B$1:$BZ$201,'LA42'!G$1,0)),
0)),".")</f>
        <v>0.73</v>
      </c>
      <c r="I131" s="106">
        <f>IFERROR(
IF(LA!$H$16=1,(VLOOKUP($A131,'LA41'!$B$1:$BZ$201,'LA41'!H$1,0)),
IF(LA!$H$16=2,(VLOOKUP($A131,'LA42'!$B$1:$BZ$201,'LA42'!H$1,0)),
0)),".")</f>
        <v>0.72</v>
      </c>
      <c r="J131" s="106">
        <f>IFERROR(
IF(LA!$H$16=1,(VLOOKUP($A131,'LA41'!$B$1:$BZ$201,'LA41'!I$1,0)),
IF(LA!$H$16=2,(VLOOKUP($A131,'LA42'!$B$1:$BZ$201,'LA42'!I$1,0)),
0)),".")</f>
        <v>0.65</v>
      </c>
      <c r="K131" s="106">
        <f>IFERROR(
IF(LA!$H$16=1,(VLOOKUP($A131,'LA41'!$B$1:$BZ$201,'LA41'!J$1,0)),
IF(LA!$H$16=2,(VLOOKUP($A131,'LA42'!$B$1:$BZ$201,'LA42'!J$1,0)),
0)),".")</f>
        <v>0.68</v>
      </c>
      <c r="L131" s="106">
        <f>IFERROR(
IF(LA!$H$16=1,(VLOOKUP($A131,'LA41'!$B$1:$BZ$201,'LA41'!K$1,0)),
IF(LA!$H$16=2,(VLOOKUP($A131,'LA42'!$B$1:$BZ$201,'LA42'!K$1,0)),
0)),".")</f>
        <v>0.68</v>
      </c>
      <c r="M131" s="106">
        <f>IFERROR(
IF(LA!$H$16=1,(VLOOKUP($A131,'LA41'!$B$1:$BZ$201,'LA41'!L$1,0)),
IF(LA!$H$16=2,(VLOOKUP($A131,'LA42'!$B$1:$BZ$201,'LA42'!L$1,0)),
0)),".")</f>
        <v>0.09</v>
      </c>
      <c r="N131" s="106">
        <f>IFERROR(
IF(LA!$H$16=1,(VLOOKUP($A131,'LA41'!$B$1:$BZ$201,'LA41'!M$1,0)),
IF(LA!$H$16=2,(VLOOKUP($A131,'LA42'!$B$1:$BZ$201,'LA42'!M$1,0)),
0)),".")</f>
        <v>0.06</v>
      </c>
      <c r="O131" s="106">
        <f>IFERROR(
IF(LA!$H$16=1,(VLOOKUP($A131,'LA41'!$B$1:$BZ$201,'LA41'!N$1,0)),
IF(LA!$H$16=2,(VLOOKUP($A131,'LA42'!$B$1:$BZ$201,'LA42'!N$1,0)),
0)),".")</f>
        <v>7.0000000000000007E-2</v>
      </c>
      <c r="P131" s="106">
        <f>IFERROR(
IF(LA!$H$16=1,(VLOOKUP($A131,'LA41'!$B$1:$BZ$201,'LA41'!O$1,0)),
IF(LA!$H$16=2,(VLOOKUP($A131,'LA42'!$B$1:$BZ$201,'LA42'!O$1,0)),
0)),".")</f>
        <v>0</v>
      </c>
      <c r="Q131" s="106" t="str">
        <f>IFERROR(
IF(LA!$H$16=1,(VLOOKUP($A131,'LA41'!$B$1:$BZ$201,'LA41'!P$1,0)),
IF(LA!$H$16=2,(VLOOKUP($A131,'LA42'!$B$1:$BZ$201,'LA42'!P$1,0)),
0)),".")</f>
        <v>x</v>
      </c>
      <c r="R131" s="106" t="str">
        <f>IFERROR(
IF(LA!$H$16=1,(VLOOKUP($A131,'LA41'!$B$1:$BZ$201,'LA41'!Q$1,0)),
IF(LA!$H$16=2,(VLOOKUP($A131,'LA42'!$B$1:$BZ$201,'LA42'!Q$1,0)),
0)),".")</f>
        <v>x</v>
      </c>
      <c r="S131" s="106" t="str">
        <f>IFERROR(
IF(LA!$H$16=1,(VLOOKUP($A131,'LA41'!$B$1:$BZ$201,'LA41'!R$1,0)),
IF(LA!$H$16=2,(VLOOKUP($A131,'LA42'!$B$1:$BZ$201,'LA42'!R$1,0)),
0)),".")</f>
        <v>x</v>
      </c>
      <c r="T131" s="106">
        <f>IFERROR(
IF(LA!$H$16=1,(VLOOKUP($A131,'LA41'!$B$1:$BZ$201,'LA41'!S$1,0)),
IF(LA!$H$16=2,(VLOOKUP($A131,'LA42'!$B$1:$BZ$201,'LA42'!S$1,0)),
0)),".")</f>
        <v>0.04</v>
      </c>
      <c r="U131" s="106">
        <f>IFERROR(
IF(LA!$H$16=1,(VLOOKUP($A131,'LA41'!$B$1:$BZ$201,'LA41'!T$1,0)),
IF(LA!$H$16=2,(VLOOKUP($A131,'LA42'!$B$1:$BZ$201,'LA42'!T$1,0)),
0)),".")</f>
        <v>0.04</v>
      </c>
      <c r="V131" s="106" t="str">
        <f>IFERROR(
IF(LA!$H$16=1,(VLOOKUP($A131,'LA41'!$B$1:$BZ$201,'LA41'!U$1,0)),
IF(LA!$H$16=2,(VLOOKUP($A131,'LA42'!$B$1:$BZ$201,'LA42'!U$1,0)),
0)),".")</f>
        <v>x</v>
      </c>
      <c r="W131" s="106">
        <f>IFERROR(
IF(LA!$H$16=1,(VLOOKUP($A131,'LA41'!$B$1:$BZ$201,'LA41'!V$1,0)),
IF(LA!$H$16=2,(VLOOKUP($A131,'LA42'!$B$1:$BZ$201,'LA42'!V$1,0)),
0)),".")</f>
        <v>0.03</v>
      </c>
      <c r="X131" s="106">
        <f>IFERROR(
IF(LA!$H$16=1,(VLOOKUP($A131,'LA41'!$B$1:$BZ$201,'LA41'!W$1,0)),
IF(LA!$H$16=2,(VLOOKUP($A131,'LA42'!$B$1:$BZ$201,'LA42'!W$1,0)),
0)),".")</f>
        <v>0.03</v>
      </c>
      <c r="Y131" s="106">
        <f>IFERROR(
IF(LA!$H$16=1,(VLOOKUP($A131,'LA41'!$B$1:$BZ$201,'LA41'!X$1,0)),
IF(LA!$H$16=2,(VLOOKUP($A131,'LA42'!$B$1:$BZ$201,'LA42'!X$1,0)),
0)),".")</f>
        <v>0</v>
      </c>
      <c r="Z131" s="106">
        <f>IFERROR(
IF(LA!$H$16=1,(VLOOKUP($A131,'LA41'!$B$1:$BZ$201,'LA41'!Y$1,0)),
IF(LA!$H$16=2,(VLOOKUP($A131,'LA42'!$B$1:$BZ$201,'LA42'!Y$1,0)),
0)),".")</f>
        <v>0</v>
      </c>
      <c r="AA131" s="106">
        <f>IFERROR(
IF(LA!$H$16=1,(VLOOKUP($A131,'LA41'!$B$1:$BZ$201,'LA41'!Z$1,0)),
IF(LA!$H$16=2,(VLOOKUP($A131,'LA42'!$B$1:$BZ$201,'LA42'!Z$1,0)),
0)),".")</f>
        <v>0</v>
      </c>
      <c r="AB131" s="106">
        <f>IFERROR(
IF(LA!$H$16=1,(VLOOKUP($A131,'LA41'!$B$1:$BZ$201,'LA41'!AA$1,0)),
IF(LA!$H$16=2,(VLOOKUP($A131,'LA42'!$B$1:$BZ$201,'LA42'!AA$1,0)),
0)),".")</f>
        <v>0</v>
      </c>
      <c r="AC131" s="106">
        <f>IFERROR(
IF(LA!$H$16=1,(VLOOKUP($A131,'LA41'!$B$1:$BZ$201,'LA41'!AB$1,0)),
IF(LA!$H$16=2,(VLOOKUP($A131,'LA42'!$B$1:$BZ$201,'LA42'!AB$1,0)),
0)),".")</f>
        <v>0</v>
      </c>
      <c r="AD131" s="106">
        <f>IFERROR(
IF(LA!$H$16=1,(VLOOKUP($A131,'LA41'!$B$1:$BZ$201,'LA41'!AC$1,0)),
IF(LA!$H$16=2,(VLOOKUP($A131,'LA42'!$B$1:$BZ$201,'LA42'!AC$1,0)),
0)),".")</f>
        <v>0</v>
      </c>
      <c r="AE131" s="106" t="str">
        <f>IFERROR(
IF(LA!$H$16=1,(VLOOKUP($A131,'LA41'!$B$1:$BZ$201,'LA41'!AD$1,0)),
IF(LA!$H$16=2,(VLOOKUP($A131,'LA42'!$B$1:$BZ$201,'LA42'!AD$1,0)),
0)),".")</f>
        <v>x</v>
      </c>
      <c r="AF131" s="106">
        <f>IFERROR(
IF(LA!$H$16=1,(VLOOKUP($A131,'LA41'!$B$1:$BZ$201,'LA41'!AE$1,0)),
IF(LA!$H$16=2,(VLOOKUP($A131,'LA42'!$B$1:$BZ$201,'LA42'!AE$1,0)),
0)),".")</f>
        <v>0.06</v>
      </c>
      <c r="AG131" s="106">
        <f>IFERROR(
IF(LA!$H$16=1,(VLOOKUP($A131,'LA41'!$B$1:$BZ$201,'LA41'!AF$1,0)),
IF(LA!$H$16=2,(VLOOKUP($A131,'LA42'!$B$1:$BZ$201,'LA42'!AF$1,0)),
0)),".")</f>
        <v>0.06</v>
      </c>
      <c r="AH131" s="106">
        <f>IFERROR(
IF(LA!$H$16=1,(VLOOKUP($A131,'LA41'!$B$1:$BZ$201,'LA41'!AG$1,0)),
IF(LA!$H$16=2,(VLOOKUP($A131,'LA42'!$B$1:$BZ$201,'LA42'!AG$1,0)),
0)),".")</f>
        <v>0.47</v>
      </c>
      <c r="AI131" s="106">
        <f>IFERROR(
IF(LA!$H$16=1,(VLOOKUP($A131,'LA41'!$B$1:$BZ$201,'LA41'!AH$1,0)),
IF(LA!$H$16=2,(VLOOKUP($A131,'LA42'!$B$1:$BZ$201,'LA42'!AH$1,0)),
0)),".")</f>
        <v>0.55000000000000004</v>
      </c>
      <c r="AJ131" s="106">
        <f>IFERROR(
IF(LA!$H$16=1,(VLOOKUP($A131,'LA41'!$B$1:$BZ$201,'LA41'!AI$1,0)),
IF(LA!$H$16=2,(VLOOKUP($A131,'LA42'!$B$1:$BZ$201,'LA42'!AI$1,0)),
0)),".")</f>
        <v>0.54</v>
      </c>
      <c r="AK131" s="106">
        <f>IFERROR(
IF(LA!$H$16=1,(VLOOKUP($A131,'LA41'!$B$1:$BZ$201,'LA41'!AJ$1,0)),
IF(LA!$H$16=2,(VLOOKUP($A131,'LA42'!$B$1:$BZ$201,'LA42'!AJ$1,0)),
0)),".")</f>
        <v>0.21</v>
      </c>
      <c r="AL131" s="106">
        <f>IFERROR(
IF(LA!$H$16=1,(VLOOKUP($A131,'LA41'!$B$1:$BZ$201,'LA41'!AK$1,0)),
IF(LA!$H$16=2,(VLOOKUP($A131,'LA42'!$B$1:$BZ$201,'LA42'!AK$1,0)),
0)),".")</f>
        <v>0.22</v>
      </c>
      <c r="AM131" s="106">
        <f>IFERROR(
IF(LA!$H$16=1,(VLOOKUP($A131,'LA41'!$B$1:$BZ$201,'LA41'!AL$1,0)),
IF(LA!$H$16=2,(VLOOKUP($A131,'LA42'!$B$1:$BZ$201,'LA42'!AL$1,0)),
0)),".")</f>
        <v>0.22</v>
      </c>
      <c r="AN131" s="106" t="str">
        <f>IFERROR(
IF(LA!$H$16=1,(VLOOKUP($A131,'LA41'!$B$1:$BZ$201,'LA41'!AM$1,0)),
IF(LA!$H$16=2,(VLOOKUP($A131,'LA42'!$B$1:$BZ$201,'LA42'!AM$1,0)),
0)),".")</f>
        <v>x</v>
      </c>
      <c r="AO131" s="106" t="str">
        <f>IFERROR(
IF(LA!$H$16=1,(VLOOKUP($A131,'LA41'!$B$1:$BZ$201,'LA41'!AN$1,0)),
IF(LA!$H$16=2,(VLOOKUP($A131,'LA42'!$B$1:$BZ$201,'LA42'!AN$1,0)),
0)),".")</f>
        <v>x</v>
      </c>
      <c r="AP131" s="106" t="str">
        <f>IFERROR(
IF(LA!$H$16=1,(VLOOKUP($A131,'LA41'!$B$1:$BZ$201,'LA41'!AO$1,0)),
IF(LA!$H$16=2,(VLOOKUP($A131,'LA42'!$B$1:$BZ$201,'LA42'!AO$1,0)),
0)),".")</f>
        <v>x</v>
      </c>
      <c r="AQ131" s="106">
        <f>IFERROR(
IF(LA!$H$16=1,(VLOOKUP($A131,'LA41'!$B$1:$BZ$201,'LA41'!AP$1,0)),
IF(LA!$H$16=2,(VLOOKUP($A131,'LA42'!$B$1:$BZ$201,'LA42'!AP$1,0)),
0)),".")</f>
        <v>0.17</v>
      </c>
      <c r="AR131" s="106">
        <f>IFERROR(
IF(LA!$H$16=1,(VLOOKUP($A131,'LA41'!$B$1:$BZ$201,'LA41'!AQ$1,0)),
IF(LA!$H$16=2,(VLOOKUP($A131,'LA42'!$B$1:$BZ$201,'LA42'!AQ$1,0)),
0)),".")</f>
        <v>0.17</v>
      </c>
      <c r="AS131" s="106">
        <f>IFERROR(
IF(LA!$H$16=1,(VLOOKUP($A131,'LA41'!$B$1:$BZ$201,'LA41'!AR$1,0)),
IF(LA!$H$16=2,(VLOOKUP($A131,'LA42'!$B$1:$BZ$201,'LA42'!AR$1,0)),
0)),".")</f>
        <v>0.17</v>
      </c>
      <c r="AT131" s="106">
        <f>IFERROR(
IF(LA!$H$16=1,(VLOOKUP($A131,'LA41'!$B$1:$BZ$201,'LA41'!AS$1,0)),
IF(LA!$H$16=2,(VLOOKUP($A131,'LA42'!$B$1:$BZ$201,'LA42'!AS$1,0)),
0)),".")</f>
        <v>0.23</v>
      </c>
      <c r="AU131" s="106">
        <f>IFERROR(
IF(LA!$H$16=1,(VLOOKUP($A131,'LA41'!$B$1:$BZ$201,'LA41'!AT$1,0)),
IF(LA!$H$16=2,(VLOOKUP($A131,'LA42'!$B$1:$BZ$201,'LA42'!AT$1,0)),
0)),".")</f>
        <v>0.32</v>
      </c>
      <c r="AV131" s="106">
        <f>IFERROR(
IF(LA!$H$16=1,(VLOOKUP($A131,'LA41'!$B$1:$BZ$201,'LA41'!AU$1,0)),
IF(LA!$H$16=2,(VLOOKUP($A131,'LA42'!$B$1:$BZ$201,'LA42'!AU$1,0)),
0)),".")</f>
        <v>0.31</v>
      </c>
      <c r="AW131" s="106" t="str">
        <f>IFERROR(
IF(LA!$H$16=1,(VLOOKUP($A131,'LA41'!$B$1:$BZ$201,'LA41'!AV$1,0)),
IF(LA!$H$16=2,(VLOOKUP($A131,'LA42'!$B$1:$BZ$201,'LA42'!AV$1,0)),
0)),".")</f>
        <v>x</v>
      </c>
      <c r="AX131" s="106">
        <f>IFERROR(
IF(LA!$H$16=1,(VLOOKUP($A131,'LA41'!$B$1:$BZ$201,'LA41'!AW$1,0)),
IF(LA!$H$16=2,(VLOOKUP($A131,'LA42'!$B$1:$BZ$201,'LA42'!AW$1,0)),
0)),".")</f>
        <v>0.01</v>
      </c>
      <c r="AY131" s="106">
        <f>IFERROR(
IF(LA!$H$16=1,(VLOOKUP($A131,'LA41'!$B$1:$BZ$201,'LA41'!AX$1,0)),
IF(LA!$H$16=2,(VLOOKUP($A131,'LA42'!$B$1:$BZ$201,'LA42'!AX$1,0)),
0)),".")</f>
        <v>0.01</v>
      </c>
      <c r="AZ131" s="106">
        <f>IFERROR(
IF(LA!$H$16=1,(VLOOKUP($A131,'LA41'!$B$1:$BZ$201,'LA41'!AY$1,0)),
IF(LA!$H$16=2,(VLOOKUP($A131,'LA42'!$B$1:$BZ$201,'LA42'!AY$1,0)),
0)),".")</f>
        <v>0</v>
      </c>
      <c r="BA131" s="106">
        <f>IFERROR(
IF(LA!$H$16=1,(VLOOKUP($A131,'LA41'!$B$1:$BZ$201,'LA41'!AZ$1,0)),
IF(LA!$H$16=2,(VLOOKUP($A131,'LA42'!$B$1:$BZ$201,'LA42'!AZ$1,0)),
0)),".")</f>
        <v>0</v>
      </c>
      <c r="BB131" s="106">
        <f>IFERROR(
IF(LA!$H$16=1,(VLOOKUP($A131,'LA41'!$B$1:$BZ$201,'LA41'!BA$1,0)),
IF(LA!$H$16=2,(VLOOKUP($A131,'LA42'!$B$1:$BZ$201,'LA42'!BA$1,0)),
0)),".")</f>
        <v>0</v>
      </c>
      <c r="BC131" s="106" t="str">
        <f>IFERROR(
IF(LA!$H$16=1,(VLOOKUP($A131,'LA41'!$B$1:$BZ$201,'LA41'!BB$1,0)),
IF(LA!$H$16=2,(VLOOKUP($A131,'LA42'!$B$1:$BZ$201,'LA42'!BB$1,0)),
0)),".")</f>
        <v>x</v>
      </c>
      <c r="BD131" s="106">
        <f>IFERROR(
IF(LA!$H$16=1,(VLOOKUP($A131,'LA41'!$B$1:$BZ$201,'LA41'!BC$1,0)),
IF(LA!$H$16=2,(VLOOKUP($A131,'LA42'!$B$1:$BZ$201,'LA42'!BC$1,0)),
0)),".")</f>
        <v>0.04</v>
      </c>
      <c r="BE131" s="106">
        <f>IFERROR(
IF(LA!$H$16=1,(VLOOKUP($A131,'LA41'!$B$1:$BZ$201,'LA41'!BD$1,0)),
IF(LA!$H$16=2,(VLOOKUP($A131,'LA42'!$B$1:$BZ$201,'LA42'!BD$1,0)),
0)),".")</f>
        <v>0.04</v>
      </c>
      <c r="BF131" s="106" t="str">
        <f>IFERROR(
IF(LA!$H$16=1,(VLOOKUP($A131,'LA41'!$B$1:$BZ$201,'LA41'!BE$1,0)),
IF(LA!$H$16=2,(VLOOKUP($A131,'LA42'!$B$1:$BZ$201,'LA42'!BE$1,0)),
0)),".")</f>
        <v>x</v>
      </c>
      <c r="BG131" s="106">
        <f>IFERROR(
IF(LA!$H$16=1,(VLOOKUP($A131,'LA41'!$B$1:$BZ$201,'LA41'!BF$1,0)),
IF(LA!$H$16=2,(VLOOKUP($A131,'LA42'!$B$1:$BZ$201,'LA42'!BF$1,0)),
0)),".")</f>
        <v>0.03</v>
      </c>
      <c r="BH131" s="106">
        <f>IFERROR(
IF(LA!$H$16=1,(VLOOKUP($A131,'LA41'!$B$1:$BZ$201,'LA41'!BG$1,0)),
IF(LA!$H$16=2,(VLOOKUP($A131,'LA42'!$B$1:$BZ$201,'LA42'!BG$1,0)),
0)),".")</f>
        <v>0.03</v>
      </c>
      <c r="BI131" s="106" t="str">
        <f>IFERROR(
IF(LA!$H$16=1,(VLOOKUP($A131,'LA41'!$B$1:$BZ$201,'LA41'!BH$1,0)),
IF(LA!$H$16=2,(VLOOKUP($A131,'LA42'!$B$1:$BZ$201,'LA42'!BH$1,0)),
0)),".")</f>
        <v>x</v>
      </c>
      <c r="BJ131" s="106">
        <f>IFERROR(
IF(LA!$H$16=1,(VLOOKUP($A131,'LA41'!$B$1:$BZ$201,'LA41'!BI$1,0)),
IF(LA!$H$16=2,(VLOOKUP($A131,'LA42'!$B$1:$BZ$201,'LA42'!BI$1,0)),
0)),".")</f>
        <v>0.01</v>
      </c>
      <c r="BK131" s="106">
        <f>IFERROR(
IF(LA!$H$16=1,(VLOOKUP($A131,'LA41'!$B$1:$BZ$201,'LA41'!BJ$1,0)),
IF(LA!$H$16=2,(VLOOKUP($A131,'LA42'!$B$1:$BZ$201,'LA42'!BJ$1,0)),
0)),".")</f>
        <v>0.01</v>
      </c>
      <c r="BL131" s="106">
        <f>IFERROR(
IF(LA!$H$16=1,(VLOOKUP($A131,'LA41'!$B$1:$BZ$201,'LA41'!BK$1,0)),
IF(LA!$H$16=2,(VLOOKUP($A131,'LA42'!$B$1:$BZ$201,'LA42'!BK$1,0)),
0)),".")</f>
        <v>0</v>
      </c>
      <c r="BM131" s="106">
        <f>IFERROR(
IF(LA!$H$16=1,(VLOOKUP($A131,'LA41'!$B$1:$BZ$201,'LA41'!BL$1,0)),
IF(LA!$H$16=2,(VLOOKUP($A131,'LA42'!$B$1:$BZ$201,'LA42'!BL$1,0)),
0)),".")</f>
        <v>0</v>
      </c>
      <c r="BN131" s="106">
        <f>IFERROR(
IF(LA!$H$16=1,(VLOOKUP($A131,'LA41'!$B$1:$BZ$201,'LA41'!BM$1,0)),
IF(LA!$H$16=2,(VLOOKUP($A131,'LA42'!$B$1:$BZ$201,'LA42'!BM$1,0)),
0)),".")</f>
        <v>0</v>
      </c>
      <c r="BO131" s="106">
        <f>IFERROR(
IF(LA!$H$16=1,(VLOOKUP($A131,'LA41'!$B$1:$BZ$201,'LA41'!BN$1,0)),
IF(LA!$H$16=2,(VLOOKUP($A131,'LA42'!$B$1:$BZ$201,'LA42'!BN$1,0)),
0)),".")</f>
        <v>0</v>
      </c>
      <c r="BP131" s="106" t="str">
        <f>IFERROR(
IF(LA!$H$16=1,(VLOOKUP($A131,'LA41'!$B$1:$BZ$201,'LA41'!BO$1,0)),
IF(LA!$H$16=2,(VLOOKUP($A131,'LA42'!$B$1:$BZ$201,'LA42'!BO$1,0)),
0)),".")</f>
        <v>x</v>
      </c>
      <c r="BQ131" s="106" t="str">
        <f>IFERROR(
IF(LA!$H$16=1,(VLOOKUP($A131,'LA41'!$B$1:$BZ$201,'LA41'!BP$1,0)),
IF(LA!$H$16=2,(VLOOKUP($A131,'LA42'!$B$1:$BZ$201,'LA42'!BP$1,0)),
0)),".")</f>
        <v>x</v>
      </c>
      <c r="BR131" s="106">
        <f>IFERROR(
IF(LA!$H$16=1,(VLOOKUP($A131,'LA41'!$B$1:$BZ$201,'LA41'!BQ$1,0)),
IF(LA!$H$16=2,(VLOOKUP($A131,'LA42'!$B$1:$BZ$201,'LA42'!BQ$1,0)),
0)),".")</f>
        <v>0.2</v>
      </c>
      <c r="BS131" s="106">
        <f>IFERROR(
IF(LA!$H$16=1,(VLOOKUP($A131,'LA41'!$B$1:$BZ$201,'LA41'!BR$1,0)),
IF(LA!$H$16=2,(VLOOKUP($A131,'LA42'!$B$1:$BZ$201,'LA42'!BR$1,0)),
0)),".")</f>
        <v>0.14000000000000001</v>
      </c>
      <c r="BT131" s="106">
        <f>IFERROR(
IF(LA!$H$16=1,(VLOOKUP($A131,'LA41'!$B$1:$BZ$201,'LA41'!BS$1,0)),
IF(LA!$H$16=2,(VLOOKUP($A131,'LA42'!$B$1:$BZ$201,'LA42'!BS$1,0)),
0)),".")</f>
        <v>0.14000000000000001</v>
      </c>
      <c r="BU131" s="106">
        <f>IFERROR(
IF(LA!$H$16=1,(VLOOKUP($A131,'LA41'!$B$1:$BZ$201,'LA41'!BT$1,0)),
IF(LA!$H$16=2,(VLOOKUP($A131,'LA42'!$B$1:$BZ$201,'LA42'!BT$1,0)),
0)),".")</f>
        <v>0</v>
      </c>
      <c r="BV131" s="106">
        <f>IFERROR(
IF(LA!$H$16=1,(VLOOKUP($A131,'LA41'!$B$1:$BZ$201,'LA41'!BU$1,0)),
IF(LA!$H$16=2,(VLOOKUP($A131,'LA42'!$B$1:$BZ$201,'LA42'!BU$1,0)),
0)),".")</f>
        <v>0.02</v>
      </c>
      <c r="BW131" s="106">
        <f>IFERROR(
IF(LA!$H$16=1,(VLOOKUP($A131,'LA41'!$B$1:$BZ$201,'LA41'!BV$1,0)),
IF(LA!$H$16=2,(VLOOKUP($A131,'LA42'!$B$1:$BZ$201,'LA42'!BV$1,0)),
0)),".")</f>
        <v>0.02</v>
      </c>
      <c r="BX131" s="106">
        <f>IFERROR(
IF(LA!$H$16=1,(VLOOKUP($A131,'LA41'!$B$1:$BZ$201,'LA41'!BW$1,0)),
IF(LA!$H$16=2,(VLOOKUP($A131,'LA42'!$B$1:$BZ$201,'LA42'!BW$1,0)),
0)),".")</f>
        <v>0.12</v>
      </c>
      <c r="BY131" s="106">
        <f>IFERROR(
IF(LA!$H$16=1,(VLOOKUP($A131,'LA41'!$B$1:$BZ$201,'LA41'!BX$1,0)),
IF(LA!$H$16=2,(VLOOKUP($A131,'LA42'!$B$1:$BZ$201,'LA42'!BX$1,0)),
0)),".")</f>
        <v>0.12</v>
      </c>
      <c r="BZ131" s="106">
        <f>IFERROR(
IF(LA!$H$16=1,(VLOOKUP($A131,'LA41'!$B$1:$BZ$201,'LA41'!BY$1,0)),
IF(LA!$H$16=2,(VLOOKUP($A131,'LA42'!$B$1:$BZ$201,'LA42'!BY$1,0)),
0)),".")</f>
        <v>0.12</v>
      </c>
    </row>
    <row r="132" spans="1:78" x14ac:dyDescent="0.2">
      <c r="A132" s="55">
        <v>933</v>
      </c>
      <c r="B132" s="55" t="s">
        <v>314</v>
      </c>
      <c r="C132" s="88" t="s">
        <v>200</v>
      </c>
      <c r="D132" s="59">
        <f>IFERROR(
IF(LA!$H$16=1,(VLOOKUP($A132,'LA41'!$B$1:$BZ$201,'LA41'!C$1,0)),
IF(LA!$H$16=2,(VLOOKUP($A132,'LA42'!$B$1:$BZ$201,'LA42'!C$1,0)),
0)),".")</f>
        <v>70</v>
      </c>
      <c r="E132" s="59">
        <f>IFERROR(
IF(LA!$H$16=1,(VLOOKUP($A132,'LA41'!$B$1:$BZ$201,'LA41'!D$1,0)),
IF(LA!$H$16=2,(VLOOKUP($A132,'LA42'!$B$1:$BZ$201,'LA42'!D$1,0)),
0)),".")</f>
        <v>740</v>
      </c>
      <c r="F132" s="59">
        <f>IFERROR(
IF(LA!$H$16=1,(VLOOKUP($A132,'LA41'!$B$1:$BZ$201,'LA41'!E$1,0)),
IF(LA!$H$16=2,(VLOOKUP($A132,'LA42'!$B$1:$BZ$201,'LA42'!E$1,0)),
0)),".")</f>
        <v>810</v>
      </c>
      <c r="G132" s="106">
        <f>IFERROR(
IF(LA!$H$16=1,(VLOOKUP($A132,'LA41'!$B$1:$BZ$201,'LA41'!F$1,0)),
IF(LA!$H$16=2,(VLOOKUP($A132,'LA42'!$B$1:$BZ$201,'LA42'!F$1,0)),
0)),".")</f>
        <v>0.61</v>
      </c>
      <c r="H132" s="106">
        <f>IFERROR(
IF(LA!$H$16=1,(VLOOKUP($A132,'LA41'!$B$1:$BZ$201,'LA41'!G$1,0)),
IF(LA!$H$16=2,(VLOOKUP($A132,'LA42'!$B$1:$BZ$201,'LA42'!G$1,0)),
0)),".")</f>
        <v>0.66</v>
      </c>
      <c r="I132" s="106">
        <f>IFERROR(
IF(LA!$H$16=1,(VLOOKUP($A132,'LA41'!$B$1:$BZ$201,'LA41'!H$1,0)),
IF(LA!$H$16=2,(VLOOKUP($A132,'LA42'!$B$1:$BZ$201,'LA42'!H$1,0)),
0)),".")</f>
        <v>0.66</v>
      </c>
      <c r="J132" s="106">
        <f>IFERROR(
IF(LA!$H$16=1,(VLOOKUP($A132,'LA41'!$B$1:$BZ$201,'LA41'!I$1,0)),
IF(LA!$H$16=2,(VLOOKUP($A132,'LA42'!$B$1:$BZ$201,'LA42'!I$1,0)),
0)),".")</f>
        <v>0.54</v>
      </c>
      <c r="K132" s="106">
        <f>IFERROR(
IF(LA!$H$16=1,(VLOOKUP($A132,'LA41'!$B$1:$BZ$201,'LA41'!J$1,0)),
IF(LA!$H$16=2,(VLOOKUP($A132,'LA42'!$B$1:$BZ$201,'LA42'!J$1,0)),
0)),".")</f>
        <v>0.62</v>
      </c>
      <c r="L132" s="106">
        <f>IFERROR(
IF(LA!$H$16=1,(VLOOKUP($A132,'LA41'!$B$1:$BZ$201,'LA41'!K$1,0)),
IF(LA!$H$16=2,(VLOOKUP($A132,'LA42'!$B$1:$BZ$201,'LA42'!K$1,0)),
0)),".")</f>
        <v>0.61</v>
      </c>
      <c r="M132" s="106">
        <f>IFERROR(
IF(LA!$H$16=1,(VLOOKUP($A132,'LA41'!$B$1:$BZ$201,'LA41'!L$1,0)),
IF(LA!$H$16=2,(VLOOKUP($A132,'LA42'!$B$1:$BZ$201,'LA42'!L$1,0)),
0)),".")</f>
        <v>0.1</v>
      </c>
      <c r="N132" s="106">
        <f>IFERROR(
IF(LA!$H$16=1,(VLOOKUP($A132,'LA41'!$B$1:$BZ$201,'LA41'!M$1,0)),
IF(LA!$H$16=2,(VLOOKUP($A132,'LA42'!$B$1:$BZ$201,'LA42'!M$1,0)),
0)),".")</f>
        <v>0.09</v>
      </c>
      <c r="O132" s="106">
        <f>IFERROR(
IF(LA!$H$16=1,(VLOOKUP($A132,'LA41'!$B$1:$BZ$201,'LA41'!N$1,0)),
IF(LA!$H$16=2,(VLOOKUP($A132,'LA42'!$B$1:$BZ$201,'LA42'!N$1,0)),
0)),".")</f>
        <v>0.09</v>
      </c>
      <c r="P132" s="106">
        <f>IFERROR(
IF(LA!$H$16=1,(VLOOKUP($A132,'LA41'!$B$1:$BZ$201,'LA41'!O$1,0)),
IF(LA!$H$16=2,(VLOOKUP($A132,'LA42'!$B$1:$BZ$201,'LA42'!O$1,0)),
0)),".")</f>
        <v>0</v>
      </c>
      <c r="Q132" s="106" t="str">
        <f>IFERROR(
IF(LA!$H$16=1,(VLOOKUP($A132,'LA41'!$B$1:$BZ$201,'LA41'!P$1,0)),
IF(LA!$H$16=2,(VLOOKUP($A132,'LA42'!$B$1:$BZ$201,'LA42'!P$1,0)),
0)),".")</f>
        <v>x</v>
      </c>
      <c r="R132" s="106" t="str">
        <f>IFERROR(
IF(LA!$H$16=1,(VLOOKUP($A132,'LA41'!$B$1:$BZ$201,'LA41'!Q$1,0)),
IF(LA!$H$16=2,(VLOOKUP($A132,'LA42'!$B$1:$BZ$201,'LA42'!Q$1,0)),
0)),".")</f>
        <v>x</v>
      </c>
      <c r="S132" s="106" t="str">
        <f>IFERROR(
IF(LA!$H$16=1,(VLOOKUP($A132,'LA41'!$B$1:$BZ$201,'LA41'!R$1,0)),
IF(LA!$H$16=2,(VLOOKUP($A132,'LA42'!$B$1:$BZ$201,'LA42'!R$1,0)),
0)),".")</f>
        <v>x</v>
      </c>
      <c r="T132" s="106">
        <f>IFERROR(
IF(LA!$H$16=1,(VLOOKUP($A132,'LA41'!$B$1:$BZ$201,'LA41'!S$1,0)),
IF(LA!$H$16=2,(VLOOKUP($A132,'LA42'!$B$1:$BZ$201,'LA42'!S$1,0)),
0)),".")</f>
        <v>0.03</v>
      </c>
      <c r="U132" s="106">
        <f>IFERROR(
IF(LA!$H$16=1,(VLOOKUP($A132,'LA41'!$B$1:$BZ$201,'LA41'!T$1,0)),
IF(LA!$H$16=2,(VLOOKUP($A132,'LA42'!$B$1:$BZ$201,'LA42'!T$1,0)),
0)),".")</f>
        <v>0.03</v>
      </c>
      <c r="V132" s="106" t="str">
        <f>IFERROR(
IF(LA!$H$16=1,(VLOOKUP($A132,'LA41'!$B$1:$BZ$201,'LA41'!U$1,0)),
IF(LA!$H$16=2,(VLOOKUP($A132,'LA42'!$B$1:$BZ$201,'LA42'!U$1,0)),
0)),".")</f>
        <v>x</v>
      </c>
      <c r="W132" s="106">
        <f>IFERROR(
IF(LA!$H$16=1,(VLOOKUP($A132,'LA41'!$B$1:$BZ$201,'LA41'!V$1,0)),
IF(LA!$H$16=2,(VLOOKUP($A132,'LA42'!$B$1:$BZ$201,'LA42'!V$1,0)),
0)),".")</f>
        <v>0.04</v>
      </c>
      <c r="X132" s="106">
        <f>IFERROR(
IF(LA!$H$16=1,(VLOOKUP($A132,'LA41'!$B$1:$BZ$201,'LA41'!W$1,0)),
IF(LA!$H$16=2,(VLOOKUP($A132,'LA42'!$B$1:$BZ$201,'LA42'!W$1,0)),
0)),".")</f>
        <v>0.04</v>
      </c>
      <c r="Y132" s="106" t="str">
        <f>IFERROR(
IF(LA!$H$16=1,(VLOOKUP($A132,'LA41'!$B$1:$BZ$201,'LA41'!X$1,0)),
IF(LA!$H$16=2,(VLOOKUP($A132,'LA42'!$B$1:$BZ$201,'LA42'!X$1,0)),
0)),".")</f>
        <v>x</v>
      </c>
      <c r="Z132" s="106" t="str">
        <f>IFERROR(
IF(LA!$H$16=1,(VLOOKUP($A132,'LA41'!$B$1:$BZ$201,'LA41'!Y$1,0)),
IF(LA!$H$16=2,(VLOOKUP($A132,'LA42'!$B$1:$BZ$201,'LA42'!Y$1,0)),
0)),".")</f>
        <v>x</v>
      </c>
      <c r="AA132" s="106">
        <f>IFERROR(
IF(LA!$H$16=1,(VLOOKUP($A132,'LA41'!$B$1:$BZ$201,'LA41'!Z$1,0)),
IF(LA!$H$16=2,(VLOOKUP($A132,'LA42'!$B$1:$BZ$201,'LA42'!Z$1,0)),
0)),".")</f>
        <v>0.01</v>
      </c>
      <c r="AB132" s="106">
        <f>IFERROR(
IF(LA!$H$16=1,(VLOOKUP($A132,'LA41'!$B$1:$BZ$201,'LA41'!AA$1,0)),
IF(LA!$H$16=2,(VLOOKUP($A132,'LA42'!$B$1:$BZ$201,'LA42'!AA$1,0)),
0)),".")</f>
        <v>0</v>
      </c>
      <c r="AC132" s="106">
        <f>IFERROR(
IF(LA!$H$16=1,(VLOOKUP($A132,'LA41'!$B$1:$BZ$201,'LA41'!AB$1,0)),
IF(LA!$H$16=2,(VLOOKUP($A132,'LA42'!$B$1:$BZ$201,'LA42'!AB$1,0)),
0)),".")</f>
        <v>0</v>
      </c>
      <c r="AD132" s="106">
        <f>IFERROR(
IF(LA!$H$16=1,(VLOOKUP($A132,'LA41'!$B$1:$BZ$201,'LA41'!AC$1,0)),
IF(LA!$H$16=2,(VLOOKUP($A132,'LA42'!$B$1:$BZ$201,'LA42'!AC$1,0)),
0)),".")</f>
        <v>0</v>
      </c>
      <c r="AE132" s="106" t="str">
        <f>IFERROR(
IF(LA!$H$16=1,(VLOOKUP($A132,'LA41'!$B$1:$BZ$201,'LA41'!AD$1,0)),
IF(LA!$H$16=2,(VLOOKUP($A132,'LA42'!$B$1:$BZ$201,'LA42'!AD$1,0)),
0)),".")</f>
        <v>x</v>
      </c>
      <c r="AF132" s="106">
        <f>IFERROR(
IF(LA!$H$16=1,(VLOOKUP($A132,'LA41'!$B$1:$BZ$201,'LA41'!AE$1,0)),
IF(LA!$H$16=2,(VLOOKUP($A132,'LA42'!$B$1:$BZ$201,'LA42'!AE$1,0)),
0)),".")</f>
        <v>0.05</v>
      </c>
      <c r="AG132" s="106">
        <f>IFERROR(
IF(LA!$H$16=1,(VLOOKUP($A132,'LA41'!$B$1:$BZ$201,'LA41'!AF$1,0)),
IF(LA!$H$16=2,(VLOOKUP($A132,'LA42'!$B$1:$BZ$201,'LA42'!AF$1,0)),
0)),".")</f>
        <v>0.05</v>
      </c>
      <c r="AH132" s="106">
        <f>IFERROR(
IF(LA!$H$16=1,(VLOOKUP($A132,'LA41'!$B$1:$BZ$201,'LA41'!AG$1,0)),
IF(LA!$H$16=2,(VLOOKUP($A132,'LA42'!$B$1:$BZ$201,'LA42'!AG$1,0)),
0)),".")</f>
        <v>0.36</v>
      </c>
      <c r="AI132" s="106">
        <f>IFERROR(
IF(LA!$H$16=1,(VLOOKUP($A132,'LA41'!$B$1:$BZ$201,'LA41'!AH$1,0)),
IF(LA!$H$16=2,(VLOOKUP($A132,'LA42'!$B$1:$BZ$201,'LA42'!AH$1,0)),
0)),".")</f>
        <v>0.45</v>
      </c>
      <c r="AJ132" s="106">
        <f>IFERROR(
IF(LA!$H$16=1,(VLOOKUP($A132,'LA41'!$B$1:$BZ$201,'LA41'!AI$1,0)),
IF(LA!$H$16=2,(VLOOKUP($A132,'LA42'!$B$1:$BZ$201,'LA42'!AI$1,0)),
0)),".")</f>
        <v>0.44</v>
      </c>
      <c r="AK132" s="106">
        <f>IFERROR(
IF(LA!$H$16=1,(VLOOKUP($A132,'LA41'!$B$1:$BZ$201,'LA41'!AJ$1,0)),
IF(LA!$H$16=2,(VLOOKUP($A132,'LA42'!$B$1:$BZ$201,'LA42'!AJ$1,0)),
0)),".")</f>
        <v>0.21</v>
      </c>
      <c r="AL132" s="106">
        <f>IFERROR(
IF(LA!$H$16=1,(VLOOKUP($A132,'LA41'!$B$1:$BZ$201,'LA41'!AK$1,0)),
IF(LA!$H$16=2,(VLOOKUP($A132,'LA42'!$B$1:$BZ$201,'LA42'!AK$1,0)),
0)),".")</f>
        <v>0.19</v>
      </c>
      <c r="AM132" s="106">
        <f>IFERROR(
IF(LA!$H$16=1,(VLOOKUP($A132,'LA41'!$B$1:$BZ$201,'LA41'!AL$1,0)),
IF(LA!$H$16=2,(VLOOKUP($A132,'LA42'!$B$1:$BZ$201,'LA42'!AL$1,0)),
0)),".")</f>
        <v>0.19</v>
      </c>
      <c r="AN132" s="106" t="str">
        <f>IFERROR(
IF(LA!$H$16=1,(VLOOKUP($A132,'LA41'!$B$1:$BZ$201,'LA41'!AM$1,0)),
IF(LA!$H$16=2,(VLOOKUP($A132,'LA42'!$B$1:$BZ$201,'LA42'!AM$1,0)),
0)),".")</f>
        <v>x</v>
      </c>
      <c r="AO132" s="106">
        <f>IFERROR(
IF(LA!$H$16=1,(VLOOKUP($A132,'LA41'!$B$1:$BZ$201,'LA41'!AN$1,0)),
IF(LA!$H$16=2,(VLOOKUP($A132,'LA42'!$B$1:$BZ$201,'LA42'!AN$1,0)),
0)),".")</f>
        <v>0.01</v>
      </c>
      <c r="AP132" s="106">
        <f>IFERROR(
IF(LA!$H$16=1,(VLOOKUP($A132,'LA41'!$B$1:$BZ$201,'LA41'!AO$1,0)),
IF(LA!$H$16=2,(VLOOKUP($A132,'LA42'!$B$1:$BZ$201,'LA42'!AO$1,0)),
0)),".")</f>
        <v>0.01</v>
      </c>
      <c r="AQ132" s="106">
        <f>IFERROR(
IF(LA!$H$16=1,(VLOOKUP($A132,'LA41'!$B$1:$BZ$201,'LA41'!AP$1,0)),
IF(LA!$H$16=2,(VLOOKUP($A132,'LA42'!$B$1:$BZ$201,'LA42'!AP$1,0)),
0)),".")</f>
        <v>0.1</v>
      </c>
      <c r="AR132" s="106">
        <f>IFERROR(
IF(LA!$H$16=1,(VLOOKUP($A132,'LA41'!$B$1:$BZ$201,'LA41'!AQ$1,0)),
IF(LA!$H$16=2,(VLOOKUP($A132,'LA42'!$B$1:$BZ$201,'LA42'!AQ$1,0)),
0)),".")</f>
        <v>0.14000000000000001</v>
      </c>
      <c r="AS132" s="106">
        <f>IFERROR(
IF(LA!$H$16=1,(VLOOKUP($A132,'LA41'!$B$1:$BZ$201,'LA41'!AR$1,0)),
IF(LA!$H$16=2,(VLOOKUP($A132,'LA42'!$B$1:$BZ$201,'LA42'!AR$1,0)),
0)),".")</f>
        <v>0.14000000000000001</v>
      </c>
      <c r="AT132" s="106">
        <f>IFERROR(
IF(LA!$H$16=1,(VLOOKUP($A132,'LA41'!$B$1:$BZ$201,'LA41'!AS$1,0)),
IF(LA!$H$16=2,(VLOOKUP($A132,'LA42'!$B$1:$BZ$201,'LA42'!AS$1,0)),
0)),".")</f>
        <v>0.13</v>
      </c>
      <c r="AU132" s="106">
        <f>IFERROR(
IF(LA!$H$16=1,(VLOOKUP($A132,'LA41'!$B$1:$BZ$201,'LA41'!AT$1,0)),
IF(LA!$H$16=2,(VLOOKUP($A132,'LA42'!$B$1:$BZ$201,'LA42'!AT$1,0)),
0)),".")</f>
        <v>0.24</v>
      </c>
      <c r="AV132" s="106">
        <f>IFERROR(
IF(LA!$H$16=1,(VLOOKUP($A132,'LA41'!$B$1:$BZ$201,'LA41'!AU$1,0)),
IF(LA!$H$16=2,(VLOOKUP($A132,'LA42'!$B$1:$BZ$201,'LA42'!AU$1,0)),
0)),".")</f>
        <v>0.23</v>
      </c>
      <c r="AW132" s="106" t="str">
        <f>IFERROR(
IF(LA!$H$16=1,(VLOOKUP($A132,'LA41'!$B$1:$BZ$201,'LA41'!AV$1,0)),
IF(LA!$H$16=2,(VLOOKUP($A132,'LA42'!$B$1:$BZ$201,'LA42'!AV$1,0)),
0)),".")</f>
        <v>x</v>
      </c>
      <c r="AX132" s="106">
        <f>IFERROR(
IF(LA!$H$16=1,(VLOOKUP($A132,'LA41'!$B$1:$BZ$201,'LA41'!AW$1,0)),
IF(LA!$H$16=2,(VLOOKUP($A132,'LA42'!$B$1:$BZ$201,'LA42'!AW$1,0)),
0)),".")</f>
        <v>0.02</v>
      </c>
      <c r="AY132" s="106">
        <f>IFERROR(
IF(LA!$H$16=1,(VLOOKUP($A132,'LA41'!$B$1:$BZ$201,'LA41'!AX$1,0)),
IF(LA!$H$16=2,(VLOOKUP($A132,'LA42'!$B$1:$BZ$201,'LA42'!AX$1,0)),
0)),".")</f>
        <v>0.02</v>
      </c>
      <c r="AZ132" s="106">
        <f>IFERROR(
IF(LA!$H$16=1,(VLOOKUP($A132,'LA41'!$B$1:$BZ$201,'LA41'!AY$1,0)),
IF(LA!$H$16=2,(VLOOKUP($A132,'LA42'!$B$1:$BZ$201,'LA42'!AY$1,0)),
0)),".")</f>
        <v>0</v>
      </c>
      <c r="BA132" s="106" t="str">
        <f>IFERROR(
IF(LA!$H$16=1,(VLOOKUP($A132,'LA41'!$B$1:$BZ$201,'LA41'!AZ$1,0)),
IF(LA!$H$16=2,(VLOOKUP($A132,'LA42'!$B$1:$BZ$201,'LA42'!AZ$1,0)),
0)),".")</f>
        <v>x</v>
      </c>
      <c r="BB132" s="106" t="str">
        <f>IFERROR(
IF(LA!$H$16=1,(VLOOKUP($A132,'LA41'!$B$1:$BZ$201,'LA41'!BA$1,0)),
IF(LA!$H$16=2,(VLOOKUP($A132,'LA42'!$B$1:$BZ$201,'LA42'!BA$1,0)),
0)),".")</f>
        <v>x</v>
      </c>
      <c r="BC132" s="106" t="str">
        <f>IFERROR(
IF(LA!$H$16=1,(VLOOKUP($A132,'LA41'!$B$1:$BZ$201,'LA41'!BB$1,0)),
IF(LA!$H$16=2,(VLOOKUP($A132,'LA42'!$B$1:$BZ$201,'LA42'!BB$1,0)),
0)),".")</f>
        <v>x</v>
      </c>
      <c r="BD132" s="106">
        <f>IFERROR(
IF(LA!$H$16=1,(VLOOKUP($A132,'LA41'!$B$1:$BZ$201,'LA41'!BC$1,0)),
IF(LA!$H$16=2,(VLOOKUP($A132,'LA42'!$B$1:$BZ$201,'LA42'!BC$1,0)),
0)),".")</f>
        <v>0.04</v>
      </c>
      <c r="BE132" s="106">
        <f>IFERROR(
IF(LA!$H$16=1,(VLOOKUP($A132,'LA41'!$B$1:$BZ$201,'LA41'!BD$1,0)),
IF(LA!$H$16=2,(VLOOKUP($A132,'LA42'!$B$1:$BZ$201,'LA42'!BD$1,0)),
0)),".")</f>
        <v>0.04</v>
      </c>
      <c r="BF132" s="106" t="str">
        <f>IFERROR(
IF(LA!$H$16=1,(VLOOKUP($A132,'LA41'!$B$1:$BZ$201,'LA41'!BE$1,0)),
IF(LA!$H$16=2,(VLOOKUP($A132,'LA42'!$B$1:$BZ$201,'LA42'!BE$1,0)),
0)),".")</f>
        <v>x</v>
      </c>
      <c r="BG132" s="106">
        <f>IFERROR(
IF(LA!$H$16=1,(VLOOKUP($A132,'LA41'!$B$1:$BZ$201,'LA41'!BF$1,0)),
IF(LA!$H$16=2,(VLOOKUP($A132,'LA42'!$B$1:$BZ$201,'LA42'!BF$1,0)),
0)),".")</f>
        <v>0.03</v>
      </c>
      <c r="BH132" s="106">
        <f>IFERROR(
IF(LA!$H$16=1,(VLOOKUP($A132,'LA41'!$B$1:$BZ$201,'LA41'!BG$1,0)),
IF(LA!$H$16=2,(VLOOKUP($A132,'LA42'!$B$1:$BZ$201,'LA42'!BG$1,0)),
0)),".")</f>
        <v>0.03</v>
      </c>
      <c r="BI132" s="106" t="str">
        <f>IFERROR(
IF(LA!$H$16=1,(VLOOKUP($A132,'LA41'!$B$1:$BZ$201,'LA41'!BH$1,0)),
IF(LA!$H$16=2,(VLOOKUP($A132,'LA42'!$B$1:$BZ$201,'LA42'!BH$1,0)),
0)),".")</f>
        <v>x</v>
      </c>
      <c r="BJ132" s="106">
        <f>IFERROR(
IF(LA!$H$16=1,(VLOOKUP($A132,'LA41'!$B$1:$BZ$201,'LA41'!BI$1,0)),
IF(LA!$H$16=2,(VLOOKUP($A132,'LA42'!$B$1:$BZ$201,'LA42'!BI$1,0)),
0)),".")</f>
        <v>0.01</v>
      </c>
      <c r="BK132" s="106">
        <f>IFERROR(
IF(LA!$H$16=1,(VLOOKUP($A132,'LA41'!$B$1:$BZ$201,'LA41'!BJ$1,0)),
IF(LA!$H$16=2,(VLOOKUP($A132,'LA42'!$B$1:$BZ$201,'LA42'!BJ$1,0)),
0)),".")</f>
        <v>0.01</v>
      </c>
      <c r="BL132" s="106">
        <f>IFERROR(
IF(LA!$H$16=1,(VLOOKUP($A132,'LA41'!$B$1:$BZ$201,'LA41'!BK$1,0)),
IF(LA!$H$16=2,(VLOOKUP($A132,'LA42'!$B$1:$BZ$201,'LA42'!BK$1,0)),
0)),".")</f>
        <v>0</v>
      </c>
      <c r="BM132" s="106">
        <f>IFERROR(
IF(LA!$H$16=1,(VLOOKUP($A132,'LA41'!$B$1:$BZ$201,'LA41'!BL$1,0)),
IF(LA!$H$16=2,(VLOOKUP($A132,'LA42'!$B$1:$BZ$201,'LA42'!BL$1,0)),
0)),".")</f>
        <v>0</v>
      </c>
      <c r="BN132" s="106">
        <f>IFERROR(
IF(LA!$H$16=1,(VLOOKUP($A132,'LA41'!$B$1:$BZ$201,'LA41'!BM$1,0)),
IF(LA!$H$16=2,(VLOOKUP($A132,'LA42'!$B$1:$BZ$201,'LA42'!BM$1,0)),
0)),".")</f>
        <v>0</v>
      </c>
      <c r="BO132" s="106" t="str">
        <f>IFERROR(
IF(LA!$H$16=1,(VLOOKUP($A132,'LA41'!$B$1:$BZ$201,'LA41'!BN$1,0)),
IF(LA!$H$16=2,(VLOOKUP($A132,'LA42'!$B$1:$BZ$201,'LA42'!BN$1,0)),
0)),".")</f>
        <v>x</v>
      </c>
      <c r="BP132" s="106" t="str">
        <f>IFERROR(
IF(LA!$H$16=1,(VLOOKUP($A132,'LA41'!$B$1:$BZ$201,'LA41'!BO$1,0)),
IF(LA!$H$16=2,(VLOOKUP($A132,'LA42'!$B$1:$BZ$201,'LA42'!BO$1,0)),
0)),".")</f>
        <v>x</v>
      </c>
      <c r="BQ132" s="106" t="str">
        <f>IFERROR(
IF(LA!$H$16=1,(VLOOKUP($A132,'LA41'!$B$1:$BZ$201,'LA41'!BP$1,0)),
IF(LA!$H$16=2,(VLOOKUP($A132,'LA42'!$B$1:$BZ$201,'LA42'!BP$1,0)),
0)),".")</f>
        <v>x</v>
      </c>
      <c r="BR132" s="106">
        <f>IFERROR(
IF(LA!$H$16=1,(VLOOKUP($A132,'LA41'!$B$1:$BZ$201,'LA41'!BQ$1,0)),
IF(LA!$H$16=2,(VLOOKUP($A132,'LA42'!$B$1:$BZ$201,'LA42'!BQ$1,0)),
0)),".")</f>
        <v>0.12</v>
      </c>
      <c r="BS132" s="106">
        <f>IFERROR(
IF(LA!$H$16=1,(VLOOKUP($A132,'LA41'!$B$1:$BZ$201,'LA41'!BR$1,0)),
IF(LA!$H$16=2,(VLOOKUP($A132,'LA42'!$B$1:$BZ$201,'LA42'!BR$1,0)),
0)),".")</f>
        <v>0.14000000000000001</v>
      </c>
      <c r="BT132" s="106">
        <f>IFERROR(
IF(LA!$H$16=1,(VLOOKUP($A132,'LA41'!$B$1:$BZ$201,'LA41'!BS$1,0)),
IF(LA!$H$16=2,(VLOOKUP($A132,'LA42'!$B$1:$BZ$201,'LA42'!BS$1,0)),
0)),".")</f>
        <v>0.14000000000000001</v>
      </c>
      <c r="BU132" s="106" t="str">
        <f>IFERROR(
IF(LA!$H$16=1,(VLOOKUP($A132,'LA41'!$B$1:$BZ$201,'LA41'!BT$1,0)),
IF(LA!$H$16=2,(VLOOKUP($A132,'LA42'!$B$1:$BZ$201,'LA42'!BT$1,0)),
0)),".")</f>
        <v>x</v>
      </c>
      <c r="BV132" s="106">
        <f>IFERROR(
IF(LA!$H$16=1,(VLOOKUP($A132,'LA41'!$B$1:$BZ$201,'LA41'!BU$1,0)),
IF(LA!$H$16=2,(VLOOKUP($A132,'LA42'!$B$1:$BZ$201,'LA42'!BU$1,0)),
0)),".")</f>
        <v>0.01</v>
      </c>
      <c r="BW132" s="106">
        <f>IFERROR(
IF(LA!$H$16=1,(VLOOKUP($A132,'LA41'!$B$1:$BZ$201,'LA41'!BV$1,0)),
IF(LA!$H$16=2,(VLOOKUP($A132,'LA42'!$B$1:$BZ$201,'LA42'!BV$1,0)),
0)),".")</f>
        <v>0.01</v>
      </c>
      <c r="BX132" s="106">
        <f>IFERROR(
IF(LA!$H$16=1,(VLOOKUP($A132,'LA41'!$B$1:$BZ$201,'LA41'!BW$1,0)),
IF(LA!$H$16=2,(VLOOKUP($A132,'LA42'!$B$1:$BZ$201,'LA42'!BW$1,0)),
0)),".")</f>
        <v>0.25</v>
      </c>
      <c r="BY132" s="106">
        <f>IFERROR(
IF(LA!$H$16=1,(VLOOKUP($A132,'LA41'!$B$1:$BZ$201,'LA41'!BX$1,0)),
IF(LA!$H$16=2,(VLOOKUP($A132,'LA42'!$B$1:$BZ$201,'LA42'!BX$1,0)),
0)),".")</f>
        <v>0.19</v>
      </c>
      <c r="BZ132" s="106">
        <f>IFERROR(
IF(LA!$H$16=1,(VLOOKUP($A132,'LA41'!$B$1:$BZ$201,'LA41'!BY$1,0)),
IF(LA!$H$16=2,(VLOOKUP($A132,'LA42'!$B$1:$BZ$201,'LA42'!BY$1,0)),
0)),".")</f>
        <v>0.2</v>
      </c>
    </row>
    <row r="133" spans="1:78" x14ac:dyDescent="0.2">
      <c r="A133" s="55">
        <v>803</v>
      </c>
      <c r="B133" s="55" t="s">
        <v>315</v>
      </c>
      <c r="C133" s="88" t="s">
        <v>200</v>
      </c>
      <c r="D133" s="59">
        <f>IFERROR(
IF(LA!$H$16=1,(VLOOKUP($A133,'LA41'!$B$1:$BZ$201,'LA41'!C$1,0)),
IF(LA!$H$16=2,(VLOOKUP($A133,'LA42'!$B$1:$BZ$201,'LA42'!C$1,0)),
0)),".")</f>
        <v>30</v>
      </c>
      <c r="E133" s="59">
        <f>IFERROR(
IF(LA!$H$16=1,(VLOOKUP($A133,'LA41'!$B$1:$BZ$201,'LA41'!D$1,0)),
IF(LA!$H$16=2,(VLOOKUP($A133,'LA42'!$B$1:$BZ$201,'LA42'!D$1,0)),
0)),".")</f>
        <v>1150</v>
      </c>
      <c r="F133" s="59">
        <f>IFERROR(
IF(LA!$H$16=1,(VLOOKUP($A133,'LA41'!$B$1:$BZ$201,'LA41'!E$1,0)),
IF(LA!$H$16=2,(VLOOKUP($A133,'LA42'!$B$1:$BZ$201,'LA42'!E$1,0)),
0)),".")</f>
        <v>1190</v>
      </c>
      <c r="G133" s="106">
        <f>IFERROR(
IF(LA!$H$16=1,(VLOOKUP($A133,'LA41'!$B$1:$BZ$201,'LA41'!F$1,0)),
IF(LA!$H$16=2,(VLOOKUP($A133,'LA42'!$B$1:$BZ$201,'LA42'!F$1,0)),
0)),".")</f>
        <v>0.79</v>
      </c>
      <c r="H133" s="106">
        <f>IFERROR(
IF(LA!$H$16=1,(VLOOKUP($A133,'LA41'!$B$1:$BZ$201,'LA41'!G$1,0)),
IF(LA!$H$16=2,(VLOOKUP($A133,'LA42'!$B$1:$BZ$201,'LA42'!G$1,0)),
0)),".")</f>
        <v>0.82</v>
      </c>
      <c r="I133" s="106">
        <f>IFERROR(
IF(LA!$H$16=1,(VLOOKUP($A133,'LA41'!$B$1:$BZ$201,'LA41'!H$1,0)),
IF(LA!$H$16=2,(VLOOKUP($A133,'LA42'!$B$1:$BZ$201,'LA42'!H$1,0)),
0)),".")</f>
        <v>0.82</v>
      </c>
      <c r="J133" s="106">
        <f>IFERROR(
IF(LA!$H$16=1,(VLOOKUP($A133,'LA41'!$B$1:$BZ$201,'LA41'!I$1,0)),
IF(LA!$H$16=2,(VLOOKUP($A133,'LA42'!$B$1:$BZ$201,'LA42'!I$1,0)),
0)),".")</f>
        <v>0.61</v>
      </c>
      <c r="K133" s="106">
        <f>IFERROR(
IF(LA!$H$16=1,(VLOOKUP($A133,'LA41'!$B$1:$BZ$201,'LA41'!J$1,0)),
IF(LA!$H$16=2,(VLOOKUP($A133,'LA42'!$B$1:$BZ$201,'LA42'!J$1,0)),
0)),".")</f>
        <v>0.65</v>
      </c>
      <c r="L133" s="106">
        <f>IFERROR(
IF(LA!$H$16=1,(VLOOKUP($A133,'LA41'!$B$1:$BZ$201,'LA41'!K$1,0)),
IF(LA!$H$16=2,(VLOOKUP($A133,'LA42'!$B$1:$BZ$201,'LA42'!K$1,0)),
0)),".")</f>
        <v>0.65</v>
      </c>
      <c r="M133" s="106" t="str">
        <f>IFERROR(
IF(LA!$H$16=1,(VLOOKUP($A133,'LA41'!$B$1:$BZ$201,'LA41'!L$1,0)),
IF(LA!$H$16=2,(VLOOKUP($A133,'LA42'!$B$1:$BZ$201,'LA42'!L$1,0)),
0)),".")</f>
        <v>x</v>
      </c>
      <c r="N133" s="106">
        <f>IFERROR(
IF(LA!$H$16=1,(VLOOKUP($A133,'LA41'!$B$1:$BZ$201,'LA41'!M$1,0)),
IF(LA!$H$16=2,(VLOOKUP($A133,'LA42'!$B$1:$BZ$201,'LA42'!M$1,0)),
0)),".")</f>
        <v>0.09</v>
      </c>
      <c r="O133" s="106">
        <f>IFERROR(
IF(LA!$H$16=1,(VLOOKUP($A133,'LA41'!$B$1:$BZ$201,'LA41'!N$1,0)),
IF(LA!$H$16=2,(VLOOKUP($A133,'LA42'!$B$1:$BZ$201,'LA42'!N$1,0)),
0)),".")</f>
        <v>0.09</v>
      </c>
      <c r="P133" s="106">
        <f>IFERROR(
IF(LA!$H$16=1,(VLOOKUP($A133,'LA41'!$B$1:$BZ$201,'LA41'!O$1,0)),
IF(LA!$H$16=2,(VLOOKUP($A133,'LA42'!$B$1:$BZ$201,'LA42'!O$1,0)),
0)),".")</f>
        <v>0</v>
      </c>
      <c r="Q133" s="106">
        <f>IFERROR(
IF(LA!$H$16=1,(VLOOKUP($A133,'LA41'!$B$1:$BZ$201,'LA41'!P$1,0)),
IF(LA!$H$16=2,(VLOOKUP($A133,'LA42'!$B$1:$BZ$201,'LA42'!P$1,0)),
0)),".")</f>
        <v>0</v>
      </c>
      <c r="R133" s="106">
        <f>IFERROR(
IF(LA!$H$16=1,(VLOOKUP($A133,'LA41'!$B$1:$BZ$201,'LA41'!Q$1,0)),
IF(LA!$H$16=2,(VLOOKUP($A133,'LA42'!$B$1:$BZ$201,'LA42'!Q$1,0)),
0)),".")</f>
        <v>0</v>
      </c>
      <c r="S133" s="106" t="str">
        <f>IFERROR(
IF(LA!$H$16=1,(VLOOKUP($A133,'LA41'!$B$1:$BZ$201,'LA41'!R$1,0)),
IF(LA!$H$16=2,(VLOOKUP($A133,'LA42'!$B$1:$BZ$201,'LA42'!R$1,0)),
0)),".")</f>
        <v>x</v>
      </c>
      <c r="T133" s="106">
        <f>IFERROR(
IF(LA!$H$16=1,(VLOOKUP($A133,'LA41'!$B$1:$BZ$201,'LA41'!S$1,0)),
IF(LA!$H$16=2,(VLOOKUP($A133,'LA42'!$B$1:$BZ$201,'LA42'!S$1,0)),
0)),".")</f>
        <v>0.03</v>
      </c>
      <c r="U133" s="106">
        <f>IFERROR(
IF(LA!$H$16=1,(VLOOKUP($A133,'LA41'!$B$1:$BZ$201,'LA41'!T$1,0)),
IF(LA!$H$16=2,(VLOOKUP($A133,'LA42'!$B$1:$BZ$201,'LA42'!T$1,0)),
0)),".")</f>
        <v>0.03</v>
      </c>
      <c r="V133" s="106" t="str">
        <f>IFERROR(
IF(LA!$H$16=1,(VLOOKUP($A133,'LA41'!$B$1:$BZ$201,'LA41'!U$1,0)),
IF(LA!$H$16=2,(VLOOKUP($A133,'LA42'!$B$1:$BZ$201,'LA42'!U$1,0)),
0)),".")</f>
        <v>x</v>
      </c>
      <c r="W133" s="106">
        <f>IFERROR(
IF(LA!$H$16=1,(VLOOKUP($A133,'LA41'!$B$1:$BZ$201,'LA41'!V$1,0)),
IF(LA!$H$16=2,(VLOOKUP($A133,'LA42'!$B$1:$BZ$201,'LA42'!V$1,0)),
0)),".")</f>
        <v>0.05</v>
      </c>
      <c r="X133" s="106">
        <f>IFERROR(
IF(LA!$H$16=1,(VLOOKUP($A133,'LA41'!$B$1:$BZ$201,'LA41'!W$1,0)),
IF(LA!$H$16=2,(VLOOKUP($A133,'LA42'!$B$1:$BZ$201,'LA42'!W$1,0)),
0)),".")</f>
        <v>0.05</v>
      </c>
      <c r="Y133" s="106">
        <f>IFERROR(
IF(LA!$H$16=1,(VLOOKUP($A133,'LA41'!$B$1:$BZ$201,'LA41'!X$1,0)),
IF(LA!$H$16=2,(VLOOKUP($A133,'LA42'!$B$1:$BZ$201,'LA42'!X$1,0)),
0)),".")</f>
        <v>0</v>
      </c>
      <c r="Z133" s="106">
        <f>IFERROR(
IF(LA!$H$16=1,(VLOOKUP($A133,'LA41'!$B$1:$BZ$201,'LA41'!Y$1,0)),
IF(LA!$H$16=2,(VLOOKUP($A133,'LA42'!$B$1:$BZ$201,'LA42'!Y$1,0)),
0)),".")</f>
        <v>0</v>
      </c>
      <c r="AA133" s="106">
        <f>IFERROR(
IF(LA!$H$16=1,(VLOOKUP($A133,'LA41'!$B$1:$BZ$201,'LA41'!Z$1,0)),
IF(LA!$H$16=2,(VLOOKUP($A133,'LA42'!$B$1:$BZ$201,'LA42'!Z$1,0)),
0)),".")</f>
        <v>0</v>
      </c>
      <c r="AB133" s="106">
        <f>IFERROR(
IF(LA!$H$16=1,(VLOOKUP($A133,'LA41'!$B$1:$BZ$201,'LA41'!AA$1,0)),
IF(LA!$H$16=2,(VLOOKUP($A133,'LA42'!$B$1:$BZ$201,'LA42'!AA$1,0)),
0)),".")</f>
        <v>0</v>
      </c>
      <c r="AC133" s="106">
        <f>IFERROR(
IF(LA!$H$16=1,(VLOOKUP($A133,'LA41'!$B$1:$BZ$201,'LA41'!AB$1,0)),
IF(LA!$H$16=2,(VLOOKUP($A133,'LA42'!$B$1:$BZ$201,'LA42'!AB$1,0)),
0)),".")</f>
        <v>0</v>
      </c>
      <c r="AD133" s="106">
        <f>IFERROR(
IF(LA!$H$16=1,(VLOOKUP($A133,'LA41'!$B$1:$BZ$201,'LA41'!AC$1,0)),
IF(LA!$H$16=2,(VLOOKUP($A133,'LA42'!$B$1:$BZ$201,'LA42'!AC$1,0)),
0)),".")</f>
        <v>0</v>
      </c>
      <c r="AE133" s="106" t="str">
        <f>IFERROR(
IF(LA!$H$16=1,(VLOOKUP($A133,'LA41'!$B$1:$BZ$201,'LA41'!AD$1,0)),
IF(LA!$H$16=2,(VLOOKUP($A133,'LA42'!$B$1:$BZ$201,'LA42'!AD$1,0)),
0)),".")</f>
        <v>x</v>
      </c>
      <c r="AF133" s="106">
        <f>IFERROR(
IF(LA!$H$16=1,(VLOOKUP($A133,'LA41'!$B$1:$BZ$201,'LA41'!AE$1,0)),
IF(LA!$H$16=2,(VLOOKUP($A133,'LA42'!$B$1:$BZ$201,'LA42'!AE$1,0)),
0)),".")</f>
        <v>7.0000000000000007E-2</v>
      </c>
      <c r="AG133" s="106">
        <f>IFERROR(
IF(LA!$H$16=1,(VLOOKUP($A133,'LA41'!$B$1:$BZ$201,'LA41'!AF$1,0)),
IF(LA!$H$16=2,(VLOOKUP($A133,'LA42'!$B$1:$BZ$201,'LA42'!AF$1,0)),
0)),".")</f>
        <v>7.0000000000000007E-2</v>
      </c>
      <c r="AH133" s="106">
        <f>IFERROR(
IF(LA!$H$16=1,(VLOOKUP($A133,'LA41'!$B$1:$BZ$201,'LA41'!AG$1,0)),
IF(LA!$H$16=2,(VLOOKUP($A133,'LA42'!$B$1:$BZ$201,'LA42'!AG$1,0)),
0)),".")</f>
        <v>0.33</v>
      </c>
      <c r="AI133" s="106">
        <f>IFERROR(
IF(LA!$H$16=1,(VLOOKUP($A133,'LA41'!$B$1:$BZ$201,'LA41'!AH$1,0)),
IF(LA!$H$16=2,(VLOOKUP($A133,'LA42'!$B$1:$BZ$201,'LA42'!AH$1,0)),
0)),".")</f>
        <v>0.47</v>
      </c>
      <c r="AJ133" s="106">
        <f>IFERROR(
IF(LA!$H$16=1,(VLOOKUP($A133,'LA41'!$B$1:$BZ$201,'LA41'!AI$1,0)),
IF(LA!$H$16=2,(VLOOKUP($A133,'LA42'!$B$1:$BZ$201,'LA42'!AI$1,0)),
0)),".")</f>
        <v>0.47</v>
      </c>
      <c r="AK133" s="106" t="str">
        <f>IFERROR(
IF(LA!$H$16=1,(VLOOKUP($A133,'LA41'!$B$1:$BZ$201,'LA41'!AJ$1,0)),
IF(LA!$H$16=2,(VLOOKUP($A133,'LA42'!$B$1:$BZ$201,'LA42'!AJ$1,0)),
0)),".")</f>
        <v>x</v>
      </c>
      <c r="AL133" s="106">
        <f>IFERROR(
IF(LA!$H$16=1,(VLOOKUP($A133,'LA41'!$B$1:$BZ$201,'LA41'!AK$1,0)),
IF(LA!$H$16=2,(VLOOKUP($A133,'LA42'!$B$1:$BZ$201,'LA42'!AK$1,0)),
0)),".")</f>
        <v>0.15</v>
      </c>
      <c r="AM133" s="106">
        <f>IFERROR(
IF(LA!$H$16=1,(VLOOKUP($A133,'LA41'!$B$1:$BZ$201,'LA41'!AL$1,0)),
IF(LA!$H$16=2,(VLOOKUP($A133,'LA42'!$B$1:$BZ$201,'LA42'!AL$1,0)),
0)),".")</f>
        <v>0.14000000000000001</v>
      </c>
      <c r="AN133" s="106" t="str">
        <f>IFERROR(
IF(LA!$H$16=1,(VLOOKUP($A133,'LA41'!$B$1:$BZ$201,'LA41'!AM$1,0)),
IF(LA!$H$16=2,(VLOOKUP($A133,'LA42'!$B$1:$BZ$201,'LA42'!AM$1,0)),
0)),".")</f>
        <v>x</v>
      </c>
      <c r="AO133" s="106">
        <f>IFERROR(
IF(LA!$H$16=1,(VLOOKUP($A133,'LA41'!$B$1:$BZ$201,'LA41'!AN$1,0)),
IF(LA!$H$16=2,(VLOOKUP($A133,'LA42'!$B$1:$BZ$201,'LA42'!AN$1,0)),
0)),".")</f>
        <v>0.01</v>
      </c>
      <c r="AP133" s="106">
        <f>IFERROR(
IF(LA!$H$16=1,(VLOOKUP($A133,'LA41'!$B$1:$BZ$201,'LA41'!AO$1,0)),
IF(LA!$H$16=2,(VLOOKUP($A133,'LA42'!$B$1:$BZ$201,'LA42'!AO$1,0)),
0)),".")</f>
        <v>0.01</v>
      </c>
      <c r="AQ133" s="106" t="str">
        <f>IFERROR(
IF(LA!$H$16=1,(VLOOKUP($A133,'LA41'!$B$1:$BZ$201,'LA41'!AP$1,0)),
IF(LA!$H$16=2,(VLOOKUP($A133,'LA42'!$B$1:$BZ$201,'LA42'!AP$1,0)),
0)),".")</f>
        <v>x</v>
      </c>
      <c r="AR133" s="106">
        <f>IFERROR(
IF(LA!$H$16=1,(VLOOKUP($A133,'LA41'!$B$1:$BZ$201,'LA41'!AQ$1,0)),
IF(LA!$H$16=2,(VLOOKUP($A133,'LA42'!$B$1:$BZ$201,'LA42'!AQ$1,0)),
0)),".")</f>
        <v>0.11</v>
      </c>
      <c r="AS133" s="106">
        <f>IFERROR(
IF(LA!$H$16=1,(VLOOKUP($A133,'LA41'!$B$1:$BZ$201,'LA41'!AR$1,0)),
IF(LA!$H$16=2,(VLOOKUP($A133,'LA42'!$B$1:$BZ$201,'LA42'!AR$1,0)),
0)),".")</f>
        <v>0.1</v>
      </c>
      <c r="AT133" s="106">
        <f>IFERROR(
IF(LA!$H$16=1,(VLOOKUP($A133,'LA41'!$B$1:$BZ$201,'LA41'!AS$1,0)),
IF(LA!$H$16=2,(VLOOKUP($A133,'LA42'!$B$1:$BZ$201,'LA42'!AS$1,0)),
0)),".")</f>
        <v>0.27</v>
      </c>
      <c r="AU133" s="106">
        <f>IFERROR(
IF(LA!$H$16=1,(VLOOKUP($A133,'LA41'!$B$1:$BZ$201,'LA41'!AT$1,0)),
IF(LA!$H$16=2,(VLOOKUP($A133,'LA42'!$B$1:$BZ$201,'LA42'!AT$1,0)),
0)),".")</f>
        <v>0.31</v>
      </c>
      <c r="AV133" s="106">
        <f>IFERROR(
IF(LA!$H$16=1,(VLOOKUP($A133,'LA41'!$B$1:$BZ$201,'LA41'!AU$1,0)),
IF(LA!$H$16=2,(VLOOKUP($A133,'LA42'!$B$1:$BZ$201,'LA42'!AU$1,0)),
0)),".")</f>
        <v>0.31</v>
      </c>
      <c r="AW133" s="106" t="str">
        <f>IFERROR(
IF(LA!$H$16=1,(VLOOKUP($A133,'LA41'!$B$1:$BZ$201,'LA41'!AV$1,0)),
IF(LA!$H$16=2,(VLOOKUP($A133,'LA42'!$B$1:$BZ$201,'LA42'!AV$1,0)),
0)),".")</f>
        <v>x</v>
      </c>
      <c r="AX133" s="106">
        <f>IFERROR(
IF(LA!$H$16=1,(VLOOKUP($A133,'LA41'!$B$1:$BZ$201,'LA41'!AW$1,0)),
IF(LA!$H$16=2,(VLOOKUP($A133,'LA42'!$B$1:$BZ$201,'LA42'!AW$1,0)),
0)),".")</f>
        <v>0.02</v>
      </c>
      <c r="AY133" s="106">
        <f>IFERROR(
IF(LA!$H$16=1,(VLOOKUP($A133,'LA41'!$B$1:$BZ$201,'LA41'!AX$1,0)),
IF(LA!$H$16=2,(VLOOKUP($A133,'LA42'!$B$1:$BZ$201,'LA42'!AX$1,0)),
0)),".")</f>
        <v>0.02</v>
      </c>
      <c r="AZ133" s="106">
        <f>IFERROR(
IF(LA!$H$16=1,(VLOOKUP($A133,'LA41'!$B$1:$BZ$201,'LA41'!AY$1,0)),
IF(LA!$H$16=2,(VLOOKUP($A133,'LA42'!$B$1:$BZ$201,'LA42'!AY$1,0)),
0)),".")</f>
        <v>0</v>
      </c>
      <c r="BA133" s="106" t="str">
        <f>IFERROR(
IF(LA!$H$16=1,(VLOOKUP($A133,'LA41'!$B$1:$BZ$201,'LA41'!AZ$1,0)),
IF(LA!$H$16=2,(VLOOKUP($A133,'LA42'!$B$1:$BZ$201,'LA42'!AZ$1,0)),
0)),".")</f>
        <v>x</v>
      </c>
      <c r="BB133" s="106" t="str">
        <f>IFERROR(
IF(LA!$H$16=1,(VLOOKUP($A133,'LA41'!$B$1:$BZ$201,'LA41'!BA$1,0)),
IF(LA!$H$16=2,(VLOOKUP($A133,'LA42'!$B$1:$BZ$201,'LA42'!BA$1,0)),
0)),".")</f>
        <v>x</v>
      </c>
      <c r="BC133" s="106" t="str">
        <f>IFERROR(
IF(LA!$H$16=1,(VLOOKUP($A133,'LA41'!$B$1:$BZ$201,'LA41'!BB$1,0)),
IF(LA!$H$16=2,(VLOOKUP($A133,'LA42'!$B$1:$BZ$201,'LA42'!BB$1,0)),
0)),".")</f>
        <v>x</v>
      </c>
      <c r="BD133" s="106">
        <f>IFERROR(
IF(LA!$H$16=1,(VLOOKUP($A133,'LA41'!$B$1:$BZ$201,'LA41'!BC$1,0)),
IF(LA!$H$16=2,(VLOOKUP($A133,'LA42'!$B$1:$BZ$201,'LA42'!BC$1,0)),
0)),".")</f>
        <v>0.15</v>
      </c>
      <c r="BE133" s="106">
        <f>IFERROR(
IF(LA!$H$16=1,(VLOOKUP($A133,'LA41'!$B$1:$BZ$201,'LA41'!BD$1,0)),
IF(LA!$H$16=2,(VLOOKUP($A133,'LA42'!$B$1:$BZ$201,'LA42'!BD$1,0)),
0)),".")</f>
        <v>0.15</v>
      </c>
      <c r="BF133" s="106" t="str">
        <f>IFERROR(
IF(LA!$H$16=1,(VLOOKUP($A133,'LA41'!$B$1:$BZ$201,'LA41'!BE$1,0)),
IF(LA!$H$16=2,(VLOOKUP($A133,'LA42'!$B$1:$BZ$201,'LA42'!BE$1,0)),
0)),".")</f>
        <v>x</v>
      </c>
      <c r="BG133" s="106">
        <f>IFERROR(
IF(LA!$H$16=1,(VLOOKUP($A133,'LA41'!$B$1:$BZ$201,'LA41'!BF$1,0)),
IF(LA!$H$16=2,(VLOOKUP($A133,'LA42'!$B$1:$BZ$201,'LA42'!BF$1,0)),
0)),".")</f>
        <v>0.13</v>
      </c>
      <c r="BH133" s="106">
        <f>IFERROR(
IF(LA!$H$16=1,(VLOOKUP($A133,'LA41'!$B$1:$BZ$201,'LA41'!BG$1,0)),
IF(LA!$H$16=2,(VLOOKUP($A133,'LA42'!$B$1:$BZ$201,'LA42'!BG$1,0)),
0)),".")</f>
        <v>0.13</v>
      </c>
      <c r="BI133" s="106">
        <f>IFERROR(
IF(LA!$H$16=1,(VLOOKUP($A133,'LA41'!$B$1:$BZ$201,'LA41'!BH$1,0)),
IF(LA!$H$16=2,(VLOOKUP($A133,'LA42'!$B$1:$BZ$201,'LA42'!BH$1,0)),
0)),".")</f>
        <v>0</v>
      </c>
      <c r="BJ133" s="106">
        <f>IFERROR(
IF(LA!$H$16=1,(VLOOKUP($A133,'LA41'!$B$1:$BZ$201,'LA41'!BI$1,0)),
IF(LA!$H$16=2,(VLOOKUP($A133,'LA42'!$B$1:$BZ$201,'LA42'!BI$1,0)),
0)),".")</f>
        <v>0.02</v>
      </c>
      <c r="BK133" s="106">
        <f>IFERROR(
IF(LA!$H$16=1,(VLOOKUP($A133,'LA41'!$B$1:$BZ$201,'LA41'!BJ$1,0)),
IF(LA!$H$16=2,(VLOOKUP($A133,'LA42'!$B$1:$BZ$201,'LA42'!BJ$1,0)),
0)),".")</f>
        <v>0.02</v>
      </c>
      <c r="BL133" s="106">
        <f>IFERROR(
IF(LA!$H$16=1,(VLOOKUP($A133,'LA41'!$B$1:$BZ$201,'LA41'!BK$1,0)),
IF(LA!$H$16=2,(VLOOKUP($A133,'LA42'!$B$1:$BZ$201,'LA42'!BK$1,0)),
0)),".")</f>
        <v>0</v>
      </c>
      <c r="BM133" s="106">
        <f>IFERROR(
IF(LA!$H$16=1,(VLOOKUP($A133,'LA41'!$B$1:$BZ$201,'LA41'!BL$1,0)),
IF(LA!$H$16=2,(VLOOKUP($A133,'LA42'!$B$1:$BZ$201,'LA42'!BL$1,0)),
0)),".")</f>
        <v>0</v>
      </c>
      <c r="BN133" s="106">
        <f>IFERROR(
IF(LA!$H$16=1,(VLOOKUP($A133,'LA41'!$B$1:$BZ$201,'LA41'!BM$1,0)),
IF(LA!$H$16=2,(VLOOKUP($A133,'LA42'!$B$1:$BZ$201,'LA42'!BM$1,0)),
0)),".")</f>
        <v>0</v>
      </c>
      <c r="BO133" s="106" t="str">
        <f>IFERROR(
IF(LA!$H$16=1,(VLOOKUP($A133,'LA41'!$B$1:$BZ$201,'LA41'!BN$1,0)),
IF(LA!$H$16=2,(VLOOKUP($A133,'LA42'!$B$1:$BZ$201,'LA42'!BN$1,0)),
0)),".")</f>
        <v>x</v>
      </c>
      <c r="BP133" s="106">
        <f>IFERROR(
IF(LA!$H$16=1,(VLOOKUP($A133,'LA41'!$B$1:$BZ$201,'LA41'!BO$1,0)),
IF(LA!$H$16=2,(VLOOKUP($A133,'LA42'!$B$1:$BZ$201,'LA42'!BO$1,0)),
0)),".")</f>
        <v>0.02</v>
      </c>
      <c r="BQ133" s="106">
        <f>IFERROR(
IF(LA!$H$16=1,(VLOOKUP($A133,'LA41'!$B$1:$BZ$201,'LA41'!BP$1,0)),
IF(LA!$H$16=2,(VLOOKUP($A133,'LA42'!$B$1:$BZ$201,'LA42'!BP$1,0)),
0)),".")</f>
        <v>0.02</v>
      </c>
      <c r="BR133" s="106" t="str">
        <f>IFERROR(
IF(LA!$H$16=1,(VLOOKUP($A133,'LA41'!$B$1:$BZ$201,'LA41'!BQ$1,0)),
IF(LA!$H$16=2,(VLOOKUP($A133,'LA42'!$B$1:$BZ$201,'LA42'!BQ$1,0)),
0)),".")</f>
        <v>x</v>
      </c>
      <c r="BS133" s="106">
        <f>IFERROR(
IF(LA!$H$16=1,(VLOOKUP($A133,'LA41'!$B$1:$BZ$201,'LA41'!BR$1,0)),
IF(LA!$H$16=2,(VLOOKUP($A133,'LA42'!$B$1:$BZ$201,'LA42'!BR$1,0)),
0)),".")</f>
        <v>0.06</v>
      </c>
      <c r="BT133" s="106">
        <f>IFERROR(
IF(LA!$H$16=1,(VLOOKUP($A133,'LA41'!$B$1:$BZ$201,'LA41'!BS$1,0)),
IF(LA!$H$16=2,(VLOOKUP($A133,'LA42'!$B$1:$BZ$201,'LA42'!BS$1,0)),
0)),".")</f>
        <v>0.06</v>
      </c>
      <c r="BU133" s="106" t="str">
        <f>IFERROR(
IF(LA!$H$16=1,(VLOOKUP($A133,'LA41'!$B$1:$BZ$201,'LA41'!BT$1,0)),
IF(LA!$H$16=2,(VLOOKUP($A133,'LA42'!$B$1:$BZ$201,'LA42'!BT$1,0)),
0)),".")</f>
        <v>x</v>
      </c>
      <c r="BV133" s="106">
        <f>IFERROR(
IF(LA!$H$16=1,(VLOOKUP($A133,'LA41'!$B$1:$BZ$201,'LA41'!BU$1,0)),
IF(LA!$H$16=2,(VLOOKUP($A133,'LA42'!$B$1:$BZ$201,'LA42'!BU$1,0)),
0)),".")</f>
        <v>0.03</v>
      </c>
      <c r="BW133" s="106">
        <f>IFERROR(
IF(LA!$H$16=1,(VLOOKUP($A133,'LA41'!$B$1:$BZ$201,'LA41'!BV$1,0)),
IF(LA!$H$16=2,(VLOOKUP($A133,'LA42'!$B$1:$BZ$201,'LA42'!BV$1,0)),
0)),".")</f>
        <v>0.03</v>
      </c>
      <c r="BX133" s="106" t="str">
        <f>IFERROR(
IF(LA!$H$16=1,(VLOOKUP($A133,'LA41'!$B$1:$BZ$201,'LA41'!BW$1,0)),
IF(LA!$H$16=2,(VLOOKUP($A133,'LA42'!$B$1:$BZ$201,'LA42'!BW$1,0)),
0)),".")</f>
        <v>x</v>
      </c>
      <c r="BY133" s="106">
        <f>IFERROR(
IF(LA!$H$16=1,(VLOOKUP($A133,'LA41'!$B$1:$BZ$201,'LA41'!BX$1,0)),
IF(LA!$H$16=2,(VLOOKUP($A133,'LA42'!$B$1:$BZ$201,'LA42'!BX$1,0)),
0)),".")</f>
        <v>0.09</v>
      </c>
      <c r="BZ133" s="106">
        <f>IFERROR(
IF(LA!$H$16=1,(VLOOKUP($A133,'LA41'!$B$1:$BZ$201,'LA41'!BY$1,0)),
IF(LA!$H$16=2,(VLOOKUP($A133,'LA42'!$B$1:$BZ$201,'LA42'!BY$1,0)),
0)),".")</f>
        <v>0.09</v>
      </c>
    </row>
    <row r="134" spans="1:78" x14ac:dyDescent="0.2">
      <c r="A134" s="55">
        <v>393</v>
      </c>
      <c r="B134" s="55" t="s">
        <v>316</v>
      </c>
      <c r="C134" s="88" t="s">
        <v>191</v>
      </c>
      <c r="D134" s="59">
        <f>IFERROR(
IF(LA!$H$16=1,(VLOOKUP($A134,'LA41'!$B$1:$BZ$201,'LA41'!C$1,0)),
IF(LA!$H$16=2,(VLOOKUP($A134,'LA42'!$B$1:$BZ$201,'LA42'!C$1,0)),
0)),".")</f>
        <v>10</v>
      </c>
      <c r="E134" s="59">
        <f>IFERROR(
IF(LA!$H$16=1,(VLOOKUP($A134,'LA41'!$B$1:$BZ$201,'LA41'!D$1,0)),
IF(LA!$H$16=2,(VLOOKUP($A134,'LA42'!$B$1:$BZ$201,'LA42'!D$1,0)),
0)),".")</f>
        <v>260</v>
      </c>
      <c r="F134" s="59">
        <f>IFERROR(
IF(LA!$H$16=1,(VLOOKUP($A134,'LA41'!$B$1:$BZ$201,'LA41'!E$1,0)),
IF(LA!$H$16=2,(VLOOKUP($A134,'LA42'!$B$1:$BZ$201,'LA42'!E$1,0)),
0)),".")</f>
        <v>270</v>
      </c>
      <c r="G134" s="106">
        <f>IFERROR(
IF(LA!$H$16=1,(VLOOKUP($A134,'LA41'!$B$1:$BZ$201,'LA41'!F$1,0)),
IF(LA!$H$16=2,(VLOOKUP($A134,'LA42'!$B$1:$BZ$201,'LA42'!F$1,0)),
0)),".")</f>
        <v>0.93</v>
      </c>
      <c r="H134" s="106">
        <f>IFERROR(
IF(LA!$H$16=1,(VLOOKUP($A134,'LA41'!$B$1:$BZ$201,'LA41'!G$1,0)),
IF(LA!$H$16=2,(VLOOKUP($A134,'LA42'!$B$1:$BZ$201,'LA42'!G$1,0)),
0)),".")</f>
        <v>0.9</v>
      </c>
      <c r="I134" s="106">
        <f>IFERROR(
IF(LA!$H$16=1,(VLOOKUP($A134,'LA41'!$B$1:$BZ$201,'LA41'!H$1,0)),
IF(LA!$H$16=2,(VLOOKUP($A134,'LA42'!$B$1:$BZ$201,'LA42'!H$1,0)),
0)),".")</f>
        <v>0.9</v>
      </c>
      <c r="J134" s="106">
        <f>IFERROR(
IF(LA!$H$16=1,(VLOOKUP($A134,'LA41'!$B$1:$BZ$201,'LA41'!I$1,0)),
IF(LA!$H$16=2,(VLOOKUP($A134,'LA42'!$B$1:$BZ$201,'LA42'!I$1,0)),
0)),".")</f>
        <v>0.93</v>
      </c>
      <c r="K134" s="106">
        <f>IFERROR(
IF(LA!$H$16=1,(VLOOKUP($A134,'LA41'!$B$1:$BZ$201,'LA41'!J$1,0)),
IF(LA!$H$16=2,(VLOOKUP($A134,'LA42'!$B$1:$BZ$201,'LA42'!J$1,0)),
0)),".")</f>
        <v>0.84</v>
      </c>
      <c r="L134" s="106">
        <f>IFERROR(
IF(LA!$H$16=1,(VLOOKUP($A134,'LA41'!$B$1:$BZ$201,'LA41'!K$1,0)),
IF(LA!$H$16=2,(VLOOKUP($A134,'LA42'!$B$1:$BZ$201,'LA42'!K$1,0)),
0)),".")</f>
        <v>0.85</v>
      </c>
      <c r="M134" s="106" t="str">
        <f>IFERROR(
IF(LA!$H$16=1,(VLOOKUP($A134,'LA41'!$B$1:$BZ$201,'LA41'!L$1,0)),
IF(LA!$H$16=2,(VLOOKUP($A134,'LA42'!$B$1:$BZ$201,'LA42'!L$1,0)),
0)),".")</f>
        <v>x</v>
      </c>
      <c r="N134" s="106">
        <f>IFERROR(
IF(LA!$H$16=1,(VLOOKUP($A134,'LA41'!$B$1:$BZ$201,'LA41'!M$1,0)),
IF(LA!$H$16=2,(VLOOKUP($A134,'LA42'!$B$1:$BZ$201,'LA42'!M$1,0)),
0)),".")</f>
        <v>0.09</v>
      </c>
      <c r="O134" s="106">
        <f>IFERROR(
IF(LA!$H$16=1,(VLOOKUP($A134,'LA41'!$B$1:$BZ$201,'LA41'!N$1,0)),
IF(LA!$H$16=2,(VLOOKUP($A134,'LA42'!$B$1:$BZ$201,'LA42'!N$1,0)),
0)),".")</f>
        <v>0.1</v>
      </c>
      <c r="P134" s="106">
        <f>IFERROR(
IF(LA!$H$16=1,(VLOOKUP($A134,'LA41'!$B$1:$BZ$201,'LA41'!O$1,0)),
IF(LA!$H$16=2,(VLOOKUP($A134,'LA42'!$B$1:$BZ$201,'LA42'!O$1,0)),
0)),".")</f>
        <v>0</v>
      </c>
      <c r="Q134" s="106">
        <f>IFERROR(
IF(LA!$H$16=1,(VLOOKUP($A134,'LA41'!$B$1:$BZ$201,'LA41'!P$1,0)),
IF(LA!$H$16=2,(VLOOKUP($A134,'LA42'!$B$1:$BZ$201,'LA42'!P$1,0)),
0)),".")</f>
        <v>0</v>
      </c>
      <c r="R134" s="106">
        <f>IFERROR(
IF(LA!$H$16=1,(VLOOKUP($A134,'LA41'!$B$1:$BZ$201,'LA41'!Q$1,0)),
IF(LA!$H$16=2,(VLOOKUP($A134,'LA42'!$B$1:$BZ$201,'LA42'!Q$1,0)),
0)),".")</f>
        <v>0</v>
      </c>
      <c r="S134" s="106">
        <f>IFERROR(
IF(LA!$H$16=1,(VLOOKUP($A134,'LA41'!$B$1:$BZ$201,'LA41'!R$1,0)),
IF(LA!$H$16=2,(VLOOKUP($A134,'LA42'!$B$1:$BZ$201,'LA42'!R$1,0)),
0)),".")</f>
        <v>0</v>
      </c>
      <c r="T134" s="106">
        <f>IFERROR(
IF(LA!$H$16=1,(VLOOKUP($A134,'LA41'!$B$1:$BZ$201,'LA41'!S$1,0)),
IF(LA!$H$16=2,(VLOOKUP($A134,'LA42'!$B$1:$BZ$201,'LA42'!S$1,0)),
0)),".")</f>
        <v>0.05</v>
      </c>
      <c r="U134" s="106">
        <f>IFERROR(
IF(LA!$H$16=1,(VLOOKUP($A134,'LA41'!$B$1:$BZ$201,'LA41'!T$1,0)),
IF(LA!$H$16=2,(VLOOKUP($A134,'LA42'!$B$1:$BZ$201,'LA42'!T$1,0)),
0)),".")</f>
        <v>0.05</v>
      </c>
      <c r="V134" s="106">
        <f>IFERROR(
IF(LA!$H$16=1,(VLOOKUP($A134,'LA41'!$B$1:$BZ$201,'LA41'!U$1,0)),
IF(LA!$H$16=2,(VLOOKUP($A134,'LA42'!$B$1:$BZ$201,'LA42'!U$1,0)),
0)),".")</f>
        <v>0</v>
      </c>
      <c r="W134" s="106" t="str">
        <f>IFERROR(
IF(LA!$H$16=1,(VLOOKUP($A134,'LA41'!$B$1:$BZ$201,'LA41'!V$1,0)),
IF(LA!$H$16=2,(VLOOKUP($A134,'LA42'!$B$1:$BZ$201,'LA42'!V$1,0)),
0)),".")</f>
        <v>x</v>
      </c>
      <c r="X134" s="106" t="str">
        <f>IFERROR(
IF(LA!$H$16=1,(VLOOKUP($A134,'LA41'!$B$1:$BZ$201,'LA41'!W$1,0)),
IF(LA!$H$16=2,(VLOOKUP($A134,'LA42'!$B$1:$BZ$201,'LA42'!W$1,0)),
0)),".")</f>
        <v>x</v>
      </c>
      <c r="Y134" s="106">
        <f>IFERROR(
IF(LA!$H$16=1,(VLOOKUP($A134,'LA41'!$B$1:$BZ$201,'LA41'!X$1,0)),
IF(LA!$H$16=2,(VLOOKUP($A134,'LA42'!$B$1:$BZ$201,'LA42'!X$1,0)),
0)),".")</f>
        <v>0</v>
      </c>
      <c r="Z134" s="106">
        <f>IFERROR(
IF(LA!$H$16=1,(VLOOKUP($A134,'LA41'!$B$1:$BZ$201,'LA41'!Y$1,0)),
IF(LA!$H$16=2,(VLOOKUP($A134,'LA42'!$B$1:$BZ$201,'LA42'!Y$1,0)),
0)),".")</f>
        <v>0</v>
      </c>
      <c r="AA134" s="106">
        <f>IFERROR(
IF(LA!$H$16=1,(VLOOKUP($A134,'LA41'!$B$1:$BZ$201,'LA41'!Z$1,0)),
IF(LA!$H$16=2,(VLOOKUP($A134,'LA42'!$B$1:$BZ$201,'LA42'!Z$1,0)),
0)),".")</f>
        <v>0</v>
      </c>
      <c r="AB134" s="106">
        <f>IFERROR(
IF(LA!$H$16=1,(VLOOKUP($A134,'LA41'!$B$1:$BZ$201,'LA41'!AA$1,0)),
IF(LA!$H$16=2,(VLOOKUP($A134,'LA42'!$B$1:$BZ$201,'LA42'!AA$1,0)),
0)),".")</f>
        <v>0</v>
      </c>
      <c r="AC134" s="106">
        <f>IFERROR(
IF(LA!$H$16=1,(VLOOKUP($A134,'LA41'!$B$1:$BZ$201,'LA41'!AB$1,0)),
IF(LA!$H$16=2,(VLOOKUP($A134,'LA42'!$B$1:$BZ$201,'LA42'!AB$1,0)),
0)),".")</f>
        <v>0</v>
      </c>
      <c r="AD134" s="106">
        <f>IFERROR(
IF(LA!$H$16=1,(VLOOKUP($A134,'LA41'!$B$1:$BZ$201,'LA41'!AC$1,0)),
IF(LA!$H$16=2,(VLOOKUP($A134,'LA42'!$B$1:$BZ$201,'LA42'!AC$1,0)),
0)),".")</f>
        <v>0</v>
      </c>
      <c r="AE134" s="106">
        <f>IFERROR(
IF(LA!$H$16=1,(VLOOKUP($A134,'LA41'!$B$1:$BZ$201,'LA41'!AD$1,0)),
IF(LA!$H$16=2,(VLOOKUP($A134,'LA42'!$B$1:$BZ$201,'LA42'!AD$1,0)),
0)),".")</f>
        <v>0</v>
      </c>
      <c r="AF134" s="106">
        <f>IFERROR(
IF(LA!$H$16=1,(VLOOKUP($A134,'LA41'!$B$1:$BZ$201,'LA41'!AE$1,0)),
IF(LA!$H$16=2,(VLOOKUP($A134,'LA42'!$B$1:$BZ$201,'LA42'!AE$1,0)),
0)),".")</f>
        <v>7.0000000000000007E-2</v>
      </c>
      <c r="AG134" s="106">
        <f>IFERROR(
IF(LA!$H$16=1,(VLOOKUP($A134,'LA41'!$B$1:$BZ$201,'LA41'!AF$1,0)),
IF(LA!$H$16=2,(VLOOKUP($A134,'LA42'!$B$1:$BZ$201,'LA42'!AF$1,0)),
0)),".")</f>
        <v>7.0000000000000007E-2</v>
      </c>
      <c r="AH134" s="106">
        <f>IFERROR(
IF(LA!$H$16=1,(VLOOKUP($A134,'LA41'!$B$1:$BZ$201,'LA41'!AG$1,0)),
IF(LA!$H$16=2,(VLOOKUP($A134,'LA42'!$B$1:$BZ$201,'LA42'!AG$1,0)),
0)),".")</f>
        <v>0.71</v>
      </c>
      <c r="AI134" s="106">
        <f>IFERROR(
IF(LA!$H$16=1,(VLOOKUP($A134,'LA41'!$B$1:$BZ$201,'LA41'!AH$1,0)),
IF(LA!$H$16=2,(VLOOKUP($A134,'LA42'!$B$1:$BZ$201,'LA42'!AH$1,0)),
0)),".")</f>
        <v>0.68</v>
      </c>
      <c r="AJ134" s="106">
        <f>IFERROR(
IF(LA!$H$16=1,(VLOOKUP($A134,'LA41'!$B$1:$BZ$201,'LA41'!AI$1,0)),
IF(LA!$H$16=2,(VLOOKUP($A134,'LA42'!$B$1:$BZ$201,'LA42'!AI$1,0)),
0)),".")</f>
        <v>0.68</v>
      </c>
      <c r="AK134" s="106" t="str">
        <f>IFERROR(
IF(LA!$H$16=1,(VLOOKUP($A134,'LA41'!$B$1:$BZ$201,'LA41'!AJ$1,0)),
IF(LA!$H$16=2,(VLOOKUP($A134,'LA42'!$B$1:$BZ$201,'LA42'!AJ$1,0)),
0)),".")</f>
        <v>x</v>
      </c>
      <c r="AL134" s="106">
        <f>IFERROR(
IF(LA!$H$16=1,(VLOOKUP($A134,'LA41'!$B$1:$BZ$201,'LA41'!AK$1,0)),
IF(LA!$H$16=2,(VLOOKUP($A134,'LA42'!$B$1:$BZ$201,'LA42'!AK$1,0)),
0)),".")</f>
        <v>0.15</v>
      </c>
      <c r="AM134" s="106">
        <f>IFERROR(
IF(LA!$H$16=1,(VLOOKUP($A134,'LA41'!$B$1:$BZ$201,'LA41'!AL$1,0)),
IF(LA!$H$16=2,(VLOOKUP($A134,'LA42'!$B$1:$BZ$201,'LA42'!AL$1,0)),
0)),".")</f>
        <v>0.15</v>
      </c>
      <c r="AN134" s="106">
        <f>IFERROR(
IF(LA!$H$16=1,(VLOOKUP($A134,'LA41'!$B$1:$BZ$201,'LA41'!AM$1,0)),
IF(LA!$H$16=2,(VLOOKUP($A134,'LA42'!$B$1:$BZ$201,'LA42'!AM$1,0)),
0)),".")</f>
        <v>0</v>
      </c>
      <c r="AO134" s="106" t="str">
        <f>IFERROR(
IF(LA!$H$16=1,(VLOOKUP($A134,'LA41'!$B$1:$BZ$201,'LA41'!AN$1,0)),
IF(LA!$H$16=2,(VLOOKUP($A134,'LA42'!$B$1:$BZ$201,'LA42'!AN$1,0)),
0)),".")</f>
        <v>x</v>
      </c>
      <c r="AP134" s="106" t="str">
        <f>IFERROR(
IF(LA!$H$16=1,(VLOOKUP($A134,'LA41'!$B$1:$BZ$201,'LA41'!AO$1,0)),
IF(LA!$H$16=2,(VLOOKUP($A134,'LA42'!$B$1:$BZ$201,'LA42'!AO$1,0)),
0)),".")</f>
        <v>x</v>
      </c>
      <c r="AQ134" s="106" t="str">
        <f>IFERROR(
IF(LA!$H$16=1,(VLOOKUP($A134,'LA41'!$B$1:$BZ$201,'LA41'!AP$1,0)),
IF(LA!$H$16=2,(VLOOKUP($A134,'LA42'!$B$1:$BZ$201,'LA42'!AP$1,0)),
0)),".")</f>
        <v>x</v>
      </c>
      <c r="AR134" s="106">
        <f>IFERROR(
IF(LA!$H$16=1,(VLOOKUP($A134,'LA41'!$B$1:$BZ$201,'LA41'!AQ$1,0)),
IF(LA!$H$16=2,(VLOOKUP($A134,'LA42'!$B$1:$BZ$201,'LA42'!AQ$1,0)),
0)),".")</f>
        <v>0.14000000000000001</v>
      </c>
      <c r="AS134" s="106">
        <f>IFERROR(
IF(LA!$H$16=1,(VLOOKUP($A134,'LA41'!$B$1:$BZ$201,'LA41'!AR$1,0)),
IF(LA!$H$16=2,(VLOOKUP($A134,'LA42'!$B$1:$BZ$201,'LA42'!AR$1,0)),
0)),".")</f>
        <v>0.14000000000000001</v>
      </c>
      <c r="AT134" s="106">
        <f>IFERROR(
IF(LA!$H$16=1,(VLOOKUP($A134,'LA41'!$B$1:$BZ$201,'LA41'!AS$1,0)),
IF(LA!$H$16=2,(VLOOKUP($A134,'LA42'!$B$1:$BZ$201,'LA42'!AS$1,0)),
0)),".")</f>
        <v>0.56999999999999995</v>
      </c>
      <c r="AU134" s="106">
        <f>IFERROR(
IF(LA!$H$16=1,(VLOOKUP($A134,'LA41'!$B$1:$BZ$201,'LA41'!AT$1,0)),
IF(LA!$H$16=2,(VLOOKUP($A134,'LA42'!$B$1:$BZ$201,'LA42'!AT$1,0)),
0)),".")</f>
        <v>0.5</v>
      </c>
      <c r="AV134" s="106">
        <f>IFERROR(
IF(LA!$H$16=1,(VLOOKUP($A134,'LA41'!$B$1:$BZ$201,'LA41'!AU$1,0)),
IF(LA!$H$16=2,(VLOOKUP($A134,'LA42'!$B$1:$BZ$201,'LA42'!AU$1,0)),
0)),".")</f>
        <v>0.5</v>
      </c>
      <c r="AW134" s="106" t="str">
        <f>IFERROR(
IF(LA!$H$16=1,(VLOOKUP($A134,'LA41'!$B$1:$BZ$201,'LA41'!AV$1,0)),
IF(LA!$H$16=2,(VLOOKUP($A134,'LA42'!$B$1:$BZ$201,'LA42'!AV$1,0)),
0)),".")</f>
        <v>x</v>
      </c>
      <c r="AX134" s="106">
        <f>IFERROR(
IF(LA!$H$16=1,(VLOOKUP($A134,'LA41'!$B$1:$BZ$201,'LA41'!AW$1,0)),
IF(LA!$H$16=2,(VLOOKUP($A134,'LA42'!$B$1:$BZ$201,'LA42'!AW$1,0)),
0)),".")</f>
        <v>0.03</v>
      </c>
      <c r="AY134" s="106">
        <f>IFERROR(
IF(LA!$H$16=1,(VLOOKUP($A134,'LA41'!$B$1:$BZ$201,'LA41'!AX$1,0)),
IF(LA!$H$16=2,(VLOOKUP($A134,'LA42'!$B$1:$BZ$201,'LA42'!AX$1,0)),
0)),".")</f>
        <v>0.03</v>
      </c>
      <c r="AZ134" s="106">
        <f>IFERROR(
IF(LA!$H$16=1,(VLOOKUP($A134,'LA41'!$B$1:$BZ$201,'LA41'!AY$1,0)),
IF(LA!$H$16=2,(VLOOKUP($A134,'LA42'!$B$1:$BZ$201,'LA42'!AY$1,0)),
0)),".")</f>
        <v>0</v>
      </c>
      <c r="BA134" s="106">
        <f>IFERROR(
IF(LA!$H$16=1,(VLOOKUP($A134,'LA41'!$B$1:$BZ$201,'LA41'!AZ$1,0)),
IF(LA!$H$16=2,(VLOOKUP($A134,'LA42'!$B$1:$BZ$201,'LA42'!AZ$1,0)),
0)),".")</f>
        <v>0</v>
      </c>
      <c r="BB134" s="106">
        <f>IFERROR(
IF(LA!$H$16=1,(VLOOKUP($A134,'LA41'!$B$1:$BZ$201,'LA41'!BA$1,0)),
IF(LA!$H$16=2,(VLOOKUP($A134,'LA42'!$B$1:$BZ$201,'LA42'!BA$1,0)),
0)),".")</f>
        <v>0</v>
      </c>
      <c r="BC134" s="106">
        <f>IFERROR(
IF(LA!$H$16=1,(VLOOKUP($A134,'LA41'!$B$1:$BZ$201,'LA41'!BB$1,0)),
IF(LA!$H$16=2,(VLOOKUP($A134,'LA42'!$B$1:$BZ$201,'LA42'!BB$1,0)),
0)),".")</f>
        <v>0</v>
      </c>
      <c r="BD134" s="106">
        <f>IFERROR(
IF(LA!$H$16=1,(VLOOKUP($A134,'LA41'!$B$1:$BZ$201,'LA41'!BC$1,0)),
IF(LA!$H$16=2,(VLOOKUP($A134,'LA42'!$B$1:$BZ$201,'LA42'!BC$1,0)),
0)),".")</f>
        <v>0.04</v>
      </c>
      <c r="BE134" s="106">
        <f>IFERROR(
IF(LA!$H$16=1,(VLOOKUP($A134,'LA41'!$B$1:$BZ$201,'LA41'!BD$1,0)),
IF(LA!$H$16=2,(VLOOKUP($A134,'LA42'!$B$1:$BZ$201,'LA42'!BD$1,0)),
0)),".")</f>
        <v>0.04</v>
      </c>
      <c r="BF134" s="106">
        <f>IFERROR(
IF(LA!$H$16=1,(VLOOKUP($A134,'LA41'!$B$1:$BZ$201,'LA41'!BE$1,0)),
IF(LA!$H$16=2,(VLOOKUP($A134,'LA42'!$B$1:$BZ$201,'LA42'!BE$1,0)),
0)),".")</f>
        <v>0</v>
      </c>
      <c r="BG134" s="106">
        <f>IFERROR(
IF(LA!$H$16=1,(VLOOKUP($A134,'LA41'!$B$1:$BZ$201,'LA41'!BF$1,0)),
IF(LA!$H$16=2,(VLOOKUP($A134,'LA42'!$B$1:$BZ$201,'LA42'!BF$1,0)),
0)),".")</f>
        <v>0.03</v>
      </c>
      <c r="BH134" s="106">
        <f>IFERROR(
IF(LA!$H$16=1,(VLOOKUP($A134,'LA41'!$B$1:$BZ$201,'LA41'!BG$1,0)),
IF(LA!$H$16=2,(VLOOKUP($A134,'LA42'!$B$1:$BZ$201,'LA42'!BG$1,0)),
0)),".")</f>
        <v>0.03</v>
      </c>
      <c r="BI134" s="106">
        <f>IFERROR(
IF(LA!$H$16=1,(VLOOKUP($A134,'LA41'!$B$1:$BZ$201,'LA41'!BH$1,0)),
IF(LA!$H$16=2,(VLOOKUP($A134,'LA42'!$B$1:$BZ$201,'LA42'!BH$1,0)),
0)),".")</f>
        <v>0</v>
      </c>
      <c r="BJ134" s="106" t="str">
        <f>IFERROR(
IF(LA!$H$16=1,(VLOOKUP($A134,'LA41'!$B$1:$BZ$201,'LA41'!BI$1,0)),
IF(LA!$H$16=2,(VLOOKUP($A134,'LA42'!$B$1:$BZ$201,'LA42'!BI$1,0)),
0)),".")</f>
        <v>x</v>
      </c>
      <c r="BK134" s="106" t="str">
        <f>IFERROR(
IF(LA!$H$16=1,(VLOOKUP($A134,'LA41'!$B$1:$BZ$201,'LA41'!BJ$1,0)),
IF(LA!$H$16=2,(VLOOKUP($A134,'LA42'!$B$1:$BZ$201,'LA42'!BJ$1,0)),
0)),".")</f>
        <v>x</v>
      </c>
      <c r="BL134" s="106">
        <f>IFERROR(
IF(LA!$H$16=1,(VLOOKUP($A134,'LA41'!$B$1:$BZ$201,'LA41'!BK$1,0)),
IF(LA!$H$16=2,(VLOOKUP($A134,'LA42'!$B$1:$BZ$201,'LA42'!BK$1,0)),
0)),".")</f>
        <v>0</v>
      </c>
      <c r="BM134" s="106">
        <f>IFERROR(
IF(LA!$H$16=1,(VLOOKUP($A134,'LA41'!$B$1:$BZ$201,'LA41'!BL$1,0)),
IF(LA!$H$16=2,(VLOOKUP($A134,'LA42'!$B$1:$BZ$201,'LA42'!BL$1,0)),
0)),".")</f>
        <v>0</v>
      </c>
      <c r="BN134" s="106">
        <f>IFERROR(
IF(LA!$H$16=1,(VLOOKUP($A134,'LA41'!$B$1:$BZ$201,'LA41'!BM$1,0)),
IF(LA!$H$16=2,(VLOOKUP($A134,'LA42'!$B$1:$BZ$201,'LA42'!BM$1,0)),
0)),".")</f>
        <v>0</v>
      </c>
      <c r="BO134" s="106">
        <f>IFERROR(
IF(LA!$H$16=1,(VLOOKUP($A134,'LA41'!$B$1:$BZ$201,'LA41'!BN$1,0)),
IF(LA!$H$16=2,(VLOOKUP($A134,'LA42'!$B$1:$BZ$201,'LA42'!BN$1,0)),
0)),".")</f>
        <v>0</v>
      </c>
      <c r="BP134" s="106" t="str">
        <f>IFERROR(
IF(LA!$H$16=1,(VLOOKUP($A134,'LA41'!$B$1:$BZ$201,'LA41'!BO$1,0)),
IF(LA!$H$16=2,(VLOOKUP($A134,'LA42'!$B$1:$BZ$201,'LA42'!BO$1,0)),
0)),".")</f>
        <v>x</v>
      </c>
      <c r="BQ134" s="106" t="str">
        <f>IFERROR(
IF(LA!$H$16=1,(VLOOKUP($A134,'LA41'!$B$1:$BZ$201,'LA41'!BP$1,0)),
IF(LA!$H$16=2,(VLOOKUP($A134,'LA42'!$B$1:$BZ$201,'LA42'!BP$1,0)),
0)),".")</f>
        <v>x</v>
      </c>
      <c r="BR134" s="106" t="str">
        <f>IFERROR(
IF(LA!$H$16=1,(VLOOKUP($A134,'LA41'!$B$1:$BZ$201,'LA41'!BQ$1,0)),
IF(LA!$H$16=2,(VLOOKUP($A134,'LA42'!$B$1:$BZ$201,'LA42'!BQ$1,0)),
0)),".")</f>
        <v>x</v>
      </c>
      <c r="BS134" s="106">
        <f>IFERROR(
IF(LA!$H$16=1,(VLOOKUP($A134,'LA41'!$B$1:$BZ$201,'LA41'!BR$1,0)),
IF(LA!$H$16=2,(VLOOKUP($A134,'LA42'!$B$1:$BZ$201,'LA42'!BR$1,0)),
0)),".")</f>
        <v>0.06</v>
      </c>
      <c r="BT134" s="106">
        <f>IFERROR(
IF(LA!$H$16=1,(VLOOKUP($A134,'LA41'!$B$1:$BZ$201,'LA41'!BS$1,0)),
IF(LA!$H$16=2,(VLOOKUP($A134,'LA42'!$B$1:$BZ$201,'LA42'!BS$1,0)),
0)),".")</f>
        <v>0.06</v>
      </c>
      <c r="BU134" s="106">
        <f>IFERROR(
IF(LA!$H$16=1,(VLOOKUP($A134,'LA41'!$B$1:$BZ$201,'LA41'!BT$1,0)),
IF(LA!$H$16=2,(VLOOKUP($A134,'LA42'!$B$1:$BZ$201,'LA42'!BT$1,0)),
0)),".")</f>
        <v>0</v>
      </c>
      <c r="BV134" s="106" t="str">
        <f>IFERROR(
IF(LA!$H$16=1,(VLOOKUP($A134,'LA41'!$B$1:$BZ$201,'LA41'!BU$1,0)),
IF(LA!$H$16=2,(VLOOKUP($A134,'LA42'!$B$1:$BZ$201,'LA42'!BU$1,0)),
0)),".")</f>
        <v>x</v>
      </c>
      <c r="BW134" s="106" t="str">
        <f>IFERROR(
IF(LA!$H$16=1,(VLOOKUP($A134,'LA41'!$B$1:$BZ$201,'LA41'!BV$1,0)),
IF(LA!$H$16=2,(VLOOKUP($A134,'LA42'!$B$1:$BZ$201,'LA42'!BV$1,0)),
0)),".")</f>
        <v>x</v>
      </c>
      <c r="BX134" s="106">
        <f>IFERROR(
IF(LA!$H$16=1,(VLOOKUP($A134,'LA41'!$B$1:$BZ$201,'LA41'!BW$1,0)),
IF(LA!$H$16=2,(VLOOKUP($A134,'LA42'!$B$1:$BZ$201,'LA42'!BW$1,0)),
0)),".")</f>
        <v>0</v>
      </c>
      <c r="BY134" s="106">
        <f>IFERROR(
IF(LA!$H$16=1,(VLOOKUP($A134,'LA41'!$B$1:$BZ$201,'LA41'!BX$1,0)),
IF(LA!$H$16=2,(VLOOKUP($A134,'LA42'!$B$1:$BZ$201,'LA42'!BX$1,0)),
0)),".")</f>
        <v>0.03</v>
      </c>
      <c r="BZ134" s="106">
        <f>IFERROR(
IF(LA!$H$16=1,(VLOOKUP($A134,'LA41'!$B$1:$BZ$201,'LA41'!BY$1,0)),
IF(LA!$H$16=2,(VLOOKUP($A134,'LA42'!$B$1:$BZ$201,'LA42'!BY$1,0)),
0)),".")</f>
        <v>0.03</v>
      </c>
    </row>
    <row r="135" spans="1:78" x14ac:dyDescent="0.2">
      <c r="A135" s="55">
        <v>852</v>
      </c>
      <c r="B135" s="55" t="s">
        <v>317</v>
      </c>
      <c r="C135" s="88" t="s">
        <v>199</v>
      </c>
      <c r="D135" s="59" t="str">
        <f>IFERROR(
IF(LA!$H$16=1,(VLOOKUP($A135,'LA41'!$B$1:$BZ$201,'LA41'!C$1,0)),
IF(LA!$H$16=2,(VLOOKUP($A135,'LA42'!$B$1:$BZ$201,'LA42'!C$1,0)),
0)),".")</f>
        <v>x</v>
      </c>
      <c r="E135" s="59">
        <f>IFERROR(
IF(LA!$H$16=1,(VLOOKUP($A135,'LA41'!$B$1:$BZ$201,'LA41'!D$1,0)),
IF(LA!$H$16=2,(VLOOKUP($A135,'LA42'!$B$1:$BZ$201,'LA42'!D$1,0)),
0)),".")</f>
        <v>50</v>
      </c>
      <c r="F135" s="59">
        <f>IFERROR(
IF(LA!$H$16=1,(VLOOKUP($A135,'LA41'!$B$1:$BZ$201,'LA41'!E$1,0)),
IF(LA!$H$16=2,(VLOOKUP($A135,'LA42'!$B$1:$BZ$201,'LA42'!E$1,0)),
0)),".")</f>
        <v>50</v>
      </c>
      <c r="G135" s="106" t="str">
        <f>IFERROR(
IF(LA!$H$16=1,(VLOOKUP($A135,'LA41'!$B$1:$BZ$201,'LA41'!F$1,0)),
IF(LA!$H$16=2,(VLOOKUP($A135,'LA42'!$B$1:$BZ$201,'LA42'!F$1,0)),
0)),".")</f>
        <v>x</v>
      </c>
      <c r="H135" s="106">
        <f>IFERROR(
IF(LA!$H$16=1,(VLOOKUP($A135,'LA41'!$B$1:$BZ$201,'LA41'!G$1,0)),
IF(LA!$H$16=2,(VLOOKUP($A135,'LA42'!$B$1:$BZ$201,'LA42'!G$1,0)),
0)),".")</f>
        <v>0.81</v>
      </c>
      <c r="I135" s="106">
        <f>IFERROR(
IF(LA!$H$16=1,(VLOOKUP($A135,'LA41'!$B$1:$BZ$201,'LA41'!H$1,0)),
IF(LA!$H$16=2,(VLOOKUP($A135,'LA42'!$B$1:$BZ$201,'LA42'!H$1,0)),
0)),".")</f>
        <v>0.81</v>
      </c>
      <c r="J135" s="106" t="str">
        <f>IFERROR(
IF(LA!$H$16=1,(VLOOKUP($A135,'LA41'!$B$1:$BZ$201,'LA41'!I$1,0)),
IF(LA!$H$16=2,(VLOOKUP($A135,'LA42'!$B$1:$BZ$201,'LA42'!I$1,0)),
0)),".")</f>
        <v>x</v>
      </c>
      <c r="K135" s="106">
        <f>IFERROR(
IF(LA!$H$16=1,(VLOOKUP($A135,'LA41'!$B$1:$BZ$201,'LA41'!J$1,0)),
IF(LA!$H$16=2,(VLOOKUP($A135,'LA42'!$B$1:$BZ$201,'LA42'!J$1,0)),
0)),".")</f>
        <v>0.81</v>
      </c>
      <c r="L135" s="106">
        <f>IFERROR(
IF(LA!$H$16=1,(VLOOKUP($A135,'LA41'!$B$1:$BZ$201,'LA41'!K$1,0)),
IF(LA!$H$16=2,(VLOOKUP($A135,'LA42'!$B$1:$BZ$201,'LA42'!K$1,0)),
0)),".")</f>
        <v>0.81</v>
      </c>
      <c r="M135" s="106" t="str">
        <f>IFERROR(
IF(LA!$H$16=1,(VLOOKUP($A135,'LA41'!$B$1:$BZ$201,'LA41'!L$1,0)),
IF(LA!$H$16=2,(VLOOKUP($A135,'LA42'!$B$1:$BZ$201,'LA42'!L$1,0)),
0)),".")</f>
        <v>x</v>
      </c>
      <c r="N135" s="106" t="str">
        <f>IFERROR(
IF(LA!$H$16=1,(VLOOKUP($A135,'LA41'!$B$1:$BZ$201,'LA41'!M$1,0)),
IF(LA!$H$16=2,(VLOOKUP($A135,'LA42'!$B$1:$BZ$201,'LA42'!M$1,0)),
0)),".")</f>
        <v>x</v>
      </c>
      <c r="O135" s="106" t="str">
        <f>IFERROR(
IF(LA!$H$16=1,(VLOOKUP($A135,'LA41'!$B$1:$BZ$201,'LA41'!N$1,0)),
IF(LA!$H$16=2,(VLOOKUP($A135,'LA42'!$B$1:$BZ$201,'LA42'!N$1,0)),
0)),".")</f>
        <v>x</v>
      </c>
      <c r="P135" s="106" t="str">
        <f>IFERROR(
IF(LA!$H$16=1,(VLOOKUP($A135,'LA41'!$B$1:$BZ$201,'LA41'!O$1,0)),
IF(LA!$H$16=2,(VLOOKUP($A135,'LA42'!$B$1:$BZ$201,'LA42'!O$1,0)),
0)),".")</f>
        <v>x</v>
      </c>
      <c r="Q135" s="106">
        <f>IFERROR(
IF(LA!$H$16=1,(VLOOKUP($A135,'LA41'!$B$1:$BZ$201,'LA41'!P$1,0)),
IF(LA!$H$16=2,(VLOOKUP($A135,'LA42'!$B$1:$BZ$201,'LA42'!P$1,0)),
0)),".")</f>
        <v>0</v>
      </c>
      <c r="R135" s="106">
        <f>IFERROR(
IF(LA!$H$16=1,(VLOOKUP($A135,'LA41'!$B$1:$BZ$201,'LA41'!Q$1,0)),
IF(LA!$H$16=2,(VLOOKUP($A135,'LA42'!$B$1:$BZ$201,'LA42'!Q$1,0)),
0)),".")</f>
        <v>0</v>
      </c>
      <c r="S135" s="106" t="str">
        <f>IFERROR(
IF(LA!$H$16=1,(VLOOKUP($A135,'LA41'!$B$1:$BZ$201,'LA41'!R$1,0)),
IF(LA!$H$16=2,(VLOOKUP($A135,'LA42'!$B$1:$BZ$201,'LA42'!R$1,0)),
0)),".")</f>
        <v>x</v>
      </c>
      <c r="T135" s="106">
        <f>IFERROR(
IF(LA!$H$16=1,(VLOOKUP($A135,'LA41'!$B$1:$BZ$201,'LA41'!S$1,0)),
IF(LA!$H$16=2,(VLOOKUP($A135,'LA42'!$B$1:$BZ$201,'LA42'!S$1,0)),
0)),".")</f>
        <v>0</v>
      </c>
      <c r="U135" s="106">
        <f>IFERROR(
IF(LA!$H$16=1,(VLOOKUP($A135,'LA41'!$B$1:$BZ$201,'LA41'!T$1,0)),
IF(LA!$H$16=2,(VLOOKUP($A135,'LA42'!$B$1:$BZ$201,'LA42'!T$1,0)),
0)),".")</f>
        <v>0</v>
      </c>
      <c r="V135" s="106" t="str">
        <f>IFERROR(
IF(LA!$H$16=1,(VLOOKUP($A135,'LA41'!$B$1:$BZ$201,'LA41'!U$1,0)),
IF(LA!$H$16=2,(VLOOKUP($A135,'LA42'!$B$1:$BZ$201,'LA42'!U$1,0)),
0)),".")</f>
        <v>x</v>
      </c>
      <c r="W135" s="106" t="str">
        <f>IFERROR(
IF(LA!$H$16=1,(VLOOKUP($A135,'LA41'!$B$1:$BZ$201,'LA41'!V$1,0)),
IF(LA!$H$16=2,(VLOOKUP($A135,'LA42'!$B$1:$BZ$201,'LA42'!V$1,0)),
0)),".")</f>
        <v>x</v>
      </c>
      <c r="X135" s="106" t="str">
        <f>IFERROR(
IF(LA!$H$16=1,(VLOOKUP($A135,'LA41'!$B$1:$BZ$201,'LA41'!W$1,0)),
IF(LA!$H$16=2,(VLOOKUP($A135,'LA42'!$B$1:$BZ$201,'LA42'!W$1,0)),
0)),".")</f>
        <v>x</v>
      </c>
      <c r="Y135" s="106" t="str">
        <f>IFERROR(
IF(LA!$H$16=1,(VLOOKUP($A135,'LA41'!$B$1:$BZ$201,'LA41'!X$1,0)),
IF(LA!$H$16=2,(VLOOKUP($A135,'LA42'!$B$1:$BZ$201,'LA42'!X$1,0)),
0)),".")</f>
        <v>x</v>
      </c>
      <c r="Z135" s="106" t="str">
        <f>IFERROR(
IF(LA!$H$16=1,(VLOOKUP($A135,'LA41'!$B$1:$BZ$201,'LA41'!Y$1,0)),
IF(LA!$H$16=2,(VLOOKUP($A135,'LA42'!$B$1:$BZ$201,'LA42'!Y$1,0)),
0)),".")</f>
        <v>x</v>
      </c>
      <c r="AA135" s="106" t="str">
        <f>IFERROR(
IF(LA!$H$16=1,(VLOOKUP($A135,'LA41'!$B$1:$BZ$201,'LA41'!Z$1,0)),
IF(LA!$H$16=2,(VLOOKUP($A135,'LA42'!$B$1:$BZ$201,'LA42'!Z$1,0)),
0)),".")</f>
        <v>x</v>
      </c>
      <c r="AB135" s="106" t="str">
        <f>IFERROR(
IF(LA!$H$16=1,(VLOOKUP($A135,'LA41'!$B$1:$BZ$201,'LA41'!AA$1,0)),
IF(LA!$H$16=2,(VLOOKUP($A135,'LA42'!$B$1:$BZ$201,'LA42'!AA$1,0)),
0)),".")</f>
        <v>x</v>
      </c>
      <c r="AC135" s="106">
        <f>IFERROR(
IF(LA!$H$16=1,(VLOOKUP($A135,'LA41'!$B$1:$BZ$201,'LA41'!AB$1,0)),
IF(LA!$H$16=2,(VLOOKUP($A135,'LA42'!$B$1:$BZ$201,'LA42'!AB$1,0)),
0)),".")</f>
        <v>0</v>
      </c>
      <c r="AD135" s="106">
        <f>IFERROR(
IF(LA!$H$16=1,(VLOOKUP($A135,'LA41'!$B$1:$BZ$201,'LA41'!AC$1,0)),
IF(LA!$H$16=2,(VLOOKUP($A135,'LA42'!$B$1:$BZ$201,'LA42'!AC$1,0)),
0)),".")</f>
        <v>0</v>
      </c>
      <c r="AE135" s="106" t="str">
        <f>IFERROR(
IF(LA!$H$16=1,(VLOOKUP($A135,'LA41'!$B$1:$BZ$201,'LA41'!AD$1,0)),
IF(LA!$H$16=2,(VLOOKUP($A135,'LA42'!$B$1:$BZ$201,'LA42'!AD$1,0)),
0)),".")</f>
        <v>x</v>
      </c>
      <c r="AF135" s="106">
        <f>IFERROR(
IF(LA!$H$16=1,(VLOOKUP($A135,'LA41'!$B$1:$BZ$201,'LA41'!AE$1,0)),
IF(LA!$H$16=2,(VLOOKUP($A135,'LA42'!$B$1:$BZ$201,'LA42'!AE$1,0)),
0)),".")</f>
        <v>0</v>
      </c>
      <c r="AG135" s="106">
        <f>IFERROR(
IF(LA!$H$16=1,(VLOOKUP($A135,'LA41'!$B$1:$BZ$201,'LA41'!AF$1,0)),
IF(LA!$H$16=2,(VLOOKUP($A135,'LA42'!$B$1:$BZ$201,'LA42'!AF$1,0)),
0)),".")</f>
        <v>0</v>
      </c>
      <c r="AH135" s="106" t="str">
        <f>IFERROR(
IF(LA!$H$16=1,(VLOOKUP($A135,'LA41'!$B$1:$BZ$201,'LA41'!AG$1,0)),
IF(LA!$H$16=2,(VLOOKUP($A135,'LA42'!$B$1:$BZ$201,'LA42'!AG$1,0)),
0)),".")</f>
        <v>x</v>
      </c>
      <c r="AI135" s="106">
        <f>IFERROR(
IF(LA!$H$16=1,(VLOOKUP($A135,'LA41'!$B$1:$BZ$201,'LA41'!AH$1,0)),
IF(LA!$H$16=2,(VLOOKUP($A135,'LA42'!$B$1:$BZ$201,'LA42'!AH$1,0)),
0)),".")</f>
        <v>0.72</v>
      </c>
      <c r="AJ135" s="106">
        <f>IFERROR(
IF(LA!$H$16=1,(VLOOKUP($A135,'LA41'!$B$1:$BZ$201,'LA41'!AI$1,0)),
IF(LA!$H$16=2,(VLOOKUP($A135,'LA42'!$B$1:$BZ$201,'LA42'!AI$1,0)),
0)),".")</f>
        <v>0.73</v>
      </c>
      <c r="AK135" s="106" t="str">
        <f>IFERROR(
IF(LA!$H$16=1,(VLOOKUP($A135,'LA41'!$B$1:$BZ$201,'LA41'!AJ$1,0)),
IF(LA!$H$16=2,(VLOOKUP($A135,'LA42'!$B$1:$BZ$201,'LA42'!AJ$1,0)),
0)),".")</f>
        <v>x</v>
      </c>
      <c r="AL135" s="106">
        <f>IFERROR(
IF(LA!$H$16=1,(VLOOKUP($A135,'LA41'!$B$1:$BZ$201,'LA41'!AK$1,0)),
IF(LA!$H$16=2,(VLOOKUP($A135,'LA42'!$B$1:$BZ$201,'LA42'!AK$1,0)),
0)),".")</f>
        <v>0.4</v>
      </c>
      <c r="AM135" s="106">
        <f>IFERROR(
IF(LA!$H$16=1,(VLOOKUP($A135,'LA41'!$B$1:$BZ$201,'LA41'!AL$1,0)),
IF(LA!$H$16=2,(VLOOKUP($A135,'LA42'!$B$1:$BZ$201,'LA42'!AL$1,0)),
0)),".")</f>
        <v>0.4</v>
      </c>
      <c r="AN135" s="106" t="str">
        <f>IFERROR(
IF(LA!$H$16=1,(VLOOKUP($A135,'LA41'!$B$1:$BZ$201,'LA41'!AM$1,0)),
IF(LA!$H$16=2,(VLOOKUP($A135,'LA42'!$B$1:$BZ$201,'LA42'!AM$1,0)),
0)),".")</f>
        <v>x</v>
      </c>
      <c r="AO135" s="106">
        <f>IFERROR(
IF(LA!$H$16=1,(VLOOKUP($A135,'LA41'!$B$1:$BZ$201,'LA41'!AN$1,0)),
IF(LA!$H$16=2,(VLOOKUP($A135,'LA42'!$B$1:$BZ$201,'LA42'!AN$1,0)),
0)),".")</f>
        <v>0</v>
      </c>
      <c r="AP135" s="106">
        <f>IFERROR(
IF(LA!$H$16=1,(VLOOKUP($A135,'LA41'!$B$1:$BZ$201,'LA41'!AO$1,0)),
IF(LA!$H$16=2,(VLOOKUP($A135,'LA42'!$B$1:$BZ$201,'LA42'!AO$1,0)),
0)),".")</f>
        <v>0</v>
      </c>
      <c r="AQ135" s="106" t="str">
        <f>IFERROR(
IF(LA!$H$16=1,(VLOOKUP($A135,'LA41'!$B$1:$BZ$201,'LA41'!AP$1,0)),
IF(LA!$H$16=2,(VLOOKUP($A135,'LA42'!$B$1:$BZ$201,'LA42'!AP$1,0)),
0)),".")</f>
        <v>x</v>
      </c>
      <c r="AR135" s="106">
        <f>IFERROR(
IF(LA!$H$16=1,(VLOOKUP($A135,'LA41'!$B$1:$BZ$201,'LA41'!AQ$1,0)),
IF(LA!$H$16=2,(VLOOKUP($A135,'LA42'!$B$1:$BZ$201,'LA42'!AQ$1,0)),
0)),".")</f>
        <v>0.32</v>
      </c>
      <c r="AS135" s="106">
        <f>IFERROR(
IF(LA!$H$16=1,(VLOOKUP($A135,'LA41'!$B$1:$BZ$201,'LA41'!AR$1,0)),
IF(LA!$H$16=2,(VLOOKUP($A135,'LA42'!$B$1:$BZ$201,'LA42'!AR$1,0)),
0)),".")</f>
        <v>0.31</v>
      </c>
      <c r="AT135" s="106" t="str">
        <f>IFERROR(
IF(LA!$H$16=1,(VLOOKUP($A135,'LA41'!$B$1:$BZ$201,'LA41'!AS$1,0)),
IF(LA!$H$16=2,(VLOOKUP($A135,'LA42'!$B$1:$BZ$201,'LA42'!AS$1,0)),
0)),".")</f>
        <v>x</v>
      </c>
      <c r="AU135" s="106">
        <f>IFERROR(
IF(LA!$H$16=1,(VLOOKUP($A135,'LA41'!$B$1:$BZ$201,'LA41'!AT$1,0)),
IF(LA!$H$16=2,(VLOOKUP($A135,'LA42'!$B$1:$BZ$201,'LA42'!AT$1,0)),
0)),".")</f>
        <v>0.32</v>
      </c>
      <c r="AV135" s="106">
        <f>IFERROR(
IF(LA!$H$16=1,(VLOOKUP($A135,'LA41'!$B$1:$BZ$201,'LA41'!AU$1,0)),
IF(LA!$H$16=2,(VLOOKUP($A135,'LA42'!$B$1:$BZ$201,'LA42'!AU$1,0)),
0)),".")</f>
        <v>0.33</v>
      </c>
      <c r="AW135" s="106" t="str">
        <f>IFERROR(
IF(LA!$H$16=1,(VLOOKUP($A135,'LA41'!$B$1:$BZ$201,'LA41'!AV$1,0)),
IF(LA!$H$16=2,(VLOOKUP($A135,'LA42'!$B$1:$BZ$201,'LA42'!AV$1,0)),
0)),".")</f>
        <v>x</v>
      </c>
      <c r="AX135" s="106">
        <f>IFERROR(
IF(LA!$H$16=1,(VLOOKUP($A135,'LA41'!$B$1:$BZ$201,'LA41'!AW$1,0)),
IF(LA!$H$16=2,(VLOOKUP($A135,'LA42'!$B$1:$BZ$201,'LA42'!AW$1,0)),
0)),".")</f>
        <v>0</v>
      </c>
      <c r="AY135" s="106">
        <f>IFERROR(
IF(LA!$H$16=1,(VLOOKUP($A135,'LA41'!$B$1:$BZ$201,'LA41'!AX$1,0)),
IF(LA!$H$16=2,(VLOOKUP($A135,'LA42'!$B$1:$BZ$201,'LA42'!AX$1,0)),
0)),".")</f>
        <v>0</v>
      </c>
      <c r="AZ135" s="106" t="str">
        <f>IFERROR(
IF(LA!$H$16=1,(VLOOKUP($A135,'LA41'!$B$1:$BZ$201,'LA41'!AY$1,0)),
IF(LA!$H$16=2,(VLOOKUP($A135,'LA42'!$B$1:$BZ$201,'LA42'!AY$1,0)),
0)),".")</f>
        <v>x</v>
      </c>
      <c r="BA135" s="106">
        <f>IFERROR(
IF(LA!$H$16=1,(VLOOKUP($A135,'LA41'!$B$1:$BZ$201,'LA41'!AZ$1,0)),
IF(LA!$H$16=2,(VLOOKUP($A135,'LA42'!$B$1:$BZ$201,'LA42'!AZ$1,0)),
0)),".")</f>
        <v>0</v>
      </c>
      <c r="BB135" s="106">
        <f>IFERROR(
IF(LA!$H$16=1,(VLOOKUP($A135,'LA41'!$B$1:$BZ$201,'LA41'!BA$1,0)),
IF(LA!$H$16=2,(VLOOKUP($A135,'LA42'!$B$1:$BZ$201,'LA42'!BA$1,0)),
0)),".")</f>
        <v>0</v>
      </c>
      <c r="BC135" s="106" t="str">
        <f>IFERROR(
IF(LA!$H$16=1,(VLOOKUP($A135,'LA41'!$B$1:$BZ$201,'LA41'!BB$1,0)),
IF(LA!$H$16=2,(VLOOKUP($A135,'LA42'!$B$1:$BZ$201,'LA42'!BB$1,0)),
0)),".")</f>
        <v>x</v>
      </c>
      <c r="BD135" s="106">
        <f>IFERROR(
IF(LA!$H$16=1,(VLOOKUP($A135,'LA41'!$B$1:$BZ$201,'LA41'!BC$1,0)),
IF(LA!$H$16=2,(VLOOKUP($A135,'LA42'!$B$1:$BZ$201,'LA42'!BC$1,0)),
0)),".")</f>
        <v>0</v>
      </c>
      <c r="BE135" s="106">
        <f>IFERROR(
IF(LA!$H$16=1,(VLOOKUP($A135,'LA41'!$B$1:$BZ$201,'LA41'!BD$1,0)),
IF(LA!$H$16=2,(VLOOKUP($A135,'LA42'!$B$1:$BZ$201,'LA42'!BD$1,0)),
0)),".")</f>
        <v>0</v>
      </c>
      <c r="BF135" s="106" t="str">
        <f>IFERROR(
IF(LA!$H$16=1,(VLOOKUP($A135,'LA41'!$B$1:$BZ$201,'LA41'!BE$1,0)),
IF(LA!$H$16=2,(VLOOKUP($A135,'LA42'!$B$1:$BZ$201,'LA42'!BE$1,0)),
0)),".")</f>
        <v>x</v>
      </c>
      <c r="BG135" s="106">
        <f>IFERROR(
IF(LA!$H$16=1,(VLOOKUP($A135,'LA41'!$B$1:$BZ$201,'LA41'!BF$1,0)),
IF(LA!$H$16=2,(VLOOKUP($A135,'LA42'!$B$1:$BZ$201,'LA42'!BF$1,0)),
0)),".")</f>
        <v>0</v>
      </c>
      <c r="BH135" s="106">
        <f>IFERROR(
IF(LA!$H$16=1,(VLOOKUP($A135,'LA41'!$B$1:$BZ$201,'LA41'!BG$1,0)),
IF(LA!$H$16=2,(VLOOKUP($A135,'LA42'!$B$1:$BZ$201,'LA42'!BG$1,0)),
0)),".")</f>
        <v>0</v>
      </c>
      <c r="BI135" s="106" t="str">
        <f>IFERROR(
IF(LA!$H$16=1,(VLOOKUP($A135,'LA41'!$B$1:$BZ$201,'LA41'!BH$1,0)),
IF(LA!$H$16=2,(VLOOKUP($A135,'LA42'!$B$1:$BZ$201,'LA42'!BH$1,0)),
0)),".")</f>
        <v>x</v>
      </c>
      <c r="BJ135" s="106">
        <f>IFERROR(
IF(LA!$H$16=1,(VLOOKUP($A135,'LA41'!$B$1:$BZ$201,'LA41'!BI$1,0)),
IF(LA!$H$16=2,(VLOOKUP($A135,'LA42'!$B$1:$BZ$201,'LA42'!BI$1,0)),
0)),".")</f>
        <v>0</v>
      </c>
      <c r="BK135" s="106">
        <f>IFERROR(
IF(LA!$H$16=1,(VLOOKUP($A135,'LA41'!$B$1:$BZ$201,'LA41'!BJ$1,0)),
IF(LA!$H$16=2,(VLOOKUP($A135,'LA42'!$B$1:$BZ$201,'LA42'!BJ$1,0)),
0)),".")</f>
        <v>0</v>
      </c>
      <c r="BL135" s="106" t="str">
        <f>IFERROR(
IF(LA!$H$16=1,(VLOOKUP($A135,'LA41'!$B$1:$BZ$201,'LA41'!BK$1,0)),
IF(LA!$H$16=2,(VLOOKUP($A135,'LA42'!$B$1:$BZ$201,'LA42'!BK$1,0)),
0)),".")</f>
        <v>x</v>
      </c>
      <c r="BM135" s="106">
        <f>IFERROR(
IF(LA!$H$16=1,(VLOOKUP($A135,'LA41'!$B$1:$BZ$201,'LA41'!BL$1,0)),
IF(LA!$H$16=2,(VLOOKUP($A135,'LA42'!$B$1:$BZ$201,'LA42'!BL$1,0)),
0)),".")</f>
        <v>0</v>
      </c>
      <c r="BN135" s="106">
        <f>IFERROR(
IF(LA!$H$16=1,(VLOOKUP($A135,'LA41'!$B$1:$BZ$201,'LA41'!BM$1,0)),
IF(LA!$H$16=2,(VLOOKUP($A135,'LA42'!$B$1:$BZ$201,'LA42'!BM$1,0)),
0)),".")</f>
        <v>0</v>
      </c>
      <c r="BO135" s="106" t="str">
        <f>IFERROR(
IF(LA!$H$16=1,(VLOOKUP($A135,'LA41'!$B$1:$BZ$201,'LA41'!BN$1,0)),
IF(LA!$H$16=2,(VLOOKUP($A135,'LA42'!$B$1:$BZ$201,'LA42'!BN$1,0)),
0)),".")</f>
        <v>x</v>
      </c>
      <c r="BP135" s="106">
        <f>IFERROR(
IF(LA!$H$16=1,(VLOOKUP($A135,'LA41'!$B$1:$BZ$201,'LA41'!BO$1,0)),
IF(LA!$H$16=2,(VLOOKUP($A135,'LA42'!$B$1:$BZ$201,'LA42'!BO$1,0)),
0)),".")</f>
        <v>0</v>
      </c>
      <c r="BQ135" s="106">
        <f>IFERROR(
IF(LA!$H$16=1,(VLOOKUP($A135,'LA41'!$B$1:$BZ$201,'LA41'!BP$1,0)),
IF(LA!$H$16=2,(VLOOKUP($A135,'LA42'!$B$1:$BZ$201,'LA42'!BP$1,0)),
0)),".")</f>
        <v>0</v>
      </c>
      <c r="BR135" s="106" t="str">
        <f>IFERROR(
IF(LA!$H$16=1,(VLOOKUP($A135,'LA41'!$B$1:$BZ$201,'LA41'!BQ$1,0)),
IF(LA!$H$16=2,(VLOOKUP($A135,'LA42'!$B$1:$BZ$201,'LA42'!BQ$1,0)),
0)),".")</f>
        <v>x</v>
      </c>
      <c r="BS135" s="106" t="str">
        <f>IFERROR(
IF(LA!$H$16=1,(VLOOKUP($A135,'LA41'!$B$1:$BZ$201,'LA41'!BR$1,0)),
IF(LA!$H$16=2,(VLOOKUP($A135,'LA42'!$B$1:$BZ$201,'LA42'!BR$1,0)),
0)),".")</f>
        <v>x</v>
      </c>
      <c r="BT135" s="106" t="str">
        <f>IFERROR(
IF(LA!$H$16=1,(VLOOKUP($A135,'LA41'!$B$1:$BZ$201,'LA41'!BS$1,0)),
IF(LA!$H$16=2,(VLOOKUP($A135,'LA42'!$B$1:$BZ$201,'LA42'!BS$1,0)),
0)),".")</f>
        <v>x</v>
      </c>
      <c r="BU135" s="106" t="str">
        <f>IFERROR(
IF(LA!$H$16=1,(VLOOKUP($A135,'LA41'!$B$1:$BZ$201,'LA41'!BT$1,0)),
IF(LA!$H$16=2,(VLOOKUP($A135,'LA42'!$B$1:$BZ$201,'LA42'!BT$1,0)),
0)),".")</f>
        <v>x</v>
      </c>
      <c r="BV135" s="106">
        <f>IFERROR(
IF(LA!$H$16=1,(VLOOKUP($A135,'LA41'!$B$1:$BZ$201,'LA41'!BU$1,0)),
IF(LA!$H$16=2,(VLOOKUP($A135,'LA42'!$B$1:$BZ$201,'LA42'!BU$1,0)),
0)),".")</f>
        <v>0</v>
      </c>
      <c r="BW135" s="106">
        <f>IFERROR(
IF(LA!$H$16=1,(VLOOKUP($A135,'LA41'!$B$1:$BZ$201,'LA41'!BV$1,0)),
IF(LA!$H$16=2,(VLOOKUP($A135,'LA42'!$B$1:$BZ$201,'LA42'!BV$1,0)),
0)),".")</f>
        <v>0</v>
      </c>
      <c r="BX135" s="106" t="str">
        <f>IFERROR(
IF(LA!$H$16=1,(VLOOKUP($A135,'LA41'!$B$1:$BZ$201,'LA41'!BW$1,0)),
IF(LA!$H$16=2,(VLOOKUP($A135,'LA42'!$B$1:$BZ$201,'LA42'!BW$1,0)),
0)),".")</f>
        <v>x</v>
      </c>
      <c r="BY135" s="106" t="str">
        <f>IFERROR(
IF(LA!$H$16=1,(VLOOKUP($A135,'LA41'!$B$1:$BZ$201,'LA41'!BX$1,0)),
IF(LA!$H$16=2,(VLOOKUP($A135,'LA42'!$B$1:$BZ$201,'LA42'!BX$1,0)),
0)),".")</f>
        <v>x</v>
      </c>
      <c r="BZ135" s="106" t="str">
        <f>IFERROR(
IF(LA!$H$16=1,(VLOOKUP($A135,'LA41'!$B$1:$BZ$201,'LA41'!BY$1,0)),
IF(LA!$H$16=2,(VLOOKUP($A135,'LA42'!$B$1:$BZ$201,'LA42'!BY$1,0)),
0)),".")</f>
        <v>x</v>
      </c>
    </row>
    <row r="136" spans="1:78" x14ac:dyDescent="0.2">
      <c r="A136" s="55">
        <v>882</v>
      </c>
      <c r="B136" s="55" t="s">
        <v>318</v>
      </c>
      <c r="C136" s="88" t="s">
        <v>196</v>
      </c>
      <c r="D136" s="59">
        <f>IFERROR(
IF(LA!$H$16=1,(VLOOKUP($A136,'LA41'!$B$1:$BZ$201,'LA41'!C$1,0)),
IF(LA!$H$16=2,(VLOOKUP($A136,'LA42'!$B$1:$BZ$201,'LA42'!C$1,0)),
0)),".")</f>
        <v>30</v>
      </c>
      <c r="E136" s="59">
        <f>IFERROR(
IF(LA!$H$16=1,(VLOOKUP($A136,'LA41'!$B$1:$BZ$201,'LA41'!D$1,0)),
IF(LA!$H$16=2,(VLOOKUP($A136,'LA42'!$B$1:$BZ$201,'LA42'!D$1,0)),
0)),".")</f>
        <v>970</v>
      </c>
      <c r="F136" s="59">
        <f>IFERROR(
IF(LA!$H$16=1,(VLOOKUP($A136,'LA41'!$B$1:$BZ$201,'LA41'!E$1,0)),
IF(LA!$H$16=2,(VLOOKUP($A136,'LA42'!$B$1:$BZ$201,'LA42'!E$1,0)),
0)),".")</f>
        <v>1000</v>
      </c>
      <c r="G136" s="106">
        <f>IFERROR(
IF(LA!$H$16=1,(VLOOKUP($A136,'LA41'!$B$1:$BZ$201,'LA41'!F$1,0)),
IF(LA!$H$16=2,(VLOOKUP($A136,'LA42'!$B$1:$BZ$201,'LA42'!F$1,0)),
0)),".")</f>
        <v>0.53</v>
      </c>
      <c r="H136" s="106">
        <f>IFERROR(
IF(LA!$H$16=1,(VLOOKUP($A136,'LA41'!$B$1:$BZ$201,'LA41'!G$1,0)),
IF(LA!$H$16=2,(VLOOKUP($A136,'LA42'!$B$1:$BZ$201,'LA42'!G$1,0)),
0)),".")</f>
        <v>0.73</v>
      </c>
      <c r="I136" s="106">
        <f>IFERROR(
IF(LA!$H$16=1,(VLOOKUP($A136,'LA41'!$B$1:$BZ$201,'LA41'!H$1,0)),
IF(LA!$H$16=2,(VLOOKUP($A136,'LA42'!$B$1:$BZ$201,'LA42'!H$1,0)),
0)),".")</f>
        <v>0.73</v>
      </c>
      <c r="J136" s="106">
        <f>IFERROR(
IF(LA!$H$16=1,(VLOOKUP($A136,'LA41'!$B$1:$BZ$201,'LA41'!I$1,0)),
IF(LA!$H$16=2,(VLOOKUP($A136,'LA42'!$B$1:$BZ$201,'LA42'!I$1,0)),
0)),".")</f>
        <v>0.5</v>
      </c>
      <c r="K136" s="106">
        <f>IFERROR(
IF(LA!$H$16=1,(VLOOKUP($A136,'LA41'!$B$1:$BZ$201,'LA41'!J$1,0)),
IF(LA!$H$16=2,(VLOOKUP($A136,'LA42'!$B$1:$BZ$201,'LA42'!J$1,0)),
0)),".")</f>
        <v>0.72</v>
      </c>
      <c r="L136" s="106">
        <f>IFERROR(
IF(LA!$H$16=1,(VLOOKUP($A136,'LA41'!$B$1:$BZ$201,'LA41'!K$1,0)),
IF(LA!$H$16=2,(VLOOKUP($A136,'LA42'!$B$1:$BZ$201,'LA42'!K$1,0)),
0)),".")</f>
        <v>0.71</v>
      </c>
      <c r="M136" s="106" t="str">
        <f>IFERROR(
IF(LA!$H$16=1,(VLOOKUP($A136,'LA41'!$B$1:$BZ$201,'LA41'!L$1,0)),
IF(LA!$H$16=2,(VLOOKUP($A136,'LA42'!$B$1:$BZ$201,'LA42'!L$1,0)),
0)),".")</f>
        <v>x</v>
      </c>
      <c r="N136" s="106">
        <f>IFERROR(
IF(LA!$H$16=1,(VLOOKUP($A136,'LA41'!$B$1:$BZ$201,'LA41'!M$1,0)),
IF(LA!$H$16=2,(VLOOKUP($A136,'LA42'!$B$1:$BZ$201,'LA42'!M$1,0)),
0)),".")</f>
        <v>0.03</v>
      </c>
      <c r="O136" s="106">
        <f>IFERROR(
IF(LA!$H$16=1,(VLOOKUP($A136,'LA41'!$B$1:$BZ$201,'LA41'!N$1,0)),
IF(LA!$H$16=2,(VLOOKUP($A136,'LA42'!$B$1:$BZ$201,'LA42'!N$1,0)),
0)),".")</f>
        <v>0.03</v>
      </c>
      <c r="P136" s="106" t="str">
        <f>IFERROR(
IF(LA!$H$16=1,(VLOOKUP($A136,'LA41'!$B$1:$BZ$201,'LA41'!O$1,0)),
IF(LA!$H$16=2,(VLOOKUP($A136,'LA42'!$B$1:$BZ$201,'LA42'!O$1,0)),
0)),".")</f>
        <v>x</v>
      </c>
      <c r="Q136" s="106" t="str">
        <f>IFERROR(
IF(LA!$H$16=1,(VLOOKUP($A136,'LA41'!$B$1:$BZ$201,'LA41'!P$1,0)),
IF(LA!$H$16=2,(VLOOKUP($A136,'LA42'!$B$1:$BZ$201,'LA42'!P$1,0)),
0)),".")</f>
        <v>x</v>
      </c>
      <c r="R136" s="106" t="str">
        <f>IFERROR(
IF(LA!$H$16=1,(VLOOKUP($A136,'LA41'!$B$1:$BZ$201,'LA41'!Q$1,0)),
IF(LA!$H$16=2,(VLOOKUP($A136,'LA42'!$B$1:$BZ$201,'LA42'!Q$1,0)),
0)),".")</f>
        <v>x</v>
      </c>
      <c r="S136" s="106">
        <f>IFERROR(
IF(LA!$H$16=1,(VLOOKUP($A136,'LA41'!$B$1:$BZ$201,'LA41'!R$1,0)),
IF(LA!$H$16=2,(VLOOKUP($A136,'LA42'!$B$1:$BZ$201,'LA42'!R$1,0)),
0)),".")</f>
        <v>0</v>
      </c>
      <c r="T136" s="106">
        <f>IFERROR(
IF(LA!$H$16=1,(VLOOKUP($A136,'LA41'!$B$1:$BZ$201,'LA41'!S$1,0)),
IF(LA!$H$16=2,(VLOOKUP($A136,'LA42'!$B$1:$BZ$201,'LA42'!S$1,0)),
0)),".")</f>
        <v>0.02</v>
      </c>
      <c r="U136" s="106">
        <f>IFERROR(
IF(LA!$H$16=1,(VLOOKUP($A136,'LA41'!$B$1:$BZ$201,'LA41'!T$1,0)),
IF(LA!$H$16=2,(VLOOKUP($A136,'LA42'!$B$1:$BZ$201,'LA42'!T$1,0)),
0)),".")</f>
        <v>0.02</v>
      </c>
      <c r="V136" s="106" t="str">
        <f>IFERROR(
IF(LA!$H$16=1,(VLOOKUP($A136,'LA41'!$B$1:$BZ$201,'LA41'!U$1,0)),
IF(LA!$H$16=2,(VLOOKUP($A136,'LA42'!$B$1:$BZ$201,'LA42'!U$1,0)),
0)),".")</f>
        <v>x</v>
      </c>
      <c r="W136" s="106">
        <f>IFERROR(
IF(LA!$H$16=1,(VLOOKUP($A136,'LA41'!$B$1:$BZ$201,'LA41'!V$1,0)),
IF(LA!$H$16=2,(VLOOKUP($A136,'LA42'!$B$1:$BZ$201,'LA42'!V$1,0)),
0)),".")</f>
        <v>0.04</v>
      </c>
      <c r="X136" s="106">
        <f>IFERROR(
IF(LA!$H$16=1,(VLOOKUP($A136,'LA41'!$B$1:$BZ$201,'LA41'!W$1,0)),
IF(LA!$H$16=2,(VLOOKUP($A136,'LA42'!$B$1:$BZ$201,'LA42'!W$1,0)),
0)),".")</f>
        <v>0.04</v>
      </c>
      <c r="Y136" s="106">
        <f>IFERROR(
IF(LA!$H$16=1,(VLOOKUP($A136,'LA41'!$B$1:$BZ$201,'LA41'!X$1,0)),
IF(LA!$H$16=2,(VLOOKUP($A136,'LA42'!$B$1:$BZ$201,'LA42'!X$1,0)),
0)),".")</f>
        <v>0</v>
      </c>
      <c r="Z136" s="106" t="str">
        <f>IFERROR(
IF(LA!$H$16=1,(VLOOKUP($A136,'LA41'!$B$1:$BZ$201,'LA41'!Y$1,0)),
IF(LA!$H$16=2,(VLOOKUP($A136,'LA42'!$B$1:$BZ$201,'LA42'!Y$1,0)),
0)),".")</f>
        <v>x</v>
      </c>
      <c r="AA136" s="106" t="str">
        <f>IFERROR(
IF(LA!$H$16=1,(VLOOKUP($A136,'LA41'!$B$1:$BZ$201,'LA41'!Z$1,0)),
IF(LA!$H$16=2,(VLOOKUP($A136,'LA42'!$B$1:$BZ$201,'LA42'!Z$1,0)),
0)),".")</f>
        <v>x</v>
      </c>
      <c r="AB136" s="106">
        <f>IFERROR(
IF(LA!$H$16=1,(VLOOKUP($A136,'LA41'!$B$1:$BZ$201,'LA41'!AA$1,0)),
IF(LA!$H$16=2,(VLOOKUP($A136,'LA42'!$B$1:$BZ$201,'LA42'!AA$1,0)),
0)),".")</f>
        <v>0</v>
      </c>
      <c r="AC136" s="106">
        <f>IFERROR(
IF(LA!$H$16=1,(VLOOKUP($A136,'LA41'!$B$1:$BZ$201,'LA41'!AB$1,0)),
IF(LA!$H$16=2,(VLOOKUP($A136,'LA42'!$B$1:$BZ$201,'LA42'!AB$1,0)),
0)),".")</f>
        <v>0</v>
      </c>
      <c r="AD136" s="106">
        <f>IFERROR(
IF(LA!$H$16=1,(VLOOKUP($A136,'LA41'!$B$1:$BZ$201,'LA41'!AC$1,0)),
IF(LA!$H$16=2,(VLOOKUP($A136,'LA42'!$B$1:$BZ$201,'LA42'!AC$1,0)),
0)),".")</f>
        <v>0</v>
      </c>
      <c r="AE136" s="106">
        <f>IFERROR(
IF(LA!$H$16=1,(VLOOKUP($A136,'LA41'!$B$1:$BZ$201,'LA41'!AD$1,0)),
IF(LA!$H$16=2,(VLOOKUP($A136,'LA42'!$B$1:$BZ$201,'LA42'!AD$1,0)),
0)),".")</f>
        <v>0</v>
      </c>
      <c r="AF136" s="106">
        <f>IFERROR(
IF(LA!$H$16=1,(VLOOKUP($A136,'LA41'!$B$1:$BZ$201,'LA41'!AE$1,0)),
IF(LA!$H$16=2,(VLOOKUP($A136,'LA42'!$B$1:$BZ$201,'LA42'!AE$1,0)),
0)),".")</f>
        <v>0.01</v>
      </c>
      <c r="AG136" s="106">
        <f>IFERROR(
IF(LA!$H$16=1,(VLOOKUP($A136,'LA41'!$B$1:$BZ$201,'LA41'!AF$1,0)),
IF(LA!$H$16=2,(VLOOKUP($A136,'LA42'!$B$1:$BZ$201,'LA42'!AF$1,0)),
0)),".")</f>
        <v>0.01</v>
      </c>
      <c r="AH136" s="106">
        <f>IFERROR(
IF(LA!$H$16=1,(VLOOKUP($A136,'LA41'!$B$1:$BZ$201,'LA41'!AG$1,0)),
IF(LA!$H$16=2,(VLOOKUP($A136,'LA42'!$B$1:$BZ$201,'LA42'!AG$1,0)),
0)),".")</f>
        <v>0.28999999999999998</v>
      </c>
      <c r="AI136" s="106">
        <f>IFERROR(
IF(LA!$H$16=1,(VLOOKUP($A136,'LA41'!$B$1:$BZ$201,'LA41'!AH$1,0)),
IF(LA!$H$16=2,(VLOOKUP($A136,'LA42'!$B$1:$BZ$201,'LA42'!AH$1,0)),
0)),".")</f>
        <v>0.63</v>
      </c>
      <c r="AJ136" s="106">
        <f>IFERROR(
IF(LA!$H$16=1,(VLOOKUP($A136,'LA41'!$B$1:$BZ$201,'LA41'!AI$1,0)),
IF(LA!$H$16=2,(VLOOKUP($A136,'LA42'!$B$1:$BZ$201,'LA42'!AI$1,0)),
0)),".")</f>
        <v>0.62</v>
      </c>
      <c r="AK136" s="106" t="str">
        <f>IFERROR(
IF(LA!$H$16=1,(VLOOKUP($A136,'LA41'!$B$1:$BZ$201,'LA41'!AJ$1,0)),
IF(LA!$H$16=2,(VLOOKUP($A136,'LA42'!$B$1:$BZ$201,'LA42'!AJ$1,0)),
0)),".")</f>
        <v>x</v>
      </c>
      <c r="AL136" s="106">
        <f>IFERROR(
IF(LA!$H$16=1,(VLOOKUP($A136,'LA41'!$B$1:$BZ$201,'LA41'!AK$1,0)),
IF(LA!$H$16=2,(VLOOKUP($A136,'LA42'!$B$1:$BZ$201,'LA42'!AK$1,0)),
0)),".")</f>
        <v>0.38</v>
      </c>
      <c r="AM136" s="106">
        <f>IFERROR(
IF(LA!$H$16=1,(VLOOKUP($A136,'LA41'!$B$1:$BZ$201,'LA41'!AL$1,0)),
IF(LA!$H$16=2,(VLOOKUP($A136,'LA42'!$B$1:$BZ$201,'LA42'!AL$1,0)),
0)),".")</f>
        <v>0.37</v>
      </c>
      <c r="AN136" s="106">
        <f>IFERROR(
IF(LA!$H$16=1,(VLOOKUP($A136,'LA41'!$B$1:$BZ$201,'LA41'!AM$1,0)),
IF(LA!$H$16=2,(VLOOKUP($A136,'LA42'!$B$1:$BZ$201,'LA42'!AM$1,0)),
0)),".")</f>
        <v>0</v>
      </c>
      <c r="AO136" s="106">
        <f>IFERROR(
IF(LA!$H$16=1,(VLOOKUP($A136,'LA41'!$B$1:$BZ$201,'LA41'!AN$1,0)),
IF(LA!$H$16=2,(VLOOKUP($A136,'LA42'!$B$1:$BZ$201,'LA42'!AN$1,0)),
0)),".")</f>
        <v>0.02</v>
      </c>
      <c r="AP136" s="106">
        <f>IFERROR(
IF(LA!$H$16=1,(VLOOKUP($A136,'LA41'!$B$1:$BZ$201,'LA41'!AO$1,0)),
IF(LA!$H$16=2,(VLOOKUP($A136,'LA42'!$B$1:$BZ$201,'LA42'!AO$1,0)),
0)),".")</f>
        <v>0.02</v>
      </c>
      <c r="AQ136" s="106" t="str">
        <f>IFERROR(
IF(LA!$H$16=1,(VLOOKUP($A136,'LA41'!$B$1:$BZ$201,'LA41'!AP$1,0)),
IF(LA!$H$16=2,(VLOOKUP($A136,'LA42'!$B$1:$BZ$201,'LA42'!AP$1,0)),
0)),".")</f>
        <v>x</v>
      </c>
      <c r="AR136" s="106">
        <f>IFERROR(
IF(LA!$H$16=1,(VLOOKUP($A136,'LA41'!$B$1:$BZ$201,'LA41'!AQ$1,0)),
IF(LA!$H$16=2,(VLOOKUP($A136,'LA42'!$B$1:$BZ$201,'LA42'!AQ$1,0)),
0)),".")</f>
        <v>0.2</v>
      </c>
      <c r="AS136" s="106">
        <f>IFERROR(
IF(LA!$H$16=1,(VLOOKUP($A136,'LA41'!$B$1:$BZ$201,'LA41'!AR$1,0)),
IF(LA!$H$16=2,(VLOOKUP($A136,'LA42'!$B$1:$BZ$201,'LA42'!AR$1,0)),
0)),".")</f>
        <v>0.19</v>
      </c>
      <c r="AT136" s="106" t="str">
        <f>IFERROR(
IF(LA!$H$16=1,(VLOOKUP($A136,'LA41'!$B$1:$BZ$201,'LA41'!AS$1,0)),
IF(LA!$H$16=2,(VLOOKUP($A136,'LA42'!$B$1:$BZ$201,'LA42'!AS$1,0)),
0)),".")</f>
        <v>x</v>
      </c>
      <c r="AU136" s="106">
        <f>IFERROR(
IF(LA!$H$16=1,(VLOOKUP($A136,'LA41'!$B$1:$BZ$201,'LA41'!AT$1,0)),
IF(LA!$H$16=2,(VLOOKUP($A136,'LA42'!$B$1:$BZ$201,'LA42'!AT$1,0)),
0)),".")</f>
        <v>0.24</v>
      </c>
      <c r="AV136" s="106">
        <f>IFERROR(
IF(LA!$H$16=1,(VLOOKUP($A136,'LA41'!$B$1:$BZ$201,'LA41'!AU$1,0)),
IF(LA!$H$16=2,(VLOOKUP($A136,'LA42'!$B$1:$BZ$201,'LA42'!AU$1,0)),
0)),".")</f>
        <v>0.23</v>
      </c>
      <c r="AW136" s="106" t="str">
        <f>IFERROR(
IF(LA!$H$16=1,(VLOOKUP($A136,'LA41'!$B$1:$BZ$201,'LA41'!AV$1,0)),
IF(LA!$H$16=2,(VLOOKUP($A136,'LA42'!$B$1:$BZ$201,'LA42'!AV$1,0)),
0)),".")</f>
        <v>x</v>
      </c>
      <c r="AX136" s="106">
        <f>IFERROR(
IF(LA!$H$16=1,(VLOOKUP($A136,'LA41'!$B$1:$BZ$201,'LA41'!AW$1,0)),
IF(LA!$H$16=2,(VLOOKUP($A136,'LA42'!$B$1:$BZ$201,'LA42'!AW$1,0)),
0)),".")</f>
        <v>0.01</v>
      </c>
      <c r="AY136" s="106">
        <f>IFERROR(
IF(LA!$H$16=1,(VLOOKUP($A136,'LA41'!$B$1:$BZ$201,'LA41'!AX$1,0)),
IF(LA!$H$16=2,(VLOOKUP($A136,'LA42'!$B$1:$BZ$201,'LA42'!AX$1,0)),
0)),".")</f>
        <v>0.01</v>
      </c>
      <c r="AZ136" s="106">
        <f>IFERROR(
IF(LA!$H$16=1,(VLOOKUP($A136,'LA41'!$B$1:$BZ$201,'LA41'!AY$1,0)),
IF(LA!$H$16=2,(VLOOKUP($A136,'LA42'!$B$1:$BZ$201,'LA42'!AY$1,0)),
0)),".")</f>
        <v>0</v>
      </c>
      <c r="BA136" s="106">
        <f>IFERROR(
IF(LA!$H$16=1,(VLOOKUP($A136,'LA41'!$B$1:$BZ$201,'LA41'!AZ$1,0)),
IF(LA!$H$16=2,(VLOOKUP($A136,'LA42'!$B$1:$BZ$201,'LA42'!AZ$1,0)),
0)),".")</f>
        <v>0</v>
      </c>
      <c r="BB136" s="106">
        <f>IFERROR(
IF(LA!$H$16=1,(VLOOKUP($A136,'LA41'!$B$1:$BZ$201,'LA41'!BA$1,0)),
IF(LA!$H$16=2,(VLOOKUP($A136,'LA42'!$B$1:$BZ$201,'LA42'!BA$1,0)),
0)),".")</f>
        <v>0</v>
      </c>
      <c r="BC136" s="106" t="str">
        <f>IFERROR(
IF(LA!$H$16=1,(VLOOKUP($A136,'LA41'!$B$1:$BZ$201,'LA41'!BB$1,0)),
IF(LA!$H$16=2,(VLOOKUP($A136,'LA42'!$B$1:$BZ$201,'LA42'!BB$1,0)),
0)),".")</f>
        <v>x</v>
      </c>
      <c r="BD136" s="106">
        <f>IFERROR(
IF(LA!$H$16=1,(VLOOKUP($A136,'LA41'!$B$1:$BZ$201,'LA41'!BC$1,0)),
IF(LA!$H$16=2,(VLOOKUP($A136,'LA42'!$B$1:$BZ$201,'LA42'!BC$1,0)),
0)),".")</f>
        <v>0.01</v>
      </c>
      <c r="BE136" s="106">
        <f>IFERROR(
IF(LA!$H$16=1,(VLOOKUP($A136,'LA41'!$B$1:$BZ$201,'LA41'!BD$1,0)),
IF(LA!$H$16=2,(VLOOKUP($A136,'LA42'!$B$1:$BZ$201,'LA42'!BD$1,0)),
0)),".")</f>
        <v>0.02</v>
      </c>
      <c r="BF136" s="106" t="str">
        <f>IFERROR(
IF(LA!$H$16=1,(VLOOKUP($A136,'LA41'!$B$1:$BZ$201,'LA41'!BE$1,0)),
IF(LA!$H$16=2,(VLOOKUP($A136,'LA42'!$B$1:$BZ$201,'LA42'!BE$1,0)),
0)),".")</f>
        <v>x</v>
      </c>
      <c r="BG136" s="106">
        <f>IFERROR(
IF(LA!$H$16=1,(VLOOKUP($A136,'LA41'!$B$1:$BZ$201,'LA41'!BF$1,0)),
IF(LA!$H$16=2,(VLOOKUP($A136,'LA42'!$B$1:$BZ$201,'LA42'!BF$1,0)),
0)),".")</f>
        <v>0.01</v>
      </c>
      <c r="BH136" s="106">
        <f>IFERROR(
IF(LA!$H$16=1,(VLOOKUP($A136,'LA41'!$B$1:$BZ$201,'LA41'!BG$1,0)),
IF(LA!$H$16=2,(VLOOKUP($A136,'LA42'!$B$1:$BZ$201,'LA42'!BG$1,0)),
0)),".")</f>
        <v>0.01</v>
      </c>
      <c r="BI136" s="106">
        <f>IFERROR(
IF(LA!$H$16=1,(VLOOKUP($A136,'LA41'!$B$1:$BZ$201,'LA41'!BH$1,0)),
IF(LA!$H$16=2,(VLOOKUP($A136,'LA42'!$B$1:$BZ$201,'LA42'!BH$1,0)),
0)),".")</f>
        <v>0</v>
      </c>
      <c r="BJ136" s="106" t="str">
        <f>IFERROR(
IF(LA!$H$16=1,(VLOOKUP($A136,'LA41'!$B$1:$BZ$201,'LA41'!BI$1,0)),
IF(LA!$H$16=2,(VLOOKUP($A136,'LA42'!$B$1:$BZ$201,'LA42'!BI$1,0)),
0)),".")</f>
        <v>x</v>
      </c>
      <c r="BK136" s="106" t="str">
        <f>IFERROR(
IF(LA!$H$16=1,(VLOOKUP($A136,'LA41'!$B$1:$BZ$201,'LA41'!BJ$1,0)),
IF(LA!$H$16=2,(VLOOKUP($A136,'LA42'!$B$1:$BZ$201,'LA42'!BJ$1,0)),
0)),".")</f>
        <v>x</v>
      </c>
      <c r="BL136" s="106">
        <f>IFERROR(
IF(LA!$H$16=1,(VLOOKUP($A136,'LA41'!$B$1:$BZ$201,'LA41'!BK$1,0)),
IF(LA!$H$16=2,(VLOOKUP($A136,'LA42'!$B$1:$BZ$201,'LA42'!BK$1,0)),
0)),".")</f>
        <v>0</v>
      </c>
      <c r="BM136" s="106">
        <f>IFERROR(
IF(LA!$H$16=1,(VLOOKUP($A136,'LA41'!$B$1:$BZ$201,'LA41'!BL$1,0)),
IF(LA!$H$16=2,(VLOOKUP($A136,'LA42'!$B$1:$BZ$201,'LA42'!BL$1,0)),
0)),".")</f>
        <v>0</v>
      </c>
      <c r="BN136" s="106">
        <f>IFERROR(
IF(LA!$H$16=1,(VLOOKUP($A136,'LA41'!$B$1:$BZ$201,'LA41'!BM$1,0)),
IF(LA!$H$16=2,(VLOOKUP($A136,'LA42'!$B$1:$BZ$201,'LA42'!BM$1,0)),
0)),".")</f>
        <v>0</v>
      </c>
      <c r="BO136" s="106">
        <f>IFERROR(
IF(LA!$H$16=1,(VLOOKUP($A136,'LA41'!$B$1:$BZ$201,'LA41'!BN$1,0)),
IF(LA!$H$16=2,(VLOOKUP($A136,'LA42'!$B$1:$BZ$201,'LA42'!BN$1,0)),
0)),".")</f>
        <v>0</v>
      </c>
      <c r="BP136" s="106" t="str">
        <f>IFERROR(
IF(LA!$H$16=1,(VLOOKUP($A136,'LA41'!$B$1:$BZ$201,'LA41'!BO$1,0)),
IF(LA!$H$16=2,(VLOOKUP($A136,'LA42'!$B$1:$BZ$201,'LA42'!BO$1,0)),
0)),".")</f>
        <v>x</v>
      </c>
      <c r="BQ136" s="106" t="str">
        <f>IFERROR(
IF(LA!$H$16=1,(VLOOKUP($A136,'LA41'!$B$1:$BZ$201,'LA41'!BP$1,0)),
IF(LA!$H$16=2,(VLOOKUP($A136,'LA42'!$B$1:$BZ$201,'LA42'!BP$1,0)),
0)),".")</f>
        <v>x</v>
      </c>
      <c r="BR136" s="106">
        <f>IFERROR(
IF(LA!$H$16=1,(VLOOKUP($A136,'LA41'!$B$1:$BZ$201,'LA41'!BQ$1,0)),
IF(LA!$H$16=2,(VLOOKUP($A136,'LA42'!$B$1:$BZ$201,'LA42'!BQ$1,0)),
0)),".")</f>
        <v>0.21</v>
      </c>
      <c r="BS136" s="106">
        <f>IFERROR(
IF(LA!$H$16=1,(VLOOKUP($A136,'LA41'!$B$1:$BZ$201,'LA41'!BR$1,0)),
IF(LA!$H$16=2,(VLOOKUP($A136,'LA42'!$B$1:$BZ$201,'LA42'!BR$1,0)),
0)),".")</f>
        <v>0.06</v>
      </c>
      <c r="BT136" s="106">
        <f>IFERROR(
IF(LA!$H$16=1,(VLOOKUP($A136,'LA41'!$B$1:$BZ$201,'LA41'!BS$1,0)),
IF(LA!$H$16=2,(VLOOKUP($A136,'LA42'!$B$1:$BZ$201,'LA42'!BS$1,0)),
0)),".")</f>
        <v>0.06</v>
      </c>
      <c r="BU136" s="106" t="str">
        <f>IFERROR(
IF(LA!$H$16=1,(VLOOKUP($A136,'LA41'!$B$1:$BZ$201,'LA41'!BT$1,0)),
IF(LA!$H$16=2,(VLOOKUP($A136,'LA42'!$B$1:$BZ$201,'LA42'!BT$1,0)),
0)),".")</f>
        <v>x</v>
      </c>
      <c r="BV136" s="106">
        <f>IFERROR(
IF(LA!$H$16=1,(VLOOKUP($A136,'LA41'!$B$1:$BZ$201,'LA41'!BU$1,0)),
IF(LA!$H$16=2,(VLOOKUP($A136,'LA42'!$B$1:$BZ$201,'LA42'!BU$1,0)),
0)),".")</f>
        <v>0.01</v>
      </c>
      <c r="BW136" s="106">
        <f>IFERROR(
IF(LA!$H$16=1,(VLOOKUP($A136,'LA41'!$B$1:$BZ$201,'LA41'!BV$1,0)),
IF(LA!$H$16=2,(VLOOKUP($A136,'LA42'!$B$1:$BZ$201,'LA42'!BV$1,0)),
0)),".")</f>
        <v>0.01</v>
      </c>
      <c r="BX136" s="106">
        <f>IFERROR(
IF(LA!$H$16=1,(VLOOKUP($A136,'LA41'!$B$1:$BZ$201,'LA41'!BW$1,0)),
IF(LA!$H$16=2,(VLOOKUP($A136,'LA42'!$B$1:$BZ$201,'LA42'!BW$1,0)),
0)),".")</f>
        <v>0.24</v>
      </c>
      <c r="BY136" s="106">
        <f>IFERROR(
IF(LA!$H$16=1,(VLOOKUP($A136,'LA41'!$B$1:$BZ$201,'LA41'!BX$1,0)),
IF(LA!$H$16=2,(VLOOKUP($A136,'LA42'!$B$1:$BZ$201,'LA42'!BX$1,0)),
0)),".")</f>
        <v>0.2</v>
      </c>
      <c r="BZ136" s="106">
        <f>IFERROR(
IF(LA!$H$16=1,(VLOOKUP($A136,'LA41'!$B$1:$BZ$201,'LA41'!BY$1,0)),
IF(LA!$H$16=2,(VLOOKUP($A136,'LA42'!$B$1:$BZ$201,'LA42'!BY$1,0)),
0)),".")</f>
        <v>0.2</v>
      </c>
    </row>
    <row r="137" spans="1:78" x14ac:dyDescent="0.2">
      <c r="A137" s="55">
        <v>210</v>
      </c>
      <c r="B137" s="55" t="s">
        <v>319</v>
      </c>
      <c r="C137" s="88" t="s">
        <v>197</v>
      </c>
      <c r="D137" s="59">
        <f>IFERROR(
IF(LA!$H$16=1,(VLOOKUP($A137,'LA41'!$B$1:$BZ$201,'LA41'!C$1,0)),
IF(LA!$H$16=2,(VLOOKUP($A137,'LA42'!$B$1:$BZ$201,'LA42'!C$1,0)),
0)),".")</f>
        <v>80</v>
      </c>
      <c r="E137" s="59">
        <f>IFERROR(
IF(LA!$H$16=1,(VLOOKUP($A137,'LA41'!$B$1:$BZ$201,'LA41'!D$1,0)),
IF(LA!$H$16=2,(VLOOKUP($A137,'LA42'!$B$1:$BZ$201,'LA42'!D$1,0)),
0)),".")</f>
        <v>350</v>
      </c>
      <c r="F137" s="59">
        <f>IFERROR(
IF(LA!$H$16=1,(VLOOKUP($A137,'LA41'!$B$1:$BZ$201,'LA41'!E$1,0)),
IF(LA!$H$16=2,(VLOOKUP($A137,'LA42'!$B$1:$BZ$201,'LA42'!E$1,0)),
0)),".")</f>
        <v>430</v>
      </c>
      <c r="G137" s="106">
        <f>IFERROR(
IF(LA!$H$16=1,(VLOOKUP($A137,'LA41'!$B$1:$BZ$201,'LA41'!F$1,0)),
IF(LA!$H$16=2,(VLOOKUP($A137,'LA42'!$B$1:$BZ$201,'LA42'!F$1,0)),
0)),".")</f>
        <v>0.68</v>
      </c>
      <c r="H137" s="106">
        <f>IFERROR(
IF(LA!$H$16=1,(VLOOKUP($A137,'LA41'!$B$1:$BZ$201,'LA41'!G$1,0)),
IF(LA!$H$16=2,(VLOOKUP($A137,'LA42'!$B$1:$BZ$201,'LA42'!G$1,0)),
0)),".")</f>
        <v>0.7</v>
      </c>
      <c r="I137" s="106">
        <f>IFERROR(
IF(LA!$H$16=1,(VLOOKUP($A137,'LA41'!$B$1:$BZ$201,'LA41'!H$1,0)),
IF(LA!$H$16=2,(VLOOKUP($A137,'LA42'!$B$1:$BZ$201,'LA42'!H$1,0)),
0)),".")</f>
        <v>0.7</v>
      </c>
      <c r="J137" s="106">
        <f>IFERROR(
IF(LA!$H$16=1,(VLOOKUP($A137,'LA41'!$B$1:$BZ$201,'LA41'!I$1,0)),
IF(LA!$H$16=2,(VLOOKUP($A137,'LA42'!$B$1:$BZ$201,'LA42'!I$1,0)),
0)),".")</f>
        <v>0.64</v>
      </c>
      <c r="K137" s="106">
        <f>IFERROR(
IF(LA!$H$16=1,(VLOOKUP($A137,'LA41'!$B$1:$BZ$201,'LA41'!J$1,0)),
IF(LA!$H$16=2,(VLOOKUP($A137,'LA42'!$B$1:$BZ$201,'LA42'!J$1,0)),
0)),".")</f>
        <v>0.69</v>
      </c>
      <c r="L137" s="106">
        <f>IFERROR(
IF(LA!$H$16=1,(VLOOKUP($A137,'LA41'!$B$1:$BZ$201,'LA41'!K$1,0)),
IF(LA!$H$16=2,(VLOOKUP($A137,'LA42'!$B$1:$BZ$201,'LA42'!K$1,0)),
0)),".")</f>
        <v>0.68</v>
      </c>
      <c r="M137" s="106" t="str">
        <f>IFERROR(
IF(LA!$H$16=1,(VLOOKUP($A137,'LA41'!$B$1:$BZ$201,'LA41'!L$1,0)),
IF(LA!$H$16=2,(VLOOKUP($A137,'LA42'!$B$1:$BZ$201,'LA42'!L$1,0)),
0)),".")</f>
        <v>x</v>
      </c>
      <c r="N137" s="106">
        <f>IFERROR(
IF(LA!$H$16=1,(VLOOKUP($A137,'LA41'!$B$1:$BZ$201,'LA41'!M$1,0)),
IF(LA!$H$16=2,(VLOOKUP($A137,'LA42'!$B$1:$BZ$201,'LA42'!M$1,0)),
0)),".")</f>
        <v>0.03</v>
      </c>
      <c r="O137" s="106">
        <f>IFERROR(
IF(LA!$H$16=1,(VLOOKUP($A137,'LA41'!$B$1:$BZ$201,'LA41'!N$1,0)),
IF(LA!$H$16=2,(VLOOKUP($A137,'LA42'!$B$1:$BZ$201,'LA42'!N$1,0)),
0)),".")</f>
        <v>0.04</v>
      </c>
      <c r="P137" s="106">
        <f>IFERROR(
IF(LA!$H$16=1,(VLOOKUP($A137,'LA41'!$B$1:$BZ$201,'LA41'!O$1,0)),
IF(LA!$H$16=2,(VLOOKUP($A137,'LA42'!$B$1:$BZ$201,'LA42'!O$1,0)),
0)),".")</f>
        <v>0</v>
      </c>
      <c r="Q137" s="106" t="str">
        <f>IFERROR(
IF(LA!$H$16=1,(VLOOKUP($A137,'LA41'!$B$1:$BZ$201,'LA41'!P$1,0)),
IF(LA!$H$16=2,(VLOOKUP($A137,'LA42'!$B$1:$BZ$201,'LA42'!P$1,0)),
0)),".")</f>
        <v>x</v>
      </c>
      <c r="R137" s="106" t="str">
        <f>IFERROR(
IF(LA!$H$16=1,(VLOOKUP($A137,'LA41'!$B$1:$BZ$201,'LA41'!Q$1,0)),
IF(LA!$H$16=2,(VLOOKUP($A137,'LA42'!$B$1:$BZ$201,'LA42'!Q$1,0)),
0)),".")</f>
        <v>x</v>
      </c>
      <c r="S137" s="106" t="str">
        <f>IFERROR(
IF(LA!$H$16=1,(VLOOKUP($A137,'LA41'!$B$1:$BZ$201,'LA41'!R$1,0)),
IF(LA!$H$16=2,(VLOOKUP($A137,'LA42'!$B$1:$BZ$201,'LA42'!R$1,0)),
0)),".")</f>
        <v>x</v>
      </c>
      <c r="T137" s="106">
        <f>IFERROR(
IF(LA!$H$16=1,(VLOOKUP($A137,'LA41'!$B$1:$BZ$201,'LA41'!S$1,0)),
IF(LA!$H$16=2,(VLOOKUP($A137,'LA42'!$B$1:$BZ$201,'LA42'!S$1,0)),
0)),".")</f>
        <v>0.06</v>
      </c>
      <c r="U137" s="106">
        <f>IFERROR(
IF(LA!$H$16=1,(VLOOKUP($A137,'LA41'!$B$1:$BZ$201,'LA41'!T$1,0)),
IF(LA!$H$16=2,(VLOOKUP($A137,'LA42'!$B$1:$BZ$201,'LA42'!T$1,0)),
0)),".")</f>
        <v>0.06</v>
      </c>
      <c r="V137" s="106" t="str">
        <f>IFERROR(
IF(LA!$H$16=1,(VLOOKUP($A137,'LA41'!$B$1:$BZ$201,'LA41'!U$1,0)),
IF(LA!$H$16=2,(VLOOKUP($A137,'LA42'!$B$1:$BZ$201,'LA42'!U$1,0)),
0)),".")</f>
        <v>x</v>
      </c>
      <c r="W137" s="106">
        <f>IFERROR(
IF(LA!$H$16=1,(VLOOKUP($A137,'LA41'!$B$1:$BZ$201,'LA41'!V$1,0)),
IF(LA!$H$16=2,(VLOOKUP($A137,'LA42'!$B$1:$BZ$201,'LA42'!V$1,0)),
0)),".")</f>
        <v>0.02</v>
      </c>
      <c r="X137" s="106">
        <f>IFERROR(
IF(LA!$H$16=1,(VLOOKUP($A137,'LA41'!$B$1:$BZ$201,'LA41'!W$1,0)),
IF(LA!$H$16=2,(VLOOKUP($A137,'LA42'!$B$1:$BZ$201,'LA42'!W$1,0)),
0)),".")</f>
        <v>0.02</v>
      </c>
      <c r="Y137" s="106">
        <f>IFERROR(
IF(LA!$H$16=1,(VLOOKUP($A137,'LA41'!$B$1:$BZ$201,'LA41'!X$1,0)),
IF(LA!$H$16=2,(VLOOKUP($A137,'LA42'!$B$1:$BZ$201,'LA42'!X$1,0)),
0)),".")</f>
        <v>0</v>
      </c>
      <c r="Z137" s="106">
        <f>IFERROR(
IF(LA!$H$16=1,(VLOOKUP($A137,'LA41'!$B$1:$BZ$201,'LA41'!Y$1,0)),
IF(LA!$H$16=2,(VLOOKUP($A137,'LA42'!$B$1:$BZ$201,'LA42'!Y$1,0)),
0)),".")</f>
        <v>0</v>
      </c>
      <c r="AA137" s="106">
        <f>IFERROR(
IF(LA!$H$16=1,(VLOOKUP($A137,'LA41'!$B$1:$BZ$201,'LA41'!Z$1,0)),
IF(LA!$H$16=2,(VLOOKUP($A137,'LA42'!$B$1:$BZ$201,'LA42'!Z$1,0)),
0)),".")</f>
        <v>0</v>
      </c>
      <c r="AB137" s="106">
        <f>IFERROR(
IF(LA!$H$16=1,(VLOOKUP($A137,'LA41'!$B$1:$BZ$201,'LA41'!AA$1,0)),
IF(LA!$H$16=2,(VLOOKUP($A137,'LA42'!$B$1:$BZ$201,'LA42'!AA$1,0)),
0)),".")</f>
        <v>0</v>
      </c>
      <c r="AC137" s="106">
        <f>IFERROR(
IF(LA!$H$16=1,(VLOOKUP($A137,'LA41'!$B$1:$BZ$201,'LA41'!AB$1,0)),
IF(LA!$H$16=2,(VLOOKUP($A137,'LA42'!$B$1:$BZ$201,'LA42'!AB$1,0)),
0)),".")</f>
        <v>0</v>
      </c>
      <c r="AD137" s="106">
        <f>IFERROR(
IF(LA!$H$16=1,(VLOOKUP($A137,'LA41'!$B$1:$BZ$201,'LA41'!AC$1,0)),
IF(LA!$H$16=2,(VLOOKUP($A137,'LA42'!$B$1:$BZ$201,'LA42'!AC$1,0)),
0)),".")</f>
        <v>0</v>
      </c>
      <c r="AE137" s="106" t="str">
        <f>IFERROR(
IF(LA!$H$16=1,(VLOOKUP($A137,'LA41'!$B$1:$BZ$201,'LA41'!AD$1,0)),
IF(LA!$H$16=2,(VLOOKUP($A137,'LA42'!$B$1:$BZ$201,'LA42'!AD$1,0)),
0)),".")</f>
        <v>x</v>
      </c>
      <c r="AF137" s="106">
        <f>IFERROR(
IF(LA!$H$16=1,(VLOOKUP($A137,'LA41'!$B$1:$BZ$201,'LA41'!AE$1,0)),
IF(LA!$H$16=2,(VLOOKUP($A137,'LA42'!$B$1:$BZ$201,'LA42'!AE$1,0)),
0)),".")</f>
        <v>0.04</v>
      </c>
      <c r="AG137" s="106">
        <f>IFERROR(
IF(LA!$H$16=1,(VLOOKUP($A137,'LA41'!$B$1:$BZ$201,'LA41'!AF$1,0)),
IF(LA!$H$16=2,(VLOOKUP($A137,'LA42'!$B$1:$BZ$201,'LA42'!AF$1,0)),
0)),".")</f>
        <v>0.04</v>
      </c>
      <c r="AH137" s="106">
        <f>IFERROR(
IF(LA!$H$16=1,(VLOOKUP($A137,'LA41'!$B$1:$BZ$201,'LA41'!AG$1,0)),
IF(LA!$H$16=2,(VLOOKUP($A137,'LA42'!$B$1:$BZ$201,'LA42'!AG$1,0)),
0)),".")</f>
        <v>0.49</v>
      </c>
      <c r="AI137" s="106">
        <f>IFERROR(
IF(LA!$H$16=1,(VLOOKUP($A137,'LA41'!$B$1:$BZ$201,'LA41'!AH$1,0)),
IF(LA!$H$16=2,(VLOOKUP($A137,'LA42'!$B$1:$BZ$201,'LA42'!AH$1,0)),
0)),".")</f>
        <v>0.56000000000000005</v>
      </c>
      <c r="AJ137" s="106">
        <f>IFERROR(
IF(LA!$H$16=1,(VLOOKUP($A137,'LA41'!$B$1:$BZ$201,'LA41'!AI$1,0)),
IF(LA!$H$16=2,(VLOOKUP($A137,'LA42'!$B$1:$BZ$201,'LA42'!AI$1,0)),
0)),".")</f>
        <v>0.55000000000000004</v>
      </c>
      <c r="AK137" s="106">
        <f>IFERROR(
IF(LA!$H$16=1,(VLOOKUP($A137,'LA41'!$B$1:$BZ$201,'LA41'!AJ$1,0)),
IF(LA!$H$16=2,(VLOOKUP($A137,'LA42'!$B$1:$BZ$201,'LA42'!AJ$1,0)),
0)),".")</f>
        <v>0.17</v>
      </c>
      <c r="AL137" s="106">
        <f>IFERROR(
IF(LA!$H$16=1,(VLOOKUP($A137,'LA41'!$B$1:$BZ$201,'LA41'!AK$1,0)),
IF(LA!$H$16=2,(VLOOKUP($A137,'LA42'!$B$1:$BZ$201,'LA42'!AK$1,0)),
0)),".")</f>
        <v>0.24</v>
      </c>
      <c r="AM137" s="106">
        <f>IFERROR(
IF(LA!$H$16=1,(VLOOKUP($A137,'LA41'!$B$1:$BZ$201,'LA41'!AL$1,0)),
IF(LA!$H$16=2,(VLOOKUP($A137,'LA42'!$B$1:$BZ$201,'LA42'!AL$1,0)),
0)),".")</f>
        <v>0.22</v>
      </c>
      <c r="AN137" s="106" t="str">
        <f>IFERROR(
IF(LA!$H$16=1,(VLOOKUP($A137,'LA41'!$B$1:$BZ$201,'LA41'!AM$1,0)),
IF(LA!$H$16=2,(VLOOKUP($A137,'LA42'!$B$1:$BZ$201,'LA42'!AM$1,0)),
0)),".")</f>
        <v>x</v>
      </c>
      <c r="AO137" s="106" t="str">
        <f>IFERROR(
IF(LA!$H$16=1,(VLOOKUP($A137,'LA41'!$B$1:$BZ$201,'LA41'!AN$1,0)),
IF(LA!$H$16=2,(VLOOKUP($A137,'LA42'!$B$1:$BZ$201,'LA42'!AN$1,0)),
0)),".")</f>
        <v>x</v>
      </c>
      <c r="AP137" s="106">
        <f>IFERROR(
IF(LA!$H$16=1,(VLOOKUP($A137,'LA41'!$B$1:$BZ$201,'LA41'!AO$1,0)),
IF(LA!$H$16=2,(VLOOKUP($A137,'LA42'!$B$1:$BZ$201,'LA42'!AO$1,0)),
0)),".")</f>
        <v>0.01</v>
      </c>
      <c r="AQ137" s="106">
        <f>IFERROR(
IF(LA!$H$16=1,(VLOOKUP($A137,'LA41'!$B$1:$BZ$201,'LA41'!AP$1,0)),
IF(LA!$H$16=2,(VLOOKUP($A137,'LA42'!$B$1:$BZ$201,'LA42'!AP$1,0)),
0)),".")</f>
        <v>0.09</v>
      </c>
      <c r="AR137" s="106">
        <f>IFERROR(
IF(LA!$H$16=1,(VLOOKUP($A137,'LA41'!$B$1:$BZ$201,'LA41'!AQ$1,0)),
IF(LA!$H$16=2,(VLOOKUP($A137,'LA42'!$B$1:$BZ$201,'LA42'!AQ$1,0)),
0)),".")</f>
        <v>0.12</v>
      </c>
      <c r="AS137" s="106">
        <f>IFERROR(
IF(LA!$H$16=1,(VLOOKUP($A137,'LA41'!$B$1:$BZ$201,'LA41'!AR$1,0)),
IF(LA!$H$16=2,(VLOOKUP($A137,'LA42'!$B$1:$BZ$201,'LA42'!AR$1,0)),
0)),".")</f>
        <v>0.12</v>
      </c>
      <c r="AT137" s="106">
        <f>IFERROR(
IF(LA!$H$16=1,(VLOOKUP($A137,'LA41'!$B$1:$BZ$201,'LA41'!AS$1,0)),
IF(LA!$H$16=2,(VLOOKUP($A137,'LA42'!$B$1:$BZ$201,'LA42'!AS$1,0)),
0)),".")</f>
        <v>0.32</v>
      </c>
      <c r="AU137" s="106">
        <f>IFERROR(
IF(LA!$H$16=1,(VLOOKUP($A137,'LA41'!$B$1:$BZ$201,'LA41'!AT$1,0)),
IF(LA!$H$16=2,(VLOOKUP($A137,'LA42'!$B$1:$BZ$201,'LA42'!AT$1,0)),
0)),".")</f>
        <v>0.32</v>
      </c>
      <c r="AV137" s="106">
        <f>IFERROR(
IF(LA!$H$16=1,(VLOOKUP($A137,'LA41'!$B$1:$BZ$201,'LA41'!AU$1,0)),
IF(LA!$H$16=2,(VLOOKUP($A137,'LA42'!$B$1:$BZ$201,'LA42'!AU$1,0)),
0)),".")</f>
        <v>0.32</v>
      </c>
      <c r="AW137" s="106">
        <f>IFERROR(
IF(LA!$H$16=1,(VLOOKUP($A137,'LA41'!$B$1:$BZ$201,'LA41'!AV$1,0)),
IF(LA!$H$16=2,(VLOOKUP($A137,'LA42'!$B$1:$BZ$201,'LA42'!AV$1,0)),
0)),".")</f>
        <v>0</v>
      </c>
      <c r="AX137" s="106" t="str">
        <f>IFERROR(
IF(LA!$H$16=1,(VLOOKUP($A137,'LA41'!$B$1:$BZ$201,'LA41'!AW$1,0)),
IF(LA!$H$16=2,(VLOOKUP($A137,'LA42'!$B$1:$BZ$201,'LA42'!AW$1,0)),
0)),".")</f>
        <v>x</v>
      </c>
      <c r="AY137" s="106" t="str">
        <f>IFERROR(
IF(LA!$H$16=1,(VLOOKUP($A137,'LA41'!$B$1:$BZ$201,'LA41'!AX$1,0)),
IF(LA!$H$16=2,(VLOOKUP($A137,'LA42'!$B$1:$BZ$201,'LA42'!AX$1,0)),
0)),".")</f>
        <v>x</v>
      </c>
      <c r="AZ137" s="106">
        <f>IFERROR(
IF(LA!$H$16=1,(VLOOKUP($A137,'LA41'!$B$1:$BZ$201,'LA41'!AY$1,0)),
IF(LA!$H$16=2,(VLOOKUP($A137,'LA42'!$B$1:$BZ$201,'LA42'!AY$1,0)),
0)),".")</f>
        <v>0</v>
      </c>
      <c r="BA137" s="106">
        <f>IFERROR(
IF(LA!$H$16=1,(VLOOKUP($A137,'LA41'!$B$1:$BZ$201,'LA41'!AZ$1,0)),
IF(LA!$H$16=2,(VLOOKUP($A137,'LA42'!$B$1:$BZ$201,'LA42'!AZ$1,0)),
0)),".")</f>
        <v>0</v>
      </c>
      <c r="BB137" s="106">
        <f>IFERROR(
IF(LA!$H$16=1,(VLOOKUP($A137,'LA41'!$B$1:$BZ$201,'LA41'!BA$1,0)),
IF(LA!$H$16=2,(VLOOKUP($A137,'LA42'!$B$1:$BZ$201,'LA42'!BA$1,0)),
0)),".")</f>
        <v>0</v>
      </c>
      <c r="BC137" s="106" t="str">
        <f>IFERROR(
IF(LA!$H$16=1,(VLOOKUP($A137,'LA41'!$B$1:$BZ$201,'LA41'!BB$1,0)),
IF(LA!$H$16=2,(VLOOKUP($A137,'LA42'!$B$1:$BZ$201,'LA42'!BB$1,0)),
0)),".")</f>
        <v>x</v>
      </c>
      <c r="BD137" s="106" t="str">
        <f>IFERROR(
IF(LA!$H$16=1,(VLOOKUP($A137,'LA41'!$B$1:$BZ$201,'LA41'!BC$1,0)),
IF(LA!$H$16=2,(VLOOKUP($A137,'LA42'!$B$1:$BZ$201,'LA42'!BC$1,0)),
0)),".")</f>
        <v>x</v>
      </c>
      <c r="BE137" s="106" t="str">
        <f>IFERROR(
IF(LA!$H$16=1,(VLOOKUP($A137,'LA41'!$B$1:$BZ$201,'LA41'!BD$1,0)),
IF(LA!$H$16=2,(VLOOKUP($A137,'LA42'!$B$1:$BZ$201,'LA42'!BD$1,0)),
0)),".")</f>
        <v>x</v>
      </c>
      <c r="BF137" s="106">
        <f>IFERROR(
IF(LA!$H$16=1,(VLOOKUP($A137,'LA41'!$B$1:$BZ$201,'LA41'!BE$1,0)),
IF(LA!$H$16=2,(VLOOKUP($A137,'LA42'!$B$1:$BZ$201,'LA42'!BE$1,0)),
0)),".")</f>
        <v>0</v>
      </c>
      <c r="BG137" s="106">
        <f>IFERROR(
IF(LA!$H$16=1,(VLOOKUP($A137,'LA41'!$B$1:$BZ$201,'LA41'!BF$1,0)),
IF(LA!$H$16=2,(VLOOKUP($A137,'LA42'!$B$1:$BZ$201,'LA42'!BF$1,0)),
0)),".")</f>
        <v>0</v>
      </c>
      <c r="BH137" s="106">
        <f>IFERROR(
IF(LA!$H$16=1,(VLOOKUP($A137,'LA41'!$B$1:$BZ$201,'LA41'!BG$1,0)),
IF(LA!$H$16=2,(VLOOKUP($A137,'LA42'!$B$1:$BZ$201,'LA42'!BG$1,0)),
0)),".")</f>
        <v>0</v>
      </c>
      <c r="BI137" s="106">
        <f>IFERROR(
IF(LA!$H$16=1,(VLOOKUP($A137,'LA41'!$B$1:$BZ$201,'LA41'!BH$1,0)),
IF(LA!$H$16=2,(VLOOKUP($A137,'LA42'!$B$1:$BZ$201,'LA42'!BH$1,0)),
0)),".")</f>
        <v>0</v>
      </c>
      <c r="BJ137" s="106" t="str">
        <f>IFERROR(
IF(LA!$H$16=1,(VLOOKUP($A137,'LA41'!$B$1:$BZ$201,'LA41'!BI$1,0)),
IF(LA!$H$16=2,(VLOOKUP($A137,'LA42'!$B$1:$BZ$201,'LA42'!BI$1,0)),
0)),".")</f>
        <v>x</v>
      </c>
      <c r="BK137" s="106" t="str">
        <f>IFERROR(
IF(LA!$H$16=1,(VLOOKUP($A137,'LA41'!$B$1:$BZ$201,'LA41'!BJ$1,0)),
IF(LA!$H$16=2,(VLOOKUP($A137,'LA42'!$B$1:$BZ$201,'LA42'!BJ$1,0)),
0)),".")</f>
        <v>x</v>
      </c>
      <c r="BL137" s="106" t="str">
        <f>IFERROR(
IF(LA!$H$16=1,(VLOOKUP($A137,'LA41'!$B$1:$BZ$201,'LA41'!BK$1,0)),
IF(LA!$H$16=2,(VLOOKUP($A137,'LA42'!$B$1:$BZ$201,'LA42'!BK$1,0)),
0)),".")</f>
        <v>x</v>
      </c>
      <c r="BM137" s="106">
        <f>IFERROR(
IF(LA!$H$16=1,(VLOOKUP($A137,'LA41'!$B$1:$BZ$201,'LA41'!BL$1,0)),
IF(LA!$H$16=2,(VLOOKUP($A137,'LA42'!$B$1:$BZ$201,'LA42'!BL$1,0)),
0)),".")</f>
        <v>0</v>
      </c>
      <c r="BN137" s="106" t="str">
        <f>IFERROR(
IF(LA!$H$16=1,(VLOOKUP($A137,'LA41'!$B$1:$BZ$201,'LA41'!BM$1,0)),
IF(LA!$H$16=2,(VLOOKUP($A137,'LA42'!$B$1:$BZ$201,'LA42'!BM$1,0)),
0)),".")</f>
        <v>x</v>
      </c>
      <c r="BO137" s="106" t="str">
        <f>IFERROR(
IF(LA!$H$16=1,(VLOOKUP($A137,'LA41'!$B$1:$BZ$201,'LA41'!BN$1,0)),
IF(LA!$H$16=2,(VLOOKUP($A137,'LA42'!$B$1:$BZ$201,'LA42'!BN$1,0)),
0)),".")</f>
        <v>x</v>
      </c>
      <c r="BP137" s="106" t="str">
        <f>IFERROR(
IF(LA!$H$16=1,(VLOOKUP($A137,'LA41'!$B$1:$BZ$201,'LA41'!BO$1,0)),
IF(LA!$H$16=2,(VLOOKUP($A137,'LA42'!$B$1:$BZ$201,'LA42'!BO$1,0)),
0)),".")</f>
        <v>x</v>
      </c>
      <c r="BQ137" s="106" t="str">
        <f>IFERROR(
IF(LA!$H$16=1,(VLOOKUP($A137,'LA41'!$B$1:$BZ$201,'LA41'!BP$1,0)),
IF(LA!$H$16=2,(VLOOKUP($A137,'LA42'!$B$1:$BZ$201,'LA42'!BP$1,0)),
0)),".")</f>
        <v>x</v>
      </c>
      <c r="BR137" s="106" t="str">
        <f>IFERROR(
IF(LA!$H$16=1,(VLOOKUP($A137,'LA41'!$B$1:$BZ$201,'LA41'!BQ$1,0)),
IF(LA!$H$16=2,(VLOOKUP($A137,'LA42'!$B$1:$BZ$201,'LA42'!BQ$1,0)),
0)),".")</f>
        <v>x</v>
      </c>
      <c r="BS137" s="106">
        <f>IFERROR(
IF(LA!$H$16=1,(VLOOKUP($A137,'LA41'!$B$1:$BZ$201,'LA41'!BR$1,0)),
IF(LA!$H$16=2,(VLOOKUP($A137,'LA42'!$B$1:$BZ$201,'LA42'!BR$1,0)),
0)),".")</f>
        <v>7.0000000000000007E-2</v>
      </c>
      <c r="BT137" s="106">
        <f>IFERROR(
IF(LA!$H$16=1,(VLOOKUP($A137,'LA41'!$B$1:$BZ$201,'LA41'!BS$1,0)),
IF(LA!$H$16=2,(VLOOKUP($A137,'LA42'!$B$1:$BZ$201,'LA42'!BS$1,0)),
0)),".")</f>
        <v>7.0000000000000007E-2</v>
      </c>
      <c r="BU137" s="106" t="str">
        <f>IFERROR(
IF(LA!$H$16=1,(VLOOKUP($A137,'LA41'!$B$1:$BZ$201,'LA41'!BT$1,0)),
IF(LA!$H$16=2,(VLOOKUP($A137,'LA42'!$B$1:$BZ$201,'LA42'!BT$1,0)),
0)),".")</f>
        <v>x</v>
      </c>
      <c r="BV137" s="106">
        <f>IFERROR(
IF(LA!$H$16=1,(VLOOKUP($A137,'LA41'!$B$1:$BZ$201,'LA41'!BU$1,0)),
IF(LA!$H$16=2,(VLOOKUP($A137,'LA42'!$B$1:$BZ$201,'LA42'!BU$1,0)),
0)),".")</f>
        <v>0.08</v>
      </c>
      <c r="BW137" s="106">
        <f>IFERROR(
IF(LA!$H$16=1,(VLOOKUP($A137,'LA41'!$B$1:$BZ$201,'LA41'!BV$1,0)),
IF(LA!$H$16=2,(VLOOKUP($A137,'LA42'!$B$1:$BZ$201,'LA42'!BV$1,0)),
0)),".")</f>
        <v>7.0000000000000007E-2</v>
      </c>
      <c r="BX137" s="106">
        <f>IFERROR(
IF(LA!$H$16=1,(VLOOKUP($A137,'LA41'!$B$1:$BZ$201,'LA41'!BW$1,0)),
IF(LA!$H$16=2,(VLOOKUP($A137,'LA42'!$B$1:$BZ$201,'LA42'!BW$1,0)),
0)),".")</f>
        <v>0.2</v>
      </c>
      <c r="BY137" s="106">
        <f>IFERROR(
IF(LA!$H$16=1,(VLOOKUP($A137,'LA41'!$B$1:$BZ$201,'LA41'!BX$1,0)),
IF(LA!$H$16=2,(VLOOKUP($A137,'LA42'!$B$1:$BZ$201,'LA42'!BX$1,0)),
0)),".")</f>
        <v>0.15</v>
      </c>
      <c r="BZ137" s="106">
        <f>IFERROR(
IF(LA!$H$16=1,(VLOOKUP($A137,'LA41'!$B$1:$BZ$201,'LA41'!BY$1,0)),
IF(LA!$H$16=2,(VLOOKUP($A137,'LA42'!$B$1:$BZ$201,'LA42'!BY$1,0)),
0)),".")</f>
        <v>0.16</v>
      </c>
    </row>
    <row r="138" spans="1:78" x14ac:dyDescent="0.2">
      <c r="A138" s="55">
        <v>342</v>
      </c>
      <c r="B138" s="55" t="s">
        <v>320</v>
      </c>
      <c r="C138" s="88" t="s">
        <v>192</v>
      </c>
      <c r="D138" s="59">
        <f>IFERROR(
IF(LA!$H$16=1,(VLOOKUP($A138,'LA41'!$B$1:$BZ$201,'LA41'!C$1,0)),
IF(LA!$H$16=2,(VLOOKUP($A138,'LA42'!$B$1:$BZ$201,'LA42'!C$1,0)),
0)),".")</f>
        <v>20</v>
      </c>
      <c r="E138" s="59">
        <f>IFERROR(
IF(LA!$H$16=1,(VLOOKUP($A138,'LA41'!$B$1:$BZ$201,'LA41'!D$1,0)),
IF(LA!$H$16=2,(VLOOKUP($A138,'LA42'!$B$1:$BZ$201,'LA42'!D$1,0)),
0)),".")</f>
        <v>390</v>
      </c>
      <c r="F138" s="59">
        <f>IFERROR(
IF(LA!$H$16=1,(VLOOKUP($A138,'LA41'!$B$1:$BZ$201,'LA41'!E$1,0)),
IF(LA!$H$16=2,(VLOOKUP($A138,'LA42'!$B$1:$BZ$201,'LA42'!E$1,0)),
0)),".")</f>
        <v>400</v>
      </c>
      <c r="G138" s="106">
        <f>IFERROR(
IF(LA!$H$16=1,(VLOOKUP($A138,'LA41'!$B$1:$BZ$201,'LA41'!F$1,0)),
IF(LA!$H$16=2,(VLOOKUP($A138,'LA42'!$B$1:$BZ$201,'LA42'!F$1,0)),
0)),".")</f>
        <v>0.87</v>
      </c>
      <c r="H138" s="106">
        <f>IFERROR(
IF(LA!$H$16=1,(VLOOKUP($A138,'LA41'!$B$1:$BZ$201,'LA41'!G$1,0)),
IF(LA!$H$16=2,(VLOOKUP($A138,'LA42'!$B$1:$BZ$201,'LA42'!G$1,0)),
0)),".")</f>
        <v>0.84</v>
      </c>
      <c r="I138" s="106">
        <f>IFERROR(
IF(LA!$H$16=1,(VLOOKUP($A138,'LA41'!$B$1:$BZ$201,'LA41'!H$1,0)),
IF(LA!$H$16=2,(VLOOKUP($A138,'LA42'!$B$1:$BZ$201,'LA42'!H$1,0)),
0)),".")</f>
        <v>0.84</v>
      </c>
      <c r="J138" s="106">
        <f>IFERROR(
IF(LA!$H$16=1,(VLOOKUP($A138,'LA41'!$B$1:$BZ$201,'LA41'!I$1,0)),
IF(LA!$H$16=2,(VLOOKUP($A138,'LA42'!$B$1:$BZ$201,'LA42'!I$1,0)),
0)),".")</f>
        <v>0.87</v>
      </c>
      <c r="K138" s="106">
        <f>IFERROR(
IF(LA!$H$16=1,(VLOOKUP($A138,'LA41'!$B$1:$BZ$201,'LA41'!J$1,0)),
IF(LA!$H$16=2,(VLOOKUP($A138,'LA42'!$B$1:$BZ$201,'LA42'!J$1,0)),
0)),".")</f>
        <v>0.68</v>
      </c>
      <c r="L138" s="106">
        <f>IFERROR(
IF(LA!$H$16=1,(VLOOKUP($A138,'LA41'!$B$1:$BZ$201,'LA41'!K$1,0)),
IF(LA!$H$16=2,(VLOOKUP($A138,'LA42'!$B$1:$BZ$201,'LA42'!K$1,0)),
0)),".")</f>
        <v>0.69</v>
      </c>
      <c r="M138" s="106" t="str">
        <f>IFERROR(
IF(LA!$H$16=1,(VLOOKUP($A138,'LA41'!$B$1:$BZ$201,'LA41'!L$1,0)),
IF(LA!$H$16=2,(VLOOKUP($A138,'LA42'!$B$1:$BZ$201,'LA42'!L$1,0)),
0)),".")</f>
        <v>x</v>
      </c>
      <c r="N138" s="106">
        <f>IFERROR(
IF(LA!$H$16=1,(VLOOKUP($A138,'LA41'!$B$1:$BZ$201,'LA41'!M$1,0)),
IF(LA!$H$16=2,(VLOOKUP($A138,'LA42'!$B$1:$BZ$201,'LA42'!M$1,0)),
0)),".")</f>
        <v>0.09</v>
      </c>
      <c r="O138" s="106">
        <f>IFERROR(
IF(LA!$H$16=1,(VLOOKUP($A138,'LA41'!$B$1:$BZ$201,'LA41'!N$1,0)),
IF(LA!$H$16=2,(VLOOKUP($A138,'LA42'!$B$1:$BZ$201,'LA42'!N$1,0)),
0)),".")</f>
        <v>0.09</v>
      </c>
      <c r="P138" s="106">
        <f>IFERROR(
IF(LA!$H$16=1,(VLOOKUP($A138,'LA41'!$B$1:$BZ$201,'LA41'!O$1,0)),
IF(LA!$H$16=2,(VLOOKUP($A138,'LA42'!$B$1:$BZ$201,'LA42'!O$1,0)),
0)),".")</f>
        <v>0</v>
      </c>
      <c r="Q138" s="106">
        <f>IFERROR(
IF(LA!$H$16=1,(VLOOKUP($A138,'LA41'!$B$1:$BZ$201,'LA41'!P$1,0)),
IF(LA!$H$16=2,(VLOOKUP($A138,'LA42'!$B$1:$BZ$201,'LA42'!P$1,0)),
0)),".")</f>
        <v>0</v>
      </c>
      <c r="R138" s="106">
        <f>IFERROR(
IF(LA!$H$16=1,(VLOOKUP($A138,'LA41'!$B$1:$BZ$201,'LA41'!Q$1,0)),
IF(LA!$H$16=2,(VLOOKUP($A138,'LA42'!$B$1:$BZ$201,'LA42'!Q$1,0)),
0)),".")</f>
        <v>0</v>
      </c>
      <c r="S138" s="106" t="str">
        <f>IFERROR(
IF(LA!$H$16=1,(VLOOKUP($A138,'LA41'!$B$1:$BZ$201,'LA41'!R$1,0)),
IF(LA!$H$16=2,(VLOOKUP($A138,'LA42'!$B$1:$BZ$201,'LA42'!R$1,0)),
0)),".")</f>
        <v>x</v>
      </c>
      <c r="T138" s="106">
        <f>IFERROR(
IF(LA!$H$16=1,(VLOOKUP($A138,'LA41'!$B$1:$BZ$201,'LA41'!S$1,0)),
IF(LA!$H$16=2,(VLOOKUP($A138,'LA42'!$B$1:$BZ$201,'LA42'!S$1,0)),
0)),".")</f>
        <v>0.05</v>
      </c>
      <c r="U138" s="106">
        <f>IFERROR(
IF(LA!$H$16=1,(VLOOKUP($A138,'LA41'!$B$1:$BZ$201,'LA41'!T$1,0)),
IF(LA!$H$16=2,(VLOOKUP($A138,'LA42'!$B$1:$BZ$201,'LA42'!T$1,0)),
0)),".")</f>
        <v>0.05</v>
      </c>
      <c r="V138" s="106" t="str">
        <f>IFERROR(
IF(LA!$H$16=1,(VLOOKUP($A138,'LA41'!$B$1:$BZ$201,'LA41'!U$1,0)),
IF(LA!$H$16=2,(VLOOKUP($A138,'LA42'!$B$1:$BZ$201,'LA42'!U$1,0)),
0)),".")</f>
        <v>x</v>
      </c>
      <c r="W138" s="106">
        <f>IFERROR(
IF(LA!$H$16=1,(VLOOKUP($A138,'LA41'!$B$1:$BZ$201,'LA41'!V$1,0)),
IF(LA!$H$16=2,(VLOOKUP($A138,'LA42'!$B$1:$BZ$201,'LA42'!V$1,0)),
0)),".")</f>
        <v>0.02</v>
      </c>
      <c r="X138" s="106">
        <f>IFERROR(
IF(LA!$H$16=1,(VLOOKUP($A138,'LA41'!$B$1:$BZ$201,'LA41'!W$1,0)),
IF(LA!$H$16=2,(VLOOKUP($A138,'LA42'!$B$1:$BZ$201,'LA42'!W$1,0)),
0)),".")</f>
        <v>0.02</v>
      </c>
      <c r="Y138" s="106">
        <f>IFERROR(
IF(LA!$H$16=1,(VLOOKUP($A138,'LA41'!$B$1:$BZ$201,'LA41'!X$1,0)),
IF(LA!$H$16=2,(VLOOKUP($A138,'LA42'!$B$1:$BZ$201,'LA42'!X$1,0)),
0)),".")</f>
        <v>0</v>
      </c>
      <c r="Z138" s="106" t="str">
        <f>IFERROR(
IF(LA!$H$16=1,(VLOOKUP($A138,'LA41'!$B$1:$BZ$201,'LA41'!Y$1,0)),
IF(LA!$H$16=2,(VLOOKUP($A138,'LA42'!$B$1:$BZ$201,'LA42'!Y$1,0)),
0)),".")</f>
        <v>x</v>
      </c>
      <c r="AA138" s="106" t="str">
        <f>IFERROR(
IF(LA!$H$16=1,(VLOOKUP($A138,'LA41'!$B$1:$BZ$201,'LA41'!Z$1,0)),
IF(LA!$H$16=2,(VLOOKUP($A138,'LA42'!$B$1:$BZ$201,'LA42'!Z$1,0)),
0)),".")</f>
        <v>x</v>
      </c>
      <c r="AB138" s="106">
        <f>IFERROR(
IF(LA!$H$16=1,(VLOOKUP($A138,'LA41'!$B$1:$BZ$201,'LA41'!AA$1,0)),
IF(LA!$H$16=2,(VLOOKUP($A138,'LA42'!$B$1:$BZ$201,'LA42'!AA$1,0)),
0)),".")</f>
        <v>0</v>
      </c>
      <c r="AC138" s="106">
        <f>IFERROR(
IF(LA!$H$16=1,(VLOOKUP($A138,'LA41'!$B$1:$BZ$201,'LA41'!AB$1,0)),
IF(LA!$H$16=2,(VLOOKUP($A138,'LA42'!$B$1:$BZ$201,'LA42'!AB$1,0)),
0)),".")</f>
        <v>0</v>
      </c>
      <c r="AD138" s="106">
        <f>IFERROR(
IF(LA!$H$16=1,(VLOOKUP($A138,'LA41'!$B$1:$BZ$201,'LA41'!AC$1,0)),
IF(LA!$H$16=2,(VLOOKUP($A138,'LA42'!$B$1:$BZ$201,'LA42'!AC$1,0)),
0)),".")</f>
        <v>0</v>
      </c>
      <c r="AE138" s="106" t="str">
        <f>IFERROR(
IF(LA!$H$16=1,(VLOOKUP($A138,'LA41'!$B$1:$BZ$201,'LA41'!AD$1,0)),
IF(LA!$H$16=2,(VLOOKUP($A138,'LA42'!$B$1:$BZ$201,'LA42'!AD$1,0)),
0)),".")</f>
        <v>x</v>
      </c>
      <c r="AF138" s="106">
        <f>IFERROR(
IF(LA!$H$16=1,(VLOOKUP($A138,'LA41'!$B$1:$BZ$201,'LA41'!AE$1,0)),
IF(LA!$H$16=2,(VLOOKUP($A138,'LA42'!$B$1:$BZ$201,'LA42'!AE$1,0)),
0)),".")</f>
        <v>0.08</v>
      </c>
      <c r="AG138" s="106">
        <f>IFERROR(
IF(LA!$H$16=1,(VLOOKUP($A138,'LA41'!$B$1:$BZ$201,'LA41'!AF$1,0)),
IF(LA!$H$16=2,(VLOOKUP($A138,'LA42'!$B$1:$BZ$201,'LA42'!AF$1,0)),
0)),".")</f>
        <v>0.08</v>
      </c>
      <c r="AH138" s="106">
        <f>IFERROR(
IF(LA!$H$16=1,(VLOOKUP($A138,'LA41'!$B$1:$BZ$201,'LA41'!AG$1,0)),
IF(LA!$H$16=2,(VLOOKUP($A138,'LA42'!$B$1:$BZ$201,'LA42'!AG$1,0)),
0)),".")</f>
        <v>0.47</v>
      </c>
      <c r="AI138" s="106">
        <f>IFERROR(
IF(LA!$H$16=1,(VLOOKUP($A138,'LA41'!$B$1:$BZ$201,'LA41'!AH$1,0)),
IF(LA!$H$16=2,(VLOOKUP($A138,'LA42'!$B$1:$BZ$201,'LA42'!AH$1,0)),
0)),".")</f>
        <v>0.52</v>
      </c>
      <c r="AJ138" s="106">
        <f>IFERROR(
IF(LA!$H$16=1,(VLOOKUP($A138,'LA41'!$B$1:$BZ$201,'LA41'!AI$1,0)),
IF(LA!$H$16=2,(VLOOKUP($A138,'LA42'!$B$1:$BZ$201,'LA42'!AI$1,0)),
0)),".")</f>
        <v>0.52</v>
      </c>
      <c r="AK138" s="106" t="str">
        <f>IFERROR(
IF(LA!$H$16=1,(VLOOKUP($A138,'LA41'!$B$1:$BZ$201,'LA41'!AJ$1,0)),
IF(LA!$H$16=2,(VLOOKUP($A138,'LA42'!$B$1:$BZ$201,'LA42'!AJ$1,0)),
0)),".")</f>
        <v>x</v>
      </c>
      <c r="AL138" s="106">
        <f>IFERROR(
IF(LA!$H$16=1,(VLOOKUP($A138,'LA41'!$B$1:$BZ$201,'LA41'!AK$1,0)),
IF(LA!$H$16=2,(VLOOKUP($A138,'LA42'!$B$1:$BZ$201,'LA42'!AK$1,0)),
0)),".")</f>
        <v>0.08</v>
      </c>
      <c r="AM138" s="106">
        <f>IFERROR(
IF(LA!$H$16=1,(VLOOKUP($A138,'LA41'!$B$1:$BZ$201,'LA41'!AL$1,0)),
IF(LA!$H$16=2,(VLOOKUP($A138,'LA42'!$B$1:$BZ$201,'LA42'!AL$1,0)),
0)),".")</f>
        <v>0.09</v>
      </c>
      <c r="AN138" s="106">
        <f>IFERROR(
IF(LA!$H$16=1,(VLOOKUP($A138,'LA41'!$B$1:$BZ$201,'LA41'!AM$1,0)),
IF(LA!$H$16=2,(VLOOKUP($A138,'LA42'!$B$1:$BZ$201,'LA42'!AM$1,0)),
0)),".")</f>
        <v>0</v>
      </c>
      <c r="AO138" s="106" t="str">
        <f>IFERROR(
IF(LA!$H$16=1,(VLOOKUP($A138,'LA41'!$B$1:$BZ$201,'LA41'!AN$1,0)),
IF(LA!$H$16=2,(VLOOKUP($A138,'LA42'!$B$1:$BZ$201,'LA42'!AN$1,0)),
0)),".")</f>
        <v>x</v>
      </c>
      <c r="AP138" s="106" t="str">
        <f>IFERROR(
IF(LA!$H$16=1,(VLOOKUP($A138,'LA41'!$B$1:$BZ$201,'LA41'!AO$1,0)),
IF(LA!$H$16=2,(VLOOKUP($A138,'LA42'!$B$1:$BZ$201,'LA42'!AO$1,0)),
0)),".")</f>
        <v>x</v>
      </c>
      <c r="AQ138" s="106" t="str">
        <f>IFERROR(
IF(LA!$H$16=1,(VLOOKUP($A138,'LA41'!$B$1:$BZ$201,'LA41'!AP$1,0)),
IF(LA!$H$16=2,(VLOOKUP($A138,'LA42'!$B$1:$BZ$201,'LA42'!AP$1,0)),
0)),".")</f>
        <v>x</v>
      </c>
      <c r="AR138" s="106">
        <f>IFERROR(
IF(LA!$H$16=1,(VLOOKUP($A138,'LA41'!$B$1:$BZ$201,'LA41'!AQ$1,0)),
IF(LA!$H$16=2,(VLOOKUP($A138,'LA42'!$B$1:$BZ$201,'LA42'!AQ$1,0)),
0)),".")</f>
        <v>7.0000000000000007E-2</v>
      </c>
      <c r="AS138" s="106">
        <f>IFERROR(
IF(LA!$H$16=1,(VLOOKUP($A138,'LA41'!$B$1:$BZ$201,'LA41'!AR$1,0)),
IF(LA!$H$16=2,(VLOOKUP($A138,'LA42'!$B$1:$BZ$201,'LA42'!AR$1,0)),
0)),".")</f>
        <v>7.0000000000000007E-2</v>
      </c>
      <c r="AT138" s="106" t="str">
        <f>IFERROR(
IF(LA!$H$16=1,(VLOOKUP($A138,'LA41'!$B$1:$BZ$201,'LA41'!AS$1,0)),
IF(LA!$H$16=2,(VLOOKUP($A138,'LA42'!$B$1:$BZ$201,'LA42'!AS$1,0)),
0)),".")</f>
        <v>x</v>
      </c>
      <c r="AU138" s="106">
        <f>IFERROR(
IF(LA!$H$16=1,(VLOOKUP($A138,'LA41'!$B$1:$BZ$201,'LA41'!AT$1,0)),
IF(LA!$H$16=2,(VLOOKUP($A138,'LA42'!$B$1:$BZ$201,'LA42'!AT$1,0)),
0)),".")</f>
        <v>0.42</v>
      </c>
      <c r="AV138" s="106">
        <f>IFERROR(
IF(LA!$H$16=1,(VLOOKUP($A138,'LA41'!$B$1:$BZ$201,'LA41'!AU$1,0)),
IF(LA!$H$16=2,(VLOOKUP($A138,'LA42'!$B$1:$BZ$201,'LA42'!AU$1,0)),
0)),".")</f>
        <v>0.42</v>
      </c>
      <c r="AW138" s="106">
        <f>IFERROR(
IF(LA!$H$16=1,(VLOOKUP($A138,'LA41'!$B$1:$BZ$201,'LA41'!AV$1,0)),
IF(LA!$H$16=2,(VLOOKUP($A138,'LA42'!$B$1:$BZ$201,'LA42'!AV$1,0)),
0)),".")</f>
        <v>0</v>
      </c>
      <c r="AX138" s="106">
        <f>IFERROR(
IF(LA!$H$16=1,(VLOOKUP($A138,'LA41'!$B$1:$BZ$201,'LA41'!AW$1,0)),
IF(LA!$H$16=2,(VLOOKUP($A138,'LA42'!$B$1:$BZ$201,'LA42'!AW$1,0)),
0)),".")</f>
        <v>0.02</v>
      </c>
      <c r="AY138" s="106">
        <f>IFERROR(
IF(LA!$H$16=1,(VLOOKUP($A138,'LA41'!$B$1:$BZ$201,'LA41'!AX$1,0)),
IF(LA!$H$16=2,(VLOOKUP($A138,'LA42'!$B$1:$BZ$201,'LA42'!AX$1,0)),
0)),".")</f>
        <v>0.01</v>
      </c>
      <c r="AZ138" s="106">
        <f>IFERROR(
IF(LA!$H$16=1,(VLOOKUP($A138,'LA41'!$B$1:$BZ$201,'LA41'!AY$1,0)),
IF(LA!$H$16=2,(VLOOKUP($A138,'LA42'!$B$1:$BZ$201,'LA42'!AY$1,0)),
0)),".")</f>
        <v>0</v>
      </c>
      <c r="BA138" s="106">
        <f>IFERROR(
IF(LA!$H$16=1,(VLOOKUP($A138,'LA41'!$B$1:$BZ$201,'LA41'!AZ$1,0)),
IF(LA!$H$16=2,(VLOOKUP($A138,'LA42'!$B$1:$BZ$201,'LA42'!AZ$1,0)),
0)),".")</f>
        <v>0</v>
      </c>
      <c r="BB138" s="106">
        <f>IFERROR(
IF(LA!$H$16=1,(VLOOKUP($A138,'LA41'!$B$1:$BZ$201,'LA41'!BA$1,0)),
IF(LA!$H$16=2,(VLOOKUP($A138,'LA42'!$B$1:$BZ$201,'LA42'!BA$1,0)),
0)),".")</f>
        <v>0</v>
      </c>
      <c r="BC138" s="106">
        <f>IFERROR(
IF(LA!$H$16=1,(VLOOKUP($A138,'LA41'!$B$1:$BZ$201,'LA41'!BB$1,0)),
IF(LA!$H$16=2,(VLOOKUP($A138,'LA42'!$B$1:$BZ$201,'LA42'!BB$1,0)),
0)),".")</f>
        <v>0</v>
      </c>
      <c r="BD138" s="106">
        <f>IFERROR(
IF(LA!$H$16=1,(VLOOKUP($A138,'LA41'!$B$1:$BZ$201,'LA41'!BC$1,0)),
IF(LA!$H$16=2,(VLOOKUP($A138,'LA42'!$B$1:$BZ$201,'LA42'!BC$1,0)),
0)),".")</f>
        <v>0.14000000000000001</v>
      </c>
      <c r="BE138" s="106">
        <f>IFERROR(
IF(LA!$H$16=1,(VLOOKUP($A138,'LA41'!$B$1:$BZ$201,'LA41'!BD$1,0)),
IF(LA!$H$16=2,(VLOOKUP($A138,'LA42'!$B$1:$BZ$201,'LA42'!BD$1,0)),
0)),".")</f>
        <v>0.13</v>
      </c>
      <c r="BF138" s="106">
        <f>IFERROR(
IF(LA!$H$16=1,(VLOOKUP($A138,'LA41'!$B$1:$BZ$201,'LA41'!BE$1,0)),
IF(LA!$H$16=2,(VLOOKUP($A138,'LA42'!$B$1:$BZ$201,'LA42'!BE$1,0)),
0)),".")</f>
        <v>0</v>
      </c>
      <c r="BG138" s="106">
        <f>IFERROR(
IF(LA!$H$16=1,(VLOOKUP($A138,'LA41'!$B$1:$BZ$201,'LA41'!BF$1,0)),
IF(LA!$H$16=2,(VLOOKUP($A138,'LA42'!$B$1:$BZ$201,'LA42'!BF$1,0)),
0)),".")</f>
        <v>7.0000000000000007E-2</v>
      </c>
      <c r="BH138" s="106">
        <f>IFERROR(
IF(LA!$H$16=1,(VLOOKUP($A138,'LA41'!$B$1:$BZ$201,'LA41'!BG$1,0)),
IF(LA!$H$16=2,(VLOOKUP($A138,'LA42'!$B$1:$BZ$201,'LA42'!BG$1,0)),
0)),".")</f>
        <v>7.0000000000000007E-2</v>
      </c>
      <c r="BI138" s="106">
        <f>IFERROR(
IF(LA!$H$16=1,(VLOOKUP($A138,'LA41'!$B$1:$BZ$201,'LA41'!BH$1,0)),
IF(LA!$H$16=2,(VLOOKUP($A138,'LA42'!$B$1:$BZ$201,'LA42'!BH$1,0)),
0)),".")</f>
        <v>0</v>
      </c>
      <c r="BJ138" s="106">
        <f>IFERROR(
IF(LA!$H$16=1,(VLOOKUP($A138,'LA41'!$B$1:$BZ$201,'LA41'!BI$1,0)),
IF(LA!$H$16=2,(VLOOKUP($A138,'LA42'!$B$1:$BZ$201,'LA42'!BI$1,0)),
0)),".")</f>
        <v>0.06</v>
      </c>
      <c r="BK138" s="106">
        <f>IFERROR(
IF(LA!$H$16=1,(VLOOKUP($A138,'LA41'!$B$1:$BZ$201,'LA41'!BJ$1,0)),
IF(LA!$H$16=2,(VLOOKUP($A138,'LA42'!$B$1:$BZ$201,'LA42'!BJ$1,0)),
0)),".")</f>
        <v>0.06</v>
      </c>
      <c r="BL138" s="106">
        <f>IFERROR(
IF(LA!$H$16=1,(VLOOKUP($A138,'LA41'!$B$1:$BZ$201,'LA41'!BK$1,0)),
IF(LA!$H$16=2,(VLOOKUP($A138,'LA42'!$B$1:$BZ$201,'LA42'!BK$1,0)),
0)),".")</f>
        <v>0</v>
      </c>
      <c r="BM138" s="106" t="str">
        <f>IFERROR(
IF(LA!$H$16=1,(VLOOKUP($A138,'LA41'!$B$1:$BZ$201,'LA41'!BL$1,0)),
IF(LA!$H$16=2,(VLOOKUP($A138,'LA42'!$B$1:$BZ$201,'LA42'!BL$1,0)),
0)),".")</f>
        <v>x</v>
      </c>
      <c r="BN138" s="106" t="str">
        <f>IFERROR(
IF(LA!$H$16=1,(VLOOKUP($A138,'LA41'!$B$1:$BZ$201,'LA41'!BM$1,0)),
IF(LA!$H$16=2,(VLOOKUP($A138,'LA42'!$B$1:$BZ$201,'LA42'!BM$1,0)),
0)),".")</f>
        <v>x</v>
      </c>
      <c r="BO138" s="106">
        <f>IFERROR(
IF(LA!$H$16=1,(VLOOKUP($A138,'LA41'!$B$1:$BZ$201,'LA41'!BN$1,0)),
IF(LA!$H$16=2,(VLOOKUP($A138,'LA42'!$B$1:$BZ$201,'LA42'!BN$1,0)),
0)),".")</f>
        <v>0</v>
      </c>
      <c r="BP138" s="106" t="str">
        <f>IFERROR(
IF(LA!$H$16=1,(VLOOKUP($A138,'LA41'!$B$1:$BZ$201,'LA41'!BO$1,0)),
IF(LA!$H$16=2,(VLOOKUP($A138,'LA42'!$B$1:$BZ$201,'LA42'!BO$1,0)),
0)),".")</f>
        <v>x</v>
      </c>
      <c r="BQ138" s="106" t="str">
        <f>IFERROR(
IF(LA!$H$16=1,(VLOOKUP($A138,'LA41'!$B$1:$BZ$201,'LA41'!BP$1,0)),
IF(LA!$H$16=2,(VLOOKUP($A138,'LA42'!$B$1:$BZ$201,'LA42'!BP$1,0)),
0)),".")</f>
        <v>x</v>
      </c>
      <c r="BR138" s="106">
        <f>IFERROR(
IF(LA!$H$16=1,(VLOOKUP($A138,'LA41'!$B$1:$BZ$201,'LA41'!BQ$1,0)),
IF(LA!$H$16=2,(VLOOKUP($A138,'LA42'!$B$1:$BZ$201,'LA42'!BQ$1,0)),
0)),".")</f>
        <v>0</v>
      </c>
      <c r="BS138" s="106">
        <f>IFERROR(
IF(LA!$H$16=1,(VLOOKUP($A138,'LA41'!$B$1:$BZ$201,'LA41'!BR$1,0)),
IF(LA!$H$16=2,(VLOOKUP($A138,'LA42'!$B$1:$BZ$201,'LA42'!BR$1,0)),
0)),".")</f>
        <v>7.0000000000000007E-2</v>
      </c>
      <c r="BT138" s="106">
        <f>IFERROR(
IF(LA!$H$16=1,(VLOOKUP($A138,'LA41'!$B$1:$BZ$201,'LA41'!BS$1,0)),
IF(LA!$H$16=2,(VLOOKUP($A138,'LA42'!$B$1:$BZ$201,'LA42'!BS$1,0)),
0)),".")</f>
        <v>7.0000000000000007E-2</v>
      </c>
      <c r="BU138" s="106" t="str">
        <f>IFERROR(
IF(LA!$H$16=1,(VLOOKUP($A138,'LA41'!$B$1:$BZ$201,'LA41'!BT$1,0)),
IF(LA!$H$16=2,(VLOOKUP($A138,'LA42'!$B$1:$BZ$201,'LA42'!BT$1,0)),
0)),".")</f>
        <v>x</v>
      </c>
      <c r="BV138" s="106">
        <f>IFERROR(
IF(LA!$H$16=1,(VLOOKUP($A138,'LA41'!$B$1:$BZ$201,'LA41'!BU$1,0)),
IF(LA!$H$16=2,(VLOOKUP($A138,'LA42'!$B$1:$BZ$201,'LA42'!BU$1,0)),
0)),".")</f>
        <v>0.04</v>
      </c>
      <c r="BW138" s="106">
        <f>IFERROR(
IF(LA!$H$16=1,(VLOOKUP($A138,'LA41'!$B$1:$BZ$201,'LA41'!BV$1,0)),
IF(LA!$H$16=2,(VLOOKUP($A138,'LA42'!$B$1:$BZ$201,'LA42'!BV$1,0)),
0)),".")</f>
        <v>0.04</v>
      </c>
      <c r="BX138" s="106">
        <f>IFERROR(
IF(LA!$H$16=1,(VLOOKUP($A138,'LA41'!$B$1:$BZ$201,'LA41'!BW$1,0)),
IF(LA!$H$16=2,(VLOOKUP($A138,'LA42'!$B$1:$BZ$201,'LA42'!BW$1,0)),
0)),".")</f>
        <v>0</v>
      </c>
      <c r="BY138" s="106">
        <f>IFERROR(
IF(LA!$H$16=1,(VLOOKUP($A138,'LA41'!$B$1:$BZ$201,'LA41'!BX$1,0)),
IF(LA!$H$16=2,(VLOOKUP($A138,'LA42'!$B$1:$BZ$201,'LA42'!BX$1,0)),
0)),".")</f>
        <v>0.05</v>
      </c>
      <c r="BZ138" s="106">
        <f>IFERROR(
IF(LA!$H$16=1,(VLOOKUP($A138,'LA41'!$B$1:$BZ$201,'LA41'!BY$1,0)),
IF(LA!$H$16=2,(VLOOKUP($A138,'LA42'!$B$1:$BZ$201,'LA42'!BY$1,0)),
0)),".")</f>
        <v>0.05</v>
      </c>
    </row>
    <row r="139" spans="1:78" x14ac:dyDescent="0.2">
      <c r="A139" s="55">
        <v>860</v>
      </c>
      <c r="B139" s="55" t="s">
        <v>321</v>
      </c>
      <c r="C139" s="88" t="s">
        <v>195</v>
      </c>
      <c r="D139" s="59">
        <f>IFERROR(
IF(LA!$H$16=1,(VLOOKUP($A139,'LA41'!$B$1:$BZ$201,'LA41'!C$1,0)),
IF(LA!$H$16=2,(VLOOKUP($A139,'LA42'!$B$1:$BZ$201,'LA42'!C$1,0)),
0)),".")</f>
        <v>120</v>
      </c>
      <c r="E139" s="59">
        <f>IFERROR(
IF(LA!$H$16=1,(VLOOKUP($A139,'LA41'!$B$1:$BZ$201,'LA41'!D$1,0)),
IF(LA!$H$16=2,(VLOOKUP($A139,'LA42'!$B$1:$BZ$201,'LA42'!D$1,0)),
0)),".")</f>
        <v>2830</v>
      </c>
      <c r="F139" s="59">
        <f>IFERROR(
IF(LA!$H$16=1,(VLOOKUP($A139,'LA41'!$B$1:$BZ$201,'LA41'!E$1,0)),
IF(LA!$H$16=2,(VLOOKUP($A139,'LA42'!$B$1:$BZ$201,'LA42'!E$1,0)),
0)),".")</f>
        <v>2950</v>
      </c>
      <c r="G139" s="106">
        <f>IFERROR(
IF(LA!$H$16=1,(VLOOKUP($A139,'LA41'!$B$1:$BZ$201,'LA41'!F$1,0)),
IF(LA!$H$16=2,(VLOOKUP($A139,'LA42'!$B$1:$BZ$201,'LA42'!F$1,0)),
0)),".")</f>
        <v>0.83</v>
      </c>
      <c r="H139" s="106">
        <f>IFERROR(
IF(LA!$H$16=1,(VLOOKUP($A139,'LA41'!$B$1:$BZ$201,'LA41'!G$1,0)),
IF(LA!$H$16=2,(VLOOKUP($A139,'LA42'!$B$1:$BZ$201,'LA42'!G$1,0)),
0)),".")</f>
        <v>0.84</v>
      </c>
      <c r="I139" s="106">
        <f>IFERROR(
IF(LA!$H$16=1,(VLOOKUP($A139,'LA41'!$B$1:$BZ$201,'LA41'!H$1,0)),
IF(LA!$H$16=2,(VLOOKUP($A139,'LA42'!$B$1:$BZ$201,'LA42'!H$1,0)),
0)),".")</f>
        <v>0.84</v>
      </c>
      <c r="J139" s="106">
        <f>IFERROR(
IF(LA!$H$16=1,(VLOOKUP($A139,'LA41'!$B$1:$BZ$201,'LA41'!I$1,0)),
IF(LA!$H$16=2,(VLOOKUP($A139,'LA42'!$B$1:$BZ$201,'LA42'!I$1,0)),
0)),".")</f>
        <v>0.74</v>
      </c>
      <c r="K139" s="106">
        <f>IFERROR(
IF(LA!$H$16=1,(VLOOKUP($A139,'LA41'!$B$1:$BZ$201,'LA41'!J$1,0)),
IF(LA!$H$16=2,(VLOOKUP($A139,'LA42'!$B$1:$BZ$201,'LA42'!J$1,0)),
0)),".")</f>
        <v>0.72</v>
      </c>
      <c r="L139" s="106">
        <f>IFERROR(
IF(LA!$H$16=1,(VLOOKUP($A139,'LA41'!$B$1:$BZ$201,'LA41'!K$1,0)),
IF(LA!$H$16=2,(VLOOKUP($A139,'LA42'!$B$1:$BZ$201,'LA42'!K$1,0)),
0)),".")</f>
        <v>0.72</v>
      </c>
      <c r="M139" s="106">
        <f>IFERROR(
IF(LA!$H$16=1,(VLOOKUP($A139,'LA41'!$B$1:$BZ$201,'LA41'!L$1,0)),
IF(LA!$H$16=2,(VLOOKUP($A139,'LA42'!$B$1:$BZ$201,'LA42'!L$1,0)),
0)),".")</f>
        <v>0.12</v>
      </c>
      <c r="N139" s="106">
        <f>IFERROR(
IF(LA!$H$16=1,(VLOOKUP($A139,'LA41'!$B$1:$BZ$201,'LA41'!M$1,0)),
IF(LA!$H$16=2,(VLOOKUP($A139,'LA42'!$B$1:$BZ$201,'LA42'!M$1,0)),
0)),".")</f>
        <v>0.08</v>
      </c>
      <c r="O139" s="106">
        <f>IFERROR(
IF(LA!$H$16=1,(VLOOKUP($A139,'LA41'!$B$1:$BZ$201,'LA41'!N$1,0)),
IF(LA!$H$16=2,(VLOOKUP($A139,'LA42'!$B$1:$BZ$201,'LA42'!N$1,0)),
0)),".")</f>
        <v>0.08</v>
      </c>
      <c r="P139" s="106">
        <f>IFERROR(
IF(LA!$H$16=1,(VLOOKUP($A139,'LA41'!$B$1:$BZ$201,'LA41'!O$1,0)),
IF(LA!$H$16=2,(VLOOKUP($A139,'LA42'!$B$1:$BZ$201,'LA42'!O$1,0)),
0)),".")</f>
        <v>0</v>
      </c>
      <c r="Q139" s="106" t="str">
        <f>IFERROR(
IF(LA!$H$16=1,(VLOOKUP($A139,'LA41'!$B$1:$BZ$201,'LA41'!P$1,0)),
IF(LA!$H$16=2,(VLOOKUP($A139,'LA42'!$B$1:$BZ$201,'LA42'!P$1,0)),
0)),".")</f>
        <v>x</v>
      </c>
      <c r="R139" s="106" t="str">
        <f>IFERROR(
IF(LA!$H$16=1,(VLOOKUP($A139,'LA41'!$B$1:$BZ$201,'LA41'!Q$1,0)),
IF(LA!$H$16=2,(VLOOKUP($A139,'LA42'!$B$1:$BZ$201,'LA42'!Q$1,0)),
0)),".")</f>
        <v>x</v>
      </c>
      <c r="S139" s="106" t="str">
        <f>IFERROR(
IF(LA!$H$16=1,(VLOOKUP($A139,'LA41'!$B$1:$BZ$201,'LA41'!R$1,0)),
IF(LA!$H$16=2,(VLOOKUP($A139,'LA42'!$B$1:$BZ$201,'LA42'!R$1,0)),
0)),".")</f>
        <v>x</v>
      </c>
      <c r="T139" s="106">
        <f>IFERROR(
IF(LA!$H$16=1,(VLOOKUP($A139,'LA41'!$B$1:$BZ$201,'LA41'!S$1,0)),
IF(LA!$H$16=2,(VLOOKUP($A139,'LA42'!$B$1:$BZ$201,'LA42'!S$1,0)),
0)),".")</f>
        <v>0.04</v>
      </c>
      <c r="U139" s="106">
        <f>IFERROR(
IF(LA!$H$16=1,(VLOOKUP($A139,'LA41'!$B$1:$BZ$201,'LA41'!T$1,0)),
IF(LA!$H$16=2,(VLOOKUP($A139,'LA42'!$B$1:$BZ$201,'LA42'!T$1,0)),
0)),".")</f>
        <v>0.03</v>
      </c>
      <c r="V139" s="106">
        <f>IFERROR(
IF(LA!$H$16=1,(VLOOKUP($A139,'LA41'!$B$1:$BZ$201,'LA41'!U$1,0)),
IF(LA!$H$16=2,(VLOOKUP($A139,'LA42'!$B$1:$BZ$201,'LA42'!U$1,0)),
0)),".")</f>
        <v>7.0000000000000007E-2</v>
      </c>
      <c r="W139" s="106">
        <f>IFERROR(
IF(LA!$H$16=1,(VLOOKUP($A139,'LA41'!$B$1:$BZ$201,'LA41'!V$1,0)),
IF(LA!$H$16=2,(VLOOKUP($A139,'LA42'!$B$1:$BZ$201,'LA42'!V$1,0)),
0)),".")</f>
        <v>0.03</v>
      </c>
      <c r="X139" s="106">
        <f>IFERROR(
IF(LA!$H$16=1,(VLOOKUP($A139,'LA41'!$B$1:$BZ$201,'LA41'!W$1,0)),
IF(LA!$H$16=2,(VLOOKUP($A139,'LA42'!$B$1:$BZ$201,'LA42'!W$1,0)),
0)),".")</f>
        <v>0.04</v>
      </c>
      <c r="Y139" s="106">
        <f>IFERROR(
IF(LA!$H$16=1,(VLOOKUP($A139,'LA41'!$B$1:$BZ$201,'LA41'!X$1,0)),
IF(LA!$H$16=2,(VLOOKUP($A139,'LA42'!$B$1:$BZ$201,'LA42'!X$1,0)),
0)),".")</f>
        <v>0</v>
      </c>
      <c r="Z139" s="106" t="str">
        <f>IFERROR(
IF(LA!$H$16=1,(VLOOKUP($A139,'LA41'!$B$1:$BZ$201,'LA41'!Y$1,0)),
IF(LA!$H$16=2,(VLOOKUP($A139,'LA42'!$B$1:$BZ$201,'LA42'!Y$1,0)),
0)),".")</f>
        <v>x</v>
      </c>
      <c r="AA139" s="106" t="str">
        <f>IFERROR(
IF(LA!$H$16=1,(VLOOKUP($A139,'LA41'!$B$1:$BZ$201,'LA41'!Z$1,0)),
IF(LA!$H$16=2,(VLOOKUP($A139,'LA42'!$B$1:$BZ$201,'LA42'!Z$1,0)),
0)),".")</f>
        <v>x</v>
      </c>
      <c r="AB139" s="106">
        <f>IFERROR(
IF(LA!$H$16=1,(VLOOKUP($A139,'LA41'!$B$1:$BZ$201,'LA41'!AA$1,0)),
IF(LA!$H$16=2,(VLOOKUP($A139,'LA42'!$B$1:$BZ$201,'LA42'!AA$1,0)),
0)),".")</f>
        <v>0</v>
      </c>
      <c r="AC139" s="106">
        <f>IFERROR(
IF(LA!$H$16=1,(VLOOKUP($A139,'LA41'!$B$1:$BZ$201,'LA41'!AB$1,0)),
IF(LA!$H$16=2,(VLOOKUP($A139,'LA42'!$B$1:$BZ$201,'LA42'!AB$1,0)),
0)),".")</f>
        <v>0</v>
      </c>
      <c r="AD139" s="106">
        <f>IFERROR(
IF(LA!$H$16=1,(VLOOKUP($A139,'LA41'!$B$1:$BZ$201,'LA41'!AC$1,0)),
IF(LA!$H$16=2,(VLOOKUP($A139,'LA42'!$B$1:$BZ$201,'LA42'!AC$1,0)),
0)),".")</f>
        <v>0</v>
      </c>
      <c r="AE139" s="106" t="str">
        <f>IFERROR(
IF(LA!$H$16=1,(VLOOKUP($A139,'LA41'!$B$1:$BZ$201,'LA41'!AD$1,0)),
IF(LA!$H$16=2,(VLOOKUP($A139,'LA42'!$B$1:$BZ$201,'LA42'!AD$1,0)),
0)),".")</f>
        <v>x</v>
      </c>
      <c r="AF139" s="106">
        <f>IFERROR(
IF(LA!$H$16=1,(VLOOKUP($A139,'LA41'!$B$1:$BZ$201,'LA41'!AE$1,0)),
IF(LA!$H$16=2,(VLOOKUP($A139,'LA42'!$B$1:$BZ$201,'LA42'!AE$1,0)),
0)),".")</f>
        <v>0.06</v>
      </c>
      <c r="AG139" s="106">
        <f>IFERROR(
IF(LA!$H$16=1,(VLOOKUP($A139,'LA41'!$B$1:$BZ$201,'LA41'!AF$1,0)),
IF(LA!$H$16=2,(VLOOKUP($A139,'LA42'!$B$1:$BZ$201,'LA42'!AF$1,0)),
0)),".")</f>
        <v>0.06</v>
      </c>
      <c r="AH139" s="106">
        <f>IFERROR(
IF(LA!$H$16=1,(VLOOKUP($A139,'LA41'!$B$1:$BZ$201,'LA41'!AG$1,0)),
IF(LA!$H$16=2,(VLOOKUP($A139,'LA42'!$B$1:$BZ$201,'LA42'!AG$1,0)),
0)),".")</f>
        <v>0.54</v>
      </c>
      <c r="AI139" s="106">
        <f>IFERROR(
IF(LA!$H$16=1,(VLOOKUP($A139,'LA41'!$B$1:$BZ$201,'LA41'!AH$1,0)),
IF(LA!$H$16=2,(VLOOKUP($A139,'LA42'!$B$1:$BZ$201,'LA42'!AH$1,0)),
0)),".")</f>
        <v>0.56999999999999995</v>
      </c>
      <c r="AJ139" s="106">
        <f>IFERROR(
IF(LA!$H$16=1,(VLOOKUP($A139,'LA41'!$B$1:$BZ$201,'LA41'!AI$1,0)),
IF(LA!$H$16=2,(VLOOKUP($A139,'LA42'!$B$1:$BZ$201,'LA42'!AI$1,0)),
0)),".")</f>
        <v>0.56999999999999995</v>
      </c>
      <c r="AK139" s="106">
        <f>IFERROR(
IF(LA!$H$16=1,(VLOOKUP($A139,'LA41'!$B$1:$BZ$201,'LA41'!AJ$1,0)),
IF(LA!$H$16=2,(VLOOKUP($A139,'LA42'!$B$1:$BZ$201,'LA42'!AJ$1,0)),
0)),".")</f>
        <v>0.11</v>
      </c>
      <c r="AL139" s="106">
        <f>IFERROR(
IF(LA!$H$16=1,(VLOOKUP($A139,'LA41'!$B$1:$BZ$201,'LA41'!AK$1,0)),
IF(LA!$H$16=2,(VLOOKUP($A139,'LA42'!$B$1:$BZ$201,'LA42'!AK$1,0)),
0)),".")</f>
        <v>0.16</v>
      </c>
      <c r="AM139" s="106">
        <f>IFERROR(
IF(LA!$H$16=1,(VLOOKUP($A139,'LA41'!$B$1:$BZ$201,'LA41'!AL$1,0)),
IF(LA!$H$16=2,(VLOOKUP($A139,'LA42'!$B$1:$BZ$201,'LA42'!AL$1,0)),
0)),".")</f>
        <v>0.15</v>
      </c>
      <c r="AN139" s="106">
        <f>IFERROR(
IF(LA!$H$16=1,(VLOOKUP($A139,'LA41'!$B$1:$BZ$201,'LA41'!AM$1,0)),
IF(LA!$H$16=2,(VLOOKUP($A139,'LA42'!$B$1:$BZ$201,'LA42'!AM$1,0)),
0)),".")</f>
        <v>0</v>
      </c>
      <c r="AO139" s="106">
        <f>IFERROR(
IF(LA!$H$16=1,(VLOOKUP($A139,'LA41'!$B$1:$BZ$201,'LA41'!AN$1,0)),
IF(LA!$H$16=2,(VLOOKUP($A139,'LA42'!$B$1:$BZ$201,'LA42'!AN$1,0)),
0)),".")</f>
        <v>0.01</v>
      </c>
      <c r="AP139" s="106">
        <f>IFERROR(
IF(LA!$H$16=1,(VLOOKUP($A139,'LA41'!$B$1:$BZ$201,'LA41'!AO$1,0)),
IF(LA!$H$16=2,(VLOOKUP($A139,'LA42'!$B$1:$BZ$201,'LA42'!AO$1,0)),
0)),".")</f>
        <v>0.01</v>
      </c>
      <c r="AQ139" s="106">
        <f>IFERROR(
IF(LA!$H$16=1,(VLOOKUP($A139,'LA41'!$B$1:$BZ$201,'LA41'!AP$1,0)),
IF(LA!$H$16=2,(VLOOKUP($A139,'LA42'!$B$1:$BZ$201,'LA42'!AP$1,0)),
0)),".")</f>
        <v>0.05</v>
      </c>
      <c r="AR139" s="106">
        <f>IFERROR(
IF(LA!$H$16=1,(VLOOKUP($A139,'LA41'!$B$1:$BZ$201,'LA41'!AQ$1,0)),
IF(LA!$H$16=2,(VLOOKUP($A139,'LA42'!$B$1:$BZ$201,'LA42'!AQ$1,0)),
0)),".")</f>
        <v>0.11</v>
      </c>
      <c r="AS139" s="106">
        <f>IFERROR(
IF(LA!$H$16=1,(VLOOKUP($A139,'LA41'!$B$1:$BZ$201,'LA41'!AR$1,0)),
IF(LA!$H$16=2,(VLOOKUP($A139,'LA42'!$B$1:$BZ$201,'LA42'!AR$1,0)),
0)),".")</f>
        <v>0.11</v>
      </c>
      <c r="AT139" s="106">
        <f>IFERROR(
IF(LA!$H$16=1,(VLOOKUP($A139,'LA41'!$B$1:$BZ$201,'LA41'!AS$1,0)),
IF(LA!$H$16=2,(VLOOKUP($A139,'LA42'!$B$1:$BZ$201,'LA42'!AS$1,0)),
0)),".")</f>
        <v>0.41</v>
      </c>
      <c r="AU139" s="106">
        <f>IFERROR(
IF(LA!$H$16=1,(VLOOKUP($A139,'LA41'!$B$1:$BZ$201,'LA41'!AT$1,0)),
IF(LA!$H$16=2,(VLOOKUP($A139,'LA42'!$B$1:$BZ$201,'LA42'!AT$1,0)),
0)),".")</f>
        <v>0.42</v>
      </c>
      <c r="AV139" s="106">
        <f>IFERROR(
IF(LA!$H$16=1,(VLOOKUP($A139,'LA41'!$B$1:$BZ$201,'LA41'!AU$1,0)),
IF(LA!$H$16=2,(VLOOKUP($A139,'LA42'!$B$1:$BZ$201,'LA42'!AU$1,0)),
0)),".")</f>
        <v>0.41</v>
      </c>
      <c r="AW139" s="106" t="str">
        <f>IFERROR(
IF(LA!$H$16=1,(VLOOKUP($A139,'LA41'!$B$1:$BZ$201,'LA41'!AV$1,0)),
IF(LA!$H$16=2,(VLOOKUP($A139,'LA42'!$B$1:$BZ$201,'LA42'!AV$1,0)),
0)),".")</f>
        <v>x</v>
      </c>
      <c r="AX139" s="106" t="str">
        <f>IFERROR(
IF(LA!$H$16=1,(VLOOKUP($A139,'LA41'!$B$1:$BZ$201,'LA41'!AW$1,0)),
IF(LA!$H$16=2,(VLOOKUP($A139,'LA42'!$B$1:$BZ$201,'LA42'!AW$1,0)),
0)),".")</f>
        <v>-</v>
      </c>
      <c r="AY139" s="106" t="str">
        <f>IFERROR(
IF(LA!$H$16=1,(VLOOKUP($A139,'LA41'!$B$1:$BZ$201,'LA41'!AX$1,0)),
IF(LA!$H$16=2,(VLOOKUP($A139,'LA42'!$B$1:$BZ$201,'LA42'!AX$1,0)),
0)),".")</f>
        <v>-</v>
      </c>
      <c r="AZ139" s="106">
        <f>IFERROR(
IF(LA!$H$16=1,(VLOOKUP($A139,'LA41'!$B$1:$BZ$201,'LA41'!AY$1,0)),
IF(LA!$H$16=2,(VLOOKUP($A139,'LA42'!$B$1:$BZ$201,'LA42'!AY$1,0)),
0)),".")</f>
        <v>0</v>
      </c>
      <c r="BA139" s="106" t="str">
        <f>IFERROR(
IF(LA!$H$16=1,(VLOOKUP($A139,'LA41'!$B$1:$BZ$201,'LA41'!AZ$1,0)),
IF(LA!$H$16=2,(VLOOKUP($A139,'LA42'!$B$1:$BZ$201,'LA42'!AZ$1,0)),
0)),".")</f>
        <v>x</v>
      </c>
      <c r="BB139" s="106" t="str">
        <f>IFERROR(
IF(LA!$H$16=1,(VLOOKUP($A139,'LA41'!$B$1:$BZ$201,'LA41'!BA$1,0)),
IF(LA!$H$16=2,(VLOOKUP($A139,'LA42'!$B$1:$BZ$201,'LA42'!BA$1,0)),
0)),".")</f>
        <v>x</v>
      </c>
      <c r="BC139" s="106">
        <f>IFERROR(
IF(LA!$H$16=1,(VLOOKUP($A139,'LA41'!$B$1:$BZ$201,'LA41'!BB$1,0)),
IF(LA!$H$16=2,(VLOOKUP($A139,'LA42'!$B$1:$BZ$201,'LA42'!BB$1,0)),
0)),".")</f>
        <v>0.08</v>
      </c>
      <c r="BD139" s="106">
        <f>IFERROR(
IF(LA!$H$16=1,(VLOOKUP($A139,'LA41'!$B$1:$BZ$201,'LA41'!BC$1,0)),
IF(LA!$H$16=2,(VLOOKUP($A139,'LA42'!$B$1:$BZ$201,'LA42'!BC$1,0)),
0)),".")</f>
        <v>0.1</v>
      </c>
      <c r="BE139" s="106">
        <f>IFERROR(
IF(LA!$H$16=1,(VLOOKUP($A139,'LA41'!$B$1:$BZ$201,'LA41'!BD$1,0)),
IF(LA!$H$16=2,(VLOOKUP($A139,'LA42'!$B$1:$BZ$201,'LA42'!BD$1,0)),
0)),".")</f>
        <v>0.1</v>
      </c>
      <c r="BF139" s="106">
        <f>IFERROR(
IF(LA!$H$16=1,(VLOOKUP($A139,'LA41'!$B$1:$BZ$201,'LA41'!BE$1,0)),
IF(LA!$H$16=2,(VLOOKUP($A139,'LA42'!$B$1:$BZ$201,'LA42'!BE$1,0)),
0)),".")</f>
        <v>0.05</v>
      </c>
      <c r="BG139" s="106">
        <f>IFERROR(
IF(LA!$H$16=1,(VLOOKUP($A139,'LA41'!$B$1:$BZ$201,'LA41'!BF$1,0)),
IF(LA!$H$16=2,(VLOOKUP($A139,'LA42'!$B$1:$BZ$201,'LA42'!BF$1,0)),
0)),".")</f>
        <v>0.06</v>
      </c>
      <c r="BH139" s="106">
        <f>IFERROR(
IF(LA!$H$16=1,(VLOOKUP($A139,'LA41'!$B$1:$BZ$201,'LA41'!BG$1,0)),
IF(LA!$H$16=2,(VLOOKUP($A139,'LA42'!$B$1:$BZ$201,'LA42'!BG$1,0)),
0)),".")</f>
        <v>0.06</v>
      </c>
      <c r="BI139" s="106" t="str">
        <f>IFERROR(
IF(LA!$H$16=1,(VLOOKUP($A139,'LA41'!$B$1:$BZ$201,'LA41'!BH$1,0)),
IF(LA!$H$16=2,(VLOOKUP($A139,'LA42'!$B$1:$BZ$201,'LA42'!BH$1,0)),
0)),".")</f>
        <v>x</v>
      </c>
      <c r="BJ139" s="106">
        <f>IFERROR(
IF(LA!$H$16=1,(VLOOKUP($A139,'LA41'!$B$1:$BZ$201,'LA41'!BI$1,0)),
IF(LA!$H$16=2,(VLOOKUP($A139,'LA42'!$B$1:$BZ$201,'LA42'!BI$1,0)),
0)),".")</f>
        <v>0.04</v>
      </c>
      <c r="BK139" s="106">
        <f>IFERROR(
IF(LA!$H$16=1,(VLOOKUP($A139,'LA41'!$B$1:$BZ$201,'LA41'!BJ$1,0)),
IF(LA!$H$16=2,(VLOOKUP($A139,'LA42'!$B$1:$BZ$201,'LA42'!BJ$1,0)),
0)),".")</f>
        <v>0.04</v>
      </c>
      <c r="BL139" s="106">
        <f>IFERROR(
IF(LA!$H$16=1,(VLOOKUP($A139,'LA41'!$B$1:$BZ$201,'LA41'!BK$1,0)),
IF(LA!$H$16=2,(VLOOKUP($A139,'LA42'!$B$1:$BZ$201,'LA42'!BK$1,0)),
0)),".")</f>
        <v>0</v>
      </c>
      <c r="BM139" s="106" t="str">
        <f>IFERROR(
IF(LA!$H$16=1,(VLOOKUP($A139,'LA41'!$B$1:$BZ$201,'LA41'!BL$1,0)),
IF(LA!$H$16=2,(VLOOKUP($A139,'LA42'!$B$1:$BZ$201,'LA42'!BL$1,0)),
0)),".")</f>
        <v>x</v>
      </c>
      <c r="BN139" s="106" t="str">
        <f>IFERROR(
IF(LA!$H$16=1,(VLOOKUP($A139,'LA41'!$B$1:$BZ$201,'LA41'!BM$1,0)),
IF(LA!$H$16=2,(VLOOKUP($A139,'LA42'!$B$1:$BZ$201,'LA42'!BM$1,0)),
0)),".")</f>
        <v>x</v>
      </c>
      <c r="BO139" s="106" t="str">
        <f>IFERROR(
IF(LA!$H$16=1,(VLOOKUP($A139,'LA41'!$B$1:$BZ$201,'LA41'!BN$1,0)),
IF(LA!$H$16=2,(VLOOKUP($A139,'LA42'!$B$1:$BZ$201,'LA42'!BN$1,0)),
0)),".")</f>
        <v>x</v>
      </c>
      <c r="BP139" s="106">
        <f>IFERROR(
IF(LA!$H$16=1,(VLOOKUP($A139,'LA41'!$B$1:$BZ$201,'LA41'!BO$1,0)),
IF(LA!$H$16=2,(VLOOKUP($A139,'LA42'!$B$1:$BZ$201,'LA42'!BO$1,0)),
0)),".")</f>
        <v>0.02</v>
      </c>
      <c r="BQ139" s="106">
        <f>IFERROR(
IF(LA!$H$16=1,(VLOOKUP($A139,'LA41'!$B$1:$BZ$201,'LA41'!BP$1,0)),
IF(LA!$H$16=2,(VLOOKUP($A139,'LA42'!$B$1:$BZ$201,'LA42'!BP$1,0)),
0)),".")</f>
        <v>0.02</v>
      </c>
      <c r="BR139" s="106">
        <f>IFERROR(
IF(LA!$H$16=1,(VLOOKUP($A139,'LA41'!$B$1:$BZ$201,'LA41'!BQ$1,0)),
IF(LA!$H$16=2,(VLOOKUP($A139,'LA42'!$B$1:$BZ$201,'LA42'!BQ$1,0)),
0)),".")</f>
        <v>7.0000000000000007E-2</v>
      </c>
      <c r="BS139" s="106">
        <f>IFERROR(
IF(LA!$H$16=1,(VLOOKUP($A139,'LA41'!$B$1:$BZ$201,'LA41'!BR$1,0)),
IF(LA!$H$16=2,(VLOOKUP($A139,'LA42'!$B$1:$BZ$201,'LA42'!BR$1,0)),
0)),".")</f>
        <v>0.06</v>
      </c>
      <c r="BT139" s="106">
        <f>IFERROR(
IF(LA!$H$16=1,(VLOOKUP($A139,'LA41'!$B$1:$BZ$201,'LA41'!BS$1,0)),
IF(LA!$H$16=2,(VLOOKUP($A139,'LA42'!$B$1:$BZ$201,'LA42'!BS$1,0)),
0)),".")</f>
        <v>7.0000000000000007E-2</v>
      </c>
      <c r="BU139" s="106" t="str">
        <f>IFERROR(
IF(LA!$H$16=1,(VLOOKUP($A139,'LA41'!$B$1:$BZ$201,'LA41'!BT$1,0)),
IF(LA!$H$16=2,(VLOOKUP($A139,'LA42'!$B$1:$BZ$201,'LA42'!BT$1,0)),
0)),".")</f>
        <v>x</v>
      </c>
      <c r="BV139" s="106">
        <f>IFERROR(
IF(LA!$H$16=1,(VLOOKUP($A139,'LA41'!$B$1:$BZ$201,'LA41'!BU$1,0)),
IF(LA!$H$16=2,(VLOOKUP($A139,'LA42'!$B$1:$BZ$201,'LA42'!BU$1,0)),
0)),".")</f>
        <v>0.02</v>
      </c>
      <c r="BW139" s="106">
        <f>IFERROR(
IF(LA!$H$16=1,(VLOOKUP($A139,'LA41'!$B$1:$BZ$201,'LA41'!BV$1,0)),
IF(LA!$H$16=2,(VLOOKUP($A139,'LA42'!$B$1:$BZ$201,'LA42'!BV$1,0)),
0)),".")</f>
        <v>0.02</v>
      </c>
      <c r="BX139" s="106">
        <f>IFERROR(
IF(LA!$H$16=1,(VLOOKUP($A139,'LA41'!$B$1:$BZ$201,'LA41'!BW$1,0)),
IF(LA!$H$16=2,(VLOOKUP($A139,'LA42'!$B$1:$BZ$201,'LA42'!BW$1,0)),
0)),".")</f>
        <v>7.0000000000000007E-2</v>
      </c>
      <c r="BY139" s="106">
        <f>IFERROR(
IF(LA!$H$16=1,(VLOOKUP($A139,'LA41'!$B$1:$BZ$201,'LA41'!BX$1,0)),
IF(LA!$H$16=2,(VLOOKUP($A139,'LA42'!$B$1:$BZ$201,'LA42'!BX$1,0)),
0)),".")</f>
        <v>7.0000000000000007E-2</v>
      </c>
      <c r="BZ139" s="106">
        <f>IFERROR(
IF(LA!$H$16=1,(VLOOKUP($A139,'LA41'!$B$1:$BZ$201,'LA41'!BY$1,0)),
IF(LA!$H$16=2,(VLOOKUP($A139,'LA42'!$B$1:$BZ$201,'LA42'!BY$1,0)),
0)),".")</f>
        <v>7.0000000000000007E-2</v>
      </c>
    </row>
    <row r="140" spans="1:78" x14ac:dyDescent="0.2">
      <c r="A140" s="55">
        <v>356</v>
      </c>
      <c r="B140" s="55" t="s">
        <v>322</v>
      </c>
      <c r="C140" s="88" t="s">
        <v>192</v>
      </c>
      <c r="D140" s="59" t="str">
        <f>IFERROR(
IF(LA!$H$16=1,(VLOOKUP($A140,'LA41'!$B$1:$BZ$201,'LA41'!C$1,0)),
IF(LA!$H$16=2,(VLOOKUP($A140,'LA42'!$B$1:$BZ$201,'LA42'!C$1,0)),
0)),".")</f>
        <v>x</v>
      </c>
      <c r="E140" s="59">
        <f>IFERROR(
IF(LA!$H$16=1,(VLOOKUP($A140,'LA41'!$B$1:$BZ$201,'LA41'!D$1,0)),
IF(LA!$H$16=2,(VLOOKUP($A140,'LA42'!$B$1:$BZ$201,'LA42'!D$1,0)),
0)),".")</f>
        <v>30</v>
      </c>
      <c r="F140" s="59">
        <f>IFERROR(
IF(LA!$H$16=1,(VLOOKUP($A140,'LA41'!$B$1:$BZ$201,'LA41'!E$1,0)),
IF(LA!$H$16=2,(VLOOKUP($A140,'LA42'!$B$1:$BZ$201,'LA42'!E$1,0)),
0)),".")</f>
        <v>30</v>
      </c>
      <c r="G140" s="106" t="str">
        <f>IFERROR(
IF(LA!$H$16=1,(VLOOKUP($A140,'LA41'!$B$1:$BZ$201,'LA41'!F$1,0)),
IF(LA!$H$16=2,(VLOOKUP($A140,'LA42'!$B$1:$BZ$201,'LA42'!F$1,0)),
0)),".")</f>
        <v>x</v>
      </c>
      <c r="H140" s="106">
        <f>IFERROR(
IF(LA!$H$16=1,(VLOOKUP($A140,'LA41'!$B$1:$BZ$201,'LA41'!G$1,0)),
IF(LA!$H$16=2,(VLOOKUP($A140,'LA42'!$B$1:$BZ$201,'LA42'!G$1,0)),
0)),".")</f>
        <v>0.83</v>
      </c>
      <c r="I140" s="106">
        <f>IFERROR(
IF(LA!$H$16=1,(VLOOKUP($A140,'LA41'!$B$1:$BZ$201,'LA41'!H$1,0)),
IF(LA!$H$16=2,(VLOOKUP($A140,'LA42'!$B$1:$BZ$201,'LA42'!H$1,0)),
0)),".")</f>
        <v>0.81</v>
      </c>
      <c r="J140" s="106" t="str">
        <f>IFERROR(
IF(LA!$H$16=1,(VLOOKUP($A140,'LA41'!$B$1:$BZ$201,'LA41'!I$1,0)),
IF(LA!$H$16=2,(VLOOKUP($A140,'LA42'!$B$1:$BZ$201,'LA42'!I$1,0)),
0)),".")</f>
        <v>x</v>
      </c>
      <c r="K140" s="106">
        <f>IFERROR(
IF(LA!$H$16=1,(VLOOKUP($A140,'LA41'!$B$1:$BZ$201,'LA41'!J$1,0)),
IF(LA!$H$16=2,(VLOOKUP($A140,'LA42'!$B$1:$BZ$201,'LA42'!J$1,0)),
0)),".")</f>
        <v>0.76</v>
      </c>
      <c r="L140" s="106">
        <f>IFERROR(
IF(LA!$H$16=1,(VLOOKUP($A140,'LA41'!$B$1:$BZ$201,'LA41'!K$1,0)),
IF(LA!$H$16=2,(VLOOKUP($A140,'LA42'!$B$1:$BZ$201,'LA42'!K$1,0)),
0)),".")</f>
        <v>0.74</v>
      </c>
      <c r="M140" s="106" t="str">
        <f>IFERROR(
IF(LA!$H$16=1,(VLOOKUP($A140,'LA41'!$B$1:$BZ$201,'LA41'!L$1,0)),
IF(LA!$H$16=2,(VLOOKUP($A140,'LA42'!$B$1:$BZ$201,'LA42'!L$1,0)),
0)),".")</f>
        <v>x</v>
      </c>
      <c r="N140" s="106" t="str">
        <f>IFERROR(
IF(LA!$H$16=1,(VLOOKUP($A140,'LA41'!$B$1:$BZ$201,'LA41'!M$1,0)),
IF(LA!$H$16=2,(VLOOKUP($A140,'LA42'!$B$1:$BZ$201,'LA42'!M$1,0)),
0)),".")</f>
        <v>x</v>
      </c>
      <c r="O140" s="106" t="str">
        <f>IFERROR(
IF(LA!$H$16=1,(VLOOKUP($A140,'LA41'!$B$1:$BZ$201,'LA41'!N$1,0)),
IF(LA!$H$16=2,(VLOOKUP($A140,'LA42'!$B$1:$BZ$201,'LA42'!N$1,0)),
0)),".")</f>
        <v>x</v>
      </c>
      <c r="P140" s="106" t="str">
        <f>IFERROR(
IF(LA!$H$16=1,(VLOOKUP($A140,'LA41'!$B$1:$BZ$201,'LA41'!O$1,0)),
IF(LA!$H$16=2,(VLOOKUP($A140,'LA42'!$B$1:$BZ$201,'LA42'!O$1,0)),
0)),".")</f>
        <v>x</v>
      </c>
      <c r="Q140" s="106">
        <f>IFERROR(
IF(LA!$H$16=1,(VLOOKUP($A140,'LA41'!$B$1:$BZ$201,'LA41'!P$1,0)),
IF(LA!$H$16=2,(VLOOKUP($A140,'LA42'!$B$1:$BZ$201,'LA42'!P$1,0)),
0)),".")</f>
        <v>0</v>
      </c>
      <c r="R140" s="106">
        <f>IFERROR(
IF(LA!$H$16=1,(VLOOKUP($A140,'LA41'!$B$1:$BZ$201,'LA41'!Q$1,0)),
IF(LA!$H$16=2,(VLOOKUP($A140,'LA42'!$B$1:$BZ$201,'LA42'!Q$1,0)),
0)),".")</f>
        <v>0</v>
      </c>
      <c r="S140" s="106" t="str">
        <f>IFERROR(
IF(LA!$H$16=1,(VLOOKUP($A140,'LA41'!$B$1:$BZ$201,'LA41'!R$1,0)),
IF(LA!$H$16=2,(VLOOKUP($A140,'LA42'!$B$1:$BZ$201,'LA42'!R$1,0)),
0)),".")</f>
        <v>x</v>
      </c>
      <c r="T140" s="106" t="str">
        <f>IFERROR(
IF(LA!$H$16=1,(VLOOKUP($A140,'LA41'!$B$1:$BZ$201,'LA41'!S$1,0)),
IF(LA!$H$16=2,(VLOOKUP($A140,'LA42'!$B$1:$BZ$201,'LA42'!S$1,0)),
0)),".")</f>
        <v>x</v>
      </c>
      <c r="U140" s="106" t="str">
        <f>IFERROR(
IF(LA!$H$16=1,(VLOOKUP($A140,'LA41'!$B$1:$BZ$201,'LA41'!T$1,0)),
IF(LA!$H$16=2,(VLOOKUP($A140,'LA42'!$B$1:$BZ$201,'LA42'!T$1,0)),
0)),".")</f>
        <v>x</v>
      </c>
      <c r="V140" s="106" t="str">
        <f>IFERROR(
IF(LA!$H$16=1,(VLOOKUP($A140,'LA41'!$B$1:$BZ$201,'LA41'!U$1,0)),
IF(LA!$H$16=2,(VLOOKUP($A140,'LA42'!$B$1:$BZ$201,'LA42'!U$1,0)),
0)),".")</f>
        <v>x</v>
      </c>
      <c r="W140" s="106">
        <f>IFERROR(
IF(LA!$H$16=1,(VLOOKUP($A140,'LA41'!$B$1:$BZ$201,'LA41'!V$1,0)),
IF(LA!$H$16=2,(VLOOKUP($A140,'LA42'!$B$1:$BZ$201,'LA42'!V$1,0)),
0)),".")</f>
        <v>0</v>
      </c>
      <c r="X140" s="106">
        <f>IFERROR(
IF(LA!$H$16=1,(VLOOKUP($A140,'LA41'!$B$1:$BZ$201,'LA41'!W$1,0)),
IF(LA!$H$16=2,(VLOOKUP($A140,'LA42'!$B$1:$BZ$201,'LA42'!W$1,0)),
0)),".")</f>
        <v>0</v>
      </c>
      <c r="Y140" s="106" t="str">
        <f>IFERROR(
IF(LA!$H$16=1,(VLOOKUP($A140,'LA41'!$B$1:$BZ$201,'LA41'!X$1,0)),
IF(LA!$H$16=2,(VLOOKUP($A140,'LA42'!$B$1:$BZ$201,'LA42'!X$1,0)),
0)),".")</f>
        <v>x</v>
      </c>
      <c r="Z140" s="106" t="str">
        <f>IFERROR(
IF(LA!$H$16=1,(VLOOKUP($A140,'LA41'!$B$1:$BZ$201,'LA41'!Y$1,0)),
IF(LA!$H$16=2,(VLOOKUP($A140,'LA42'!$B$1:$BZ$201,'LA42'!Y$1,0)),
0)),".")</f>
        <v>x</v>
      </c>
      <c r="AA140" s="106" t="str">
        <f>IFERROR(
IF(LA!$H$16=1,(VLOOKUP($A140,'LA41'!$B$1:$BZ$201,'LA41'!Z$1,0)),
IF(LA!$H$16=2,(VLOOKUP($A140,'LA42'!$B$1:$BZ$201,'LA42'!Z$1,0)),
0)),".")</f>
        <v>x</v>
      </c>
      <c r="AB140" s="106" t="str">
        <f>IFERROR(
IF(LA!$H$16=1,(VLOOKUP($A140,'LA41'!$B$1:$BZ$201,'LA41'!AA$1,0)),
IF(LA!$H$16=2,(VLOOKUP($A140,'LA42'!$B$1:$BZ$201,'LA42'!AA$1,0)),
0)),".")</f>
        <v>x</v>
      </c>
      <c r="AC140" s="106">
        <f>IFERROR(
IF(LA!$H$16=1,(VLOOKUP($A140,'LA41'!$B$1:$BZ$201,'LA41'!AB$1,0)),
IF(LA!$H$16=2,(VLOOKUP($A140,'LA42'!$B$1:$BZ$201,'LA42'!AB$1,0)),
0)),".")</f>
        <v>0</v>
      </c>
      <c r="AD140" s="106">
        <f>IFERROR(
IF(LA!$H$16=1,(VLOOKUP($A140,'LA41'!$B$1:$BZ$201,'LA41'!AC$1,0)),
IF(LA!$H$16=2,(VLOOKUP($A140,'LA42'!$B$1:$BZ$201,'LA42'!AC$1,0)),
0)),".")</f>
        <v>0</v>
      </c>
      <c r="AE140" s="106" t="str">
        <f>IFERROR(
IF(LA!$H$16=1,(VLOOKUP($A140,'LA41'!$B$1:$BZ$201,'LA41'!AD$1,0)),
IF(LA!$H$16=2,(VLOOKUP($A140,'LA42'!$B$1:$BZ$201,'LA42'!AD$1,0)),
0)),".")</f>
        <v>x</v>
      </c>
      <c r="AF140" s="106" t="str">
        <f>IFERROR(
IF(LA!$H$16=1,(VLOOKUP($A140,'LA41'!$B$1:$BZ$201,'LA41'!AE$1,0)),
IF(LA!$H$16=2,(VLOOKUP($A140,'LA42'!$B$1:$BZ$201,'LA42'!AE$1,0)),
0)),".")</f>
        <v>x</v>
      </c>
      <c r="AG140" s="106" t="str">
        <f>IFERROR(
IF(LA!$H$16=1,(VLOOKUP($A140,'LA41'!$B$1:$BZ$201,'LA41'!AF$1,0)),
IF(LA!$H$16=2,(VLOOKUP($A140,'LA42'!$B$1:$BZ$201,'LA42'!AF$1,0)),
0)),".")</f>
        <v>x</v>
      </c>
      <c r="AH140" s="106" t="str">
        <f>IFERROR(
IF(LA!$H$16=1,(VLOOKUP($A140,'LA41'!$B$1:$BZ$201,'LA41'!AG$1,0)),
IF(LA!$H$16=2,(VLOOKUP($A140,'LA42'!$B$1:$BZ$201,'LA42'!AG$1,0)),
0)),".")</f>
        <v>x</v>
      </c>
      <c r="AI140" s="106">
        <f>IFERROR(
IF(LA!$H$16=1,(VLOOKUP($A140,'LA41'!$B$1:$BZ$201,'LA41'!AH$1,0)),
IF(LA!$H$16=2,(VLOOKUP($A140,'LA42'!$B$1:$BZ$201,'LA42'!AH$1,0)),
0)),".")</f>
        <v>0.52</v>
      </c>
      <c r="AJ140" s="106">
        <f>IFERROR(
IF(LA!$H$16=1,(VLOOKUP($A140,'LA41'!$B$1:$BZ$201,'LA41'!AI$1,0)),
IF(LA!$H$16=2,(VLOOKUP($A140,'LA42'!$B$1:$BZ$201,'LA42'!AI$1,0)),
0)),".")</f>
        <v>0.52</v>
      </c>
      <c r="AK140" s="106" t="str">
        <f>IFERROR(
IF(LA!$H$16=1,(VLOOKUP($A140,'LA41'!$B$1:$BZ$201,'LA41'!AJ$1,0)),
IF(LA!$H$16=2,(VLOOKUP($A140,'LA42'!$B$1:$BZ$201,'LA42'!AJ$1,0)),
0)),".")</f>
        <v>x</v>
      </c>
      <c r="AL140" s="106">
        <f>IFERROR(
IF(LA!$H$16=1,(VLOOKUP($A140,'LA41'!$B$1:$BZ$201,'LA41'!AK$1,0)),
IF(LA!$H$16=2,(VLOOKUP($A140,'LA42'!$B$1:$BZ$201,'LA42'!AK$1,0)),
0)),".")</f>
        <v>0</v>
      </c>
      <c r="AM140" s="106">
        <f>IFERROR(
IF(LA!$H$16=1,(VLOOKUP($A140,'LA41'!$B$1:$BZ$201,'LA41'!AL$1,0)),
IF(LA!$H$16=2,(VLOOKUP($A140,'LA42'!$B$1:$BZ$201,'LA42'!AL$1,0)),
0)),".")</f>
        <v>0</v>
      </c>
      <c r="AN140" s="106" t="str">
        <f>IFERROR(
IF(LA!$H$16=1,(VLOOKUP($A140,'LA41'!$B$1:$BZ$201,'LA41'!AM$1,0)),
IF(LA!$H$16=2,(VLOOKUP($A140,'LA42'!$B$1:$BZ$201,'LA42'!AM$1,0)),
0)),".")</f>
        <v>x</v>
      </c>
      <c r="AO140" s="106">
        <f>IFERROR(
IF(LA!$H$16=1,(VLOOKUP($A140,'LA41'!$B$1:$BZ$201,'LA41'!AN$1,0)),
IF(LA!$H$16=2,(VLOOKUP($A140,'LA42'!$B$1:$BZ$201,'LA42'!AN$1,0)),
0)),".")</f>
        <v>0</v>
      </c>
      <c r="AP140" s="106">
        <f>IFERROR(
IF(LA!$H$16=1,(VLOOKUP($A140,'LA41'!$B$1:$BZ$201,'LA41'!AO$1,0)),
IF(LA!$H$16=2,(VLOOKUP($A140,'LA42'!$B$1:$BZ$201,'LA42'!AO$1,0)),
0)),".")</f>
        <v>0</v>
      </c>
      <c r="AQ140" s="106" t="str">
        <f>IFERROR(
IF(LA!$H$16=1,(VLOOKUP($A140,'LA41'!$B$1:$BZ$201,'LA41'!AP$1,0)),
IF(LA!$H$16=2,(VLOOKUP($A140,'LA42'!$B$1:$BZ$201,'LA42'!AP$1,0)),
0)),".")</f>
        <v>x</v>
      </c>
      <c r="AR140" s="106">
        <f>IFERROR(
IF(LA!$H$16=1,(VLOOKUP($A140,'LA41'!$B$1:$BZ$201,'LA41'!AQ$1,0)),
IF(LA!$H$16=2,(VLOOKUP($A140,'LA42'!$B$1:$BZ$201,'LA42'!AQ$1,0)),
0)),".")</f>
        <v>0</v>
      </c>
      <c r="AS140" s="106">
        <f>IFERROR(
IF(LA!$H$16=1,(VLOOKUP($A140,'LA41'!$B$1:$BZ$201,'LA41'!AR$1,0)),
IF(LA!$H$16=2,(VLOOKUP($A140,'LA42'!$B$1:$BZ$201,'LA42'!AR$1,0)),
0)),".")</f>
        <v>0</v>
      </c>
      <c r="AT140" s="106" t="str">
        <f>IFERROR(
IF(LA!$H$16=1,(VLOOKUP($A140,'LA41'!$B$1:$BZ$201,'LA41'!AS$1,0)),
IF(LA!$H$16=2,(VLOOKUP($A140,'LA42'!$B$1:$BZ$201,'LA42'!AS$1,0)),
0)),".")</f>
        <v>x</v>
      </c>
      <c r="AU140" s="106">
        <f>IFERROR(
IF(LA!$H$16=1,(VLOOKUP($A140,'LA41'!$B$1:$BZ$201,'LA41'!AT$1,0)),
IF(LA!$H$16=2,(VLOOKUP($A140,'LA42'!$B$1:$BZ$201,'LA42'!AT$1,0)),
0)),".")</f>
        <v>0.48</v>
      </c>
      <c r="AV140" s="106">
        <f>IFERROR(
IF(LA!$H$16=1,(VLOOKUP($A140,'LA41'!$B$1:$BZ$201,'LA41'!AU$1,0)),
IF(LA!$H$16=2,(VLOOKUP($A140,'LA42'!$B$1:$BZ$201,'LA42'!AU$1,0)),
0)),".")</f>
        <v>0.48</v>
      </c>
      <c r="AW140" s="106" t="str">
        <f>IFERROR(
IF(LA!$H$16=1,(VLOOKUP($A140,'LA41'!$B$1:$BZ$201,'LA41'!AV$1,0)),
IF(LA!$H$16=2,(VLOOKUP($A140,'LA42'!$B$1:$BZ$201,'LA42'!AV$1,0)),
0)),".")</f>
        <v>x</v>
      </c>
      <c r="AX140" s="106" t="str">
        <f>IFERROR(
IF(LA!$H$16=1,(VLOOKUP($A140,'LA41'!$B$1:$BZ$201,'LA41'!AW$1,0)),
IF(LA!$H$16=2,(VLOOKUP($A140,'LA42'!$B$1:$BZ$201,'LA42'!AW$1,0)),
0)),".")</f>
        <v>x</v>
      </c>
      <c r="AY140" s="106" t="str">
        <f>IFERROR(
IF(LA!$H$16=1,(VLOOKUP($A140,'LA41'!$B$1:$BZ$201,'LA41'!AX$1,0)),
IF(LA!$H$16=2,(VLOOKUP($A140,'LA42'!$B$1:$BZ$201,'LA42'!AX$1,0)),
0)),".")</f>
        <v>x</v>
      </c>
      <c r="AZ140" s="106" t="str">
        <f>IFERROR(
IF(LA!$H$16=1,(VLOOKUP($A140,'LA41'!$B$1:$BZ$201,'LA41'!AY$1,0)),
IF(LA!$H$16=2,(VLOOKUP($A140,'LA42'!$B$1:$BZ$201,'LA42'!AY$1,0)),
0)),".")</f>
        <v>x</v>
      </c>
      <c r="BA140" s="106">
        <f>IFERROR(
IF(LA!$H$16=1,(VLOOKUP($A140,'LA41'!$B$1:$BZ$201,'LA41'!AZ$1,0)),
IF(LA!$H$16=2,(VLOOKUP($A140,'LA42'!$B$1:$BZ$201,'LA42'!AZ$1,0)),
0)),".")</f>
        <v>0</v>
      </c>
      <c r="BB140" s="106">
        <f>IFERROR(
IF(LA!$H$16=1,(VLOOKUP($A140,'LA41'!$B$1:$BZ$201,'LA41'!BA$1,0)),
IF(LA!$H$16=2,(VLOOKUP($A140,'LA42'!$B$1:$BZ$201,'LA42'!BA$1,0)),
0)),".")</f>
        <v>0</v>
      </c>
      <c r="BC140" s="106" t="str">
        <f>IFERROR(
IF(LA!$H$16=1,(VLOOKUP($A140,'LA41'!$B$1:$BZ$201,'LA41'!BB$1,0)),
IF(LA!$H$16=2,(VLOOKUP($A140,'LA42'!$B$1:$BZ$201,'LA42'!BB$1,0)),
0)),".")</f>
        <v>x</v>
      </c>
      <c r="BD140" s="106" t="str">
        <f>IFERROR(
IF(LA!$H$16=1,(VLOOKUP($A140,'LA41'!$B$1:$BZ$201,'LA41'!BC$1,0)),
IF(LA!$H$16=2,(VLOOKUP($A140,'LA42'!$B$1:$BZ$201,'LA42'!BC$1,0)),
0)),".")</f>
        <v>x</v>
      </c>
      <c r="BE140" s="106" t="str">
        <f>IFERROR(
IF(LA!$H$16=1,(VLOOKUP($A140,'LA41'!$B$1:$BZ$201,'LA41'!BD$1,0)),
IF(LA!$H$16=2,(VLOOKUP($A140,'LA42'!$B$1:$BZ$201,'LA42'!BD$1,0)),
0)),".")</f>
        <v>x</v>
      </c>
      <c r="BF140" s="106" t="str">
        <f>IFERROR(
IF(LA!$H$16=1,(VLOOKUP($A140,'LA41'!$B$1:$BZ$201,'LA41'!BE$1,0)),
IF(LA!$H$16=2,(VLOOKUP($A140,'LA42'!$B$1:$BZ$201,'LA42'!BE$1,0)),
0)),".")</f>
        <v>x</v>
      </c>
      <c r="BG140" s="106" t="str">
        <f>IFERROR(
IF(LA!$H$16=1,(VLOOKUP($A140,'LA41'!$B$1:$BZ$201,'LA41'!BF$1,0)),
IF(LA!$H$16=2,(VLOOKUP($A140,'LA42'!$B$1:$BZ$201,'LA42'!BF$1,0)),
0)),".")</f>
        <v>x</v>
      </c>
      <c r="BH140" s="106" t="str">
        <f>IFERROR(
IF(LA!$H$16=1,(VLOOKUP($A140,'LA41'!$B$1:$BZ$201,'LA41'!BG$1,0)),
IF(LA!$H$16=2,(VLOOKUP($A140,'LA42'!$B$1:$BZ$201,'LA42'!BG$1,0)),
0)),".")</f>
        <v>x</v>
      </c>
      <c r="BI140" s="106" t="str">
        <f>IFERROR(
IF(LA!$H$16=1,(VLOOKUP($A140,'LA41'!$B$1:$BZ$201,'LA41'!BH$1,0)),
IF(LA!$H$16=2,(VLOOKUP($A140,'LA42'!$B$1:$BZ$201,'LA42'!BH$1,0)),
0)),".")</f>
        <v>x</v>
      </c>
      <c r="BJ140" s="106" t="str">
        <f>IFERROR(
IF(LA!$H$16=1,(VLOOKUP($A140,'LA41'!$B$1:$BZ$201,'LA41'!BI$1,0)),
IF(LA!$H$16=2,(VLOOKUP($A140,'LA42'!$B$1:$BZ$201,'LA42'!BI$1,0)),
0)),".")</f>
        <v>x</v>
      </c>
      <c r="BK140" s="106" t="str">
        <f>IFERROR(
IF(LA!$H$16=1,(VLOOKUP($A140,'LA41'!$B$1:$BZ$201,'LA41'!BJ$1,0)),
IF(LA!$H$16=2,(VLOOKUP($A140,'LA42'!$B$1:$BZ$201,'LA42'!BJ$1,0)),
0)),".")</f>
        <v>x</v>
      </c>
      <c r="BL140" s="106" t="str">
        <f>IFERROR(
IF(LA!$H$16=1,(VLOOKUP($A140,'LA41'!$B$1:$BZ$201,'LA41'!BK$1,0)),
IF(LA!$H$16=2,(VLOOKUP($A140,'LA42'!$B$1:$BZ$201,'LA42'!BK$1,0)),
0)),".")</f>
        <v>x</v>
      </c>
      <c r="BM140" s="106">
        <f>IFERROR(
IF(LA!$H$16=1,(VLOOKUP($A140,'LA41'!$B$1:$BZ$201,'LA41'!BL$1,0)),
IF(LA!$H$16=2,(VLOOKUP($A140,'LA42'!$B$1:$BZ$201,'LA42'!BL$1,0)),
0)),".")</f>
        <v>0</v>
      </c>
      <c r="BN140" s="106">
        <f>IFERROR(
IF(LA!$H$16=1,(VLOOKUP($A140,'LA41'!$B$1:$BZ$201,'LA41'!BM$1,0)),
IF(LA!$H$16=2,(VLOOKUP($A140,'LA42'!$B$1:$BZ$201,'LA42'!BM$1,0)),
0)),".")</f>
        <v>0</v>
      </c>
      <c r="BO140" s="106" t="str">
        <f>IFERROR(
IF(LA!$H$16=1,(VLOOKUP($A140,'LA41'!$B$1:$BZ$201,'LA41'!BN$1,0)),
IF(LA!$H$16=2,(VLOOKUP($A140,'LA42'!$B$1:$BZ$201,'LA42'!BN$1,0)),
0)),".")</f>
        <v>x</v>
      </c>
      <c r="BP140" s="106">
        <f>IFERROR(
IF(LA!$H$16=1,(VLOOKUP($A140,'LA41'!$B$1:$BZ$201,'LA41'!BO$1,0)),
IF(LA!$H$16=2,(VLOOKUP($A140,'LA42'!$B$1:$BZ$201,'LA42'!BO$1,0)),
0)),".")</f>
        <v>0</v>
      </c>
      <c r="BQ140" s="106">
        <f>IFERROR(
IF(LA!$H$16=1,(VLOOKUP($A140,'LA41'!$B$1:$BZ$201,'LA41'!BP$1,0)),
IF(LA!$H$16=2,(VLOOKUP($A140,'LA42'!$B$1:$BZ$201,'LA42'!BP$1,0)),
0)),".")</f>
        <v>0</v>
      </c>
      <c r="BR140" s="106" t="str">
        <f>IFERROR(
IF(LA!$H$16=1,(VLOOKUP($A140,'LA41'!$B$1:$BZ$201,'LA41'!BQ$1,0)),
IF(LA!$H$16=2,(VLOOKUP($A140,'LA42'!$B$1:$BZ$201,'LA42'!BQ$1,0)),
0)),".")</f>
        <v>x</v>
      </c>
      <c r="BS140" s="106" t="str">
        <f>IFERROR(
IF(LA!$H$16=1,(VLOOKUP($A140,'LA41'!$B$1:$BZ$201,'LA41'!BR$1,0)),
IF(LA!$H$16=2,(VLOOKUP($A140,'LA42'!$B$1:$BZ$201,'LA42'!BR$1,0)),
0)),".")</f>
        <v>x</v>
      </c>
      <c r="BT140" s="106" t="str">
        <f>IFERROR(
IF(LA!$H$16=1,(VLOOKUP($A140,'LA41'!$B$1:$BZ$201,'LA41'!BS$1,0)),
IF(LA!$H$16=2,(VLOOKUP($A140,'LA42'!$B$1:$BZ$201,'LA42'!BS$1,0)),
0)),".")</f>
        <v>x</v>
      </c>
      <c r="BU140" s="106" t="str">
        <f>IFERROR(
IF(LA!$H$16=1,(VLOOKUP($A140,'LA41'!$B$1:$BZ$201,'LA41'!BT$1,0)),
IF(LA!$H$16=2,(VLOOKUP($A140,'LA42'!$B$1:$BZ$201,'LA42'!BT$1,0)),
0)),".")</f>
        <v>x</v>
      </c>
      <c r="BV140" s="106">
        <f>IFERROR(
IF(LA!$H$16=1,(VLOOKUP($A140,'LA41'!$B$1:$BZ$201,'LA41'!BU$1,0)),
IF(LA!$H$16=2,(VLOOKUP($A140,'LA42'!$B$1:$BZ$201,'LA42'!BU$1,0)),
0)),".")</f>
        <v>0</v>
      </c>
      <c r="BW140" s="106">
        <f>IFERROR(
IF(LA!$H$16=1,(VLOOKUP($A140,'LA41'!$B$1:$BZ$201,'LA41'!BV$1,0)),
IF(LA!$H$16=2,(VLOOKUP($A140,'LA42'!$B$1:$BZ$201,'LA42'!BV$1,0)),
0)),".")</f>
        <v>0</v>
      </c>
      <c r="BX140" s="106" t="str">
        <f>IFERROR(
IF(LA!$H$16=1,(VLOOKUP($A140,'LA41'!$B$1:$BZ$201,'LA41'!BW$1,0)),
IF(LA!$H$16=2,(VLOOKUP($A140,'LA42'!$B$1:$BZ$201,'LA42'!BW$1,0)),
0)),".")</f>
        <v>x</v>
      </c>
      <c r="BY140" s="106" t="str">
        <f>IFERROR(
IF(LA!$H$16=1,(VLOOKUP($A140,'LA41'!$B$1:$BZ$201,'LA41'!BX$1,0)),
IF(LA!$H$16=2,(VLOOKUP($A140,'LA42'!$B$1:$BZ$201,'LA42'!BX$1,0)),
0)),".")</f>
        <v>x</v>
      </c>
      <c r="BZ140" s="106" t="str">
        <f>IFERROR(
IF(LA!$H$16=1,(VLOOKUP($A140,'LA41'!$B$1:$BZ$201,'LA41'!BY$1,0)),
IF(LA!$H$16=2,(VLOOKUP($A140,'LA42'!$B$1:$BZ$201,'LA42'!BY$1,0)),
0)),".")</f>
        <v>x</v>
      </c>
    </row>
    <row r="141" spans="1:78" x14ac:dyDescent="0.2">
      <c r="A141" s="55">
        <v>808</v>
      </c>
      <c r="B141" s="55" t="s">
        <v>323</v>
      </c>
      <c r="C141" s="88" t="s">
        <v>191</v>
      </c>
      <c r="D141" s="59" t="str">
        <f>IFERROR(
IF(LA!$H$16=1,(VLOOKUP($A141,'LA41'!$B$1:$BZ$201,'LA41'!C$1,0)),
IF(LA!$H$16=2,(VLOOKUP($A141,'LA42'!$B$1:$BZ$201,'LA42'!C$1,0)),
0)),".")</f>
        <v>x</v>
      </c>
      <c r="E141" s="59">
        <f>IFERROR(
IF(LA!$H$16=1,(VLOOKUP($A141,'LA41'!$B$1:$BZ$201,'LA41'!D$1,0)),
IF(LA!$H$16=2,(VLOOKUP($A141,'LA42'!$B$1:$BZ$201,'LA42'!D$1,0)),
0)),".")</f>
        <v>230</v>
      </c>
      <c r="F141" s="59">
        <f>IFERROR(
IF(LA!$H$16=1,(VLOOKUP($A141,'LA41'!$B$1:$BZ$201,'LA41'!E$1,0)),
IF(LA!$H$16=2,(VLOOKUP($A141,'LA42'!$B$1:$BZ$201,'LA42'!E$1,0)),
0)),".")</f>
        <v>230</v>
      </c>
      <c r="G141" s="106" t="str">
        <f>IFERROR(
IF(LA!$H$16=1,(VLOOKUP($A141,'LA41'!$B$1:$BZ$201,'LA41'!F$1,0)),
IF(LA!$H$16=2,(VLOOKUP($A141,'LA42'!$B$1:$BZ$201,'LA42'!F$1,0)),
0)),".")</f>
        <v>x</v>
      </c>
      <c r="H141" s="106">
        <f>IFERROR(
IF(LA!$H$16=1,(VLOOKUP($A141,'LA41'!$B$1:$BZ$201,'LA41'!G$1,0)),
IF(LA!$H$16=2,(VLOOKUP($A141,'LA42'!$B$1:$BZ$201,'LA42'!G$1,0)),
0)),".")</f>
        <v>0.82</v>
      </c>
      <c r="I141" s="106">
        <f>IFERROR(
IF(LA!$H$16=1,(VLOOKUP($A141,'LA41'!$B$1:$BZ$201,'LA41'!H$1,0)),
IF(LA!$H$16=2,(VLOOKUP($A141,'LA42'!$B$1:$BZ$201,'LA42'!H$1,0)),
0)),".")</f>
        <v>0.82</v>
      </c>
      <c r="J141" s="106" t="str">
        <f>IFERROR(
IF(LA!$H$16=1,(VLOOKUP($A141,'LA41'!$B$1:$BZ$201,'LA41'!I$1,0)),
IF(LA!$H$16=2,(VLOOKUP($A141,'LA42'!$B$1:$BZ$201,'LA42'!I$1,0)),
0)),".")</f>
        <v>x</v>
      </c>
      <c r="K141" s="106">
        <f>IFERROR(
IF(LA!$H$16=1,(VLOOKUP($A141,'LA41'!$B$1:$BZ$201,'LA41'!J$1,0)),
IF(LA!$H$16=2,(VLOOKUP($A141,'LA42'!$B$1:$BZ$201,'LA42'!J$1,0)),
0)),".")</f>
        <v>0.81</v>
      </c>
      <c r="L141" s="106">
        <f>IFERROR(
IF(LA!$H$16=1,(VLOOKUP($A141,'LA41'!$B$1:$BZ$201,'LA41'!K$1,0)),
IF(LA!$H$16=2,(VLOOKUP($A141,'LA42'!$B$1:$BZ$201,'LA42'!K$1,0)),
0)),".")</f>
        <v>0.81</v>
      </c>
      <c r="M141" s="106" t="str">
        <f>IFERROR(
IF(LA!$H$16=1,(VLOOKUP($A141,'LA41'!$B$1:$BZ$201,'LA41'!L$1,0)),
IF(LA!$H$16=2,(VLOOKUP($A141,'LA42'!$B$1:$BZ$201,'LA42'!L$1,0)),
0)),".")</f>
        <v>x</v>
      </c>
      <c r="N141" s="106">
        <f>IFERROR(
IF(LA!$H$16=1,(VLOOKUP($A141,'LA41'!$B$1:$BZ$201,'LA41'!M$1,0)),
IF(LA!$H$16=2,(VLOOKUP($A141,'LA42'!$B$1:$BZ$201,'LA42'!M$1,0)),
0)),".")</f>
        <v>0.04</v>
      </c>
      <c r="O141" s="106">
        <f>IFERROR(
IF(LA!$H$16=1,(VLOOKUP($A141,'LA41'!$B$1:$BZ$201,'LA41'!N$1,0)),
IF(LA!$H$16=2,(VLOOKUP($A141,'LA42'!$B$1:$BZ$201,'LA42'!N$1,0)),
0)),".")</f>
        <v>0.04</v>
      </c>
      <c r="P141" s="106" t="str">
        <f>IFERROR(
IF(LA!$H$16=1,(VLOOKUP($A141,'LA41'!$B$1:$BZ$201,'LA41'!O$1,0)),
IF(LA!$H$16=2,(VLOOKUP($A141,'LA42'!$B$1:$BZ$201,'LA42'!O$1,0)),
0)),".")</f>
        <v>x</v>
      </c>
      <c r="Q141" s="106" t="str">
        <f>IFERROR(
IF(LA!$H$16=1,(VLOOKUP($A141,'LA41'!$B$1:$BZ$201,'LA41'!P$1,0)),
IF(LA!$H$16=2,(VLOOKUP($A141,'LA42'!$B$1:$BZ$201,'LA42'!P$1,0)),
0)),".")</f>
        <v>x</v>
      </c>
      <c r="R141" s="106" t="str">
        <f>IFERROR(
IF(LA!$H$16=1,(VLOOKUP($A141,'LA41'!$B$1:$BZ$201,'LA41'!Q$1,0)),
IF(LA!$H$16=2,(VLOOKUP($A141,'LA42'!$B$1:$BZ$201,'LA42'!Q$1,0)),
0)),".")</f>
        <v>x</v>
      </c>
      <c r="S141" s="106" t="str">
        <f>IFERROR(
IF(LA!$H$16=1,(VLOOKUP($A141,'LA41'!$B$1:$BZ$201,'LA41'!R$1,0)),
IF(LA!$H$16=2,(VLOOKUP($A141,'LA42'!$B$1:$BZ$201,'LA42'!R$1,0)),
0)),".")</f>
        <v>x</v>
      </c>
      <c r="T141" s="106">
        <f>IFERROR(
IF(LA!$H$16=1,(VLOOKUP($A141,'LA41'!$B$1:$BZ$201,'LA41'!S$1,0)),
IF(LA!$H$16=2,(VLOOKUP($A141,'LA42'!$B$1:$BZ$201,'LA42'!S$1,0)),
0)),".")</f>
        <v>0.03</v>
      </c>
      <c r="U141" s="106">
        <f>IFERROR(
IF(LA!$H$16=1,(VLOOKUP($A141,'LA41'!$B$1:$BZ$201,'LA41'!T$1,0)),
IF(LA!$H$16=2,(VLOOKUP($A141,'LA42'!$B$1:$BZ$201,'LA42'!T$1,0)),
0)),".")</f>
        <v>0.03</v>
      </c>
      <c r="V141" s="106" t="str">
        <f>IFERROR(
IF(LA!$H$16=1,(VLOOKUP($A141,'LA41'!$B$1:$BZ$201,'LA41'!U$1,0)),
IF(LA!$H$16=2,(VLOOKUP($A141,'LA42'!$B$1:$BZ$201,'LA42'!U$1,0)),
0)),".")</f>
        <v>x</v>
      </c>
      <c r="W141" s="106">
        <f>IFERROR(
IF(LA!$H$16=1,(VLOOKUP($A141,'LA41'!$B$1:$BZ$201,'LA41'!V$1,0)),
IF(LA!$H$16=2,(VLOOKUP($A141,'LA42'!$B$1:$BZ$201,'LA42'!V$1,0)),
0)),".")</f>
        <v>0.04</v>
      </c>
      <c r="X141" s="106">
        <f>IFERROR(
IF(LA!$H$16=1,(VLOOKUP($A141,'LA41'!$B$1:$BZ$201,'LA41'!W$1,0)),
IF(LA!$H$16=2,(VLOOKUP($A141,'LA42'!$B$1:$BZ$201,'LA42'!W$1,0)),
0)),".")</f>
        <v>0.04</v>
      </c>
      <c r="Y141" s="106" t="str">
        <f>IFERROR(
IF(LA!$H$16=1,(VLOOKUP($A141,'LA41'!$B$1:$BZ$201,'LA41'!X$1,0)),
IF(LA!$H$16=2,(VLOOKUP($A141,'LA42'!$B$1:$BZ$201,'LA42'!X$1,0)),
0)),".")</f>
        <v>x</v>
      </c>
      <c r="Z141" s="106" t="str">
        <f>IFERROR(
IF(LA!$H$16=1,(VLOOKUP($A141,'LA41'!$B$1:$BZ$201,'LA41'!Y$1,0)),
IF(LA!$H$16=2,(VLOOKUP($A141,'LA42'!$B$1:$BZ$201,'LA42'!Y$1,0)),
0)),".")</f>
        <v>x</v>
      </c>
      <c r="AA141" s="106" t="str">
        <f>IFERROR(
IF(LA!$H$16=1,(VLOOKUP($A141,'LA41'!$B$1:$BZ$201,'LA41'!Z$1,0)),
IF(LA!$H$16=2,(VLOOKUP($A141,'LA42'!$B$1:$BZ$201,'LA42'!Z$1,0)),
0)),".")</f>
        <v>x</v>
      </c>
      <c r="AB141" s="106" t="str">
        <f>IFERROR(
IF(LA!$H$16=1,(VLOOKUP($A141,'LA41'!$B$1:$BZ$201,'LA41'!AA$1,0)),
IF(LA!$H$16=2,(VLOOKUP($A141,'LA42'!$B$1:$BZ$201,'LA42'!AA$1,0)),
0)),".")</f>
        <v>x</v>
      </c>
      <c r="AC141" s="106">
        <f>IFERROR(
IF(LA!$H$16=1,(VLOOKUP($A141,'LA41'!$B$1:$BZ$201,'LA41'!AB$1,0)),
IF(LA!$H$16=2,(VLOOKUP($A141,'LA42'!$B$1:$BZ$201,'LA42'!AB$1,0)),
0)),".")</f>
        <v>0</v>
      </c>
      <c r="AD141" s="106">
        <f>IFERROR(
IF(LA!$H$16=1,(VLOOKUP($A141,'LA41'!$B$1:$BZ$201,'LA41'!AC$1,0)),
IF(LA!$H$16=2,(VLOOKUP($A141,'LA42'!$B$1:$BZ$201,'LA42'!AC$1,0)),
0)),".")</f>
        <v>0</v>
      </c>
      <c r="AE141" s="106" t="str">
        <f>IFERROR(
IF(LA!$H$16=1,(VLOOKUP($A141,'LA41'!$B$1:$BZ$201,'LA41'!AD$1,0)),
IF(LA!$H$16=2,(VLOOKUP($A141,'LA42'!$B$1:$BZ$201,'LA42'!AD$1,0)),
0)),".")</f>
        <v>x</v>
      </c>
      <c r="AF141" s="106">
        <f>IFERROR(
IF(LA!$H$16=1,(VLOOKUP($A141,'LA41'!$B$1:$BZ$201,'LA41'!AE$1,0)),
IF(LA!$H$16=2,(VLOOKUP($A141,'LA42'!$B$1:$BZ$201,'LA42'!AE$1,0)),
0)),".")</f>
        <v>0.03</v>
      </c>
      <c r="AG141" s="106">
        <f>IFERROR(
IF(LA!$H$16=1,(VLOOKUP($A141,'LA41'!$B$1:$BZ$201,'LA41'!AF$1,0)),
IF(LA!$H$16=2,(VLOOKUP($A141,'LA42'!$B$1:$BZ$201,'LA42'!AF$1,0)),
0)),".")</f>
        <v>0.03</v>
      </c>
      <c r="AH141" s="106" t="str">
        <f>IFERROR(
IF(LA!$H$16=1,(VLOOKUP($A141,'LA41'!$B$1:$BZ$201,'LA41'!AG$1,0)),
IF(LA!$H$16=2,(VLOOKUP($A141,'LA42'!$B$1:$BZ$201,'LA42'!AG$1,0)),
0)),".")</f>
        <v>x</v>
      </c>
      <c r="AI141" s="106">
        <f>IFERROR(
IF(LA!$H$16=1,(VLOOKUP($A141,'LA41'!$B$1:$BZ$201,'LA41'!AH$1,0)),
IF(LA!$H$16=2,(VLOOKUP($A141,'LA42'!$B$1:$BZ$201,'LA42'!AH$1,0)),
0)),".")</f>
        <v>0.69</v>
      </c>
      <c r="AJ141" s="106">
        <f>IFERROR(
IF(LA!$H$16=1,(VLOOKUP($A141,'LA41'!$B$1:$BZ$201,'LA41'!AI$1,0)),
IF(LA!$H$16=2,(VLOOKUP($A141,'LA42'!$B$1:$BZ$201,'LA42'!AI$1,0)),
0)),".")</f>
        <v>0.69</v>
      </c>
      <c r="AK141" s="106" t="str">
        <f>IFERROR(
IF(LA!$H$16=1,(VLOOKUP($A141,'LA41'!$B$1:$BZ$201,'LA41'!AJ$1,0)),
IF(LA!$H$16=2,(VLOOKUP($A141,'LA42'!$B$1:$BZ$201,'LA42'!AJ$1,0)),
0)),".")</f>
        <v>x</v>
      </c>
      <c r="AL141" s="106">
        <f>IFERROR(
IF(LA!$H$16=1,(VLOOKUP($A141,'LA41'!$B$1:$BZ$201,'LA41'!AK$1,0)),
IF(LA!$H$16=2,(VLOOKUP($A141,'LA42'!$B$1:$BZ$201,'LA42'!AK$1,0)),
0)),".")</f>
        <v>0.26</v>
      </c>
      <c r="AM141" s="106">
        <f>IFERROR(
IF(LA!$H$16=1,(VLOOKUP($A141,'LA41'!$B$1:$BZ$201,'LA41'!AL$1,0)),
IF(LA!$H$16=2,(VLOOKUP($A141,'LA42'!$B$1:$BZ$201,'LA42'!AL$1,0)),
0)),".")</f>
        <v>0.26</v>
      </c>
      <c r="AN141" s="106" t="str">
        <f>IFERROR(
IF(LA!$H$16=1,(VLOOKUP($A141,'LA41'!$B$1:$BZ$201,'LA41'!AM$1,0)),
IF(LA!$H$16=2,(VLOOKUP($A141,'LA42'!$B$1:$BZ$201,'LA42'!AM$1,0)),
0)),".")</f>
        <v>x</v>
      </c>
      <c r="AO141" s="106" t="str">
        <f>IFERROR(
IF(LA!$H$16=1,(VLOOKUP($A141,'LA41'!$B$1:$BZ$201,'LA41'!AN$1,0)),
IF(LA!$H$16=2,(VLOOKUP($A141,'LA42'!$B$1:$BZ$201,'LA42'!AN$1,0)),
0)),".")</f>
        <v>x</v>
      </c>
      <c r="AP141" s="106" t="str">
        <f>IFERROR(
IF(LA!$H$16=1,(VLOOKUP($A141,'LA41'!$B$1:$BZ$201,'LA41'!AO$1,0)),
IF(LA!$H$16=2,(VLOOKUP($A141,'LA42'!$B$1:$BZ$201,'LA42'!AO$1,0)),
0)),".")</f>
        <v>x</v>
      </c>
      <c r="AQ141" s="106" t="str">
        <f>IFERROR(
IF(LA!$H$16=1,(VLOOKUP($A141,'LA41'!$B$1:$BZ$201,'LA41'!AP$1,0)),
IF(LA!$H$16=2,(VLOOKUP($A141,'LA42'!$B$1:$BZ$201,'LA42'!AP$1,0)),
0)),".")</f>
        <v>x</v>
      </c>
      <c r="AR141" s="106">
        <f>IFERROR(
IF(LA!$H$16=1,(VLOOKUP($A141,'LA41'!$B$1:$BZ$201,'LA41'!AQ$1,0)),
IF(LA!$H$16=2,(VLOOKUP($A141,'LA42'!$B$1:$BZ$201,'LA42'!AQ$1,0)),
0)),".")</f>
        <v>0.22</v>
      </c>
      <c r="AS141" s="106">
        <f>IFERROR(
IF(LA!$H$16=1,(VLOOKUP($A141,'LA41'!$B$1:$BZ$201,'LA41'!AR$1,0)),
IF(LA!$H$16=2,(VLOOKUP($A141,'LA42'!$B$1:$BZ$201,'LA42'!AR$1,0)),
0)),".")</f>
        <v>0.21</v>
      </c>
      <c r="AT141" s="106" t="str">
        <f>IFERROR(
IF(LA!$H$16=1,(VLOOKUP($A141,'LA41'!$B$1:$BZ$201,'LA41'!AS$1,0)),
IF(LA!$H$16=2,(VLOOKUP($A141,'LA42'!$B$1:$BZ$201,'LA42'!AS$1,0)),
0)),".")</f>
        <v>x</v>
      </c>
      <c r="AU141" s="106">
        <f>IFERROR(
IF(LA!$H$16=1,(VLOOKUP($A141,'LA41'!$B$1:$BZ$201,'LA41'!AT$1,0)),
IF(LA!$H$16=2,(VLOOKUP($A141,'LA42'!$B$1:$BZ$201,'LA42'!AT$1,0)),
0)),".")</f>
        <v>0.42</v>
      </c>
      <c r="AV141" s="106">
        <f>IFERROR(
IF(LA!$H$16=1,(VLOOKUP($A141,'LA41'!$B$1:$BZ$201,'LA41'!AU$1,0)),
IF(LA!$H$16=2,(VLOOKUP($A141,'LA42'!$B$1:$BZ$201,'LA42'!AU$1,0)),
0)),".")</f>
        <v>0.43</v>
      </c>
      <c r="AW141" s="106" t="str">
        <f>IFERROR(
IF(LA!$H$16=1,(VLOOKUP($A141,'LA41'!$B$1:$BZ$201,'LA41'!AV$1,0)),
IF(LA!$H$16=2,(VLOOKUP($A141,'LA42'!$B$1:$BZ$201,'LA42'!AV$1,0)),
0)),".")</f>
        <v>x</v>
      </c>
      <c r="AX141" s="106" t="str">
        <f>IFERROR(
IF(LA!$H$16=1,(VLOOKUP($A141,'LA41'!$B$1:$BZ$201,'LA41'!AW$1,0)),
IF(LA!$H$16=2,(VLOOKUP($A141,'LA42'!$B$1:$BZ$201,'LA42'!AW$1,0)),
0)),".")</f>
        <v>x</v>
      </c>
      <c r="AY141" s="106" t="str">
        <f>IFERROR(
IF(LA!$H$16=1,(VLOOKUP($A141,'LA41'!$B$1:$BZ$201,'LA41'!AX$1,0)),
IF(LA!$H$16=2,(VLOOKUP($A141,'LA42'!$B$1:$BZ$201,'LA42'!AX$1,0)),
0)),".")</f>
        <v>x</v>
      </c>
      <c r="AZ141" s="106" t="str">
        <f>IFERROR(
IF(LA!$H$16=1,(VLOOKUP($A141,'LA41'!$B$1:$BZ$201,'LA41'!AY$1,0)),
IF(LA!$H$16=2,(VLOOKUP($A141,'LA42'!$B$1:$BZ$201,'LA42'!AY$1,0)),
0)),".")</f>
        <v>x</v>
      </c>
      <c r="BA141" s="106">
        <f>IFERROR(
IF(LA!$H$16=1,(VLOOKUP($A141,'LA41'!$B$1:$BZ$201,'LA41'!AZ$1,0)),
IF(LA!$H$16=2,(VLOOKUP($A141,'LA42'!$B$1:$BZ$201,'LA42'!AZ$1,0)),
0)),".")</f>
        <v>0</v>
      </c>
      <c r="BB141" s="106">
        <f>IFERROR(
IF(LA!$H$16=1,(VLOOKUP($A141,'LA41'!$B$1:$BZ$201,'LA41'!BA$1,0)),
IF(LA!$H$16=2,(VLOOKUP($A141,'LA42'!$B$1:$BZ$201,'LA42'!BA$1,0)),
0)),".")</f>
        <v>0</v>
      </c>
      <c r="BC141" s="106" t="str">
        <f>IFERROR(
IF(LA!$H$16=1,(VLOOKUP($A141,'LA41'!$B$1:$BZ$201,'LA41'!BB$1,0)),
IF(LA!$H$16=2,(VLOOKUP($A141,'LA42'!$B$1:$BZ$201,'LA42'!BB$1,0)),
0)),".")</f>
        <v>x</v>
      </c>
      <c r="BD141" s="106">
        <f>IFERROR(
IF(LA!$H$16=1,(VLOOKUP($A141,'LA41'!$B$1:$BZ$201,'LA41'!BC$1,0)),
IF(LA!$H$16=2,(VLOOKUP($A141,'LA42'!$B$1:$BZ$201,'LA42'!BC$1,0)),
0)),".")</f>
        <v>0</v>
      </c>
      <c r="BE141" s="106">
        <f>IFERROR(
IF(LA!$H$16=1,(VLOOKUP($A141,'LA41'!$B$1:$BZ$201,'LA41'!BD$1,0)),
IF(LA!$H$16=2,(VLOOKUP($A141,'LA42'!$B$1:$BZ$201,'LA42'!BD$1,0)),
0)),".")</f>
        <v>0</v>
      </c>
      <c r="BF141" s="106" t="str">
        <f>IFERROR(
IF(LA!$H$16=1,(VLOOKUP($A141,'LA41'!$B$1:$BZ$201,'LA41'!BE$1,0)),
IF(LA!$H$16=2,(VLOOKUP($A141,'LA42'!$B$1:$BZ$201,'LA42'!BE$1,0)),
0)),".")</f>
        <v>x</v>
      </c>
      <c r="BG141" s="106">
        <f>IFERROR(
IF(LA!$H$16=1,(VLOOKUP($A141,'LA41'!$B$1:$BZ$201,'LA41'!BF$1,0)),
IF(LA!$H$16=2,(VLOOKUP($A141,'LA42'!$B$1:$BZ$201,'LA42'!BF$1,0)),
0)),".")</f>
        <v>0</v>
      </c>
      <c r="BH141" s="106">
        <f>IFERROR(
IF(LA!$H$16=1,(VLOOKUP($A141,'LA41'!$B$1:$BZ$201,'LA41'!BG$1,0)),
IF(LA!$H$16=2,(VLOOKUP($A141,'LA42'!$B$1:$BZ$201,'LA42'!BG$1,0)),
0)),".")</f>
        <v>0</v>
      </c>
      <c r="BI141" s="106" t="str">
        <f>IFERROR(
IF(LA!$H$16=1,(VLOOKUP($A141,'LA41'!$B$1:$BZ$201,'LA41'!BH$1,0)),
IF(LA!$H$16=2,(VLOOKUP($A141,'LA42'!$B$1:$BZ$201,'LA42'!BH$1,0)),
0)),".")</f>
        <v>x</v>
      </c>
      <c r="BJ141" s="106">
        <f>IFERROR(
IF(LA!$H$16=1,(VLOOKUP($A141,'LA41'!$B$1:$BZ$201,'LA41'!BI$1,0)),
IF(LA!$H$16=2,(VLOOKUP($A141,'LA42'!$B$1:$BZ$201,'LA42'!BI$1,0)),
0)),".")</f>
        <v>0</v>
      </c>
      <c r="BK141" s="106">
        <f>IFERROR(
IF(LA!$H$16=1,(VLOOKUP($A141,'LA41'!$B$1:$BZ$201,'LA41'!BJ$1,0)),
IF(LA!$H$16=2,(VLOOKUP($A141,'LA42'!$B$1:$BZ$201,'LA42'!BJ$1,0)),
0)),".")</f>
        <v>0</v>
      </c>
      <c r="BL141" s="106" t="str">
        <f>IFERROR(
IF(LA!$H$16=1,(VLOOKUP($A141,'LA41'!$B$1:$BZ$201,'LA41'!BK$1,0)),
IF(LA!$H$16=2,(VLOOKUP($A141,'LA42'!$B$1:$BZ$201,'LA42'!BK$1,0)),
0)),".")</f>
        <v>x</v>
      </c>
      <c r="BM141" s="106">
        <f>IFERROR(
IF(LA!$H$16=1,(VLOOKUP($A141,'LA41'!$B$1:$BZ$201,'LA41'!BL$1,0)),
IF(LA!$H$16=2,(VLOOKUP($A141,'LA42'!$B$1:$BZ$201,'LA42'!BL$1,0)),
0)),".")</f>
        <v>0</v>
      </c>
      <c r="BN141" s="106">
        <f>IFERROR(
IF(LA!$H$16=1,(VLOOKUP($A141,'LA41'!$B$1:$BZ$201,'LA41'!BM$1,0)),
IF(LA!$H$16=2,(VLOOKUP($A141,'LA42'!$B$1:$BZ$201,'LA42'!BM$1,0)),
0)),".")</f>
        <v>0</v>
      </c>
      <c r="BO141" s="106" t="str">
        <f>IFERROR(
IF(LA!$H$16=1,(VLOOKUP($A141,'LA41'!$B$1:$BZ$201,'LA41'!BN$1,0)),
IF(LA!$H$16=2,(VLOOKUP($A141,'LA42'!$B$1:$BZ$201,'LA42'!BN$1,0)),
0)),".")</f>
        <v>x</v>
      </c>
      <c r="BP141" s="106" t="str">
        <f>IFERROR(
IF(LA!$H$16=1,(VLOOKUP($A141,'LA41'!$B$1:$BZ$201,'LA41'!BO$1,0)),
IF(LA!$H$16=2,(VLOOKUP($A141,'LA42'!$B$1:$BZ$201,'LA42'!BO$1,0)),
0)),".")</f>
        <v>x</v>
      </c>
      <c r="BQ141" s="106" t="str">
        <f>IFERROR(
IF(LA!$H$16=1,(VLOOKUP($A141,'LA41'!$B$1:$BZ$201,'LA41'!BP$1,0)),
IF(LA!$H$16=2,(VLOOKUP($A141,'LA42'!$B$1:$BZ$201,'LA42'!BP$1,0)),
0)),".")</f>
        <v>x</v>
      </c>
      <c r="BR141" s="106" t="str">
        <f>IFERROR(
IF(LA!$H$16=1,(VLOOKUP($A141,'LA41'!$B$1:$BZ$201,'LA41'!BQ$1,0)),
IF(LA!$H$16=2,(VLOOKUP($A141,'LA42'!$B$1:$BZ$201,'LA42'!BQ$1,0)),
0)),".")</f>
        <v>x</v>
      </c>
      <c r="BS141" s="106">
        <f>IFERROR(
IF(LA!$H$16=1,(VLOOKUP($A141,'LA41'!$B$1:$BZ$201,'LA41'!BR$1,0)),
IF(LA!$H$16=2,(VLOOKUP($A141,'LA42'!$B$1:$BZ$201,'LA42'!BR$1,0)),
0)),".")</f>
        <v>0.14000000000000001</v>
      </c>
      <c r="BT141" s="106">
        <f>IFERROR(
IF(LA!$H$16=1,(VLOOKUP($A141,'LA41'!$B$1:$BZ$201,'LA41'!BS$1,0)),
IF(LA!$H$16=2,(VLOOKUP($A141,'LA42'!$B$1:$BZ$201,'LA42'!BS$1,0)),
0)),".")</f>
        <v>0.13</v>
      </c>
      <c r="BU141" s="106" t="str">
        <f>IFERROR(
IF(LA!$H$16=1,(VLOOKUP($A141,'LA41'!$B$1:$BZ$201,'LA41'!BT$1,0)),
IF(LA!$H$16=2,(VLOOKUP($A141,'LA42'!$B$1:$BZ$201,'LA42'!BT$1,0)),
0)),".")</f>
        <v>x</v>
      </c>
      <c r="BV141" s="106" t="str">
        <f>IFERROR(
IF(LA!$H$16=1,(VLOOKUP($A141,'LA41'!$B$1:$BZ$201,'LA41'!BU$1,0)),
IF(LA!$H$16=2,(VLOOKUP($A141,'LA42'!$B$1:$BZ$201,'LA42'!BU$1,0)),
0)),".")</f>
        <v>x</v>
      </c>
      <c r="BW141" s="106" t="str">
        <f>IFERROR(
IF(LA!$H$16=1,(VLOOKUP($A141,'LA41'!$B$1:$BZ$201,'LA41'!BV$1,0)),
IF(LA!$H$16=2,(VLOOKUP($A141,'LA42'!$B$1:$BZ$201,'LA42'!BV$1,0)),
0)),".")</f>
        <v>x</v>
      </c>
      <c r="BX141" s="106" t="str">
        <f>IFERROR(
IF(LA!$H$16=1,(VLOOKUP($A141,'LA41'!$B$1:$BZ$201,'LA41'!BW$1,0)),
IF(LA!$H$16=2,(VLOOKUP($A141,'LA42'!$B$1:$BZ$201,'LA42'!BW$1,0)),
0)),".")</f>
        <v>x</v>
      </c>
      <c r="BY141" s="106">
        <f>IFERROR(
IF(LA!$H$16=1,(VLOOKUP($A141,'LA41'!$B$1:$BZ$201,'LA41'!BX$1,0)),
IF(LA!$H$16=2,(VLOOKUP($A141,'LA42'!$B$1:$BZ$201,'LA42'!BX$1,0)),
0)),".")</f>
        <v>0.04</v>
      </c>
      <c r="BZ141" s="106">
        <f>IFERROR(
IF(LA!$H$16=1,(VLOOKUP($A141,'LA41'!$B$1:$BZ$201,'LA41'!BY$1,0)),
IF(LA!$H$16=2,(VLOOKUP($A141,'LA42'!$B$1:$BZ$201,'LA42'!BY$1,0)),
0)),".")</f>
        <v>0.03</v>
      </c>
    </row>
    <row r="142" spans="1:78" x14ac:dyDescent="0.2">
      <c r="A142" s="55">
        <v>861</v>
      </c>
      <c r="B142" s="55" t="s">
        <v>324</v>
      </c>
      <c r="C142" s="88" t="s">
        <v>195</v>
      </c>
      <c r="D142" s="59" t="str">
        <f>IFERROR(
IF(LA!$H$16=1,(VLOOKUP($A142,'LA41'!$B$1:$BZ$201,'LA41'!C$1,0)),
IF(LA!$H$16=2,(VLOOKUP($A142,'LA42'!$B$1:$BZ$201,'LA42'!C$1,0)),
0)),".")</f>
        <v>x</v>
      </c>
      <c r="E142" s="59">
        <f>IFERROR(
IF(LA!$H$16=1,(VLOOKUP($A142,'LA41'!$B$1:$BZ$201,'LA41'!D$1,0)),
IF(LA!$H$16=2,(VLOOKUP($A142,'LA42'!$B$1:$BZ$201,'LA42'!D$1,0)),
0)),".")</f>
        <v>280</v>
      </c>
      <c r="F142" s="59">
        <f>IFERROR(
IF(LA!$H$16=1,(VLOOKUP($A142,'LA41'!$B$1:$BZ$201,'LA41'!E$1,0)),
IF(LA!$H$16=2,(VLOOKUP($A142,'LA42'!$B$1:$BZ$201,'LA42'!E$1,0)),
0)),".")</f>
        <v>280</v>
      </c>
      <c r="G142" s="106" t="str">
        <f>IFERROR(
IF(LA!$H$16=1,(VLOOKUP($A142,'LA41'!$B$1:$BZ$201,'LA41'!F$1,0)),
IF(LA!$H$16=2,(VLOOKUP($A142,'LA42'!$B$1:$BZ$201,'LA42'!F$1,0)),
0)),".")</f>
        <v>x</v>
      </c>
      <c r="H142" s="106">
        <f>IFERROR(
IF(LA!$H$16=1,(VLOOKUP($A142,'LA41'!$B$1:$BZ$201,'LA41'!G$1,0)),
IF(LA!$H$16=2,(VLOOKUP($A142,'LA42'!$B$1:$BZ$201,'LA42'!G$1,0)),
0)),".")</f>
        <v>0.82</v>
      </c>
      <c r="I142" s="106">
        <f>IFERROR(
IF(LA!$H$16=1,(VLOOKUP($A142,'LA41'!$B$1:$BZ$201,'LA41'!H$1,0)),
IF(LA!$H$16=2,(VLOOKUP($A142,'LA42'!$B$1:$BZ$201,'LA42'!H$1,0)),
0)),".")</f>
        <v>0.82</v>
      </c>
      <c r="J142" s="106" t="str">
        <f>IFERROR(
IF(LA!$H$16=1,(VLOOKUP($A142,'LA41'!$B$1:$BZ$201,'LA41'!I$1,0)),
IF(LA!$H$16=2,(VLOOKUP($A142,'LA42'!$B$1:$BZ$201,'LA42'!I$1,0)),
0)),".")</f>
        <v>x</v>
      </c>
      <c r="K142" s="106">
        <f>IFERROR(
IF(LA!$H$16=1,(VLOOKUP($A142,'LA41'!$B$1:$BZ$201,'LA41'!J$1,0)),
IF(LA!$H$16=2,(VLOOKUP($A142,'LA42'!$B$1:$BZ$201,'LA42'!J$1,0)),
0)),".")</f>
        <v>0.79</v>
      </c>
      <c r="L142" s="106">
        <f>IFERROR(
IF(LA!$H$16=1,(VLOOKUP($A142,'LA41'!$B$1:$BZ$201,'LA41'!K$1,0)),
IF(LA!$H$16=2,(VLOOKUP($A142,'LA42'!$B$1:$BZ$201,'LA42'!K$1,0)),
0)),".")</f>
        <v>0.79</v>
      </c>
      <c r="M142" s="106" t="str">
        <f>IFERROR(
IF(LA!$H$16=1,(VLOOKUP($A142,'LA41'!$B$1:$BZ$201,'LA41'!L$1,0)),
IF(LA!$H$16=2,(VLOOKUP($A142,'LA42'!$B$1:$BZ$201,'LA42'!L$1,0)),
0)),".")</f>
        <v>x</v>
      </c>
      <c r="N142" s="106">
        <f>IFERROR(
IF(LA!$H$16=1,(VLOOKUP($A142,'LA41'!$B$1:$BZ$201,'LA41'!M$1,0)),
IF(LA!$H$16=2,(VLOOKUP($A142,'LA42'!$B$1:$BZ$201,'LA42'!M$1,0)),
0)),".")</f>
        <v>0.05</v>
      </c>
      <c r="O142" s="106">
        <f>IFERROR(
IF(LA!$H$16=1,(VLOOKUP($A142,'LA41'!$B$1:$BZ$201,'LA41'!N$1,0)),
IF(LA!$H$16=2,(VLOOKUP($A142,'LA42'!$B$1:$BZ$201,'LA42'!N$1,0)),
0)),".")</f>
        <v>0.05</v>
      </c>
      <c r="P142" s="106" t="str">
        <f>IFERROR(
IF(LA!$H$16=1,(VLOOKUP($A142,'LA41'!$B$1:$BZ$201,'LA41'!O$1,0)),
IF(LA!$H$16=2,(VLOOKUP($A142,'LA42'!$B$1:$BZ$201,'LA42'!O$1,0)),
0)),".")</f>
        <v>x</v>
      </c>
      <c r="Q142" s="106">
        <f>IFERROR(
IF(LA!$H$16=1,(VLOOKUP($A142,'LA41'!$B$1:$BZ$201,'LA41'!P$1,0)),
IF(LA!$H$16=2,(VLOOKUP($A142,'LA42'!$B$1:$BZ$201,'LA42'!P$1,0)),
0)),".")</f>
        <v>0</v>
      </c>
      <c r="R142" s="106">
        <f>IFERROR(
IF(LA!$H$16=1,(VLOOKUP($A142,'LA41'!$B$1:$BZ$201,'LA41'!Q$1,0)),
IF(LA!$H$16=2,(VLOOKUP($A142,'LA42'!$B$1:$BZ$201,'LA42'!Q$1,0)),
0)),".")</f>
        <v>0</v>
      </c>
      <c r="S142" s="106" t="str">
        <f>IFERROR(
IF(LA!$H$16=1,(VLOOKUP($A142,'LA41'!$B$1:$BZ$201,'LA41'!R$1,0)),
IF(LA!$H$16=2,(VLOOKUP($A142,'LA42'!$B$1:$BZ$201,'LA42'!R$1,0)),
0)),".")</f>
        <v>x</v>
      </c>
      <c r="T142" s="106">
        <f>IFERROR(
IF(LA!$H$16=1,(VLOOKUP($A142,'LA41'!$B$1:$BZ$201,'LA41'!S$1,0)),
IF(LA!$H$16=2,(VLOOKUP($A142,'LA42'!$B$1:$BZ$201,'LA42'!S$1,0)),
0)),".")</f>
        <v>0.03</v>
      </c>
      <c r="U142" s="106">
        <f>IFERROR(
IF(LA!$H$16=1,(VLOOKUP($A142,'LA41'!$B$1:$BZ$201,'LA41'!T$1,0)),
IF(LA!$H$16=2,(VLOOKUP($A142,'LA42'!$B$1:$BZ$201,'LA42'!T$1,0)),
0)),".")</f>
        <v>0.02</v>
      </c>
      <c r="V142" s="106" t="str">
        <f>IFERROR(
IF(LA!$H$16=1,(VLOOKUP($A142,'LA41'!$B$1:$BZ$201,'LA41'!U$1,0)),
IF(LA!$H$16=2,(VLOOKUP($A142,'LA42'!$B$1:$BZ$201,'LA42'!U$1,0)),
0)),".")</f>
        <v>x</v>
      </c>
      <c r="W142" s="106">
        <f>IFERROR(
IF(LA!$H$16=1,(VLOOKUP($A142,'LA41'!$B$1:$BZ$201,'LA41'!V$1,0)),
IF(LA!$H$16=2,(VLOOKUP($A142,'LA42'!$B$1:$BZ$201,'LA42'!V$1,0)),
0)),".")</f>
        <v>0.03</v>
      </c>
      <c r="X142" s="106">
        <f>IFERROR(
IF(LA!$H$16=1,(VLOOKUP($A142,'LA41'!$B$1:$BZ$201,'LA41'!W$1,0)),
IF(LA!$H$16=2,(VLOOKUP($A142,'LA42'!$B$1:$BZ$201,'LA42'!W$1,0)),
0)),".")</f>
        <v>0.03</v>
      </c>
      <c r="Y142" s="106" t="str">
        <f>IFERROR(
IF(LA!$H$16=1,(VLOOKUP($A142,'LA41'!$B$1:$BZ$201,'LA41'!X$1,0)),
IF(LA!$H$16=2,(VLOOKUP($A142,'LA42'!$B$1:$BZ$201,'LA42'!X$1,0)),
0)),".")</f>
        <v>x</v>
      </c>
      <c r="Z142" s="106" t="str">
        <f>IFERROR(
IF(LA!$H$16=1,(VLOOKUP($A142,'LA41'!$B$1:$BZ$201,'LA41'!Y$1,0)),
IF(LA!$H$16=2,(VLOOKUP($A142,'LA42'!$B$1:$BZ$201,'LA42'!Y$1,0)),
0)),".")</f>
        <v>x</v>
      </c>
      <c r="AA142" s="106" t="str">
        <f>IFERROR(
IF(LA!$H$16=1,(VLOOKUP($A142,'LA41'!$B$1:$BZ$201,'LA41'!Z$1,0)),
IF(LA!$H$16=2,(VLOOKUP($A142,'LA42'!$B$1:$BZ$201,'LA42'!Z$1,0)),
0)),".")</f>
        <v>x</v>
      </c>
      <c r="AB142" s="106" t="str">
        <f>IFERROR(
IF(LA!$H$16=1,(VLOOKUP($A142,'LA41'!$B$1:$BZ$201,'LA41'!AA$1,0)),
IF(LA!$H$16=2,(VLOOKUP($A142,'LA42'!$B$1:$BZ$201,'LA42'!AA$1,0)),
0)),".")</f>
        <v>x</v>
      </c>
      <c r="AC142" s="106">
        <f>IFERROR(
IF(LA!$H$16=1,(VLOOKUP($A142,'LA41'!$B$1:$BZ$201,'LA41'!AB$1,0)),
IF(LA!$H$16=2,(VLOOKUP($A142,'LA42'!$B$1:$BZ$201,'LA42'!AB$1,0)),
0)),".")</f>
        <v>0</v>
      </c>
      <c r="AD142" s="106">
        <f>IFERROR(
IF(LA!$H$16=1,(VLOOKUP($A142,'LA41'!$B$1:$BZ$201,'LA41'!AC$1,0)),
IF(LA!$H$16=2,(VLOOKUP($A142,'LA42'!$B$1:$BZ$201,'LA42'!AC$1,0)),
0)),".")</f>
        <v>0</v>
      </c>
      <c r="AE142" s="106" t="str">
        <f>IFERROR(
IF(LA!$H$16=1,(VLOOKUP($A142,'LA41'!$B$1:$BZ$201,'LA41'!AD$1,0)),
IF(LA!$H$16=2,(VLOOKUP($A142,'LA42'!$B$1:$BZ$201,'LA42'!AD$1,0)),
0)),".")</f>
        <v>x</v>
      </c>
      <c r="AF142" s="106">
        <f>IFERROR(
IF(LA!$H$16=1,(VLOOKUP($A142,'LA41'!$B$1:$BZ$201,'LA41'!AE$1,0)),
IF(LA!$H$16=2,(VLOOKUP($A142,'LA42'!$B$1:$BZ$201,'LA42'!AE$1,0)),
0)),".")</f>
        <v>0.06</v>
      </c>
      <c r="AG142" s="106">
        <f>IFERROR(
IF(LA!$H$16=1,(VLOOKUP($A142,'LA41'!$B$1:$BZ$201,'LA41'!AF$1,0)),
IF(LA!$H$16=2,(VLOOKUP($A142,'LA42'!$B$1:$BZ$201,'LA42'!AF$1,0)),
0)),".")</f>
        <v>0.06</v>
      </c>
      <c r="AH142" s="106" t="str">
        <f>IFERROR(
IF(LA!$H$16=1,(VLOOKUP($A142,'LA41'!$B$1:$BZ$201,'LA41'!AG$1,0)),
IF(LA!$H$16=2,(VLOOKUP($A142,'LA42'!$B$1:$BZ$201,'LA42'!AG$1,0)),
0)),".")</f>
        <v>x</v>
      </c>
      <c r="AI142" s="106">
        <f>IFERROR(
IF(LA!$H$16=1,(VLOOKUP($A142,'LA41'!$B$1:$BZ$201,'LA41'!AH$1,0)),
IF(LA!$H$16=2,(VLOOKUP($A142,'LA42'!$B$1:$BZ$201,'LA42'!AH$1,0)),
0)),".")</f>
        <v>0.68</v>
      </c>
      <c r="AJ142" s="106">
        <f>IFERROR(
IF(LA!$H$16=1,(VLOOKUP($A142,'LA41'!$B$1:$BZ$201,'LA41'!AI$1,0)),
IF(LA!$H$16=2,(VLOOKUP($A142,'LA42'!$B$1:$BZ$201,'LA42'!AI$1,0)),
0)),".")</f>
        <v>0.67</v>
      </c>
      <c r="AK142" s="106" t="str">
        <f>IFERROR(
IF(LA!$H$16=1,(VLOOKUP($A142,'LA41'!$B$1:$BZ$201,'LA41'!AJ$1,0)),
IF(LA!$H$16=2,(VLOOKUP($A142,'LA42'!$B$1:$BZ$201,'LA42'!AJ$1,0)),
0)),".")</f>
        <v>x</v>
      </c>
      <c r="AL142" s="106">
        <f>IFERROR(
IF(LA!$H$16=1,(VLOOKUP($A142,'LA41'!$B$1:$BZ$201,'LA41'!AK$1,0)),
IF(LA!$H$16=2,(VLOOKUP($A142,'LA42'!$B$1:$BZ$201,'LA42'!AK$1,0)),
0)),".")</f>
        <v>0.28000000000000003</v>
      </c>
      <c r="AM142" s="106">
        <f>IFERROR(
IF(LA!$H$16=1,(VLOOKUP($A142,'LA41'!$B$1:$BZ$201,'LA41'!AL$1,0)),
IF(LA!$H$16=2,(VLOOKUP($A142,'LA42'!$B$1:$BZ$201,'LA42'!AL$1,0)),
0)),".")</f>
        <v>0.27</v>
      </c>
      <c r="AN142" s="106" t="str">
        <f>IFERROR(
IF(LA!$H$16=1,(VLOOKUP($A142,'LA41'!$B$1:$BZ$201,'LA41'!AM$1,0)),
IF(LA!$H$16=2,(VLOOKUP($A142,'LA42'!$B$1:$BZ$201,'LA42'!AM$1,0)),
0)),".")</f>
        <v>x</v>
      </c>
      <c r="AO142" s="106" t="str">
        <f>IFERROR(
IF(LA!$H$16=1,(VLOOKUP($A142,'LA41'!$B$1:$BZ$201,'LA41'!AN$1,0)),
IF(LA!$H$16=2,(VLOOKUP($A142,'LA42'!$B$1:$BZ$201,'LA42'!AN$1,0)),
0)),".")</f>
        <v>x</v>
      </c>
      <c r="AP142" s="106" t="str">
        <f>IFERROR(
IF(LA!$H$16=1,(VLOOKUP($A142,'LA41'!$B$1:$BZ$201,'LA41'!AO$1,0)),
IF(LA!$H$16=2,(VLOOKUP($A142,'LA42'!$B$1:$BZ$201,'LA42'!AO$1,0)),
0)),".")</f>
        <v>x</v>
      </c>
      <c r="AQ142" s="106" t="str">
        <f>IFERROR(
IF(LA!$H$16=1,(VLOOKUP($A142,'LA41'!$B$1:$BZ$201,'LA41'!AP$1,0)),
IF(LA!$H$16=2,(VLOOKUP($A142,'LA42'!$B$1:$BZ$201,'LA42'!AP$1,0)),
0)),".")</f>
        <v>x</v>
      </c>
      <c r="AR142" s="106">
        <f>IFERROR(
IF(LA!$H$16=1,(VLOOKUP($A142,'LA41'!$B$1:$BZ$201,'LA41'!AQ$1,0)),
IF(LA!$H$16=2,(VLOOKUP($A142,'LA42'!$B$1:$BZ$201,'LA42'!AQ$1,0)),
0)),".")</f>
        <v>0.21</v>
      </c>
      <c r="AS142" s="106">
        <f>IFERROR(
IF(LA!$H$16=1,(VLOOKUP($A142,'LA41'!$B$1:$BZ$201,'LA41'!AR$1,0)),
IF(LA!$H$16=2,(VLOOKUP($A142,'LA42'!$B$1:$BZ$201,'LA42'!AR$1,0)),
0)),".")</f>
        <v>0.21</v>
      </c>
      <c r="AT142" s="106" t="str">
        <f>IFERROR(
IF(LA!$H$16=1,(VLOOKUP($A142,'LA41'!$B$1:$BZ$201,'LA41'!AS$1,0)),
IF(LA!$H$16=2,(VLOOKUP($A142,'LA42'!$B$1:$BZ$201,'LA42'!AS$1,0)),
0)),".")</f>
        <v>x</v>
      </c>
      <c r="AU142" s="106">
        <f>IFERROR(
IF(LA!$H$16=1,(VLOOKUP($A142,'LA41'!$B$1:$BZ$201,'LA41'!AT$1,0)),
IF(LA!$H$16=2,(VLOOKUP($A142,'LA42'!$B$1:$BZ$201,'LA42'!AT$1,0)),
0)),".")</f>
        <v>0.39</v>
      </c>
      <c r="AV142" s="106">
        <f>IFERROR(
IF(LA!$H$16=1,(VLOOKUP($A142,'LA41'!$B$1:$BZ$201,'LA41'!AU$1,0)),
IF(LA!$H$16=2,(VLOOKUP($A142,'LA42'!$B$1:$BZ$201,'LA42'!AU$1,0)),
0)),".")</f>
        <v>0.39</v>
      </c>
      <c r="AW142" s="106" t="str">
        <f>IFERROR(
IF(LA!$H$16=1,(VLOOKUP($A142,'LA41'!$B$1:$BZ$201,'LA41'!AV$1,0)),
IF(LA!$H$16=2,(VLOOKUP($A142,'LA42'!$B$1:$BZ$201,'LA42'!AV$1,0)),
0)),".")</f>
        <v>x</v>
      </c>
      <c r="AX142" s="106" t="str">
        <f>IFERROR(
IF(LA!$H$16=1,(VLOOKUP($A142,'LA41'!$B$1:$BZ$201,'LA41'!AW$1,0)),
IF(LA!$H$16=2,(VLOOKUP($A142,'LA42'!$B$1:$BZ$201,'LA42'!AW$1,0)),
0)),".")</f>
        <v>x</v>
      </c>
      <c r="AY142" s="106" t="str">
        <f>IFERROR(
IF(LA!$H$16=1,(VLOOKUP($A142,'LA41'!$B$1:$BZ$201,'LA41'!AX$1,0)),
IF(LA!$H$16=2,(VLOOKUP($A142,'LA42'!$B$1:$BZ$201,'LA42'!AX$1,0)),
0)),".")</f>
        <v>x</v>
      </c>
      <c r="AZ142" s="106" t="str">
        <f>IFERROR(
IF(LA!$H$16=1,(VLOOKUP($A142,'LA41'!$B$1:$BZ$201,'LA41'!AY$1,0)),
IF(LA!$H$16=2,(VLOOKUP($A142,'LA42'!$B$1:$BZ$201,'LA42'!AY$1,0)),
0)),".")</f>
        <v>x</v>
      </c>
      <c r="BA142" s="106" t="str">
        <f>IFERROR(
IF(LA!$H$16=1,(VLOOKUP($A142,'LA41'!$B$1:$BZ$201,'LA41'!AZ$1,0)),
IF(LA!$H$16=2,(VLOOKUP($A142,'LA42'!$B$1:$BZ$201,'LA42'!AZ$1,0)),
0)),".")</f>
        <v>x</v>
      </c>
      <c r="BB142" s="106" t="str">
        <f>IFERROR(
IF(LA!$H$16=1,(VLOOKUP($A142,'LA41'!$B$1:$BZ$201,'LA41'!BA$1,0)),
IF(LA!$H$16=2,(VLOOKUP($A142,'LA42'!$B$1:$BZ$201,'LA42'!BA$1,0)),
0)),".")</f>
        <v>x</v>
      </c>
      <c r="BC142" s="106" t="str">
        <f>IFERROR(
IF(LA!$H$16=1,(VLOOKUP($A142,'LA41'!$B$1:$BZ$201,'LA41'!BB$1,0)),
IF(LA!$H$16=2,(VLOOKUP($A142,'LA42'!$B$1:$BZ$201,'LA42'!BB$1,0)),
0)),".")</f>
        <v>x</v>
      </c>
      <c r="BD142" s="106">
        <f>IFERROR(
IF(LA!$H$16=1,(VLOOKUP($A142,'LA41'!$B$1:$BZ$201,'LA41'!BC$1,0)),
IF(LA!$H$16=2,(VLOOKUP($A142,'LA42'!$B$1:$BZ$201,'LA42'!BC$1,0)),
0)),".")</f>
        <v>0.03</v>
      </c>
      <c r="BE142" s="106">
        <f>IFERROR(
IF(LA!$H$16=1,(VLOOKUP($A142,'LA41'!$B$1:$BZ$201,'LA41'!BD$1,0)),
IF(LA!$H$16=2,(VLOOKUP($A142,'LA42'!$B$1:$BZ$201,'LA42'!BD$1,0)),
0)),".")</f>
        <v>0.03</v>
      </c>
      <c r="BF142" s="106" t="str">
        <f>IFERROR(
IF(LA!$H$16=1,(VLOOKUP($A142,'LA41'!$B$1:$BZ$201,'LA41'!BE$1,0)),
IF(LA!$H$16=2,(VLOOKUP($A142,'LA42'!$B$1:$BZ$201,'LA42'!BE$1,0)),
0)),".")</f>
        <v>x</v>
      </c>
      <c r="BG142" s="106">
        <f>IFERROR(
IF(LA!$H$16=1,(VLOOKUP($A142,'LA41'!$B$1:$BZ$201,'LA41'!BF$1,0)),
IF(LA!$H$16=2,(VLOOKUP($A142,'LA42'!$B$1:$BZ$201,'LA42'!BF$1,0)),
0)),".")</f>
        <v>0.02</v>
      </c>
      <c r="BH142" s="106">
        <f>IFERROR(
IF(LA!$H$16=1,(VLOOKUP($A142,'LA41'!$B$1:$BZ$201,'LA41'!BG$1,0)),
IF(LA!$H$16=2,(VLOOKUP($A142,'LA42'!$B$1:$BZ$201,'LA42'!BG$1,0)),
0)),".")</f>
        <v>0.02</v>
      </c>
      <c r="BI142" s="106" t="str">
        <f>IFERROR(
IF(LA!$H$16=1,(VLOOKUP($A142,'LA41'!$B$1:$BZ$201,'LA41'!BH$1,0)),
IF(LA!$H$16=2,(VLOOKUP($A142,'LA42'!$B$1:$BZ$201,'LA42'!BH$1,0)),
0)),".")</f>
        <v>x</v>
      </c>
      <c r="BJ142" s="106" t="str">
        <f>IFERROR(
IF(LA!$H$16=1,(VLOOKUP($A142,'LA41'!$B$1:$BZ$201,'LA41'!BI$1,0)),
IF(LA!$H$16=2,(VLOOKUP($A142,'LA42'!$B$1:$BZ$201,'LA42'!BI$1,0)),
0)),".")</f>
        <v>x</v>
      </c>
      <c r="BK142" s="106" t="str">
        <f>IFERROR(
IF(LA!$H$16=1,(VLOOKUP($A142,'LA41'!$B$1:$BZ$201,'LA41'!BJ$1,0)),
IF(LA!$H$16=2,(VLOOKUP($A142,'LA42'!$B$1:$BZ$201,'LA42'!BJ$1,0)),
0)),".")</f>
        <v>x</v>
      </c>
      <c r="BL142" s="106" t="str">
        <f>IFERROR(
IF(LA!$H$16=1,(VLOOKUP($A142,'LA41'!$B$1:$BZ$201,'LA41'!BK$1,0)),
IF(LA!$H$16=2,(VLOOKUP($A142,'LA42'!$B$1:$BZ$201,'LA42'!BK$1,0)),
0)),".")</f>
        <v>x</v>
      </c>
      <c r="BM142" s="106">
        <f>IFERROR(
IF(LA!$H$16=1,(VLOOKUP($A142,'LA41'!$B$1:$BZ$201,'LA41'!BL$1,0)),
IF(LA!$H$16=2,(VLOOKUP($A142,'LA42'!$B$1:$BZ$201,'LA42'!BL$1,0)),
0)),".")</f>
        <v>0</v>
      </c>
      <c r="BN142" s="106">
        <f>IFERROR(
IF(LA!$H$16=1,(VLOOKUP($A142,'LA41'!$B$1:$BZ$201,'LA41'!BM$1,0)),
IF(LA!$H$16=2,(VLOOKUP($A142,'LA42'!$B$1:$BZ$201,'LA42'!BM$1,0)),
0)),".")</f>
        <v>0</v>
      </c>
      <c r="BO142" s="106" t="str">
        <f>IFERROR(
IF(LA!$H$16=1,(VLOOKUP($A142,'LA41'!$B$1:$BZ$201,'LA41'!BN$1,0)),
IF(LA!$H$16=2,(VLOOKUP($A142,'LA42'!$B$1:$BZ$201,'LA42'!BN$1,0)),
0)),".")</f>
        <v>x</v>
      </c>
      <c r="BP142" s="106" t="str">
        <f>IFERROR(
IF(LA!$H$16=1,(VLOOKUP($A142,'LA41'!$B$1:$BZ$201,'LA41'!BO$1,0)),
IF(LA!$H$16=2,(VLOOKUP($A142,'LA42'!$B$1:$BZ$201,'LA42'!BO$1,0)),
0)),".")</f>
        <v>x</v>
      </c>
      <c r="BQ142" s="106" t="str">
        <f>IFERROR(
IF(LA!$H$16=1,(VLOOKUP($A142,'LA41'!$B$1:$BZ$201,'LA41'!BP$1,0)),
IF(LA!$H$16=2,(VLOOKUP($A142,'LA42'!$B$1:$BZ$201,'LA42'!BP$1,0)),
0)),".")</f>
        <v>x</v>
      </c>
      <c r="BR142" s="106" t="str">
        <f>IFERROR(
IF(LA!$H$16=1,(VLOOKUP($A142,'LA41'!$B$1:$BZ$201,'LA41'!BQ$1,0)),
IF(LA!$H$16=2,(VLOOKUP($A142,'LA42'!$B$1:$BZ$201,'LA42'!BQ$1,0)),
0)),".")</f>
        <v>x</v>
      </c>
      <c r="BS142" s="106">
        <f>IFERROR(
IF(LA!$H$16=1,(VLOOKUP($A142,'LA41'!$B$1:$BZ$201,'LA41'!BR$1,0)),
IF(LA!$H$16=2,(VLOOKUP($A142,'LA42'!$B$1:$BZ$201,'LA42'!BR$1,0)),
0)),".")</f>
        <v>0.03</v>
      </c>
      <c r="BT142" s="106">
        <f>IFERROR(
IF(LA!$H$16=1,(VLOOKUP($A142,'LA41'!$B$1:$BZ$201,'LA41'!BS$1,0)),
IF(LA!$H$16=2,(VLOOKUP($A142,'LA42'!$B$1:$BZ$201,'LA42'!BS$1,0)),
0)),".")</f>
        <v>0.03</v>
      </c>
      <c r="BU142" s="106" t="str">
        <f>IFERROR(
IF(LA!$H$16=1,(VLOOKUP($A142,'LA41'!$B$1:$BZ$201,'LA41'!BT$1,0)),
IF(LA!$H$16=2,(VLOOKUP($A142,'LA42'!$B$1:$BZ$201,'LA42'!BT$1,0)),
0)),".")</f>
        <v>x</v>
      </c>
      <c r="BV142" s="106" t="str">
        <f>IFERROR(
IF(LA!$H$16=1,(VLOOKUP($A142,'LA41'!$B$1:$BZ$201,'LA41'!BU$1,0)),
IF(LA!$H$16=2,(VLOOKUP($A142,'LA42'!$B$1:$BZ$201,'LA42'!BU$1,0)),
0)),".")</f>
        <v>x</v>
      </c>
      <c r="BW142" s="106" t="str">
        <f>IFERROR(
IF(LA!$H$16=1,(VLOOKUP($A142,'LA41'!$B$1:$BZ$201,'LA41'!BV$1,0)),
IF(LA!$H$16=2,(VLOOKUP($A142,'LA42'!$B$1:$BZ$201,'LA42'!BV$1,0)),
0)),".")</f>
        <v>x</v>
      </c>
      <c r="BX142" s="106" t="str">
        <f>IFERROR(
IF(LA!$H$16=1,(VLOOKUP($A142,'LA41'!$B$1:$BZ$201,'LA41'!BW$1,0)),
IF(LA!$H$16=2,(VLOOKUP($A142,'LA42'!$B$1:$BZ$201,'LA42'!BW$1,0)),
0)),".")</f>
        <v>x</v>
      </c>
      <c r="BY142" s="106">
        <f>IFERROR(
IF(LA!$H$16=1,(VLOOKUP($A142,'LA41'!$B$1:$BZ$201,'LA41'!BX$1,0)),
IF(LA!$H$16=2,(VLOOKUP($A142,'LA42'!$B$1:$BZ$201,'LA42'!BX$1,0)),
0)),".")</f>
        <v>0.14000000000000001</v>
      </c>
      <c r="BZ142" s="106">
        <f>IFERROR(
IF(LA!$H$16=1,(VLOOKUP($A142,'LA41'!$B$1:$BZ$201,'LA41'!BY$1,0)),
IF(LA!$H$16=2,(VLOOKUP($A142,'LA42'!$B$1:$BZ$201,'LA42'!BY$1,0)),
0)),".")</f>
        <v>0.14000000000000001</v>
      </c>
    </row>
    <row r="143" spans="1:78" x14ac:dyDescent="0.2">
      <c r="A143" s="55">
        <v>935</v>
      </c>
      <c r="B143" s="55" t="s">
        <v>325</v>
      </c>
      <c r="C143" s="88" t="s">
        <v>196</v>
      </c>
      <c r="D143" s="59">
        <f>IFERROR(
IF(LA!$H$16=1,(VLOOKUP($A143,'LA41'!$B$1:$BZ$201,'LA41'!C$1,0)),
IF(LA!$H$16=2,(VLOOKUP($A143,'LA42'!$B$1:$BZ$201,'LA42'!C$1,0)),
0)),".")</f>
        <v>160</v>
      </c>
      <c r="E143" s="59">
        <f>IFERROR(
IF(LA!$H$16=1,(VLOOKUP($A143,'LA41'!$B$1:$BZ$201,'LA41'!D$1,0)),
IF(LA!$H$16=2,(VLOOKUP($A143,'LA42'!$B$1:$BZ$201,'LA42'!D$1,0)),
0)),".")</f>
        <v>2480</v>
      </c>
      <c r="F143" s="59">
        <f>IFERROR(
IF(LA!$H$16=1,(VLOOKUP($A143,'LA41'!$B$1:$BZ$201,'LA41'!E$1,0)),
IF(LA!$H$16=2,(VLOOKUP($A143,'LA42'!$B$1:$BZ$201,'LA42'!E$1,0)),
0)),".")</f>
        <v>2630</v>
      </c>
      <c r="G143" s="106">
        <f>IFERROR(
IF(LA!$H$16=1,(VLOOKUP($A143,'LA41'!$B$1:$BZ$201,'LA41'!F$1,0)),
IF(LA!$H$16=2,(VLOOKUP($A143,'LA42'!$B$1:$BZ$201,'LA42'!F$1,0)),
0)),".")</f>
        <v>0.83</v>
      </c>
      <c r="H143" s="106">
        <f>IFERROR(
IF(LA!$H$16=1,(VLOOKUP($A143,'LA41'!$B$1:$BZ$201,'LA41'!G$1,0)),
IF(LA!$H$16=2,(VLOOKUP($A143,'LA42'!$B$1:$BZ$201,'LA42'!G$1,0)),
0)),".")</f>
        <v>0.78</v>
      </c>
      <c r="I143" s="106">
        <f>IFERROR(
IF(LA!$H$16=1,(VLOOKUP($A143,'LA41'!$B$1:$BZ$201,'LA41'!H$1,0)),
IF(LA!$H$16=2,(VLOOKUP($A143,'LA42'!$B$1:$BZ$201,'LA42'!H$1,0)),
0)),".")</f>
        <v>0.78</v>
      </c>
      <c r="J143" s="106">
        <f>IFERROR(
IF(LA!$H$16=1,(VLOOKUP($A143,'LA41'!$B$1:$BZ$201,'LA41'!I$1,0)),
IF(LA!$H$16=2,(VLOOKUP($A143,'LA42'!$B$1:$BZ$201,'LA42'!I$1,0)),
0)),".")</f>
        <v>0.69</v>
      </c>
      <c r="K143" s="106">
        <f>IFERROR(
IF(LA!$H$16=1,(VLOOKUP($A143,'LA41'!$B$1:$BZ$201,'LA41'!J$1,0)),
IF(LA!$H$16=2,(VLOOKUP($A143,'LA42'!$B$1:$BZ$201,'LA42'!J$1,0)),
0)),".")</f>
        <v>0.64</v>
      </c>
      <c r="L143" s="106">
        <f>IFERROR(
IF(LA!$H$16=1,(VLOOKUP($A143,'LA41'!$B$1:$BZ$201,'LA41'!K$1,0)),
IF(LA!$H$16=2,(VLOOKUP($A143,'LA42'!$B$1:$BZ$201,'LA42'!K$1,0)),
0)),".")</f>
        <v>0.64</v>
      </c>
      <c r="M143" s="106">
        <f>IFERROR(
IF(LA!$H$16=1,(VLOOKUP($A143,'LA41'!$B$1:$BZ$201,'LA41'!L$1,0)),
IF(LA!$H$16=2,(VLOOKUP($A143,'LA42'!$B$1:$BZ$201,'LA42'!L$1,0)),
0)),".")</f>
        <v>0.12</v>
      </c>
      <c r="N143" s="106">
        <f>IFERROR(
IF(LA!$H$16=1,(VLOOKUP($A143,'LA41'!$B$1:$BZ$201,'LA41'!M$1,0)),
IF(LA!$H$16=2,(VLOOKUP($A143,'LA42'!$B$1:$BZ$201,'LA42'!M$1,0)),
0)),".")</f>
        <v>0.09</v>
      </c>
      <c r="O143" s="106">
        <f>IFERROR(
IF(LA!$H$16=1,(VLOOKUP($A143,'LA41'!$B$1:$BZ$201,'LA41'!N$1,0)),
IF(LA!$H$16=2,(VLOOKUP($A143,'LA42'!$B$1:$BZ$201,'LA42'!N$1,0)),
0)),".")</f>
        <v>0.09</v>
      </c>
      <c r="P143" s="106">
        <f>IFERROR(
IF(LA!$H$16=1,(VLOOKUP($A143,'LA41'!$B$1:$BZ$201,'LA41'!O$1,0)),
IF(LA!$H$16=2,(VLOOKUP($A143,'LA42'!$B$1:$BZ$201,'LA42'!O$1,0)),
0)),".")</f>
        <v>0</v>
      </c>
      <c r="Q143" s="106" t="str">
        <f>IFERROR(
IF(LA!$H$16=1,(VLOOKUP($A143,'LA41'!$B$1:$BZ$201,'LA41'!P$1,0)),
IF(LA!$H$16=2,(VLOOKUP($A143,'LA42'!$B$1:$BZ$201,'LA42'!P$1,0)),
0)),".")</f>
        <v>x</v>
      </c>
      <c r="R143" s="106" t="str">
        <f>IFERROR(
IF(LA!$H$16=1,(VLOOKUP($A143,'LA41'!$B$1:$BZ$201,'LA41'!Q$1,0)),
IF(LA!$H$16=2,(VLOOKUP($A143,'LA42'!$B$1:$BZ$201,'LA42'!Q$1,0)),
0)),".")</f>
        <v>x</v>
      </c>
      <c r="S143" s="106">
        <f>IFERROR(
IF(LA!$H$16=1,(VLOOKUP($A143,'LA41'!$B$1:$BZ$201,'LA41'!R$1,0)),
IF(LA!$H$16=2,(VLOOKUP($A143,'LA42'!$B$1:$BZ$201,'LA42'!R$1,0)),
0)),".")</f>
        <v>0.08</v>
      </c>
      <c r="T143" s="106">
        <f>IFERROR(
IF(LA!$H$16=1,(VLOOKUP($A143,'LA41'!$B$1:$BZ$201,'LA41'!S$1,0)),
IF(LA!$H$16=2,(VLOOKUP($A143,'LA42'!$B$1:$BZ$201,'LA42'!S$1,0)),
0)),".")</f>
        <v>0.04</v>
      </c>
      <c r="U143" s="106">
        <f>IFERROR(
IF(LA!$H$16=1,(VLOOKUP($A143,'LA41'!$B$1:$BZ$201,'LA41'!T$1,0)),
IF(LA!$H$16=2,(VLOOKUP($A143,'LA42'!$B$1:$BZ$201,'LA42'!T$1,0)),
0)),".")</f>
        <v>0.04</v>
      </c>
      <c r="V143" s="106">
        <f>IFERROR(
IF(LA!$H$16=1,(VLOOKUP($A143,'LA41'!$B$1:$BZ$201,'LA41'!U$1,0)),
IF(LA!$H$16=2,(VLOOKUP($A143,'LA42'!$B$1:$BZ$201,'LA42'!U$1,0)),
0)),".")</f>
        <v>0.04</v>
      </c>
      <c r="W143" s="106">
        <f>IFERROR(
IF(LA!$H$16=1,(VLOOKUP($A143,'LA41'!$B$1:$BZ$201,'LA41'!V$1,0)),
IF(LA!$H$16=2,(VLOOKUP($A143,'LA42'!$B$1:$BZ$201,'LA42'!V$1,0)),
0)),".")</f>
        <v>0.02</v>
      </c>
      <c r="X143" s="106">
        <f>IFERROR(
IF(LA!$H$16=1,(VLOOKUP($A143,'LA41'!$B$1:$BZ$201,'LA41'!W$1,0)),
IF(LA!$H$16=2,(VLOOKUP($A143,'LA42'!$B$1:$BZ$201,'LA42'!W$1,0)),
0)),".")</f>
        <v>0.02</v>
      </c>
      <c r="Y143" s="106">
        <f>IFERROR(
IF(LA!$H$16=1,(VLOOKUP($A143,'LA41'!$B$1:$BZ$201,'LA41'!X$1,0)),
IF(LA!$H$16=2,(VLOOKUP($A143,'LA42'!$B$1:$BZ$201,'LA42'!X$1,0)),
0)),".")</f>
        <v>0</v>
      </c>
      <c r="Z143" s="106" t="str">
        <f>IFERROR(
IF(LA!$H$16=1,(VLOOKUP($A143,'LA41'!$B$1:$BZ$201,'LA41'!Y$1,0)),
IF(LA!$H$16=2,(VLOOKUP($A143,'LA42'!$B$1:$BZ$201,'LA42'!Y$1,0)),
0)),".")</f>
        <v>x</v>
      </c>
      <c r="AA143" s="106" t="str">
        <f>IFERROR(
IF(LA!$H$16=1,(VLOOKUP($A143,'LA41'!$B$1:$BZ$201,'LA41'!Z$1,0)),
IF(LA!$H$16=2,(VLOOKUP($A143,'LA42'!$B$1:$BZ$201,'LA42'!Z$1,0)),
0)),".")</f>
        <v>x</v>
      </c>
      <c r="AB143" s="106">
        <f>IFERROR(
IF(LA!$H$16=1,(VLOOKUP($A143,'LA41'!$B$1:$BZ$201,'LA41'!AA$1,0)),
IF(LA!$H$16=2,(VLOOKUP($A143,'LA42'!$B$1:$BZ$201,'LA42'!AA$1,0)),
0)),".")</f>
        <v>0</v>
      </c>
      <c r="AC143" s="106">
        <f>IFERROR(
IF(LA!$H$16=1,(VLOOKUP($A143,'LA41'!$B$1:$BZ$201,'LA41'!AB$1,0)),
IF(LA!$H$16=2,(VLOOKUP($A143,'LA42'!$B$1:$BZ$201,'LA42'!AB$1,0)),
0)),".")</f>
        <v>0</v>
      </c>
      <c r="AD143" s="106">
        <f>IFERROR(
IF(LA!$H$16=1,(VLOOKUP($A143,'LA41'!$B$1:$BZ$201,'LA41'!AC$1,0)),
IF(LA!$H$16=2,(VLOOKUP($A143,'LA42'!$B$1:$BZ$201,'LA42'!AC$1,0)),
0)),".")</f>
        <v>0</v>
      </c>
      <c r="AE143" s="106">
        <f>IFERROR(
IF(LA!$H$16=1,(VLOOKUP($A143,'LA41'!$B$1:$BZ$201,'LA41'!AD$1,0)),
IF(LA!$H$16=2,(VLOOKUP($A143,'LA42'!$B$1:$BZ$201,'LA42'!AD$1,0)),
0)),".")</f>
        <v>0.1</v>
      </c>
      <c r="AF143" s="106">
        <f>IFERROR(
IF(LA!$H$16=1,(VLOOKUP($A143,'LA41'!$B$1:$BZ$201,'LA41'!AE$1,0)),
IF(LA!$H$16=2,(VLOOKUP($A143,'LA42'!$B$1:$BZ$201,'LA42'!AE$1,0)),
0)),".")</f>
        <v>0.06</v>
      </c>
      <c r="AG143" s="106">
        <f>IFERROR(
IF(LA!$H$16=1,(VLOOKUP($A143,'LA41'!$B$1:$BZ$201,'LA41'!AF$1,0)),
IF(LA!$H$16=2,(VLOOKUP($A143,'LA42'!$B$1:$BZ$201,'LA42'!AF$1,0)),
0)),".")</f>
        <v>0.06</v>
      </c>
      <c r="AH143" s="106">
        <f>IFERROR(
IF(LA!$H$16=1,(VLOOKUP($A143,'LA41'!$B$1:$BZ$201,'LA41'!AG$1,0)),
IF(LA!$H$16=2,(VLOOKUP($A143,'LA42'!$B$1:$BZ$201,'LA42'!AG$1,0)),
0)),".")</f>
        <v>0.45</v>
      </c>
      <c r="AI143" s="106">
        <f>IFERROR(
IF(LA!$H$16=1,(VLOOKUP($A143,'LA41'!$B$1:$BZ$201,'LA41'!AH$1,0)),
IF(LA!$H$16=2,(VLOOKUP($A143,'LA42'!$B$1:$BZ$201,'LA42'!AH$1,0)),
0)),".")</f>
        <v>0.49</v>
      </c>
      <c r="AJ143" s="106">
        <f>IFERROR(
IF(LA!$H$16=1,(VLOOKUP($A143,'LA41'!$B$1:$BZ$201,'LA41'!AI$1,0)),
IF(LA!$H$16=2,(VLOOKUP($A143,'LA42'!$B$1:$BZ$201,'LA42'!AI$1,0)),
0)),".")</f>
        <v>0.49</v>
      </c>
      <c r="AK143" s="106">
        <f>IFERROR(
IF(LA!$H$16=1,(VLOOKUP($A143,'LA41'!$B$1:$BZ$201,'LA41'!AJ$1,0)),
IF(LA!$H$16=2,(VLOOKUP($A143,'LA42'!$B$1:$BZ$201,'LA42'!AJ$1,0)),
0)),".")</f>
        <v>0.11</v>
      </c>
      <c r="AL143" s="106">
        <f>IFERROR(
IF(LA!$H$16=1,(VLOOKUP($A143,'LA41'!$B$1:$BZ$201,'LA41'!AK$1,0)),
IF(LA!$H$16=2,(VLOOKUP($A143,'LA42'!$B$1:$BZ$201,'LA42'!AK$1,0)),
0)),".")</f>
        <v>0.21</v>
      </c>
      <c r="AM143" s="106">
        <f>IFERROR(
IF(LA!$H$16=1,(VLOOKUP($A143,'LA41'!$B$1:$BZ$201,'LA41'!AL$1,0)),
IF(LA!$H$16=2,(VLOOKUP($A143,'LA42'!$B$1:$BZ$201,'LA42'!AL$1,0)),
0)),".")</f>
        <v>0.2</v>
      </c>
      <c r="AN143" s="106" t="str">
        <f>IFERROR(
IF(LA!$H$16=1,(VLOOKUP($A143,'LA41'!$B$1:$BZ$201,'LA41'!AM$1,0)),
IF(LA!$H$16=2,(VLOOKUP($A143,'LA42'!$B$1:$BZ$201,'LA42'!AM$1,0)),
0)),".")</f>
        <v>x</v>
      </c>
      <c r="AO143" s="106">
        <f>IFERROR(
IF(LA!$H$16=1,(VLOOKUP($A143,'LA41'!$B$1:$BZ$201,'LA41'!AN$1,0)),
IF(LA!$H$16=2,(VLOOKUP($A143,'LA42'!$B$1:$BZ$201,'LA42'!AN$1,0)),
0)),".")</f>
        <v>0.01</v>
      </c>
      <c r="AP143" s="106">
        <f>IFERROR(
IF(LA!$H$16=1,(VLOOKUP($A143,'LA41'!$B$1:$BZ$201,'LA41'!AO$1,0)),
IF(LA!$H$16=2,(VLOOKUP($A143,'LA42'!$B$1:$BZ$201,'LA42'!AO$1,0)),
0)),".")</f>
        <v>0.01</v>
      </c>
      <c r="AQ143" s="106">
        <f>IFERROR(
IF(LA!$H$16=1,(VLOOKUP($A143,'LA41'!$B$1:$BZ$201,'LA41'!AP$1,0)),
IF(LA!$H$16=2,(VLOOKUP($A143,'LA42'!$B$1:$BZ$201,'LA42'!AP$1,0)),
0)),".")</f>
        <v>0.05</v>
      </c>
      <c r="AR143" s="106">
        <f>IFERROR(
IF(LA!$H$16=1,(VLOOKUP($A143,'LA41'!$B$1:$BZ$201,'LA41'!AQ$1,0)),
IF(LA!$H$16=2,(VLOOKUP($A143,'LA42'!$B$1:$BZ$201,'LA42'!AQ$1,0)),
0)),".")</f>
        <v>0.12</v>
      </c>
      <c r="AS143" s="106">
        <f>IFERROR(
IF(LA!$H$16=1,(VLOOKUP($A143,'LA41'!$B$1:$BZ$201,'LA41'!AR$1,0)),
IF(LA!$H$16=2,(VLOOKUP($A143,'LA42'!$B$1:$BZ$201,'LA42'!AR$1,0)),
0)),".")</f>
        <v>0.12</v>
      </c>
      <c r="AT143" s="106">
        <f>IFERROR(
IF(LA!$H$16=1,(VLOOKUP($A143,'LA41'!$B$1:$BZ$201,'LA41'!AS$1,0)),
IF(LA!$H$16=2,(VLOOKUP($A143,'LA42'!$B$1:$BZ$201,'LA42'!AS$1,0)),
0)),".")</f>
        <v>0.33</v>
      </c>
      <c r="AU143" s="106">
        <f>IFERROR(
IF(LA!$H$16=1,(VLOOKUP($A143,'LA41'!$B$1:$BZ$201,'LA41'!AT$1,0)),
IF(LA!$H$16=2,(VLOOKUP($A143,'LA42'!$B$1:$BZ$201,'LA42'!AT$1,0)),
0)),".")</f>
        <v>0.28000000000000003</v>
      </c>
      <c r="AV143" s="106">
        <f>IFERROR(
IF(LA!$H$16=1,(VLOOKUP($A143,'LA41'!$B$1:$BZ$201,'LA41'!AU$1,0)),
IF(LA!$H$16=2,(VLOOKUP($A143,'LA42'!$B$1:$BZ$201,'LA42'!AU$1,0)),
0)),".")</f>
        <v>0.28000000000000003</v>
      </c>
      <c r="AW143" s="106" t="str">
        <f>IFERROR(
IF(LA!$H$16=1,(VLOOKUP($A143,'LA41'!$B$1:$BZ$201,'LA41'!AV$1,0)),
IF(LA!$H$16=2,(VLOOKUP($A143,'LA42'!$B$1:$BZ$201,'LA42'!AV$1,0)),
0)),".")</f>
        <v>x</v>
      </c>
      <c r="AX143" s="106" t="str">
        <f>IFERROR(
IF(LA!$H$16=1,(VLOOKUP($A143,'LA41'!$B$1:$BZ$201,'LA41'!AW$1,0)),
IF(LA!$H$16=2,(VLOOKUP($A143,'LA42'!$B$1:$BZ$201,'LA42'!AW$1,0)),
0)),".")</f>
        <v>-</v>
      </c>
      <c r="AY143" s="106" t="str">
        <f>IFERROR(
IF(LA!$H$16=1,(VLOOKUP($A143,'LA41'!$B$1:$BZ$201,'LA41'!AX$1,0)),
IF(LA!$H$16=2,(VLOOKUP($A143,'LA42'!$B$1:$BZ$201,'LA42'!AX$1,0)),
0)),".")</f>
        <v>-</v>
      </c>
      <c r="AZ143" s="106">
        <f>IFERROR(
IF(LA!$H$16=1,(VLOOKUP($A143,'LA41'!$B$1:$BZ$201,'LA41'!AY$1,0)),
IF(LA!$H$16=2,(VLOOKUP($A143,'LA42'!$B$1:$BZ$201,'LA42'!AY$1,0)),
0)),".")</f>
        <v>0</v>
      </c>
      <c r="BA143" s="106">
        <f>IFERROR(
IF(LA!$H$16=1,(VLOOKUP($A143,'LA41'!$B$1:$BZ$201,'LA41'!AZ$1,0)),
IF(LA!$H$16=2,(VLOOKUP($A143,'LA42'!$B$1:$BZ$201,'LA42'!AZ$1,0)),
0)),".")</f>
        <v>0</v>
      </c>
      <c r="BB143" s="106">
        <f>IFERROR(
IF(LA!$H$16=1,(VLOOKUP($A143,'LA41'!$B$1:$BZ$201,'LA41'!BA$1,0)),
IF(LA!$H$16=2,(VLOOKUP($A143,'LA42'!$B$1:$BZ$201,'LA42'!BA$1,0)),
0)),".")</f>
        <v>0</v>
      </c>
      <c r="BC143" s="106">
        <f>IFERROR(
IF(LA!$H$16=1,(VLOOKUP($A143,'LA41'!$B$1:$BZ$201,'LA41'!BB$1,0)),
IF(LA!$H$16=2,(VLOOKUP($A143,'LA42'!$B$1:$BZ$201,'LA42'!BB$1,0)),
0)),".")</f>
        <v>0.12</v>
      </c>
      <c r="BD143" s="106">
        <f>IFERROR(
IF(LA!$H$16=1,(VLOOKUP($A143,'LA41'!$B$1:$BZ$201,'LA41'!BC$1,0)),
IF(LA!$H$16=2,(VLOOKUP($A143,'LA42'!$B$1:$BZ$201,'LA42'!BC$1,0)),
0)),".")</f>
        <v>0.12</v>
      </c>
      <c r="BE143" s="106">
        <f>IFERROR(
IF(LA!$H$16=1,(VLOOKUP($A143,'LA41'!$B$1:$BZ$201,'LA41'!BD$1,0)),
IF(LA!$H$16=2,(VLOOKUP($A143,'LA42'!$B$1:$BZ$201,'LA42'!BD$1,0)),
0)),".")</f>
        <v>0.12</v>
      </c>
      <c r="BF143" s="106">
        <f>IFERROR(
IF(LA!$H$16=1,(VLOOKUP($A143,'LA41'!$B$1:$BZ$201,'LA41'!BE$1,0)),
IF(LA!$H$16=2,(VLOOKUP($A143,'LA42'!$B$1:$BZ$201,'LA42'!BE$1,0)),
0)),".")</f>
        <v>0.05</v>
      </c>
      <c r="BG143" s="106">
        <f>IFERROR(
IF(LA!$H$16=1,(VLOOKUP($A143,'LA41'!$B$1:$BZ$201,'LA41'!BF$1,0)),
IF(LA!$H$16=2,(VLOOKUP($A143,'LA42'!$B$1:$BZ$201,'LA42'!BF$1,0)),
0)),".")</f>
        <v>0.04</v>
      </c>
      <c r="BH143" s="106">
        <f>IFERROR(
IF(LA!$H$16=1,(VLOOKUP($A143,'LA41'!$B$1:$BZ$201,'LA41'!BG$1,0)),
IF(LA!$H$16=2,(VLOOKUP($A143,'LA42'!$B$1:$BZ$201,'LA42'!BG$1,0)),
0)),".")</f>
        <v>0.04</v>
      </c>
      <c r="BI143" s="106">
        <f>IFERROR(
IF(LA!$H$16=1,(VLOOKUP($A143,'LA41'!$B$1:$BZ$201,'LA41'!BH$1,0)),
IF(LA!$H$16=2,(VLOOKUP($A143,'LA42'!$B$1:$BZ$201,'LA42'!BH$1,0)),
0)),".")</f>
        <v>0.08</v>
      </c>
      <c r="BJ143" s="106">
        <f>IFERROR(
IF(LA!$H$16=1,(VLOOKUP($A143,'LA41'!$B$1:$BZ$201,'LA41'!BI$1,0)),
IF(LA!$H$16=2,(VLOOKUP($A143,'LA42'!$B$1:$BZ$201,'LA42'!BI$1,0)),
0)),".")</f>
        <v>0.08</v>
      </c>
      <c r="BK143" s="106">
        <f>IFERROR(
IF(LA!$H$16=1,(VLOOKUP($A143,'LA41'!$B$1:$BZ$201,'LA41'!BJ$1,0)),
IF(LA!$H$16=2,(VLOOKUP($A143,'LA42'!$B$1:$BZ$201,'LA42'!BJ$1,0)),
0)),".")</f>
        <v>0.08</v>
      </c>
      <c r="BL143" s="106">
        <f>IFERROR(
IF(LA!$H$16=1,(VLOOKUP($A143,'LA41'!$B$1:$BZ$201,'LA41'!BK$1,0)),
IF(LA!$H$16=2,(VLOOKUP($A143,'LA42'!$B$1:$BZ$201,'LA42'!BK$1,0)),
0)),".")</f>
        <v>0</v>
      </c>
      <c r="BM143" s="106">
        <f>IFERROR(
IF(LA!$H$16=1,(VLOOKUP($A143,'LA41'!$B$1:$BZ$201,'LA41'!BL$1,0)),
IF(LA!$H$16=2,(VLOOKUP($A143,'LA42'!$B$1:$BZ$201,'LA42'!BL$1,0)),
0)),".")</f>
        <v>0</v>
      </c>
      <c r="BN143" s="106">
        <f>IFERROR(
IF(LA!$H$16=1,(VLOOKUP($A143,'LA41'!$B$1:$BZ$201,'LA41'!BM$1,0)),
IF(LA!$H$16=2,(VLOOKUP($A143,'LA42'!$B$1:$BZ$201,'LA42'!BM$1,0)),
0)),".")</f>
        <v>0</v>
      </c>
      <c r="BO143" s="106" t="str">
        <f>IFERROR(
IF(LA!$H$16=1,(VLOOKUP($A143,'LA41'!$B$1:$BZ$201,'LA41'!BN$1,0)),
IF(LA!$H$16=2,(VLOOKUP($A143,'LA42'!$B$1:$BZ$201,'LA42'!BN$1,0)),
0)),".")</f>
        <v>x</v>
      </c>
      <c r="BP143" s="106">
        <f>IFERROR(
IF(LA!$H$16=1,(VLOOKUP($A143,'LA41'!$B$1:$BZ$201,'LA41'!BO$1,0)),
IF(LA!$H$16=2,(VLOOKUP($A143,'LA42'!$B$1:$BZ$201,'LA42'!BO$1,0)),
0)),".")</f>
        <v>0.02</v>
      </c>
      <c r="BQ143" s="106">
        <f>IFERROR(
IF(LA!$H$16=1,(VLOOKUP($A143,'LA41'!$B$1:$BZ$201,'LA41'!BP$1,0)),
IF(LA!$H$16=2,(VLOOKUP($A143,'LA42'!$B$1:$BZ$201,'LA42'!BP$1,0)),
0)),".")</f>
        <v>0.02</v>
      </c>
      <c r="BR143" s="106">
        <f>IFERROR(
IF(LA!$H$16=1,(VLOOKUP($A143,'LA41'!$B$1:$BZ$201,'LA41'!BQ$1,0)),
IF(LA!$H$16=2,(VLOOKUP($A143,'LA42'!$B$1:$BZ$201,'LA42'!BQ$1,0)),
0)),".")</f>
        <v>0.05</v>
      </c>
      <c r="BS143" s="106">
        <f>IFERROR(
IF(LA!$H$16=1,(VLOOKUP($A143,'LA41'!$B$1:$BZ$201,'LA41'!BR$1,0)),
IF(LA!$H$16=2,(VLOOKUP($A143,'LA42'!$B$1:$BZ$201,'LA42'!BR$1,0)),
0)),".")</f>
        <v>0.06</v>
      </c>
      <c r="BT143" s="106">
        <f>IFERROR(
IF(LA!$H$16=1,(VLOOKUP($A143,'LA41'!$B$1:$BZ$201,'LA41'!BS$1,0)),
IF(LA!$H$16=2,(VLOOKUP($A143,'LA42'!$B$1:$BZ$201,'LA42'!BS$1,0)),
0)),".")</f>
        <v>0.06</v>
      </c>
      <c r="BU143" s="106" t="str">
        <f>IFERROR(
IF(LA!$H$16=1,(VLOOKUP($A143,'LA41'!$B$1:$BZ$201,'LA41'!BT$1,0)),
IF(LA!$H$16=2,(VLOOKUP($A143,'LA42'!$B$1:$BZ$201,'LA42'!BT$1,0)),
0)),".")</f>
        <v>x</v>
      </c>
      <c r="BV143" s="106">
        <f>IFERROR(
IF(LA!$H$16=1,(VLOOKUP($A143,'LA41'!$B$1:$BZ$201,'LA41'!BU$1,0)),
IF(LA!$H$16=2,(VLOOKUP($A143,'LA42'!$B$1:$BZ$201,'LA42'!BU$1,0)),
0)),".")</f>
        <v>0.03</v>
      </c>
      <c r="BW143" s="106">
        <f>IFERROR(
IF(LA!$H$16=1,(VLOOKUP($A143,'LA41'!$B$1:$BZ$201,'LA41'!BV$1,0)),
IF(LA!$H$16=2,(VLOOKUP($A143,'LA42'!$B$1:$BZ$201,'LA42'!BV$1,0)),
0)),".")</f>
        <v>0.03</v>
      </c>
      <c r="BX143" s="106">
        <f>IFERROR(
IF(LA!$H$16=1,(VLOOKUP($A143,'LA41'!$B$1:$BZ$201,'LA41'!BW$1,0)),
IF(LA!$H$16=2,(VLOOKUP($A143,'LA42'!$B$1:$BZ$201,'LA42'!BW$1,0)),
0)),".")</f>
        <v>0.1</v>
      </c>
      <c r="BY143" s="106">
        <f>IFERROR(
IF(LA!$H$16=1,(VLOOKUP($A143,'LA41'!$B$1:$BZ$201,'LA41'!BX$1,0)),
IF(LA!$H$16=2,(VLOOKUP($A143,'LA42'!$B$1:$BZ$201,'LA42'!BX$1,0)),
0)),".")</f>
        <v>0.13</v>
      </c>
      <c r="BZ143" s="106">
        <f>IFERROR(
IF(LA!$H$16=1,(VLOOKUP($A143,'LA41'!$B$1:$BZ$201,'LA41'!BY$1,0)),
IF(LA!$H$16=2,(VLOOKUP($A143,'LA42'!$B$1:$BZ$201,'LA42'!BY$1,0)),
0)),".")</f>
        <v>0.13</v>
      </c>
    </row>
    <row r="144" spans="1:78" x14ac:dyDescent="0.2">
      <c r="A144" s="55">
        <v>394</v>
      </c>
      <c r="B144" s="55" t="s">
        <v>326</v>
      </c>
      <c r="C144" s="88" t="s">
        <v>191</v>
      </c>
      <c r="D144" s="59">
        <f>IFERROR(
IF(LA!$H$16=1,(VLOOKUP($A144,'LA41'!$B$1:$BZ$201,'LA41'!C$1,0)),
IF(LA!$H$16=2,(VLOOKUP($A144,'LA42'!$B$1:$BZ$201,'LA42'!C$1,0)),
0)),".")</f>
        <v>20</v>
      </c>
      <c r="E144" s="59">
        <f>IFERROR(
IF(LA!$H$16=1,(VLOOKUP($A144,'LA41'!$B$1:$BZ$201,'LA41'!D$1,0)),
IF(LA!$H$16=2,(VLOOKUP($A144,'LA42'!$B$1:$BZ$201,'LA42'!D$1,0)),
0)),".")</f>
        <v>470</v>
      </c>
      <c r="F144" s="59">
        <f>IFERROR(
IF(LA!$H$16=1,(VLOOKUP($A144,'LA41'!$B$1:$BZ$201,'LA41'!E$1,0)),
IF(LA!$H$16=2,(VLOOKUP($A144,'LA42'!$B$1:$BZ$201,'LA42'!E$1,0)),
0)),".")</f>
        <v>490</v>
      </c>
      <c r="G144" s="106">
        <f>IFERROR(
IF(LA!$H$16=1,(VLOOKUP($A144,'LA41'!$B$1:$BZ$201,'LA41'!F$1,0)),
IF(LA!$H$16=2,(VLOOKUP($A144,'LA42'!$B$1:$BZ$201,'LA42'!F$1,0)),
0)),".")</f>
        <v>0.78</v>
      </c>
      <c r="H144" s="106">
        <f>IFERROR(
IF(LA!$H$16=1,(VLOOKUP($A144,'LA41'!$B$1:$BZ$201,'LA41'!G$1,0)),
IF(LA!$H$16=2,(VLOOKUP($A144,'LA42'!$B$1:$BZ$201,'LA42'!G$1,0)),
0)),".")</f>
        <v>0.88</v>
      </c>
      <c r="I144" s="106">
        <f>IFERROR(
IF(LA!$H$16=1,(VLOOKUP($A144,'LA41'!$B$1:$BZ$201,'LA41'!H$1,0)),
IF(LA!$H$16=2,(VLOOKUP($A144,'LA42'!$B$1:$BZ$201,'LA42'!H$1,0)),
0)),".")</f>
        <v>0.87</v>
      </c>
      <c r="J144" s="106">
        <f>IFERROR(
IF(LA!$H$16=1,(VLOOKUP($A144,'LA41'!$B$1:$BZ$201,'LA41'!I$1,0)),
IF(LA!$H$16=2,(VLOOKUP($A144,'LA42'!$B$1:$BZ$201,'LA42'!I$1,0)),
0)),".")</f>
        <v>0.72</v>
      </c>
      <c r="K144" s="106">
        <f>IFERROR(
IF(LA!$H$16=1,(VLOOKUP($A144,'LA41'!$B$1:$BZ$201,'LA41'!J$1,0)),
IF(LA!$H$16=2,(VLOOKUP($A144,'LA42'!$B$1:$BZ$201,'LA42'!J$1,0)),
0)),".")</f>
        <v>0.8</v>
      </c>
      <c r="L144" s="106">
        <f>IFERROR(
IF(LA!$H$16=1,(VLOOKUP($A144,'LA41'!$B$1:$BZ$201,'LA41'!K$1,0)),
IF(LA!$H$16=2,(VLOOKUP($A144,'LA42'!$B$1:$BZ$201,'LA42'!K$1,0)),
0)),".")</f>
        <v>0.79</v>
      </c>
      <c r="M144" s="106">
        <f>IFERROR(
IF(LA!$H$16=1,(VLOOKUP($A144,'LA41'!$B$1:$BZ$201,'LA41'!L$1,0)),
IF(LA!$H$16=2,(VLOOKUP($A144,'LA42'!$B$1:$BZ$201,'LA42'!L$1,0)),
0)),".")</f>
        <v>0</v>
      </c>
      <c r="N144" s="106">
        <f>IFERROR(
IF(LA!$H$16=1,(VLOOKUP($A144,'LA41'!$B$1:$BZ$201,'LA41'!M$1,0)),
IF(LA!$H$16=2,(VLOOKUP($A144,'LA42'!$B$1:$BZ$201,'LA42'!M$1,0)),
0)),".")</f>
        <v>0.04</v>
      </c>
      <c r="O144" s="106">
        <f>IFERROR(
IF(LA!$H$16=1,(VLOOKUP($A144,'LA41'!$B$1:$BZ$201,'LA41'!N$1,0)),
IF(LA!$H$16=2,(VLOOKUP($A144,'LA42'!$B$1:$BZ$201,'LA42'!N$1,0)),
0)),".")</f>
        <v>0.04</v>
      </c>
      <c r="P144" s="106">
        <f>IFERROR(
IF(LA!$H$16=1,(VLOOKUP($A144,'LA41'!$B$1:$BZ$201,'LA41'!O$1,0)),
IF(LA!$H$16=2,(VLOOKUP($A144,'LA42'!$B$1:$BZ$201,'LA42'!O$1,0)),
0)),".")</f>
        <v>0</v>
      </c>
      <c r="Q144" s="106">
        <f>IFERROR(
IF(LA!$H$16=1,(VLOOKUP($A144,'LA41'!$B$1:$BZ$201,'LA41'!P$1,0)),
IF(LA!$H$16=2,(VLOOKUP($A144,'LA42'!$B$1:$BZ$201,'LA42'!P$1,0)),
0)),".")</f>
        <v>0</v>
      </c>
      <c r="R144" s="106">
        <f>IFERROR(
IF(LA!$H$16=1,(VLOOKUP($A144,'LA41'!$B$1:$BZ$201,'LA41'!Q$1,0)),
IF(LA!$H$16=2,(VLOOKUP($A144,'LA42'!$B$1:$BZ$201,'LA42'!Q$1,0)),
0)),".")</f>
        <v>0</v>
      </c>
      <c r="S144" s="106" t="str">
        <f>IFERROR(
IF(LA!$H$16=1,(VLOOKUP($A144,'LA41'!$B$1:$BZ$201,'LA41'!R$1,0)),
IF(LA!$H$16=2,(VLOOKUP($A144,'LA42'!$B$1:$BZ$201,'LA42'!R$1,0)),
0)),".")</f>
        <v>x</v>
      </c>
      <c r="T144" s="106">
        <f>IFERROR(
IF(LA!$H$16=1,(VLOOKUP($A144,'LA41'!$B$1:$BZ$201,'LA41'!S$1,0)),
IF(LA!$H$16=2,(VLOOKUP($A144,'LA42'!$B$1:$BZ$201,'LA42'!S$1,0)),
0)),".")</f>
        <v>0.04</v>
      </c>
      <c r="U144" s="106">
        <f>IFERROR(
IF(LA!$H$16=1,(VLOOKUP($A144,'LA41'!$B$1:$BZ$201,'LA41'!T$1,0)),
IF(LA!$H$16=2,(VLOOKUP($A144,'LA42'!$B$1:$BZ$201,'LA42'!T$1,0)),
0)),".")</f>
        <v>0.04</v>
      </c>
      <c r="V144" s="106" t="str">
        <f>IFERROR(
IF(LA!$H$16=1,(VLOOKUP($A144,'LA41'!$B$1:$BZ$201,'LA41'!U$1,0)),
IF(LA!$H$16=2,(VLOOKUP($A144,'LA42'!$B$1:$BZ$201,'LA42'!U$1,0)),
0)),".")</f>
        <v>x</v>
      </c>
      <c r="W144" s="106">
        <f>IFERROR(
IF(LA!$H$16=1,(VLOOKUP($A144,'LA41'!$B$1:$BZ$201,'LA41'!V$1,0)),
IF(LA!$H$16=2,(VLOOKUP($A144,'LA42'!$B$1:$BZ$201,'LA42'!V$1,0)),
0)),".")</f>
        <v>0.05</v>
      </c>
      <c r="X144" s="106">
        <f>IFERROR(
IF(LA!$H$16=1,(VLOOKUP($A144,'LA41'!$B$1:$BZ$201,'LA41'!W$1,0)),
IF(LA!$H$16=2,(VLOOKUP($A144,'LA42'!$B$1:$BZ$201,'LA42'!W$1,0)),
0)),".")</f>
        <v>0.05</v>
      </c>
      <c r="Y144" s="106">
        <f>IFERROR(
IF(LA!$H$16=1,(VLOOKUP($A144,'LA41'!$B$1:$BZ$201,'LA41'!X$1,0)),
IF(LA!$H$16=2,(VLOOKUP($A144,'LA42'!$B$1:$BZ$201,'LA42'!X$1,0)),
0)),".")</f>
        <v>0</v>
      </c>
      <c r="Z144" s="106">
        <f>IFERROR(
IF(LA!$H$16=1,(VLOOKUP($A144,'LA41'!$B$1:$BZ$201,'LA41'!Y$1,0)),
IF(LA!$H$16=2,(VLOOKUP($A144,'LA42'!$B$1:$BZ$201,'LA42'!Y$1,0)),
0)),".")</f>
        <v>0</v>
      </c>
      <c r="AA144" s="106">
        <f>IFERROR(
IF(LA!$H$16=1,(VLOOKUP($A144,'LA41'!$B$1:$BZ$201,'LA41'!Z$1,0)),
IF(LA!$H$16=2,(VLOOKUP($A144,'LA42'!$B$1:$BZ$201,'LA42'!Z$1,0)),
0)),".")</f>
        <v>0</v>
      </c>
      <c r="AB144" s="106">
        <f>IFERROR(
IF(LA!$H$16=1,(VLOOKUP($A144,'LA41'!$B$1:$BZ$201,'LA41'!AA$1,0)),
IF(LA!$H$16=2,(VLOOKUP($A144,'LA42'!$B$1:$BZ$201,'LA42'!AA$1,0)),
0)),".")</f>
        <v>0</v>
      </c>
      <c r="AC144" s="106">
        <f>IFERROR(
IF(LA!$H$16=1,(VLOOKUP($A144,'LA41'!$B$1:$BZ$201,'LA41'!AB$1,0)),
IF(LA!$H$16=2,(VLOOKUP($A144,'LA42'!$B$1:$BZ$201,'LA42'!AB$1,0)),
0)),".")</f>
        <v>0</v>
      </c>
      <c r="AD144" s="106">
        <f>IFERROR(
IF(LA!$H$16=1,(VLOOKUP($A144,'LA41'!$B$1:$BZ$201,'LA41'!AC$1,0)),
IF(LA!$H$16=2,(VLOOKUP($A144,'LA42'!$B$1:$BZ$201,'LA42'!AC$1,0)),
0)),".")</f>
        <v>0</v>
      </c>
      <c r="AE144" s="106" t="str">
        <f>IFERROR(
IF(LA!$H$16=1,(VLOOKUP($A144,'LA41'!$B$1:$BZ$201,'LA41'!AD$1,0)),
IF(LA!$H$16=2,(VLOOKUP($A144,'LA42'!$B$1:$BZ$201,'LA42'!AD$1,0)),
0)),".")</f>
        <v>x</v>
      </c>
      <c r="AF144" s="106">
        <f>IFERROR(
IF(LA!$H$16=1,(VLOOKUP($A144,'LA41'!$B$1:$BZ$201,'LA41'!AE$1,0)),
IF(LA!$H$16=2,(VLOOKUP($A144,'LA42'!$B$1:$BZ$201,'LA42'!AE$1,0)),
0)),".")</f>
        <v>0.06</v>
      </c>
      <c r="AG144" s="106">
        <f>IFERROR(
IF(LA!$H$16=1,(VLOOKUP($A144,'LA41'!$B$1:$BZ$201,'LA41'!AF$1,0)),
IF(LA!$H$16=2,(VLOOKUP($A144,'LA42'!$B$1:$BZ$201,'LA42'!AF$1,0)),
0)),".")</f>
        <v>0.06</v>
      </c>
      <c r="AH144" s="106">
        <f>IFERROR(
IF(LA!$H$16=1,(VLOOKUP($A144,'LA41'!$B$1:$BZ$201,'LA41'!AG$1,0)),
IF(LA!$H$16=2,(VLOOKUP($A144,'LA42'!$B$1:$BZ$201,'LA42'!AG$1,0)),
0)),".")</f>
        <v>0.61</v>
      </c>
      <c r="AI144" s="106">
        <f>IFERROR(
IF(LA!$H$16=1,(VLOOKUP($A144,'LA41'!$B$1:$BZ$201,'LA41'!AH$1,0)),
IF(LA!$H$16=2,(VLOOKUP($A144,'LA42'!$B$1:$BZ$201,'LA42'!AH$1,0)),
0)),".")</f>
        <v>0.67</v>
      </c>
      <c r="AJ144" s="106">
        <f>IFERROR(
IF(LA!$H$16=1,(VLOOKUP($A144,'LA41'!$B$1:$BZ$201,'LA41'!AI$1,0)),
IF(LA!$H$16=2,(VLOOKUP($A144,'LA42'!$B$1:$BZ$201,'LA42'!AI$1,0)),
0)),".")</f>
        <v>0.67</v>
      </c>
      <c r="AK144" s="106" t="str">
        <f>IFERROR(
IF(LA!$H$16=1,(VLOOKUP($A144,'LA41'!$B$1:$BZ$201,'LA41'!AJ$1,0)),
IF(LA!$H$16=2,(VLOOKUP($A144,'LA42'!$B$1:$BZ$201,'LA42'!AJ$1,0)),
0)),".")</f>
        <v>x</v>
      </c>
      <c r="AL144" s="106">
        <f>IFERROR(
IF(LA!$H$16=1,(VLOOKUP($A144,'LA41'!$B$1:$BZ$201,'LA41'!AK$1,0)),
IF(LA!$H$16=2,(VLOOKUP($A144,'LA42'!$B$1:$BZ$201,'LA42'!AK$1,0)),
0)),".")</f>
        <v>0.2</v>
      </c>
      <c r="AM144" s="106">
        <f>IFERROR(
IF(LA!$H$16=1,(VLOOKUP($A144,'LA41'!$B$1:$BZ$201,'LA41'!AL$1,0)),
IF(LA!$H$16=2,(VLOOKUP($A144,'LA42'!$B$1:$BZ$201,'LA42'!AL$1,0)),
0)),".")</f>
        <v>0.2</v>
      </c>
      <c r="AN144" s="106">
        <f>IFERROR(
IF(LA!$H$16=1,(VLOOKUP($A144,'LA41'!$B$1:$BZ$201,'LA41'!AM$1,0)),
IF(LA!$H$16=2,(VLOOKUP($A144,'LA42'!$B$1:$BZ$201,'LA42'!AM$1,0)),
0)),".")</f>
        <v>0</v>
      </c>
      <c r="AO144" s="106" t="str">
        <f>IFERROR(
IF(LA!$H$16=1,(VLOOKUP($A144,'LA41'!$B$1:$BZ$201,'LA41'!AN$1,0)),
IF(LA!$H$16=2,(VLOOKUP($A144,'LA42'!$B$1:$BZ$201,'LA42'!AN$1,0)),
0)),".")</f>
        <v>x</v>
      </c>
      <c r="AP144" s="106" t="str">
        <f>IFERROR(
IF(LA!$H$16=1,(VLOOKUP($A144,'LA41'!$B$1:$BZ$201,'LA41'!AO$1,0)),
IF(LA!$H$16=2,(VLOOKUP($A144,'LA42'!$B$1:$BZ$201,'LA42'!AO$1,0)),
0)),".")</f>
        <v>x</v>
      </c>
      <c r="AQ144" s="106" t="str">
        <f>IFERROR(
IF(LA!$H$16=1,(VLOOKUP($A144,'LA41'!$B$1:$BZ$201,'LA41'!AP$1,0)),
IF(LA!$H$16=2,(VLOOKUP($A144,'LA42'!$B$1:$BZ$201,'LA42'!AP$1,0)),
0)),".")</f>
        <v>x</v>
      </c>
      <c r="AR144" s="106">
        <f>IFERROR(
IF(LA!$H$16=1,(VLOOKUP($A144,'LA41'!$B$1:$BZ$201,'LA41'!AQ$1,0)),
IF(LA!$H$16=2,(VLOOKUP($A144,'LA42'!$B$1:$BZ$201,'LA42'!AQ$1,0)),
0)),".")</f>
        <v>0.18</v>
      </c>
      <c r="AS144" s="106">
        <f>IFERROR(
IF(LA!$H$16=1,(VLOOKUP($A144,'LA41'!$B$1:$BZ$201,'LA41'!AR$1,0)),
IF(LA!$H$16=2,(VLOOKUP($A144,'LA42'!$B$1:$BZ$201,'LA42'!AR$1,0)),
0)),".")</f>
        <v>0.18</v>
      </c>
      <c r="AT144" s="106">
        <f>IFERROR(
IF(LA!$H$16=1,(VLOOKUP($A144,'LA41'!$B$1:$BZ$201,'LA41'!AS$1,0)),
IF(LA!$H$16=2,(VLOOKUP($A144,'LA42'!$B$1:$BZ$201,'LA42'!AS$1,0)),
0)),".")</f>
        <v>0.5</v>
      </c>
      <c r="AU144" s="106">
        <f>IFERROR(
IF(LA!$H$16=1,(VLOOKUP($A144,'LA41'!$B$1:$BZ$201,'LA41'!AT$1,0)),
IF(LA!$H$16=2,(VLOOKUP($A144,'LA42'!$B$1:$BZ$201,'LA42'!AT$1,0)),
0)),".")</f>
        <v>0.46</v>
      </c>
      <c r="AV144" s="106">
        <f>IFERROR(
IF(LA!$H$16=1,(VLOOKUP($A144,'LA41'!$B$1:$BZ$201,'LA41'!AU$1,0)),
IF(LA!$H$16=2,(VLOOKUP($A144,'LA42'!$B$1:$BZ$201,'LA42'!AU$1,0)),
0)),".")</f>
        <v>0.46</v>
      </c>
      <c r="AW144" s="106">
        <f>IFERROR(
IF(LA!$H$16=1,(VLOOKUP($A144,'LA41'!$B$1:$BZ$201,'LA41'!AV$1,0)),
IF(LA!$H$16=2,(VLOOKUP($A144,'LA42'!$B$1:$BZ$201,'LA42'!AV$1,0)),
0)),".")</f>
        <v>0</v>
      </c>
      <c r="AX144" s="106">
        <f>IFERROR(
IF(LA!$H$16=1,(VLOOKUP($A144,'LA41'!$B$1:$BZ$201,'LA41'!AW$1,0)),
IF(LA!$H$16=2,(VLOOKUP($A144,'LA42'!$B$1:$BZ$201,'LA42'!AW$1,0)),
0)),".")</f>
        <v>0.01</v>
      </c>
      <c r="AY144" s="106">
        <f>IFERROR(
IF(LA!$H$16=1,(VLOOKUP($A144,'LA41'!$B$1:$BZ$201,'LA41'!AX$1,0)),
IF(LA!$H$16=2,(VLOOKUP($A144,'LA42'!$B$1:$BZ$201,'LA42'!AX$1,0)),
0)),".")</f>
        <v>0.01</v>
      </c>
      <c r="AZ144" s="106">
        <f>IFERROR(
IF(LA!$H$16=1,(VLOOKUP($A144,'LA41'!$B$1:$BZ$201,'LA41'!AY$1,0)),
IF(LA!$H$16=2,(VLOOKUP($A144,'LA42'!$B$1:$BZ$201,'LA42'!AY$1,0)),
0)),".")</f>
        <v>0</v>
      </c>
      <c r="BA144" s="106">
        <f>IFERROR(
IF(LA!$H$16=1,(VLOOKUP($A144,'LA41'!$B$1:$BZ$201,'LA41'!AZ$1,0)),
IF(LA!$H$16=2,(VLOOKUP($A144,'LA42'!$B$1:$BZ$201,'LA42'!AZ$1,0)),
0)),".")</f>
        <v>0</v>
      </c>
      <c r="BB144" s="106">
        <f>IFERROR(
IF(LA!$H$16=1,(VLOOKUP($A144,'LA41'!$B$1:$BZ$201,'LA41'!BA$1,0)),
IF(LA!$H$16=2,(VLOOKUP($A144,'LA42'!$B$1:$BZ$201,'LA42'!BA$1,0)),
0)),".")</f>
        <v>0</v>
      </c>
      <c r="BC144" s="106" t="str">
        <f>IFERROR(
IF(LA!$H$16=1,(VLOOKUP($A144,'LA41'!$B$1:$BZ$201,'LA41'!BB$1,0)),
IF(LA!$H$16=2,(VLOOKUP($A144,'LA42'!$B$1:$BZ$201,'LA42'!BB$1,0)),
0)),".")</f>
        <v>x</v>
      </c>
      <c r="BD144" s="106">
        <f>IFERROR(
IF(LA!$H$16=1,(VLOOKUP($A144,'LA41'!$B$1:$BZ$201,'LA41'!BC$1,0)),
IF(LA!$H$16=2,(VLOOKUP($A144,'LA42'!$B$1:$BZ$201,'LA42'!BC$1,0)),
0)),".")</f>
        <v>0.06</v>
      </c>
      <c r="BE144" s="106">
        <f>IFERROR(
IF(LA!$H$16=1,(VLOOKUP($A144,'LA41'!$B$1:$BZ$201,'LA41'!BD$1,0)),
IF(LA!$H$16=2,(VLOOKUP($A144,'LA42'!$B$1:$BZ$201,'LA42'!BD$1,0)),
0)),".")</f>
        <v>0.06</v>
      </c>
      <c r="BF144" s="106" t="str">
        <f>IFERROR(
IF(LA!$H$16=1,(VLOOKUP($A144,'LA41'!$B$1:$BZ$201,'LA41'!BE$1,0)),
IF(LA!$H$16=2,(VLOOKUP($A144,'LA42'!$B$1:$BZ$201,'LA42'!BE$1,0)),
0)),".")</f>
        <v>x</v>
      </c>
      <c r="BG144" s="106">
        <f>IFERROR(
IF(LA!$H$16=1,(VLOOKUP($A144,'LA41'!$B$1:$BZ$201,'LA41'!BF$1,0)),
IF(LA!$H$16=2,(VLOOKUP($A144,'LA42'!$B$1:$BZ$201,'LA42'!BF$1,0)),
0)),".")</f>
        <v>0.04</v>
      </c>
      <c r="BH144" s="106">
        <f>IFERROR(
IF(LA!$H$16=1,(VLOOKUP($A144,'LA41'!$B$1:$BZ$201,'LA41'!BG$1,0)),
IF(LA!$H$16=2,(VLOOKUP($A144,'LA42'!$B$1:$BZ$201,'LA42'!BG$1,0)),
0)),".")</f>
        <v>0.04</v>
      </c>
      <c r="BI144" s="106">
        <f>IFERROR(
IF(LA!$H$16=1,(VLOOKUP($A144,'LA41'!$B$1:$BZ$201,'LA41'!BH$1,0)),
IF(LA!$H$16=2,(VLOOKUP($A144,'LA42'!$B$1:$BZ$201,'LA42'!BH$1,0)),
0)),".")</f>
        <v>0</v>
      </c>
      <c r="BJ144" s="106">
        <f>IFERROR(
IF(LA!$H$16=1,(VLOOKUP($A144,'LA41'!$B$1:$BZ$201,'LA41'!BI$1,0)),
IF(LA!$H$16=2,(VLOOKUP($A144,'LA42'!$B$1:$BZ$201,'LA42'!BI$1,0)),
0)),".")</f>
        <v>0.02</v>
      </c>
      <c r="BK144" s="106">
        <f>IFERROR(
IF(LA!$H$16=1,(VLOOKUP($A144,'LA41'!$B$1:$BZ$201,'LA41'!BJ$1,0)),
IF(LA!$H$16=2,(VLOOKUP($A144,'LA42'!$B$1:$BZ$201,'LA42'!BJ$1,0)),
0)),".")</f>
        <v>0.01</v>
      </c>
      <c r="BL144" s="106">
        <f>IFERROR(
IF(LA!$H$16=1,(VLOOKUP($A144,'LA41'!$B$1:$BZ$201,'LA41'!BK$1,0)),
IF(LA!$H$16=2,(VLOOKUP($A144,'LA42'!$B$1:$BZ$201,'LA42'!BK$1,0)),
0)),".")</f>
        <v>0</v>
      </c>
      <c r="BM144" s="106">
        <f>IFERROR(
IF(LA!$H$16=1,(VLOOKUP($A144,'LA41'!$B$1:$BZ$201,'LA41'!BL$1,0)),
IF(LA!$H$16=2,(VLOOKUP($A144,'LA42'!$B$1:$BZ$201,'LA42'!BL$1,0)),
0)),".")</f>
        <v>0</v>
      </c>
      <c r="BN144" s="106">
        <f>IFERROR(
IF(LA!$H$16=1,(VLOOKUP($A144,'LA41'!$B$1:$BZ$201,'LA41'!BM$1,0)),
IF(LA!$H$16=2,(VLOOKUP($A144,'LA42'!$B$1:$BZ$201,'LA42'!BM$1,0)),
0)),".")</f>
        <v>0</v>
      </c>
      <c r="BO144" s="106">
        <f>IFERROR(
IF(LA!$H$16=1,(VLOOKUP($A144,'LA41'!$B$1:$BZ$201,'LA41'!BN$1,0)),
IF(LA!$H$16=2,(VLOOKUP($A144,'LA42'!$B$1:$BZ$201,'LA42'!BN$1,0)),
0)),".")</f>
        <v>0</v>
      </c>
      <c r="BP144" s="106">
        <f>IFERROR(
IF(LA!$H$16=1,(VLOOKUP($A144,'LA41'!$B$1:$BZ$201,'LA41'!BO$1,0)),
IF(LA!$H$16=2,(VLOOKUP($A144,'LA42'!$B$1:$BZ$201,'LA42'!BO$1,0)),
0)),".")</f>
        <v>0.02</v>
      </c>
      <c r="BQ144" s="106">
        <f>IFERROR(
IF(LA!$H$16=1,(VLOOKUP($A144,'LA41'!$B$1:$BZ$201,'LA41'!BP$1,0)),
IF(LA!$H$16=2,(VLOOKUP($A144,'LA42'!$B$1:$BZ$201,'LA42'!BP$1,0)),
0)),".")</f>
        <v>0.02</v>
      </c>
      <c r="BR144" s="106" t="str">
        <f>IFERROR(
IF(LA!$H$16=1,(VLOOKUP($A144,'LA41'!$B$1:$BZ$201,'LA41'!BQ$1,0)),
IF(LA!$H$16=2,(VLOOKUP($A144,'LA42'!$B$1:$BZ$201,'LA42'!BQ$1,0)),
0)),".")</f>
        <v>x</v>
      </c>
      <c r="BS144" s="106">
        <f>IFERROR(
IF(LA!$H$16=1,(VLOOKUP($A144,'LA41'!$B$1:$BZ$201,'LA41'!BR$1,0)),
IF(LA!$H$16=2,(VLOOKUP($A144,'LA42'!$B$1:$BZ$201,'LA42'!BR$1,0)),
0)),".")</f>
        <v>0.06</v>
      </c>
      <c r="BT144" s="106">
        <f>IFERROR(
IF(LA!$H$16=1,(VLOOKUP($A144,'LA41'!$B$1:$BZ$201,'LA41'!BS$1,0)),
IF(LA!$H$16=2,(VLOOKUP($A144,'LA42'!$B$1:$BZ$201,'LA42'!BS$1,0)),
0)),".")</f>
        <v>0.06</v>
      </c>
      <c r="BU144" s="106">
        <f>IFERROR(
IF(LA!$H$16=1,(VLOOKUP($A144,'LA41'!$B$1:$BZ$201,'LA41'!BT$1,0)),
IF(LA!$H$16=2,(VLOOKUP($A144,'LA42'!$B$1:$BZ$201,'LA42'!BT$1,0)),
0)),".")</f>
        <v>0</v>
      </c>
      <c r="BV144" s="106" t="str">
        <f>IFERROR(
IF(LA!$H$16=1,(VLOOKUP($A144,'LA41'!$B$1:$BZ$201,'LA41'!BU$1,0)),
IF(LA!$H$16=2,(VLOOKUP($A144,'LA42'!$B$1:$BZ$201,'LA42'!BU$1,0)),
0)),".")</f>
        <v>x</v>
      </c>
      <c r="BW144" s="106" t="str">
        <f>IFERROR(
IF(LA!$H$16=1,(VLOOKUP($A144,'LA41'!$B$1:$BZ$201,'LA41'!BV$1,0)),
IF(LA!$H$16=2,(VLOOKUP($A144,'LA42'!$B$1:$BZ$201,'LA42'!BV$1,0)),
0)),".")</f>
        <v>x</v>
      </c>
      <c r="BX144" s="106" t="str">
        <f>IFERROR(
IF(LA!$H$16=1,(VLOOKUP($A144,'LA41'!$B$1:$BZ$201,'LA41'!BW$1,0)),
IF(LA!$H$16=2,(VLOOKUP($A144,'LA42'!$B$1:$BZ$201,'LA42'!BW$1,0)),
0)),".")</f>
        <v>x</v>
      </c>
      <c r="BY144" s="106">
        <f>IFERROR(
IF(LA!$H$16=1,(VLOOKUP($A144,'LA41'!$B$1:$BZ$201,'LA41'!BX$1,0)),
IF(LA!$H$16=2,(VLOOKUP($A144,'LA42'!$B$1:$BZ$201,'LA42'!BX$1,0)),
0)),".")</f>
        <v>0.06</v>
      </c>
      <c r="BZ144" s="106">
        <f>IFERROR(
IF(LA!$H$16=1,(VLOOKUP($A144,'LA41'!$B$1:$BZ$201,'LA41'!BY$1,0)),
IF(LA!$H$16=2,(VLOOKUP($A144,'LA42'!$B$1:$BZ$201,'LA42'!BY$1,0)),
0)),".")</f>
        <v>0.06</v>
      </c>
    </row>
    <row r="145" spans="1:78" x14ac:dyDescent="0.2">
      <c r="A145" s="55">
        <v>936</v>
      </c>
      <c r="B145" s="55" t="s">
        <v>327</v>
      </c>
      <c r="C145" s="88" t="s">
        <v>199</v>
      </c>
      <c r="D145" s="59">
        <f>IFERROR(
IF(LA!$H$16=1,(VLOOKUP($A145,'LA41'!$B$1:$BZ$201,'LA41'!C$1,0)),
IF(LA!$H$16=2,(VLOOKUP($A145,'LA42'!$B$1:$BZ$201,'LA42'!C$1,0)),
0)),".")</f>
        <v>170</v>
      </c>
      <c r="E145" s="59">
        <f>IFERROR(
IF(LA!$H$16=1,(VLOOKUP($A145,'LA41'!$B$1:$BZ$201,'LA41'!D$1,0)),
IF(LA!$H$16=2,(VLOOKUP($A145,'LA42'!$B$1:$BZ$201,'LA42'!D$1,0)),
0)),".")</f>
        <v>2790</v>
      </c>
      <c r="F145" s="59">
        <f>IFERROR(
IF(LA!$H$16=1,(VLOOKUP($A145,'LA41'!$B$1:$BZ$201,'LA41'!E$1,0)),
IF(LA!$H$16=2,(VLOOKUP($A145,'LA42'!$B$1:$BZ$201,'LA42'!E$1,0)),
0)),".")</f>
        <v>2960</v>
      </c>
      <c r="G145" s="106">
        <f>IFERROR(
IF(LA!$H$16=1,(VLOOKUP($A145,'LA41'!$B$1:$BZ$201,'LA41'!F$1,0)),
IF(LA!$H$16=2,(VLOOKUP($A145,'LA42'!$B$1:$BZ$201,'LA42'!F$1,0)),
0)),".")</f>
        <v>0.64</v>
      </c>
      <c r="H145" s="106">
        <f>IFERROR(
IF(LA!$H$16=1,(VLOOKUP($A145,'LA41'!$B$1:$BZ$201,'LA41'!G$1,0)),
IF(LA!$H$16=2,(VLOOKUP($A145,'LA42'!$B$1:$BZ$201,'LA42'!G$1,0)),
0)),".")</f>
        <v>0.66</v>
      </c>
      <c r="I145" s="106">
        <f>IFERROR(
IF(LA!$H$16=1,(VLOOKUP($A145,'LA41'!$B$1:$BZ$201,'LA41'!H$1,0)),
IF(LA!$H$16=2,(VLOOKUP($A145,'LA42'!$B$1:$BZ$201,'LA42'!H$1,0)),
0)),".")</f>
        <v>0.66</v>
      </c>
      <c r="J145" s="106">
        <f>IFERROR(
IF(LA!$H$16=1,(VLOOKUP($A145,'LA41'!$B$1:$BZ$201,'LA41'!I$1,0)),
IF(LA!$H$16=2,(VLOOKUP($A145,'LA42'!$B$1:$BZ$201,'LA42'!I$1,0)),
0)),".")</f>
        <v>0.61</v>
      </c>
      <c r="K145" s="106">
        <f>IFERROR(
IF(LA!$H$16=1,(VLOOKUP($A145,'LA41'!$B$1:$BZ$201,'LA41'!J$1,0)),
IF(LA!$H$16=2,(VLOOKUP($A145,'LA42'!$B$1:$BZ$201,'LA42'!J$1,0)),
0)),".")</f>
        <v>0.65</v>
      </c>
      <c r="L145" s="106">
        <f>IFERROR(
IF(LA!$H$16=1,(VLOOKUP($A145,'LA41'!$B$1:$BZ$201,'LA41'!K$1,0)),
IF(LA!$H$16=2,(VLOOKUP($A145,'LA42'!$B$1:$BZ$201,'LA42'!K$1,0)),
0)),".")</f>
        <v>0.65</v>
      </c>
      <c r="M145" s="106">
        <f>IFERROR(
IF(LA!$H$16=1,(VLOOKUP($A145,'LA41'!$B$1:$BZ$201,'LA41'!L$1,0)),
IF(LA!$H$16=2,(VLOOKUP($A145,'LA42'!$B$1:$BZ$201,'LA42'!L$1,0)),
0)),".")</f>
        <v>0.08</v>
      </c>
      <c r="N145" s="106">
        <f>IFERROR(
IF(LA!$H$16=1,(VLOOKUP($A145,'LA41'!$B$1:$BZ$201,'LA41'!M$1,0)),
IF(LA!$H$16=2,(VLOOKUP($A145,'LA42'!$B$1:$BZ$201,'LA42'!M$1,0)),
0)),".")</f>
        <v>0.05</v>
      </c>
      <c r="O145" s="106">
        <f>IFERROR(
IF(LA!$H$16=1,(VLOOKUP($A145,'LA41'!$B$1:$BZ$201,'LA41'!N$1,0)),
IF(LA!$H$16=2,(VLOOKUP($A145,'LA42'!$B$1:$BZ$201,'LA42'!N$1,0)),
0)),".")</f>
        <v>0.05</v>
      </c>
      <c r="P145" s="106">
        <f>IFERROR(
IF(LA!$H$16=1,(VLOOKUP($A145,'LA41'!$B$1:$BZ$201,'LA41'!O$1,0)),
IF(LA!$H$16=2,(VLOOKUP($A145,'LA42'!$B$1:$BZ$201,'LA42'!O$1,0)),
0)),".")</f>
        <v>0</v>
      </c>
      <c r="Q145" s="106" t="str">
        <f>IFERROR(
IF(LA!$H$16=1,(VLOOKUP($A145,'LA41'!$B$1:$BZ$201,'LA41'!P$1,0)),
IF(LA!$H$16=2,(VLOOKUP($A145,'LA42'!$B$1:$BZ$201,'LA42'!P$1,0)),
0)),".")</f>
        <v>x</v>
      </c>
      <c r="R145" s="106" t="str">
        <f>IFERROR(
IF(LA!$H$16=1,(VLOOKUP($A145,'LA41'!$B$1:$BZ$201,'LA41'!Q$1,0)),
IF(LA!$H$16=2,(VLOOKUP($A145,'LA42'!$B$1:$BZ$201,'LA42'!Q$1,0)),
0)),".")</f>
        <v>x</v>
      </c>
      <c r="S145" s="106">
        <f>IFERROR(
IF(LA!$H$16=1,(VLOOKUP($A145,'LA41'!$B$1:$BZ$201,'LA41'!R$1,0)),
IF(LA!$H$16=2,(VLOOKUP($A145,'LA42'!$B$1:$BZ$201,'LA42'!R$1,0)),
0)),".")</f>
        <v>0.05</v>
      </c>
      <c r="T145" s="106">
        <f>IFERROR(
IF(LA!$H$16=1,(VLOOKUP($A145,'LA41'!$B$1:$BZ$201,'LA41'!S$1,0)),
IF(LA!$H$16=2,(VLOOKUP($A145,'LA42'!$B$1:$BZ$201,'LA42'!S$1,0)),
0)),".")</f>
        <v>0.04</v>
      </c>
      <c r="U145" s="106">
        <f>IFERROR(
IF(LA!$H$16=1,(VLOOKUP($A145,'LA41'!$B$1:$BZ$201,'LA41'!T$1,0)),
IF(LA!$H$16=2,(VLOOKUP($A145,'LA42'!$B$1:$BZ$201,'LA42'!T$1,0)),
0)),".")</f>
        <v>0.04</v>
      </c>
      <c r="V145" s="106" t="str">
        <f>IFERROR(
IF(LA!$H$16=1,(VLOOKUP($A145,'LA41'!$B$1:$BZ$201,'LA41'!U$1,0)),
IF(LA!$H$16=2,(VLOOKUP($A145,'LA42'!$B$1:$BZ$201,'LA42'!U$1,0)),
0)),".")</f>
        <v>x</v>
      </c>
      <c r="W145" s="106">
        <f>IFERROR(
IF(LA!$H$16=1,(VLOOKUP($A145,'LA41'!$B$1:$BZ$201,'LA41'!V$1,0)),
IF(LA!$H$16=2,(VLOOKUP($A145,'LA42'!$B$1:$BZ$201,'LA42'!V$1,0)),
0)),".")</f>
        <v>0.02</v>
      </c>
      <c r="X145" s="106">
        <f>IFERROR(
IF(LA!$H$16=1,(VLOOKUP($A145,'LA41'!$B$1:$BZ$201,'LA41'!W$1,0)),
IF(LA!$H$16=2,(VLOOKUP($A145,'LA42'!$B$1:$BZ$201,'LA42'!W$1,0)),
0)),".")</f>
        <v>0.02</v>
      </c>
      <c r="Y145" s="106">
        <f>IFERROR(
IF(LA!$H$16=1,(VLOOKUP($A145,'LA41'!$B$1:$BZ$201,'LA41'!X$1,0)),
IF(LA!$H$16=2,(VLOOKUP($A145,'LA42'!$B$1:$BZ$201,'LA42'!X$1,0)),
0)),".")</f>
        <v>0</v>
      </c>
      <c r="Z145" s="106">
        <f>IFERROR(
IF(LA!$H$16=1,(VLOOKUP($A145,'LA41'!$B$1:$BZ$201,'LA41'!Y$1,0)),
IF(LA!$H$16=2,(VLOOKUP($A145,'LA42'!$B$1:$BZ$201,'LA42'!Y$1,0)),
0)),".")</f>
        <v>0</v>
      </c>
      <c r="AA145" s="106">
        <f>IFERROR(
IF(LA!$H$16=1,(VLOOKUP($A145,'LA41'!$B$1:$BZ$201,'LA41'!Z$1,0)),
IF(LA!$H$16=2,(VLOOKUP($A145,'LA42'!$B$1:$BZ$201,'LA42'!Z$1,0)),
0)),".")</f>
        <v>0</v>
      </c>
      <c r="AB145" s="106" t="str">
        <f>IFERROR(
IF(LA!$H$16=1,(VLOOKUP($A145,'LA41'!$B$1:$BZ$201,'LA41'!AA$1,0)),
IF(LA!$H$16=2,(VLOOKUP($A145,'LA42'!$B$1:$BZ$201,'LA42'!AA$1,0)),
0)),".")</f>
        <v>x</v>
      </c>
      <c r="AC145" s="106">
        <f>IFERROR(
IF(LA!$H$16=1,(VLOOKUP($A145,'LA41'!$B$1:$BZ$201,'LA41'!AB$1,0)),
IF(LA!$H$16=2,(VLOOKUP($A145,'LA42'!$B$1:$BZ$201,'LA42'!AB$1,0)),
0)),".")</f>
        <v>0</v>
      </c>
      <c r="AD145" s="106" t="str">
        <f>IFERROR(
IF(LA!$H$16=1,(VLOOKUP($A145,'LA41'!$B$1:$BZ$201,'LA41'!AC$1,0)),
IF(LA!$H$16=2,(VLOOKUP($A145,'LA42'!$B$1:$BZ$201,'LA42'!AC$1,0)),
0)),".")</f>
        <v>x</v>
      </c>
      <c r="AE145" s="106" t="str">
        <f>IFERROR(
IF(LA!$H$16=1,(VLOOKUP($A145,'LA41'!$B$1:$BZ$201,'LA41'!AD$1,0)),
IF(LA!$H$16=2,(VLOOKUP($A145,'LA42'!$B$1:$BZ$201,'LA42'!AD$1,0)),
0)),".")</f>
        <v>x</v>
      </c>
      <c r="AF145" s="106">
        <f>IFERROR(
IF(LA!$H$16=1,(VLOOKUP($A145,'LA41'!$B$1:$BZ$201,'LA41'!AE$1,0)),
IF(LA!$H$16=2,(VLOOKUP($A145,'LA42'!$B$1:$BZ$201,'LA42'!AE$1,0)),
0)),".")</f>
        <v>0.03</v>
      </c>
      <c r="AG145" s="106">
        <f>IFERROR(
IF(LA!$H$16=1,(VLOOKUP($A145,'LA41'!$B$1:$BZ$201,'LA41'!AF$1,0)),
IF(LA!$H$16=2,(VLOOKUP($A145,'LA42'!$B$1:$BZ$201,'LA42'!AF$1,0)),
0)),".")</f>
        <v>0.03</v>
      </c>
      <c r="AH145" s="106">
        <f>IFERROR(
IF(LA!$H$16=1,(VLOOKUP($A145,'LA41'!$B$1:$BZ$201,'LA41'!AG$1,0)),
IF(LA!$H$16=2,(VLOOKUP($A145,'LA42'!$B$1:$BZ$201,'LA42'!AG$1,0)),
0)),".")</f>
        <v>0.46</v>
      </c>
      <c r="AI145" s="106">
        <f>IFERROR(
IF(LA!$H$16=1,(VLOOKUP($A145,'LA41'!$B$1:$BZ$201,'LA41'!AH$1,0)),
IF(LA!$H$16=2,(VLOOKUP($A145,'LA42'!$B$1:$BZ$201,'LA42'!AH$1,0)),
0)),".")</f>
        <v>0.54</v>
      </c>
      <c r="AJ145" s="106">
        <f>IFERROR(
IF(LA!$H$16=1,(VLOOKUP($A145,'LA41'!$B$1:$BZ$201,'LA41'!AI$1,0)),
IF(LA!$H$16=2,(VLOOKUP($A145,'LA42'!$B$1:$BZ$201,'LA42'!AI$1,0)),
0)),".")</f>
        <v>0.53</v>
      </c>
      <c r="AK145" s="106">
        <f>IFERROR(
IF(LA!$H$16=1,(VLOOKUP($A145,'LA41'!$B$1:$BZ$201,'LA41'!AJ$1,0)),
IF(LA!$H$16=2,(VLOOKUP($A145,'LA42'!$B$1:$BZ$201,'LA42'!AJ$1,0)),
0)),".")</f>
        <v>0.17</v>
      </c>
      <c r="AL145" s="106">
        <f>IFERROR(
IF(LA!$H$16=1,(VLOOKUP($A145,'LA41'!$B$1:$BZ$201,'LA41'!AK$1,0)),
IF(LA!$H$16=2,(VLOOKUP($A145,'LA42'!$B$1:$BZ$201,'LA42'!AK$1,0)),
0)),".")</f>
        <v>0.26</v>
      </c>
      <c r="AM145" s="106">
        <f>IFERROR(
IF(LA!$H$16=1,(VLOOKUP($A145,'LA41'!$B$1:$BZ$201,'LA41'!AL$1,0)),
IF(LA!$H$16=2,(VLOOKUP($A145,'LA42'!$B$1:$BZ$201,'LA42'!AL$1,0)),
0)),".")</f>
        <v>0.25</v>
      </c>
      <c r="AN145" s="106" t="str">
        <f>IFERROR(
IF(LA!$H$16=1,(VLOOKUP($A145,'LA41'!$B$1:$BZ$201,'LA41'!AM$1,0)),
IF(LA!$H$16=2,(VLOOKUP($A145,'LA42'!$B$1:$BZ$201,'LA42'!AM$1,0)),
0)),".")</f>
        <v>x</v>
      </c>
      <c r="AO145" s="106">
        <f>IFERROR(
IF(LA!$H$16=1,(VLOOKUP($A145,'LA41'!$B$1:$BZ$201,'LA41'!AN$1,0)),
IF(LA!$H$16=2,(VLOOKUP($A145,'LA42'!$B$1:$BZ$201,'LA42'!AN$1,0)),
0)),".")</f>
        <v>0.01</v>
      </c>
      <c r="AP145" s="106">
        <f>IFERROR(
IF(LA!$H$16=1,(VLOOKUP($A145,'LA41'!$B$1:$BZ$201,'LA41'!AO$1,0)),
IF(LA!$H$16=2,(VLOOKUP($A145,'LA42'!$B$1:$BZ$201,'LA42'!AO$1,0)),
0)),".")</f>
        <v>0.01</v>
      </c>
      <c r="AQ145" s="106">
        <f>IFERROR(
IF(LA!$H$16=1,(VLOOKUP($A145,'LA41'!$B$1:$BZ$201,'LA41'!AP$1,0)),
IF(LA!$H$16=2,(VLOOKUP($A145,'LA42'!$B$1:$BZ$201,'LA42'!AP$1,0)),
0)),".")</f>
        <v>0.1</v>
      </c>
      <c r="AR145" s="106">
        <f>IFERROR(
IF(LA!$H$16=1,(VLOOKUP($A145,'LA41'!$B$1:$BZ$201,'LA41'!AQ$1,0)),
IF(LA!$H$16=2,(VLOOKUP($A145,'LA42'!$B$1:$BZ$201,'LA42'!AQ$1,0)),
0)),".")</f>
        <v>0.15</v>
      </c>
      <c r="AS145" s="106">
        <f>IFERROR(
IF(LA!$H$16=1,(VLOOKUP($A145,'LA41'!$B$1:$BZ$201,'LA41'!AR$1,0)),
IF(LA!$H$16=2,(VLOOKUP($A145,'LA42'!$B$1:$BZ$201,'LA42'!AR$1,0)),
0)),".")</f>
        <v>0.15</v>
      </c>
      <c r="AT145" s="106">
        <f>IFERROR(
IF(LA!$H$16=1,(VLOOKUP($A145,'LA41'!$B$1:$BZ$201,'LA41'!AS$1,0)),
IF(LA!$H$16=2,(VLOOKUP($A145,'LA42'!$B$1:$BZ$201,'LA42'!AS$1,0)),
0)),".")</f>
        <v>0.27</v>
      </c>
      <c r="AU145" s="106">
        <f>IFERROR(
IF(LA!$H$16=1,(VLOOKUP($A145,'LA41'!$B$1:$BZ$201,'LA41'!AT$1,0)),
IF(LA!$H$16=2,(VLOOKUP($A145,'LA42'!$B$1:$BZ$201,'LA42'!AT$1,0)),
0)),".")</f>
        <v>0.27</v>
      </c>
      <c r="AV145" s="106">
        <f>IFERROR(
IF(LA!$H$16=1,(VLOOKUP($A145,'LA41'!$B$1:$BZ$201,'LA41'!AU$1,0)),
IF(LA!$H$16=2,(VLOOKUP($A145,'LA42'!$B$1:$BZ$201,'LA42'!AU$1,0)),
0)),".")</f>
        <v>0.27</v>
      </c>
      <c r="AW145" s="106" t="str">
        <f>IFERROR(
IF(LA!$H$16=1,(VLOOKUP($A145,'LA41'!$B$1:$BZ$201,'LA41'!AV$1,0)),
IF(LA!$H$16=2,(VLOOKUP($A145,'LA42'!$B$1:$BZ$201,'LA42'!AV$1,0)),
0)),".")</f>
        <v>x</v>
      </c>
      <c r="AX145" s="106">
        <f>IFERROR(
IF(LA!$H$16=1,(VLOOKUP($A145,'LA41'!$B$1:$BZ$201,'LA41'!AW$1,0)),
IF(LA!$H$16=2,(VLOOKUP($A145,'LA42'!$B$1:$BZ$201,'LA42'!AW$1,0)),
0)),".")</f>
        <v>0.01</v>
      </c>
      <c r="AY145" s="106">
        <f>IFERROR(
IF(LA!$H$16=1,(VLOOKUP($A145,'LA41'!$B$1:$BZ$201,'LA41'!AX$1,0)),
IF(LA!$H$16=2,(VLOOKUP($A145,'LA42'!$B$1:$BZ$201,'LA42'!AX$1,0)),
0)),".")</f>
        <v>0.01</v>
      </c>
      <c r="AZ145" s="106">
        <f>IFERROR(
IF(LA!$H$16=1,(VLOOKUP($A145,'LA41'!$B$1:$BZ$201,'LA41'!AY$1,0)),
IF(LA!$H$16=2,(VLOOKUP($A145,'LA42'!$B$1:$BZ$201,'LA42'!AY$1,0)),
0)),".")</f>
        <v>0</v>
      </c>
      <c r="BA145" s="106" t="str">
        <f>IFERROR(
IF(LA!$H$16=1,(VLOOKUP($A145,'LA41'!$B$1:$BZ$201,'LA41'!AZ$1,0)),
IF(LA!$H$16=2,(VLOOKUP($A145,'LA42'!$B$1:$BZ$201,'LA42'!AZ$1,0)),
0)),".")</f>
        <v>x</v>
      </c>
      <c r="BB145" s="106" t="str">
        <f>IFERROR(
IF(LA!$H$16=1,(VLOOKUP($A145,'LA41'!$B$1:$BZ$201,'LA41'!BA$1,0)),
IF(LA!$H$16=2,(VLOOKUP($A145,'LA42'!$B$1:$BZ$201,'LA42'!BA$1,0)),
0)),".")</f>
        <v>x</v>
      </c>
      <c r="BC145" s="106" t="str">
        <f>IFERROR(
IF(LA!$H$16=1,(VLOOKUP($A145,'LA41'!$B$1:$BZ$201,'LA41'!BB$1,0)),
IF(LA!$H$16=2,(VLOOKUP($A145,'LA42'!$B$1:$BZ$201,'LA42'!BB$1,0)),
0)),".")</f>
        <v>x</v>
      </c>
      <c r="BD145" s="106">
        <f>IFERROR(
IF(LA!$H$16=1,(VLOOKUP($A145,'LA41'!$B$1:$BZ$201,'LA41'!BC$1,0)),
IF(LA!$H$16=2,(VLOOKUP($A145,'LA42'!$B$1:$BZ$201,'LA42'!BC$1,0)),
0)),".")</f>
        <v>0.01</v>
      </c>
      <c r="BE145" s="106">
        <f>IFERROR(
IF(LA!$H$16=1,(VLOOKUP($A145,'LA41'!$B$1:$BZ$201,'LA41'!BD$1,0)),
IF(LA!$H$16=2,(VLOOKUP($A145,'LA42'!$B$1:$BZ$201,'LA42'!BD$1,0)),
0)),".")</f>
        <v>0.01</v>
      </c>
      <c r="BF145" s="106" t="str">
        <f>IFERROR(
IF(LA!$H$16=1,(VLOOKUP($A145,'LA41'!$B$1:$BZ$201,'LA41'!BE$1,0)),
IF(LA!$H$16=2,(VLOOKUP($A145,'LA42'!$B$1:$BZ$201,'LA42'!BE$1,0)),
0)),".")</f>
        <v>x</v>
      </c>
      <c r="BG145" s="106">
        <f>IFERROR(
IF(LA!$H$16=1,(VLOOKUP($A145,'LA41'!$B$1:$BZ$201,'LA41'!BF$1,0)),
IF(LA!$H$16=2,(VLOOKUP($A145,'LA42'!$B$1:$BZ$201,'LA42'!BF$1,0)),
0)),".")</f>
        <v>0.01</v>
      </c>
      <c r="BH145" s="106">
        <f>IFERROR(
IF(LA!$H$16=1,(VLOOKUP($A145,'LA41'!$B$1:$BZ$201,'LA41'!BG$1,0)),
IF(LA!$H$16=2,(VLOOKUP($A145,'LA42'!$B$1:$BZ$201,'LA42'!BG$1,0)),
0)),".")</f>
        <v>0.01</v>
      </c>
      <c r="BI145" s="106" t="str">
        <f>IFERROR(
IF(LA!$H$16=1,(VLOOKUP($A145,'LA41'!$B$1:$BZ$201,'LA41'!BH$1,0)),
IF(LA!$H$16=2,(VLOOKUP($A145,'LA42'!$B$1:$BZ$201,'LA42'!BH$1,0)),
0)),".")</f>
        <v>x</v>
      </c>
      <c r="BJ145" s="106" t="str">
        <f>IFERROR(
IF(LA!$H$16=1,(VLOOKUP($A145,'LA41'!$B$1:$BZ$201,'LA41'!BI$1,0)),
IF(LA!$H$16=2,(VLOOKUP($A145,'LA42'!$B$1:$BZ$201,'LA42'!BI$1,0)),
0)),".")</f>
        <v>-</v>
      </c>
      <c r="BK145" s="106" t="str">
        <f>IFERROR(
IF(LA!$H$16=1,(VLOOKUP($A145,'LA41'!$B$1:$BZ$201,'LA41'!BJ$1,0)),
IF(LA!$H$16=2,(VLOOKUP($A145,'LA42'!$B$1:$BZ$201,'LA42'!BJ$1,0)),
0)),".")</f>
        <v>-</v>
      </c>
      <c r="BL145" s="106">
        <f>IFERROR(
IF(LA!$H$16=1,(VLOOKUP($A145,'LA41'!$B$1:$BZ$201,'LA41'!BK$1,0)),
IF(LA!$H$16=2,(VLOOKUP($A145,'LA42'!$B$1:$BZ$201,'LA42'!BK$1,0)),
0)),".")</f>
        <v>0</v>
      </c>
      <c r="BM145" s="106" t="str">
        <f>IFERROR(
IF(LA!$H$16=1,(VLOOKUP($A145,'LA41'!$B$1:$BZ$201,'LA41'!BL$1,0)),
IF(LA!$H$16=2,(VLOOKUP($A145,'LA42'!$B$1:$BZ$201,'LA42'!BL$1,0)),
0)),".")</f>
        <v>x</v>
      </c>
      <c r="BN145" s="106" t="str">
        <f>IFERROR(
IF(LA!$H$16=1,(VLOOKUP($A145,'LA41'!$B$1:$BZ$201,'LA41'!BM$1,0)),
IF(LA!$H$16=2,(VLOOKUP($A145,'LA42'!$B$1:$BZ$201,'LA42'!BM$1,0)),
0)),".")</f>
        <v>x</v>
      </c>
      <c r="BO145" s="106" t="str">
        <f>IFERROR(
IF(LA!$H$16=1,(VLOOKUP($A145,'LA41'!$B$1:$BZ$201,'LA41'!BN$1,0)),
IF(LA!$H$16=2,(VLOOKUP($A145,'LA42'!$B$1:$BZ$201,'LA42'!BN$1,0)),
0)),".")</f>
        <v>x</v>
      </c>
      <c r="BP145" s="106" t="str">
        <f>IFERROR(
IF(LA!$H$16=1,(VLOOKUP($A145,'LA41'!$B$1:$BZ$201,'LA41'!BO$1,0)),
IF(LA!$H$16=2,(VLOOKUP($A145,'LA42'!$B$1:$BZ$201,'LA42'!BO$1,0)),
0)),".")</f>
        <v>x</v>
      </c>
      <c r="BQ145" s="106" t="str">
        <f>IFERROR(
IF(LA!$H$16=1,(VLOOKUP($A145,'LA41'!$B$1:$BZ$201,'LA41'!BP$1,0)),
IF(LA!$H$16=2,(VLOOKUP($A145,'LA42'!$B$1:$BZ$201,'LA42'!BP$1,0)),
0)),".")</f>
        <v>x</v>
      </c>
      <c r="BR145" s="106">
        <f>IFERROR(
IF(LA!$H$16=1,(VLOOKUP($A145,'LA41'!$B$1:$BZ$201,'LA41'!BQ$1,0)),
IF(LA!$H$16=2,(VLOOKUP($A145,'LA42'!$B$1:$BZ$201,'LA42'!BQ$1,0)),
0)),".")</f>
        <v>0.14000000000000001</v>
      </c>
      <c r="BS145" s="106">
        <f>IFERROR(
IF(LA!$H$16=1,(VLOOKUP($A145,'LA41'!$B$1:$BZ$201,'LA41'!BR$1,0)),
IF(LA!$H$16=2,(VLOOKUP($A145,'LA42'!$B$1:$BZ$201,'LA42'!BR$1,0)),
0)),".")</f>
        <v>0.13</v>
      </c>
      <c r="BT145" s="106">
        <f>IFERROR(
IF(LA!$H$16=1,(VLOOKUP($A145,'LA41'!$B$1:$BZ$201,'LA41'!BS$1,0)),
IF(LA!$H$16=2,(VLOOKUP($A145,'LA42'!$B$1:$BZ$201,'LA42'!BS$1,0)),
0)),".")</f>
        <v>0.13</v>
      </c>
      <c r="BU145" s="106" t="str">
        <f>IFERROR(
IF(LA!$H$16=1,(VLOOKUP($A145,'LA41'!$B$1:$BZ$201,'LA41'!BT$1,0)),
IF(LA!$H$16=2,(VLOOKUP($A145,'LA42'!$B$1:$BZ$201,'LA42'!BT$1,0)),
0)),".")</f>
        <v>x</v>
      </c>
      <c r="BV145" s="106">
        <f>IFERROR(
IF(LA!$H$16=1,(VLOOKUP($A145,'LA41'!$B$1:$BZ$201,'LA41'!BU$1,0)),
IF(LA!$H$16=2,(VLOOKUP($A145,'LA42'!$B$1:$BZ$201,'LA42'!BU$1,0)),
0)),".")</f>
        <v>0.01</v>
      </c>
      <c r="BW145" s="106">
        <f>IFERROR(
IF(LA!$H$16=1,(VLOOKUP($A145,'LA41'!$B$1:$BZ$201,'LA41'!BV$1,0)),
IF(LA!$H$16=2,(VLOOKUP($A145,'LA42'!$B$1:$BZ$201,'LA42'!BV$1,0)),
0)),".")</f>
        <v>0.01</v>
      </c>
      <c r="BX145" s="106">
        <f>IFERROR(
IF(LA!$H$16=1,(VLOOKUP($A145,'LA41'!$B$1:$BZ$201,'LA41'!BW$1,0)),
IF(LA!$H$16=2,(VLOOKUP($A145,'LA42'!$B$1:$BZ$201,'LA42'!BW$1,0)),
0)),".")</f>
        <v>0.22</v>
      </c>
      <c r="BY145" s="106">
        <f>IFERROR(
IF(LA!$H$16=1,(VLOOKUP($A145,'LA41'!$B$1:$BZ$201,'LA41'!BX$1,0)),
IF(LA!$H$16=2,(VLOOKUP($A145,'LA42'!$B$1:$BZ$201,'LA42'!BX$1,0)),
0)),".")</f>
        <v>0.2</v>
      </c>
      <c r="BZ145" s="106">
        <f>IFERROR(
IF(LA!$H$16=1,(VLOOKUP($A145,'LA41'!$B$1:$BZ$201,'LA41'!BY$1,0)),
IF(LA!$H$16=2,(VLOOKUP($A145,'LA42'!$B$1:$BZ$201,'LA42'!BY$1,0)),
0)),".")</f>
        <v>0.2</v>
      </c>
    </row>
    <row r="146" spans="1:78" x14ac:dyDescent="0.2">
      <c r="A146" s="55">
        <v>319</v>
      </c>
      <c r="B146" s="55" t="s">
        <v>328</v>
      </c>
      <c r="C146" s="88" t="s">
        <v>198</v>
      </c>
      <c r="D146" s="59">
        <f>IFERROR(
IF(LA!$H$16=1,(VLOOKUP($A146,'LA41'!$B$1:$BZ$201,'LA41'!C$1,0)),
IF(LA!$H$16=2,(VLOOKUP($A146,'LA42'!$B$1:$BZ$201,'LA42'!C$1,0)),
0)),".")</f>
        <v>90</v>
      </c>
      <c r="E146" s="59">
        <f>IFERROR(
IF(LA!$H$16=1,(VLOOKUP($A146,'LA41'!$B$1:$BZ$201,'LA41'!D$1,0)),
IF(LA!$H$16=2,(VLOOKUP($A146,'LA42'!$B$1:$BZ$201,'LA42'!D$1,0)),
0)),".")</f>
        <v>1650</v>
      </c>
      <c r="F146" s="59">
        <f>IFERROR(
IF(LA!$H$16=1,(VLOOKUP($A146,'LA41'!$B$1:$BZ$201,'LA41'!E$1,0)),
IF(LA!$H$16=2,(VLOOKUP($A146,'LA42'!$B$1:$BZ$201,'LA42'!E$1,0)),
0)),".")</f>
        <v>1730</v>
      </c>
      <c r="G146" s="106">
        <f>IFERROR(
IF(LA!$H$16=1,(VLOOKUP($A146,'LA41'!$B$1:$BZ$201,'LA41'!F$1,0)),
IF(LA!$H$16=2,(VLOOKUP($A146,'LA42'!$B$1:$BZ$201,'LA42'!F$1,0)),
0)),".")</f>
        <v>0.76</v>
      </c>
      <c r="H146" s="106">
        <f>IFERROR(
IF(LA!$H$16=1,(VLOOKUP($A146,'LA41'!$B$1:$BZ$201,'LA41'!G$1,0)),
IF(LA!$H$16=2,(VLOOKUP($A146,'LA42'!$B$1:$BZ$201,'LA42'!G$1,0)),
0)),".")</f>
        <v>0.81</v>
      </c>
      <c r="I146" s="106">
        <f>IFERROR(
IF(LA!$H$16=1,(VLOOKUP($A146,'LA41'!$B$1:$BZ$201,'LA41'!H$1,0)),
IF(LA!$H$16=2,(VLOOKUP($A146,'LA42'!$B$1:$BZ$201,'LA42'!H$1,0)),
0)),".")</f>
        <v>0.81</v>
      </c>
      <c r="J146" s="106">
        <f>IFERROR(
IF(LA!$H$16=1,(VLOOKUP($A146,'LA41'!$B$1:$BZ$201,'LA41'!I$1,0)),
IF(LA!$H$16=2,(VLOOKUP($A146,'LA42'!$B$1:$BZ$201,'LA42'!I$1,0)),
0)),".")</f>
        <v>0.68</v>
      </c>
      <c r="K146" s="106">
        <f>IFERROR(
IF(LA!$H$16=1,(VLOOKUP($A146,'LA41'!$B$1:$BZ$201,'LA41'!J$1,0)),
IF(LA!$H$16=2,(VLOOKUP($A146,'LA42'!$B$1:$BZ$201,'LA42'!J$1,0)),
0)),".")</f>
        <v>0.76</v>
      </c>
      <c r="L146" s="106">
        <f>IFERROR(
IF(LA!$H$16=1,(VLOOKUP($A146,'LA41'!$B$1:$BZ$201,'LA41'!K$1,0)),
IF(LA!$H$16=2,(VLOOKUP($A146,'LA42'!$B$1:$BZ$201,'LA42'!K$1,0)),
0)),".")</f>
        <v>0.76</v>
      </c>
      <c r="M146" s="106">
        <f>IFERROR(
IF(LA!$H$16=1,(VLOOKUP($A146,'LA41'!$B$1:$BZ$201,'LA41'!L$1,0)),
IF(LA!$H$16=2,(VLOOKUP($A146,'LA42'!$B$1:$BZ$201,'LA42'!L$1,0)),
0)),".")</f>
        <v>0.08</v>
      </c>
      <c r="N146" s="106">
        <f>IFERROR(
IF(LA!$H$16=1,(VLOOKUP($A146,'LA41'!$B$1:$BZ$201,'LA41'!M$1,0)),
IF(LA!$H$16=2,(VLOOKUP($A146,'LA42'!$B$1:$BZ$201,'LA42'!M$1,0)),
0)),".")</f>
        <v>0.02</v>
      </c>
      <c r="O146" s="106">
        <f>IFERROR(
IF(LA!$H$16=1,(VLOOKUP($A146,'LA41'!$B$1:$BZ$201,'LA41'!N$1,0)),
IF(LA!$H$16=2,(VLOOKUP($A146,'LA42'!$B$1:$BZ$201,'LA42'!N$1,0)),
0)),".")</f>
        <v>0.02</v>
      </c>
      <c r="P146" s="106" t="str">
        <f>IFERROR(
IF(LA!$H$16=1,(VLOOKUP($A146,'LA41'!$B$1:$BZ$201,'LA41'!O$1,0)),
IF(LA!$H$16=2,(VLOOKUP($A146,'LA42'!$B$1:$BZ$201,'LA42'!O$1,0)),
0)),".")</f>
        <v>x</v>
      </c>
      <c r="Q146" s="106" t="str">
        <f>IFERROR(
IF(LA!$H$16=1,(VLOOKUP($A146,'LA41'!$B$1:$BZ$201,'LA41'!P$1,0)),
IF(LA!$H$16=2,(VLOOKUP($A146,'LA42'!$B$1:$BZ$201,'LA42'!P$1,0)),
0)),".")</f>
        <v>x</v>
      </c>
      <c r="R146" s="106" t="str">
        <f>IFERROR(
IF(LA!$H$16=1,(VLOOKUP($A146,'LA41'!$B$1:$BZ$201,'LA41'!Q$1,0)),
IF(LA!$H$16=2,(VLOOKUP($A146,'LA42'!$B$1:$BZ$201,'LA42'!Q$1,0)),
0)),".")</f>
        <v>x</v>
      </c>
      <c r="S146" s="106">
        <f>IFERROR(
IF(LA!$H$16=1,(VLOOKUP($A146,'LA41'!$B$1:$BZ$201,'LA41'!R$1,0)),
IF(LA!$H$16=2,(VLOOKUP($A146,'LA42'!$B$1:$BZ$201,'LA42'!R$1,0)),
0)),".")</f>
        <v>0.08</v>
      </c>
      <c r="T146" s="106">
        <f>IFERROR(
IF(LA!$H$16=1,(VLOOKUP($A146,'LA41'!$B$1:$BZ$201,'LA41'!S$1,0)),
IF(LA!$H$16=2,(VLOOKUP($A146,'LA42'!$B$1:$BZ$201,'LA42'!S$1,0)),
0)),".")</f>
        <v>0.04</v>
      </c>
      <c r="U146" s="106">
        <f>IFERROR(
IF(LA!$H$16=1,(VLOOKUP($A146,'LA41'!$B$1:$BZ$201,'LA41'!T$1,0)),
IF(LA!$H$16=2,(VLOOKUP($A146,'LA42'!$B$1:$BZ$201,'LA42'!T$1,0)),
0)),".")</f>
        <v>0.04</v>
      </c>
      <c r="V146" s="106" t="str">
        <f>IFERROR(
IF(LA!$H$16=1,(VLOOKUP($A146,'LA41'!$B$1:$BZ$201,'LA41'!U$1,0)),
IF(LA!$H$16=2,(VLOOKUP($A146,'LA42'!$B$1:$BZ$201,'LA42'!U$1,0)),
0)),".")</f>
        <v>x</v>
      </c>
      <c r="W146" s="106">
        <f>IFERROR(
IF(LA!$H$16=1,(VLOOKUP($A146,'LA41'!$B$1:$BZ$201,'LA41'!V$1,0)),
IF(LA!$H$16=2,(VLOOKUP($A146,'LA42'!$B$1:$BZ$201,'LA42'!V$1,0)),
0)),".")</f>
        <v>0.02</v>
      </c>
      <c r="X146" s="106">
        <f>IFERROR(
IF(LA!$H$16=1,(VLOOKUP($A146,'LA41'!$B$1:$BZ$201,'LA41'!W$1,0)),
IF(LA!$H$16=2,(VLOOKUP($A146,'LA42'!$B$1:$BZ$201,'LA42'!W$1,0)),
0)),".")</f>
        <v>0.03</v>
      </c>
      <c r="Y146" s="106">
        <f>IFERROR(
IF(LA!$H$16=1,(VLOOKUP($A146,'LA41'!$B$1:$BZ$201,'LA41'!X$1,0)),
IF(LA!$H$16=2,(VLOOKUP($A146,'LA42'!$B$1:$BZ$201,'LA42'!X$1,0)),
0)),".")</f>
        <v>0</v>
      </c>
      <c r="Z146" s="106" t="str">
        <f>IFERROR(
IF(LA!$H$16=1,(VLOOKUP($A146,'LA41'!$B$1:$BZ$201,'LA41'!Y$1,0)),
IF(LA!$H$16=2,(VLOOKUP($A146,'LA42'!$B$1:$BZ$201,'LA42'!Y$1,0)),
0)),".")</f>
        <v>x</v>
      </c>
      <c r="AA146" s="106" t="str">
        <f>IFERROR(
IF(LA!$H$16=1,(VLOOKUP($A146,'LA41'!$B$1:$BZ$201,'LA41'!Z$1,0)),
IF(LA!$H$16=2,(VLOOKUP($A146,'LA42'!$B$1:$BZ$201,'LA42'!Z$1,0)),
0)),".")</f>
        <v>x</v>
      </c>
      <c r="AB146" s="106">
        <f>IFERROR(
IF(LA!$H$16=1,(VLOOKUP($A146,'LA41'!$B$1:$BZ$201,'LA41'!AA$1,0)),
IF(LA!$H$16=2,(VLOOKUP($A146,'LA42'!$B$1:$BZ$201,'LA42'!AA$1,0)),
0)),".")</f>
        <v>0</v>
      </c>
      <c r="AC146" s="106">
        <f>IFERROR(
IF(LA!$H$16=1,(VLOOKUP($A146,'LA41'!$B$1:$BZ$201,'LA41'!AB$1,0)),
IF(LA!$H$16=2,(VLOOKUP($A146,'LA42'!$B$1:$BZ$201,'LA42'!AB$1,0)),
0)),".")</f>
        <v>0</v>
      </c>
      <c r="AD146" s="106">
        <f>IFERROR(
IF(LA!$H$16=1,(VLOOKUP($A146,'LA41'!$B$1:$BZ$201,'LA41'!AC$1,0)),
IF(LA!$H$16=2,(VLOOKUP($A146,'LA42'!$B$1:$BZ$201,'LA42'!AC$1,0)),
0)),".")</f>
        <v>0</v>
      </c>
      <c r="AE146" s="106">
        <f>IFERROR(
IF(LA!$H$16=1,(VLOOKUP($A146,'LA41'!$B$1:$BZ$201,'LA41'!AD$1,0)),
IF(LA!$H$16=2,(VLOOKUP($A146,'LA42'!$B$1:$BZ$201,'LA42'!AD$1,0)),
0)),".")</f>
        <v>7.0000000000000007E-2</v>
      </c>
      <c r="AF146" s="106">
        <f>IFERROR(
IF(LA!$H$16=1,(VLOOKUP($A146,'LA41'!$B$1:$BZ$201,'LA41'!AE$1,0)),
IF(LA!$H$16=2,(VLOOKUP($A146,'LA42'!$B$1:$BZ$201,'LA42'!AE$1,0)),
0)),".")</f>
        <v>0.02</v>
      </c>
      <c r="AG146" s="106">
        <f>IFERROR(
IF(LA!$H$16=1,(VLOOKUP($A146,'LA41'!$B$1:$BZ$201,'LA41'!AF$1,0)),
IF(LA!$H$16=2,(VLOOKUP($A146,'LA42'!$B$1:$BZ$201,'LA42'!AF$1,0)),
0)),".")</f>
        <v>0.03</v>
      </c>
      <c r="AH146" s="106">
        <f>IFERROR(
IF(LA!$H$16=1,(VLOOKUP($A146,'LA41'!$B$1:$BZ$201,'LA41'!AG$1,0)),
IF(LA!$H$16=2,(VLOOKUP($A146,'LA42'!$B$1:$BZ$201,'LA42'!AG$1,0)),
0)),".")</f>
        <v>0.46</v>
      </c>
      <c r="AI146" s="106">
        <f>IFERROR(
IF(LA!$H$16=1,(VLOOKUP($A146,'LA41'!$B$1:$BZ$201,'LA41'!AH$1,0)),
IF(LA!$H$16=2,(VLOOKUP($A146,'LA42'!$B$1:$BZ$201,'LA42'!AH$1,0)),
0)),".")</f>
        <v>0.67</v>
      </c>
      <c r="AJ146" s="106">
        <f>IFERROR(
IF(LA!$H$16=1,(VLOOKUP($A146,'LA41'!$B$1:$BZ$201,'LA41'!AI$1,0)),
IF(LA!$H$16=2,(VLOOKUP($A146,'LA42'!$B$1:$BZ$201,'LA42'!AI$1,0)),
0)),".")</f>
        <v>0.66</v>
      </c>
      <c r="AK146" s="106">
        <f>IFERROR(
IF(LA!$H$16=1,(VLOOKUP($A146,'LA41'!$B$1:$BZ$201,'LA41'!AJ$1,0)),
IF(LA!$H$16=2,(VLOOKUP($A146,'LA42'!$B$1:$BZ$201,'LA42'!AJ$1,0)),
0)),".")</f>
        <v>0.21</v>
      </c>
      <c r="AL146" s="106">
        <f>IFERROR(
IF(LA!$H$16=1,(VLOOKUP($A146,'LA41'!$B$1:$BZ$201,'LA41'!AK$1,0)),
IF(LA!$H$16=2,(VLOOKUP($A146,'LA42'!$B$1:$BZ$201,'LA42'!AK$1,0)),
0)),".")</f>
        <v>0.44</v>
      </c>
      <c r="AM146" s="106">
        <f>IFERROR(
IF(LA!$H$16=1,(VLOOKUP($A146,'LA41'!$B$1:$BZ$201,'LA41'!AL$1,0)),
IF(LA!$H$16=2,(VLOOKUP($A146,'LA42'!$B$1:$BZ$201,'LA42'!AL$1,0)),
0)),".")</f>
        <v>0.43</v>
      </c>
      <c r="AN146" s="106" t="str">
        <f>IFERROR(
IF(LA!$H$16=1,(VLOOKUP($A146,'LA41'!$B$1:$BZ$201,'LA41'!AM$1,0)),
IF(LA!$H$16=2,(VLOOKUP($A146,'LA42'!$B$1:$BZ$201,'LA42'!AM$1,0)),
0)),".")</f>
        <v>x</v>
      </c>
      <c r="AO146" s="106">
        <f>IFERROR(
IF(LA!$H$16=1,(VLOOKUP($A146,'LA41'!$B$1:$BZ$201,'LA41'!AN$1,0)),
IF(LA!$H$16=2,(VLOOKUP($A146,'LA42'!$B$1:$BZ$201,'LA42'!AN$1,0)),
0)),".")</f>
        <v>0.02</v>
      </c>
      <c r="AP146" s="106">
        <f>IFERROR(
IF(LA!$H$16=1,(VLOOKUP($A146,'LA41'!$B$1:$BZ$201,'LA41'!AO$1,0)),
IF(LA!$H$16=2,(VLOOKUP($A146,'LA42'!$B$1:$BZ$201,'LA42'!AO$1,0)),
0)),".")</f>
        <v>0.02</v>
      </c>
      <c r="AQ146" s="106">
        <f>IFERROR(
IF(LA!$H$16=1,(VLOOKUP($A146,'LA41'!$B$1:$BZ$201,'LA41'!AP$1,0)),
IF(LA!$H$16=2,(VLOOKUP($A146,'LA42'!$B$1:$BZ$201,'LA42'!AP$1,0)),
0)),".")</f>
        <v>0.12</v>
      </c>
      <c r="AR146" s="106">
        <f>IFERROR(
IF(LA!$H$16=1,(VLOOKUP($A146,'LA41'!$B$1:$BZ$201,'LA41'!AQ$1,0)),
IF(LA!$H$16=2,(VLOOKUP($A146,'LA42'!$B$1:$BZ$201,'LA42'!AQ$1,0)),
0)),".")</f>
        <v>0.3</v>
      </c>
      <c r="AS146" s="106">
        <f>IFERROR(
IF(LA!$H$16=1,(VLOOKUP($A146,'LA41'!$B$1:$BZ$201,'LA41'!AR$1,0)),
IF(LA!$H$16=2,(VLOOKUP($A146,'LA42'!$B$1:$BZ$201,'LA42'!AR$1,0)),
0)),".")</f>
        <v>0.28999999999999998</v>
      </c>
      <c r="AT146" s="106">
        <f>IFERROR(
IF(LA!$H$16=1,(VLOOKUP($A146,'LA41'!$B$1:$BZ$201,'LA41'!AS$1,0)),
IF(LA!$H$16=2,(VLOOKUP($A146,'LA42'!$B$1:$BZ$201,'LA42'!AS$1,0)),
0)),".")</f>
        <v>0.24</v>
      </c>
      <c r="AU146" s="106">
        <f>IFERROR(
IF(LA!$H$16=1,(VLOOKUP($A146,'LA41'!$B$1:$BZ$201,'LA41'!AT$1,0)),
IF(LA!$H$16=2,(VLOOKUP($A146,'LA42'!$B$1:$BZ$201,'LA42'!AT$1,0)),
0)),".")</f>
        <v>0.23</v>
      </c>
      <c r="AV146" s="106">
        <f>IFERROR(
IF(LA!$H$16=1,(VLOOKUP($A146,'LA41'!$B$1:$BZ$201,'LA41'!AU$1,0)),
IF(LA!$H$16=2,(VLOOKUP($A146,'LA42'!$B$1:$BZ$201,'LA42'!AU$1,0)),
0)),".")</f>
        <v>0.23</v>
      </c>
      <c r="AW146" s="106" t="str">
        <f>IFERROR(
IF(LA!$H$16=1,(VLOOKUP($A146,'LA41'!$B$1:$BZ$201,'LA41'!AV$1,0)),
IF(LA!$H$16=2,(VLOOKUP($A146,'LA42'!$B$1:$BZ$201,'LA42'!AV$1,0)),
0)),".")</f>
        <v>x</v>
      </c>
      <c r="AX146" s="106" t="str">
        <f>IFERROR(
IF(LA!$H$16=1,(VLOOKUP($A146,'LA41'!$B$1:$BZ$201,'LA41'!AW$1,0)),
IF(LA!$H$16=2,(VLOOKUP($A146,'LA42'!$B$1:$BZ$201,'LA42'!AW$1,0)),
0)),".")</f>
        <v>-</v>
      </c>
      <c r="AY146" s="106" t="str">
        <f>IFERROR(
IF(LA!$H$16=1,(VLOOKUP($A146,'LA41'!$B$1:$BZ$201,'LA41'!AX$1,0)),
IF(LA!$H$16=2,(VLOOKUP($A146,'LA42'!$B$1:$BZ$201,'LA42'!AX$1,0)),
0)),".")</f>
        <v>-</v>
      </c>
      <c r="AZ146" s="106">
        <f>IFERROR(
IF(LA!$H$16=1,(VLOOKUP($A146,'LA41'!$B$1:$BZ$201,'LA41'!AY$1,0)),
IF(LA!$H$16=2,(VLOOKUP($A146,'LA42'!$B$1:$BZ$201,'LA42'!AY$1,0)),
0)),".")</f>
        <v>0</v>
      </c>
      <c r="BA146" s="106" t="str">
        <f>IFERROR(
IF(LA!$H$16=1,(VLOOKUP($A146,'LA41'!$B$1:$BZ$201,'LA41'!AZ$1,0)),
IF(LA!$H$16=2,(VLOOKUP($A146,'LA42'!$B$1:$BZ$201,'LA42'!AZ$1,0)),
0)),".")</f>
        <v>x</v>
      </c>
      <c r="BB146" s="106" t="str">
        <f>IFERROR(
IF(LA!$H$16=1,(VLOOKUP($A146,'LA41'!$B$1:$BZ$201,'LA41'!BA$1,0)),
IF(LA!$H$16=2,(VLOOKUP($A146,'LA42'!$B$1:$BZ$201,'LA42'!BA$1,0)),
0)),".")</f>
        <v>x</v>
      </c>
      <c r="BC146" s="106" t="str">
        <f>IFERROR(
IF(LA!$H$16=1,(VLOOKUP($A146,'LA41'!$B$1:$BZ$201,'LA41'!BB$1,0)),
IF(LA!$H$16=2,(VLOOKUP($A146,'LA42'!$B$1:$BZ$201,'LA42'!BB$1,0)),
0)),".")</f>
        <v>x</v>
      </c>
      <c r="BD146" s="106">
        <f>IFERROR(
IF(LA!$H$16=1,(VLOOKUP($A146,'LA41'!$B$1:$BZ$201,'LA41'!BC$1,0)),
IF(LA!$H$16=2,(VLOOKUP($A146,'LA42'!$B$1:$BZ$201,'LA42'!BC$1,0)),
0)),".")</f>
        <v>0.05</v>
      </c>
      <c r="BE146" s="106">
        <f>IFERROR(
IF(LA!$H$16=1,(VLOOKUP($A146,'LA41'!$B$1:$BZ$201,'LA41'!BD$1,0)),
IF(LA!$H$16=2,(VLOOKUP($A146,'LA42'!$B$1:$BZ$201,'LA42'!BD$1,0)),
0)),".")</f>
        <v>0.05</v>
      </c>
      <c r="BF146" s="106">
        <f>IFERROR(
IF(LA!$H$16=1,(VLOOKUP($A146,'LA41'!$B$1:$BZ$201,'LA41'!BE$1,0)),
IF(LA!$H$16=2,(VLOOKUP($A146,'LA42'!$B$1:$BZ$201,'LA42'!BE$1,0)),
0)),".")</f>
        <v>0</v>
      </c>
      <c r="BG146" s="106">
        <f>IFERROR(
IF(LA!$H$16=1,(VLOOKUP($A146,'LA41'!$B$1:$BZ$201,'LA41'!BF$1,0)),
IF(LA!$H$16=2,(VLOOKUP($A146,'LA42'!$B$1:$BZ$201,'LA42'!BF$1,0)),
0)),".")</f>
        <v>0.01</v>
      </c>
      <c r="BH146" s="106">
        <f>IFERROR(
IF(LA!$H$16=1,(VLOOKUP($A146,'LA41'!$B$1:$BZ$201,'LA41'!BG$1,0)),
IF(LA!$H$16=2,(VLOOKUP($A146,'LA42'!$B$1:$BZ$201,'LA42'!BG$1,0)),
0)),".")</f>
        <v>0.01</v>
      </c>
      <c r="BI146" s="106" t="str">
        <f>IFERROR(
IF(LA!$H$16=1,(VLOOKUP($A146,'LA41'!$B$1:$BZ$201,'LA41'!BH$1,0)),
IF(LA!$H$16=2,(VLOOKUP($A146,'LA42'!$B$1:$BZ$201,'LA42'!BH$1,0)),
0)),".")</f>
        <v>x</v>
      </c>
      <c r="BJ146" s="106">
        <f>IFERROR(
IF(LA!$H$16=1,(VLOOKUP($A146,'LA41'!$B$1:$BZ$201,'LA41'!BI$1,0)),
IF(LA!$H$16=2,(VLOOKUP($A146,'LA42'!$B$1:$BZ$201,'LA42'!BI$1,0)),
0)),".")</f>
        <v>0.04</v>
      </c>
      <c r="BK146" s="106">
        <f>IFERROR(
IF(LA!$H$16=1,(VLOOKUP($A146,'LA41'!$B$1:$BZ$201,'LA41'!BJ$1,0)),
IF(LA!$H$16=2,(VLOOKUP($A146,'LA42'!$B$1:$BZ$201,'LA42'!BJ$1,0)),
0)),".")</f>
        <v>0.04</v>
      </c>
      <c r="BL146" s="106">
        <f>IFERROR(
IF(LA!$H$16=1,(VLOOKUP($A146,'LA41'!$B$1:$BZ$201,'LA41'!BK$1,0)),
IF(LA!$H$16=2,(VLOOKUP($A146,'LA42'!$B$1:$BZ$201,'LA42'!BK$1,0)),
0)),".")</f>
        <v>0</v>
      </c>
      <c r="BM146" s="106" t="str">
        <f>IFERROR(
IF(LA!$H$16=1,(VLOOKUP($A146,'LA41'!$B$1:$BZ$201,'LA41'!BL$1,0)),
IF(LA!$H$16=2,(VLOOKUP($A146,'LA42'!$B$1:$BZ$201,'LA42'!BL$1,0)),
0)),".")</f>
        <v>x</v>
      </c>
      <c r="BN146" s="106" t="str">
        <f>IFERROR(
IF(LA!$H$16=1,(VLOOKUP($A146,'LA41'!$B$1:$BZ$201,'LA41'!BM$1,0)),
IF(LA!$H$16=2,(VLOOKUP($A146,'LA42'!$B$1:$BZ$201,'LA42'!BM$1,0)),
0)),".")</f>
        <v>x</v>
      </c>
      <c r="BO146" s="106" t="str">
        <f>IFERROR(
IF(LA!$H$16=1,(VLOOKUP($A146,'LA41'!$B$1:$BZ$201,'LA41'!BN$1,0)),
IF(LA!$H$16=2,(VLOOKUP($A146,'LA42'!$B$1:$BZ$201,'LA42'!BN$1,0)),
0)),".")</f>
        <v>x</v>
      </c>
      <c r="BP146" s="106" t="str">
        <f>IFERROR(
IF(LA!$H$16=1,(VLOOKUP($A146,'LA41'!$B$1:$BZ$201,'LA41'!BO$1,0)),
IF(LA!$H$16=2,(VLOOKUP($A146,'LA42'!$B$1:$BZ$201,'LA42'!BO$1,0)),
0)),".")</f>
        <v>-</v>
      </c>
      <c r="BQ146" s="106" t="str">
        <f>IFERROR(
IF(LA!$H$16=1,(VLOOKUP($A146,'LA41'!$B$1:$BZ$201,'LA41'!BP$1,0)),
IF(LA!$H$16=2,(VLOOKUP($A146,'LA42'!$B$1:$BZ$201,'LA42'!BP$1,0)),
0)),".")</f>
        <v>-</v>
      </c>
      <c r="BR146" s="106" t="str">
        <f>IFERROR(
IF(LA!$H$16=1,(VLOOKUP($A146,'LA41'!$B$1:$BZ$201,'LA41'!BQ$1,0)),
IF(LA!$H$16=2,(VLOOKUP($A146,'LA42'!$B$1:$BZ$201,'LA42'!BQ$1,0)),
0)),".")</f>
        <v>x</v>
      </c>
      <c r="BS146" s="106">
        <f>IFERROR(
IF(LA!$H$16=1,(VLOOKUP($A146,'LA41'!$B$1:$BZ$201,'LA41'!BR$1,0)),
IF(LA!$H$16=2,(VLOOKUP($A146,'LA42'!$B$1:$BZ$201,'LA42'!BR$1,0)),
0)),".")</f>
        <v>0.05</v>
      </c>
      <c r="BT146" s="106">
        <f>IFERROR(
IF(LA!$H$16=1,(VLOOKUP($A146,'LA41'!$B$1:$BZ$201,'LA41'!BS$1,0)),
IF(LA!$H$16=2,(VLOOKUP($A146,'LA42'!$B$1:$BZ$201,'LA42'!BS$1,0)),
0)),".")</f>
        <v>0.05</v>
      </c>
      <c r="BU146" s="106" t="str">
        <f>IFERROR(
IF(LA!$H$16=1,(VLOOKUP($A146,'LA41'!$B$1:$BZ$201,'LA41'!BT$1,0)),
IF(LA!$H$16=2,(VLOOKUP($A146,'LA42'!$B$1:$BZ$201,'LA42'!BT$1,0)),
0)),".")</f>
        <v>x</v>
      </c>
      <c r="BV146" s="106">
        <f>IFERROR(
IF(LA!$H$16=1,(VLOOKUP($A146,'LA41'!$B$1:$BZ$201,'LA41'!BU$1,0)),
IF(LA!$H$16=2,(VLOOKUP($A146,'LA42'!$B$1:$BZ$201,'LA42'!BU$1,0)),
0)),".")</f>
        <v>0.01</v>
      </c>
      <c r="BW146" s="106">
        <f>IFERROR(
IF(LA!$H$16=1,(VLOOKUP($A146,'LA41'!$B$1:$BZ$201,'LA41'!BV$1,0)),
IF(LA!$H$16=2,(VLOOKUP($A146,'LA42'!$B$1:$BZ$201,'LA42'!BV$1,0)),
0)),".")</f>
        <v>0.01</v>
      </c>
      <c r="BX146" s="106">
        <f>IFERROR(
IF(LA!$H$16=1,(VLOOKUP($A146,'LA41'!$B$1:$BZ$201,'LA41'!BW$1,0)),
IF(LA!$H$16=2,(VLOOKUP($A146,'LA42'!$B$1:$BZ$201,'LA42'!BW$1,0)),
0)),".")</f>
        <v>0.18</v>
      </c>
      <c r="BY146" s="106">
        <f>IFERROR(
IF(LA!$H$16=1,(VLOOKUP($A146,'LA41'!$B$1:$BZ$201,'LA41'!BX$1,0)),
IF(LA!$H$16=2,(VLOOKUP($A146,'LA42'!$B$1:$BZ$201,'LA42'!BX$1,0)),
0)),".")</f>
        <v>0.13</v>
      </c>
      <c r="BZ146" s="106">
        <f>IFERROR(
IF(LA!$H$16=1,(VLOOKUP($A146,'LA41'!$B$1:$BZ$201,'LA41'!BY$1,0)),
IF(LA!$H$16=2,(VLOOKUP($A146,'LA42'!$B$1:$BZ$201,'LA42'!BY$1,0)),
0)),".")</f>
        <v>0.13</v>
      </c>
    </row>
    <row r="147" spans="1:78" x14ac:dyDescent="0.2">
      <c r="A147" s="55">
        <v>866</v>
      </c>
      <c r="B147" s="55" t="s">
        <v>329</v>
      </c>
      <c r="C147" s="88" t="s">
        <v>200</v>
      </c>
      <c r="D147" s="59">
        <f>IFERROR(
IF(LA!$H$16=1,(VLOOKUP($A147,'LA41'!$B$1:$BZ$201,'LA41'!C$1,0)),
IF(LA!$H$16=2,(VLOOKUP($A147,'LA42'!$B$1:$BZ$201,'LA42'!C$1,0)),
0)),".")</f>
        <v>20</v>
      </c>
      <c r="E147" s="59">
        <f>IFERROR(
IF(LA!$H$16=1,(VLOOKUP($A147,'LA41'!$B$1:$BZ$201,'LA41'!D$1,0)),
IF(LA!$H$16=2,(VLOOKUP($A147,'LA42'!$B$1:$BZ$201,'LA42'!D$1,0)),
0)),".")</f>
        <v>230</v>
      </c>
      <c r="F147" s="59">
        <f>IFERROR(
IF(LA!$H$16=1,(VLOOKUP($A147,'LA41'!$B$1:$BZ$201,'LA41'!E$1,0)),
IF(LA!$H$16=2,(VLOOKUP($A147,'LA42'!$B$1:$BZ$201,'LA42'!E$1,0)),
0)),".")</f>
        <v>240</v>
      </c>
      <c r="G147" s="106">
        <f>IFERROR(
IF(LA!$H$16=1,(VLOOKUP($A147,'LA41'!$B$1:$BZ$201,'LA41'!F$1,0)),
IF(LA!$H$16=2,(VLOOKUP($A147,'LA42'!$B$1:$BZ$201,'LA42'!F$1,0)),
0)),".")</f>
        <v>0.81</v>
      </c>
      <c r="H147" s="106">
        <f>IFERROR(
IF(LA!$H$16=1,(VLOOKUP($A147,'LA41'!$B$1:$BZ$201,'LA41'!G$1,0)),
IF(LA!$H$16=2,(VLOOKUP($A147,'LA42'!$B$1:$BZ$201,'LA42'!G$1,0)),
0)),".")</f>
        <v>0.72</v>
      </c>
      <c r="I147" s="106">
        <f>IFERROR(
IF(LA!$H$16=1,(VLOOKUP($A147,'LA41'!$B$1:$BZ$201,'LA41'!H$1,0)),
IF(LA!$H$16=2,(VLOOKUP($A147,'LA42'!$B$1:$BZ$201,'LA42'!H$1,0)),
0)),".")</f>
        <v>0.73</v>
      </c>
      <c r="J147" s="106">
        <f>IFERROR(
IF(LA!$H$16=1,(VLOOKUP($A147,'LA41'!$B$1:$BZ$201,'LA41'!I$1,0)),
IF(LA!$H$16=2,(VLOOKUP($A147,'LA42'!$B$1:$BZ$201,'LA42'!I$1,0)),
0)),".")</f>
        <v>0.5</v>
      </c>
      <c r="K147" s="106">
        <f>IFERROR(
IF(LA!$H$16=1,(VLOOKUP($A147,'LA41'!$B$1:$BZ$201,'LA41'!J$1,0)),
IF(LA!$H$16=2,(VLOOKUP($A147,'LA42'!$B$1:$BZ$201,'LA42'!J$1,0)),
0)),".")</f>
        <v>0.64</v>
      </c>
      <c r="L147" s="106">
        <f>IFERROR(
IF(LA!$H$16=1,(VLOOKUP($A147,'LA41'!$B$1:$BZ$201,'LA41'!K$1,0)),
IF(LA!$H$16=2,(VLOOKUP($A147,'LA42'!$B$1:$BZ$201,'LA42'!K$1,0)),
0)),".")</f>
        <v>0.63</v>
      </c>
      <c r="M147" s="106" t="str">
        <f>IFERROR(
IF(LA!$H$16=1,(VLOOKUP($A147,'LA41'!$B$1:$BZ$201,'LA41'!L$1,0)),
IF(LA!$H$16=2,(VLOOKUP($A147,'LA42'!$B$1:$BZ$201,'LA42'!L$1,0)),
0)),".")</f>
        <v>x</v>
      </c>
      <c r="N147" s="106">
        <f>IFERROR(
IF(LA!$H$16=1,(VLOOKUP($A147,'LA41'!$B$1:$BZ$201,'LA41'!M$1,0)),
IF(LA!$H$16=2,(VLOOKUP($A147,'LA42'!$B$1:$BZ$201,'LA42'!M$1,0)),
0)),".")</f>
        <v>0.12</v>
      </c>
      <c r="O147" s="106">
        <f>IFERROR(
IF(LA!$H$16=1,(VLOOKUP($A147,'LA41'!$B$1:$BZ$201,'LA41'!N$1,0)),
IF(LA!$H$16=2,(VLOOKUP($A147,'LA42'!$B$1:$BZ$201,'LA42'!N$1,0)),
0)),".")</f>
        <v>0.12</v>
      </c>
      <c r="P147" s="106">
        <f>IFERROR(
IF(LA!$H$16=1,(VLOOKUP($A147,'LA41'!$B$1:$BZ$201,'LA41'!O$1,0)),
IF(LA!$H$16=2,(VLOOKUP($A147,'LA42'!$B$1:$BZ$201,'LA42'!O$1,0)),
0)),".")</f>
        <v>0</v>
      </c>
      <c r="Q147" s="106">
        <f>IFERROR(
IF(LA!$H$16=1,(VLOOKUP($A147,'LA41'!$B$1:$BZ$201,'LA41'!P$1,0)),
IF(LA!$H$16=2,(VLOOKUP($A147,'LA42'!$B$1:$BZ$201,'LA42'!P$1,0)),
0)),".")</f>
        <v>0</v>
      </c>
      <c r="R147" s="106">
        <f>IFERROR(
IF(LA!$H$16=1,(VLOOKUP($A147,'LA41'!$B$1:$BZ$201,'LA41'!Q$1,0)),
IF(LA!$H$16=2,(VLOOKUP($A147,'LA42'!$B$1:$BZ$201,'LA42'!Q$1,0)),
0)),".")</f>
        <v>0</v>
      </c>
      <c r="S147" s="106" t="str">
        <f>IFERROR(
IF(LA!$H$16=1,(VLOOKUP($A147,'LA41'!$B$1:$BZ$201,'LA41'!R$1,0)),
IF(LA!$H$16=2,(VLOOKUP($A147,'LA42'!$B$1:$BZ$201,'LA42'!R$1,0)),
0)),".")</f>
        <v>x</v>
      </c>
      <c r="T147" s="106" t="str">
        <f>IFERROR(
IF(LA!$H$16=1,(VLOOKUP($A147,'LA41'!$B$1:$BZ$201,'LA41'!S$1,0)),
IF(LA!$H$16=2,(VLOOKUP($A147,'LA42'!$B$1:$BZ$201,'LA42'!S$1,0)),
0)),".")</f>
        <v>x</v>
      </c>
      <c r="U147" s="106" t="str">
        <f>IFERROR(
IF(LA!$H$16=1,(VLOOKUP($A147,'LA41'!$B$1:$BZ$201,'LA41'!T$1,0)),
IF(LA!$H$16=2,(VLOOKUP($A147,'LA42'!$B$1:$BZ$201,'LA42'!T$1,0)),
0)),".")</f>
        <v>x</v>
      </c>
      <c r="V147" s="106">
        <f>IFERROR(
IF(LA!$H$16=1,(VLOOKUP($A147,'LA41'!$B$1:$BZ$201,'LA41'!U$1,0)),
IF(LA!$H$16=2,(VLOOKUP($A147,'LA42'!$B$1:$BZ$201,'LA42'!U$1,0)),
0)),".")</f>
        <v>0</v>
      </c>
      <c r="W147" s="106">
        <f>IFERROR(
IF(LA!$H$16=1,(VLOOKUP($A147,'LA41'!$B$1:$BZ$201,'LA41'!V$1,0)),
IF(LA!$H$16=2,(VLOOKUP($A147,'LA42'!$B$1:$BZ$201,'LA42'!V$1,0)),
0)),".")</f>
        <v>0.03</v>
      </c>
      <c r="X147" s="106">
        <f>IFERROR(
IF(LA!$H$16=1,(VLOOKUP($A147,'LA41'!$B$1:$BZ$201,'LA41'!W$1,0)),
IF(LA!$H$16=2,(VLOOKUP($A147,'LA42'!$B$1:$BZ$201,'LA42'!W$1,0)),
0)),".")</f>
        <v>0.03</v>
      </c>
      <c r="Y147" s="106">
        <f>IFERROR(
IF(LA!$H$16=1,(VLOOKUP($A147,'LA41'!$B$1:$BZ$201,'LA41'!X$1,0)),
IF(LA!$H$16=2,(VLOOKUP($A147,'LA42'!$B$1:$BZ$201,'LA42'!X$1,0)),
0)),".")</f>
        <v>0</v>
      </c>
      <c r="Z147" s="106" t="str">
        <f>IFERROR(
IF(LA!$H$16=1,(VLOOKUP($A147,'LA41'!$B$1:$BZ$201,'LA41'!Y$1,0)),
IF(LA!$H$16=2,(VLOOKUP($A147,'LA42'!$B$1:$BZ$201,'LA42'!Y$1,0)),
0)),".")</f>
        <v>x</v>
      </c>
      <c r="AA147" s="106" t="str">
        <f>IFERROR(
IF(LA!$H$16=1,(VLOOKUP($A147,'LA41'!$B$1:$BZ$201,'LA41'!Z$1,0)),
IF(LA!$H$16=2,(VLOOKUP($A147,'LA42'!$B$1:$BZ$201,'LA42'!Z$1,0)),
0)),".")</f>
        <v>x</v>
      </c>
      <c r="AB147" s="106">
        <f>IFERROR(
IF(LA!$H$16=1,(VLOOKUP($A147,'LA41'!$B$1:$BZ$201,'LA41'!AA$1,0)),
IF(LA!$H$16=2,(VLOOKUP($A147,'LA42'!$B$1:$BZ$201,'LA42'!AA$1,0)),
0)),".")</f>
        <v>0</v>
      </c>
      <c r="AC147" s="106">
        <f>IFERROR(
IF(LA!$H$16=1,(VLOOKUP($A147,'LA41'!$B$1:$BZ$201,'LA41'!AB$1,0)),
IF(LA!$H$16=2,(VLOOKUP($A147,'LA42'!$B$1:$BZ$201,'LA42'!AB$1,0)),
0)),".")</f>
        <v>0</v>
      </c>
      <c r="AD147" s="106">
        <f>IFERROR(
IF(LA!$H$16=1,(VLOOKUP($A147,'LA41'!$B$1:$BZ$201,'LA41'!AC$1,0)),
IF(LA!$H$16=2,(VLOOKUP($A147,'LA42'!$B$1:$BZ$201,'LA42'!AC$1,0)),
0)),".")</f>
        <v>0</v>
      </c>
      <c r="AE147" s="106" t="str">
        <f>IFERROR(
IF(LA!$H$16=1,(VLOOKUP($A147,'LA41'!$B$1:$BZ$201,'LA41'!AD$1,0)),
IF(LA!$H$16=2,(VLOOKUP($A147,'LA42'!$B$1:$BZ$201,'LA42'!AD$1,0)),
0)),".")</f>
        <v>x</v>
      </c>
      <c r="AF147" s="106">
        <f>IFERROR(
IF(LA!$H$16=1,(VLOOKUP($A147,'LA41'!$B$1:$BZ$201,'LA41'!AE$1,0)),
IF(LA!$H$16=2,(VLOOKUP($A147,'LA42'!$B$1:$BZ$201,'LA42'!AE$1,0)),
0)),".")</f>
        <v>0.03</v>
      </c>
      <c r="AG147" s="106">
        <f>IFERROR(
IF(LA!$H$16=1,(VLOOKUP($A147,'LA41'!$B$1:$BZ$201,'LA41'!AF$1,0)),
IF(LA!$H$16=2,(VLOOKUP($A147,'LA42'!$B$1:$BZ$201,'LA42'!AF$1,0)),
0)),".")</f>
        <v>0.04</v>
      </c>
      <c r="AH147" s="106" t="str">
        <f>IFERROR(
IF(LA!$H$16=1,(VLOOKUP($A147,'LA41'!$B$1:$BZ$201,'LA41'!AG$1,0)),
IF(LA!$H$16=2,(VLOOKUP($A147,'LA42'!$B$1:$BZ$201,'LA42'!AG$1,0)),
0)),".")</f>
        <v>x</v>
      </c>
      <c r="AI147" s="106">
        <f>IFERROR(
IF(LA!$H$16=1,(VLOOKUP($A147,'LA41'!$B$1:$BZ$201,'LA41'!AH$1,0)),
IF(LA!$H$16=2,(VLOOKUP($A147,'LA42'!$B$1:$BZ$201,'LA42'!AH$1,0)),
0)),".")</f>
        <v>0.48</v>
      </c>
      <c r="AJ147" s="106">
        <f>IFERROR(
IF(LA!$H$16=1,(VLOOKUP($A147,'LA41'!$B$1:$BZ$201,'LA41'!AI$1,0)),
IF(LA!$H$16=2,(VLOOKUP($A147,'LA42'!$B$1:$BZ$201,'LA42'!AI$1,0)),
0)),".")</f>
        <v>0.47</v>
      </c>
      <c r="AK147" s="106" t="str">
        <f>IFERROR(
IF(LA!$H$16=1,(VLOOKUP($A147,'LA41'!$B$1:$BZ$201,'LA41'!AJ$1,0)),
IF(LA!$H$16=2,(VLOOKUP($A147,'LA42'!$B$1:$BZ$201,'LA42'!AJ$1,0)),
0)),".")</f>
        <v>x</v>
      </c>
      <c r="AL147" s="106">
        <f>IFERROR(
IF(LA!$H$16=1,(VLOOKUP($A147,'LA41'!$B$1:$BZ$201,'LA41'!AK$1,0)),
IF(LA!$H$16=2,(VLOOKUP($A147,'LA42'!$B$1:$BZ$201,'LA42'!AK$1,0)),
0)),".")</f>
        <v>0.15</v>
      </c>
      <c r="AM147" s="106">
        <f>IFERROR(
IF(LA!$H$16=1,(VLOOKUP($A147,'LA41'!$B$1:$BZ$201,'LA41'!AL$1,0)),
IF(LA!$H$16=2,(VLOOKUP($A147,'LA42'!$B$1:$BZ$201,'LA42'!AL$1,0)),
0)),".")</f>
        <v>0.14000000000000001</v>
      </c>
      <c r="AN147" s="106">
        <f>IFERROR(
IF(LA!$H$16=1,(VLOOKUP($A147,'LA41'!$B$1:$BZ$201,'LA41'!AM$1,0)),
IF(LA!$H$16=2,(VLOOKUP($A147,'LA42'!$B$1:$BZ$201,'LA42'!AM$1,0)),
0)),".")</f>
        <v>0</v>
      </c>
      <c r="AO147" s="106" t="str">
        <f>IFERROR(
IF(LA!$H$16=1,(VLOOKUP($A147,'LA41'!$B$1:$BZ$201,'LA41'!AN$1,0)),
IF(LA!$H$16=2,(VLOOKUP($A147,'LA42'!$B$1:$BZ$201,'LA42'!AN$1,0)),
0)),".")</f>
        <v>x</v>
      </c>
      <c r="AP147" s="106" t="str">
        <f>IFERROR(
IF(LA!$H$16=1,(VLOOKUP($A147,'LA41'!$B$1:$BZ$201,'LA41'!AO$1,0)),
IF(LA!$H$16=2,(VLOOKUP($A147,'LA42'!$B$1:$BZ$201,'LA42'!AO$1,0)),
0)),".")</f>
        <v>x</v>
      </c>
      <c r="AQ147" s="106" t="str">
        <f>IFERROR(
IF(LA!$H$16=1,(VLOOKUP($A147,'LA41'!$B$1:$BZ$201,'LA41'!AP$1,0)),
IF(LA!$H$16=2,(VLOOKUP($A147,'LA42'!$B$1:$BZ$201,'LA42'!AP$1,0)),
0)),".")</f>
        <v>x</v>
      </c>
      <c r="AR147" s="106">
        <f>IFERROR(
IF(LA!$H$16=1,(VLOOKUP($A147,'LA41'!$B$1:$BZ$201,'LA41'!AQ$1,0)),
IF(LA!$H$16=2,(VLOOKUP($A147,'LA42'!$B$1:$BZ$201,'LA42'!AQ$1,0)),
0)),".")</f>
        <v>0.11</v>
      </c>
      <c r="AS147" s="106">
        <f>IFERROR(
IF(LA!$H$16=1,(VLOOKUP($A147,'LA41'!$B$1:$BZ$201,'LA41'!AR$1,0)),
IF(LA!$H$16=2,(VLOOKUP($A147,'LA42'!$B$1:$BZ$201,'LA42'!AR$1,0)),
0)),".")</f>
        <v>0.1</v>
      </c>
      <c r="AT147" s="106" t="str">
        <f>IFERROR(
IF(LA!$H$16=1,(VLOOKUP($A147,'LA41'!$B$1:$BZ$201,'LA41'!AS$1,0)),
IF(LA!$H$16=2,(VLOOKUP($A147,'LA42'!$B$1:$BZ$201,'LA42'!AS$1,0)),
0)),".")</f>
        <v>x</v>
      </c>
      <c r="AU147" s="106">
        <f>IFERROR(
IF(LA!$H$16=1,(VLOOKUP($A147,'LA41'!$B$1:$BZ$201,'LA41'!AT$1,0)),
IF(LA!$H$16=2,(VLOOKUP($A147,'LA42'!$B$1:$BZ$201,'LA42'!AT$1,0)),
0)),".")</f>
        <v>0.32</v>
      </c>
      <c r="AV147" s="106">
        <f>IFERROR(
IF(LA!$H$16=1,(VLOOKUP($A147,'LA41'!$B$1:$BZ$201,'LA41'!AU$1,0)),
IF(LA!$H$16=2,(VLOOKUP($A147,'LA42'!$B$1:$BZ$201,'LA42'!AU$1,0)),
0)),".")</f>
        <v>0.31</v>
      </c>
      <c r="AW147" s="106">
        <f>IFERROR(
IF(LA!$H$16=1,(VLOOKUP($A147,'LA41'!$B$1:$BZ$201,'LA41'!AV$1,0)),
IF(LA!$H$16=2,(VLOOKUP($A147,'LA42'!$B$1:$BZ$201,'LA42'!AV$1,0)),
0)),".")</f>
        <v>0</v>
      </c>
      <c r="AX147" s="106" t="str">
        <f>IFERROR(
IF(LA!$H$16=1,(VLOOKUP($A147,'LA41'!$B$1:$BZ$201,'LA41'!AW$1,0)),
IF(LA!$H$16=2,(VLOOKUP($A147,'LA42'!$B$1:$BZ$201,'LA42'!AW$1,0)),
0)),".")</f>
        <v>x</v>
      </c>
      <c r="AY147" s="106" t="str">
        <f>IFERROR(
IF(LA!$H$16=1,(VLOOKUP($A147,'LA41'!$B$1:$BZ$201,'LA41'!AX$1,0)),
IF(LA!$H$16=2,(VLOOKUP($A147,'LA42'!$B$1:$BZ$201,'LA42'!AX$1,0)),
0)),".")</f>
        <v>x</v>
      </c>
      <c r="AZ147" s="106">
        <f>IFERROR(
IF(LA!$H$16=1,(VLOOKUP($A147,'LA41'!$B$1:$BZ$201,'LA41'!AY$1,0)),
IF(LA!$H$16=2,(VLOOKUP($A147,'LA42'!$B$1:$BZ$201,'LA42'!AY$1,0)),
0)),".")</f>
        <v>0</v>
      </c>
      <c r="BA147" s="106">
        <f>IFERROR(
IF(LA!$H$16=1,(VLOOKUP($A147,'LA41'!$B$1:$BZ$201,'LA41'!AZ$1,0)),
IF(LA!$H$16=2,(VLOOKUP($A147,'LA42'!$B$1:$BZ$201,'LA42'!AZ$1,0)),
0)),".")</f>
        <v>0</v>
      </c>
      <c r="BB147" s="106">
        <f>IFERROR(
IF(LA!$H$16=1,(VLOOKUP($A147,'LA41'!$B$1:$BZ$201,'LA41'!BA$1,0)),
IF(LA!$H$16=2,(VLOOKUP($A147,'LA42'!$B$1:$BZ$201,'LA42'!BA$1,0)),
0)),".")</f>
        <v>0</v>
      </c>
      <c r="BC147" s="106" t="str">
        <f>IFERROR(
IF(LA!$H$16=1,(VLOOKUP($A147,'LA41'!$B$1:$BZ$201,'LA41'!BB$1,0)),
IF(LA!$H$16=2,(VLOOKUP($A147,'LA42'!$B$1:$BZ$201,'LA42'!BB$1,0)),
0)),".")</f>
        <v>x</v>
      </c>
      <c r="BD147" s="106">
        <f>IFERROR(
IF(LA!$H$16=1,(VLOOKUP($A147,'LA41'!$B$1:$BZ$201,'LA41'!BC$1,0)),
IF(LA!$H$16=2,(VLOOKUP($A147,'LA42'!$B$1:$BZ$201,'LA42'!BC$1,0)),
0)),".")</f>
        <v>7.0000000000000007E-2</v>
      </c>
      <c r="BE147" s="106">
        <f>IFERROR(
IF(LA!$H$16=1,(VLOOKUP($A147,'LA41'!$B$1:$BZ$201,'LA41'!BD$1,0)),
IF(LA!$H$16=2,(VLOOKUP($A147,'LA42'!$B$1:$BZ$201,'LA42'!BD$1,0)),
0)),".")</f>
        <v>0.08</v>
      </c>
      <c r="BF147" s="106">
        <f>IFERROR(
IF(LA!$H$16=1,(VLOOKUP($A147,'LA41'!$B$1:$BZ$201,'LA41'!BE$1,0)),
IF(LA!$H$16=2,(VLOOKUP($A147,'LA42'!$B$1:$BZ$201,'LA42'!BE$1,0)),
0)),".")</f>
        <v>0</v>
      </c>
      <c r="BG147" s="106">
        <f>IFERROR(
IF(LA!$H$16=1,(VLOOKUP($A147,'LA41'!$B$1:$BZ$201,'LA41'!BF$1,0)),
IF(LA!$H$16=2,(VLOOKUP($A147,'LA42'!$B$1:$BZ$201,'LA42'!BF$1,0)),
0)),".")</f>
        <v>0.04</v>
      </c>
      <c r="BH147" s="106">
        <f>IFERROR(
IF(LA!$H$16=1,(VLOOKUP($A147,'LA41'!$B$1:$BZ$201,'LA41'!BG$1,0)),
IF(LA!$H$16=2,(VLOOKUP($A147,'LA42'!$B$1:$BZ$201,'LA42'!BG$1,0)),
0)),".")</f>
        <v>0.04</v>
      </c>
      <c r="BI147" s="106" t="str">
        <f>IFERROR(
IF(LA!$H$16=1,(VLOOKUP($A147,'LA41'!$B$1:$BZ$201,'LA41'!BH$1,0)),
IF(LA!$H$16=2,(VLOOKUP($A147,'LA42'!$B$1:$BZ$201,'LA42'!BH$1,0)),
0)),".")</f>
        <v>x</v>
      </c>
      <c r="BJ147" s="106">
        <f>IFERROR(
IF(LA!$H$16=1,(VLOOKUP($A147,'LA41'!$B$1:$BZ$201,'LA41'!BI$1,0)),
IF(LA!$H$16=2,(VLOOKUP($A147,'LA42'!$B$1:$BZ$201,'LA42'!BI$1,0)),
0)),".")</f>
        <v>0.03</v>
      </c>
      <c r="BK147" s="106">
        <f>IFERROR(
IF(LA!$H$16=1,(VLOOKUP($A147,'LA41'!$B$1:$BZ$201,'LA41'!BJ$1,0)),
IF(LA!$H$16=2,(VLOOKUP($A147,'LA42'!$B$1:$BZ$201,'LA42'!BJ$1,0)),
0)),".")</f>
        <v>0.04</v>
      </c>
      <c r="BL147" s="106">
        <f>IFERROR(
IF(LA!$H$16=1,(VLOOKUP($A147,'LA41'!$B$1:$BZ$201,'LA41'!BK$1,0)),
IF(LA!$H$16=2,(VLOOKUP($A147,'LA42'!$B$1:$BZ$201,'LA42'!BK$1,0)),
0)),".")</f>
        <v>0</v>
      </c>
      <c r="BM147" s="106">
        <f>IFERROR(
IF(LA!$H$16=1,(VLOOKUP($A147,'LA41'!$B$1:$BZ$201,'LA41'!BL$1,0)),
IF(LA!$H$16=2,(VLOOKUP($A147,'LA42'!$B$1:$BZ$201,'LA42'!BL$1,0)),
0)),".")</f>
        <v>0</v>
      </c>
      <c r="BN147" s="106">
        <f>IFERROR(
IF(LA!$H$16=1,(VLOOKUP($A147,'LA41'!$B$1:$BZ$201,'LA41'!BM$1,0)),
IF(LA!$H$16=2,(VLOOKUP($A147,'LA42'!$B$1:$BZ$201,'LA42'!BM$1,0)),
0)),".")</f>
        <v>0</v>
      </c>
      <c r="BO147" s="106" t="str">
        <f>IFERROR(
IF(LA!$H$16=1,(VLOOKUP($A147,'LA41'!$B$1:$BZ$201,'LA41'!BN$1,0)),
IF(LA!$H$16=2,(VLOOKUP($A147,'LA42'!$B$1:$BZ$201,'LA42'!BN$1,0)),
0)),".")</f>
        <v>x</v>
      </c>
      <c r="BP147" s="106" t="str">
        <f>IFERROR(
IF(LA!$H$16=1,(VLOOKUP($A147,'LA41'!$B$1:$BZ$201,'LA41'!BO$1,0)),
IF(LA!$H$16=2,(VLOOKUP($A147,'LA42'!$B$1:$BZ$201,'LA42'!BO$1,0)),
0)),".")</f>
        <v>x</v>
      </c>
      <c r="BQ147" s="106" t="str">
        <f>IFERROR(
IF(LA!$H$16=1,(VLOOKUP($A147,'LA41'!$B$1:$BZ$201,'LA41'!BP$1,0)),
IF(LA!$H$16=2,(VLOOKUP($A147,'LA42'!$B$1:$BZ$201,'LA42'!BP$1,0)),
0)),".")</f>
        <v>x</v>
      </c>
      <c r="BR147" s="106" t="str">
        <f>IFERROR(
IF(LA!$H$16=1,(VLOOKUP($A147,'LA41'!$B$1:$BZ$201,'LA41'!BQ$1,0)),
IF(LA!$H$16=2,(VLOOKUP($A147,'LA42'!$B$1:$BZ$201,'LA42'!BQ$1,0)),
0)),".")</f>
        <v>x</v>
      </c>
      <c r="BS147" s="106">
        <f>IFERROR(
IF(LA!$H$16=1,(VLOOKUP($A147,'LA41'!$B$1:$BZ$201,'LA41'!BR$1,0)),
IF(LA!$H$16=2,(VLOOKUP($A147,'LA42'!$B$1:$BZ$201,'LA42'!BR$1,0)),
0)),".")</f>
        <v>0.06</v>
      </c>
      <c r="BT147" s="106">
        <f>IFERROR(
IF(LA!$H$16=1,(VLOOKUP($A147,'LA41'!$B$1:$BZ$201,'LA41'!BS$1,0)),
IF(LA!$H$16=2,(VLOOKUP($A147,'LA42'!$B$1:$BZ$201,'LA42'!BS$1,0)),
0)),".")</f>
        <v>7.0000000000000007E-2</v>
      </c>
      <c r="BU147" s="106">
        <f>IFERROR(
IF(LA!$H$16=1,(VLOOKUP($A147,'LA41'!$B$1:$BZ$201,'LA41'!BT$1,0)),
IF(LA!$H$16=2,(VLOOKUP($A147,'LA42'!$B$1:$BZ$201,'LA42'!BT$1,0)),
0)),".")</f>
        <v>0</v>
      </c>
      <c r="BV147" s="106" t="str">
        <f>IFERROR(
IF(LA!$H$16=1,(VLOOKUP($A147,'LA41'!$B$1:$BZ$201,'LA41'!BU$1,0)),
IF(LA!$H$16=2,(VLOOKUP($A147,'LA42'!$B$1:$BZ$201,'LA42'!BU$1,0)),
0)),".")</f>
        <v>x</v>
      </c>
      <c r="BW147" s="106" t="str">
        <f>IFERROR(
IF(LA!$H$16=1,(VLOOKUP($A147,'LA41'!$B$1:$BZ$201,'LA41'!BV$1,0)),
IF(LA!$H$16=2,(VLOOKUP($A147,'LA42'!$B$1:$BZ$201,'LA42'!BV$1,0)),
0)),".")</f>
        <v>x</v>
      </c>
      <c r="BX147" s="106" t="str">
        <f>IFERROR(
IF(LA!$H$16=1,(VLOOKUP($A147,'LA41'!$B$1:$BZ$201,'LA41'!BW$1,0)),
IF(LA!$H$16=2,(VLOOKUP($A147,'LA42'!$B$1:$BZ$201,'LA42'!BW$1,0)),
0)),".")</f>
        <v>x</v>
      </c>
      <c r="BY147" s="106">
        <f>IFERROR(
IF(LA!$H$16=1,(VLOOKUP($A147,'LA41'!$B$1:$BZ$201,'LA41'!BX$1,0)),
IF(LA!$H$16=2,(VLOOKUP($A147,'LA42'!$B$1:$BZ$201,'LA42'!BX$1,0)),
0)),".")</f>
        <v>0.2</v>
      </c>
      <c r="BZ147" s="106">
        <f>IFERROR(
IF(LA!$H$16=1,(VLOOKUP($A147,'LA41'!$B$1:$BZ$201,'LA41'!BY$1,0)),
IF(LA!$H$16=2,(VLOOKUP($A147,'LA42'!$B$1:$BZ$201,'LA42'!BY$1,0)),
0)),".")</f>
        <v>0.19</v>
      </c>
    </row>
    <row r="148" spans="1:78" x14ac:dyDescent="0.2">
      <c r="A148" s="55">
        <v>357</v>
      </c>
      <c r="B148" s="55" t="s">
        <v>330</v>
      </c>
      <c r="C148" s="88" t="s">
        <v>192</v>
      </c>
      <c r="D148" s="59" t="str">
        <f>IFERROR(
IF(LA!$H$16=1,(VLOOKUP($A148,'LA41'!$B$1:$BZ$201,'LA41'!C$1,0)),
IF(LA!$H$16=2,(VLOOKUP($A148,'LA42'!$B$1:$BZ$201,'LA42'!C$1,0)),
0)),".")</f>
        <v>x</v>
      </c>
      <c r="E148" s="59">
        <f>IFERROR(
IF(LA!$H$16=1,(VLOOKUP($A148,'LA41'!$B$1:$BZ$201,'LA41'!D$1,0)),
IF(LA!$H$16=2,(VLOOKUP($A148,'LA42'!$B$1:$BZ$201,'LA42'!D$1,0)),
0)),".")</f>
        <v>180</v>
      </c>
      <c r="F148" s="59">
        <f>IFERROR(
IF(LA!$H$16=1,(VLOOKUP($A148,'LA41'!$B$1:$BZ$201,'LA41'!E$1,0)),
IF(LA!$H$16=2,(VLOOKUP($A148,'LA42'!$B$1:$BZ$201,'LA42'!E$1,0)),
0)),".")</f>
        <v>180</v>
      </c>
      <c r="G148" s="106" t="str">
        <f>IFERROR(
IF(LA!$H$16=1,(VLOOKUP($A148,'LA41'!$B$1:$BZ$201,'LA41'!F$1,0)),
IF(LA!$H$16=2,(VLOOKUP($A148,'LA42'!$B$1:$BZ$201,'LA42'!F$1,0)),
0)),".")</f>
        <v>x</v>
      </c>
      <c r="H148" s="106">
        <f>IFERROR(
IF(LA!$H$16=1,(VLOOKUP($A148,'LA41'!$B$1:$BZ$201,'LA41'!G$1,0)),
IF(LA!$H$16=2,(VLOOKUP($A148,'LA42'!$B$1:$BZ$201,'LA42'!G$1,0)),
0)),".")</f>
        <v>0.84</v>
      </c>
      <c r="I148" s="106">
        <f>IFERROR(
IF(LA!$H$16=1,(VLOOKUP($A148,'LA41'!$B$1:$BZ$201,'LA41'!H$1,0)),
IF(LA!$H$16=2,(VLOOKUP($A148,'LA42'!$B$1:$BZ$201,'LA42'!H$1,0)),
0)),".")</f>
        <v>0.84</v>
      </c>
      <c r="J148" s="106" t="str">
        <f>IFERROR(
IF(LA!$H$16=1,(VLOOKUP($A148,'LA41'!$B$1:$BZ$201,'LA41'!I$1,0)),
IF(LA!$H$16=2,(VLOOKUP($A148,'LA42'!$B$1:$BZ$201,'LA42'!I$1,0)),
0)),".")</f>
        <v>x</v>
      </c>
      <c r="K148" s="106">
        <f>IFERROR(
IF(LA!$H$16=1,(VLOOKUP($A148,'LA41'!$B$1:$BZ$201,'LA41'!J$1,0)),
IF(LA!$H$16=2,(VLOOKUP($A148,'LA42'!$B$1:$BZ$201,'LA42'!J$1,0)),
0)),".")</f>
        <v>0.83</v>
      </c>
      <c r="L148" s="106">
        <f>IFERROR(
IF(LA!$H$16=1,(VLOOKUP($A148,'LA41'!$B$1:$BZ$201,'LA41'!K$1,0)),
IF(LA!$H$16=2,(VLOOKUP($A148,'LA42'!$B$1:$BZ$201,'LA42'!K$1,0)),
0)),".")</f>
        <v>0.83</v>
      </c>
      <c r="M148" s="106" t="str">
        <f>IFERROR(
IF(LA!$H$16=1,(VLOOKUP($A148,'LA41'!$B$1:$BZ$201,'LA41'!L$1,0)),
IF(LA!$H$16=2,(VLOOKUP($A148,'LA42'!$B$1:$BZ$201,'LA42'!L$1,0)),
0)),".")</f>
        <v>x</v>
      </c>
      <c r="N148" s="106">
        <f>IFERROR(
IF(LA!$H$16=1,(VLOOKUP($A148,'LA41'!$B$1:$BZ$201,'LA41'!M$1,0)),
IF(LA!$H$16=2,(VLOOKUP($A148,'LA42'!$B$1:$BZ$201,'LA42'!M$1,0)),
0)),".")</f>
        <v>0.05</v>
      </c>
      <c r="O148" s="106">
        <f>IFERROR(
IF(LA!$H$16=1,(VLOOKUP($A148,'LA41'!$B$1:$BZ$201,'LA41'!N$1,0)),
IF(LA!$H$16=2,(VLOOKUP($A148,'LA42'!$B$1:$BZ$201,'LA42'!N$1,0)),
0)),".")</f>
        <v>0.05</v>
      </c>
      <c r="P148" s="106" t="str">
        <f>IFERROR(
IF(LA!$H$16=1,(VLOOKUP($A148,'LA41'!$B$1:$BZ$201,'LA41'!O$1,0)),
IF(LA!$H$16=2,(VLOOKUP($A148,'LA42'!$B$1:$BZ$201,'LA42'!O$1,0)),
0)),".")</f>
        <v>x</v>
      </c>
      <c r="Q148" s="106">
        <f>IFERROR(
IF(LA!$H$16=1,(VLOOKUP($A148,'LA41'!$B$1:$BZ$201,'LA41'!P$1,0)),
IF(LA!$H$16=2,(VLOOKUP($A148,'LA42'!$B$1:$BZ$201,'LA42'!P$1,0)),
0)),".")</f>
        <v>0</v>
      </c>
      <c r="R148" s="106">
        <f>IFERROR(
IF(LA!$H$16=1,(VLOOKUP($A148,'LA41'!$B$1:$BZ$201,'LA41'!Q$1,0)),
IF(LA!$H$16=2,(VLOOKUP($A148,'LA42'!$B$1:$BZ$201,'LA42'!Q$1,0)),
0)),".")</f>
        <v>0</v>
      </c>
      <c r="S148" s="106" t="str">
        <f>IFERROR(
IF(LA!$H$16=1,(VLOOKUP($A148,'LA41'!$B$1:$BZ$201,'LA41'!R$1,0)),
IF(LA!$H$16=2,(VLOOKUP($A148,'LA42'!$B$1:$BZ$201,'LA42'!R$1,0)),
0)),".")</f>
        <v>x</v>
      </c>
      <c r="T148" s="106" t="str">
        <f>IFERROR(
IF(LA!$H$16=1,(VLOOKUP($A148,'LA41'!$B$1:$BZ$201,'LA41'!S$1,0)),
IF(LA!$H$16=2,(VLOOKUP($A148,'LA42'!$B$1:$BZ$201,'LA42'!S$1,0)),
0)),".")</f>
        <v>x</v>
      </c>
      <c r="U148" s="106" t="str">
        <f>IFERROR(
IF(LA!$H$16=1,(VLOOKUP($A148,'LA41'!$B$1:$BZ$201,'LA41'!T$1,0)),
IF(LA!$H$16=2,(VLOOKUP($A148,'LA42'!$B$1:$BZ$201,'LA42'!T$1,0)),
0)),".")</f>
        <v>x</v>
      </c>
      <c r="V148" s="106" t="str">
        <f>IFERROR(
IF(LA!$H$16=1,(VLOOKUP($A148,'LA41'!$B$1:$BZ$201,'LA41'!U$1,0)),
IF(LA!$H$16=2,(VLOOKUP($A148,'LA42'!$B$1:$BZ$201,'LA42'!U$1,0)),
0)),".")</f>
        <v>x</v>
      </c>
      <c r="W148" s="106" t="str">
        <f>IFERROR(
IF(LA!$H$16=1,(VLOOKUP($A148,'LA41'!$B$1:$BZ$201,'LA41'!V$1,0)),
IF(LA!$H$16=2,(VLOOKUP($A148,'LA42'!$B$1:$BZ$201,'LA42'!V$1,0)),
0)),".")</f>
        <v>x</v>
      </c>
      <c r="X148" s="106" t="str">
        <f>IFERROR(
IF(LA!$H$16=1,(VLOOKUP($A148,'LA41'!$B$1:$BZ$201,'LA41'!W$1,0)),
IF(LA!$H$16=2,(VLOOKUP($A148,'LA42'!$B$1:$BZ$201,'LA42'!W$1,0)),
0)),".")</f>
        <v>x</v>
      </c>
      <c r="Y148" s="106" t="str">
        <f>IFERROR(
IF(LA!$H$16=1,(VLOOKUP($A148,'LA41'!$B$1:$BZ$201,'LA41'!X$1,0)),
IF(LA!$H$16=2,(VLOOKUP($A148,'LA42'!$B$1:$BZ$201,'LA42'!X$1,0)),
0)),".")</f>
        <v>x</v>
      </c>
      <c r="Z148" s="106" t="str">
        <f>IFERROR(
IF(LA!$H$16=1,(VLOOKUP($A148,'LA41'!$B$1:$BZ$201,'LA41'!Y$1,0)),
IF(LA!$H$16=2,(VLOOKUP($A148,'LA42'!$B$1:$BZ$201,'LA42'!Y$1,0)),
0)),".")</f>
        <v>x</v>
      </c>
      <c r="AA148" s="106" t="str">
        <f>IFERROR(
IF(LA!$H$16=1,(VLOOKUP($A148,'LA41'!$B$1:$BZ$201,'LA41'!Z$1,0)),
IF(LA!$H$16=2,(VLOOKUP($A148,'LA42'!$B$1:$BZ$201,'LA42'!Z$1,0)),
0)),".")</f>
        <v>x</v>
      </c>
      <c r="AB148" s="106" t="str">
        <f>IFERROR(
IF(LA!$H$16=1,(VLOOKUP($A148,'LA41'!$B$1:$BZ$201,'LA41'!AA$1,0)),
IF(LA!$H$16=2,(VLOOKUP($A148,'LA42'!$B$1:$BZ$201,'LA42'!AA$1,0)),
0)),".")</f>
        <v>x</v>
      </c>
      <c r="AC148" s="106">
        <f>IFERROR(
IF(LA!$H$16=1,(VLOOKUP($A148,'LA41'!$B$1:$BZ$201,'LA41'!AB$1,0)),
IF(LA!$H$16=2,(VLOOKUP($A148,'LA42'!$B$1:$BZ$201,'LA42'!AB$1,0)),
0)),".")</f>
        <v>0</v>
      </c>
      <c r="AD148" s="106">
        <f>IFERROR(
IF(LA!$H$16=1,(VLOOKUP($A148,'LA41'!$B$1:$BZ$201,'LA41'!AC$1,0)),
IF(LA!$H$16=2,(VLOOKUP($A148,'LA42'!$B$1:$BZ$201,'LA42'!AC$1,0)),
0)),".")</f>
        <v>0</v>
      </c>
      <c r="AE148" s="106" t="str">
        <f>IFERROR(
IF(LA!$H$16=1,(VLOOKUP($A148,'LA41'!$B$1:$BZ$201,'LA41'!AD$1,0)),
IF(LA!$H$16=2,(VLOOKUP($A148,'LA42'!$B$1:$BZ$201,'LA42'!AD$1,0)),
0)),".")</f>
        <v>x</v>
      </c>
      <c r="AF148" s="106">
        <f>IFERROR(
IF(LA!$H$16=1,(VLOOKUP($A148,'LA41'!$B$1:$BZ$201,'LA41'!AE$1,0)),
IF(LA!$H$16=2,(VLOOKUP($A148,'LA42'!$B$1:$BZ$201,'LA42'!AE$1,0)),
0)),".")</f>
        <v>0.05</v>
      </c>
      <c r="AG148" s="106">
        <f>IFERROR(
IF(LA!$H$16=1,(VLOOKUP($A148,'LA41'!$B$1:$BZ$201,'LA41'!AF$1,0)),
IF(LA!$H$16=2,(VLOOKUP($A148,'LA42'!$B$1:$BZ$201,'LA42'!AF$1,0)),
0)),".")</f>
        <v>0.04</v>
      </c>
      <c r="AH148" s="106" t="str">
        <f>IFERROR(
IF(LA!$H$16=1,(VLOOKUP($A148,'LA41'!$B$1:$BZ$201,'LA41'!AG$1,0)),
IF(LA!$H$16=2,(VLOOKUP($A148,'LA42'!$B$1:$BZ$201,'LA42'!AG$1,0)),
0)),".")</f>
        <v>x</v>
      </c>
      <c r="AI148" s="106">
        <f>IFERROR(
IF(LA!$H$16=1,(VLOOKUP($A148,'LA41'!$B$1:$BZ$201,'LA41'!AH$1,0)),
IF(LA!$H$16=2,(VLOOKUP($A148,'LA42'!$B$1:$BZ$201,'LA42'!AH$1,0)),
0)),".")</f>
        <v>0.74</v>
      </c>
      <c r="AJ148" s="106">
        <f>IFERROR(
IF(LA!$H$16=1,(VLOOKUP($A148,'LA41'!$B$1:$BZ$201,'LA41'!AI$1,0)),
IF(LA!$H$16=2,(VLOOKUP($A148,'LA42'!$B$1:$BZ$201,'LA42'!AI$1,0)),
0)),".")</f>
        <v>0.74</v>
      </c>
      <c r="AK148" s="106" t="str">
        <f>IFERROR(
IF(LA!$H$16=1,(VLOOKUP($A148,'LA41'!$B$1:$BZ$201,'LA41'!AJ$1,0)),
IF(LA!$H$16=2,(VLOOKUP($A148,'LA42'!$B$1:$BZ$201,'LA42'!AJ$1,0)),
0)),".")</f>
        <v>x</v>
      </c>
      <c r="AL148" s="106">
        <f>IFERROR(
IF(LA!$H$16=1,(VLOOKUP($A148,'LA41'!$B$1:$BZ$201,'LA41'!AK$1,0)),
IF(LA!$H$16=2,(VLOOKUP($A148,'LA42'!$B$1:$BZ$201,'LA42'!AK$1,0)),
0)),".")</f>
        <v>0.27</v>
      </c>
      <c r="AM148" s="106">
        <f>IFERROR(
IF(LA!$H$16=1,(VLOOKUP($A148,'LA41'!$B$1:$BZ$201,'LA41'!AL$1,0)),
IF(LA!$H$16=2,(VLOOKUP($A148,'LA42'!$B$1:$BZ$201,'LA42'!AL$1,0)),
0)),".")</f>
        <v>0.27</v>
      </c>
      <c r="AN148" s="106" t="str">
        <f>IFERROR(
IF(LA!$H$16=1,(VLOOKUP($A148,'LA41'!$B$1:$BZ$201,'LA41'!AM$1,0)),
IF(LA!$H$16=2,(VLOOKUP($A148,'LA42'!$B$1:$BZ$201,'LA42'!AM$1,0)),
0)),".")</f>
        <v>x</v>
      </c>
      <c r="AO148" s="106" t="str">
        <f>IFERROR(
IF(LA!$H$16=1,(VLOOKUP($A148,'LA41'!$B$1:$BZ$201,'LA41'!AN$1,0)),
IF(LA!$H$16=2,(VLOOKUP($A148,'LA42'!$B$1:$BZ$201,'LA42'!AN$1,0)),
0)),".")</f>
        <v>x</v>
      </c>
      <c r="AP148" s="106" t="str">
        <f>IFERROR(
IF(LA!$H$16=1,(VLOOKUP($A148,'LA41'!$B$1:$BZ$201,'LA41'!AO$1,0)),
IF(LA!$H$16=2,(VLOOKUP($A148,'LA42'!$B$1:$BZ$201,'LA42'!AO$1,0)),
0)),".")</f>
        <v>x</v>
      </c>
      <c r="AQ148" s="106" t="str">
        <f>IFERROR(
IF(LA!$H$16=1,(VLOOKUP($A148,'LA41'!$B$1:$BZ$201,'LA41'!AP$1,0)),
IF(LA!$H$16=2,(VLOOKUP($A148,'LA42'!$B$1:$BZ$201,'LA42'!AP$1,0)),
0)),".")</f>
        <v>x</v>
      </c>
      <c r="AR148" s="106">
        <f>IFERROR(
IF(LA!$H$16=1,(VLOOKUP($A148,'LA41'!$B$1:$BZ$201,'LA41'!AQ$1,0)),
IF(LA!$H$16=2,(VLOOKUP($A148,'LA42'!$B$1:$BZ$201,'LA42'!AQ$1,0)),
0)),".")</f>
        <v>0.25</v>
      </c>
      <c r="AS148" s="106">
        <f>IFERROR(
IF(LA!$H$16=1,(VLOOKUP($A148,'LA41'!$B$1:$BZ$201,'LA41'!AR$1,0)),
IF(LA!$H$16=2,(VLOOKUP($A148,'LA42'!$B$1:$BZ$201,'LA42'!AR$1,0)),
0)),".")</f>
        <v>0.25</v>
      </c>
      <c r="AT148" s="106" t="str">
        <f>IFERROR(
IF(LA!$H$16=1,(VLOOKUP($A148,'LA41'!$B$1:$BZ$201,'LA41'!AS$1,0)),
IF(LA!$H$16=2,(VLOOKUP($A148,'LA42'!$B$1:$BZ$201,'LA42'!AS$1,0)),
0)),".")</f>
        <v>x</v>
      </c>
      <c r="AU148" s="106">
        <f>IFERROR(
IF(LA!$H$16=1,(VLOOKUP($A148,'LA41'!$B$1:$BZ$201,'LA41'!AT$1,0)),
IF(LA!$H$16=2,(VLOOKUP($A148,'LA42'!$B$1:$BZ$201,'LA42'!AT$1,0)),
0)),".")</f>
        <v>0.46</v>
      </c>
      <c r="AV148" s="106">
        <f>IFERROR(
IF(LA!$H$16=1,(VLOOKUP($A148,'LA41'!$B$1:$BZ$201,'LA41'!AU$1,0)),
IF(LA!$H$16=2,(VLOOKUP($A148,'LA42'!$B$1:$BZ$201,'LA42'!AU$1,0)),
0)),".")</f>
        <v>0.47</v>
      </c>
      <c r="AW148" s="106" t="str">
        <f>IFERROR(
IF(LA!$H$16=1,(VLOOKUP($A148,'LA41'!$B$1:$BZ$201,'LA41'!AV$1,0)),
IF(LA!$H$16=2,(VLOOKUP($A148,'LA42'!$B$1:$BZ$201,'LA42'!AV$1,0)),
0)),".")</f>
        <v>x</v>
      </c>
      <c r="AX148" s="106" t="str">
        <f>IFERROR(
IF(LA!$H$16=1,(VLOOKUP($A148,'LA41'!$B$1:$BZ$201,'LA41'!AW$1,0)),
IF(LA!$H$16=2,(VLOOKUP($A148,'LA42'!$B$1:$BZ$201,'LA42'!AW$1,0)),
0)),".")</f>
        <v>x</v>
      </c>
      <c r="AY148" s="106" t="str">
        <f>IFERROR(
IF(LA!$H$16=1,(VLOOKUP($A148,'LA41'!$B$1:$BZ$201,'LA41'!AX$1,0)),
IF(LA!$H$16=2,(VLOOKUP($A148,'LA42'!$B$1:$BZ$201,'LA42'!AX$1,0)),
0)),".")</f>
        <v>x</v>
      </c>
      <c r="AZ148" s="106" t="str">
        <f>IFERROR(
IF(LA!$H$16=1,(VLOOKUP($A148,'LA41'!$B$1:$BZ$201,'LA41'!AY$1,0)),
IF(LA!$H$16=2,(VLOOKUP($A148,'LA42'!$B$1:$BZ$201,'LA42'!AY$1,0)),
0)),".")</f>
        <v>x</v>
      </c>
      <c r="BA148" s="106">
        <f>IFERROR(
IF(LA!$H$16=1,(VLOOKUP($A148,'LA41'!$B$1:$BZ$201,'LA41'!AZ$1,0)),
IF(LA!$H$16=2,(VLOOKUP($A148,'LA42'!$B$1:$BZ$201,'LA42'!AZ$1,0)),
0)),".")</f>
        <v>0</v>
      </c>
      <c r="BB148" s="106">
        <f>IFERROR(
IF(LA!$H$16=1,(VLOOKUP($A148,'LA41'!$B$1:$BZ$201,'LA41'!BA$1,0)),
IF(LA!$H$16=2,(VLOOKUP($A148,'LA42'!$B$1:$BZ$201,'LA42'!BA$1,0)),
0)),".")</f>
        <v>0</v>
      </c>
      <c r="BC148" s="106" t="str">
        <f>IFERROR(
IF(LA!$H$16=1,(VLOOKUP($A148,'LA41'!$B$1:$BZ$201,'LA41'!BB$1,0)),
IF(LA!$H$16=2,(VLOOKUP($A148,'LA42'!$B$1:$BZ$201,'LA42'!BB$1,0)),
0)),".")</f>
        <v>x</v>
      </c>
      <c r="BD148" s="106">
        <f>IFERROR(
IF(LA!$H$16=1,(VLOOKUP($A148,'LA41'!$B$1:$BZ$201,'LA41'!BC$1,0)),
IF(LA!$H$16=2,(VLOOKUP($A148,'LA42'!$B$1:$BZ$201,'LA42'!BC$1,0)),
0)),".")</f>
        <v>0</v>
      </c>
      <c r="BE148" s="106">
        <f>IFERROR(
IF(LA!$H$16=1,(VLOOKUP($A148,'LA41'!$B$1:$BZ$201,'LA41'!BD$1,0)),
IF(LA!$H$16=2,(VLOOKUP($A148,'LA42'!$B$1:$BZ$201,'LA42'!BD$1,0)),
0)),".")</f>
        <v>0</v>
      </c>
      <c r="BF148" s="106" t="str">
        <f>IFERROR(
IF(LA!$H$16=1,(VLOOKUP($A148,'LA41'!$B$1:$BZ$201,'LA41'!BE$1,0)),
IF(LA!$H$16=2,(VLOOKUP($A148,'LA42'!$B$1:$BZ$201,'LA42'!BE$1,0)),
0)),".")</f>
        <v>x</v>
      </c>
      <c r="BG148" s="106">
        <f>IFERROR(
IF(LA!$H$16=1,(VLOOKUP($A148,'LA41'!$B$1:$BZ$201,'LA41'!BF$1,0)),
IF(LA!$H$16=2,(VLOOKUP($A148,'LA42'!$B$1:$BZ$201,'LA42'!BF$1,0)),
0)),".")</f>
        <v>0</v>
      </c>
      <c r="BH148" s="106">
        <f>IFERROR(
IF(LA!$H$16=1,(VLOOKUP($A148,'LA41'!$B$1:$BZ$201,'LA41'!BG$1,0)),
IF(LA!$H$16=2,(VLOOKUP($A148,'LA42'!$B$1:$BZ$201,'LA42'!BG$1,0)),
0)),".")</f>
        <v>0</v>
      </c>
      <c r="BI148" s="106" t="str">
        <f>IFERROR(
IF(LA!$H$16=1,(VLOOKUP($A148,'LA41'!$B$1:$BZ$201,'LA41'!BH$1,0)),
IF(LA!$H$16=2,(VLOOKUP($A148,'LA42'!$B$1:$BZ$201,'LA42'!BH$1,0)),
0)),".")</f>
        <v>x</v>
      </c>
      <c r="BJ148" s="106">
        <f>IFERROR(
IF(LA!$H$16=1,(VLOOKUP($A148,'LA41'!$B$1:$BZ$201,'LA41'!BI$1,0)),
IF(LA!$H$16=2,(VLOOKUP($A148,'LA42'!$B$1:$BZ$201,'LA42'!BI$1,0)),
0)),".")</f>
        <v>0</v>
      </c>
      <c r="BK148" s="106">
        <f>IFERROR(
IF(LA!$H$16=1,(VLOOKUP($A148,'LA41'!$B$1:$BZ$201,'LA41'!BJ$1,0)),
IF(LA!$H$16=2,(VLOOKUP($A148,'LA42'!$B$1:$BZ$201,'LA42'!BJ$1,0)),
0)),".")</f>
        <v>0</v>
      </c>
      <c r="BL148" s="106" t="str">
        <f>IFERROR(
IF(LA!$H$16=1,(VLOOKUP($A148,'LA41'!$B$1:$BZ$201,'LA41'!BK$1,0)),
IF(LA!$H$16=2,(VLOOKUP($A148,'LA42'!$B$1:$BZ$201,'LA42'!BK$1,0)),
0)),".")</f>
        <v>x</v>
      </c>
      <c r="BM148" s="106">
        <f>IFERROR(
IF(LA!$H$16=1,(VLOOKUP($A148,'LA41'!$B$1:$BZ$201,'LA41'!BL$1,0)),
IF(LA!$H$16=2,(VLOOKUP($A148,'LA42'!$B$1:$BZ$201,'LA42'!BL$1,0)),
0)),".")</f>
        <v>0</v>
      </c>
      <c r="BN148" s="106">
        <f>IFERROR(
IF(LA!$H$16=1,(VLOOKUP($A148,'LA41'!$B$1:$BZ$201,'LA41'!BM$1,0)),
IF(LA!$H$16=2,(VLOOKUP($A148,'LA42'!$B$1:$BZ$201,'LA42'!BM$1,0)),
0)),".")</f>
        <v>0</v>
      </c>
      <c r="BO148" s="106" t="str">
        <f>IFERROR(
IF(LA!$H$16=1,(VLOOKUP($A148,'LA41'!$B$1:$BZ$201,'LA41'!BN$1,0)),
IF(LA!$H$16=2,(VLOOKUP($A148,'LA42'!$B$1:$BZ$201,'LA42'!BN$1,0)),
0)),".")</f>
        <v>x</v>
      </c>
      <c r="BP148" s="106" t="str">
        <f>IFERROR(
IF(LA!$H$16=1,(VLOOKUP($A148,'LA41'!$B$1:$BZ$201,'LA41'!BO$1,0)),
IF(LA!$H$16=2,(VLOOKUP($A148,'LA42'!$B$1:$BZ$201,'LA42'!BO$1,0)),
0)),".")</f>
        <v>x</v>
      </c>
      <c r="BQ148" s="106" t="str">
        <f>IFERROR(
IF(LA!$H$16=1,(VLOOKUP($A148,'LA41'!$B$1:$BZ$201,'LA41'!BP$1,0)),
IF(LA!$H$16=2,(VLOOKUP($A148,'LA42'!$B$1:$BZ$201,'LA42'!BP$1,0)),
0)),".")</f>
        <v>x</v>
      </c>
      <c r="BR148" s="106" t="str">
        <f>IFERROR(
IF(LA!$H$16=1,(VLOOKUP($A148,'LA41'!$B$1:$BZ$201,'LA41'!BQ$1,0)),
IF(LA!$H$16=2,(VLOOKUP($A148,'LA42'!$B$1:$BZ$201,'LA42'!BQ$1,0)),
0)),".")</f>
        <v>x</v>
      </c>
      <c r="BS148" s="106">
        <f>IFERROR(
IF(LA!$H$16=1,(VLOOKUP($A148,'LA41'!$B$1:$BZ$201,'LA41'!BR$1,0)),
IF(LA!$H$16=2,(VLOOKUP($A148,'LA42'!$B$1:$BZ$201,'LA42'!BR$1,0)),
0)),".")</f>
        <v>0.04</v>
      </c>
      <c r="BT148" s="106">
        <f>IFERROR(
IF(LA!$H$16=1,(VLOOKUP($A148,'LA41'!$B$1:$BZ$201,'LA41'!BS$1,0)),
IF(LA!$H$16=2,(VLOOKUP($A148,'LA42'!$B$1:$BZ$201,'LA42'!BS$1,0)),
0)),".")</f>
        <v>0.04</v>
      </c>
      <c r="BU148" s="106" t="str">
        <f>IFERROR(
IF(LA!$H$16=1,(VLOOKUP($A148,'LA41'!$B$1:$BZ$201,'LA41'!BT$1,0)),
IF(LA!$H$16=2,(VLOOKUP($A148,'LA42'!$B$1:$BZ$201,'LA42'!BT$1,0)),
0)),".")</f>
        <v>x</v>
      </c>
      <c r="BV148" s="106" t="str">
        <f>IFERROR(
IF(LA!$H$16=1,(VLOOKUP($A148,'LA41'!$B$1:$BZ$201,'LA41'!BU$1,0)),
IF(LA!$H$16=2,(VLOOKUP($A148,'LA42'!$B$1:$BZ$201,'LA42'!BU$1,0)),
0)),".")</f>
        <v>x</v>
      </c>
      <c r="BW148" s="106" t="str">
        <f>IFERROR(
IF(LA!$H$16=1,(VLOOKUP($A148,'LA41'!$B$1:$BZ$201,'LA41'!BV$1,0)),
IF(LA!$H$16=2,(VLOOKUP($A148,'LA42'!$B$1:$BZ$201,'LA42'!BV$1,0)),
0)),".")</f>
        <v>x</v>
      </c>
      <c r="BX148" s="106" t="str">
        <f>IFERROR(
IF(LA!$H$16=1,(VLOOKUP($A148,'LA41'!$B$1:$BZ$201,'LA41'!BW$1,0)),
IF(LA!$H$16=2,(VLOOKUP($A148,'LA42'!$B$1:$BZ$201,'LA42'!BW$1,0)),
0)),".")</f>
        <v>x</v>
      </c>
      <c r="BY148" s="106">
        <f>IFERROR(
IF(LA!$H$16=1,(VLOOKUP($A148,'LA41'!$B$1:$BZ$201,'LA41'!BX$1,0)),
IF(LA!$H$16=2,(VLOOKUP($A148,'LA42'!$B$1:$BZ$201,'LA42'!BX$1,0)),
0)),".")</f>
        <v>0.12</v>
      </c>
      <c r="BZ148" s="106">
        <f>IFERROR(
IF(LA!$H$16=1,(VLOOKUP($A148,'LA41'!$B$1:$BZ$201,'LA41'!BY$1,0)),
IF(LA!$H$16=2,(VLOOKUP($A148,'LA42'!$B$1:$BZ$201,'LA42'!BY$1,0)),
0)),".")</f>
        <v>0.12</v>
      </c>
    </row>
    <row r="149" spans="1:78" x14ac:dyDescent="0.2">
      <c r="A149" s="55">
        <v>894</v>
      </c>
      <c r="B149" s="55" t="s">
        <v>331</v>
      </c>
      <c r="C149" s="88" t="s">
        <v>195</v>
      </c>
      <c r="D149" s="59">
        <f>IFERROR(
IF(LA!$H$16=1,(VLOOKUP($A149,'LA41'!$B$1:$BZ$201,'LA41'!C$1,0)),
IF(LA!$H$16=2,(VLOOKUP($A149,'LA42'!$B$1:$BZ$201,'LA42'!C$1,0)),
0)),".")</f>
        <v>20</v>
      </c>
      <c r="E149" s="59">
        <f>IFERROR(
IF(LA!$H$16=1,(VLOOKUP($A149,'LA41'!$B$1:$BZ$201,'LA41'!D$1,0)),
IF(LA!$H$16=2,(VLOOKUP($A149,'LA42'!$B$1:$BZ$201,'LA42'!D$1,0)),
0)),".")</f>
        <v>430</v>
      </c>
      <c r="F149" s="59">
        <f>IFERROR(
IF(LA!$H$16=1,(VLOOKUP($A149,'LA41'!$B$1:$BZ$201,'LA41'!E$1,0)),
IF(LA!$H$16=2,(VLOOKUP($A149,'LA42'!$B$1:$BZ$201,'LA42'!E$1,0)),
0)),".")</f>
        <v>440</v>
      </c>
      <c r="G149" s="106">
        <f>IFERROR(
IF(LA!$H$16=1,(VLOOKUP($A149,'LA41'!$B$1:$BZ$201,'LA41'!F$1,0)),
IF(LA!$H$16=2,(VLOOKUP($A149,'LA42'!$B$1:$BZ$201,'LA42'!F$1,0)),
0)),".")</f>
        <v>0.72</v>
      </c>
      <c r="H149" s="106">
        <f>IFERROR(
IF(LA!$H$16=1,(VLOOKUP($A149,'LA41'!$B$1:$BZ$201,'LA41'!G$1,0)),
IF(LA!$H$16=2,(VLOOKUP($A149,'LA42'!$B$1:$BZ$201,'LA42'!G$1,0)),
0)),".")</f>
        <v>0.81</v>
      </c>
      <c r="I149" s="106">
        <f>IFERROR(
IF(LA!$H$16=1,(VLOOKUP($A149,'LA41'!$B$1:$BZ$201,'LA41'!H$1,0)),
IF(LA!$H$16=2,(VLOOKUP($A149,'LA42'!$B$1:$BZ$201,'LA42'!H$1,0)),
0)),".")</f>
        <v>0.81</v>
      </c>
      <c r="J149" s="106">
        <f>IFERROR(
IF(LA!$H$16=1,(VLOOKUP($A149,'LA41'!$B$1:$BZ$201,'LA41'!I$1,0)),
IF(LA!$H$16=2,(VLOOKUP($A149,'LA42'!$B$1:$BZ$201,'LA42'!I$1,0)),
0)),".")</f>
        <v>0.61</v>
      </c>
      <c r="K149" s="106">
        <f>IFERROR(
IF(LA!$H$16=1,(VLOOKUP($A149,'LA41'!$B$1:$BZ$201,'LA41'!J$1,0)),
IF(LA!$H$16=2,(VLOOKUP($A149,'LA42'!$B$1:$BZ$201,'LA42'!J$1,0)),
0)),".")</f>
        <v>0.77</v>
      </c>
      <c r="L149" s="106">
        <f>IFERROR(
IF(LA!$H$16=1,(VLOOKUP($A149,'LA41'!$B$1:$BZ$201,'LA41'!K$1,0)),
IF(LA!$H$16=2,(VLOOKUP($A149,'LA42'!$B$1:$BZ$201,'LA42'!K$1,0)),
0)),".")</f>
        <v>0.76</v>
      </c>
      <c r="M149" s="106">
        <f>IFERROR(
IF(LA!$H$16=1,(VLOOKUP($A149,'LA41'!$B$1:$BZ$201,'LA41'!L$1,0)),
IF(LA!$H$16=2,(VLOOKUP($A149,'LA42'!$B$1:$BZ$201,'LA42'!L$1,0)),
0)),".")</f>
        <v>0</v>
      </c>
      <c r="N149" s="106">
        <f>IFERROR(
IF(LA!$H$16=1,(VLOOKUP($A149,'LA41'!$B$1:$BZ$201,'LA41'!M$1,0)),
IF(LA!$H$16=2,(VLOOKUP($A149,'LA42'!$B$1:$BZ$201,'LA42'!M$1,0)),
0)),".")</f>
        <v>0.05</v>
      </c>
      <c r="O149" s="106">
        <f>IFERROR(
IF(LA!$H$16=1,(VLOOKUP($A149,'LA41'!$B$1:$BZ$201,'LA41'!N$1,0)),
IF(LA!$H$16=2,(VLOOKUP($A149,'LA42'!$B$1:$BZ$201,'LA42'!N$1,0)),
0)),".")</f>
        <v>0.05</v>
      </c>
      <c r="P149" s="106">
        <f>IFERROR(
IF(LA!$H$16=1,(VLOOKUP($A149,'LA41'!$B$1:$BZ$201,'LA41'!O$1,0)),
IF(LA!$H$16=2,(VLOOKUP($A149,'LA42'!$B$1:$BZ$201,'LA42'!O$1,0)),
0)),".")</f>
        <v>0</v>
      </c>
      <c r="Q149" s="106">
        <f>IFERROR(
IF(LA!$H$16=1,(VLOOKUP($A149,'LA41'!$B$1:$BZ$201,'LA41'!P$1,0)),
IF(LA!$H$16=2,(VLOOKUP($A149,'LA42'!$B$1:$BZ$201,'LA42'!P$1,0)),
0)),".")</f>
        <v>0</v>
      </c>
      <c r="R149" s="106">
        <f>IFERROR(
IF(LA!$H$16=1,(VLOOKUP($A149,'LA41'!$B$1:$BZ$201,'LA41'!Q$1,0)),
IF(LA!$H$16=2,(VLOOKUP($A149,'LA42'!$B$1:$BZ$201,'LA42'!Q$1,0)),
0)),".")</f>
        <v>0</v>
      </c>
      <c r="S149" s="106">
        <f>IFERROR(
IF(LA!$H$16=1,(VLOOKUP($A149,'LA41'!$B$1:$BZ$201,'LA41'!R$1,0)),
IF(LA!$H$16=2,(VLOOKUP($A149,'LA42'!$B$1:$BZ$201,'LA42'!R$1,0)),
0)),".")</f>
        <v>0</v>
      </c>
      <c r="T149" s="106">
        <f>IFERROR(
IF(LA!$H$16=1,(VLOOKUP($A149,'LA41'!$B$1:$BZ$201,'LA41'!S$1,0)),
IF(LA!$H$16=2,(VLOOKUP($A149,'LA42'!$B$1:$BZ$201,'LA42'!S$1,0)),
0)),".")</f>
        <v>0.02</v>
      </c>
      <c r="U149" s="106">
        <f>IFERROR(
IF(LA!$H$16=1,(VLOOKUP($A149,'LA41'!$B$1:$BZ$201,'LA41'!T$1,0)),
IF(LA!$H$16=2,(VLOOKUP($A149,'LA42'!$B$1:$BZ$201,'LA42'!T$1,0)),
0)),".")</f>
        <v>0.02</v>
      </c>
      <c r="V149" s="106">
        <f>IFERROR(
IF(LA!$H$16=1,(VLOOKUP($A149,'LA41'!$B$1:$BZ$201,'LA41'!U$1,0)),
IF(LA!$H$16=2,(VLOOKUP($A149,'LA42'!$B$1:$BZ$201,'LA42'!U$1,0)),
0)),".")</f>
        <v>0</v>
      </c>
      <c r="W149" s="106" t="str">
        <f>IFERROR(
IF(LA!$H$16=1,(VLOOKUP($A149,'LA41'!$B$1:$BZ$201,'LA41'!V$1,0)),
IF(LA!$H$16=2,(VLOOKUP($A149,'LA42'!$B$1:$BZ$201,'LA42'!V$1,0)),
0)),".")</f>
        <v>x</v>
      </c>
      <c r="X149" s="106" t="str">
        <f>IFERROR(
IF(LA!$H$16=1,(VLOOKUP($A149,'LA41'!$B$1:$BZ$201,'LA41'!W$1,0)),
IF(LA!$H$16=2,(VLOOKUP($A149,'LA42'!$B$1:$BZ$201,'LA42'!W$1,0)),
0)),".")</f>
        <v>x</v>
      </c>
      <c r="Y149" s="106">
        <f>IFERROR(
IF(LA!$H$16=1,(VLOOKUP($A149,'LA41'!$B$1:$BZ$201,'LA41'!X$1,0)),
IF(LA!$H$16=2,(VLOOKUP($A149,'LA42'!$B$1:$BZ$201,'LA42'!X$1,0)),
0)),".")</f>
        <v>0</v>
      </c>
      <c r="Z149" s="106">
        <f>IFERROR(
IF(LA!$H$16=1,(VLOOKUP($A149,'LA41'!$B$1:$BZ$201,'LA41'!Y$1,0)),
IF(LA!$H$16=2,(VLOOKUP($A149,'LA42'!$B$1:$BZ$201,'LA42'!Y$1,0)),
0)),".")</f>
        <v>0.01</v>
      </c>
      <c r="AA149" s="106">
        <f>IFERROR(
IF(LA!$H$16=1,(VLOOKUP($A149,'LA41'!$B$1:$BZ$201,'LA41'!Z$1,0)),
IF(LA!$H$16=2,(VLOOKUP($A149,'LA42'!$B$1:$BZ$201,'LA42'!Z$1,0)),
0)),".")</f>
        <v>0.01</v>
      </c>
      <c r="AB149" s="106">
        <f>IFERROR(
IF(LA!$H$16=1,(VLOOKUP($A149,'LA41'!$B$1:$BZ$201,'LA41'!AA$1,0)),
IF(LA!$H$16=2,(VLOOKUP($A149,'LA42'!$B$1:$BZ$201,'LA42'!AA$1,0)),
0)),".")</f>
        <v>0</v>
      </c>
      <c r="AC149" s="106">
        <f>IFERROR(
IF(LA!$H$16=1,(VLOOKUP($A149,'LA41'!$B$1:$BZ$201,'LA41'!AB$1,0)),
IF(LA!$H$16=2,(VLOOKUP($A149,'LA42'!$B$1:$BZ$201,'LA42'!AB$1,0)),
0)),".")</f>
        <v>0</v>
      </c>
      <c r="AD149" s="106">
        <f>IFERROR(
IF(LA!$H$16=1,(VLOOKUP($A149,'LA41'!$B$1:$BZ$201,'LA41'!AC$1,0)),
IF(LA!$H$16=2,(VLOOKUP($A149,'LA42'!$B$1:$BZ$201,'LA42'!AC$1,0)),
0)),".")</f>
        <v>0</v>
      </c>
      <c r="AE149" s="106" t="str">
        <f>IFERROR(
IF(LA!$H$16=1,(VLOOKUP($A149,'LA41'!$B$1:$BZ$201,'LA41'!AD$1,0)),
IF(LA!$H$16=2,(VLOOKUP($A149,'LA42'!$B$1:$BZ$201,'LA42'!AD$1,0)),
0)),".")</f>
        <v>x</v>
      </c>
      <c r="AF149" s="106">
        <f>IFERROR(
IF(LA!$H$16=1,(VLOOKUP($A149,'LA41'!$B$1:$BZ$201,'LA41'!AE$1,0)),
IF(LA!$H$16=2,(VLOOKUP($A149,'LA42'!$B$1:$BZ$201,'LA42'!AE$1,0)),
0)),".")</f>
        <v>0.04</v>
      </c>
      <c r="AG149" s="106">
        <f>IFERROR(
IF(LA!$H$16=1,(VLOOKUP($A149,'LA41'!$B$1:$BZ$201,'LA41'!AF$1,0)),
IF(LA!$H$16=2,(VLOOKUP($A149,'LA42'!$B$1:$BZ$201,'LA42'!AF$1,0)),
0)),".")</f>
        <v>0.05</v>
      </c>
      <c r="AH149" s="106">
        <f>IFERROR(
IF(LA!$H$16=1,(VLOOKUP($A149,'LA41'!$B$1:$BZ$201,'LA41'!AG$1,0)),
IF(LA!$H$16=2,(VLOOKUP($A149,'LA42'!$B$1:$BZ$201,'LA42'!AG$1,0)),
0)),".")</f>
        <v>0.61</v>
      </c>
      <c r="AI149" s="106">
        <f>IFERROR(
IF(LA!$H$16=1,(VLOOKUP($A149,'LA41'!$B$1:$BZ$201,'LA41'!AH$1,0)),
IF(LA!$H$16=2,(VLOOKUP($A149,'LA42'!$B$1:$BZ$201,'LA42'!AH$1,0)),
0)),".")</f>
        <v>0.67</v>
      </c>
      <c r="AJ149" s="106">
        <f>IFERROR(
IF(LA!$H$16=1,(VLOOKUP($A149,'LA41'!$B$1:$BZ$201,'LA41'!AI$1,0)),
IF(LA!$H$16=2,(VLOOKUP($A149,'LA42'!$B$1:$BZ$201,'LA42'!AI$1,0)),
0)),".")</f>
        <v>0.67</v>
      </c>
      <c r="AK149" s="106" t="str">
        <f>IFERROR(
IF(LA!$H$16=1,(VLOOKUP($A149,'LA41'!$B$1:$BZ$201,'LA41'!AJ$1,0)),
IF(LA!$H$16=2,(VLOOKUP($A149,'LA42'!$B$1:$BZ$201,'LA42'!AJ$1,0)),
0)),".")</f>
        <v>x</v>
      </c>
      <c r="AL149" s="106">
        <f>IFERROR(
IF(LA!$H$16=1,(VLOOKUP($A149,'LA41'!$B$1:$BZ$201,'LA41'!AK$1,0)),
IF(LA!$H$16=2,(VLOOKUP($A149,'LA42'!$B$1:$BZ$201,'LA42'!AK$1,0)),
0)),".")</f>
        <v>0.33</v>
      </c>
      <c r="AM149" s="106">
        <f>IFERROR(
IF(LA!$H$16=1,(VLOOKUP($A149,'LA41'!$B$1:$BZ$201,'LA41'!AL$1,0)),
IF(LA!$H$16=2,(VLOOKUP($A149,'LA42'!$B$1:$BZ$201,'LA42'!AL$1,0)),
0)),".")</f>
        <v>0.33</v>
      </c>
      <c r="AN149" s="106" t="str">
        <f>IFERROR(
IF(LA!$H$16=1,(VLOOKUP($A149,'LA41'!$B$1:$BZ$201,'LA41'!AM$1,0)),
IF(LA!$H$16=2,(VLOOKUP($A149,'LA42'!$B$1:$BZ$201,'LA42'!AM$1,0)),
0)),".")</f>
        <v>x</v>
      </c>
      <c r="AO149" s="106">
        <f>IFERROR(
IF(LA!$H$16=1,(VLOOKUP($A149,'LA41'!$B$1:$BZ$201,'LA41'!AN$1,0)),
IF(LA!$H$16=2,(VLOOKUP($A149,'LA42'!$B$1:$BZ$201,'LA42'!AN$1,0)),
0)),".")</f>
        <v>0.03</v>
      </c>
      <c r="AP149" s="106">
        <f>IFERROR(
IF(LA!$H$16=1,(VLOOKUP($A149,'LA41'!$B$1:$BZ$201,'LA41'!AO$1,0)),
IF(LA!$H$16=2,(VLOOKUP($A149,'LA42'!$B$1:$BZ$201,'LA42'!AO$1,0)),
0)),".")</f>
        <v>0.03</v>
      </c>
      <c r="AQ149" s="106" t="str">
        <f>IFERROR(
IF(LA!$H$16=1,(VLOOKUP($A149,'LA41'!$B$1:$BZ$201,'LA41'!AP$1,0)),
IF(LA!$H$16=2,(VLOOKUP($A149,'LA42'!$B$1:$BZ$201,'LA42'!AP$1,0)),
0)),".")</f>
        <v>x</v>
      </c>
      <c r="AR149" s="106">
        <f>IFERROR(
IF(LA!$H$16=1,(VLOOKUP($A149,'LA41'!$B$1:$BZ$201,'LA41'!AQ$1,0)),
IF(LA!$H$16=2,(VLOOKUP($A149,'LA42'!$B$1:$BZ$201,'LA42'!AQ$1,0)),
0)),".")</f>
        <v>0.24</v>
      </c>
      <c r="AS149" s="106">
        <f>IFERROR(
IF(LA!$H$16=1,(VLOOKUP($A149,'LA41'!$B$1:$BZ$201,'LA41'!AR$1,0)),
IF(LA!$H$16=2,(VLOOKUP($A149,'LA42'!$B$1:$BZ$201,'LA42'!AR$1,0)),
0)),".")</f>
        <v>0.24</v>
      </c>
      <c r="AT149" s="106">
        <f>IFERROR(
IF(LA!$H$16=1,(VLOOKUP($A149,'LA41'!$B$1:$BZ$201,'LA41'!AS$1,0)),
IF(LA!$H$16=2,(VLOOKUP($A149,'LA42'!$B$1:$BZ$201,'LA42'!AS$1,0)),
0)),".")</f>
        <v>0.33</v>
      </c>
      <c r="AU149" s="106">
        <f>IFERROR(
IF(LA!$H$16=1,(VLOOKUP($A149,'LA41'!$B$1:$BZ$201,'LA41'!AT$1,0)),
IF(LA!$H$16=2,(VLOOKUP($A149,'LA42'!$B$1:$BZ$201,'LA42'!AT$1,0)),
0)),".")</f>
        <v>0.34</v>
      </c>
      <c r="AV149" s="106">
        <f>IFERROR(
IF(LA!$H$16=1,(VLOOKUP($A149,'LA41'!$B$1:$BZ$201,'LA41'!AU$1,0)),
IF(LA!$H$16=2,(VLOOKUP($A149,'LA42'!$B$1:$BZ$201,'LA42'!AU$1,0)),
0)),".")</f>
        <v>0.34</v>
      </c>
      <c r="AW149" s="106">
        <f>IFERROR(
IF(LA!$H$16=1,(VLOOKUP($A149,'LA41'!$B$1:$BZ$201,'LA41'!AV$1,0)),
IF(LA!$H$16=2,(VLOOKUP($A149,'LA42'!$B$1:$BZ$201,'LA42'!AV$1,0)),
0)),".")</f>
        <v>0</v>
      </c>
      <c r="AX149" s="106">
        <f>IFERROR(
IF(LA!$H$16=1,(VLOOKUP($A149,'LA41'!$B$1:$BZ$201,'LA41'!AW$1,0)),
IF(LA!$H$16=2,(VLOOKUP($A149,'LA42'!$B$1:$BZ$201,'LA42'!AW$1,0)),
0)),".")</f>
        <v>0</v>
      </c>
      <c r="AY149" s="106">
        <f>IFERROR(
IF(LA!$H$16=1,(VLOOKUP($A149,'LA41'!$B$1:$BZ$201,'LA41'!AX$1,0)),
IF(LA!$H$16=2,(VLOOKUP($A149,'LA42'!$B$1:$BZ$201,'LA42'!AX$1,0)),
0)),".")</f>
        <v>0</v>
      </c>
      <c r="AZ149" s="106">
        <f>IFERROR(
IF(LA!$H$16=1,(VLOOKUP($A149,'LA41'!$B$1:$BZ$201,'LA41'!AY$1,0)),
IF(LA!$H$16=2,(VLOOKUP($A149,'LA42'!$B$1:$BZ$201,'LA42'!AY$1,0)),
0)),".")</f>
        <v>0</v>
      </c>
      <c r="BA149" s="106">
        <f>IFERROR(
IF(LA!$H$16=1,(VLOOKUP($A149,'LA41'!$B$1:$BZ$201,'LA41'!AZ$1,0)),
IF(LA!$H$16=2,(VLOOKUP($A149,'LA42'!$B$1:$BZ$201,'LA42'!AZ$1,0)),
0)),".")</f>
        <v>0</v>
      </c>
      <c r="BB149" s="106">
        <f>IFERROR(
IF(LA!$H$16=1,(VLOOKUP($A149,'LA41'!$B$1:$BZ$201,'LA41'!BA$1,0)),
IF(LA!$H$16=2,(VLOOKUP($A149,'LA42'!$B$1:$BZ$201,'LA42'!BA$1,0)),
0)),".")</f>
        <v>0</v>
      </c>
      <c r="BC149" s="106" t="str">
        <f>IFERROR(
IF(LA!$H$16=1,(VLOOKUP($A149,'LA41'!$B$1:$BZ$201,'LA41'!BB$1,0)),
IF(LA!$H$16=2,(VLOOKUP($A149,'LA42'!$B$1:$BZ$201,'LA42'!BB$1,0)),
0)),".")</f>
        <v>x</v>
      </c>
      <c r="BD149" s="106">
        <f>IFERROR(
IF(LA!$H$16=1,(VLOOKUP($A149,'LA41'!$B$1:$BZ$201,'LA41'!BC$1,0)),
IF(LA!$H$16=2,(VLOOKUP($A149,'LA42'!$B$1:$BZ$201,'LA42'!BC$1,0)),
0)),".")</f>
        <v>0.04</v>
      </c>
      <c r="BE149" s="106">
        <f>IFERROR(
IF(LA!$H$16=1,(VLOOKUP($A149,'LA41'!$B$1:$BZ$201,'LA41'!BD$1,0)),
IF(LA!$H$16=2,(VLOOKUP($A149,'LA42'!$B$1:$BZ$201,'LA42'!BD$1,0)),
0)),".")</f>
        <v>0.04</v>
      </c>
      <c r="BF149" s="106">
        <f>IFERROR(
IF(LA!$H$16=1,(VLOOKUP($A149,'LA41'!$B$1:$BZ$201,'LA41'!BE$1,0)),
IF(LA!$H$16=2,(VLOOKUP($A149,'LA42'!$B$1:$BZ$201,'LA42'!BE$1,0)),
0)),".")</f>
        <v>0</v>
      </c>
      <c r="BG149" s="106">
        <f>IFERROR(
IF(LA!$H$16=1,(VLOOKUP($A149,'LA41'!$B$1:$BZ$201,'LA41'!BF$1,0)),
IF(LA!$H$16=2,(VLOOKUP($A149,'LA42'!$B$1:$BZ$201,'LA42'!BF$1,0)),
0)),".")</f>
        <v>0.01</v>
      </c>
      <c r="BH149" s="106">
        <f>IFERROR(
IF(LA!$H$16=1,(VLOOKUP($A149,'LA41'!$B$1:$BZ$201,'LA41'!BG$1,0)),
IF(LA!$H$16=2,(VLOOKUP($A149,'LA42'!$B$1:$BZ$201,'LA42'!BG$1,0)),
0)),".")</f>
        <v>0.01</v>
      </c>
      <c r="BI149" s="106" t="str">
        <f>IFERROR(
IF(LA!$H$16=1,(VLOOKUP($A149,'LA41'!$B$1:$BZ$201,'LA41'!BH$1,0)),
IF(LA!$H$16=2,(VLOOKUP($A149,'LA42'!$B$1:$BZ$201,'LA42'!BH$1,0)),
0)),".")</f>
        <v>x</v>
      </c>
      <c r="BJ149" s="106">
        <f>IFERROR(
IF(LA!$H$16=1,(VLOOKUP($A149,'LA41'!$B$1:$BZ$201,'LA41'!BI$1,0)),
IF(LA!$H$16=2,(VLOOKUP($A149,'LA42'!$B$1:$BZ$201,'LA42'!BI$1,0)),
0)),".")</f>
        <v>0.02</v>
      </c>
      <c r="BK149" s="106">
        <f>IFERROR(
IF(LA!$H$16=1,(VLOOKUP($A149,'LA41'!$B$1:$BZ$201,'LA41'!BJ$1,0)),
IF(LA!$H$16=2,(VLOOKUP($A149,'LA42'!$B$1:$BZ$201,'LA42'!BJ$1,0)),
0)),".")</f>
        <v>0.02</v>
      </c>
      <c r="BL149" s="106">
        <f>IFERROR(
IF(LA!$H$16=1,(VLOOKUP($A149,'LA41'!$B$1:$BZ$201,'LA41'!BK$1,0)),
IF(LA!$H$16=2,(VLOOKUP($A149,'LA42'!$B$1:$BZ$201,'LA42'!BK$1,0)),
0)),".")</f>
        <v>0</v>
      </c>
      <c r="BM149" s="106">
        <f>IFERROR(
IF(LA!$H$16=1,(VLOOKUP($A149,'LA41'!$B$1:$BZ$201,'LA41'!BL$1,0)),
IF(LA!$H$16=2,(VLOOKUP($A149,'LA42'!$B$1:$BZ$201,'LA42'!BL$1,0)),
0)),".")</f>
        <v>0</v>
      </c>
      <c r="BN149" s="106">
        <f>IFERROR(
IF(LA!$H$16=1,(VLOOKUP($A149,'LA41'!$B$1:$BZ$201,'LA41'!BM$1,0)),
IF(LA!$H$16=2,(VLOOKUP($A149,'LA42'!$B$1:$BZ$201,'LA42'!BM$1,0)),
0)),".")</f>
        <v>0</v>
      </c>
      <c r="BO149" s="106" t="str">
        <f>IFERROR(
IF(LA!$H$16=1,(VLOOKUP($A149,'LA41'!$B$1:$BZ$201,'LA41'!BN$1,0)),
IF(LA!$H$16=2,(VLOOKUP($A149,'LA42'!$B$1:$BZ$201,'LA42'!BN$1,0)),
0)),".")</f>
        <v>x</v>
      </c>
      <c r="BP149" s="106" t="str">
        <f>IFERROR(
IF(LA!$H$16=1,(VLOOKUP($A149,'LA41'!$B$1:$BZ$201,'LA41'!BO$1,0)),
IF(LA!$H$16=2,(VLOOKUP($A149,'LA42'!$B$1:$BZ$201,'LA42'!BO$1,0)),
0)),".")</f>
        <v>x</v>
      </c>
      <c r="BQ149" s="106" t="str">
        <f>IFERROR(
IF(LA!$H$16=1,(VLOOKUP($A149,'LA41'!$B$1:$BZ$201,'LA41'!BP$1,0)),
IF(LA!$H$16=2,(VLOOKUP($A149,'LA42'!$B$1:$BZ$201,'LA42'!BP$1,0)),
0)),".")</f>
        <v>x</v>
      </c>
      <c r="BR149" s="106">
        <f>IFERROR(
IF(LA!$H$16=1,(VLOOKUP($A149,'LA41'!$B$1:$BZ$201,'LA41'!BQ$1,0)),
IF(LA!$H$16=2,(VLOOKUP($A149,'LA42'!$B$1:$BZ$201,'LA42'!BQ$1,0)),
0)),".")</f>
        <v>0</v>
      </c>
      <c r="BS149" s="106">
        <f>IFERROR(
IF(LA!$H$16=1,(VLOOKUP($A149,'LA41'!$B$1:$BZ$201,'LA41'!BR$1,0)),
IF(LA!$H$16=2,(VLOOKUP($A149,'LA42'!$B$1:$BZ$201,'LA42'!BR$1,0)),
0)),".")</f>
        <v>0.05</v>
      </c>
      <c r="BT149" s="106">
        <f>IFERROR(
IF(LA!$H$16=1,(VLOOKUP($A149,'LA41'!$B$1:$BZ$201,'LA41'!BS$1,0)),
IF(LA!$H$16=2,(VLOOKUP($A149,'LA42'!$B$1:$BZ$201,'LA42'!BS$1,0)),
0)),".")</f>
        <v>0.05</v>
      </c>
      <c r="BU149" s="106">
        <f>IFERROR(
IF(LA!$H$16=1,(VLOOKUP($A149,'LA41'!$B$1:$BZ$201,'LA41'!BT$1,0)),
IF(LA!$H$16=2,(VLOOKUP($A149,'LA42'!$B$1:$BZ$201,'LA42'!BT$1,0)),
0)),".")</f>
        <v>0</v>
      </c>
      <c r="BV149" s="106" t="str">
        <f>IFERROR(
IF(LA!$H$16=1,(VLOOKUP($A149,'LA41'!$B$1:$BZ$201,'LA41'!BU$1,0)),
IF(LA!$H$16=2,(VLOOKUP($A149,'LA42'!$B$1:$BZ$201,'LA42'!BU$1,0)),
0)),".")</f>
        <v>x</v>
      </c>
      <c r="BW149" s="106" t="str">
        <f>IFERROR(
IF(LA!$H$16=1,(VLOOKUP($A149,'LA41'!$B$1:$BZ$201,'LA41'!BV$1,0)),
IF(LA!$H$16=2,(VLOOKUP($A149,'LA42'!$B$1:$BZ$201,'LA42'!BV$1,0)),
0)),".")</f>
        <v>x</v>
      </c>
      <c r="BX149" s="106" t="str">
        <f>IFERROR(
IF(LA!$H$16=1,(VLOOKUP($A149,'LA41'!$B$1:$BZ$201,'LA41'!BW$1,0)),
IF(LA!$H$16=2,(VLOOKUP($A149,'LA42'!$B$1:$BZ$201,'LA42'!BW$1,0)),
0)),".")</f>
        <v>x</v>
      </c>
      <c r="BY149" s="106">
        <f>IFERROR(
IF(LA!$H$16=1,(VLOOKUP($A149,'LA41'!$B$1:$BZ$201,'LA41'!BX$1,0)),
IF(LA!$H$16=2,(VLOOKUP($A149,'LA42'!$B$1:$BZ$201,'LA42'!BX$1,0)),
0)),".")</f>
        <v>0.12</v>
      </c>
      <c r="BZ149" s="106">
        <f>IFERROR(
IF(LA!$H$16=1,(VLOOKUP($A149,'LA41'!$B$1:$BZ$201,'LA41'!BY$1,0)),
IF(LA!$H$16=2,(VLOOKUP($A149,'LA42'!$B$1:$BZ$201,'LA42'!BY$1,0)),
0)),".")</f>
        <v>0.13</v>
      </c>
    </row>
    <row r="150" spans="1:78" x14ac:dyDescent="0.2">
      <c r="A150" s="55">
        <v>883</v>
      </c>
      <c r="B150" s="55" t="s">
        <v>332</v>
      </c>
      <c r="C150" s="88" t="s">
        <v>196</v>
      </c>
      <c r="D150" s="59" t="str">
        <f>IFERROR(
IF(LA!$H$16=1,(VLOOKUP($A150,'LA41'!$B$1:$BZ$201,'LA41'!C$1,0)),
IF(LA!$H$16=2,(VLOOKUP($A150,'LA42'!$B$1:$BZ$201,'LA42'!C$1,0)),
0)),".")</f>
        <v>x</v>
      </c>
      <c r="E150" s="59">
        <f>IFERROR(
IF(LA!$H$16=1,(VLOOKUP($A150,'LA41'!$B$1:$BZ$201,'LA41'!D$1,0)),
IF(LA!$H$16=2,(VLOOKUP($A150,'LA42'!$B$1:$BZ$201,'LA42'!D$1,0)),
0)),".")</f>
        <v>40</v>
      </c>
      <c r="F150" s="59">
        <f>IFERROR(
IF(LA!$H$16=1,(VLOOKUP($A150,'LA41'!$B$1:$BZ$201,'LA41'!E$1,0)),
IF(LA!$H$16=2,(VLOOKUP($A150,'LA42'!$B$1:$BZ$201,'LA42'!E$1,0)),
0)),".")</f>
        <v>40</v>
      </c>
      <c r="G150" s="106" t="str">
        <f>IFERROR(
IF(LA!$H$16=1,(VLOOKUP($A150,'LA41'!$B$1:$BZ$201,'LA41'!F$1,0)),
IF(LA!$H$16=2,(VLOOKUP($A150,'LA42'!$B$1:$BZ$201,'LA42'!F$1,0)),
0)),".")</f>
        <v>x</v>
      </c>
      <c r="H150" s="106">
        <f>IFERROR(
IF(LA!$H$16=1,(VLOOKUP($A150,'LA41'!$B$1:$BZ$201,'LA41'!G$1,0)),
IF(LA!$H$16=2,(VLOOKUP($A150,'LA42'!$B$1:$BZ$201,'LA42'!G$1,0)),
0)),".")</f>
        <v>0.71</v>
      </c>
      <c r="I150" s="106">
        <f>IFERROR(
IF(LA!$H$16=1,(VLOOKUP($A150,'LA41'!$B$1:$BZ$201,'LA41'!H$1,0)),
IF(LA!$H$16=2,(VLOOKUP($A150,'LA42'!$B$1:$BZ$201,'LA42'!H$1,0)),
0)),".")</f>
        <v>0.71</v>
      </c>
      <c r="J150" s="106" t="str">
        <f>IFERROR(
IF(LA!$H$16=1,(VLOOKUP($A150,'LA41'!$B$1:$BZ$201,'LA41'!I$1,0)),
IF(LA!$H$16=2,(VLOOKUP($A150,'LA42'!$B$1:$BZ$201,'LA42'!I$1,0)),
0)),".")</f>
        <v>x</v>
      </c>
      <c r="K150" s="106">
        <f>IFERROR(
IF(LA!$H$16=1,(VLOOKUP($A150,'LA41'!$B$1:$BZ$201,'LA41'!J$1,0)),
IF(LA!$H$16=2,(VLOOKUP($A150,'LA42'!$B$1:$BZ$201,'LA42'!J$1,0)),
0)),".")</f>
        <v>0.53</v>
      </c>
      <c r="L150" s="106">
        <f>IFERROR(
IF(LA!$H$16=1,(VLOOKUP($A150,'LA41'!$B$1:$BZ$201,'LA41'!K$1,0)),
IF(LA!$H$16=2,(VLOOKUP($A150,'LA42'!$B$1:$BZ$201,'LA42'!K$1,0)),
0)),".")</f>
        <v>0.54</v>
      </c>
      <c r="M150" s="106" t="str">
        <f>IFERROR(
IF(LA!$H$16=1,(VLOOKUP($A150,'LA41'!$B$1:$BZ$201,'LA41'!L$1,0)),
IF(LA!$H$16=2,(VLOOKUP($A150,'LA42'!$B$1:$BZ$201,'LA42'!L$1,0)),
0)),".")</f>
        <v>x</v>
      </c>
      <c r="N150" s="106" t="str">
        <f>IFERROR(
IF(LA!$H$16=1,(VLOOKUP($A150,'LA41'!$B$1:$BZ$201,'LA41'!M$1,0)),
IF(LA!$H$16=2,(VLOOKUP($A150,'LA42'!$B$1:$BZ$201,'LA42'!M$1,0)),
0)),".")</f>
        <v>x</v>
      </c>
      <c r="O150" s="106" t="str">
        <f>IFERROR(
IF(LA!$H$16=1,(VLOOKUP($A150,'LA41'!$B$1:$BZ$201,'LA41'!N$1,0)),
IF(LA!$H$16=2,(VLOOKUP($A150,'LA42'!$B$1:$BZ$201,'LA42'!N$1,0)),
0)),".")</f>
        <v>x</v>
      </c>
      <c r="P150" s="106" t="str">
        <f>IFERROR(
IF(LA!$H$16=1,(VLOOKUP($A150,'LA41'!$B$1:$BZ$201,'LA41'!O$1,0)),
IF(LA!$H$16=2,(VLOOKUP($A150,'LA42'!$B$1:$BZ$201,'LA42'!O$1,0)),
0)),".")</f>
        <v>x</v>
      </c>
      <c r="Q150" s="106">
        <f>IFERROR(
IF(LA!$H$16=1,(VLOOKUP($A150,'LA41'!$B$1:$BZ$201,'LA41'!P$1,0)),
IF(LA!$H$16=2,(VLOOKUP($A150,'LA42'!$B$1:$BZ$201,'LA42'!P$1,0)),
0)),".")</f>
        <v>0</v>
      </c>
      <c r="R150" s="106">
        <f>IFERROR(
IF(LA!$H$16=1,(VLOOKUP($A150,'LA41'!$B$1:$BZ$201,'LA41'!Q$1,0)),
IF(LA!$H$16=2,(VLOOKUP($A150,'LA42'!$B$1:$BZ$201,'LA42'!Q$1,0)),
0)),".")</f>
        <v>0</v>
      </c>
      <c r="S150" s="106" t="str">
        <f>IFERROR(
IF(LA!$H$16=1,(VLOOKUP($A150,'LA41'!$B$1:$BZ$201,'LA41'!R$1,0)),
IF(LA!$H$16=2,(VLOOKUP($A150,'LA42'!$B$1:$BZ$201,'LA42'!R$1,0)),
0)),".")</f>
        <v>x</v>
      </c>
      <c r="T150" s="106" t="str">
        <f>IFERROR(
IF(LA!$H$16=1,(VLOOKUP($A150,'LA41'!$B$1:$BZ$201,'LA41'!S$1,0)),
IF(LA!$H$16=2,(VLOOKUP($A150,'LA42'!$B$1:$BZ$201,'LA42'!S$1,0)),
0)),".")</f>
        <v>x</v>
      </c>
      <c r="U150" s="106" t="str">
        <f>IFERROR(
IF(LA!$H$16=1,(VLOOKUP($A150,'LA41'!$B$1:$BZ$201,'LA41'!T$1,0)),
IF(LA!$H$16=2,(VLOOKUP($A150,'LA42'!$B$1:$BZ$201,'LA42'!T$1,0)),
0)),".")</f>
        <v>x</v>
      </c>
      <c r="V150" s="106" t="str">
        <f>IFERROR(
IF(LA!$H$16=1,(VLOOKUP($A150,'LA41'!$B$1:$BZ$201,'LA41'!U$1,0)),
IF(LA!$H$16=2,(VLOOKUP($A150,'LA42'!$B$1:$BZ$201,'LA42'!U$1,0)),
0)),".")</f>
        <v>x</v>
      </c>
      <c r="W150" s="106">
        <f>IFERROR(
IF(LA!$H$16=1,(VLOOKUP($A150,'LA41'!$B$1:$BZ$201,'LA41'!V$1,0)),
IF(LA!$H$16=2,(VLOOKUP($A150,'LA42'!$B$1:$BZ$201,'LA42'!V$1,0)),
0)),".")</f>
        <v>0.18</v>
      </c>
      <c r="X150" s="106">
        <f>IFERROR(
IF(LA!$H$16=1,(VLOOKUP($A150,'LA41'!$B$1:$BZ$201,'LA41'!W$1,0)),
IF(LA!$H$16=2,(VLOOKUP($A150,'LA42'!$B$1:$BZ$201,'LA42'!W$1,0)),
0)),".")</f>
        <v>0.2</v>
      </c>
      <c r="Y150" s="106" t="str">
        <f>IFERROR(
IF(LA!$H$16=1,(VLOOKUP($A150,'LA41'!$B$1:$BZ$201,'LA41'!X$1,0)),
IF(LA!$H$16=2,(VLOOKUP($A150,'LA42'!$B$1:$BZ$201,'LA42'!X$1,0)),
0)),".")</f>
        <v>x</v>
      </c>
      <c r="Z150" s="106">
        <f>IFERROR(
IF(LA!$H$16=1,(VLOOKUP($A150,'LA41'!$B$1:$BZ$201,'LA41'!Y$1,0)),
IF(LA!$H$16=2,(VLOOKUP($A150,'LA42'!$B$1:$BZ$201,'LA42'!Y$1,0)),
0)),".")</f>
        <v>0</v>
      </c>
      <c r="AA150" s="106">
        <f>IFERROR(
IF(LA!$H$16=1,(VLOOKUP($A150,'LA41'!$B$1:$BZ$201,'LA41'!Z$1,0)),
IF(LA!$H$16=2,(VLOOKUP($A150,'LA42'!$B$1:$BZ$201,'LA42'!Z$1,0)),
0)),".")</f>
        <v>0</v>
      </c>
      <c r="AB150" s="106" t="str">
        <f>IFERROR(
IF(LA!$H$16=1,(VLOOKUP($A150,'LA41'!$B$1:$BZ$201,'LA41'!AA$1,0)),
IF(LA!$H$16=2,(VLOOKUP($A150,'LA42'!$B$1:$BZ$201,'LA42'!AA$1,0)),
0)),".")</f>
        <v>x</v>
      </c>
      <c r="AC150" s="106">
        <f>IFERROR(
IF(LA!$H$16=1,(VLOOKUP($A150,'LA41'!$B$1:$BZ$201,'LA41'!AB$1,0)),
IF(LA!$H$16=2,(VLOOKUP($A150,'LA42'!$B$1:$BZ$201,'LA42'!AB$1,0)),
0)),".")</f>
        <v>0</v>
      </c>
      <c r="AD150" s="106">
        <f>IFERROR(
IF(LA!$H$16=1,(VLOOKUP($A150,'LA41'!$B$1:$BZ$201,'LA41'!AC$1,0)),
IF(LA!$H$16=2,(VLOOKUP($A150,'LA42'!$B$1:$BZ$201,'LA42'!AC$1,0)),
0)),".")</f>
        <v>0</v>
      </c>
      <c r="AE150" s="106" t="str">
        <f>IFERROR(
IF(LA!$H$16=1,(VLOOKUP($A150,'LA41'!$B$1:$BZ$201,'LA41'!AD$1,0)),
IF(LA!$H$16=2,(VLOOKUP($A150,'LA42'!$B$1:$BZ$201,'LA42'!AD$1,0)),
0)),".")</f>
        <v>x</v>
      </c>
      <c r="AF150" s="106" t="str">
        <f>IFERROR(
IF(LA!$H$16=1,(VLOOKUP($A150,'LA41'!$B$1:$BZ$201,'LA41'!AE$1,0)),
IF(LA!$H$16=2,(VLOOKUP($A150,'LA42'!$B$1:$BZ$201,'LA42'!AE$1,0)),
0)),".")</f>
        <v>x</v>
      </c>
      <c r="AG150" s="106" t="str">
        <f>IFERROR(
IF(LA!$H$16=1,(VLOOKUP($A150,'LA41'!$B$1:$BZ$201,'LA41'!AF$1,0)),
IF(LA!$H$16=2,(VLOOKUP($A150,'LA42'!$B$1:$BZ$201,'LA42'!AF$1,0)),
0)),".")</f>
        <v>x</v>
      </c>
      <c r="AH150" s="106" t="str">
        <f>IFERROR(
IF(LA!$H$16=1,(VLOOKUP($A150,'LA41'!$B$1:$BZ$201,'LA41'!AG$1,0)),
IF(LA!$H$16=2,(VLOOKUP($A150,'LA42'!$B$1:$BZ$201,'LA42'!AG$1,0)),
0)),".")</f>
        <v>x</v>
      </c>
      <c r="AI150" s="106">
        <f>IFERROR(
IF(LA!$H$16=1,(VLOOKUP($A150,'LA41'!$B$1:$BZ$201,'LA41'!AH$1,0)),
IF(LA!$H$16=2,(VLOOKUP($A150,'LA42'!$B$1:$BZ$201,'LA42'!AH$1,0)),
0)),".")</f>
        <v>0.26</v>
      </c>
      <c r="AJ150" s="106">
        <f>IFERROR(
IF(LA!$H$16=1,(VLOOKUP($A150,'LA41'!$B$1:$BZ$201,'LA41'!AI$1,0)),
IF(LA!$H$16=2,(VLOOKUP($A150,'LA42'!$B$1:$BZ$201,'LA42'!AI$1,0)),
0)),".")</f>
        <v>0.24</v>
      </c>
      <c r="AK150" s="106" t="str">
        <f>IFERROR(
IF(LA!$H$16=1,(VLOOKUP($A150,'LA41'!$B$1:$BZ$201,'LA41'!AJ$1,0)),
IF(LA!$H$16=2,(VLOOKUP($A150,'LA42'!$B$1:$BZ$201,'LA42'!AJ$1,0)),
0)),".")</f>
        <v>x</v>
      </c>
      <c r="AL150" s="106">
        <f>IFERROR(
IF(LA!$H$16=1,(VLOOKUP($A150,'LA41'!$B$1:$BZ$201,'LA41'!AK$1,0)),
IF(LA!$H$16=2,(VLOOKUP($A150,'LA42'!$B$1:$BZ$201,'LA42'!AK$1,0)),
0)),".")</f>
        <v>0</v>
      </c>
      <c r="AM150" s="106">
        <f>IFERROR(
IF(LA!$H$16=1,(VLOOKUP($A150,'LA41'!$B$1:$BZ$201,'LA41'!AL$1,0)),
IF(LA!$H$16=2,(VLOOKUP($A150,'LA42'!$B$1:$BZ$201,'LA42'!AL$1,0)),
0)),".")</f>
        <v>0</v>
      </c>
      <c r="AN150" s="106" t="str">
        <f>IFERROR(
IF(LA!$H$16=1,(VLOOKUP($A150,'LA41'!$B$1:$BZ$201,'LA41'!AM$1,0)),
IF(LA!$H$16=2,(VLOOKUP($A150,'LA42'!$B$1:$BZ$201,'LA42'!AM$1,0)),
0)),".")</f>
        <v>x</v>
      </c>
      <c r="AO150" s="106">
        <f>IFERROR(
IF(LA!$H$16=1,(VLOOKUP($A150,'LA41'!$B$1:$BZ$201,'LA41'!AN$1,0)),
IF(LA!$H$16=2,(VLOOKUP($A150,'LA42'!$B$1:$BZ$201,'LA42'!AN$1,0)),
0)),".")</f>
        <v>0</v>
      </c>
      <c r="AP150" s="106">
        <f>IFERROR(
IF(LA!$H$16=1,(VLOOKUP($A150,'LA41'!$B$1:$BZ$201,'LA41'!AO$1,0)),
IF(LA!$H$16=2,(VLOOKUP($A150,'LA42'!$B$1:$BZ$201,'LA42'!AO$1,0)),
0)),".")</f>
        <v>0</v>
      </c>
      <c r="AQ150" s="106" t="str">
        <f>IFERROR(
IF(LA!$H$16=1,(VLOOKUP($A150,'LA41'!$B$1:$BZ$201,'LA41'!AP$1,0)),
IF(LA!$H$16=2,(VLOOKUP($A150,'LA42'!$B$1:$BZ$201,'LA42'!AP$1,0)),
0)),".")</f>
        <v>x</v>
      </c>
      <c r="AR150" s="106">
        <f>IFERROR(
IF(LA!$H$16=1,(VLOOKUP($A150,'LA41'!$B$1:$BZ$201,'LA41'!AQ$1,0)),
IF(LA!$H$16=2,(VLOOKUP($A150,'LA42'!$B$1:$BZ$201,'LA42'!AQ$1,0)),
0)),".")</f>
        <v>0</v>
      </c>
      <c r="AS150" s="106">
        <f>IFERROR(
IF(LA!$H$16=1,(VLOOKUP($A150,'LA41'!$B$1:$BZ$201,'LA41'!AR$1,0)),
IF(LA!$H$16=2,(VLOOKUP($A150,'LA42'!$B$1:$BZ$201,'LA42'!AR$1,0)),
0)),".")</f>
        <v>0</v>
      </c>
      <c r="AT150" s="106" t="str">
        <f>IFERROR(
IF(LA!$H$16=1,(VLOOKUP($A150,'LA41'!$B$1:$BZ$201,'LA41'!AS$1,0)),
IF(LA!$H$16=2,(VLOOKUP($A150,'LA42'!$B$1:$BZ$201,'LA42'!AS$1,0)),
0)),".")</f>
        <v>x</v>
      </c>
      <c r="AU150" s="106">
        <f>IFERROR(
IF(LA!$H$16=1,(VLOOKUP($A150,'LA41'!$B$1:$BZ$201,'LA41'!AT$1,0)),
IF(LA!$H$16=2,(VLOOKUP($A150,'LA42'!$B$1:$BZ$201,'LA42'!AT$1,0)),
0)),".")</f>
        <v>0.26</v>
      </c>
      <c r="AV150" s="106">
        <f>IFERROR(
IF(LA!$H$16=1,(VLOOKUP($A150,'LA41'!$B$1:$BZ$201,'LA41'!AU$1,0)),
IF(LA!$H$16=2,(VLOOKUP($A150,'LA42'!$B$1:$BZ$201,'LA42'!AU$1,0)),
0)),".")</f>
        <v>0.24</v>
      </c>
      <c r="AW150" s="106" t="str">
        <f>IFERROR(
IF(LA!$H$16=1,(VLOOKUP($A150,'LA41'!$B$1:$BZ$201,'LA41'!AV$1,0)),
IF(LA!$H$16=2,(VLOOKUP($A150,'LA42'!$B$1:$BZ$201,'LA42'!AV$1,0)),
0)),".")</f>
        <v>x</v>
      </c>
      <c r="AX150" s="106">
        <f>IFERROR(
IF(LA!$H$16=1,(VLOOKUP($A150,'LA41'!$B$1:$BZ$201,'LA41'!AW$1,0)),
IF(LA!$H$16=2,(VLOOKUP($A150,'LA42'!$B$1:$BZ$201,'LA42'!AW$1,0)),
0)),".")</f>
        <v>0</v>
      </c>
      <c r="AY150" s="106">
        <f>IFERROR(
IF(LA!$H$16=1,(VLOOKUP($A150,'LA41'!$B$1:$BZ$201,'LA41'!AX$1,0)),
IF(LA!$H$16=2,(VLOOKUP($A150,'LA42'!$B$1:$BZ$201,'LA42'!AX$1,0)),
0)),".")</f>
        <v>0</v>
      </c>
      <c r="AZ150" s="106" t="str">
        <f>IFERROR(
IF(LA!$H$16=1,(VLOOKUP($A150,'LA41'!$B$1:$BZ$201,'LA41'!AY$1,0)),
IF(LA!$H$16=2,(VLOOKUP($A150,'LA42'!$B$1:$BZ$201,'LA42'!AY$1,0)),
0)),".")</f>
        <v>x</v>
      </c>
      <c r="BA150" s="106">
        <f>IFERROR(
IF(LA!$H$16=1,(VLOOKUP($A150,'LA41'!$B$1:$BZ$201,'LA41'!AZ$1,0)),
IF(LA!$H$16=2,(VLOOKUP($A150,'LA42'!$B$1:$BZ$201,'LA42'!AZ$1,0)),
0)),".")</f>
        <v>0</v>
      </c>
      <c r="BB150" s="106">
        <f>IFERROR(
IF(LA!$H$16=1,(VLOOKUP($A150,'LA41'!$B$1:$BZ$201,'LA41'!BA$1,0)),
IF(LA!$H$16=2,(VLOOKUP($A150,'LA42'!$B$1:$BZ$201,'LA42'!BA$1,0)),
0)),".")</f>
        <v>0</v>
      </c>
      <c r="BC150" s="106" t="str">
        <f>IFERROR(
IF(LA!$H$16=1,(VLOOKUP($A150,'LA41'!$B$1:$BZ$201,'LA41'!BB$1,0)),
IF(LA!$H$16=2,(VLOOKUP($A150,'LA42'!$B$1:$BZ$201,'LA42'!BB$1,0)),
0)),".")</f>
        <v>x</v>
      </c>
      <c r="BD150" s="106">
        <f>IFERROR(
IF(LA!$H$16=1,(VLOOKUP($A150,'LA41'!$B$1:$BZ$201,'LA41'!BC$1,0)),
IF(LA!$H$16=2,(VLOOKUP($A150,'LA42'!$B$1:$BZ$201,'LA42'!BC$1,0)),
0)),".")</f>
        <v>0.16</v>
      </c>
      <c r="BE150" s="106">
        <f>IFERROR(
IF(LA!$H$16=1,(VLOOKUP($A150,'LA41'!$B$1:$BZ$201,'LA41'!BD$1,0)),
IF(LA!$H$16=2,(VLOOKUP($A150,'LA42'!$B$1:$BZ$201,'LA42'!BD$1,0)),
0)),".")</f>
        <v>0.15</v>
      </c>
      <c r="BF150" s="106" t="str">
        <f>IFERROR(
IF(LA!$H$16=1,(VLOOKUP($A150,'LA41'!$B$1:$BZ$201,'LA41'!BE$1,0)),
IF(LA!$H$16=2,(VLOOKUP($A150,'LA42'!$B$1:$BZ$201,'LA42'!BE$1,0)),
0)),".")</f>
        <v>x</v>
      </c>
      <c r="BG150" s="106" t="str">
        <f>IFERROR(
IF(LA!$H$16=1,(VLOOKUP($A150,'LA41'!$B$1:$BZ$201,'LA41'!BF$1,0)),
IF(LA!$H$16=2,(VLOOKUP($A150,'LA42'!$B$1:$BZ$201,'LA42'!BF$1,0)),
0)),".")</f>
        <v>x</v>
      </c>
      <c r="BH150" s="106" t="str">
        <f>IFERROR(
IF(LA!$H$16=1,(VLOOKUP($A150,'LA41'!$B$1:$BZ$201,'LA41'!BG$1,0)),
IF(LA!$H$16=2,(VLOOKUP($A150,'LA42'!$B$1:$BZ$201,'LA42'!BG$1,0)),
0)),".")</f>
        <v>x</v>
      </c>
      <c r="BI150" s="106" t="str">
        <f>IFERROR(
IF(LA!$H$16=1,(VLOOKUP($A150,'LA41'!$B$1:$BZ$201,'LA41'!BH$1,0)),
IF(LA!$H$16=2,(VLOOKUP($A150,'LA42'!$B$1:$BZ$201,'LA42'!BH$1,0)),
0)),".")</f>
        <v>x</v>
      </c>
      <c r="BJ150" s="106" t="str">
        <f>IFERROR(
IF(LA!$H$16=1,(VLOOKUP($A150,'LA41'!$B$1:$BZ$201,'LA41'!BI$1,0)),
IF(LA!$H$16=2,(VLOOKUP($A150,'LA42'!$B$1:$BZ$201,'LA42'!BI$1,0)),
0)),".")</f>
        <v>x</v>
      </c>
      <c r="BK150" s="106" t="str">
        <f>IFERROR(
IF(LA!$H$16=1,(VLOOKUP($A150,'LA41'!$B$1:$BZ$201,'LA41'!BJ$1,0)),
IF(LA!$H$16=2,(VLOOKUP($A150,'LA42'!$B$1:$BZ$201,'LA42'!BJ$1,0)),
0)),".")</f>
        <v>x</v>
      </c>
      <c r="BL150" s="106" t="str">
        <f>IFERROR(
IF(LA!$H$16=1,(VLOOKUP($A150,'LA41'!$B$1:$BZ$201,'LA41'!BK$1,0)),
IF(LA!$H$16=2,(VLOOKUP($A150,'LA42'!$B$1:$BZ$201,'LA42'!BK$1,0)),
0)),".")</f>
        <v>x</v>
      </c>
      <c r="BM150" s="106">
        <f>IFERROR(
IF(LA!$H$16=1,(VLOOKUP($A150,'LA41'!$B$1:$BZ$201,'LA41'!BL$1,0)),
IF(LA!$H$16=2,(VLOOKUP($A150,'LA42'!$B$1:$BZ$201,'LA42'!BL$1,0)),
0)),".")</f>
        <v>0</v>
      </c>
      <c r="BN150" s="106">
        <f>IFERROR(
IF(LA!$H$16=1,(VLOOKUP($A150,'LA41'!$B$1:$BZ$201,'LA41'!BM$1,0)),
IF(LA!$H$16=2,(VLOOKUP($A150,'LA42'!$B$1:$BZ$201,'LA42'!BM$1,0)),
0)),".")</f>
        <v>0</v>
      </c>
      <c r="BO150" s="106" t="str">
        <f>IFERROR(
IF(LA!$H$16=1,(VLOOKUP($A150,'LA41'!$B$1:$BZ$201,'LA41'!BN$1,0)),
IF(LA!$H$16=2,(VLOOKUP($A150,'LA42'!$B$1:$BZ$201,'LA42'!BN$1,0)),
0)),".")</f>
        <v>x</v>
      </c>
      <c r="BP150" s="106" t="str">
        <f>IFERROR(
IF(LA!$H$16=1,(VLOOKUP($A150,'LA41'!$B$1:$BZ$201,'LA41'!BO$1,0)),
IF(LA!$H$16=2,(VLOOKUP($A150,'LA42'!$B$1:$BZ$201,'LA42'!BO$1,0)),
0)),".")</f>
        <v>x</v>
      </c>
      <c r="BQ150" s="106" t="str">
        <f>IFERROR(
IF(LA!$H$16=1,(VLOOKUP($A150,'LA41'!$B$1:$BZ$201,'LA41'!BP$1,0)),
IF(LA!$H$16=2,(VLOOKUP($A150,'LA42'!$B$1:$BZ$201,'LA42'!BP$1,0)),
0)),".")</f>
        <v>x</v>
      </c>
      <c r="BR150" s="106" t="str">
        <f>IFERROR(
IF(LA!$H$16=1,(VLOOKUP($A150,'LA41'!$B$1:$BZ$201,'LA41'!BQ$1,0)),
IF(LA!$H$16=2,(VLOOKUP($A150,'LA42'!$B$1:$BZ$201,'LA42'!BQ$1,0)),
0)),".")</f>
        <v>x</v>
      </c>
      <c r="BS150" s="106" t="str">
        <f>IFERROR(
IF(LA!$H$16=1,(VLOOKUP($A150,'LA41'!$B$1:$BZ$201,'LA41'!BR$1,0)),
IF(LA!$H$16=2,(VLOOKUP($A150,'LA42'!$B$1:$BZ$201,'LA42'!BR$1,0)),
0)),".")</f>
        <v>x</v>
      </c>
      <c r="BT150" s="106" t="str">
        <f>IFERROR(
IF(LA!$H$16=1,(VLOOKUP($A150,'LA41'!$B$1:$BZ$201,'LA41'!BS$1,0)),
IF(LA!$H$16=2,(VLOOKUP($A150,'LA42'!$B$1:$BZ$201,'LA42'!BS$1,0)),
0)),".")</f>
        <v>x</v>
      </c>
      <c r="BU150" s="106" t="str">
        <f>IFERROR(
IF(LA!$H$16=1,(VLOOKUP($A150,'LA41'!$B$1:$BZ$201,'LA41'!BT$1,0)),
IF(LA!$H$16=2,(VLOOKUP($A150,'LA42'!$B$1:$BZ$201,'LA42'!BT$1,0)),
0)),".")</f>
        <v>x</v>
      </c>
      <c r="BV150" s="106" t="str">
        <f>IFERROR(
IF(LA!$H$16=1,(VLOOKUP($A150,'LA41'!$B$1:$BZ$201,'LA41'!BU$1,0)),
IF(LA!$H$16=2,(VLOOKUP($A150,'LA42'!$B$1:$BZ$201,'LA42'!BU$1,0)),
0)),".")</f>
        <v>x</v>
      </c>
      <c r="BW150" s="106" t="str">
        <f>IFERROR(
IF(LA!$H$16=1,(VLOOKUP($A150,'LA41'!$B$1:$BZ$201,'LA41'!BV$1,0)),
IF(LA!$H$16=2,(VLOOKUP($A150,'LA42'!$B$1:$BZ$201,'LA42'!BV$1,0)),
0)),".")</f>
        <v>x</v>
      </c>
      <c r="BX150" s="106" t="str">
        <f>IFERROR(
IF(LA!$H$16=1,(VLOOKUP($A150,'LA41'!$B$1:$BZ$201,'LA41'!BW$1,0)),
IF(LA!$H$16=2,(VLOOKUP($A150,'LA42'!$B$1:$BZ$201,'LA42'!BW$1,0)),
0)),".")</f>
        <v>x</v>
      </c>
      <c r="BY150" s="106">
        <f>IFERROR(
IF(LA!$H$16=1,(VLOOKUP($A150,'LA41'!$B$1:$BZ$201,'LA41'!BX$1,0)),
IF(LA!$H$16=2,(VLOOKUP($A150,'LA42'!$B$1:$BZ$201,'LA42'!BX$1,0)),
0)),".")</f>
        <v>0.18</v>
      </c>
      <c r="BZ150" s="106">
        <f>IFERROR(
IF(LA!$H$16=1,(VLOOKUP($A150,'LA41'!$B$1:$BZ$201,'LA41'!BY$1,0)),
IF(LA!$H$16=2,(VLOOKUP($A150,'LA42'!$B$1:$BZ$201,'LA42'!BY$1,0)),
0)),".")</f>
        <v>0.2</v>
      </c>
    </row>
    <row r="151" spans="1:78" x14ac:dyDescent="0.2">
      <c r="A151" s="55">
        <v>880</v>
      </c>
      <c r="B151" s="55" t="s">
        <v>333</v>
      </c>
      <c r="C151" s="88" t="s">
        <v>200</v>
      </c>
      <c r="D151" s="59">
        <f>IFERROR(
IF(LA!$H$16=1,(VLOOKUP($A151,'LA41'!$B$1:$BZ$201,'LA41'!C$1,0)),
IF(LA!$H$16=2,(VLOOKUP($A151,'LA42'!$B$1:$BZ$201,'LA42'!C$1,0)),
0)),".")</f>
        <v>50</v>
      </c>
      <c r="E151" s="59">
        <f>IFERROR(
IF(LA!$H$16=1,(VLOOKUP($A151,'LA41'!$B$1:$BZ$201,'LA41'!D$1,0)),
IF(LA!$H$16=2,(VLOOKUP($A151,'LA42'!$B$1:$BZ$201,'LA42'!D$1,0)),
0)),".")</f>
        <v>580</v>
      </c>
      <c r="F151" s="59">
        <f>IFERROR(
IF(LA!$H$16=1,(VLOOKUP($A151,'LA41'!$B$1:$BZ$201,'LA41'!E$1,0)),
IF(LA!$H$16=2,(VLOOKUP($A151,'LA42'!$B$1:$BZ$201,'LA42'!E$1,0)),
0)),".")</f>
        <v>630</v>
      </c>
      <c r="G151" s="106">
        <f>IFERROR(
IF(LA!$H$16=1,(VLOOKUP($A151,'LA41'!$B$1:$BZ$201,'LA41'!F$1,0)),
IF(LA!$H$16=2,(VLOOKUP($A151,'LA42'!$B$1:$BZ$201,'LA42'!F$1,0)),
0)),".")</f>
        <v>0.77</v>
      </c>
      <c r="H151" s="106">
        <f>IFERROR(
IF(LA!$H$16=1,(VLOOKUP($A151,'LA41'!$B$1:$BZ$201,'LA41'!G$1,0)),
IF(LA!$H$16=2,(VLOOKUP($A151,'LA42'!$B$1:$BZ$201,'LA42'!G$1,0)),
0)),".")</f>
        <v>0.75</v>
      </c>
      <c r="I151" s="106">
        <f>IFERROR(
IF(LA!$H$16=1,(VLOOKUP($A151,'LA41'!$B$1:$BZ$201,'LA41'!H$1,0)),
IF(LA!$H$16=2,(VLOOKUP($A151,'LA42'!$B$1:$BZ$201,'LA42'!H$1,0)),
0)),".")</f>
        <v>0.75</v>
      </c>
      <c r="J151" s="106">
        <f>IFERROR(
IF(LA!$H$16=1,(VLOOKUP($A151,'LA41'!$B$1:$BZ$201,'LA41'!I$1,0)),
IF(LA!$H$16=2,(VLOOKUP($A151,'LA42'!$B$1:$BZ$201,'LA42'!I$1,0)),
0)),".")</f>
        <v>0.73</v>
      </c>
      <c r="K151" s="106">
        <f>IFERROR(
IF(LA!$H$16=1,(VLOOKUP($A151,'LA41'!$B$1:$BZ$201,'LA41'!J$1,0)),
IF(LA!$H$16=2,(VLOOKUP($A151,'LA42'!$B$1:$BZ$201,'LA42'!J$1,0)),
0)),".")</f>
        <v>0.66</v>
      </c>
      <c r="L151" s="106">
        <f>IFERROR(
IF(LA!$H$16=1,(VLOOKUP($A151,'LA41'!$B$1:$BZ$201,'LA41'!K$1,0)),
IF(LA!$H$16=2,(VLOOKUP($A151,'LA42'!$B$1:$BZ$201,'LA42'!K$1,0)),
0)),".")</f>
        <v>0.66</v>
      </c>
      <c r="M151" s="106">
        <f>IFERROR(
IF(LA!$H$16=1,(VLOOKUP($A151,'LA41'!$B$1:$BZ$201,'LA41'!L$1,0)),
IF(LA!$H$16=2,(VLOOKUP($A151,'LA42'!$B$1:$BZ$201,'LA42'!L$1,0)),
0)),".")</f>
        <v>0.13</v>
      </c>
      <c r="N151" s="106">
        <f>IFERROR(
IF(LA!$H$16=1,(VLOOKUP($A151,'LA41'!$B$1:$BZ$201,'LA41'!M$1,0)),
IF(LA!$H$16=2,(VLOOKUP($A151,'LA42'!$B$1:$BZ$201,'LA42'!M$1,0)),
0)),".")</f>
        <v>0.05</v>
      </c>
      <c r="O151" s="106">
        <f>IFERROR(
IF(LA!$H$16=1,(VLOOKUP($A151,'LA41'!$B$1:$BZ$201,'LA41'!N$1,0)),
IF(LA!$H$16=2,(VLOOKUP($A151,'LA42'!$B$1:$BZ$201,'LA42'!N$1,0)),
0)),".")</f>
        <v>0.06</v>
      </c>
      <c r="P151" s="106">
        <f>IFERROR(
IF(LA!$H$16=1,(VLOOKUP($A151,'LA41'!$B$1:$BZ$201,'LA41'!O$1,0)),
IF(LA!$H$16=2,(VLOOKUP($A151,'LA42'!$B$1:$BZ$201,'LA42'!O$1,0)),
0)),".")</f>
        <v>0</v>
      </c>
      <c r="Q151" s="106" t="str">
        <f>IFERROR(
IF(LA!$H$16=1,(VLOOKUP($A151,'LA41'!$B$1:$BZ$201,'LA41'!P$1,0)),
IF(LA!$H$16=2,(VLOOKUP($A151,'LA42'!$B$1:$BZ$201,'LA42'!P$1,0)),
0)),".")</f>
        <v>x</v>
      </c>
      <c r="R151" s="106" t="str">
        <f>IFERROR(
IF(LA!$H$16=1,(VLOOKUP($A151,'LA41'!$B$1:$BZ$201,'LA41'!Q$1,0)),
IF(LA!$H$16=2,(VLOOKUP($A151,'LA42'!$B$1:$BZ$201,'LA42'!Q$1,0)),
0)),".")</f>
        <v>x</v>
      </c>
      <c r="S151" s="106">
        <f>IFERROR(
IF(LA!$H$16=1,(VLOOKUP($A151,'LA41'!$B$1:$BZ$201,'LA41'!R$1,0)),
IF(LA!$H$16=2,(VLOOKUP($A151,'LA42'!$B$1:$BZ$201,'LA42'!R$1,0)),
0)),".")</f>
        <v>0</v>
      </c>
      <c r="T151" s="106">
        <f>IFERROR(
IF(LA!$H$16=1,(VLOOKUP($A151,'LA41'!$B$1:$BZ$201,'LA41'!S$1,0)),
IF(LA!$H$16=2,(VLOOKUP($A151,'LA42'!$B$1:$BZ$201,'LA42'!S$1,0)),
0)),".")</f>
        <v>0.03</v>
      </c>
      <c r="U151" s="106">
        <f>IFERROR(
IF(LA!$H$16=1,(VLOOKUP($A151,'LA41'!$B$1:$BZ$201,'LA41'!T$1,0)),
IF(LA!$H$16=2,(VLOOKUP($A151,'LA42'!$B$1:$BZ$201,'LA42'!T$1,0)),
0)),".")</f>
        <v>0.03</v>
      </c>
      <c r="V151" s="106" t="str">
        <f>IFERROR(
IF(LA!$H$16=1,(VLOOKUP($A151,'LA41'!$B$1:$BZ$201,'LA41'!U$1,0)),
IF(LA!$H$16=2,(VLOOKUP($A151,'LA42'!$B$1:$BZ$201,'LA42'!U$1,0)),
0)),".")</f>
        <v>x</v>
      </c>
      <c r="W151" s="106">
        <f>IFERROR(
IF(LA!$H$16=1,(VLOOKUP($A151,'LA41'!$B$1:$BZ$201,'LA41'!V$1,0)),
IF(LA!$H$16=2,(VLOOKUP($A151,'LA42'!$B$1:$BZ$201,'LA42'!V$1,0)),
0)),".")</f>
        <v>0.05</v>
      </c>
      <c r="X151" s="106">
        <f>IFERROR(
IF(LA!$H$16=1,(VLOOKUP($A151,'LA41'!$B$1:$BZ$201,'LA41'!W$1,0)),
IF(LA!$H$16=2,(VLOOKUP($A151,'LA42'!$B$1:$BZ$201,'LA42'!W$1,0)),
0)),".")</f>
        <v>0.05</v>
      </c>
      <c r="Y151" s="106">
        <f>IFERROR(
IF(LA!$H$16=1,(VLOOKUP($A151,'LA41'!$B$1:$BZ$201,'LA41'!X$1,0)),
IF(LA!$H$16=2,(VLOOKUP($A151,'LA42'!$B$1:$BZ$201,'LA42'!X$1,0)),
0)),".")</f>
        <v>0</v>
      </c>
      <c r="Z151" s="106">
        <f>IFERROR(
IF(LA!$H$16=1,(VLOOKUP($A151,'LA41'!$B$1:$BZ$201,'LA41'!Y$1,0)),
IF(LA!$H$16=2,(VLOOKUP($A151,'LA42'!$B$1:$BZ$201,'LA42'!Y$1,0)),
0)),".")</f>
        <v>0</v>
      </c>
      <c r="AA151" s="106">
        <f>IFERROR(
IF(LA!$H$16=1,(VLOOKUP($A151,'LA41'!$B$1:$BZ$201,'LA41'!Z$1,0)),
IF(LA!$H$16=2,(VLOOKUP($A151,'LA42'!$B$1:$BZ$201,'LA42'!Z$1,0)),
0)),".")</f>
        <v>0</v>
      </c>
      <c r="AB151" s="106">
        <f>IFERROR(
IF(LA!$H$16=1,(VLOOKUP($A151,'LA41'!$B$1:$BZ$201,'LA41'!AA$1,0)),
IF(LA!$H$16=2,(VLOOKUP($A151,'LA42'!$B$1:$BZ$201,'LA42'!AA$1,0)),
0)),".")</f>
        <v>0</v>
      </c>
      <c r="AC151" s="106">
        <f>IFERROR(
IF(LA!$H$16=1,(VLOOKUP($A151,'LA41'!$B$1:$BZ$201,'LA41'!AB$1,0)),
IF(LA!$H$16=2,(VLOOKUP($A151,'LA42'!$B$1:$BZ$201,'LA42'!AB$1,0)),
0)),".")</f>
        <v>0</v>
      </c>
      <c r="AD151" s="106">
        <f>IFERROR(
IF(LA!$H$16=1,(VLOOKUP($A151,'LA41'!$B$1:$BZ$201,'LA41'!AC$1,0)),
IF(LA!$H$16=2,(VLOOKUP($A151,'LA42'!$B$1:$BZ$201,'LA42'!AC$1,0)),
0)),".")</f>
        <v>0</v>
      </c>
      <c r="AE151" s="106">
        <f>IFERROR(
IF(LA!$H$16=1,(VLOOKUP($A151,'LA41'!$B$1:$BZ$201,'LA41'!AD$1,0)),
IF(LA!$H$16=2,(VLOOKUP($A151,'LA42'!$B$1:$BZ$201,'LA42'!AD$1,0)),
0)),".")</f>
        <v>0</v>
      </c>
      <c r="AF151" s="106">
        <f>IFERROR(
IF(LA!$H$16=1,(VLOOKUP($A151,'LA41'!$B$1:$BZ$201,'LA41'!AE$1,0)),
IF(LA!$H$16=2,(VLOOKUP($A151,'LA42'!$B$1:$BZ$201,'LA42'!AE$1,0)),
0)),".")</f>
        <v>0.04</v>
      </c>
      <c r="AG151" s="106">
        <f>IFERROR(
IF(LA!$H$16=1,(VLOOKUP($A151,'LA41'!$B$1:$BZ$201,'LA41'!AF$1,0)),
IF(LA!$H$16=2,(VLOOKUP($A151,'LA42'!$B$1:$BZ$201,'LA42'!AF$1,0)),
0)),".")</f>
        <v>0.04</v>
      </c>
      <c r="AH151" s="106">
        <f>IFERROR(
IF(LA!$H$16=1,(VLOOKUP($A151,'LA41'!$B$1:$BZ$201,'LA41'!AG$1,0)),
IF(LA!$H$16=2,(VLOOKUP($A151,'LA42'!$B$1:$BZ$201,'LA42'!AG$1,0)),
0)),".")</f>
        <v>0.54</v>
      </c>
      <c r="AI151" s="106">
        <f>IFERROR(
IF(LA!$H$16=1,(VLOOKUP($A151,'LA41'!$B$1:$BZ$201,'LA41'!AH$1,0)),
IF(LA!$H$16=2,(VLOOKUP($A151,'LA42'!$B$1:$BZ$201,'LA42'!AH$1,0)),
0)),".")</f>
        <v>0.52</v>
      </c>
      <c r="AJ151" s="106">
        <f>IFERROR(
IF(LA!$H$16=1,(VLOOKUP($A151,'LA41'!$B$1:$BZ$201,'LA41'!AI$1,0)),
IF(LA!$H$16=2,(VLOOKUP($A151,'LA42'!$B$1:$BZ$201,'LA42'!AI$1,0)),
0)),".")</f>
        <v>0.52</v>
      </c>
      <c r="AK151" s="106">
        <f>IFERROR(
IF(LA!$H$16=1,(VLOOKUP($A151,'LA41'!$B$1:$BZ$201,'LA41'!AJ$1,0)),
IF(LA!$H$16=2,(VLOOKUP($A151,'LA42'!$B$1:$BZ$201,'LA42'!AJ$1,0)),
0)),".")</f>
        <v>0.38</v>
      </c>
      <c r="AL151" s="106">
        <f>IFERROR(
IF(LA!$H$16=1,(VLOOKUP($A151,'LA41'!$B$1:$BZ$201,'LA41'!AK$1,0)),
IF(LA!$H$16=2,(VLOOKUP($A151,'LA42'!$B$1:$BZ$201,'LA42'!AK$1,0)),
0)),".")</f>
        <v>0.28999999999999998</v>
      </c>
      <c r="AM151" s="106">
        <f>IFERROR(
IF(LA!$H$16=1,(VLOOKUP($A151,'LA41'!$B$1:$BZ$201,'LA41'!AL$1,0)),
IF(LA!$H$16=2,(VLOOKUP($A151,'LA42'!$B$1:$BZ$201,'LA42'!AL$1,0)),
0)),".")</f>
        <v>0.3</v>
      </c>
      <c r="AN151" s="106">
        <f>IFERROR(
IF(LA!$H$16=1,(VLOOKUP($A151,'LA41'!$B$1:$BZ$201,'LA41'!AM$1,0)),
IF(LA!$H$16=2,(VLOOKUP($A151,'LA42'!$B$1:$BZ$201,'LA42'!AM$1,0)),
0)),".")</f>
        <v>0</v>
      </c>
      <c r="AO151" s="106">
        <f>IFERROR(
IF(LA!$H$16=1,(VLOOKUP($A151,'LA41'!$B$1:$BZ$201,'LA41'!AN$1,0)),
IF(LA!$H$16=2,(VLOOKUP($A151,'LA42'!$B$1:$BZ$201,'LA42'!AN$1,0)),
0)),".")</f>
        <v>0.02</v>
      </c>
      <c r="AP151" s="106">
        <f>IFERROR(
IF(LA!$H$16=1,(VLOOKUP($A151,'LA41'!$B$1:$BZ$201,'LA41'!AO$1,0)),
IF(LA!$H$16=2,(VLOOKUP($A151,'LA42'!$B$1:$BZ$201,'LA42'!AO$1,0)),
0)),".")</f>
        <v>0.02</v>
      </c>
      <c r="AQ151" s="106">
        <f>IFERROR(
IF(LA!$H$16=1,(VLOOKUP($A151,'LA41'!$B$1:$BZ$201,'LA41'!AP$1,0)),
IF(LA!$H$16=2,(VLOOKUP($A151,'LA42'!$B$1:$BZ$201,'LA42'!AP$1,0)),
0)),".")</f>
        <v>0.27</v>
      </c>
      <c r="AR151" s="106">
        <f>IFERROR(
IF(LA!$H$16=1,(VLOOKUP($A151,'LA41'!$B$1:$BZ$201,'LA41'!AQ$1,0)),
IF(LA!$H$16=2,(VLOOKUP($A151,'LA42'!$B$1:$BZ$201,'LA42'!AQ$1,0)),
0)),".")</f>
        <v>0.23</v>
      </c>
      <c r="AS151" s="106">
        <f>IFERROR(
IF(LA!$H$16=1,(VLOOKUP($A151,'LA41'!$B$1:$BZ$201,'LA41'!AR$1,0)),
IF(LA!$H$16=2,(VLOOKUP($A151,'LA42'!$B$1:$BZ$201,'LA42'!AR$1,0)),
0)),".")</f>
        <v>0.23</v>
      </c>
      <c r="AT151" s="106">
        <f>IFERROR(
IF(LA!$H$16=1,(VLOOKUP($A151,'LA41'!$B$1:$BZ$201,'LA41'!AS$1,0)),
IF(LA!$H$16=2,(VLOOKUP($A151,'LA42'!$B$1:$BZ$201,'LA42'!AS$1,0)),
0)),".")</f>
        <v>0.15</v>
      </c>
      <c r="AU151" s="106">
        <f>IFERROR(
IF(LA!$H$16=1,(VLOOKUP($A151,'LA41'!$B$1:$BZ$201,'LA41'!AT$1,0)),
IF(LA!$H$16=2,(VLOOKUP($A151,'LA42'!$B$1:$BZ$201,'LA42'!AT$1,0)),
0)),".")</f>
        <v>0.22</v>
      </c>
      <c r="AV151" s="106">
        <f>IFERROR(
IF(LA!$H$16=1,(VLOOKUP($A151,'LA41'!$B$1:$BZ$201,'LA41'!AU$1,0)),
IF(LA!$H$16=2,(VLOOKUP($A151,'LA42'!$B$1:$BZ$201,'LA42'!AU$1,0)),
0)),".")</f>
        <v>0.22</v>
      </c>
      <c r="AW151" s="106">
        <f>IFERROR(
IF(LA!$H$16=1,(VLOOKUP($A151,'LA41'!$B$1:$BZ$201,'LA41'!AV$1,0)),
IF(LA!$H$16=2,(VLOOKUP($A151,'LA42'!$B$1:$BZ$201,'LA42'!AV$1,0)),
0)),".")</f>
        <v>0</v>
      </c>
      <c r="AX151" s="106" t="str">
        <f>IFERROR(
IF(LA!$H$16=1,(VLOOKUP($A151,'LA41'!$B$1:$BZ$201,'LA41'!AW$1,0)),
IF(LA!$H$16=2,(VLOOKUP($A151,'LA42'!$B$1:$BZ$201,'LA42'!AW$1,0)),
0)),".")</f>
        <v>x</v>
      </c>
      <c r="AY151" s="106" t="str">
        <f>IFERROR(
IF(LA!$H$16=1,(VLOOKUP($A151,'LA41'!$B$1:$BZ$201,'LA41'!AX$1,0)),
IF(LA!$H$16=2,(VLOOKUP($A151,'LA42'!$B$1:$BZ$201,'LA42'!AX$1,0)),
0)),".")</f>
        <v>x</v>
      </c>
      <c r="AZ151" s="106">
        <f>IFERROR(
IF(LA!$H$16=1,(VLOOKUP($A151,'LA41'!$B$1:$BZ$201,'LA41'!AY$1,0)),
IF(LA!$H$16=2,(VLOOKUP($A151,'LA42'!$B$1:$BZ$201,'LA42'!AY$1,0)),
0)),".")</f>
        <v>0</v>
      </c>
      <c r="BA151" s="106">
        <f>IFERROR(
IF(LA!$H$16=1,(VLOOKUP($A151,'LA41'!$B$1:$BZ$201,'LA41'!AZ$1,0)),
IF(LA!$H$16=2,(VLOOKUP($A151,'LA42'!$B$1:$BZ$201,'LA42'!AZ$1,0)),
0)),".")</f>
        <v>0</v>
      </c>
      <c r="BB151" s="106">
        <f>IFERROR(
IF(LA!$H$16=1,(VLOOKUP($A151,'LA41'!$B$1:$BZ$201,'LA41'!BA$1,0)),
IF(LA!$H$16=2,(VLOOKUP($A151,'LA42'!$B$1:$BZ$201,'LA42'!BA$1,0)),
0)),".")</f>
        <v>0</v>
      </c>
      <c r="BC151" s="106" t="str">
        <f>IFERROR(
IF(LA!$H$16=1,(VLOOKUP($A151,'LA41'!$B$1:$BZ$201,'LA41'!BB$1,0)),
IF(LA!$H$16=2,(VLOOKUP($A151,'LA42'!$B$1:$BZ$201,'LA42'!BB$1,0)),
0)),".")</f>
        <v>x</v>
      </c>
      <c r="BD151" s="106">
        <f>IFERROR(
IF(LA!$H$16=1,(VLOOKUP($A151,'LA41'!$B$1:$BZ$201,'LA41'!BC$1,0)),
IF(LA!$H$16=2,(VLOOKUP($A151,'LA42'!$B$1:$BZ$201,'LA42'!BC$1,0)),
0)),".")</f>
        <v>0.09</v>
      </c>
      <c r="BE151" s="106">
        <f>IFERROR(
IF(LA!$H$16=1,(VLOOKUP($A151,'LA41'!$B$1:$BZ$201,'LA41'!BD$1,0)),
IF(LA!$H$16=2,(VLOOKUP($A151,'LA42'!$B$1:$BZ$201,'LA42'!BD$1,0)),
0)),".")</f>
        <v>0.08</v>
      </c>
      <c r="BF151" s="106">
        <f>IFERROR(
IF(LA!$H$16=1,(VLOOKUP($A151,'LA41'!$B$1:$BZ$201,'LA41'!BE$1,0)),
IF(LA!$H$16=2,(VLOOKUP($A151,'LA42'!$B$1:$BZ$201,'LA42'!BE$1,0)),
0)),".")</f>
        <v>0</v>
      </c>
      <c r="BG151" s="106">
        <f>IFERROR(
IF(LA!$H$16=1,(VLOOKUP($A151,'LA41'!$B$1:$BZ$201,'LA41'!BF$1,0)),
IF(LA!$H$16=2,(VLOOKUP($A151,'LA42'!$B$1:$BZ$201,'LA42'!BF$1,0)),
0)),".")</f>
        <v>0.03</v>
      </c>
      <c r="BH151" s="106">
        <f>IFERROR(
IF(LA!$H$16=1,(VLOOKUP($A151,'LA41'!$B$1:$BZ$201,'LA41'!BG$1,0)),
IF(LA!$H$16=2,(VLOOKUP($A151,'LA42'!$B$1:$BZ$201,'LA42'!BG$1,0)),
0)),".")</f>
        <v>0.03</v>
      </c>
      <c r="BI151" s="106" t="str">
        <f>IFERROR(
IF(LA!$H$16=1,(VLOOKUP($A151,'LA41'!$B$1:$BZ$201,'LA41'!BH$1,0)),
IF(LA!$H$16=2,(VLOOKUP($A151,'LA42'!$B$1:$BZ$201,'LA42'!BH$1,0)),
0)),".")</f>
        <v>x</v>
      </c>
      <c r="BJ151" s="106">
        <f>IFERROR(
IF(LA!$H$16=1,(VLOOKUP($A151,'LA41'!$B$1:$BZ$201,'LA41'!BI$1,0)),
IF(LA!$H$16=2,(VLOOKUP($A151,'LA42'!$B$1:$BZ$201,'LA42'!BI$1,0)),
0)),".")</f>
        <v>0.06</v>
      </c>
      <c r="BK151" s="106">
        <f>IFERROR(
IF(LA!$H$16=1,(VLOOKUP($A151,'LA41'!$B$1:$BZ$201,'LA41'!BJ$1,0)),
IF(LA!$H$16=2,(VLOOKUP($A151,'LA42'!$B$1:$BZ$201,'LA42'!BJ$1,0)),
0)),".")</f>
        <v>0.06</v>
      </c>
      <c r="BL151" s="106">
        <f>IFERROR(
IF(LA!$H$16=1,(VLOOKUP($A151,'LA41'!$B$1:$BZ$201,'LA41'!BK$1,0)),
IF(LA!$H$16=2,(VLOOKUP($A151,'LA42'!$B$1:$BZ$201,'LA42'!BK$1,0)),
0)),".")</f>
        <v>0</v>
      </c>
      <c r="BM151" s="106">
        <f>IFERROR(
IF(LA!$H$16=1,(VLOOKUP($A151,'LA41'!$B$1:$BZ$201,'LA41'!BL$1,0)),
IF(LA!$H$16=2,(VLOOKUP($A151,'LA42'!$B$1:$BZ$201,'LA42'!BL$1,0)),
0)),".")</f>
        <v>0</v>
      </c>
      <c r="BN151" s="106">
        <f>IFERROR(
IF(LA!$H$16=1,(VLOOKUP($A151,'LA41'!$B$1:$BZ$201,'LA41'!BM$1,0)),
IF(LA!$H$16=2,(VLOOKUP($A151,'LA42'!$B$1:$BZ$201,'LA42'!BM$1,0)),
0)),".")</f>
        <v>0</v>
      </c>
      <c r="BO151" s="106">
        <f>IFERROR(
IF(LA!$H$16=1,(VLOOKUP($A151,'LA41'!$B$1:$BZ$201,'LA41'!BN$1,0)),
IF(LA!$H$16=2,(VLOOKUP($A151,'LA42'!$B$1:$BZ$201,'LA42'!BN$1,0)),
0)),".")</f>
        <v>0</v>
      </c>
      <c r="BP151" s="106" t="str">
        <f>IFERROR(
IF(LA!$H$16=1,(VLOOKUP($A151,'LA41'!$B$1:$BZ$201,'LA41'!BO$1,0)),
IF(LA!$H$16=2,(VLOOKUP($A151,'LA42'!$B$1:$BZ$201,'LA42'!BO$1,0)),
0)),".")</f>
        <v>x</v>
      </c>
      <c r="BQ151" s="106" t="str">
        <f>IFERROR(
IF(LA!$H$16=1,(VLOOKUP($A151,'LA41'!$B$1:$BZ$201,'LA41'!BP$1,0)),
IF(LA!$H$16=2,(VLOOKUP($A151,'LA42'!$B$1:$BZ$201,'LA42'!BP$1,0)),
0)),".")</f>
        <v>x</v>
      </c>
      <c r="BR151" s="106" t="str">
        <f>IFERROR(
IF(LA!$H$16=1,(VLOOKUP($A151,'LA41'!$B$1:$BZ$201,'LA41'!BQ$1,0)),
IF(LA!$H$16=2,(VLOOKUP($A151,'LA42'!$B$1:$BZ$201,'LA42'!BQ$1,0)),
0)),".")</f>
        <v>x</v>
      </c>
      <c r="BS151" s="106">
        <f>IFERROR(
IF(LA!$H$16=1,(VLOOKUP($A151,'LA41'!$B$1:$BZ$201,'LA41'!BR$1,0)),
IF(LA!$H$16=2,(VLOOKUP($A151,'LA42'!$B$1:$BZ$201,'LA42'!BR$1,0)),
0)),".")</f>
        <v>0.06</v>
      </c>
      <c r="BT151" s="106">
        <f>IFERROR(
IF(LA!$H$16=1,(VLOOKUP($A151,'LA41'!$B$1:$BZ$201,'LA41'!BS$1,0)),
IF(LA!$H$16=2,(VLOOKUP($A151,'LA42'!$B$1:$BZ$201,'LA42'!BS$1,0)),
0)),".")</f>
        <v>0.05</v>
      </c>
      <c r="BU151" s="106" t="str">
        <f>IFERROR(
IF(LA!$H$16=1,(VLOOKUP($A151,'LA41'!$B$1:$BZ$201,'LA41'!BT$1,0)),
IF(LA!$H$16=2,(VLOOKUP($A151,'LA42'!$B$1:$BZ$201,'LA42'!BT$1,0)),
0)),".")</f>
        <v>x</v>
      </c>
      <c r="BV151" s="106">
        <f>IFERROR(
IF(LA!$H$16=1,(VLOOKUP($A151,'LA41'!$B$1:$BZ$201,'LA41'!BU$1,0)),
IF(LA!$H$16=2,(VLOOKUP($A151,'LA42'!$B$1:$BZ$201,'LA42'!BU$1,0)),
0)),".")</f>
        <v>0.01</v>
      </c>
      <c r="BW151" s="106">
        <f>IFERROR(
IF(LA!$H$16=1,(VLOOKUP($A151,'LA41'!$B$1:$BZ$201,'LA41'!BV$1,0)),
IF(LA!$H$16=2,(VLOOKUP($A151,'LA42'!$B$1:$BZ$201,'LA42'!BV$1,0)),
0)),".")</f>
        <v>0.01</v>
      </c>
      <c r="BX151" s="106">
        <f>IFERROR(
IF(LA!$H$16=1,(VLOOKUP($A151,'LA41'!$B$1:$BZ$201,'LA41'!BW$1,0)),
IF(LA!$H$16=2,(VLOOKUP($A151,'LA42'!$B$1:$BZ$201,'LA42'!BW$1,0)),
0)),".")</f>
        <v>0.17</v>
      </c>
      <c r="BY151" s="106">
        <f>IFERROR(
IF(LA!$H$16=1,(VLOOKUP($A151,'LA41'!$B$1:$BZ$201,'LA41'!BX$1,0)),
IF(LA!$H$16=2,(VLOOKUP($A151,'LA42'!$B$1:$BZ$201,'LA42'!BX$1,0)),
0)),".")</f>
        <v>0.19</v>
      </c>
      <c r="BZ151" s="106">
        <f>IFERROR(
IF(LA!$H$16=1,(VLOOKUP($A151,'LA41'!$B$1:$BZ$201,'LA41'!BY$1,0)),
IF(LA!$H$16=2,(VLOOKUP($A151,'LA42'!$B$1:$BZ$201,'LA42'!BY$1,0)),
0)),".")</f>
        <v>0.19</v>
      </c>
    </row>
    <row r="152" spans="1:78" x14ac:dyDescent="0.2">
      <c r="A152" s="55">
        <v>211</v>
      </c>
      <c r="B152" s="55" t="s">
        <v>334</v>
      </c>
      <c r="C152" s="88" t="s">
        <v>197</v>
      </c>
      <c r="D152" s="59">
        <f>IFERROR(
IF(LA!$H$16=1,(VLOOKUP($A152,'LA41'!$B$1:$BZ$201,'LA41'!C$1,0)),
IF(LA!$H$16=2,(VLOOKUP($A152,'LA42'!$B$1:$BZ$201,'LA42'!C$1,0)),
0)),".")</f>
        <v>30</v>
      </c>
      <c r="E152" s="59">
        <f>IFERROR(
IF(LA!$H$16=1,(VLOOKUP($A152,'LA41'!$B$1:$BZ$201,'LA41'!D$1,0)),
IF(LA!$H$16=2,(VLOOKUP($A152,'LA42'!$B$1:$BZ$201,'LA42'!D$1,0)),
0)),".")</f>
        <v>680</v>
      </c>
      <c r="F152" s="59">
        <f>IFERROR(
IF(LA!$H$16=1,(VLOOKUP($A152,'LA41'!$B$1:$BZ$201,'LA41'!E$1,0)),
IF(LA!$H$16=2,(VLOOKUP($A152,'LA42'!$B$1:$BZ$201,'LA42'!E$1,0)),
0)),".")</f>
        <v>710</v>
      </c>
      <c r="G152" s="106">
        <f>IFERROR(
IF(LA!$H$16=1,(VLOOKUP($A152,'LA41'!$B$1:$BZ$201,'LA41'!F$1,0)),
IF(LA!$H$16=2,(VLOOKUP($A152,'LA42'!$B$1:$BZ$201,'LA42'!F$1,0)),
0)),".")</f>
        <v>0.6</v>
      </c>
      <c r="H152" s="106">
        <f>IFERROR(
IF(LA!$H$16=1,(VLOOKUP($A152,'LA41'!$B$1:$BZ$201,'LA41'!G$1,0)),
IF(LA!$H$16=2,(VLOOKUP($A152,'LA42'!$B$1:$BZ$201,'LA42'!G$1,0)),
0)),".")</f>
        <v>0.81</v>
      </c>
      <c r="I152" s="106">
        <f>IFERROR(
IF(LA!$H$16=1,(VLOOKUP($A152,'LA41'!$B$1:$BZ$201,'LA41'!H$1,0)),
IF(LA!$H$16=2,(VLOOKUP($A152,'LA42'!$B$1:$BZ$201,'LA42'!H$1,0)),
0)),".")</f>
        <v>0.8</v>
      </c>
      <c r="J152" s="106">
        <f>IFERROR(
IF(LA!$H$16=1,(VLOOKUP($A152,'LA41'!$B$1:$BZ$201,'LA41'!I$1,0)),
IF(LA!$H$16=2,(VLOOKUP($A152,'LA42'!$B$1:$BZ$201,'LA42'!I$1,0)),
0)),".")</f>
        <v>0.43</v>
      </c>
      <c r="K152" s="106">
        <f>IFERROR(
IF(LA!$H$16=1,(VLOOKUP($A152,'LA41'!$B$1:$BZ$201,'LA41'!J$1,0)),
IF(LA!$H$16=2,(VLOOKUP($A152,'LA42'!$B$1:$BZ$201,'LA42'!J$1,0)),
0)),".")</f>
        <v>0.77</v>
      </c>
      <c r="L152" s="106">
        <f>IFERROR(
IF(LA!$H$16=1,(VLOOKUP($A152,'LA41'!$B$1:$BZ$201,'LA41'!K$1,0)),
IF(LA!$H$16=2,(VLOOKUP($A152,'LA42'!$B$1:$BZ$201,'LA42'!K$1,0)),
0)),".")</f>
        <v>0.76</v>
      </c>
      <c r="M152" s="106" t="str">
        <f>IFERROR(
IF(LA!$H$16=1,(VLOOKUP($A152,'LA41'!$B$1:$BZ$201,'LA41'!L$1,0)),
IF(LA!$H$16=2,(VLOOKUP($A152,'LA42'!$B$1:$BZ$201,'LA42'!L$1,0)),
0)),".")</f>
        <v>x</v>
      </c>
      <c r="N152" s="106">
        <f>IFERROR(
IF(LA!$H$16=1,(VLOOKUP($A152,'LA41'!$B$1:$BZ$201,'LA41'!M$1,0)),
IF(LA!$H$16=2,(VLOOKUP($A152,'LA42'!$B$1:$BZ$201,'LA42'!M$1,0)),
0)),".")</f>
        <v>0.02</v>
      </c>
      <c r="O152" s="106">
        <f>IFERROR(
IF(LA!$H$16=1,(VLOOKUP($A152,'LA41'!$B$1:$BZ$201,'LA41'!N$1,0)),
IF(LA!$H$16=2,(VLOOKUP($A152,'LA42'!$B$1:$BZ$201,'LA42'!N$1,0)),
0)),".")</f>
        <v>0.02</v>
      </c>
      <c r="P152" s="106">
        <f>IFERROR(
IF(LA!$H$16=1,(VLOOKUP($A152,'LA41'!$B$1:$BZ$201,'LA41'!O$1,0)),
IF(LA!$H$16=2,(VLOOKUP($A152,'LA42'!$B$1:$BZ$201,'LA42'!O$1,0)),
0)),".")</f>
        <v>0</v>
      </c>
      <c r="Q152" s="106" t="str">
        <f>IFERROR(
IF(LA!$H$16=1,(VLOOKUP($A152,'LA41'!$B$1:$BZ$201,'LA41'!P$1,0)),
IF(LA!$H$16=2,(VLOOKUP($A152,'LA42'!$B$1:$BZ$201,'LA42'!P$1,0)),
0)),".")</f>
        <v>x</v>
      </c>
      <c r="R152" s="106" t="str">
        <f>IFERROR(
IF(LA!$H$16=1,(VLOOKUP($A152,'LA41'!$B$1:$BZ$201,'LA41'!Q$1,0)),
IF(LA!$H$16=2,(VLOOKUP($A152,'LA42'!$B$1:$BZ$201,'LA42'!Q$1,0)),
0)),".")</f>
        <v>x</v>
      </c>
      <c r="S152" s="106" t="str">
        <f>IFERROR(
IF(LA!$H$16=1,(VLOOKUP($A152,'LA41'!$B$1:$BZ$201,'LA41'!R$1,0)),
IF(LA!$H$16=2,(VLOOKUP($A152,'LA42'!$B$1:$BZ$201,'LA42'!R$1,0)),
0)),".")</f>
        <v>x</v>
      </c>
      <c r="T152" s="106">
        <f>IFERROR(
IF(LA!$H$16=1,(VLOOKUP($A152,'LA41'!$B$1:$BZ$201,'LA41'!S$1,0)),
IF(LA!$H$16=2,(VLOOKUP($A152,'LA42'!$B$1:$BZ$201,'LA42'!S$1,0)),
0)),".")</f>
        <v>0.04</v>
      </c>
      <c r="U152" s="106">
        <f>IFERROR(
IF(LA!$H$16=1,(VLOOKUP($A152,'LA41'!$B$1:$BZ$201,'LA41'!T$1,0)),
IF(LA!$H$16=2,(VLOOKUP($A152,'LA42'!$B$1:$BZ$201,'LA42'!T$1,0)),
0)),".")</f>
        <v>0.04</v>
      </c>
      <c r="V152" s="106" t="str">
        <f>IFERROR(
IF(LA!$H$16=1,(VLOOKUP($A152,'LA41'!$B$1:$BZ$201,'LA41'!U$1,0)),
IF(LA!$H$16=2,(VLOOKUP($A152,'LA42'!$B$1:$BZ$201,'LA42'!U$1,0)),
0)),".")</f>
        <v>x</v>
      </c>
      <c r="W152" s="106">
        <f>IFERROR(
IF(LA!$H$16=1,(VLOOKUP($A152,'LA41'!$B$1:$BZ$201,'LA41'!V$1,0)),
IF(LA!$H$16=2,(VLOOKUP($A152,'LA42'!$B$1:$BZ$201,'LA42'!V$1,0)),
0)),".")</f>
        <v>0.05</v>
      </c>
      <c r="X152" s="106">
        <f>IFERROR(
IF(LA!$H$16=1,(VLOOKUP($A152,'LA41'!$B$1:$BZ$201,'LA41'!W$1,0)),
IF(LA!$H$16=2,(VLOOKUP($A152,'LA42'!$B$1:$BZ$201,'LA42'!W$1,0)),
0)),".")</f>
        <v>0.05</v>
      </c>
      <c r="Y152" s="106">
        <f>IFERROR(
IF(LA!$H$16=1,(VLOOKUP($A152,'LA41'!$B$1:$BZ$201,'LA41'!X$1,0)),
IF(LA!$H$16=2,(VLOOKUP($A152,'LA42'!$B$1:$BZ$201,'LA42'!X$1,0)),
0)),".")</f>
        <v>0</v>
      </c>
      <c r="Z152" s="106">
        <f>IFERROR(
IF(LA!$H$16=1,(VLOOKUP($A152,'LA41'!$B$1:$BZ$201,'LA41'!Y$1,0)),
IF(LA!$H$16=2,(VLOOKUP($A152,'LA42'!$B$1:$BZ$201,'LA42'!Y$1,0)),
0)),".")</f>
        <v>0</v>
      </c>
      <c r="AA152" s="106">
        <f>IFERROR(
IF(LA!$H$16=1,(VLOOKUP($A152,'LA41'!$B$1:$BZ$201,'LA41'!Z$1,0)),
IF(LA!$H$16=2,(VLOOKUP($A152,'LA42'!$B$1:$BZ$201,'LA42'!Z$1,0)),
0)),".")</f>
        <v>0</v>
      </c>
      <c r="AB152" s="106">
        <f>IFERROR(
IF(LA!$H$16=1,(VLOOKUP($A152,'LA41'!$B$1:$BZ$201,'LA41'!AA$1,0)),
IF(LA!$H$16=2,(VLOOKUP($A152,'LA42'!$B$1:$BZ$201,'LA42'!AA$1,0)),
0)),".")</f>
        <v>0</v>
      </c>
      <c r="AC152" s="106">
        <f>IFERROR(
IF(LA!$H$16=1,(VLOOKUP($A152,'LA41'!$B$1:$BZ$201,'LA41'!AB$1,0)),
IF(LA!$H$16=2,(VLOOKUP($A152,'LA42'!$B$1:$BZ$201,'LA42'!AB$1,0)),
0)),".")</f>
        <v>0</v>
      </c>
      <c r="AD152" s="106">
        <f>IFERROR(
IF(LA!$H$16=1,(VLOOKUP($A152,'LA41'!$B$1:$BZ$201,'LA41'!AC$1,0)),
IF(LA!$H$16=2,(VLOOKUP($A152,'LA42'!$B$1:$BZ$201,'LA42'!AC$1,0)),
0)),".")</f>
        <v>0</v>
      </c>
      <c r="AE152" s="106" t="str">
        <f>IFERROR(
IF(LA!$H$16=1,(VLOOKUP($A152,'LA41'!$B$1:$BZ$201,'LA41'!AD$1,0)),
IF(LA!$H$16=2,(VLOOKUP($A152,'LA42'!$B$1:$BZ$201,'LA42'!AD$1,0)),
0)),".")</f>
        <v>x</v>
      </c>
      <c r="AF152" s="106">
        <f>IFERROR(
IF(LA!$H$16=1,(VLOOKUP($A152,'LA41'!$B$1:$BZ$201,'LA41'!AE$1,0)),
IF(LA!$H$16=2,(VLOOKUP($A152,'LA42'!$B$1:$BZ$201,'LA42'!AE$1,0)),
0)),".")</f>
        <v>0.04</v>
      </c>
      <c r="AG152" s="106">
        <f>IFERROR(
IF(LA!$H$16=1,(VLOOKUP($A152,'LA41'!$B$1:$BZ$201,'LA41'!AF$1,0)),
IF(LA!$H$16=2,(VLOOKUP($A152,'LA42'!$B$1:$BZ$201,'LA42'!AF$1,0)),
0)),".")</f>
        <v>0.04</v>
      </c>
      <c r="AH152" s="106">
        <f>IFERROR(
IF(LA!$H$16=1,(VLOOKUP($A152,'LA41'!$B$1:$BZ$201,'LA41'!AG$1,0)),
IF(LA!$H$16=2,(VLOOKUP($A152,'LA42'!$B$1:$BZ$201,'LA42'!AG$1,0)),
0)),".")</f>
        <v>0.3</v>
      </c>
      <c r="AI152" s="106">
        <f>IFERROR(
IF(LA!$H$16=1,(VLOOKUP($A152,'LA41'!$B$1:$BZ$201,'LA41'!AH$1,0)),
IF(LA!$H$16=2,(VLOOKUP($A152,'LA42'!$B$1:$BZ$201,'LA42'!AH$1,0)),
0)),".")</f>
        <v>0.66</v>
      </c>
      <c r="AJ152" s="106">
        <f>IFERROR(
IF(LA!$H$16=1,(VLOOKUP($A152,'LA41'!$B$1:$BZ$201,'LA41'!AI$1,0)),
IF(LA!$H$16=2,(VLOOKUP($A152,'LA42'!$B$1:$BZ$201,'LA42'!AI$1,0)),
0)),".")</f>
        <v>0.65</v>
      </c>
      <c r="AK152" s="106" t="str">
        <f>IFERROR(
IF(LA!$H$16=1,(VLOOKUP($A152,'LA41'!$B$1:$BZ$201,'LA41'!AJ$1,0)),
IF(LA!$H$16=2,(VLOOKUP($A152,'LA42'!$B$1:$BZ$201,'LA42'!AJ$1,0)),
0)),".")</f>
        <v>x</v>
      </c>
      <c r="AL152" s="106">
        <f>IFERROR(
IF(LA!$H$16=1,(VLOOKUP($A152,'LA41'!$B$1:$BZ$201,'LA41'!AK$1,0)),
IF(LA!$H$16=2,(VLOOKUP($A152,'LA42'!$B$1:$BZ$201,'LA42'!AK$1,0)),
0)),".")</f>
        <v>0.21</v>
      </c>
      <c r="AM152" s="106">
        <f>IFERROR(
IF(LA!$H$16=1,(VLOOKUP($A152,'LA41'!$B$1:$BZ$201,'LA41'!AL$1,0)),
IF(LA!$H$16=2,(VLOOKUP($A152,'LA42'!$B$1:$BZ$201,'LA42'!AL$1,0)),
0)),".")</f>
        <v>0.21</v>
      </c>
      <c r="AN152" s="106">
        <f>IFERROR(
IF(LA!$H$16=1,(VLOOKUP($A152,'LA41'!$B$1:$BZ$201,'LA41'!AM$1,0)),
IF(LA!$H$16=2,(VLOOKUP($A152,'LA42'!$B$1:$BZ$201,'LA42'!AM$1,0)),
0)),".")</f>
        <v>0</v>
      </c>
      <c r="AO152" s="106" t="str">
        <f>IFERROR(
IF(LA!$H$16=1,(VLOOKUP($A152,'LA41'!$B$1:$BZ$201,'LA41'!AN$1,0)),
IF(LA!$H$16=2,(VLOOKUP($A152,'LA42'!$B$1:$BZ$201,'LA42'!AN$1,0)),
0)),".")</f>
        <v>x</v>
      </c>
      <c r="AP152" s="106" t="str">
        <f>IFERROR(
IF(LA!$H$16=1,(VLOOKUP($A152,'LA41'!$B$1:$BZ$201,'LA41'!AO$1,0)),
IF(LA!$H$16=2,(VLOOKUP($A152,'LA42'!$B$1:$BZ$201,'LA42'!AO$1,0)),
0)),".")</f>
        <v>x</v>
      </c>
      <c r="AQ152" s="106">
        <f>IFERROR(
IF(LA!$H$16=1,(VLOOKUP($A152,'LA41'!$B$1:$BZ$201,'LA41'!AP$1,0)),
IF(LA!$H$16=2,(VLOOKUP($A152,'LA42'!$B$1:$BZ$201,'LA42'!AP$1,0)),
0)),".")</f>
        <v>0</v>
      </c>
      <c r="AR152" s="106">
        <f>IFERROR(
IF(LA!$H$16=1,(VLOOKUP($A152,'LA41'!$B$1:$BZ$201,'LA41'!AQ$1,0)),
IF(LA!$H$16=2,(VLOOKUP($A152,'LA42'!$B$1:$BZ$201,'LA42'!AQ$1,0)),
0)),".")</f>
        <v>0.11</v>
      </c>
      <c r="AS152" s="106">
        <f>IFERROR(
IF(LA!$H$16=1,(VLOOKUP($A152,'LA41'!$B$1:$BZ$201,'LA41'!AR$1,0)),
IF(LA!$H$16=2,(VLOOKUP($A152,'LA42'!$B$1:$BZ$201,'LA42'!AR$1,0)),
0)),".")</f>
        <v>0.11</v>
      </c>
      <c r="AT152" s="106">
        <f>IFERROR(
IF(LA!$H$16=1,(VLOOKUP($A152,'LA41'!$B$1:$BZ$201,'LA41'!AS$1,0)),
IF(LA!$H$16=2,(VLOOKUP($A152,'LA42'!$B$1:$BZ$201,'LA42'!AS$1,0)),
0)),".")</f>
        <v>0.2</v>
      </c>
      <c r="AU152" s="106">
        <f>IFERROR(
IF(LA!$H$16=1,(VLOOKUP($A152,'LA41'!$B$1:$BZ$201,'LA41'!AT$1,0)),
IF(LA!$H$16=2,(VLOOKUP($A152,'LA42'!$B$1:$BZ$201,'LA42'!AT$1,0)),
0)),".")</f>
        <v>0.44</v>
      </c>
      <c r="AV152" s="106">
        <f>IFERROR(
IF(LA!$H$16=1,(VLOOKUP($A152,'LA41'!$B$1:$BZ$201,'LA41'!AU$1,0)),
IF(LA!$H$16=2,(VLOOKUP($A152,'LA42'!$B$1:$BZ$201,'LA42'!AU$1,0)),
0)),".")</f>
        <v>0.43</v>
      </c>
      <c r="AW152" s="106">
        <f>IFERROR(
IF(LA!$H$16=1,(VLOOKUP($A152,'LA41'!$B$1:$BZ$201,'LA41'!AV$1,0)),
IF(LA!$H$16=2,(VLOOKUP($A152,'LA42'!$B$1:$BZ$201,'LA42'!AV$1,0)),
0)),".")</f>
        <v>0</v>
      </c>
      <c r="AX152" s="106" t="str">
        <f>IFERROR(
IF(LA!$H$16=1,(VLOOKUP($A152,'LA41'!$B$1:$BZ$201,'LA41'!AW$1,0)),
IF(LA!$H$16=2,(VLOOKUP($A152,'LA42'!$B$1:$BZ$201,'LA42'!AW$1,0)),
0)),".")</f>
        <v>x</v>
      </c>
      <c r="AY152" s="106" t="str">
        <f>IFERROR(
IF(LA!$H$16=1,(VLOOKUP($A152,'LA41'!$B$1:$BZ$201,'LA41'!AX$1,0)),
IF(LA!$H$16=2,(VLOOKUP($A152,'LA42'!$B$1:$BZ$201,'LA42'!AX$1,0)),
0)),".")</f>
        <v>x</v>
      </c>
      <c r="AZ152" s="106">
        <f>IFERROR(
IF(LA!$H$16=1,(VLOOKUP($A152,'LA41'!$B$1:$BZ$201,'LA41'!AY$1,0)),
IF(LA!$H$16=2,(VLOOKUP($A152,'LA42'!$B$1:$BZ$201,'LA42'!AY$1,0)),
0)),".")</f>
        <v>0</v>
      </c>
      <c r="BA152" s="106" t="str">
        <f>IFERROR(
IF(LA!$H$16=1,(VLOOKUP($A152,'LA41'!$B$1:$BZ$201,'LA41'!AZ$1,0)),
IF(LA!$H$16=2,(VLOOKUP($A152,'LA42'!$B$1:$BZ$201,'LA42'!AZ$1,0)),
0)),".")</f>
        <v>x</v>
      </c>
      <c r="BB152" s="106" t="str">
        <f>IFERROR(
IF(LA!$H$16=1,(VLOOKUP($A152,'LA41'!$B$1:$BZ$201,'LA41'!BA$1,0)),
IF(LA!$H$16=2,(VLOOKUP($A152,'LA42'!$B$1:$BZ$201,'LA42'!BA$1,0)),
0)),".")</f>
        <v>x</v>
      </c>
      <c r="BC152" s="106" t="str">
        <f>IFERROR(
IF(LA!$H$16=1,(VLOOKUP($A152,'LA41'!$B$1:$BZ$201,'LA41'!BB$1,0)),
IF(LA!$H$16=2,(VLOOKUP($A152,'LA42'!$B$1:$BZ$201,'LA42'!BB$1,0)),
0)),".")</f>
        <v>x</v>
      </c>
      <c r="BD152" s="106">
        <f>IFERROR(
IF(LA!$H$16=1,(VLOOKUP($A152,'LA41'!$B$1:$BZ$201,'LA41'!BC$1,0)),
IF(LA!$H$16=2,(VLOOKUP($A152,'LA42'!$B$1:$BZ$201,'LA42'!BC$1,0)),
0)),".")</f>
        <v>0.03</v>
      </c>
      <c r="BE152" s="106">
        <f>IFERROR(
IF(LA!$H$16=1,(VLOOKUP($A152,'LA41'!$B$1:$BZ$201,'LA41'!BD$1,0)),
IF(LA!$H$16=2,(VLOOKUP($A152,'LA42'!$B$1:$BZ$201,'LA42'!BD$1,0)),
0)),".")</f>
        <v>0.03</v>
      </c>
      <c r="BF152" s="106" t="str">
        <f>IFERROR(
IF(LA!$H$16=1,(VLOOKUP($A152,'LA41'!$B$1:$BZ$201,'LA41'!BE$1,0)),
IF(LA!$H$16=2,(VLOOKUP($A152,'LA42'!$B$1:$BZ$201,'LA42'!BE$1,0)),
0)),".")</f>
        <v>x</v>
      </c>
      <c r="BG152" s="106">
        <f>IFERROR(
IF(LA!$H$16=1,(VLOOKUP($A152,'LA41'!$B$1:$BZ$201,'LA41'!BF$1,0)),
IF(LA!$H$16=2,(VLOOKUP($A152,'LA42'!$B$1:$BZ$201,'LA42'!BF$1,0)),
0)),".")</f>
        <v>0.03</v>
      </c>
      <c r="BH152" s="106">
        <f>IFERROR(
IF(LA!$H$16=1,(VLOOKUP($A152,'LA41'!$B$1:$BZ$201,'LA41'!BG$1,0)),
IF(LA!$H$16=2,(VLOOKUP($A152,'LA42'!$B$1:$BZ$201,'LA42'!BG$1,0)),
0)),".")</f>
        <v>0.03</v>
      </c>
      <c r="BI152" s="106">
        <f>IFERROR(
IF(LA!$H$16=1,(VLOOKUP($A152,'LA41'!$B$1:$BZ$201,'LA41'!BH$1,0)),
IF(LA!$H$16=2,(VLOOKUP($A152,'LA42'!$B$1:$BZ$201,'LA42'!BH$1,0)),
0)),".")</f>
        <v>0</v>
      </c>
      <c r="BJ152" s="106" t="str">
        <f>IFERROR(
IF(LA!$H$16=1,(VLOOKUP($A152,'LA41'!$B$1:$BZ$201,'LA41'!BI$1,0)),
IF(LA!$H$16=2,(VLOOKUP($A152,'LA42'!$B$1:$BZ$201,'LA42'!BI$1,0)),
0)),".")</f>
        <v>x</v>
      </c>
      <c r="BK152" s="106" t="str">
        <f>IFERROR(
IF(LA!$H$16=1,(VLOOKUP($A152,'LA41'!$B$1:$BZ$201,'LA41'!BJ$1,0)),
IF(LA!$H$16=2,(VLOOKUP($A152,'LA42'!$B$1:$BZ$201,'LA42'!BJ$1,0)),
0)),".")</f>
        <v>x</v>
      </c>
      <c r="BL152" s="106" t="str">
        <f>IFERROR(
IF(LA!$H$16=1,(VLOOKUP($A152,'LA41'!$B$1:$BZ$201,'LA41'!BK$1,0)),
IF(LA!$H$16=2,(VLOOKUP($A152,'LA42'!$B$1:$BZ$201,'LA42'!BK$1,0)),
0)),".")</f>
        <v>x</v>
      </c>
      <c r="BM152" s="106">
        <f>IFERROR(
IF(LA!$H$16=1,(VLOOKUP($A152,'LA41'!$B$1:$BZ$201,'LA41'!BL$1,0)),
IF(LA!$H$16=2,(VLOOKUP($A152,'LA42'!$B$1:$BZ$201,'LA42'!BL$1,0)),
0)),".")</f>
        <v>0</v>
      </c>
      <c r="BN152" s="106" t="str">
        <f>IFERROR(
IF(LA!$H$16=1,(VLOOKUP($A152,'LA41'!$B$1:$BZ$201,'LA41'!BM$1,0)),
IF(LA!$H$16=2,(VLOOKUP($A152,'LA42'!$B$1:$BZ$201,'LA42'!BM$1,0)),
0)),".")</f>
        <v>x</v>
      </c>
      <c r="BO152" s="106" t="str">
        <f>IFERROR(
IF(LA!$H$16=1,(VLOOKUP($A152,'LA41'!$B$1:$BZ$201,'LA41'!BN$1,0)),
IF(LA!$H$16=2,(VLOOKUP($A152,'LA42'!$B$1:$BZ$201,'LA42'!BN$1,0)),
0)),".")</f>
        <v>x</v>
      </c>
      <c r="BP152" s="106">
        <f>IFERROR(
IF(LA!$H$16=1,(VLOOKUP($A152,'LA41'!$B$1:$BZ$201,'LA41'!BO$1,0)),
IF(LA!$H$16=2,(VLOOKUP($A152,'LA42'!$B$1:$BZ$201,'LA42'!BO$1,0)),
0)),".")</f>
        <v>0.01</v>
      </c>
      <c r="BQ152" s="106">
        <f>IFERROR(
IF(LA!$H$16=1,(VLOOKUP($A152,'LA41'!$B$1:$BZ$201,'LA41'!BP$1,0)),
IF(LA!$H$16=2,(VLOOKUP($A152,'LA42'!$B$1:$BZ$201,'LA42'!BP$1,0)),
0)),".")</f>
        <v>0.01</v>
      </c>
      <c r="BR152" s="106">
        <f>IFERROR(
IF(LA!$H$16=1,(VLOOKUP($A152,'LA41'!$B$1:$BZ$201,'LA41'!BQ$1,0)),
IF(LA!$H$16=2,(VLOOKUP($A152,'LA42'!$B$1:$BZ$201,'LA42'!BQ$1,0)),
0)),".")</f>
        <v>0.2</v>
      </c>
      <c r="BS152" s="106">
        <f>IFERROR(
IF(LA!$H$16=1,(VLOOKUP($A152,'LA41'!$B$1:$BZ$201,'LA41'!BR$1,0)),
IF(LA!$H$16=2,(VLOOKUP($A152,'LA42'!$B$1:$BZ$201,'LA42'!BR$1,0)),
0)),".")</f>
        <v>0.11</v>
      </c>
      <c r="BT152" s="106">
        <f>IFERROR(
IF(LA!$H$16=1,(VLOOKUP($A152,'LA41'!$B$1:$BZ$201,'LA41'!BS$1,0)),
IF(LA!$H$16=2,(VLOOKUP($A152,'LA42'!$B$1:$BZ$201,'LA42'!BS$1,0)),
0)),".")</f>
        <v>0.11</v>
      </c>
      <c r="BU152" s="106" t="str">
        <f>IFERROR(
IF(LA!$H$16=1,(VLOOKUP($A152,'LA41'!$B$1:$BZ$201,'LA41'!BT$1,0)),
IF(LA!$H$16=2,(VLOOKUP($A152,'LA42'!$B$1:$BZ$201,'LA42'!BT$1,0)),
0)),".")</f>
        <v>x</v>
      </c>
      <c r="BV152" s="106">
        <f>IFERROR(
IF(LA!$H$16=1,(VLOOKUP($A152,'LA41'!$B$1:$BZ$201,'LA41'!BU$1,0)),
IF(LA!$H$16=2,(VLOOKUP($A152,'LA42'!$B$1:$BZ$201,'LA42'!BU$1,0)),
0)),".")</f>
        <v>0.01</v>
      </c>
      <c r="BW152" s="106">
        <f>IFERROR(
IF(LA!$H$16=1,(VLOOKUP($A152,'LA41'!$B$1:$BZ$201,'LA41'!BV$1,0)),
IF(LA!$H$16=2,(VLOOKUP($A152,'LA42'!$B$1:$BZ$201,'LA42'!BV$1,0)),
0)),".")</f>
        <v>0.02</v>
      </c>
      <c r="BX152" s="106" t="str">
        <f>IFERROR(
IF(LA!$H$16=1,(VLOOKUP($A152,'LA41'!$B$1:$BZ$201,'LA41'!BW$1,0)),
IF(LA!$H$16=2,(VLOOKUP($A152,'LA42'!$B$1:$BZ$201,'LA42'!BW$1,0)),
0)),".")</f>
        <v>x</v>
      </c>
      <c r="BY152" s="106">
        <f>IFERROR(
IF(LA!$H$16=1,(VLOOKUP($A152,'LA41'!$B$1:$BZ$201,'LA41'!BX$1,0)),
IF(LA!$H$16=2,(VLOOKUP($A152,'LA42'!$B$1:$BZ$201,'LA42'!BX$1,0)),
0)),".")</f>
        <v>7.0000000000000007E-2</v>
      </c>
      <c r="BZ152" s="106">
        <f>IFERROR(
IF(LA!$H$16=1,(VLOOKUP($A152,'LA41'!$B$1:$BZ$201,'LA41'!BY$1,0)),
IF(LA!$H$16=2,(VLOOKUP($A152,'LA42'!$B$1:$BZ$201,'LA42'!BY$1,0)),
0)),".")</f>
        <v>7.0000000000000007E-2</v>
      </c>
    </row>
    <row r="153" spans="1:78" x14ac:dyDescent="0.2">
      <c r="A153" s="55">
        <v>358</v>
      </c>
      <c r="B153" s="55" t="s">
        <v>335</v>
      </c>
      <c r="C153" s="88" t="s">
        <v>192</v>
      </c>
      <c r="D153" s="59">
        <f>IFERROR(
IF(LA!$H$16=1,(VLOOKUP($A153,'LA41'!$B$1:$BZ$201,'LA41'!C$1,0)),
IF(LA!$H$16=2,(VLOOKUP($A153,'LA42'!$B$1:$BZ$201,'LA42'!C$1,0)),
0)),".")</f>
        <v>40</v>
      </c>
      <c r="E153" s="59">
        <f>IFERROR(
IF(LA!$H$16=1,(VLOOKUP($A153,'LA41'!$B$1:$BZ$201,'LA41'!D$1,0)),
IF(LA!$H$16=2,(VLOOKUP($A153,'LA42'!$B$1:$BZ$201,'LA42'!D$1,0)),
0)),".")</f>
        <v>1030</v>
      </c>
      <c r="F153" s="59">
        <f>IFERROR(
IF(LA!$H$16=1,(VLOOKUP($A153,'LA41'!$B$1:$BZ$201,'LA41'!E$1,0)),
IF(LA!$H$16=2,(VLOOKUP($A153,'LA42'!$B$1:$BZ$201,'LA42'!E$1,0)),
0)),".")</f>
        <v>1070</v>
      </c>
      <c r="G153" s="106">
        <f>IFERROR(
IF(LA!$H$16=1,(VLOOKUP($A153,'LA41'!$B$1:$BZ$201,'LA41'!F$1,0)),
IF(LA!$H$16=2,(VLOOKUP($A153,'LA42'!$B$1:$BZ$201,'LA42'!F$1,0)),
0)),".")</f>
        <v>0.89</v>
      </c>
      <c r="H153" s="106">
        <f>IFERROR(
IF(LA!$H$16=1,(VLOOKUP($A153,'LA41'!$B$1:$BZ$201,'LA41'!G$1,0)),
IF(LA!$H$16=2,(VLOOKUP($A153,'LA42'!$B$1:$BZ$201,'LA42'!G$1,0)),
0)),".")</f>
        <v>0.8</v>
      </c>
      <c r="I153" s="106">
        <f>IFERROR(
IF(LA!$H$16=1,(VLOOKUP($A153,'LA41'!$B$1:$BZ$201,'LA41'!H$1,0)),
IF(LA!$H$16=2,(VLOOKUP($A153,'LA42'!$B$1:$BZ$201,'LA42'!H$1,0)),
0)),".")</f>
        <v>0.8</v>
      </c>
      <c r="J153" s="106">
        <f>IFERROR(
IF(LA!$H$16=1,(VLOOKUP($A153,'LA41'!$B$1:$BZ$201,'LA41'!I$1,0)),
IF(LA!$H$16=2,(VLOOKUP($A153,'LA42'!$B$1:$BZ$201,'LA42'!I$1,0)),
0)),".")</f>
        <v>0.89</v>
      </c>
      <c r="K153" s="106">
        <f>IFERROR(
IF(LA!$H$16=1,(VLOOKUP($A153,'LA41'!$B$1:$BZ$201,'LA41'!J$1,0)),
IF(LA!$H$16=2,(VLOOKUP($A153,'LA42'!$B$1:$BZ$201,'LA42'!J$1,0)),
0)),".")</f>
        <v>0.78</v>
      </c>
      <c r="L153" s="106">
        <f>IFERROR(
IF(LA!$H$16=1,(VLOOKUP($A153,'LA41'!$B$1:$BZ$201,'LA41'!K$1,0)),
IF(LA!$H$16=2,(VLOOKUP($A153,'LA42'!$B$1:$BZ$201,'LA42'!K$1,0)),
0)),".")</f>
        <v>0.78</v>
      </c>
      <c r="M153" s="106" t="str">
        <f>IFERROR(
IF(LA!$H$16=1,(VLOOKUP($A153,'LA41'!$B$1:$BZ$201,'LA41'!L$1,0)),
IF(LA!$H$16=2,(VLOOKUP($A153,'LA42'!$B$1:$BZ$201,'LA42'!L$1,0)),
0)),".")</f>
        <v>x</v>
      </c>
      <c r="N153" s="106">
        <f>IFERROR(
IF(LA!$H$16=1,(VLOOKUP($A153,'LA41'!$B$1:$BZ$201,'LA41'!M$1,0)),
IF(LA!$H$16=2,(VLOOKUP($A153,'LA42'!$B$1:$BZ$201,'LA42'!M$1,0)),
0)),".")</f>
        <v>0.02</v>
      </c>
      <c r="O153" s="106">
        <f>IFERROR(
IF(LA!$H$16=1,(VLOOKUP($A153,'LA41'!$B$1:$BZ$201,'LA41'!N$1,0)),
IF(LA!$H$16=2,(VLOOKUP($A153,'LA42'!$B$1:$BZ$201,'LA42'!N$1,0)),
0)),".")</f>
        <v>0.02</v>
      </c>
      <c r="P153" s="106">
        <f>IFERROR(
IF(LA!$H$16=1,(VLOOKUP($A153,'LA41'!$B$1:$BZ$201,'LA41'!O$1,0)),
IF(LA!$H$16=2,(VLOOKUP($A153,'LA42'!$B$1:$BZ$201,'LA42'!O$1,0)),
0)),".")</f>
        <v>0</v>
      </c>
      <c r="Q153" s="106" t="str">
        <f>IFERROR(
IF(LA!$H$16=1,(VLOOKUP($A153,'LA41'!$B$1:$BZ$201,'LA41'!P$1,0)),
IF(LA!$H$16=2,(VLOOKUP($A153,'LA42'!$B$1:$BZ$201,'LA42'!P$1,0)),
0)),".")</f>
        <v>x</v>
      </c>
      <c r="R153" s="106" t="str">
        <f>IFERROR(
IF(LA!$H$16=1,(VLOOKUP($A153,'LA41'!$B$1:$BZ$201,'LA41'!Q$1,0)),
IF(LA!$H$16=2,(VLOOKUP($A153,'LA42'!$B$1:$BZ$201,'LA42'!Q$1,0)),
0)),".")</f>
        <v>x</v>
      </c>
      <c r="S153" s="106" t="str">
        <f>IFERROR(
IF(LA!$H$16=1,(VLOOKUP($A153,'LA41'!$B$1:$BZ$201,'LA41'!R$1,0)),
IF(LA!$H$16=2,(VLOOKUP($A153,'LA42'!$B$1:$BZ$201,'LA42'!R$1,0)),
0)),".")</f>
        <v>x</v>
      </c>
      <c r="T153" s="106">
        <f>IFERROR(
IF(LA!$H$16=1,(VLOOKUP($A153,'LA41'!$B$1:$BZ$201,'LA41'!S$1,0)),
IF(LA!$H$16=2,(VLOOKUP($A153,'LA42'!$B$1:$BZ$201,'LA42'!S$1,0)),
0)),".")</f>
        <v>0.03</v>
      </c>
      <c r="U153" s="106">
        <f>IFERROR(
IF(LA!$H$16=1,(VLOOKUP($A153,'LA41'!$B$1:$BZ$201,'LA41'!T$1,0)),
IF(LA!$H$16=2,(VLOOKUP($A153,'LA42'!$B$1:$BZ$201,'LA42'!T$1,0)),
0)),".")</f>
        <v>0.03</v>
      </c>
      <c r="V153" s="106">
        <f>IFERROR(
IF(LA!$H$16=1,(VLOOKUP($A153,'LA41'!$B$1:$BZ$201,'LA41'!U$1,0)),
IF(LA!$H$16=2,(VLOOKUP($A153,'LA42'!$B$1:$BZ$201,'LA42'!U$1,0)),
0)),".")</f>
        <v>0</v>
      </c>
      <c r="W153" s="106">
        <f>IFERROR(
IF(LA!$H$16=1,(VLOOKUP($A153,'LA41'!$B$1:$BZ$201,'LA41'!V$1,0)),
IF(LA!$H$16=2,(VLOOKUP($A153,'LA42'!$B$1:$BZ$201,'LA42'!V$1,0)),
0)),".")</f>
        <v>0.01</v>
      </c>
      <c r="X153" s="106">
        <f>IFERROR(
IF(LA!$H$16=1,(VLOOKUP($A153,'LA41'!$B$1:$BZ$201,'LA41'!W$1,0)),
IF(LA!$H$16=2,(VLOOKUP($A153,'LA42'!$B$1:$BZ$201,'LA42'!W$1,0)),
0)),".")</f>
        <v>0.01</v>
      </c>
      <c r="Y153" s="106" t="str">
        <f>IFERROR(
IF(LA!$H$16=1,(VLOOKUP($A153,'LA41'!$B$1:$BZ$201,'LA41'!X$1,0)),
IF(LA!$H$16=2,(VLOOKUP($A153,'LA42'!$B$1:$BZ$201,'LA42'!X$1,0)),
0)),".")</f>
        <v>x</v>
      </c>
      <c r="Z153" s="106">
        <f>IFERROR(
IF(LA!$H$16=1,(VLOOKUP($A153,'LA41'!$B$1:$BZ$201,'LA41'!Y$1,0)),
IF(LA!$H$16=2,(VLOOKUP($A153,'LA42'!$B$1:$BZ$201,'LA42'!Y$1,0)),
0)),".")</f>
        <v>0</v>
      </c>
      <c r="AA153" s="106" t="str">
        <f>IFERROR(
IF(LA!$H$16=1,(VLOOKUP($A153,'LA41'!$B$1:$BZ$201,'LA41'!Z$1,0)),
IF(LA!$H$16=2,(VLOOKUP($A153,'LA42'!$B$1:$BZ$201,'LA42'!Z$1,0)),
0)),".")</f>
        <v>x</v>
      </c>
      <c r="AB153" s="106">
        <f>IFERROR(
IF(LA!$H$16=1,(VLOOKUP($A153,'LA41'!$B$1:$BZ$201,'LA41'!AA$1,0)),
IF(LA!$H$16=2,(VLOOKUP($A153,'LA42'!$B$1:$BZ$201,'LA42'!AA$1,0)),
0)),".")</f>
        <v>0</v>
      </c>
      <c r="AC153" s="106">
        <f>IFERROR(
IF(LA!$H$16=1,(VLOOKUP($A153,'LA41'!$B$1:$BZ$201,'LA41'!AB$1,0)),
IF(LA!$H$16=2,(VLOOKUP($A153,'LA42'!$B$1:$BZ$201,'LA42'!AB$1,0)),
0)),".")</f>
        <v>0</v>
      </c>
      <c r="AD153" s="106">
        <f>IFERROR(
IF(LA!$H$16=1,(VLOOKUP($A153,'LA41'!$B$1:$BZ$201,'LA41'!AC$1,0)),
IF(LA!$H$16=2,(VLOOKUP($A153,'LA42'!$B$1:$BZ$201,'LA42'!AC$1,0)),
0)),".")</f>
        <v>0</v>
      </c>
      <c r="AE153" s="106" t="str">
        <f>IFERROR(
IF(LA!$H$16=1,(VLOOKUP($A153,'LA41'!$B$1:$BZ$201,'LA41'!AD$1,0)),
IF(LA!$H$16=2,(VLOOKUP($A153,'LA42'!$B$1:$BZ$201,'LA42'!AD$1,0)),
0)),".")</f>
        <v>x</v>
      </c>
      <c r="AF153" s="106">
        <f>IFERROR(
IF(LA!$H$16=1,(VLOOKUP($A153,'LA41'!$B$1:$BZ$201,'LA41'!AE$1,0)),
IF(LA!$H$16=2,(VLOOKUP($A153,'LA42'!$B$1:$BZ$201,'LA42'!AE$1,0)),
0)),".")</f>
        <v>0.03</v>
      </c>
      <c r="AG153" s="106">
        <f>IFERROR(
IF(LA!$H$16=1,(VLOOKUP($A153,'LA41'!$B$1:$BZ$201,'LA41'!AF$1,0)),
IF(LA!$H$16=2,(VLOOKUP($A153,'LA42'!$B$1:$BZ$201,'LA42'!AF$1,0)),
0)),".")</f>
        <v>0.03</v>
      </c>
      <c r="AH153" s="106">
        <f>IFERROR(
IF(LA!$H$16=1,(VLOOKUP($A153,'LA41'!$B$1:$BZ$201,'LA41'!AG$1,0)),
IF(LA!$H$16=2,(VLOOKUP($A153,'LA42'!$B$1:$BZ$201,'LA42'!AG$1,0)),
0)),".")</f>
        <v>0.76</v>
      </c>
      <c r="AI153" s="106">
        <f>IFERROR(
IF(LA!$H$16=1,(VLOOKUP($A153,'LA41'!$B$1:$BZ$201,'LA41'!AH$1,0)),
IF(LA!$H$16=2,(VLOOKUP($A153,'LA42'!$B$1:$BZ$201,'LA42'!AH$1,0)),
0)),".")</f>
        <v>0.71</v>
      </c>
      <c r="AJ153" s="106">
        <f>IFERROR(
IF(LA!$H$16=1,(VLOOKUP($A153,'LA41'!$B$1:$BZ$201,'LA41'!AI$1,0)),
IF(LA!$H$16=2,(VLOOKUP($A153,'LA42'!$B$1:$BZ$201,'LA42'!AI$1,0)),
0)),".")</f>
        <v>0.72</v>
      </c>
      <c r="AK153" s="106">
        <f>IFERROR(
IF(LA!$H$16=1,(VLOOKUP($A153,'LA41'!$B$1:$BZ$201,'LA41'!AJ$1,0)),
IF(LA!$H$16=2,(VLOOKUP($A153,'LA42'!$B$1:$BZ$201,'LA42'!AJ$1,0)),
0)),".")</f>
        <v>0.32</v>
      </c>
      <c r="AL153" s="106">
        <f>IFERROR(
IF(LA!$H$16=1,(VLOOKUP($A153,'LA41'!$B$1:$BZ$201,'LA41'!AK$1,0)),
IF(LA!$H$16=2,(VLOOKUP($A153,'LA42'!$B$1:$BZ$201,'LA42'!AK$1,0)),
0)),".")</f>
        <v>0.45</v>
      </c>
      <c r="AM153" s="106">
        <f>IFERROR(
IF(LA!$H$16=1,(VLOOKUP($A153,'LA41'!$B$1:$BZ$201,'LA41'!AL$1,0)),
IF(LA!$H$16=2,(VLOOKUP($A153,'LA42'!$B$1:$BZ$201,'LA42'!AL$1,0)),
0)),".")</f>
        <v>0.45</v>
      </c>
      <c r="AN153" s="106">
        <f>IFERROR(
IF(LA!$H$16=1,(VLOOKUP($A153,'LA41'!$B$1:$BZ$201,'LA41'!AM$1,0)),
IF(LA!$H$16=2,(VLOOKUP($A153,'LA42'!$B$1:$BZ$201,'LA42'!AM$1,0)),
0)),".")</f>
        <v>0</v>
      </c>
      <c r="AO153" s="106">
        <f>IFERROR(
IF(LA!$H$16=1,(VLOOKUP($A153,'LA41'!$B$1:$BZ$201,'LA41'!AN$1,0)),
IF(LA!$H$16=2,(VLOOKUP($A153,'LA42'!$B$1:$BZ$201,'LA42'!AN$1,0)),
0)),".")</f>
        <v>0.03</v>
      </c>
      <c r="AP153" s="106">
        <f>IFERROR(
IF(LA!$H$16=1,(VLOOKUP($A153,'LA41'!$B$1:$BZ$201,'LA41'!AO$1,0)),
IF(LA!$H$16=2,(VLOOKUP($A153,'LA42'!$B$1:$BZ$201,'LA42'!AO$1,0)),
0)),".")</f>
        <v>0.03</v>
      </c>
      <c r="AQ153" s="106">
        <f>IFERROR(
IF(LA!$H$16=1,(VLOOKUP($A153,'LA41'!$B$1:$BZ$201,'LA41'!AP$1,0)),
IF(LA!$H$16=2,(VLOOKUP($A153,'LA42'!$B$1:$BZ$201,'LA42'!AP$1,0)),
0)),".")</f>
        <v>0.21</v>
      </c>
      <c r="AR153" s="106">
        <f>IFERROR(
IF(LA!$H$16=1,(VLOOKUP($A153,'LA41'!$B$1:$BZ$201,'LA41'!AQ$1,0)),
IF(LA!$H$16=2,(VLOOKUP($A153,'LA42'!$B$1:$BZ$201,'LA42'!AQ$1,0)),
0)),".")</f>
        <v>0.4</v>
      </c>
      <c r="AS153" s="106">
        <f>IFERROR(
IF(LA!$H$16=1,(VLOOKUP($A153,'LA41'!$B$1:$BZ$201,'LA41'!AR$1,0)),
IF(LA!$H$16=2,(VLOOKUP($A153,'LA42'!$B$1:$BZ$201,'LA42'!AR$1,0)),
0)),".")</f>
        <v>0.39</v>
      </c>
      <c r="AT153" s="106">
        <f>IFERROR(
IF(LA!$H$16=1,(VLOOKUP($A153,'LA41'!$B$1:$BZ$201,'LA41'!AS$1,0)),
IF(LA!$H$16=2,(VLOOKUP($A153,'LA42'!$B$1:$BZ$201,'LA42'!AS$1,0)),
0)),".")</f>
        <v>0.45</v>
      </c>
      <c r="AU153" s="106">
        <f>IFERROR(
IF(LA!$H$16=1,(VLOOKUP($A153,'LA41'!$B$1:$BZ$201,'LA41'!AT$1,0)),
IF(LA!$H$16=2,(VLOOKUP($A153,'LA42'!$B$1:$BZ$201,'LA42'!AT$1,0)),
0)),".")</f>
        <v>0.26</v>
      </c>
      <c r="AV153" s="106">
        <f>IFERROR(
IF(LA!$H$16=1,(VLOOKUP($A153,'LA41'!$B$1:$BZ$201,'LA41'!AU$1,0)),
IF(LA!$H$16=2,(VLOOKUP($A153,'LA42'!$B$1:$BZ$201,'LA42'!AU$1,0)),
0)),".")</f>
        <v>0.26</v>
      </c>
      <c r="AW153" s="106">
        <f>IFERROR(
IF(LA!$H$16=1,(VLOOKUP($A153,'LA41'!$B$1:$BZ$201,'LA41'!AV$1,0)),
IF(LA!$H$16=2,(VLOOKUP($A153,'LA42'!$B$1:$BZ$201,'LA42'!AV$1,0)),
0)),".")</f>
        <v>0</v>
      </c>
      <c r="AX153" s="106" t="str">
        <f>IFERROR(
IF(LA!$H$16=1,(VLOOKUP($A153,'LA41'!$B$1:$BZ$201,'LA41'!AW$1,0)),
IF(LA!$H$16=2,(VLOOKUP($A153,'LA42'!$B$1:$BZ$201,'LA42'!AW$1,0)),
0)),".")</f>
        <v>x</v>
      </c>
      <c r="AY153" s="106" t="str">
        <f>IFERROR(
IF(LA!$H$16=1,(VLOOKUP($A153,'LA41'!$B$1:$BZ$201,'LA41'!AX$1,0)),
IF(LA!$H$16=2,(VLOOKUP($A153,'LA42'!$B$1:$BZ$201,'LA42'!AX$1,0)),
0)),".")</f>
        <v>x</v>
      </c>
      <c r="AZ153" s="106">
        <f>IFERROR(
IF(LA!$H$16=1,(VLOOKUP($A153,'LA41'!$B$1:$BZ$201,'LA41'!AY$1,0)),
IF(LA!$H$16=2,(VLOOKUP($A153,'LA42'!$B$1:$BZ$201,'LA42'!AY$1,0)),
0)),".")</f>
        <v>0</v>
      </c>
      <c r="BA153" s="106" t="str">
        <f>IFERROR(
IF(LA!$H$16=1,(VLOOKUP($A153,'LA41'!$B$1:$BZ$201,'LA41'!AZ$1,0)),
IF(LA!$H$16=2,(VLOOKUP($A153,'LA42'!$B$1:$BZ$201,'LA42'!AZ$1,0)),
0)),".")</f>
        <v>x</v>
      </c>
      <c r="BB153" s="106" t="str">
        <f>IFERROR(
IF(LA!$H$16=1,(VLOOKUP($A153,'LA41'!$B$1:$BZ$201,'LA41'!BA$1,0)),
IF(LA!$H$16=2,(VLOOKUP($A153,'LA42'!$B$1:$BZ$201,'LA42'!BA$1,0)),
0)),".")</f>
        <v>x</v>
      </c>
      <c r="BC153" s="106">
        <f>IFERROR(
IF(LA!$H$16=1,(VLOOKUP($A153,'LA41'!$B$1:$BZ$201,'LA41'!BB$1,0)),
IF(LA!$H$16=2,(VLOOKUP($A153,'LA42'!$B$1:$BZ$201,'LA42'!BB$1,0)),
0)),".")</f>
        <v>0</v>
      </c>
      <c r="BD153" s="106">
        <f>IFERROR(
IF(LA!$H$16=1,(VLOOKUP($A153,'LA41'!$B$1:$BZ$201,'LA41'!BC$1,0)),
IF(LA!$H$16=2,(VLOOKUP($A153,'LA42'!$B$1:$BZ$201,'LA42'!BC$1,0)),
0)),".")</f>
        <v>0.02</v>
      </c>
      <c r="BE153" s="106">
        <f>IFERROR(
IF(LA!$H$16=1,(VLOOKUP($A153,'LA41'!$B$1:$BZ$201,'LA41'!BD$1,0)),
IF(LA!$H$16=2,(VLOOKUP($A153,'LA42'!$B$1:$BZ$201,'LA42'!BD$1,0)),
0)),".")</f>
        <v>0.02</v>
      </c>
      <c r="BF153" s="106">
        <f>IFERROR(
IF(LA!$H$16=1,(VLOOKUP($A153,'LA41'!$B$1:$BZ$201,'LA41'!BE$1,0)),
IF(LA!$H$16=2,(VLOOKUP($A153,'LA42'!$B$1:$BZ$201,'LA42'!BE$1,0)),
0)),".")</f>
        <v>0</v>
      </c>
      <c r="BG153" s="106">
        <f>IFERROR(
IF(LA!$H$16=1,(VLOOKUP($A153,'LA41'!$B$1:$BZ$201,'LA41'!BF$1,0)),
IF(LA!$H$16=2,(VLOOKUP($A153,'LA42'!$B$1:$BZ$201,'LA42'!BF$1,0)),
0)),".")</f>
        <v>0.02</v>
      </c>
      <c r="BH153" s="106">
        <f>IFERROR(
IF(LA!$H$16=1,(VLOOKUP($A153,'LA41'!$B$1:$BZ$201,'LA41'!BG$1,0)),
IF(LA!$H$16=2,(VLOOKUP($A153,'LA42'!$B$1:$BZ$201,'LA42'!BG$1,0)),
0)),".")</f>
        <v>0.02</v>
      </c>
      <c r="BI153" s="106">
        <f>IFERROR(
IF(LA!$H$16=1,(VLOOKUP($A153,'LA41'!$B$1:$BZ$201,'LA41'!BH$1,0)),
IF(LA!$H$16=2,(VLOOKUP($A153,'LA42'!$B$1:$BZ$201,'LA42'!BH$1,0)),
0)),".")</f>
        <v>0</v>
      </c>
      <c r="BJ153" s="106">
        <f>IFERROR(
IF(LA!$H$16=1,(VLOOKUP($A153,'LA41'!$B$1:$BZ$201,'LA41'!BI$1,0)),
IF(LA!$H$16=2,(VLOOKUP($A153,'LA42'!$B$1:$BZ$201,'LA42'!BI$1,0)),
0)),".")</f>
        <v>0</v>
      </c>
      <c r="BK153" s="106">
        <f>IFERROR(
IF(LA!$H$16=1,(VLOOKUP($A153,'LA41'!$B$1:$BZ$201,'LA41'!BJ$1,0)),
IF(LA!$H$16=2,(VLOOKUP($A153,'LA42'!$B$1:$BZ$201,'LA42'!BJ$1,0)),
0)),".")</f>
        <v>0</v>
      </c>
      <c r="BL153" s="106">
        <f>IFERROR(
IF(LA!$H$16=1,(VLOOKUP($A153,'LA41'!$B$1:$BZ$201,'LA41'!BK$1,0)),
IF(LA!$H$16=2,(VLOOKUP($A153,'LA42'!$B$1:$BZ$201,'LA42'!BK$1,0)),
0)),".")</f>
        <v>0</v>
      </c>
      <c r="BM153" s="106" t="str">
        <f>IFERROR(
IF(LA!$H$16=1,(VLOOKUP($A153,'LA41'!$B$1:$BZ$201,'LA41'!BL$1,0)),
IF(LA!$H$16=2,(VLOOKUP($A153,'LA42'!$B$1:$BZ$201,'LA42'!BL$1,0)),
0)),".")</f>
        <v>x</v>
      </c>
      <c r="BN153" s="106" t="str">
        <f>IFERROR(
IF(LA!$H$16=1,(VLOOKUP($A153,'LA41'!$B$1:$BZ$201,'LA41'!BM$1,0)),
IF(LA!$H$16=2,(VLOOKUP($A153,'LA42'!$B$1:$BZ$201,'LA42'!BM$1,0)),
0)),".")</f>
        <v>x</v>
      </c>
      <c r="BO153" s="106">
        <f>IFERROR(
IF(LA!$H$16=1,(VLOOKUP($A153,'LA41'!$B$1:$BZ$201,'LA41'!BN$1,0)),
IF(LA!$H$16=2,(VLOOKUP($A153,'LA42'!$B$1:$BZ$201,'LA42'!BN$1,0)),
0)),".")</f>
        <v>0</v>
      </c>
      <c r="BP153" s="106" t="str">
        <f>IFERROR(
IF(LA!$H$16=1,(VLOOKUP($A153,'LA41'!$B$1:$BZ$201,'LA41'!BO$1,0)),
IF(LA!$H$16=2,(VLOOKUP($A153,'LA42'!$B$1:$BZ$201,'LA42'!BO$1,0)),
0)),".")</f>
        <v>x</v>
      </c>
      <c r="BQ153" s="106" t="str">
        <f>IFERROR(
IF(LA!$H$16=1,(VLOOKUP($A153,'LA41'!$B$1:$BZ$201,'LA41'!BP$1,0)),
IF(LA!$H$16=2,(VLOOKUP($A153,'LA42'!$B$1:$BZ$201,'LA42'!BP$1,0)),
0)),".")</f>
        <v>x</v>
      </c>
      <c r="BR153" s="106">
        <f>IFERROR(
IF(LA!$H$16=1,(VLOOKUP($A153,'LA41'!$B$1:$BZ$201,'LA41'!BQ$1,0)),
IF(LA!$H$16=2,(VLOOKUP($A153,'LA42'!$B$1:$BZ$201,'LA42'!BQ$1,0)),
0)),".")</f>
        <v>0</v>
      </c>
      <c r="BS153" s="106">
        <f>IFERROR(
IF(LA!$H$16=1,(VLOOKUP($A153,'LA41'!$B$1:$BZ$201,'LA41'!BR$1,0)),
IF(LA!$H$16=2,(VLOOKUP($A153,'LA42'!$B$1:$BZ$201,'LA42'!BR$1,0)),
0)),".")</f>
        <v>0.06</v>
      </c>
      <c r="BT153" s="106">
        <f>IFERROR(
IF(LA!$H$16=1,(VLOOKUP($A153,'LA41'!$B$1:$BZ$201,'LA41'!BS$1,0)),
IF(LA!$H$16=2,(VLOOKUP($A153,'LA42'!$B$1:$BZ$201,'LA42'!BS$1,0)),
0)),".")</f>
        <v>0.05</v>
      </c>
      <c r="BU153" s="106" t="str">
        <f>IFERROR(
IF(LA!$H$16=1,(VLOOKUP($A153,'LA41'!$B$1:$BZ$201,'LA41'!BT$1,0)),
IF(LA!$H$16=2,(VLOOKUP($A153,'LA42'!$B$1:$BZ$201,'LA42'!BT$1,0)),
0)),".")</f>
        <v>x</v>
      </c>
      <c r="BV153" s="106">
        <f>IFERROR(
IF(LA!$H$16=1,(VLOOKUP($A153,'LA41'!$B$1:$BZ$201,'LA41'!BU$1,0)),
IF(LA!$H$16=2,(VLOOKUP($A153,'LA42'!$B$1:$BZ$201,'LA42'!BU$1,0)),
0)),".")</f>
        <v>0.01</v>
      </c>
      <c r="BW153" s="106">
        <f>IFERROR(
IF(LA!$H$16=1,(VLOOKUP($A153,'LA41'!$B$1:$BZ$201,'LA41'!BV$1,0)),
IF(LA!$H$16=2,(VLOOKUP($A153,'LA42'!$B$1:$BZ$201,'LA42'!BV$1,0)),
0)),".")</f>
        <v>0.01</v>
      </c>
      <c r="BX153" s="106" t="str">
        <f>IFERROR(
IF(LA!$H$16=1,(VLOOKUP($A153,'LA41'!$B$1:$BZ$201,'LA41'!BW$1,0)),
IF(LA!$H$16=2,(VLOOKUP($A153,'LA42'!$B$1:$BZ$201,'LA42'!BW$1,0)),
0)),".")</f>
        <v>x</v>
      </c>
      <c r="BY153" s="106">
        <f>IFERROR(
IF(LA!$H$16=1,(VLOOKUP($A153,'LA41'!$B$1:$BZ$201,'LA41'!BX$1,0)),
IF(LA!$H$16=2,(VLOOKUP($A153,'LA42'!$B$1:$BZ$201,'LA42'!BX$1,0)),
0)),".")</f>
        <v>0.14000000000000001</v>
      </c>
      <c r="BZ153" s="106">
        <f>IFERROR(
IF(LA!$H$16=1,(VLOOKUP($A153,'LA41'!$B$1:$BZ$201,'LA41'!BY$1,0)),
IF(LA!$H$16=2,(VLOOKUP($A153,'LA42'!$B$1:$BZ$201,'LA42'!BY$1,0)),
0)),".")</f>
        <v>0.14000000000000001</v>
      </c>
    </row>
    <row r="154" spans="1:78" x14ac:dyDescent="0.2">
      <c r="A154" s="55">
        <v>384</v>
      </c>
      <c r="B154" s="55" t="s">
        <v>336</v>
      </c>
      <c r="C154" s="88" t="s">
        <v>193</v>
      </c>
      <c r="D154" s="59">
        <f>IFERROR(
IF(LA!$H$16=1,(VLOOKUP($A154,'LA41'!$B$1:$BZ$201,'LA41'!C$1,0)),
IF(LA!$H$16=2,(VLOOKUP($A154,'LA42'!$B$1:$BZ$201,'LA42'!C$1,0)),
0)),".")</f>
        <v>60</v>
      </c>
      <c r="E154" s="59">
        <f>IFERROR(
IF(LA!$H$16=1,(VLOOKUP($A154,'LA41'!$B$1:$BZ$201,'LA41'!D$1,0)),
IF(LA!$H$16=2,(VLOOKUP($A154,'LA42'!$B$1:$BZ$201,'LA42'!D$1,0)),
0)),".")</f>
        <v>600</v>
      </c>
      <c r="F154" s="59">
        <f>IFERROR(
IF(LA!$H$16=1,(VLOOKUP($A154,'LA41'!$B$1:$BZ$201,'LA41'!E$1,0)),
IF(LA!$H$16=2,(VLOOKUP($A154,'LA42'!$B$1:$BZ$201,'LA42'!E$1,0)),
0)),".")</f>
        <v>650</v>
      </c>
      <c r="G154" s="106">
        <f>IFERROR(
IF(LA!$H$16=1,(VLOOKUP($A154,'LA41'!$B$1:$BZ$201,'LA41'!F$1,0)),
IF(LA!$H$16=2,(VLOOKUP($A154,'LA42'!$B$1:$BZ$201,'LA42'!F$1,0)),
0)),".")</f>
        <v>0.75</v>
      </c>
      <c r="H154" s="106">
        <f>IFERROR(
IF(LA!$H$16=1,(VLOOKUP($A154,'LA41'!$B$1:$BZ$201,'LA41'!G$1,0)),
IF(LA!$H$16=2,(VLOOKUP($A154,'LA42'!$B$1:$BZ$201,'LA42'!G$1,0)),
0)),".")</f>
        <v>0.78</v>
      </c>
      <c r="I154" s="106">
        <f>IFERROR(
IF(LA!$H$16=1,(VLOOKUP($A154,'LA41'!$B$1:$BZ$201,'LA41'!H$1,0)),
IF(LA!$H$16=2,(VLOOKUP($A154,'LA42'!$B$1:$BZ$201,'LA42'!H$1,0)),
0)),".")</f>
        <v>0.77</v>
      </c>
      <c r="J154" s="106">
        <f>IFERROR(
IF(LA!$H$16=1,(VLOOKUP($A154,'LA41'!$B$1:$BZ$201,'LA41'!I$1,0)),
IF(LA!$H$16=2,(VLOOKUP($A154,'LA42'!$B$1:$BZ$201,'LA42'!I$1,0)),
0)),".")</f>
        <v>0.7</v>
      </c>
      <c r="K154" s="106">
        <f>IFERROR(
IF(LA!$H$16=1,(VLOOKUP($A154,'LA41'!$B$1:$BZ$201,'LA41'!J$1,0)),
IF(LA!$H$16=2,(VLOOKUP($A154,'LA42'!$B$1:$BZ$201,'LA42'!J$1,0)),
0)),".")</f>
        <v>0.69</v>
      </c>
      <c r="L154" s="106">
        <f>IFERROR(
IF(LA!$H$16=1,(VLOOKUP($A154,'LA41'!$B$1:$BZ$201,'LA41'!K$1,0)),
IF(LA!$H$16=2,(VLOOKUP($A154,'LA42'!$B$1:$BZ$201,'LA42'!K$1,0)),
0)),".")</f>
        <v>0.69</v>
      </c>
      <c r="M154" s="106" t="str">
        <f>IFERROR(
IF(LA!$H$16=1,(VLOOKUP($A154,'LA41'!$B$1:$BZ$201,'LA41'!L$1,0)),
IF(LA!$H$16=2,(VLOOKUP($A154,'LA42'!$B$1:$BZ$201,'LA42'!L$1,0)),
0)),".")</f>
        <v>x</v>
      </c>
      <c r="N154" s="106">
        <f>IFERROR(
IF(LA!$H$16=1,(VLOOKUP($A154,'LA41'!$B$1:$BZ$201,'LA41'!M$1,0)),
IF(LA!$H$16=2,(VLOOKUP($A154,'LA42'!$B$1:$BZ$201,'LA42'!M$1,0)),
0)),".")</f>
        <v>0.08</v>
      </c>
      <c r="O154" s="106">
        <f>IFERROR(
IF(LA!$H$16=1,(VLOOKUP($A154,'LA41'!$B$1:$BZ$201,'LA41'!N$1,0)),
IF(LA!$H$16=2,(VLOOKUP($A154,'LA42'!$B$1:$BZ$201,'LA42'!N$1,0)),
0)),".")</f>
        <v>0.08</v>
      </c>
      <c r="P154" s="106">
        <f>IFERROR(
IF(LA!$H$16=1,(VLOOKUP($A154,'LA41'!$B$1:$BZ$201,'LA41'!O$1,0)),
IF(LA!$H$16=2,(VLOOKUP($A154,'LA42'!$B$1:$BZ$201,'LA42'!O$1,0)),
0)),".")</f>
        <v>0</v>
      </c>
      <c r="Q154" s="106">
        <f>IFERROR(
IF(LA!$H$16=1,(VLOOKUP($A154,'LA41'!$B$1:$BZ$201,'LA41'!P$1,0)),
IF(LA!$H$16=2,(VLOOKUP($A154,'LA42'!$B$1:$BZ$201,'LA42'!P$1,0)),
0)),".")</f>
        <v>0</v>
      </c>
      <c r="R154" s="106">
        <f>IFERROR(
IF(LA!$H$16=1,(VLOOKUP($A154,'LA41'!$B$1:$BZ$201,'LA41'!Q$1,0)),
IF(LA!$H$16=2,(VLOOKUP($A154,'LA42'!$B$1:$BZ$201,'LA42'!Q$1,0)),
0)),".")</f>
        <v>0</v>
      </c>
      <c r="S154" s="106">
        <f>IFERROR(
IF(LA!$H$16=1,(VLOOKUP($A154,'LA41'!$B$1:$BZ$201,'LA41'!R$1,0)),
IF(LA!$H$16=2,(VLOOKUP($A154,'LA42'!$B$1:$BZ$201,'LA42'!R$1,0)),
0)),".")</f>
        <v>0</v>
      </c>
      <c r="T154" s="106">
        <f>IFERROR(
IF(LA!$H$16=1,(VLOOKUP($A154,'LA41'!$B$1:$BZ$201,'LA41'!S$1,0)),
IF(LA!$H$16=2,(VLOOKUP($A154,'LA42'!$B$1:$BZ$201,'LA42'!S$1,0)),
0)),".")</f>
        <v>0.05</v>
      </c>
      <c r="U154" s="106">
        <f>IFERROR(
IF(LA!$H$16=1,(VLOOKUP($A154,'LA41'!$B$1:$BZ$201,'LA41'!T$1,0)),
IF(LA!$H$16=2,(VLOOKUP($A154,'LA42'!$B$1:$BZ$201,'LA42'!T$1,0)),
0)),".")</f>
        <v>0.05</v>
      </c>
      <c r="V154" s="106" t="str">
        <f>IFERROR(
IF(LA!$H$16=1,(VLOOKUP($A154,'LA41'!$B$1:$BZ$201,'LA41'!U$1,0)),
IF(LA!$H$16=2,(VLOOKUP($A154,'LA42'!$B$1:$BZ$201,'LA42'!U$1,0)),
0)),".")</f>
        <v>x</v>
      </c>
      <c r="W154" s="106">
        <f>IFERROR(
IF(LA!$H$16=1,(VLOOKUP($A154,'LA41'!$B$1:$BZ$201,'LA41'!V$1,0)),
IF(LA!$H$16=2,(VLOOKUP($A154,'LA42'!$B$1:$BZ$201,'LA42'!V$1,0)),
0)),".")</f>
        <v>0.03</v>
      </c>
      <c r="X154" s="106">
        <f>IFERROR(
IF(LA!$H$16=1,(VLOOKUP($A154,'LA41'!$B$1:$BZ$201,'LA41'!W$1,0)),
IF(LA!$H$16=2,(VLOOKUP($A154,'LA42'!$B$1:$BZ$201,'LA42'!W$1,0)),
0)),".")</f>
        <v>0.03</v>
      </c>
      <c r="Y154" s="106">
        <f>IFERROR(
IF(LA!$H$16=1,(VLOOKUP($A154,'LA41'!$B$1:$BZ$201,'LA41'!X$1,0)),
IF(LA!$H$16=2,(VLOOKUP($A154,'LA42'!$B$1:$BZ$201,'LA42'!X$1,0)),
0)),".")</f>
        <v>0</v>
      </c>
      <c r="Z154" s="106">
        <f>IFERROR(
IF(LA!$H$16=1,(VLOOKUP($A154,'LA41'!$B$1:$BZ$201,'LA41'!Y$1,0)),
IF(LA!$H$16=2,(VLOOKUP($A154,'LA42'!$B$1:$BZ$201,'LA42'!Y$1,0)),
0)),".")</f>
        <v>0</v>
      </c>
      <c r="AA154" s="106">
        <f>IFERROR(
IF(LA!$H$16=1,(VLOOKUP($A154,'LA41'!$B$1:$BZ$201,'LA41'!Z$1,0)),
IF(LA!$H$16=2,(VLOOKUP($A154,'LA42'!$B$1:$BZ$201,'LA42'!Z$1,0)),
0)),".")</f>
        <v>0</v>
      </c>
      <c r="AB154" s="106">
        <f>IFERROR(
IF(LA!$H$16=1,(VLOOKUP($A154,'LA41'!$B$1:$BZ$201,'LA41'!AA$1,0)),
IF(LA!$H$16=2,(VLOOKUP($A154,'LA42'!$B$1:$BZ$201,'LA42'!AA$1,0)),
0)),".")</f>
        <v>0</v>
      </c>
      <c r="AC154" s="106">
        <f>IFERROR(
IF(LA!$H$16=1,(VLOOKUP($A154,'LA41'!$B$1:$BZ$201,'LA41'!AB$1,0)),
IF(LA!$H$16=2,(VLOOKUP($A154,'LA42'!$B$1:$BZ$201,'LA42'!AB$1,0)),
0)),".")</f>
        <v>0</v>
      </c>
      <c r="AD154" s="106">
        <f>IFERROR(
IF(LA!$H$16=1,(VLOOKUP($A154,'LA41'!$B$1:$BZ$201,'LA41'!AC$1,0)),
IF(LA!$H$16=2,(VLOOKUP($A154,'LA42'!$B$1:$BZ$201,'LA42'!AC$1,0)),
0)),".")</f>
        <v>0</v>
      </c>
      <c r="AE154" s="106" t="str">
        <f>IFERROR(
IF(LA!$H$16=1,(VLOOKUP($A154,'LA41'!$B$1:$BZ$201,'LA41'!AD$1,0)),
IF(LA!$H$16=2,(VLOOKUP($A154,'LA42'!$B$1:$BZ$201,'LA42'!AD$1,0)),
0)),".")</f>
        <v>x</v>
      </c>
      <c r="AF154" s="106">
        <f>IFERROR(
IF(LA!$H$16=1,(VLOOKUP($A154,'LA41'!$B$1:$BZ$201,'LA41'!AE$1,0)),
IF(LA!$H$16=2,(VLOOKUP($A154,'LA42'!$B$1:$BZ$201,'LA42'!AE$1,0)),
0)),".")</f>
        <v>7.0000000000000007E-2</v>
      </c>
      <c r="AG154" s="106">
        <f>IFERROR(
IF(LA!$H$16=1,(VLOOKUP($A154,'LA41'!$B$1:$BZ$201,'LA41'!AF$1,0)),
IF(LA!$H$16=2,(VLOOKUP($A154,'LA42'!$B$1:$BZ$201,'LA42'!AF$1,0)),
0)),".")</f>
        <v>7.0000000000000007E-2</v>
      </c>
      <c r="AH154" s="106">
        <f>IFERROR(
IF(LA!$H$16=1,(VLOOKUP($A154,'LA41'!$B$1:$BZ$201,'LA41'!AG$1,0)),
IF(LA!$H$16=2,(VLOOKUP($A154,'LA42'!$B$1:$BZ$201,'LA42'!AG$1,0)),
0)),".")</f>
        <v>0.63</v>
      </c>
      <c r="AI154" s="106">
        <f>IFERROR(
IF(LA!$H$16=1,(VLOOKUP($A154,'LA41'!$B$1:$BZ$201,'LA41'!AH$1,0)),
IF(LA!$H$16=2,(VLOOKUP($A154,'LA42'!$B$1:$BZ$201,'LA42'!AH$1,0)),
0)),".")</f>
        <v>0.53</v>
      </c>
      <c r="AJ154" s="106">
        <f>IFERROR(
IF(LA!$H$16=1,(VLOOKUP($A154,'LA41'!$B$1:$BZ$201,'LA41'!AI$1,0)),
IF(LA!$H$16=2,(VLOOKUP($A154,'LA42'!$B$1:$BZ$201,'LA42'!AI$1,0)),
0)),".")</f>
        <v>0.53</v>
      </c>
      <c r="AK154" s="106">
        <f>IFERROR(
IF(LA!$H$16=1,(VLOOKUP($A154,'LA41'!$B$1:$BZ$201,'LA41'!AJ$1,0)),
IF(LA!$H$16=2,(VLOOKUP($A154,'LA42'!$B$1:$BZ$201,'LA42'!AJ$1,0)),
0)),".")</f>
        <v>0.18</v>
      </c>
      <c r="AL154" s="106">
        <f>IFERROR(
IF(LA!$H$16=1,(VLOOKUP($A154,'LA41'!$B$1:$BZ$201,'LA41'!AK$1,0)),
IF(LA!$H$16=2,(VLOOKUP($A154,'LA42'!$B$1:$BZ$201,'LA42'!AK$1,0)),
0)),".")</f>
        <v>0.12</v>
      </c>
      <c r="AM154" s="106">
        <f>IFERROR(
IF(LA!$H$16=1,(VLOOKUP($A154,'LA41'!$B$1:$BZ$201,'LA41'!AL$1,0)),
IF(LA!$H$16=2,(VLOOKUP($A154,'LA42'!$B$1:$BZ$201,'LA42'!AL$1,0)),
0)),".")</f>
        <v>0.13</v>
      </c>
      <c r="AN154" s="106" t="str">
        <f>IFERROR(
IF(LA!$H$16=1,(VLOOKUP($A154,'LA41'!$B$1:$BZ$201,'LA41'!AM$1,0)),
IF(LA!$H$16=2,(VLOOKUP($A154,'LA42'!$B$1:$BZ$201,'LA42'!AM$1,0)),
0)),".")</f>
        <v>x</v>
      </c>
      <c r="AO154" s="106" t="str">
        <f>IFERROR(
IF(LA!$H$16=1,(VLOOKUP($A154,'LA41'!$B$1:$BZ$201,'LA41'!AN$1,0)),
IF(LA!$H$16=2,(VLOOKUP($A154,'LA42'!$B$1:$BZ$201,'LA42'!AN$1,0)),
0)),".")</f>
        <v>x</v>
      </c>
      <c r="AP154" s="106" t="str">
        <f>IFERROR(
IF(LA!$H$16=1,(VLOOKUP($A154,'LA41'!$B$1:$BZ$201,'LA41'!AO$1,0)),
IF(LA!$H$16=2,(VLOOKUP($A154,'LA42'!$B$1:$BZ$201,'LA42'!AO$1,0)),
0)),".")</f>
        <v>x</v>
      </c>
      <c r="AQ154" s="106">
        <f>IFERROR(
IF(LA!$H$16=1,(VLOOKUP($A154,'LA41'!$B$1:$BZ$201,'LA41'!AP$1,0)),
IF(LA!$H$16=2,(VLOOKUP($A154,'LA42'!$B$1:$BZ$201,'LA42'!AP$1,0)),
0)),".")</f>
        <v>0.16</v>
      </c>
      <c r="AR154" s="106">
        <f>IFERROR(
IF(LA!$H$16=1,(VLOOKUP($A154,'LA41'!$B$1:$BZ$201,'LA41'!AQ$1,0)),
IF(LA!$H$16=2,(VLOOKUP($A154,'LA42'!$B$1:$BZ$201,'LA42'!AQ$1,0)),
0)),".")</f>
        <v>0.1</v>
      </c>
      <c r="AS154" s="106">
        <f>IFERROR(
IF(LA!$H$16=1,(VLOOKUP($A154,'LA41'!$B$1:$BZ$201,'LA41'!AR$1,0)),
IF(LA!$H$16=2,(VLOOKUP($A154,'LA42'!$B$1:$BZ$201,'LA42'!AR$1,0)),
0)),".")</f>
        <v>0.1</v>
      </c>
      <c r="AT154" s="106">
        <f>IFERROR(
IF(LA!$H$16=1,(VLOOKUP($A154,'LA41'!$B$1:$BZ$201,'LA41'!AS$1,0)),
IF(LA!$H$16=2,(VLOOKUP($A154,'LA42'!$B$1:$BZ$201,'LA42'!AS$1,0)),
0)),".")</f>
        <v>0.41</v>
      </c>
      <c r="AU154" s="106">
        <f>IFERROR(
IF(LA!$H$16=1,(VLOOKUP($A154,'LA41'!$B$1:$BZ$201,'LA41'!AT$1,0)),
IF(LA!$H$16=2,(VLOOKUP($A154,'LA42'!$B$1:$BZ$201,'LA42'!AT$1,0)),
0)),".")</f>
        <v>0.39</v>
      </c>
      <c r="AV154" s="106">
        <f>IFERROR(
IF(LA!$H$16=1,(VLOOKUP($A154,'LA41'!$B$1:$BZ$201,'LA41'!AU$1,0)),
IF(LA!$H$16=2,(VLOOKUP($A154,'LA42'!$B$1:$BZ$201,'LA42'!AU$1,0)),
0)),".")</f>
        <v>0.39</v>
      </c>
      <c r="AW154" s="106" t="str">
        <f>IFERROR(
IF(LA!$H$16=1,(VLOOKUP($A154,'LA41'!$B$1:$BZ$201,'LA41'!AV$1,0)),
IF(LA!$H$16=2,(VLOOKUP($A154,'LA42'!$B$1:$BZ$201,'LA42'!AV$1,0)),
0)),".")</f>
        <v>x</v>
      </c>
      <c r="AX154" s="106">
        <f>IFERROR(
IF(LA!$H$16=1,(VLOOKUP($A154,'LA41'!$B$1:$BZ$201,'LA41'!AW$1,0)),
IF(LA!$H$16=2,(VLOOKUP($A154,'LA42'!$B$1:$BZ$201,'LA42'!AW$1,0)),
0)),".")</f>
        <v>0.01</v>
      </c>
      <c r="AY154" s="106">
        <f>IFERROR(
IF(LA!$H$16=1,(VLOOKUP($A154,'LA41'!$B$1:$BZ$201,'LA41'!AX$1,0)),
IF(LA!$H$16=2,(VLOOKUP($A154,'LA42'!$B$1:$BZ$201,'LA42'!AX$1,0)),
0)),".")</f>
        <v>0.02</v>
      </c>
      <c r="AZ154" s="106">
        <f>IFERROR(
IF(LA!$H$16=1,(VLOOKUP($A154,'LA41'!$B$1:$BZ$201,'LA41'!AY$1,0)),
IF(LA!$H$16=2,(VLOOKUP($A154,'LA42'!$B$1:$BZ$201,'LA42'!AY$1,0)),
0)),".")</f>
        <v>0</v>
      </c>
      <c r="BA154" s="106" t="str">
        <f>IFERROR(
IF(LA!$H$16=1,(VLOOKUP($A154,'LA41'!$B$1:$BZ$201,'LA41'!AZ$1,0)),
IF(LA!$H$16=2,(VLOOKUP($A154,'LA42'!$B$1:$BZ$201,'LA42'!AZ$1,0)),
0)),".")</f>
        <v>x</v>
      </c>
      <c r="BB154" s="106" t="str">
        <f>IFERROR(
IF(LA!$H$16=1,(VLOOKUP($A154,'LA41'!$B$1:$BZ$201,'LA41'!BA$1,0)),
IF(LA!$H$16=2,(VLOOKUP($A154,'LA42'!$B$1:$BZ$201,'LA42'!BA$1,0)),
0)),".")</f>
        <v>x</v>
      </c>
      <c r="BC154" s="106" t="str">
        <f>IFERROR(
IF(LA!$H$16=1,(VLOOKUP($A154,'LA41'!$B$1:$BZ$201,'LA41'!BB$1,0)),
IF(LA!$H$16=2,(VLOOKUP($A154,'LA42'!$B$1:$BZ$201,'LA42'!BB$1,0)),
0)),".")</f>
        <v>x</v>
      </c>
      <c r="BD154" s="106">
        <f>IFERROR(
IF(LA!$H$16=1,(VLOOKUP($A154,'LA41'!$B$1:$BZ$201,'LA41'!BC$1,0)),
IF(LA!$H$16=2,(VLOOKUP($A154,'LA42'!$B$1:$BZ$201,'LA42'!BC$1,0)),
0)),".")</f>
        <v>7.0000000000000007E-2</v>
      </c>
      <c r="BE154" s="106">
        <f>IFERROR(
IF(LA!$H$16=1,(VLOOKUP($A154,'LA41'!$B$1:$BZ$201,'LA41'!BD$1,0)),
IF(LA!$H$16=2,(VLOOKUP($A154,'LA42'!$B$1:$BZ$201,'LA42'!BD$1,0)),
0)),".")</f>
        <v>7.0000000000000007E-2</v>
      </c>
      <c r="BF154" s="106" t="str">
        <f>IFERROR(
IF(LA!$H$16=1,(VLOOKUP($A154,'LA41'!$B$1:$BZ$201,'LA41'!BE$1,0)),
IF(LA!$H$16=2,(VLOOKUP($A154,'LA42'!$B$1:$BZ$201,'LA42'!BE$1,0)),
0)),".")</f>
        <v>x</v>
      </c>
      <c r="BG154" s="106">
        <f>IFERROR(
IF(LA!$H$16=1,(VLOOKUP($A154,'LA41'!$B$1:$BZ$201,'LA41'!BF$1,0)),
IF(LA!$H$16=2,(VLOOKUP($A154,'LA42'!$B$1:$BZ$201,'LA42'!BF$1,0)),
0)),".")</f>
        <v>0.03</v>
      </c>
      <c r="BH154" s="106">
        <f>IFERROR(
IF(LA!$H$16=1,(VLOOKUP($A154,'LA41'!$B$1:$BZ$201,'LA41'!BG$1,0)),
IF(LA!$H$16=2,(VLOOKUP($A154,'LA42'!$B$1:$BZ$201,'LA42'!BG$1,0)),
0)),".")</f>
        <v>0.03</v>
      </c>
      <c r="BI154" s="106" t="str">
        <f>IFERROR(
IF(LA!$H$16=1,(VLOOKUP($A154,'LA41'!$B$1:$BZ$201,'LA41'!BH$1,0)),
IF(LA!$H$16=2,(VLOOKUP($A154,'LA42'!$B$1:$BZ$201,'LA42'!BH$1,0)),
0)),".")</f>
        <v>x</v>
      </c>
      <c r="BJ154" s="106">
        <f>IFERROR(
IF(LA!$H$16=1,(VLOOKUP($A154,'LA41'!$B$1:$BZ$201,'LA41'!BI$1,0)),
IF(LA!$H$16=2,(VLOOKUP($A154,'LA42'!$B$1:$BZ$201,'LA42'!BI$1,0)),
0)),".")</f>
        <v>0.04</v>
      </c>
      <c r="BK154" s="106">
        <f>IFERROR(
IF(LA!$H$16=1,(VLOOKUP($A154,'LA41'!$B$1:$BZ$201,'LA41'!BJ$1,0)),
IF(LA!$H$16=2,(VLOOKUP($A154,'LA42'!$B$1:$BZ$201,'LA42'!BJ$1,0)),
0)),".")</f>
        <v>0.04</v>
      </c>
      <c r="BL154" s="106">
        <f>IFERROR(
IF(LA!$H$16=1,(VLOOKUP($A154,'LA41'!$B$1:$BZ$201,'LA41'!BK$1,0)),
IF(LA!$H$16=2,(VLOOKUP($A154,'LA42'!$B$1:$BZ$201,'LA42'!BK$1,0)),
0)),".")</f>
        <v>0</v>
      </c>
      <c r="BM154" s="106">
        <f>IFERROR(
IF(LA!$H$16=1,(VLOOKUP($A154,'LA41'!$B$1:$BZ$201,'LA41'!BL$1,0)),
IF(LA!$H$16=2,(VLOOKUP($A154,'LA42'!$B$1:$BZ$201,'LA42'!BL$1,0)),
0)),".")</f>
        <v>0</v>
      </c>
      <c r="BN154" s="106">
        <f>IFERROR(
IF(LA!$H$16=1,(VLOOKUP($A154,'LA41'!$B$1:$BZ$201,'LA41'!BM$1,0)),
IF(LA!$H$16=2,(VLOOKUP($A154,'LA42'!$B$1:$BZ$201,'LA42'!BM$1,0)),
0)),".")</f>
        <v>0</v>
      </c>
      <c r="BO154" s="106" t="str">
        <f>IFERROR(
IF(LA!$H$16=1,(VLOOKUP($A154,'LA41'!$B$1:$BZ$201,'LA41'!BN$1,0)),
IF(LA!$H$16=2,(VLOOKUP($A154,'LA42'!$B$1:$BZ$201,'LA42'!BN$1,0)),
0)),".")</f>
        <v>x</v>
      </c>
      <c r="BP154" s="106">
        <f>IFERROR(
IF(LA!$H$16=1,(VLOOKUP($A154,'LA41'!$B$1:$BZ$201,'LA41'!BO$1,0)),
IF(LA!$H$16=2,(VLOOKUP($A154,'LA42'!$B$1:$BZ$201,'LA42'!BO$1,0)),
0)),".")</f>
        <v>0.01</v>
      </c>
      <c r="BQ154" s="106">
        <f>IFERROR(
IF(LA!$H$16=1,(VLOOKUP($A154,'LA41'!$B$1:$BZ$201,'LA41'!BP$1,0)),
IF(LA!$H$16=2,(VLOOKUP($A154,'LA42'!$B$1:$BZ$201,'LA42'!BP$1,0)),
0)),".")</f>
        <v>0.01</v>
      </c>
      <c r="BR154" s="106">
        <f>IFERROR(
IF(LA!$H$16=1,(VLOOKUP($A154,'LA41'!$B$1:$BZ$201,'LA41'!BQ$1,0)),
IF(LA!$H$16=2,(VLOOKUP($A154,'LA42'!$B$1:$BZ$201,'LA42'!BQ$1,0)),
0)),".")</f>
        <v>0.11</v>
      </c>
      <c r="BS154" s="106">
        <f>IFERROR(
IF(LA!$H$16=1,(VLOOKUP($A154,'LA41'!$B$1:$BZ$201,'LA41'!BR$1,0)),
IF(LA!$H$16=2,(VLOOKUP($A154,'LA42'!$B$1:$BZ$201,'LA42'!BR$1,0)),
0)),".")</f>
        <v>0.11</v>
      </c>
      <c r="BT154" s="106">
        <f>IFERROR(
IF(LA!$H$16=1,(VLOOKUP($A154,'LA41'!$B$1:$BZ$201,'LA41'!BS$1,0)),
IF(LA!$H$16=2,(VLOOKUP($A154,'LA42'!$B$1:$BZ$201,'LA42'!BS$1,0)),
0)),".")</f>
        <v>0.11</v>
      </c>
      <c r="BU154" s="106" t="str">
        <f>IFERROR(
IF(LA!$H$16=1,(VLOOKUP($A154,'LA41'!$B$1:$BZ$201,'LA41'!BT$1,0)),
IF(LA!$H$16=2,(VLOOKUP($A154,'LA42'!$B$1:$BZ$201,'LA42'!BT$1,0)),
0)),".")</f>
        <v>x</v>
      </c>
      <c r="BV154" s="106">
        <f>IFERROR(
IF(LA!$H$16=1,(VLOOKUP($A154,'LA41'!$B$1:$BZ$201,'LA41'!BU$1,0)),
IF(LA!$H$16=2,(VLOOKUP($A154,'LA42'!$B$1:$BZ$201,'LA42'!BU$1,0)),
0)),".")</f>
        <v>0.02</v>
      </c>
      <c r="BW154" s="106">
        <f>IFERROR(
IF(LA!$H$16=1,(VLOOKUP($A154,'LA41'!$B$1:$BZ$201,'LA41'!BV$1,0)),
IF(LA!$H$16=2,(VLOOKUP($A154,'LA42'!$B$1:$BZ$201,'LA42'!BV$1,0)),
0)),".")</f>
        <v>0.02</v>
      </c>
      <c r="BX154" s="106" t="str">
        <f>IFERROR(
IF(LA!$H$16=1,(VLOOKUP($A154,'LA41'!$B$1:$BZ$201,'LA41'!BW$1,0)),
IF(LA!$H$16=2,(VLOOKUP($A154,'LA42'!$B$1:$BZ$201,'LA42'!BW$1,0)),
0)),".")</f>
        <v>x</v>
      </c>
      <c r="BY154" s="106">
        <f>IFERROR(
IF(LA!$H$16=1,(VLOOKUP($A154,'LA41'!$B$1:$BZ$201,'LA41'!BX$1,0)),
IF(LA!$H$16=2,(VLOOKUP($A154,'LA42'!$B$1:$BZ$201,'LA42'!BX$1,0)),
0)),".")</f>
        <v>0.1</v>
      </c>
      <c r="BZ154" s="106">
        <f>IFERROR(
IF(LA!$H$16=1,(VLOOKUP($A154,'LA41'!$B$1:$BZ$201,'LA41'!BY$1,0)),
IF(LA!$H$16=2,(VLOOKUP($A154,'LA42'!$B$1:$BZ$201,'LA42'!BY$1,0)),
0)),".")</f>
        <v>0.1</v>
      </c>
    </row>
    <row r="155" spans="1:78" x14ac:dyDescent="0.2">
      <c r="A155" s="55">
        <v>335</v>
      </c>
      <c r="B155" s="55" t="s">
        <v>337</v>
      </c>
      <c r="C155" s="88" t="s">
        <v>195</v>
      </c>
      <c r="D155" s="59">
        <f>IFERROR(
IF(LA!$H$16=1,(VLOOKUP($A155,'LA41'!$B$1:$BZ$201,'LA41'!C$1,0)),
IF(LA!$H$16=2,(VLOOKUP($A155,'LA42'!$B$1:$BZ$201,'LA42'!C$1,0)),
0)),".")</f>
        <v>80</v>
      </c>
      <c r="E155" s="59">
        <f>IFERROR(
IF(LA!$H$16=1,(VLOOKUP($A155,'LA41'!$B$1:$BZ$201,'LA41'!D$1,0)),
IF(LA!$H$16=2,(VLOOKUP($A155,'LA42'!$B$1:$BZ$201,'LA42'!D$1,0)),
0)),".")</f>
        <v>1230</v>
      </c>
      <c r="F155" s="59">
        <f>IFERROR(
IF(LA!$H$16=1,(VLOOKUP($A155,'LA41'!$B$1:$BZ$201,'LA41'!E$1,0)),
IF(LA!$H$16=2,(VLOOKUP($A155,'LA42'!$B$1:$BZ$201,'LA42'!E$1,0)),
0)),".")</f>
        <v>1310</v>
      </c>
      <c r="G155" s="106">
        <f>IFERROR(
IF(LA!$H$16=1,(VLOOKUP($A155,'LA41'!$B$1:$BZ$201,'LA41'!F$1,0)),
IF(LA!$H$16=2,(VLOOKUP($A155,'LA42'!$B$1:$BZ$201,'LA42'!F$1,0)),
0)),".")</f>
        <v>0.86</v>
      </c>
      <c r="H155" s="106">
        <f>IFERROR(
IF(LA!$H$16=1,(VLOOKUP($A155,'LA41'!$B$1:$BZ$201,'LA41'!G$1,0)),
IF(LA!$H$16=2,(VLOOKUP($A155,'LA42'!$B$1:$BZ$201,'LA42'!G$1,0)),
0)),".")</f>
        <v>0.82</v>
      </c>
      <c r="I155" s="106">
        <f>IFERROR(
IF(LA!$H$16=1,(VLOOKUP($A155,'LA41'!$B$1:$BZ$201,'LA41'!H$1,0)),
IF(LA!$H$16=2,(VLOOKUP($A155,'LA42'!$B$1:$BZ$201,'LA42'!H$1,0)),
0)),".")</f>
        <v>0.82</v>
      </c>
      <c r="J155" s="106">
        <f>IFERROR(
IF(LA!$H$16=1,(VLOOKUP($A155,'LA41'!$B$1:$BZ$201,'LA41'!I$1,0)),
IF(LA!$H$16=2,(VLOOKUP($A155,'LA42'!$B$1:$BZ$201,'LA42'!I$1,0)),
0)),".")</f>
        <v>0.69</v>
      </c>
      <c r="K155" s="106">
        <f>IFERROR(
IF(LA!$H$16=1,(VLOOKUP($A155,'LA41'!$B$1:$BZ$201,'LA41'!J$1,0)),
IF(LA!$H$16=2,(VLOOKUP($A155,'LA42'!$B$1:$BZ$201,'LA42'!J$1,0)),
0)),".")</f>
        <v>0.76</v>
      </c>
      <c r="L155" s="106">
        <f>IFERROR(
IF(LA!$H$16=1,(VLOOKUP($A155,'LA41'!$B$1:$BZ$201,'LA41'!K$1,0)),
IF(LA!$H$16=2,(VLOOKUP($A155,'LA42'!$B$1:$BZ$201,'LA42'!K$1,0)),
0)),".")</f>
        <v>0.75</v>
      </c>
      <c r="M155" s="106">
        <f>IFERROR(
IF(LA!$H$16=1,(VLOOKUP($A155,'LA41'!$B$1:$BZ$201,'LA41'!L$1,0)),
IF(LA!$H$16=2,(VLOOKUP($A155,'LA42'!$B$1:$BZ$201,'LA42'!L$1,0)),
0)),".")</f>
        <v>0.1</v>
      </c>
      <c r="N155" s="106">
        <f>IFERROR(
IF(LA!$H$16=1,(VLOOKUP($A155,'LA41'!$B$1:$BZ$201,'LA41'!M$1,0)),
IF(LA!$H$16=2,(VLOOKUP($A155,'LA42'!$B$1:$BZ$201,'LA42'!M$1,0)),
0)),".")</f>
        <v>7.0000000000000007E-2</v>
      </c>
      <c r="O155" s="106">
        <f>IFERROR(
IF(LA!$H$16=1,(VLOOKUP($A155,'LA41'!$B$1:$BZ$201,'LA41'!N$1,0)),
IF(LA!$H$16=2,(VLOOKUP($A155,'LA42'!$B$1:$BZ$201,'LA42'!N$1,0)),
0)),".")</f>
        <v>7.0000000000000007E-2</v>
      </c>
      <c r="P155" s="106">
        <f>IFERROR(
IF(LA!$H$16=1,(VLOOKUP($A155,'LA41'!$B$1:$BZ$201,'LA41'!O$1,0)),
IF(LA!$H$16=2,(VLOOKUP($A155,'LA42'!$B$1:$BZ$201,'LA42'!O$1,0)),
0)),".")</f>
        <v>0</v>
      </c>
      <c r="Q155" s="106" t="str">
        <f>IFERROR(
IF(LA!$H$16=1,(VLOOKUP($A155,'LA41'!$B$1:$BZ$201,'LA41'!P$1,0)),
IF(LA!$H$16=2,(VLOOKUP($A155,'LA42'!$B$1:$BZ$201,'LA42'!P$1,0)),
0)),".")</f>
        <v>x</v>
      </c>
      <c r="R155" s="106" t="str">
        <f>IFERROR(
IF(LA!$H$16=1,(VLOOKUP($A155,'LA41'!$B$1:$BZ$201,'LA41'!Q$1,0)),
IF(LA!$H$16=2,(VLOOKUP($A155,'LA42'!$B$1:$BZ$201,'LA42'!Q$1,0)),
0)),".")</f>
        <v>x</v>
      </c>
      <c r="S155" s="106">
        <f>IFERROR(
IF(LA!$H$16=1,(VLOOKUP($A155,'LA41'!$B$1:$BZ$201,'LA41'!R$1,0)),
IF(LA!$H$16=2,(VLOOKUP($A155,'LA42'!$B$1:$BZ$201,'LA42'!R$1,0)),
0)),".")</f>
        <v>0.08</v>
      </c>
      <c r="T155" s="106">
        <f>IFERROR(
IF(LA!$H$16=1,(VLOOKUP($A155,'LA41'!$B$1:$BZ$201,'LA41'!S$1,0)),
IF(LA!$H$16=2,(VLOOKUP($A155,'LA42'!$B$1:$BZ$201,'LA42'!S$1,0)),
0)),".")</f>
        <v>0.03</v>
      </c>
      <c r="U155" s="106">
        <f>IFERROR(
IF(LA!$H$16=1,(VLOOKUP($A155,'LA41'!$B$1:$BZ$201,'LA41'!T$1,0)),
IF(LA!$H$16=2,(VLOOKUP($A155,'LA42'!$B$1:$BZ$201,'LA42'!T$1,0)),
0)),".")</f>
        <v>0.03</v>
      </c>
      <c r="V155" s="106" t="str">
        <f>IFERROR(
IF(LA!$H$16=1,(VLOOKUP($A155,'LA41'!$B$1:$BZ$201,'LA41'!U$1,0)),
IF(LA!$H$16=2,(VLOOKUP($A155,'LA42'!$B$1:$BZ$201,'LA42'!U$1,0)),
0)),".")</f>
        <v>x</v>
      </c>
      <c r="W155" s="106">
        <f>IFERROR(
IF(LA!$H$16=1,(VLOOKUP($A155,'LA41'!$B$1:$BZ$201,'LA41'!V$1,0)),
IF(LA!$H$16=2,(VLOOKUP($A155,'LA42'!$B$1:$BZ$201,'LA42'!V$1,0)),
0)),".")</f>
        <v>0.02</v>
      </c>
      <c r="X155" s="106">
        <f>IFERROR(
IF(LA!$H$16=1,(VLOOKUP($A155,'LA41'!$B$1:$BZ$201,'LA41'!W$1,0)),
IF(LA!$H$16=2,(VLOOKUP($A155,'LA42'!$B$1:$BZ$201,'LA42'!W$1,0)),
0)),".")</f>
        <v>0.02</v>
      </c>
      <c r="Y155" s="106">
        <f>IFERROR(
IF(LA!$H$16=1,(VLOOKUP($A155,'LA41'!$B$1:$BZ$201,'LA41'!X$1,0)),
IF(LA!$H$16=2,(VLOOKUP($A155,'LA42'!$B$1:$BZ$201,'LA42'!X$1,0)),
0)),".")</f>
        <v>0</v>
      </c>
      <c r="Z155" s="106">
        <f>IFERROR(
IF(LA!$H$16=1,(VLOOKUP($A155,'LA41'!$B$1:$BZ$201,'LA41'!Y$1,0)),
IF(LA!$H$16=2,(VLOOKUP($A155,'LA42'!$B$1:$BZ$201,'LA42'!Y$1,0)),
0)),".")</f>
        <v>0</v>
      </c>
      <c r="AA155" s="106">
        <f>IFERROR(
IF(LA!$H$16=1,(VLOOKUP($A155,'LA41'!$B$1:$BZ$201,'LA41'!Z$1,0)),
IF(LA!$H$16=2,(VLOOKUP($A155,'LA42'!$B$1:$BZ$201,'LA42'!Z$1,0)),
0)),".")</f>
        <v>0</v>
      </c>
      <c r="AB155" s="106">
        <f>IFERROR(
IF(LA!$H$16=1,(VLOOKUP($A155,'LA41'!$B$1:$BZ$201,'LA41'!AA$1,0)),
IF(LA!$H$16=2,(VLOOKUP($A155,'LA42'!$B$1:$BZ$201,'LA42'!AA$1,0)),
0)),".")</f>
        <v>0</v>
      </c>
      <c r="AC155" s="106">
        <f>IFERROR(
IF(LA!$H$16=1,(VLOOKUP($A155,'LA41'!$B$1:$BZ$201,'LA41'!AB$1,0)),
IF(LA!$H$16=2,(VLOOKUP($A155,'LA42'!$B$1:$BZ$201,'LA42'!AB$1,0)),
0)),".")</f>
        <v>0</v>
      </c>
      <c r="AD155" s="106">
        <f>IFERROR(
IF(LA!$H$16=1,(VLOOKUP($A155,'LA41'!$B$1:$BZ$201,'LA41'!AC$1,0)),
IF(LA!$H$16=2,(VLOOKUP($A155,'LA42'!$B$1:$BZ$201,'LA42'!AC$1,0)),
0)),".")</f>
        <v>0</v>
      </c>
      <c r="AE155" s="106" t="str">
        <f>IFERROR(
IF(LA!$H$16=1,(VLOOKUP($A155,'LA41'!$B$1:$BZ$201,'LA41'!AD$1,0)),
IF(LA!$H$16=2,(VLOOKUP($A155,'LA42'!$B$1:$BZ$201,'LA42'!AD$1,0)),
0)),".")</f>
        <v>x</v>
      </c>
      <c r="AF155" s="106">
        <f>IFERROR(
IF(LA!$H$16=1,(VLOOKUP($A155,'LA41'!$B$1:$BZ$201,'LA41'!AE$1,0)),
IF(LA!$H$16=2,(VLOOKUP($A155,'LA42'!$B$1:$BZ$201,'LA42'!AE$1,0)),
0)),".")</f>
        <v>0.05</v>
      </c>
      <c r="AG155" s="106">
        <f>IFERROR(
IF(LA!$H$16=1,(VLOOKUP($A155,'LA41'!$B$1:$BZ$201,'LA41'!AF$1,0)),
IF(LA!$H$16=2,(VLOOKUP($A155,'LA42'!$B$1:$BZ$201,'LA42'!AF$1,0)),
0)),".")</f>
        <v>0.05</v>
      </c>
      <c r="AH155" s="106">
        <f>IFERROR(
IF(LA!$H$16=1,(VLOOKUP($A155,'LA41'!$B$1:$BZ$201,'LA41'!AG$1,0)),
IF(LA!$H$16=2,(VLOOKUP($A155,'LA42'!$B$1:$BZ$201,'LA42'!AG$1,0)),
0)),".")</f>
        <v>0.46</v>
      </c>
      <c r="AI155" s="106">
        <f>IFERROR(
IF(LA!$H$16=1,(VLOOKUP($A155,'LA41'!$B$1:$BZ$201,'LA41'!AH$1,0)),
IF(LA!$H$16=2,(VLOOKUP($A155,'LA42'!$B$1:$BZ$201,'LA42'!AH$1,0)),
0)),".")</f>
        <v>0.65</v>
      </c>
      <c r="AJ155" s="106">
        <f>IFERROR(
IF(LA!$H$16=1,(VLOOKUP($A155,'LA41'!$B$1:$BZ$201,'LA41'!AI$1,0)),
IF(LA!$H$16=2,(VLOOKUP($A155,'LA42'!$B$1:$BZ$201,'LA42'!AI$1,0)),
0)),".")</f>
        <v>0.64</v>
      </c>
      <c r="AK155" s="106">
        <f>IFERROR(
IF(LA!$H$16=1,(VLOOKUP($A155,'LA41'!$B$1:$BZ$201,'LA41'!AJ$1,0)),
IF(LA!$H$16=2,(VLOOKUP($A155,'LA42'!$B$1:$BZ$201,'LA42'!AJ$1,0)),
0)),".")</f>
        <v>0.12</v>
      </c>
      <c r="AL155" s="106">
        <f>IFERROR(
IF(LA!$H$16=1,(VLOOKUP($A155,'LA41'!$B$1:$BZ$201,'LA41'!AK$1,0)),
IF(LA!$H$16=2,(VLOOKUP($A155,'LA42'!$B$1:$BZ$201,'LA42'!AK$1,0)),
0)),".")</f>
        <v>0.2</v>
      </c>
      <c r="AM155" s="106">
        <f>IFERROR(
IF(LA!$H$16=1,(VLOOKUP($A155,'LA41'!$B$1:$BZ$201,'LA41'!AL$1,0)),
IF(LA!$H$16=2,(VLOOKUP($A155,'LA42'!$B$1:$BZ$201,'LA42'!AL$1,0)),
0)),".")</f>
        <v>0.19</v>
      </c>
      <c r="AN155" s="106">
        <f>IFERROR(
IF(LA!$H$16=1,(VLOOKUP($A155,'LA41'!$B$1:$BZ$201,'LA41'!AM$1,0)),
IF(LA!$H$16=2,(VLOOKUP($A155,'LA42'!$B$1:$BZ$201,'LA42'!AM$1,0)),
0)),".")</f>
        <v>0</v>
      </c>
      <c r="AO155" s="106">
        <f>IFERROR(
IF(LA!$H$16=1,(VLOOKUP($A155,'LA41'!$B$1:$BZ$201,'LA41'!AN$1,0)),
IF(LA!$H$16=2,(VLOOKUP($A155,'LA42'!$B$1:$BZ$201,'LA42'!AN$1,0)),
0)),".")</f>
        <v>0.01</v>
      </c>
      <c r="AP155" s="106">
        <f>IFERROR(
IF(LA!$H$16=1,(VLOOKUP($A155,'LA41'!$B$1:$BZ$201,'LA41'!AO$1,0)),
IF(LA!$H$16=2,(VLOOKUP($A155,'LA42'!$B$1:$BZ$201,'LA42'!AO$1,0)),
0)),".")</f>
        <v>0.01</v>
      </c>
      <c r="AQ155" s="106">
        <f>IFERROR(
IF(LA!$H$16=1,(VLOOKUP($A155,'LA41'!$B$1:$BZ$201,'LA41'!AP$1,0)),
IF(LA!$H$16=2,(VLOOKUP($A155,'LA42'!$B$1:$BZ$201,'LA42'!AP$1,0)),
0)),".")</f>
        <v>0.1</v>
      </c>
      <c r="AR155" s="106">
        <f>IFERROR(
IF(LA!$H$16=1,(VLOOKUP($A155,'LA41'!$B$1:$BZ$201,'LA41'!AQ$1,0)),
IF(LA!$H$16=2,(VLOOKUP($A155,'LA42'!$B$1:$BZ$201,'LA42'!AQ$1,0)),
0)),".")</f>
        <v>0.13</v>
      </c>
      <c r="AS155" s="106">
        <f>IFERROR(
IF(LA!$H$16=1,(VLOOKUP($A155,'LA41'!$B$1:$BZ$201,'LA41'!AR$1,0)),
IF(LA!$H$16=2,(VLOOKUP($A155,'LA42'!$B$1:$BZ$201,'LA42'!AR$1,0)),
0)),".")</f>
        <v>0.13</v>
      </c>
      <c r="AT155" s="106">
        <f>IFERROR(
IF(LA!$H$16=1,(VLOOKUP($A155,'LA41'!$B$1:$BZ$201,'LA41'!AS$1,0)),
IF(LA!$H$16=2,(VLOOKUP($A155,'LA42'!$B$1:$BZ$201,'LA42'!AS$1,0)),
0)),".")</f>
        <v>0.32</v>
      </c>
      <c r="AU155" s="106">
        <f>IFERROR(
IF(LA!$H$16=1,(VLOOKUP($A155,'LA41'!$B$1:$BZ$201,'LA41'!AT$1,0)),
IF(LA!$H$16=2,(VLOOKUP($A155,'LA42'!$B$1:$BZ$201,'LA42'!AT$1,0)),
0)),".")</f>
        <v>0.45</v>
      </c>
      <c r="AV155" s="106">
        <f>IFERROR(
IF(LA!$H$16=1,(VLOOKUP($A155,'LA41'!$B$1:$BZ$201,'LA41'!AU$1,0)),
IF(LA!$H$16=2,(VLOOKUP($A155,'LA42'!$B$1:$BZ$201,'LA42'!AU$1,0)),
0)),".")</f>
        <v>0.44</v>
      </c>
      <c r="AW155" s="106" t="str">
        <f>IFERROR(
IF(LA!$H$16=1,(VLOOKUP($A155,'LA41'!$B$1:$BZ$201,'LA41'!AV$1,0)),
IF(LA!$H$16=2,(VLOOKUP($A155,'LA42'!$B$1:$BZ$201,'LA42'!AV$1,0)),
0)),".")</f>
        <v>x</v>
      </c>
      <c r="AX155" s="106" t="str">
        <f>IFERROR(
IF(LA!$H$16=1,(VLOOKUP($A155,'LA41'!$B$1:$BZ$201,'LA41'!AW$1,0)),
IF(LA!$H$16=2,(VLOOKUP($A155,'LA42'!$B$1:$BZ$201,'LA42'!AW$1,0)),
0)),".")</f>
        <v>x</v>
      </c>
      <c r="AY155" s="106" t="str">
        <f>IFERROR(
IF(LA!$H$16=1,(VLOOKUP($A155,'LA41'!$B$1:$BZ$201,'LA41'!AX$1,0)),
IF(LA!$H$16=2,(VLOOKUP($A155,'LA42'!$B$1:$BZ$201,'LA42'!AX$1,0)),
0)),".")</f>
        <v>-</v>
      </c>
      <c r="AZ155" s="106">
        <f>IFERROR(
IF(LA!$H$16=1,(VLOOKUP($A155,'LA41'!$B$1:$BZ$201,'LA41'!AY$1,0)),
IF(LA!$H$16=2,(VLOOKUP($A155,'LA42'!$B$1:$BZ$201,'LA42'!AY$1,0)),
0)),".")</f>
        <v>0</v>
      </c>
      <c r="BA155" s="106">
        <f>IFERROR(
IF(LA!$H$16=1,(VLOOKUP($A155,'LA41'!$B$1:$BZ$201,'LA41'!AZ$1,0)),
IF(LA!$H$16=2,(VLOOKUP($A155,'LA42'!$B$1:$BZ$201,'LA42'!AZ$1,0)),
0)),".")</f>
        <v>0</v>
      </c>
      <c r="BB155" s="106">
        <f>IFERROR(
IF(LA!$H$16=1,(VLOOKUP($A155,'LA41'!$B$1:$BZ$201,'LA41'!BA$1,0)),
IF(LA!$H$16=2,(VLOOKUP($A155,'LA42'!$B$1:$BZ$201,'LA42'!BA$1,0)),
0)),".")</f>
        <v>0</v>
      </c>
      <c r="BC155" s="106">
        <f>IFERROR(
IF(LA!$H$16=1,(VLOOKUP($A155,'LA41'!$B$1:$BZ$201,'LA41'!BB$1,0)),
IF(LA!$H$16=2,(VLOOKUP($A155,'LA42'!$B$1:$BZ$201,'LA42'!BB$1,0)),
0)),".")</f>
        <v>0.12</v>
      </c>
      <c r="BD155" s="106">
        <f>IFERROR(
IF(LA!$H$16=1,(VLOOKUP($A155,'LA41'!$B$1:$BZ$201,'LA41'!BC$1,0)),
IF(LA!$H$16=2,(VLOOKUP($A155,'LA42'!$B$1:$BZ$201,'LA42'!BC$1,0)),
0)),".")</f>
        <v>0.05</v>
      </c>
      <c r="BE155" s="106">
        <f>IFERROR(
IF(LA!$H$16=1,(VLOOKUP($A155,'LA41'!$B$1:$BZ$201,'LA41'!BD$1,0)),
IF(LA!$H$16=2,(VLOOKUP($A155,'LA42'!$B$1:$BZ$201,'LA42'!BD$1,0)),
0)),".")</f>
        <v>0.06</v>
      </c>
      <c r="BF155" s="106" t="str">
        <f>IFERROR(
IF(LA!$H$16=1,(VLOOKUP($A155,'LA41'!$B$1:$BZ$201,'LA41'!BE$1,0)),
IF(LA!$H$16=2,(VLOOKUP($A155,'LA42'!$B$1:$BZ$201,'LA42'!BE$1,0)),
0)),".")</f>
        <v>x</v>
      </c>
      <c r="BG155" s="106">
        <f>IFERROR(
IF(LA!$H$16=1,(VLOOKUP($A155,'LA41'!$B$1:$BZ$201,'LA41'!BF$1,0)),
IF(LA!$H$16=2,(VLOOKUP($A155,'LA42'!$B$1:$BZ$201,'LA42'!BF$1,0)),
0)),".")</f>
        <v>0.03</v>
      </c>
      <c r="BH155" s="106">
        <f>IFERROR(
IF(LA!$H$16=1,(VLOOKUP($A155,'LA41'!$B$1:$BZ$201,'LA41'!BG$1,0)),
IF(LA!$H$16=2,(VLOOKUP($A155,'LA42'!$B$1:$BZ$201,'LA42'!BG$1,0)),
0)),".")</f>
        <v>0.03</v>
      </c>
      <c r="BI155" s="106" t="str">
        <f>IFERROR(
IF(LA!$H$16=1,(VLOOKUP($A155,'LA41'!$B$1:$BZ$201,'LA41'!BH$1,0)),
IF(LA!$H$16=2,(VLOOKUP($A155,'LA42'!$B$1:$BZ$201,'LA42'!BH$1,0)),
0)),".")</f>
        <v>x</v>
      </c>
      <c r="BJ155" s="106">
        <f>IFERROR(
IF(LA!$H$16=1,(VLOOKUP($A155,'LA41'!$B$1:$BZ$201,'LA41'!BI$1,0)),
IF(LA!$H$16=2,(VLOOKUP($A155,'LA42'!$B$1:$BZ$201,'LA42'!BI$1,0)),
0)),".")</f>
        <v>0.02</v>
      </c>
      <c r="BK155" s="106">
        <f>IFERROR(
IF(LA!$H$16=1,(VLOOKUP($A155,'LA41'!$B$1:$BZ$201,'LA41'!BJ$1,0)),
IF(LA!$H$16=2,(VLOOKUP($A155,'LA42'!$B$1:$BZ$201,'LA42'!BJ$1,0)),
0)),".")</f>
        <v>0.03</v>
      </c>
      <c r="BL155" s="106">
        <f>IFERROR(
IF(LA!$H$16=1,(VLOOKUP($A155,'LA41'!$B$1:$BZ$201,'LA41'!BK$1,0)),
IF(LA!$H$16=2,(VLOOKUP($A155,'LA42'!$B$1:$BZ$201,'LA42'!BK$1,0)),
0)),".")</f>
        <v>0</v>
      </c>
      <c r="BM155" s="106">
        <f>IFERROR(
IF(LA!$H$16=1,(VLOOKUP($A155,'LA41'!$B$1:$BZ$201,'LA41'!BL$1,0)),
IF(LA!$H$16=2,(VLOOKUP($A155,'LA42'!$B$1:$BZ$201,'LA42'!BL$1,0)),
0)),".")</f>
        <v>0</v>
      </c>
      <c r="BN155" s="106">
        <f>IFERROR(
IF(LA!$H$16=1,(VLOOKUP($A155,'LA41'!$B$1:$BZ$201,'LA41'!BM$1,0)),
IF(LA!$H$16=2,(VLOOKUP($A155,'LA42'!$B$1:$BZ$201,'LA42'!BM$1,0)),
0)),".")</f>
        <v>0</v>
      </c>
      <c r="BO155" s="106" t="str">
        <f>IFERROR(
IF(LA!$H$16=1,(VLOOKUP($A155,'LA41'!$B$1:$BZ$201,'LA41'!BN$1,0)),
IF(LA!$H$16=2,(VLOOKUP($A155,'LA42'!$B$1:$BZ$201,'LA42'!BN$1,0)),
0)),".")</f>
        <v>x</v>
      </c>
      <c r="BP155" s="106">
        <f>IFERROR(
IF(LA!$H$16=1,(VLOOKUP($A155,'LA41'!$B$1:$BZ$201,'LA41'!BO$1,0)),
IF(LA!$H$16=2,(VLOOKUP($A155,'LA42'!$B$1:$BZ$201,'LA42'!BO$1,0)),
0)),".")</f>
        <v>0.01</v>
      </c>
      <c r="BQ155" s="106">
        <f>IFERROR(
IF(LA!$H$16=1,(VLOOKUP($A155,'LA41'!$B$1:$BZ$201,'LA41'!BP$1,0)),
IF(LA!$H$16=2,(VLOOKUP($A155,'LA42'!$B$1:$BZ$201,'LA42'!BP$1,0)),
0)),".")</f>
        <v>0.01</v>
      </c>
      <c r="BR155" s="106" t="str">
        <f>IFERROR(
IF(LA!$H$16=1,(VLOOKUP($A155,'LA41'!$B$1:$BZ$201,'LA41'!BQ$1,0)),
IF(LA!$H$16=2,(VLOOKUP($A155,'LA42'!$B$1:$BZ$201,'LA42'!BQ$1,0)),
0)),".")</f>
        <v>x</v>
      </c>
      <c r="BS155" s="106">
        <f>IFERROR(
IF(LA!$H$16=1,(VLOOKUP($A155,'LA41'!$B$1:$BZ$201,'LA41'!BR$1,0)),
IF(LA!$H$16=2,(VLOOKUP($A155,'LA42'!$B$1:$BZ$201,'LA42'!BR$1,0)),
0)),".")</f>
        <v>0.06</v>
      </c>
      <c r="BT155" s="106">
        <f>IFERROR(
IF(LA!$H$16=1,(VLOOKUP($A155,'LA41'!$B$1:$BZ$201,'LA41'!BS$1,0)),
IF(LA!$H$16=2,(VLOOKUP($A155,'LA42'!$B$1:$BZ$201,'LA42'!BS$1,0)),
0)),".")</f>
        <v>0.06</v>
      </c>
      <c r="BU155" s="106" t="str">
        <f>IFERROR(
IF(LA!$H$16=1,(VLOOKUP($A155,'LA41'!$B$1:$BZ$201,'LA41'!BT$1,0)),
IF(LA!$H$16=2,(VLOOKUP($A155,'LA42'!$B$1:$BZ$201,'LA42'!BT$1,0)),
0)),".")</f>
        <v>x</v>
      </c>
      <c r="BV155" s="106">
        <f>IFERROR(
IF(LA!$H$16=1,(VLOOKUP($A155,'LA41'!$B$1:$BZ$201,'LA41'!BU$1,0)),
IF(LA!$H$16=2,(VLOOKUP($A155,'LA42'!$B$1:$BZ$201,'LA42'!BU$1,0)),
0)),".")</f>
        <v>0.02</v>
      </c>
      <c r="BW155" s="106">
        <f>IFERROR(
IF(LA!$H$16=1,(VLOOKUP($A155,'LA41'!$B$1:$BZ$201,'LA41'!BV$1,0)),
IF(LA!$H$16=2,(VLOOKUP($A155,'LA42'!$B$1:$BZ$201,'LA42'!BV$1,0)),
0)),".")</f>
        <v>0.02</v>
      </c>
      <c r="BX155" s="106">
        <f>IFERROR(
IF(LA!$H$16=1,(VLOOKUP($A155,'LA41'!$B$1:$BZ$201,'LA41'!BW$1,0)),
IF(LA!$H$16=2,(VLOOKUP($A155,'LA42'!$B$1:$BZ$201,'LA42'!BW$1,0)),
0)),".")</f>
        <v>0.09</v>
      </c>
      <c r="BY155" s="106">
        <f>IFERROR(
IF(LA!$H$16=1,(VLOOKUP($A155,'LA41'!$B$1:$BZ$201,'LA41'!BX$1,0)),
IF(LA!$H$16=2,(VLOOKUP($A155,'LA42'!$B$1:$BZ$201,'LA42'!BX$1,0)),
0)),".")</f>
        <v>0.11</v>
      </c>
      <c r="BZ155" s="106">
        <f>IFERROR(
IF(LA!$H$16=1,(VLOOKUP($A155,'LA41'!$B$1:$BZ$201,'LA41'!BY$1,0)),
IF(LA!$H$16=2,(VLOOKUP($A155,'LA42'!$B$1:$BZ$201,'LA42'!BY$1,0)),
0)),".")</f>
        <v>0.1</v>
      </c>
    </row>
    <row r="156" spans="1:78" x14ac:dyDescent="0.2">
      <c r="A156" s="55">
        <v>320</v>
      </c>
      <c r="B156" s="55" t="s">
        <v>338</v>
      </c>
      <c r="C156" s="88" t="s">
        <v>198</v>
      </c>
      <c r="D156" s="59">
        <f>IFERROR(
IF(LA!$H$16=1,(VLOOKUP($A156,'LA41'!$B$1:$BZ$201,'LA41'!C$1,0)),
IF(LA!$H$16=2,(VLOOKUP($A156,'LA42'!$B$1:$BZ$201,'LA42'!C$1,0)),
0)),".")</f>
        <v>40</v>
      </c>
      <c r="E156" s="59">
        <f>IFERROR(
IF(LA!$H$16=1,(VLOOKUP($A156,'LA41'!$B$1:$BZ$201,'LA41'!D$1,0)),
IF(LA!$H$16=2,(VLOOKUP($A156,'LA42'!$B$1:$BZ$201,'LA42'!D$1,0)),
0)),".")</f>
        <v>400</v>
      </c>
      <c r="F156" s="59">
        <f>IFERROR(
IF(LA!$H$16=1,(VLOOKUP($A156,'LA41'!$B$1:$BZ$201,'LA41'!E$1,0)),
IF(LA!$H$16=2,(VLOOKUP($A156,'LA42'!$B$1:$BZ$201,'LA42'!E$1,0)),
0)),".")</f>
        <v>440</v>
      </c>
      <c r="G156" s="106">
        <f>IFERROR(
IF(LA!$H$16=1,(VLOOKUP($A156,'LA41'!$B$1:$BZ$201,'LA41'!F$1,0)),
IF(LA!$H$16=2,(VLOOKUP($A156,'LA42'!$B$1:$BZ$201,'LA42'!F$1,0)),
0)),".")</f>
        <v>0.76</v>
      </c>
      <c r="H156" s="106">
        <f>IFERROR(
IF(LA!$H$16=1,(VLOOKUP($A156,'LA41'!$B$1:$BZ$201,'LA41'!G$1,0)),
IF(LA!$H$16=2,(VLOOKUP($A156,'LA42'!$B$1:$BZ$201,'LA42'!G$1,0)),
0)),".")</f>
        <v>0.75</v>
      </c>
      <c r="I156" s="106">
        <f>IFERROR(
IF(LA!$H$16=1,(VLOOKUP($A156,'LA41'!$B$1:$BZ$201,'LA41'!H$1,0)),
IF(LA!$H$16=2,(VLOOKUP($A156,'LA42'!$B$1:$BZ$201,'LA42'!H$1,0)),
0)),".")</f>
        <v>0.75</v>
      </c>
      <c r="J156" s="106">
        <f>IFERROR(
IF(LA!$H$16=1,(VLOOKUP($A156,'LA41'!$B$1:$BZ$201,'LA41'!I$1,0)),
IF(LA!$H$16=2,(VLOOKUP($A156,'LA42'!$B$1:$BZ$201,'LA42'!I$1,0)),
0)),".")</f>
        <v>0.76</v>
      </c>
      <c r="K156" s="106">
        <f>IFERROR(
IF(LA!$H$16=1,(VLOOKUP($A156,'LA41'!$B$1:$BZ$201,'LA41'!J$1,0)),
IF(LA!$H$16=2,(VLOOKUP($A156,'LA42'!$B$1:$BZ$201,'LA42'!J$1,0)),
0)),".")</f>
        <v>0.74</v>
      </c>
      <c r="L156" s="106">
        <f>IFERROR(
IF(LA!$H$16=1,(VLOOKUP($A156,'LA41'!$B$1:$BZ$201,'LA41'!K$1,0)),
IF(LA!$H$16=2,(VLOOKUP($A156,'LA42'!$B$1:$BZ$201,'LA42'!K$1,0)),
0)),".")</f>
        <v>0.74</v>
      </c>
      <c r="M156" s="106">
        <f>IFERROR(
IF(LA!$H$16=1,(VLOOKUP($A156,'LA41'!$B$1:$BZ$201,'LA41'!L$1,0)),
IF(LA!$H$16=2,(VLOOKUP($A156,'LA42'!$B$1:$BZ$201,'LA42'!L$1,0)),
0)),".")</f>
        <v>0</v>
      </c>
      <c r="N156" s="106">
        <f>IFERROR(
IF(LA!$H$16=1,(VLOOKUP($A156,'LA41'!$B$1:$BZ$201,'LA41'!M$1,0)),
IF(LA!$H$16=2,(VLOOKUP($A156,'LA42'!$B$1:$BZ$201,'LA42'!M$1,0)),
0)),".")</f>
        <v>0.03</v>
      </c>
      <c r="O156" s="106">
        <f>IFERROR(
IF(LA!$H$16=1,(VLOOKUP($A156,'LA41'!$B$1:$BZ$201,'LA41'!N$1,0)),
IF(LA!$H$16=2,(VLOOKUP($A156,'LA42'!$B$1:$BZ$201,'LA42'!N$1,0)),
0)),".")</f>
        <v>0.03</v>
      </c>
      <c r="P156" s="106">
        <f>IFERROR(
IF(LA!$H$16=1,(VLOOKUP($A156,'LA41'!$B$1:$BZ$201,'LA41'!O$1,0)),
IF(LA!$H$16=2,(VLOOKUP($A156,'LA42'!$B$1:$BZ$201,'LA42'!O$1,0)),
0)),".")</f>
        <v>0</v>
      </c>
      <c r="Q156" s="106">
        <f>IFERROR(
IF(LA!$H$16=1,(VLOOKUP($A156,'LA41'!$B$1:$BZ$201,'LA41'!P$1,0)),
IF(LA!$H$16=2,(VLOOKUP($A156,'LA42'!$B$1:$BZ$201,'LA42'!P$1,0)),
0)),".")</f>
        <v>0</v>
      </c>
      <c r="R156" s="106">
        <f>IFERROR(
IF(LA!$H$16=1,(VLOOKUP($A156,'LA41'!$B$1:$BZ$201,'LA41'!Q$1,0)),
IF(LA!$H$16=2,(VLOOKUP($A156,'LA42'!$B$1:$BZ$201,'LA42'!Q$1,0)),
0)),".")</f>
        <v>0</v>
      </c>
      <c r="S156" s="106" t="str">
        <f>IFERROR(
IF(LA!$H$16=1,(VLOOKUP($A156,'LA41'!$B$1:$BZ$201,'LA41'!R$1,0)),
IF(LA!$H$16=2,(VLOOKUP($A156,'LA42'!$B$1:$BZ$201,'LA42'!R$1,0)),
0)),".")</f>
        <v>x</v>
      </c>
      <c r="T156" s="106">
        <f>IFERROR(
IF(LA!$H$16=1,(VLOOKUP($A156,'LA41'!$B$1:$BZ$201,'LA41'!S$1,0)),
IF(LA!$H$16=2,(VLOOKUP($A156,'LA42'!$B$1:$BZ$201,'LA42'!S$1,0)),
0)),".")</f>
        <v>0.03</v>
      </c>
      <c r="U156" s="106">
        <f>IFERROR(
IF(LA!$H$16=1,(VLOOKUP($A156,'LA41'!$B$1:$BZ$201,'LA41'!T$1,0)),
IF(LA!$H$16=2,(VLOOKUP($A156,'LA42'!$B$1:$BZ$201,'LA42'!T$1,0)),
0)),".")</f>
        <v>0.04</v>
      </c>
      <c r="V156" s="106" t="str">
        <f>IFERROR(
IF(LA!$H$16=1,(VLOOKUP($A156,'LA41'!$B$1:$BZ$201,'LA41'!U$1,0)),
IF(LA!$H$16=2,(VLOOKUP($A156,'LA42'!$B$1:$BZ$201,'LA42'!U$1,0)),
0)),".")</f>
        <v>x</v>
      </c>
      <c r="W156" s="106">
        <f>IFERROR(
IF(LA!$H$16=1,(VLOOKUP($A156,'LA41'!$B$1:$BZ$201,'LA41'!V$1,0)),
IF(LA!$H$16=2,(VLOOKUP($A156,'LA42'!$B$1:$BZ$201,'LA42'!V$1,0)),
0)),".")</f>
        <v>0.04</v>
      </c>
      <c r="X156" s="106">
        <f>IFERROR(
IF(LA!$H$16=1,(VLOOKUP($A156,'LA41'!$B$1:$BZ$201,'LA41'!W$1,0)),
IF(LA!$H$16=2,(VLOOKUP($A156,'LA42'!$B$1:$BZ$201,'LA42'!W$1,0)),
0)),".")</f>
        <v>0.04</v>
      </c>
      <c r="Y156" s="106">
        <f>IFERROR(
IF(LA!$H$16=1,(VLOOKUP($A156,'LA41'!$B$1:$BZ$201,'LA41'!X$1,0)),
IF(LA!$H$16=2,(VLOOKUP($A156,'LA42'!$B$1:$BZ$201,'LA42'!X$1,0)),
0)),".")</f>
        <v>0</v>
      </c>
      <c r="Z156" s="106" t="str">
        <f>IFERROR(
IF(LA!$H$16=1,(VLOOKUP($A156,'LA41'!$B$1:$BZ$201,'LA41'!Y$1,0)),
IF(LA!$H$16=2,(VLOOKUP($A156,'LA42'!$B$1:$BZ$201,'LA42'!Y$1,0)),
0)),".")</f>
        <v>x</v>
      </c>
      <c r="AA156" s="106" t="str">
        <f>IFERROR(
IF(LA!$H$16=1,(VLOOKUP($A156,'LA41'!$B$1:$BZ$201,'LA41'!Z$1,0)),
IF(LA!$H$16=2,(VLOOKUP($A156,'LA42'!$B$1:$BZ$201,'LA42'!Z$1,0)),
0)),".")</f>
        <v>x</v>
      </c>
      <c r="AB156" s="106">
        <f>IFERROR(
IF(LA!$H$16=1,(VLOOKUP($A156,'LA41'!$B$1:$BZ$201,'LA41'!AA$1,0)),
IF(LA!$H$16=2,(VLOOKUP($A156,'LA42'!$B$1:$BZ$201,'LA42'!AA$1,0)),
0)),".")</f>
        <v>0</v>
      </c>
      <c r="AC156" s="106">
        <f>IFERROR(
IF(LA!$H$16=1,(VLOOKUP($A156,'LA41'!$B$1:$BZ$201,'LA41'!AB$1,0)),
IF(LA!$H$16=2,(VLOOKUP($A156,'LA42'!$B$1:$BZ$201,'LA42'!AB$1,0)),
0)),".")</f>
        <v>0</v>
      </c>
      <c r="AD156" s="106">
        <f>IFERROR(
IF(LA!$H$16=1,(VLOOKUP($A156,'LA41'!$B$1:$BZ$201,'LA41'!AC$1,0)),
IF(LA!$H$16=2,(VLOOKUP($A156,'LA42'!$B$1:$BZ$201,'LA42'!AC$1,0)),
0)),".")</f>
        <v>0</v>
      </c>
      <c r="AE156" s="106" t="str">
        <f>IFERROR(
IF(LA!$H$16=1,(VLOOKUP($A156,'LA41'!$B$1:$BZ$201,'LA41'!AD$1,0)),
IF(LA!$H$16=2,(VLOOKUP($A156,'LA42'!$B$1:$BZ$201,'LA42'!AD$1,0)),
0)),".")</f>
        <v>x</v>
      </c>
      <c r="AF156" s="106">
        <f>IFERROR(
IF(LA!$H$16=1,(VLOOKUP($A156,'LA41'!$B$1:$BZ$201,'LA41'!AE$1,0)),
IF(LA!$H$16=2,(VLOOKUP($A156,'LA42'!$B$1:$BZ$201,'LA42'!AE$1,0)),
0)),".")</f>
        <v>0.03</v>
      </c>
      <c r="AG156" s="106">
        <f>IFERROR(
IF(LA!$H$16=1,(VLOOKUP($A156,'LA41'!$B$1:$BZ$201,'LA41'!AF$1,0)),
IF(LA!$H$16=2,(VLOOKUP($A156,'LA42'!$B$1:$BZ$201,'LA42'!AF$1,0)),
0)),".")</f>
        <v>0.03</v>
      </c>
      <c r="AH156" s="106">
        <f>IFERROR(
IF(LA!$H$16=1,(VLOOKUP($A156,'LA41'!$B$1:$BZ$201,'LA41'!AG$1,0)),
IF(LA!$H$16=2,(VLOOKUP($A156,'LA42'!$B$1:$BZ$201,'LA42'!AG$1,0)),
0)),".")</f>
        <v>0.62</v>
      </c>
      <c r="AI156" s="106">
        <f>IFERROR(
IF(LA!$H$16=1,(VLOOKUP($A156,'LA41'!$B$1:$BZ$201,'LA41'!AH$1,0)),
IF(LA!$H$16=2,(VLOOKUP($A156,'LA42'!$B$1:$BZ$201,'LA42'!AH$1,0)),
0)),".")</f>
        <v>0.64</v>
      </c>
      <c r="AJ156" s="106">
        <f>IFERROR(
IF(LA!$H$16=1,(VLOOKUP($A156,'LA41'!$B$1:$BZ$201,'LA41'!AI$1,0)),
IF(LA!$H$16=2,(VLOOKUP($A156,'LA42'!$B$1:$BZ$201,'LA42'!AI$1,0)),
0)),".")</f>
        <v>0.63</v>
      </c>
      <c r="AK156" s="106">
        <f>IFERROR(
IF(LA!$H$16=1,(VLOOKUP($A156,'LA41'!$B$1:$BZ$201,'LA41'!AJ$1,0)),
IF(LA!$H$16=2,(VLOOKUP($A156,'LA42'!$B$1:$BZ$201,'LA42'!AJ$1,0)),
0)),".")</f>
        <v>0.16</v>
      </c>
      <c r="AL156" s="106">
        <f>IFERROR(
IF(LA!$H$16=1,(VLOOKUP($A156,'LA41'!$B$1:$BZ$201,'LA41'!AK$1,0)),
IF(LA!$H$16=2,(VLOOKUP($A156,'LA42'!$B$1:$BZ$201,'LA42'!AK$1,0)),
0)),".")</f>
        <v>0.16</v>
      </c>
      <c r="AM156" s="106">
        <f>IFERROR(
IF(LA!$H$16=1,(VLOOKUP($A156,'LA41'!$B$1:$BZ$201,'LA41'!AL$1,0)),
IF(LA!$H$16=2,(VLOOKUP($A156,'LA42'!$B$1:$BZ$201,'LA42'!AL$1,0)),
0)),".")</f>
        <v>0.16</v>
      </c>
      <c r="AN156" s="106">
        <f>IFERROR(
IF(LA!$H$16=1,(VLOOKUP($A156,'LA41'!$B$1:$BZ$201,'LA41'!AM$1,0)),
IF(LA!$H$16=2,(VLOOKUP($A156,'LA42'!$B$1:$BZ$201,'LA42'!AM$1,0)),
0)),".")</f>
        <v>0</v>
      </c>
      <c r="AO156" s="106" t="str">
        <f>IFERROR(
IF(LA!$H$16=1,(VLOOKUP($A156,'LA41'!$B$1:$BZ$201,'LA41'!AN$1,0)),
IF(LA!$H$16=2,(VLOOKUP($A156,'LA42'!$B$1:$BZ$201,'LA42'!AN$1,0)),
0)),".")</f>
        <v>x</v>
      </c>
      <c r="AP156" s="106" t="str">
        <f>IFERROR(
IF(LA!$H$16=1,(VLOOKUP($A156,'LA41'!$B$1:$BZ$201,'LA41'!AO$1,0)),
IF(LA!$H$16=2,(VLOOKUP($A156,'LA42'!$B$1:$BZ$201,'LA42'!AO$1,0)),
0)),".")</f>
        <v>x</v>
      </c>
      <c r="AQ156" s="106" t="str">
        <f>IFERROR(
IF(LA!$H$16=1,(VLOOKUP($A156,'LA41'!$B$1:$BZ$201,'LA41'!AP$1,0)),
IF(LA!$H$16=2,(VLOOKUP($A156,'LA42'!$B$1:$BZ$201,'LA42'!AP$1,0)),
0)),".")</f>
        <v>x</v>
      </c>
      <c r="AR156" s="106">
        <f>IFERROR(
IF(LA!$H$16=1,(VLOOKUP($A156,'LA41'!$B$1:$BZ$201,'LA41'!AQ$1,0)),
IF(LA!$H$16=2,(VLOOKUP($A156,'LA42'!$B$1:$BZ$201,'LA42'!AQ$1,0)),
0)),".")</f>
        <v>0.09</v>
      </c>
      <c r="AS156" s="106">
        <f>IFERROR(
IF(LA!$H$16=1,(VLOOKUP($A156,'LA41'!$B$1:$BZ$201,'LA41'!AR$1,0)),
IF(LA!$H$16=2,(VLOOKUP($A156,'LA42'!$B$1:$BZ$201,'LA42'!AR$1,0)),
0)),".")</f>
        <v>0.09</v>
      </c>
      <c r="AT156" s="106">
        <f>IFERROR(
IF(LA!$H$16=1,(VLOOKUP($A156,'LA41'!$B$1:$BZ$201,'LA41'!AS$1,0)),
IF(LA!$H$16=2,(VLOOKUP($A156,'LA42'!$B$1:$BZ$201,'LA42'!AS$1,0)),
0)),".")</f>
        <v>0.43</v>
      </c>
      <c r="AU156" s="106">
        <f>IFERROR(
IF(LA!$H$16=1,(VLOOKUP($A156,'LA41'!$B$1:$BZ$201,'LA41'!AT$1,0)),
IF(LA!$H$16=2,(VLOOKUP($A156,'LA42'!$B$1:$BZ$201,'LA42'!AT$1,0)),
0)),".")</f>
        <v>0.47</v>
      </c>
      <c r="AV156" s="106">
        <f>IFERROR(
IF(LA!$H$16=1,(VLOOKUP($A156,'LA41'!$B$1:$BZ$201,'LA41'!AU$1,0)),
IF(LA!$H$16=2,(VLOOKUP($A156,'LA42'!$B$1:$BZ$201,'LA42'!AU$1,0)),
0)),".")</f>
        <v>0.47</v>
      </c>
      <c r="AW156" s="106" t="str">
        <f>IFERROR(
IF(LA!$H$16=1,(VLOOKUP($A156,'LA41'!$B$1:$BZ$201,'LA41'!AV$1,0)),
IF(LA!$H$16=2,(VLOOKUP($A156,'LA42'!$B$1:$BZ$201,'LA42'!AV$1,0)),
0)),".")</f>
        <v>x</v>
      </c>
      <c r="AX156" s="106" t="str">
        <f>IFERROR(
IF(LA!$H$16=1,(VLOOKUP($A156,'LA41'!$B$1:$BZ$201,'LA41'!AW$1,0)),
IF(LA!$H$16=2,(VLOOKUP($A156,'LA42'!$B$1:$BZ$201,'LA42'!AW$1,0)),
0)),".")</f>
        <v>x</v>
      </c>
      <c r="AY156" s="106" t="str">
        <f>IFERROR(
IF(LA!$H$16=1,(VLOOKUP($A156,'LA41'!$B$1:$BZ$201,'LA41'!AX$1,0)),
IF(LA!$H$16=2,(VLOOKUP($A156,'LA42'!$B$1:$BZ$201,'LA42'!AX$1,0)),
0)),".")</f>
        <v>x</v>
      </c>
      <c r="AZ156" s="106">
        <f>IFERROR(
IF(LA!$H$16=1,(VLOOKUP($A156,'LA41'!$B$1:$BZ$201,'LA41'!AY$1,0)),
IF(LA!$H$16=2,(VLOOKUP($A156,'LA42'!$B$1:$BZ$201,'LA42'!AY$1,0)),
0)),".")</f>
        <v>0</v>
      </c>
      <c r="BA156" s="106">
        <f>IFERROR(
IF(LA!$H$16=1,(VLOOKUP($A156,'LA41'!$B$1:$BZ$201,'LA41'!AZ$1,0)),
IF(LA!$H$16=2,(VLOOKUP($A156,'LA42'!$B$1:$BZ$201,'LA42'!AZ$1,0)),
0)),".")</f>
        <v>0</v>
      </c>
      <c r="BB156" s="106">
        <f>IFERROR(
IF(LA!$H$16=1,(VLOOKUP($A156,'LA41'!$B$1:$BZ$201,'LA41'!BA$1,0)),
IF(LA!$H$16=2,(VLOOKUP($A156,'LA42'!$B$1:$BZ$201,'LA42'!BA$1,0)),
0)),".")</f>
        <v>0</v>
      </c>
      <c r="BC156" s="106">
        <f>IFERROR(
IF(LA!$H$16=1,(VLOOKUP($A156,'LA41'!$B$1:$BZ$201,'LA41'!BB$1,0)),
IF(LA!$H$16=2,(VLOOKUP($A156,'LA42'!$B$1:$BZ$201,'LA42'!BB$1,0)),
0)),".")</f>
        <v>0</v>
      </c>
      <c r="BD156" s="106" t="str">
        <f>IFERROR(
IF(LA!$H$16=1,(VLOOKUP($A156,'LA41'!$B$1:$BZ$201,'LA41'!BC$1,0)),
IF(LA!$H$16=2,(VLOOKUP($A156,'LA42'!$B$1:$BZ$201,'LA42'!BC$1,0)),
0)),".")</f>
        <v>x</v>
      </c>
      <c r="BE156" s="106" t="str">
        <f>IFERROR(
IF(LA!$H$16=1,(VLOOKUP($A156,'LA41'!$B$1:$BZ$201,'LA41'!BD$1,0)),
IF(LA!$H$16=2,(VLOOKUP($A156,'LA42'!$B$1:$BZ$201,'LA42'!BD$1,0)),
0)),".")</f>
        <v>x</v>
      </c>
      <c r="BF156" s="106">
        <f>IFERROR(
IF(LA!$H$16=1,(VLOOKUP($A156,'LA41'!$B$1:$BZ$201,'LA41'!BE$1,0)),
IF(LA!$H$16=2,(VLOOKUP($A156,'LA42'!$B$1:$BZ$201,'LA42'!BE$1,0)),
0)),".")</f>
        <v>0</v>
      </c>
      <c r="BG156" s="106" t="str">
        <f>IFERROR(
IF(LA!$H$16=1,(VLOOKUP($A156,'LA41'!$B$1:$BZ$201,'LA41'!BF$1,0)),
IF(LA!$H$16=2,(VLOOKUP($A156,'LA42'!$B$1:$BZ$201,'LA42'!BF$1,0)),
0)),".")</f>
        <v>x</v>
      </c>
      <c r="BH156" s="106" t="str">
        <f>IFERROR(
IF(LA!$H$16=1,(VLOOKUP($A156,'LA41'!$B$1:$BZ$201,'LA41'!BG$1,0)),
IF(LA!$H$16=2,(VLOOKUP($A156,'LA42'!$B$1:$BZ$201,'LA42'!BG$1,0)),
0)),".")</f>
        <v>x</v>
      </c>
      <c r="BI156" s="106">
        <f>IFERROR(
IF(LA!$H$16=1,(VLOOKUP($A156,'LA41'!$B$1:$BZ$201,'LA41'!BH$1,0)),
IF(LA!$H$16=2,(VLOOKUP($A156,'LA42'!$B$1:$BZ$201,'LA42'!BH$1,0)),
0)),".")</f>
        <v>0</v>
      </c>
      <c r="BJ156" s="106" t="str">
        <f>IFERROR(
IF(LA!$H$16=1,(VLOOKUP($A156,'LA41'!$B$1:$BZ$201,'LA41'!BI$1,0)),
IF(LA!$H$16=2,(VLOOKUP($A156,'LA42'!$B$1:$BZ$201,'LA42'!BI$1,0)),
0)),".")</f>
        <v>x</v>
      </c>
      <c r="BK156" s="106" t="str">
        <f>IFERROR(
IF(LA!$H$16=1,(VLOOKUP($A156,'LA41'!$B$1:$BZ$201,'LA41'!BJ$1,0)),
IF(LA!$H$16=2,(VLOOKUP($A156,'LA42'!$B$1:$BZ$201,'LA42'!BJ$1,0)),
0)),".")</f>
        <v>x</v>
      </c>
      <c r="BL156" s="106">
        <f>IFERROR(
IF(LA!$H$16=1,(VLOOKUP($A156,'LA41'!$B$1:$BZ$201,'LA41'!BK$1,0)),
IF(LA!$H$16=2,(VLOOKUP($A156,'LA42'!$B$1:$BZ$201,'LA42'!BK$1,0)),
0)),".")</f>
        <v>0</v>
      </c>
      <c r="BM156" s="106">
        <f>IFERROR(
IF(LA!$H$16=1,(VLOOKUP($A156,'LA41'!$B$1:$BZ$201,'LA41'!BL$1,0)),
IF(LA!$H$16=2,(VLOOKUP($A156,'LA42'!$B$1:$BZ$201,'LA42'!BL$1,0)),
0)),".")</f>
        <v>0</v>
      </c>
      <c r="BN156" s="106">
        <f>IFERROR(
IF(LA!$H$16=1,(VLOOKUP($A156,'LA41'!$B$1:$BZ$201,'LA41'!BM$1,0)),
IF(LA!$H$16=2,(VLOOKUP($A156,'LA42'!$B$1:$BZ$201,'LA42'!BM$1,0)),
0)),".")</f>
        <v>0</v>
      </c>
      <c r="BO156" s="106">
        <f>IFERROR(
IF(LA!$H$16=1,(VLOOKUP($A156,'LA41'!$B$1:$BZ$201,'LA41'!BN$1,0)),
IF(LA!$H$16=2,(VLOOKUP($A156,'LA42'!$B$1:$BZ$201,'LA42'!BN$1,0)),
0)),".")</f>
        <v>0</v>
      </c>
      <c r="BP156" s="106" t="str">
        <f>IFERROR(
IF(LA!$H$16=1,(VLOOKUP($A156,'LA41'!$B$1:$BZ$201,'LA41'!BO$1,0)),
IF(LA!$H$16=2,(VLOOKUP($A156,'LA42'!$B$1:$BZ$201,'LA42'!BO$1,0)),
0)),".")</f>
        <v>x</v>
      </c>
      <c r="BQ156" s="106" t="str">
        <f>IFERROR(
IF(LA!$H$16=1,(VLOOKUP($A156,'LA41'!$B$1:$BZ$201,'LA41'!BP$1,0)),
IF(LA!$H$16=2,(VLOOKUP($A156,'LA42'!$B$1:$BZ$201,'LA42'!BP$1,0)),
0)),".")</f>
        <v>x</v>
      </c>
      <c r="BR156" s="106" t="str">
        <f>IFERROR(
IF(LA!$H$16=1,(VLOOKUP($A156,'LA41'!$B$1:$BZ$201,'LA41'!BQ$1,0)),
IF(LA!$H$16=2,(VLOOKUP($A156,'LA42'!$B$1:$BZ$201,'LA42'!BQ$1,0)),
0)),".")</f>
        <v>x</v>
      </c>
      <c r="BS156" s="106">
        <f>IFERROR(
IF(LA!$H$16=1,(VLOOKUP($A156,'LA41'!$B$1:$BZ$201,'LA41'!BR$1,0)),
IF(LA!$H$16=2,(VLOOKUP($A156,'LA42'!$B$1:$BZ$201,'LA42'!BR$1,0)),
0)),".")</f>
        <v>0.11</v>
      </c>
      <c r="BT156" s="106">
        <f>IFERROR(
IF(LA!$H$16=1,(VLOOKUP($A156,'LA41'!$B$1:$BZ$201,'LA41'!BS$1,0)),
IF(LA!$H$16=2,(VLOOKUP($A156,'LA42'!$B$1:$BZ$201,'LA42'!BS$1,0)),
0)),".")</f>
        <v>0.1</v>
      </c>
      <c r="BU156" s="106">
        <f>IFERROR(
IF(LA!$H$16=1,(VLOOKUP($A156,'LA41'!$B$1:$BZ$201,'LA41'!BT$1,0)),
IF(LA!$H$16=2,(VLOOKUP($A156,'LA42'!$B$1:$BZ$201,'LA42'!BT$1,0)),
0)),".")</f>
        <v>0</v>
      </c>
      <c r="BV156" s="106">
        <f>IFERROR(
IF(LA!$H$16=1,(VLOOKUP($A156,'LA41'!$B$1:$BZ$201,'LA41'!BU$1,0)),
IF(LA!$H$16=2,(VLOOKUP($A156,'LA42'!$B$1:$BZ$201,'LA42'!BU$1,0)),
0)),".")</f>
        <v>0</v>
      </c>
      <c r="BW156" s="106">
        <f>IFERROR(
IF(LA!$H$16=1,(VLOOKUP($A156,'LA41'!$B$1:$BZ$201,'LA41'!BV$1,0)),
IF(LA!$H$16=2,(VLOOKUP($A156,'LA42'!$B$1:$BZ$201,'LA42'!BV$1,0)),
0)),".")</f>
        <v>0</v>
      </c>
      <c r="BX156" s="106">
        <f>IFERROR(
IF(LA!$H$16=1,(VLOOKUP($A156,'LA41'!$B$1:$BZ$201,'LA41'!BW$1,0)),
IF(LA!$H$16=2,(VLOOKUP($A156,'LA42'!$B$1:$BZ$201,'LA42'!BW$1,0)),
0)),".")</f>
        <v>0.16</v>
      </c>
      <c r="BY156" s="106">
        <f>IFERROR(
IF(LA!$H$16=1,(VLOOKUP($A156,'LA41'!$B$1:$BZ$201,'LA41'!BX$1,0)),
IF(LA!$H$16=2,(VLOOKUP($A156,'LA42'!$B$1:$BZ$201,'LA42'!BX$1,0)),
0)),".")</f>
        <v>0.14000000000000001</v>
      </c>
      <c r="BZ156" s="106">
        <f>IFERROR(
IF(LA!$H$16=1,(VLOOKUP($A156,'LA41'!$B$1:$BZ$201,'LA41'!BY$1,0)),
IF(LA!$H$16=2,(VLOOKUP($A156,'LA42'!$B$1:$BZ$201,'LA42'!BY$1,0)),
0)),".")</f>
        <v>0.14000000000000001</v>
      </c>
    </row>
    <row r="157" spans="1:78" x14ac:dyDescent="0.2">
      <c r="A157" s="55">
        <v>212</v>
      </c>
      <c r="B157" s="55" t="s">
        <v>339</v>
      </c>
      <c r="C157" s="88" t="s">
        <v>197</v>
      </c>
      <c r="D157" s="59">
        <f>IFERROR(
IF(LA!$H$16=1,(VLOOKUP($A157,'LA41'!$B$1:$BZ$201,'LA41'!C$1,0)),
IF(LA!$H$16=2,(VLOOKUP($A157,'LA42'!$B$1:$BZ$201,'LA42'!C$1,0)),
0)),".")</f>
        <v>230</v>
      </c>
      <c r="E157" s="59">
        <f>IFERROR(
IF(LA!$H$16=1,(VLOOKUP($A157,'LA41'!$B$1:$BZ$201,'LA41'!D$1,0)),
IF(LA!$H$16=2,(VLOOKUP($A157,'LA42'!$B$1:$BZ$201,'LA42'!D$1,0)),
0)),".")</f>
        <v>760</v>
      </c>
      <c r="F157" s="59">
        <f>IFERROR(
IF(LA!$H$16=1,(VLOOKUP($A157,'LA41'!$B$1:$BZ$201,'LA41'!E$1,0)),
IF(LA!$H$16=2,(VLOOKUP($A157,'LA42'!$B$1:$BZ$201,'LA42'!E$1,0)),
0)),".")</f>
        <v>980</v>
      </c>
      <c r="G157" s="106">
        <f>IFERROR(
IF(LA!$H$16=1,(VLOOKUP($A157,'LA41'!$B$1:$BZ$201,'LA41'!F$1,0)),
IF(LA!$H$16=2,(VLOOKUP($A157,'LA42'!$B$1:$BZ$201,'LA42'!F$1,0)),
0)),".")</f>
        <v>0.74</v>
      </c>
      <c r="H157" s="106">
        <f>IFERROR(
IF(LA!$H$16=1,(VLOOKUP($A157,'LA41'!$B$1:$BZ$201,'LA41'!G$1,0)),
IF(LA!$H$16=2,(VLOOKUP($A157,'LA42'!$B$1:$BZ$201,'LA42'!G$1,0)),
0)),".")</f>
        <v>0.73</v>
      </c>
      <c r="I157" s="106">
        <f>IFERROR(
IF(LA!$H$16=1,(VLOOKUP($A157,'LA41'!$B$1:$BZ$201,'LA41'!H$1,0)),
IF(LA!$H$16=2,(VLOOKUP($A157,'LA42'!$B$1:$BZ$201,'LA42'!H$1,0)),
0)),".")</f>
        <v>0.74</v>
      </c>
      <c r="J157" s="106">
        <f>IFERROR(
IF(LA!$H$16=1,(VLOOKUP($A157,'LA41'!$B$1:$BZ$201,'LA41'!I$1,0)),
IF(LA!$H$16=2,(VLOOKUP($A157,'LA42'!$B$1:$BZ$201,'LA42'!I$1,0)),
0)),".")</f>
        <v>0.73</v>
      </c>
      <c r="K157" s="106">
        <f>IFERROR(
IF(LA!$H$16=1,(VLOOKUP($A157,'LA41'!$B$1:$BZ$201,'LA41'!J$1,0)),
IF(LA!$H$16=2,(VLOOKUP($A157,'LA42'!$B$1:$BZ$201,'LA42'!J$1,0)),
0)),".")</f>
        <v>0.71</v>
      </c>
      <c r="L157" s="106">
        <f>IFERROR(
IF(LA!$H$16=1,(VLOOKUP($A157,'LA41'!$B$1:$BZ$201,'LA41'!K$1,0)),
IF(LA!$H$16=2,(VLOOKUP($A157,'LA42'!$B$1:$BZ$201,'LA42'!K$1,0)),
0)),".")</f>
        <v>0.71</v>
      </c>
      <c r="M157" s="106">
        <f>IFERROR(
IF(LA!$H$16=1,(VLOOKUP($A157,'LA41'!$B$1:$BZ$201,'LA41'!L$1,0)),
IF(LA!$H$16=2,(VLOOKUP($A157,'LA42'!$B$1:$BZ$201,'LA42'!L$1,0)),
0)),".")</f>
        <v>0.03</v>
      </c>
      <c r="N157" s="106">
        <f>IFERROR(
IF(LA!$H$16=1,(VLOOKUP($A157,'LA41'!$B$1:$BZ$201,'LA41'!M$1,0)),
IF(LA!$H$16=2,(VLOOKUP($A157,'LA42'!$B$1:$BZ$201,'LA42'!M$1,0)),
0)),".")</f>
        <v>0.04</v>
      </c>
      <c r="O157" s="106">
        <f>IFERROR(
IF(LA!$H$16=1,(VLOOKUP($A157,'LA41'!$B$1:$BZ$201,'LA41'!N$1,0)),
IF(LA!$H$16=2,(VLOOKUP($A157,'LA42'!$B$1:$BZ$201,'LA42'!N$1,0)),
0)),".")</f>
        <v>0.03</v>
      </c>
      <c r="P157" s="106" t="str">
        <f>IFERROR(
IF(LA!$H$16=1,(VLOOKUP($A157,'LA41'!$B$1:$BZ$201,'LA41'!O$1,0)),
IF(LA!$H$16=2,(VLOOKUP($A157,'LA42'!$B$1:$BZ$201,'LA42'!O$1,0)),
0)),".")</f>
        <v>x</v>
      </c>
      <c r="Q157" s="106">
        <f>IFERROR(
IF(LA!$H$16=1,(VLOOKUP($A157,'LA41'!$B$1:$BZ$201,'LA41'!P$1,0)),
IF(LA!$H$16=2,(VLOOKUP($A157,'LA42'!$B$1:$BZ$201,'LA42'!P$1,0)),
0)),".")</f>
        <v>0.01</v>
      </c>
      <c r="R157" s="106">
        <f>IFERROR(
IF(LA!$H$16=1,(VLOOKUP($A157,'LA41'!$B$1:$BZ$201,'LA41'!Q$1,0)),
IF(LA!$H$16=2,(VLOOKUP($A157,'LA42'!$B$1:$BZ$201,'LA42'!Q$1,0)),
0)),".")</f>
        <v>0.01</v>
      </c>
      <c r="S157" s="106">
        <f>IFERROR(
IF(LA!$H$16=1,(VLOOKUP($A157,'LA41'!$B$1:$BZ$201,'LA41'!R$1,0)),
IF(LA!$H$16=2,(VLOOKUP($A157,'LA42'!$B$1:$BZ$201,'LA42'!R$1,0)),
0)),".")</f>
        <v>0.04</v>
      </c>
      <c r="T157" s="106">
        <f>IFERROR(
IF(LA!$H$16=1,(VLOOKUP($A157,'LA41'!$B$1:$BZ$201,'LA41'!S$1,0)),
IF(LA!$H$16=2,(VLOOKUP($A157,'LA42'!$B$1:$BZ$201,'LA42'!S$1,0)),
0)),".")</f>
        <v>0.04</v>
      </c>
      <c r="U157" s="106">
        <f>IFERROR(
IF(LA!$H$16=1,(VLOOKUP($A157,'LA41'!$B$1:$BZ$201,'LA41'!T$1,0)),
IF(LA!$H$16=2,(VLOOKUP($A157,'LA42'!$B$1:$BZ$201,'LA42'!T$1,0)),
0)),".")</f>
        <v>0.04</v>
      </c>
      <c r="V157" s="106">
        <f>IFERROR(
IF(LA!$H$16=1,(VLOOKUP($A157,'LA41'!$B$1:$BZ$201,'LA41'!U$1,0)),
IF(LA!$H$16=2,(VLOOKUP($A157,'LA42'!$B$1:$BZ$201,'LA42'!U$1,0)),
0)),".")</f>
        <v>0.06</v>
      </c>
      <c r="W157" s="106">
        <f>IFERROR(
IF(LA!$H$16=1,(VLOOKUP($A157,'LA41'!$B$1:$BZ$201,'LA41'!V$1,0)),
IF(LA!$H$16=2,(VLOOKUP($A157,'LA42'!$B$1:$BZ$201,'LA42'!V$1,0)),
0)),".")</f>
        <v>0.04</v>
      </c>
      <c r="X157" s="106">
        <f>IFERROR(
IF(LA!$H$16=1,(VLOOKUP($A157,'LA41'!$B$1:$BZ$201,'LA41'!W$1,0)),
IF(LA!$H$16=2,(VLOOKUP($A157,'LA42'!$B$1:$BZ$201,'LA42'!W$1,0)),
0)),".")</f>
        <v>0.04</v>
      </c>
      <c r="Y157" s="106">
        <f>IFERROR(
IF(LA!$H$16=1,(VLOOKUP($A157,'LA41'!$B$1:$BZ$201,'LA41'!X$1,0)),
IF(LA!$H$16=2,(VLOOKUP($A157,'LA42'!$B$1:$BZ$201,'LA42'!X$1,0)),
0)),".")</f>
        <v>0</v>
      </c>
      <c r="Z157" s="106" t="str">
        <f>IFERROR(
IF(LA!$H$16=1,(VLOOKUP($A157,'LA41'!$B$1:$BZ$201,'LA41'!Y$1,0)),
IF(LA!$H$16=2,(VLOOKUP($A157,'LA42'!$B$1:$BZ$201,'LA42'!Y$1,0)),
0)),".")</f>
        <v>x</v>
      </c>
      <c r="AA157" s="106" t="str">
        <f>IFERROR(
IF(LA!$H$16=1,(VLOOKUP($A157,'LA41'!$B$1:$BZ$201,'LA41'!Z$1,0)),
IF(LA!$H$16=2,(VLOOKUP($A157,'LA42'!$B$1:$BZ$201,'LA42'!Z$1,0)),
0)),".")</f>
        <v>x</v>
      </c>
      <c r="AB157" s="106">
        <f>IFERROR(
IF(LA!$H$16=1,(VLOOKUP($A157,'LA41'!$B$1:$BZ$201,'LA41'!AA$1,0)),
IF(LA!$H$16=2,(VLOOKUP($A157,'LA42'!$B$1:$BZ$201,'LA42'!AA$1,0)),
0)),".")</f>
        <v>0</v>
      </c>
      <c r="AC157" s="106">
        <f>IFERROR(
IF(LA!$H$16=1,(VLOOKUP($A157,'LA41'!$B$1:$BZ$201,'LA41'!AB$1,0)),
IF(LA!$H$16=2,(VLOOKUP($A157,'LA42'!$B$1:$BZ$201,'LA42'!AB$1,0)),
0)),".")</f>
        <v>0</v>
      </c>
      <c r="AD157" s="106">
        <f>IFERROR(
IF(LA!$H$16=1,(VLOOKUP($A157,'LA41'!$B$1:$BZ$201,'LA41'!AC$1,0)),
IF(LA!$H$16=2,(VLOOKUP($A157,'LA42'!$B$1:$BZ$201,'LA42'!AC$1,0)),
0)),".")</f>
        <v>0</v>
      </c>
      <c r="AE157" s="106" t="str">
        <f>IFERROR(
IF(LA!$H$16=1,(VLOOKUP($A157,'LA41'!$B$1:$BZ$201,'LA41'!AD$1,0)),
IF(LA!$H$16=2,(VLOOKUP($A157,'LA42'!$B$1:$BZ$201,'LA42'!AD$1,0)),
0)),".")</f>
        <v>x</v>
      </c>
      <c r="AF157" s="106">
        <f>IFERROR(
IF(LA!$H$16=1,(VLOOKUP($A157,'LA41'!$B$1:$BZ$201,'LA41'!AE$1,0)),
IF(LA!$H$16=2,(VLOOKUP($A157,'LA42'!$B$1:$BZ$201,'LA42'!AE$1,0)),
0)),".")</f>
        <v>0.01</v>
      </c>
      <c r="AG157" s="106">
        <f>IFERROR(
IF(LA!$H$16=1,(VLOOKUP($A157,'LA41'!$B$1:$BZ$201,'LA41'!AF$1,0)),
IF(LA!$H$16=2,(VLOOKUP($A157,'LA42'!$B$1:$BZ$201,'LA42'!AF$1,0)),
0)),".")</f>
        <v>0.01</v>
      </c>
      <c r="AH157" s="106">
        <f>IFERROR(
IF(LA!$H$16=1,(VLOOKUP($A157,'LA41'!$B$1:$BZ$201,'LA41'!AG$1,0)),
IF(LA!$H$16=2,(VLOOKUP($A157,'LA42'!$B$1:$BZ$201,'LA42'!AG$1,0)),
0)),".")</f>
        <v>0.59</v>
      </c>
      <c r="AI157" s="106">
        <f>IFERROR(
IF(LA!$H$16=1,(VLOOKUP($A157,'LA41'!$B$1:$BZ$201,'LA41'!AH$1,0)),
IF(LA!$H$16=2,(VLOOKUP($A157,'LA42'!$B$1:$BZ$201,'LA42'!AH$1,0)),
0)),".")</f>
        <v>0.57999999999999996</v>
      </c>
      <c r="AJ157" s="106">
        <f>IFERROR(
IF(LA!$H$16=1,(VLOOKUP($A157,'LA41'!$B$1:$BZ$201,'LA41'!AI$1,0)),
IF(LA!$H$16=2,(VLOOKUP($A157,'LA42'!$B$1:$BZ$201,'LA42'!AI$1,0)),
0)),".")</f>
        <v>0.57999999999999996</v>
      </c>
      <c r="AK157" s="106">
        <f>IFERROR(
IF(LA!$H$16=1,(VLOOKUP($A157,'LA41'!$B$1:$BZ$201,'LA41'!AJ$1,0)),
IF(LA!$H$16=2,(VLOOKUP($A157,'LA42'!$B$1:$BZ$201,'LA42'!AJ$1,0)),
0)),".")</f>
        <v>0.14000000000000001</v>
      </c>
      <c r="AL157" s="106">
        <f>IFERROR(
IF(LA!$H$16=1,(VLOOKUP($A157,'LA41'!$B$1:$BZ$201,'LA41'!AK$1,0)),
IF(LA!$H$16=2,(VLOOKUP($A157,'LA42'!$B$1:$BZ$201,'LA42'!AK$1,0)),
0)),".")</f>
        <v>0.26</v>
      </c>
      <c r="AM157" s="106">
        <f>IFERROR(
IF(LA!$H$16=1,(VLOOKUP($A157,'LA41'!$B$1:$BZ$201,'LA41'!AL$1,0)),
IF(LA!$H$16=2,(VLOOKUP($A157,'LA42'!$B$1:$BZ$201,'LA42'!AL$1,0)),
0)),".")</f>
        <v>0.23</v>
      </c>
      <c r="AN157" s="106" t="str">
        <f>IFERROR(
IF(LA!$H$16=1,(VLOOKUP($A157,'LA41'!$B$1:$BZ$201,'LA41'!AM$1,0)),
IF(LA!$H$16=2,(VLOOKUP($A157,'LA42'!$B$1:$BZ$201,'LA42'!AM$1,0)),
0)),".")</f>
        <v>x</v>
      </c>
      <c r="AO157" s="106">
        <f>IFERROR(
IF(LA!$H$16=1,(VLOOKUP($A157,'LA41'!$B$1:$BZ$201,'LA41'!AN$1,0)),
IF(LA!$H$16=2,(VLOOKUP($A157,'LA42'!$B$1:$BZ$201,'LA42'!AN$1,0)),
0)),".")</f>
        <v>0.01</v>
      </c>
      <c r="AP157" s="106">
        <f>IFERROR(
IF(LA!$H$16=1,(VLOOKUP($A157,'LA41'!$B$1:$BZ$201,'LA41'!AO$1,0)),
IF(LA!$H$16=2,(VLOOKUP($A157,'LA42'!$B$1:$BZ$201,'LA42'!AO$1,0)),
0)),".")</f>
        <v>0.01</v>
      </c>
      <c r="AQ157" s="106">
        <f>IFERROR(
IF(LA!$H$16=1,(VLOOKUP($A157,'LA41'!$B$1:$BZ$201,'LA41'!AP$1,0)),
IF(LA!$H$16=2,(VLOOKUP($A157,'LA42'!$B$1:$BZ$201,'LA42'!AP$1,0)),
0)),".")</f>
        <v>0.08</v>
      </c>
      <c r="AR157" s="106">
        <f>IFERROR(
IF(LA!$H$16=1,(VLOOKUP($A157,'LA41'!$B$1:$BZ$201,'LA41'!AQ$1,0)),
IF(LA!$H$16=2,(VLOOKUP($A157,'LA42'!$B$1:$BZ$201,'LA42'!AQ$1,0)),
0)),".")</f>
        <v>0.18</v>
      </c>
      <c r="AS157" s="106">
        <f>IFERROR(
IF(LA!$H$16=1,(VLOOKUP($A157,'LA41'!$B$1:$BZ$201,'LA41'!AR$1,0)),
IF(LA!$H$16=2,(VLOOKUP($A157,'LA42'!$B$1:$BZ$201,'LA42'!AR$1,0)),
0)),".")</f>
        <v>0.16</v>
      </c>
      <c r="AT157" s="106">
        <f>IFERROR(
IF(LA!$H$16=1,(VLOOKUP($A157,'LA41'!$B$1:$BZ$201,'LA41'!AS$1,0)),
IF(LA!$H$16=2,(VLOOKUP($A157,'LA42'!$B$1:$BZ$201,'LA42'!AS$1,0)),
0)),".")</f>
        <v>0.44</v>
      </c>
      <c r="AU157" s="106">
        <f>IFERROR(
IF(LA!$H$16=1,(VLOOKUP($A157,'LA41'!$B$1:$BZ$201,'LA41'!AT$1,0)),
IF(LA!$H$16=2,(VLOOKUP($A157,'LA42'!$B$1:$BZ$201,'LA42'!AT$1,0)),
0)),".")</f>
        <v>0.31</v>
      </c>
      <c r="AV157" s="106">
        <f>IFERROR(
IF(LA!$H$16=1,(VLOOKUP($A157,'LA41'!$B$1:$BZ$201,'LA41'!AU$1,0)),
IF(LA!$H$16=2,(VLOOKUP($A157,'LA42'!$B$1:$BZ$201,'LA42'!AU$1,0)),
0)),".")</f>
        <v>0.34</v>
      </c>
      <c r="AW157" s="106" t="str">
        <f>IFERROR(
IF(LA!$H$16=1,(VLOOKUP($A157,'LA41'!$B$1:$BZ$201,'LA41'!AV$1,0)),
IF(LA!$H$16=2,(VLOOKUP($A157,'LA42'!$B$1:$BZ$201,'LA42'!AV$1,0)),
0)),".")</f>
        <v>x</v>
      </c>
      <c r="AX157" s="106">
        <f>IFERROR(
IF(LA!$H$16=1,(VLOOKUP($A157,'LA41'!$B$1:$BZ$201,'LA41'!AW$1,0)),
IF(LA!$H$16=2,(VLOOKUP($A157,'LA42'!$B$1:$BZ$201,'LA42'!AW$1,0)),
0)),".")</f>
        <v>0.01</v>
      </c>
      <c r="AY157" s="106">
        <f>IFERROR(
IF(LA!$H$16=1,(VLOOKUP($A157,'LA41'!$B$1:$BZ$201,'LA41'!AX$1,0)),
IF(LA!$H$16=2,(VLOOKUP($A157,'LA42'!$B$1:$BZ$201,'LA42'!AX$1,0)),
0)),".")</f>
        <v>0.01</v>
      </c>
      <c r="AZ157" s="106">
        <f>IFERROR(
IF(LA!$H$16=1,(VLOOKUP($A157,'LA41'!$B$1:$BZ$201,'LA41'!AY$1,0)),
IF(LA!$H$16=2,(VLOOKUP($A157,'LA42'!$B$1:$BZ$201,'LA42'!AY$1,0)),
0)),".")</f>
        <v>0</v>
      </c>
      <c r="BA157" s="106">
        <f>IFERROR(
IF(LA!$H$16=1,(VLOOKUP($A157,'LA41'!$B$1:$BZ$201,'LA41'!AZ$1,0)),
IF(LA!$H$16=2,(VLOOKUP($A157,'LA42'!$B$1:$BZ$201,'LA42'!AZ$1,0)),
0)),".")</f>
        <v>0</v>
      </c>
      <c r="BB157" s="106">
        <f>IFERROR(
IF(LA!$H$16=1,(VLOOKUP($A157,'LA41'!$B$1:$BZ$201,'LA41'!BA$1,0)),
IF(LA!$H$16=2,(VLOOKUP($A157,'LA42'!$B$1:$BZ$201,'LA42'!BA$1,0)),
0)),".")</f>
        <v>0</v>
      </c>
      <c r="BC157" s="106" t="str">
        <f>IFERROR(
IF(LA!$H$16=1,(VLOOKUP($A157,'LA41'!$B$1:$BZ$201,'LA41'!BB$1,0)),
IF(LA!$H$16=2,(VLOOKUP($A157,'LA42'!$B$1:$BZ$201,'LA42'!BB$1,0)),
0)),".")</f>
        <v>x</v>
      </c>
      <c r="BD157" s="106">
        <f>IFERROR(
IF(LA!$H$16=1,(VLOOKUP($A157,'LA41'!$B$1:$BZ$201,'LA41'!BC$1,0)),
IF(LA!$H$16=2,(VLOOKUP($A157,'LA42'!$B$1:$BZ$201,'LA42'!BC$1,0)),
0)),".")</f>
        <v>0.03</v>
      </c>
      <c r="BE157" s="106">
        <f>IFERROR(
IF(LA!$H$16=1,(VLOOKUP($A157,'LA41'!$B$1:$BZ$201,'LA41'!BD$1,0)),
IF(LA!$H$16=2,(VLOOKUP($A157,'LA42'!$B$1:$BZ$201,'LA42'!BD$1,0)),
0)),".")</f>
        <v>0.02</v>
      </c>
      <c r="BF157" s="106">
        <f>IFERROR(
IF(LA!$H$16=1,(VLOOKUP($A157,'LA41'!$B$1:$BZ$201,'LA41'!BE$1,0)),
IF(LA!$H$16=2,(VLOOKUP($A157,'LA42'!$B$1:$BZ$201,'LA42'!BE$1,0)),
0)),".")</f>
        <v>0</v>
      </c>
      <c r="BG157" s="106" t="str">
        <f>IFERROR(
IF(LA!$H$16=1,(VLOOKUP($A157,'LA41'!$B$1:$BZ$201,'LA41'!BF$1,0)),
IF(LA!$H$16=2,(VLOOKUP($A157,'LA42'!$B$1:$BZ$201,'LA42'!BF$1,0)),
0)),".")</f>
        <v>x</v>
      </c>
      <c r="BH157" s="106" t="str">
        <f>IFERROR(
IF(LA!$H$16=1,(VLOOKUP($A157,'LA41'!$B$1:$BZ$201,'LA41'!BG$1,0)),
IF(LA!$H$16=2,(VLOOKUP($A157,'LA42'!$B$1:$BZ$201,'LA42'!BG$1,0)),
0)),".")</f>
        <v>x</v>
      </c>
      <c r="BI157" s="106" t="str">
        <f>IFERROR(
IF(LA!$H$16=1,(VLOOKUP($A157,'LA41'!$B$1:$BZ$201,'LA41'!BH$1,0)),
IF(LA!$H$16=2,(VLOOKUP($A157,'LA42'!$B$1:$BZ$201,'LA42'!BH$1,0)),
0)),".")</f>
        <v>x</v>
      </c>
      <c r="BJ157" s="106">
        <f>IFERROR(
IF(LA!$H$16=1,(VLOOKUP($A157,'LA41'!$B$1:$BZ$201,'LA41'!BI$1,0)),
IF(LA!$H$16=2,(VLOOKUP($A157,'LA42'!$B$1:$BZ$201,'LA42'!BI$1,0)),
0)),".")</f>
        <v>0.02</v>
      </c>
      <c r="BK157" s="106">
        <f>IFERROR(
IF(LA!$H$16=1,(VLOOKUP($A157,'LA41'!$B$1:$BZ$201,'LA41'!BJ$1,0)),
IF(LA!$H$16=2,(VLOOKUP($A157,'LA42'!$B$1:$BZ$201,'LA42'!BJ$1,0)),
0)),".")</f>
        <v>0.02</v>
      </c>
      <c r="BL157" s="106">
        <f>IFERROR(
IF(LA!$H$16=1,(VLOOKUP($A157,'LA41'!$B$1:$BZ$201,'LA41'!BK$1,0)),
IF(LA!$H$16=2,(VLOOKUP($A157,'LA42'!$B$1:$BZ$201,'LA42'!BK$1,0)),
0)),".")</f>
        <v>0</v>
      </c>
      <c r="BM157" s="106">
        <f>IFERROR(
IF(LA!$H$16=1,(VLOOKUP($A157,'LA41'!$B$1:$BZ$201,'LA41'!BL$1,0)),
IF(LA!$H$16=2,(VLOOKUP($A157,'LA42'!$B$1:$BZ$201,'LA42'!BL$1,0)),
0)),".")</f>
        <v>0</v>
      </c>
      <c r="BN157" s="106">
        <f>IFERROR(
IF(LA!$H$16=1,(VLOOKUP($A157,'LA41'!$B$1:$BZ$201,'LA41'!BM$1,0)),
IF(LA!$H$16=2,(VLOOKUP($A157,'LA42'!$B$1:$BZ$201,'LA42'!BM$1,0)),
0)),".")</f>
        <v>0</v>
      </c>
      <c r="BO157" s="106">
        <f>IFERROR(
IF(LA!$H$16=1,(VLOOKUP($A157,'LA41'!$B$1:$BZ$201,'LA41'!BN$1,0)),
IF(LA!$H$16=2,(VLOOKUP($A157,'LA42'!$B$1:$BZ$201,'LA42'!BN$1,0)),
0)),".")</f>
        <v>0</v>
      </c>
      <c r="BP157" s="106" t="str">
        <f>IFERROR(
IF(LA!$H$16=1,(VLOOKUP($A157,'LA41'!$B$1:$BZ$201,'LA41'!BO$1,0)),
IF(LA!$H$16=2,(VLOOKUP($A157,'LA42'!$B$1:$BZ$201,'LA42'!BO$1,0)),
0)),".")</f>
        <v>x</v>
      </c>
      <c r="BQ157" s="106" t="str">
        <f>IFERROR(
IF(LA!$H$16=1,(VLOOKUP($A157,'LA41'!$B$1:$BZ$201,'LA41'!BP$1,0)),
IF(LA!$H$16=2,(VLOOKUP($A157,'LA42'!$B$1:$BZ$201,'LA42'!BP$1,0)),
0)),".")</f>
        <v>x</v>
      </c>
      <c r="BR157" s="106">
        <f>IFERROR(
IF(LA!$H$16=1,(VLOOKUP($A157,'LA41'!$B$1:$BZ$201,'LA41'!BQ$1,0)),
IF(LA!$H$16=2,(VLOOKUP($A157,'LA42'!$B$1:$BZ$201,'LA42'!BQ$1,0)),
0)),".")</f>
        <v>0.09</v>
      </c>
      <c r="BS157" s="106">
        <f>IFERROR(
IF(LA!$H$16=1,(VLOOKUP($A157,'LA41'!$B$1:$BZ$201,'LA41'!BR$1,0)),
IF(LA!$H$16=2,(VLOOKUP($A157,'LA42'!$B$1:$BZ$201,'LA42'!BR$1,0)),
0)),".")</f>
        <v>0.06</v>
      </c>
      <c r="BT157" s="106">
        <f>IFERROR(
IF(LA!$H$16=1,(VLOOKUP($A157,'LA41'!$B$1:$BZ$201,'LA41'!BS$1,0)),
IF(LA!$H$16=2,(VLOOKUP($A157,'LA42'!$B$1:$BZ$201,'LA42'!BS$1,0)),
0)),".")</f>
        <v>0.06</v>
      </c>
      <c r="BU157" s="106">
        <f>IFERROR(
IF(LA!$H$16=1,(VLOOKUP($A157,'LA41'!$B$1:$BZ$201,'LA41'!BT$1,0)),
IF(LA!$H$16=2,(VLOOKUP($A157,'LA42'!$B$1:$BZ$201,'LA42'!BT$1,0)),
0)),".")</f>
        <v>0.04</v>
      </c>
      <c r="BV157" s="106">
        <f>IFERROR(
IF(LA!$H$16=1,(VLOOKUP($A157,'LA41'!$B$1:$BZ$201,'LA41'!BU$1,0)),
IF(LA!$H$16=2,(VLOOKUP($A157,'LA42'!$B$1:$BZ$201,'LA42'!BU$1,0)),
0)),".")</f>
        <v>0.05</v>
      </c>
      <c r="BW157" s="106">
        <f>IFERROR(
IF(LA!$H$16=1,(VLOOKUP($A157,'LA41'!$B$1:$BZ$201,'LA41'!BV$1,0)),
IF(LA!$H$16=2,(VLOOKUP($A157,'LA42'!$B$1:$BZ$201,'LA42'!BV$1,0)),
0)),".")</f>
        <v>0.04</v>
      </c>
      <c r="BX157" s="106">
        <f>IFERROR(
IF(LA!$H$16=1,(VLOOKUP($A157,'LA41'!$B$1:$BZ$201,'LA41'!BW$1,0)),
IF(LA!$H$16=2,(VLOOKUP($A157,'LA42'!$B$1:$BZ$201,'LA42'!BW$1,0)),
0)),".")</f>
        <v>0.13</v>
      </c>
      <c r="BY157" s="106">
        <f>IFERROR(
IF(LA!$H$16=1,(VLOOKUP($A157,'LA41'!$B$1:$BZ$201,'LA41'!BX$1,0)),
IF(LA!$H$16=2,(VLOOKUP($A157,'LA42'!$B$1:$BZ$201,'LA42'!BX$1,0)),
0)),".")</f>
        <v>0.16</v>
      </c>
      <c r="BZ157" s="106">
        <f>IFERROR(
IF(LA!$H$16=1,(VLOOKUP($A157,'LA41'!$B$1:$BZ$201,'LA41'!BY$1,0)),
IF(LA!$H$16=2,(VLOOKUP($A157,'LA42'!$B$1:$BZ$201,'LA42'!BY$1,0)),
0)),".")</f>
        <v>0.16</v>
      </c>
    </row>
    <row r="158" spans="1:78" x14ac:dyDescent="0.2">
      <c r="A158" s="55">
        <v>877</v>
      </c>
      <c r="B158" s="55" t="s">
        <v>340</v>
      </c>
      <c r="C158" s="88" t="s">
        <v>192</v>
      </c>
      <c r="D158" s="59">
        <f>IFERROR(
IF(LA!$H$16=1,(VLOOKUP($A158,'LA41'!$B$1:$BZ$201,'LA41'!C$1,0)),
IF(LA!$H$16=2,(VLOOKUP($A158,'LA42'!$B$1:$BZ$201,'LA42'!C$1,0)),
0)),".")</f>
        <v>30</v>
      </c>
      <c r="E158" s="59">
        <f>IFERROR(
IF(LA!$H$16=1,(VLOOKUP($A158,'LA41'!$B$1:$BZ$201,'LA41'!D$1,0)),
IF(LA!$H$16=2,(VLOOKUP($A158,'LA42'!$B$1:$BZ$201,'LA42'!D$1,0)),
0)),".")</f>
        <v>560</v>
      </c>
      <c r="F158" s="59">
        <f>IFERROR(
IF(LA!$H$16=1,(VLOOKUP($A158,'LA41'!$B$1:$BZ$201,'LA41'!E$1,0)),
IF(LA!$H$16=2,(VLOOKUP($A158,'LA42'!$B$1:$BZ$201,'LA42'!E$1,0)),
0)),".")</f>
        <v>590</v>
      </c>
      <c r="G158" s="106">
        <f>IFERROR(
IF(LA!$H$16=1,(VLOOKUP($A158,'LA41'!$B$1:$BZ$201,'LA41'!F$1,0)),
IF(LA!$H$16=2,(VLOOKUP($A158,'LA42'!$B$1:$BZ$201,'LA42'!F$1,0)),
0)),".")</f>
        <v>0.85</v>
      </c>
      <c r="H158" s="106">
        <f>IFERROR(
IF(LA!$H$16=1,(VLOOKUP($A158,'LA41'!$B$1:$BZ$201,'LA41'!G$1,0)),
IF(LA!$H$16=2,(VLOOKUP($A158,'LA42'!$B$1:$BZ$201,'LA42'!G$1,0)),
0)),".")</f>
        <v>0.82</v>
      </c>
      <c r="I158" s="106">
        <f>IFERROR(
IF(LA!$H$16=1,(VLOOKUP($A158,'LA41'!$B$1:$BZ$201,'LA41'!H$1,0)),
IF(LA!$H$16=2,(VLOOKUP($A158,'LA42'!$B$1:$BZ$201,'LA42'!H$1,0)),
0)),".")</f>
        <v>0.82</v>
      </c>
      <c r="J158" s="106">
        <f>IFERROR(
IF(LA!$H$16=1,(VLOOKUP($A158,'LA41'!$B$1:$BZ$201,'LA41'!I$1,0)),
IF(LA!$H$16=2,(VLOOKUP($A158,'LA42'!$B$1:$BZ$201,'LA42'!I$1,0)),
0)),".")</f>
        <v>0.57999999999999996</v>
      </c>
      <c r="K158" s="106">
        <f>IFERROR(
IF(LA!$H$16=1,(VLOOKUP($A158,'LA41'!$B$1:$BZ$201,'LA41'!J$1,0)),
IF(LA!$H$16=2,(VLOOKUP($A158,'LA42'!$B$1:$BZ$201,'LA42'!J$1,0)),
0)),".")</f>
        <v>0.69</v>
      </c>
      <c r="L158" s="106">
        <f>IFERROR(
IF(LA!$H$16=1,(VLOOKUP($A158,'LA41'!$B$1:$BZ$201,'LA41'!K$1,0)),
IF(LA!$H$16=2,(VLOOKUP($A158,'LA42'!$B$1:$BZ$201,'LA42'!K$1,0)),
0)),".")</f>
        <v>0.69</v>
      </c>
      <c r="M158" s="106" t="str">
        <f>IFERROR(
IF(LA!$H$16=1,(VLOOKUP($A158,'LA41'!$B$1:$BZ$201,'LA41'!L$1,0)),
IF(LA!$H$16=2,(VLOOKUP($A158,'LA42'!$B$1:$BZ$201,'LA42'!L$1,0)),
0)),".")</f>
        <v>x</v>
      </c>
      <c r="N158" s="106">
        <f>IFERROR(
IF(LA!$H$16=1,(VLOOKUP($A158,'LA41'!$B$1:$BZ$201,'LA41'!M$1,0)),
IF(LA!$H$16=2,(VLOOKUP($A158,'LA42'!$B$1:$BZ$201,'LA42'!M$1,0)),
0)),".")</f>
        <v>7.0000000000000007E-2</v>
      </c>
      <c r="O158" s="106">
        <f>IFERROR(
IF(LA!$H$16=1,(VLOOKUP($A158,'LA41'!$B$1:$BZ$201,'LA41'!N$1,0)),
IF(LA!$H$16=2,(VLOOKUP($A158,'LA42'!$B$1:$BZ$201,'LA42'!N$1,0)),
0)),".")</f>
        <v>7.0000000000000007E-2</v>
      </c>
      <c r="P158" s="106">
        <f>IFERROR(
IF(LA!$H$16=1,(VLOOKUP($A158,'LA41'!$B$1:$BZ$201,'LA41'!O$1,0)),
IF(LA!$H$16=2,(VLOOKUP($A158,'LA42'!$B$1:$BZ$201,'LA42'!O$1,0)),
0)),".")</f>
        <v>0</v>
      </c>
      <c r="Q158" s="106">
        <f>IFERROR(
IF(LA!$H$16=1,(VLOOKUP($A158,'LA41'!$B$1:$BZ$201,'LA41'!P$1,0)),
IF(LA!$H$16=2,(VLOOKUP($A158,'LA42'!$B$1:$BZ$201,'LA42'!P$1,0)),
0)),".")</f>
        <v>0</v>
      </c>
      <c r="R158" s="106">
        <f>IFERROR(
IF(LA!$H$16=1,(VLOOKUP($A158,'LA41'!$B$1:$BZ$201,'LA41'!Q$1,0)),
IF(LA!$H$16=2,(VLOOKUP($A158,'LA42'!$B$1:$BZ$201,'LA42'!Q$1,0)),
0)),".")</f>
        <v>0</v>
      </c>
      <c r="S158" s="106" t="str">
        <f>IFERROR(
IF(LA!$H$16=1,(VLOOKUP($A158,'LA41'!$B$1:$BZ$201,'LA41'!R$1,0)),
IF(LA!$H$16=2,(VLOOKUP($A158,'LA42'!$B$1:$BZ$201,'LA42'!R$1,0)),
0)),".")</f>
        <v>x</v>
      </c>
      <c r="T158" s="106">
        <f>IFERROR(
IF(LA!$H$16=1,(VLOOKUP($A158,'LA41'!$B$1:$BZ$201,'LA41'!S$1,0)),
IF(LA!$H$16=2,(VLOOKUP($A158,'LA42'!$B$1:$BZ$201,'LA42'!S$1,0)),
0)),".")</f>
        <v>0.02</v>
      </c>
      <c r="U158" s="106">
        <f>IFERROR(
IF(LA!$H$16=1,(VLOOKUP($A158,'LA41'!$B$1:$BZ$201,'LA41'!T$1,0)),
IF(LA!$H$16=2,(VLOOKUP($A158,'LA42'!$B$1:$BZ$201,'LA42'!T$1,0)),
0)),".")</f>
        <v>0.02</v>
      </c>
      <c r="V158" s="106">
        <f>IFERROR(
IF(LA!$H$16=1,(VLOOKUP($A158,'LA41'!$B$1:$BZ$201,'LA41'!U$1,0)),
IF(LA!$H$16=2,(VLOOKUP($A158,'LA42'!$B$1:$BZ$201,'LA42'!U$1,0)),
0)),".")</f>
        <v>0</v>
      </c>
      <c r="W158" s="106">
        <f>IFERROR(
IF(LA!$H$16=1,(VLOOKUP($A158,'LA41'!$B$1:$BZ$201,'LA41'!V$1,0)),
IF(LA!$H$16=2,(VLOOKUP($A158,'LA42'!$B$1:$BZ$201,'LA42'!V$1,0)),
0)),".")</f>
        <v>0.04</v>
      </c>
      <c r="X158" s="106">
        <f>IFERROR(
IF(LA!$H$16=1,(VLOOKUP($A158,'LA41'!$B$1:$BZ$201,'LA41'!W$1,0)),
IF(LA!$H$16=2,(VLOOKUP($A158,'LA42'!$B$1:$BZ$201,'LA42'!W$1,0)),
0)),".")</f>
        <v>0.04</v>
      </c>
      <c r="Y158" s="106" t="str">
        <f>IFERROR(
IF(LA!$H$16=1,(VLOOKUP($A158,'LA41'!$B$1:$BZ$201,'LA41'!X$1,0)),
IF(LA!$H$16=2,(VLOOKUP($A158,'LA42'!$B$1:$BZ$201,'LA42'!X$1,0)),
0)),".")</f>
        <v>x</v>
      </c>
      <c r="Z158" s="106">
        <f>IFERROR(
IF(LA!$H$16=1,(VLOOKUP($A158,'LA41'!$B$1:$BZ$201,'LA41'!Y$1,0)),
IF(LA!$H$16=2,(VLOOKUP($A158,'LA42'!$B$1:$BZ$201,'LA42'!Y$1,0)),
0)),".")</f>
        <v>0.02</v>
      </c>
      <c r="AA158" s="106">
        <f>IFERROR(
IF(LA!$H$16=1,(VLOOKUP($A158,'LA41'!$B$1:$BZ$201,'LA41'!Z$1,0)),
IF(LA!$H$16=2,(VLOOKUP($A158,'LA42'!$B$1:$BZ$201,'LA42'!Z$1,0)),
0)),".")</f>
        <v>0.02</v>
      </c>
      <c r="AB158" s="106">
        <f>IFERROR(
IF(LA!$H$16=1,(VLOOKUP($A158,'LA41'!$B$1:$BZ$201,'LA41'!AA$1,0)),
IF(LA!$H$16=2,(VLOOKUP($A158,'LA42'!$B$1:$BZ$201,'LA42'!AA$1,0)),
0)),".")</f>
        <v>0</v>
      </c>
      <c r="AC158" s="106">
        <f>IFERROR(
IF(LA!$H$16=1,(VLOOKUP($A158,'LA41'!$B$1:$BZ$201,'LA41'!AB$1,0)),
IF(LA!$H$16=2,(VLOOKUP($A158,'LA42'!$B$1:$BZ$201,'LA42'!AB$1,0)),
0)),".")</f>
        <v>0</v>
      </c>
      <c r="AD158" s="106">
        <f>IFERROR(
IF(LA!$H$16=1,(VLOOKUP($A158,'LA41'!$B$1:$BZ$201,'LA41'!AC$1,0)),
IF(LA!$H$16=2,(VLOOKUP($A158,'LA42'!$B$1:$BZ$201,'LA42'!AC$1,0)),
0)),".")</f>
        <v>0</v>
      </c>
      <c r="AE158" s="106" t="str">
        <f>IFERROR(
IF(LA!$H$16=1,(VLOOKUP($A158,'LA41'!$B$1:$BZ$201,'LA41'!AD$1,0)),
IF(LA!$H$16=2,(VLOOKUP($A158,'LA42'!$B$1:$BZ$201,'LA42'!AD$1,0)),
0)),".")</f>
        <v>x</v>
      </c>
      <c r="AF158" s="106">
        <f>IFERROR(
IF(LA!$H$16=1,(VLOOKUP($A158,'LA41'!$B$1:$BZ$201,'LA41'!AE$1,0)),
IF(LA!$H$16=2,(VLOOKUP($A158,'LA42'!$B$1:$BZ$201,'LA42'!AE$1,0)),
0)),".")</f>
        <v>0.06</v>
      </c>
      <c r="AG158" s="106">
        <f>IFERROR(
IF(LA!$H$16=1,(VLOOKUP($A158,'LA41'!$B$1:$BZ$201,'LA41'!AF$1,0)),
IF(LA!$H$16=2,(VLOOKUP($A158,'LA42'!$B$1:$BZ$201,'LA42'!AF$1,0)),
0)),".")</f>
        <v>0.05</v>
      </c>
      <c r="AH158" s="106">
        <f>IFERROR(
IF(LA!$H$16=1,(VLOOKUP($A158,'LA41'!$B$1:$BZ$201,'LA41'!AG$1,0)),
IF(LA!$H$16=2,(VLOOKUP($A158,'LA42'!$B$1:$BZ$201,'LA42'!AG$1,0)),
0)),".")</f>
        <v>0.33</v>
      </c>
      <c r="AI158" s="106">
        <f>IFERROR(
IF(LA!$H$16=1,(VLOOKUP($A158,'LA41'!$B$1:$BZ$201,'LA41'!AH$1,0)),
IF(LA!$H$16=2,(VLOOKUP($A158,'LA42'!$B$1:$BZ$201,'LA42'!AH$1,0)),
0)),".")</f>
        <v>0.55000000000000004</v>
      </c>
      <c r="AJ158" s="106">
        <f>IFERROR(
IF(LA!$H$16=1,(VLOOKUP($A158,'LA41'!$B$1:$BZ$201,'LA41'!AI$1,0)),
IF(LA!$H$16=2,(VLOOKUP($A158,'LA42'!$B$1:$BZ$201,'LA42'!AI$1,0)),
0)),".")</f>
        <v>0.54</v>
      </c>
      <c r="AK158" s="106" t="str">
        <f>IFERROR(
IF(LA!$H$16=1,(VLOOKUP($A158,'LA41'!$B$1:$BZ$201,'LA41'!AJ$1,0)),
IF(LA!$H$16=2,(VLOOKUP($A158,'LA42'!$B$1:$BZ$201,'LA42'!AJ$1,0)),
0)),".")</f>
        <v>x</v>
      </c>
      <c r="AL158" s="106">
        <f>IFERROR(
IF(LA!$H$16=1,(VLOOKUP($A158,'LA41'!$B$1:$BZ$201,'LA41'!AK$1,0)),
IF(LA!$H$16=2,(VLOOKUP($A158,'LA42'!$B$1:$BZ$201,'LA42'!AK$1,0)),
0)),".")</f>
        <v>0.19</v>
      </c>
      <c r="AM158" s="106">
        <f>IFERROR(
IF(LA!$H$16=1,(VLOOKUP($A158,'LA41'!$B$1:$BZ$201,'LA41'!AL$1,0)),
IF(LA!$H$16=2,(VLOOKUP($A158,'LA42'!$B$1:$BZ$201,'LA42'!AL$1,0)),
0)),".")</f>
        <v>0.19</v>
      </c>
      <c r="AN158" s="106">
        <f>IFERROR(
IF(LA!$H$16=1,(VLOOKUP($A158,'LA41'!$B$1:$BZ$201,'LA41'!AM$1,0)),
IF(LA!$H$16=2,(VLOOKUP($A158,'LA42'!$B$1:$BZ$201,'LA42'!AM$1,0)),
0)),".")</f>
        <v>0</v>
      </c>
      <c r="AO158" s="106" t="str">
        <f>IFERROR(
IF(LA!$H$16=1,(VLOOKUP($A158,'LA41'!$B$1:$BZ$201,'LA41'!AN$1,0)),
IF(LA!$H$16=2,(VLOOKUP($A158,'LA42'!$B$1:$BZ$201,'LA42'!AN$1,0)),
0)),".")</f>
        <v>x</v>
      </c>
      <c r="AP158" s="106" t="str">
        <f>IFERROR(
IF(LA!$H$16=1,(VLOOKUP($A158,'LA41'!$B$1:$BZ$201,'LA41'!AO$1,0)),
IF(LA!$H$16=2,(VLOOKUP($A158,'LA42'!$B$1:$BZ$201,'LA42'!AO$1,0)),
0)),".")</f>
        <v>x</v>
      </c>
      <c r="AQ158" s="106" t="str">
        <f>IFERROR(
IF(LA!$H$16=1,(VLOOKUP($A158,'LA41'!$B$1:$BZ$201,'LA41'!AP$1,0)),
IF(LA!$H$16=2,(VLOOKUP($A158,'LA42'!$B$1:$BZ$201,'LA42'!AP$1,0)),
0)),".")</f>
        <v>x</v>
      </c>
      <c r="AR158" s="106">
        <f>IFERROR(
IF(LA!$H$16=1,(VLOOKUP($A158,'LA41'!$B$1:$BZ$201,'LA41'!AQ$1,0)),
IF(LA!$H$16=2,(VLOOKUP($A158,'LA42'!$B$1:$BZ$201,'LA42'!AQ$1,0)),
0)),".")</f>
        <v>0.17</v>
      </c>
      <c r="AS158" s="106">
        <f>IFERROR(
IF(LA!$H$16=1,(VLOOKUP($A158,'LA41'!$B$1:$BZ$201,'LA41'!AR$1,0)),
IF(LA!$H$16=2,(VLOOKUP($A158,'LA42'!$B$1:$BZ$201,'LA42'!AR$1,0)),
0)),".")</f>
        <v>0.16</v>
      </c>
      <c r="AT158" s="106">
        <f>IFERROR(
IF(LA!$H$16=1,(VLOOKUP($A158,'LA41'!$B$1:$BZ$201,'LA41'!AS$1,0)),
IF(LA!$H$16=2,(VLOOKUP($A158,'LA42'!$B$1:$BZ$201,'LA42'!AS$1,0)),
0)),".")</f>
        <v>0.24</v>
      </c>
      <c r="AU158" s="106">
        <f>IFERROR(
IF(LA!$H$16=1,(VLOOKUP($A158,'LA41'!$B$1:$BZ$201,'LA41'!AT$1,0)),
IF(LA!$H$16=2,(VLOOKUP($A158,'LA42'!$B$1:$BZ$201,'LA42'!AT$1,0)),
0)),".")</f>
        <v>0.34</v>
      </c>
      <c r="AV158" s="106">
        <f>IFERROR(
IF(LA!$H$16=1,(VLOOKUP($A158,'LA41'!$B$1:$BZ$201,'LA41'!AU$1,0)),
IF(LA!$H$16=2,(VLOOKUP($A158,'LA42'!$B$1:$BZ$201,'LA42'!AU$1,0)),
0)),".")</f>
        <v>0.33</v>
      </c>
      <c r="AW158" s="106">
        <f>IFERROR(
IF(LA!$H$16=1,(VLOOKUP($A158,'LA41'!$B$1:$BZ$201,'LA41'!AV$1,0)),
IF(LA!$H$16=2,(VLOOKUP($A158,'LA42'!$B$1:$BZ$201,'LA42'!AV$1,0)),
0)),".")</f>
        <v>0</v>
      </c>
      <c r="AX158" s="106">
        <f>IFERROR(
IF(LA!$H$16=1,(VLOOKUP($A158,'LA41'!$B$1:$BZ$201,'LA41'!AW$1,0)),
IF(LA!$H$16=2,(VLOOKUP($A158,'LA42'!$B$1:$BZ$201,'LA42'!AW$1,0)),
0)),".")</f>
        <v>0.02</v>
      </c>
      <c r="AY158" s="106">
        <f>IFERROR(
IF(LA!$H$16=1,(VLOOKUP($A158,'LA41'!$B$1:$BZ$201,'LA41'!AX$1,0)),
IF(LA!$H$16=2,(VLOOKUP($A158,'LA42'!$B$1:$BZ$201,'LA42'!AX$1,0)),
0)),".")</f>
        <v>0.02</v>
      </c>
      <c r="AZ158" s="106">
        <f>IFERROR(
IF(LA!$H$16=1,(VLOOKUP($A158,'LA41'!$B$1:$BZ$201,'LA41'!AY$1,0)),
IF(LA!$H$16=2,(VLOOKUP($A158,'LA42'!$B$1:$BZ$201,'LA42'!AY$1,0)),
0)),".")</f>
        <v>0</v>
      </c>
      <c r="BA158" s="106">
        <f>IFERROR(
IF(LA!$H$16=1,(VLOOKUP($A158,'LA41'!$B$1:$BZ$201,'LA41'!AZ$1,0)),
IF(LA!$H$16=2,(VLOOKUP($A158,'LA42'!$B$1:$BZ$201,'LA42'!AZ$1,0)),
0)),".")</f>
        <v>0</v>
      </c>
      <c r="BB158" s="106">
        <f>IFERROR(
IF(LA!$H$16=1,(VLOOKUP($A158,'LA41'!$B$1:$BZ$201,'LA41'!BA$1,0)),
IF(LA!$H$16=2,(VLOOKUP($A158,'LA42'!$B$1:$BZ$201,'LA42'!BA$1,0)),
0)),".")</f>
        <v>0</v>
      </c>
      <c r="BC158" s="106">
        <f>IFERROR(
IF(LA!$H$16=1,(VLOOKUP($A158,'LA41'!$B$1:$BZ$201,'LA41'!BB$1,0)),
IF(LA!$H$16=2,(VLOOKUP($A158,'LA42'!$B$1:$BZ$201,'LA42'!BB$1,0)),
0)),".")</f>
        <v>0.24</v>
      </c>
      <c r="BD158" s="106">
        <f>IFERROR(
IF(LA!$H$16=1,(VLOOKUP($A158,'LA41'!$B$1:$BZ$201,'LA41'!BC$1,0)),
IF(LA!$H$16=2,(VLOOKUP($A158,'LA42'!$B$1:$BZ$201,'LA42'!BC$1,0)),
0)),".")</f>
        <v>0.11</v>
      </c>
      <c r="BE158" s="106">
        <f>IFERROR(
IF(LA!$H$16=1,(VLOOKUP($A158,'LA41'!$B$1:$BZ$201,'LA41'!BD$1,0)),
IF(LA!$H$16=2,(VLOOKUP($A158,'LA42'!$B$1:$BZ$201,'LA42'!BD$1,0)),
0)),".")</f>
        <v>0.12</v>
      </c>
      <c r="BF158" s="106" t="str">
        <f>IFERROR(
IF(LA!$H$16=1,(VLOOKUP($A158,'LA41'!$B$1:$BZ$201,'LA41'!BE$1,0)),
IF(LA!$H$16=2,(VLOOKUP($A158,'LA42'!$B$1:$BZ$201,'LA42'!BE$1,0)),
0)),".")</f>
        <v>x</v>
      </c>
      <c r="BG158" s="106">
        <f>IFERROR(
IF(LA!$H$16=1,(VLOOKUP($A158,'LA41'!$B$1:$BZ$201,'LA41'!BF$1,0)),
IF(LA!$H$16=2,(VLOOKUP($A158,'LA42'!$B$1:$BZ$201,'LA42'!BF$1,0)),
0)),".")</f>
        <v>0.09</v>
      </c>
      <c r="BH158" s="106">
        <f>IFERROR(
IF(LA!$H$16=1,(VLOOKUP($A158,'LA41'!$B$1:$BZ$201,'LA41'!BG$1,0)),
IF(LA!$H$16=2,(VLOOKUP($A158,'LA42'!$B$1:$BZ$201,'LA42'!BG$1,0)),
0)),".")</f>
        <v>0.09</v>
      </c>
      <c r="BI158" s="106" t="str">
        <f>IFERROR(
IF(LA!$H$16=1,(VLOOKUP($A158,'LA41'!$B$1:$BZ$201,'LA41'!BH$1,0)),
IF(LA!$H$16=2,(VLOOKUP($A158,'LA42'!$B$1:$BZ$201,'LA42'!BH$1,0)),
0)),".")</f>
        <v>x</v>
      </c>
      <c r="BJ158" s="106">
        <f>IFERROR(
IF(LA!$H$16=1,(VLOOKUP($A158,'LA41'!$B$1:$BZ$201,'LA41'!BI$1,0)),
IF(LA!$H$16=2,(VLOOKUP($A158,'LA42'!$B$1:$BZ$201,'LA42'!BI$1,0)),
0)),".")</f>
        <v>0.03</v>
      </c>
      <c r="BK158" s="106">
        <f>IFERROR(
IF(LA!$H$16=1,(VLOOKUP($A158,'LA41'!$B$1:$BZ$201,'LA41'!BJ$1,0)),
IF(LA!$H$16=2,(VLOOKUP($A158,'LA42'!$B$1:$BZ$201,'LA42'!BJ$1,0)),
0)),".")</f>
        <v>0.03</v>
      </c>
      <c r="BL158" s="106">
        <f>IFERROR(
IF(LA!$H$16=1,(VLOOKUP($A158,'LA41'!$B$1:$BZ$201,'LA41'!BK$1,0)),
IF(LA!$H$16=2,(VLOOKUP($A158,'LA42'!$B$1:$BZ$201,'LA42'!BK$1,0)),
0)),".")</f>
        <v>0</v>
      </c>
      <c r="BM158" s="106">
        <f>IFERROR(
IF(LA!$H$16=1,(VLOOKUP($A158,'LA41'!$B$1:$BZ$201,'LA41'!BL$1,0)),
IF(LA!$H$16=2,(VLOOKUP($A158,'LA42'!$B$1:$BZ$201,'LA42'!BL$1,0)),
0)),".")</f>
        <v>0</v>
      </c>
      <c r="BN158" s="106">
        <f>IFERROR(
IF(LA!$H$16=1,(VLOOKUP($A158,'LA41'!$B$1:$BZ$201,'LA41'!BM$1,0)),
IF(LA!$H$16=2,(VLOOKUP($A158,'LA42'!$B$1:$BZ$201,'LA42'!BM$1,0)),
0)),".")</f>
        <v>0</v>
      </c>
      <c r="BO158" s="106" t="str">
        <f>IFERROR(
IF(LA!$H$16=1,(VLOOKUP($A158,'LA41'!$B$1:$BZ$201,'LA41'!BN$1,0)),
IF(LA!$H$16=2,(VLOOKUP($A158,'LA42'!$B$1:$BZ$201,'LA42'!BN$1,0)),
0)),".")</f>
        <v>x</v>
      </c>
      <c r="BP158" s="106">
        <f>IFERROR(
IF(LA!$H$16=1,(VLOOKUP($A158,'LA41'!$B$1:$BZ$201,'LA41'!BO$1,0)),
IF(LA!$H$16=2,(VLOOKUP($A158,'LA42'!$B$1:$BZ$201,'LA42'!BO$1,0)),
0)),".")</f>
        <v>0.01</v>
      </c>
      <c r="BQ158" s="106">
        <f>IFERROR(
IF(LA!$H$16=1,(VLOOKUP($A158,'LA41'!$B$1:$BZ$201,'LA41'!BP$1,0)),
IF(LA!$H$16=2,(VLOOKUP($A158,'LA42'!$B$1:$BZ$201,'LA42'!BP$1,0)),
0)),".")</f>
        <v>0.01</v>
      </c>
      <c r="BR158" s="106" t="str">
        <f>IFERROR(
IF(LA!$H$16=1,(VLOOKUP($A158,'LA41'!$B$1:$BZ$201,'LA41'!BQ$1,0)),
IF(LA!$H$16=2,(VLOOKUP($A158,'LA42'!$B$1:$BZ$201,'LA42'!BQ$1,0)),
0)),".")</f>
        <v>x</v>
      </c>
      <c r="BS158" s="106">
        <f>IFERROR(
IF(LA!$H$16=1,(VLOOKUP($A158,'LA41'!$B$1:$BZ$201,'LA41'!BR$1,0)),
IF(LA!$H$16=2,(VLOOKUP($A158,'LA42'!$B$1:$BZ$201,'LA42'!BR$1,0)),
0)),".")</f>
        <v>0.08</v>
      </c>
      <c r="BT158" s="106">
        <f>IFERROR(
IF(LA!$H$16=1,(VLOOKUP($A158,'LA41'!$B$1:$BZ$201,'LA41'!BS$1,0)),
IF(LA!$H$16=2,(VLOOKUP($A158,'LA42'!$B$1:$BZ$201,'LA42'!BS$1,0)),
0)),".")</f>
        <v>0.08</v>
      </c>
      <c r="BU158" s="106">
        <f>IFERROR(
IF(LA!$H$16=1,(VLOOKUP($A158,'LA41'!$B$1:$BZ$201,'LA41'!BT$1,0)),
IF(LA!$H$16=2,(VLOOKUP($A158,'LA42'!$B$1:$BZ$201,'LA42'!BT$1,0)),
0)),".")</f>
        <v>0</v>
      </c>
      <c r="BV158" s="106">
        <f>IFERROR(
IF(LA!$H$16=1,(VLOOKUP($A158,'LA41'!$B$1:$BZ$201,'LA41'!BU$1,0)),
IF(LA!$H$16=2,(VLOOKUP($A158,'LA42'!$B$1:$BZ$201,'LA42'!BU$1,0)),
0)),".")</f>
        <v>0.02</v>
      </c>
      <c r="BW158" s="106">
        <f>IFERROR(
IF(LA!$H$16=1,(VLOOKUP($A158,'LA41'!$B$1:$BZ$201,'LA41'!BV$1,0)),
IF(LA!$H$16=2,(VLOOKUP($A158,'LA42'!$B$1:$BZ$201,'LA42'!BV$1,0)),
0)),".")</f>
        <v>0.02</v>
      </c>
      <c r="BX158" s="106" t="str">
        <f>IFERROR(
IF(LA!$H$16=1,(VLOOKUP($A158,'LA41'!$B$1:$BZ$201,'LA41'!BW$1,0)),
IF(LA!$H$16=2,(VLOOKUP($A158,'LA42'!$B$1:$BZ$201,'LA42'!BW$1,0)),
0)),".")</f>
        <v>x</v>
      </c>
      <c r="BY158" s="106">
        <f>IFERROR(
IF(LA!$H$16=1,(VLOOKUP($A158,'LA41'!$B$1:$BZ$201,'LA41'!BX$1,0)),
IF(LA!$H$16=2,(VLOOKUP($A158,'LA42'!$B$1:$BZ$201,'LA42'!BX$1,0)),
0)),".")</f>
        <v>0.08</v>
      </c>
      <c r="BZ158" s="106">
        <f>IFERROR(
IF(LA!$H$16=1,(VLOOKUP($A158,'LA41'!$B$1:$BZ$201,'LA41'!BY$1,0)),
IF(LA!$H$16=2,(VLOOKUP($A158,'LA42'!$B$1:$BZ$201,'LA42'!BY$1,0)),
0)),".")</f>
        <v>0.08</v>
      </c>
    </row>
    <row r="159" spans="1:78" x14ac:dyDescent="0.2">
      <c r="A159" s="55">
        <v>937</v>
      </c>
      <c r="B159" s="55" t="s">
        <v>341</v>
      </c>
      <c r="C159" s="88" t="s">
        <v>195</v>
      </c>
      <c r="D159" s="59">
        <f>IFERROR(
IF(LA!$H$16=1,(VLOOKUP($A159,'LA41'!$B$1:$BZ$201,'LA41'!C$1,0)),
IF(LA!$H$16=2,(VLOOKUP($A159,'LA42'!$B$1:$BZ$201,'LA42'!C$1,0)),
0)),".")</f>
        <v>170</v>
      </c>
      <c r="E159" s="59">
        <f>IFERROR(
IF(LA!$H$16=1,(VLOOKUP($A159,'LA41'!$B$1:$BZ$201,'LA41'!D$1,0)),
IF(LA!$H$16=2,(VLOOKUP($A159,'LA42'!$B$1:$BZ$201,'LA42'!D$1,0)),
0)),".")</f>
        <v>1830</v>
      </c>
      <c r="F159" s="59">
        <f>IFERROR(
IF(LA!$H$16=1,(VLOOKUP($A159,'LA41'!$B$1:$BZ$201,'LA41'!E$1,0)),
IF(LA!$H$16=2,(VLOOKUP($A159,'LA42'!$B$1:$BZ$201,'LA42'!E$1,0)),
0)),".")</f>
        <v>1990</v>
      </c>
      <c r="G159" s="106">
        <f>IFERROR(
IF(LA!$H$16=1,(VLOOKUP($A159,'LA41'!$B$1:$BZ$201,'LA41'!F$1,0)),
IF(LA!$H$16=2,(VLOOKUP($A159,'LA42'!$B$1:$BZ$201,'LA42'!F$1,0)),
0)),".")</f>
        <v>0.79</v>
      </c>
      <c r="H159" s="106">
        <f>IFERROR(
IF(LA!$H$16=1,(VLOOKUP($A159,'LA41'!$B$1:$BZ$201,'LA41'!G$1,0)),
IF(LA!$H$16=2,(VLOOKUP($A159,'LA42'!$B$1:$BZ$201,'LA42'!G$1,0)),
0)),".")</f>
        <v>0.77</v>
      </c>
      <c r="I159" s="106">
        <f>IFERROR(
IF(LA!$H$16=1,(VLOOKUP($A159,'LA41'!$B$1:$BZ$201,'LA41'!H$1,0)),
IF(LA!$H$16=2,(VLOOKUP($A159,'LA42'!$B$1:$BZ$201,'LA42'!H$1,0)),
0)),".")</f>
        <v>0.77</v>
      </c>
      <c r="J159" s="106">
        <f>IFERROR(
IF(LA!$H$16=1,(VLOOKUP($A159,'LA41'!$B$1:$BZ$201,'LA41'!I$1,0)),
IF(LA!$H$16=2,(VLOOKUP($A159,'LA42'!$B$1:$BZ$201,'LA42'!I$1,0)),
0)),".")</f>
        <v>0.72</v>
      </c>
      <c r="K159" s="106">
        <f>IFERROR(
IF(LA!$H$16=1,(VLOOKUP($A159,'LA41'!$B$1:$BZ$201,'LA41'!J$1,0)),
IF(LA!$H$16=2,(VLOOKUP($A159,'LA42'!$B$1:$BZ$201,'LA42'!J$1,0)),
0)),".")</f>
        <v>0.73</v>
      </c>
      <c r="L159" s="106">
        <f>IFERROR(
IF(LA!$H$16=1,(VLOOKUP($A159,'LA41'!$B$1:$BZ$201,'LA41'!K$1,0)),
IF(LA!$H$16=2,(VLOOKUP($A159,'LA42'!$B$1:$BZ$201,'LA42'!K$1,0)),
0)),".")</f>
        <v>0.73</v>
      </c>
      <c r="M159" s="106">
        <f>IFERROR(
IF(LA!$H$16=1,(VLOOKUP($A159,'LA41'!$B$1:$BZ$201,'LA41'!L$1,0)),
IF(LA!$H$16=2,(VLOOKUP($A159,'LA42'!$B$1:$BZ$201,'LA42'!L$1,0)),
0)),".")</f>
        <v>0.1</v>
      </c>
      <c r="N159" s="106">
        <f>IFERROR(
IF(LA!$H$16=1,(VLOOKUP($A159,'LA41'!$B$1:$BZ$201,'LA41'!M$1,0)),
IF(LA!$H$16=2,(VLOOKUP($A159,'LA42'!$B$1:$BZ$201,'LA42'!M$1,0)),
0)),".")</f>
        <v>0.08</v>
      </c>
      <c r="O159" s="106">
        <f>IFERROR(
IF(LA!$H$16=1,(VLOOKUP($A159,'LA41'!$B$1:$BZ$201,'LA41'!N$1,0)),
IF(LA!$H$16=2,(VLOOKUP($A159,'LA42'!$B$1:$BZ$201,'LA42'!N$1,0)),
0)),".")</f>
        <v>0.08</v>
      </c>
      <c r="P159" s="106">
        <f>IFERROR(
IF(LA!$H$16=1,(VLOOKUP($A159,'LA41'!$B$1:$BZ$201,'LA41'!O$1,0)),
IF(LA!$H$16=2,(VLOOKUP($A159,'LA42'!$B$1:$BZ$201,'LA42'!O$1,0)),
0)),".")</f>
        <v>0</v>
      </c>
      <c r="Q159" s="106" t="str">
        <f>IFERROR(
IF(LA!$H$16=1,(VLOOKUP($A159,'LA41'!$B$1:$BZ$201,'LA41'!P$1,0)),
IF(LA!$H$16=2,(VLOOKUP($A159,'LA42'!$B$1:$BZ$201,'LA42'!P$1,0)),
0)),".")</f>
        <v>x</v>
      </c>
      <c r="R159" s="106" t="str">
        <f>IFERROR(
IF(LA!$H$16=1,(VLOOKUP($A159,'LA41'!$B$1:$BZ$201,'LA41'!Q$1,0)),
IF(LA!$H$16=2,(VLOOKUP($A159,'LA42'!$B$1:$BZ$201,'LA42'!Q$1,0)),
0)),".")</f>
        <v>x</v>
      </c>
      <c r="S159" s="106" t="str">
        <f>IFERROR(
IF(LA!$H$16=1,(VLOOKUP($A159,'LA41'!$B$1:$BZ$201,'LA41'!R$1,0)),
IF(LA!$H$16=2,(VLOOKUP($A159,'LA42'!$B$1:$BZ$201,'LA42'!R$1,0)),
0)),".")</f>
        <v>x</v>
      </c>
      <c r="T159" s="106">
        <f>IFERROR(
IF(LA!$H$16=1,(VLOOKUP($A159,'LA41'!$B$1:$BZ$201,'LA41'!S$1,0)),
IF(LA!$H$16=2,(VLOOKUP($A159,'LA42'!$B$1:$BZ$201,'LA42'!S$1,0)),
0)),".")</f>
        <v>0.02</v>
      </c>
      <c r="U159" s="106">
        <f>IFERROR(
IF(LA!$H$16=1,(VLOOKUP($A159,'LA41'!$B$1:$BZ$201,'LA41'!T$1,0)),
IF(LA!$H$16=2,(VLOOKUP($A159,'LA42'!$B$1:$BZ$201,'LA42'!T$1,0)),
0)),".")</f>
        <v>0.02</v>
      </c>
      <c r="V159" s="106">
        <f>IFERROR(
IF(LA!$H$16=1,(VLOOKUP($A159,'LA41'!$B$1:$BZ$201,'LA41'!U$1,0)),
IF(LA!$H$16=2,(VLOOKUP($A159,'LA42'!$B$1:$BZ$201,'LA42'!U$1,0)),
0)),".")</f>
        <v>0.04</v>
      </c>
      <c r="W159" s="106">
        <f>IFERROR(
IF(LA!$H$16=1,(VLOOKUP($A159,'LA41'!$B$1:$BZ$201,'LA41'!V$1,0)),
IF(LA!$H$16=2,(VLOOKUP($A159,'LA42'!$B$1:$BZ$201,'LA42'!V$1,0)),
0)),".")</f>
        <v>0.02</v>
      </c>
      <c r="X159" s="106">
        <f>IFERROR(
IF(LA!$H$16=1,(VLOOKUP($A159,'LA41'!$B$1:$BZ$201,'LA41'!W$1,0)),
IF(LA!$H$16=2,(VLOOKUP($A159,'LA42'!$B$1:$BZ$201,'LA42'!W$1,0)),
0)),".")</f>
        <v>0.02</v>
      </c>
      <c r="Y159" s="106">
        <f>IFERROR(
IF(LA!$H$16=1,(VLOOKUP($A159,'LA41'!$B$1:$BZ$201,'LA41'!X$1,0)),
IF(LA!$H$16=2,(VLOOKUP($A159,'LA42'!$B$1:$BZ$201,'LA42'!X$1,0)),
0)),".")</f>
        <v>0</v>
      </c>
      <c r="Z159" s="106" t="str">
        <f>IFERROR(
IF(LA!$H$16=1,(VLOOKUP($A159,'LA41'!$B$1:$BZ$201,'LA41'!Y$1,0)),
IF(LA!$H$16=2,(VLOOKUP($A159,'LA42'!$B$1:$BZ$201,'LA42'!Y$1,0)),
0)),".")</f>
        <v>x</v>
      </c>
      <c r="AA159" s="106" t="str">
        <f>IFERROR(
IF(LA!$H$16=1,(VLOOKUP($A159,'LA41'!$B$1:$BZ$201,'LA41'!Z$1,0)),
IF(LA!$H$16=2,(VLOOKUP($A159,'LA42'!$B$1:$BZ$201,'LA42'!Z$1,0)),
0)),".")</f>
        <v>x</v>
      </c>
      <c r="AB159" s="106">
        <f>IFERROR(
IF(LA!$H$16=1,(VLOOKUP($A159,'LA41'!$B$1:$BZ$201,'LA41'!AA$1,0)),
IF(LA!$H$16=2,(VLOOKUP($A159,'LA42'!$B$1:$BZ$201,'LA42'!AA$1,0)),
0)),".")</f>
        <v>0</v>
      </c>
      <c r="AC159" s="106">
        <f>IFERROR(
IF(LA!$H$16=1,(VLOOKUP($A159,'LA41'!$B$1:$BZ$201,'LA41'!AB$1,0)),
IF(LA!$H$16=2,(VLOOKUP($A159,'LA42'!$B$1:$BZ$201,'LA42'!AB$1,0)),
0)),".")</f>
        <v>0</v>
      </c>
      <c r="AD159" s="106">
        <f>IFERROR(
IF(LA!$H$16=1,(VLOOKUP($A159,'LA41'!$B$1:$BZ$201,'LA41'!AC$1,0)),
IF(LA!$H$16=2,(VLOOKUP($A159,'LA42'!$B$1:$BZ$201,'LA42'!AC$1,0)),
0)),".")</f>
        <v>0</v>
      </c>
      <c r="AE159" s="106">
        <f>IFERROR(
IF(LA!$H$16=1,(VLOOKUP($A159,'LA41'!$B$1:$BZ$201,'LA41'!AD$1,0)),
IF(LA!$H$16=2,(VLOOKUP($A159,'LA42'!$B$1:$BZ$201,'LA42'!AD$1,0)),
0)),".")</f>
        <v>0.04</v>
      </c>
      <c r="AF159" s="106">
        <f>IFERROR(
IF(LA!$H$16=1,(VLOOKUP($A159,'LA41'!$B$1:$BZ$201,'LA41'!AE$1,0)),
IF(LA!$H$16=2,(VLOOKUP($A159,'LA42'!$B$1:$BZ$201,'LA42'!AE$1,0)),
0)),".")</f>
        <v>0.04</v>
      </c>
      <c r="AG159" s="106">
        <f>IFERROR(
IF(LA!$H$16=1,(VLOOKUP($A159,'LA41'!$B$1:$BZ$201,'LA41'!AF$1,0)),
IF(LA!$H$16=2,(VLOOKUP($A159,'LA42'!$B$1:$BZ$201,'LA42'!AF$1,0)),
0)),".")</f>
        <v>0.04</v>
      </c>
      <c r="AH159" s="106">
        <f>IFERROR(
IF(LA!$H$16=1,(VLOOKUP($A159,'LA41'!$B$1:$BZ$201,'LA41'!AG$1,0)),
IF(LA!$H$16=2,(VLOOKUP($A159,'LA42'!$B$1:$BZ$201,'LA42'!AG$1,0)),
0)),".")</f>
        <v>0.56999999999999995</v>
      </c>
      <c r="AI159" s="106">
        <f>IFERROR(
IF(LA!$H$16=1,(VLOOKUP($A159,'LA41'!$B$1:$BZ$201,'LA41'!AH$1,0)),
IF(LA!$H$16=2,(VLOOKUP($A159,'LA42'!$B$1:$BZ$201,'LA42'!AH$1,0)),
0)),".")</f>
        <v>0.62</v>
      </c>
      <c r="AJ159" s="106">
        <f>IFERROR(
IF(LA!$H$16=1,(VLOOKUP($A159,'LA41'!$B$1:$BZ$201,'LA41'!AI$1,0)),
IF(LA!$H$16=2,(VLOOKUP($A159,'LA42'!$B$1:$BZ$201,'LA42'!AI$1,0)),
0)),".")</f>
        <v>0.61</v>
      </c>
      <c r="AK159" s="106">
        <f>IFERROR(
IF(LA!$H$16=1,(VLOOKUP($A159,'LA41'!$B$1:$BZ$201,'LA41'!AJ$1,0)),
IF(LA!$H$16=2,(VLOOKUP($A159,'LA42'!$B$1:$BZ$201,'LA42'!AJ$1,0)),
0)),".")</f>
        <v>0.19</v>
      </c>
      <c r="AL159" s="106">
        <f>IFERROR(
IF(LA!$H$16=1,(VLOOKUP($A159,'LA41'!$B$1:$BZ$201,'LA41'!AK$1,0)),
IF(LA!$H$16=2,(VLOOKUP($A159,'LA42'!$B$1:$BZ$201,'LA42'!AK$1,0)),
0)),".")</f>
        <v>0.3</v>
      </c>
      <c r="AM159" s="106">
        <f>IFERROR(
IF(LA!$H$16=1,(VLOOKUP($A159,'LA41'!$B$1:$BZ$201,'LA41'!AL$1,0)),
IF(LA!$H$16=2,(VLOOKUP($A159,'LA42'!$B$1:$BZ$201,'LA42'!AL$1,0)),
0)),".")</f>
        <v>0.28999999999999998</v>
      </c>
      <c r="AN159" s="106" t="str">
        <f>IFERROR(
IF(LA!$H$16=1,(VLOOKUP($A159,'LA41'!$B$1:$BZ$201,'LA41'!AM$1,0)),
IF(LA!$H$16=2,(VLOOKUP($A159,'LA42'!$B$1:$BZ$201,'LA42'!AM$1,0)),
0)),".")</f>
        <v>x</v>
      </c>
      <c r="AO159" s="106">
        <f>IFERROR(
IF(LA!$H$16=1,(VLOOKUP($A159,'LA41'!$B$1:$BZ$201,'LA41'!AN$1,0)),
IF(LA!$H$16=2,(VLOOKUP($A159,'LA42'!$B$1:$BZ$201,'LA42'!AN$1,0)),
0)),".")</f>
        <v>0.02</v>
      </c>
      <c r="AP159" s="106">
        <f>IFERROR(
IF(LA!$H$16=1,(VLOOKUP($A159,'LA41'!$B$1:$BZ$201,'LA41'!AO$1,0)),
IF(LA!$H$16=2,(VLOOKUP($A159,'LA42'!$B$1:$BZ$201,'LA42'!AO$1,0)),
0)),".")</f>
        <v>0.02</v>
      </c>
      <c r="AQ159" s="106">
        <f>IFERROR(
IF(LA!$H$16=1,(VLOOKUP($A159,'LA41'!$B$1:$BZ$201,'LA41'!AP$1,0)),
IF(LA!$H$16=2,(VLOOKUP($A159,'LA42'!$B$1:$BZ$201,'LA42'!AP$1,0)),
0)),".")</f>
        <v>0.1</v>
      </c>
      <c r="AR159" s="106">
        <f>IFERROR(
IF(LA!$H$16=1,(VLOOKUP($A159,'LA41'!$B$1:$BZ$201,'LA41'!AQ$1,0)),
IF(LA!$H$16=2,(VLOOKUP($A159,'LA42'!$B$1:$BZ$201,'LA42'!AQ$1,0)),
0)),".")</f>
        <v>0.23</v>
      </c>
      <c r="AS159" s="106">
        <f>IFERROR(
IF(LA!$H$16=1,(VLOOKUP($A159,'LA41'!$B$1:$BZ$201,'LA41'!AR$1,0)),
IF(LA!$H$16=2,(VLOOKUP($A159,'LA42'!$B$1:$BZ$201,'LA42'!AR$1,0)),
0)),".")</f>
        <v>0.22</v>
      </c>
      <c r="AT159" s="106">
        <f>IFERROR(
IF(LA!$H$16=1,(VLOOKUP($A159,'LA41'!$B$1:$BZ$201,'LA41'!AS$1,0)),
IF(LA!$H$16=2,(VLOOKUP($A159,'LA42'!$B$1:$BZ$201,'LA42'!AS$1,0)),
0)),".")</f>
        <v>0.37</v>
      </c>
      <c r="AU159" s="106">
        <f>IFERROR(
IF(LA!$H$16=1,(VLOOKUP($A159,'LA41'!$B$1:$BZ$201,'LA41'!AT$1,0)),
IF(LA!$H$16=2,(VLOOKUP($A159,'LA42'!$B$1:$BZ$201,'LA42'!AT$1,0)),
0)),".")</f>
        <v>0.3</v>
      </c>
      <c r="AV159" s="106">
        <f>IFERROR(
IF(LA!$H$16=1,(VLOOKUP($A159,'LA41'!$B$1:$BZ$201,'LA41'!AU$1,0)),
IF(LA!$H$16=2,(VLOOKUP($A159,'LA42'!$B$1:$BZ$201,'LA42'!AU$1,0)),
0)),".")</f>
        <v>0.31</v>
      </c>
      <c r="AW159" s="106" t="str">
        <f>IFERROR(
IF(LA!$H$16=1,(VLOOKUP($A159,'LA41'!$B$1:$BZ$201,'LA41'!AV$1,0)),
IF(LA!$H$16=2,(VLOOKUP($A159,'LA42'!$B$1:$BZ$201,'LA42'!AV$1,0)),
0)),".")</f>
        <v>x</v>
      </c>
      <c r="AX159" s="106">
        <f>IFERROR(
IF(LA!$H$16=1,(VLOOKUP($A159,'LA41'!$B$1:$BZ$201,'LA41'!AW$1,0)),
IF(LA!$H$16=2,(VLOOKUP($A159,'LA42'!$B$1:$BZ$201,'LA42'!AW$1,0)),
0)),".")</f>
        <v>0.01</v>
      </c>
      <c r="AY159" s="106">
        <f>IFERROR(
IF(LA!$H$16=1,(VLOOKUP($A159,'LA41'!$B$1:$BZ$201,'LA41'!AX$1,0)),
IF(LA!$H$16=2,(VLOOKUP($A159,'LA42'!$B$1:$BZ$201,'LA42'!AX$1,0)),
0)),".")</f>
        <v>0.01</v>
      </c>
      <c r="AZ159" s="106">
        <f>IFERROR(
IF(LA!$H$16=1,(VLOOKUP($A159,'LA41'!$B$1:$BZ$201,'LA41'!AY$1,0)),
IF(LA!$H$16=2,(VLOOKUP($A159,'LA42'!$B$1:$BZ$201,'LA42'!AY$1,0)),
0)),".")</f>
        <v>0</v>
      </c>
      <c r="BA159" s="106" t="str">
        <f>IFERROR(
IF(LA!$H$16=1,(VLOOKUP($A159,'LA41'!$B$1:$BZ$201,'LA41'!AZ$1,0)),
IF(LA!$H$16=2,(VLOOKUP($A159,'LA42'!$B$1:$BZ$201,'LA42'!AZ$1,0)),
0)),".")</f>
        <v>x</v>
      </c>
      <c r="BB159" s="106" t="str">
        <f>IFERROR(
IF(LA!$H$16=1,(VLOOKUP($A159,'LA41'!$B$1:$BZ$201,'LA41'!BA$1,0)),
IF(LA!$H$16=2,(VLOOKUP($A159,'LA42'!$B$1:$BZ$201,'LA42'!BA$1,0)),
0)),".")</f>
        <v>x</v>
      </c>
      <c r="BC159" s="106">
        <f>IFERROR(
IF(LA!$H$16=1,(VLOOKUP($A159,'LA41'!$B$1:$BZ$201,'LA41'!BB$1,0)),
IF(LA!$H$16=2,(VLOOKUP($A159,'LA42'!$B$1:$BZ$201,'LA42'!BB$1,0)),
0)),".")</f>
        <v>0.06</v>
      </c>
      <c r="BD159" s="106">
        <f>IFERROR(
IF(LA!$H$16=1,(VLOOKUP($A159,'LA41'!$B$1:$BZ$201,'LA41'!BC$1,0)),
IF(LA!$H$16=2,(VLOOKUP($A159,'LA42'!$B$1:$BZ$201,'LA42'!BC$1,0)),
0)),".")</f>
        <v>0.03</v>
      </c>
      <c r="BE159" s="106">
        <f>IFERROR(
IF(LA!$H$16=1,(VLOOKUP($A159,'LA41'!$B$1:$BZ$201,'LA41'!BD$1,0)),
IF(LA!$H$16=2,(VLOOKUP($A159,'LA42'!$B$1:$BZ$201,'LA42'!BD$1,0)),
0)),".")</f>
        <v>0.04</v>
      </c>
      <c r="BF159" s="106">
        <f>IFERROR(
IF(LA!$H$16=1,(VLOOKUP($A159,'LA41'!$B$1:$BZ$201,'LA41'!BE$1,0)),
IF(LA!$H$16=2,(VLOOKUP($A159,'LA42'!$B$1:$BZ$201,'LA42'!BE$1,0)),
0)),".")</f>
        <v>0.04</v>
      </c>
      <c r="BG159" s="106">
        <f>IFERROR(
IF(LA!$H$16=1,(VLOOKUP($A159,'LA41'!$B$1:$BZ$201,'LA41'!BF$1,0)),
IF(LA!$H$16=2,(VLOOKUP($A159,'LA42'!$B$1:$BZ$201,'LA42'!BF$1,0)),
0)),".")</f>
        <v>0.02</v>
      </c>
      <c r="BH159" s="106">
        <f>IFERROR(
IF(LA!$H$16=1,(VLOOKUP($A159,'LA41'!$B$1:$BZ$201,'LA41'!BG$1,0)),
IF(LA!$H$16=2,(VLOOKUP($A159,'LA42'!$B$1:$BZ$201,'LA42'!BG$1,0)),
0)),".")</f>
        <v>0.03</v>
      </c>
      <c r="BI159" s="106" t="str">
        <f>IFERROR(
IF(LA!$H$16=1,(VLOOKUP($A159,'LA41'!$B$1:$BZ$201,'LA41'!BH$1,0)),
IF(LA!$H$16=2,(VLOOKUP($A159,'LA42'!$B$1:$BZ$201,'LA42'!BH$1,0)),
0)),".")</f>
        <v>x</v>
      </c>
      <c r="BJ159" s="106">
        <f>IFERROR(
IF(LA!$H$16=1,(VLOOKUP($A159,'LA41'!$B$1:$BZ$201,'LA41'!BI$1,0)),
IF(LA!$H$16=2,(VLOOKUP($A159,'LA42'!$B$1:$BZ$201,'LA42'!BI$1,0)),
0)),".")</f>
        <v>0.01</v>
      </c>
      <c r="BK159" s="106">
        <f>IFERROR(
IF(LA!$H$16=1,(VLOOKUP($A159,'LA41'!$B$1:$BZ$201,'LA41'!BJ$1,0)),
IF(LA!$H$16=2,(VLOOKUP($A159,'LA42'!$B$1:$BZ$201,'LA42'!BJ$1,0)),
0)),".")</f>
        <v>0.01</v>
      </c>
      <c r="BL159" s="106">
        <f>IFERROR(
IF(LA!$H$16=1,(VLOOKUP($A159,'LA41'!$B$1:$BZ$201,'LA41'!BK$1,0)),
IF(LA!$H$16=2,(VLOOKUP($A159,'LA42'!$B$1:$BZ$201,'LA42'!BK$1,0)),
0)),".")</f>
        <v>0</v>
      </c>
      <c r="BM159" s="106">
        <f>IFERROR(
IF(LA!$H$16=1,(VLOOKUP($A159,'LA41'!$B$1:$BZ$201,'LA41'!BL$1,0)),
IF(LA!$H$16=2,(VLOOKUP($A159,'LA42'!$B$1:$BZ$201,'LA42'!BL$1,0)),
0)),".")</f>
        <v>0</v>
      </c>
      <c r="BN159" s="106">
        <f>IFERROR(
IF(LA!$H$16=1,(VLOOKUP($A159,'LA41'!$B$1:$BZ$201,'LA41'!BM$1,0)),
IF(LA!$H$16=2,(VLOOKUP($A159,'LA42'!$B$1:$BZ$201,'LA42'!BM$1,0)),
0)),".")</f>
        <v>0</v>
      </c>
      <c r="BO159" s="106" t="str">
        <f>IFERROR(
IF(LA!$H$16=1,(VLOOKUP($A159,'LA41'!$B$1:$BZ$201,'LA41'!BN$1,0)),
IF(LA!$H$16=2,(VLOOKUP($A159,'LA42'!$B$1:$BZ$201,'LA42'!BN$1,0)),
0)),".")</f>
        <v>x</v>
      </c>
      <c r="BP159" s="106" t="str">
        <f>IFERROR(
IF(LA!$H$16=1,(VLOOKUP($A159,'LA41'!$B$1:$BZ$201,'LA41'!BO$1,0)),
IF(LA!$H$16=2,(VLOOKUP($A159,'LA42'!$B$1:$BZ$201,'LA42'!BO$1,0)),
0)),".")</f>
        <v>-</v>
      </c>
      <c r="BQ159" s="106" t="str">
        <f>IFERROR(
IF(LA!$H$16=1,(VLOOKUP($A159,'LA41'!$B$1:$BZ$201,'LA41'!BP$1,0)),
IF(LA!$H$16=2,(VLOOKUP($A159,'LA42'!$B$1:$BZ$201,'LA42'!BP$1,0)),
0)),".")</f>
        <v>-</v>
      </c>
      <c r="BR159" s="106">
        <f>IFERROR(
IF(LA!$H$16=1,(VLOOKUP($A159,'LA41'!$B$1:$BZ$201,'LA41'!BQ$1,0)),
IF(LA!$H$16=2,(VLOOKUP($A159,'LA42'!$B$1:$BZ$201,'LA42'!BQ$1,0)),
0)),".")</f>
        <v>0.12</v>
      </c>
      <c r="BS159" s="106">
        <f>IFERROR(
IF(LA!$H$16=1,(VLOOKUP($A159,'LA41'!$B$1:$BZ$201,'LA41'!BR$1,0)),
IF(LA!$H$16=2,(VLOOKUP($A159,'LA42'!$B$1:$BZ$201,'LA42'!BR$1,0)),
0)),".")</f>
        <v>0.09</v>
      </c>
      <c r="BT159" s="106">
        <f>IFERROR(
IF(LA!$H$16=1,(VLOOKUP($A159,'LA41'!$B$1:$BZ$201,'LA41'!BS$1,0)),
IF(LA!$H$16=2,(VLOOKUP($A159,'LA42'!$B$1:$BZ$201,'LA42'!BS$1,0)),
0)),".")</f>
        <v>0.09</v>
      </c>
      <c r="BU159" s="106" t="str">
        <f>IFERROR(
IF(LA!$H$16=1,(VLOOKUP($A159,'LA41'!$B$1:$BZ$201,'LA41'!BT$1,0)),
IF(LA!$H$16=2,(VLOOKUP($A159,'LA42'!$B$1:$BZ$201,'LA42'!BT$1,0)),
0)),".")</f>
        <v>x</v>
      </c>
      <c r="BV159" s="106">
        <f>IFERROR(
IF(LA!$H$16=1,(VLOOKUP($A159,'LA41'!$B$1:$BZ$201,'LA41'!BU$1,0)),
IF(LA!$H$16=2,(VLOOKUP($A159,'LA42'!$B$1:$BZ$201,'LA42'!BU$1,0)),
0)),".")</f>
        <v>0.01</v>
      </c>
      <c r="BW159" s="106">
        <f>IFERROR(
IF(LA!$H$16=1,(VLOOKUP($A159,'LA41'!$B$1:$BZ$201,'LA41'!BV$1,0)),
IF(LA!$H$16=2,(VLOOKUP($A159,'LA42'!$B$1:$BZ$201,'LA42'!BV$1,0)),
0)),".")</f>
        <v>0.01</v>
      </c>
      <c r="BX159" s="106">
        <f>IFERROR(
IF(LA!$H$16=1,(VLOOKUP($A159,'LA41'!$B$1:$BZ$201,'LA41'!BW$1,0)),
IF(LA!$H$16=2,(VLOOKUP($A159,'LA42'!$B$1:$BZ$201,'LA42'!BW$1,0)),
0)),".")</f>
        <v>0.08</v>
      </c>
      <c r="BY159" s="106">
        <f>IFERROR(
IF(LA!$H$16=1,(VLOOKUP($A159,'LA41'!$B$1:$BZ$201,'LA41'!BX$1,0)),
IF(LA!$H$16=2,(VLOOKUP($A159,'LA42'!$B$1:$BZ$201,'LA42'!BX$1,0)),
0)),".")</f>
        <v>0.13</v>
      </c>
      <c r="BZ159" s="106">
        <f>IFERROR(
IF(LA!$H$16=1,(VLOOKUP($A159,'LA41'!$B$1:$BZ$201,'LA41'!BY$1,0)),
IF(LA!$H$16=2,(VLOOKUP($A159,'LA42'!$B$1:$BZ$201,'LA42'!BY$1,0)),
0)),".")</f>
        <v>0.12</v>
      </c>
    </row>
    <row r="160" spans="1:78" x14ac:dyDescent="0.2">
      <c r="A160" s="55">
        <v>869</v>
      </c>
      <c r="B160" s="55" t="s">
        <v>342</v>
      </c>
      <c r="C160" s="88" t="s">
        <v>199</v>
      </c>
      <c r="D160" s="59">
        <f>IFERROR(
IF(LA!$H$16=1,(VLOOKUP($A160,'LA41'!$B$1:$BZ$201,'LA41'!C$1,0)),
IF(LA!$H$16=2,(VLOOKUP($A160,'LA42'!$B$1:$BZ$201,'LA42'!C$1,0)),
0)),".")</f>
        <v>70</v>
      </c>
      <c r="E160" s="59">
        <f>IFERROR(
IF(LA!$H$16=1,(VLOOKUP($A160,'LA41'!$B$1:$BZ$201,'LA41'!D$1,0)),
IF(LA!$H$16=2,(VLOOKUP($A160,'LA42'!$B$1:$BZ$201,'LA42'!D$1,0)),
0)),".")</f>
        <v>930</v>
      </c>
      <c r="F160" s="59">
        <f>IFERROR(
IF(LA!$H$16=1,(VLOOKUP($A160,'LA41'!$B$1:$BZ$201,'LA41'!E$1,0)),
IF(LA!$H$16=2,(VLOOKUP($A160,'LA42'!$B$1:$BZ$201,'LA42'!E$1,0)),
0)),".")</f>
        <v>1000</v>
      </c>
      <c r="G160" s="106">
        <f>IFERROR(
IF(LA!$H$16=1,(VLOOKUP($A160,'LA41'!$B$1:$BZ$201,'LA41'!F$1,0)),
IF(LA!$H$16=2,(VLOOKUP($A160,'LA42'!$B$1:$BZ$201,'LA42'!F$1,0)),
0)),".")</f>
        <v>0.79</v>
      </c>
      <c r="H160" s="106">
        <f>IFERROR(
IF(LA!$H$16=1,(VLOOKUP($A160,'LA41'!$B$1:$BZ$201,'LA41'!G$1,0)),
IF(LA!$H$16=2,(VLOOKUP($A160,'LA42'!$B$1:$BZ$201,'LA42'!G$1,0)),
0)),".")</f>
        <v>0.8</v>
      </c>
      <c r="I160" s="106">
        <f>IFERROR(
IF(LA!$H$16=1,(VLOOKUP($A160,'LA41'!$B$1:$BZ$201,'LA41'!H$1,0)),
IF(LA!$H$16=2,(VLOOKUP($A160,'LA42'!$B$1:$BZ$201,'LA42'!H$1,0)),
0)),".")</f>
        <v>0.8</v>
      </c>
      <c r="J160" s="106">
        <f>IFERROR(
IF(LA!$H$16=1,(VLOOKUP($A160,'LA41'!$B$1:$BZ$201,'LA41'!I$1,0)),
IF(LA!$H$16=2,(VLOOKUP($A160,'LA42'!$B$1:$BZ$201,'LA42'!I$1,0)),
0)),".")</f>
        <v>0.71</v>
      </c>
      <c r="K160" s="106">
        <f>IFERROR(
IF(LA!$H$16=1,(VLOOKUP($A160,'LA41'!$B$1:$BZ$201,'LA41'!J$1,0)),
IF(LA!$H$16=2,(VLOOKUP($A160,'LA42'!$B$1:$BZ$201,'LA42'!J$1,0)),
0)),".")</f>
        <v>0.64</v>
      </c>
      <c r="L160" s="106">
        <f>IFERROR(
IF(LA!$H$16=1,(VLOOKUP($A160,'LA41'!$B$1:$BZ$201,'LA41'!K$1,0)),
IF(LA!$H$16=2,(VLOOKUP($A160,'LA42'!$B$1:$BZ$201,'LA42'!K$1,0)),
0)),".")</f>
        <v>0.65</v>
      </c>
      <c r="M160" s="106" t="str">
        <f>IFERROR(
IF(LA!$H$16=1,(VLOOKUP($A160,'LA41'!$B$1:$BZ$201,'LA41'!L$1,0)),
IF(LA!$H$16=2,(VLOOKUP($A160,'LA42'!$B$1:$BZ$201,'LA42'!L$1,0)),
0)),".")</f>
        <v>x</v>
      </c>
      <c r="N160" s="106">
        <f>IFERROR(
IF(LA!$H$16=1,(VLOOKUP($A160,'LA41'!$B$1:$BZ$201,'LA41'!M$1,0)),
IF(LA!$H$16=2,(VLOOKUP($A160,'LA42'!$B$1:$BZ$201,'LA42'!M$1,0)),
0)),".")</f>
        <v>0.05</v>
      </c>
      <c r="O160" s="106">
        <f>IFERROR(
IF(LA!$H$16=1,(VLOOKUP($A160,'LA41'!$B$1:$BZ$201,'LA41'!N$1,0)),
IF(LA!$H$16=2,(VLOOKUP($A160,'LA42'!$B$1:$BZ$201,'LA42'!N$1,0)),
0)),".")</f>
        <v>0.05</v>
      </c>
      <c r="P160" s="106">
        <f>IFERROR(
IF(LA!$H$16=1,(VLOOKUP($A160,'LA41'!$B$1:$BZ$201,'LA41'!O$1,0)),
IF(LA!$H$16=2,(VLOOKUP($A160,'LA42'!$B$1:$BZ$201,'LA42'!O$1,0)),
0)),".")</f>
        <v>0</v>
      </c>
      <c r="Q160" s="106" t="str">
        <f>IFERROR(
IF(LA!$H$16=1,(VLOOKUP($A160,'LA41'!$B$1:$BZ$201,'LA41'!P$1,0)),
IF(LA!$H$16=2,(VLOOKUP($A160,'LA42'!$B$1:$BZ$201,'LA42'!P$1,0)),
0)),".")</f>
        <v>x</v>
      </c>
      <c r="R160" s="106" t="str">
        <f>IFERROR(
IF(LA!$H$16=1,(VLOOKUP($A160,'LA41'!$B$1:$BZ$201,'LA41'!Q$1,0)),
IF(LA!$H$16=2,(VLOOKUP($A160,'LA42'!$B$1:$BZ$201,'LA42'!Q$1,0)),
0)),".")</f>
        <v>x</v>
      </c>
      <c r="S160" s="106" t="str">
        <f>IFERROR(
IF(LA!$H$16=1,(VLOOKUP($A160,'LA41'!$B$1:$BZ$201,'LA41'!R$1,0)),
IF(LA!$H$16=2,(VLOOKUP($A160,'LA42'!$B$1:$BZ$201,'LA42'!R$1,0)),
0)),".")</f>
        <v>x</v>
      </c>
      <c r="T160" s="106">
        <f>IFERROR(
IF(LA!$H$16=1,(VLOOKUP($A160,'LA41'!$B$1:$BZ$201,'LA41'!S$1,0)),
IF(LA!$H$16=2,(VLOOKUP($A160,'LA42'!$B$1:$BZ$201,'LA42'!S$1,0)),
0)),".")</f>
        <v>0.03</v>
      </c>
      <c r="U160" s="106">
        <f>IFERROR(
IF(LA!$H$16=1,(VLOOKUP($A160,'LA41'!$B$1:$BZ$201,'LA41'!T$1,0)),
IF(LA!$H$16=2,(VLOOKUP($A160,'LA42'!$B$1:$BZ$201,'LA42'!T$1,0)),
0)),".")</f>
        <v>0.03</v>
      </c>
      <c r="V160" s="106" t="str">
        <f>IFERROR(
IF(LA!$H$16=1,(VLOOKUP($A160,'LA41'!$B$1:$BZ$201,'LA41'!U$1,0)),
IF(LA!$H$16=2,(VLOOKUP($A160,'LA42'!$B$1:$BZ$201,'LA42'!U$1,0)),
0)),".")</f>
        <v>x</v>
      </c>
      <c r="W160" s="106">
        <f>IFERROR(
IF(LA!$H$16=1,(VLOOKUP($A160,'LA41'!$B$1:$BZ$201,'LA41'!V$1,0)),
IF(LA!$H$16=2,(VLOOKUP($A160,'LA42'!$B$1:$BZ$201,'LA42'!V$1,0)),
0)),".")</f>
        <v>7.0000000000000007E-2</v>
      </c>
      <c r="X160" s="106">
        <f>IFERROR(
IF(LA!$H$16=1,(VLOOKUP($A160,'LA41'!$B$1:$BZ$201,'LA41'!W$1,0)),
IF(LA!$H$16=2,(VLOOKUP($A160,'LA42'!$B$1:$BZ$201,'LA42'!W$1,0)),
0)),".")</f>
        <v>0.06</v>
      </c>
      <c r="Y160" s="106">
        <f>IFERROR(
IF(LA!$H$16=1,(VLOOKUP($A160,'LA41'!$B$1:$BZ$201,'LA41'!X$1,0)),
IF(LA!$H$16=2,(VLOOKUP($A160,'LA42'!$B$1:$BZ$201,'LA42'!X$1,0)),
0)),".")</f>
        <v>0</v>
      </c>
      <c r="Z160" s="106">
        <f>IFERROR(
IF(LA!$H$16=1,(VLOOKUP($A160,'LA41'!$B$1:$BZ$201,'LA41'!Y$1,0)),
IF(LA!$H$16=2,(VLOOKUP($A160,'LA42'!$B$1:$BZ$201,'LA42'!Y$1,0)),
0)),".")</f>
        <v>0</v>
      </c>
      <c r="AA160" s="106">
        <f>IFERROR(
IF(LA!$H$16=1,(VLOOKUP($A160,'LA41'!$B$1:$BZ$201,'LA41'!Z$1,0)),
IF(LA!$H$16=2,(VLOOKUP($A160,'LA42'!$B$1:$BZ$201,'LA42'!Z$1,0)),
0)),".")</f>
        <v>0</v>
      </c>
      <c r="AB160" s="106">
        <f>IFERROR(
IF(LA!$H$16=1,(VLOOKUP($A160,'LA41'!$B$1:$BZ$201,'LA41'!AA$1,0)),
IF(LA!$H$16=2,(VLOOKUP($A160,'LA42'!$B$1:$BZ$201,'LA42'!AA$1,0)),
0)),".")</f>
        <v>0</v>
      </c>
      <c r="AC160" s="106">
        <f>IFERROR(
IF(LA!$H$16=1,(VLOOKUP($A160,'LA41'!$B$1:$BZ$201,'LA41'!AB$1,0)),
IF(LA!$H$16=2,(VLOOKUP($A160,'LA42'!$B$1:$BZ$201,'LA42'!AB$1,0)),
0)),".")</f>
        <v>0</v>
      </c>
      <c r="AD160" s="106">
        <f>IFERROR(
IF(LA!$H$16=1,(VLOOKUP($A160,'LA41'!$B$1:$BZ$201,'LA41'!AC$1,0)),
IF(LA!$H$16=2,(VLOOKUP($A160,'LA42'!$B$1:$BZ$201,'LA42'!AC$1,0)),
0)),".")</f>
        <v>0</v>
      </c>
      <c r="AE160" s="106" t="str">
        <f>IFERROR(
IF(LA!$H$16=1,(VLOOKUP($A160,'LA41'!$B$1:$BZ$201,'LA41'!AD$1,0)),
IF(LA!$H$16=2,(VLOOKUP($A160,'LA42'!$B$1:$BZ$201,'LA42'!AD$1,0)),
0)),".")</f>
        <v>x</v>
      </c>
      <c r="AF160" s="106">
        <f>IFERROR(
IF(LA!$H$16=1,(VLOOKUP($A160,'LA41'!$B$1:$BZ$201,'LA41'!AE$1,0)),
IF(LA!$H$16=2,(VLOOKUP($A160,'LA42'!$B$1:$BZ$201,'LA42'!AE$1,0)),
0)),".")</f>
        <v>0.05</v>
      </c>
      <c r="AG160" s="106">
        <f>IFERROR(
IF(LA!$H$16=1,(VLOOKUP($A160,'LA41'!$B$1:$BZ$201,'LA41'!AF$1,0)),
IF(LA!$H$16=2,(VLOOKUP($A160,'LA42'!$B$1:$BZ$201,'LA42'!AF$1,0)),
0)),".")</f>
        <v>0.05</v>
      </c>
      <c r="AH160" s="106">
        <f>IFERROR(
IF(LA!$H$16=1,(VLOOKUP($A160,'LA41'!$B$1:$BZ$201,'LA41'!AG$1,0)),
IF(LA!$H$16=2,(VLOOKUP($A160,'LA42'!$B$1:$BZ$201,'LA42'!AG$1,0)),
0)),".")</f>
        <v>0.61</v>
      </c>
      <c r="AI160" s="106">
        <f>IFERROR(
IF(LA!$H$16=1,(VLOOKUP($A160,'LA41'!$B$1:$BZ$201,'LA41'!AH$1,0)),
IF(LA!$H$16=2,(VLOOKUP($A160,'LA42'!$B$1:$BZ$201,'LA42'!AH$1,0)),
0)),".")</f>
        <v>0.49</v>
      </c>
      <c r="AJ160" s="106">
        <f>IFERROR(
IF(LA!$H$16=1,(VLOOKUP($A160,'LA41'!$B$1:$BZ$201,'LA41'!AI$1,0)),
IF(LA!$H$16=2,(VLOOKUP($A160,'LA42'!$B$1:$BZ$201,'LA42'!AI$1,0)),
0)),".")</f>
        <v>0.5</v>
      </c>
      <c r="AK160" s="106">
        <f>IFERROR(
IF(LA!$H$16=1,(VLOOKUP($A160,'LA41'!$B$1:$BZ$201,'LA41'!AJ$1,0)),
IF(LA!$H$16=2,(VLOOKUP($A160,'LA42'!$B$1:$BZ$201,'LA42'!AJ$1,0)),
0)),".")</f>
        <v>0.25</v>
      </c>
      <c r="AL160" s="106">
        <f>IFERROR(
IF(LA!$H$16=1,(VLOOKUP($A160,'LA41'!$B$1:$BZ$201,'LA41'!AK$1,0)),
IF(LA!$H$16=2,(VLOOKUP($A160,'LA42'!$B$1:$BZ$201,'LA42'!AK$1,0)),
0)),".")</f>
        <v>0.23</v>
      </c>
      <c r="AM160" s="106">
        <f>IFERROR(
IF(LA!$H$16=1,(VLOOKUP($A160,'LA41'!$B$1:$BZ$201,'LA41'!AL$1,0)),
IF(LA!$H$16=2,(VLOOKUP($A160,'LA42'!$B$1:$BZ$201,'LA42'!AL$1,0)),
0)),".")</f>
        <v>0.23</v>
      </c>
      <c r="AN160" s="106" t="str">
        <f>IFERROR(
IF(LA!$H$16=1,(VLOOKUP($A160,'LA41'!$B$1:$BZ$201,'LA41'!AM$1,0)),
IF(LA!$H$16=2,(VLOOKUP($A160,'LA42'!$B$1:$BZ$201,'LA42'!AM$1,0)),
0)),".")</f>
        <v>x</v>
      </c>
      <c r="AO160" s="106">
        <f>IFERROR(
IF(LA!$H$16=1,(VLOOKUP($A160,'LA41'!$B$1:$BZ$201,'LA41'!AN$1,0)),
IF(LA!$H$16=2,(VLOOKUP($A160,'LA42'!$B$1:$BZ$201,'LA42'!AN$1,0)),
0)),".")</f>
        <v>0.01</v>
      </c>
      <c r="AP160" s="106">
        <f>IFERROR(
IF(LA!$H$16=1,(VLOOKUP($A160,'LA41'!$B$1:$BZ$201,'LA41'!AO$1,0)),
IF(LA!$H$16=2,(VLOOKUP($A160,'LA42'!$B$1:$BZ$201,'LA42'!AO$1,0)),
0)),".")</f>
        <v>0.01</v>
      </c>
      <c r="AQ160" s="106">
        <f>IFERROR(
IF(LA!$H$16=1,(VLOOKUP($A160,'LA41'!$B$1:$BZ$201,'LA41'!AP$1,0)),
IF(LA!$H$16=2,(VLOOKUP($A160,'LA42'!$B$1:$BZ$201,'LA42'!AP$1,0)),
0)),".")</f>
        <v>0.14000000000000001</v>
      </c>
      <c r="AR160" s="106">
        <f>IFERROR(
IF(LA!$H$16=1,(VLOOKUP($A160,'LA41'!$B$1:$BZ$201,'LA41'!AQ$1,0)),
IF(LA!$H$16=2,(VLOOKUP($A160,'LA42'!$B$1:$BZ$201,'LA42'!AQ$1,0)),
0)),".")</f>
        <v>0.17</v>
      </c>
      <c r="AS160" s="106">
        <f>IFERROR(
IF(LA!$H$16=1,(VLOOKUP($A160,'LA41'!$B$1:$BZ$201,'LA41'!AR$1,0)),
IF(LA!$H$16=2,(VLOOKUP($A160,'LA42'!$B$1:$BZ$201,'LA42'!AR$1,0)),
0)),".")</f>
        <v>0.17</v>
      </c>
      <c r="AT160" s="106">
        <f>IFERROR(
IF(LA!$H$16=1,(VLOOKUP($A160,'LA41'!$B$1:$BZ$201,'LA41'!AS$1,0)),
IF(LA!$H$16=2,(VLOOKUP($A160,'LA42'!$B$1:$BZ$201,'LA42'!AS$1,0)),
0)),".")</f>
        <v>0.36</v>
      </c>
      <c r="AU160" s="106">
        <f>IFERROR(
IF(LA!$H$16=1,(VLOOKUP($A160,'LA41'!$B$1:$BZ$201,'LA41'!AT$1,0)),
IF(LA!$H$16=2,(VLOOKUP($A160,'LA42'!$B$1:$BZ$201,'LA42'!AT$1,0)),
0)),".")</f>
        <v>0.26</v>
      </c>
      <c r="AV160" s="106">
        <f>IFERROR(
IF(LA!$H$16=1,(VLOOKUP($A160,'LA41'!$B$1:$BZ$201,'LA41'!AU$1,0)),
IF(LA!$H$16=2,(VLOOKUP($A160,'LA42'!$B$1:$BZ$201,'LA42'!AU$1,0)),
0)),".")</f>
        <v>0.26</v>
      </c>
      <c r="AW160" s="106">
        <f>IFERROR(
IF(LA!$H$16=1,(VLOOKUP($A160,'LA41'!$B$1:$BZ$201,'LA41'!AV$1,0)),
IF(LA!$H$16=2,(VLOOKUP($A160,'LA42'!$B$1:$BZ$201,'LA42'!AV$1,0)),
0)),".")</f>
        <v>0</v>
      </c>
      <c r="AX160" s="106">
        <f>IFERROR(
IF(LA!$H$16=1,(VLOOKUP($A160,'LA41'!$B$1:$BZ$201,'LA41'!AW$1,0)),
IF(LA!$H$16=2,(VLOOKUP($A160,'LA42'!$B$1:$BZ$201,'LA42'!AW$1,0)),
0)),".")</f>
        <v>0.01</v>
      </c>
      <c r="AY160" s="106">
        <f>IFERROR(
IF(LA!$H$16=1,(VLOOKUP($A160,'LA41'!$B$1:$BZ$201,'LA41'!AX$1,0)),
IF(LA!$H$16=2,(VLOOKUP($A160,'LA42'!$B$1:$BZ$201,'LA42'!AX$1,0)),
0)),".")</f>
        <v>0.01</v>
      </c>
      <c r="AZ160" s="106">
        <f>IFERROR(
IF(LA!$H$16=1,(VLOOKUP($A160,'LA41'!$B$1:$BZ$201,'LA41'!AY$1,0)),
IF(LA!$H$16=2,(VLOOKUP($A160,'LA42'!$B$1:$BZ$201,'LA42'!AY$1,0)),
0)),".")</f>
        <v>0</v>
      </c>
      <c r="BA160" s="106" t="str">
        <f>IFERROR(
IF(LA!$H$16=1,(VLOOKUP($A160,'LA41'!$B$1:$BZ$201,'LA41'!AZ$1,0)),
IF(LA!$H$16=2,(VLOOKUP($A160,'LA42'!$B$1:$BZ$201,'LA42'!AZ$1,0)),
0)),".")</f>
        <v>x</v>
      </c>
      <c r="BB160" s="106" t="str">
        <f>IFERROR(
IF(LA!$H$16=1,(VLOOKUP($A160,'LA41'!$B$1:$BZ$201,'LA41'!BA$1,0)),
IF(LA!$H$16=2,(VLOOKUP($A160,'LA42'!$B$1:$BZ$201,'LA42'!BA$1,0)),
0)),".")</f>
        <v>x</v>
      </c>
      <c r="BC160" s="106">
        <f>IFERROR(
IF(LA!$H$16=1,(VLOOKUP($A160,'LA41'!$B$1:$BZ$201,'LA41'!BB$1,0)),
IF(LA!$H$16=2,(VLOOKUP($A160,'LA42'!$B$1:$BZ$201,'LA42'!BB$1,0)),
0)),".")</f>
        <v>0.08</v>
      </c>
      <c r="BD160" s="106">
        <f>IFERROR(
IF(LA!$H$16=1,(VLOOKUP($A160,'LA41'!$B$1:$BZ$201,'LA41'!BC$1,0)),
IF(LA!$H$16=2,(VLOOKUP($A160,'LA42'!$B$1:$BZ$201,'LA42'!BC$1,0)),
0)),".")</f>
        <v>0.15</v>
      </c>
      <c r="BE160" s="106">
        <f>IFERROR(
IF(LA!$H$16=1,(VLOOKUP($A160,'LA41'!$B$1:$BZ$201,'LA41'!BD$1,0)),
IF(LA!$H$16=2,(VLOOKUP($A160,'LA42'!$B$1:$BZ$201,'LA42'!BD$1,0)),
0)),".")</f>
        <v>0.14000000000000001</v>
      </c>
      <c r="BF160" s="106">
        <f>IFERROR(
IF(LA!$H$16=1,(VLOOKUP($A160,'LA41'!$B$1:$BZ$201,'LA41'!BE$1,0)),
IF(LA!$H$16=2,(VLOOKUP($A160,'LA42'!$B$1:$BZ$201,'LA42'!BE$1,0)),
0)),".")</f>
        <v>0.08</v>
      </c>
      <c r="BG160" s="106">
        <f>IFERROR(
IF(LA!$H$16=1,(VLOOKUP($A160,'LA41'!$B$1:$BZ$201,'LA41'!BF$1,0)),
IF(LA!$H$16=2,(VLOOKUP($A160,'LA42'!$B$1:$BZ$201,'LA42'!BF$1,0)),
0)),".")</f>
        <v>0.13</v>
      </c>
      <c r="BH160" s="106">
        <f>IFERROR(
IF(LA!$H$16=1,(VLOOKUP($A160,'LA41'!$B$1:$BZ$201,'LA41'!BG$1,0)),
IF(LA!$H$16=2,(VLOOKUP($A160,'LA42'!$B$1:$BZ$201,'LA42'!BG$1,0)),
0)),".")</f>
        <v>0.12</v>
      </c>
      <c r="BI160" s="106">
        <f>IFERROR(
IF(LA!$H$16=1,(VLOOKUP($A160,'LA41'!$B$1:$BZ$201,'LA41'!BH$1,0)),
IF(LA!$H$16=2,(VLOOKUP($A160,'LA42'!$B$1:$BZ$201,'LA42'!BH$1,0)),
0)),".")</f>
        <v>0</v>
      </c>
      <c r="BJ160" s="106">
        <f>IFERROR(
IF(LA!$H$16=1,(VLOOKUP($A160,'LA41'!$B$1:$BZ$201,'LA41'!BI$1,0)),
IF(LA!$H$16=2,(VLOOKUP($A160,'LA42'!$B$1:$BZ$201,'LA42'!BI$1,0)),
0)),".")</f>
        <v>0.02</v>
      </c>
      <c r="BK160" s="106">
        <f>IFERROR(
IF(LA!$H$16=1,(VLOOKUP($A160,'LA41'!$B$1:$BZ$201,'LA41'!BJ$1,0)),
IF(LA!$H$16=2,(VLOOKUP($A160,'LA42'!$B$1:$BZ$201,'LA42'!BJ$1,0)),
0)),".")</f>
        <v>0.02</v>
      </c>
      <c r="BL160" s="106">
        <f>IFERROR(
IF(LA!$H$16=1,(VLOOKUP($A160,'LA41'!$B$1:$BZ$201,'LA41'!BK$1,0)),
IF(LA!$H$16=2,(VLOOKUP($A160,'LA42'!$B$1:$BZ$201,'LA42'!BK$1,0)),
0)),".")</f>
        <v>0</v>
      </c>
      <c r="BM160" s="106" t="str">
        <f>IFERROR(
IF(LA!$H$16=1,(VLOOKUP($A160,'LA41'!$B$1:$BZ$201,'LA41'!BL$1,0)),
IF(LA!$H$16=2,(VLOOKUP($A160,'LA42'!$B$1:$BZ$201,'LA42'!BL$1,0)),
0)),".")</f>
        <v>x</v>
      </c>
      <c r="BN160" s="106" t="str">
        <f>IFERROR(
IF(LA!$H$16=1,(VLOOKUP($A160,'LA41'!$B$1:$BZ$201,'LA41'!BM$1,0)),
IF(LA!$H$16=2,(VLOOKUP($A160,'LA42'!$B$1:$BZ$201,'LA42'!BM$1,0)),
0)),".")</f>
        <v>x</v>
      </c>
      <c r="BO160" s="106">
        <f>IFERROR(
IF(LA!$H$16=1,(VLOOKUP($A160,'LA41'!$B$1:$BZ$201,'LA41'!BN$1,0)),
IF(LA!$H$16=2,(VLOOKUP($A160,'LA42'!$B$1:$BZ$201,'LA42'!BN$1,0)),
0)),".")</f>
        <v>0</v>
      </c>
      <c r="BP160" s="106">
        <f>IFERROR(
IF(LA!$H$16=1,(VLOOKUP($A160,'LA41'!$B$1:$BZ$201,'LA41'!BO$1,0)),
IF(LA!$H$16=2,(VLOOKUP($A160,'LA42'!$B$1:$BZ$201,'LA42'!BO$1,0)),
0)),".")</f>
        <v>0.01</v>
      </c>
      <c r="BQ160" s="106">
        <f>IFERROR(
IF(LA!$H$16=1,(VLOOKUP($A160,'LA41'!$B$1:$BZ$201,'LA41'!BP$1,0)),
IF(LA!$H$16=2,(VLOOKUP($A160,'LA42'!$B$1:$BZ$201,'LA42'!BP$1,0)),
0)),".")</f>
        <v>0.01</v>
      </c>
      <c r="BR160" s="106" t="str">
        <f>IFERROR(
IF(LA!$H$16=1,(VLOOKUP($A160,'LA41'!$B$1:$BZ$201,'LA41'!BQ$1,0)),
IF(LA!$H$16=2,(VLOOKUP($A160,'LA42'!$B$1:$BZ$201,'LA42'!BQ$1,0)),
0)),".")</f>
        <v>x</v>
      </c>
      <c r="BS160" s="106">
        <f>IFERROR(
IF(LA!$H$16=1,(VLOOKUP($A160,'LA41'!$B$1:$BZ$201,'LA41'!BR$1,0)),
IF(LA!$H$16=2,(VLOOKUP($A160,'LA42'!$B$1:$BZ$201,'LA42'!BR$1,0)),
0)),".")</f>
        <v>0.06</v>
      </c>
      <c r="BT160" s="106">
        <f>IFERROR(
IF(LA!$H$16=1,(VLOOKUP($A160,'LA41'!$B$1:$BZ$201,'LA41'!BS$1,0)),
IF(LA!$H$16=2,(VLOOKUP($A160,'LA42'!$B$1:$BZ$201,'LA42'!BS$1,0)),
0)),".")</f>
        <v>0.06</v>
      </c>
      <c r="BU160" s="106" t="str">
        <f>IFERROR(
IF(LA!$H$16=1,(VLOOKUP($A160,'LA41'!$B$1:$BZ$201,'LA41'!BT$1,0)),
IF(LA!$H$16=2,(VLOOKUP($A160,'LA42'!$B$1:$BZ$201,'LA42'!BT$1,0)),
0)),".")</f>
        <v>x</v>
      </c>
      <c r="BV160" s="106">
        <f>IFERROR(
IF(LA!$H$16=1,(VLOOKUP($A160,'LA41'!$B$1:$BZ$201,'LA41'!BU$1,0)),
IF(LA!$H$16=2,(VLOOKUP($A160,'LA42'!$B$1:$BZ$201,'LA42'!BU$1,0)),
0)),".")</f>
        <v>0.01</v>
      </c>
      <c r="BW160" s="106">
        <f>IFERROR(
IF(LA!$H$16=1,(VLOOKUP($A160,'LA41'!$B$1:$BZ$201,'LA41'!BV$1,0)),
IF(LA!$H$16=2,(VLOOKUP($A160,'LA42'!$B$1:$BZ$201,'LA42'!BV$1,0)),
0)),".")</f>
        <v>0.01</v>
      </c>
      <c r="BX160" s="106">
        <f>IFERROR(
IF(LA!$H$16=1,(VLOOKUP($A160,'LA41'!$B$1:$BZ$201,'LA41'!BW$1,0)),
IF(LA!$H$16=2,(VLOOKUP($A160,'LA42'!$B$1:$BZ$201,'LA42'!BW$1,0)),
0)),".")</f>
        <v>0.15</v>
      </c>
      <c r="BY160" s="106">
        <f>IFERROR(
IF(LA!$H$16=1,(VLOOKUP($A160,'LA41'!$B$1:$BZ$201,'LA41'!BX$1,0)),
IF(LA!$H$16=2,(VLOOKUP($A160,'LA42'!$B$1:$BZ$201,'LA42'!BX$1,0)),
0)),".")</f>
        <v>0.13</v>
      </c>
      <c r="BZ160" s="106">
        <f>IFERROR(
IF(LA!$H$16=1,(VLOOKUP($A160,'LA41'!$B$1:$BZ$201,'LA41'!BY$1,0)),
IF(LA!$H$16=2,(VLOOKUP($A160,'LA42'!$B$1:$BZ$201,'LA42'!BY$1,0)),
0)),".")</f>
        <v>0.14000000000000001</v>
      </c>
    </row>
    <row r="161" spans="1:78" x14ac:dyDescent="0.2">
      <c r="A161" s="55">
        <v>938</v>
      </c>
      <c r="B161" s="55" t="s">
        <v>343</v>
      </c>
      <c r="C161" s="88" t="s">
        <v>199</v>
      </c>
      <c r="D161" s="59">
        <f>IFERROR(
IF(LA!$H$16=1,(VLOOKUP($A161,'LA41'!$B$1:$BZ$201,'LA41'!C$1,0)),
IF(LA!$H$16=2,(VLOOKUP($A161,'LA42'!$B$1:$BZ$201,'LA42'!C$1,0)),
0)),".")</f>
        <v>200</v>
      </c>
      <c r="E161" s="59">
        <f>IFERROR(
IF(LA!$H$16=1,(VLOOKUP($A161,'LA41'!$B$1:$BZ$201,'LA41'!D$1,0)),
IF(LA!$H$16=2,(VLOOKUP($A161,'LA42'!$B$1:$BZ$201,'LA42'!D$1,0)),
0)),".")</f>
        <v>1880</v>
      </c>
      <c r="F161" s="59">
        <f>IFERROR(
IF(LA!$H$16=1,(VLOOKUP($A161,'LA41'!$B$1:$BZ$201,'LA41'!E$1,0)),
IF(LA!$H$16=2,(VLOOKUP($A161,'LA42'!$B$1:$BZ$201,'LA42'!E$1,0)),
0)),".")</f>
        <v>2090</v>
      </c>
      <c r="G161" s="106">
        <f>IFERROR(
IF(LA!$H$16=1,(VLOOKUP($A161,'LA41'!$B$1:$BZ$201,'LA41'!F$1,0)),
IF(LA!$H$16=2,(VLOOKUP($A161,'LA42'!$B$1:$BZ$201,'LA42'!F$1,0)),
0)),".")</f>
        <v>0.6</v>
      </c>
      <c r="H161" s="106">
        <f>IFERROR(
IF(LA!$H$16=1,(VLOOKUP($A161,'LA41'!$B$1:$BZ$201,'LA41'!G$1,0)),
IF(LA!$H$16=2,(VLOOKUP($A161,'LA42'!$B$1:$BZ$201,'LA42'!G$1,0)),
0)),".")</f>
        <v>0.64</v>
      </c>
      <c r="I161" s="106">
        <f>IFERROR(
IF(LA!$H$16=1,(VLOOKUP($A161,'LA41'!$B$1:$BZ$201,'LA41'!H$1,0)),
IF(LA!$H$16=2,(VLOOKUP($A161,'LA42'!$B$1:$BZ$201,'LA42'!H$1,0)),
0)),".")</f>
        <v>0.63</v>
      </c>
      <c r="J161" s="106">
        <f>IFERROR(
IF(LA!$H$16=1,(VLOOKUP($A161,'LA41'!$B$1:$BZ$201,'LA41'!I$1,0)),
IF(LA!$H$16=2,(VLOOKUP($A161,'LA42'!$B$1:$BZ$201,'LA42'!I$1,0)),
0)),".")</f>
        <v>0.57999999999999996</v>
      </c>
      <c r="K161" s="106">
        <f>IFERROR(
IF(LA!$H$16=1,(VLOOKUP($A161,'LA41'!$B$1:$BZ$201,'LA41'!J$1,0)),
IF(LA!$H$16=2,(VLOOKUP($A161,'LA42'!$B$1:$BZ$201,'LA42'!J$1,0)),
0)),".")</f>
        <v>0.62</v>
      </c>
      <c r="L161" s="106">
        <f>IFERROR(
IF(LA!$H$16=1,(VLOOKUP($A161,'LA41'!$B$1:$BZ$201,'LA41'!K$1,0)),
IF(LA!$H$16=2,(VLOOKUP($A161,'LA42'!$B$1:$BZ$201,'LA42'!K$1,0)),
0)),".")</f>
        <v>0.62</v>
      </c>
      <c r="M161" s="106">
        <f>IFERROR(
IF(LA!$H$16=1,(VLOOKUP($A161,'LA41'!$B$1:$BZ$201,'LA41'!L$1,0)),
IF(LA!$H$16=2,(VLOOKUP($A161,'LA42'!$B$1:$BZ$201,'LA42'!L$1,0)),
0)),".")</f>
        <v>0.11</v>
      </c>
      <c r="N161" s="106">
        <f>IFERROR(
IF(LA!$H$16=1,(VLOOKUP($A161,'LA41'!$B$1:$BZ$201,'LA41'!M$1,0)),
IF(LA!$H$16=2,(VLOOKUP($A161,'LA42'!$B$1:$BZ$201,'LA42'!M$1,0)),
0)),".")</f>
        <v>0.09</v>
      </c>
      <c r="O161" s="106">
        <f>IFERROR(
IF(LA!$H$16=1,(VLOOKUP($A161,'LA41'!$B$1:$BZ$201,'LA41'!N$1,0)),
IF(LA!$H$16=2,(VLOOKUP($A161,'LA42'!$B$1:$BZ$201,'LA42'!N$1,0)),
0)),".")</f>
        <v>0.09</v>
      </c>
      <c r="P161" s="106">
        <f>IFERROR(
IF(LA!$H$16=1,(VLOOKUP($A161,'LA41'!$B$1:$BZ$201,'LA41'!O$1,0)),
IF(LA!$H$16=2,(VLOOKUP($A161,'LA42'!$B$1:$BZ$201,'LA42'!O$1,0)),
0)),".")</f>
        <v>0</v>
      </c>
      <c r="Q161" s="106">
        <f>IFERROR(
IF(LA!$H$16=1,(VLOOKUP($A161,'LA41'!$B$1:$BZ$201,'LA41'!P$1,0)),
IF(LA!$H$16=2,(VLOOKUP($A161,'LA42'!$B$1:$BZ$201,'LA42'!P$1,0)),
0)),".")</f>
        <v>0</v>
      </c>
      <c r="R161" s="106">
        <f>IFERROR(
IF(LA!$H$16=1,(VLOOKUP($A161,'LA41'!$B$1:$BZ$201,'LA41'!Q$1,0)),
IF(LA!$H$16=2,(VLOOKUP($A161,'LA42'!$B$1:$BZ$201,'LA42'!Q$1,0)),
0)),".")</f>
        <v>0</v>
      </c>
      <c r="S161" s="106" t="str">
        <f>IFERROR(
IF(LA!$H$16=1,(VLOOKUP($A161,'LA41'!$B$1:$BZ$201,'LA41'!R$1,0)),
IF(LA!$H$16=2,(VLOOKUP($A161,'LA42'!$B$1:$BZ$201,'LA42'!R$1,0)),
0)),".")</f>
        <v>x</v>
      </c>
      <c r="T161" s="106">
        <f>IFERROR(
IF(LA!$H$16=1,(VLOOKUP($A161,'LA41'!$B$1:$BZ$201,'LA41'!S$1,0)),
IF(LA!$H$16=2,(VLOOKUP($A161,'LA42'!$B$1:$BZ$201,'LA42'!S$1,0)),
0)),".")</f>
        <v>0.01</v>
      </c>
      <c r="U161" s="106">
        <f>IFERROR(
IF(LA!$H$16=1,(VLOOKUP($A161,'LA41'!$B$1:$BZ$201,'LA41'!T$1,0)),
IF(LA!$H$16=2,(VLOOKUP($A161,'LA42'!$B$1:$BZ$201,'LA42'!T$1,0)),
0)),".")</f>
        <v>0.01</v>
      </c>
      <c r="V161" s="106">
        <f>IFERROR(
IF(LA!$H$16=1,(VLOOKUP($A161,'LA41'!$B$1:$BZ$201,'LA41'!U$1,0)),
IF(LA!$H$16=2,(VLOOKUP($A161,'LA42'!$B$1:$BZ$201,'LA42'!U$1,0)),
0)),".")</f>
        <v>0.05</v>
      </c>
      <c r="W161" s="106">
        <f>IFERROR(
IF(LA!$H$16=1,(VLOOKUP($A161,'LA41'!$B$1:$BZ$201,'LA41'!V$1,0)),
IF(LA!$H$16=2,(VLOOKUP($A161,'LA42'!$B$1:$BZ$201,'LA42'!V$1,0)),
0)),".")</f>
        <v>7.0000000000000007E-2</v>
      </c>
      <c r="X161" s="106">
        <f>IFERROR(
IF(LA!$H$16=1,(VLOOKUP($A161,'LA41'!$B$1:$BZ$201,'LA41'!W$1,0)),
IF(LA!$H$16=2,(VLOOKUP($A161,'LA42'!$B$1:$BZ$201,'LA42'!W$1,0)),
0)),".")</f>
        <v>7.0000000000000007E-2</v>
      </c>
      <c r="Y161" s="106">
        <f>IFERROR(
IF(LA!$H$16=1,(VLOOKUP($A161,'LA41'!$B$1:$BZ$201,'LA41'!X$1,0)),
IF(LA!$H$16=2,(VLOOKUP($A161,'LA42'!$B$1:$BZ$201,'LA42'!X$1,0)),
0)),".")</f>
        <v>0</v>
      </c>
      <c r="Z161" s="106" t="str">
        <f>IFERROR(
IF(LA!$H$16=1,(VLOOKUP($A161,'LA41'!$B$1:$BZ$201,'LA41'!Y$1,0)),
IF(LA!$H$16=2,(VLOOKUP($A161,'LA42'!$B$1:$BZ$201,'LA42'!Y$1,0)),
0)),".")</f>
        <v>x</v>
      </c>
      <c r="AA161" s="106" t="str">
        <f>IFERROR(
IF(LA!$H$16=1,(VLOOKUP($A161,'LA41'!$B$1:$BZ$201,'LA41'!Z$1,0)),
IF(LA!$H$16=2,(VLOOKUP($A161,'LA42'!$B$1:$BZ$201,'LA42'!Z$1,0)),
0)),".")</f>
        <v>x</v>
      </c>
      <c r="AB161" s="106">
        <f>IFERROR(
IF(LA!$H$16=1,(VLOOKUP($A161,'LA41'!$B$1:$BZ$201,'LA41'!AA$1,0)),
IF(LA!$H$16=2,(VLOOKUP($A161,'LA42'!$B$1:$BZ$201,'LA42'!AA$1,0)),
0)),".")</f>
        <v>0</v>
      </c>
      <c r="AC161" s="106">
        <f>IFERROR(
IF(LA!$H$16=1,(VLOOKUP($A161,'LA41'!$B$1:$BZ$201,'LA41'!AB$1,0)),
IF(LA!$H$16=2,(VLOOKUP($A161,'LA42'!$B$1:$BZ$201,'LA42'!AB$1,0)),
0)),".")</f>
        <v>0</v>
      </c>
      <c r="AD161" s="106">
        <f>IFERROR(
IF(LA!$H$16=1,(VLOOKUP($A161,'LA41'!$B$1:$BZ$201,'LA41'!AC$1,0)),
IF(LA!$H$16=2,(VLOOKUP($A161,'LA42'!$B$1:$BZ$201,'LA42'!AC$1,0)),
0)),".")</f>
        <v>0</v>
      </c>
      <c r="AE161" s="106">
        <f>IFERROR(
IF(LA!$H$16=1,(VLOOKUP($A161,'LA41'!$B$1:$BZ$201,'LA41'!AD$1,0)),
IF(LA!$H$16=2,(VLOOKUP($A161,'LA42'!$B$1:$BZ$201,'LA42'!AD$1,0)),
0)),".")</f>
        <v>0.03</v>
      </c>
      <c r="AF161" s="106">
        <f>IFERROR(
IF(LA!$H$16=1,(VLOOKUP($A161,'LA41'!$B$1:$BZ$201,'LA41'!AE$1,0)),
IF(LA!$H$16=2,(VLOOKUP($A161,'LA42'!$B$1:$BZ$201,'LA42'!AE$1,0)),
0)),".")</f>
        <v>0.03</v>
      </c>
      <c r="AG161" s="106">
        <f>IFERROR(
IF(LA!$H$16=1,(VLOOKUP($A161,'LA41'!$B$1:$BZ$201,'LA41'!AF$1,0)),
IF(LA!$H$16=2,(VLOOKUP($A161,'LA42'!$B$1:$BZ$201,'LA42'!AF$1,0)),
0)),".")</f>
        <v>0.03</v>
      </c>
      <c r="AH161" s="106">
        <f>IFERROR(
IF(LA!$H$16=1,(VLOOKUP($A161,'LA41'!$B$1:$BZ$201,'LA41'!AG$1,0)),
IF(LA!$H$16=2,(VLOOKUP($A161,'LA42'!$B$1:$BZ$201,'LA42'!AG$1,0)),
0)),".")</f>
        <v>0.4</v>
      </c>
      <c r="AI161" s="106">
        <f>IFERROR(
IF(LA!$H$16=1,(VLOOKUP($A161,'LA41'!$B$1:$BZ$201,'LA41'!AH$1,0)),
IF(LA!$H$16=2,(VLOOKUP($A161,'LA42'!$B$1:$BZ$201,'LA42'!AH$1,0)),
0)),".")</f>
        <v>0.45</v>
      </c>
      <c r="AJ161" s="106">
        <f>IFERROR(
IF(LA!$H$16=1,(VLOOKUP($A161,'LA41'!$B$1:$BZ$201,'LA41'!AI$1,0)),
IF(LA!$H$16=2,(VLOOKUP($A161,'LA42'!$B$1:$BZ$201,'LA42'!AI$1,0)),
0)),".")</f>
        <v>0.45</v>
      </c>
      <c r="AK161" s="106">
        <f>IFERROR(
IF(LA!$H$16=1,(VLOOKUP($A161,'LA41'!$B$1:$BZ$201,'LA41'!AJ$1,0)),
IF(LA!$H$16=2,(VLOOKUP($A161,'LA42'!$B$1:$BZ$201,'LA42'!AJ$1,0)),
0)),".")</f>
        <v>0.1</v>
      </c>
      <c r="AL161" s="106">
        <f>IFERROR(
IF(LA!$H$16=1,(VLOOKUP($A161,'LA41'!$B$1:$BZ$201,'LA41'!AK$1,0)),
IF(LA!$H$16=2,(VLOOKUP($A161,'LA42'!$B$1:$BZ$201,'LA42'!AK$1,0)),
0)),".")</f>
        <v>0.21</v>
      </c>
      <c r="AM161" s="106">
        <f>IFERROR(
IF(LA!$H$16=1,(VLOOKUP($A161,'LA41'!$B$1:$BZ$201,'LA41'!AL$1,0)),
IF(LA!$H$16=2,(VLOOKUP($A161,'LA42'!$B$1:$BZ$201,'LA42'!AL$1,0)),
0)),".")</f>
        <v>0.2</v>
      </c>
      <c r="AN161" s="106">
        <f>IFERROR(
IF(LA!$H$16=1,(VLOOKUP($A161,'LA41'!$B$1:$BZ$201,'LA41'!AM$1,0)),
IF(LA!$H$16=2,(VLOOKUP($A161,'LA42'!$B$1:$BZ$201,'LA42'!AM$1,0)),
0)),".")</f>
        <v>0</v>
      </c>
      <c r="AO161" s="106">
        <f>IFERROR(
IF(LA!$H$16=1,(VLOOKUP($A161,'LA41'!$B$1:$BZ$201,'LA41'!AN$1,0)),
IF(LA!$H$16=2,(VLOOKUP($A161,'LA42'!$B$1:$BZ$201,'LA42'!AN$1,0)),
0)),".")</f>
        <v>0.01</v>
      </c>
      <c r="AP161" s="106">
        <f>IFERROR(
IF(LA!$H$16=1,(VLOOKUP($A161,'LA41'!$B$1:$BZ$201,'LA41'!AO$1,0)),
IF(LA!$H$16=2,(VLOOKUP($A161,'LA42'!$B$1:$BZ$201,'LA42'!AO$1,0)),
0)),".")</f>
        <v>0.01</v>
      </c>
      <c r="AQ161" s="106">
        <f>IFERROR(
IF(LA!$H$16=1,(VLOOKUP($A161,'LA41'!$B$1:$BZ$201,'LA41'!AP$1,0)),
IF(LA!$H$16=2,(VLOOKUP($A161,'LA42'!$B$1:$BZ$201,'LA42'!AP$1,0)),
0)),".")</f>
        <v>0.06</v>
      </c>
      <c r="AR161" s="106">
        <f>IFERROR(
IF(LA!$H$16=1,(VLOOKUP($A161,'LA41'!$B$1:$BZ$201,'LA41'!AQ$1,0)),
IF(LA!$H$16=2,(VLOOKUP($A161,'LA42'!$B$1:$BZ$201,'LA42'!AQ$1,0)),
0)),".")</f>
        <v>0.12</v>
      </c>
      <c r="AS161" s="106">
        <f>IFERROR(
IF(LA!$H$16=1,(VLOOKUP($A161,'LA41'!$B$1:$BZ$201,'LA41'!AR$1,0)),
IF(LA!$H$16=2,(VLOOKUP($A161,'LA42'!$B$1:$BZ$201,'LA42'!AR$1,0)),
0)),".")</f>
        <v>0.11</v>
      </c>
      <c r="AT161" s="106">
        <f>IFERROR(
IF(LA!$H$16=1,(VLOOKUP($A161,'LA41'!$B$1:$BZ$201,'LA41'!AS$1,0)),
IF(LA!$H$16=2,(VLOOKUP($A161,'LA42'!$B$1:$BZ$201,'LA42'!AS$1,0)),
0)),".")</f>
        <v>0.28000000000000003</v>
      </c>
      <c r="AU161" s="106">
        <f>IFERROR(
IF(LA!$H$16=1,(VLOOKUP($A161,'LA41'!$B$1:$BZ$201,'LA41'!AT$1,0)),
IF(LA!$H$16=2,(VLOOKUP($A161,'LA42'!$B$1:$BZ$201,'LA42'!AT$1,0)),
0)),".")</f>
        <v>0.24</v>
      </c>
      <c r="AV161" s="106">
        <f>IFERROR(
IF(LA!$H$16=1,(VLOOKUP($A161,'LA41'!$B$1:$BZ$201,'LA41'!AU$1,0)),
IF(LA!$H$16=2,(VLOOKUP($A161,'LA42'!$B$1:$BZ$201,'LA42'!AU$1,0)),
0)),".")</f>
        <v>0.24</v>
      </c>
      <c r="AW161" s="106">
        <f>IFERROR(
IF(LA!$H$16=1,(VLOOKUP($A161,'LA41'!$B$1:$BZ$201,'LA41'!AV$1,0)),
IF(LA!$H$16=2,(VLOOKUP($A161,'LA42'!$B$1:$BZ$201,'LA42'!AV$1,0)),
0)),".")</f>
        <v>0.03</v>
      </c>
      <c r="AX161" s="106">
        <f>IFERROR(
IF(LA!$H$16=1,(VLOOKUP($A161,'LA41'!$B$1:$BZ$201,'LA41'!AW$1,0)),
IF(LA!$H$16=2,(VLOOKUP($A161,'LA42'!$B$1:$BZ$201,'LA42'!AW$1,0)),
0)),".")</f>
        <v>0.01</v>
      </c>
      <c r="AY161" s="106">
        <f>IFERROR(
IF(LA!$H$16=1,(VLOOKUP($A161,'LA41'!$B$1:$BZ$201,'LA41'!AX$1,0)),
IF(LA!$H$16=2,(VLOOKUP($A161,'LA42'!$B$1:$BZ$201,'LA42'!AX$1,0)),
0)),".")</f>
        <v>0.01</v>
      </c>
      <c r="AZ161" s="106">
        <f>IFERROR(
IF(LA!$H$16=1,(VLOOKUP($A161,'LA41'!$B$1:$BZ$201,'LA41'!AY$1,0)),
IF(LA!$H$16=2,(VLOOKUP($A161,'LA42'!$B$1:$BZ$201,'LA42'!AY$1,0)),
0)),".")</f>
        <v>0</v>
      </c>
      <c r="BA161" s="106">
        <f>IFERROR(
IF(LA!$H$16=1,(VLOOKUP($A161,'LA41'!$B$1:$BZ$201,'LA41'!AZ$1,0)),
IF(LA!$H$16=2,(VLOOKUP($A161,'LA42'!$B$1:$BZ$201,'LA42'!AZ$1,0)),
0)),".")</f>
        <v>0</v>
      </c>
      <c r="BB161" s="106">
        <f>IFERROR(
IF(LA!$H$16=1,(VLOOKUP($A161,'LA41'!$B$1:$BZ$201,'LA41'!BA$1,0)),
IF(LA!$H$16=2,(VLOOKUP($A161,'LA42'!$B$1:$BZ$201,'LA42'!BA$1,0)),
0)),".")</f>
        <v>0</v>
      </c>
      <c r="BC161" s="106" t="str">
        <f>IFERROR(
IF(LA!$H$16=1,(VLOOKUP($A161,'LA41'!$B$1:$BZ$201,'LA41'!BB$1,0)),
IF(LA!$H$16=2,(VLOOKUP($A161,'LA42'!$B$1:$BZ$201,'LA42'!BB$1,0)),
0)),".")</f>
        <v>x</v>
      </c>
      <c r="BD161" s="106">
        <f>IFERROR(
IF(LA!$H$16=1,(VLOOKUP($A161,'LA41'!$B$1:$BZ$201,'LA41'!BC$1,0)),
IF(LA!$H$16=2,(VLOOKUP($A161,'LA42'!$B$1:$BZ$201,'LA42'!BC$1,0)),
0)),".")</f>
        <v>0.01</v>
      </c>
      <c r="BE161" s="106">
        <f>IFERROR(
IF(LA!$H$16=1,(VLOOKUP($A161,'LA41'!$B$1:$BZ$201,'LA41'!BD$1,0)),
IF(LA!$H$16=2,(VLOOKUP($A161,'LA42'!$B$1:$BZ$201,'LA42'!BD$1,0)),
0)),".")</f>
        <v>0.01</v>
      </c>
      <c r="BF161" s="106" t="str">
        <f>IFERROR(
IF(LA!$H$16=1,(VLOOKUP($A161,'LA41'!$B$1:$BZ$201,'LA41'!BE$1,0)),
IF(LA!$H$16=2,(VLOOKUP($A161,'LA42'!$B$1:$BZ$201,'LA42'!BE$1,0)),
0)),".")</f>
        <v>x</v>
      </c>
      <c r="BG161" s="106">
        <f>IFERROR(
IF(LA!$H$16=1,(VLOOKUP($A161,'LA41'!$B$1:$BZ$201,'LA41'!BF$1,0)),
IF(LA!$H$16=2,(VLOOKUP($A161,'LA42'!$B$1:$BZ$201,'LA42'!BF$1,0)),
0)),".")</f>
        <v>0.01</v>
      </c>
      <c r="BH161" s="106">
        <f>IFERROR(
IF(LA!$H$16=1,(VLOOKUP($A161,'LA41'!$B$1:$BZ$201,'LA41'!BG$1,0)),
IF(LA!$H$16=2,(VLOOKUP($A161,'LA42'!$B$1:$BZ$201,'LA42'!BG$1,0)),
0)),".")</f>
        <v>0.01</v>
      </c>
      <c r="BI161" s="106" t="str">
        <f>IFERROR(
IF(LA!$H$16=1,(VLOOKUP($A161,'LA41'!$B$1:$BZ$201,'LA41'!BH$1,0)),
IF(LA!$H$16=2,(VLOOKUP($A161,'LA42'!$B$1:$BZ$201,'LA42'!BH$1,0)),
0)),".")</f>
        <v>x</v>
      </c>
      <c r="BJ161" s="106" t="str">
        <f>IFERROR(
IF(LA!$H$16=1,(VLOOKUP($A161,'LA41'!$B$1:$BZ$201,'LA41'!BI$1,0)),
IF(LA!$H$16=2,(VLOOKUP($A161,'LA42'!$B$1:$BZ$201,'LA42'!BI$1,0)),
0)),".")</f>
        <v>-</v>
      </c>
      <c r="BK161" s="106" t="str">
        <f>IFERROR(
IF(LA!$H$16=1,(VLOOKUP($A161,'LA41'!$B$1:$BZ$201,'LA41'!BJ$1,0)),
IF(LA!$H$16=2,(VLOOKUP($A161,'LA42'!$B$1:$BZ$201,'LA42'!BJ$1,0)),
0)),".")</f>
        <v>-</v>
      </c>
      <c r="BL161" s="106">
        <f>IFERROR(
IF(LA!$H$16=1,(VLOOKUP($A161,'LA41'!$B$1:$BZ$201,'LA41'!BK$1,0)),
IF(LA!$H$16=2,(VLOOKUP($A161,'LA42'!$B$1:$BZ$201,'LA42'!BK$1,0)),
0)),".")</f>
        <v>0</v>
      </c>
      <c r="BM161" s="106">
        <f>IFERROR(
IF(LA!$H$16=1,(VLOOKUP($A161,'LA41'!$B$1:$BZ$201,'LA41'!BL$1,0)),
IF(LA!$H$16=2,(VLOOKUP($A161,'LA42'!$B$1:$BZ$201,'LA42'!BL$1,0)),
0)),".")</f>
        <v>0</v>
      </c>
      <c r="BN161" s="106">
        <f>IFERROR(
IF(LA!$H$16=1,(VLOOKUP($A161,'LA41'!$B$1:$BZ$201,'LA41'!BM$1,0)),
IF(LA!$H$16=2,(VLOOKUP($A161,'LA42'!$B$1:$BZ$201,'LA42'!BM$1,0)),
0)),".")</f>
        <v>0</v>
      </c>
      <c r="BO161" s="106" t="str">
        <f>IFERROR(
IF(LA!$H$16=1,(VLOOKUP($A161,'LA41'!$B$1:$BZ$201,'LA41'!BN$1,0)),
IF(LA!$H$16=2,(VLOOKUP($A161,'LA42'!$B$1:$BZ$201,'LA42'!BN$1,0)),
0)),".")</f>
        <v>x</v>
      </c>
      <c r="BP161" s="106">
        <f>IFERROR(
IF(LA!$H$16=1,(VLOOKUP($A161,'LA41'!$B$1:$BZ$201,'LA41'!BO$1,0)),
IF(LA!$H$16=2,(VLOOKUP($A161,'LA42'!$B$1:$BZ$201,'LA42'!BO$1,0)),
0)),".")</f>
        <v>0</v>
      </c>
      <c r="BQ161" s="106" t="str">
        <f>IFERROR(
IF(LA!$H$16=1,(VLOOKUP($A161,'LA41'!$B$1:$BZ$201,'LA41'!BP$1,0)),
IF(LA!$H$16=2,(VLOOKUP($A161,'LA42'!$B$1:$BZ$201,'LA42'!BP$1,0)),
0)),".")</f>
        <v>x</v>
      </c>
      <c r="BR161" s="106">
        <f>IFERROR(
IF(LA!$H$16=1,(VLOOKUP($A161,'LA41'!$B$1:$BZ$201,'LA41'!BQ$1,0)),
IF(LA!$H$16=2,(VLOOKUP($A161,'LA42'!$B$1:$BZ$201,'LA42'!BQ$1,0)),
0)),".")</f>
        <v>0.13</v>
      </c>
      <c r="BS161" s="106">
        <f>IFERROR(
IF(LA!$H$16=1,(VLOOKUP($A161,'LA41'!$B$1:$BZ$201,'LA41'!BR$1,0)),
IF(LA!$H$16=2,(VLOOKUP($A161,'LA42'!$B$1:$BZ$201,'LA42'!BR$1,0)),
0)),".")</f>
        <v>0.13</v>
      </c>
      <c r="BT161" s="106">
        <f>IFERROR(
IF(LA!$H$16=1,(VLOOKUP($A161,'LA41'!$B$1:$BZ$201,'LA41'!BS$1,0)),
IF(LA!$H$16=2,(VLOOKUP($A161,'LA42'!$B$1:$BZ$201,'LA42'!BS$1,0)),
0)),".")</f>
        <v>0.13</v>
      </c>
      <c r="BU161" s="106">
        <f>IFERROR(
IF(LA!$H$16=1,(VLOOKUP($A161,'LA41'!$B$1:$BZ$201,'LA41'!BT$1,0)),
IF(LA!$H$16=2,(VLOOKUP($A161,'LA42'!$B$1:$BZ$201,'LA42'!BT$1,0)),
0)),".")</f>
        <v>0.04</v>
      </c>
      <c r="BV161" s="106">
        <f>IFERROR(
IF(LA!$H$16=1,(VLOOKUP($A161,'LA41'!$B$1:$BZ$201,'LA41'!BU$1,0)),
IF(LA!$H$16=2,(VLOOKUP($A161,'LA42'!$B$1:$BZ$201,'LA42'!BU$1,0)),
0)),".")</f>
        <v>0.01</v>
      </c>
      <c r="BW161" s="106">
        <f>IFERROR(
IF(LA!$H$16=1,(VLOOKUP($A161,'LA41'!$B$1:$BZ$201,'LA41'!BV$1,0)),
IF(LA!$H$16=2,(VLOOKUP($A161,'LA42'!$B$1:$BZ$201,'LA42'!BV$1,0)),
0)),".")</f>
        <v>0.01</v>
      </c>
      <c r="BX161" s="106">
        <f>IFERROR(
IF(LA!$H$16=1,(VLOOKUP($A161,'LA41'!$B$1:$BZ$201,'LA41'!BW$1,0)),
IF(LA!$H$16=2,(VLOOKUP($A161,'LA42'!$B$1:$BZ$201,'LA42'!BW$1,0)),
0)),".")</f>
        <v>0.23</v>
      </c>
      <c r="BY161" s="106">
        <f>IFERROR(
IF(LA!$H$16=1,(VLOOKUP($A161,'LA41'!$B$1:$BZ$201,'LA41'!BX$1,0)),
IF(LA!$H$16=2,(VLOOKUP($A161,'LA42'!$B$1:$BZ$201,'LA42'!BX$1,0)),
0)),".")</f>
        <v>0.22</v>
      </c>
      <c r="BZ161" s="106">
        <f>IFERROR(
IF(LA!$H$16=1,(VLOOKUP($A161,'LA41'!$B$1:$BZ$201,'LA41'!BY$1,0)),
IF(LA!$H$16=2,(VLOOKUP($A161,'LA42'!$B$1:$BZ$201,'LA42'!BY$1,0)),
0)),".")</f>
        <v>0.22</v>
      </c>
    </row>
    <row r="162" spans="1:78" x14ac:dyDescent="0.2">
      <c r="A162" s="55">
        <v>213</v>
      </c>
      <c r="B162" s="55" t="s">
        <v>344</v>
      </c>
      <c r="C162" s="88" t="s">
        <v>197</v>
      </c>
      <c r="D162" s="59">
        <f>IFERROR(
IF(LA!$H$16=1,(VLOOKUP($A162,'LA41'!$B$1:$BZ$201,'LA41'!C$1,0)),
IF(LA!$H$16=2,(VLOOKUP($A162,'LA42'!$B$1:$BZ$201,'LA42'!C$1,0)),
0)),".")</f>
        <v>270</v>
      </c>
      <c r="E162" s="59">
        <f>IFERROR(
IF(LA!$H$16=1,(VLOOKUP($A162,'LA41'!$B$1:$BZ$201,'LA41'!D$1,0)),
IF(LA!$H$16=2,(VLOOKUP($A162,'LA42'!$B$1:$BZ$201,'LA42'!D$1,0)),
0)),".")</f>
        <v>420</v>
      </c>
      <c r="F162" s="59">
        <f>IFERROR(
IF(LA!$H$16=1,(VLOOKUP($A162,'LA41'!$B$1:$BZ$201,'LA41'!E$1,0)),
IF(LA!$H$16=2,(VLOOKUP($A162,'LA42'!$B$1:$BZ$201,'LA42'!E$1,0)),
0)),".")</f>
        <v>700</v>
      </c>
      <c r="G162" s="106">
        <f>IFERROR(
IF(LA!$H$16=1,(VLOOKUP($A162,'LA41'!$B$1:$BZ$201,'LA41'!F$1,0)),
IF(LA!$H$16=2,(VLOOKUP($A162,'LA42'!$B$1:$BZ$201,'LA42'!F$1,0)),
0)),".")</f>
        <v>0.72</v>
      </c>
      <c r="H162" s="106">
        <f>IFERROR(
IF(LA!$H$16=1,(VLOOKUP($A162,'LA41'!$B$1:$BZ$201,'LA41'!G$1,0)),
IF(LA!$H$16=2,(VLOOKUP($A162,'LA42'!$B$1:$BZ$201,'LA42'!G$1,0)),
0)),".")</f>
        <v>0.79</v>
      </c>
      <c r="I162" s="106">
        <f>IFERROR(
IF(LA!$H$16=1,(VLOOKUP($A162,'LA41'!$B$1:$BZ$201,'LA41'!H$1,0)),
IF(LA!$H$16=2,(VLOOKUP($A162,'LA42'!$B$1:$BZ$201,'LA42'!H$1,0)),
0)),".")</f>
        <v>0.76</v>
      </c>
      <c r="J162" s="106">
        <f>IFERROR(
IF(LA!$H$16=1,(VLOOKUP($A162,'LA41'!$B$1:$BZ$201,'LA41'!I$1,0)),
IF(LA!$H$16=2,(VLOOKUP($A162,'LA42'!$B$1:$BZ$201,'LA42'!I$1,0)),
0)),".")</f>
        <v>0.72</v>
      </c>
      <c r="K162" s="106">
        <f>IFERROR(
IF(LA!$H$16=1,(VLOOKUP($A162,'LA41'!$B$1:$BZ$201,'LA41'!J$1,0)),
IF(LA!$H$16=2,(VLOOKUP($A162,'LA42'!$B$1:$BZ$201,'LA42'!J$1,0)),
0)),".")</f>
        <v>0.78</v>
      </c>
      <c r="L162" s="106">
        <f>IFERROR(
IF(LA!$H$16=1,(VLOOKUP($A162,'LA41'!$B$1:$BZ$201,'LA41'!K$1,0)),
IF(LA!$H$16=2,(VLOOKUP($A162,'LA42'!$B$1:$BZ$201,'LA42'!K$1,0)),
0)),".")</f>
        <v>0.76</v>
      </c>
      <c r="M162" s="106">
        <f>IFERROR(
IF(LA!$H$16=1,(VLOOKUP($A162,'LA41'!$B$1:$BZ$201,'LA41'!L$1,0)),
IF(LA!$H$16=2,(VLOOKUP($A162,'LA42'!$B$1:$BZ$201,'LA42'!L$1,0)),
0)),".")</f>
        <v>0.05</v>
      </c>
      <c r="N162" s="106">
        <f>IFERROR(
IF(LA!$H$16=1,(VLOOKUP($A162,'LA41'!$B$1:$BZ$201,'LA41'!M$1,0)),
IF(LA!$H$16=2,(VLOOKUP($A162,'LA42'!$B$1:$BZ$201,'LA42'!M$1,0)),
0)),".")</f>
        <v>0.04</v>
      </c>
      <c r="O162" s="106">
        <f>IFERROR(
IF(LA!$H$16=1,(VLOOKUP($A162,'LA41'!$B$1:$BZ$201,'LA41'!N$1,0)),
IF(LA!$H$16=2,(VLOOKUP($A162,'LA42'!$B$1:$BZ$201,'LA42'!N$1,0)),
0)),".")</f>
        <v>0.05</v>
      </c>
      <c r="P162" s="106" t="str">
        <f>IFERROR(
IF(LA!$H$16=1,(VLOOKUP($A162,'LA41'!$B$1:$BZ$201,'LA41'!O$1,0)),
IF(LA!$H$16=2,(VLOOKUP($A162,'LA42'!$B$1:$BZ$201,'LA42'!O$1,0)),
0)),".")</f>
        <v>x</v>
      </c>
      <c r="Q162" s="106" t="str">
        <f>IFERROR(
IF(LA!$H$16=1,(VLOOKUP($A162,'LA41'!$B$1:$BZ$201,'LA41'!P$1,0)),
IF(LA!$H$16=2,(VLOOKUP($A162,'LA42'!$B$1:$BZ$201,'LA42'!P$1,0)),
0)),".")</f>
        <v>x</v>
      </c>
      <c r="R162" s="106">
        <f>IFERROR(
IF(LA!$H$16=1,(VLOOKUP($A162,'LA41'!$B$1:$BZ$201,'LA41'!Q$1,0)),
IF(LA!$H$16=2,(VLOOKUP($A162,'LA42'!$B$1:$BZ$201,'LA42'!Q$1,0)),
0)),".")</f>
        <v>0.01</v>
      </c>
      <c r="S162" s="106">
        <f>IFERROR(
IF(LA!$H$16=1,(VLOOKUP($A162,'LA41'!$B$1:$BZ$201,'LA41'!R$1,0)),
IF(LA!$H$16=2,(VLOOKUP($A162,'LA42'!$B$1:$BZ$201,'LA42'!R$1,0)),
0)),".")</f>
        <v>0.03</v>
      </c>
      <c r="T162" s="106">
        <f>IFERROR(
IF(LA!$H$16=1,(VLOOKUP($A162,'LA41'!$B$1:$BZ$201,'LA41'!S$1,0)),
IF(LA!$H$16=2,(VLOOKUP($A162,'LA42'!$B$1:$BZ$201,'LA42'!S$1,0)),
0)),".")</f>
        <v>0.04</v>
      </c>
      <c r="U162" s="106">
        <f>IFERROR(
IF(LA!$H$16=1,(VLOOKUP($A162,'LA41'!$B$1:$BZ$201,'LA41'!T$1,0)),
IF(LA!$H$16=2,(VLOOKUP($A162,'LA42'!$B$1:$BZ$201,'LA42'!T$1,0)),
0)),".")</f>
        <v>0.04</v>
      </c>
      <c r="V162" s="106">
        <f>IFERROR(
IF(LA!$H$16=1,(VLOOKUP($A162,'LA41'!$B$1:$BZ$201,'LA41'!U$1,0)),
IF(LA!$H$16=2,(VLOOKUP($A162,'LA42'!$B$1:$BZ$201,'LA42'!U$1,0)),
0)),".")</f>
        <v>0.03</v>
      </c>
      <c r="W162" s="106">
        <f>IFERROR(
IF(LA!$H$16=1,(VLOOKUP($A162,'LA41'!$B$1:$BZ$201,'LA41'!V$1,0)),
IF(LA!$H$16=2,(VLOOKUP($A162,'LA42'!$B$1:$BZ$201,'LA42'!V$1,0)),
0)),".")</f>
        <v>0.03</v>
      </c>
      <c r="X162" s="106">
        <f>IFERROR(
IF(LA!$H$16=1,(VLOOKUP($A162,'LA41'!$B$1:$BZ$201,'LA41'!W$1,0)),
IF(LA!$H$16=2,(VLOOKUP($A162,'LA42'!$B$1:$BZ$201,'LA42'!W$1,0)),
0)),".")</f>
        <v>0.03</v>
      </c>
      <c r="Y162" s="106" t="str">
        <f>IFERROR(
IF(LA!$H$16=1,(VLOOKUP($A162,'LA41'!$B$1:$BZ$201,'LA41'!X$1,0)),
IF(LA!$H$16=2,(VLOOKUP($A162,'LA42'!$B$1:$BZ$201,'LA42'!X$1,0)),
0)),".")</f>
        <v>x</v>
      </c>
      <c r="Z162" s="106">
        <f>IFERROR(
IF(LA!$H$16=1,(VLOOKUP($A162,'LA41'!$B$1:$BZ$201,'LA41'!Y$1,0)),
IF(LA!$H$16=2,(VLOOKUP($A162,'LA42'!$B$1:$BZ$201,'LA42'!Y$1,0)),
0)),".")</f>
        <v>0</v>
      </c>
      <c r="AA162" s="106" t="str">
        <f>IFERROR(
IF(LA!$H$16=1,(VLOOKUP($A162,'LA41'!$B$1:$BZ$201,'LA41'!Z$1,0)),
IF(LA!$H$16=2,(VLOOKUP($A162,'LA42'!$B$1:$BZ$201,'LA42'!Z$1,0)),
0)),".")</f>
        <v>x</v>
      </c>
      <c r="AB162" s="106">
        <f>IFERROR(
IF(LA!$H$16=1,(VLOOKUP($A162,'LA41'!$B$1:$BZ$201,'LA41'!AA$1,0)),
IF(LA!$H$16=2,(VLOOKUP($A162,'LA42'!$B$1:$BZ$201,'LA42'!AA$1,0)),
0)),".")</f>
        <v>0</v>
      </c>
      <c r="AC162" s="106">
        <f>IFERROR(
IF(LA!$H$16=1,(VLOOKUP($A162,'LA41'!$B$1:$BZ$201,'LA41'!AB$1,0)),
IF(LA!$H$16=2,(VLOOKUP($A162,'LA42'!$B$1:$BZ$201,'LA42'!AB$1,0)),
0)),".")</f>
        <v>0</v>
      </c>
      <c r="AD162" s="106">
        <f>IFERROR(
IF(LA!$H$16=1,(VLOOKUP($A162,'LA41'!$B$1:$BZ$201,'LA41'!AC$1,0)),
IF(LA!$H$16=2,(VLOOKUP($A162,'LA42'!$B$1:$BZ$201,'LA42'!AC$1,0)),
0)),".")</f>
        <v>0</v>
      </c>
      <c r="AE162" s="106" t="str">
        <f>IFERROR(
IF(LA!$H$16=1,(VLOOKUP($A162,'LA41'!$B$1:$BZ$201,'LA41'!AD$1,0)),
IF(LA!$H$16=2,(VLOOKUP($A162,'LA42'!$B$1:$BZ$201,'LA42'!AD$1,0)),
0)),".")</f>
        <v>x</v>
      </c>
      <c r="AF162" s="106">
        <f>IFERROR(
IF(LA!$H$16=1,(VLOOKUP($A162,'LA41'!$B$1:$BZ$201,'LA41'!AE$1,0)),
IF(LA!$H$16=2,(VLOOKUP($A162,'LA42'!$B$1:$BZ$201,'LA42'!AE$1,0)),
0)),".")</f>
        <v>0.01</v>
      </c>
      <c r="AG162" s="106">
        <f>IFERROR(
IF(LA!$H$16=1,(VLOOKUP($A162,'LA41'!$B$1:$BZ$201,'LA41'!AF$1,0)),
IF(LA!$H$16=2,(VLOOKUP($A162,'LA42'!$B$1:$BZ$201,'LA42'!AF$1,0)),
0)),".")</f>
        <v>0.01</v>
      </c>
      <c r="AH162" s="106">
        <f>IFERROR(
IF(LA!$H$16=1,(VLOOKUP($A162,'LA41'!$B$1:$BZ$201,'LA41'!AG$1,0)),
IF(LA!$H$16=2,(VLOOKUP($A162,'LA42'!$B$1:$BZ$201,'LA42'!AG$1,0)),
0)),".")</f>
        <v>0.59</v>
      </c>
      <c r="AI162" s="106">
        <f>IFERROR(
IF(LA!$H$16=1,(VLOOKUP($A162,'LA41'!$B$1:$BZ$201,'LA41'!AH$1,0)),
IF(LA!$H$16=2,(VLOOKUP($A162,'LA42'!$B$1:$BZ$201,'LA42'!AH$1,0)),
0)),".")</f>
        <v>0.66</v>
      </c>
      <c r="AJ162" s="106">
        <f>IFERROR(
IF(LA!$H$16=1,(VLOOKUP($A162,'LA41'!$B$1:$BZ$201,'LA41'!AI$1,0)),
IF(LA!$H$16=2,(VLOOKUP($A162,'LA42'!$B$1:$BZ$201,'LA42'!AI$1,0)),
0)),".")</f>
        <v>0.63</v>
      </c>
      <c r="AK162" s="106">
        <f>IFERROR(
IF(LA!$H$16=1,(VLOOKUP($A162,'LA41'!$B$1:$BZ$201,'LA41'!AJ$1,0)),
IF(LA!$H$16=2,(VLOOKUP($A162,'LA42'!$B$1:$BZ$201,'LA42'!AJ$1,0)),
0)),".")</f>
        <v>0.17</v>
      </c>
      <c r="AL162" s="106">
        <f>IFERROR(
IF(LA!$H$16=1,(VLOOKUP($A162,'LA41'!$B$1:$BZ$201,'LA41'!AK$1,0)),
IF(LA!$H$16=2,(VLOOKUP($A162,'LA42'!$B$1:$BZ$201,'LA42'!AK$1,0)),
0)),".")</f>
        <v>0.36</v>
      </c>
      <c r="AM162" s="106">
        <f>IFERROR(
IF(LA!$H$16=1,(VLOOKUP($A162,'LA41'!$B$1:$BZ$201,'LA41'!AL$1,0)),
IF(LA!$H$16=2,(VLOOKUP($A162,'LA42'!$B$1:$BZ$201,'LA42'!AL$1,0)),
0)),".")</f>
        <v>0.28000000000000003</v>
      </c>
      <c r="AN162" s="106">
        <f>IFERROR(
IF(LA!$H$16=1,(VLOOKUP($A162,'LA41'!$B$1:$BZ$201,'LA41'!AM$1,0)),
IF(LA!$H$16=2,(VLOOKUP($A162,'LA42'!$B$1:$BZ$201,'LA42'!AM$1,0)),
0)),".")</f>
        <v>0</v>
      </c>
      <c r="AO162" s="106">
        <f>IFERROR(
IF(LA!$H$16=1,(VLOOKUP($A162,'LA41'!$B$1:$BZ$201,'LA41'!AN$1,0)),
IF(LA!$H$16=2,(VLOOKUP($A162,'LA42'!$B$1:$BZ$201,'LA42'!AN$1,0)),
0)),".")</f>
        <v>0.02</v>
      </c>
      <c r="AP162" s="106">
        <f>IFERROR(
IF(LA!$H$16=1,(VLOOKUP($A162,'LA41'!$B$1:$BZ$201,'LA41'!AO$1,0)),
IF(LA!$H$16=2,(VLOOKUP($A162,'LA42'!$B$1:$BZ$201,'LA42'!AO$1,0)),
0)),".")</f>
        <v>0.01</v>
      </c>
      <c r="AQ162" s="106">
        <f>IFERROR(
IF(LA!$H$16=1,(VLOOKUP($A162,'LA41'!$B$1:$BZ$201,'LA41'!AP$1,0)),
IF(LA!$H$16=2,(VLOOKUP($A162,'LA42'!$B$1:$BZ$201,'LA42'!AP$1,0)),
0)),".")</f>
        <v>0.11</v>
      </c>
      <c r="AR162" s="106">
        <f>IFERROR(
IF(LA!$H$16=1,(VLOOKUP($A162,'LA41'!$B$1:$BZ$201,'LA41'!AQ$1,0)),
IF(LA!$H$16=2,(VLOOKUP($A162,'LA42'!$B$1:$BZ$201,'LA42'!AQ$1,0)),
0)),".")</f>
        <v>0.21</v>
      </c>
      <c r="AS162" s="106">
        <f>IFERROR(
IF(LA!$H$16=1,(VLOOKUP($A162,'LA41'!$B$1:$BZ$201,'LA41'!AR$1,0)),
IF(LA!$H$16=2,(VLOOKUP($A162,'LA42'!$B$1:$BZ$201,'LA42'!AR$1,0)),
0)),".")</f>
        <v>0.17</v>
      </c>
      <c r="AT162" s="106">
        <f>IFERROR(
IF(LA!$H$16=1,(VLOOKUP($A162,'LA41'!$B$1:$BZ$201,'LA41'!AS$1,0)),
IF(LA!$H$16=2,(VLOOKUP($A162,'LA42'!$B$1:$BZ$201,'LA42'!AS$1,0)),
0)),".")</f>
        <v>0.41</v>
      </c>
      <c r="AU162" s="106">
        <f>IFERROR(
IF(LA!$H$16=1,(VLOOKUP($A162,'LA41'!$B$1:$BZ$201,'LA41'!AT$1,0)),
IF(LA!$H$16=2,(VLOOKUP($A162,'LA42'!$B$1:$BZ$201,'LA42'!AT$1,0)),
0)),".")</f>
        <v>0.28999999999999998</v>
      </c>
      <c r="AV162" s="106">
        <f>IFERROR(
IF(LA!$H$16=1,(VLOOKUP($A162,'LA41'!$B$1:$BZ$201,'LA41'!AU$1,0)),
IF(LA!$H$16=2,(VLOOKUP($A162,'LA42'!$B$1:$BZ$201,'LA42'!AU$1,0)),
0)),".")</f>
        <v>0.34</v>
      </c>
      <c r="AW162" s="106" t="str">
        <f>IFERROR(
IF(LA!$H$16=1,(VLOOKUP($A162,'LA41'!$B$1:$BZ$201,'LA41'!AV$1,0)),
IF(LA!$H$16=2,(VLOOKUP($A162,'LA42'!$B$1:$BZ$201,'LA42'!AV$1,0)),
0)),".")</f>
        <v>x</v>
      </c>
      <c r="AX162" s="106" t="str">
        <f>IFERROR(
IF(LA!$H$16=1,(VLOOKUP($A162,'LA41'!$B$1:$BZ$201,'LA41'!AW$1,0)),
IF(LA!$H$16=2,(VLOOKUP($A162,'LA42'!$B$1:$BZ$201,'LA42'!AW$1,0)),
0)),".")</f>
        <v>x</v>
      </c>
      <c r="AY162" s="106" t="str">
        <f>IFERROR(
IF(LA!$H$16=1,(VLOOKUP($A162,'LA41'!$B$1:$BZ$201,'LA41'!AX$1,0)),
IF(LA!$H$16=2,(VLOOKUP($A162,'LA42'!$B$1:$BZ$201,'LA42'!AX$1,0)),
0)),".")</f>
        <v>x</v>
      </c>
      <c r="AZ162" s="106">
        <f>IFERROR(
IF(LA!$H$16=1,(VLOOKUP($A162,'LA41'!$B$1:$BZ$201,'LA41'!AY$1,0)),
IF(LA!$H$16=2,(VLOOKUP($A162,'LA42'!$B$1:$BZ$201,'LA42'!AY$1,0)),
0)),".")</f>
        <v>0</v>
      </c>
      <c r="BA162" s="106">
        <f>IFERROR(
IF(LA!$H$16=1,(VLOOKUP($A162,'LA41'!$B$1:$BZ$201,'LA41'!AZ$1,0)),
IF(LA!$H$16=2,(VLOOKUP($A162,'LA42'!$B$1:$BZ$201,'LA42'!AZ$1,0)),
0)),".")</f>
        <v>0</v>
      </c>
      <c r="BB162" s="106">
        <f>IFERROR(
IF(LA!$H$16=1,(VLOOKUP($A162,'LA41'!$B$1:$BZ$201,'LA41'!BA$1,0)),
IF(LA!$H$16=2,(VLOOKUP($A162,'LA42'!$B$1:$BZ$201,'LA42'!BA$1,0)),
0)),".")</f>
        <v>0</v>
      </c>
      <c r="BC162" s="106" t="str">
        <f>IFERROR(
IF(LA!$H$16=1,(VLOOKUP($A162,'LA41'!$B$1:$BZ$201,'LA41'!BB$1,0)),
IF(LA!$H$16=2,(VLOOKUP($A162,'LA42'!$B$1:$BZ$201,'LA42'!BB$1,0)),
0)),".")</f>
        <v>x</v>
      </c>
      <c r="BD162" s="106" t="str">
        <f>IFERROR(
IF(LA!$H$16=1,(VLOOKUP($A162,'LA41'!$B$1:$BZ$201,'LA41'!BC$1,0)),
IF(LA!$H$16=2,(VLOOKUP($A162,'LA42'!$B$1:$BZ$201,'LA42'!BC$1,0)),
0)),".")</f>
        <v>x</v>
      </c>
      <c r="BE162" s="106" t="str">
        <f>IFERROR(
IF(LA!$H$16=1,(VLOOKUP($A162,'LA41'!$B$1:$BZ$201,'LA41'!BD$1,0)),
IF(LA!$H$16=2,(VLOOKUP($A162,'LA42'!$B$1:$BZ$201,'LA42'!BD$1,0)),
0)),".")</f>
        <v>x</v>
      </c>
      <c r="BF162" s="106">
        <f>IFERROR(
IF(LA!$H$16=1,(VLOOKUP($A162,'LA41'!$B$1:$BZ$201,'LA41'!BE$1,0)),
IF(LA!$H$16=2,(VLOOKUP($A162,'LA42'!$B$1:$BZ$201,'LA42'!BE$1,0)),
0)),".")</f>
        <v>0</v>
      </c>
      <c r="BG162" s="106" t="str">
        <f>IFERROR(
IF(LA!$H$16=1,(VLOOKUP($A162,'LA41'!$B$1:$BZ$201,'LA41'!BF$1,0)),
IF(LA!$H$16=2,(VLOOKUP($A162,'LA42'!$B$1:$BZ$201,'LA42'!BF$1,0)),
0)),".")</f>
        <v>x</v>
      </c>
      <c r="BH162" s="106" t="str">
        <f>IFERROR(
IF(LA!$H$16=1,(VLOOKUP($A162,'LA41'!$B$1:$BZ$201,'LA41'!BG$1,0)),
IF(LA!$H$16=2,(VLOOKUP($A162,'LA42'!$B$1:$BZ$201,'LA42'!BG$1,0)),
0)),".")</f>
        <v>x</v>
      </c>
      <c r="BI162" s="106" t="str">
        <f>IFERROR(
IF(LA!$H$16=1,(VLOOKUP($A162,'LA41'!$B$1:$BZ$201,'LA41'!BH$1,0)),
IF(LA!$H$16=2,(VLOOKUP($A162,'LA42'!$B$1:$BZ$201,'LA42'!BH$1,0)),
0)),".")</f>
        <v>x</v>
      </c>
      <c r="BJ162" s="106" t="str">
        <f>IFERROR(
IF(LA!$H$16=1,(VLOOKUP($A162,'LA41'!$B$1:$BZ$201,'LA41'!BI$1,0)),
IF(LA!$H$16=2,(VLOOKUP($A162,'LA42'!$B$1:$BZ$201,'LA42'!BI$1,0)),
0)),".")</f>
        <v>x</v>
      </c>
      <c r="BK162" s="106" t="str">
        <f>IFERROR(
IF(LA!$H$16=1,(VLOOKUP($A162,'LA41'!$B$1:$BZ$201,'LA41'!BJ$1,0)),
IF(LA!$H$16=2,(VLOOKUP($A162,'LA42'!$B$1:$BZ$201,'LA42'!BJ$1,0)),
0)),".")</f>
        <v>x</v>
      </c>
      <c r="BL162" s="106">
        <f>IFERROR(
IF(LA!$H$16=1,(VLOOKUP($A162,'LA41'!$B$1:$BZ$201,'LA41'!BK$1,0)),
IF(LA!$H$16=2,(VLOOKUP($A162,'LA42'!$B$1:$BZ$201,'LA42'!BK$1,0)),
0)),".")</f>
        <v>0</v>
      </c>
      <c r="BM162" s="106">
        <f>IFERROR(
IF(LA!$H$16=1,(VLOOKUP($A162,'LA41'!$B$1:$BZ$201,'LA41'!BL$1,0)),
IF(LA!$H$16=2,(VLOOKUP($A162,'LA42'!$B$1:$BZ$201,'LA42'!BL$1,0)),
0)),".")</f>
        <v>0</v>
      </c>
      <c r="BN162" s="106">
        <f>IFERROR(
IF(LA!$H$16=1,(VLOOKUP($A162,'LA41'!$B$1:$BZ$201,'LA41'!BM$1,0)),
IF(LA!$H$16=2,(VLOOKUP($A162,'LA42'!$B$1:$BZ$201,'LA42'!BM$1,0)),
0)),".")</f>
        <v>0</v>
      </c>
      <c r="BO162" s="106">
        <f>IFERROR(
IF(LA!$H$16=1,(VLOOKUP($A162,'LA41'!$B$1:$BZ$201,'LA41'!BN$1,0)),
IF(LA!$H$16=2,(VLOOKUP($A162,'LA42'!$B$1:$BZ$201,'LA42'!BN$1,0)),
0)),".")</f>
        <v>0</v>
      </c>
      <c r="BP162" s="106" t="str">
        <f>IFERROR(
IF(LA!$H$16=1,(VLOOKUP($A162,'LA41'!$B$1:$BZ$201,'LA41'!BO$1,0)),
IF(LA!$H$16=2,(VLOOKUP($A162,'LA42'!$B$1:$BZ$201,'LA42'!BO$1,0)),
0)),".")</f>
        <v>x</v>
      </c>
      <c r="BQ162" s="106" t="str">
        <f>IFERROR(
IF(LA!$H$16=1,(VLOOKUP($A162,'LA41'!$B$1:$BZ$201,'LA41'!BP$1,0)),
IF(LA!$H$16=2,(VLOOKUP($A162,'LA42'!$B$1:$BZ$201,'LA42'!BP$1,0)),
0)),".")</f>
        <v>x</v>
      </c>
      <c r="BR162" s="106">
        <f>IFERROR(
IF(LA!$H$16=1,(VLOOKUP($A162,'LA41'!$B$1:$BZ$201,'LA41'!BQ$1,0)),
IF(LA!$H$16=2,(VLOOKUP($A162,'LA42'!$B$1:$BZ$201,'LA42'!BQ$1,0)),
0)),".")</f>
        <v>0.05</v>
      </c>
      <c r="BS162" s="106">
        <f>IFERROR(
IF(LA!$H$16=1,(VLOOKUP($A162,'LA41'!$B$1:$BZ$201,'LA41'!BR$1,0)),
IF(LA!$H$16=2,(VLOOKUP($A162,'LA42'!$B$1:$BZ$201,'LA42'!BR$1,0)),
0)),".")</f>
        <v>0.03</v>
      </c>
      <c r="BT162" s="106">
        <f>IFERROR(
IF(LA!$H$16=1,(VLOOKUP($A162,'LA41'!$B$1:$BZ$201,'LA41'!BS$1,0)),
IF(LA!$H$16=2,(VLOOKUP($A162,'LA42'!$B$1:$BZ$201,'LA42'!BS$1,0)),
0)),".")</f>
        <v>0.04</v>
      </c>
      <c r="BU162" s="106">
        <f>IFERROR(
IF(LA!$H$16=1,(VLOOKUP($A162,'LA41'!$B$1:$BZ$201,'LA41'!BT$1,0)),
IF(LA!$H$16=2,(VLOOKUP($A162,'LA42'!$B$1:$BZ$201,'LA42'!BT$1,0)),
0)),".")</f>
        <v>0.06</v>
      </c>
      <c r="BV162" s="106">
        <f>IFERROR(
IF(LA!$H$16=1,(VLOOKUP($A162,'LA41'!$B$1:$BZ$201,'LA41'!BU$1,0)),
IF(LA!$H$16=2,(VLOOKUP($A162,'LA42'!$B$1:$BZ$201,'LA42'!BU$1,0)),
0)),".")</f>
        <v>0.03</v>
      </c>
      <c r="BW162" s="106">
        <f>IFERROR(
IF(LA!$H$16=1,(VLOOKUP($A162,'LA41'!$B$1:$BZ$201,'LA41'!BV$1,0)),
IF(LA!$H$16=2,(VLOOKUP($A162,'LA42'!$B$1:$BZ$201,'LA42'!BV$1,0)),
0)),".")</f>
        <v>0.04</v>
      </c>
      <c r="BX162" s="106">
        <f>IFERROR(
IF(LA!$H$16=1,(VLOOKUP($A162,'LA41'!$B$1:$BZ$201,'LA41'!BW$1,0)),
IF(LA!$H$16=2,(VLOOKUP($A162,'LA42'!$B$1:$BZ$201,'LA42'!BW$1,0)),
0)),".")</f>
        <v>0.16</v>
      </c>
      <c r="BY162" s="106">
        <f>IFERROR(
IF(LA!$H$16=1,(VLOOKUP($A162,'LA41'!$B$1:$BZ$201,'LA41'!BX$1,0)),
IF(LA!$H$16=2,(VLOOKUP($A162,'LA42'!$B$1:$BZ$201,'LA42'!BX$1,0)),
0)),".")</f>
        <v>0.14000000000000001</v>
      </c>
      <c r="BZ162" s="106">
        <f>IFERROR(
IF(LA!$H$16=1,(VLOOKUP($A162,'LA41'!$B$1:$BZ$201,'LA41'!BY$1,0)),
IF(LA!$H$16=2,(VLOOKUP($A162,'LA42'!$B$1:$BZ$201,'LA42'!BY$1,0)),
0)),".")</f>
        <v>0.15</v>
      </c>
    </row>
    <row r="163" spans="1:78" x14ac:dyDescent="0.2">
      <c r="A163" s="55">
        <v>359</v>
      </c>
      <c r="B163" s="55" t="s">
        <v>345</v>
      </c>
      <c r="C163" s="88" t="s">
        <v>192</v>
      </c>
      <c r="D163" s="59">
        <f>IFERROR(
IF(LA!$H$16=1,(VLOOKUP($A163,'LA41'!$B$1:$BZ$201,'LA41'!C$1,0)),
IF(LA!$H$16=2,(VLOOKUP($A163,'LA42'!$B$1:$BZ$201,'LA42'!C$1,0)),
0)),".")</f>
        <v>20</v>
      </c>
      <c r="E163" s="59">
        <f>IFERROR(
IF(LA!$H$16=1,(VLOOKUP($A163,'LA41'!$B$1:$BZ$201,'LA41'!D$1,0)),
IF(LA!$H$16=2,(VLOOKUP($A163,'LA42'!$B$1:$BZ$201,'LA42'!D$1,0)),
0)),".")</f>
        <v>200</v>
      </c>
      <c r="F163" s="59">
        <f>IFERROR(
IF(LA!$H$16=1,(VLOOKUP($A163,'LA41'!$B$1:$BZ$201,'LA41'!E$1,0)),
IF(LA!$H$16=2,(VLOOKUP($A163,'LA42'!$B$1:$BZ$201,'LA42'!E$1,0)),
0)),".")</f>
        <v>220</v>
      </c>
      <c r="G163" s="106">
        <f>IFERROR(
IF(LA!$H$16=1,(VLOOKUP($A163,'LA41'!$B$1:$BZ$201,'LA41'!F$1,0)),
IF(LA!$H$16=2,(VLOOKUP($A163,'LA42'!$B$1:$BZ$201,'LA42'!F$1,0)),
0)),".")</f>
        <v>0.7</v>
      </c>
      <c r="H163" s="106">
        <f>IFERROR(
IF(LA!$H$16=1,(VLOOKUP($A163,'LA41'!$B$1:$BZ$201,'LA41'!G$1,0)),
IF(LA!$H$16=2,(VLOOKUP($A163,'LA42'!$B$1:$BZ$201,'LA42'!G$1,0)),
0)),".")</f>
        <v>0.78</v>
      </c>
      <c r="I163" s="106">
        <f>IFERROR(
IF(LA!$H$16=1,(VLOOKUP($A163,'LA41'!$B$1:$BZ$201,'LA41'!H$1,0)),
IF(LA!$H$16=2,(VLOOKUP($A163,'LA42'!$B$1:$BZ$201,'LA42'!H$1,0)),
0)),".")</f>
        <v>0.77</v>
      </c>
      <c r="J163" s="106">
        <f>IFERROR(
IF(LA!$H$16=1,(VLOOKUP($A163,'LA41'!$B$1:$BZ$201,'LA41'!I$1,0)),
IF(LA!$H$16=2,(VLOOKUP($A163,'LA42'!$B$1:$BZ$201,'LA42'!I$1,0)),
0)),".")</f>
        <v>0.65</v>
      </c>
      <c r="K163" s="106">
        <f>IFERROR(
IF(LA!$H$16=1,(VLOOKUP($A163,'LA41'!$B$1:$BZ$201,'LA41'!J$1,0)),
IF(LA!$H$16=2,(VLOOKUP($A163,'LA42'!$B$1:$BZ$201,'LA42'!J$1,0)),
0)),".")</f>
        <v>0.69</v>
      </c>
      <c r="L163" s="106">
        <f>IFERROR(
IF(LA!$H$16=1,(VLOOKUP($A163,'LA41'!$B$1:$BZ$201,'LA41'!K$1,0)),
IF(LA!$H$16=2,(VLOOKUP($A163,'LA42'!$B$1:$BZ$201,'LA42'!K$1,0)),
0)),".")</f>
        <v>0.68</v>
      </c>
      <c r="M163" s="106" t="str">
        <f>IFERROR(
IF(LA!$H$16=1,(VLOOKUP($A163,'LA41'!$B$1:$BZ$201,'LA41'!L$1,0)),
IF(LA!$H$16=2,(VLOOKUP($A163,'LA42'!$B$1:$BZ$201,'LA42'!L$1,0)),
0)),".")</f>
        <v>x</v>
      </c>
      <c r="N163" s="106">
        <f>IFERROR(
IF(LA!$H$16=1,(VLOOKUP($A163,'LA41'!$B$1:$BZ$201,'LA41'!M$1,0)),
IF(LA!$H$16=2,(VLOOKUP($A163,'LA42'!$B$1:$BZ$201,'LA42'!M$1,0)),
0)),".")</f>
        <v>0.05</v>
      </c>
      <c r="O163" s="106">
        <f>IFERROR(
IF(LA!$H$16=1,(VLOOKUP($A163,'LA41'!$B$1:$BZ$201,'LA41'!N$1,0)),
IF(LA!$H$16=2,(VLOOKUP($A163,'LA42'!$B$1:$BZ$201,'LA42'!N$1,0)),
0)),".")</f>
        <v>7.0000000000000007E-2</v>
      </c>
      <c r="P163" s="106">
        <f>IFERROR(
IF(LA!$H$16=1,(VLOOKUP($A163,'LA41'!$B$1:$BZ$201,'LA41'!O$1,0)),
IF(LA!$H$16=2,(VLOOKUP($A163,'LA42'!$B$1:$BZ$201,'LA42'!O$1,0)),
0)),".")</f>
        <v>0</v>
      </c>
      <c r="Q163" s="106">
        <f>IFERROR(
IF(LA!$H$16=1,(VLOOKUP($A163,'LA41'!$B$1:$BZ$201,'LA41'!P$1,0)),
IF(LA!$H$16=2,(VLOOKUP($A163,'LA42'!$B$1:$BZ$201,'LA42'!P$1,0)),
0)),".")</f>
        <v>0</v>
      </c>
      <c r="R163" s="106">
        <f>IFERROR(
IF(LA!$H$16=1,(VLOOKUP($A163,'LA41'!$B$1:$BZ$201,'LA41'!Q$1,0)),
IF(LA!$H$16=2,(VLOOKUP($A163,'LA42'!$B$1:$BZ$201,'LA42'!Q$1,0)),
0)),".")</f>
        <v>0</v>
      </c>
      <c r="S163" s="106" t="str">
        <f>IFERROR(
IF(LA!$H$16=1,(VLOOKUP($A163,'LA41'!$B$1:$BZ$201,'LA41'!R$1,0)),
IF(LA!$H$16=2,(VLOOKUP($A163,'LA42'!$B$1:$BZ$201,'LA42'!R$1,0)),
0)),".")</f>
        <v>x</v>
      </c>
      <c r="T163" s="106">
        <f>IFERROR(
IF(LA!$H$16=1,(VLOOKUP($A163,'LA41'!$B$1:$BZ$201,'LA41'!S$1,0)),
IF(LA!$H$16=2,(VLOOKUP($A163,'LA42'!$B$1:$BZ$201,'LA42'!S$1,0)),
0)),".")</f>
        <v>0.05</v>
      </c>
      <c r="U163" s="106">
        <f>IFERROR(
IF(LA!$H$16=1,(VLOOKUP($A163,'LA41'!$B$1:$BZ$201,'LA41'!T$1,0)),
IF(LA!$H$16=2,(VLOOKUP($A163,'LA42'!$B$1:$BZ$201,'LA42'!T$1,0)),
0)),".")</f>
        <v>0.05</v>
      </c>
      <c r="V163" s="106">
        <f>IFERROR(
IF(LA!$H$16=1,(VLOOKUP($A163,'LA41'!$B$1:$BZ$201,'LA41'!U$1,0)),
IF(LA!$H$16=2,(VLOOKUP($A163,'LA42'!$B$1:$BZ$201,'LA42'!U$1,0)),
0)),".")</f>
        <v>0</v>
      </c>
      <c r="W163" s="106" t="str">
        <f>IFERROR(
IF(LA!$H$16=1,(VLOOKUP($A163,'LA41'!$B$1:$BZ$201,'LA41'!V$1,0)),
IF(LA!$H$16=2,(VLOOKUP($A163,'LA42'!$B$1:$BZ$201,'LA42'!V$1,0)),
0)),".")</f>
        <v>x</v>
      </c>
      <c r="X163" s="106" t="str">
        <f>IFERROR(
IF(LA!$H$16=1,(VLOOKUP($A163,'LA41'!$B$1:$BZ$201,'LA41'!W$1,0)),
IF(LA!$H$16=2,(VLOOKUP($A163,'LA42'!$B$1:$BZ$201,'LA42'!W$1,0)),
0)),".")</f>
        <v>x</v>
      </c>
      <c r="Y163" s="106">
        <f>IFERROR(
IF(LA!$H$16=1,(VLOOKUP($A163,'LA41'!$B$1:$BZ$201,'LA41'!X$1,0)),
IF(LA!$H$16=2,(VLOOKUP($A163,'LA42'!$B$1:$BZ$201,'LA42'!X$1,0)),
0)),".")</f>
        <v>0</v>
      </c>
      <c r="Z163" s="106" t="str">
        <f>IFERROR(
IF(LA!$H$16=1,(VLOOKUP($A163,'LA41'!$B$1:$BZ$201,'LA41'!Y$1,0)),
IF(LA!$H$16=2,(VLOOKUP($A163,'LA42'!$B$1:$BZ$201,'LA42'!Y$1,0)),
0)),".")</f>
        <v>x</v>
      </c>
      <c r="AA163" s="106" t="str">
        <f>IFERROR(
IF(LA!$H$16=1,(VLOOKUP($A163,'LA41'!$B$1:$BZ$201,'LA41'!Z$1,0)),
IF(LA!$H$16=2,(VLOOKUP($A163,'LA42'!$B$1:$BZ$201,'LA42'!Z$1,0)),
0)),".")</f>
        <v>x</v>
      </c>
      <c r="AB163" s="106">
        <f>IFERROR(
IF(LA!$H$16=1,(VLOOKUP($A163,'LA41'!$B$1:$BZ$201,'LA41'!AA$1,0)),
IF(LA!$H$16=2,(VLOOKUP($A163,'LA42'!$B$1:$BZ$201,'LA42'!AA$1,0)),
0)),".")</f>
        <v>0</v>
      </c>
      <c r="AC163" s="106">
        <f>IFERROR(
IF(LA!$H$16=1,(VLOOKUP($A163,'LA41'!$B$1:$BZ$201,'LA41'!AB$1,0)),
IF(LA!$H$16=2,(VLOOKUP($A163,'LA42'!$B$1:$BZ$201,'LA42'!AB$1,0)),
0)),".")</f>
        <v>0</v>
      </c>
      <c r="AD163" s="106">
        <f>IFERROR(
IF(LA!$H$16=1,(VLOOKUP($A163,'LA41'!$B$1:$BZ$201,'LA41'!AC$1,0)),
IF(LA!$H$16=2,(VLOOKUP($A163,'LA42'!$B$1:$BZ$201,'LA42'!AC$1,0)),
0)),".")</f>
        <v>0</v>
      </c>
      <c r="AE163" s="106" t="str">
        <f>IFERROR(
IF(LA!$H$16=1,(VLOOKUP($A163,'LA41'!$B$1:$BZ$201,'LA41'!AD$1,0)),
IF(LA!$H$16=2,(VLOOKUP($A163,'LA42'!$B$1:$BZ$201,'LA42'!AD$1,0)),
0)),".")</f>
        <v>x</v>
      </c>
      <c r="AF163" s="106">
        <f>IFERROR(
IF(LA!$H$16=1,(VLOOKUP($A163,'LA41'!$B$1:$BZ$201,'LA41'!AE$1,0)),
IF(LA!$H$16=2,(VLOOKUP($A163,'LA42'!$B$1:$BZ$201,'LA42'!AE$1,0)),
0)),".")</f>
        <v>0.08</v>
      </c>
      <c r="AG163" s="106">
        <f>IFERROR(
IF(LA!$H$16=1,(VLOOKUP($A163,'LA41'!$B$1:$BZ$201,'LA41'!AF$1,0)),
IF(LA!$H$16=2,(VLOOKUP($A163,'LA42'!$B$1:$BZ$201,'LA42'!AF$1,0)),
0)),".")</f>
        <v>0.08</v>
      </c>
      <c r="AH163" s="106">
        <f>IFERROR(
IF(LA!$H$16=1,(VLOOKUP($A163,'LA41'!$B$1:$BZ$201,'LA41'!AG$1,0)),
IF(LA!$H$16=2,(VLOOKUP($A163,'LA42'!$B$1:$BZ$201,'LA42'!AG$1,0)),
0)),".")</f>
        <v>0.35</v>
      </c>
      <c r="AI163" s="106">
        <f>IFERROR(
IF(LA!$H$16=1,(VLOOKUP($A163,'LA41'!$B$1:$BZ$201,'LA41'!AH$1,0)),
IF(LA!$H$16=2,(VLOOKUP($A163,'LA42'!$B$1:$BZ$201,'LA42'!AH$1,0)),
0)),".")</f>
        <v>0.56000000000000005</v>
      </c>
      <c r="AJ163" s="106">
        <f>IFERROR(
IF(LA!$H$16=1,(VLOOKUP($A163,'LA41'!$B$1:$BZ$201,'LA41'!AI$1,0)),
IF(LA!$H$16=2,(VLOOKUP($A163,'LA42'!$B$1:$BZ$201,'LA42'!AI$1,0)),
0)),".")</f>
        <v>0.54</v>
      </c>
      <c r="AK163" s="106">
        <f>IFERROR(
IF(LA!$H$16=1,(VLOOKUP($A163,'LA41'!$B$1:$BZ$201,'LA41'!AJ$1,0)),
IF(LA!$H$16=2,(VLOOKUP($A163,'LA42'!$B$1:$BZ$201,'LA42'!AJ$1,0)),
0)),".")</f>
        <v>0</v>
      </c>
      <c r="AL163" s="106">
        <f>IFERROR(
IF(LA!$H$16=1,(VLOOKUP($A163,'LA41'!$B$1:$BZ$201,'LA41'!AK$1,0)),
IF(LA!$H$16=2,(VLOOKUP($A163,'LA42'!$B$1:$BZ$201,'LA42'!AK$1,0)),
0)),".")</f>
        <v>0.13</v>
      </c>
      <c r="AM163" s="106">
        <f>IFERROR(
IF(LA!$H$16=1,(VLOOKUP($A163,'LA41'!$B$1:$BZ$201,'LA41'!AL$1,0)),
IF(LA!$H$16=2,(VLOOKUP($A163,'LA42'!$B$1:$BZ$201,'LA42'!AL$1,0)),
0)),".")</f>
        <v>0.12</v>
      </c>
      <c r="AN163" s="106">
        <f>IFERROR(
IF(LA!$H$16=1,(VLOOKUP($A163,'LA41'!$B$1:$BZ$201,'LA41'!AM$1,0)),
IF(LA!$H$16=2,(VLOOKUP($A163,'LA42'!$B$1:$BZ$201,'LA42'!AM$1,0)),
0)),".")</f>
        <v>0</v>
      </c>
      <c r="AO163" s="106">
        <f>IFERROR(
IF(LA!$H$16=1,(VLOOKUP($A163,'LA41'!$B$1:$BZ$201,'LA41'!AN$1,0)),
IF(LA!$H$16=2,(VLOOKUP($A163,'LA42'!$B$1:$BZ$201,'LA42'!AN$1,0)),
0)),".")</f>
        <v>0</v>
      </c>
      <c r="AP163" s="106">
        <f>IFERROR(
IF(LA!$H$16=1,(VLOOKUP($A163,'LA41'!$B$1:$BZ$201,'LA41'!AO$1,0)),
IF(LA!$H$16=2,(VLOOKUP($A163,'LA42'!$B$1:$BZ$201,'LA42'!AO$1,0)),
0)),".")</f>
        <v>0</v>
      </c>
      <c r="AQ163" s="106">
        <f>IFERROR(
IF(LA!$H$16=1,(VLOOKUP($A163,'LA41'!$B$1:$BZ$201,'LA41'!AP$1,0)),
IF(LA!$H$16=2,(VLOOKUP($A163,'LA42'!$B$1:$BZ$201,'LA42'!AP$1,0)),
0)),".")</f>
        <v>0</v>
      </c>
      <c r="AR163" s="106">
        <f>IFERROR(
IF(LA!$H$16=1,(VLOOKUP($A163,'LA41'!$B$1:$BZ$201,'LA41'!AQ$1,0)),
IF(LA!$H$16=2,(VLOOKUP($A163,'LA42'!$B$1:$BZ$201,'LA42'!AQ$1,0)),
0)),".")</f>
        <v>0.1</v>
      </c>
      <c r="AS163" s="106">
        <f>IFERROR(
IF(LA!$H$16=1,(VLOOKUP($A163,'LA41'!$B$1:$BZ$201,'LA41'!AR$1,0)),
IF(LA!$H$16=2,(VLOOKUP($A163,'LA42'!$B$1:$BZ$201,'LA42'!AR$1,0)),
0)),".")</f>
        <v>0.09</v>
      </c>
      <c r="AT163" s="106">
        <f>IFERROR(
IF(LA!$H$16=1,(VLOOKUP($A163,'LA41'!$B$1:$BZ$201,'LA41'!AS$1,0)),
IF(LA!$H$16=2,(VLOOKUP($A163,'LA42'!$B$1:$BZ$201,'LA42'!AS$1,0)),
0)),".")</f>
        <v>0.35</v>
      </c>
      <c r="AU163" s="106">
        <f>IFERROR(
IF(LA!$H$16=1,(VLOOKUP($A163,'LA41'!$B$1:$BZ$201,'LA41'!AT$1,0)),
IF(LA!$H$16=2,(VLOOKUP($A163,'LA42'!$B$1:$BZ$201,'LA42'!AT$1,0)),
0)),".")</f>
        <v>0.44</v>
      </c>
      <c r="AV163" s="106">
        <f>IFERROR(
IF(LA!$H$16=1,(VLOOKUP($A163,'LA41'!$B$1:$BZ$201,'LA41'!AU$1,0)),
IF(LA!$H$16=2,(VLOOKUP($A163,'LA42'!$B$1:$BZ$201,'LA42'!AU$1,0)),
0)),".")</f>
        <v>0.43</v>
      </c>
      <c r="AW163" s="106">
        <f>IFERROR(
IF(LA!$H$16=1,(VLOOKUP($A163,'LA41'!$B$1:$BZ$201,'LA41'!AV$1,0)),
IF(LA!$H$16=2,(VLOOKUP($A163,'LA42'!$B$1:$BZ$201,'LA42'!AV$1,0)),
0)),".")</f>
        <v>0</v>
      </c>
      <c r="AX163" s="106">
        <f>IFERROR(
IF(LA!$H$16=1,(VLOOKUP($A163,'LA41'!$B$1:$BZ$201,'LA41'!AW$1,0)),
IF(LA!$H$16=2,(VLOOKUP($A163,'LA42'!$B$1:$BZ$201,'LA42'!AW$1,0)),
0)),".")</f>
        <v>0</v>
      </c>
      <c r="AY163" s="106">
        <f>IFERROR(
IF(LA!$H$16=1,(VLOOKUP($A163,'LA41'!$B$1:$BZ$201,'LA41'!AX$1,0)),
IF(LA!$H$16=2,(VLOOKUP($A163,'LA42'!$B$1:$BZ$201,'LA42'!AX$1,0)),
0)),".")</f>
        <v>0</v>
      </c>
      <c r="AZ163" s="106" t="str">
        <f>IFERROR(
IF(LA!$H$16=1,(VLOOKUP($A163,'LA41'!$B$1:$BZ$201,'LA41'!AY$1,0)),
IF(LA!$H$16=2,(VLOOKUP($A163,'LA42'!$B$1:$BZ$201,'LA42'!AY$1,0)),
0)),".")</f>
        <v>x</v>
      </c>
      <c r="BA163" s="106">
        <f>IFERROR(
IF(LA!$H$16=1,(VLOOKUP($A163,'LA41'!$B$1:$BZ$201,'LA41'!AZ$1,0)),
IF(LA!$H$16=2,(VLOOKUP($A163,'LA42'!$B$1:$BZ$201,'LA42'!AZ$1,0)),
0)),".")</f>
        <v>0</v>
      </c>
      <c r="BB163" s="106" t="str">
        <f>IFERROR(
IF(LA!$H$16=1,(VLOOKUP($A163,'LA41'!$B$1:$BZ$201,'LA41'!BA$1,0)),
IF(LA!$H$16=2,(VLOOKUP($A163,'LA42'!$B$1:$BZ$201,'LA42'!BA$1,0)),
0)),".")</f>
        <v>x</v>
      </c>
      <c r="BC163" s="106">
        <f>IFERROR(
IF(LA!$H$16=1,(VLOOKUP($A163,'LA41'!$B$1:$BZ$201,'LA41'!BB$1,0)),
IF(LA!$H$16=2,(VLOOKUP($A163,'LA42'!$B$1:$BZ$201,'LA42'!BB$1,0)),
0)),".")</f>
        <v>0</v>
      </c>
      <c r="BD163" s="106">
        <f>IFERROR(
IF(LA!$H$16=1,(VLOOKUP($A163,'LA41'!$B$1:$BZ$201,'LA41'!BC$1,0)),
IF(LA!$H$16=2,(VLOOKUP($A163,'LA42'!$B$1:$BZ$201,'LA42'!BC$1,0)),
0)),".")</f>
        <v>0.08</v>
      </c>
      <c r="BE163" s="106">
        <f>IFERROR(
IF(LA!$H$16=1,(VLOOKUP($A163,'LA41'!$B$1:$BZ$201,'LA41'!BD$1,0)),
IF(LA!$H$16=2,(VLOOKUP($A163,'LA42'!$B$1:$BZ$201,'LA42'!BD$1,0)),
0)),".")</f>
        <v>7.0000000000000007E-2</v>
      </c>
      <c r="BF163" s="106">
        <f>IFERROR(
IF(LA!$H$16=1,(VLOOKUP($A163,'LA41'!$B$1:$BZ$201,'LA41'!BE$1,0)),
IF(LA!$H$16=2,(VLOOKUP($A163,'LA42'!$B$1:$BZ$201,'LA42'!BE$1,0)),
0)),".")</f>
        <v>0</v>
      </c>
      <c r="BG163" s="106">
        <f>IFERROR(
IF(LA!$H$16=1,(VLOOKUP($A163,'LA41'!$B$1:$BZ$201,'LA41'!BF$1,0)),
IF(LA!$H$16=2,(VLOOKUP($A163,'LA42'!$B$1:$BZ$201,'LA42'!BF$1,0)),
0)),".")</f>
        <v>0.05</v>
      </c>
      <c r="BH163" s="106">
        <f>IFERROR(
IF(LA!$H$16=1,(VLOOKUP($A163,'LA41'!$B$1:$BZ$201,'LA41'!BG$1,0)),
IF(LA!$H$16=2,(VLOOKUP($A163,'LA42'!$B$1:$BZ$201,'LA42'!BG$1,0)),
0)),".")</f>
        <v>0.04</v>
      </c>
      <c r="BI163" s="106">
        <f>IFERROR(
IF(LA!$H$16=1,(VLOOKUP($A163,'LA41'!$B$1:$BZ$201,'LA41'!BH$1,0)),
IF(LA!$H$16=2,(VLOOKUP($A163,'LA42'!$B$1:$BZ$201,'LA42'!BH$1,0)),
0)),".")</f>
        <v>0</v>
      </c>
      <c r="BJ163" s="106">
        <f>IFERROR(
IF(LA!$H$16=1,(VLOOKUP($A163,'LA41'!$B$1:$BZ$201,'LA41'!BI$1,0)),
IF(LA!$H$16=2,(VLOOKUP($A163,'LA42'!$B$1:$BZ$201,'LA42'!BI$1,0)),
0)),".")</f>
        <v>0.04</v>
      </c>
      <c r="BK163" s="106">
        <f>IFERROR(
IF(LA!$H$16=1,(VLOOKUP($A163,'LA41'!$B$1:$BZ$201,'LA41'!BJ$1,0)),
IF(LA!$H$16=2,(VLOOKUP($A163,'LA42'!$B$1:$BZ$201,'LA42'!BJ$1,0)),
0)),".")</f>
        <v>0.03</v>
      </c>
      <c r="BL163" s="106">
        <f>IFERROR(
IF(LA!$H$16=1,(VLOOKUP($A163,'LA41'!$B$1:$BZ$201,'LA41'!BK$1,0)),
IF(LA!$H$16=2,(VLOOKUP($A163,'LA42'!$B$1:$BZ$201,'LA42'!BK$1,0)),
0)),".")</f>
        <v>0</v>
      </c>
      <c r="BM163" s="106">
        <f>IFERROR(
IF(LA!$H$16=1,(VLOOKUP($A163,'LA41'!$B$1:$BZ$201,'LA41'!BL$1,0)),
IF(LA!$H$16=2,(VLOOKUP($A163,'LA42'!$B$1:$BZ$201,'LA42'!BL$1,0)),
0)),".")</f>
        <v>0</v>
      </c>
      <c r="BN163" s="106">
        <f>IFERROR(
IF(LA!$H$16=1,(VLOOKUP($A163,'LA41'!$B$1:$BZ$201,'LA41'!BM$1,0)),
IF(LA!$H$16=2,(VLOOKUP($A163,'LA42'!$B$1:$BZ$201,'LA42'!BM$1,0)),
0)),".")</f>
        <v>0</v>
      </c>
      <c r="BO163" s="106" t="str">
        <f>IFERROR(
IF(LA!$H$16=1,(VLOOKUP($A163,'LA41'!$B$1:$BZ$201,'LA41'!BN$1,0)),
IF(LA!$H$16=2,(VLOOKUP($A163,'LA42'!$B$1:$BZ$201,'LA42'!BN$1,0)),
0)),".")</f>
        <v>x</v>
      </c>
      <c r="BP163" s="106" t="str">
        <f>IFERROR(
IF(LA!$H$16=1,(VLOOKUP($A163,'LA41'!$B$1:$BZ$201,'LA41'!BO$1,0)),
IF(LA!$H$16=2,(VLOOKUP($A163,'LA42'!$B$1:$BZ$201,'LA42'!BO$1,0)),
0)),".")</f>
        <v>x</v>
      </c>
      <c r="BQ163" s="106" t="str">
        <f>IFERROR(
IF(LA!$H$16=1,(VLOOKUP($A163,'LA41'!$B$1:$BZ$201,'LA41'!BP$1,0)),
IF(LA!$H$16=2,(VLOOKUP($A163,'LA42'!$B$1:$BZ$201,'LA42'!BP$1,0)),
0)),".")</f>
        <v>x</v>
      </c>
      <c r="BR163" s="106" t="str">
        <f>IFERROR(
IF(LA!$H$16=1,(VLOOKUP($A163,'LA41'!$B$1:$BZ$201,'LA41'!BQ$1,0)),
IF(LA!$H$16=2,(VLOOKUP($A163,'LA42'!$B$1:$BZ$201,'LA42'!BQ$1,0)),
0)),".")</f>
        <v>x</v>
      </c>
      <c r="BS163" s="106">
        <f>IFERROR(
IF(LA!$H$16=1,(VLOOKUP($A163,'LA41'!$B$1:$BZ$201,'LA41'!BR$1,0)),
IF(LA!$H$16=2,(VLOOKUP($A163,'LA42'!$B$1:$BZ$201,'LA42'!BR$1,0)),
0)),".")</f>
        <v>0.11</v>
      </c>
      <c r="BT163" s="106">
        <f>IFERROR(
IF(LA!$H$16=1,(VLOOKUP($A163,'LA41'!$B$1:$BZ$201,'LA41'!BS$1,0)),
IF(LA!$H$16=2,(VLOOKUP($A163,'LA42'!$B$1:$BZ$201,'LA42'!BS$1,0)),
0)),".")</f>
        <v>0.11</v>
      </c>
      <c r="BU163" s="106" t="str">
        <f>IFERROR(
IF(LA!$H$16=1,(VLOOKUP($A163,'LA41'!$B$1:$BZ$201,'LA41'!BT$1,0)),
IF(LA!$H$16=2,(VLOOKUP($A163,'LA42'!$B$1:$BZ$201,'LA42'!BT$1,0)),
0)),".")</f>
        <v>x</v>
      </c>
      <c r="BV163" s="106" t="str">
        <f>IFERROR(
IF(LA!$H$16=1,(VLOOKUP($A163,'LA41'!$B$1:$BZ$201,'LA41'!BU$1,0)),
IF(LA!$H$16=2,(VLOOKUP($A163,'LA42'!$B$1:$BZ$201,'LA42'!BU$1,0)),
0)),".")</f>
        <v>x</v>
      </c>
      <c r="BW163" s="106" t="str">
        <f>IFERROR(
IF(LA!$H$16=1,(VLOOKUP($A163,'LA41'!$B$1:$BZ$201,'LA41'!BV$1,0)),
IF(LA!$H$16=2,(VLOOKUP($A163,'LA42'!$B$1:$BZ$201,'LA42'!BV$1,0)),
0)),".")</f>
        <v>x</v>
      </c>
      <c r="BX163" s="106" t="str">
        <f>IFERROR(
IF(LA!$H$16=1,(VLOOKUP($A163,'LA41'!$B$1:$BZ$201,'LA41'!BW$1,0)),
IF(LA!$H$16=2,(VLOOKUP($A163,'LA42'!$B$1:$BZ$201,'LA42'!BW$1,0)),
0)),".")</f>
        <v>x</v>
      </c>
      <c r="BY163" s="106">
        <f>IFERROR(
IF(LA!$H$16=1,(VLOOKUP($A163,'LA41'!$B$1:$BZ$201,'LA41'!BX$1,0)),
IF(LA!$H$16=2,(VLOOKUP($A163,'LA42'!$B$1:$BZ$201,'LA42'!BX$1,0)),
0)),".")</f>
        <v>0.1</v>
      </c>
      <c r="BZ163" s="106">
        <f>IFERROR(
IF(LA!$H$16=1,(VLOOKUP($A163,'LA41'!$B$1:$BZ$201,'LA41'!BY$1,0)),
IF(LA!$H$16=2,(VLOOKUP($A163,'LA42'!$B$1:$BZ$201,'LA42'!BY$1,0)),
0)),".")</f>
        <v>0.11</v>
      </c>
    </row>
    <row r="164" spans="1:78" x14ac:dyDescent="0.2">
      <c r="A164" s="55">
        <v>865</v>
      </c>
      <c r="B164" s="55" t="s">
        <v>346</v>
      </c>
      <c r="C164" s="88" t="s">
        <v>200</v>
      </c>
      <c r="D164" s="59">
        <f>IFERROR(
IF(LA!$H$16=1,(VLOOKUP($A164,'LA41'!$B$1:$BZ$201,'LA41'!C$1,0)),
IF(LA!$H$16=2,(VLOOKUP($A164,'LA42'!$B$1:$BZ$201,'LA42'!C$1,0)),
0)),".")</f>
        <v>70</v>
      </c>
      <c r="E164" s="59">
        <f>IFERROR(
IF(LA!$H$16=1,(VLOOKUP($A164,'LA41'!$B$1:$BZ$201,'LA41'!D$1,0)),
IF(LA!$H$16=2,(VLOOKUP($A164,'LA42'!$B$1:$BZ$201,'LA42'!D$1,0)),
0)),".")</f>
        <v>1900</v>
      </c>
      <c r="F164" s="59">
        <f>IFERROR(
IF(LA!$H$16=1,(VLOOKUP($A164,'LA41'!$B$1:$BZ$201,'LA41'!E$1,0)),
IF(LA!$H$16=2,(VLOOKUP($A164,'LA42'!$B$1:$BZ$201,'LA42'!E$1,0)),
0)),".")</f>
        <v>1980</v>
      </c>
      <c r="G164" s="106">
        <f>IFERROR(
IF(LA!$H$16=1,(VLOOKUP($A164,'LA41'!$B$1:$BZ$201,'LA41'!F$1,0)),
IF(LA!$H$16=2,(VLOOKUP($A164,'LA42'!$B$1:$BZ$201,'LA42'!F$1,0)),
0)),".")</f>
        <v>0.59</v>
      </c>
      <c r="H164" s="106">
        <f>IFERROR(
IF(LA!$H$16=1,(VLOOKUP($A164,'LA41'!$B$1:$BZ$201,'LA41'!G$1,0)),
IF(LA!$H$16=2,(VLOOKUP($A164,'LA42'!$B$1:$BZ$201,'LA42'!G$1,0)),
0)),".")</f>
        <v>0.65</v>
      </c>
      <c r="I164" s="106">
        <f>IFERROR(
IF(LA!$H$16=1,(VLOOKUP($A164,'LA41'!$B$1:$BZ$201,'LA41'!H$1,0)),
IF(LA!$H$16=2,(VLOOKUP($A164,'LA42'!$B$1:$BZ$201,'LA42'!H$1,0)),
0)),".")</f>
        <v>0.65</v>
      </c>
      <c r="J164" s="106">
        <f>IFERROR(
IF(LA!$H$16=1,(VLOOKUP($A164,'LA41'!$B$1:$BZ$201,'LA41'!I$1,0)),
IF(LA!$H$16=2,(VLOOKUP($A164,'LA42'!$B$1:$BZ$201,'LA42'!I$1,0)),
0)),".")</f>
        <v>0.57999999999999996</v>
      </c>
      <c r="K164" s="106">
        <f>IFERROR(
IF(LA!$H$16=1,(VLOOKUP($A164,'LA41'!$B$1:$BZ$201,'LA41'!J$1,0)),
IF(LA!$H$16=2,(VLOOKUP($A164,'LA42'!$B$1:$BZ$201,'LA42'!J$1,0)),
0)),".")</f>
        <v>0.64</v>
      </c>
      <c r="L164" s="106">
        <f>IFERROR(
IF(LA!$H$16=1,(VLOOKUP($A164,'LA41'!$B$1:$BZ$201,'LA41'!K$1,0)),
IF(LA!$H$16=2,(VLOOKUP($A164,'LA42'!$B$1:$BZ$201,'LA42'!K$1,0)),
0)),".")</f>
        <v>0.64</v>
      </c>
      <c r="M164" s="106">
        <f>IFERROR(
IF(LA!$H$16=1,(VLOOKUP($A164,'LA41'!$B$1:$BZ$201,'LA41'!L$1,0)),
IF(LA!$H$16=2,(VLOOKUP($A164,'LA42'!$B$1:$BZ$201,'LA42'!L$1,0)),
0)),".")</f>
        <v>0.14000000000000001</v>
      </c>
      <c r="N164" s="106">
        <f>IFERROR(
IF(LA!$H$16=1,(VLOOKUP($A164,'LA41'!$B$1:$BZ$201,'LA41'!M$1,0)),
IF(LA!$H$16=2,(VLOOKUP($A164,'LA42'!$B$1:$BZ$201,'LA42'!M$1,0)),
0)),".")</f>
        <v>0.08</v>
      </c>
      <c r="O164" s="106">
        <f>IFERROR(
IF(LA!$H$16=1,(VLOOKUP($A164,'LA41'!$B$1:$BZ$201,'LA41'!N$1,0)),
IF(LA!$H$16=2,(VLOOKUP($A164,'LA42'!$B$1:$BZ$201,'LA42'!N$1,0)),
0)),".")</f>
        <v>0.08</v>
      </c>
      <c r="P164" s="106">
        <f>IFERROR(
IF(LA!$H$16=1,(VLOOKUP($A164,'LA41'!$B$1:$BZ$201,'LA41'!O$1,0)),
IF(LA!$H$16=2,(VLOOKUP($A164,'LA42'!$B$1:$BZ$201,'LA42'!O$1,0)),
0)),".")</f>
        <v>0</v>
      </c>
      <c r="Q164" s="106" t="str">
        <f>IFERROR(
IF(LA!$H$16=1,(VLOOKUP($A164,'LA41'!$B$1:$BZ$201,'LA41'!P$1,0)),
IF(LA!$H$16=2,(VLOOKUP($A164,'LA42'!$B$1:$BZ$201,'LA42'!P$1,0)),
0)),".")</f>
        <v>x</v>
      </c>
      <c r="R164" s="106" t="str">
        <f>IFERROR(
IF(LA!$H$16=1,(VLOOKUP($A164,'LA41'!$B$1:$BZ$201,'LA41'!Q$1,0)),
IF(LA!$H$16=2,(VLOOKUP($A164,'LA42'!$B$1:$BZ$201,'LA42'!Q$1,0)),
0)),".")</f>
        <v>x</v>
      </c>
      <c r="S164" s="106" t="str">
        <f>IFERROR(
IF(LA!$H$16=1,(VLOOKUP($A164,'LA41'!$B$1:$BZ$201,'LA41'!R$1,0)),
IF(LA!$H$16=2,(VLOOKUP($A164,'LA42'!$B$1:$BZ$201,'LA42'!R$1,0)),
0)),".")</f>
        <v>x</v>
      </c>
      <c r="T164" s="106">
        <f>IFERROR(
IF(LA!$H$16=1,(VLOOKUP($A164,'LA41'!$B$1:$BZ$201,'LA41'!S$1,0)),
IF(LA!$H$16=2,(VLOOKUP($A164,'LA42'!$B$1:$BZ$201,'LA42'!S$1,0)),
0)),".")</f>
        <v>0.02</v>
      </c>
      <c r="U164" s="106">
        <f>IFERROR(
IF(LA!$H$16=1,(VLOOKUP($A164,'LA41'!$B$1:$BZ$201,'LA41'!T$1,0)),
IF(LA!$H$16=2,(VLOOKUP($A164,'LA42'!$B$1:$BZ$201,'LA42'!T$1,0)),
0)),".")</f>
        <v>0.02</v>
      </c>
      <c r="V164" s="106" t="str">
        <f>IFERROR(
IF(LA!$H$16=1,(VLOOKUP($A164,'LA41'!$B$1:$BZ$201,'LA41'!U$1,0)),
IF(LA!$H$16=2,(VLOOKUP($A164,'LA42'!$B$1:$BZ$201,'LA42'!U$1,0)),
0)),".")</f>
        <v>x</v>
      </c>
      <c r="W164" s="106">
        <f>IFERROR(
IF(LA!$H$16=1,(VLOOKUP($A164,'LA41'!$B$1:$BZ$201,'LA41'!V$1,0)),
IF(LA!$H$16=2,(VLOOKUP($A164,'LA42'!$B$1:$BZ$201,'LA42'!V$1,0)),
0)),".")</f>
        <v>0.02</v>
      </c>
      <c r="X164" s="106">
        <f>IFERROR(
IF(LA!$H$16=1,(VLOOKUP($A164,'LA41'!$B$1:$BZ$201,'LA41'!W$1,0)),
IF(LA!$H$16=2,(VLOOKUP($A164,'LA42'!$B$1:$BZ$201,'LA42'!W$1,0)),
0)),".")</f>
        <v>0.02</v>
      </c>
      <c r="Y164" s="106">
        <f>IFERROR(
IF(LA!$H$16=1,(VLOOKUP($A164,'LA41'!$B$1:$BZ$201,'LA41'!X$1,0)),
IF(LA!$H$16=2,(VLOOKUP($A164,'LA42'!$B$1:$BZ$201,'LA42'!X$1,0)),
0)),".")</f>
        <v>0</v>
      </c>
      <c r="Z164" s="106" t="str">
        <f>IFERROR(
IF(LA!$H$16=1,(VLOOKUP($A164,'LA41'!$B$1:$BZ$201,'LA41'!Y$1,0)),
IF(LA!$H$16=2,(VLOOKUP($A164,'LA42'!$B$1:$BZ$201,'LA42'!Y$1,0)),
0)),".")</f>
        <v>x</v>
      </c>
      <c r="AA164" s="106" t="str">
        <f>IFERROR(
IF(LA!$H$16=1,(VLOOKUP($A164,'LA41'!$B$1:$BZ$201,'LA41'!Z$1,0)),
IF(LA!$H$16=2,(VLOOKUP($A164,'LA42'!$B$1:$BZ$201,'LA42'!Z$1,0)),
0)),".")</f>
        <v>x</v>
      </c>
      <c r="AB164" s="106">
        <f>IFERROR(
IF(LA!$H$16=1,(VLOOKUP($A164,'LA41'!$B$1:$BZ$201,'LA41'!AA$1,0)),
IF(LA!$H$16=2,(VLOOKUP($A164,'LA42'!$B$1:$BZ$201,'LA42'!AA$1,0)),
0)),".")</f>
        <v>0</v>
      </c>
      <c r="AC164" s="106">
        <f>IFERROR(
IF(LA!$H$16=1,(VLOOKUP($A164,'LA41'!$B$1:$BZ$201,'LA41'!AB$1,0)),
IF(LA!$H$16=2,(VLOOKUP($A164,'LA42'!$B$1:$BZ$201,'LA42'!AB$1,0)),
0)),".")</f>
        <v>0</v>
      </c>
      <c r="AD164" s="106">
        <f>IFERROR(
IF(LA!$H$16=1,(VLOOKUP($A164,'LA41'!$B$1:$BZ$201,'LA41'!AC$1,0)),
IF(LA!$H$16=2,(VLOOKUP($A164,'LA42'!$B$1:$BZ$201,'LA42'!AC$1,0)),
0)),".")</f>
        <v>0</v>
      </c>
      <c r="AE164" s="106" t="str">
        <f>IFERROR(
IF(LA!$H$16=1,(VLOOKUP($A164,'LA41'!$B$1:$BZ$201,'LA41'!AD$1,0)),
IF(LA!$H$16=2,(VLOOKUP($A164,'LA42'!$B$1:$BZ$201,'LA42'!AD$1,0)),
0)),".")</f>
        <v>x</v>
      </c>
      <c r="AF164" s="106">
        <f>IFERROR(
IF(LA!$H$16=1,(VLOOKUP($A164,'LA41'!$B$1:$BZ$201,'LA41'!AE$1,0)),
IF(LA!$H$16=2,(VLOOKUP($A164,'LA42'!$B$1:$BZ$201,'LA42'!AE$1,0)),
0)),".")</f>
        <v>0.02</v>
      </c>
      <c r="AG164" s="106">
        <f>IFERROR(
IF(LA!$H$16=1,(VLOOKUP($A164,'LA41'!$B$1:$BZ$201,'LA41'!AF$1,0)),
IF(LA!$H$16=2,(VLOOKUP($A164,'LA42'!$B$1:$BZ$201,'LA42'!AF$1,0)),
0)),".")</f>
        <v>0.02</v>
      </c>
      <c r="AH164" s="106">
        <f>IFERROR(
IF(LA!$H$16=1,(VLOOKUP($A164,'LA41'!$B$1:$BZ$201,'LA41'!AG$1,0)),
IF(LA!$H$16=2,(VLOOKUP($A164,'LA42'!$B$1:$BZ$201,'LA42'!AG$1,0)),
0)),".")</f>
        <v>0.4</v>
      </c>
      <c r="AI164" s="106">
        <f>IFERROR(
IF(LA!$H$16=1,(VLOOKUP($A164,'LA41'!$B$1:$BZ$201,'LA41'!AH$1,0)),
IF(LA!$H$16=2,(VLOOKUP($A164,'LA42'!$B$1:$BZ$201,'LA42'!AH$1,0)),
0)),".")</f>
        <v>0.53</v>
      </c>
      <c r="AJ164" s="106">
        <f>IFERROR(
IF(LA!$H$16=1,(VLOOKUP($A164,'LA41'!$B$1:$BZ$201,'LA41'!AI$1,0)),
IF(LA!$H$16=2,(VLOOKUP($A164,'LA42'!$B$1:$BZ$201,'LA42'!AI$1,0)),
0)),".")</f>
        <v>0.52</v>
      </c>
      <c r="AK164" s="106">
        <f>IFERROR(
IF(LA!$H$16=1,(VLOOKUP($A164,'LA41'!$B$1:$BZ$201,'LA41'!AJ$1,0)),
IF(LA!$H$16=2,(VLOOKUP($A164,'LA42'!$B$1:$BZ$201,'LA42'!AJ$1,0)),
0)),".")</f>
        <v>0.19</v>
      </c>
      <c r="AL164" s="106">
        <f>IFERROR(
IF(LA!$H$16=1,(VLOOKUP($A164,'LA41'!$B$1:$BZ$201,'LA41'!AK$1,0)),
IF(LA!$H$16=2,(VLOOKUP($A164,'LA42'!$B$1:$BZ$201,'LA42'!AK$1,0)),
0)),".")</f>
        <v>0.26</v>
      </c>
      <c r="AM164" s="106">
        <f>IFERROR(
IF(LA!$H$16=1,(VLOOKUP($A164,'LA41'!$B$1:$BZ$201,'LA41'!AL$1,0)),
IF(LA!$H$16=2,(VLOOKUP($A164,'LA42'!$B$1:$BZ$201,'LA42'!AL$1,0)),
0)),".")</f>
        <v>0.26</v>
      </c>
      <c r="AN164" s="106" t="str">
        <f>IFERROR(
IF(LA!$H$16=1,(VLOOKUP($A164,'LA41'!$B$1:$BZ$201,'LA41'!AM$1,0)),
IF(LA!$H$16=2,(VLOOKUP($A164,'LA42'!$B$1:$BZ$201,'LA42'!AM$1,0)),
0)),".")</f>
        <v>x</v>
      </c>
      <c r="AO164" s="106">
        <f>IFERROR(
IF(LA!$H$16=1,(VLOOKUP($A164,'LA41'!$B$1:$BZ$201,'LA41'!AN$1,0)),
IF(LA!$H$16=2,(VLOOKUP($A164,'LA42'!$B$1:$BZ$201,'LA42'!AN$1,0)),
0)),".")</f>
        <v>0.02</v>
      </c>
      <c r="AP164" s="106">
        <f>IFERROR(
IF(LA!$H$16=1,(VLOOKUP($A164,'LA41'!$B$1:$BZ$201,'LA41'!AO$1,0)),
IF(LA!$H$16=2,(VLOOKUP($A164,'LA42'!$B$1:$BZ$201,'LA42'!AO$1,0)),
0)),".")</f>
        <v>0.02</v>
      </c>
      <c r="AQ164" s="106">
        <f>IFERROR(
IF(LA!$H$16=1,(VLOOKUP($A164,'LA41'!$B$1:$BZ$201,'LA41'!AP$1,0)),
IF(LA!$H$16=2,(VLOOKUP($A164,'LA42'!$B$1:$BZ$201,'LA42'!AP$1,0)),
0)),".")</f>
        <v>0.16</v>
      </c>
      <c r="AR164" s="106">
        <f>IFERROR(
IF(LA!$H$16=1,(VLOOKUP($A164,'LA41'!$B$1:$BZ$201,'LA41'!AQ$1,0)),
IF(LA!$H$16=2,(VLOOKUP($A164,'LA42'!$B$1:$BZ$201,'LA42'!AQ$1,0)),
0)),".")</f>
        <v>0.2</v>
      </c>
      <c r="AS164" s="106">
        <f>IFERROR(
IF(LA!$H$16=1,(VLOOKUP($A164,'LA41'!$B$1:$BZ$201,'LA41'!AR$1,0)),
IF(LA!$H$16=2,(VLOOKUP($A164,'LA42'!$B$1:$BZ$201,'LA42'!AR$1,0)),
0)),".")</f>
        <v>0.2</v>
      </c>
      <c r="AT164" s="106">
        <f>IFERROR(
IF(LA!$H$16=1,(VLOOKUP($A164,'LA41'!$B$1:$BZ$201,'LA41'!AS$1,0)),
IF(LA!$H$16=2,(VLOOKUP($A164,'LA42'!$B$1:$BZ$201,'LA42'!AS$1,0)),
0)),".")</f>
        <v>0.19</v>
      </c>
      <c r="AU164" s="106">
        <f>IFERROR(
IF(LA!$H$16=1,(VLOOKUP($A164,'LA41'!$B$1:$BZ$201,'LA41'!AT$1,0)),
IF(LA!$H$16=2,(VLOOKUP($A164,'LA42'!$B$1:$BZ$201,'LA42'!AT$1,0)),
0)),".")</f>
        <v>0.25</v>
      </c>
      <c r="AV164" s="106">
        <f>IFERROR(
IF(LA!$H$16=1,(VLOOKUP($A164,'LA41'!$B$1:$BZ$201,'LA41'!AU$1,0)),
IF(LA!$H$16=2,(VLOOKUP($A164,'LA42'!$B$1:$BZ$201,'LA42'!AU$1,0)),
0)),".")</f>
        <v>0.25</v>
      </c>
      <c r="AW164" s="106" t="str">
        <f>IFERROR(
IF(LA!$H$16=1,(VLOOKUP($A164,'LA41'!$B$1:$BZ$201,'LA41'!AV$1,0)),
IF(LA!$H$16=2,(VLOOKUP($A164,'LA42'!$B$1:$BZ$201,'LA42'!AV$1,0)),
0)),".")</f>
        <v>x</v>
      </c>
      <c r="AX164" s="106">
        <f>IFERROR(
IF(LA!$H$16=1,(VLOOKUP($A164,'LA41'!$B$1:$BZ$201,'LA41'!AW$1,0)),
IF(LA!$H$16=2,(VLOOKUP($A164,'LA42'!$B$1:$BZ$201,'LA42'!AW$1,0)),
0)),".")</f>
        <v>0.01</v>
      </c>
      <c r="AY164" s="106">
        <f>IFERROR(
IF(LA!$H$16=1,(VLOOKUP($A164,'LA41'!$B$1:$BZ$201,'LA41'!AX$1,0)),
IF(LA!$H$16=2,(VLOOKUP($A164,'LA42'!$B$1:$BZ$201,'LA42'!AX$1,0)),
0)),".")</f>
        <v>0.01</v>
      </c>
      <c r="AZ164" s="106">
        <f>IFERROR(
IF(LA!$H$16=1,(VLOOKUP($A164,'LA41'!$B$1:$BZ$201,'LA41'!AY$1,0)),
IF(LA!$H$16=2,(VLOOKUP($A164,'LA42'!$B$1:$BZ$201,'LA42'!AY$1,0)),
0)),".")</f>
        <v>0</v>
      </c>
      <c r="BA164" s="106" t="str">
        <f>IFERROR(
IF(LA!$H$16=1,(VLOOKUP($A164,'LA41'!$B$1:$BZ$201,'LA41'!AZ$1,0)),
IF(LA!$H$16=2,(VLOOKUP($A164,'LA42'!$B$1:$BZ$201,'LA42'!AZ$1,0)),
0)),".")</f>
        <v>x</v>
      </c>
      <c r="BB164" s="106" t="str">
        <f>IFERROR(
IF(LA!$H$16=1,(VLOOKUP($A164,'LA41'!$B$1:$BZ$201,'LA41'!BA$1,0)),
IF(LA!$H$16=2,(VLOOKUP($A164,'LA42'!$B$1:$BZ$201,'LA42'!BA$1,0)),
0)),".")</f>
        <v>x</v>
      </c>
      <c r="BC164" s="106" t="str">
        <f>IFERROR(
IF(LA!$H$16=1,(VLOOKUP($A164,'LA41'!$B$1:$BZ$201,'LA41'!BB$1,0)),
IF(LA!$H$16=2,(VLOOKUP($A164,'LA42'!$B$1:$BZ$201,'LA42'!BB$1,0)),
0)),".")</f>
        <v>x</v>
      </c>
      <c r="BD164" s="106">
        <f>IFERROR(
IF(LA!$H$16=1,(VLOOKUP($A164,'LA41'!$B$1:$BZ$201,'LA41'!BC$1,0)),
IF(LA!$H$16=2,(VLOOKUP($A164,'LA42'!$B$1:$BZ$201,'LA42'!BC$1,0)),
0)),".")</f>
        <v>0.01</v>
      </c>
      <c r="BE164" s="106">
        <f>IFERROR(
IF(LA!$H$16=1,(VLOOKUP($A164,'LA41'!$B$1:$BZ$201,'LA41'!BD$1,0)),
IF(LA!$H$16=2,(VLOOKUP($A164,'LA42'!$B$1:$BZ$201,'LA42'!BD$1,0)),
0)),".")</f>
        <v>0.01</v>
      </c>
      <c r="BF164" s="106">
        <f>IFERROR(
IF(LA!$H$16=1,(VLOOKUP($A164,'LA41'!$B$1:$BZ$201,'LA41'!BE$1,0)),
IF(LA!$H$16=2,(VLOOKUP($A164,'LA42'!$B$1:$BZ$201,'LA42'!BE$1,0)),
0)),".")</f>
        <v>0</v>
      </c>
      <c r="BG164" s="106" t="str">
        <f>IFERROR(
IF(LA!$H$16=1,(VLOOKUP($A164,'LA41'!$B$1:$BZ$201,'LA41'!BF$1,0)),
IF(LA!$H$16=2,(VLOOKUP($A164,'LA42'!$B$1:$BZ$201,'LA42'!BF$1,0)),
0)),".")</f>
        <v>x</v>
      </c>
      <c r="BH164" s="106" t="str">
        <f>IFERROR(
IF(LA!$H$16=1,(VLOOKUP($A164,'LA41'!$B$1:$BZ$201,'LA41'!BG$1,0)),
IF(LA!$H$16=2,(VLOOKUP($A164,'LA42'!$B$1:$BZ$201,'LA42'!BG$1,0)),
0)),".")</f>
        <v>x</v>
      </c>
      <c r="BI164" s="106" t="str">
        <f>IFERROR(
IF(LA!$H$16=1,(VLOOKUP($A164,'LA41'!$B$1:$BZ$201,'LA41'!BH$1,0)),
IF(LA!$H$16=2,(VLOOKUP($A164,'LA42'!$B$1:$BZ$201,'LA42'!BH$1,0)),
0)),".")</f>
        <v>x</v>
      </c>
      <c r="BJ164" s="106" t="str">
        <f>IFERROR(
IF(LA!$H$16=1,(VLOOKUP($A164,'LA41'!$B$1:$BZ$201,'LA41'!BI$1,0)),
IF(LA!$H$16=2,(VLOOKUP($A164,'LA42'!$B$1:$BZ$201,'LA42'!BI$1,0)),
0)),".")</f>
        <v>-</v>
      </c>
      <c r="BK164" s="106">
        <f>IFERROR(
IF(LA!$H$16=1,(VLOOKUP($A164,'LA41'!$B$1:$BZ$201,'LA41'!BJ$1,0)),
IF(LA!$H$16=2,(VLOOKUP($A164,'LA42'!$B$1:$BZ$201,'LA42'!BJ$1,0)),
0)),".")</f>
        <v>0.01</v>
      </c>
      <c r="BL164" s="106">
        <f>IFERROR(
IF(LA!$H$16=1,(VLOOKUP($A164,'LA41'!$B$1:$BZ$201,'LA41'!BK$1,0)),
IF(LA!$H$16=2,(VLOOKUP($A164,'LA42'!$B$1:$BZ$201,'LA42'!BK$1,0)),
0)),".")</f>
        <v>0</v>
      </c>
      <c r="BM164" s="106">
        <f>IFERROR(
IF(LA!$H$16=1,(VLOOKUP($A164,'LA41'!$B$1:$BZ$201,'LA41'!BL$1,0)),
IF(LA!$H$16=2,(VLOOKUP($A164,'LA42'!$B$1:$BZ$201,'LA42'!BL$1,0)),
0)),".")</f>
        <v>0</v>
      </c>
      <c r="BN164" s="106">
        <f>IFERROR(
IF(LA!$H$16=1,(VLOOKUP($A164,'LA41'!$B$1:$BZ$201,'LA41'!BM$1,0)),
IF(LA!$H$16=2,(VLOOKUP($A164,'LA42'!$B$1:$BZ$201,'LA42'!BM$1,0)),
0)),".")</f>
        <v>0</v>
      </c>
      <c r="BO164" s="106">
        <f>IFERROR(
IF(LA!$H$16=1,(VLOOKUP($A164,'LA41'!$B$1:$BZ$201,'LA41'!BN$1,0)),
IF(LA!$H$16=2,(VLOOKUP($A164,'LA42'!$B$1:$BZ$201,'LA42'!BN$1,0)),
0)),".")</f>
        <v>0</v>
      </c>
      <c r="BP164" s="106" t="str">
        <f>IFERROR(
IF(LA!$H$16=1,(VLOOKUP($A164,'LA41'!$B$1:$BZ$201,'LA41'!BO$1,0)),
IF(LA!$H$16=2,(VLOOKUP($A164,'LA42'!$B$1:$BZ$201,'LA42'!BO$1,0)),
0)),".")</f>
        <v>x</v>
      </c>
      <c r="BQ164" s="106" t="str">
        <f>IFERROR(
IF(LA!$H$16=1,(VLOOKUP($A164,'LA41'!$B$1:$BZ$201,'LA41'!BP$1,0)),
IF(LA!$H$16=2,(VLOOKUP($A164,'LA42'!$B$1:$BZ$201,'LA42'!BP$1,0)),
0)),".")</f>
        <v>x</v>
      </c>
      <c r="BR164" s="106">
        <f>IFERROR(
IF(LA!$H$16=1,(VLOOKUP($A164,'LA41'!$B$1:$BZ$201,'LA41'!BQ$1,0)),
IF(LA!$H$16=2,(VLOOKUP($A164,'LA42'!$B$1:$BZ$201,'LA42'!BQ$1,0)),
0)),".")</f>
        <v>0.14000000000000001</v>
      </c>
      <c r="BS164" s="106">
        <f>IFERROR(
IF(LA!$H$16=1,(VLOOKUP($A164,'LA41'!$B$1:$BZ$201,'LA41'!BR$1,0)),
IF(LA!$H$16=2,(VLOOKUP($A164,'LA42'!$B$1:$BZ$201,'LA42'!BR$1,0)),
0)),".")</f>
        <v>0.15</v>
      </c>
      <c r="BT164" s="106">
        <f>IFERROR(
IF(LA!$H$16=1,(VLOOKUP($A164,'LA41'!$B$1:$BZ$201,'LA41'!BS$1,0)),
IF(LA!$H$16=2,(VLOOKUP($A164,'LA42'!$B$1:$BZ$201,'LA42'!BS$1,0)),
0)),".")</f>
        <v>0.15</v>
      </c>
      <c r="BU164" s="106" t="str">
        <f>IFERROR(
IF(LA!$H$16=1,(VLOOKUP($A164,'LA41'!$B$1:$BZ$201,'LA41'!BT$1,0)),
IF(LA!$H$16=2,(VLOOKUP($A164,'LA42'!$B$1:$BZ$201,'LA42'!BT$1,0)),
0)),".")</f>
        <v>x</v>
      </c>
      <c r="BV164" s="106">
        <f>IFERROR(
IF(LA!$H$16=1,(VLOOKUP($A164,'LA41'!$B$1:$BZ$201,'LA41'!BU$1,0)),
IF(LA!$H$16=2,(VLOOKUP($A164,'LA42'!$B$1:$BZ$201,'LA42'!BU$1,0)),
0)),".")</f>
        <v>0.01</v>
      </c>
      <c r="BW164" s="106">
        <f>IFERROR(
IF(LA!$H$16=1,(VLOOKUP($A164,'LA41'!$B$1:$BZ$201,'LA41'!BV$1,0)),
IF(LA!$H$16=2,(VLOOKUP($A164,'LA42'!$B$1:$BZ$201,'LA42'!BV$1,0)),
0)),".")</f>
        <v>0.01</v>
      </c>
      <c r="BX164" s="106">
        <f>IFERROR(
IF(LA!$H$16=1,(VLOOKUP($A164,'LA41'!$B$1:$BZ$201,'LA41'!BW$1,0)),
IF(LA!$H$16=2,(VLOOKUP($A164,'LA42'!$B$1:$BZ$201,'LA42'!BW$1,0)),
0)),".")</f>
        <v>0.22</v>
      </c>
      <c r="BY164" s="106">
        <f>IFERROR(
IF(LA!$H$16=1,(VLOOKUP($A164,'LA41'!$B$1:$BZ$201,'LA41'!BX$1,0)),
IF(LA!$H$16=2,(VLOOKUP($A164,'LA42'!$B$1:$BZ$201,'LA42'!BX$1,0)),
0)),".")</f>
        <v>0.19</v>
      </c>
      <c r="BZ164" s="106">
        <f>IFERROR(
IF(LA!$H$16=1,(VLOOKUP($A164,'LA41'!$B$1:$BZ$201,'LA41'!BY$1,0)),
IF(LA!$H$16=2,(VLOOKUP($A164,'LA42'!$B$1:$BZ$201,'LA42'!BY$1,0)),
0)),".")</f>
        <v>0.19</v>
      </c>
    </row>
    <row r="165" spans="1:78" x14ac:dyDescent="0.2">
      <c r="A165" s="55">
        <v>868</v>
      </c>
      <c r="B165" s="55" t="s">
        <v>347</v>
      </c>
      <c r="C165" s="88" t="s">
        <v>199</v>
      </c>
      <c r="D165" s="59">
        <f>IFERROR(
IF(LA!$H$16=1,(VLOOKUP($A165,'LA41'!$B$1:$BZ$201,'LA41'!C$1,0)),
IF(LA!$H$16=2,(VLOOKUP($A165,'LA42'!$B$1:$BZ$201,'LA42'!C$1,0)),
0)),".")</f>
        <v>70</v>
      </c>
      <c r="E165" s="59">
        <f>IFERROR(
IF(LA!$H$16=1,(VLOOKUP($A165,'LA41'!$B$1:$BZ$201,'LA41'!D$1,0)),
IF(LA!$H$16=2,(VLOOKUP($A165,'LA42'!$B$1:$BZ$201,'LA42'!D$1,0)),
0)),".")</f>
        <v>630</v>
      </c>
      <c r="F165" s="59">
        <f>IFERROR(
IF(LA!$H$16=1,(VLOOKUP($A165,'LA41'!$B$1:$BZ$201,'LA41'!E$1,0)),
IF(LA!$H$16=2,(VLOOKUP($A165,'LA42'!$B$1:$BZ$201,'LA42'!E$1,0)),
0)),".")</f>
        <v>710</v>
      </c>
      <c r="G165" s="106">
        <f>IFERROR(
IF(LA!$H$16=1,(VLOOKUP($A165,'LA41'!$B$1:$BZ$201,'LA41'!F$1,0)),
IF(LA!$H$16=2,(VLOOKUP($A165,'LA42'!$B$1:$BZ$201,'LA42'!F$1,0)),
0)),".")</f>
        <v>0.68</v>
      </c>
      <c r="H165" s="106">
        <f>IFERROR(
IF(LA!$H$16=1,(VLOOKUP($A165,'LA41'!$B$1:$BZ$201,'LA41'!G$1,0)),
IF(LA!$H$16=2,(VLOOKUP($A165,'LA42'!$B$1:$BZ$201,'LA42'!G$1,0)),
0)),".")</f>
        <v>0.78</v>
      </c>
      <c r="I165" s="106">
        <f>IFERROR(
IF(LA!$H$16=1,(VLOOKUP($A165,'LA41'!$B$1:$BZ$201,'LA41'!H$1,0)),
IF(LA!$H$16=2,(VLOOKUP($A165,'LA42'!$B$1:$BZ$201,'LA42'!H$1,0)),
0)),".")</f>
        <v>0.77</v>
      </c>
      <c r="J165" s="106">
        <f>IFERROR(
IF(LA!$H$16=1,(VLOOKUP($A165,'LA41'!$B$1:$BZ$201,'LA41'!I$1,0)),
IF(LA!$H$16=2,(VLOOKUP($A165,'LA42'!$B$1:$BZ$201,'LA42'!I$1,0)),
0)),".")</f>
        <v>0.61</v>
      </c>
      <c r="K165" s="106">
        <f>IFERROR(
IF(LA!$H$16=1,(VLOOKUP($A165,'LA41'!$B$1:$BZ$201,'LA41'!J$1,0)),
IF(LA!$H$16=2,(VLOOKUP($A165,'LA42'!$B$1:$BZ$201,'LA42'!J$1,0)),
0)),".")</f>
        <v>0.67</v>
      </c>
      <c r="L165" s="106">
        <f>IFERROR(
IF(LA!$H$16=1,(VLOOKUP($A165,'LA41'!$B$1:$BZ$201,'LA41'!K$1,0)),
IF(LA!$H$16=2,(VLOOKUP($A165,'LA42'!$B$1:$BZ$201,'LA42'!K$1,0)),
0)),".")</f>
        <v>0.66</v>
      </c>
      <c r="M165" s="106">
        <f>IFERROR(
IF(LA!$H$16=1,(VLOOKUP($A165,'LA41'!$B$1:$BZ$201,'LA41'!L$1,0)),
IF(LA!$H$16=2,(VLOOKUP($A165,'LA42'!$B$1:$BZ$201,'LA42'!L$1,0)),
0)),".")</f>
        <v>0.14000000000000001</v>
      </c>
      <c r="N165" s="106">
        <f>IFERROR(
IF(LA!$H$16=1,(VLOOKUP($A165,'LA41'!$B$1:$BZ$201,'LA41'!M$1,0)),
IF(LA!$H$16=2,(VLOOKUP($A165,'LA42'!$B$1:$BZ$201,'LA42'!M$1,0)),
0)),".")</f>
        <v>0.05</v>
      </c>
      <c r="O165" s="106">
        <f>IFERROR(
IF(LA!$H$16=1,(VLOOKUP($A165,'LA41'!$B$1:$BZ$201,'LA41'!N$1,0)),
IF(LA!$H$16=2,(VLOOKUP($A165,'LA42'!$B$1:$BZ$201,'LA42'!N$1,0)),
0)),".")</f>
        <v>0.06</v>
      </c>
      <c r="P165" s="106">
        <f>IFERROR(
IF(LA!$H$16=1,(VLOOKUP($A165,'LA41'!$B$1:$BZ$201,'LA41'!O$1,0)),
IF(LA!$H$16=2,(VLOOKUP($A165,'LA42'!$B$1:$BZ$201,'LA42'!O$1,0)),
0)),".")</f>
        <v>0</v>
      </c>
      <c r="Q165" s="106">
        <f>IFERROR(
IF(LA!$H$16=1,(VLOOKUP($A165,'LA41'!$B$1:$BZ$201,'LA41'!P$1,0)),
IF(LA!$H$16=2,(VLOOKUP($A165,'LA42'!$B$1:$BZ$201,'LA42'!P$1,0)),
0)),".")</f>
        <v>0</v>
      </c>
      <c r="R165" s="106">
        <f>IFERROR(
IF(LA!$H$16=1,(VLOOKUP($A165,'LA41'!$B$1:$BZ$201,'LA41'!Q$1,0)),
IF(LA!$H$16=2,(VLOOKUP($A165,'LA42'!$B$1:$BZ$201,'LA42'!Q$1,0)),
0)),".")</f>
        <v>0</v>
      </c>
      <c r="S165" s="106" t="str">
        <f>IFERROR(
IF(LA!$H$16=1,(VLOOKUP($A165,'LA41'!$B$1:$BZ$201,'LA41'!R$1,0)),
IF(LA!$H$16=2,(VLOOKUP($A165,'LA42'!$B$1:$BZ$201,'LA42'!R$1,0)),
0)),".")</f>
        <v>x</v>
      </c>
      <c r="T165" s="106">
        <f>IFERROR(
IF(LA!$H$16=1,(VLOOKUP($A165,'LA41'!$B$1:$BZ$201,'LA41'!S$1,0)),
IF(LA!$H$16=2,(VLOOKUP($A165,'LA42'!$B$1:$BZ$201,'LA42'!S$1,0)),
0)),".")</f>
        <v>0.05</v>
      </c>
      <c r="U165" s="106">
        <f>IFERROR(
IF(LA!$H$16=1,(VLOOKUP($A165,'LA41'!$B$1:$BZ$201,'LA41'!T$1,0)),
IF(LA!$H$16=2,(VLOOKUP($A165,'LA42'!$B$1:$BZ$201,'LA42'!T$1,0)),
0)),".")</f>
        <v>0.04</v>
      </c>
      <c r="V165" s="106" t="str">
        <f>IFERROR(
IF(LA!$H$16=1,(VLOOKUP($A165,'LA41'!$B$1:$BZ$201,'LA41'!U$1,0)),
IF(LA!$H$16=2,(VLOOKUP($A165,'LA42'!$B$1:$BZ$201,'LA42'!U$1,0)),
0)),".")</f>
        <v>x</v>
      </c>
      <c r="W165" s="106">
        <f>IFERROR(
IF(LA!$H$16=1,(VLOOKUP($A165,'LA41'!$B$1:$BZ$201,'LA41'!V$1,0)),
IF(LA!$H$16=2,(VLOOKUP($A165,'LA42'!$B$1:$BZ$201,'LA42'!V$1,0)),
0)),".")</f>
        <v>0.03</v>
      </c>
      <c r="X165" s="106">
        <f>IFERROR(
IF(LA!$H$16=1,(VLOOKUP($A165,'LA41'!$B$1:$BZ$201,'LA41'!W$1,0)),
IF(LA!$H$16=2,(VLOOKUP($A165,'LA42'!$B$1:$BZ$201,'LA42'!W$1,0)),
0)),".")</f>
        <v>0.04</v>
      </c>
      <c r="Y165" s="106">
        <f>IFERROR(
IF(LA!$H$16=1,(VLOOKUP($A165,'LA41'!$B$1:$BZ$201,'LA41'!X$1,0)),
IF(LA!$H$16=2,(VLOOKUP($A165,'LA42'!$B$1:$BZ$201,'LA42'!X$1,0)),
0)),".")</f>
        <v>0</v>
      </c>
      <c r="Z165" s="106" t="str">
        <f>IFERROR(
IF(LA!$H$16=1,(VLOOKUP($A165,'LA41'!$B$1:$BZ$201,'LA41'!Y$1,0)),
IF(LA!$H$16=2,(VLOOKUP($A165,'LA42'!$B$1:$BZ$201,'LA42'!Y$1,0)),
0)),".")</f>
        <v>x</v>
      </c>
      <c r="AA165" s="106" t="str">
        <f>IFERROR(
IF(LA!$H$16=1,(VLOOKUP($A165,'LA41'!$B$1:$BZ$201,'LA41'!Z$1,0)),
IF(LA!$H$16=2,(VLOOKUP($A165,'LA42'!$B$1:$BZ$201,'LA42'!Z$1,0)),
0)),".")</f>
        <v>x</v>
      </c>
      <c r="AB165" s="106">
        <f>IFERROR(
IF(LA!$H$16=1,(VLOOKUP($A165,'LA41'!$B$1:$BZ$201,'LA41'!AA$1,0)),
IF(LA!$H$16=2,(VLOOKUP($A165,'LA42'!$B$1:$BZ$201,'LA42'!AA$1,0)),
0)),".")</f>
        <v>0</v>
      </c>
      <c r="AC165" s="106">
        <f>IFERROR(
IF(LA!$H$16=1,(VLOOKUP($A165,'LA41'!$B$1:$BZ$201,'LA41'!AB$1,0)),
IF(LA!$H$16=2,(VLOOKUP($A165,'LA42'!$B$1:$BZ$201,'LA42'!AB$1,0)),
0)),".")</f>
        <v>0</v>
      </c>
      <c r="AD165" s="106">
        <f>IFERROR(
IF(LA!$H$16=1,(VLOOKUP($A165,'LA41'!$B$1:$BZ$201,'LA41'!AC$1,0)),
IF(LA!$H$16=2,(VLOOKUP($A165,'LA42'!$B$1:$BZ$201,'LA42'!AC$1,0)),
0)),".")</f>
        <v>0</v>
      </c>
      <c r="AE165" s="106" t="str">
        <f>IFERROR(
IF(LA!$H$16=1,(VLOOKUP($A165,'LA41'!$B$1:$BZ$201,'LA41'!AD$1,0)),
IF(LA!$H$16=2,(VLOOKUP($A165,'LA42'!$B$1:$BZ$201,'LA42'!AD$1,0)),
0)),".")</f>
        <v>x</v>
      </c>
      <c r="AF165" s="106">
        <f>IFERROR(
IF(LA!$H$16=1,(VLOOKUP($A165,'LA41'!$B$1:$BZ$201,'LA41'!AE$1,0)),
IF(LA!$H$16=2,(VLOOKUP($A165,'LA42'!$B$1:$BZ$201,'LA42'!AE$1,0)),
0)),".")</f>
        <v>0.04</v>
      </c>
      <c r="AG165" s="106">
        <f>IFERROR(
IF(LA!$H$16=1,(VLOOKUP($A165,'LA41'!$B$1:$BZ$201,'LA41'!AF$1,0)),
IF(LA!$H$16=2,(VLOOKUP($A165,'LA42'!$B$1:$BZ$201,'LA42'!AF$1,0)),
0)),".")</f>
        <v>0.04</v>
      </c>
      <c r="AH165" s="106">
        <f>IFERROR(
IF(LA!$H$16=1,(VLOOKUP($A165,'LA41'!$B$1:$BZ$201,'LA41'!AG$1,0)),
IF(LA!$H$16=2,(VLOOKUP($A165,'LA42'!$B$1:$BZ$201,'LA42'!AG$1,0)),
0)),".")</f>
        <v>0.39</v>
      </c>
      <c r="AI165" s="106">
        <f>IFERROR(
IF(LA!$H$16=1,(VLOOKUP($A165,'LA41'!$B$1:$BZ$201,'LA41'!AH$1,0)),
IF(LA!$H$16=2,(VLOOKUP($A165,'LA42'!$B$1:$BZ$201,'LA42'!AH$1,0)),
0)),".")</f>
        <v>0.54</v>
      </c>
      <c r="AJ165" s="106">
        <f>IFERROR(
IF(LA!$H$16=1,(VLOOKUP($A165,'LA41'!$B$1:$BZ$201,'LA41'!AI$1,0)),
IF(LA!$H$16=2,(VLOOKUP($A165,'LA42'!$B$1:$BZ$201,'LA42'!AI$1,0)),
0)),".")</f>
        <v>0.52</v>
      </c>
      <c r="AK165" s="106">
        <f>IFERROR(
IF(LA!$H$16=1,(VLOOKUP($A165,'LA41'!$B$1:$BZ$201,'LA41'!AJ$1,0)),
IF(LA!$H$16=2,(VLOOKUP($A165,'LA42'!$B$1:$BZ$201,'LA42'!AJ$1,0)),
0)),".")</f>
        <v>0.12</v>
      </c>
      <c r="AL165" s="106">
        <f>IFERROR(
IF(LA!$H$16=1,(VLOOKUP($A165,'LA41'!$B$1:$BZ$201,'LA41'!AK$1,0)),
IF(LA!$H$16=2,(VLOOKUP($A165,'LA42'!$B$1:$BZ$201,'LA42'!AK$1,0)),
0)),".")</f>
        <v>0.2</v>
      </c>
      <c r="AM165" s="106">
        <f>IFERROR(
IF(LA!$H$16=1,(VLOOKUP($A165,'LA41'!$B$1:$BZ$201,'LA41'!AL$1,0)),
IF(LA!$H$16=2,(VLOOKUP($A165,'LA42'!$B$1:$BZ$201,'LA42'!AL$1,0)),
0)),".")</f>
        <v>0.2</v>
      </c>
      <c r="AN165" s="106" t="str">
        <f>IFERROR(
IF(LA!$H$16=1,(VLOOKUP($A165,'LA41'!$B$1:$BZ$201,'LA41'!AM$1,0)),
IF(LA!$H$16=2,(VLOOKUP($A165,'LA42'!$B$1:$BZ$201,'LA42'!AM$1,0)),
0)),".")</f>
        <v>x</v>
      </c>
      <c r="AO165" s="106">
        <f>IFERROR(
IF(LA!$H$16=1,(VLOOKUP($A165,'LA41'!$B$1:$BZ$201,'LA41'!AN$1,0)),
IF(LA!$H$16=2,(VLOOKUP($A165,'LA42'!$B$1:$BZ$201,'LA42'!AN$1,0)),
0)),".")</f>
        <v>0.01</v>
      </c>
      <c r="AP165" s="106">
        <f>IFERROR(
IF(LA!$H$16=1,(VLOOKUP($A165,'LA41'!$B$1:$BZ$201,'LA41'!AO$1,0)),
IF(LA!$H$16=2,(VLOOKUP($A165,'LA42'!$B$1:$BZ$201,'LA42'!AO$1,0)),
0)),".")</f>
        <v>0.01</v>
      </c>
      <c r="AQ165" s="106">
        <f>IFERROR(
IF(LA!$H$16=1,(VLOOKUP($A165,'LA41'!$B$1:$BZ$201,'LA41'!AP$1,0)),
IF(LA!$H$16=2,(VLOOKUP($A165,'LA42'!$B$1:$BZ$201,'LA42'!AP$1,0)),
0)),".")</f>
        <v>0.08</v>
      </c>
      <c r="AR165" s="106">
        <f>IFERROR(
IF(LA!$H$16=1,(VLOOKUP($A165,'LA41'!$B$1:$BZ$201,'LA41'!AQ$1,0)),
IF(LA!$H$16=2,(VLOOKUP($A165,'LA42'!$B$1:$BZ$201,'LA42'!AQ$1,0)),
0)),".")</f>
        <v>0.13</v>
      </c>
      <c r="AS165" s="106">
        <f>IFERROR(
IF(LA!$H$16=1,(VLOOKUP($A165,'LA41'!$B$1:$BZ$201,'LA41'!AR$1,0)),
IF(LA!$H$16=2,(VLOOKUP($A165,'LA42'!$B$1:$BZ$201,'LA42'!AR$1,0)),
0)),".")</f>
        <v>0.12</v>
      </c>
      <c r="AT165" s="106">
        <f>IFERROR(
IF(LA!$H$16=1,(VLOOKUP($A165,'LA41'!$B$1:$BZ$201,'LA41'!AS$1,0)),
IF(LA!$H$16=2,(VLOOKUP($A165,'LA42'!$B$1:$BZ$201,'LA42'!AS$1,0)),
0)),".")</f>
        <v>0.27</v>
      </c>
      <c r="AU165" s="106">
        <f>IFERROR(
IF(LA!$H$16=1,(VLOOKUP($A165,'LA41'!$B$1:$BZ$201,'LA41'!AT$1,0)),
IF(LA!$H$16=2,(VLOOKUP($A165,'LA42'!$B$1:$BZ$201,'LA42'!AT$1,0)),
0)),".")</f>
        <v>0.32</v>
      </c>
      <c r="AV165" s="106">
        <f>IFERROR(
IF(LA!$H$16=1,(VLOOKUP($A165,'LA41'!$B$1:$BZ$201,'LA41'!AU$1,0)),
IF(LA!$H$16=2,(VLOOKUP($A165,'LA42'!$B$1:$BZ$201,'LA42'!AU$1,0)),
0)),".")</f>
        <v>0.32</v>
      </c>
      <c r="AW165" s="106">
        <f>IFERROR(
IF(LA!$H$16=1,(VLOOKUP($A165,'LA41'!$B$1:$BZ$201,'LA41'!AV$1,0)),
IF(LA!$H$16=2,(VLOOKUP($A165,'LA42'!$B$1:$BZ$201,'LA42'!AV$1,0)),
0)),".")</f>
        <v>0</v>
      </c>
      <c r="AX165" s="106">
        <f>IFERROR(
IF(LA!$H$16=1,(VLOOKUP($A165,'LA41'!$B$1:$BZ$201,'LA41'!AW$1,0)),
IF(LA!$H$16=2,(VLOOKUP($A165,'LA42'!$B$1:$BZ$201,'LA42'!AW$1,0)),
0)),".")</f>
        <v>0.01</v>
      </c>
      <c r="AY165" s="106">
        <f>IFERROR(
IF(LA!$H$16=1,(VLOOKUP($A165,'LA41'!$B$1:$BZ$201,'LA41'!AX$1,0)),
IF(LA!$H$16=2,(VLOOKUP($A165,'LA42'!$B$1:$BZ$201,'LA42'!AX$1,0)),
0)),".")</f>
        <v>0.01</v>
      </c>
      <c r="AZ165" s="106">
        <f>IFERROR(
IF(LA!$H$16=1,(VLOOKUP($A165,'LA41'!$B$1:$BZ$201,'LA41'!AY$1,0)),
IF(LA!$H$16=2,(VLOOKUP($A165,'LA42'!$B$1:$BZ$201,'LA42'!AY$1,0)),
0)),".")</f>
        <v>0</v>
      </c>
      <c r="BA165" s="106" t="str">
        <f>IFERROR(
IF(LA!$H$16=1,(VLOOKUP($A165,'LA41'!$B$1:$BZ$201,'LA41'!AZ$1,0)),
IF(LA!$H$16=2,(VLOOKUP($A165,'LA42'!$B$1:$BZ$201,'LA42'!AZ$1,0)),
0)),".")</f>
        <v>x</v>
      </c>
      <c r="BB165" s="106" t="str">
        <f>IFERROR(
IF(LA!$H$16=1,(VLOOKUP($A165,'LA41'!$B$1:$BZ$201,'LA41'!BA$1,0)),
IF(LA!$H$16=2,(VLOOKUP($A165,'LA42'!$B$1:$BZ$201,'LA42'!BA$1,0)),
0)),".")</f>
        <v>x</v>
      </c>
      <c r="BC165" s="106" t="str">
        <f>IFERROR(
IF(LA!$H$16=1,(VLOOKUP($A165,'LA41'!$B$1:$BZ$201,'LA41'!BB$1,0)),
IF(LA!$H$16=2,(VLOOKUP($A165,'LA42'!$B$1:$BZ$201,'LA42'!BB$1,0)),
0)),".")</f>
        <v>x</v>
      </c>
      <c r="BD165" s="106">
        <f>IFERROR(
IF(LA!$H$16=1,(VLOOKUP($A165,'LA41'!$B$1:$BZ$201,'LA41'!BC$1,0)),
IF(LA!$H$16=2,(VLOOKUP($A165,'LA42'!$B$1:$BZ$201,'LA42'!BC$1,0)),
0)),".")</f>
        <v>0.1</v>
      </c>
      <c r="BE165" s="106">
        <f>IFERROR(
IF(LA!$H$16=1,(VLOOKUP($A165,'LA41'!$B$1:$BZ$201,'LA41'!BD$1,0)),
IF(LA!$H$16=2,(VLOOKUP($A165,'LA42'!$B$1:$BZ$201,'LA42'!BD$1,0)),
0)),".")</f>
        <v>0.1</v>
      </c>
      <c r="BF165" s="106" t="str">
        <f>IFERROR(
IF(LA!$H$16=1,(VLOOKUP($A165,'LA41'!$B$1:$BZ$201,'LA41'!BE$1,0)),
IF(LA!$H$16=2,(VLOOKUP($A165,'LA42'!$B$1:$BZ$201,'LA42'!BE$1,0)),
0)),".")</f>
        <v>x</v>
      </c>
      <c r="BG165" s="106">
        <f>IFERROR(
IF(LA!$H$16=1,(VLOOKUP($A165,'LA41'!$B$1:$BZ$201,'LA41'!BF$1,0)),
IF(LA!$H$16=2,(VLOOKUP($A165,'LA42'!$B$1:$BZ$201,'LA42'!BF$1,0)),
0)),".")</f>
        <v>0.03</v>
      </c>
      <c r="BH165" s="106">
        <f>IFERROR(
IF(LA!$H$16=1,(VLOOKUP($A165,'LA41'!$B$1:$BZ$201,'LA41'!BG$1,0)),
IF(LA!$H$16=2,(VLOOKUP($A165,'LA42'!$B$1:$BZ$201,'LA42'!BG$1,0)),
0)),".")</f>
        <v>0.03</v>
      </c>
      <c r="BI165" s="106" t="str">
        <f>IFERROR(
IF(LA!$H$16=1,(VLOOKUP($A165,'LA41'!$B$1:$BZ$201,'LA41'!BH$1,0)),
IF(LA!$H$16=2,(VLOOKUP($A165,'LA42'!$B$1:$BZ$201,'LA42'!BH$1,0)),
0)),".")</f>
        <v>x</v>
      </c>
      <c r="BJ165" s="106">
        <f>IFERROR(
IF(LA!$H$16=1,(VLOOKUP($A165,'LA41'!$B$1:$BZ$201,'LA41'!BI$1,0)),
IF(LA!$H$16=2,(VLOOKUP($A165,'LA42'!$B$1:$BZ$201,'LA42'!BI$1,0)),
0)),".")</f>
        <v>0.06</v>
      </c>
      <c r="BK165" s="106">
        <f>IFERROR(
IF(LA!$H$16=1,(VLOOKUP($A165,'LA41'!$B$1:$BZ$201,'LA41'!BJ$1,0)),
IF(LA!$H$16=2,(VLOOKUP($A165,'LA42'!$B$1:$BZ$201,'LA42'!BJ$1,0)),
0)),".")</f>
        <v>0.06</v>
      </c>
      <c r="BL165" s="106">
        <f>IFERROR(
IF(LA!$H$16=1,(VLOOKUP($A165,'LA41'!$B$1:$BZ$201,'LA41'!BK$1,0)),
IF(LA!$H$16=2,(VLOOKUP($A165,'LA42'!$B$1:$BZ$201,'LA42'!BK$1,0)),
0)),".")</f>
        <v>0</v>
      </c>
      <c r="BM165" s="106">
        <f>IFERROR(
IF(LA!$H$16=1,(VLOOKUP($A165,'LA41'!$B$1:$BZ$201,'LA41'!BL$1,0)),
IF(LA!$H$16=2,(VLOOKUP($A165,'LA42'!$B$1:$BZ$201,'LA42'!BL$1,0)),
0)),".")</f>
        <v>0</v>
      </c>
      <c r="BN165" s="106">
        <f>IFERROR(
IF(LA!$H$16=1,(VLOOKUP($A165,'LA41'!$B$1:$BZ$201,'LA41'!BM$1,0)),
IF(LA!$H$16=2,(VLOOKUP($A165,'LA42'!$B$1:$BZ$201,'LA42'!BM$1,0)),
0)),".")</f>
        <v>0</v>
      </c>
      <c r="BO165" s="106">
        <f>IFERROR(
IF(LA!$H$16=1,(VLOOKUP($A165,'LA41'!$B$1:$BZ$201,'LA41'!BN$1,0)),
IF(LA!$H$16=2,(VLOOKUP($A165,'LA42'!$B$1:$BZ$201,'LA42'!BN$1,0)),
0)),".")</f>
        <v>0</v>
      </c>
      <c r="BP165" s="106" t="str">
        <f>IFERROR(
IF(LA!$H$16=1,(VLOOKUP($A165,'LA41'!$B$1:$BZ$201,'LA41'!BO$1,0)),
IF(LA!$H$16=2,(VLOOKUP($A165,'LA42'!$B$1:$BZ$201,'LA42'!BO$1,0)),
0)),".")</f>
        <v>x</v>
      </c>
      <c r="BQ165" s="106" t="str">
        <f>IFERROR(
IF(LA!$H$16=1,(VLOOKUP($A165,'LA41'!$B$1:$BZ$201,'LA41'!BP$1,0)),
IF(LA!$H$16=2,(VLOOKUP($A165,'LA42'!$B$1:$BZ$201,'LA42'!BP$1,0)),
0)),".")</f>
        <v>x</v>
      </c>
      <c r="BR165" s="106" t="str">
        <f>IFERROR(
IF(LA!$H$16=1,(VLOOKUP($A165,'LA41'!$B$1:$BZ$201,'LA41'!BQ$1,0)),
IF(LA!$H$16=2,(VLOOKUP($A165,'LA42'!$B$1:$BZ$201,'LA42'!BQ$1,0)),
0)),".")</f>
        <v>x</v>
      </c>
      <c r="BS165" s="106">
        <f>IFERROR(
IF(LA!$H$16=1,(VLOOKUP($A165,'LA41'!$B$1:$BZ$201,'LA41'!BR$1,0)),
IF(LA!$H$16=2,(VLOOKUP($A165,'LA42'!$B$1:$BZ$201,'LA42'!BR$1,0)),
0)),".")</f>
        <v>0.05</v>
      </c>
      <c r="BT165" s="106">
        <f>IFERROR(
IF(LA!$H$16=1,(VLOOKUP($A165,'LA41'!$B$1:$BZ$201,'LA41'!BS$1,0)),
IF(LA!$H$16=2,(VLOOKUP($A165,'LA42'!$B$1:$BZ$201,'LA42'!BS$1,0)),
0)),".")</f>
        <v>0.05</v>
      </c>
      <c r="BU165" s="106" t="str">
        <f>IFERROR(
IF(LA!$H$16=1,(VLOOKUP($A165,'LA41'!$B$1:$BZ$201,'LA41'!BT$1,0)),
IF(LA!$H$16=2,(VLOOKUP($A165,'LA42'!$B$1:$BZ$201,'LA42'!BT$1,0)),
0)),".")</f>
        <v>x</v>
      </c>
      <c r="BV165" s="106">
        <f>IFERROR(
IF(LA!$H$16=1,(VLOOKUP($A165,'LA41'!$B$1:$BZ$201,'LA41'!BU$1,0)),
IF(LA!$H$16=2,(VLOOKUP($A165,'LA42'!$B$1:$BZ$201,'LA42'!BU$1,0)),
0)),".")</f>
        <v>0.01</v>
      </c>
      <c r="BW165" s="106">
        <f>IFERROR(
IF(LA!$H$16=1,(VLOOKUP($A165,'LA41'!$B$1:$BZ$201,'LA41'!BV$1,0)),
IF(LA!$H$16=2,(VLOOKUP($A165,'LA42'!$B$1:$BZ$201,'LA42'!BV$1,0)),
0)),".")</f>
        <v>0.02</v>
      </c>
      <c r="BX165" s="106">
        <f>IFERROR(
IF(LA!$H$16=1,(VLOOKUP($A165,'LA41'!$B$1:$BZ$201,'LA41'!BW$1,0)),
IF(LA!$H$16=2,(VLOOKUP($A165,'LA42'!$B$1:$BZ$201,'LA42'!BW$1,0)),
0)),".")</f>
        <v>0.2</v>
      </c>
      <c r="BY165" s="106">
        <f>IFERROR(
IF(LA!$H$16=1,(VLOOKUP($A165,'LA41'!$B$1:$BZ$201,'LA41'!BX$1,0)),
IF(LA!$H$16=2,(VLOOKUP($A165,'LA42'!$B$1:$BZ$201,'LA42'!BX$1,0)),
0)),".")</f>
        <v>0.16</v>
      </c>
      <c r="BZ165" s="106">
        <f>IFERROR(
IF(LA!$H$16=1,(VLOOKUP($A165,'LA41'!$B$1:$BZ$201,'LA41'!BY$1,0)),
IF(LA!$H$16=2,(VLOOKUP($A165,'LA42'!$B$1:$BZ$201,'LA42'!BY$1,0)),
0)),".")</f>
        <v>0.16</v>
      </c>
    </row>
    <row r="166" spans="1:78" x14ac:dyDescent="0.2">
      <c r="A166" s="55">
        <v>344</v>
      </c>
      <c r="B166" s="55" t="s">
        <v>348</v>
      </c>
      <c r="C166" s="88" t="s">
        <v>192</v>
      </c>
      <c r="D166" s="59">
        <f>IFERROR(
IF(LA!$H$16=1,(VLOOKUP($A166,'LA41'!$B$1:$BZ$201,'LA41'!C$1,0)),
IF(LA!$H$16=2,(VLOOKUP($A166,'LA42'!$B$1:$BZ$201,'LA42'!C$1,0)),
0)),".")</f>
        <v>120</v>
      </c>
      <c r="E166" s="59">
        <f>IFERROR(
IF(LA!$H$16=1,(VLOOKUP($A166,'LA41'!$B$1:$BZ$201,'LA41'!D$1,0)),
IF(LA!$H$16=2,(VLOOKUP($A166,'LA42'!$B$1:$BZ$201,'LA42'!D$1,0)),
0)),".")</f>
        <v>1520</v>
      </c>
      <c r="F166" s="59">
        <f>IFERROR(
IF(LA!$H$16=1,(VLOOKUP($A166,'LA41'!$B$1:$BZ$201,'LA41'!E$1,0)),
IF(LA!$H$16=2,(VLOOKUP($A166,'LA42'!$B$1:$BZ$201,'LA42'!E$1,0)),
0)),".")</f>
        <v>1640</v>
      </c>
      <c r="G166" s="106">
        <f>IFERROR(
IF(LA!$H$16=1,(VLOOKUP($A166,'LA41'!$B$1:$BZ$201,'LA41'!F$1,0)),
IF(LA!$H$16=2,(VLOOKUP($A166,'LA42'!$B$1:$BZ$201,'LA42'!F$1,0)),
0)),".")</f>
        <v>0.8</v>
      </c>
      <c r="H166" s="106">
        <f>IFERROR(
IF(LA!$H$16=1,(VLOOKUP($A166,'LA41'!$B$1:$BZ$201,'LA41'!G$1,0)),
IF(LA!$H$16=2,(VLOOKUP($A166,'LA42'!$B$1:$BZ$201,'LA42'!G$1,0)),
0)),".")</f>
        <v>0.84</v>
      </c>
      <c r="I166" s="106">
        <f>IFERROR(
IF(LA!$H$16=1,(VLOOKUP($A166,'LA41'!$B$1:$BZ$201,'LA41'!H$1,0)),
IF(LA!$H$16=2,(VLOOKUP($A166,'LA42'!$B$1:$BZ$201,'LA42'!H$1,0)),
0)),".")</f>
        <v>0.84</v>
      </c>
      <c r="J166" s="106">
        <f>IFERROR(
IF(LA!$H$16=1,(VLOOKUP($A166,'LA41'!$B$1:$BZ$201,'LA41'!I$1,0)),
IF(LA!$H$16=2,(VLOOKUP($A166,'LA42'!$B$1:$BZ$201,'LA42'!I$1,0)),
0)),".")</f>
        <v>0.76</v>
      </c>
      <c r="K166" s="106">
        <f>IFERROR(
IF(LA!$H$16=1,(VLOOKUP($A166,'LA41'!$B$1:$BZ$201,'LA41'!J$1,0)),
IF(LA!$H$16=2,(VLOOKUP($A166,'LA42'!$B$1:$BZ$201,'LA42'!J$1,0)),
0)),".")</f>
        <v>0.79</v>
      </c>
      <c r="L166" s="106">
        <f>IFERROR(
IF(LA!$H$16=1,(VLOOKUP($A166,'LA41'!$B$1:$BZ$201,'LA41'!K$1,0)),
IF(LA!$H$16=2,(VLOOKUP($A166,'LA42'!$B$1:$BZ$201,'LA42'!K$1,0)),
0)),".")</f>
        <v>0.79</v>
      </c>
      <c r="M166" s="106">
        <f>IFERROR(
IF(LA!$H$16=1,(VLOOKUP($A166,'LA41'!$B$1:$BZ$201,'LA41'!L$1,0)),
IF(LA!$H$16=2,(VLOOKUP($A166,'LA42'!$B$1:$BZ$201,'LA42'!L$1,0)),
0)),".")</f>
        <v>0.16</v>
      </c>
      <c r="N166" s="106">
        <f>IFERROR(
IF(LA!$H$16=1,(VLOOKUP($A166,'LA41'!$B$1:$BZ$201,'LA41'!M$1,0)),
IF(LA!$H$16=2,(VLOOKUP($A166,'LA42'!$B$1:$BZ$201,'LA42'!M$1,0)),
0)),".")</f>
        <v>0.06</v>
      </c>
      <c r="O166" s="106">
        <f>IFERROR(
IF(LA!$H$16=1,(VLOOKUP($A166,'LA41'!$B$1:$BZ$201,'LA41'!N$1,0)),
IF(LA!$H$16=2,(VLOOKUP($A166,'LA42'!$B$1:$BZ$201,'LA42'!N$1,0)),
0)),".")</f>
        <v>7.0000000000000007E-2</v>
      </c>
      <c r="P166" s="106">
        <f>IFERROR(
IF(LA!$H$16=1,(VLOOKUP($A166,'LA41'!$B$1:$BZ$201,'LA41'!O$1,0)),
IF(LA!$H$16=2,(VLOOKUP($A166,'LA42'!$B$1:$BZ$201,'LA42'!O$1,0)),
0)),".")</f>
        <v>0</v>
      </c>
      <c r="Q166" s="106" t="str">
        <f>IFERROR(
IF(LA!$H$16=1,(VLOOKUP($A166,'LA41'!$B$1:$BZ$201,'LA41'!P$1,0)),
IF(LA!$H$16=2,(VLOOKUP($A166,'LA42'!$B$1:$BZ$201,'LA42'!P$1,0)),
0)),".")</f>
        <v>x</v>
      </c>
      <c r="R166" s="106" t="str">
        <f>IFERROR(
IF(LA!$H$16=1,(VLOOKUP($A166,'LA41'!$B$1:$BZ$201,'LA41'!Q$1,0)),
IF(LA!$H$16=2,(VLOOKUP($A166,'LA42'!$B$1:$BZ$201,'LA42'!Q$1,0)),
0)),".")</f>
        <v>x</v>
      </c>
      <c r="S166" s="106" t="str">
        <f>IFERROR(
IF(LA!$H$16=1,(VLOOKUP($A166,'LA41'!$B$1:$BZ$201,'LA41'!R$1,0)),
IF(LA!$H$16=2,(VLOOKUP($A166,'LA42'!$B$1:$BZ$201,'LA42'!R$1,0)),
0)),".")</f>
        <v>x</v>
      </c>
      <c r="T166" s="106">
        <f>IFERROR(
IF(LA!$H$16=1,(VLOOKUP($A166,'LA41'!$B$1:$BZ$201,'LA41'!S$1,0)),
IF(LA!$H$16=2,(VLOOKUP($A166,'LA42'!$B$1:$BZ$201,'LA42'!S$1,0)),
0)),".")</f>
        <v>0.03</v>
      </c>
      <c r="U166" s="106">
        <f>IFERROR(
IF(LA!$H$16=1,(VLOOKUP($A166,'LA41'!$B$1:$BZ$201,'LA41'!T$1,0)),
IF(LA!$H$16=2,(VLOOKUP($A166,'LA42'!$B$1:$BZ$201,'LA42'!T$1,0)),
0)),".")</f>
        <v>0.02</v>
      </c>
      <c r="V166" s="106" t="str">
        <f>IFERROR(
IF(LA!$H$16=1,(VLOOKUP($A166,'LA41'!$B$1:$BZ$201,'LA41'!U$1,0)),
IF(LA!$H$16=2,(VLOOKUP($A166,'LA42'!$B$1:$BZ$201,'LA42'!U$1,0)),
0)),".")</f>
        <v>x</v>
      </c>
      <c r="W166" s="106">
        <f>IFERROR(
IF(LA!$H$16=1,(VLOOKUP($A166,'LA41'!$B$1:$BZ$201,'LA41'!V$1,0)),
IF(LA!$H$16=2,(VLOOKUP($A166,'LA42'!$B$1:$BZ$201,'LA42'!V$1,0)),
0)),".")</f>
        <v>0.04</v>
      </c>
      <c r="X166" s="106">
        <f>IFERROR(
IF(LA!$H$16=1,(VLOOKUP($A166,'LA41'!$B$1:$BZ$201,'LA41'!W$1,0)),
IF(LA!$H$16=2,(VLOOKUP($A166,'LA42'!$B$1:$BZ$201,'LA42'!W$1,0)),
0)),".")</f>
        <v>0.04</v>
      </c>
      <c r="Y166" s="106" t="str">
        <f>IFERROR(
IF(LA!$H$16=1,(VLOOKUP($A166,'LA41'!$B$1:$BZ$201,'LA41'!X$1,0)),
IF(LA!$H$16=2,(VLOOKUP($A166,'LA42'!$B$1:$BZ$201,'LA42'!X$1,0)),
0)),".")</f>
        <v>x</v>
      </c>
      <c r="Z166" s="106" t="str">
        <f>IFERROR(
IF(LA!$H$16=1,(VLOOKUP($A166,'LA41'!$B$1:$BZ$201,'LA41'!Y$1,0)),
IF(LA!$H$16=2,(VLOOKUP($A166,'LA42'!$B$1:$BZ$201,'LA42'!Y$1,0)),
0)),".")</f>
        <v>-</v>
      </c>
      <c r="AA166" s="106" t="str">
        <f>IFERROR(
IF(LA!$H$16=1,(VLOOKUP($A166,'LA41'!$B$1:$BZ$201,'LA41'!Z$1,0)),
IF(LA!$H$16=2,(VLOOKUP($A166,'LA42'!$B$1:$BZ$201,'LA42'!Z$1,0)),
0)),".")</f>
        <v>-</v>
      </c>
      <c r="AB166" s="106">
        <f>IFERROR(
IF(LA!$H$16=1,(VLOOKUP($A166,'LA41'!$B$1:$BZ$201,'LA41'!AA$1,0)),
IF(LA!$H$16=2,(VLOOKUP($A166,'LA42'!$B$1:$BZ$201,'LA42'!AA$1,0)),
0)),".")</f>
        <v>0</v>
      </c>
      <c r="AC166" s="106">
        <f>IFERROR(
IF(LA!$H$16=1,(VLOOKUP($A166,'LA41'!$B$1:$BZ$201,'LA41'!AB$1,0)),
IF(LA!$H$16=2,(VLOOKUP($A166,'LA42'!$B$1:$BZ$201,'LA42'!AB$1,0)),
0)),".")</f>
        <v>0</v>
      </c>
      <c r="AD166" s="106">
        <f>IFERROR(
IF(LA!$H$16=1,(VLOOKUP($A166,'LA41'!$B$1:$BZ$201,'LA41'!AC$1,0)),
IF(LA!$H$16=2,(VLOOKUP($A166,'LA42'!$B$1:$BZ$201,'LA42'!AC$1,0)),
0)),".")</f>
        <v>0</v>
      </c>
      <c r="AE166" s="106">
        <f>IFERROR(
IF(LA!$H$16=1,(VLOOKUP($A166,'LA41'!$B$1:$BZ$201,'LA41'!AD$1,0)),
IF(LA!$H$16=2,(VLOOKUP($A166,'LA42'!$B$1:$BZ$201,'LA42'!AD$1,0)),
0)),".")</f>
        <v>0.06</v>
      </c>
      <c r="AF166" s="106">
        <f>IFERROR(
IF(LA!$H$16=1,(VLOOKUP($A166,'LA41'!$B$1:$BZ$201,'LA41'!AE$1,0)),
IF(LA!$H$16=2,(VLOOKUP($A166,'LA42'!$B$1:$BZ$201,'LA42'!AE$1,0)),
0)),".")</f>
        <v>0.04</v>
      </c>
      <c r="AG166" s="106">
        <f>IFERROR(
IF(LA!$H$16=1,(VLOOKUP($A166,'LA41'!$B$1:$BZ$201,'LA41'!AF$1,0)),
IF(LA!$H$16=2,(VLOOKUP($A166,'LA42'!$B$1:$BZ$201,'LA42'!AF$1,0)),
0)),".")</f>
        <v>0.04</v>
      </c>
      <c r="AH166" s="106">
        <f>IFERROR(
IF(LA!$H$16=1,(VLOOKUP($A166,'LA41'!$B$1:$BZ$201,'LA41'!AG$1,0)),
IF(LA!$H$16=2,(VLOOKUP($A166,'LA42'!$B$1:$BZ$201,'LA42'!AG$1,0)),
0)),".")</f>
        <v>0.55000000000000004</v>
      </c>
      <c r="AI166" s="106">
        <f>IFERROR(
IF(LA!$H$16=1,(VLOOKUP($A166,'LA41'!$B$1:$BZ$201,'LA41'!AH$1,0)),
IF(LA!$H$16=2,(VLOOKUP($A166,'LA42'!$B$1:$BZ$201,'LA42'!AH$1,0)),
0)),".")</f>
        <v>0.66</v>
      </c>
      <c r="AJ166" s="106">
        <f>IFERROR(
IF(LA!$H$16=1,(VLOOKUP($A166,'LA41'!$B$1:$BZ$201,'LA41'!AI$1,0)),
IF(LA!$H$16=2,(VLOOKUP($A166,'LA42'!$B$1:$BZ$201,'LA42'!AI$1,0)),
0)),".")</f>
        <v>0.65</v>
      </c>
      <c r="AK166" s="106">
        <f>IFERROR(
IF(LA!$H$16=1,(VLOOKUP($A166,'LA41'!$B$1:$BZ$201,'LA41'!AJ$1,0)),
IF(LA!$H$16=2,(VLOOKUP($A166,'LA42'!$B$1:$BZ$201,'LA42'!AJ$1,0)),
0)),".")</f>
        <v>0.12</v>
      </c>
      <c r="AL166" s="106">
        <f>IFERROR(
IF(LA!$H$16=1,(VLOOKUP($A166,'LA41'!$B$1:$BZ$201,'LA41'!AK$1,0)),
IF(LA!$H$16=2,(VLOOKUP($A166,'LA42'!$B$1:$BZ$201,'LA42'!AK$1,0)),
0)),".")</f>
        <v>0.28999999999999998</v>
      </c>
      <c r="AM166" s="106">
        <f>IFERROR(
IF(LA!$H$16=1,(VLOOKUP($A166,'LA41'!$B$1:$BZ$201,'LA41'!AL$1,0)),
IF(LA!$H$16=2,(VLOOKUP($A166,'LA42'!$B$1:$BZ$201,'LA42'!AL$1,0)),
0)),".")</f>
        <v>0.27</v>
      </c>
      <c r="AN166" s="106">
        <f>IFERROR(
IF(LA!$H$16=1,(VLOOKUP($A166,'LA41'!$B$1:$BZ$201,'LA41'!AM$1,0)),
IF(LA!$H$16=2,(VLOOKUP($A166,'LA42'!$B$1:$BZ$201,'LA42'!AM$1,0)),
0)),".")</f>
        <v>0</v>
      </c>
      <c r="AO166" s="106">
        <f>IFERROR(
IF(LA!$H$16=1,(VLOOKUP($A166,'LA41'!$B$1:$BZ$201,'LA41'!AN$1,0)),
IF(LA!$H$16=2,(VLOOKUP($A166,'LA42'!$B$1:$BZ$201,'LA42'!AN$1,0)),
0)),".")</f>
        <v>0.01</v>
      </c>
      <c r="AP166" s="106">
        <f>IFERROR(
IF(LA!$H$16=1,(VLOOKUP($A166,'LA41'!$B$1:$BZ$201,'LA41'!AO$1,0)),
IF(LA!$H$16=2,(VLOOKUP($A166,'LA42'!$B$1:$BZ$201,'LA42'!AO$1,0)),
0)),".")</f>
        <v>0.01</v>
      </c>
      <c r="AQ166" s="106">
        <f>IFERROR(
IF(LA!$H$16=1,(VLOOKUP($A166,'LA41'!$B$1:$BZ$201,'LA41'!AP$1,0)),
IF(LA!$H$16=2,(VLOOKUP($A166,'LA42'!$B$1:$BZ$201,'LA42'!AP$1,0)),
0)),".")</f>
        <v>0.09</v>
      </c>
      <c r="AR166" s="106">
        <f>IFERROR(
IF(LA!$H$16=1,(VLOOKUP($A166,'LA41'!$B$1:$BZ$201,'LA41'!AQ$1,0)),
IF(LA!$H$16=2,(VLOOKUP($A166,'LA42'!$B$1:$BZ$201,'LA42'!AQ$1,0)),
0)),".")</f>
        <v>0.24</v>
      </c>
      <c r="AS166" s="106">
        <f>IFERROR(
IF(LA!$H$16=1,(VLOOKUP($A166,'LA41'!$B$1:$BZ$201,'LA41'!AR$1,0)),
IF(LA!$H$16=2,(VLOOKUP($A166,'LA42'!$B$1:$BZ$201,'LA42'!AR$1,0)),
0)),".")</f>
        <v>0.23</v>
      </c>
      <c r="AT166" s="106">
        <f>IFERROR(
IF(LA!$H$16=1,(VLOOKUP($A166,'LA41'!$B$1:$BZ$201,'LA41'!AS$1,0)),
IF(LA!$H$16=2,(VLOOKUP($A166,'LA42'!$B$1:$BZ$201,'LA42'!AS$1,0)),
0)),".")</f>
        <v>0.43</v>
      </c>
      <c r="AU166" s="106">
        <f>IFERROR(
IF(LA!$H$16=1,(VLOOKUP($A166,'LA41'!$B$1:$BZ$201,'LA41'!AT$1,0)),
IF(LA!$H$16=2,(VLOOKUP($A166,'LA42'!$B$1:$BZ$201,'LA42'!AT$1,0)),
0)),".")</f>
        <v>0.36</v>
      </c>
      <c r="AV166" s="106">
        <f>IFERROR(
IF(LA!$H$16=1,(VLOOKUP($A166,'LA41'!$B$1:$BZ$201,'LA41'!AU$1,0)),
IF(LA!$H$16=2,(VLOOKUP($A166,'LA42'!$B$1:$BZ$201,'LA42'!AU$1,0)),
0)),".")</f>
        <v>0.36</v>
      </c>
      <c r="AW166" s="106">
        <f>IFERROR(
IF(LA!$H$16=1,(VLOOKUP($A166,'LA41'!$B$1:$BZ$201,'LA41'!AV$1,0)),
IF(LA!$H$16=2,(VLOOKUP($A166,'LA42'!$B$1:$BZ$201,'LA42'!AV$1,0)),
0)),".")</f>
        <v>0</v>
      </c>
      <c r="AX166" s="106">
        <f>IFERROR(
IF(LA!$H$16=1,(VLOOKUP($A166,'LA41'!$B$1:$BZ$201,'LA41'!AW$1,0)),
IF(LA!$H$16=2,(VLOOKUP($A166,'LA42'!$B$1:$BZ$201,'LA42'!AW$1,0)),
0)),".")</f>
        <v>0.01</v>
      </c>
      <c r="AY166" s="106">
        <f>IFERROR(
IF(LA!$H$16=1,(VLOOKUP($A166,'LA41'!$B$1:$BZ$201,'LA41'!AX$1,0)),
IF(LA!$H$16=2,(VLOOKUP($A166,'LA42'!$B$1:$BZ$201,'LA42'!AX$1,0)),
0)),".")</f>
        <v>0.01</v>
      </c>
      <c r="AZ166" s="106">
        <f>IFERROR(
IF(LA!$H$16=1,(VLOOKUP($A166,'LA41'!$B$1:$BZ$201,'LA41'!AY$1,0)),
IF(LA!$H$16=2,(VLOOKUP($A166,'LA42'!$B$1:$BZ$201,'LA42'!AY$1,0)),
0)),".")</f>
        <v>0</v>
      </c>
      <c r="BA166" s="106" t="str">
        <f>IFERROR(
IF(LA!$H$16=1,(VLOOKUP($A166,'LA41'!$B$1:$BZ$201,'LA41'!AZ$1,0)),
IF(LA!$H$16=2,(VLOOKUP($A166,'LA42'!$B$1:$BZ$201,'LA42'!AZ$1,0)),
0)),".")</f>
        <v>x</v>
      </c>
      <c r="BB166" s="106" t="str">
        <f>IFERROR(
IF(LA!$H$16=1,(VLOOKUP($A166,'LA41'!$B$1:$BZ$201,'LA41'!BA$1,0)),
IF(LA!$H$16=2,(VLOOKUP($A166,'LA42'!$B$1:$BZ$201,'LA42'!BA$1,0)),
0)),".")</f>
        <v>x</v>
      </c>
      <c r="BC166" s="106" t="str">
        <f>IFERROR(
IF(LA!$H$16=1,(VLOOKUP($A166,'LA41'!$B$1:$BZ$201,'LA41'!BB$1,0)),
IF(LA!$H$16=2,(VLOOKUP($A166,'LA42'!$B$1:$BZ$201,'LA42'!BB$1,0)),
0)),".")</f>
        <v>x</v>
      </c>
      <c r="BD166" s="106">
        <f>IFERROR(
IF(LA!$H$16=1,(VLOOKUP($A166,'LA41'!$B$1:$BZ$201,'LA41'!BC$1,0)),
IF(LA!$H$16=2,(VLOOKUP($A166,'LA42'!$B$1:$BZ$201,'LA42'!BC$1,0)),
0)),".")</f>
        <v>0.05</v>
      </c>
      <c r="BE166" s="106">
        <f>IFERROR(
IF(LA!$H$16=1,(VLOOKUP($A166,'LA41'!$B$1:$BZ$201,'LA41'!BD$1,0)),
IF(LA!$H$16=2,(VLOOKUP($A166,'LA42'!$B$1:$BZ$201,'LA42'!BD$1,0)),
0)),".")</f>
        <v>0.05</v>
      </c>
      <c r="BF166" s="106" t="str">
        <f>IFERROR(
IF(LA!$H$16=1,(VLOOKUP($A166,'LA41'!$B$1:$BZ$201,'LA41'!BE$1,0)),
IF(LA!$H$16=2,(VLOOKUP($A166,'LA42'!$B$1:$BZ$201,'LA42'!BE$1,0)),
0)),".")</f>
        <v>x</v>
      </c>
      <c r="BG166" s="106">
        <f>IFERROR(
IF(LA!$H$16=1,(VLOOKUP($A166,'LA41'!$B$1:$BZ$201,'LA41'!BF$1,0)),
IF(LA!$H$16=2,(VLOOKUP($A166,'LA42'!$B$1:$BZ$201,'LA42'!BF$1,0)),
0)),".")</f>
        <v>0.03</v>
      </c>
      <c r="BH166" s="106">
        <f>IFERROR(
IF(LA!$H$16=1,(VLOOKUP($A166,'LA41'!$B$1:$BZ$201,'LA41'!BG$1,0)),
IF(LA!$H$16=2,(VLOOKUP($A166,'LA42'!$B$1:$BZ$201,'LA42'!BG$1,0)),
0)),".")</f>
        <v>0.03</v>
      </c>
      <c r="BI166" s="106">
        <f>IFERROR(
IF(LA!$H$16=1,(VLOOKUP($A166,'LA41'!$B$1:$BZ$201,'LA41'!BH$1,0)),
IF(LA!$H$16=2,(VLOOKUP($A166,'LA42'!$B$1:$BZ$201,'LA42'!BH$1,0)),
0)),".")</f>
        <v>0</v>
      </c>
      <c r="BJ166" s="106">
        <f>IFERROR(
IF(LA!$H$16=1,(VLOOKUP($A166,'LA41'!$B$1:$BZ$201,'LA41'!BI$1,0)),
IF(LA!$H$16=2,(VLOOKUP($A166,'LA42'!$B$1:$BZ$201,'LA42'!BI$1,0)),
0)),".")</f>
        <v>0.02</v>
      </c>
      <c r="BK166" s="106">
        <f>IFERROR(
IF(LA!$H$16=1,(VLOOKUP($A166,'LA41'!$B$1:$BZ$201,'LA41'!BJ$1,0)),
IF(LA!$H$16=2,(VLOOKUP($A166,'LA42'!$B$1:$BZ$201,'LA42'!BJ$1,0)),
0)),".")</f>
        <v>0.02</v>
      </c>
      <c r="BL166" s="106">
        <f>IFERROR(
IF(LA!$H$16=1,(VLOOKUP($A166,'LA41'!$B$1:$BZ$201,'LA41'!BK$1,0)),
IF(LA!$H$16=2,(VLOOKUP($A166,'LA42'!$B$1:$BZ$201,'LA42'!BK$1,0)),
0)),".")</f>
        <v>0</v>
      </c>
      <c r="BM166" s="106">
        <f>IFERROR(
IF(LA!$H$16=1,(VLOOKUP($A166,'LA41'!$B$1:$BZ$201,'LA41'!BL$1,0)),
IF(LA!$H$16=2,(VLOOKUP($A166,'LA42'!$B$1:$BZ$201,'LA42'!BL$1,0)),
0)),".")</f>
        <v>0</v>
      </c>
      <c r="BN166" s="106">
        <f>IFERROR(
IF(LA!$H$16=1,(VLOOKUP($A166,'LA41'!$B$1:$BZ$201,'LA41'!BM$1,0)),
IF(LA!$H$16=2,(VLOOKUP($A166,'LA42'!$B$1:$BZ$201,'LA42'!BM$1,0)),
0)),".")</f>
        <v>0</v>
      </c>
      <c r="BO166" s="106" t="str">
        <f>IFERROR(
IF(LA!$H$16=1,(VLOOKUP($A166,'LA41'!$B$1:$BZ$201,'LA41'!BN$1,0)),
IF(LA!$H$16=2,(VLOOKUP($A166,'LA42'!$B$1:$BZ$201,'LA42'!BN$1,0)),
0)),".")</f>
        <v>x</v>
      </c>
      <c r="BP166" s="106">
        <f>IFERROR(
IF(LA!$H$16=1,(VLOOKUP($A166,'LA41'!$B$1:$BZ$201,'LA41'!BO$1,0)),
IF(LA!$H$16=2,(VLOOKUP($A166,'LA42'!$B$1:$BZ$201,'LA42'!BO$1,0)),
0)),".")</f>
        <v>0.01</v>
      </c>
      <c r="BQ166" s="106">
        <f>IFERROR(
IF(LA!$H$16=1,(VLOOKUP($A166,'LA41'!$B$1:$BZ$201,'LA41'!BP$1,0)),
IF(LA!$H$16=2,(VLOOKUP($A166,'LA42'!$B$1:$BZ$201,'LA42'!BP$1,0)),
0)),".")</f>
        <v>0.01</v>
      </c>
      <c r="BR166" s="106">
        <f>IFERROR(
IF(LA!$H$16=1,(VLOOKUP($A166,'LA41'!$B$1:$BZ$201,'LA41'!BQ$1,0)),
IF(LA!$H$16=2,(VLOOKUP($A166,'LA42'!$B$1:$BZ$201,'LA42'!BQ$1,0)),
0)),".")</f>
        <v>0.09</v>
      </c>
      <c r="BS166" s="106">
        <f>IFERROR(
IF(LA!$H$16=1,(VLOOKUP($A166,'LA41'!$B$1:$BZ$201,'LA41'!BR$1,0)),
IF(LA!$H$16=2,(VLOOKUP($A166,'LA42'!$B$1:$BZ$201,'LA42'!BR$1,0)),
0)),".")</f>
        <v>0.04</v>
      </c>
      <c r="BT166" s="106">
        <f>IFERROR(
IF(LA!$H$16=1,(VLOOKUP($A166,'LA41'!$B$1:$BZ$201,'LA41'!BS$1,0)),
IF(LA!$H$16=2,(VLOOKUP($A166,'LA42'!$B$1:$BZ$201,'LA42'!BS$1,0)),
0)),".")</f>
        <v>0.04</v>
      </c>
      <c r="BU166" s="106">
        <f>IFERROR(
IF(LA!$H$16=1,(VLOOKUP($A166,'LA41'!$B$1:$BZ$201,'LA41'!BT$1,0)),
IF(LA!$H$16=2,(VLOOKUP($A166,'LA42'!$B$1:$BZ$201,'LA42'!BT$1,0)),
0)),".")</f>
        <v>0.05</v>
      </c>
      <c r="BV166" s="106">
        <f>IFERROR(
IF(LA!$H$16=1,(VLOOKUP($A166,'LA41'!$B$1:$BZ$201,'LA41'!BU$1,0)),
IF(LA!$H$16=2,(VLOOKUP($A166,'LA42'!$B$1:$BZ$201,'LA42'!BU$1,0)),
0)),".")</f>
        <v>0.03</v>
      </c>
      <c r="BW166" s="106">
        <f>IFERROR(
IF(LA!$H$16=1,(VLOOKUP($A166,'LA41'!$B$1:$BZ$201,'LA41'!BV$1,0)),
IF(LA!$H$16=2,(VLOOKUP($A166,'LA42'!$B$1:$BZ$201,'LA42'!BV$1,0)),
0)),".")</f>
        <v>0.03</v>
      </c>
      <c r="BX166" s="106">
        <f>IFERROR(
IF(LA!$H$16=1,(VLOOKUP($A166,'LA41'!$B$1:$BZ$201,'LA41'!BW$1,0)),
IF(LA!$H$16=2,(VLOOKUP($A166,'LA42'!$B$1:$BZ$201,'LA42'!BW$1,0)),
0)),".")</f>
        <v>0.06</v>
      </c>
      <c r="BY166" s="106">
        <f>IFERROR(
IF(LA!$H$16=1,(VLOOKUP($A166,'LA41'!$B$1:$BZ$201,'LA41'!BX$1,0)),
IF(LA!$H$16=2,(VLOOKUP($A166,'LA42'!$B$1:$BZ$201,'LA42'!BX$1,0)),
0)),".")</f>
        <v>0.09</v>
      </c>
      <c r="BZ166" s="106">
        <f>IFERROR(
IF(LA!$H$16=1,(VLOOKUP($A166,'LA41'!$B$1:$BZ$201,'LA41'!BY$1,0)),
IF(LA!$H$16=2,(VLOOKUP($A166,'LA42'!$B$1:$BZ$201,'LA42'!BY$1,0)),
0)),".")</f>
        <v>0.09</v>
      </c>
    </row>
    <row r="167" spans="1:78" x14ac:dyDescent="0.2">
      <c r="A167" s="55">
        <v>872</v>
      </c>
      <c r="B167" s="55" t="s">
        <v>349</v>
      </c>
      <c r="C167" s="88" t="s">
        <v>199</v>
      </c>
      <c r="D167" s="59">
        <f>IFERROR(
IF(LA!$H$16=1,(VLOOKUP($A167,'LA41'!$B$1:$BZ$201,'LA41'!C$1,0)),
IF(LA!$H$16=2,(VLOOKUP($A167,'LA42'!$B$1:$BZ$201,'LA42'!C$1,0)),
0)),".")</f>
        <v>100</v>
      </c>
      <c r="E167" s="59">
        <f>IFERROR(
IF(LA!$H$16=1,(VLOOKUP($A167,'LA41'!$B$1:$BZ$201,'LA41'!D$1,0)),
IF(LA!$H$16=2,(VLOOKUP($A167,'LA42'!$B$1:$BZ$201,'LA42'!D$1,0)),
0)),".")</f>
        <v>840</v>
      </c>
      <c r="F167" s="59">
        <f>IFERROR(
IF(LA!$H$16=1,(VLOOKUP($A167,'LA41'!$B$1:$BZ$201,'LA41'!E$1,0)),
IF(LA!$H$16=2,(VLOOKUP($A167,'LA42'!$B$1:$BZ$201,'LA42'!E$1,0)),
0)),".")</f>
        <v>940</v>
      </c>
      <c r="G167" s="106">
        <f>IFERROR(
IF(LA!$H$16=1,(VLOOKUP($A167,'LA41'!$B$1:$BZ$201,'LA41'!F$1,0)),
IF(LA!$H$16=2,(VLOOKUP($A167,'LA42'!$B$1:$BZ$201,'LA42'!F$1,0)),
0)),".")</f>
        <v>0.7</v>
      </c>
      <c r="H167" s="106">
        <f>IFERROR(
IF(LA!$H$16=1,(VLOOKUP($A167,'LA41'!$B$1:$BZ$201,'LA41'!G$1,0)),
IF(LA!$H$16=2,(VLOOKUP($A167,'LA42'!$B$1:$BZ$201,'LA42'!G$1,0)),
0)),".")</f>
        <v>0.81</v>
      </c>
      <c r="I167" s="106">
        <f>IFERROR(
IF(LA!$H$16=1,(VLOOKUP($A167,'LA41'!$B$1:$BZ$201,'LA41'!H$1,0)),
IF(LA!$H$16=2,(VLOOKUP($A167,'LA42'!$B$1:$BZ$201,'LA42'!H$1,0)),
0)),".")</f>
        <v>0.8</v>
      </c>
      <c r="J167" s="106">
        <f>IFERROR(
IF(LA!$H$16=1,(VLOOKUP($A167,'LA41'!$B$1:$BZ$201,'LA41'!I$1,0)),
IF(LA!$H$16=2,(VLOOKUP($A167,'LA42'!$B$1:$BZ$201,'LA42'!I$1,0)),
0)),".")</f>
        <v>0.56000000000000005</v>
      </c>
      <c r="K167" s="106">
        <f>IFERROR(
IF(LA!$H$16=1,(VLOOKUP($A167,'LA41'!$B$1:$BZ$201,'LA41'!J$1,0)),
IF(LA!$H$16=2,(VLOOKUP($A167,'LA42'!$B$1:$BZ$201,'LA42'!J$1,0)),
0)),".")</f>
        <v>0.69</v>
      </c>
      <c r="L167" s="106">
        <f>IFERROR(
IF(LA!$H$16=1,(VLOOKUP($A167,'LA41'!$B$1:$BZ$201,'LA41'!K$1,0)),
IF(LA!$H$16=2,(VLOOKUP($A167,'LA42'!$B$1:$BZ$201,'LA42'!K$1,0)),
0)),".")</f>
        <v>0.68</v>
      </c>
      <c r="M167" s="106" t="str">
        <f>IFERROR(
IF(LA!$H$16=1,(VLOOKUP($A167,'LA41'!$B$1:$BZ$201,'LA41'!L$1,0)),
IF(LA!$H$16=2,(VLOOKUP($A167,'LA42'!$B$1:$BZ$201,'LA42'!L$1,0)),
0)),".")</f>
        <v>x</v>
      </c>
      <c r="N167" s="106">
        <f>IFERROR(
IF(LA!$H$16=1,(VLOOKUP($A167,'LA41'!$B$1:$BZ$201,'LA41'!M$1,0)),
IF(LA!$H$16=2,(VLOOKUP($A167,'LA42'!$B$1:$BZ$201,'LA42'!M$1,0)),
0)),".")</f>
        <v>0.06</v>
      </c>
      <c r="O167" s="106">
        <f>IFERROR(
IF(LA!$H$16=1,(VLOOKUP($A167,'LA41'!$B$1:$BZ$201,'LA41'!N$1,0)),
IF(LA!$H$16=2,(VLOOKUP($A167,'LA42'!$B$1:$BZ$201,'LA42'!N$1,0)),
0)),".")</f>
        <v>0.06</v>
      </c>
      <c r="P167" s="106">
        <f>IFERROR(
IF(LA!$H$16=1,(VLOOKUP($A167,'LA41'!$B$1:$BZ$201,'LA41'!O$1,0)),
IF(LA!$H$16=2,(VLOOKUP($A167,'LA42'!$B$1:$BZ$201,'LA42'!O$1,0)),
0)),".")</f>
        <v>0</v>
      </c>
      <c r="Q167" s="106">
        <f>IFERROR(
IF(LA!$H$16=1,(VLOOKUP($A167,'LA41'!$B$1:$BZ$201,'LA41'!P$1,0)),
IF(LA!$H$16=2,(VLOOKUP($A167,'LA42'!$B$1:$BZ$201,'LA42'!P$1,0)),
0)),".")</f>
        <v>0</v>
      </c>
      <c r="R167" s="106">
        <f>IFERROR(
IF(LA!$H$16=1,(VLOOKUP($A167,'LA41'!$B$1:$BZ$201,'LA41'!Q$1,0)),
IF(LA!$H$16=2,(VLOOKUP($A167,'LA42'!$B$1:$BZ$201,'LA42'!Q$1,0)),
0)),".")</f>
        <v>0</v>
      </c>
      <c r="S167" s="106" t="str">
        <f>IFERROR(
IF(LA!$H$16=1,(VLOOKUP($A167,'LA41'!$B$1:$BZ$201,'LA41'!R$1,0)),
IF(LA!$H$16=2,(VLOOKUP($A167,'LA42'!$B$1:$BZ$201,'LA42'!R$1,0)),
0)),".")</f>
        <v>x</v>
      </c>
      <c r="T167" s="106">
        <f>IFERROR(
IF(LA!$H$16=1,(VLOOKUP($A167,'LA41'!$B$1:$BZ$201,'LA41'!S$1,0)),
IF(LA!$H$16=2,(VLOOKUP($A167,'LA42'!$B$1:$BZ$201,'LA42'!S$1,0)),
0)),".")</f>
        <v>0.03</v>
      </c>
      <c r="U167" s="106">
        <f>IFERROR(
IF(LA!$H$16=1,(VLOOKUP($A167,'LA41'!$B$1:$BZ$201,'LA41'!T$1,0)),
IF(LA!$H$16=2,(VLOOKUP($A167,'LA42'!$B$1:$BZ$201,'LA42'!T$1,0)),
0)),".")</f>
        <v>0.03</v>
      </c>
      <c r="V167" s="106" t="str">
        <f>IFERROR(
IF(LA!$H$16=1,(VLOOKUP($A167,'LA41'!$B$1:$BZ$201,'LA41'!U$1,0)),
IF(LA!$H$16=2,(VLOOKUP($A167,'LA42'!$B$1:$BZ$201,'LA42'!U$1,0)),
0)),".")</f>
        <v>x</v>
      </c>
      <c r="W167" s="106">
        <f>IFERROR(
IF(LA!$H$16=1,(VLOOKUP($A167,'LA41'!$B$1:$BZ$201,'LA41'!V$1,0)),
IF(LA!$H$16=2,(VLOOKUP($A167,'LA42'!$B$1:$BZ$201,'LA42'!V$1,0)),
0)),".")</f>
        <v>0.02</v>
      </c>
      <c r="X167" s="106">
        <f>IFERROR(
IF(LA!$H$16=1,(VLOOKUP($A167,'LA41'!$B$1:$BZ$201,'LA41'!W$1,0)),
IF(LA!$H$16=2,(VLOOKUP($A167,'LA42'!$B$1:$BZ$201,'LA42'!W$1,0)),
0)),".")</f>
        <v>0.02</v>
      </c>
      <c r="Y167" s="106" t="str">
        <f>IFERROR(
IF(LA!$H$16=1,(VLOOKUP($A167,'LA41'!$B$1:$BZ$201,'LA41'!X$1,0)),
IF(LA!$H$16=2,(VLOOKUP($A167,'LA42'!$B$1:$BZ$201,'LA42'!X$1,0)),
0)),".")</f>
        <v>x</v>
      </c>
      <c r="Z167" s="106" t="str">
        <f>IFERROR(
IF(LA!$H$16=1,(VLOOKUP($A167,'LA41'!$B$1:$BZ$201,'LA41'!Y$1,0)),
IF(LA!$H$16=2,(VLOOKUP($A167,'LA42'!$B$1:$BZ$201,'LA42'!Y$1,0)),
0)),".")</f>
        <v>x</v>
      </c>
      <c r="AA167" s="106">
        <f>IFERROR(
IF(LA!$H$16=1,(VLOOKUP($A167,'LA41'!$B$1:$BZ$201,'LA41'!Z$1,0)),
IF(LA!$H$16=2,(VLOOKUP($A167,'LA42'!$B$1:$BZ$201,'LA42'!Z$1,0)),
0)),".")</f>
        <v>0.01</v>
      </c>
      <c r="AB167" s="106">
        <f>IFERROR(
IF(LA!$H$16=1,(VLOOKUP($A167,'LA41'!$B$1:$BZ$201,'LA41'!AA$1,0)),
IF(LA!$H$16=2,(VLOOKUP($A167,'LA42'!$B$1:$BZ$201,'LA42'!AA$1,0)),
0)),".")</f>
        <v>0</v>
      </c>
      <c r="AC167" s="106">
        <f>IFERROR(
IF(LA!$H$16=1,(VLOOKUP($A167,'LA41'!$B$1:$BZ$201,'LA41'!AB$1,0)),
IF(LA!$H$16=2,(VLOOKUP($A167,'LA42'!$B$1:$BZ$201,'LA42'!AB$1,0)),
0)),".")</f>
        <v>0</v>
      </c>
      <c r="AD167" s="106">
        <f>IFERROR(
IF(LA!$H$16=1,(VLOOKUP($A167,'LA41'!$B$1:$BZ$201,'LA41'!AC$1,0)),
IF(LA!$H$16=2,(VLOOKUP($A167,'LA42'!$B$1:$BZ$201,'LA42'!AC$1,0)),
0)),".")</f>
        <v>0</v>
      </c>
      <c r="AE167" s="106" t="str">
        <f>IFERROR(
IF(LA!$H$16=1,(VLOOKUP($A167,'LA41'!$B$1:$BZ$201,'LA41'!AD$1,0)),
IF(LA!$H$16=2,(VLOOKUP($A167,'LA42'!$B$1:$BZ$201,'LA42'!AD$1,0)),
0)),".")</f>
        <v>x</v>
      </c>
      <c r="AF167" s="106">
        <f>IFERROR(
IF(LA!$H$16=1,(VLOOKUP($A167,'LA41'!$B$1:$BZ$201,'LA41'!AE$1,0)),
IF(LA!$H$16=2,(VLOOKUP($A167,'LA42'!$B$1:$BZ$201,'LA42'!AE$1,0)),
0)),".")</f>
        <v>0.04</v>
      </c>
      <c r="AG167" s="106">
        <f>IFERROR(
IF(LA!$H$16=1,(VLOOKUP($A167,'LA41'!$B$1:$BZ$201,'LA41'!AF$1,0)),
IF(LA!$H$16=2,(VLOOKUP($A167,'LA42'!$B$1:$BZ$201,'LA42'!AF$1,0)),
0)),".")</f>
        <v>0.04</v>
      </c>
      <c r="AH167" s="106">
        <f>IFERROR(
IF(LA!$H$16=1,(VLOOKUP($A167,'LA41'!$B$1:$BZ$201,'LA41'!AG$1,0)),
IF(LA!$H$16=2,(VLOOKUP($A167,'LA42'!$B$1:$BZ$201,'LA42'!AG$1,0)),
0)),".")</f>
        <v>0.42</v>
      </c>
      <c r="AI167" s="106">
        <f>IFERROR(
IF(LA!$H$16=1,(VLOOKUP($A167,'LA41'!$B$1:$BZ$201,'LA41'!AH$1,0)),
IF(LA!$H$16=2,(VLOOKUP($A167,'LA42'!$B$1:$BZ$201,'LA42'!AH$1,0)),
0)),".")</f>
        <v>0.57999999999999996</v>
      </c>
      <c r="AJ167" s="106">
        <f>IFERROR(
IF(LA!$H$16=1,(VLOOKUP($A167,'LA41'!$B$1:$BZ$201,'LA41'!AI$1,0)),
IF(LA!$H$16=2,(VLOOKUP($A167,'LA42'!$B$1:$BZ$201,'LA42'!AI$1,0)),
0)),".")</f>
        <v>0.56999999999999995</v>
      </c>
      <c r="AK167" s="106">
        <f>IFERROR(
IF(LA!$H$16=1,(VLOOKUP($A167,'LA41'!$B$1:$BZ$201,'LA41'!AJ$1,0)),
IF(LA!$H$16=2,(VLOOKUP($A167,'LA42'!$B$1:$BZ$201,'LA42'!AJ$1,0)),
0)),".")</f>
        <v>0.19</v>
      </c>
      <c r="AL167" s="106">
        <f>IFERROR(
IF(LA!$H$16=1,(VLOOKUP($A167,'LA41'!$B$1:$BZ$201,'LA41'!AK$1,0)),
IF(LA!$H$16=2,(VLOOKUP($A167,'LA42'!$B$1:$BZ$201,'LA42'!AK$1,0)),
0)),".")</f>
        <v>0.28000000000000003</v>
      </c>
      <c r="AM167" s="106">
        <f>IFERROR(
IF(LA!$H$16=1,(VLOOKUP($A167,'LA41'!$B$1:$BZ$201,'LA41'!AL$1,0)),
IF(LA!$H$16=2,(VLOOKUP($A167,'LA42'!$B$1:$BZ$201,'LA42'!AL$1,0)),
0)),".")</f>
        <v>0.27</v>
      </c>
      <c r="AN167" s="106">
        <f>IFERROR(
IF(LA!$H$16=1,(VLOOKUP($A167,'LA41'!$B$1:$BZ$201,'LA41'!AM$1,0)),
IF(LA!$H$16=2,(VLOOKUP($A167,'LA42'!$B$1:$BZ$201,'LA42'!AM$1,0)),
0)),".")</f>
        <v>0</v>
      </c>
      <c r="AO167" s="106">
        <f>IFERROR(
IF(LA!$H$16=1,(VLOOKUP($A167,'LA41'!$B$1:$BZ$201,'LA41'!AN$1,0)),
IF(LA!$H$16=2,(VLOOKUP($A167,'LA42'!$B$1:$BZ$201,'LA42'!AN$1,0)),
0)),".")</f>
        <v>0.01</v>
      </c>
      <c r="AP167" s="106">
        <f>IFERROR(
IF(LA!$H$16=1,(VLOOKUP($A167,'LA41'!$B$1:$BZ$201,'LA41'!AO$1,0)),
IF(LA!$H$16=2,(VLOOKUP($A167,'LA42'!$B$1:$BZ$201,'LA42'!AO$1,0)),
0)),".")</f>
        <v>0.01</v>
      </c>
      <c r="AQ167" s="106">
        <f>IFERROR(
IF(LA!$H$16=1,(VLOOKUP($A167,'LA41'!$B$1:$BZ$201,'LA41'!AP$1,0)),
IF(LA!$H$16=2,(VLOOKUP($A167,'LA42'!$B$1:$BZ$201,'LA42'!AP$1,0)),
0)),".")</f>
        <v>0.11</v>
      </c>
      <c r="AR167" s="106">
        <f>IFERROR(
IF(LA!$H$16=1,(VLOOKUP($A167,'LA41'!$B$1:$BZ$201,'LA41'!AQ$1,0)),
IF(LA!$H$16=2,(VLOOKUP($A167,'LA42'!$B$1:$BZ$201,'LA42'!AQ$1,0)),
0)),".")</f>
        <v>0.15</v>
      </c>
      <c r="AS167" s="106">
        <f>IFERROR(
IF(LA!$H$16=1,(VLOOKUP($A167,'LA41'!$B$1:$BZ$201,'LA41'!AR$1,0)),
IF(LA!$H$16=2,(VLOOKUP($A167,'LA42'!$B$1:$BZ$201,'LA42'!AR$1,0)),
0)),".")</f>
        <v>0.15</v>
      </c>
      <c r="AT167" s="106">
        <f>IFERROR(
IF(LA!$H$16=1,(VLOOKUP($A167,'LA41'!$B$1:$BZ$201,'LA41'!AS$1,0)),
IF(LA!$H$16=2,(VLOOKUP($A167,'LA42'!$B$1:$BZ$201,'LA42'!AS$1,0)),
0)),".")</f>
        <v>0.22</v>
      </c>
      <c r="AU167" s="106">
        <f>IFERROR(
IF(LA!$H$16=1,(VLOOKUP($A167,'LA41'!$B$1:$BZ$201,'LA41'!AT$1,0)),
IF(LA!$H$16=2,(VLOOKUP($A167,'LA42'!$B$1:$BZ$201,'LA42'!AT$1,0)),
0)),".")</f>
        <v>0.3</v>
      </c>
      <c r="AV167" s="106">
        <f>IFERROR(
IF(LA!$H$16=1,(VLOOKUP($A167,'LA41'!$B$1:$BZ$201,'LA41'!AU$1,0)),
IF(LA!$H$16=2,(VLOOKUP($A167,'LA42'!$B$1:$BZ$201,'LA42'!AU$1,0)),
0)),".")</f>
        <v>0.28999999999999998</v>
      </c>
      <c r="AW167" s="106" t="str">
        <f>IFERROR(
IF(LA!$H$16=1,(VLOOKUP($A167,'LA41'!$B$1:$BZ$201,'LA41'!AV$1,0)),
IF(LA!$H$16=2,(VLOOKUP($A167,'LA42'!$B$1:$BZ$201,'LA42'!AV$1,0)),
0)),".")</f>
        <v>x</v>
      </c>
      <c r="AX167" s="106" t="str">
        <f>IFERROR(
IF(LA!$H$16=1,(VLOOKUP($A167,'LA41'!$B$1:$BZ$201,'LA41'!AW$1,0)),
IF(LA!$H$16=2,(VLOOKUP($A167,'LA42'!$B$1:$BZ$201,'LA42'!AW$1,0)),
0)),".")</f>
        <v>x</v>
      </c>
      <c r="AY167" s="106" t="str">
        <f>IFERROR(
IF(LA!$H$16=1,(VLOOKUP($A167,'LA41'!$B$1:$BZ$201,'LA41'!AX$1,0)),
IF(LA!$H$16=2,(VLOOKUP($A167,'LA42'!$B$1:$BZ$201,'LA42'!AX$1,0)),
0)),".")</f>
        <v>x</v>
      </c>
      <c r="AZ167" s="106">
        <f>IFERROR(
IF(LA!$H$16=1,(VLOOKUP($A167,'LA41'!$B$1:$BZ$201,'LA41'!AY$1,0)),
IF(LA!$H$16=2,(VLOOKUP($A167,'LA42'!$B$1:$BZ$201,'LA42'!AY$1,0)),
0)),".")</f>
        <v>0</v>
      </c>
      <c r="BA167" s="106">
        <f>IFERROR(
IF(LA!$H$16=1,(VLOOKUP($A167,'LA41'!$B$1:$BZ$201,'LA41'!AZ$1,0)),
IF(LA!$H$16=2,(VLOOKUP($A167,'LA42'!$B$1:$BZ$201,'LA42'!AZ$1,0)),
0)),".")</f>
        <v>0</v>
      </c>
      <c r="BB167" s="106">
        <f>IFERROR(
IF(LA!$H$16=1,(VLOOKUP($A167,'LA41'!$B$1:$BZ$201,'LA41'!BA$1,0)),
IF(LA!$H$16=2,(VLOOKUP($A167,'LA42'!$B$1:$BZ$201,'LA42'!BA$1,0)),
0)),".")</f>
        <v>0</v>
      </c>
      <c r="BC167" s="106">
        <f>IFERROR(
IF(LA!$H$16=1,(VLOOKUP($A167,'LA41'!$B$1:$BZ$201,'LA41'!BB$1,0)),
IF(LA!$H$16=2,(VLOOKUP($A167,'LA42'!$B$1:$BZ$201,'LA42'!BB$1,0)),
0)),".")</f>
        <v>0.14000000000000001</v>
      </c>
      <c r="BD167" s="106">
        <f>IFERROR(
IF(LA!$H$16=1,(VLOOKUP($A167,'LA41'!$B$1:$BZ$201,'LA41'!BC$1,0)),
IF(LA!$H$16=2,(VLOOKUP($A167,'LA42'!$B$1:$BZ$201,'LA42'!BC$1,0)),
0)),".")</f>
        <v>0.11</v>
      </c>
      <c r="BE167" s="106">
        <f>IFERROR(
IF(LA!$H$16=1,(VLOOKUP($A167,'LA41'!$B$1:$BZ$201,'LA41'!BD$1,0)),
IF(LA!$H$16=2,(VLOOKUP($A167,'LA42'!$B$1:$BZ$201,'LA42'!BD$1,0)),
0)),".")</f>
        <v>0.11</v>
      </c>
      <c r="BF167" s="106" t="str">
        <f>IFERROR(
IF(LA!$H$16=1,(VLOOKUP($A167,'LA41'!$B$1:$BZ$201,'LA41'!BE$1,0)),
IF(LA!$H$16=2,(VLOOKUP($A167,'LA42'!$B$1:$BZ$201,'LA42'!BE$1,0)),
0)),".")</f>
        <v>x</v>
      </c>
      <c r="BG167" s="106">
        <f>IFERROR(
IF(LA!$H$16=1,(VLOOKUP($A167,'LA41'!$B$1:$BZ$201,'LA41'!BF$1,0)),
IF(LA!$H$16=2,(VLOOKUP($A167,'LA42'!$B$1:$BZ$201,'LA42'!BF$1,0)),
0)),".")</f>
        <v>7.0000000000000007E-2</v>
      </c>
      <c r="BH167" s="106">
        <f>IFERROR(
IF(LA!$H$16=1,(VLOOKUP($A167,'LA41'!$B$1:$BZ$201,'LA41'!BG$1,0)),
IF(LA!$H$16=2,(VLOOKUP($A167,'LA42'!$B$1:$BZ$201,'LA42'!BG$1,0)),
0)),".")</f>
        <v>0.06</v>
      </c>
      <c r="BI167" s="106">
        <f>IFERROR(
IF(LA!$H$16=1,(VLOOKUP($A167,'LA41'!$B$1:$BZ$201,'LA41'!BH$1,0)),
IF(LA!$H$16=2,(VLOOKUP($A167,'LA42'!$B$1:$BZ$201,'LA42'!BH$1,0)),
0)),".")</f>
        <v>0.08</v>
      </c>
      <c r="BJ167" s="106">
        <f>IFERROR(
IF(LA!$H$16=1,(VLOOKUP($A167,'LA41'!$B$1:$BZ$201,'LA41'!BI$1,0)),
IF(LA!$H$16=2,(VLOOKUP($A167,'LA42'!$B$1:$BZ$201,'LA42'!BI$1,0)),
0)),".")</f>
        <v>0.04</v>
      </c>
      <c r="BK167" s="106">
        <f>IFERROR(
IF(LA!$H$16=1,(VLOOKUP($A167,'LA41'!$B$1:$BZ$201,'LA41'!BJ$1,0)),
IF(LA!$H$16=2,(VLOOKUP($A167,'LA42'!$B$1:$BZ$201,'LA42'!BJ$1,0)),
0)),".")</f>
        <v>0.04</v>
      </c>
      <c r="BL167" s="106">
        <f>IFERROR(
IF(LA!$H$16=1,(VLOOKUP($A167,'LA41'!$B$1:$BZ$201,'LA41'!BK$1,0)),
IF(LA!$H$16=2,(VLOOKUP($A167,'LA42'!$B$1:$BZ$201,'LA42'!BK$1,0)),
0)),".")</f>
        <v>0</v>
      </c>
      <c r="BM167" s="106" t="str">
        <f>IFERROR(
IF(LA!$H$16=1,(VLOOKUP($A167,'LA41'!$B$1:$BZ$201,'LA41'!BL$1,0)),
IF(LA!$H$16=2,(VLOOKUP($A167,'LA42'!$B$1:$BZ$201,'LA42'!BL$1,0)),
0)),".")</f>
        <v>x</v>
      </c>
      <c r="BN167" s="106" t="str">
        <f>IFERROR(
IF(LA!$H$16=1,(VLOOKUP($A167,'LA41'!$B$1:$BZ$201,'LA41'!BM$1,0)),
IF(LA!$H$16=2,(VLOOKUP($A167,'LA42'!$B$1:$BZ$201,'LA42'!BM$1,0)),
0)),".")</f>
        <v>x</v>
      </c>
      <c r="BO167" s="106">
        <f>IFERROR(
IF(LA!$H$16=1,(VLOOKUP($A167,'LA41'!$B$1:$BZ$201,'LA41'!BN$1,0)),
IF(LA!$H$16=2,(VLOOKUP($A167,'LA42'!$B$1:$BZ$201,'LA42'!BN$1,0)),
0)),".")</f>
        <v>0</v>
      </c>
      <c r="BP167" s="106">
        <f>IFERROR(
IF(LA!$H$16=1,(VLOOKUP($A167,'LA41'!$B$1:$BZ$201,'LA41'!BO$1,0)),
IF(LA!$H$16=2,(VLOOKUP($A167,'LA42'!$B$1:$BZ$201,'LA42'!BO$1,0)),
0)),".")</f>
        <v>0.01</v>
      </c>
      <c r="BQ167" s="106">
        <f>IFERROR(
IF(LA!$H$16=1,(VLOOKUP($A167,'LA41'!$B$1:$BZ$201,'LA41'!BP$1,0)),
IF(LA!$H$16=2,(VLOOKUP($A167,'LA42'!$B$1:$BZ$201,'LA42'!BP$1,0)),
0)),".")</f>
        <v>0.01</v>
      </c>
      <c r="BR167" s="106">
        <f>IFERROR(
IF(LA!$H$16=1,(VLOOKUP($A167,'LA41'!$B$1:$BZ$201,'LA41'!BQ$1,0)),
IF(LA!$H$16=2,(VLOOKUP($A167,'LA42'!$B$1:$BZ$201,'LA42'!BQ$1,0)),
0)),".")</f>
        <v>0.09</v>
      </c>
      <c r="BS167" s="106">
        <f>IFERROR(
IF(LA!$H$16=1,(VLOOKUP($A167,'LA41'!$B$1:$BZ$201,'LA41'!BR$1,0)),
IF(LA!$H$16=2,(VLOOKUP($A167,'LA42'!$B$1:$BZ$201,'LA42'!BR$1,0)),
0)),".")</f>
        <v>0.06</v>
      </c>
      <c r="BT167" s="106">
        <f>IFERROR(
IF(LA!$H$16=1,(VLOOKUP($A167,'LA41'!$B$1:$BZ$201,'LA41'!BS$1,0)),
IF(LA!$H$16=2,(VLOOKUP($A167,'LA42'!$B$1:$BZ$201,'LA42'!BS$1,0)),
0)),".")</f>
        <v>0.06</v>
      </c>
      <c r="BU167" s="106" t="str">
        <f>IFERROR(
IF(LA!$H$16=1,(VLOOKUP($A167,'LA41'!$B$1:$BZ$201,'LA41'!BT$1,0)),
IF(LA!$H$16=2,(VLOOKUP($A167,'LA42'!$B$1:$BZ$201,'LA42'!BT$1,0)),
0)),".")</f>
        <v>x</v>
      </c>
      <c r="BV167" s="106">
        <f>IFERROR(
IF(LA!$H$16=1,(VLOOKUP($A167,'LA41'!$B$1:$BZ$201,'LA41'!BU$1,0)),
IF(LA!$H$16=2,(VLOOKUP($A167,'LA42'!$B$1:$BZ$201,'LA42'!BU$1,0)),
0)),".")</f>
        <v>0.02</v>
      </c>
      <c r="BW167" s="106">
        <f>IFERROR(
IF(LA!$H$16=1,(VLOOKUP($A167,'LA41'!$B$1:$BZ$201,'LA41'!BV$1,0)),
IF(LA!$H$16=2,(VLOOKUP($A167,'LA42'!$B$1:$BZ$201,'LA42'!BV$1,0)),
0)),".")</f>
        <v>0.02</v>
      </c>
      <c r="BX167" s="106">
        <f>IFERROR(
IF(LA!$H$16=1,(VLOOKUP($A167,'LA41'!$B$1:$BZ$201,'LA41'!BW$1,0)),
IF(LA!$H$16=2,(VLOOKUP($A167,'LA42'!$B$1:$BZ$201,'LA42'!BW$1,0)),
0)),".")</f>
        <v>0.18</v>
      </c>
      <c r="BY167" s="106">
        <f>IFERROR(
IF(LA!$H$16=1,(VLOOKUP($A167,'LA41'!$B$1:$BZ$201,'LA41'!BX$1,0)),
IF(LA!$H$16=2,(VLOOKUP($A167,'LA42'!$B$1:$BZ$201,'LA42'!BX$1,0)),
0)),".")</f>
        <v>0.11</v>
      </c>
      <c r="BZ167" s="106">
        <f>IFERROR(
IF(LA!$H$16=1,(VLOOKUP($A167,'LA41'!$B$1:$BZ$201,'LA41'!BY$1,0)),
IF(LA!$H$16=2,(VLOOKUP($A167,'LA42'!$B$1:$BZ$201,'LA42'!BY$1,0)),
0)),".")</f>
        <v>0.12</v>
      </c>
    </row>
    <row r="168" spans="1:78" x14ac:dyDescent="0.2">
      <c r="A168" s="55">
        <v>336</v>
      </c>
      <c r="B168" s="55" t="s">
        <v>350</v>
      </c>
      <c r="C168" s="88" t="s">
        <v>195</v>
      </c>
      <c r="D168" s="59">
        <f>IFERROR(
IF(LA!$H$16=1,(VLOOKUP($A168,'LA41'!$B$1:$BZ$201,'LA41'!C$1,0)),
IF(LA!$H$16=2,(VLOOKUP($A168,'LA42'!$B$1:$BZ$201,'LA42'!C$1,0)),
0)),".")</f>
        <v>30</v>
      </c>
      <c r="E168" s="59">
        <f>IFERROR(
IF(LA!$H$16=1,(VLOOKUP($A168,'LA41'!$B$1:$BZ$201,'LA41'!D$1,0)),
IF(LA!$H$16=2,(VLOOKUP($A168,'LA42'!$B$1:$BZ$201,'LA42'!D$1,0)),
0)),".")</f>
        <v>980</v>
      </c>
      <c r="F168" s="59">
        <f>IFERROR(
IF(LA!$H$16=1,(VLOOKUP($A168,'LA41'!$B$1:$BZ$201,'LA41'!E$1,0)),
IF(LA!$H$16=2,(VLOOKUP($A168,'LA42'!$B$1:$BZ$201,'LA42'!E$1,0)),
0)),".")</f>
        <v>1010</v>
      </c>
      <c r="G168" s="106">
        <f>IFERROR(
IF(LA!$H$16=1,(VLOOKUP($A168,'LA41'!$B$1:$BZ$201,'LA41'!F$1,0)),
IF(LA!$H$16=2,(VLOOKUP($A168,'LA42'!$B$1:$BZ$201,'LA42'!F$1,0)),
0)),".")</f>
        <v>0.79</v>
      </c>
      <c r="H168" s="106">
        <f>IFERROR(
IF(LA!$H$16=1,(VLOOKUP($A168,'LA41'!$B$1:$BZ$201,'LA41'!G$1,0)),
IF(LA!$H$16=2,(VLOOKUP($A168,'LA42'!$B$1:$BZ$201,'LA42'!G$1,0)),
0)),".")</f>
        <v>0.85</v>
      </c>
      <c r="I168" s="106">
        <f>IFERROR(
IF(LA!$H$16=1,(VLOOKUP($A168,'LA41'!$B$1:$BZ$201,'LA41'!H$1,0)),
IF(LA!$H$16=2,(VLOOKUP($A168,'LA42'!$B$1:$BZ$201,'LA42'!H$1,0)),
0)),".")</f>
        <v>0.85</v>
      </c>
      <c r="J168" s="106">
        <f>IFERROR(
IF(LA!$H$16=1,(VLOOKUP($A168,'LA41'!$B$1:$BZ$201,'LA41'!I$1,0)),
IF(LA!$H$16=2,(VLOOKUP($A168,'LA42'!$B$1:$BZ$201,'LA42'!I$1,0)),
0)),".")</f>
        <v>0.71</v>
      </c>
      <c r="K168" s="106">
        <f>IFERROR(
IF(LA!$H$16=1,(VLOOKUP($A168,'LA41'!$B$1:$BZ$201,'LA41'!J$1,0)),
IF(LA!$H$16=2,(VLOOKUP($A168,'LA42'!$B$1:$BZ$201,'LA42'!J$1,0)),
0)),".")</f>
        <v>0.78</v>
      </c>
      <c r="L168" s="106">
        <f>IFERROR(
IF(LA!$H$16=1,(VLOOKUP($A168,'LA41'!$B$1:$BZ$201,'LA41'!K$1,0)),
IF(LA!$H$16=2,(VLOOKUP($A168,'LA42'!$B$1:$BZ$201,'LA42'!K$1,0)),
0)),".")</f>
        <v>0.78</v>
      </c>
      <c r="M168" s="106">
        <f>IFERROR(
IF(LA!$H$16=1,(VLOOKUP($A168,'LA41'!$B$1:$BZ$201,'LA41'!L$1,0)),
IF(LA!$H$16=2,(VLOOKUP($A168,'LA42'!$B$1:$BZ$201,'LA42'!L$1,0)),
0)),".")</f>
        <v>0.21</v>
      </c>
      <c r="N168" s="106">
        <f>IFERROR(
IF(LA!$H$16=1,(VLOOKUP($A168,'LA41'!$B$1:$BZ$201,'LA41'!M$1,0)),
IF(LA!$H$16=2,(VLOOKUP($A168,'LA42'!$B$1:$BZ$201,'LA42'!M$1,0)),
0)),".")</f>
        <v>7.0000000000000007E-2</v>
      </c>
      <c r="O168" s="106">
        <f>IFERROR(
IF(LA!$H$16=1,(VLOOKUP($A168,'LA41'!$B$1:$BZ$201,'LA41'!N$1,0)),
IF(LA!$H$16=2,(VLOOKUP($A168,'LA42'!$B$1:$BZ$201,'LA42'!N$1,0)),
0)),".")</f>
        <v>7.0000000000000007E-2</v>
      </c>
      <c r="P168" s="106">
        <f>IFERROR(
IF(LA!$H$16=1,(VLOOKUP($A168,'LA41'!$B$1:$BZ$201,'LA41'!O$1,0)),
IF(LA!$H$16=2,(VLOOKUP($A168,'LA42'!$B$1:$BZ$201,'LA42'!O$1,0)),
0)),".")</f>
        <v>0</v>
      </c>
      <c r="Q168" s="106" t="str">
        <f>IFERROR(
IF(LA!$H$16=1,(VLOOKUP($A168,'LA41'!$B$1:$BZ$201,'LA41'!P$1,0)),
IF(LA!$H$16=2,(VLOOKUP($A168,'LA42'!$B$1:$BZ$201,'LA42'!P$1,0)),
0)),".")</f>
        <v>x</v>
      </c>
      <c r="R168" s="106" t="str">
        <f>IFERROR(
IF(LA!$H$16=1,(VLOOKUP($A168,'LA41'!$B$1:$BZ$201,'LA41'!Q$1,0)),
IF(LA!$H$16=2,(VLOOKUP($A168,'LA42'!$B$1:$BZ$201,'LA42'!Q$1,0)),
0)),".")</f>
        <v>x</v>
      </c>
      <c r="S168" s="106">
        <f>IFERROR(
IF(LA!$H$16=1,(VLOOKUP($A168,'LA41'!$B$1:$BZ$201,'LA41'!R$1,0)),
IF(LA!$H$16=2,(VLOOKUP($A168,'LA42'!$B$1:$BZ$201,'LA42'!R$1,0)),
0)),".")</f>
        <v>0</v>
      </c>
      <c r="T168" s="106">
        <f>IFERROR(
IF(LA!$H$16=1,(VLOOKUP($A168,'LA41'!$B$1:$BZ$201,'LA41'!S$1,0)),
IF(LA!$H$16=2,(VLOOKUP($A168,'LA42'!$B$1:$BZ$201,'LA42'!S$1,0)),
0)),".")</f>
        <v>0.02</v>
      </c>
      <c r="U168" s="106">
        <f>IFERROR(
IF(LA!$H$16=1,(VLOOKUP($A168,'LA41'!$B$1:$BZ$201,'LA41'!T$1,0)),
IF(LA!$H$16=2,(VLOOKUP($A168,'LA42'!$B$1:$BZ$201,'LA42'!T$1,0)),
0)),".")</f>
        <v>0.02</v>
      </c>
      <c r="V168" s="106">
        <f>IFERROR(
IF(LA!$H$16=1,(VLOOKUP($A168,'LA41'!$B$1:$BZ$201,'LA41'!U$1,0)),
IF(LA!$H$16=2,(VLOOKUP($A168,'LA42'!$B$1:$BZ$201,'LA42'!U$1,0)),
0)),".")</f>
        <v>0</v>
      </c>
      <c r="W168" s="106">
        <f>IFERROR(
IF(LA!$H$16=1,(VLOOKUP($A168,'LA41'!$B$1:$BZ$201,'LA41'!V$1,0)),
IF(LA!$H$16=2,(VLOOKUP($A168,'LA42'!$B$1:$BZ$201,'LA42'!V$1,0)),
0)),".")</f>
        <v>0.04</v>
      </c>
      <c r="X168" s="106">
        <f>IFERROR(
IF(LA!$H$16=1,(VLOOKUP($A168,'LA41'!$B$1:$BZ$201,'LA41'!W$1,0)),
IF(LA!$H$16=2,(VLOOKUP($A168,'LA42'!$B$1:$BZ$201,'LA42'!W$1,0)),
0)),".")</f>
        <v>0.04</v>
      </c>
      <c r="Y168" s="106">
        <f>IFERROR(
IF(LA!$H$16=1,(VLOOKUP($A168,'LA41'!$B$1:$BZ$201,'LA41'!X$1,0)),
IF(LA!$H$16=2,(VLOOKUP($A168,'LA42'!$B$1:$BZ$201,'LA42'!X$1,0)),
0)),".")</f>
        <v>0</v>
      </c>
      <c r="Z168" s="106">
        <f>IFERROR(
IF(LA!$H$16=1,(VLOOKUP($A168,'LA41'!$B$1:$BZ$201,'LA41'!Y$1,0)),
IF(LA!$H$16=2,(VLOOKUP($A168,'LA42'!$B$1:$BZ$201,'LA42'!Y$1,0)),
0)),".")</f>
        <v>0</v>
      </c>
      <c r="AA168" s="106">
        <f>IFERROR(
IF(LA!$H$16=1,(VLOOKUP($A168,'LA41'!$B$1:$BZ$201,'LA41'!Z$1,0)),
IF(LA!$H$16=2,(VLOOKUP($A168,'LA42'!$B$1:$BZ$201,'LA42'!Z$1,0)),
0)),".")</f>
        <v>0</v>
      </c>
      <c r="AB168" s="106">
        <f>IFERROR(
IF(LA!$H$16=1,(VLOOKUP($A168,'LA41'!$B$1:$BZ$201,'LA41'!AA$1,0)),
IF(LA!$H$16=2,(VLOOKUP($A168,'LA42'!$B$1:$BZ$201,'LA42'!AA$1,0)),
0)),".")</f>
        <v>0</v>
      </c>
      <c r="AC168" s="106">
        <f>IFERROR(
IF(LA!$H$16=1,(VLOOKUP($A168,'LA41'!$B$1:$BZ$201,'LA41'!AB$1,0)),
IF(LA!$H$16=2,(VLOOKUP($A168,'LA42'!$B$1:$BZ$201,'LA42'!AB$1,0)),
0)),".")</f>
        <v>0</v>
      </c>
      <c r="AD168" s="106">
        <f>IFERROR(
IF(LA!$H$16=1,(VLOOKUP($A168,'LA41'!$B$1:$BZ$201,'LA41'!AC$1,0)),
IF(LA!$H$16=2,(VLOOKUP($A168,'LA42'!$B$1:$BZ$201,'LA42'!AC$1,0)),
0)),".")</f>
        <v>0</v>
      </c>
      <c r="AE168" s="106">
        <f>IFERROR(
IF(LA!$H$16=1,(VLOOKUP($A168,'LA41'!$B$1:$BZ$201,'LA41'!AD$1,0)),
IF(LA!$H$16=2,(VLOOKUP($A168,'LA42'!$B$1:$BZ$201,'LA42'!AD$1,0)),
0)),".")</f>
        <v>0</v>
      </c>
      <c r="AF168" s="106">
        <f>IFERROR(
IF(LA!$H$16=1,(VLOOKUP($A168,'LA41'!$B$1:$BZ$201,'LA41'!AE$1,0)),
IF(LA!$H$16=2,(VLOOKUP($A168,'LA42'!$B$1:$BZ$201,'LA42'!AE$1,0)),
0)),".")</f>
        <v>0.04</v>
      </c>
      <c r="AG168" s="106">
        <f>IFERROR(
IF(LA!$H$16=1,(VLOOKUP($A168,'LA41'!$B$1:$BZ$201,'LA41'!AF$1,0)),
IF(LA!$H$16=2,(VLOOKUP($A168,'LA42'!$B$1:$BZ$201,'LA42'!AF$1,0)),
0)),".")</f>
        <v>0.04</v>
      </c>
      <c r="AH168" s="106">
        <f>IFERROR(
IF(LA!$H$16=1,(VLOOKUP($A168,'LA41'!$B$1:$BZ$201,'LA41'!AG$1,0)),
IF(LA!$H$16=2,(VLOOKUP($A168,'LA42'!$B$1:$BZ$201,'LA42'!AG$1,0)),
0)),".")</f>
        <v>0.5</v>
      </c>
      <c r="AI168" s="106">
        <f>IFERROR(
IF(LA!$H$16=1,(VLOOKUP($A168,'LA41'!$B$1:$BZ$201,'LA41'!AH$1,0)),
IF(LA!$H$16=2,(VLOOKUP($A168,'LA42'!$B$1:$BZ$201,'LA42'!AH$1,0)),
0)),".")</f>
        <v>0.65</v>
      </c>
      <c r="AJ168" s="106">
        <f>IFERROR(
IF(LA!$H$16=1,(VLOOKUP($A168,'LA41'!$B$1:$BZ$201,'LA41'!AI$1,0)),
IF(LA!$H$16=2,(VLOOKUP($A168,'LA42'!$B$1:$BZ$201,'LA42'!AI$1,0)),
0)),".")</f>
        <v>0.65</v>
      </c>
      <c r="AK168" s="106" t="str">
        <f>IFERROR(
IF(LA!$H$16=1,(VLOOKUP($A168,'LA41'!$B$1:$BZ$201,'LA41'!AJ$1,0)),
IF(LA!$H$16=2,(VLOOKUP($A168,'LA42'!$B$1:$BZ$201,'LA42'!AJ$1,0)),
0)),".")</f>
        <v>x</v>
      </c>
      <c r="AL168" s="106">
        <f>IFERROR(
IF(LA!$H$16=1,(VLOOKUP($A168,'LA41'!$B$1:$BZ$201,'LA41'!AK$1,0)),
IF(LA!$H$16=2,(VLOOKUP($A168,'LA42'!$B$1:$BZ$201,'LA42'!AK$1,0)),
0)),".")</f>
        <v>0.16</v>
      </c>
      <c r="AM168" s="106">
        <f>IFERROR(
IF(LA!$H$16=1,(VLOOKUP($A168,'LA41'!$B$1:$BZ$201,'LA41'!AL$1,0)),
IF(LA!$H$16=2,(VLOOKUP($A168,'LA42'!$B$1:$BZ$201,'LA42'!AL$1,0)),
0)),".")</f>
        <v>0.16</v>
      </c>
      <c r="AN168" s="106" t="str">
        <f>IFERROR(
IF(LA!$H$16=1,(VLOOKUP($A168,'LA41'!$B$1:$BZ$201,'LA41'!AM$1,0)),
IF(LA!$H$16=2,(VLOOKUP($A168,'LA42'!$B$1:$BZ$201,'LA42'!AM$1,0)),
0)),".")</f>
        <v>x</v>
      </c>
      <c r="AO168" s="106">
        <f>IFERROR(
IF(LA!$H$16=1,(VLOOKUP($A168,'LA41'!$B$1:$BZ$201,'LA41'!AN$1,0)),
IF(LA!$H$16=2,(VLOOKUP($A168,'LA42'!$B$1:$BZ$201,'LA42'!AN$1,0)),
0)),".")</f>
        <v>0.01</v>
      </c>
      <c r="AP168" s="106">
        <f>IFERROR(
IF(LA!$H$16=1,(VLOOKUP($A168,'LA41'!$B$1:$BZ$201,'LA41'!AO$1,0)),
IF(LA!$H$16=2,(VLOOKUP($A168,'LA42'!$B$1:$BZ$201,'LA42'!AO$1,0)),
0)),".")</f>
        <v>0.01</v>
      </c>
      <c r="AQ168" s="106" t="str">
        <f>IFERROR(
IF(LA!$H$16=1,(VLOOKUP($A168,'LA41'!$B$1:$BZ$201,'LA41'!AP$1,0)),
IF(LA!$H$16=2,(VLOOKUP($A168,'LA42'!$B$1:$BZ$201,'LA42'!AP$1,0)),
0)),".")</f>
        <v>x</v>
      </c>
      <c r="AR168" s="106">
        <f>IFERROR(
IF(LA!$H$16=1,(VLOOKUP($A168,'LA41'!$B$1:$BZ$201,'LA41'!AQ$1,0)),
IF(LA!$H$16=2,(VLOOKUP($A168,'LA42'!$B$1:$BZ$201,'LA42'!AQ$1,0)),
0)),".")</f>
        <v>0.11</v>
      </c>
      <c r="AS168" s="106">
        <f>IFERROR(
IF(LA!$H$16=1,(VLOOKUP($A168,'LA41'!$B$1:$BZ$201,'LA41'!AR$1,0)),
IF(LA!$H$16=2,(VLOOKUP($A168,'LA42'!$B$1:$BZ$201,'LA42'!AR$1,0)),
0)),".")</f>
        <v>0.11</v>
      </c>
      <c r="AT168" s="106">
        <f>IFERROR(
IF(LA!$H$16=1,(VLOOKUP($A168,'LA41'!$B$1:$BZ$201,'LA41'!AS$1,0)),
IF(LA!$H$16=2,(VLOOKUP($A168,'LA42'!$B$1:$BZ$201,'LA42'!AS$1,0)),
0)),".")</f>
        <v>0.41</v>
      </c>
      <c r="AU168" s="106">
        <f>IFERROR(
IF(LA!$H$16=1,(VLOOKUP($A168,'LA41'!$B$1:$BZ$201,'LA41'!AT$1,0)),
IF(LA!$H$16=2,(VLOOKUP($A168,'LA42'!$B$1:$BZ$201,'LA42'!AT$1,0)),
0)),".")</f>
        <v>0.49</v>
      </c>
      <c r="AV168" s="106">
        <f>IFERROR(
IF(LA!$H$16=1,(VLOOKUP($A168,'LA41'!$B$1:$BZ$201,'LA41'!AU$1,0)),
IF(LA!$H$16=2,(VLOOKUP($A168,'LA42'!$B$1:$BZ$201,'LA42'!AU$1,0)),
0)),".")</f>
        <v>0.48</v>
      </c>
      <c r="AW168" s="106" t="str">
        <f>IFERROR(
IF(LA!$H$16=1,(VLOOKUP($A168,'LA41'!$B$1:$BZ$201,'LA41'!AV$1,0)),
IF(LA!$H$16=2,(VLOOKUP($A168,'LA42'!$B$1:$BZ$201,'LA42'!AV$1,0)),
0)),".")</f>
        <v>x</v>
      </c>
      <c r="AX168" s="106">
        <f>IFERROR(
IF(LA!$H$16=1,(VLOOKUP($A168,'LA41'!$B$1:$BZ$201,'LA41'!AW$1,0)),
IF(LA!$H$16=2,(VLOOKUP($A168,'LA42'!$B$1:$BZ$201,'LA42'!AW$1,0)),
0)),".")</f>
        <v>0.01</v>
      </c>
      <c r="AY168" s="106">
        <f>IFERROR(
IF(LA!$H$16=1,(VLOOKUP($A168,'LA41'!$B$1:$BZ$201,'LA41'!AX$1,0)),
IF(LA!$H$16=2,(VLOOKUP($A168,'LA42'!$B$1:$BZ$201,'LA42'!AX$1,0)),
0)),".")</f>
        <v>0.01</v>
      </c>
      <c r="AZ168" s="106">
        <f>IFERROR(
IF(LA!$H$16=1,(VLOOKUP($A168,'LA41'!$B$1:$BZ$201,'LA41'!AY$1,0)),
IF(LA!$H$16=2,(VLOOKUP($A168,'LA42'!$B$1:$BZ$201,'LA42'!AY$1,0)),
0)),".")</f>
        <v>0</v>
      </c>
      <c r="BA168" s="106" t="str">
        <f>IFERROR(
IF(LA!$H$16=1,(VLOOKUP($A168,'LA41'!$B$1:$BZ$201,'LA41'!AZ$1,0)),
IF(LA!$H$16=2,(VLOOKUP($A168,'LA42'!$B$1:$BZ$201,'LA42'!AZ$1,0)),
0)),".")</f>
        <v>x</v>
      </c>
      <c r="BB168" s="106" t="str">
        <f>IFERROR(
IF(LA!$H$16=1,(VLOOKUP($A168,'LA41'!$B$1:$BZ$201,'LA41'!BA$1,0)),
IF(LA!$H$16=2,(VLOOKUP($A168,'LA42'!$B$1:$BZ$201,'LA42'!BA$1,0)),
0)),".")</f>
        <v>x</v>
      </c>
      <c r="BC168" s="106" t="str">
        <f>IFERROR(
IF(LA!$H$16=1,(VLOOKUP($A168,'LA41'!$B$1:$BZ$201,'LA41'!BB$1,0)),
IF(LA!$H$16=2,(VLOOKUP($A168,'LA42'!$B$1:$BZ$201,'LA42'!BB$1,0)),
0)),".")</f>
        <v>x</v>
      </c>
      <c r="BD168" s="106">
        <f>IFERROR(
IF(LA!$H$16=1,(VLOOKUP($A168,'LA41'!$B$1:$BZ$201,'LA41'!BC$1,0)),
IF(LA!$H$16=2,(VLOOKUP($A168,'LA42'!$B$1:$BZ$201,'LA42'!BC$1,0)),
0)),".")</f>
        <v>0.06</v>
      </c>
      <c r="BE168" s="106">
        <f>IFERROR(
IF(LA!$H$16=1,(VLOOKUP($A168,'LA41'!$B$1:$BZ$201,'LA41'!BD$1,0)),
IF(LA!$H$16=2,(VLOOKUP($A168,'LA42'!$B$1:$BZ$201,'LA42'!BD$1,0)),
0)),".")</f>
        <v>0.06</v>
      </c>
      <c r="BF168" s="106" t="str">
        <f>IFERROR(
IF(LA!$H$16=1,(VLOOKUP($A168,'LA41'!$B$1:$BZ$201,'LA41'!BE$1,0)),
IF(LA!$H$16=2,(VLOOKUP($A168,'LA42'!$B$1:$BZ$201,'LA42'!BE$1,0)),
0)),".")</f>
        <v>x</v>
      </c>
      <c r="BG168" s="106">
        <f>IFERROR(
IF(LA!$H$16=1,(VLOOKUP($A168,'LA41'!$B$1:$BZ$201,'LA41'!BF$1,0)),
IF(LA!$H$16=2,(VLOOKUP($A168,'LA42'!$B$1:$BZ$201,'LA42'!BF$1,0)),
0)),".")</f>
        <v>0.04</v>
      </c>
      <c r="BH168" s="106">
        <f>IFERROR(
IF(LA!$H$16=1,(VLOOKUP($A168,'LA41'!$B$1:$BZ$201,'LA41'!BG$1,0)),
IF(LA!$H$16=2,(VLOOKUP($A168,'LA42'!$B$1:$BZ$201,'LA42'!BG$1,0)),
0)),".")</f>
        <v>0.04</v>
      </c>
      <c r="BI168" s="106" t="str">
        <f>IFERROR(
IF(LA!$H$16=1,(VLOOKUP($A168,'LA41'!$B$1:$BZ$201,'LA41'!BH$1,0)),
IF(LA!$H$16=2,(VLOOKUP($A168,'LA42'!$B$1:$BZ$201,'LA42'!BH$1,0)),
0)),".")</f>
        <v>x</v>
      </c>
      <c r="BJ168" s="106">
        <f>IFERROR(
IF(LA!$H$16=1,(VLOOKUP($A168,'LA41'!$B$1:$BZ$201,'LA41'!BI$1,0)),
IF(LA!$H$16=2,(VLOOKUP($A168,'LA42'!$B$1:$BZ$201,'LA42'!BI$1,0)),
0)),".")</f>
        <v>0.02</v>
      </c>
      <c r="BK168" s="106">
        <f>IFERROR(
IF(LA!$H$16=1,(VLOOKUP($A168,'LA41'!$B$1:$BZ$201,'LA41'!BJ$1,0)),
IF(LA!$H$16=2,(VLOOKUP($A168,'LA42'!$B$1:$BZ$201,'LA42'!BJ$1,0)),
0)),".")</f>
        <v>0.02</v>
      </c>
      <c r="BL168" s="106">
        <f>IFERROR(
IF(LA!$H$16=1,(VLOOKUP($A168,'LA41'!$B$1:$BZ$201,'LA41'!BK$1,0)),
IF(LA!$H$16=2,(VLOOKUP($A168,'LA42'!$B$1:$BZ$201,'LA42'!BK$1,0)),
0)),".")</f>
        <v>0</v>
      </c>
      <c r="BM168" s="106">
        <f>IFERROR(
IF(LA!$H$16=1,(VLOOKUP($A168,'LA41'!$B$1:$BZ$201,'LA41'!BL$1,0)),
IF(LA!$H$16=2,(VLOOKUP($A168,'LA42'!$B$1:$BZ$201,'LA42'!BL$1,0)),
0)),".")</f>
        <v>0</v>
      </c>
      <c r="BN168" s="106">
        <f>IFERROR(
IF(LA!$H$16=1,(VLOOKUP($A168,'LA41'!$B$1:$BZ$201,'LA41'!BM$1,0)),
IF(LA!$H$16=2,(VLOOKUP($A168,'LA42'!$B$1:$BZ$201,'LA42'!BM$1,0)),
0)),".")</f>
        <v>0</v>
      </c>
      <c r="BO168" s="106" t="str">
        <f>IFERROR(
IF(LA!$H$16=1,(VLOOKUP($A168,'LA41'!$B$1:$BZ$201,'LA41'!BN$1,0)),
IF(LA!$H$16=2,(VLOOKUP($A168,'LA42'!$B$1:$BZ$201,'LA42'!BN$1,0)),
0)),".")</f>
        <v>x</v>
      </c>
      <c r="BP168" s="106">
        <f>IFERROR(
IF(LA!$H$16=1,(VLOOKUP($A168,'LA41'!$B$1:$BZ$201,'LA41'!BO$1,0)),
IF(LA!$H$16=2,(VLOOKUP($A168,'LA42'!$B$1:$BZ$201,'LA42'!BO$1,0)),
0)),".")</f>
        <v>0.01</v>
      </c>
      <c r="BQ168" s="106">
        <f>IFERROR(
IF(LA!$H$16=1,(VLOOKUP($A168,'LA41'!$B$1:$BZ$201,'LA41'!BP$1,0)),
IF(LA!$H$16=2,(VLOOKUP($A168,'LA42'!$B$1:$BZ$201,'LA42'!BP$1,0)),
0)),".")</f>
        <v>0.01</v>
      </c>
      <c r="BR168" s="106" t="str">
        <f>IFERROR(
IF(LA!$H$16=1,(VLOOKUP($A168,'LA41'!$B$1:$BZ$201,'LA41'!BQ$1,0)),
IF(LA!$H$16=2,(VLOOKUP($A168,'LA42'!$B$1:$BZ$201,'LA42'!BQ$1,0)),
0)),".")</f>
        <v>x</v>
      </c>
      <c r="BS168" s="106">
        <f>IFERROR(
IF(LA!$H$16=1,(VLOOKUP($A168,'LA41'!$B$1:$BZ$201,'LA41'!BR$1,0)),
IF(LA!$H$16=2,(VLOOKUP($A168,'LA42'!$B$1:$BZ$201,'LA42'!BR$1,0)),
0)),".")</f>
        <v>0.06</v>
      </c>
      <c r="BT168" s="106">
        <f>IFERROR(
IF(LA!$H$16=1,(VLOOKUP($A168,'LA41'!$B$1:$BZ$201,'LA41'!BS$1,0)),
IF(LA!$H$16=2,(VLOOKUP($A168,'LA42'!$B$1:$BZ$201,'LA42'!BS$1,0)),
0)),".")</f>
        <v>0.06</v>
      </c>
      <c r="BU168" s="106" t="str">
        <f>IFERROR(
IF(LA!$H$16=1,(VLOOKUP($A168,'LA41'!$B$1:$BZ$201,'LA41'!BT$1,0)),
IF(LA!$H$16=2,(VLOOKUP($A168,'LA42'!$B$1:$BZ$201,'LA42'!BT$1,0)),
0)),".")</f>
        <v>x</v>
      </c>
      <c r="BV168" s="106">
        <f>IFERROR(
IF(LA!$H$16=1,(VLOOKUP($A168,'LA41'!$B$1:$BZ$201,'LA41'!BU$1,0)),
IF(LA!$H$16=2,(VLOOKUP($A168,'LA42'!$B$1:$BZ$201,'LA42'!BU$1,0)),
0)),".")</f>
        <v>0.01</v>
      </c>
      <c r="BW168" s="106">
        <f>IFERROR(
IF(LA!$H$16=1,(VLOOKUP($A168,'LA41'!$B$1:$BZ$201,'LA41'!BV$1,0)),
IF(LA!$H$16=2,(VLOOKUP($A168,'LA42'!$B$1:$BZ$201,'LA42'!BV$1,0)),
0)),".")</f>
        <v>0.01</v>
      </c>
      <c r="BX168" s="106" t="str">
        <f>IFERROR(
IF(LA!$H$16=1,(VLOOKUP($A168,'LA41'!$B$1:$BZ$201,'LA41'!BW$1,0)),
IF(LA!$H$16=2,(VLOOKUP($A168,'LA42'!$B$1:$BZ$201,'LA42'!BW$1,0)),
0)),".")</f>
        <v>x</v>
      </c>
      <c r="BY168" s="106">
        <f>IFERROR(
IF(LA!$H$16=1,(VLOOKUP($A168,'LA41'!$B$1:$BZ$201,'LA41'!BX$1,0)),
IF(LA!$H$16=2,(VLOOKUP($A168,'LA42'!$B$1:$BZ$201,'LA42'!BX$1,0)),
0)),".")</f>
        <v>0.08</v>
      </c>
      <c r="BZ168" s="106">
        <f>IFERROR(
IF(LA!$H$16=1,(VLOOKUP($A168,'LA41'!$B$1:$BZ$201,'LA41'!BY$1,0)),
IF(LA!$H$16=2,(VLOOKUP($A168,'LA42'!$B$1:$BZ$201,'LA42'!BY$1,0)),
0)),".")</f>
        <v>0.08</v>
      </c>
    </row>
    <row r="169" spans="1:78" x14ac:dyDescent="0.2">
      <c r="A169" s="55">
        <v>885</v>
      </c>
      <c r="B169" s="55" t="s">
        <v>351</v>
      </c>
      <c r="C169" s="88" t="s">
        <v>195</v>
      </c>
      <c r="D169" s="59">
        <f>IFERROR(
IF(LA!$H$16=1,(VLOOKUP($A169,'LA41'!$B$1:$BZ$201,'LA41'!C$1,0)),
IF(LA!$H$16=2,(VLOOKUP($A169,'LA42'!$B$1:$BZ$201,'LA42'!C$1,0)),
0)),".")</f>
        <v>130</v>
      </c>
      <c r="E169" s="59">
        <f>IFERROR(
IF(LA!$H$16=1,(VLOOKUP($A169,'LA41'!$B$1:$BZ$201,'LA41'!D$1,0)),
IF(LA!$H$16=2,(VLOOKUP($A169,'LA42'!$B$1:$BZ$201,'LA42'!D$1,0)),
0)),".")</f>
        <v>1660</v>
      </c>
      <c r="F169" s="59">
        <f>IFERROR(
IF(LA!$H$16=1,(VLOOKUP($A169,'LA41'!$B$1:$BZ$201,'LA41'!E$1,0)),
IF(LA!$H$16=2,(VLOOKUP($A169,'LA42'!$B$1:$BZ$201,'LA42'!E$1,0)),
0)),".")</f>
        <v>1780</v>
      </c>
      <c r="G169" s="106">
        <f>IFERROR(
IF(LA!$H$16=1,(VLOOKUP($A169,'LA41'!$B$1:$BZ$201,'LA41'!F$1,0)),
IF(LA!$H$16=2,(VLOOKUP($A169,'LA42'!$B$1:$BZ$201,'LA42'!F$1,0)),
0)),".")</f>
        <v>0.74</v>
      </c>
      <c r="H169" s="106">
        <f>IFERROR(
IF(LA!$H$16=1,(VLOOKUP($A169,'LA41'!$B$1:$BZ$201,'LA41'!G$1,0)),
IF(LA!$H$16=2,(VLOOKUP($A169,'LA42'!$B$1:$BZ$201,'LA42'!G$1,0)),
0)),".")</f>
        <v>0.79</v>
      </c>
      <c r="I169" s="106">
        <f>IFERROR(
IF(LA!$H$16=1,(VLOOKUP($A169,'LA41'!$B$1:$BZ$201,'LA41'!H$1,0)),
IF(LA!$H$16=2,(VLOOKUP($A169,'LA42'!$B$1:$BZ$201,'LA42'!H$1,0)),
0)),".")</f>
        <v>0.78</v>
      </c>
      <c r="J169" s="106">
        <f>IFERROR(
IF(LA!$H$16=1,(VLOOKUP($A169,'LA41'!$B$1:$BZ$201,'LA41'!I$1,0)),
IF(LA!$H$16=2,(VLOOKUP($A169,'LA42'!$B$1:$BZ$201,'LA42'!I$1,0)),
0)),".")</f>
        <v>0.63</v>
      </c>
      <c r="K169" s="106">
        <f>IFERROR(
IF(LA!$H$16=1,(VLOOKUP($A169,'LA41'!$B$1:$BZ$201,'LA41'!J$1,0)),
IF(LA!$H$16=2,(VLOOKUP($A169,'LA42'!$B$1:$BZ$201,'LA42'!J$1,0)),
0)),".")</f>
        <v>0.7</v>
      </c>
      <c r="L169" s="106">
        <f>IFERROR(
IF(LA!$H$16=1,(VLOOKUP($A169,'LA41'!$B$1:$BZ$201,'LA41'!K$1,0)),
IF(LA!$H$16=2,(VLOOKUP($A169,'LA42'!$B$1:$BZ$201,'LA42'!K$1,0)),
0)),".")</f>
        <v>0.69</v>
      </c>
      <c r="M169" s="106">
        <f>IFERROR(
IF(LA!$H$16=1,(VLOOKUP($A169,'LA41'!$B$1:$BZ$201,'LA41'!L$1,0)),
IF(LA!$H$16=2,(VLOOKUP($A169,'LA42'!$B$1:$BZ$201,'LA42'!L$1,0)),
0)),".")</f>
        <v>0.16</v>
      </c>
      <c r="N169" s="106">
        <f>IFERROR(
IF(LA!$H$16=1,(VLOOKUP($A169,'LA41'!$B$1:$BZ$201,'LA41'!M$1,0)),
IF(LA!$H$16=2,(VLOOKUP($A169,'LA42'!$B$1:$BZ$201,'LA42'!M$1,0)),
0)),".")</f>
        <v>0.09</v>
      </c>
      <c r="O169" s="106">
        <f>IFERROR(
IF(LA!$H$16=1,(VLOOKUP($A169,'LA41'!$B$1:$BZ$201,'LA41'!N$1,0)),
IF(LA!$H$16=2,(VLOOKUP($A169,'LA42'!$B$1:$BZ$201,'LA42'!N$1,0)),
0)),".")</f>
        <v>0.09</v>
      </c>
      <c r="P169" s="106">
        <f>IFERROR(
IF(LA!$H$16=1,(VLOOKUP($A169,'LA41'!$B$1:$BZ$201,'LA41'!O$1,0)),
IF(LA!$H$16=2,(VLOOKUP($A169,'LA42'!$B$1:$BZ$201,'LA42'!O$1,0)),
0)),".")</f>
        <v>0</v>
      </c>
      <c r="Q169" s="106" t="str">
        <f>IFERROR(
IF(LA!$H$16=1,(VLOOKUP($A169,'LA41'!$B$1:$BZ$201,'LA41'!P$1,0)),
IF(LA!$H$16=2,(VLOOKUP($A169,'LA42'!$B$1:$BZ$201,'LA42'!P$1,0)),
0)),".")</f>
        <v>x</v>
      </c>
      <c r="R169" s="106" t="str">
        <f>IFERROR(
IF(LA!$H$16=1,(VLOOKUP($A169,'LA41'!$B$1:$BZ$201,'LA41'!Q$1,0)),
IF(LA!$H$16=2,(VLOOKUP($A169,'LA42'!$B$1:$BZ$201,'LA42'!Q$1,0)),
0)),".")</f>
        <v>x</v>
      </c>
      <c r="S169" s="106" t="str">
        <f>IFERROR(
IF(LA!$H$16=1,(VLOOKUP($A169,'LA41'!$B$1:$BZ$201,'LA41'!R$1,0)),
IF(LA!$H$16=2,(VLOOKUP($A169,'LA42'!$B$1:$BZ$201,'LA42'!R$1,0)),
0)),".")</f>
        <v>x</v>
      </c>
      <c r="T169" s="106">
        <f>IFERROR(
IF(LA!$H$16=1,(VLOOKUP($A169,'LA41'!$B$1:$BZ$201,'LA41'!S$1,0)),
IF(LA!$H$16=2,(VLOOKUP($A169,'LA42'!$B$1:$BZ$201,'LA42'!S$1,0)),
0)),".")</f>
        <v>0.03</v>
      </c>
      <c r="U169" s="106">
        <f>IFERROR(
IF(LA!$H$16=1,(VLOOKUP($A169,'LA41'!$B$1:$BZ$201,'LA41'!T$1,0)),
IF(LA!$H$16=2,(VLOOKUP($A169,'LA42'!$B$1:$BZ$201,'LA42'!T$1,0)),
0)),".")</f>
        <v>0.03</v>
      </c>
      <c r="V169" s="106" t="str">
        <f>IFERROR(
IF(LA!$H$16=1,(VLOOKUP($A169,'LA41'!$B$1:$BZ$201,'LA41'!U$1,0)),
IF(LA!$H$16=2,(VLOOKUP($A169,'LA42'!$B$1:$BZ$201,'LA42'!U$1,0)),
0)),".")</f>
        <v>x</v>
      </c>
      <c r="W169" s="106">
        <f>IFERROR(
IF(LA!$H$16=1,(VLOOKUP($A169,'LA41'!$B$1:$BZ$201,'LA41'!V$1,0)),
IF(LA!$H$16=2,(VLOOKUP($A169,'LA42'!$B$1:$BZ$201,'LA42'!V$1,0)),
0)),".")</f>
        <v>0.02</v>
      </c>
      <c r="X169" s="106">
        <f>IFERROR(
IF(LA!$H$16=1,(VLOOKUP($A169,'LA41'!$B$1:$BZ$201,'LA41'!W$1,0)),
IF(LA!$H$16=2,(VLOOKUP($A169,'LA42'!$B$1:$BZ$201,'LA42'!W$1,0)),
0)),".")</f>
        <v>0.02</v>
      </c>
      <c r="Y169" s="106">
        <f>IFERROR(
IF(LA!$H$16=1,(VLOOKUP($A169,'LA41'!$B$1:$BZ$201,'LA41'!X$1,0)),
IF(LA!$H$16=2,(VLOOKUP($A169,'LA42'!$B$1:$BZ$201,'LA42'!X$1,0)),
0)),".")</f>
        <v>0</v>
      </c>
      <c r="Z169" s="106" t="str">
        <f>IFERROR(
IF(LA!$H$16=1,(VLOOKUP($A169,'LA41'!$B$1:$BZ$201,'LA41'!Y$1,0)),
IF(LA!$H$16=2,(VLOOKUP($A169,'LA42'!$B$1:$BZ$201,'LA42'!Y$1,0)),
0)),".")</f>
        <v>x</v>
      </c>
      <c r="AA169" s="106" t="str">
        <f>IFERROR(
IF(LA!$H$16=1,(VLOOKUP($A169,'LA41'!$B$1:$BZ$201,'LA41'!Z$1,0)),
IF(LA!$H$16=2,(VLOOKUP($A169,'LA42'!$B$1:$BZ$201,'LA42'!Z$1,0)),
0)),".")</f>
        <v>x</v>
      </c>
      <c r="AB169" s="106">
        <f>IFERROR(
IF(LA!$H$16=1,(VLOOKUP($A169,'LA41'!$B$1:$BZ$201,'LA41'!AA$1,0)),
IF(LA!$H$16=2,(VLOOKUP($A169,'LA42'!$B$1:$BZ$201,'LA42'!AA$1,0)),
0)),".")</f>
        <v>0</v>
      </c>
      <c r="AC169" s="106">
        <f>IFERROR(
IF(LA!$H$16=1,(VLOOKUP($A169,'LA41'!$B$1:$BZ$201,'LA41'!AB$1,0)),
IF(LA!$H$16=2,(VLOOKUP($A169,'LA42'!$B$1:$BZ$201,'LA42'!AB$1,0)),
0)),".")</f>
        <v>0</v>
      </c>
      <c r="AD169" s="106">
        <f>IFERROR(
IF(LA!$H$16=1,(VLOOKUP($A169,'LA41'!$B$1:$BZ$201,'LA41'!AC$1,0)),
IF(LA!$H$16=2,(VLOOKUP($A169,'LA42'!$B$1:$BZ$201,'LA42'!AC$1,0)),
0)),".")</f>
        <v>0</v>
      </c>
      <c r="AE169" s="106">
        <f>IFERROR(
IF(LA!$H$16=1,(VLOOKUP($A169,'LA41'!$B$1:$BZ$201,'LA41'!AD$1,0)),
IF(LA!$H$16=2,(VLOOKUP($A169,'LA42'!$B$1:$BZ$201,'LA42'!AD$1,0)),
0)),".")</f>
        <v>0.06</v>
      </c>
      <c r="AF169" s="106">
        <f>IFERROR(
IF(LA!$H$16=1,(VLOOKUP($A169,'LA41'!$B$1:$BZ$201,'LA41'!AE$1,0)),
IF(LA!$H$16=2,(VLOOKUP($A169,'LA42'!$B$1:$BZ$201,'LA42'!AE$1,0)),
0)),".")</f>
        <v>0.06</v>
      </c>
      <c r="AG169" s="106">
        <f>IFERROR(
IF(LA!$H$16=1,(VLOOKUP($A169,'LA41'!$B$1:$BZ$201,'LA41'!AF$1,0)),
IF(LA!$H$16=2,(VLOOKUP($A169,'LA42'!$B$1:$BZ$201,'LA42'!AF$1,0)),
0)),".")</f>
        <v>0.06</v>
      </c>
      <c r="AH169" s="106">
        <f>IFERROR(
IF(LA!$H$16=1,(VLOOKUP($A169,'LA41'!$B$1:$BZ$201,'LA41'!AG$1,0)),
IF(LA!$H$16=2,(VLOOKUP($A169,'LA42'!$B$1:$BZ$201,'LA42'!AG$1,0)),
0)),".")</f>
        <v>0.42</v>
      </c>
      <c r="AI169" s="106">
        <f>IFERROR(
IF(LA!$H$16=1,(VLOOKUP($A169,'LA41'!$B$1:$BZ$201,'LA41'!AH$1,0)),
IF(LA!$H$16=2,(VLOOKUP($A169,'LA42'!$B$1:$BZ$201,'LA42'!AH$1,0)),
0)),".")</f>
        <v>0.56000000000000005</v>
      </c>
      <c r="AJ169" s="106">
        <f>IFERROR(
IF(LA!$H$16=1,(VLOOKUP($A169,'LA41'!$B$1:$BZ$201,'LA41'!AI$1,0)),
IF(LA!$H$16=2,(VLOOKUP($A169,'LA42'!$B$1:$BZ$201,'LA42'!AI$1,0)),
0)),".")</f>
        <v>0.55000000000000004</v>
      </c>
      <c r="AK169" s="106">
        <f>IFERROR(
IF(LA!$H$16=1,(VLOOKUP($A169,'LA41'!$B$1:$BZ$201,'LA41'!AJ$1,0)),
IF(LA!$H$16=2,(VLOOKUP($A169,'LA42'!$B$1:$BZ$201,'LA42'!AJ$1,0)),
0)),".")</f>
        <v>0.06</v>
      </c>
      <c r="AL169" s="106">
        <f>IFERROR(
IF(LA!$H$16=1,(VLOOKUP($A169,'LA41'!$B$1:$BZ$201,'LA41'!AK$1,0)),
IF(LA!$H$16=2,(VLOOKUP($A169,'LA42'!$B$1:$BZ$201,'LA42'!AK$1,0)),
0)),".")</f>
        <v>0.2</v>
      </c>
      <c r="AM169" s="106">
        <f>IFERROR(
IF(LA!$H$16=1,(VLOOKUP($A169,'LA41'!$B$1:$BZ$201,'LA41'!AL$1,0)),
IF(LA!$H$16=2,(VLOOKUP($A169,'LA42'!$B$1:$BZ$201,'LA42'!AL$1,0)),
0)),".")</f>
        <v>0.19</v>
      </c>
      <c r="AN169" s="106">
        <f>IFERROR(
IF(LA!$H$16=1,(VLOOKUP($A169,'LA41'!$B$1:$BZ$201,'LA41'!AM$1,0)),
IF(LA!$H$16=2,(VLOOKUP($A169,'LA42'!$B$1:$BZ$201,'LA42'!AM$1,0)),
0)),".")</f>
        <v>0</v>
      </c>
      <c r="AO169" s="106">
        <f>IFERROR(
IF(LA!$H$16=1,(VLOOKUP($A169,'LA41'!$B$1:$BZ$201,'LA41'!AN$1,0)),
IF(LA!$H$16=2,(VLOOKUP($A169,'LA42'!$B$1:$BZ$201,'LA42'!AN$1,0)),
0)),".")</f>
        <v>0.01</v>
      </c>
      <c r="AP169" s="106">
        <f>IFERROR(
IF(LA!$H$16=1,(VLOOKUP($A169,'LA41'!$B$1:$BZ$201,'LA41'!AO$1,0)),
IF(LA!$H$16=2,(VLOOKUP($A169,'LA42'!$B$1:$BZ$201,'LA42'!AO$1,0)),
0)),".")</f>
        <v>0.01</v>
      </c>
      <c r="AQ169" s="106" t="str">
        <f>IFERROR(
IF(LA!$H$16=1,(VLOOKUP($A169,'LA41'!$B$1:$BZ$201,'LA41'!AP$1,0)),
IF(LA!$H$16=2,(VLOOKUP($A169,'LA42'!$B$1:$BZ$201,'LA42'!AP$1,0)),
0)),".")</f>
        <v>x</v>
      </c>
      <c r="AR169" s="106">
        <f>IFERROR(
IF(LA!$H$16=1,(VLOOKUP($A169,'LA41'!$B$1:$BZ$201,'LA41'!AQ$1,0)),
IF(LA!$H$16=2,(VLOOKUP($A169,'LA42'!$B$1:$BZ$201,'LA42'!AQ$1,0)),
0)),".")</f>
        <v>0.15</v>
      </c>
      <c r="AS169" s="106">
        <f>IFERROR(
IF(LA!$H$16=1,(VLOOKUP($A169,'LA41'!$B$1:$BZ$201,'LA41'!AR$1,0)),
IF(LA!$H$16=2,(VLOOKUP($A169,'LA42'!$B$1:$BZ$201,'LA42'!AR$1,0)),
0)),".")</f>
        <v>0.14000000000000001</v>
      </c>
      <c r="AT169" s="106">
        <f>IFERROR(
IF(LA!$H$16=1,(VLOOKUP($A169,'LA41'!$B$1:$BZ$201,'LA41'!AS$1,0)),
IF(LA!$H$16=2,(VLOOKUP($A169,'LA42'!$B$1:$BZ$201,'LA42'!AS$1,0)),
0)),".")</f>
        <v>0.32</v>
      </c>
      <c r="AU169" s="106">
        <f>IFERROR(
IF(LA!$H$16=1,(VLOOKUP($A169,'LA41'!$B$1:$BZ$201,'LA41'!AT$1,0)),
IF(LA!$H$16=2,(VLOOKUP($A169,'LA42'!$B$1:$BZ$201,'LA42'!AT$1,0)),
0)),".")</f>
        <v>0.35</v>
      </c>
      <c r="AV169" s="106">
        <f>IFERROR(
IF(LA!$H$16=1,(VLOOKUP($A169,'LA41'!$B$1:$BZ$201,'LA41'!AU$1,0)),
IF(LA!$H$16=2,(VLOOKUP($A169,'LA42'!$B$1:$BZ$201,'LA42'!AU$1,0)),
0)),".")</f>
        <v>0.35</v>
      </c>
      <c r="AW169" s="106" t="str">
        <f>IFERROR(
IF(LA!$H$16=1,(VLOOKUP($A169,'LA41'!$B$1:$BZ$201,'LA41'!AV$1,0)),
IF(LA!$H$16=2,(VLOOKUP($A169,'LA42'!$B$1:$BZ$201,'LA42'!AV$1,0)),
0)),".")</f>
        <v>x</v>
      </c>
      <c r="AX169" s="106">
        <f>IFERROR(
IF(LA!$H$16=1,(VLOOKUP($A169,'LA41'!$B$1:$BZ$201,'LA41'!AW$1,0)),
IF(LA!$H$16=2,(VLOOKUP($A169,'LA42'!$B$1:$BZ$201,'LA42'!AW$1,0)),
0)),".")</f>
        <v>0.01</v>
      </c>
      <c r="AY169" s="106">
        <f>IFERROR(
IF(LA!$H$16=1,(VLOOKUP($A169,'LA41'!$B$1:$BZ$201,'LA41'!AX$1,0)),
IF(LA!$H$16=2,(VLOOKUP($A169,'LA42'!$B$1:$BZ$201,'LA42'!AX$1,0)),
0)),".")</f>
        <v>0.01</v>
      </c>
      <c r="AZ169" s="106">
        <f>IFERROR(
IF(LA!$H$16=1,(VLOOKUP($A169,'LA41'!$B$1:$BZ$201,'LA41'!AY$1,0)),
IF(LA!$H$16=2,(VLOOKUP($A169,'LA42'!$B$1:$BZ$201,'LA42'!AY$1,0)),
0)),".")</f>
        <v>0</v>
      </c>
      <c r="BA169" s="106">
        <f>IFERROR(
IF(LA!$H$16=1,(VLOOKUP($A169,'LA41'!$B$1:$BZ$201,'LA41'!AZ$1,0)),
IF(LA!$H$16=2,(VLOOKUP($A169,'LA42'!$B$1:$BZ$201,'LA42'!AZ$1,0)),
0)),".")</f>
        <v>0</v>
      </c>
      <c r="BB169" s="106">
        <f>IFERROR(
IF(LA!$H$16=1,(VLOOKUP($A169,'LA41'!$B$1:$BZ$201,'LA41'!BA$1,0)),
IF(LA!$H$16=2,(VLOOKUP($A169,'LA42'!$B$1:$BZ$201,'LA42'!BA$1,0)),
0)),".")</f>
        <v>0</v>
      </c>
      <c r="BC169" s="106">
        <f>IFERROR(
IF(LA!$H$16=1,(VLOOKUP($A169,'LA41'!$B$1:$BZ$201,'LA41'!BB$1,0)),
IF(LA!$H$16=2,(VLOOKUP($A169,'LA42'!$B$1:$BZ$201,'LA42'!BB$1,0)),
0)),".")</f>
        <v>0.11</v>
      </c>
      <c r="BD169" s="106">
        <f>IFERROR(
IF(LA!$H$16=1,(VLOOKUP($A169,'LA41'!$B$1:$BZ$201,'LA41'!BC$1,0)),
IF(LA!$H$16=2,(VLOOKUP($A169,'LA42'!$B$1:$BZ$201,'LA42'!BC$1,0)),
0)),".")</f>
        <v>0.08</v>
      </c>
      <c r="BE169" s="106">
        <f>IFERROR(
IF(LA!$H$16=1,(VLOOKUP($A169,'LA41'!$B$1:$BZ$201,'LA41'!BD$1,0)),
IF(LA!$H$16=2,(VLOOKUP($A169,'LA42'!$B$1:$BZ$201,'LA42'!BD$1,0)),
0)),".")</f>
        <v>0.08</v>
      </c>
      <c r="BF169" s="106">
        <f>IFERROR(
IF(LA!$H$16=1,(VLOOKUP($A169,'LA41'!$B$1:$BZ$201,'LA41'!BE$1,0)),
IF(LA!$H$16=2,(VLOOKUP($A169,'LA42'!$B$1:$BZ$201,'LA42'!BE$1,0)),
0)),".")</f>
        <v>0.08</v>
      </c>
      <c r="BG169" s="106">
        <f>IFERROR(
IF(LA!$H$16=1,(VLOOKUP($A169,'LA41'!$B$1:$BZ$201,'LA41'!BF$1,0)),
IF(LA!$H$16=2,(VLOOKUP($A169,'LA42'!$B$1:$BZ$201,'LA42'!BF$1,0)),
0)),".")</f>
        <v>0.05</v>
      </c>
      <c r="BH169" s="106">
        <f>IFERROR(
IF(LA!$H$16=1,(VLOOKUP($A169,'LA41'!$B$1:$BZ$201,'LA41'!BG$1,0)),
IF(LA!$H$16=2,(VLOOKUP($A169,'LA42'!$B$1:$BZ$201,'LA42'!BG$1,0)),
0)),".")</f>
        <v>0.05</v>
      </c>
      <c r="BI169" s="106" t="str">
        <f>IFERROR(
IF(LA!$H$16=1,(VLOOKUP($A169,'LA41'!$B$1:$BZ$201,'LA41'!BH$1,0)),
IF(LA!$H$16=2,(VLOOKUP($A169,'LA42'!$B$1:$BZ$201,'LA42'!BH$1,0)),
0)),".")</f>
        <v>x</v>
      </c>
      <c r="BJ169" s="106">
        <f>IFERROR(
IF(LA!$H$16=1,(VLOOKUP($A169,'LA41'!$B$1:$BZ$201,'LA41'!BI$1,0)),
IF(LA!$H$16=2,(VLOOKUP($A169,'LA42'!$B$1:$BZ$201,'LA42'!BI$1,0)),
0)),".")</f>
        <v>0.03</v>
      </c>
      <c r="BK169" s="106">
        <f>IFERROR(
IF(LA!$H$16=1,(VLOOKUP($A169,'LA41'!$B$1:$BZ$201,'LA41'!BJ$1,0)),
IF(LA!$H$16=2,(VLOOKUP($A169,'LA42'!$B$1:$BZ$201,'LA42'!BJ$1,0)),
0)),".")</f>
        <v>0.03</v>
      </c>
      <c r="BL169" s="106">
        <f>IFERROR(
IF(LA!$H$16=1,(VLOOKUP($A169,'LA41'!$B$1:$BZ$201,'LA41'!BK$1,0)),
IF(LA!$H$16=2,(VLOOKUP($A169,'LA42'!$B$1:$BZ$201,'LA42'!BK$1,0)),
0)),".")</f>
        <v>0</v>
      </c>
      <c r="BM169" s="106" t="str">
        <f>IFERROR(
IF(LA!$H$16=1,(VLOOKUP($A169,'LA41'!$B$1:$BZ$201,'LA41'!BL$1,0)),
IF(LA!$H$16=2,(VLOOKUP($A169,'LA42'!$B$1:$BZ$201,'LA42'!BL$1,0)),
0)),".")</f>
        <v>x</v>
      </c>
      <c r="BN169" s="106" t="str">
        <f>IFERROR(
IF(LA!$H$16=1,(VLOOKUP($A169,'LA41'!$B$1:$BZ$201,'LA41'!BM$1,0)),
IF(LA!$H$16=2,(VLOOKUP($A169,'LA42'!$B$1:$BZ$201,'LA42'!BM$1,0)),
0)),".")</f>
        <v>x</v>
      </c>
      <c r="BO169" s="106">
        <f>IFERROR(
IF(LA!$H$16=1,(VLOOKUP($A169,'LA41'!$B$1:$BZ$201,'LA41'!BN$1,0)),
IF(LA!$H$16=2,(VLOOKUP($A169,'LA42'!$B$1:$BZ$201,'LA42'!BN$1,0)),
0)),".")</f>
        <v>0</v>
      </c>
      <c r="BP169" s="106">
        <f>IFERROR(
IF(LA!$H$16=1,(VLOOKUP($A169,'LA41'!$B$1:$BZ$201,'LA41'!BO$1,0)),
IF(LA!$H$16=2,(VLOOKUP($A169,'LA42'!$B$1:$BZ$201,'LA42'!BO$1,0)),
0)),".")</f>
        <v>0.01</v>
      </c>
      <c r="BQ169" s="106">
        <f>IFERROR(
IF(LA!$H$16=1,(VLOOKUP($A169,'LA41'!$B$1:$BZ$201,'LA41'!BP$1,0)),
IF(LA!$H$16=2,(VLOOKUP($A169,'LA42'!$B$1:$BZ$201,'LA42'!BP$1,0)),
0)),".")</f>
        <v>0.01</v>
      </c>
      <c r="BR169" s="106">
        <f>IFERROR(
IF(LA!$H$16=1,(VLOOKUP($A169,'LA41'!$B$1:$BZ$201,'LA41'!BQ$1,0)),
IF(LA!$H$16=2,(VLOOKUP($A169,'LA42'!$B$1:$BZ$201,'LA42'!BQ$1,0)),
0)),".")</f>
        <v>0.06</v>
      </c>
      <c r="BS169" s="106">
        <f>IFERROR(
IF(LA!$H$16=1,(VLOOKUP($A169,'LA41'!$B$1:$BZ$201,'LA41'!BR$1,0)),
IF(LA!$H$16=2,(VLOOKUP($A169,'LA42'!$B$1:$BZ$201,'LA42'!BR$1,0)),
0)),".")</f>
        <v>0.08</v>
      </c>
      <c r="BT169" s="106">
        <f>IFERROR(
IF(LA!$H$16=1,(VLOOKUP($A169,'LA41'!$B$1:$BZ$201,'LA41'!BS$1,0)),
IF(LA!$H$16=2,(VLOOKUP($A169,'LA42'!$B$1:$BZ$201,'LA42'!BS$1,0)),
0)),".")</f>
        <v>0.08</v>
      </c>
      <c r="BU169" s="106" t="str">
        <f>IFERROR(
IF(LA!$H$16=1,(VLOOKUP($A169,'LA41'!$B$1:$BZ$201,'LA41'!BT$1,0)),
IF(LA!$H$16=2,(VLOOKUP($A169,'LA42'!$B$1:$BZ$201,'LA42'!BT$1,0)),
0)),".")</f>
        <v>x</v>
      </c>
      <c r="BV169" s="106">
        <f>IFERROR(
IF(LA!$H$16=1,(VLOOKUP($A169,'LA41'!$B$1:$BZ$201,'LA41'!BU$1,0)),
IF(LA!$H$16=2,(VLOOKUP($A169,'LA42'!$B$1:$BZ$201,'LA42'!BU$1,0)),
0)),".")</f>
        <v>0.01</v>
      </c>
      <c r="BW169" s="106">
        <f>IFERROR(
IF(LA!$H$16=1,(VLOOKUP($A169,'LA41'!$B$1:$BZ$201,'LA41'!BV$1,0)),
IF(LA!$H$16=2,(VLOOKUP($A169,'LA42'!$B$1:$BZ$201,'LA42'!BV$1,0)),
0)),".")</f>
        <v>0.01</v>
      </c>
      <c r="BX169" s="106">
        <f>IFERROR(
IF(LA!$H$16=1,(VLOOKUP($A169,'LA41'!$B$1:$BZ$201,'LA41'!BW$1,0)),
IF(LA!$H$16=2,(VLOOKUP($A169,'LA42'!$B$1:$BZ$201,'LA42'!BW$1,0)),
0)),".")</f>
        <v>0.18</v>
      </c>
      <c r="BY169" s="106">
        <f>IFERROR(
IF(LA!$H$16=1,(VLOOKUP($A169,'LA41'!$B$1:$BZ$201,'LA41'!BX$1,0)),
IF(LA!$H$16=2,(VLOOKUP($A169,'LA42'!$B$1:$BZ$201,'LA42'!BX$1,0)),
0)),".")</f>
        <v>0.12</v>
      </c>
      <c r="BZ169" s="106">
        <f>IFERROR(
IF(LA!$H$16=1,(VLOOKUP($A169,'LA41'!$B$1:$BZ$201,'LA41'!BY$1,0)),
IF(LA!$H$16=2,(VLOOKUP($A169,'LA42'!$B$1:$BZ$201,'LA42'!BY$1,0)),
0)),".")</f>
        <v>0.12</v>
      </c>
    </row>
    <row r="170" spans="1:78" x14ac:dyDescent="0.2">
      <c r="A170" s="56">
        <v>816</v>
      </c>
      <c r="B170" s="56" t="s">
        <v>352</v>
      </c>
      <c r="C170" s="94" t="s">
        <v>193</v>
      </c>
      <c r="D170" s="59">
        <f>IFERROR(
IF(LA!$H$16=1,(VLOOKUP($A170,'LA41'!$B$1:$BZ$201,'LA41'!C$1,0)),
IF(LA!$H$16=2,(VLOOKUP($A170,'LA42'!$B$1:$BZ$201,'LA42'!C$1,0)),
0)),".")</f>
        <v>10</v>
      </c>
      <c r="E170" s="59">
        <f>IFERROR(
IF(LA!$H$16=1,(VLOOKUP($A170,'LA41'!$B$1:$BZ$201,'LA41'!D$1,0)),
IF(LA!$H$16=2,(VLOOKUP($A170,'LA42'!$B$1:$BZ$201,'LA42'!D$1,0)),
0)),".")</f>
        <v>560</v>
      </c>
      <c r="F170" s="59">
        <f>IFERROR(
IF(LA!$H$16=1,(VLOOKUP($A170,'LA41'!$B$1:$BZ$201,'LA41'!E$1,0)),
IF(LA!$H$16=2,(VLOOKUP($A170,'LA42'!$B$1:$BZ$201,'LA42'!E$1,0)),
0)),".")</f>
        <v>570</v>
      </c>
      <c r="G170" s="106">
        <f>IFERROR(
IF(LA!$H$16=1,(VLOOKUP($A170,'LA41'!$B$1:$BZ$201,'LA41'!F$1,0)),
IF(LA!$H$16=2,(VLOOKUP($A170,'LA42'!$B$1:$BZ$201,'LA42'!F$1,0)),
0)),".")</f>
        <v>0.7</v>
      </c>
      <c r="H170" s="106">
        <f>IFERROR(
IF(LA!$H$16=1,(VLOOKUP($A170,'LA41'!$B$1:$BZ$201,'LA41'!G$1,0)),
IF(LA!$H$16=2,(VLOOKUP($A170,'LA42'!$B$1:$BZ$201,'LA42'!G$1,0)),
0)),".")</f>
        <v>0.77</v>
      </c>
      <c r="I170" s="106">
        <f>IFERROR(
IF(LA!$H$16=1,(VLOOKUP($A170,'LA41'!$B$1:$BZ$201,'LA41'!H$1,0)),
IF(LA!$H$16=2,(VLOOKUP($A170,'LA42'!$B$1:$BZ$201,'LA42'!H$1,0)),
0)),".")</f>
        <v>0.77</v>
      </c>
      <c r="J170" s="106">
        <f>IFERROR(
IF(LA!$H$16=1,(VLOOKUP($A170,'LA41'!$B$1:$BZ$201,'LA41'!I$1,0)),
IF(LA!$H$16=2,(VLOOKUP($A170,'LA42'!$B$1:$BZ$201,'LA42'!I$1,0)),
0)),".")</f>
        <v>0.7</v>
      </c>
      <c r="K170" s="106">
        <f>IFERROR(
IF(LA!$H$16=1,(VLOOKUP($A170,'LA41'!$B$1:$BZ$201,'LA41'!J$1,0)),
IF(LA!$H$16=2,(VLOOKUP($A170,'LA42'!$B$1:$BZ$201,'LA42'!J$1,0)),
0)),".")</f>
        <v>0.7</v>
      </c>
      <c r="L170" s="106">
        <f>IFERROR(
IF(LA!$H$16=1,(VLOOKUP($A170,'LA41'!$B$1:$BZ$201,'LA41'!K$1,0)),
IF(LA!$H$16=2,(VLOOKUP($A170,'LA42'!$B$1:$BZ$201,'LA42'!K$1,0)),
0)),".")</f>
        <v>0.7</v>
      </c>
      <c r="M170" s="106" t="str">
        <f>IFERROR(
IF(LA!$H$16=1,(VLOOKUP($A170,'LA41'!$B$1:$BZ$201,'LA41'!L$1,0)),
IF(LA!$H$16=2,(VLOOKUP($A170,'LA42'!$B$1:$BZ$201,'LA42'!L$1,0)),
0)),".")</f>
        <v>x</v>
      </c>
      <c r="N170" s="106">
        <f>IFERROR(
IF(LA!$H$16=1,(VLOOKUP($A170,'LA41'!$B$1:$BZ$201,'LA41'!M$1,0)),
IF(LA!$H$16=2,(VLOOKUP($A170,'LA42'!$B$1:$BZ$201,'LA42'!M$1,0)),
0)),".")</f>
        <v>0.1</v>
      </c>
      <c r="O170" s="106">
        <f>IFERROR(
IF(LA!$H$16=1,(VLOOKUP($A170,'LA41'!$B$1:$BZ$201,'LA41'!N$1,0)),
IF(LA!$H$16=2,(VLOOKUP($A170,'LA42'!$B$1:$BZ$201,'LA42'!N$1,0)),
0)),".")</f>
        <v>0.1</v>
      </c>
      <c r="P170" s="106">
        <f>IFERROR(
IF(LA!$H$16=1,(VLOOKUP($A170,'LA41'!$B$1:$BZ$201,'LA41'!O$1,0)),
IF(LA!$H$16=2,(VLOOKUP($A170,'LA42'!$B$1:$BZ$201,'LA42'!O$1,0)),
0)),".")</f>
        <v>0</v>
      </c>
      <c r="Q170" s="106">
        <f>IFERROR(
IF(LA!$H$16=1,(VLOOKUP($A170,'LA41'!$B$1:$BZ$201,'LA41'!P$1,0)),
IF(LA!$H$16=2,(VLOOKUP($A170,'LA42'!$B$1:$BZ$201,'LA42'!P$1,0)),
0)),".")</f>
        <v>0</v>
      </c>
      <c r="R170" s="106">
        <f>IFERROR(
IF(LA!$H$16=1,(VLOOKUP($A170,'LA41'!$B$1:$BZ$201,'LA41'!Q$1,0)),
IF(LA!$H$16=2,(VLOOKUP($A170,'LA42'!$B$1:$BZ$201,'LA42'!Q$1,0)),
0)),".")</f>
        <v>0</v>
      </c>
      <c r="S170" s="106">
        <f>IFERROR(
IF(LA!$H$16=1,(VLOOKUP($A170,'LA41'!$B$1:$BZ$201,'LA41'!R$1,0)),
IF(LA!$H$16=2,(VLOOKUP($A170,'LA42'!$B$1:$BZ$201,'LA42'!R$1,0)),
0)),".")</f>
        <v>0</v>
      </c>
      <c r="T170" s="106">
        <f>IFERROR(
IF(LA!$H$16=1,(VLOOKUP($A170,'LA41'!$B$1:$BZ$201,'LA41'!S$1,0)),
IF(LA!$H$16=2,(VLOOKUP($A170,'LA42'!$B$1:$BZ$201,'LA42'!S$1,0)),
0)),".")</f>
        <v>0.03</v>
      </c>
      <c r="U170" s="106">
        <f>IFERROR(
IF(LA!$H$16=1,(VLOOKUP($A170,'LA41'!$B$1:$BZ$201,'LA41'!T$1,0)),
IF(LA!$H$16=2,(VLOOKUP($A170,'LA42'!$B$1:$BZ$201,'LA42'!T$1,0)),
0)),".")</f>
        <v>0.03</v>
      </c>
      <c r="V170" s="106">
        <f>IFERROR(
IF(LA!$H$16=1,(VLOOKUP($A170,'LA41'!$B$1:$BZ$201,'LA41'!U$1,0)),
IF(LA!$H$16=2,(VLOOKUP($A170,'LA42'!$B$1:$BZ$201,'LA42'!U$1,0)),
0)),".")</f>
        <v>0</v>
      </c>
      <c r="W170" s="106" t="str">
        <f>IFERROR(
IF(LA!$H$16=1,(VLOOKUP($A170,'LA41'!$B$1:$BZ$201,'LA41'!V$1,0)),
IF(LA!$H$16=2,(VLOOKUP($A170,'LA42'!$B$1:$BZ$201,'LA42'!V$1,0)),
0)),".")</f>
        <v>x</v>
      </c>
      <c r="X170" s="106" t="str">
        <f>IFERROR(
IF(LA!$H$16=1,(VLOOKUP($A170,'LA41'!$B$1:$BZ$201,'LA41'!W$1,0)),
IF(LA!$H$16=2,(VLOOKUP($A170,'LA42'!$B$1:$BZ$201,'LA42'!W$1,0)),
0)),".")</f>
        <v>x</v>
      </c>
      <c r="Y170" s="106">
        <f>IFERROR(
IF(LA!$H$16=1,(VLOOKUP($A170,'LA41'!$B$1:$BZ$201,'LA41'!X$1,0)),
IF(LA!$H$16=2,(VLOOKUP($A170,'LA42'!$B$1:$BZ$201,'LA42'!X$1,0)),
0)),".")</f>
        <v>0</v>
      </c>
      <c r="Z170" s="106">
        <f>IFERROR(
IF(LA!$H$16=1,(VLOOKUP($A170,'LA41'!$B$1:$BZ$201,'LA41'!Y$1,0)),
IF(LA!$H$16=2,(VLOOKUP($A170,'LA42'!$B$1:$BZ$201,'LA42'!Y$1,0)),
0)),".")</f>
        <v>0</v>
      </c>
      <c r="AA170" s="106">
        <f>IFERROR(
IF(LA!$H$16=1,(VLOOKUP($A170,'LA41'!$B$1:$BZ$201,'LA41'!Z$1,0)),
IF(LA!$H$16=2,(VLOOKUP($A170,'LA42'!$B$1:$BZ$201,'LA42'!Z$1,0)),
0)),".")</f>
        <v>0</v>
      </c>
      <c r="AB170" s="106">
        <f>IFERROR(
IF(LA!$H$16=1,(VLOOKUP($A170,'LA41'!$B$1:$BZ$201,'LA41'!AA$1,0)),
IF(LA!$H$16=2,(VLOOKUP($A170,'LA42'!$B$1:$BZ$201,'LA42'!AA$1,0)),
0)),".")</f>
        <v>0</v>
      </c>
      <c r="AC170" s="106">
        <f>IFERROR(
IF(LA!$H$16=1,(VLOOKUP($A170,'LA41'!$B$1:$BZ$201,'LA41'!AB$1,0)),
IF(LA!$H$16=2,(VLOOKUP($A170,'LA42'!$B$1:$BZ$201,'LA42'!AB$1,0)),
0)),".")</f>
        <v>0</v>
      </c>
      <c r="AD170" s="106">
        <f>IFERROR(
IF(LA!$H$16=1,(VLOOKUP($A170,'LA41'!$B$1:$BZ$201,'LA41'!AC$1,0)),
IF(LA!$H$16=2,(VLOOKUP($A170,'LA42'!$B$1:$BZ$201,'LA42'!AC$1,0)),
0)),".")</f>
        <v>0</v>
      </c>
      <c r="AE170" s="106">
        <f>IFERROR(
IF(LA!$H$16=1,(VLOOKUP($A170,'LA41'!$B$1:$BZ$201,'LA41'!AD$1,0)),
IF(LA!$H$16=2,(VLOOKUP($A170,'LA42'!$B$1:$BZ$201,'LA42'!AD$1,0)),
0)),".")</f>
        <v>0</v>
      </c>
      <c r="AF170" s="106">
        <f>IFERROR(
IF(LA!$H$16=1,(VLOOKUP($A170,'LA41'!$B$1:$BZ$201,'LA41'!AE$1,0)),
IF(LA!$H$16=2,(VLOOKUP($A170,'LA42'!$B$1:$BZ$201,'LA42'!AE$1,0)),
0)),".")</f>
        <v>0.06</v>
      </c>
      <c r="AG170" s="106">
        <f>IFERROR(
IF(LA!$H$16=1,(VLOOKUP($A170,'LA41'!$B$1:$BZ$201,'LA41'!AF$1,0)),
IF(LA!$H$16=2,(VLOOKUP($A170,'LA42'!$B$1:$BZ$201,'LA42'!AF$1,0)),
0)),".")</f>
        <v>0.05</v>
      </c>
      <c r="AH170" s="106" t="str">
        <f>IFERROR(
IF(LA!$H$16=1,(VLOOKUP($A170,'LA41'!$B$1:$BZ$201,'LA41'!AG$1,0)),
IF(LA!$H$16=2,(VLOOKUP($A170,'LA42'!$B$1:$BZ$201,'LA42'!AG$1,0)),
0)),".")</f>
        <v>x</v>
      </c>
      <c r="AI170" s="106">
        <f>IFERROR(
IF(LA!$H$16=1,(VLOOKUP($A170,'LA41'!$B$1:$BZ$201,'LA41'!AH$1,0)),
IF(LA!$H$16=2,(VLOOKUP($A170,'LA42'!$B$1:$BZ$201,'LA42'!AH$1,0)),
0)),".")</f>
        <v>0.56999999999999995</v>
      </c>
      <c r="AJ170" s="106">
        <f>IFERROR(
IF(LA!$H$16=1,(VLOOKUP($A170,'LA41'!$B$1:$BZ$201,'LA41'!AI$1,0)),
IF(LA!$H$16=2,(VLOOKUP($A170,'LA42'!$B$1:$BZ$201,'LA42'!AI$1,0)),
0)),".")</f>
        <v>0.56999999999999995</v>
      </c>
      <c r="AK170" s="106">
        <f>IFERROR(
IF(LA!$H$16=1,(VLOOKUP($A170,'LA41'!$B$1:$BZ$201,'LA41'!AJ$1,0)),
IF(LA!$H$16=2,(VLOOKUP($A170,'LA42'!$B$1:$BZ$201,'LA42'!AJ$1,0)),
0)),".")</f>
        <v>0</v>
      </c>
      <c r="AL170" s="106">
        <f>IFERROR(
IF(LA!$H$16=1,(VLOOKUP($A170,'LA41'!$B$1:$BZ$201,'LA41'!AK$1,0)),
IF(LA!$H$16=2,(VLOOKUP($A170,'LA42'!$B$1:$BZ$201,'LA42'!AK$1,0)),
0)),".")</f>
        <v>0.28000000000000003</v>
      </c>
      <c r="AM170" s="106">
        <f>IFERROR(
IF(LA!$H$16=1,(VLOOKUP($A170,'LA41'!$B$1:$BZ$201,'LA41'!AL$1,0)),
IF(LA!$H$16=2,(VLOOKUP($A170,'LA42'!$B$1:$BZ$201,'LA42'!AL$1,0)),
0)),".")</f>
        <v>0.28000000000000003</v>
      </c>
      <c r="AN170" s="106">
        <f>IFERROR(
IF(LA!$H$16=1,(VLOOKUP($A170,'LA41'!$B$1:$BZ$201,'LA41'!AM$1,0)),
IF(LA!$H$16=2,(VLOOKUP($A170,'LA42'!$B$1:$BZ$201,'LA42'!AM$1,0)),
0)),".")</f>
        <v>0</v>
      </c>
      <c r="AO170" s="106">
        <f>IFERROR(
IF(LA!$H$16=1,(VLOOKUP($A170,'LA41'!$B$1:$BZ$201,'LA41'!AN$1,0)),
IF(LA!$H$16=2,(VLOOKUP($A170,'LA42'!$B$1:$BZ$201,'LA42'!AN$1,0)),
0)),".")</f>
        <v>0.01</v>
      </c>
      <c r="AP170" s="106">
        <f>IFERROR(
IF(LA!$H$16=1,(VLOOKUP($A170,'LA41'!$B$1:$BZ$201,'LA41'!AO$1,0)),
IF(LA!$H$16=2,(VLOOKUP($A170,'LA42'!$B$1:$BZ$201,'LA42'!AO$1,0)),
0)),".")</f>
        <v>0.01</v>
      </c>
      <c r="AQ170" s="106">
        <f>IFERROR(
IF(LA!$H$16=1,(VLOOKUP($A170,'LA41'!$B$1:$BZ$201,'LA41'!AP$1,0)),
IF(LA!$H$16=2,(VLOOKUP($A170,'LA42'!$B$1:$BZ$201,'LA42'!AP$1,0)),
0)),".")</f>
        <v>0</v>
      </c>
      <c r="AR170" s="106">
        <f>IFERROR(
IF(LA!$H$16=1,(VLOOKUP($A170,'LA41'!$B$1:$BZ$201,'LA41'!AQ$1,0)),
IF(LA!$H$16=2,(VLOOKUP($A170,'LA42'!$B$1:$BZ$201,'LA42'!AQ$1,0)),
0)),".")</f>
        <v>0.23</v>
      </c>
      <c r="AS170" s="106">
        <f>IFERROR(
IF(LA!$H$16=1,(VLOOKUP($A170,'LA41'!$B$1:$BZ$201,'LA41'!AR$1,0)),
IF(LA!$H$16=2,(VLOOKUP($A170,'LA42'!$B$1:$BZ$201,'LA42'!AR$1,0)),
0)),".")</f>
        <v>0.23</v>
      </c>
      <c r="AT170" s="106" t="str">
        <f>IFERROR(
IF(LA!$H$16=1,(VLOOKUP($A170,'LA41'!$B$1:$BZ$201,'LA41'!AS$1,0)),
IF(LA!$H$16=2,(VLOOKUP($A170,'LA42'!$B$1:$BZ$201,'LA42'!AS$1,0)),
0)),".")</f>
        <v>x</v>
      </c>
      <c r="AU170" s="106">
        <f>IFERROR(
IF(LA!$H$16=1,(VLOOKUP($A170,'LA41'!$B$1:$BZ$201,'LA41'!AT$1,0)),
IF(LA!$H$16=2,(VLOOKUP($A170,'LA42'!$B$1:$BZ$201,'LA42'!AT$1,0)),
0)),".")</f>
        <v>0.28000000000000003</v>
      </c>
      <c r="AV170" s="106">
        <f>IFERROR(
IF(LA!$H$16=1,(VLOOKUP($A170,'LA41'!$B$1:$BZ$201,'LA41'!AU$1,0)),
IF(LA!$H$16=2,(VLOOKUP($A170,'LA42'!$B$1:$BZ$201,'LA42'!AU$1,0)),
0)),".")</f>
        <v>0.28000000000000003</v>
      </c>
      <c r="AW170" s="106">
        <f>IFERROR(
IF(LA!$H$16=1,(VLOOKUP($A170,'LA41'!$B$1:$BZ$201,'LA41'!AV$1,0)),
IF(LA!$H$16=2,(VLOOKUP($A170,'LA42'!$B$1:$BZ$201,'LA42'!AV$1,0)),
0)),".")</f>
        <v>0</v>
      </c>
      <c r="AX170" s="106" t="str">
        <f>IFERROR(
IF(LA!$H$16=1,(VLOOKUP($A170,'LA41'!$B$1:$BZ$201,'LA41'!AW$1,0)),
IF(LA!$H$16=2,(VLOOKUP($A170,'LA42'!$B$1:$BZ$201,'LA42'!AW$1,0)),
0)),".")</f>
        <v>x</v>
      </c>
      <c r="AY170" s="106" t="str">
        <f>IFERROR(
IF(LA!$H$16=1,(VLOOKUP($A170,'LA41'!$B$1:$BZ$201,'LA41'!AX$1,0)),
IF(LA!$H$16=2,(VLOOKUP($A170,'LA42'!$B$1:$BZ$201,'LA42'!AX$1,0)),
0)),".")</f>
        <v>x</v>
      </c>
      <c r="AZ170" s="106">
        <f>IFERROR(
IF(LA!$H$16=1,(VLOOKUP($A170,'LA41'!$B$1:$BZ$201,'LA41'!AY$1,0)),
IF(LA!$H$16=2,(VLOOKUP($A170,'LA42'!$B$1:$BZ$201,'LA42'!AY$1,0)),
0)),".")</f>
        <v>0</v>
      </c>
      <c r="BA170" s="106">
        <f>IFERROR(
IF(LA!$H$16=1,(VLOOKUP($A170,'LA41'!$B$1:$BZ$201,'LA41'!AZ$1,0)),
IF(LA!$H$16=2,(VLOOKUP($A170,'LA42'!$B$1:$BZ$201,'LA42'!AZ$1,0)),
0)),".")</f>
        <v>0</v>
      </c>
      <c r="BB170" s="106">
        <f>IFERROR(
IF(LA!$H$16=1,(VLOOKUP($A170,'LA41'!$B$1:$BZ$201,'LA41'!BA$1,0)),
IF(LA!$H$16=2,(VLOOKUP($A170,'LA42'!$B$1:$BZ$201,'LA42'!BA$1,0)),
0)),".")</f>
        <v>0</v>
      </c>
      <c r="BC170" s="106">
        <f>IFERROR(
IF(LA!$H$16=1,(VLOOKUP($A170,'LA41'!$B$1:$BZ$201,'LA41'!BB$1,0)),
IF(LA!$H$16=2,(VLOOKUP($A170,'LA42'!$B$1:$BZ$201,'LA42'!BB$1,0)),
0)),".")</f>
        <v>0</v>
      </c>
      <c r="BD170" s="106">
        <f>IFERROR(
IF(LA!$H$16=1,(VLOOKUP($A170,'LA41'!$B$1:$BZ$201,'LA41'!BC$1,0)),
IF(LA!$H$16=2,(VLOOKUP($A170,'LA42'!$B$1:$BZ$201,'LA42'!BC$1,0)),
0)),".")</f>
        <v>0.06</v>
      </c>
      <c r="BE170" s="106">
        <f>IFERROR(
IF(LA!$H$16=1,(VLOOKUP($A170,'LA41'!$B$1:$BZ$201,'LA41'!BD$1,0)),
IF(LA!$H$16=2,(VLOOKUP($A170,'LA42'!$B$1:$BZ$201,'LA42'!BD$1,0)),
0)),".")</f>
        <v>0.06</v>
      </c>
      <c r="BF170" s="106">
        <f>IFERROR(
IF(LA!$H$16=1,(VLOOKUP($A170,'LA41'!$B$1:$BZ$201,'LA41'!BE$1,0)),
IF(LA!$H$16=2,(VLOOKUP($A170,'LA42'!$B$1:$BZ$201,'LA42'!BE$1,0)),
0)),".")</f>
        <v>0</v>
      </c>
      <c r="BG170" s="106">
        <f>IFERROR(
IF(LA!$H$16=1,(VLOOKUP($A170,'LA41'!$B$1:$BZ$201,'LA41'!BF$1,0)),
IF(LA!$H$16=2,(VLOOKUP($A170,'LA42'!$B$1:$BZ$201,'LA42'!BF$1,0)),
0)),".")</f>
        <v>0.06</v>
      </c>
      <c r="BH170" s="106">
        <f>IFERROR(
IF(LA!$H$16=1,(VLOOKUP($A170,'LA41'!$B$1:$BZ$201,'LA41'!BG$1,0)),
IF(LA!$H$16=2,(VLOOKUP($A170,'LA42'!$B$1:$BZ$201,'LA42'!BG$1,0)),
0)),".")</f>
        <v>0.06</v>
      </c>
      <c r="BI170" s="106">
        <f>IFERROR(
IF(LA!$H$16=1,(VLOOKUP($A170,'LA41'!$B$1:$BZ$201,'LA41'!BH$1,0)),
IF(LA!$H$16=2,(VLOOKUP($A170,'LA42'!$B$1:$BZ$201,'LA42'!BH$1,0)),
0)),".")</f>
        <v>0</v>
      </c>
      <c r="BJ170" s="106">
        <f>IFERROR(
IF(LA!$H$16=1,(VLOOKUP($A170,'LA41'!$B$1:$BZ$201,'LA41'!BI$1,0)),
IF(LA!$H$16=2,(VLOOKUP($A170,'LA42'!$B$1:$BZ$201,'LA42'!BI$1,0)),
0)),".")</f>
        <v>0</v>
      </c>
      <c r="BK170" s="106">
        <f>IFERROR(
IF(LA!$H$16=1,(VLOOKUP($A170,'LA41'!$B$1:$BZ$201,'LA41'!BJ$1,0)),
IF(LA!$H$16=2,(VLOOKUP($A170,'LA42'!$B$1:$BZ$201,'LA42'!BJ$1,0)),
0)),".")</f>
        <v>0</v>
      </c>
      <c r="BL170" s="106">
        <f>IFERROR(
IF(LA!$H$16=1,(VLOOKUP($A170,'LA41'!$B$1:$BZ$201,'LA41'!BK$1,0)),
IF(LA!$H$16=2,(VLOOKUP($A170,'LA42'!$B$1:$BZ$201,'LA42'!BK$1,0)),
0)),".")</f>
        <v>0</v>
      </c>
      <c r="BM170" s="106">
        <f>IFERROR(
IF(LA!$H$16=1,(VLOOKUP($A170,'LA41'!$B$1:$BZ$201,'LA41'!BL$1,0)),
IF(LA!$H$16=2,(VLOOKUP($A170,'LA42'!$B$1:$BZ$201,'LA42'!BL$1,0)),
0)),".")</f>
        <v>0</v>
      </c>
      <c r="BN170" s="106">
        <f>IFERROR(
IF(LA!$H$16=1,(VLOOKUP($A170,'LA41'!$B$1:$BZ$201,'LA41'!BM$1,0)),
IF(LA!$H$16=2,(VLOOKUP($A170,'LA42'!$B$1:$BZ$201,'LA42'!BM$1,0)),
0)),".")</f>
        <v>0</v>
      </c>
      <c r="BO170" s="106">
        <f>IFERROR(
IF(LA!$H$16=1,(VLOOKUP($A170,'LA41'!$B$1:$BZ$201,'LA41'!BN$1,0)),
IF(LA!$H$16=2,(VLOOKUP($A170,'LA42'!$B$1:$BZ$201,'LA42'!BN$1,0)),
0)),".")</f>
        <v>0</v>
      </c>
      <c r="BP170" s="106" t="str">
        <f>IFERROR(
IF(LA!$H$16=1,(VLOOKUP($A170,'LA41'!$B$1:$BZ$201,'LA41'!BO$1,0)),
IF(LA!$H$16=2,(VLOOKUP($A170,'LA42'!$B$1:$BZ$201,'LA42'!BO$1,0)),
0)),".")</f>
        <v>x</v>
      </c>
      <c r="BQ170" s="106" t="str">
        <f>IFERROR(
IF(LA!$H$16=1,(VLOOKUP($A170,'LA41'!$B$1:$BZ$201,'LA41'!BP$1,0)),
IF(LA!$H$16=2,(VLOOKUP($A170,'LA42'!$B$1:$BZ$201,'LA42'!BP$1,0)),
0)),".")</f>
        <v>x</v>
      </c>
      <c r="BR170" s="106">
        <f>IFERROR(
IF(LA!$H$16=1,(VLOOKUP($A170,'LA41'!$B$1:$BZ$201,'LA41'!BQ$1,0)),
IF(LA!$H$16=2,(VLOOKUP($A170,'LA42'!$B$1:$BZ$201,'LA42'!BQ$1,0)),
0)),".")</f>
        <v>0</v>
      </c>
      <c r="BS170" s="106">
        <f>IFERROR(
IF(LA!$H$16=1,(VLOOKUP($A170,'LA41'!$B$1:$BZ$201,'LA41'!BR$1,0)),
IF(LA!$H$16=2,(VLOOKUP($A170,'LA42'!$B$1:$BZ$201,'LA42'!BR$1,0)),
0)),".")</f>
        <v>0.03</v>
      </c>
      <c r="BT170" s="106">
        <f>IFERROR(
IF(LA!$H$16=1,(VLOOKUP($A170,'LA41'!$B$1:$BZ$201,'LA41'!BS$1,0)),
IF(LA!$H$16=2,(VLOOKUP($A170,'LA42'!$B$1:$BZ$201,'LA42'!BS$1,0)),
0)),".")</f>
        <v>0.02</v>
      </c>
      <c r="BU170" s="106" t="str">
        <f>IFERROR(
IF(LA!$H$16=1,(VLOOKUP($A170,'LA41'!$B$1:$BZ$201,'LA41'!BT$1,0)),
IF(LA!$H$16=2,(VLOOKUP($A170,'LA42'!$B$1:$BZ$201,'LA42'!BT$1,0)),
0)),".")</f>
        <v>x</v>
      </c>
      <c r="BV170" s="106">
        <f>IFERROR(
IF(LA!$H$16=1,(VLOOKUP($A170,'LA41'!$B$1:$BZ$201,'LA41'!BU$1,0)),
IF(LA!$H$16=2,(VLOOKUP($A170,'LA42'!$B$1:$BZ$201,'LA42'!BU$1,0)),
0)),".")</f>
        <v>0.02</v>
      </c>
      <c r="BW170" s="106">
        <f>IFERROR(
IF(LA!$H$16=1,(VLOOKUP($A170,'LA41'!$B$1:$BZ$201,'LA41'!BV$1,0)),
IF(LA!$H$16=2,(VLOOKUP($A170,'LA42'!$B$1:$BZ$201,'LA42'!BV$1,0)),
0)),".")</f>
        <v>0.02</v>
      </c>
      <c r="BX170" s="106" t="str">
        <f>IFERROR(
IF(LA!$H$16=1,(VLOOKUP($A170,'LA41'!$B$1:$BZ$201,'LA41'!BW$1,0)),
IF(LA!$H$16=2,(VLOOKUP($A170,'LA42'!$B$1:$BZ$201,'LA42'!BW$1,0)),
0)),".")</f>
        <v>x</v>
      </c>
      <c r="BY170" s="106">
        <f>IFERROR(
IF(LA!$H$16=1,(VLOOKUP($A170,'LA41'!$B$1:$BZ$201,'LA41'!BX$1,0)),
IF(LA!$H$16=2,(VLOOKUP($A170,'LA42'!$B$1:$BZ$201,'LA42'!BX$1,0)),
0)),".")</f>
        <v>0.19</v>
      </c>
      <c r="BZ170" s="106">
        <f>IFERROR(
IF(LA!$H$16=1,(VLOOKUP($A170,'LA41'!$B$1:$BZ$201,'LA41'!BY$1,0)),
IF(LA!$H$16=2,(VLOOKUP($A170,'LA42'!$B$1:$BZ$201,'LA42'!BY$1,0)),
0)),".")</f>
        <v>0.19</v>
      </c>
    </row>
    <row r="171" spans="1:78" x14ac:dyDescent="0.2">
      <c r="B171" s="64" t="s">
        <v>72</v>
      </c>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5" t="s">
        <v>73</v>
      </c>
    </row>
  </sheetData>
  <sheetProtection password="FB27" sheet="1" formatCells="0" formatColumns="0" formatRows="0" insertColumns="0" insertRows="0" insertHyperlinks="0" deleteColumns="0" deleteRows="0" sort="0" autoFilter="0" pivotTables="0"/>
  <mergeCells count="31">
    <mergeCell ref="BC6:BE6"/>
    <mergeCell ref="AK6:AM6"/>
    <mergeCell ref="J4:BB4"/>
    <mergeCell ref="AN5:AV5"/>
    <mergeCell ref="D6:F6"/>
    <mergeCell ref="G6:I6"/>
    <mergeCell ref="J6:L6"/>
    <mergeCell ref="M6:O6"/>
    <mergeCell ref="P6:R6"/>
    <mergeCell ref="S6:U6"/>
    <mergeCell ref="V6:X6"/>
    <mergeCell ref="Y6:AA6"/>
    <mergeCell ref="AB6:AD6"/>
    <mergeCell ref="AE6:AG6"/>
    <mergeCell ref="AH6:AJ6"/>
    <mergeCell ref="A1:J1"/>
    <mergeCell ref="A3:G4"/>
    <mergeCell ref="BX6:BZ6"/>
    <mergeCell ref="BR4:BZ4"/>
    <mergeCell ref="BC4:BN4"/>
    <mergeCell ref="BF6:BH6"/>
    <mergeCell ref="BI6:BK6"/>
    <mergeCell ref="BL6:BN6"/>
    <mergeCell ref="BO6:BQ6"/>
    <mergeCell ref="BR6:BT6"/>
    <mergeCell ref="BU6:BW6"/>
    <mergeCell ref="AN6:AP6"/>
    <mergeCell ref="AQ6:AS6"/>
    <mergeCell ref="AT6:AV6"/>
    <mergeCell ref="AW6:AY6"/>
    <mergeCell ref="AZ6:BB6"/>
  </mergeCells>
  <pageMargins left="0.7" right="0.7" top="0.75" bottom="0.75" header="0.3" footer="0.3"/>
  <pageSetup paperSize="9" scale="1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0</xdr:col>
                    <xdr:colOff>485775</xdr:colOff>
                    <xdr:row>4</xdr:row>
                    <xdr:rowOff>95250</xdr:rowOff>
                  </from>
                  <to>
                    <xdr:col>2</xdr:col>
                    <xdr:colOff>1104900</xdr:colOff>
                    <xdr:row>5</xdr:row>
                    <xdr:rowOff>200025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AC46"/>
  <sheetViews>
    <sheetView workbookViewId="0">
      <pane xSplit="2" ySplit="6" topLeftCell="C7" activePane="bottomRight" state="frozen"/>
      <selection pane="topRight" activeCell="C1" sqref="C1"/>
      <selection pane="bottomLeft" activeCell="A7" sqref="A7"/>
      <selection pane="bottomRight" activeCell="B4" sqref="B4"/>
    </sheetView>
  </sheetViews>
  <sheetFormatPr defaultRowHeight="15" x14ac:dyDescent="0.25"/>
  <cols>
    <col min="1" max="1" width="13.42578125" style="31" customWidth="1"/>
    <col min="2" max="2" width="46.5703125" style="31" customWidth="1"/>
    <col min="3" max="3" width="7.42578125" style="31" customWidth="1"/>
    <col min="4" max="4" width="8.140625" style="31" customWidth="1"/>
    <col min="5" max="6" width="7.42578125" style="31" customWidth="1"/>
    <col min="7" max="7" width="8" style="31" customWidth="1"/>
    <col min="8" max="9" width="7.42578125" style="31" customWidth="1"/>
    <col min="10" max="10" width="8" style="31" customWidth="1"/>
    <col min="11" max="11" width="7.42578125" style="31" customWidth="1"/>
    <col min="12" max="12" width="9.42578125" style="31" customWidth="1"/>
    <col min="13" max="13" width="12.42578125" style="31" customWidth="1"/>
    <col min="14" max="14" width="6.42578125" style="50" customWidth="1"/>
    <col min="15" max="15" width="7.85546875" style="50" customWidth="1"/>
    <col min="16" max="16" width="6.42578125" style="50" customWidth="1"/>
    <col min="17" max="17" width="7.85546875" style="50" customWidth="1"/>
    <col min="18" max="18" width="6.42578125" style="50" customWidth="1"/>
    <col min="19" max="19" width="7.85546875" style="50" customWidth="1"/>
    <col min="20" max="20" width="7.7109375" style="50" customWidth="1"/>
    <col min="21" max="21" width="8.7109375" style="50" customWidth="1"/>
    <col min="22" max="22" width="7.7109375" style="50" customWidth="1"/>
    <col min="23" max="23" width="8.7109375" style="50" customWidth="1"/>
    <col min="24" max="29" width="9.140625" style="50"/>
    <col min="30" max="16384" width="9.140625" style="31"/>
  </cols>
  <sheetData>
    <row r="1" spans="1:29" ht="25.5" customHeight="1" x14ac:dyDescent="0.25">
      <c r="A1" s="49" t="s">
        <v>82</v>
      </c>
      <c r="B1" s="171" t="s">
        <v>562</v>
      </c>
      <c r="C1" s="171"/>
      <c r="D1" s="171"/>
      <c r="E1" s="171"/>
      <c r="F1" s="171"/>
      <c r="G1" s="171"/>
      <c r="H1" s="171"/>
      <c r="I1" s="171"/>
      <c r="J1" s="171"/>
      <c r="K1" s="108"/>
      <c r="L1" s="108"/>
      <c r="M1" s="67"/>
    </row>
    <row r="2" spans="1:29" x14ac:dyDescent="0.25">
      <c r="A2" s="51" t="s">
        <v>174</v>
      </c>
      <c r="B2" s="52"/>
      <c r="C2" s="52"/>
      <c r="D2" s="52"/>
      <c r="E2" s="52"/>
      <c r="F2" s="52"/>
      <c r="G2" s="52"/>
      <c r="H2" s="52"/>
      <c r="I2" s="52"/>
      <c r="J2" s="52"/>
      <c r="K2" s="52"/>
      <c r="L2" s="52"/>
      <c r="M2" s="52"/>
    </row>
    <row r="3" spans="1:29" ht="15.75" thickBot="1" x14ac:dyDescent="0.3">
      <c r="A3" s="51" t="s">
        <v>175</v>
      </c>
      <c r="B3" s="52"/>
      <c r="C3" s="177" t="s">
        <v>551</v>
      </c>
      <c r="D3" s="177"/>
      <c r="E3" s="177"/>
      <c r="F3" s="177"/>
      <c r="G3" s="177"/>
      <c r="H3" s="177"/>
      <c r="I3" s="177"/>
      <c r="J3" s="177"/>
      <c r="K3" s="177"/>
      <c r="L3" s="177"/>
      <c r="M3" s="177"/>
      <c r="N3" s="152" t="s">
        <v>557</v>
      </c>
      <c r="O3" s="152"/>
      <c r="P3" s="152"/>
      <c r="Q3" s="152"/>
      <c r="R3" s="152"/>
      <c r="S3" s="152"/>
      <c r="T3" s="152"/>
      <c r="U3" s="152"/>
      <c r="V3" s="152"/>
      <c r="W3" s="152"/>
    </row>
    <row r="4" spans="1:29" ht="25.5" customHeight="1" thickBot="1" x14ac:dyDescent="0.3">
      <c r="A4" s="55"/>
      <c r="B4" s="55"/>
      <c r="C4" s="178" t="s">
        <v>38</v>
      </c>
      <c r="D4" s="178"/>
      <c r="E4" s="178"/>
      <c r="F4" s="178"/>
      <c r="G4" s="178"/>
      <c r="H4" s="178"/>
      <c r="I4" s="178"/>
      <c r="J4" s="178"/>
      <c r="K4" s="178"/>
      <c r="L4" s="109"/>
      <c r="M4" s="55"/>
      <c r="N4" s="172" t="s">
        <v>558</v>
      </c>
      <c r="O4" s="172"/>
      <c r="P4" s="172"/>
      <c r="Q4" s="172"/>
      <c r="R4" s="172"/>
      <c r="S4" s="172"/>
      <c r="T4" s="176" t="s">
        <v>569</v>
      </c>
      <c r="U4" s="176"/>
      <c r="V4" s="176"/>
      <c r="W4" s="176"/>
    </row>
    <row r="5" spans="1:29" ht="57.75" thickBot="1" x14ac:dyDescent="0.3">
      <c r="A5" s="55"/>
      <c r="B5" s="110" t="s">
        <v>556</v>
      </c>
      <c r="C5" s="149" t="s">
        <v>39</v>
      </c>
      <c r="D5" s="149"/>
      <c r="E5" s="149"/>
      <c r="F5" s="150" t="s">
        <v>40</v>
      </c>
      <c r="G5" s="150"/>
      <c r="H5" s="150"/>
      <c r="I5" s="148" t="s">
        <v>74</v>
      </c>
      <c r="J5" s="148"/>
      <c r="K5" s="148"/>
      <c r="L5" s="57" t="s">
        <v>41</v>
      </c>
      <c r="M5" s="58" t="s">
        <v>43</v>
      </c>
      <c r="N5" s="173" t="s">
        <v>39</v>
      </c>
      <c r="O5" s="173"/>
      <c r="P5" s="174" t="s">
        <v>40</v>
      </c>
      <c r="Q5" s="174"/>
      <c r="R5" s="175" t="s">
        <v>74</v>
      </c>
      <c r="S5" s="175"/>
      <c r="T5" s="157" t="s">
        <v>39</v>
      </c>
      <c r="U5" s="157"/>
      <c r="V5" s="159" t="s">
        <v>40</v>
      </c>
      <c r="W5" s="159"/>
    </row>
    <row r="6" spans="1:29" ht="36" customHeight="1" x14ac:dyDescent="0.25">
      <c r="A6" s="55"/>
      <c r="B6" s="55"/>
      <c r="C6" s="111" t="s">
        <v>549</v>
      </c>
      <c r="D6" s="112" t="str">
        <f>VLOOKUP(LA!H24,LA!$A$1:$E$154,5,0)</f>
        <v xml:space="preserve"> </v>
      </c>
      <c r="E6" s="72" t="s">
        <v>550</v>
      </c>
      <c r="F6" s="111" t="s">
        <v>549</v>
      </c>
      <c r="G6" s="112" t="str">
        <f>D6</f>
        <v xml:space="preserve"> </v>
      </c>
      <c r="H6" s="72" t="s">
        <v>550</v>
      </c>
      <c r="I6" s="111" t="s">
        <v>549</v>
      </c>
      <c r="J6" s="112" t="str">
        <f>G6</f>
        <v xml:space="preserve"> </v>
      </c>
      <c r="K6" s="72" t="s">
        <v>550</v>
      </c>
      <c r="L6" s="113" t="s">
        <v>550</v>
      </c>
      <c r="M6" s="114" t="s">
        <v>550</v>
      </c>
      <c r="N6" s="115" t="s">
        <v>367</v>
      </c>
      <c r="O6" s="115" t="s">
        <v>566</v>
      </c>
      <c r="P6" s="115" t="s">
        <v>367</v>
      </c>
      <c r="Q6" s="115" t="s">
        <v>566</v>
      </c>
      <c r="R6" s="115" t="s">
        <v>367</v>
      </c>
      <c r="S6" s="115" t="s">
        <v>566</v>
      </c>
      <c r="T6" s="115" t="s">
        <v>377</v>
      </c>
      <c r="U6" s="115" t="s">
        <v>567</v>
      </c>
      <c r="V6" s="115" t="s">
        <v>379</v>
      </c>
      <c r="W6" s="115" t="s">
        <v>568</v>
      </c>
    </row>
    <row r="7" spans="1:29" s="119" customFormat="1" x14ac:dyDescent="0.25">
      <c r="A7" s="116"/>
      <c r="B7" s="116" t="s">
        <v>45</v>
      </c>
      <c r="C7" s="117" t="str">
        <f>IF(LA!$H$24=1,"",(HLOOKUP(LA!$H$27,'LA1'!$A$170:$FI$196,'LA1'!$A171,0)))</f>
        <v/>
      </c>
      <c r="D7" s="118" t="str">
        <f>IF(LA!$H$24=1,"",(HLOOKUP(LA!$H$26,'LA1'!$A$170:$FI$196,'LA1'!$A171,0)))</f>
        <v/>
      </c>
      <c r="E7" s="59" t="str">
        <f>IF(LA!$H$24=1,"",(HLOOKUP(LA!$H$25,'LA1'!$A$170:$FI$196,'LA1'!$A171,0)))</f>
        <v/>
      </c>
      <c r="F7" s="117" t="str">
        <f>IF(LA!$H$24=1,"",(HLOOKUP(LA!$H$27,'LA2'!$A$170:$FI$196,'LA2'!$A171,0)))</f>
        <v/>
      </c>
      <c r="G7" s="118" t="str">
        <f>IF(LA!$H$24=1,"",(HLOOKUP(LA!$H$26,'LA2'!$A$170:$FI$196,'LA2'!$A171,0)))</f>
        <v/>
      </c>
      <c r="H7" s="59" t="str">
        <f>IF(LA!$H$24=1,"",(HLOOKUP(LA!$H$25,'LA2'!$A$170:$FI$196,'LA2'!$A171,0)))</f>
        <v/>
      </c>
      <c r="I7" s="117" t="str">
        <f>IF(LA!$H$24=1,"",(HLOOKUP(LA!$H$27,'LA4'!$A$170:$FI$196,'LA4'!$A171,0)))</f>
        <v/>
      </c>
      <c r="J7" s="118" t="str">
        <f>IF(LA!$H$24=1,"",(HLOOKUP(LA!$H$26,'LA4'!$A$170:$FI$196,'LA4'!$A171,0)))</f>
        <v/>
      </c>
      <c r="K7" s="59" t="str">
        <f>IF(LA!$H$24=1,"",(HLOOKUP(LA!$H$25,'LA4'!$A$170:$FI$196,'LA4'!$A171,0)))</f>
        <v/>
      </c>
      <c r="L7" s="59" t="str">
        <f>IF(LA!$H$24=1,"",(HLOOKUP(LA!$H$25,'LA3'!$A$170:$FI$196,'LA3'!$A171,0)))</f>
        <v/>
      </c>
      <c r="M7" s="59" t="str">
        <f>IF(LA!$H$24=1,"",(HLOOKUP(LA!$H$25,'LA5'!$A$170:$FI$196,'LA5'!$A171,0)))</f>
        <v/>
      </c>
      <c r="N7" s="59" t="str">
        <f>IF(LA!$H$24=1,"",(HLOOKUP(LA!$H$25,'LA31'!$A$170:$FI$196,'LA31'!$A171,0)))</f>
        <v/>
      </c>
      <c r="O7" s="59" t="str">
        <f>IF(LA!$H$24=1,"",(HLOOKUP(LA!$H$25,'LA31'!$A$196:$FI$221,'LA31'!$A171,0)))</f>
        <v/>
      </c>
      <c r="P7" s="59" t="str">
        <f>IF(LA!$H$24=1,"",(HLOOKUP(LA!$H$25,'LA32'!$A$170:$FI$196,'LA32'!$A171,0)))</f>
        <v/>
      </c>
      <c r="Q7" s="59" t="str">
        <f>IF(LA!$H$24=1,"",(HLOOKUP(LA!$H$25,'LA32'!$A$196:$FI$221,'LA32'!$A171,0)))</f>
        <v/>
      </c>
      <c r="R7" s="59" t="str">
        <f>IF(LA!$H$24=1,"",(HLOOKUP(LA!$H$25,'LA33'!$A$170:$FI$196,'LA33'!$A171,0)))</f>
        <v/>
      </c>
      <c r="S7" s="59" t="str">
        <f>IF(LA!$H$24=1,"",(HLOOKUP(LA!$H$25,'LA33'!$A$196:$FI$221,'LA33'!$A171,0)))</f>
        <v/>
      </c>
      <c r="T7" s="59" t="str">
        <f>IF(LA!$H$24=1,"",(HLOOKUP(LA!$H$25,'LA41'!$A$170:$FI$196,'LA41'!$A171,0)))</f>
        <v/>
      </c>
      <c r="U7" s="59" t="str">
        <f>IF(LA!$H$24=1,"",(HLOOKUP(LA!$H$25,'LA41'!$A$196:$FI$221,'LA41'!$A171,0)))</f>
        <v/>
      </c>
      <c r="V7" s="59" t="str">
        <f>IF(LA!$H$24=1,"",(HLOOKUP(LA!$H$25,'LA42'!$A$170:$FI$196,'LA42'!$A171,0)))</f>
        <v/>
      </c>
      <c r="W7" s="59" t="str">
        <f>IF(LA!$H$24=1,"",(HLOOKUP(LA!$H$25,'LA42'!$A$196:$FI$221,'LA42'!$A171,0)))</f>
        <v/>
      </c>
      <c r="X7" s="116"/>
      <c r="Y7" s="116"/>
      <c r="Z7" s="116"/>
      <c r="AA7" s="116"/>
      <c r="AB7" s="116"/>
      <c r="AC7" s="116"/>
    </row>
    <row r="8" spans="1:29" x14ac:dyDescent="0.25">
      <c r="A8" s="50"/>
      <c r="B8" s="50"/>
      <c r="C8" s="117"/>
      <c r="D8" s="118"/>
      <c r="E8" s="59"/>
      <c r="F8" s="117"/>
      <c r="G8" s="118"/>
      <c r="H8" s="59"/>
      <c r="I8" s="117"/>
      <c r="J8" s="118"/>
      <c r="K8" s="59"/>
      <c r="L8" s="59"/>
      <c r="M8" s="59"/>
      <c r="N8" s="59"/>
      <c r="O8" s="59"/>
      <c r="P8" s="59"/>
      <c r="Q8" s="59"/>
      <c r="R8" s="59"/>
      <c r="S8" s="59"/>
      <c r="T8" s="59"/>
      <c r="U8" s="59"/>
      <c r="V8" s="59"/>
      <c r="W8" s="59"/>
    </row>
    <row r="9" spans="1:29" ht="24" customHeight="1" x14ac:dyDescent="0.25">
      <c r="A9" s="145" t="s">
        <v>46</v>
      </c>
      <c r="B9" s="145"/>
      <c r="C9" s="120" t="str">
        <f>IF(LA!$H$24=1,"",(HLOOKUP(LA!$H$27,'LA1'!$A$170:$FI$196,'LA1'!$A172,0)))</f>
        <v/>
      </c>
      <c r="D9" s="121" t="str">
        <f>IF(LA!$H$24=1,"",(HLOOKUP(LA!$H$26,'LA1'!$A$170:$FI$196,'LA1'!$A172,0)))</f>
        <v/>
      </c>
      <c r="E9" s="106" t="str">
        <f>IF(LA!$H$24=1,"",(HLOOKUP(LA!$H$25,'LA1'!$A$170:$FI$196,'LA1'!$A172,0)))</f>
        <v/>
      </c>
      <c r="F9" s="120" t="str">
        <f>IF(LA!$H$24=1,"",(HLOOKUP(LA!$H$27,'LA2'!$A$170:$FI$196,'LA2'!$A172,0)))</f>
        <v/>
      </c>
      <c r="G9" s="121" t="str">
        <f>IF(LA!$H$24=1,"",(HLOOKUP(LA!$H$26,'LA2'!$A$170:$FI$196,'LA2'!$A172,0)))</f>
        <v/>
      </c>
      <c r="H9" s="106" t="str">
        <f>IF(LA!$H$24=1,"",(HLOOKUP(LA!$H$25,'LA2'!$A$170:$FI$196,'LA2'!$A172,0)))</f>
        <v/>
      </c>
      <c r="I9" s="120" t="str">
        <f>IF(LA!$H$24=1,"",(HLOOKUP(LA!$H$27,'LA4'!$A$170:$FI$196,'LA4'!$A172,0)))</f>
        <v/>
      </c>
      <c r="J9" s="121" t="str">
        <f>IF(LA!$H$24=1,"",(HLOOKUP(LA!$H$26,'LA4'!$A$170:$FI$196,'LA4'!$A172,0)))</f>
        <v/>
      </c>
      <c r="K9" s="106" t="str">
        <f>IF(LA!$H$24=1,"",(HLOOKUP(LA!$H$25,'LA4'!$A$170:$FI$196,'LA4'!$A172,0)))</f>
        <v/>
      </c>
      <c r="L9" s="106" t="str">
        <f>IF(LA!$H$24=1,"",(HLOOKUP(LA!$H$25,'LA3'!$A$170:$FI$196,'LA3'!$A172,0)))</f>
        <v/>
      </c>
      <c r="M9" s="106" t="str">
        <f>IF(LA!$H$24=1,"",(HLOOKUP(LA!$H$25,'LA5'!$A$170:$FI$196,'LA5'!$A172,0)))</f>
        <v/>
      </c>
      <c r="N9" s="106" t="str">
        <f>IF(LA!$H$24=1,"",(HLOOKUP(LA!$H$25,'LA31'!$A$170:$FI$196,'LA31'!$A172,0)))</f>
        <v/>
      </c>
      <c r="O9" s="106" t="str">
        <f>IF(LA!$H$24=1,"",(HLOOKUP(LA!$H$25,'LA31'!$A$196:$FI$221,'LA31'!$A172,0)))</f>
        <v/>
      </c>
      <c r="P9" s="106" t="str">
        <f>IF(LA!$H$24=1,"",(HLOOKUP(LA!$H$25,'LA32'!$A$170:$FI$196,'LA32'!$A172,0)))</f>
        <v/>
      </c>
      <c r="Q9" s="106" t="str">
        <f>IF(LA!$H$24=1,"",(HLOOKUP(LA!$H$25,'LA32'!$A$196:$FI$221,'LA32'!$A172,0)))</f>
        <v/>
      </c>
      <c r="R9" s="106" t="str">
        <f>IF(LA!$H$24=1,"",(HLOOKUP(LA!$H$25,'LA33'!$A$170:$FI$196,'LA33'!$A172,0)))</f>
        <v/>
      </c>
      <c r="S9" s="106" t="str">
        <f>IF(LA!$H$24=1,"",(HLOOKUP(LA!$H$25,'LA33'!$A$196:$FI$221,'LA33'!$A172,0)))</f>
        <v/>
      </c>
      <c r="T9" s="106" t="str">
        <f>IF(LA!$H$24=1,"",(HLOOKUP(LA!$H$25,'LA41'!$A$170:$FI$196,'LA41'!$A172,0)))</f>
        <v/>
      </c>
      <c r="U9" s="106" t="str">
        <f>IF(LA!$H$24=1,"",(HLOOKUP(LA!$H$25,'LA41'!$A$196:$FI$221,'LA41'!$A172,0)))</f>
        <v/>
      </c>
      <c r="V9" s="106" t="str">
        <f>IF(LA!$H$24=1,"",(HLOOKUP(LA!$H$25,'LA42'!$A$170:$FI$196,'LA42'!$A172,0)))</f>
        <v/>
      </c>
      <c r="W9" s="106" t="str">
        <f>IF(LA!$H$24=1,"",(HLOOKUP(LA!$H$25,'LA42'!$A$196:$FI$221,'LA42'!$A172,0)))</f>
        <v/>
      </c>
    </row>
    <row r="10" spans="1:29" x14ac:dyDescent="0.25">
      <c r="A10" s="60"/>
      <c r="B10" s="60"/>
      <c r="C10" s="120"/>
      <c r="D10" s="121"/>
      <c r="E10" s="106"/>
      <c r="F10" s="120"/>
      <c r="G10" s="121"/>
      <c r="H10" s="106"/>
      <c r="I10" s="120"/>
      <c r="J10" s="121"/>
      <c r="K10" s="106"/>
      <c r="L10" s="106"/>
      <c r="M10" s="106"/>
      <c r="N10" s="106"/>
      <c r="O10" s="106"/>
      <c r="P10" s="106"/>
      <c r="Q10" s="106"/>
      <c r="R10" s="106"/>
      <c r="S10" s="106"/>
      <c r="T10" s="106"/>
      <c r="U10" s="106"/>
      <c r="V10" s="106"/>
      <c r="W10" s="106"/>
    </row>
    <row r="11" spans="1:29" x14ac:dyDescent="0.25">
      <c r="A11" s="50"/>
      <c r="B11" s="61" t="s">
        <v>47</v>
      </c>
      <c r="C11" s="120" t="str">
        <f>IF(LA!$H$24=1,"",(HLOOKUP(LA!$H$27,'LA1'!$A$170:$FI$196,'LA1'!$A173,0)))</f>
        <v/>
      </c>
      <c r="D11" s="121" t="str">
        <f>IF(LA!$H$24=1,"",(HLOOKUP(LA!$H$26,'LA1'!$A$170:$FI$196,'LA1'!$A173,0)))</f>
        <v/>
      </c>
      <c r="E11" s="106" t="str">
        <f>IF(LA!$H$24=1,"",(HLOOKUP(LA!$H$25,'LA1'!$A$170:$FI$196,'LA1'!$A173,0)))</f>
        <v/>
      </c>
      <c r="F11" s="120" t="str">
        <f>IF(LA!$H$24=1,"",(HLOOKUP(LA!$H$27,'LA2'!$A$170:$FI$196,'LA2'!$A173,0)))</f>
        <v/>
      </c>
      <c r="G11" s="121" t="str">
        <f>IF(LA!$H$24=1,"",(HLOOKUP(LA!$H$26,'LA2'!$A$170:$FI$196,'LA2'!$A173,0)))</f>
        <v/>
      </c>
      <c r="H11" s="106" t="str">
        <f>IF(LA!$H$24=1,"",(HLOOKUP(LA!$H$25,'LA2'!$A$170:$FI$196,'LA2'!$A173,0)))</f>
        <v/>
      </c>
      <c r="I11" s="120" t="str">
        <f>IF(LA!$H$24=1,"",(HLOOKUP(LA!$H$27,'LA4'!$A$170:$FI$196,'LA4'!$A173,0)))</f>
        <v/>
      </c>
      <c r="J11" s="121" t="str">
        <f>IF(LA!$H$24=1,"",(HLOOKUP(LA!$H$26,'LA4'!$A$170:$FI$196,'LA4'!$A173,0)))</f>
        <v/>
      </c>
      <c r="K11" s="106" t="str">
        <f>IF(LA!$H$24=1,"",(HLOOKUP(LA!$H$25,'LA4'!$A$170:$FI$196,'LA4'!$A173,0)))</f>
        <v/>
      </c>
      <c r="L11" s="106" t="str">
        <f>IF(LA!$H$24=1,"",(HLOOKUP(LA!$H$25,'LA3'!$A$170:$FI$196,'LA3'!$A173,0)))</f>
        <v/>
      </c>
      <c r="M11" s="106" t="str">
        <f>IF(LA!$H$24=1,"",(HLOOKUP(LA!$H$25,'LA5'!$A$170:$FI$196,'LA5'!$A173,0)))</f>
        <v/>
      </c>
      <c r="N11" s="106" t="str">
        <f>IF(LA!$H$24=1,"",(HLOOKUP(LA!$H$25,'LA31'!$A$170:$FI$196,'LA31'!$A173,0)))</f>
        <v/>
      </c>
      <c r="O11" s="106" t="str">
        <f>IF(LA!$H$24=1,"",(HLOOKUP(LA!$H$25,'LA31'!$A$196:$FI$221,'LA31'!$A173,0)))</f>
        <v/>
      </c>
      <c r="P11" s="106" t="str">
        <f>IF(LA!$H$24=1,"",(HLOOKUP(LA!$H$25,'LA32'!$A$170:$FI$196,'LA32'!$A173,0)))</f>
        <v/>
      </c>
      <c r="Q11" s="106" t="str">
        <f>IF(LA!$H$24=1,"",(HLOOKUP(LA!$H$25,'LA32'!$A$196:$FI$221,'LA32'!$A173,0)))</f>
        <v/>
      </c>
      <c r="R11" s="106" t="str">
        <f>IF(LA!$H$24=1,"",(HLOOKUP(LA!$H$25,'LA33'!$A$170:$FI$196,'LA33'!$A173,0)))</f>
        <v/>
      </c>
      <c r="S11" s="106" t="str">
        <f>IF(LA!$H$24=1,"",(HLOOKUP(LA!$H$25,'LA33'!$A$196:$FI$221,'LA33'!$A173,0)))</f>
        <v/>
      </c>
      <c r="T11" s="106" t="str">
        <f>IF(LA!$H$24=1,"",(HLOOKUP(LA!$H$25,'LA41'!$A$170:$FI$196,'LA41'!$A173,0)))</f>
        <v/>
      </c>
      <c r="U11" s="106" t="str">
        <f>IF(LA!$H$24=1,"",(HLOOKUP(LA!$H$25,'LA41'!$A$196:$FI$221,'LA41'!$A173,0)))</f>
        <v/>
      </c>
      <c r="V11" s="106" t="str">
        <f>IF(LA!$H$24=1,"",(HLOOKUP(LA!$H$25,'LA42'!$A$170:$FI$196,'LA42'!$A173,0)))</f>
        <v/>
      </c>
      <c r="W11" s="106" t="str">
        <f>IF(LA!$H$24=1,"",(HLOOKUP(LA!$H$25,'LA42'!$A$196:$FI$221,'LA42'!$A173,0)))</f>
        <v/>
      </c>
    </row>
    <row r="12" spans="1:29" x14ac:dyDescent="0.25">
      <c r="A12" s="50"/>
      <c r="B12" s="61"/>
      <c r="C12" s="120"/>
      <c r="D12" s="121"/>
      <c r="E12" s="106"/>
      <c r="F12" s="120"/>
      <c r="G12" s="121"/>
      <c r="H12" s="106"/>
      <c r="I12" s="120"/>
      <c r="J12" s="121"/>
      <c r="K12" s="106"/>
      <c r="L12" s="106"/>
      <c r="M12" s="106"/>
      <c r="N12" s="106"/>
      <c r="O12" s="106"/>
      <c r="P12" s="106"/>
      <c r="Q12" s="106"/>
      <c r="R12" s="106"/>
      <c r="S12" s="106"/>
      <c r="T12" s="106"/>
      <c r="U12" s="106"/>
      <c r="V12" s="106"/>
      <c r="W12" s="106"/>
    </row>
    <row r="13" spans="1:29" x14ac:dyDescent="0.25">
      <c r="A13" s="50"/>
      <c r="B13" s="50" t="s">
        <v>48</v>
      </c>
      <c r="C13" s="120" t="str">
        <f>IF(LA!$H$24=1,"",(HLOOKUP(LA!$H$27,'LA1'!$A$170:$FI$196,'LA1'!$A174,0)))</f>
        <v/>
      </c>
      <c r="D13" s="121" t="str">
        <f>IF(LA!$H$24=1,"",(HLOOKUP(LA!$H$26,'LA1'!$A$170:$FI$196,'LA1'!$A174,0)))</f>
        <v/>
      </c>
      <c r="E13" s="106" t="str">
        <f>IF(LA!$H$24=1,"",(HLOOKUP(LA!$H$25,'LA1'!$A$170:$FI$196,'LA1'!$A174,0)))</f>
        <v/>
      </c>
      <c r="F13" s="120" t="str">
        <f>IF(LA!$H$24=1,"",(HLOOKUP(LA!$H$27,'LA2'!$A$170:$FI$196,'LA2'!$A174,0)))</f>
        <v/>
      </c>
      <c r="G13" s="121" t="str">
        <f>IF(LA!$H$24=1,"",(HLOOKUP(LA!$H$26,'LA2'!$A$170:$FI$196,'LA2'!$A174,0)))</f>
        <v/>
      </c>
      <c r="H13" s="106" t="str">
        <f>IF(LA!$H$24=1,"",(HLOOKUP(LA!$H$25,'LA2'!$A$170:$FI$196,'LA2'!$A174,0)))</f>
        <v/>
      </c>
      <c r="I13" s="120" t="str">
        <f>IF(LA!$H$24=1,"",(HLOOKUP(LA!$H$27,'LA4'!$A$170:$FI$196,'LA4'!$A174,0)))</f>
        <v/>
      </c>
      <c r="J13" s="121" t="str">
        <f>IF(LA!$H$24=1,"",(HLOOKUP(LA!$H$26,'LA4'!$A$170:$FI$196,'LA4'!$A174,0)))</f>
        <v/>
      </c>
      <c r="K13" s="106" t="str">
        <f>IF(LA!$H$24=1,"",(HLOOKUP(LA!$H$25,'LA4'!$A$170:$FI$196,'LA4'!$A174,0)))</f>
        <v/>
      </c>
      <c r="L13" s="106" t="str">
        <f>IF(LA!$H$24=1,"",(HLOOKUP(LA!$H$25,'LA3'!$A$170:$FI$196,'LA3'!$A174,0)))</f>
        <v/>
      </c>
      <c r="M13" s="106" t="str">
        <f>IF(LA!$H$24=1,"",(HLOOKUP(LA!$H$25,'LA5'!$A$170:$FI$196,'LA5'!$A174,0)))</f>
        <v/>
      </c>
      <c r="N13" s="106" t="str">
        <f>IF(LA!$H$24=1,"",(HLOOKUP(LA!$H$25,'LA31'!$A$170:$FI$196,'LA31'!$A174,0)))</f>
        <v/>
      </c>
      <c r="O13" s="106" t="str">
        <f>IF(LA!$H$24=1,"",(HLOOKUP(LA!$H$25,'LA31'!$A$196:$FI$221,'LA31'!$A174,0)))</f>
        <v/>
      </c>
      <c r="P13" s="106" t="str">
        <f>IF(LA!$H$24=1,"",(HLOOKUP(LA!$H$25,'LA32'!$A$170:$FI$196,'LA32'!$A174,0)))</f>
        <v/>
      </c>
      <c r="Q13" s="106" t="str">
        <f>IF(LA!$H$24=1,"",(HLOOKUP(LA!$H$25,'LA32'!$A$196:$FI$221,'LA32'!$A174,0)))</f>
        <v/>
      </c>
      <c r="R13" s="106" t="str">
        <f>IF(LA!$H$24=1,"",(HLOOKUP(LA!$H$25,'LA33'!$A$170:$FI$196,'LA33'!$A174,0)))</f>
        <v/>
      </c>
      <c r="S13" s="106" t="str">
        <f>IF(LA!$H$24=1,"",(HLOOKUP(LA!$H$25,'LA33'!$A$196:$FI$221,'LA33'!$A174,0)))</f>
        <v/>
      </c>
      <c r="T13" s="106" t="str">
        <f>IF(LA!$H$24=1,"",(HLOOKUP(LA!$H$25,'LA41'!$A$170:$FI$196,'LA41'!$A174,0)))</f>
        <v/>
      </c>
      <c r="U13" s="106" t="str">
        <f>IF(LA!$H$24=1,"",(HLOOKUP(LA!$H$25,'LA41'!$A$196:$FI$221,'LA41'!$A174,0)))</f>
        <v/>
      </c>
      <c r="V13" s="106" t="str">
        <f>IF(LA!$H$24=1,"",(HLOOKUP(LA!$H$25,'LA42'!$A$170:$FI$196,'LA42'!$A174,0)))</f>
        <v/>
      </c>
      <c r="W13" s="106" t="str">
        <f>IF(LA!$H$24=1,"",(HLOOKUP(LA!$H$25,'LA42'!$A$196:$FI$221,'LA42'!$A174,0)))</f>
        <v/>
      </c>
    </row>
    <row r="14" spans="1:29" x14ac:dyDescent="0.25">
      <c r="A14" s="50"/>
      <c r="B14" s="50" t="s">
        <v>49</v>
      </c>
      <c r="C14" s="120" t="str">
        <f>IF(LA!$H$24=1,"",(HLOOKUP(LA!$H$27,'LA1'!$A$170:$FI$196,'LA1'!$A175,0)))</f>
        <v/>
      </c>
      <c r="D14" s="121" t="str">
        <f>IF(LA!$H$24=1,"",(HLOOKUP(LA!$H$26,'LA1'!$A$170:$FI$196,'LA1'!$A175,0)))</f>
        <v/>
      </c>
      <c r="E14" s="106" t="str">
        <f>IF(LA!$H$24=1,"",(HLOOKUP(LA!$H$25,'LA1'!$A$170:$FI$196,'LA1'!$A175,0)))</f>
        <v/>
      </c>
      <c r="F14" s="120" t="str">
        <f>IF(LA!$H$24=1,"",(HLOOKUP(LA!$H$27,'LA2'!$A$170:$FI$196,'LA2'!$A175,0)))</f>
        <v/>
      </c>
      <c r="G14" s="121" t="str">
        <f>IF(LA!$H$24=1,"",(HLOOKUP(LA!$H$26,'LA2'!$A$170:$FI$196,'LA2'!$A175,0)))</f>
        <v/>
      </c>
      <c r="H14" s="106" t="str">
        <f>IF(LA!$H$24=1,"",(HLOOKUP(LA!$H$25,'LA2'!$A$170:$FI$196,'LA2'!$A175,0)))</f>
        <v/>
      </c>
      <c r="I14" s="120" t="str">
        <f>IF(LA!$H$24=1,"",(HLOOKUP(LA!$H$27,'LA4'!$A$170:$FI$196,'LA4'!$A175,0)))</f>
        <v/>
      </c>
      <c r="J14" s="121" t="str">
        <f>IF(LA!$H$24=1,"",(HLOOKUP(LA!$H$26,'LA4'!$A$170:$FI$196,'LA4'!$A175,0)))</f>
        <v/>
      </c>
      <c r="K14" s="106" t="str">
        <f>IF(LA!$H$24=1,"",(HLOOKUP(LA!$H$25,'LA4'!$A$170:$FI$196,'LA4'!$A175,0)))</f>
        <v/>
      </c>
      <c r="L14" s="106" t="str">
        <f>IF(LA!$H$24=1,"",(HLOOKUP(LA!$H$25,'LA3'!$A$170:$FI$196,'LA3'!$A175,0)))</f>
        <v/>
      </c>
      <c r="M14" s="106" t="str">
        <f>IF(LA!$H$24=1,"",(HLOOKUP(LA!$H$25,'LA5'!$A$170:$FI$196,'LA5'!$A175,0)))</f>
        <v/>
      </c>
      <c r="N14" s="106" t="str">
        <f>IF(LA!$H$24=1,"",(HLOOKUP(LA!$H$25,'LA31'!$A$170:$FI$196,'LA31'!$A175,0)))</f>
        <v/>
      </c>
      <c r="O14" s="106" t="str">
        <f>IF(LA!$H$24=1,"",(HLOOKUP(LA!$H$25,'LA31'!$A$196:$FI$221,'LA31'!$A175,0)))</f>
        <v/>
      </c>
      <c r="P14" s="106" t="str">
        <f>IF(LA!$H$24=1,"",(HLOOKUP(LA!$H$25,'LA32'!$A$170:$FI$196,'LA32'!$A175,0)))</f>
        <v/>
      </c>
      <c r="Q14" s="106" t="str">
        <f>IF(LA!$H$24=1,"",(HLOOKUP(LA!$H$25,'LA32'!$A$196:$FI$221,'LA32'!$A175,0)))</f>
        <v/>
      </c>
      <c r="R14" s="106" t="str">
        <f>IF(LA!$H$24=1,"",(HLOOKUP(LA!$H$25,'LA33'!$A$170:$FI$196,'LA33'!$A175,0)))</f>
        <v/>
      </c>
      <c r="S14" s="106" t="str">
        <f>IF(LA!$H$24=1,"",(HLOOKUP(LA!$H$25,'LA33'!$A$196:$FI$221,'LA33'!$A175,0)))</f>
        <v/>
      </c>
      <c r="T14" s="106" t="str">
        <f>IF(LA!$H$24=1,"",(HLOOKUP(LA!$H$25,'LA41'!$A$170:$FI$196,'LA41'!$A175,0)))</f>
        <v/>
      </c>
      <c r="U14" s="106" t="str">
        <f>IF(LA!$H$24=1,"",(HLOOKUP(LA!$H$25,'LA41'!$A$196:$FI$221,'LA41'!$A175,0)))</f>
        <v/>
      </c>
      <c r="V14" s="106" t="str">
        <f>IF(LA!$H$24=1,"",(HLOOKUP(LA!$H$25,'LA42'!$A$170:$FI$196,'LA42'!$A175,0)))</f>
        <v/>
      </c>
      <c r="W14" s="106" t="str">
        <f>IF(LA!$H$24=1,"",(HLOOKUP(LA!$H$25,'LA42'!$A$196:$FI$221,'LA42'!$A175,0)))</f>
        <v/>
      </c>
    </row>
    <row r="15" spans="1:29" x14ac:dyDescent="0.25">
      <c r="A15" s="50"/>
      <c r="B15" s="50" t="s">
        <v>50</v>
      </c>
      <c r="C15" s="120" t="str">
        <f>IF(LA!$H$24=1,"",(HLOOKUP(LA!$H$27,'LA1'!$A$170:$FI$196,'LA1'!$A176,0)))</f>
        <v/>
      </c>
      <c r="D15" s="121" t="str">
        <f>IF(LA!$H$24=1,"",(HLOOKUP(LA!$H$26,'LA1'!$A$170:$FI$196,'LA1'!$A176,0)))</f>
        <v/>
      </c>
      <c r="E15" s="106" t="str">
        <f>IF(LA!$H$24=1,"",(HLOOKUP(LA!$H$25,'LA1'!$A$170:$FI$196,'LA1'!$A176,0)))</f>
        <v/>
      </c>
      <c r="F15" s="120" t="str">
        <f>IF(LA!$H$24=1,"",(HLOOKUP(LA!$H$27,'LA2'!$A$170:$FI$196,'LA2'!$A176,0)))</f>
        <v/>
      </c>
      <c r="G15" s="121" t="str">
        <f>IF(LA!$H$24=1,"",(HLOOKUP(LA!$H$26,'LA2'!$A$170:$FI$196,'LA2'!$A176,0)))</f>
        <v/>
      </c>
      <c r="H15" s="106" t="str">
        <f>IF(LA!$H$24=1,"",(HLOOKUP(LA!$H$25,'LA2'!$A$170:$FI$196,'LA2'!$A176,0)))</f>
        <v/>
      </c>
      <c r="I15" s="120" t="str">
        <f>IF(LA!$H$24=1,"",(HLOOKUP(LA!$H$27,'LA4'!$A$170:$FI$196,'LA4'!$A176,0)))</f>
        <v/>
      </c>
      <c r="J15" s="121" t="str">
        <f>IF(LA!$H$24=1,"",(HLOOKUP(LA!$H$26,'LA4'!$A$170:$FI$196,'LA4'!$A176,0)))</f>
        <v/>
      </c>
      <c r="K15" s="106" t="str">
        <f>IF(LA!$H$24=1,"",(HLOOKUP(LA!$H$25,'LA4'!$A$170:$FI$196,'LA4'!$A176,0)))</f>
        <v/>
      </c>
      <c r="L15" s="106" t="str">
        <f>IF(LA!$H$24=1,"",(HLOOKUP(LA!$H$25,'LA3'!$A$170:$FI$196,'LA3'!$A176,0)))</f>
        <v/>
      </c>
      <c r="M15" s="106" t="str">
        <f>IF(LA!$H$24=1,"",(HLOOKUP(LA!$H$25,'LA5'!$A$170:$FI$196,'LA5'!$A176,0)))</f>
        <v/>
      </c>
      <c r="N15" s="106" t="str">
        <f>IF(LA!$H$24=1,"",(HLOOKUP(LA!$H$25,'LA31'!$A$170:$FI$196,'LA31'!$A176,0)))</f>
        <v/>
      </c>
      <c r="O15" s="106" t="str">
        <f>IF(LA!$H$24=1,"",(HLOOKUP(LA!$H$25,'LA31'!$A$196:$FI$221,'LA31'!$A176,0)))</f>
        <v/>
      </c>
      <c r="P15" s="106" t="str">
        <f>IF(LA!$H$24=1,"",(HLOOKUP(LA!$H$25,'LA32'!$A$170:$FI$196,'LA32'!$A176,0)))</f>
        <v/>
      </c>
      <c r="Q15" s="106" t="str">
        <f>IF(LA!$H$24=1,"",(HLOOKUP(LA!$H$25,'LA32'!$A$196:$FI$221,'LA32'!$A176,0)))</f>
        <v/>
      </c>
      <c r="R15" s="106" t="str">
        <f>IF(LA!$H$24=1,"",(HLOOKUP(LA!$H$25,'LA33'!$A$170:$FI$196,'LA33'!$A176,0)))</f>
        <v/>
      </c>
      <c r="S15" s="106" t="str">
        <f>IF(LA!$H$24=1,"",(HLOOKUP(LA!$H$25,'LA33'!$A$196:$FI$221,'LA33'!$A176,0)))</f>
        <v/>
      </c>
      <c r="T15" s="106" t="str">
        <f>IF(LA!$H$24=1,"",(HLOOKUP(LA!$H$25,'LA41'!$A$170:$FI$196,'LA41'!$A176,0)))</f>
        <v/>
      </c>
      <c r="U15" s="106" t="str">
        <f>IF(LA!$H$24=1,"",(HLOOKUP(LA!$H$25,'LA41'!$A$196:$FI$221,'LA41'!$A176,0)))</f>
        <v/>
      </c>
      <c r="V15" s="106" t="str">
        <f>IF(LA!$H$24=1,"",(HLOOKUP(LA!$H$25,'LA42'!$A$170:$FI$196,'LA42'!$A176,0)))</f>
        <v/>
      </c>
      <c r="W15" s="106" t="str">
        <f>IF(LA!$H$24=1,"",(HLOOKUP(LA!$H$25,'LA42'!$A$196:$FI$221,'LA42'!$A176,0)))</f>
        <v/>
      </c>
    </row>
    <row r="16" spans="1:29" x14ac:dyDescent="0.25">
      <c r="A16" s="50"/>
      <c r="B16" s="50" t="s">
        <v>51</v>
      </c>
      <c r="C16" s="120" t="str">
        <f>IF(LA!$H$24=1,"",(HLOOKUP(LA!$H$27,'LA1'!$A$170:$FI$196,'LA1'!$A177,0)))</f>
        <v/>
      </c>
      <c r="D16" s="121" t="str">
        <f>IF(LA!$H$24=1,"",(HLOOKUP(LA!$H$26,'LA1'!$A$170:$FI$196,'LA1'!$A177,0)))</f>
        <v/>
      </c>
      <c r="E16" s="106" t="str">
        <f>IF(LA!$H$24=1,"",(HLOOKUP(LA!$H$25,'LA1'!$A$170:$FI$196,'LA1'!$A177,0)))</f>
        <v/>
      </c>
      <c r="F16" s="120" t="str">
        <f>IF(LA!$H$24=1,"",(HLOOKUP(LA!$H$27,'LA2'!$A$170:$FI$196,'LA2'!$A177,0)))</f>
        <v/>
      </c>
      <c r="G16" s="121" t="str">
        <f>IF(LA!$H$24=1,"",(HLOOKUP(LA!$H$26,'LA2'!$A$170:$FI$196,'LA2'!$A177,0)))</f>
        <v/>
      </c>
      <c r="H16" s="106" t="str">
        <f>IF(LA!$H$24=1,"",(HLOOKUP(LA!$H$25,'LA2'!$A$170:$FI$196,'LA2'!$A177,0)))</f>
        <v/>
      </c>
      <c r="I16" s="120" t="str">
        <f>IF(LA!$H$24=1,"",(HLOOKUP(LA!$H$27,'LA4'!$A$170:$FI$196,'LA4'!$A177,0)))</f>
        <v/>
      </c>
      <c r="J16" s="121" t="str">
        <f>IF(LA!$H$24=1,"",(HLOOKUP(LA!$H$26,'LA4'!$A$170:$FI$196,'LA4'!$A177,0)))</f>
        <v/>
      </c>
      <c r="K16" s="106" t="str">
        <f>IF(LA!$H$24=1,"",(HLOOKUP(LA!$H$25,'LA4'!$A$170:$FI$196,'LA4'!$A177,0)))</f>
        <v/>
      </c>
      <c r="L16" s="106" t="str">
        <f>IF(LA!$H$24=1,"",(HLOOKUP(LA!$H$25,'LA3'!$A$170:$FI$196,'LA3'!$A177,0)))</f>
        <v/>
      </c>
      <c r="M16" s="106" t="str">
        <f>IF(LA!$H$24=1,"",(HLOOKUP(LA!$H$25,'LA5'!$A$170:$FI$196,'LA5'!$A177,0)))</f>
        <v/>
      </c>
      <c r="N16" s="106" t="str">
        <f>IF(LA!$H$24=1,"",(HLOOKUP(LA!$H$25,'LA31'!$A$170:$FI$196,'LA31'!$A177,0)))</f>
        <v/>
      </c>
      <c r="O16" s="106" t="str">
        <f>IF(LA!$H$24=1,"",(HLOOKUP(LA!$H$25,'LA31'!$A$196:$FI$221,'LA31'!$A177,0)))</f>
        <v/>
      </c>
      <c r="P16" s="106" t="str">
        <f>IF(LA!$H$24=1,"",(HLOOKUP(LA!$H$25,'LA32'!$A$170:$FI$196,'LA32'!$A177,0)))</f>
        <v/>
      </c>
      <c r="Q16" s="106" t="str">
        <f>IF(LA!$H$24=1,"",(HLOOKUP(LA!$H$25,'LA32'!$A$196:$FI$221,'LA32'!$A177,0)))</f>
        <v/>
      </c>
      <c r="R16" s="106" t="str">
        <f>IF(LA!$H$24=1,"",(HLOOKUP(LA!$H$25,'LA33'!$A$170:$FI$196,'LA33'!$A177,0)))</f>
        <v/>
      </c>
      <c r="S16" s="106" t="str">
        <f>IF(LA!$H$24=1,"",(HLOOKUP(LA!$H$25,'LA33'!$A$196:$FI$221,'LA33'!$A177,0)))</f>
        <v/>
      </c>
      <c r="T16" s="106" t="str">
        <f>IF(LA!$H$24=1,"",(HLOOKUP(LA!$H$25,'LA41'!$A$170:$FI$196,'LA41'!$A177,0)))</f>
        <v/>
      </c>
      <c r="U16" s="106" t="str">
        <f>IF(LA!$H$24=1,"",(HLOOKUP(LA!$H$25,'LA41'!$A$196:$FI$221,'LA41'!$A177,0)))</f>
        <v/>
      </c>
      <c r="V16" s="106" t="str">
        <f>IF(LA!$H$24=1,"",(HLOOKUP(LA!$H$25,'LA42'!$A$170:$FI$196,'LA42'!$A177,0)))</f>
        <v/>
      </c>
      <c r="W16" s="106" t="str">
        <f>IF(LA!$H$24=1,"",(HLOOKUP(LA!$H$25,'LA42'!$A$196:$FI$221,'LA42'!$A177,0)))</f>
        <v/>
      </c>
    </row>
    <row r="17" spans="1:23" x14ac:dyDescent="0.25">
      <c r="A17" s="50"/>
      <c r="B17" s="50" t="s">
        <v>52</v>
      </c>
      <c r="C17" s="120" t="str">
        <f>IF(LA!$H$24=1,"",(HLOOKUP(LA!$H$27,'LA1'!$A$170:$FI$196,'LA1'!$A178,0)))</f>
        <v/>
      </c>
      <c r="D17" s="121" t="str">
        <f>IF(LA!$H$24=1,"",(HLOOKUP(LA!$H$26,'LA1'!$A$170:$FI$196,'LA1'!$A178,0)))</f>
        <v/>
      </c>
      <c r="E17" s="106" t="str">
        <f>IF(LA!$H$24=1,"",(HLOOKUP(LA!$H$25,'LA1'!$A$170:$FI$196,'LA1'!$A178,0)))</f>
        <v/>
      </c>
      <c r="F17" s="120" t="str">
        <f>IF(LA!$H$24=1,"",(HLOOKUP(LA!$H$27,'LA2'!$A$170:$FI$196,'LA2'!$A178,0)))</f>
        <v/>
      </c>
      <c r="G17" s="121" t="str">
        <f>IF(LA!$H$24=1,"",(HLOOKUP(LA!$H$26,'LA2'!$A$170:$FI$196,'LA2'!$A178,0)))</f>
        <v/>
      </c>
      <c r="H17" s="106" t="str">
        <f>IF(LA!$H$24=1,"",(HLOOKUP(LA!$H$25,'LA2'!$A$170:$FI$196,'LA2'!$A178,0)))</f>
        <v/>
      </c>
      <c r="I17" s="120" t="str">
        <f>IF(LA!$H$24=1,"",(HLOOKUP(LA!$H$27,'LA4'!$A$170:$FI$196,'LA4'!$A178,0)))</f>
        <v/>
      </c>
      <c r="J17" s="121" t="str">
        <f>IF(LA!$H$24=1,"",(HLOOKUP(LA!$H$26,'LA4'!$A$170:$FI$196,'LA4'!$A178,0)))</f>
        <v/>
      </c>
      <c r="K17" s="106" t="str">
        <f>IF(LA!$H$24=1,"",(HLOOKUP(LA!$H$25,'LA4'!$A$170:$FI$196,'LA4'!$A178,0)))</f>
        <v/>
      </c>
      <c r="L17" s="106" t="str">
        <f>IF(LA!$H$24=1,"",(HLOOKUP(LA!$H$25,'LA3'!$A$170:$FI$196,'LA3'!$A178,0)))</f>
        <v/>
      </c>
      <c r="M17" s="106" t="str">
        <f>IF(LA!$H$24=1,"",(HLOOKUP(LA!$H$25,'LA5'!$A$170:$FI$196,'LA5'!$A178,0)))</f>
        <v/>
      </c>
      <c r="N17" s="106" t="str">
        <f>IF(LA!$H$24=1,"",(HLOOKUP(LA!$H$25,'LA31'!$A$170:$FI$196,'LA31'!$A178,0)))</f>
        <v/>
      </c>
      <c r="O17" s="106" t="str">
        <f>IF(LA!$H$24=1,"",(HLOOKUP(LA!$H$25,'LA31'!$A$196:$FI$221,'LA31'!$A178,0)))</f>
        <v/>
      </c>
      <c r="P17" s="106" t="str">
        <f>IF(LA!$H$24=1,"",(HLOOKUP(LA!$H$25,'LA32'!$A$170:$FI$196,'LA32'!$A178,0)))</f>
        <v/>
      </c>
      <c r="Q17" s="106" t="str">
        <f>IF(LA!$H$24=1,"",(HLOOKUP(LA!$H$25,'LA32'!$A$196:$FI$221,'LA32'!$A178,0)))</f>
        <v/>
      </c>
      <c r="R17" s="106" t="str">
        <f>IF(LA!$H$24=1,"",(HLOOKUP(LA!$H$25,'LA33'!$A$170:$FI$196,'LA33'!$A178,0)))</f>
        <v/>
      </c>
      <c r="S17" s="106" t="str">
        <f>IF(LA!$H$24=1,"",(HLOOKUP(LA!$H$25,'LA33'!$A$196:$FI$221,'LA33'!$A178,0)))</f>
        <v/>
      </c>
      <c r="T17" s="106" t="str">
        <f>IF(LA!$H$24=1,"",(HLOOKUP(LA!$H$25,'LA41'!$A$170:$FI$196,'LA41'!$A178,0)))</f>
        <v/>
      </c>
      <c r="U17" s="106" t="str">
        <f>IF(LA!$H$24=1,"",(HLOOKUP(LA!$H$25,'LA41'!$A$196:$FI$221,'LA41'!$A178,0)))</f>
        <v/>
      </c>
      <c r="V17" s="106" t="str">
        <f>IF(LA!$H$24=1,"",(HLOOKUP(LA!$H$25,'LA42'!$A$170:$FI$196,'LA42'!$A178,0)))</f>
        <v/>
      </c>
      <c r="W17" s="106" t="str">
        <f>IF(LA!$H$24=1,"",(HLOOKUP(LA!$H$25,'LA42'!$A$196:$FI$221,'LA42'!$A178,0)))</f>
        <v/>
      </c>
    </row>
    <row r="18" spans="1:23" x14ac:dyDescent="0.25">
      <c r="A18" s="50"/>
      <c r="B18" s="50" t="s">
        <v>53</v>
      </c>
      <c r="C18" s="120" t="str">
        <f>IF(LA!$H$24=1,"",(HLOOKUP(LA!$H$27,'LA1'!$A$170:$FI$196,'LA1'!$A179,0)))</f>
        <v/>
      </c>
      <c r="D18" s="121" t="str">
        <f>IF(LA!$H$24=1,"",(HLOOKUP(LA!$H$26,'LA1'!$A$170:$FI$196,'LA1'!$A179,0)))</f>
        <v/>
      </c>
      <c r="E18" s="106" t="str">
        <f>IF(LA!$H$24=1,"",(HLOOKUP(LA!$H$25,'LA1'!$A$170:$FI$196,'LA1'!$A179,0)))</f>
        <v/>
      </c>
      <c r="F18" s="120" t="str">
        <f>IF(LA!$H$24=1,"",(HLOOKUP(LA!$H$27,'LA2'!$A$170:$FI$196,'LA2'!$A179,0)))</f>
        <v/>
      </c>
      <c r="G18" s="121" t="str">
        <f>IF(LA!$H$24=1,"",(HLOOKUP(LA!$H$26,'LA2'!$A$170:$FI$196,'LA2'!$A179,0)))</f>
        <v/>
      </c>
      <c r="H18" s="106" t="str">
        <f>IF(LA!$H$24=1,"",(HLOOKUP(LA!$H$25,'LA2'!$A$170:$FI$196,'LA2'!$A179,0)))</f>
        <v/>
      </c>
      <c r="I18" s="120" t="str">
        <f>IF(LA!$H$24=1,"",(HLOOKUP(LA!$H$27,'LA4'!$A$170:$FI$196,'LA4'!$A179,0)))</f>
        <v/>
      </c>
      <c r="J18" s="121" t="str">
        <f>IF(LA!$H$24=1,"",(HLOOKUP(LA!$H$26,'LA4'!$A$170:$FI$196,'LA4'!$A179,0)))</f>
        <v/>
      </c>
      <c r="K18" s="106" t="str">
        <f>IF(LA!$H$24=1,"",(HLOOKUP(LA!$H$25,'LA4'!$A$170:$FI$196,'LA4'!$A179,0)))</f>
        <v/>
      </c>
      <c r="L18" s="106" t="str">
        <f>IF(LA!$H$24=1,"",(HLOOKUP(LA!$H$25,'LA3'!$A$170:$FI$196,'LA3'!$A179,0)))</f>
        <v/>
      </c>
      <c r="M18" s="106" t="str">
        <f>IF(LA!$H$24=1,"",(HLOOKUP(LA!$H$25,'LA5'!$A$170:$FI$196,'LA5'!$A179,0)))</f>
        <v/>
      </c>
      <c r="N18" s="106" t="str">
        <f>IF(LA!$H$24=1,"",(HLOOKUP(LA!$H$25,'LA31'!$A$170:$FI$196,'LA31'!$A179,0)))</f>
        <v/>
      </c>
      <c r="O18" s="106" t="str">
        <f>IF(LA!$H$24=1,"",(HLOOKUP(LA!$H$25,'LA31'!$A$196:$FI$221,'LA31'!$A179,0)))</f>
        <v/>
      </c>
      <c r="P18" s="106" t="str">
        <f>IF(LA!$H$24=1,"",(HLOOKUP(LA!$H$25,'LA32'!$A$170:$FI$196,'LA32'!$A179,0)))</f>
        <v/>
      </c>
      <c r="Q18" s="106" t="str">
        <f>IF(LA!$H$24=1,"",(HLOOKUP(LA!$H$25,'LA32'!$A$196:$FI$221,'LA32'!$A179,0)))</f>
        <v/>
      </c>
      <c r="R18" s="106" t="str">
        <f>IF(LA!$H$24=1,"",(HLOOKUP(LA!$H$25,'LA33'!$A$170:$FI$196,'LA33'!$A179,0)))</f>
        <v/>
      </c>
      <c r="S18" s="106" t="str">
        <f>IF(LA!$H$24=1,"",(HLOOKUP(LA!$H$25,'LA33'!$A$196:$FI$221,'LA33'!$A179,0)))</f>
        <v/>
      </c>
      <c r="T18" s="106" t="str">
        <f>IF(LA!$H$24=1,"",(HLOOKUP(LA!$H$25,'LA41'!$A$170:$FI$196,'LA41'!$A179,0)))</f>
        <v/>
      </c>
      <c r="U18" s="106" t="str">
        <f>IF(LA!$H$24=1,"",(HLOOKUP(LA!$H$25,'LA41'!$A$196:$FI$221,'LA41'!$A179,0)))</f>
        <v/>
      </c>
      <c r="V18" s="106" t="str">
        <f>IF(LA!$H$24=1,"",(HLOOKUP(LA!$H$25,'LA42'!$A$170:$FI$196,'LA42'!$A179,0)))</f>
        <v/>
      </c>
      <c r="W18" s="106" t="str">
        <f>IF(LA!$H$24=1,"",(HLOOKUP(LA!$H$25,'LA42'!$A$196:$FI$221,'LA42'!$A179,0)))</f>
        <v/>
      </c>
    </row>
    <row r="19" spans="1:23" x14ac:dyDescent="0.25">
      <c r="A19" s="50"/>
      <c r="B19" s="50"/>
      <c r="C19" s="120"/>
      <c r="D19" s="121"/>
      <c r="E19" s="106"/>
      <c r="F19" s="120"/>
      <c r="G19" s="121"/>
      <c r="H19" s="106"/>
      <c r="I19" s="120"/>
      <c r="J19" s="121"/>
      <c r="K19" s="106"/>
      <c r="L19" s="106"/>
      <c r="M19" s="106"/>
      <c r="N19" s="106"/>
      <c r="O19" s="106"/>
      <c r="P19" s="106"/>
      <c r="Q19" s="106"/>
      <c r="R19" s="106"/>
      <c r="S19" s="106"/>
      <c r="T19" s="106"/>
      <c r="U19" s="106"/>
      <c r="V19" s="106"/>
      <c r="W19" s="106"/>
    </row>
    <row r="20" spans="1:23" x14ac:dyDescent="0.25">
      <c r="A20" s="50"/>
      <c r="B20" s="50" t="s">
        <v>54</v>
      </c>
      <c r="C20" s="120" t="str">
        <f>IF(LA!$H$24=1,"",(HLOOKUP(LA!$H$27,'LA1'!$A$170:$FI$196,'LA1'!$A180,0)))</f>
        <v/>
      </c>
      <c r="D20" s="121" t="str">
        <f>IF(LA!$H$24=1,"",(HLOOKUP(LA!$H$26,'LA1'!$A$170:$FI$196,'LA1'!$A180,0)))</f>
        <v/>
      </c>
      <c r="E20" s="106" t="str">
        <f>IF(LA!$H$24=1,"",(HLOOKUP(LA!$H$25,'LA1'!$A$170:$FI$196,'LA1'!$A180,0)))</f>
        <v/>
      </c>
      <c r="F20" s="120" t="str">
        <f>IF(LA!$H$24=1,"",(HLOOKUP(LA!$H$27,'LA2'!$A$170:$FI$196,'LA2'!$A180,0)))</f>
        <v/>
      </c>
      <c r="G20" s="121" t="str">
        <f>IF(LA!$H$24=1,"",(HLOOKUP(LA!$H$26,'LA2'!$A$170:$FI$196,'LA2'!$A180,0)))</f>
        <v/>
      </c>
      <c r="H20" s="106" t="str">
        <f>IF(LA!$H$24=1,"",(HLOOKUP(LA!$H$25,'LA2'!$A$170:$FI$196,'LA2'!$A180,0)))</f>
        <v/>
      </c>
      <c r="I20" s="120" t="str">
        <f>IF(LA!$H$24=1,"",(HLOOKUP(LA!$H$27,'LA4'!$A$170:$FI$196,'LA4'!$A180,0)))</f>
        <v/>
      </c>
      <c r="J20" s="121" t="str">
        <f>IF(LA!$H$24=1,"",(HLOOKUP(LA!$H$26,'LA4'!$A$170:$FI$196,'LA4'!$A180,0)))</f>
        <v/>
      </c>
      <c r="K20" s="106" t="str">
        <f>IF(LA!$H$24=1,"",(HLOOKUP(LA!$H$25,'LA4'!$A$170:$FI$196,'LA4'!$A180,0)))</f>
        <v/>
      </c>
      <c r="L20" s="106" t="str">
        <f>IF(LA!$H$24=1,"",(HLOOKUP(LA!$H$25,'LA3'!$A$170:$FI$196,'LA3'!$A180,0)))</f>
        <v/>
      </c>
      <c r="M20" s="106" t="str">
        <f>IF(LA!$H$24=1,"",(HLOOKUP(LA!$H$25,'LA5'!$A$170:$FI$196,'LA5'!$A180,0)))</f>
        <v/>
      </c>
      <c r="N20" s="106" t="str">
        <f>IF(LA!$H$24=1,"",(HLOOKUP(LA!$H$25,'LA31'!$A$170:$FI$196,'LA31'!$A180,0)))</f>
        <v/>
      </c>
      <c r="O20" s="106" t="str">
        <f>IF(LA!$H$24=1,"",(HLOOKUP(LA!$H$25,'LA31'!$A$196:$FI$221,'LA31'!$A180,0)))</f>
        <v/>
      </c>
      <c r="P20" s="106" t="str">
        <f>IF(LA!$H$24=1,"",(HLOOKUP(LA!$H$25,'LA32'!$A$170:$FI$196,'LA32'!$A180,0)))</f>
        <v/>
      </c>
      <c r="Q20" s="106" t="str">
        <f>IF(LA!$H$24=1,"",(HLOOKUP(LA!$H$25,'LA32'!$A$196:$FI$221,'LA32'!$A180,0)))</f>
        <v/>
      </c>
      <c r="R20" s="106" t="str">
        <f>IF(LA!$H$24=1,"",(HLOOKUP(LA!$H$25,'LA33'!$A$170:$FI$196,'LA33'!$A180,0)))</f>
        <v/>
      </c>
      <c r="S20" s="106" t="str">
        <f>IF(LA!$H$24=1,"",(HLOOKUP(LA!$H$25,'LA33'!$A$196:$FI$221,'LA33'!$A180,0)))</f>
        <v/>
      </c>
      <c r="T20" s="106" t="str">
        <f>IF(LA!$H$24=1,"",(HLOOKUP(LA!$H$25,'LA41'!$A$170:$FI$196,'LA41'!$A180,0)))</f>
        <v/>
      </c>
      <c r="U20" s="106" t="str">
        <f>IF(LA!$H$24=1,"",(HLOOKUP(LA!$H$25,'LA41'!$A$196:$FI$221,'LA41'!$A180,0)))</f>
        <v/>
      </c>
      <c r="V20" s="106" t="str">
        <f>IF(LA!$H$24=1,"",(HLOOKUP(LA!$H$25,'LA42'!$A$170:$FI$196,'LA42'!$A180,0)))</f>
        <v/>
      </c>
      <c r="W20" s="106" t="str">
        <f>IF(LA!$H$24=1,"",(HLOOKUP(LA!$H$25,'LA42'!$A$196:$FI$221,'LA42'!$A180,0)))</f>
        <v/>
      </c>
    </row>
    <row r="21" spans="1:23" x14ac:dyDescent="0.25">
      <c r="A21" s="50"/>
      <c r="B21" s="50"/>
      <c r="C21" s="120"/>
      <c r="D21" s="121"/>
      <c r="E21" s="106"/>
      <c r="F21" s="120"/>
      <c r="G21" s="121"/>
      <c r="H21" s="106"/>
      <c r="I21" s="120"/>
      <c r="J21" s="121"/>
      <c r="K21" s="106"/>
      <c r="L21" s="106"/>
      <c r="M21" s="106"/>
      <c r="N21" s="106"/>
      <c r="O21" s="106"/>
      <c r="P21" s="106"/>
      <c r="Q21" s="106"/>
      <c r="R21" s="106"/>
      <c r="S21" s="106"/>
      <c r="T21" s="106"/>
      <c r="U21" s="106"/>
      <c r="V21" s="106"/>
      <c r="W21" s="106"/>
    </row>
    <row r="22" spans="1:23" x14ac:dyDescent="0.25">
      <c r="A22" s="50"/>
      <c r="B22" s="50" t="s">
        <v>55</v>
      </c>
      <c r="C22" s="120" t="str">
        <f>IF(LA!$H$24=1,"",(HLOOKUP(LA!$H$27,'LA1'!$A$170:$FI$196,'LA1'!$A181,0)))</f>
        <v/>
      </c>
      <c r="D22" s="121" t="str">
        <f>IF(LA!$H$24=1,"",(HLOOKUP(LA!$H$26,'LA1'!$A$170:$FI$196,'LA1'!$A181,0)))</f>
        <v/>
      </c>
      <c r="E22" s="106" t="str">
        <f>IF(LA!$H$24=1,"",(HLOOKUP(LA!$H$25,'LA1'!$A$170:$FI$196,'LA1'!$A181,0)))</f>
        <v/>
      </c>
      <c r="F22" s="120" t="str">
        <f>IF(LA!$H$24=1,"",(HLOOKUP(LA!$H$27,'LA2'!$A$170:$FI$196,'LA2'!$A181,0)))</f>
        <v/>
      </c>
      <c r="G22" s="121" t="str">
        <f>IF(LA!$H$24=1,"",(HLOOKUP(LA!$H$26,'LA2'!$A$170:$FI$196,'LA2'!$A181,0)))</f>
        <v/>
      </c>
      <c r="H22" s="106" t="str">
        <f>IF(LA!$H$24=1,"",(HLOOKUP(LA!$H$25,'LA2'!$A$170:$FI$196,'LA2'!$A181,0)))</f>
        <v/>
      </c>
      <c r="I22" s="120" t="str">
        <f>IF(LA!$H$24=1,"",(HLOOKUP(LA!$H$27,'LA4'!$A$170:$FI$196,'LA4'!$A181,0)))</f>
        <v/>
      </c>
      <c r="J22" s="121" t="str">
        <f>IF(LA!$H$24=1,"",(HLOOKUP(LA!$H$26,'LA4'!$A$170:$FI$196,'LA4'!$A181,0)))</f>
        <v/>
      </c>
      <c r="K22" s="106" t="str">
        <f>IF(LA!$H$24=1,"",(HLOOKUP(LA!$H$25,'LA4'!$A$170:$FI$196,'LA4'!$A181,0)))</f>
        <v/>
      </c>
      <c r="L22" s="106" t="str">
        <f>IF(LA!$H$24=1,"",(HLOOKUP(LA!$H$25,'LA3'!$A$170:$FI$196,'LA3'!$A181,0)))</f>
        <v/>
      </c>
      <c r="M22" s="106" t="str">
        <f>IF(LA!$H$24=1,"",(HLOOKUP(LA!$H$25,'LA5'!$A$170:$FI$196,'LA5'!$A181,0)))</f>
        <v/>
      </c>
      <c r="N22" s="106" t="str">
        <f>IF(LA!$H$24=1,"",(HLOOKUP(LA!$H$25,'LA31'!$A$170:$FI$196,'LA31'!$A181,0)))</f>
        <v/>
      </c>
      <c r="O22" s="106" t="str">
        <f>IF(LA!$H$24=1,"",(HLOOKUP(LA!$H$25,'LA31'!$A$196:$FI$221,'LA31'!$A181,0)))</f>
        <v/>
      </c>
      <c r="P22" s="106" t="str">
        <f>IF(LA!$H$24=1,"",(HLOOKUP(LA!$H$25,'LA32'!$A$170:$FI$196,'LA32'!$A181,0)))</f>
        <v/>
      </c>
      <c r="Q22" s="106" t="str">
        <f>IF(LA!$H$24=1,"",(HLOOKUP(LA!$H$25,'LA32'!$A$196:$FI$221,'LA32'!$A181,0)))</f>
        <v/>
      </c>
      <c r="R22" s="106" t="str">
        <f>IF(LA!$H$24=1,"",(HLOOKUP(LA!$H$25,'LA33'!$A$170:$FI$196,'LA33'!$A181,0)))</f>
        <v/>
      </c>
      <c r="S22" s="106" t="str">
        <f>IF(LA!$H$24=1,"",(HLOOKUP(LA!$H$25,'LA33'!$A$196:$FI$221,'LA33'!$A181,0)))</f>
        <v/>
      </c>
      <c r="T22" s="106" t="str">
        <f>IF(LA!$H$24=1,"",(HLOOKUP(LA!$H$25,'LA41'!$A$170:$FI$196,'LA41'!$A181,0)))</f>
        <v/>
      </c>
      <c r="U22" s="106" t="str">
        <f>IF(LA!$H$24=1,"",(HLOOKUP(LA!$H$25,'LA41'!$A$196:$FI$221,'LA41'!$A181,0)))</f>
        <v/>
      </c>
      <c r="V22" s="106" t="str">
        <f>IF(LA!$H$24=1,"",(HLOOKUP(LA!$H$25,'LA42'!$A$170:$FI$196,'LA42'!$A181,0)))</f>
        <v/>
      </c>
      <c r="W22" s="106" t="str">
        <f>IF(LA!$H$24=1,"",(HLOOKUP(LA!$H$25,'LA42'!$A$196:$FI$221,'LA42'!$A181,0)))</f>
        <v/>
      </c>
    </row>
    <row r="23" spans="1:23" x14ac:dyDescent="0.25">
      <c r="A23" s="50"/>
      <c r="B23" s="50" t="s">
        <v>56</v>
      </c>
      <c r="C23" s="120" t="str">
        <f>IF(LA!$H$24=1,"",(HLOOKUP(LA!$H$27,'LA1'!$A$170:$FI$196,'LA1'!$A182,0)))</f>
        <v/>
      </c>
      <c r="D23" s="121" t="str">
        <f>IF(LA!$H$24=1,"",(HLOOKUP(LA!$H$26,'LA1'!$A$170:$FI$196,'LA1'!$A182,0)))</f>
        <v/>
      </c>
      <c r="E23" s="106" t="str">
        <f>IF(LA!$H$24=1,"",(HLOOKUP(LA!$H$25,'LA1'!$A$170:$FI$196,'LA1'!$A182,0)))</f>
        <v/>
      </c>
      <c r="F23" s="120" t="str">
        <f>IF(LA!$H$24=1,"",(HLOOKUP(LA!$H$27,'LA2'!$A$170:$FI$196,'LA2'!$A182,0)))</f>
        <v/>
      </c>
      <c r="G23" s="121" t="str">
        <f>IF(LA!$H$24=1,"",(HLOOKUP(LA!$H$26,'LA2'!$A$170:$FI$196,'LA2'!$A182,0)))</f>
        <v/>
      </c>
      <c r="H23" s="106" t="str">
        <f>IF(LA!$H$24=1,"",(HLOOKUP(LA!$H$25,'LA2'!$A$170:$FI$196,'LA2'!$A182,0)))</f>
        <v/>
      </c>
      <c r="I23" s="120" t="str">
        <f>IF(LA!$H$24=1,"",(HLOOKUP(LA!$H$27,'LA4'!$A$170:$FI$196,'LA4'!$A182,0)))</f>
        <v/>
      </c>
      <c r="J23" s="121" t="str">
        <f>IF(LA!$H$24=1,"",(HLOOKUP(LA!$H$26,'LA4'!$A$170:$FI$196,'LA4'!$A182,0)))</f>
        <v/>
      </c>
      <c r="K23" s="106" t="str">
        <f>IF(LA!$H$24=1,"",(HLOOKUP(LA!$H$25,'LA4'!$A$170:$FI$196,'LA4'!$A182,0)))</f>
        <v/>
      </c>
      <c r="L23" s="106" t="str">
        <f>IF(LA!$H$24=1,"",(HLOOKUP(LA!$H$25,'LA3'!$A$170:$FI$196,'LA3'!$A182,0)))</f>
        <v/>
      </c>
      <c r="M23" s="106" t="str">
        <f>IF(LA!$H$24=1,"",(HLOOKUP(LA!$H$25,'LA5'!$A$170:$FI$196,'LA5'!$A182,0)))</f>
        <v/>
      </c>
      <c r="N23" s="106" t="str">
        <f>IF(LA!$H$24=1,"",(HLOOKUP(LA!$H$25,'LA31'!$A$170:$FI$196,'LA31'!$A182,0)))</f>
        <v/>
      </c>
      <c r="O23" s="106" t="str">
        <f>IF(LA!$H$24=1,"",(HLOOKUP(LA!$H$25,'LA31'!$A$196:$FI$221,'LA31'!$A182,0)))</f>
        <v/>
      </c>
      <c r="P23" s="106" t="str">
        <f>IF(LA!$H$24=1,"",(HLOOKUP(LA!$H$25,'LA32'!$A$170:$FI$196,'LA32'!$A182,0)))</f>
        <v/>
      </c>
      <c r="Q23" s="106" t="str">
        <f>IF(LA!$H$24=1,"",(HLOOKUP(LA!$H$25,'LA32'!$A$196:$FI$221,'LA32'!$A182,0)))</f>
        <v/>
      </c>
      <c r="R23" s="106" t="str">
        <f>IF(LA!$H$24=1,"",(HLOOKUP(LA!$H$25,'LA33'!$A$170:$FI$196,'LA33'!$A182,0)))</f>
        <v/>
      </c>
      <c r="S23" s="106" t="str">
        <f>IF(LA!$H$24=1,"",(HLOOKUP(LA!$H$25,'LA33'!$A$196:$FI$221,'LA33'!$A182,0)))</f>
        <v/>
      </c>
      <c r="T23" s="106" t="str">
        <f>IF(LA!$H$24=1,"",(HLOOKUP(LA!$H$25,'LA41'!$A$170:$FI$196,'LA41'!$A182,0)))</f>
        <v/>
      </c>
      <c r="U23" s="106" t="str">
        <f>IF(LA!$H$24=1,"",(HLOOKUP(LA!$H$25,'LA41'!$A$196:$FI$221,'LA41'!$A182,0)))</f>
        <v/>
      </c>
      <c r="V23" s="106" t="str">
        <f>IF(LA!$H$24=1,"",(HLOOKUP(LA!$H$25,'LA42'!$A$170:$FI$196,'LA42'!$A182,0)))</f>
        <v/>
      </c>
      <c r="W23" s="106" t="str">
        <f>IF(LA!$H$24=1,"",(HLOOKUP(LA!$H$25,'LA42'!$A$196:$FI$221,'LA42'!$A182,0)))</f>
        <v/>
      </c>
    </row>
    <row r="24" spans="1:23" x14ac:dyDescent="0.25">
      <c r="A24" s="50"/>
      <c r="B24" s="62" t="s">
        <v>57</v>
      </c>
      <c r="C24" s="120" t="str">
        <f>IF(LA!$H$24=1,"",(HLOOKUP(LA!$H$27,'LA1'!$A$170:$FI$196,'LA1'!$A183,0)))</f>
        <v/>
      </c>
      <c r="D24" s="121" t="str">
        <f>IF(LA!$H$24=1,"",(HLOOKUP(LA!$H$26,'LA1'!$A$170:$FI$196,'LA1'!$A183,0)))</f>
        <v/>
      </c>
      <c r="E24" s="106" t="str">
        <f>IF(LA!$H$24=1,"",(HLOOKUP(LA!$H$25,'LA1'!$A$170:$FI$196,'LA1'!$A183,0)))</f>
        <v/>
      </c>
      <c r="F24" s="120" t="str">
        <f>IF(LA!$H$24=1,"",(HLOOKUP(LA!$H$27,'LA2'!$A$170:$FI$196,'LA2'!$A183,0)))</f>
        <v/>
      </c>
      <c r="G24" s="121" t="str">
        <f>IF(LA!$H$24=1,"",(HLOOKUP(LA!$H$26,'LA2'!$A$170:$FI$196,'LA2'!$A183,0)))</f>
        <v/>
      </c>
      <c r="H24" s="106" t="str">
        <f>IF(LA!$H$24=1,"",(HLOOKUP(LA!$H$25,'LA2'!$A$170:$FI$196,'LA2'!$A183,0)))</f>
        <v/>
      </c>
      <c r="I24" s="120" t="str">
        <f>IF(LA!$H$24=1,"",(HLOOKUP(LA!$H$27,'LA4'!$A$170:$FI$196,'LA4'!$A183,0)))</f>
        <v/>
      </c>
      <c r="J24" s="121" t="str">
        <f>IF(LA!$H$24=1,"",(HLOOKUP(LA!$H$26,'LA4'!$A$170:$FI$196,'LA4'!$A183,0)))</f>
        <v/>
      </c>
      <c r="K24" s="106" t="str">
        <f>IF(LA!$H$24=1,"",(HLOOKUP(LA!$H$25,'LA4'!$A$170:$FI$196,'LA4'!$A183,0)))</f>
        <v/>
      </c>
      <c r="L24" s="106" t="str">
        <f>IF(LA!$H$24=1,"",(HLOOKUP(LA!$H$25,'LA3'!$A$170:$FI$196,'LA3'!$A183,0)))</f>
        <v/>
      </c>
      <c r="M24" s="106" t="str">
        <f>IF(LA!$H$24=1,"",(HLOOKUP(LA!$H$25,'LA5'!$A$170:$FI$196,'LA5'!$A183,0)))</f>
        <v/>
      </c>
      <c r="N24" s="106" t="str">
        <f>IF(LA!$H$24=1,"",(HLOOKUP(LA!$H$25,'LA31'!$A$170:$FI$196,'LA31'!$A183,0)))</f>
        <v/>
      </c>
      <c r="O24" s="106" t="str">
        <f>IF(LA!$H$24=1,"",(HLOOKUP(LA!$H$25,'LA31'!$A$196:$FI$221,'LA31'!$A183,0)))</f>
        <v/>
      </c>
      <c r="P24" s="106" t="str">
        <f>IF(LA!$H$24=1,"",(HLOOKUP(LA!$H$25,'LA32'!$A$170:$FI$196,'LA32'!$A183,0)))</f>
        <v/>
      </c>
      <c r="Q24" s="106" t="str">
        <f>IF(LA!$H$24=1,"",(HLOOKUP(LA!$H$25,'LA32'!$A$196:$FI$221,'LA32'!$A183,0)))</f>
        <v/>
      </c>
      <c r="R24" s="106" t="str">
        <f>IF(LA!$H$24=1,"",(HLOOKUP(LA!$H$25,'LA33'!$A$170:$FI$196,'LA33'!$A183,0)))</f>
        <v/>
      </c>
      <c r="S24" s="106" t="str">
        <f>IF(LA!$H$24=1,"",(HLOOKUP(LA!$H$25,'LA33'!$A$196:$FI$221,'LA33'!$A183,0)))</f>
        <v/>
      </c>
      <c r="T24" s="106" t="str">
        <f>IF(LA!$H$24=1,"",(HLOOKUP(LA!$H$25,'LA41'!$A$170:$FI$196,'LA41'!$A183,0)))</f>
        <v/>
      </c>
      <c r="U24" s="106" t="str">
        <f>IF(LA!$H$24=1,"",(HLOOKUP(LA!$H$25,'LA41'!$A$196:$FI$221,'LA41'!$A183,0)))</f>
        <v/>
      </c>
      <c r="V24" s="106" t="str">
        <f>IF(LA!$H$24=1,"",(HLOOKUP(LA!$H$25,'LA42'!$A$170:$FI$196,'LA42'!$A183,0)))</f>
        <v/>
      </c>
      <c r="W24" s="106" t="str">
        <f>IF(LA!$H$24=1,"",(HLOOKUP(LA!$H$25,'LA42'!$A$196:$FI$221,'LA42'!$A183,0)))</f>
        <v/>
      </c>
    </row>
    <row r="25" spans="1:23" x14ac:dyDescent="0.25">
      <c r="A25" s="50"/>
      <c r="B25" s="62" t="s">
        <v>58</v>
      </c>
      <c r="C25" s="120" t="str">
        <f>IF(LA!$H$24=1,"",(HLOOKUP(LA!$H$27,'LA1'!$A$170:$FI$196,'LA1'!$A184,0)))</f>
        <v/>
      </c>
      <c r="D25" s="121" t="str">
        <f>IF(LA!$H$24=1,"",(HLOOKUP(LA!$H$26,'LA1'!$A$170:$FI$196,'LA1'!$A184,0)))</f>
        <v/>
      </c>
      <c r="E25" s="106" t="str">
        <f>IF(LA!$H$24=1,"",(HLOOKUP(LA!$H$25,'LA1'!$A$170:$FI$196,'LA1'!$A184,0)))</f>
        <v/>
      </c>
      <c r="F25" s="120" t="str">
        <f>IF(LA!$H$24=1,"",(HLOOKUP(LA!$H$27,'LA2'!$A$170:$FI$196,'LA2'!$A184,0)))</f>
        <v/>
      </c>
      <c r="G25" s="121" t="str">
        <f>IF(LA!$H$24=1,"",(HLOOKUP(LA!$H$26,'LA2'!$A$170:$FI$196,'LA2'!$A184,0)))</f>
        <v/>
      </c>
      <c r="H25" s="106" t="str">
        <f>IF(LA!$H$24=1,"",(HLOOKUP(LA!$H$25,'LA2'!$A$170:$FI$196,'LA2'!$A184,0)))</f>
        <v/>
      </c>
      <c r="I25" s="120" t="str">
        <f>IF(LA!$H$24=1,"",(HLOOKUP(LA!$H$27,'LA4'!$A$170:$FI$196,'LA4'!$A184,0)))</f>
        <v/>
      </c>
      <c r="J25" s="121" t="str">
        <f>IF(LA!$H$24=1,"",(HLOOKUP(LA!$H$26,'LA4'!$A$170:$FI$196,'LA4'!$A184,0)))</f>
        <v/>
      </c>
      <c r="K25" s="106" t="str">
        <f>IF(LA!$H$24=1,"",(HLOOKUP(LA!$H$25,'LA4'!$A$170:$FI$196,'LA4'!$A184,0)))</f>
        <v/>
      </c>
      <c r="L25" s="106" t="str">
        <f>IF(LA!$H$24=1,"",(HLOOKUP(LA!$H$25,'LA3'!$A$170:$FI$196,'LA3'!$A184,0)))</f>
        <v/>
      </c>
      <c r="M25" s="106" t="str">
        <f>IF(LA!$H$24=1,"",(HLOOKUP(LA!$H$25,'LA5'!$A$170:$FI$196,'LA5'!$A184,0)))</f>
        <v/>
      </c>
      <c r="N25" s="106" t="str">
        <f>IF(LA!$H$24=1,"",(HLOOKUP(LA!$H$25,'LA31'!$A$170:$FI$196,'LA31'!$A184,0)))</f>
        <v/>
      </c>
      <c r="O25" s="106" t="str">
        <f>IF(LA!$H$24=1,"",(HLOOKUP(LA!$H$25,'LA31'!$A$196:$FI$221,'LA31'!$A184,0)))</f>
        <v/>
      </c>
      <c r="P25" s="106" t="str">
        <f>IF(LA!$H$24=1,"",(HLOOKUP(LA!$H$25,'LA32'!$A$170:$FI$196,'LA32'!$A184,0)))</f>
        <v/>
      </c>
      <c r="Q25" s="106" t="str">
        <f>IF(LA!$H$24=1,"",(HLOOKUP(LA!$H$25,'LA32'!$A$196:$FI$221,'LA32'!$A184,0)))</f>
        <v/>
      </c>
      <c r="R25" s="106" t="str">
        <f>IF(LA!$H$24=1,"",(HLOOKUP(LA!$H$25,'LA33'!$A$170:$FI$196,'LA33'!$A184,0)))</f>
        <v/>
      </c>
      <c r="S25" s="106" t="str">
        <f>IF(LA!$H$24=1,"",(HLOOKUP(LA!$H$25,'LA33'!$A$196:$FI$221,'LA33'!$A184,0)))</f>
        <v/>
      </c>
      <c r="T25" s="106" t="str">
        <f>IF(LA!$H$24=1,"",(HLOOKUP(LA!$H$25,'LA41'!$A$170:$FI$196,'LA41'!$A184,0)))</f>
        <v/>
      </c>
      <c r="U25" s="106" t="str">
        <f>IF(LA!$H$24=1,"",(HLOOKUP(LA!$H$25,'LA41'!$A$196:$FI$221,'LA41'!$A184,0)))</f>
        <v/>
      </c>
      <c r="V25" s="106" t="str">
        <f>IF(LA!$H$24=1,"",(HLOOKUP(LA!$H$25,'LA42'!$A$170:$FI$196,'LA42'!$A184,0)))</f>
        <v/>
      </c>
      <c r="W25" s="106" t="str">
        <f>IF(LA!$H$24=1,"",(HLOOKUP(LA!$H$25,'LA42'!$A$196:$FI$221,'LA42'!$A184,0)))</f>
        <v/>
      </c>
    </row>
    <row r="26" spans="1:23" x14ac:dyDescent="0.25">
      <c r="A26" s="50"/>
      <c r="B26" s="50" t="s">
        <v>59</v>
      </c>
      <c r="C26" s="120" t="str">
        <f>IF(LA!$H$24=1,"",(HLOOKUP(LA!$H$27,'LA1'!$A$170:$FI$196,'LA1'!$A185,0)))</f>
        <v/>
      </c>
      <c r="D26" s="121" t="str">
        <f>IF(LA!$H$24=1,"",(HLOOKUP(LA!$H$26,'LA1'!$A$170:$FI$196,'LA1'!$A185,0)))</f>
        <v/>
      </c>
      <c r="E26" s="106" t="str">
        <f>IF(LA!$H$24=1,"",(HLOOKUP(LA!$H$25,'LA1'!$A$170:$FI$196,'LA1'!$A185,0)))</f>
        <v/>
      </c>
      <c r="F26" s="120" t="str">
        <f>IF(LA!$H$24=1,"",(HLOOKUP(LA!$H$27,'LA2'!$A$170:$FI$196,'LA2'!$A185,0)))</f>
        <v/>
      </c>
      <c r="G26" s="121" t="str">
        <f>IF(LA!$H$24=1,"",(HLOOKUP(LA!$H$26,'LA2'!$A$170:$FI$196,'LA2'!$A185,0)))</f>
        <v/>
      </c>
      <c r="H26" s="106" t="str">
        <f>IF(LA!$H$24=1,"",(HLOOKUP(LA!$H$25,'LA2'!$A$170:$FI$196,'LA2'!$A185,0)))</f>
        <v/>
      </c>
      <c r="I26" s="120" t="str">
        <f>IF(LA!$H$24=1,"",(HLOOKUP(LA!$H$27,'LA4'!$A$170:$FI$196,'LA4'!$A185,0)))</f>
        <v/>
      </c>
      <c r="J26" s="121" t="str">
        <f>IF(LA!$H$24=1,"",(HLOOKUP(LA!$H$26,'LA4'!$A$170:$FI$196,'LA4'!$A185,0)))</f>
        <v/>
      </c>
      <c r="K26" s="106" t="str">
        <f>IF(LA!$H$24=1,"",(HLOOKUP(LA!$H$25,'LA4'!$A$170:$FI$196,'LA4'!$A185,0)))</f>
        <v/>
      </c>
      <c r="L26" s="106" t="str">
        <f>IF(LA!$H$24=1,"",(HLOOKUP(LA!$H$25,'LA3'!$A$170:$FI$196,'LA3'!$A185,0)))</f>
        <v/>
      </c>
      <c r="M26" s="106" t="str">
        <f>IF(LA!$H$24=1,"",(HLOOKUP(LA!$H$25,'LA5'!$A$170:$FI$196,'LA5'!$A185,0)))</f>
        <v/>
      </c>
      <c r="N26" s="106" t="str">
        <f>IF(LA!$H$24=1,"",(HLOOKUP(LA!$H$25,'LA31'!$A$170:$FI$196,'LA31'!$A185,0)))</f>
        <v/>
      </c>
      <c r="O26" s="106" t="str">
        <f>IF(LA!$H$24=1,"",(HLOOKUP(LA!$H$25,'LA31'!$A$196:$FI$221,'LA31'!$A185,0)))</f>
        <v/>
      </c>
      <c r="P26" s="106" t="str">
        <f>IF(LA!$H$24=1,"",(HLOOKUP(LA!$H$25,'LA32'!$A$170:$FI$196,'LA32'!$A185,0)))</f>
        <v/>
      </c>
      <c r="Q26" s="106" t="str">
        <f>IF(LA!$H$24=1,"",(HLOOKUP(LA!$H$25,'LA32'!$A$196:$FI$221,'LA32'!$A185,0)))</f>
        <v/>
      </c>
      <c r="R26" s="106" t="str">
        <f>IF(LA!$H$24=1,"",(HLOOKUP(LA!$H$25,'LA33'!$A$170:$FI$196,'LA33'!$A185,0)))</f>
        <v/>
      </c>
      <c r="S26" s="106" t="str">
        <f>IF(LA!$H$24=1,"",(HLOOKUP(LA!$H$25,'LA33'!$A$196:$FI$221,'LA33'!$A185,0)))</f>
        <v/>
      </c>
      <c r="T26" s="106" t="str">
        <f>IF(LA!$H$24=1,"",(HLOOKUP(LA!$H$25,'LA41'!$A$170:$FI$196,'LA41'!$A185,0)))</f>
        <v/>
      </c>
      <c r="U26" s="106" t="str">
        <f>IF(LA!$H$24=1,"",(HLOOKUP(LA!$H$25,'LA41'!$A$196:$FI$221,'LA41'!$A185,0)))</f>
        <v/>
      </c>
      <c r="V26" s="106" t="str">
        <f>IF(LA!$H$24=1,"",(HLOOKUP(LA!$H$25,'LA42'!$A$170:$FI$196,'LA42'!$A185,0)))</f>
        <v/>
      </c>
      <c r="W26" s="106" t="str">
        <f>IF(LA!$H$24=1,"",(HLOOKUP(LA!$H$25,'LA42'!$A$196:$FI$221,'LA42'!$A185,0)))</f>
        <v/>
      </c>
    </row>
    <row r="27" spans="1:23" x14ac:dyDescent="0.25">
      <c r="A27" s="50"/>
      <c r="B27" s="50" t="s">
        <v>60</v>
      </c>
      <c r="C27" s="120" t="str">
        <f>IF(LA!$H$24=1,"",(HLOOKUP(LA!$H$27,'LA1'!$A$170:$FI$196,'LA1'!$A186,0)))</f>
        <v/>
      </c>
      <c r="D27" s="121" t="str">
        <f>IF(LA!$H$24=1,"",(HLOOKUP(LA!$H$26,'LA1'!$A$170:$FI$196,'LA1'!$A186,0)))</f>
        <v/>
      </c>
      <c r="E27" s="106" t="str">
        <f>IF(LA!$H$24=1,"",(HLOOKUP(LA!$H$25,'LA1'!$A$170:$FI$196,'LA1'!$A186,0)))</f>
        <v/>
      </c>
      <c r="F27" s="120" t="str">
        <f>IF(LA!$H$24=1,"",(HLOOKUP(LA!$H$27,'LA2'!$A$170:$FI$196,'LA2'!$A186,0)))</f>
        <v/>
      </c>
      <c r="G27" s="121" t="str">
        <f>IF(LA!$H$24=1,"",(HLOOKUP(LA!$H$26,'LA2'!$A$170:$FI$196,'LA2'!$A186,0)))</f>
        <v/>
      </c>
      <c r="H27" s="106" t="str">
        <f>IF(LA!$H$24=1,"",(HLOOKUP(LA!$H$25,'LA2'!$A$170:$FI$196,'LA2'!$A186,0)))</f>
        <v/>
      </c>
      <c r="I27" s="120" t="str">
        <f>IF(LA!$H$24=1,"",(HLOOKUP(LA!$H$27,'LA4'!$A$170:$FI$196,'LA4'!$A186,0)))</f>
        <v/>
      </c>
      <c r="J27" s="121" t="str">
        <f>IF(LA!$H$24=1,"",(HLOOKUP(LA!$H$26,'LA4'!$A$170:$FI$196,'LA4'!$A186,0)))</f>
        <v/>
      </c>
      <c r="K27" s="106" t="str">
        <f>IF(LA!$H$24=1,"",(HLOOKUP(LA!$H$25,'LA4'!$A$170:$FI$196,'LA4'!$A186,0)))</f>
        <v/>
      </c>
      <c r="L27" s="106" t="str">
        <f>IF(LA!$H$24=1,"",(HLOOKUP(LA!$H$25,'LA3'!$A$170:$FI$196,'LA3'!$A186,0)))</f>
        <v/>
      </c>
      <c r="M27" s="106" t="str">
        <f>IF(LA!$H$24=1,"",(HLOOKUP(LA!$H$25,'LA5'!$A$170:$FI$196,'LA5'!$A186,0)))</f>
        <v/>
      </c>
      <c r="N27" s="106" t="str">
        <f>IF(LA!$H$24=1,"",(HLOOKUP(LA!$H$25,'LA31'!$A$170:$FI$196,'LA31'!$A186,0)))</f>
        <v/>
      </c>
      <c r="O27" s="106" t="str">
        <f>IF(LA!$H$24=1,"",(HLOOKUP(LA!$H$25,'LA31'!$A$196:$FI$221,'LA31'!$A186,0)))</f>
        <v/>
      </c>
      <c r="P27" s="106" t="str">
        <f>IF(LA!$H$24=1,"",(HLOOKUP(LA!$H$25,'LA32'!$A$170:$FI$196,'LA32'!$A186,0)))</f>
        <v/>
      </c>
      <c r="Q27" s="106" t="str">
        <f>IF(LA!$H$24=1,"",(HLOOKUP(LA!$H$25,'LA32'!$A$196:$FI$221,'LA32'!$A186,0)))</f>
        <v/>
      </c>
      <c r="R27" s="106" t="str">
        <f>IF(LA!$H$24=1,"",(HLOOKUP(LA!$H$25,'LA33'!$A$170:$FI$196,'LA33'!$A186,0)))</f>
        <v/>
      </c>
      <c r="S27" s="106" t="str">
        <f>IF(LA!$H$24=1,"",(HLOOKUP(LA!$H$25,'LA33'!$A$196:$FI$221,'LA33'!$A186,0)))</f>
        <v/>
      </c>
      <c r="T27" s="106" t="str">
        <f>IF(LA!$H$24=1,"",(HLOOKUP(LA!$H$25,'LA41'!$A$170:$FI$196,'LA41'!$A186,0)))</f>
        <v/>
      </c>
      <c r="U27" s="106" t="str">
        <f>IF(LA!$H$24=1,"",(HLOOKUP(LA!$H$25,'LA41'!$A$196:$FI$221,'LA41'!$A186,0)))</f>
        <v/>
      </c>
      <c r="V27" s="106" t="str">
        <f>IF(LA!$H$24=1,"",(HLOOKUP(LA!$H$25,'LA42'!$A$170:$FI$196,'LA42'!$A186,0)))</f>
        <v/>
      </c>
      <c r="W27" s="106" t="str">
        <f>IF(LA!$H$24=1,"",(HLOOKUP(LA!$H$25,'LA42'!$A$196:$FI$221,'LA42'!$A186,0)))</f>
        <v/>
      </c>
    </row>
    <row r="28" spans="1:23" x14ac:dyDescent="0.25">
      <c r="A28" s="50"/>
      <c r="B28" s="50"/>
      <c r="C28" s="120"/>
      <c r="D28" s="121"/>
      <c r="E28" s="106"/>
      <c r="F28" s="120"/>
      <c r="G28" s="121"/>
      <c r="H28" s="106"/>
      <c r="I28" s="120"/>
      <c r="J28" s="121"/>
      <c r="K28" s="106"/>
      <c r="L28" s="106"/>
      <c r="M28" s="106"/>
      <c r="N28" s="106"/>
      <c r="O28" s="106"/>
      <c r="P28" s="106"/>
      <c r="Q28" s="106"/>
      <c r="R28" s="106"/>
      <c r="S28" s="106"/>
      <c r="T28" s="106"/>
      <c r="U28" s="106"/>
      <c r="V28" s="106"/>
      <c r="W28" s="106"/>
    </row>
    <row r="29" spans="1:23" x14ac:dyDescent="0.25">
      <c r="A29" s="50"/>
      <c r="B29" s="50" t="s">
        <v>61</v>
      </c>
      <c r="C29" s="120" t="str">
        <f>IF(LA!$H$24=1,"",(HLOOKUP(LA!$H$27,'LA1'!$A$170:$FI$196,'LA1'!$A187,0)))</f>
        <v/>
      </c>
      <c r="D29" s="121" t="str">
        <f>IF(LA!$H$24=1,"",(HLOOKUP(LA!$H$26,'LA1'!$A$170:$FI$196,'LA1'!$A187,0)))</f>
        <v/>
      </c>
      <c r="E29" s="106" t="str">
        <f>IF(LA!$H$24=1,"",(HLOOKUP(LA!$H$25,'LA1'!$A$170:$FI$196,'LA1'!$A187,0)))</f>
        <v/>
      </c>
      <c r="F29" s="120" t="str">
        <f>IF(LA!$H$24=1,"",(HLOOKUP(LA!$H$27,'LA2'!$A$170:$FI$196,'LA2'!$A187,0)))</f>
        <v/>
      </c>
      <c r="G29" s="121" t="str">
        <f>IF(LA!$H$24=1,"",(HLOOKUP(LA!$H$26,'LA2'!$A$170:$FI$196,'LA2'!$A187,0)))</f>
        <v/>
      </c>
      <c r="H29" s="106" t="str">
        <f>IF(LA!$H$24=1,"",(HLOOKUP(LA!$H$25,'LA2'!$A$170:$FI$196,'LA2'!$A187,0)))</f>
        <v/>
      </c>
      <c r="I29" s="120" t="str">
        <f>IF(LA!$H$24=1,"",(HLOOKUP(LA!$H$27,'LA4'!$A$170:$FI$196,'LA4'!$A187,0)))</f>
        <v/>
      </c>
      <c r="J29" s="121" t="str">
        <f>IF(LA!$H$24=1,"",(HLOOKUP(LA!$H$26,'LA4'!$A$170:$FI$196,'LA4'!$A187,0)))</f>
        <v/>
      </c>
      <c r="K29" s="106" t="str">
        <f>IF(LA!$H$24=1,"",(HLOOKUP(LA!$H$25,'LA4'!$A$170:$FI$196,'LA4'!$A187,0)))</f>
        <v/>
      </c>
      <c r="L29" s="106" t="str">
        <f>IF(LA!$H$24=1,"",(HLOOKUP(LA!$H$25,'LA3'!$A$170:$FI$196,'LA3'!$A187,0)))</f>
        <v/>
      </c>
      <c r="M29" s="106" t="str">
        <f>IF(LA!$H$24=1,"",(HLOOKUP(LA!$H$25,'LA5'!$A$170:$FI$196,'LA5'!$A187,0)))</f>
        <v/>
      </c>
      <c r="N29" s="106" t="str">
        <f>IF(LA!$H$24=1,"",(HLOOKUP(LA!$H$25,'LA31'!$A$170:$FI$196,'LA31'!$A187,0)))</f>
        <v/>
      </c>
      <c r="O29" s="106" t="str">
        <f>IF(LA!$H$24=1,"",(HLOOKUP(LA!$H$25,'LA31'!$A$196:$FI$221,'LA31'!$A187,0)))</f>
        <v/>
      </c>
      <c r="P29" s="106" t="str">
        <f>IF(LA!$H$24=1,"",(HLOOKUP(LA!$H$25,'LA32'!$A$170:$FI$196,'LA32'!$A187,0)))</f>
        <v/>
      </c>
      <c r="Q29" s="106" t="str">
        <f>IF(LA!$H$24=1,"",(HLOOKUP(LA!$H$25,'LA32'!$A$196:$FI$221,'LA32'!$A187,0)))</f>
        <v/>
      </c>
      <c r="R29" s="106" t="str">
        <f>IF(LA!$H$24=1,"",(HLOOKUP(LA!$H$25,'LA33'!$A$170:$FI$196,'LA33'!$A187,0)))</f>
        <v/>
      </c>
      <c r="S29" s="106" t="str">
        <f>IF(LA!$H$24=1,"",(HLOOKUP(LA!$H$25,'LA33'!$A$196:$FI$221,'LA33'!$A187,0)))</f>
        <v/>
      </c>
      <c r="T29" s="106" t="str">
        <f>IF(LA!$H$24=1,"",(HLOOKUP(LA!$H$25,'LA41'!$A$170:$FI$196,'LA41'!$A187,0)))</f>
        <v/>
      </c>
      <c r="U29" s="106" t="str">
        <f>IF(LA!$H$24=1,"",(HLOOKUP(LA!$H$25,'LA41'!$A$196:$FI$221,'LA41'!$A187,0)))</f>
        <v/>
      </c>
      <c r="V29" s="106" t="str">
        <f>IF(LA!$H$24=1,"",(HLOOKUP(LA!$H$25,'LA42'!$A$170:$FI$196,'LA42'!$A187,0)))</f>
        <v/>
      </c>
      <c r="W29" s="106" t="str">
        <f>IF(LA!$H$24=1,"",(HLOOKUP(LA!$H$25,'LA42'!$A$196:$FI$221,'LA42'!$A187,0)))</f>
        <v/>
      </c>
    </row>
    <row r="30" spans="1:23" x14ac:dyDescent="0.25">
      <c r="A30" s="50"/>
      <c r="B30" s="50"/>
      <c r="C30" s="120"/>
      <c r="D30" s="121"/>
      <c r="E30" s="106"/>
      <c r="F30" s="120"/>
      <c r="G30" s="121"/>
      <c r="H30" s="106"/>
      <c r="I30" s="120"/>
      <c r="J30" s="121"/>
      <c r="K30" s="106"/>
      <c r="L30" s="106"/>
      <c r="M30" s="106"/>
      <c r="N30" s="106"/>
      <c r="O30" s="106"/>
      <c r="P30" s="106"/>
      <c r="Q30" s="106"/>
      <c r="R30" s="106"/>
      <c r="S30" s="106"/>
      <c r="T30" s="106"/>
      <c r="U30" s="106"/>
      <c r="V30" s="106"/>
      <c r="W30" s="106"/>
    </row>
    <row r="31" spans="1:23" x14ac:dyDescent="0.25">
      <c r="A31" s="50"/>
      <c r="B31" s="61" t="s">
        <v>62</v>
      </c>
      <c r="C31" s="120" t="str">
        <f>IF(LA!$H$24=1,"",(HLOOKUP(LA!$H$27,'LA1'!$A$170:$FI$196,'LA1'!$A188,0)))</f>
        <v/>
      </c>
      <c r="D31" s="121" t="str">
        <f>IF(LA!$H$24=1,"",(HLOOKUP(LA!$H$26,'LA1'!$A$170:$FI$196,'LA1'!$A188,0)))</f>
        <v/>
      </c>
      <c r="E31" s="106" t="str">
        <f>IF(LA!$H$24=1,"",(HLOOKUP(LA!$H$25,'LA1'!$A$170:$FI$196,'LA1'!$A188,0)))</f>
        <v/>
      </c>
      <c r="F31" s="120" t="str">
        <f>IF(LA!$H$24=1,"",(HLOOKUP(LA!$H$27,'LA2'!$A$170:$FI$196,'LA2'!$A188,0)))</f>
        <v/>
      </c>
      <c r="G31" s="121" t="str">
        <f>IF(LA!$H$24=1,"",(HLOOKUP(LA!$H$26,'LA2'!$A$170:$FI$196,'LA2'!$A188,0)))</f>
        <v/>
      </c>
      <c r="H31" s="106" t="str">
        <f>IF(LA!$H$24=1,"",(HLOOKUP(LA!$H$25,'LA2'!$A$170:$FI$196,'LA2'!$A188,0)))</f>
        <v/>
      </c>
      <c r="I31" s="120" t="str">
        <f>IF(LA!$H$24=1,"",(HLOOKUP(LA!$H$27,'LA4'!$A$170:$FI$196,'LA4'!$A188,0)))</f>
        <v/>
      </c>
      <c r="J31" s="121" t="str">
        <f>IF(LA!$H$24=1,"",(HLOOKUP(LA!$H$26,'LA4'!$A$170:$FI$196,'LA4'!$A188,0)))</f>
        <v/>
      </c>
      <c r="K31" s="106" t="str">
        <f>IF(LA!$H$24=1,"",(HLOOKUP(LA!$H$25,'LA4'!$A$170:$FI$196,'LA4'!$A188,0)))</f>
        <v/>
      </c>
      <c r="L31" s="106" t="str">
        <f>IF(LA!$H$24=1,"",(HLOOKUP(LA!$H$25,'LA3'!$A$170:$FI$196,'LA3'!$A188,0)))</f>
        <v/>
      </c>
      <c r="M31" s="106" t="str">
        <f>IF(LA!$H$24=1,"",(HLOOKUP(LA!$H$25,'LA5'!$A$170:$FI$196,'LA5'!$A188,0)))</f>
        <v/>
      </c>
      <c r="N31" s="106" t="str">
        <f>IF(LA!$H$24=1,"",(HLOOKUP(LA!$H$25,'LA31'!$A$170:$FI$196,'LA31'!$A188,0)))</f>
        <v/>
      </c>
      <c r="O31" s="106" t="str">
        <f>IF(LA!$H$24=1,"",(HLOOKUP(LA!$H$25,'LA31'!$A$196:$FI$221,'LA31'!$A188,0)))</f>
        <v/>
      </c>
      <c r="P31" s="106" t="str">
        <f>IF(LA!$H$24=1,"",(HLOOKUP(LA!$H$25,'LA32'!$A$170:$FI$196,'LA32'!$A188,0)))</f>
        <v/>
      </c>
      <c r="Q31" s="106" t="str">
        <f>IF(LA!$H$24=1,"",(HLOOKUP(LA!$H$25,'LA32'!$A$196:$FI$221,'LA32'!$A188,0)))</f>
        <v/>
      </c>
      <c r="R31" s="106" t="str">
        <f>IF(LA!$H$24=1,"",(HLOOKUP(LA!$H$25,'LA33'!$A$170:$FI$196,'LA33'!$A188,0)))</f>
        <v/>
      </c>
      <c r="S31" s="106" t="str">
        <f>IF(LA!$H$24=1,"",(HLOOKUP(LA!$H$25,'LA33'!$A$196:$FI$221,'LA33'!$A188,0)))</f>
        <v/>
      </c>
      <c r="T31" s="106" t="str">
        <f>IF(LA!$H$24=1,"",(HLOOKUP(LA!$H$25,'LA41'!$A$170:$FI$196,'LA41'!$A188,0)))</f>
        <v/>
      </c>
      <c r="U31" s="106" t="str">
        <f>IF(LA!$H$24=1,"",(HLOOKUP(LA!$H$25,'LA41'!$A$196:$FI$221,'LA41'!$A188,0)))</f>
        <v/>
      </c>
      <c r="V31" s="106" t="str">
        <f>IF(LA!$H$24=1,"",(HLOOKUP(LA!$H$25,'LA42'!$A$170:$FI$196,'LA42'!$A188,0)))</f>
        <v/>
      </c>
      <c r="W31" s="106" t="str">
        <f>IF(LA!$H$24=1,"",(HLOOKUP(LA!$H$25,'LA42'!$A$196:$FI$221,'LA42'!$A188,0)))</f>
        <v/>
      </c>
    </row>
    <row r="32" spans="1:23" x14ac:dyDescent="0.25">
      <c r="A32" s="50"/>
      <c r="B32" s="61"/>
      <c r="C32" s="120"/>
      <c r="D32" s="121"/>
      <c r="E32" s="106"/>
      <c r="F32" s="120"/>
      <c r="G32" s="121"/>
      <c r="H32" s="106"/>
      <c r="I32" s="120"/>
      <c r="J32" s="121"/>
      <c r="K32" s="106"/>
      <c r="L32" s="106"/>
      <c r="M32" s="106"/>
      <c r="N32" s="106"/>
      <c r="O32" s="106"/>
      <c r="P32" s="106"/>
      <c r="Q32" s="106"/>
      <c r="R32" s="106"/>
      <c r="S32" s="106"/>
      <c r="T32" s="106"/>
      <c r="U32" s="106"/>
      <c r="V32" s="106"/>
      <c r="W32" s="106"/>
    </row>
    <row r="33" spans="1:23" x14ac:dyDescent="0.25">
      <c r="A33" s="50"/>
      <c r="B33" s="50" t="s">
        <v>63</v>
      </c>
      <c r="C33" s="120" t="str">
        <f>IF(LA!$H$24=1,"",(HLOOKUP(LA!$H$27,'LA1'!$A$170:$FI$196,'LA1'!$A189,0)))</f>
        <v/>
      </c>
      <c r="D33" s="121" t="str">
        <f>IF(LA!$H$24=1,"",(HLOOKUP(LA!$H$26,'LA1'!$A$170:$FI$196,'LA1'!$A189,0)))</f>
        <v/>
      </c>
      <c r="E33" s="106" t="str">
        <f>IF(LA!$H$24=1,"",(HLOOKUP(LA!$H$25,'LA1'!$A$170:$FI$196,'LA1'!$A189,0)))</f>
        <v/>
      </c>
      <c r="F33" s="120" t="str">
        <f>IF(LA!$H$24=1,"",(HLOOKUP(LA!$H$27,'LA2'!$A$170:$FI$196,'LA2'!$A189,0)))</f>
        <v/>
      </c>
      <c r="G33" s="121" t="str">
        <f>IF(LA!$H$24=1,"",(HLOOKUP(LA!$H$26,'LA2'!$A$170:$FI$196,'LA2'!$A189,0)))</f>
        <v/>
      </c>
      <c r="H33" s="106" t="str">
        <f>IF(LA!$H$24=1,"",(HLOOKUP(LA!$H$25,'LA2'!$A$170:$FI$196,'LA2'!$A189,0)))</f>
        <v/>
      </c>
      <c r="I33" s="120" t="str">
        <f>IF(LA!$H$24=1,"",(HLOOKUP(LA!$H$27,'LA4'!$A$170:$FI$196,'LA4'!$A189,0)))</f>
        <v/>
      </c>
      <c r="J33" s="121" t="str">
        <f>IF(LA!$H$24=1,"",(HLOOKUP(LA!$H$26,'LA4'!$A$170:$FI$196,'LA4'!$A189,0)))</f>
        <v/>
      </c>
      <c r="K33" s="106" t="str">
        <f>IF(LA!$H$24=1,"",(HLOOKUP(LA!$H$25,'LA4'!$A$170:$FI$196,'LA4'!$A189,0)))</f>
        <v/>
      </c>
      <c r="L33" s="106" t="str">
        <f>IF(LA!$H$24=1,"",(HLOOKUP(LA!$H$25,'LA3'!$A$170:$FI$196,'LA3'!$A189,0)))</f>
        <v/>
      </c>
      <c r="M33" s="106" t="str">
        <f>IF(LA!$H$24=1,"",(HLOOKUP(LA!$H$25,'LA5'!$A$170:$FI$196,'LA5'!$A189,0)))</f>
        <v/>
      </c>
      <c r="N33" s="106" t="str">
        <f>IF(LA!$H$24=1,"",(HLOOKUP(LA!$H$25,'LA31'!$A$170:$FI$196,'LA31'!$A189,0)))</f>
        <v/>
      </c>
      <c r="O33" s="106" t="str">
        <f>IF(LA!$H$24=1,"",(HLOOKUP(LA!$H$25,'LA31'!$A$196:$FI$221,'LA31'!$A189,0)))</f>
        <v/>
      </c>
      <c r="P33" s="106" t="str">
        <f>IF(LA!$H$24=1,"",(HLOOKUP(LA!$H$25,'LA32'!$A$170:$FI$196,'LA32'!$A189,0)))</f>
        <v/>
      </c>
      <c r="Q33" s="106" t="str">
        <f>IF(LA!$H$24=1,"",(HLOOKUP(LA!$H$25,'LA32'!$A$196:$FI$221,'LA32'!$A189,0)))</f>
        <v/>
      </c>
      <c r="R33" s="106" t="str">
        <f>IF(LA!$H$24=1,"",(HLOOKUP(LA!$H$25,'LA33'!$A$170:$FI$196,'LA33'!$A189,0)))</f>
        <v/>
      </c>
      <c r="S33" s="106" t="str">
        <f>IF(LA!$H$24=1,"",(HLOOKUP(LA!$H$25,'LA33'!$A$196:$FI$221,'LA33'!$A189,0)))</f>
        <v/>
      </c>
      <c r="T33" s="106" t="str">
        <f>IF(LA!$H$24=1,"",(HLOOKUP(LA!$H$25,'LA41'!$A$170:$FI$196,'LA41'!$A189,0)))</f>
        <v/>
      </c>
      <c r="U33" s="106" t="str">
        <f>IF(LA!$H$24=1,"",(HLOOKUP(LA!$H$25,'LA41'!$A$196:$FI$221,'LA41'!$A189,0)))</f>
        <v/>
      </c>
      <c r="V33" s="106" t="str">
        <f>IF(LA!$H$24=1,"",(HLOOKUP(LA!$H$25,'LA42'!$A$170:$FI$196,'LA42'!$A189,0)))</f>
        <v/>
      </c>
      <c r="W33" s="106" t="str">
        <f>IF(LA!$H$24=1,"",(HLOOKUP(LA!$H$25,'LA42'!$A$196:$FI$221,'LA42'!$A189,0)))</f>
        <v/>
      </c>
    </row>
    <row r="34" spans="1:23" x14ac:dyDescent="0.25">
      <c r="A34" s="50"/>
      <c r="B34" s="50" t="s">
        <v>64</v>
      </c>
      <c r="C34" s="120" t="str">
        <f>IF(LA!$H$24=1,"",(HLOOKUP(LA!$H$27,'LA1'!$A$170:$FI$196,'LA1'!$A190,0)))</f>
        <v/>
      </c>
      <c r="D34" s="121" t="str">
        <f>IF(LA!$H$24=1,"",(HLOOKUP(LA!$H$26,'LA1'!$A$170:$FI$196,'LA1'!$A190,0)))</f>
        <v/>
      </c>
      <c r="E34" s="106" t="str">
        <f>IF(LA!$H$24=1,"",(HLOOKUP(LA!$H$25,'LA1'!$A$170:$FI$196,'LA1'!$A190,0)))</f>
        <v/>
      </c>
      <c r="F34" s="120" t="str">
        <f>IF(LA!$H$24=1,"",(HLOOKUP(LA!$H$27,'LA2'!$A$170:$FI$196,'LA2'!$A190,0)))</f>
        <v/>
      </c>
      <c r="G34" s="121" t="str">
        <f>IF(LA!$H$24=1,"",(HLOOKUP(LA!$H$26,'LA2'!$A$170:$FI$196,'LA2'!$A190,0)))</f>
        <v/>
      </c>
      <c r="H34" s="106" t="str">
        <f>IF(LA!$H$24=1,"",(HLOOKUP(LA!$H$25,'LA2'!$A$170:$FI$196,'LA2'!$A190,0)))</f>
        <v/>
      </c>
      <c r="I34" s="120" t="str">
        <f>IF(LA!$H$24=1,"",(HLOOKUP(LA!$H$27,'LA4'!$A$170:$FI$196,'LA4'!$A190,0)))</f>
        <v/>
      </c>
      <c r="J34" s="121" t="str">
        <f>IF(LA!$H$24=1,"",(HLOOKUP(LA!$H$26,'LA4'!$A$170:$FI$196,'LA4'!$A190,0)))</f>
        <v/>
      </c>
      <c r="K34" s="106" t="str">
        <f>IF(LA!$H$24=1,"",(HLOOKUP(LA!$H$25,'LA4'!$A$170:$FI$196,'LA4'!$A190,0)))</f>
        <v/>
      </c>
      <c r="L34" s="106" t="str">
        <f>IF(LA!$H$24=1,"",(HLOOKUP(LA!$H$25,'LA3'!$A$170:$FI$196,'LA3'!$A190,0)))</f>
        <v/>
      </c>
      <c r="M34" s="106" t="str">
        <f>IF(LA!$H$24=1,"",(HLOOKUP(LA!$H$25,'LA5'!$A$170:$FI$196,'LA5'!$A190,0)))</f>
        <v/>
      </c>
      <c r="N34" s="106" t="str">
        <f>IF(LA!$H$24=1,"",(HLOOKUP(LA!$H$25,'LA31'!$A$170:$FI$196,'LA31'!$A190,0)))</f>
        <v/>
      </c>
      <c r="O34" s="106" t="str">
        <f>IF(LA!$H$24=1,"",(HLOOKUP(LA!$H$25,'LA31'!$A$196:$FI$221,'LA31'!$A190,0)))</f>
        <v/>
      </c>
      <c r="P34" s="106" t="str">
        <f>IF(LA!$H$24=1,"",(HLOOKUP(LA!$H$25,'LA32'!$A$170:$FI$196,'LA32'!$A190,0)))</f>
        <v/>
      </c>
      <c r="Q34" s="106" t="str">
        <f>IF(LA!$H$24=1,"",(HLOOKUP(LA!$H$25,'LA32'!$A$196:$FI$221,'LA32'!$A190,0)))</f>
        <v/>
      </c>
      <c r="R34" s="106" t="str">
        <f>IF(LA!$H$24=1,"",(HLOOKUP(LA!$H$25,'LA33'!$A$170:$FI$196,'LA33'!$A190,0)))</f>
        <v/>
      </c>
      <c r="S34" s="106" t="str">
        <f>IF(LA!$H$24=1,"",(HLOOKUP(LA!$H$25,'LA33'!$A$196:$FI$221,'LA33'!$A190,0)))</f>
        <v/>
      </c>
      <c r="T34" s="106" t="str">
        <f>IF(LA!$H$24=1,"",(HLOOKUP(LA!$H$25,'LA41'!$A$170:$FI$196,'LA41'!$A190,0)))</f>
        <v/>
      </c>
      <c r="U34" s="106" t="str">
        <f>IF(LA!$H$24=1,"",(HLOOKUP(LA!$H$25,'LA41'!$A$196:$FI$221,'LA41'!$A190,0)))</f>
        <v/>
      </c>
      <c r="V34" s="106" t="str">
        <f>IF(LA!$H$24=1,"",(HLOOKUP(LA!$H$25,'LA42'!$A$170:$FI$196,'LA42'!$A190,0)))</f>
        <v/>
      </c>
      <c r="W34" s="106" t="str">
        <f>IF(LA!$H$24=1,"",(HLOOKUP(LA!$H$25,'LA42'!$A$196:$FI$221,'LA42'!$A190,0)))</f>
        <v/>
      </c>
    </row>
    <row r="35" spans="1:23" x14ac:dyDescent="0.25">
      <c r="A35" s="50"/>
      <c r="B35" s="50" t="s">
        <v>65</v>
      </c>
      <c r="C35" s="120" t="str">
        <f>IF(LA!$H$24=1,"",(HLOOKUP(LA!$H$27,'LA1'!$A$170:$FI$196,'LA1'!$A191,0)))</f>
        <v/>
      </c>
      <c r="D35" s="121" t="str">
        <f>IF(LA!$H$24=1,"",(HLOOKUP(LA!$H$26,'LA1'!$A$170:$FI$196,'LA1'!$A191,0)))</f>
        <v/>
      </c>
      <c r="E35" s="106" t="str">
        <f>IF(LA!$H$24=1,"",(HLOOKUP(LA!$H$25,'LA1'!$A$170:$FI$196,'LA1'!$A191,0)))</f>
        <v/>
      </c>
      <c r="F35" s="120" t="str">
        <f>IF(LA!$H$24=1,"",(HLOOKUP(LA!$H$27,'LA2'!$A$170:$FI$196,'LA2'!$A191,0)))</f>
        <v/>
      </c>
      <c r="G35" s="121" t="str">
        <f>IF(LA!$H$24=1,"",(HLOOKUP(LA!$H$26,'LA2'!$A$170:$FI$196,'LA2'!$A191,0)))</f>
        <v/>
      </c>
      <c r="H35" s="106" t="str">
        <f>IF(LA!$H$24=1,"",(HLOOKUP(LA!$H$25,'LA2'!$A$170:$FI$196,'LA2'!$A191,0)))</f>
        <v/>
      </c>
      <c r="I35" s="120" t="str">
        <f>IF(LA!$H$24=1,"",(HLOOKUP(LA!$H$27,'LA4'!$A$170:$FI$196,'LA4'!$A191,0)))</f>
        <v/>
      </c>
      <c r="J35" s="121" t="str">
        <f>IF(LA!$H$24=1,"",(HLOOKUP(LA!$H$26,'LA4'!$A$170:$FI$196,'LA4'!$A191,0)))</f>
        <v/>
      </c>
      <c r="K35" s="106" t="str">
        <f>IF(LA!$H$24=1,"",(HLOOKUP(LA!$H$25,'LA4'!$A$170:$FI$196,'LA4'!$A191,0)))</f>
        <v/>
      </c>
      <c r="L35" s="106" t="str">
        <f>IF(LA!$H$24=1,"",(HLOOKUP(LA!$H$25,'LA3'!$A$170:$FI$196,'LA3'!$A191,0)))</f>
        <v/>
      </c>
      <c r="M35" s="106" t="str">
        <f>IF(LA!$H$24=1,"",(HLOOKUP(LA!$H$25,'LA5'!$A$170:$FI$196,'LA5'!$A191,0)))</f>
        <v/>
      </c>
      <c r="N35" s="106" t="str">
        <f>IF(LA!$H$24=1,"",(HLOOKUP(LA!$H$25,'LA31'!$A$170:$FI$196,'LA31'!$A191,0)))</f>
        <v/>
      </c>
      <c r="O35" s="106" t="str">
        <f>IF(LA!$H$24=1,"",(HLOOKUP(LA!$H$25,'LA31'!$A$196:$FI$221,'LA31'!$A191,0)))</f>
        <v/>
      </c>
      <c r="P35" s="106" t="str">
        <f>IF(LA!$H$24=1,"",(HLOOKUP(LA!$H$25,'LA32'!$A$170:$FI$196,'LA32'!$A191,0)))</f>
        <v/>
      </c>
      <c r="Q35" s="106" t="str">
        <f>IF(LA!$H$24=1,"",(HLOOKUP(LA!$H$25,'LA32'!$A$196:$FI$221,'LA32'!$A191,0)))</f>
        <v/>
      </c>
      <c r="R35" s="106" t="str">
        <f>IF(LA!$H$24=1,"",(HLOOKUP(LA!$H$25,'LA33'!$A$170:$FI$196,'LA33'!$A191,0)))</f>
        <v/>
      </c>
      <c r="S35" s="106" t="str">
        <f>IF(LA!$H$24=1,"",(HLOOKUP(LA!$H$25,'LA33'!$A$196:$FI$221,'LA33'!$A191,0)))</f>
        <v/>
      </c>
      <c r="T35" s="106" t="str">
        <f>IF(LA!$H$24=1,"",(HLOOKUP(LA!$H$25,'LA41'!$A$170:$FI$196,'LA41'!$A191,0)))</f>
        <v/>
      </c>
      <c r="U35" s="106" t="str">
        <f>IF(LA!$H$24=1,"",(HLOOKUP(LA!$H$25,'LA41'!$A$196:$FI$221,'LA41'!$A191,0)))</f>
        <v/>
      </c>
      <c r="V35" s="106" t="str">
        <f>IF(LA!$H$24=1,"",(HLOOKUP(LA!$H$25,'LA42'!$A$170:$FI$196,'LA42'!$A191,0)))</f>
        <v/>
      </c>
      <c r="W35" s="106" t="str">
        <f>IF(LA!$H$24=1,"",(HLOOKUP(LA!$H$25,'LA42'!$A$196:$FI$221,'LA42'!$A191,0)))</f>
        <v/>
      </c>
    </row>
    <row r="36" spans="1:23" x14ac:dyDescent="0.25">
      <c r="A36" s="50"/>
      <c r="B36" s="50"/>
      <c r="C36" s="120"/>
      <c r="D36" s="121"/>
      <c r="E36" s="106"/>
      <c r="F36" s="120"/>
      <c r="G36" s="121"/>
      <c r="H36" s="106"/>
      <c r="I36" s="120"/>
      <c r="J36" s="121"/>
      <c r="K36" s="106"/>
      <c r="L36" s="106"/>
      <c r="M36" s="106"/>
      <c r="N36" s="106"/>
      <c r="O36" s="106"/>
      <c r="P36" s="106"/>
      <c r="Q36" s="106"/>
      <c r="R36" s="106"/>
      <c r="S36" s="106"/>
      <c r="T36" s="106"/>
      <c r="U36" s="106"/>
      <c r="V36" s="106"/>
      <c r="W36" s="106"/>
    </row>
    <row r="37" spans="1:23" ht="23.25" x14ac:dyDescent="0.25">
      <c r="A37" s="50"/>
      <c r="B37" s="63" t="s">
        <v>66</v>
      </c>
      <c r="C37" s="120" t="str">
        <f>IF(LA!$H$24=1,"",(HLOOKUP(LA!$H$27,'LA1'!$A$170:$FI$196,'LA1'!$A192,0)))</f>
        <v/>
      </c>
      <c r="D37" s="121" t="str">
        <f>IF(LA!$H$24=1,"",(HLOOKUP(LA!$H$26,'LA1'!$A$170:$FI$196,'LA1'!$A192,0)))</f>
        <v/>
      </c>
      <c r="E37" s="106" t="str">
        <f>IF(LA!$H$24=1,"",(HLOOKUP(LA!$H$25,'LA1'!$A$170:$FI$196,'LA1'!$A192,0)))</f>
        <v/>
      </c>
      <c r="F37" s="120" t="str">
        <f>IF(LA!$H$24=1,"",(HLOOKUP(LA!$H$27,'LA2'!$A$170:$FI$196,'LA2'!$A192,0)))</f>
        <v/>
      </c>
      <c r="G37" s="121" t="str">
        <f>IF(LA!$H$24=1,"",(HLOOKUP(LA!$H$26,'LA2'!$A$170:$FI$196,'LA2'!$A192,0)))</f>
        <v/>
      </c>
      <c r="H37" s="106" t="str">
        <f>IF(LA!$H$24=1,"",(HLOOKUP(LA!$H$25,'LA2'!$A$170:$FI$196,'LA2'!$A192,0)))</f>
        <v/>
      </c>
      <c r="I37" s="120" t="str">
        <f>IF(LA!$H$24=1,"",(HLOOKUP(LA!$H$27,'LA4'!$A$170:$FI$196,'LA4'!$A192,0)))</f>
        <v/>
      </c>
      <c r="J37" s="121" t="str">
        <f>IF(LA!$H$24=1,"",(HLOOKUP(LA!$H$26,'LA4'!$A$170:$FI$196,'LA4'!$A192,0)))</f>
        <v/>
      </c>
      <c r="K37" s="106" t="str">
        <f>IF(LA!$H$24=1,"",(HLOOKUP(LA!$H$25,'LA4'!$A$170:$FI$196,'LA4'!$A192,0)))</f>
        <v/>
      </c>
      <c r="L37" s="106" t="str">
        <f>IF(LA!$H$24=1,"",(HLOOKUP(LA!$H$25,'LA3'!$A$170:$FI$196,'LA3'!$A192,0)))</f>
        <v/>
      </c>
      <c r="M37" s="106" t="str">
        <f>IF(LA!$H$24=1,"",(HLOOKUP(LA!$H$25,'LA5'!$A$170:$FI$196,'LA5'!$A192,0)))</f>
        <v/>
      </c>
      <c r="N37" s="106" t="str">
        <f>IF(LA!$H$24=1,"",(HLOOKUP(LA!$H$25,'LA31'!$A$170:$FI$196,'LA31'!$A192,0)))</f>
        <v/>
      </c>
      <c r="O37" s="106" t="str">
        <f>IF(LA!$H$24=1,"",(HLOOKUP(LA!$H$25,'LA31'!$A$196:$FI$221,'LA31'!$A192,0)))</f>
        <v/>
      </c>
      <c r="P37" s="106" t="str">
        <f>IF(LA!$H$24=1,"",(HLOOKUP(LA!$H$25,'LA32'!$A$170:$FI$196,'LA32'!$A192,0)))</f>
        <v/>
      </c>
      <c r="Q37" s="106" t="str">
        <f>IF(LA!$H$24=1,"",(HLOOKUP(LA!$H$25,'LA32'!$A$196:$FI$221,'LA32'!$A192,0)))</f>
        <v/>
      </c>
      <c r="R37" s="106" t="str">
        <f>IF(LA!$H$24=1,"",(HLOOKUP(LA!$H$25,'LA33'!$A$170:$FI$196,'LA33'!$A192,0)))</f>
        <v/>
      </c>
      <c r="S37" s="106" t="str">
        <f>IF(LA!$H$24=1,"",(HLOOKUP(LA!$H$25,'LA33'!$A$196:$FI$221,'LA33'!$A192,0)))</f>
        <v/>
      </c>
      <c r="T37" s="106" t="str">
        <f>IF(LA!$H$24=1,"",(HLOOKUP(LA!$H$25,'LA41'!$A$170:$FI$196,'LA41'!$A192,0)))</f>
        <v/>
      </c>
      <c r="U37" s="106" t="str">
        <f>IF(LA!$H$24=1,"",(HLOOKUP(LA!$H$25,'LA41'!$A$196:$FI$221,'LA41'!$A192,0)))</f>
        <v/>
      </c>
      <c r="V37" s="106" t="str">
        <f>IF(LA!$H$24=1,"",(HLOOKUP(LA!$H$25,'LA42'!$A$170:$FI$196,'LA42'!$A192,0)))</f>
        <v/>
      </c>
      <c r="W37" s="106" t="str">
        <f>IF(LA!$H$24=1,"",(HLOOKUP(LA!$H$25,'LA42'!$A$196:$FI$221,'LA42'!$A192,0)))</f>
        <v/>
      </c>
    </row>
    <row r="38" spans="1:23" x14ac:dyDescent="0.25">
      <c r="A38" s="50"/>
      <c r="B38" s="63"/>
      <c r="C38" s="120"/>
      <c r="D38" s="121"/>
      <c r="E38" s="106"/>
      <c r="F38" s="120"/>
      <c r="G38" s="121"/>
      <c r="H38" s="106"/>
      <c r="I38" s="120"/>
      <c r="J38" s="121"/>
      <c r="K38" s="106"/>
      <c r="L38" s="106"/>
      <c r="M38" s="106"/>
      <c r="N38" s="106"/>
      <c r="O38" s="106"/>
      <c r="P38" s="106"/>
      <c r="Q38" s="106"/>
      <c r="R38" s="106"/>
      <c r="S38" s="106"/>
      <c r="T38" s="106"/>
      <c r="U38" s="106"/>
      <c r="V38" s="106"/>
      <c r="W38" s="106"/>
    </row>
    <row r="39" spans="1:23" x14ac:dyDescent="0.25">
      <c r="A39" s="50" t="s">
        <v>67</v>
      </c>
      <c r="B39" s="63"/>
      <c r="C39" s="120"/>
      <c r="D39" s="121"/>
      <c r="E39" s="106"/>
      <c r="F39" s="120"/>
      <c r="G39" s="121"/>
      <c r="H39" s="106"/>
      <c r="I39" s="120"/>
      <c r="J39" s="121"/>
      <c r="K39" s="106"/>
      <c r="L39" s="106"/>
      <c r="M39" s="106"/>
      <c r="N39" s="106"/>
      <c r="O39" s="106"/>
      <c r="P39" s="106"/>
      <c r="Q39" s="106"/>
      <c r="R39" s="106"/>
      <c r="S39" s="106"/>
      <c r="T39" s="106"/>
      <c r="U39" s="106"/>
      <c r="V39" s="106"/>
      <c r="W39" s="106"/>
    </row>
    <row r="40" spans="1:23" x14ac:dyDescent="0.25">
      <c r="A40" s="50"/>
      <c r="B40" s="50" t="s">
        <v>68</v>
      </c>
      <c r="C40" s="120" t="str">
        <f>IF(LA!$H$24=1,"",(HLOOKUP(LA!$H$27,'LA1'!$A$170:$FI$196,'LA1'!$A193,0)))</f>
        <v/>
      </c>
      <c r="D40" s="121" t="str">
        <f>IF(LA!$H$24=1,"",(HLOOKUP(LA!$H$26,'LA1'!$A$170:$FI$196,'LA1'!$A193,0)))</f>
        <v/>
      </c>
      <c r="E40" s="106" t="str">
        <f>IF(LA!$H$24=1,"",(HLOOKUP(LA!$H$25,'LA1'!$A$170:$FI$196,'LA1'!$A193,0)))</f>
        <v/>
      </c>
      <c r="F40" s="120" t="str">
        <f>IF(LA!$H$24=1,"",(HLOOKUP(LA!$H$27,'LA2'!$A$170:$FI$196,'LA2'!$A193,0)))</f>
        <v/>
      </c>
      <c r="G40" s="121" t="str">
        <f>IF(LA!$H$24=1,"",(HLOOKUP(LA!$H$26,'LA2'!$A$170:$FI$196,'LA2'!$A193,0)))</f>
        <v/>
      </c>
      <c r="H40" s="106" t="str">
        <f>IF(LA!$H$24=1,"",(HLOOKUP(LA!$H$25,'LA2'!$A$170:$FI$196,'LA2'!$A193,0)))</f>
        <v/>
      </c>
      <c r="I40" s="120" t="str">
        <f>IF(LA!$H$24=1,"",(HLOOKUP(LA!$H$27,'LA4'!$A$170:$FI$196,'LA4'!$A193,0)))</f>
        <v/>
      </c>
      <c r="J40" s="121" t="str">
        <f>IF(LA!$H$24=1,"",(HLOOKUP(LA!$H$26,'LA4'!$A$170:$FI$196,'LA4'!$A193,0)))</f>
        <v/>
      </c>
      <c r="K40" s="106" t="str">
        <f>IF(LA!$H$24=1,"",(HLOOKUP(LA!$H$25,'LA4'!$A$170:$FI$196,'LA4'!$A193,0)))</f>
        <v/>
      </c>
      <c r="L40" s="106" t="str">
        <f>IF(LA!$H$24=1,"",(HLOOKUP(LA!$H$25,'LA3'!$A$170:$FI$196,'LA3'!$A193,0)))</f>
        <v/>
      </c>
      <c r="M40" s="106" t="str">
        <f>IF(LA!$H$24=1,"",(HLOOKUP(LA!$H$25,'LA5'!$A$170:$FI$196,'LA5'!$A193,0)))</f>
        <v/>
      </c>
      <c r="N40" s="106" t="str">
        <f>IF(LA!$H$24=1,"",(HLOOKUP(LA!$H$25,'LA31'!$A$170:$FI$196,'LA31'!$A193,0)))</f>
        <v/>
      </c>
      <c r="O40" s="106" t="str">
        <f>IF(LA!$H$24=1,"",(HLOOKUP(LA!$H$25,'LA31'!$A$196:$FI$221,'LA31'!$A193,0)))</f>
        <v/>
      </c>
      <c r="P40" s="106" t="str">
        <f>IF(LA!$H$24=1,"",(HLOOKUP(LA!$H$25,'LA32'!$A$170:$FI$196,'LA32'!$A193,0)))</f>
        <v/>
      </c>
      <c r="Q40" s="106" t="str">
        <f>IF(LA!$H$24=1,"",(HLOOKUP(LA!$H$25,'LA32'!$A$196:$FI$221,'LA32'!$A193,0)))</f>
        <v/>
      </c>
      <c r="R40" s="106" t="str">
        <f>IF(LA!$H$24=1,"",(HLOOKUP(LA!$H$25,'LA33'!$A$170:$FI$196,'LA33'!$A193,0)))</f>
        <v/>
      </c>
      <c r="S40" s="106" t="str">
        <f>IF(LA!$H$24=1,"",(HLOOKUP(LA!$H$25,'LA33'!$A$196:$FI$221,'LA33'!$A193,0)))</f>
        <v/>
      </c>
      <c r="T40" s="106" t="str">
        <f>IF(LA!$H$24=1,"",(HLOOKUP(LA!$H$25,'LA41'!$A$170:$FI$196,'LA41'!$A193,0)))</f>
        <v/>
      </c>
      <c r="U40" s="106" t="str">
        <f>IF(LA!$H$24=1,"",(HLOOKUP(LA!$H$25,'LA41'!$A$196:$FI$221,'LA41'!$A193,0)))</f>
        <v/>
      </c>
      <c r="V40" s="106" t="str">
        <f>IF(LA!$H$24=1,"",(HLOOKUP(LA!$H$25,'LA42'!$A$170:$FI$196,'LA42'!$A193,0)))</f>
        <v/>
      </c>
      <c r="W40" s="106" t="str">
        <f>IF(LA!$H$24=1,"",(HLOOKUP(LA!$H$25,'LA42'!$A$196:$FI$221,'LA42'!$A193,0)))</f>
        <v/>
      </c>
    </row>
    <row r="41" spans="1:23" x14ac:dyDescent="0.25">
      <c r="A41" s="50"/>
      <c r="B41" s="50" t="s">
        <v>69</v>
      </c>
      <c r="C41" s="120" t="str">
        <f>IF(LA!$H$24=1,"",(HLOOKUP(LA!$H$27,'LA1'!$A$170:$FI$196,'LA1'!$A194,0)))</f>
        <v/>
      </c>
      <c r="D41" s="121" t="str">
        <f>IF(LA!$H$24=1,"",(HLOOKUP(LA!$H$26,'LA1'!$A$170:$FI$196,'LA1'!$A194,0)))</f>
        <v/>
      </c>
      <c r="E41" s="106" t="str">
        <f>IF(LA!$H$24=1,"",(HLOOKUP(LA!$H$25,'LA1'!$A$170:$FI$196,'LA1'!$A194,0)))</f>
        <v/>
      </c>
      <c r="F41" s="120" t="str">
        <f>IF(LA!$H$24=1,"",(HLOOKUP(LA!$H$27,'LA2'!$A$170:$FI$196,'LA2'!$A194,0)))</f>
        <v/>
      </c>
      <c r="G41" s="121" t="str">
        <f>IF(LA!$H$24=1,"",(HLOOKUP(LA!$H$26,'LA2'!$A$170:$FI$196,'LA2'!$A194,0)))</f>
        <v/>
      </c>
      <c r="H41" s="106" t="str">
        <f>IF(LA!$H$24=1,"",(HLOOKUP(LA!$H$25,'LA2'!$A$170:$FI$196,'LA2'!$A194,0)))</f>
        <v/>
      </c>
      <c r="I41" s="120" t="str">
        <f>IF(LA!$H$24=1,"",(HLOOKUP(LA!$H$27,'LA4'!$A$170:$FI$196,'LA4'!$A194,0)))</f>
        <v/>
      </c>
      <c r="J41" s="121" t="str">
        <f>IF(LA!$H$24=1,"",(HLOOKUP(LA!$H$26,'LA4'!$A$170:$FI$196,'LA4'!$A194,0)))</f>
        <v/>
      </c>
      <c r="K41" s="106" t="str">
        <f>IF(LA!$H$24=1,"",(HLOOKUP(LA!$H$25,'LA4'!$A$170:$FI$196,'LA4'!$A194,0)))</f>
        <v/>
      </c>
      <c r="L41" s="106" t="str">
        <f>IF(LA!$H$24=1,"",(HLOOKUP(LA!$H$25,'LA3'!$A$170:$FI$196,'LA3'!$A194,0)))</f>
        <v/>
      </c>
      <c r="M41" s="106" t="str">
        <f>IF(LA!$H$24=1,"",(HLOOKUP(LA!$H$25,'LA5'!$A$170:$FI$196,'LA5'!$A194,0)))</f>
        <v/>
      </c>
      <c r="N41" s="106" t="str">
        <f>IF(LA!$H$24=1,"",(HLOOKUP(LA!$H$25,'LA31'!$A$170:$FI$196,'LA31'!$A194,0)))</f>
        <v/>
      </c>
      <c r="O41" s="106" t="str">
        <f>IF(LA!$H$24=1,"",(HLOOKUP(LA!$H$25,'LA31'!$A$196:$FI$221,'LA31'!$A194,0)))</f>
        <v/>
      </c>
      <c r="P41" s="106" t="str">
        <f>IF(LA!$H$24=1,"",(HLOOKUP(LA!$H$25,'LA32'!$A$170:$FI$196,'LA32'!$A194,0)))</f>
        <v/>
      </c>
      <c r="Q41" s="106" t="str">
        <f>IF(LA!$H$24=1,"",(HLOOKUP(LA!$H$25,'LA32'!$A$196:$FI$221,'LA32'!$A194,0)))</f>
        <v/>
      </c>
      <c r="R41" s="106" t="str">
        <f>IF(LA!$H$24=1,"",(HLOOKUP(LA!$H$25,'LA33'!$A$170:$FI$196,'LA33'!$A194,0)))</f>
        <v/>
      </c>
      <c r="S41" s="106" t="str">
        <f>IF(LA!$H$24=1,"",(HLOOKUP(LA!$H$25,'LA33'!$A$196:$FI$221,'LA33'!$A194,0)))</f>
        <v/>
      </c>
      <c r="T41" s="106" t="str">
        <f>IF(LA!$H$24=1,"",(HLOOKUP(LA!$H$25,'LA41'!$A$170:$FI$196,'LA41'!$A194,0)))</f>
        <v/>
      </c>
      <c r="U41" s="106" t="str">
        <f>IF(LA!$H$24=1,"",(HLOOKUP(LA!$H$25,'LA41'!$A$196:$FI$221,'LA41'!$A194,0)))</f>
        <v/>
      </c>
      <c r="V41" s="106" t="str">
        <f>IF(LA!$H$24=1,"",(HLOOKUP(LA!$H$25,'LA42'!$A$170:$FI$196,'LA42'!$A194,0)))</f>
        <v/>
      </c>
      <c r="W41" s="106" t="str">
        <f>IF(LA!$H$24=1,"",(HLOOKUP(LA!$H$25,'LA42'!$A$196:$FI$221,'LA42'!$A194,0)))</f>
        <v/>
      </c>
    </row>
    <row r="42" spans="1:23" x14ac:dyDescent="0.25">
      <c r="A42" s="50"/>
      <c r="B42" s="50" t="s">
        <v>70</v>
      </c>
      <c r="C42" s="120" t="str">
        <f>IF(LA!$H$24=1,"",(HLOOKUP(LA!$H$27,'LA1'!$A$170:$FI$196,'LA1'!$A195,0)))</f>
        <v/>
      </c>
      <c r="D42" s="121" t="str">
        <f>IF(LA!$H$24=1,"",(HLOOKUP(LA!$H$26,'LA1'!$A$170:$FI$196,'LA1'!$A195,0)))</f>
        <v/>
      </c>
      <c r="E42" s="106" t="str">
        <f>IF(LA!$H$24=1,"",(HLOOKUP(LA!$H$25,'LA1'!$A$170:$FI$196,'LA1'!$A195,0)))</f>
        <v/>
      </c>
      <c r="F42" s="120" t="str">
        <f>IF(LA!$H$24=1,"",(HLOOKUP(LA!$H$27,'LA2'!$A$170:$FI$196,'LA2'!$A195,0)))</f>
        <v/>
      </c>
      <c r="G42" s="121" t="str">
        <f>IF(LA!$H$24=1,"",(HLOOKUP(LA!$H$26,'LA2'!$A$170:$FI$196,'LA2'!$A195,0)))</f>
        <v/>
      </c>
      <c r="H42" s="106" t="str">
        <f>IF(LA!$H$24=1,"",(HLOOKUP(LA!$H$25,'LA2'!$A$170:$FI$196,'LA2'!$A195,0)))</f>
        <v/>
      </c>
      <c r="I42" s="120" t="str">
        <f>IF(LA!$H$24=1,"",(HLOOKUP(LA!$H$27,'LA4'!$A$170:$FI$196,'LA4'!$A195,0)))</f>
        <v/>
      </c>
      <c r="J42" s="121" t="str">
        <f>IF(LA!$H$24=1,"",(HLOOKUP(LA!$H$26,'LA4'!$A$170:$FI$196,'LA4'!$A195,0)))</f>
        <v/>
      </c>
      <c r="K42" s="106" t="str">
        <f>IF(LA!$H$24=1,"",(HLOOKUP(LA!$H$25,'LA4'!$A$170:$FI$196,'LA4'!$A195,0)))</f>
        <v/>
      </c>
      <c r="L42" s="106" t="str">
        <f>IF(LA!$H$24=1,"",(HLOOKUP(LA!$H$25,'LA3'!$A$170:$FI$196,'LA3'!$A195,0)))</f>
        <v/>
      </c>
      <c r="M42" s="106" t="str">
        <f>IF(LA!$H$24=1,"",(HLOOKUP(LA!$H$25,'LA5'!$A$170:$FI$196,'LA5'!$A195,0)))</f>
        <v/>
      </c>
      <c r="N42" s="106" t="str">
        <f>IF(LA!$H$24=1,"",(HLOOKUP(LA!$H$25,'LA31'!$A$170:$FI$196,'LA31'!$A195,0)))</f>
        <v/>
      </c>
      <c r="O42" s="106" t="str">
        <f>IF(LA!$H$24=1,"",(HLOOKUP(LA!$H$25,'LA31'!$A$196:$FI$221,'LA31'!$A195,0)))</f>
        <v/>
      </c>
      <c r="P42" s="106" t="str">
        <f>IF(LA!$H$24=1,"",(HLOOKUP(LA!$H$25,'LA32'!$A$170:$FI$196,'LA32'!$A195,0)))</f>
        <v/>
      </c>
      <c r="Q42" s="106" t="str">
        <f>IF(LA!$H$24=1,"",(HLOOKUP(LA!$H$25,'LA32'!$A$196:$FI$221,'LA32'!$A195,0)))</f>
        <v/>
      </c>
      <c r="R42" s="106" t="str">
        <f>IF(LA!$H$24=1,"",(HLOOKUP(LA!$H$25,'LA33'!$A$170:$FI$196,'LA33'!$A195,0)))</f>
        <v/>
      </c>
      <c r="S42" s="106" t="str">
        <f>IF(LA!$H$24=1,"",(HLOOKUP(LA!$H$25,'LA33'!$A$196:$FI$221,'LA33'!$A195,0)))</f>
        <v/>
      </c>
      <c r="T42" s="106" t="str">
        <f>IF(LA!$H$24=1,"",(HLOOKUP(LA!$H$25,'LA41'!$A$170:$FI$196,'LA41'!$A195,0)))</f>
        <v/>
      </c>
      <c r="U42" s="106" t="str">
        <f>IF(LA!$H$24=1,"",(HLOOKUP(LA!$H$25,'LA41'!$A$196:$FI$221,'LA41'!$A195,0)))</f>
        <v/>
      </c>
      <c r="V42" s="106" t="str">
        <f>IF(LA!$H$24=1,"",(HLOOKUP(LA!$H$25,'LA42'!$A$170:$FI$196,'LA42'!$A195,0)))</f>
        <v/>
      </c>
      <c r="W42" s="106" t="str">
        <f>IF(LA!$H$24=1,"",(HLOOKUP(LA!$H$25,'LA42'!$A$196:$FI$221,'LA42'!$A195,0)))</f>
        <v/>
      </c>
    </row>
    <row r="43" spans="1:23" x14ac:dyDescent="0.25">
      <c r="A43" s="50"/>
      <c r="B43" s="50"/>
      <c r="C43" s="120"/>
      <c r="D43" s="121"/>
      <c r="E43" s="106"/>
      <c r="F43" s="120"/>
      <c r="G43" s="121"/>
      <c r="H43" s="106"/>
      <c r="I43" s="120"/>
      <c r="J43" s="121"/>
      <c r="K43" s="106"/>
      <c r="L43" s="106"/>
      <c r="M43" s="106"/>
      <c r="N43" s="106"/>
      <c r="O43" s="106"/>
      <c r="P43" s="106"/>
      <c r="Q43" s="106"/>
      <c r="R43" s="106"/>
      <c r="S43" s="106"/>
      <c r="T43" s="106"/>
      <c r="U43" s="106"/>
      <c r="V43" s="106"/>
      <c r="W43" s="106"/>
    </row>
    <row r="44" spans="1:23" x14ac:dyDescent="0.25">
      <c r="A44" s="50"/>
      <c r="B44" s="50" t="s">
        <v>71</v>
      </c>
      <c r="C44" s="120" t="str">
        <f>IF(LA!$H$24=1,"",(HLOOKUP(LA!$H$27,'LA1'!$A$170:$FI$196,'LA1'!$A196,0)))</f>
        <v/>
      </c>
      <c r="D44" s="121" t="str">
        <f>IF(LA!$H$24=1,"",(HLOOKUP(LA!$H$26,'LA1'!$A$170:$FI$196,'LA1'!$A196,0)))</f>
        <v/>
      </c>
      <c r="E44" s="106" t="str">
        <f>IF(LA!$H$24=1,"",(HLOOKUP(LA!$H$25,'LA1'!$A$170:$FI$196,'LA1'!$A196,0)))</f>
        <v/>
      </c>
      <c r="F44" s="120" t="str">
        <f>IF(LA!$H$24=1,"",(HLOOKUP(LA!$H$27,'LA2'!$A$170:$FI$196,'LA2'!$A196,0)))</f>
        <v/>
      </c>
      <c r="G44" s="121" t="str">
        <f>IF(LA!$H$24=1,"",(HLOOKUP(LA!$H$26,'LA2'!$A$170:$FI$196,'LA2'!$A196,0)))</f>
        <v/>
      </c>
      <c r="H44" s="106" t="str">
        <f>IF(LA!$H$24=1,"",(HLOOKUP(LA!$H$25,'LA2'!$A$170:$FI$196,'LA2'!$A196,0)))</f>
        <v/>
      </c>
      <c r="I44" s="120" t="str">
        <f>IF(LA!$H$24=1,"",(HLOOKUP(LA!$H$27,'LA4'!$A$170:$FI$196,'LA4'!$A196,0)))</f>
        <v/>
      </c>
      <c r="J44" s="121" t="str">
        <f>IF(LA!$H$24=1,"",(HLOOKUP(LA!$H$26,'LA4'!$A$170:$FI$196,'LA4'!$A196,0)))</f>
        <v/>
      </c>
      <c r="K44" s="106" t="str">
        <f>IF(LA!$H$24=1,"",(HLOOKUP(LA!$H$25,'LA4'!$A$170:$FI$196,'LA4'!$A196,0)))</f>
        <v/>
      </c>
      <c r="L44" s="106" t="str">
        <f>IF(LA!$H$24=1,"",(HLOOKUP(LA!$H$25,'LA3'!$A$170:$FI$196,'LA3'!$A196,0)))</f>
        <v/>
      </c>
      <c r="M44" s="106" t="str">
        <f>IFERROR(IF(LA!$H$24=1,"",(HLOOKUP(LA!$H$25,'LA5'!$A$170:$FI$196,'LA5'!$A196,0))),".")</f>
        <v/>
      </c>
      <c r="N44" s="106" t="str">
        <f>IFERROR(IF(LA!$H$24=1,"",(HLOOKUP(LA!$H$25,'LA31'!$A$170:$FI$196,'LA31'!$A196,0))),".")</f>
        <v/>
      </c>
      <c r="O44" s="106" t="str">
        <f>IFERROR(IF(LA!$H$24=1,"",(HLOOKUP(LA!$H$25,'LA31'!$A$196:$FI$221,'LA31'!$A196,0))),".")</f>
        <v/>
      </c>
      <c r="P44" s="106" t="str">
        <f>IFERROR(IF(LA!$H$24=1,"",(HLOOKUP(LA!$H$25,'LA32'!$A$170:$FI$196,'LA32'!$A196,0))),".")</f>
        <v/>
      </c>
      <c r="Q44" s="106" t="str">
        <f>IFERROR(IF(LA!$H$24=1,"",(HLOOKUP(LA!$H$25,'LA32'!$A$196:$FI$221,'LA32'!$A196,0))),".")</f>
        <v/>
      </c>
      <c r="R44" s="106" t="str">
        <f>IFERROR(IF(LA!$H$24=1,"",(HLOOKUP(LA!$H$25,'LA33'!$A$170:$FI$196,'LA33'!$A196,0))),".")</f>
        <v/>
      </c>
      <c r="S44" s="106" t="str">
        <f>IFERROR(IF(LA!$H$24=1,"",(HLOOKUP(LA!$H$25,'LA33'!$A$196:$FI$221,'LA33'!$A196,0))),".")</f>
        <v/>
      </c>
      <c r="T44" s="106" t="str">
        <f>IFERROR(IF(LA!$H$24=1,"",(HLOOKUP(LA!$H$25,'LA41'!$A$170:$FI$196,'LA41'!$A196,0))),".")</f>
        <v/>
      </c>
      <c r="U44" s="106" t="str">
        <f>IFERROR(IF(LA!$H$24=1,"",(HLOOKUP(LA!$H$25,'LA41'!$A$196:$FI$221,'LA41'!$A196,0))),".")</f>
        <v/>
      </c>
      <c r="V44" s="106" t="str">
        <f>IFERROR(IF(LA!$H$24=1,"",(HLOOKUP(LA!$H$25,'LA42'!$A$170:$FI$196,'LA42'!$A196,0))),".")</f>
        <v/>
      </c>
      <c r="W44" s="106" t="str">
        <f>IFERROR(IF(LA!$H$24=1,"",(HLOOKUP(LA!$H$25,'LA42'!$A$196:$FI$221,'LA42'!$A196,0))),".")</f>
        <v/>
      </c>
    </row>
    <row r="45" spans="1:23" x14ac:dyDescent="0.25">
      <c r="A45" s="55"/>
      <c r="B45" s="55"/>
      <c r="C45" s="50"/>
      <c r="D45" s="50"/>
      <c r="E45" s="50"/>
      <c r="F45" s="50"/>
      <c r="G45" s="50"/>
      <c r="H45" s="50"/>
      <c r="I45" s="50"/>
      <c r="J45" s="50"/>
      <c r="K45" s="50"/>
      <c r="L45" s="50"/>
      <c r="M45" s="50"/>
      <c r="N45" s="122"/>
      <c r="O45" s="122"/>
      <c r="P45" s="122"/>
      <c r="Q45" s="122"/>
      <c r="R45" s="122"/>
      <c r="S45" s="122"/>
      <c r="T45" s="122"/>
      <c r="U45" s="122"/>
      <c r="V45" s="122"/>
      <c r="W45" s="122"/>
    </row>
    <row r="46" spans="1:23" x14ac:dyDescent="0.25">
      <c r="A46" s="64"/>
      <c r="B46" s="64" t="s">
        <v>72</v>
      </c>
      <c r="C46" s="64"/>
      <c r="D46" s="64"/>
      <c r="E46" s="64"/>
      <c r="F46" s="64"/>
      <c r="G46" s="64"/>
      <c r="H46" s="64"/>
      <c r="I46" s="64"/>
      <c r="J46" s="64"/>
      <c r="K46" s="64"/>
      <c r="L46" s="64"/>
      <c r="M46" s="64"/>
      <c r="N46" s="123"/>
      <c r="O46" s="123"/>
      <c r="P46" s="123"/>
      <c r="Q46" s="123"/>
      <c r="R46" s="123"/>
      <c r="S46" s="123"/>
      <c r="T46" s="123"/>
      <c r="U46" s="123"/>
      <c r="V46" s="123"/>
      <c r="W46" s="65" t="s">
        <v>73</v>
      </c>
    </row>
  </sheetData>
  <sheetProtection password="FB27" sheet="1" objects="1" scenarios="1" formatCells="0" formatColumns="0" formatRows="0" insertColumns="0" insertRows="0" insertHyperlinks="0" deleteColumns="0" deleteRows="0" sort="0" autoFilter="0" pivotTables="0"/>
  <mergeCells count="15">
    <mergeCell ref="A9:B9"/>
    <mergeCell ref="C5:E5"/>
    <mergeCell ref="F5:H5"/>
    <mergeCell ref="I5:K5"/>
    <mergeCell ref="C4:K4"/>
    <mergeCell ref="B1:J1"/>
    <mergeCell ref="N3:W3"/>
    <mergeCell ref="N4:S4"/>
    <mergeCell ref="N5:O5"/>
    <mergeCell ref="P5:Q5"/>
    <mergeCell ref="R5:S5"/>
    <mergeCell ref="T4:W4"/>
    <mergeCell ref="T5:U5"/>
    <mergeCell ref="V5:W5"/>
    <mergeCell ref="C3:M3"/>
  </mergeCells>
  <pageMargins left="0.7" right="0.7" top="0.75" bottom="0.75" header="0.3" footer="0.3"/>
  <pageSetup paperSize="9" scale="46"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6867" r:id="rId4" name="Drop Down 3">
              <controlPr defaultSize="0" autoLine="0" autoPict="0">
                <anchor moveWithCells="1">
                  <from>
                    <xdr:col>1</xdr:col>
                    <xdr:colOff>47625</xdr:colOff>
                    <xdr:row>4</xdr:row>
                    <xdr:rowOff>361950</xdr:rowOff>
                  </from>
                  <to>
                    <xdr:col>1</xdr:col>
                    <xdr:colOff>2400300</xdr:colOff>
                    <xdr:row>4</xdr:row>
                    <xdr:rowOff>609600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
  <sheetViews>
    <sheetView workbookViewId="0">
      <selection activeCell="F31" sqref="F31"/>
    </sheetView>
  </sheetViews>
  <sheetFormatPr defaultRowHeight="15" x14ac:dyDescent="0.25"/>
  <cols>
    <col min="1" max="1" width="6.42578125" bestFit="1" customWidth="1"/>
    <col min="2" max="2" width="27.7109375" bestFit="1" customWidth="1"/>
    <col min="3" max="3" width="4" bestFit="1" customWidth="1"/>
    <col min="4" max="4" width="7.85546875" bestFit="1" customWidth="1"/>
    <col min="5" max="5" width="24.42578125" customWidth="1"/>
    <col min="6" max="6" width="14.42578125" bestFit="1" customWidth="1"/>
    <col min="9" max="9" width="55.140625" bestFit="1" customWidth="1"/>
    <col min="10" max="10" width="50.85546875" bestFit="1" customWidth="1"/>
  </cols>
  <sheetData>
    <row r="1" spans="1:12" x14ac:dyDescent="0.25">
      <c r="A1" t="s">
        <v>358</v>
      </c>
      <c r="B1" t="s">
        <v>552</v>
      </c>
      <c r="C1" t="s">
        <v>550</v>
      </c>
      <c r="D1" t="s">
        <v>553</v>
      </c>
      <c r="E1" t="s">
        <v>554</v>
      </c>
      <c r="F1" t="s">
        <v>353</v>
      </c>
      <c r="G1" s="6"/>
      <c r="H1">
        <v>1</v>
      </c>
      <c r="I1" t="s">
        <v>354</v>
      </c>
      <c r="J1" t="s">
        <v>355</v>
      </c>
      <c r="K1" s="6"/>
    </row>
    <row r="2" spans="1:12" x14ac:dyDescent="0.25">
      <c r="A2">
        <v>1</v>
      </c>
      <c r="B2" t="s">
        <v>555</v>
      </c>
      <c r="C2" t="s">
        <v>555</v>
      </c>
      <c r="D2" t="s">
        <v>555</v>
      </c>
      <c r="E2" t="s">
        <v>555</v>
      </c>
      <c r="G2" s="6"/>
      <c r="H2">
        <v>2</v>
      </c>
      <c r="I2" t="s">
        <v>363</v>
      </c>
      <c r="J2" t="s">
        <v>360</v>
      </c>
      <c r="K2" s="6"/>
    </row>
    <row r="3" spans="1:12" x14ac:dyDescent="0.25">
      <c r="A3">
        <v>2</v>
      </c>
      <c r="B3" t="s">
        <v>201</v>
      </c>
      <c r="C3">
        <v>301</v>
      </c>
      <c r="D3" t="s">
        <v>92</v>
      </c>
      <c r="E3" t="s">
        <v>198</v>
      </c>
      <c r="G3" s="6"/>
      <c r="H3">
        <v>3</v>
      </c>
      <c r="I3" t="s">
        <v>364</v>
      </c>
      <c r="J3" t="s">
        <v>356</v>
      </c>
      <c r="K3" s="6"/>
    </row>
    <row r="4" spans="1:12" x14ac:dyDescent="0.25">
      <c r="A4">
        <v>3</v>
      </c>
      <c r="B4" t="s">
        <v>202</v>
      </c>
      <c r="C4">
        <v>302</v>
      </c>
      <c r="D4" t="s">
        <v>92</v>
      </c>
      <c r="E4" t="s">
        <v>198</v>
      </c>
      <c r="G4" s="6"/>
      <c r="H4">
        <v>4</v>
      </c>
      <c r="I4" t="s">
        <v>365</v>
      </c>
      <c r="J4" t="s">
        <v>361</v>
      </c>
      <c r="K4" s="6"/>
    </row>
    <row r="5" spans="1:12" ht="15.75" thickBot="1" x14ac:dyDescent="0.3">
      <c r="A5">
        <v>4</v>
      </c>
      <c r="B5" t="s">
        <v>203</v>
      </c>
      <c r="C5">
        <v>370</v>
      </c>
      <c r="D5" t="s">
        <v>96</v>
      </c>
      <c r="E5" t="s">
        <v>193</v>
      </c>
      <c r="G5" s="6"/>
      <c r="H5">
        <v>5</v>
      </c>
      <c r="I5" t="s">
        <v>359</v>
      </c>
      <c r="J5" t="s">
        <v>362</v>
      </c>
      <c r="K5" s="6"/>
    </row>
    <row r="6" spans="1:12" ht="15.75" thickBot="1" x14ac:dyDescent="0.3">
      <c r="A6">
        <v>5</v>
      </c>
      <c r="B6" t="s">
        <v>204</v>
      </c>
      <c r="C6">
        <v>800</v>
      </c>
      <c r="D6" t="s">
        <v>94</v>
      </c>
      <c r="E6" t="s">
        <v>200</v>
      </c>
      <c r="G6" s="17" t="s">
        <v>357</v>
      </c>
      <c r="H6" s="8">
        <v>1</v>
      </c>
      <c r="I6" s="7"/>
      <c r="K6" s="6"/>
    </row>
    <row r="7" spans="1:12" x14ac:dyDescent="0.25">
      <c r="A7">
        <v>6</v>
      </c>
      <c r="B7" t="s">
        <v>205</v>
      </c>
      <c r="C7">
        <v>822</v>
      </c>
      <c r="D7" t="s">
        <v>87</v>
      </c>
      <c r="E7" t="s">
        <v>196</v>
      </c>
      <c r="G7" s="6"/>
      <c r="H7" s="6"/>
      <c r="I7" s="7"/>
      <c r="J7" s="6"/>
      <c r="K7" s="6"/>
    </row>
    <row r="8" spans="1:12" x14ac:dyDescent="0.25">
      <c r="A8">
        <v>7</v>
      </c>
      <c r="B8" t="s">
        <v>206</v>
      </c>
      <c r="C8">
        <v>303</v>
      </c>
      <c r="D8" t="s">
        <v>92</v>
      </c>
      <c r="E8" t="s">
        <v>198</v>
      </c>
      <c r="F8" t="s">
        <v>370</v>
      </c>
      <c r="G8" s="11"/>
      <c r="H8" s="11"/>
      <c r="I8" s="12" t="s">
        <v>371</v>
      </c>
      <c r="J8" s="12" t="s">
        <v>355</v>
      </c>
      <c r="K8" s="9"/>
      <c r="L8" s="1"/>
    </row>
    <row r="9" spans="1:12" x14ac:dyDescent="0.25">
      <c r="A9">
        <v>8</v>
      </c>
      <c r="B9" t="s">
        <v>207</v>
      </c>
      <c r="C9">
        <v>330</v>
      </c>
      <c r="D9" t="s">
        <v>95</v>
      </c>
      <c r="E9" t="s">
        <v>195</v>
      </c>
      <c r="G9" s="11"/>
      <c r="H9" s="11"/>
      <c r="I9" s="12" t="s">
        <v>373</v>
      </c>
      <c r="J9" s="12" t="s">
        <v>360</v>
      </c>
      <c r="K9" s="9"/>
      <c r="L9" s="1"/>
    </row>
    <row r="10" spans="1:12" ht="15.75" thickBot="1" x14ac:dyDescent="0.3">
      <c r="A10">
        <v>9</v>
      </c>
      <c r="B10" t="s">
        <v>208</v>
      </c>
      <c r="C10">
        <v>889</v>
      </c>
      <c r="D10" t="s">
        <v>91</v>
      </c>
      <c r="E10" t="s">
        <v>192</v>
      </c>
      <c r="G10" s="11"/>
      <c r="H10" s="11"/>
      <c r="I10" s="12" t="s">
        <v>372</v>
      </c>
      <c r="J10" s="12" t="s">
        <v>374</v>
      </c>
      <c r="K10" s="9"/>
      <c r="L10" s="1"/>
    </row>
    <row r="11" spans="1:12" ht="15.75" thickBot="1" x14ac:dyDescent="0.3">
      <c r="A11">
        <v>10</v>
      </c>
      <c r="B11" t="s">
        <v>209</v>
      </c>
      <c r="C11">
        <v>890</v>
      </c>
      <c r="D11" t="s">
        <v>91</v>
      </c>
      <c r="E11" t="s">
        <v>192</v>
      </c>
      <c r="G11" s="18" t="s">
        <v>358</v>
      </c>
      <c r="H11" s="16">
        <v>1</v>
      </c>
      <c r="I11" s="12"/>
      <c r="J11" s="11"/>
      <c r="K11" s="9"/>
      <c r="L11" s="1"/>
    </row>
    <row r="12" spans="1:12" x14ac:dyDescent="0.25">
      <c r="A12">
        <v>11</v>
      </c>
      <c r="B12" t="s">
        <v>210</v>
      </c>
      <c r="C12">
        <v>350</v>
      </c>
      <c r="D12" t="s">
        <v>91</v>
      </c>
      <c r="E12" t="s">
        <v>192</v>
      </c>
      <c r="G12" s="11"/>
      <c r="H12" s="11"/>
      <c r="I12" s="11"/>
      <c r="J12" s="11"/>
      <c r="K12" s="9"/>
      <c r="L12" s="1"/>
    </row>
    <row r="13" spans="1:12" x14ac:dyDescent="0.25">
      <c r="A13">
        <v>12</v>
      </c>
      <c r="B13" t="s">
        <v>211</v>
      </c>
      <c r="C13">
        <v>837</v>
      </c>
      <c r="D13" t="s">
        <v>94</v>
      </c>
      <c r="E13" t="s">
        <v>200</v>
      </c>
      <c r="G13" s="13"/>
      <c r="H13" s="13"/>
      <c r="I13" s="11"/>
      <c r="J13" s="11"/>
      <c r="K13" s="9"/>
      <c r="L13" s="1"/>
    </row>
    <row r="14" spans="1:12" x14ac:dyDescent="0.25">
      <c r="A14">
        <v>13</v>
      </c>
      <c r="B14" t="s">
        <v>212</v>
      </c>
      <c r="C14">
        <v>867</v>
      </c>
      <c r="D14" t="s">
        <v>93</v>
      </c>
      <c r="E14" t="s">
        <v>199</v>
      </c>
      <c r="F14" t="s">
        <v>383</v>
      </c>
      <c r="G14" s="11"/>
      <c r="H14" s="11"/>
      <c r="I14" s="12" t="s">
        <v>381</v>
      </c>
      <c r="J14" s="12" t="s">
        <v>355</v>
      </c>
      <c r="K14" s="9"/>
      <c r="L14" s="1"/>
    </row>
    <row r="15" spans="1:12" ht="15.75" thickBot="1" x14ac:dyDescent="0.3">
      <c r="A15">
        <v>14</v>
      </c>
      <c r="B15" t="s">
        <v>213</v>
      </c>
      <c r="C15">
        <v>380</v>
      </c>
      <c r="D15" t="s">
        <v>96</v>
      </c>
      <c r="E15" t="s">
        <v>193</v>
      </c>
      <c r="G15" s="11"/>
      <c r="H15" s="11"/>
      <c r="I15" s="12" t="s">
        <v>382</v>
      </c>
      <c r="J15" s="12" t="s">
        <v>360</v>
      </c>
      <c r="K15" s="9"/>
      <c r="L15" s="1"/>
    </row>
    <row r="16" spans="1:12" ht="15.75" thickBot="1" x14ac:dyDescent="0.3">
      <c r="A16">
        <v>15</v>
      </c>
      <c r="B16" t="s">
        <v>214</v>
      </c>
      <c r="C16">
        <v>304</v>
      </c>
      <c r="D16" t="s">
        <v>92</v>
      </c>
      <c r="E16" t="s">
        <v>198</v>
      </c>
      <c r="G16" s="18" t="s">
        <v>358</v>
      </c>
      <c r="H16" s="16">
        <v>1</v>
      </c>
      <c r="I16" s="11"/>
      <c r="J16" s="11"/>
      <c r="K16" s="10"/>
      <c r="L16" s="1"/>
    </row>
    <row r="17" spans="1:13" x14ac:dyDescent="0.25">
      <c r="A17">
        <v>16</v>
      </c>
      <c r="B17" t="s">
        <v>215</v>
      </c>
      <c r="C17">
        <v>846</v>
      </c>
      <c r="D17" t="s">
        <v>93</v>
      </c>
      <c r="E17" t="s">
        <v>199</v>
      </c>
      <c r="G17" s="11"/>
      <c r="H17" s="11"/>
      <c r="I17" s="11"/>
      <c r="J17" s="12"/>
      <c r="K17" s="9"/>
      <c r="L17" s="1"/>
    </row>
    <row r="18" spans="1:13" x14ac:dyDescent="0.25">
      <c r="A18">
        <v>17</v>
      </c>
      <c r="B18" t="s">
        <v>216</v>
      </c>
      <c r="C18">
        <v>801</v>
      </c>
      <c r="D18" t="s">
        <v>94</v>
      </c>
      <c r="E18" t="s">
        <v>200</v>
      </c>
      <c r="G18" s="13"/>
      <c r="H18" s="13"/>
      <c r="I18" s="11"/>
      <c r="J18" s="11"/>
      <c r="K18" s="1"/>
      <c r="L18" s="1"/>
    </row>
    <row r="19" spans="1:13" x14ac:dyDescent="0.25">
      <c r="A19">
        <v>18</v>
      </c>
      <c r="B19" t="s">
        <v>217</v>
      </c>
      <c r="C19">
        <v>305</v>
      </c>
      <c r="D19" t="s">
        <v>92</v>
      </c>
      <c r="E19" t="s">
        <v>198</v>
      </c>
      <c r="G19" s="14" t="s">
        <v>377</v>
      </c>
      <c r="H19" s="14" t="s">
        <v>378</v>
      </c>
      <c r="I19" s="13"/>
      <c r="J19" s="13"/>
      <c r="K19" s="1"/>
      <c r="L19" s="1"/>
    </row>
    <row r="20" spans="1:13" x14ac:dyDescent="0.25">
      <c r="A20">
        <v>19</v>
      </c>
      <c r="B20" t="s">
        <v>218</v>
      </c>
      <c r="C20">
        <v>825</v>
      </c>
      <c r="D20" t="s">
        <v>93</v>
      </c>
      <c r="E20" t="s">
        <v>199</v>
      </c>
      <c r="G20" s="15" t="s">
        <v>379</v>
      </c>
      <c r="H20" s="15" t="s">
        <v>380</v>
      </c>
      <c r="I20" s="11"/>
      <c r="J20" s="11"/>
    </row>
    <row r="21" spans="1:13" x14ac:dyDescent="0.25">
      <c r="A21">
        <v>20</v>
      </c>
      <c r="B21" t="s">
        <v>219</v>
      </c>
      <c r="C21">
        <v>351</v>
      </c>
      <c r="D21" t="s">
        <v>91</v>
      </c>
      <c r="E21" t="s">
        <v>192</v>
      </c>
      <c r="G21" s="13"/>
      <c r="H21" s="13"/>
      <c r="I21" s="13"/>
      <c r="J21" s="13"/>
    </row>
    <row r="22" spans="1:13" x14ac:dyDescent="0.25">
      <c r="A22">
        <v>21</v>
      </c>
      <c r="B22" t="s">
        <v>220</v>
      </c>
      <c r="C22">
        <v>381</v>
      </c>
      <c r="D22" t="s">
        <v>96</v>
      </c>
      <c r="E22" t="s">
        <v>193</v>
      </c>
      <c r="F22" t="s">
        <v>561</v>
      </c>
      <c r="G22" s="13"/>
      <c r="H22" s="13"/>
      <c r="I22" s="13"/>
      <c r="J22" s="13"/>
    </row>
    <row r="23" spans="1:13" ht="15.75" thickBot="1" x14ac:dyDescent="0.3">
      <c r="A23">
        <v>22</v>
      </c>
      <c r="B23" t="s">
        <v>221</v>
      </c>
      <c r="C23">
        <v>873</v>
      </c>
      <c r="D23" t="s">
        <v>87</v>
      </c>
      <c r="E23" t="s">
        <v>196</v>
      </c>
      <c r="G23" s="13"/>
      <c r="I23" s="4"/>
      <c r="J23" s="4"/>
      <c r="K23" s="5"/>
      <c r="M23" s="5"/>
    </row>
    <row r="24" spans="1:13" x14ac:dyDescent="0.25">
      <c r="A24">
        <v>23</v>
      </c>
      <c r="B24" t="s">
        <v>222</v>
      </c>
      <c r="C24">
        <v>202</v>
      </c>
      <c r="D24" t="s">
        <v>89</v>
      </c>
      <c r="E24" t="s">
        <v>197</v>
      </c>
      <c r="G24" s="26" t="s">
        <v>358</v>
      </c>
      <c r="H24" s="23">
        <v>1</v>
      </c>
      <c r="I24" s="4"/>
      <c r="J24" s="13"/>
      <c r="K24" s="13"/>
      <c r="L24" s="13"/>
    </row>
    <row r="25" spans="1:13" x14ac:dyDescent="0.25">
      <c r="A25">
        <v>24</v>
      </c>
      <c r="B25" t="s">
        <v>223</v>
      </c>
      <c r="C25">
        <v>823</v>
      </c>
      <c r="D25" t="s">
        <v>87</v>
      </c>
      <c r="E25" t="s">
        <v>196</v>
      </c>
      <c r="G25" s="27" t="s">
        <v>550</v>
      </c>
      <c r="H25" s="24" t="str">
        <f>VLOOKUP(H24,LA!$A$1:$E$154,3,0)</f>
        <v xml:space="preserve"> </v>
      </c>
      <c r="I25" s="4"/>
      <c r="J25" s="13"/>
      <c r="K25" s="13"/>
      <c r="L25" s="13"/>
    </row>
    <row r="26" spans="1:13" x14ac:dyDescent="0.25">
      <c r="A26">
        <v>25</v>
      </c>
      <c r="B26" t="s">
        <v>224</v>
      </c>
      <c r="C26">
        <v>895</v>
      </c>
      <c r="D26" t="s">
        <v>91</v>
      </c>
      <c r="E26" t="s">
        <v>192</v>
      </c>
      <c r="G26" s="27" t="s">
        <v>553</v>
      </c>
      <c r="H26" s="24" t="str">
        <f>VLOOKUP(H24,LA!$A$1:$E$154,4,0)</f>
        <v xml:space="preserve"> </v>
      </c>
      <c r="I26" s="4"/>
    </row>
    <row r="27" spans="1:13" ht="15.75" thickBot="1" x14ac:dyDescent="0.3">
      <c r="A27">
        <v>26</v>
      </c>
      <c r="B27" t="s">
        <v>225</v>
      </c>
      <c r="C27">
        <v>896</v>
      </c>
      <c r="D27" t="s">
        <v>91</v>
      </c>
      <c r="E27" t="s">
        <v>192</v>
      </c>
      <c r="G27" s="28" t="s">
        <v>86</v>
      </c>
      <c r="H27" s="25" t="s">
        <v>86</v>
      </c>
    </row>
    <row r="28" spans="1:13" x14ac:dyDescent="0.25">
      <c r="A28">
        <v>27</v>
      </c>
      <c r="B28" t="s">
        <v>226</v>
      </c>
      <c r="C28">
        <v>201</v>
      </c>
      <c r="D28" t="s">
        <v>89</v>
      </c>
      <c r="E28" t="s">
        <v>197</v>
      </c>
    </row>
    <row r="29" spans="1:13" x14ac:dyDescent="0.25">
      <c r="A29">
        <v>28</v>
      </c>
      <c r="B29" t="s">
        <v>227</v>
      </c>
      <c r="C29">
        <v>908</v>
      </c>
      <c r="D29" t="s">
        <v>94</v>
      </c>
      <c r="E29" t="s">
        <v>200</v>
      </c>
      <c r="G29" s="13"/>
      <c r="H29" s="13"/>
      <c r="I29" s="13"/>
      <c r="J29" s="13"/>
    </row>
    <row r="30" spans="1:13" x14ac:dyDescent="0.25">
      <c r="A30">
        <v>29</v>
      </c>
      <c r="B30" t="s">
        <v>228</v>
      </c>
      <c r="C30">
        <v>331</v>
      </c>
      <c r="D30" t="s">
        <v>95</v>
      </c>
      <c r="E30" t="s">
        <v>195</v>
      </c>
      <c r="G30" s="13"/>
      <c r="H30" s="13"/>
      <c r="I30" s="13"/>
      <c r="J30" s="13"/>
    </row>
    <row r="31" spans="1:13" x14ac:dyDescent="0.25">
      <c r="A31">
        <v>30</v>
      </c>
      <c r="B31" t="s">
        <v>229</v>
      </c>
      <c r="C31">
        <v>306</v>
      </c>
      <c r="D31" t="s">
        <v>92</v>
      </c>
      <c r="E31" t="s">
        <v>198</v>
      </c>
    </row>
    <row r="32" spans="1:13" x14ac:dyDescent="0.25">
      <c r="A32">
        <v>31</v>
      </c>
      <c r="B32" t="s">
        <v>230</v>
      </c>
      <c r="C32">
        <v>909</v>
      </c>
      <c r="D32" t="s">
        <v>91</v>
      </c>
      <c r="E32" t="s">
        <v>192</v>
      </c>
    </row>
    <row r="33" spans="1:5" x14ac:dyDescent="0.25">
      <c r="A33">
        <v>32</v>
      </c>
      <c r="B33" t="s">
        <v>231</v>
      </c>
      <c r="C33">
        <v>841</v>
      </c>
      <c r="D33" t="s">
        <v>90</v>
      </c>
      <c r="E33" t="s">
        <v>191</v>
      </c>
    </row>
    <row r="34" spans="1:5" x14ac:dyDescent="0.25">
      <c r="A34">
        <v>33</v>
      </c>
      <c r="B34" t="s">
        <v>232</v>
      </c>
      <c r="C34">
        <v>831</v>
      </c>
      <c r="D34" t="s">
        <v>88</v>
      </c>
      <c r="E34" t="s">
        <v>194</v>
      </c>
    </row>
    <row r="35" spans="1:5" x14ac:dyDescent="0.25">
      <c r="A35">
        <v>34</v>
      </c>
      <c r="B35" t="s">
        <v>233</v>
      </c>
      <c r="C35">
        <v>830</v>
      </c>
      <c r="D35" t="s">
        <v>88</v>
      </c>
      <c r="E35" t="s">
        <v>194</v>
      </c>
    </row>
    <row r="36" spans="1:5" x14ac:dyDescent="0.25">
      <c r="A36">
        <v>35</v>
      </c>
      <c r="B36" t="s">
        <v>234</v>
      </c>
      <c r="C36">
        <v>878</v>
      </c>
      <c r="D36" t="s">
        <v>94</v>
      </c>
      <c r="E36" t="s">
        <v>200</v>
      </c>
    </row>
    <row r="37" spans="1:5" x14ac:dyDescent="0.25">
      <c r="A37">
        <v>36</v>
      </c>
      <c r="B37" t="s">
        <v>235</v>
      </c>
      <c r="C37">
        <v>371</v>
      </c>
      <c r="D37" t="s">
        <v>96</v>
      </c>
      <c r="E37" t="s">
        <v>193</v>
      </c>
    </row>
    <row r="38" spans="1:5" x14ac:dyDescent="0.25">
      <c r="A38">
        <v>37</v>
      </c>
      <c r="B38" t="s">
        <v>236</v>
      </c>
      <c r="C38">
        <v>835</v>
      </c>
      <c r="D38" t="s">
        <v>94</v>
      </c>
      <c r="E38" t="s">
        <v>200</v>
      </c>
    </row>
    <row r="39" spans="1:5" x14ac:dyDescent="0.25">
      <c r="A39">
        <v>38</v>
      </c>
      <c r="B39" t="s">
        <v>237</v>
      </c>
      <c r="C39">
        <v>332</v>
      </c>
      <c r="D39" t="s">
        <v>95</v>
      </c>
      <c r="E39" t="s">
        <v>195</v>
      </c>
    </row>
    <row r="40" spans="1:5" x14ac:dyDescent="0.25">
      <c r="A40">
        <v>39</v>
      </c>
      <c r="B40" t="s">
        <v>238</v>
      </c>
      <c r="C40">
        <v>840</v>
      </c>
      <c r="D40" t="s">
        <v>90</v>
      </c>
      <c r="E40" t="s">
        <v>191</v>
      </c>
    </row>
    <row r="41" spans="1:5" x14ac:dyDescent="0.25">
      <c r="A41">
        <v>40</v>
      </c>
      <c r="B41" t="s">
        <v>239</v>
      </c>
      <c r="C41">
        <v>307</v>
      </c>
      <c r="D41" t="s">
        <v>92</v>
      </c>
      <c r="E41" t="s">
        <v>198</v>
      </c>
    </row>
    <row r="42" spans="1:5" x14ac:dyDescent="0.25">
      <c r="A42">
        <v>41</v>
      </c>
      <c r="B42" t="s">
        <v>240</v>
      </c>
      <c r="C42">
        <v>811</v>
      </c>
      <c r="D42" t="s">
        <v>96</v>
      </c>
      <c r="E42" t="s">
        <v>193</v>
      </c>
    </row>
    <row r="43" spans="1:5" x14ac:dyDescent="0.25">
      <c r="A43">
        <v>42</v>
      </c>
      <c r="B43" t="s">
        <v>241</v>
      </c>
      <c r="C43">
        <v>845</v>
      </c>
      <c r="D43" t="s">
        <v>93</v>
      </c>
      <c r="E43" t="s">
        <v>199</v>
      </c>
    </row>
    <row r="44" spans="1:5" x14ac:dyDescent="0.25">
      <c r="A44">
        <v>43</v>
      </c>
      <c r="B44" t="s">
        <v>242</v>
      </c>
      <c r="C44">
        <v>308</v>
      </c>
      <c r="D44" t="s">
        <v>92</v>
      </c>
      <c r="E44" t="s">
        <v>198</v>
      </c>
    </row>
    <row r="45" spans="1:5" x14ac:dyDescent="0.25">
      <c r="A45">
        <v>44</v>
      </c>
      <c r="B45" t="s">
        <v>243</v>
      </c>
      <c r="C45">
        <v>881</v>
      </c>
      <c r="D45" t="s">
        <v>87</v>
      </c>
      <c r="E45" t="s">
        <v>196</v>
      </c>
    </row>
    <row r="46" spans="1:5" x14ac:dyDescent="0.25">
      <c r="A46">
        <v>45</v>
      </c>
      <c r="B46" t="s">
        <v>244</v>
      </c>
      <c r="C46">
        <v>390</v>
      </c>
      <c r="D46" t="s">
        <v>90</v>
      </c>
      <c r="E46" t="s">
        <v>191</v>
      </c>
    </row>
    <row r="47" spans="1:5" x14ac:dyDescent="0.25">
      <c r="A47">
        <v>46</v>
      </c>
      <c r="B47" t="s">
        <v>245</v>
      </c>
      <c r="C47">
        <v>916</v>
      </c>
      <c r="D47" t="s">
        <v>94</v>
      </c>
      <c r="E47" t="s">
        <v>200</v>
      </c>
    </row>
    <row r="48" spans="1:5" x14ac:dyDescent="0.25">
      <c r="A48">
        <v>47</v>
      </c>
      <c r="B48" t="s">
        <v>246</v>
      </c>
      <c r="C48">
        <v>203</v>
      </c>
      <c r="D48" t="s">
        <v>92</v>
      </c>
      <c r="E48" t="s">
        <v>198</v>
      </c>
    </row>
    <row r="49" spans="1:5" x14ac:dyDescent="0.25">
      <c r="A49">
        <v>48</v>
      </c>
      <c r="B49" t="s">
        <v>247</v>
      </c>
      <c r="C49">
        <v>204</v>
      </c>
      <c r="D49" t="s">
        <v>89</v>
      </c>
      <c r="E49" t="s">
        <v>197</v>
      </c>
    </row>
    <row r="50" spans="1:5" x14ac:dyDescent="0.25">
      <c r="A50">
        <v>49</v>
      </c>
      <c r="B50" t="s">
        <v>248</v>
      </c>
      <c r="C50">
        <v>876</v>
      </c>
      <c r="D50" t="s">
        <v>91</v>
      </c>
      <c r="E50" t="s">
        <v>192</v>
      </c>
    </row>
    <row r="51" spans="1:5" x14ac:dyDescent="0.25">
      <c r="A51">
        <v>50</v>
      </c>
      <c r="B51" t="s">
        <v>249</v>
      </c>
      <c r="C51">
        <v>205</v>
      </c>
      <c r="D51" t="s">
        <v>89</v>
      </c>
      <c r="E51" t="s">
        <v>197</v>
      </c>
    </row>
    <row r="52" spans="1:5" x14ac:dyDescent="0.25">
      <c r="A52">
        <v>51</v>
      </c>
      <c r="B52" t="s">
        <v>250</v>
      </c>
      <c r="C52">
        <v>850</v>
      </c>
      <c r="D52" t="s">
        <v>93</v>
      </c>
      <c r="E52" t="s">
        <v>199</v>
      </c>
    </row>
    <row r="53" spans="1:5" x14ac:dyDescent="0.25">
      <c r="A53">
        <v>52</v>
      </c>
      <c r="B53" t="s">
        <v>251</v>
      </c>
      <c r="C53">
        <v>309</v>
      </c>
      <c r="D53" t="s">
        <v>89</v>
      </c>
      <c r="E53" t="s">
        <v>197</v>
      </c>
    </row>
    <row r="54" spans="1:5" x14ac:dyDescent="0.25">
      <c r="A54">
        <v>53</v>
      </c>
      <c r="B54" t="s">
        <v>252</v>
      </c>
      <c r="C54">
        <v>310</v>
      </c>
      <c r="D54" t="s">
        <v>92</v>
      </c>
      <c r="E54" t="s">
        <v>198</v>
      </c>
    </row>
    <row r="55" spans="1:5" x14ac:dyDescent="0.25">
      <c r="A55">
        <v>54</v>
      </c>
      <c r="B55" t="s">
        <v>253</v>
      </c>
      <c r="C55">
        <v>805</v>
      </c>
      <c r="D55" t="s">
        <v>90</v>
      </c>
      <c r="E55" t="s">
        <v>191</v>
      </c>
    </row>
    <row r="56" spans="1:5" x14ac:dyDescent="0.25">
      <c r="A56">
        <v>55</v>
      </c>
      <c r="B56" t="s">
        <v>254</v>
      </c>
      <c r="C56">
        <v>311</v>
      </c>
      <c r="D56" t="s">
        <v>92</v>
      </c>
      <c r="E56" t="s">
        <v>198</v>
      </c>
    </row>
    <row r="57" spans="1:5" x14ac:dyDescent="0.25">
      <c r="A57">
        <v>56</v>
      </c>
      <c r="B57" t="s">
        <v>255</v>
      </c>
      <c r="C57">
        <v>884</v>
      </c>
      <c r="D57" t="s">
        <v>95</v>
      </c>
      <c r="E57" t="s">
        <v>195</v>
      </c>
    </row>
    <row r="58" spans="1:5" x14ac:dyDescent="0.25">
      <c r="A58">
        <v>57</v>
      </c>
      <c r="B58" t="s">
        <v>256</v>
      </c>
      <c r="C58">
        <v>919</v>
      </c>
      <c r="D58" t="s">
        <v>87</v>
      </c>
      <c r="E58" t="s">
        <v>196</v>
      </c>
    </row>
    <row r="59" spans="1:5" x14ac:dyDescent="0.25">
      <c r="A59">
        <v>58</v>
      </c>
      <c r="B59" t="s">
        <v>257</v>
      </c>
      <c r="C59">
        <v>312</v>
      </c>
      <c r="D59" t="s">
        <v>92</v>
      </c>
      <c r="E59" t="s">
        <v>198</v>
      </c>
    </row>
    <row r="60" spans="1:5" x14ac:dyDescent="0.25">
      <c r="A60">
        <v>59</v>
      </c>
      <c r="B60" t="s">
        <v>258</v>
      </c>
      <c r="C60">
        <v>313</v>
      </c>
      <c r="D60" t="s">
        <v>92</v>
      </c>
      <c r="E60" t="s">
        <v>198</v>
      </c>
    </row>
    <row r="61" spans="1:5" x14ac:dyDescent="0.25">
      <c r="A61">
        <v>60</v>
      </c>
      <c r="B61" t="s">
        <v>259</v>
      </c>
      <c r="C61">
        <v>921</v>
      </c>
      <c r="D61" t="s">
        <v>93</v>
      </c>
      <c r="E61" t="s">
        <v>199</v>
      </c>
    </row>
    <row r="62" spans="1:5" x14ac:dyDescent="0.25">
      <c r="A62">
        <v>61</v>
      </c>
      <c r="B62" t="s">
        <v>260</v>
      </c>
      <c r="C62">
        <v>420</v>
      </c>
      <c r="D62" t="s">
        <v>94</v>
      </c>
      <c r="E62" t="s">
        <v>200</v>
      </c>
    </row>
    <row r="63" spans="1:5" x14ac:dyDescent="0.25">
      <c r="A63">
        <v>62</v>
      </c>
      <c r="B63" t="s">
        <v>261</v>
      </c>
      <c r="C63">
        <v>206</v>
      </c>
      <c r="D63" t="s">
        <v>89</v>
      </c>
      <c r="E63" t="s">
        <v>197</v>
      </c>
    </row>
    <row r="64" spans="1:5" x14ac:dyDescent="0.25">
      <c r="A64">
        <v>63</v>
      </c>
      <c r="B64" t="s">
        <v>262</v>
      </c>
      <c r="C64">
        <v>207</v>
      </c>
      <c r="D64" t="s">
        <v>89</v>
      </c>
      <c r="E64" t="s">
        <v>197</v>
      </c>
    </row>
    <row r="65" spans="1:5" x14ac:dyDescent="0.25">
      <c r="A65">
        <v>64</v>
      </c>
      <c r="B65" t="s">
        <v>263</v>
      </c>
      <c r="C65">
        <v>886</v>
      </c>
      <c r="D65" t="s">
        <v>93</v>
      </c>
      <c r="E65" t="s">
        <v>199</v>
      </c>
    </row>
    <row r="66" spans="1:5" x14ac:dyDescent="0.25">
      <c r="A66">
        <v>65</v>
      </c>
      <c r="B66" t="s">
        <v>264</v>
      </c>
      <c r="C66">
        <v>810</v>
      </c>
      <c r="D66" t="s">
        <v>96</v>
      </c>
      <c r="E66" t="s">
        <v>193</v>
      </c>
    </row>
    <row r="67" spans="1:5" x14ac:dyDescent="0.25">
      <c r="A67">
        <v>66</v>
      </c>
      <c r="B67" t="s">
        <v>265</v>
      </c>
      <c r="C67">
        <v>314</v>
      </c>
      <c r="D67" t="s">
        <v>92</v>
      </c>
      <c r="E67" t="s">
        <v>198</v>
      </c>
    </row>
    <row r="68" spans="1:5" x14ac:dyDescent="0.25">
      <c r="A68">
        <v>67</v>
      </c>
      <c r="B68" t="s">
        <v>266</v>
      </c>
      <c r="C68">
        <v>382</v>
      </c>
      <c r="D68" t="s">
        <v>96</v>
      </c>
      <c r="E68" t="s">
        <v>193</v>
      </c>
    </row>
    <row r="69" spans="1:5" x14ac:dyDescent="0.25">
      <c r="A69">
        <v>68</v>
      </c>
      <c r="B69" t="s">
        <v>267</v>
      </c>
      <c r="C69">
        <v>340</v>
      </c>
      <c r="D69" t="s">
        <v>91</v>
      </c>
      <c r="E69" t="s">
        <v>192</v>
      </c>
    </row>
    <row r="70" spans="1:5" x14ac:dyDescent="0.25">
      <c r="A70">
        <v>69</v>
      </c>
      <c r="B70" t="s">
        <v>268</v>
      </c>
      <c r="C70">
        <v>208</v>
      </c>
      <c r="D70" t="s">
        <v>89</v>
      </c>
      <c r="E70" t="s">
        <v>197</v>
      </c>
    </row>
    <row r="71" spans="1:5" x14ac:dyDescent="0.25">
      <c r="A71">
        <v>70</v>
      </c>
      <c r="B71" t="s">
        <v>269</v>
      </c>
      <c r="C71">
        <v>888</v>
      </c>
      <c r="D71" t="s">
        <v>91</v>
      </c>
      <c r="E71" t="s">
        <v>192</v>
      </c>
    </row>
    <row r="72" spans="1:5" x14ac:dyDescent="0.25">
      <c r="A72">
        <v>71</v>
      </c>
      <c r="B72" t="s">
        <v>270</v>
      </c>
      <c r="C72">
        <v>383</v>
      </c>
      <c r="D72" t="s">
        <v>96</v>
      </c>
      <c r="E72" t="s">
        <v>193</v>
      </c>
    </row>
    <row r="73" spans="1:5" x14ac:dyDescent="0.25">
      <c r="A73">
        <v>72</v>
      </c>
      <c r="B73" t="s">
        <v>271</v>
      </c>
      <c r="C73">
        <v>856</v>
      </c>
      <c r="D73" t="s">
        <v>88</v>
      </c>
      <c r="E73" t="s">
        <v>194</v>
      </c>
    </row>
    <row r="74" spans="1:5" x14ac:dyDescent="0.25">
      <c r="A74">
        <v>73</v>
      </c>
      <c r="B74" t="s">
        <v>272</v>
      </c>
      <c r="C74">
        <v>855</v>
      </c>
      <c r="D74" t="s">
        <v>88</v>
      </c>
      <c r="E74" t="s">
        <v>194</v>
      </c>
    </row>
    <row r="75" spans="1:5" x14ac:dyDescent="0.25">
      <c r="A75">
        <v>74</v>
      </c>
      <c r="B75" t="s">
        <v>273</v>
      </c>
      <c r="C75">
        <v>209</v>
      </c>
      <c r="D75" t="s">
        <v>89</v>
      </c>
      <c r="E75" t="s">
        <v>197</v>
      </c>
    </row>
    <row r="76" spans="1:5" x14ac:dyDescent="0.25">
      <c r="A76">
        <v>75</v>
      </c>
      <c r="B76" t="s">
        <v>274</v>
      </c>
      <c r="C76">
        <v>925</v>
      </c>
      <c r="D76" t="s">
        <v>88</v>
      </c>
      <c r="E76" t="s">
        <v>194</v>
      </c>
    </row>
    <row r="77" spans="1:5" x14ac:dyDescent="0.25">
      <c r="A77">
        <v>76</v>
      </c>
      <c r="B77" t="s">
        <v>275</v>
      </c>
      <c r="C77">
        <v>341</v>
      </c>
      <c r="D77" t="s">
        <v>91</v>
      </c>
      <c r="E77" t="s">
        <v>192</v>
      </c>
    </row>
    <row r="78" spans="1:5" x14ac:dyDescent="0.25">
      <c r="A78">
        <v>77</v>
      </c>
      <c r="B78" t="s">
        <v>276</v>
      </c>
      <c r="C78">
        <v>821</v>
      </c>
      <c r="D78" t="s">
        <v>87</v>
      </c>
      <c r="E78" t="s">
        <v>196</v>
      </c>
    </row>
    <row r="79" spans="1:5" x14ac:dyDescent="0.25">
      <c r="A79">
        <v>78</v>
      </c>
      <c r="B79" t="s">
        <v>277</v>
      </c>
      <c r="C79">
        <v>352</v>
      </c>
      <c r="D79" t="s">
        <v>91</v>
      </c>
      <c r="E79" t="s">
        <v>192</v>
      </c>
    </row>
    <row r="80" spans="1:5" x14ac:dyDescent="0.25">
      <c r="A80">
        <v>79</v>
      </c>
      <c r="B80" t="s">
        <v>278</v>
      </c>
      <c r="C80">
        <v>887</v>
      </c>
      <c r="D80" t="s">
        <v>93</v>
      </c>
      <c r="E80" t="s">
        <v>199</v>
      </c>
    </row>
    <row r="81" spans="1:5" x14ac:dyDescent="0.25">
      <c r="A81">
        <v>80</v>
      </c>
      <c r="B81" t="s">
        <v>279</v>
      </c>
      <c r="C81">
        <v>315</v>
      </c>
      <c r="D81" t="s">
        <v>92</v>
      </c>
      <c r="E81" t="s">
        <v>198</v>
      </c>
    </row>
    <row r="82" spans="1:5" x14ac:dyDescent="0.25">
      <c r="A82">
        <v>81</v>
      </c>
      <c r="B82" t="s">
        <v>280</v>
      </c>
      <c r="C82">
        <v>806</v>
      </c>
      <c r="D82" t="s">
        <v>90</v>
      </c>
      <c r="E82" t="s">
        <v>191</v>
      </c>
    </row>
    <row r="83" spans="1:5" x14ac:dyDescent="0.25">
      <c r="A83">
        <v>82</v>
      </c>
      <c r="B83" t="s">
        <v>281</v>
      </c>
      <c r="C83">
        <v>826</v>
      </c>
      <c r="D83" t="s">
        <v>93</v>
      </c>
      <c r="E83" t="s">
        <v>199</v>
      </c>
    </row>
    <row r="84" spans="1:5" x14ac:dyDescent="0.25">
      <c r="A84">
        <v>83</v>
      </c>
      <c r="B84" t="s">
        <v>282</v>
      </c>
      <c r="C84">
        <v>391</v>
      </c>
      <c r="D84" t="s">
        <v>90</v>
      </c>
      <c r="E84" t="s">
        <v>191</v>
      </c>
    </row>
    <row r="85" spans="1:5" x14ac:dyDescent="0.25">
      <c r="A85">
        <v>84</v>
      </c>
      <c r="B85" t="s">
        <v>283</v>
      </c>
      <c r="C85">
        <v>316</v>
      </c>
      <c r="D85" t="s">
        <v>89</v>
      </c>
      <c r="E85" t="s">
        <v>197</v>
      </c>
    </row>
    <row r="86" spans="1:5" x14ac:dyDescent="0.25">
      <c r="A86">
        <v>85</v>
      </c>
      <c r="B86" t="s">
        <v>284</v>
      </c>
      <c r="C86">
        <v>926</v>
      </c>
      <c r="D86" t="s">
        <v>87</v>
      </c>
      <c r="E86" t="s">
        <v>196</v>
      </c>
    </row>
    <row r="87" spans="1:5" x14ac:dyDescent="0.25">
      <c r="A87">
        <v>86</v>
      </c>
      <c r="B87" t="s">
        <v>285</v>
      </c>
      <c r="C87">
        <v>812</v>
      </c>
      <c r="D87" t="s">
        <v>96</v>
      </c>
      <c r="E87" t="s">
        <v>193</v>
      </c>
    </row>
    <row r="88" spans="1:5" x14ac:dyDescent="0.25">
      <c r="A88">
        <v>87</v>
      </c>
      <c r="B88" t="s">
        <v>286</v>
      </c>
      <c r="C88">
        <v>813</v>
      </c>
      <c r="D88" t="s">
        <v>96</v>
      </c>
      <c r="E88" t="s">
        <v>193</v>
      </c>
    </row>
    <row r="89" spans="1:5" x14ac:dyDescent="0.25">
      <c r="A89">
        <v>88</v>
      </c>
      <c r="B89" t="s">
        <v>287</v>
      </c>
      <c r="C89">
        <v>802</v>
      </c>
      <c r="D89" t="s">
        <v>94</v>
      </c>
      <c r="E89" t="s">
        <v>200</v>
      </c>
    </row>
    <row r="90" spans="1:5" x14ac:dyDescent="0.25">
      <c r="A90">
        <v>89</v>
      </c>
      <c r="B90" t="s">
        <v>288</v>
      </c>
      <c r="C90">
        <v>392</v>
      </c>
      <c r="D90" t="s">
        <v>90</v>
      </c>
      <c r="E90" t="s">
        <v>191</v>
      </c>
    </row>
    <row r="91" spans="1:5" x14ac:dyDescent="0.25">
      <c r="A91">
        <v>90</v>
      </c>
      <c r="B91" t="s">
        <v>289</v>
      </c>
      <c r="C91">
        <v>815</v>
      </c>
      <c r="D91" t="s">
        <v>96</v>
      </c>
      <c r="E91" t="s">
        <v>193</v>
      </c>
    </row>
    <row r="92" spans="1:5" x14ac:dyDescent="0.25">
      <c r="A92">
        <v>91</v>
      </c>
      <c r="B92" t="s">
        <v>290</v>
      </c>
      <c r="C92">
        <v>928</v>
      </c>
      <c r="D92" t="s">
        <v>88</v>
      </c>
      <c r="E92" t="s">
        <v>194</v>
      </c>
    </row>
    <row r="93" spans="1:5" x14ac:dyDescent="0.25">
      <c r="A93">
        <v>92</v>
      </c>
      <c r="B93" t="s">
        <v>291</v>
      </c>
      <c r="C93">
        <v>929</v>
      </c>
      <c r="D93" t="s">
        <v>90</v>
      </c>
      <c r="E93" t="s">
        <v>191</v>
      </c>
    </row>
    <row r="94" spans="1:5" x14ac:dyDescent="0.25">
      <c r="A94">
        <v>93</v>
      </c>
      <c r="B94" t="s">
        <v>292</v>
      </c>
      <c r="C94">
        <v>892</v>
      </c>
      <c r="D94" t="s">
        <v>88</v>
      </c>
      <c r="E94" t="s">
        <v>194</v>
      </c>
    </row>
    <row r="95" spans="1:5" x14ac:dyDescent="0.25">
      <c r="A95">
        <v>94</v>
      </c>
      <c r="B95" t="s">
        <v>293</v>
      </c>
      <c r="C95">
        <v>891</v>
      </c>
      <c r="D95" t="s">
        <v>88</v>
      </c>
      <c r="E95" t="s">
        <v>194</v>
      </c>
    </row>
    <row r="96" spans="1:5" x14ac:dyDescent="0.25">
      <c r="A96">
        <v>95</v>
      </c>
      <c r="B96" t="s">
        <v>294</v>
      </c>
      <c r="C96">
        <v>353</v>
      </c>
      <c r="D96" t="s">
        <v>91</v>
      </c>
      <c r="E96" t="s">
        <v>192</v>
      </c>
    </row>
    <row r="97" spans="1:5" x14ac:dyDescent="0.25">
      <c r="A97">
        <v>96</v>
      </c>
      <c r="B97" t="s">
        <v>295</v>
      </c>
      <c r="C97">
        <v>931</v>
      </c>
      <c r="D97" t="s">
        <v>93</v>
      </c>
      <c r="E97" t="s">
        <v>199</v>
      </c>
    </row>
    <row r="98" spans="1:5" x14ac:dyDescent="0.25">
      <c r="A98">
        <v>97</v>
      </c>
      <c r="B98" t="s">
        <v>296</v>
      </c>
      <c r="C98">
        <v>874</v>
      </c>
      <c r="D98" t="s">
        <v>87</v>
      </c>
      <c r="E98" t="s">
        <v>196</v>
      </c>
    </row>
    <row r="99" spans="1:5" x14ac:dyDescent="0.25">
      <c r="A99">
        <v>98</v>
      </c>
      <c r="B99" t="s">
        <v>297</v>
      </c>
      <c r="C99">
        <v>879</v>
      </c>
      <c r="D99" t="s">
        <v>94</v>
      </c>
      <c r="E99" t="s">
        <v>200</v>
      </c>
    </row>
    <row r="100" spans="1:5" x14ac:dyDescent="0.25">
      <c r="A100">
        <v>99</v>
      </c>
      <c r="B100" t="s">
        <v>298</v>
      </c>
      <c r="C100">
        <v>836</v>
      </c>
      <c r="D100" t="s">
        <v>94</v>
      </c>
      <c r="E100" t="s">
        <v>200</v>
      </c>
    </row>
    <row r="101" spans="1:5" x14ac:dyDescent="0.25">
      <c r="A101">
        <v>100</v>
      </c>
      <c r="B101" t="s">
        <v>299</v>
      </c>
      <c r="C101">
        <v>851</v>
      </c>
      <c r="D101" t="s">
        <v>93</v>
      </c>
      <c r="E101" t="s">
        <v>199</v>
      </c>
    </row>
    <row r="102" spans="1:5" x14ac:dyDescent="0.25">
      <c r="A102">
        <v>101</v>
      </c>
      <c r="B102" t="s">
        <v>300</v>
      </c>
      <c r="C102">
        <v>870</v>
      </c>
      <c r="D102" t="s">
        <v>93</v>
      </c>
      <c r="E102" t="s">
        <v>199</v>
      </c>
    </row>
    <row r="103" spans="1:5" x14ac:dyDescent="0.25">
      <c r="A103">
        <v>102</v>
      </c>
      <c r="B103" t="s">
        <v>301</v>
      </c>
      <c r="C103">
        <v>317</v>
      </c>
      <c r="D103" t="s">
        <v>92</v>
      </c>
      <c r="E103" t="s">
        <v>198</v>
      </c>
    </row>
    <row r="104" spans="1:5" x14ac:dyDescent="0.25">
      <c r="A104">
        <v>103</v>
      </c>
      <c r="B104" t="s">
        <v>302</v>
      </c>
      <c r="C104">
        <v>807</v>
      </c>
      <c r="D104" t="s">
        <v>90</v>
      </c>
      <c r="E104" t="s">
        <v>191</v>
      </c>
    </row>
    <row r="105" spans="1:5" x14ac:dyDescent="0.25">
      <c r="A105">
        <v>104</v>
      </c>
      <c r="B105" t="s">
        <v>303</v>
      </c>
      <c r="C105">
        <v>318</v>
      </c>
      <c r="D105" t="s">
        <v>92</v>
      </c>
      <c r="E105" t="s">
        <v>198</v>
      </c>
    </row>
    <row r="106" spans="1:5" x14ac:dyDescent="0.25">
      <c r="A106">
        <v>105</v>
      </c>
      <c r="B106" t="s">
        <v>304</v>
      </c>
      <c r="C106">
        <v>354</v>
      </c>
      <c r="D106" t="s">
        <v>91</v>
      </c>
      <c r="E106" t="s">
        <v>192</v>
      </c>
    </row>
    <row r="107" spans="1:5" x14ac:dyDescent="0.25">
      <c r="A107">
        <v>106</v>
      </c>
      <c r="B107" t="s">
        <v>305</v>
      </c>
      <c r="C107">
        <v>372</v>
      </c>
      <c r="D107" t="s">
        <v>96</v>
      </c>
      <c r="E107" t="s">
        <v>193</v>
      </c>
    </row>
    <row r="108" spans="1:5" x14ac:dyDescent="0.25">
      <c r="A108">
        <v>107</v>
      </c>
      <c r="B108" t="s">
        <v>306</v>
      </c>
      <c r="C108">
        <v>857</v>
      </c>
      <c r="D108" t="s">
        <v>88</v>
      </c>
      <c r="E108" t="s">
        <v>194</v>
      </c>
    </row>
    <row r="109" spans="1:5" x14ac:dyDescent="0.25">
      <c r="A109">
        <v>108</v>
      </c>
      <c r="B109" t="s">
        <v>307</v>
      </c>
      <c r="C109">
        <v>355</v>
      </c>
      <c r="D109" t="s">
        <v>91</v>
      </c>
      <c r="E109" t="s">
        <v>192</v>
      </c>
    </row>
    <row r="110" spans="1:5" x14ac:dyDescent="0.25">
      <c r="A110">
        <v>109</v>
      </c>
      <c r="B110" t="s">
        <v>308</v>
      </c>
      <c r="C110">
        <v>333</v>
      </c>
      <c r="D110" t="s">
        <v>95</v>
      </c>
      <c r="E110" t="s">
        <v>195</v>
      </c>
    </row>
    <row r="111" spans="1:5" x14ac:dyDescent="0.25">
      <c r="A111">
        <v>110</v>
      </c>
      <c r="B111" t="s">
        <v>309</v>
      </c>
      <c r="C111">
        <v>343</v>
      </c>
      <c r="D111" t="s">
        <v>91</v>
      </c>
      <c r="E111" t="s">
        <v>192</v>
      </c>
    </row>
    <row r="112" spans="1:5" x14ac:dyDescent="0.25">
      <c r="A112">
        <v>111</v>
      </c>
      <c r="B112" t="s">
        <v>310</v>
      </c>
      <c r="C112">
        <v>373</v>
      </c>
      <c r="D112" t="s">
        <v>96</v>
      </c>
      <c r="E112" t="s">
        <v>193</v>
      </c>
    </row>
    <row r="113" spans="1:5" x14ac:dyDescent="0.25">
      <c r="A113">
        <v>112</v>
      </c>
      <c r="B113" t="s">
        <v>311</v>
      </c>
      <c r="C113">
        <v>893</v>
      </c>
      <c r="D113" t="s">
        <v>95</v>
      </c>
      <c r="E113" t="s">
        <v>195</v>
      </c>
    </row>
    <row r="114" spans="1:5" x14ac:dyDescent="0.25">
      <c r="A114">
        <v>113</v>
      </c>
      <c r="B114" t="s">
        <v>312</v>
      </c>
      <c r="C114">
        <v>871</v>
      </c>
      <c r="D114" t="s">
        <v>93</v>
      </c>
      <c r="E114" t="s">
        <v>199</v>
      </c>
    </row>
    <row r="115" spans="1:5" x14ac:dyDescent="0.25">
      <c r="A115">
        <v>114</v>
      </c>
      <c r="B115" t="s">
        <v>313</v>
      </c>
      <c r="C115">
        <v>334</v>
      </c>
      <c r="D115" t="s">
        <v>95</v>
      </c>
      <c r="E115" t="s">
        <v>195</v>
      </c>
    </row>
    <row r="116" spans="1:5" x14ac:dyDescent="0.25">
      <c r="A116">
        <v>115</v>
      </c>
      <c r="B116" t="s">
        <v>314</v>
      </c>
      <c r="C116">
        <v>933</v>
      </c>
      <c r="D116" t="s">
        <v>94</v>
      </c>
      <c r="E116" t="s">
        <v>200</v>
      </c>
    </row>
    <row r="117" spans="1:5" x14ac:dyDescent="0.25">
      <c r="A117">
        <v>116</v>
      </c>
      <c r="B117" t="s">
        <v>315</v>
      </c>
      <c r="C117">
        <v>803</v>
      </c>
      <c r="D117" t="s">
        <v>94</v>
      </c>
      <c r="E117" t="s">
        <v>200</v>
      </c>
    </row>
    <row r="118" spans="1:5" x14ac:dyDescent="0.25">
      <c r="A118">
        <v>117</v>
      </c>
      <c r="B118" t="s">
        <v>316</v>
      </c>
      <c r="C118">
        <v>393</v>
      </c>
      <c r="D118" t="s">
        <v>90</v>
      </c>
      <c r="E118" t="s">
        <v>191</v>
      </c>
    </row>
    <row r="119" spans="1:5" x14ac:dyDescent="0.25">
      <c r="A119">
        <v>118</v>
      </c>
      <c r="B119" t="s">
        <v>317</v>
      </c>
      <c r="C119">
        <v>852</v>
      </c>
      <c r="D119" t="s">
        <v>93</v>
      </c>
      <c r="E119" t="s">
        <v>199</v>
      </c>
    </row>
    <row r="120" spans="1:5" x14ac:dyDescent="0.25">
      <c r="A120">
        <v>119</v>
      </c>
      <c r="B120" t="s">
        <v>318</v>
      </c>
      <c r="C120">
        <v>882</v>
      </c>
      <c r="D120" t="s">
        <v>87</v>
      </c>
      <c r="E120" t="s">
        <v>196</v>
      </c>
    </row>
    <row r="121" spans="1:5" x14ac:dyDescent="0.25">
      <c r="A121">
        <v>120</v>
      </c>
      <c r="B121" t="s">
        <v>319</v>
      </c>
      <c r="C121">
        <v>210</v>
      </c>
      <c r="D121" t="s">
        <v>89</v>
      </c>
      <c r="E121" t="s">
        <v>197</v>
      </c>
    </row>
    <row r="122" spans="1:5" x14ac:dyDescent="0.25">
      <c r="A122">
        <v>121</v>
      </c>
      <c r="B122" t="s">
        <v>320</v>
      </c>
      <c r="C122">
        <v>342</v>
      </c>
      <c r="D122" t="s">
        <v>91</v>
      </c>
      <c r="E122" t="s">
        <v>192</v>
      </c>
    </row>
    <row r="123" spans="1:5" x14ac:dyDescent="0.25">
      <c r="A123">
        <v>122</v>
      </c>
      <c r="B123" t="s">
        <v>321</v>
      </c>
      <c r="C123">
        <v>860</v>
      </c>
      <c r="D123" t="s">
        <v>95</v>
      </c>
      <c r="E123" t="s">
        <v>195</v>
      </c>
    </row>
    <row r="124" spans="1:5" x14ac:dyDescent="0.25">
      <c r="A124">
        <v>123</v>
      </c>
      <c r="B124" t="s">
        <v>322</v>
      </c>
      <c r="C124">
        <v>356</v>
      </c>
      <c r="D124" t="s">
        <v>91</v>
      </c>
      <c r="E124" t="s">
        <v>192</v>
      </c>
    </row>
    <row r="125" spans="1:5" x14ac:dyDescent="0.25">
      <c r="A125">
        <v>124</v>
      </c>
      <c r="B125" t="s">
        <v>323</v>
      </c>
      <c r="C125">
        <v>808</v>
      </c>
      <c r="D125" t="s">
        <v>90</v>
      </c>
      <c r="E125" t="s">
        <v>191</v>
      </c>
    </row>
    <row r="126" spans="1:5" x14ac:dyDescent="0.25">
      <c r="A126">
        <v>125</v>
      </c>
      <c r="B126" t="s">
        <v>324</v>
      </c>
      <c r="C126">
        <v>861</v>
      </c>
      <c r="D126" t="s">
        <v>95</v>
      </c>
      <c r="E126" t="s">
        <v>195</v>
      </c>
    </row>
    <row r="127" spans="1:5" x14ac:dyDescent="0.25">
      <c r="A127">
        <v>126</v>
      </c>
      <c r="B127" t="s">
        <v>325</v>
      </c>
      <c r="C127">
        <v>935</v>
      </c>
      <c r="D127" t="s">
        <v>87</v>
      </c>
      <c r="E127" t="s">
        <v>196</v>
      </c>
    </row>
    <row r="128" spans="1:5" x14ac:dyDescent="0.25">
      <c r="A128">
        <v>127</v>
      </c>
      <c r="B128" t="s">
        <v>326</v>
      </c>
      <c r="C128">
        <v>394</v>
      </c>
      <c r="D128" t="s">
        <v>90</v>
      </c>
      <c r="E128" t="s">
        <v>191</v>
      </c>
    </row>
    <row r="129" spans="1:5" x14ac:dyDescent="0.25">
      <c r="A129">
        <v>128</v>
      </c>
      <c r="B129" t="s">
        <v>327</v>
      </c>
      <c r="C129">
        <v>936</v>
      </c>
      <c r="D129" t="s">
        <v>93</v>
      </c>
      <c r="E129" t="s">
        <v>199</v>
      </c>
    </row>
    <row r="130" spans="1:5" x14ac:dyDescent="0.25">
      <c r="A130">
        <v>129</v>
      </c>
      <c r="B130" t="s">
        <v>328</v>
      </c>
      <c r="C130">
        <v>319</v>
      </c>
      <c r="D130" t="s">
        <v>92</v>
      </c>
      <c r="E130" t="s">
        <v>198</v>
      </c>
    </row>
    <row r="131" spans="1:5" x14ac:dyDescent="0.25">
      <c r="A131">
        <v>130</v>
      </c>
      <c r="B131" t="s">
        <v>329</v>
      </c>
      <c r="C131">
        <v>866</v>
      </c>
      <c r="D131" t="s">
        <v>94</v>
      </c>
      <c r="E131" t="s">
        <v>200</v>
      </c>
    </row>
    <row r="132" spans="1:5" x14ac:dyDescent="0.25">
      <c r="A132">
        <v>131</v>
      </c>
      <c r="B132" t="s">
        <v>330</v>
      </c>
      <c r="C132">
        <v>357</v>
      </c>
      <c r="D132" t="s">
        <v>91</v>
      </c>
      <c r="E132" t="s">
        <v>192</v>
      </c>
    </row>
    <row r="133" spans="1:5" x14ac:dyDescent="0.25">
      <c r="A133">
        <v>132</v>
      </c>
      <c r="B133" t="s">
        <v>331</v>
      </c>
      <c r="C133">
        <v>894</v>
      </c>
      <c r="D133" t="s">
        <v>95</v>
      </c>
      <c r="E133" t="s">
        <v>195</v>
      </c>
    </row>
    <row r="134" spans="1:5" x14ac:dyDescent="0.25">
      <c r="A134">
        <v>133</v>
      </c>
      <c r="B134" t="s">
        <v>332</v>
      </c>
      <c r="C134">
        <v>883</v>
      </c>
      <c r="D134" t="s">
        <v>87</v>
      </c>
      <c r="E134" t="s">
        <v>196</v>
      </c>
    </row>
    <row r="135" spans="1:5" x14ac:dyDescent="0.25">
      <c r="A135">
        <v>134</v>
      </c>
      <c r="B135" t="s">
        <v>333</v>
      </c>
      <c r="C135">
        <v>880</v>
      </c>
      <c r="D135" t="s">
        <v>94</v>
      </c>
      <c r="E135" t="s">
        <v>200</v>
      </c>
    </row>
    <row r="136" spans="1:5" x14ac:dyDescent="0.25">
      <c r="A136">
        <v>135</v>
      </c>
      <c r="B136" t="s">
        <v>334</v>
      </c>
      <c r="C136">
        <v>211</v>
      </c>
      <c r="D136" t="s">
        <v>89</v>
      </c>
      <c r="E136" t="s">
        <v>197</v>
      </c>
    </row>
    <row r="137" spans="1:5" x14ac:dyDescent="0.25">
      <c r="A137">
        <v>136</v>
      </c>
      <c r="B137" t="s">
        <v>335</v>
      </c>
      <c r="C137">
        <v>358</v>
      </c>
      <c r="D137" t="s">
        <v>91</v>
      </c>
      <c r="E137" t="s">
        <v>192</v>
      </c>
    </row>
    <row r="138" spans="1:5" x14ac:dyDescent="0.25">
      <c r="A138">
        <v>137</v>
      </c>
      <c r="B138" t="s">
        <v>336</v>
      </c>
      <c r="C138">
        <v>384</v>
      </c>
      <c r="D138" t="s">
        <v>96</v>
      </c>
      <c r="E138" t="s">
        <v>193</v>
      </c>
    </row>
    <row r="139" spans="1:5" x14ac:dyDescent="0.25">
      <c r="A139">
        <v>138</v>
      </c>
      <c r="B139" t="s">
        <v>337</v>
      </c>
      <c r="C139">
        <v>335</v>
      </c>
      <c r="D139" t="s">
        <v>95</v>
      </c>
      <c r="E139" t="s">
        <v>195</v>
      </c>
    </row>
    <row r="140" spans="1:5" x14ac:dyDescent="0.25">
      <c r="A140">
        <v>139</v>
      </c>
      <c r="B140" t="s">
        <v>338</v>
      </c>
      <c r="C140">
        <v>320</v>
      </c>
      <c r="D140" t="s">
        <v>92</v>
      </c>
      <c r="E140" t="s">
        <v>198</v>
      </c>
    </row>
    <row r="141" spans="1:5" x14ac:dyDescent="0.25">
      <c r="A141">
        <v>140</v>
      </c>
      <c r="B141" t="s">
        <v>339</v>
      </c>
      <c r="C141">
        <v>212</v>
      </c>
      <c r="D141" t="s">
        <v>89</v>
      </c>
      <c r="E141" t="s">
        <v>197</v>
      </c>
    </row>
    <row r="142" spans="1:5" x14ac:dyDescent="0.25">
      <c r="A142">
        <v>141</v>
      </c>
      <c r="B142" t="s">
        <v>340</v>
      </c>
      <c r="C142">
        <v>877</v>
      </c>
      <c r="D142" t="s">
        <v>91</v>
      </c>
      <c r="E142" t="s">
        <v>192</v>
      </c>
    </row>
    <row r="143" spans="1:5" x14ac:dyDescent="0.25">
      <c r="A143">
        <v>142</v>
      </c>
      <c r="B143" t="s">
        <v>341</v>
      </c>
      <c r="C143">
        <v>937</v>
      </c>
      <c r="D143" t="s">
        <v>95</v>
      </c>
      <c r="E143" t="s">
        <v>195</v>
      </c>
    </row>
    <row r="144" spans="1:5" x14ac:dyDescent="0.25">
      <c r="A144">
        <v>143</v>
      </c>
      <c r="B144" t="s">
        <v>342</v>
      </c>
      <c r="C144">
        <v>869</v>
      </c>
      <c r="D144" t="s">
        <v>93</v>
      </c>
      <c r="E144" t="s">
        <v>199</v>
      </c>
    </row>
    <row r="145" spans="1:5" x14ac:dyDescent="0.25">
      <c r="A145">
        <v>144</v>
      </c>
      <c r="B145" t="s">
        <v>343</v>
      </c>
      <c r="C145">
        <v>938</v>
      </c>
      <c r="D145" t="s">
        <v>93</v>
      </c>
      <c r="E145" t="s">
        <v>199</v>
      </c>
    </row>
    <row r="146" spans="1:5" x14ac:dyDescent="0.25">
      <c r="A146">
        <v>145</v>
      </c>
      <c r="B146" t="s">
        <v>344</v>
      </c>
      <c r="C146">
        <v>213</v>
      </c>
      <c r="D146" t="s">
        <v>89</v>
      </c>
      <c r="E146" t="s">
        <v>197</v>
      </c>
    </row>
    <row r="147" spans="1:5" x14ac:dyDescent="0.25">
      <c r="A147">
        <v>146</v>
      </c>
      <c r="B147" t="s">
        <v>345</v>
      </c>
      <c r="C147">
        <v>359</v>
      </c>
      <c r="D147" t="s">
        <v>91</v>
      </c>
      <c r="E147" t="s">
        <v>192</v>
      </c>
    </row>
    <row r="148" spans="1:5" x14ac:dyDescent="0.25">
      <c r="A148">
        <v>147</v>
      </c>
      <c r="B148" t="s">
        <v>346</v>
      </c>
      <c r="C148">
        <v>865</v>
      </c>
      <c r="D148" t="s">
        <v>94</v>
      </c>
      <c r="E148" t="s">
        <v>200</v>
      </c>
    </row>
    <row r="149" spans="1:5" x14ac:dyDescent="0.25">
      <c r="A149">
        <v>148</v>
      </c>
      <c r="B149" t="s">
        <v>347</v>
      </c>
      <c r="C149">
        <v>868</v>
      </c>
      <c r="D149" t="s">
        <v>93</v>
      </c>
      <c r="E149" t="s">
        <v>199</v>
      </c>
    </row>
    <row r="150" spans="1:5" x14ac:dyDescent="0.25">
      <c r="A150">
        <v>149</v>
      </c>
      <c r="B150" t="s">
        <v>348</v>
      </c>
      <c r="C150">
        <v>344</v>
      </c>
      <c r="D150" t="s">
        <v>91</v>
      </c>
      <c r="E150" t="s">
        <v>192</v>
      </c>
    </row>
    <row r="151" spans="1:5" x14ac:dyDescent="0.25">
      <c r="A151">
        <v>150</v>
      </c>
      <c r="B151" t="s">
        <v>349</v>
      </c>
      <c r="C151">
        <v>872</v>
      </c>
      <c r="D151" t="s">
        <v>93</v>
      </c>
      <c r="E151" t="s">
        <v>199</v>
      </c>
    </row>
    <row r="152" spans="1:5" x14ac:dyDescent="0.25">
      <c r="A152">
        <v>151</v>
      </c>
      <c r="B152" t="s">
        <v>350</v>
      </c>
      <c r="C152">
        <v>336</v>
      </c>
      <c r="D152" t="s">
        <v>95</v>
      </c>
      <c r="E152" t="s">
        <v>195</v>
      </c>
    </row>
    <row r="153" spans="1:5" x14ac:dyDescent="0.25">
      <c r="A153">
        <v>152</v>
      </c>
      <c r="B153" t="s">
        <v>351</v>
      </c>
      <c r="C153">
        <v>885</v>
      </c>
      <c r="D153" t="s">
        <v>95</v>
      </c>
      <c r="E153" t="s">
        <v>195</v>
      </c>
    </row>
    <row r="154" spans="1:5" x14ac:dyDescent="0.25">
      <c r="A154">
        <v>153</v>
      </c>
      <c r="B154" t="s">
        <v>352</v>
      </c>
      <c r="C154">
        <v>816</v>
      </c>
      <c r="D154" t="s">
        <v>96</v>
      </c>
      <c r="E154" t="s">
        <v>193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64" workbookViewId="0">
      <selection activeCell="B167" sqref="B167"/>
    </sheetView>
  </sheetViews>
  <sheetFormatPr defaultRowHeight="15" x14ac:dyDescent="0.25"/>
  <sheetData>
    <row r="1" spans="1:27" x14ac:dyDescent="0.25">
      <c r="A1" t="s">
        <v>85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row>
    <row r="2" spans="1:27"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row>
    <row r="3" spans="1:27" x14ac:dyDescent="0.25">
      <c r="A3" t="s">
        <v>86</v>
      </c>
      <c r="B3">
        <v>169400</v>
      </c>
      <c r="C3">
        <v>0.77010000000000001</v>
      </c>
      <c r="D3">
        <v>0.69840000000000002</v>
      </c>
      <c r="E3">
        <v>6.5199999999999994E-2</v>
      </c>
      <c r="F3" t="s">
        <v>36</v>
      </c>
      <c r="G3">
        <v>3.2800000000000003E-2</v>
      </c>
      <c r="H3">
        <v>3.3500000000000002E-2</v>
      </c>
      <c r="I3" t="s">
        <v>36</v>
      </c>
      <c r="J3" t="s">
        <v>36</v>
      </c>
      <c r="K3">
        <v>4.2000000000000003E-2</v>
      </c>
      <c r="L3">
        <v>0.56330000000000002</v>
      </c>
      <c r="M3">
        <v>0.2258</v>
      </c>
      <c r="N3">
        <v>1.2500000000000001E-2</v>
      </c>
      <c r="O3">
        <v>0.15479999999999999</v>
      </c>
      <c r="P3">
        <v>0.32540000000000002</v>
      </c>
      <c r="Q3">
        <v>1.21E-2</v>
      </c>
      <c r="R3" t="s">
        <v>36</v>
      </c>
      <c r="S3">
        <v>6.3299999999999995E-2</v>
      </c>
      <c r="T3">
        <v>3.4799999999999998E-2</v>
      </c>
      <c r="U3">
        <v>2.8000000000000001E-2</v>
      </c>
      <c r="V3" t="s">
        <v>36</v>
      </c>
      <c r="W3">
        <v>8.3999999999999995E-3</v>
      </c>
      <c r="X3">
        <v>7.6799999999999993E-2</v>
      </c>
      <c r="Y3">
        <v>1.7999999999999999E-2</v>
      </c>
      <c r="Z3">
        <v>0.13500000000000001</v>
      </c>
      <c r="AA3">
        <v>3.1300000000000001E-2</v>
      </c>
    </row>
    <row r="4" spans="1:27" x14ac:dyDescent="0.25">
      <c r="A4" t="s">
        <v>87</v>
      </c>
      <c r="B4">
        <v>21650</v>
      </c>
      <c r="C4">
        <v>0.77429999999999999</v>
      </c>
      <c r="D4">
        <v>0.67059999999999997</v>
      </c>
      <c r="E4">
        <v>6.6100000000000006E-2</v>
      </c>
      <c r="F4" t="s">
        <v>36</v>
      </c>
      <c r="G4">
        <v>2.3800000000000002E-2</v>
      </c>
      <c r="H4">
        <v>2.4199999999999999E-2</v>
      </c>
      <c r="I4" t="s">
        <v>36</v>
      </c>
      <c r="J4">
        <v>0</v>
      </c>
      <c r="K4">
        <v>3.6600000000000001E-2</v>
      </c>
      <c r="L4">
        <v>0.55359999999999998</v>
      </c>
      <c r="M4">
        <v>0.24479999999999999</v>
      </c>
      <c r="N4">
        <v>1.44E-2</v>
      </c>
      <c r="O4">
        <v>0.14990000000000001</v>
      </c>
      <c r="P4">
        <v>0.30199999999999999</v>
      </c>
      <c r="Q4">
        <v>6.7999999999999996E-3</v>
      </c>
      <c r="R4" t="s">
        <v>36</v>
      </c>
      <c r="S4">
        <v>9.4500000000000001E-2</v>
      </c>
      <c r="T4">
        <v>4.1300000000000003E-2</v>
      </c>
      <c r="U4">
        <v>5.2900000000000003E-2</v>
      </c>
      <c r="V4" t="s">
        <v>36</v>
      </c>
      <c r="W4">
        <v>9.1999999999999998E-3</v>
      </c>
      <c r="X4">
        <v>7.1900000000000006E-2</v>
      </c>
      <c r="Y4">
        <v>2.0899999999999998E-2</v>
      </c>
      <c r="Z4">
        <v>0.13289999999999999</v>
      </c>
      <c r="AA4" t="s">
        <v>31</v>
      </c>
    </row>
    <row r="5" spans="1:27" x14ac:dyDescent="0.25">
      <c r="A5" t="s">
        <v>88</v>
      </c>
      <c r="B5">
        <v>16220</v>
      </c>
      <c r="C5">
        <v>0.77449999999999997</v>
      </c>
      <c r="D5">
        <v>0.71279999999999999</v>
      </c>
      <c r="E5">
        <v>8.5500000000000007E-2</v>
      </c>
      <c r="F5" t="s">
        <v>36</v>
      </c>
      <c r="G5">
        <v>3.78E-2</v>
      </c>
      <c r="H5">
        <v>3.2199999999999999E-2</v>
      </c>
      <c r="I5" t="s">
        <v>36</v>
      </c>
      <c r="J5" t="s">
        <v>35</v>
      </c>
      <c r="K5">
        <v>5.74E-2</v>
      </c>
      <c r="L5">
        <v>0.5554</v>
      </c>
      <c r="M5">
        <v>0.1933</v>
      </c>
      <c r="N5">
        <v>9.7000000000000003E-3</v>
      </c>
      <c r="O5">
        <v>0.1384</v>
      </c>
      <c r="P5">
        <v>0.34810000000000002</v>
      </c>
      <c r="Q5">
        <v>1.3899999999999999E-2</v>
      </c>
      <c r="R5" t="s">
        <v>36</v>
      </c>
      <c r="S5">
        <v>5.1999999999999998E-2</v>
      </c>
      <c r="T5">
        <v>2.4299999999999999E-2</v>
      </c>
      <c r="U5">
        <v>2.6800000000000001E-2</v>
      </c>
      <c r="V5" t="s">
        <v>36</v>
      </c>
      <c r="W5">
        <v>9.7000000000000003E-3</v>
      </c>
      <c r="X5">
        <v>9.98E-2</v>
      </c>
      <c r="Y5">
        <v>1.5100000000000001E-2</v>
      </c>
      <c r="Z5">
        <v>0.1106</v>
      </c>
      <c r="AA5" t="s">
        <v>31</v>
      </c>
    </row>
    <row r="6" spans="1:27" x14ac:dyDescent="0.25">
      <c r="A6" t="s">
        <v>89</v>
      </c>
      <c r="B6">
        <v>7470</v>
      </c>
      <c r="C6">
        <v>0.73529999999999995</v>
      </c>
      <c r="D6">
        <v>0.71089999999999998</v>
      </c>
      <c r="E6">
        <v>3.5700000000000003E-2</v>
      </c>
      <c r="F6">
        <v>6.7999999999999996E-3</v>
      </c>
      <c r="G6">
        <v>4.3200000000000002E-2</v>
      </c>
      <c r="H6">
        <v>4.07E-2</v>
      </c>
      <c r="I6" t="s">
        <v>36</v>
      </c>
      <c r="J6" t="s">
        <v>35</v>
      </c>
      <c r="K6">
        <v>2.12E-2</v>
      </c>
      <c r="L6">
        <v>0.58160000000000001</v>
      </c>
      <c r="M6">
        <v>0.21759999999999999</v>
      </c>
      <c r="N6">
        <v>1.0800000000000001E-2</v>
      </c>
      <c r="O6">
        <v>0.13189999999999999</v>
      </c>
      <c r="P6">
        <v>0.35649999999999998</v>
      </c>
      <c r="Q6">
        <v>7.4999999999999997E-3</v>
      </c>
      <c r="R6" t="s">
        <v>35</v>
      </c>
      <c r="S6">
        <v>2.01E-2</v>
      </c>
      <c r="T6">
        <v>9.1000000000000004E-3</v>
      </c>
      <c r="U6">
        <v>1.04E-2</v>
      </c>
      <c r="V6" t="s">
        <v>36</v>
      </c>
      <c r="W6" t="s">
        <v>36</v>
      </c>
      <c r="X6">
        <v>6.8400000000000002E-2</v>
      </c>
      <c r="Y6">
        <v>3.8399999999999997E-2</v>
      </c>
      <c r="Z6">
        <v>0.15790000000000001</v>
      </c>
      <c r="AA6" t="s">
        <v>31</v>
      </c>
    </row>
    <row r="7" spans="1:27" x14ac:dyDescent="0.25">
      <c r="A7" t="s">
        <v>90</v>
      </c>
      <c r="B7">
        <v>7140</v>
      </c>
      <c r="C7">
        <v>0.80230000000000001</v>
      </c>
      <c r="D7">
        <v>0.7369</v>
      </c>
      <c r="E7">
        <v>8.1100000000000005E-2</v>
      </c>
      <c r="F7" t="s">
        <v>35</v>
      </c>
      <c r="G7">
        <v>3.95E-2</v>
      </c>
      <c r="H7">
        <v>3.7199999999999997E-2</v>
      </c>
      <c r="I7" t="s">
        <v>36</v>
      </c>
      <c r="J7">
        <v>0</v>
      </c>
      <c r="K7">
        <v>6.3600000000000004E-2</v>
      </c>
      <c r="L7">
        <v>0.57750000000000001</v>
      </c>
      <c r="M7">
        <v>0.17430000000000001</v>
      </c>
      <c r="N7">
        <v>9.7999999999999997E-3</v>
      </c>
      <c r="O7">
        <v>0.1522</v>
      </c>
      <c r="P7">
        <v>0.37259999999999999</v>
      </c>
      <c r="Q7">
        <v>3.0499999999999999E-2</v>
      </c>
      <c r="R7" t="s">
        <v>36</v>
      </c>
      <c r="S7">
        <v>5.2400000000000002E-2</v>
      </c>
      <c r="T7">
        <v>3.04E-2</v>
      </c>
      <c r="U7">
        <v>2.1299999999999999E-2</v>
      </c>
      <c r="V7" t="s">
        <v>36</v>
      </c>
      <c r="W7">
        <v>1.2999999999999999E-2</v>
      </c>
      <c r="X7">
        <v>9.2600000000000002E-2</v>
      </c>
      <c r="Y7">
        <v>2.46E-2</v>
      </c>
      <c r="Z7">
        <v>8.0500000000000002E-2</v>
      </c>
      <c r="AA7" t="s">
        <v>31</v>
      </c>
    </row>
    <row r="8" spans="1:27" x14ac:dyDescent="0.25">
      <c r="A8" t="s">
        <v>91</v>
      </c>
      <c r="B8">
        <v>16470</v>
      </c>
      <c r="C8">
        <v>0.8004</v>
      </c>
      <c r="D8">
        <v>0.73529999999999995</v>
      </c>
      <c r="E8">
        <v>6.6900000000000001E-2</v>
      </c>
      <c r="F8" t="s">
        <v>36</v>
      </c>
      <c r="G8">
        <v>3.4000000000000002E-2</v>
      </c>
      <c r="H8">
        <v>3.9100000000000003E-2</v>
      </c>
      <c r="I8" t="s">
        <v>36</v>
      </c>
      <c r="J8">
        <v>0</v>
      </c>
      <c r="K8">
        <v>5.2900000000000003E-2</v>
      </c>
      <c r="L8">
        <v>0.59060000000000001</v>
      </c>
      <c r="M8">
        <v>0.22009999999999999</v>
      </c>
      <c r="N8">
        <v>1.14E-2</v>
      </c>
      <c r="O8">
        <v>0.1787</v>
      </c>
      <c r="P8">
        <v>0.35720000000000002</v>
      </c>
      <c r="Q8">
        <v>1.3299999999999999E-2</v>
      </c>
      <c r="R8" t="s">
        <v>36</v>
      </c>
      <c r="S8">
        <v>5.5399999999999998E-2</v>
      </c>
      <c r="T8">
        <v>3.4200000000000001E-2</v>
      </c>
      <c r="U8">
        <v>0.02</v>
      </c>
      <c r="V8" t="s">
        <v>36</v>
      </c>
      <c r="W8">
        <v>9.7000000000000003E-3</v>
      </c>
      <c r="X8">
        <v>7.2800000000000004E-2</v>
      </c>
      <c r="Y8">
        <v>2.0500000000000001E-2</v>
      </c>
      <c r="Z8">
        <v>0.10630000000000001</v>
      </c>
      <c r="AA8" t="s">
        <v>31</v>
      </c>
    </row>
    <row r="9" spans="1:27" x14ac:dyDescent="0.25">
      <c r="A9" t="s">
        <v>92</v>
      </c>
      <c r="B9">
        <v>22260</v>
      </c>
      <c r="C9">
        <v>0.77600000000000002</v>
      </c>
      <c r="D9">
        <v>0.73529999999999995</v>
      </c>
      <c r="E9">
        <v>3.6499999999999998E-2</v>
      </c>
      <c r="F9">
        <v>5.3E-3</v>
      </c>
      <c r="G9">
        <v>3.44E-2</v>
      </c>
      <c r="H9">
        <v>2.81E-2</v>
      </c>
      <c r="I9" t="s">
        <v>36</v>
      </c>
      <c r="J9" t="s">
        <v>36</v>
      </c>
      <c r="K9">
        <v>2.3599999999999999E-2</v>
      </c>
      <c r="L9">
        <v>0.62970000000000004</v>
      </c>
      <c r="M9">
        <v>0.28710000000000002</v>
      </c>
      <c r="N9">
        <v>1.3100000000000001E-2</v>
      </c>
      <c r="O9">
        <v>0.17499999999999999</v>
      </c>
      <c r="P9">
        <v>0.33539999999999998</v>
      </c>
      <c r="Q9">
        <v>7.1000000000000004E-3</v>
      </c>
      <c r="R9" t="s">
        <v>36</v>
      </c>
      <c r="S9">
        <v>3.7100000000000001E-2</v>
      </c>
      <c r="T9">
        <v>1.66E-2</v>
      </c>
      <c r="U9">
        <v>2.0199999999999999E-2</v>
      </c>
      <c r="V9" t="s">
        <v>36</v>
      </c>
      <c r="W9" t="s">
        <v>36</v>
      </c>
      <c r="X9">
        <v>6.1699999999999998E-2</v>
      </c>
      <c r="Y9">
        <v>1.35E-2</v>
      </c>
      <c r="Z9">
        <v>0.14879999999999999</v>
      </c>
      <c r="AA9" t="s">
        <v>31</v>
      </c>
    </row>
    <row r="10" spans="1:27" x14ac:dyDescent="0.25">
      <c r="A10" t="s">
        <v>93</v>
      </c>
      <c r="B10">
        <v>27620</v>
      </c>
      <c r="C10">
        <v>0.75229999999999997</v>
      </c>
      <c r="D10">
        <v>0.66049999999999998</v>
      </c>
      <c r="E10">
        <v>6.0100000000000001E-2</v>
      </c>
      <c r="F10" t="s">
        <v>36</v>
      </c>
      <c r="G10">
        <v>3.6400000000000002E-2</v>
      </c>
      <c r="H10">
        <v>3.04E-2</v>
      </c>
      <c r="I10" t="s">
        <v>36</v>
      </c>
      <c r="J10" t="s">
        <v>35</v>
      </c>
      <c r="K10">
        <v>3.4799999999999998E-2</v>
      </c>
      <c r="L10">
        <v>0.53080000000000005</v>
      </c>
      <c r="M10">
        <v>0.25669999999999998</v>
      </c>
      <c r="N10">
        <v>1.61E-2</v>
      </c>
      <c r="O10">
        <v>0.15840000000000001</v>
      </c>
      <c r="P10">
        <v>0.26490000000000002</v>
      </c>
      <c r="Q10">
        <v>9.1999999999999998E-3</v>
      </c>
      <c r="R10" t="s">
        <v>36</v>
      </c>
      <c r="S10">
        <v>8.4099999999999994E-2</v>
      </c>
      <c r="T10">
        <v>5.5100000000000003E-2</v>
      </c>
      <c r="U10">
        <v>2.8299999999999999E-2</v>
      </c>
      <c r="V10" t="s">
        <v>36</v>
      </c>
      <c r="W10">
        <v>7.7000000000000002E-3</v>
      </c>
      <c r="X10">
        <v>7.1999999999999995E-2</v>
      </c>
      <c r="Y10">
        <v>1.4200000000000001E-2</v>
      </c>
      <c r="Z10">
        <v>0.1615</v>
      </c>
      <c r="AA10" t="s">
        <v>31</v>
      </c>
    </row>
    <row r="11" spans="1:27" x14ac:dyDescent="0.25">
      <c r="A11" t="s">
        <v>94</v>
      </c>
      <c r="B11">
        <v>17600</v>
      </c>
      <c r="C11">
        <v>0.71609999999999996</v>
      </c>
      <c r="D11">
        <v>0.62529999999999997</v>
      </c>
      <c r="E11">
        <v>8.2900000000000001E-2</v>
      </c>
      <c r="F11" t="s">
        <v>36</v>
      </c>
      <c r="G11">
        <v>2.5499999999999998E-2</v>
      </c>
      <c r="H11">
        <v>4.4900000000000002E-2</v>
      </c>
      <c r="I11" t="s">
        <v>36</v>
      </c>
      <c r="J11">
        <v>0</v>
      </c>
      <c r="K11">
        <v>4.5199999999999997E-2</v>
      </c>
      <c r="L11">
        <v>0.4698</v>
      </c>
      <c r="M11">
        <v>0.19350000000000001</v>
      </c>
      <c r="N11">
        <v>1.35E-2</v>
      </c>
      <c r="O11">
        <v>0.14249999999999999</v>
      </c>
      <c r="P11">
        <v>0.26079999999999998</v>
      </c>
      <c r="Q11">
        <v>1.5599999999999999E-2</v>
      </c>
      <c r="R11" t="s">
        <v>36</v>
      </c>
      <c r="S11">
        <v>8.2299999999999998E-2</v>
      </c>
      <c r="T11">
        <v>4.2999999999999997E-2</v>
      </c>
      <c r="U11">
        <v>3.9300000000000002E-2</v>
      </c>
      <c r="V11" t="s">
        <v>35</v>
      </c>
      <c r="W11">
        <v>8.5000000000000006E-3</v>
      </c>
      <c r="X11">
        <v>9.3200000000000005E-2</v>
      </c>
      <c r="Y11">
        <v>1.5299999999999999E-2</v>
      </c>
      <c r="Z11">
        <v>0.1754</v>
      </c>
      <c r="AA11" t="s">
        <v>31</v>
      </c>
    </row>
    <row r="12" spans="1:27" x14ac:dyDescent="0.25">
      <c r="A12" t="s">
        <v>95</v>
      </c>
      <c r="B12">
        <v>17090</v>
      </c>
      <c r="C12">
        <v>0.79159999999999997</v>
      </c>
      <c r="D12">
        <v>0.73109999999999997</v>
      </c>
      <c r="E12">
        <v>6.9000000000000006E-2</v>
      </c>
      <c r="F12" t="s">
        <v>36</v>
      </c>
      <c r="G12">
        <v>3.2300000000000002E-2</v>
      </c>
      <c r="H12">
        <v>3.4700000000000002E-2</v>
      </c>
      <c r="I12" t="s">
        <v>36</v>
      </c>
      <c r="J12" t="s">
        <v>35</v>
      </c>
      <c r="K12">
        <v>4.9099999999999998E-2</v>
      </c>
      <c r="L12">
        <v>0.5917</v>
      </c>
      <c r="M12">
        <v>0.21099999999999999</v>
      </c>
      <c r="N12">
        <v>1.09E-2</v>
      </c>
      <c r="O12">
        <v>0.15129999999999999</v>
      </c>
      <c r="P12">
        <v>0.37259999999999999</v>
      </c>
      <c r="Q12">
        <v>8.0999999999999996E-3</v>
      </c>
      <c r="R12" t="s">
        <v>36</v>
      </c>
      <c r="S12">
        <v>5.1400000000000001E-2</v>
      </c>
      <c r="T12">
        <v>3.0300000000000001E-2</v>
      </c>
      <c r="U12">
        <v>2.01E-2</v>
      </c>
      <c r="V12" t="s">
        <v>36</v>
      </c>
      <c r="W12">
        <v>9.1000000000000004E-3</v>
      </c>
      <c r="X12">
        <v>7.7299999999999994E-2</v>
      </c>
      <c r="Y12">
        <v>1.5599999999999999E-2</v>
      </c>
      <c r="Z12">
        <v>0.11550000000000001</v>
      </c>
      <c r="AA12" t="s">
        <v>31</v>
      </c>
    </row>
    <row r="13" spans="1:27" x14ac:dyDescent="0.25">
      <c r="A13" t="s">
        <v>96</v>
      </c>
      <c r="B13">
        <v>15890</v>
      </c>
      <c r="C13">
        <v>0.78969999999999996</v>
      </c>
      <c r="D13">
        <v>0.72030000000000005</v>
      </c>
      <c r="E13">
        <v>7.3099999999999998E-2</v>
      </c>
      <c r="F13" t="s">
        <v>36</v>
      </c>
      <c r="G13">
        <v>3.15E-2</v>
      </c>
      <c r="H13">
        <v>3.5299999999999998E-2</v>
      </c>
      <c r="I13" t="s">
        <v>36</v>
      </c>
      <c r="J13">
        <v>0</v>
      </c>
      <c r="K13">
        <v>4.9799999999999997E-2</v>
      </c>
      <c r="L13">
        <v>0.5776</v>
      </c>
      <c r="M13">
        <v>0.17860000000000001</v>
      </c>
      <c r="N13">
        <v>9.4999999999999998E-3</v>
      </c>
      <c r="O13">
        <v>0.14860000000000001</v>
      </c>
      <c r="P13">
        <v>0.37669999999999998</v>
      </c>
      <c r="Q13">
        <v>2.24E-2</v>
      </c>
      <c r="R13" t="s">
        <v>36</v>
      </c>
      <c r="S13">
        <v>5.8299999999999998E-2</v>
      </c>
      <c r="T13">
        <v>3.6900000000000002E-2</v>
      </c>
      <c r="U13">
        <v>2.06E-2</v>
      </c>
      <c r="V13" t="s">
        <v>36</v>
      </c>
      <c r="W13">
        <v>1.11E-2</v>
      </c>
      <c r="X13">
        <v>7.2400000000000006E-2</v>
      </c>
      <c r="Y13">
        <v>2.06E-2</v>
      </c>
      <c r="Z13">
        <v>0.1173</v>
      </c>
      <c r="AA13" t="s">
        <v>31</v>
      </c>
    </row>
    <row r="14" spans="1:27" x14ac:dyDescent="0.25">
      <c r="A14">
        <v>201</v>
      </c>
      <c r="B14" t="s">
        <v>31</v>
      </c>
      <c r="C14" t="s">
        <v>31</v>
      </c>
      <c r="D14" t="s">
        <v>31</v>
      </c>
      <c r="E14" t="s">
        <v>31</v>
      </c>
      <c r="F14" t="s">
        <v>31</v>
      </c>
      <c r="G14" t="s">
        <v>31</v>
      </c>
      <c r="H14" t="s">
        <v>31</v>
      </c>
      <c r="I14" t="s">
        <v>31</v>
      </c>
      <c r="J14" t="s">
        <v>31</v>
      </c>
      <c r="K14" t="s">
        <v>31</v>
      </c>
      <c r="L14" t="s">
        <v>31</v>
      </c>
      <c r="M14" t="s">
        <v>31</v>
      </c>
      <c r="N14" t="s">
        <v>31</v>
      </c>
      <c r="O14" t="s">
        <v>31</v>
      </c>
      <c r="P14" t="s">
        <v>31</v>
      </c>
      <c r="Q14" t="s">
        <v>31</v>
      </c>
      <c r="R14" t="s">
        <v>31</v>
      </c>
      <c r="S14" t="s">
        <v>31</v>
      </c>
      <c r="T14" t="s">
        <v>31</v>
      </c>
      <c r="U14" t="s">
        <v>31</v>
      </c>
      <c r="V14" t="s">
        <v>31</v>
      </c>
      <c r="W14" t="s">
        <v>31</v>
      </c>
      <c r="X14" t="s">
        <v>31</v>
      </c>
      <c r="Y14" t="s">
        <v>31</v>
      </c>
      <c r="Z14" t="s">
        <v>31</v>
      </c>
      <c r="AA14" t="s">
        <v>31</v>
      </c>
    </row>
    <row r="15" spans="1:27" x14ac:dyDescent="0.25">
      <c r="A15">
        <v>202</v>
      </c>
      <c r="B15">
        <v>940</v>
      </c>
      <c r="C15">
        <v>0.66239999999999999</v>
      </c>
      <c r="D15">
        <v>0.64</v>
      </c>
      <c r="E15">
        <v>3.5299999999999998E-2</v>
      </c>
      <c r="F15">
        <v>7.4999999999999997E-3</v>
      </c>
      <c r="G15">
        <v>5.6599999999999998E-2</v>
      </c>
      <c r="H15">
        <v>1.7100000000000001E-2</v>
      </c>
      <c r="I15" t="s">
        <v>35</v>
      </c>
      <c r="J15">
        <v>0</v>
      </c>
      <c r="K15">
        <v>1.2800000000000001E-2</v>
      </c>
      <c r="L15">
        <v>0.52239999999999998</v>
      </c>
      <c r="M15">
        <v>0.17949999999999999</v>
      </c>
      <c r="N15">
        <v>1.3899999999999999E-2</v>
      </c>
      <c r="O15">
        <v>0.10580000000000001</v>
      </c>
      <c r="P15">
        <v>0.33650000000000002</v>
      </c>
      <c r="Q15">
        <v>6.4000000000000003E-3</v>
      </c>
      <c r="R15">
        <v>0</v>
      </c>
      <c r="S15">
        <v>1.9199999999999998E-2</v>
      </c>
      <c r="T15">
        <v>5.3E-3</v>
      </c>
      <c r="U15">
        <v>1.2800000000000001E-2</v>
      </c>
      <c r="V15" t="s">
        <v>35</v>
      </c>
      <c r="W15" t="s">
        <v>36</v>
      </c>
      <c r="X15">
        <v>8.1199999999999994E-2</v>
      </c>
      <c r="Y15">
        <v>6.3E-2</v>
      </c>
      <c r="Z15">
        <v>0.19339999999999999</v>
      </c>
      <c r="AA15">
        <v>4.0599999999999997E-2</v>
      </c>
    </row>
    <row r="16" spans="1:27" x14ac:dyDescent="0.25">
      <c r="A16">
        <v>203</v>
      </c>
      <c r="B16">
        <v>730</v>
      </c>
      <c r="C16">
        <v>0.75649999999999995</v>
      </c>
      <c r="D16">
        <v>0.69599999999999995</v>
      </c>
      <c r="E16">
        <v>5.3600000000000002E-2</v>
      </c>
      <c r="F16" t="s">
        <v>35</v>
      </c>
      <c r="G16">
        <v>5.6399999999999999E-2</v>
      </c>
      <c r="H16">
        <v>6.88E-2</v>
      </c>
      <c r="I16">
        <v>0</v>
      </c>
      <c r="J16">
        <v>0</v>
      </c>
      <c r="K16">
        <v>3.1600000000000003E-2</v>
      </c>
      <c r="L16">
        <v>0.51580000000000004</v>
      </c>
      <c r="M16">
        <v>0.1389</v>
      </c>
      <c r="N16" t="s">
        <v>35</v>
      </c>
      <c r="O16">
        <v>5.3600000000000002E-2</v>
      </c>
      <c r="P16">
        <v>0.36859999999999998</v>
      </c>
      <c r="Q16">
        <v>8.3000000000000001E-3</v>
      </c>
      <c r="R16">
        <v>0</v>
      </c>
      <c r="S16">
        <v>4.9500000000000002E-2</v>
      </c>
      <c r="T16">
        <v>3.9899999999999998E-2</v>
      </c>
      <c r="U16">
        <v>9.5999999999999992E-3</v>
      </c>
      <c r="V16">
        <v>0</v>
      </c>
      <c r="W16">
        <v>1.0999999999999999E-2</v>
      </c>
      <c r="X16">
        <v>7.6999999999999999E-2</v>
      </c>
      <c r="Y16">
        <v>5.4999999999999997E-3</v>
      </c>
      <c r="Z16">
        <v>0.16089999999999999</v>
      </c>
      <c r="AA16">
        <v>1.5100000000000001E-2</v>
      </c>
    </row>
    <row r="17" spans="1:27" x14ac:dyDescent="0.25">
      <c r="A17">
        <v>204</v>
      </c>
      <c r="B17">
        <v>330</v>
      </c>
      <c r="C17">
        <v>0.76060000000000005</v>
      </c>
      <c r="D17">
        <v>0.74239999999999995</v>
      </c>
      <c r="E17">
        <v>3.0300000000000001E-2</v>
      </c>
      <c r="F17">
        <v>0</v>
      </c>
      <c r="G17">
        <v>6.0600000000000001E-2</v>
      </c>
      <c r="H17">
        <v>3.9399999999999998E-2</v>
      </c>
      <c r="I17">
        <v>2.7300000000000001E-2</v>
      </c>
      <c r="J17">
        <v>0</v>
      </c>
      <c r="K17">
        <v>5.1499999999999997E-2</v>
      </c>
      <c r="L17">
        <v>0.58479999999999999</v>
      </c>
      <c r="M17">
        <v>0.20610000000000001</v>
      </c>
      <c r="N17" t="s">
        <v>35</v>
      </c>
      <c r="O17">
        <v>0.1</v>
      </c>
      <c r="P17">
        <v>0.37880000000000003</v>
      </c>
      <c r="Q17">
        <v>0</v>
      </c>
      <c r="R17">
        <v>0</v>
      </c>
      <c r="S17">
        <v>9.1000000000000004E-3</v>
      </c>
      <c r="T17" t="s">
        <v>35</v>
      </c>
      <c r="U17" t="s">
        <v>35</v>
      </c>
      <c r="V17">
        <v>0</v>
      </c>
      <c r="W17">
        <v>9.1000000000000004E-3</v>
      </c>
      <c r="X17">
        <v>4.24E-2</v>
      </c>
      <c r="Y17">
        <v>4.24E-2</v>
      </c>
      <c r="Z17">
        <v>0.1545</v>
      </c>
      <c r="AA17">
        <v>3.3300000000000003E-2</v>
      </c>
    </row>
    <row r="18" spans="1:27" x14ac:dyDescent="0.25">
      <c r="A18">
        <v>205</v>
      </c>
      <c r="B18">
        <v>610</v>
      </c>
      <c r="C18">
        <v>0.73309999999999997</v>
      </c>
      <c r="D18">
        <v>0.7298</v>
      </c>
      <c r="E18">
        <v>2.64E-2</v>
      </c>
      <c r="F18">
        <v>2.3099999999999999E-2</v>
      </c>
      <c r="G18">
        <v>3.95E-2</v>
      </c>
      <c r="H18">
        <v>2.3099999999999999E-2</v>
      </c>
      <c r="I18" t="s">
        <v>35</v>
      </c>
      <c r="J18">
        <v>0</v>
      </c>
      <c r="K18">
        <v>1.15E-2</v>
      </c>
      <c r="L18">
        <v>0.61450000000000005</v>
      </c>
      <c r="M18">
        <v>0.28499999999999998</v>
      </c>
      <c r="N18">
        <v>1.32E-2</v>
      </c>
      <c r="O18">
        <v>0.18779999999999999</v>
      </c>
      <c r="P18">
        <v>0.32290000000000002</v>
      </c>
      <c r="Q18">
        <v>6.6E-3</v>
      </c>
      <c r="R18">
        <v>0</v>
      </c>
      <c r="S18" t="s">
        <v>35</v>
      </c>
      <c r="T18" t="s">
        <v>35</v>
      </c>
      <c r="U18" t="s">
        <v>35</v>
      </c>
      <c r="V18">
        <v>0</v>
      </c>
      <c r="W18">
        <v>0</v>
      </c>
      <c r="X18">
        <v>7.2499999999999995E-2</v>
      </c>
      <c r="Y18">
        <v>8.2000000000000007E-3</v>
      </c>
      <c r="Z18">
        <v>0.1862</v>
      </c>
      <c r="AA18" t="s">
        <v>97</v>
      </c>
    </row>
    <row r="19" spans="1:27" x14ac:dyDescent="0.25">
      <c r="A19">
        <v>206</v>
      </c>
      <c r="B19">
        <v>220</v>
      </c>
      <c r="C19">
        <v>0.70269999999999999</v>
      </c>
      <c r="D19">
        <v>0.67120000000000002</v>
      </c>
      <c r="E19">
        <v>5.8599999999999999E-2</v>
      </c>
      <c r="F19">
        <v>0</v>
      </c>
      <c r="G19">
        <v>5.8599999999999999E-2</v>
      </c>
      <c r="H19">
        <v>2.7E-2</v>
      </c>
      <c r="I19">
        <v>0</v>
      </c>
      <c r="J19">
        <v>0</v>
      </c>
      <c r="K19">
        <v>4.4999999999999998E-2</v>
      </c>
      <c r="L19">
        <v>0.52249999999999996</v>
      </c>
      <c r="M19">
        <v>0.16220000000000001</v>
      </c>
      <c r="N19" t="s">
        <v>35</v>
      </c>
      <c r="O19">
        <v>8.1100000000000005E-2</v>
      </c>
      <c r="P19">
        <v>0.33779999999999999</v>
      </c>
      <c r="Q19">
        <v>2.2499999999999999E-2</v>
      </c>
      <c r="R19" t="s">
        <v>35</v>
      </c>
      <c r="S19">
        <v>3.15E-2</v>
      </c>
      <c r="T19" t="s">
        <v>35</v>
      </c>
      <c r="U19">
        <v>2.2499999999999999E-2</v>
      </c>
      <c r="V19">
        <v>0</v>
      </c>
      <c r="W19">
        <v>0</v>
      </c>
      <c r="X19">
        <v>0.1081</v>
      </c>
      <c r="Y19">
        <v>4.4999999999999998E-2</v>
      </c>
      <c r="Z19">
        <v>0.14410000000000001</v>
      </c>
      <c r="AA19">
        <v>2.7E-2</v>
      </c>
    </row>
    <row r="20" spans="1:27" x14ac:dyDescent="0.25">
      <c r="A20">
        <v>207</v>
      </c>
      <c r="B20">
        <v>210</v>
      </c>
      <c r="C20">
        <v>0.67479999999999996</v>
      </c>
      <c r="D20">
        <v>0.65529999999999999</v>
      </c>
      <c r="E20" t="s">
        <v>35</v>
      </c>
      <c r="F20">
        <v>1.46E-2</v>
      </c>
      <c r="G20" t="s">
        <v>35</v>
      </c>
      <c r="H20">
        <v>0</v>
      </c>
      <c r="I20">
        <v>0</v>
      </c>
      <c r="J20">
        <v>0</v>
      </c>
      <c r="K20" t="s">
        <v>35</v>
      </c>
      <c r="L20">
        <v>0.63109999999999999</v>
      </c>
      <c r="M20">
        <v>0.48060000000000003</v>
      </c>
      <c r="N20">
        <v>3.4000000000000002E-2</v>
      </c>
      <c r="O20">
        <v>0.37380000000000002</v>
      </c>
      <c r="P20">
        <v>0.15049999999999999</v>
      </c>
      <c r="Q20">
        <v>0</v>
      </c>
      <c r="R20">
        <v>0</v>
      </c>
      <c r="S20">
        <v>1.9400000000000001E-2</v>
      </c>
      <c r="T20" t="s">
        <v>35</v>
      </c>
      <c r="U20">
        <v>1.46E-2</v>
      </c>
      <c r="V20">
        <v>0</v>
      </c>
      <c r="W20">
        <v>0</v>
      </c>
      <c r="X20">
        <v>6.3100000000000003E-2</v>
      </c>
      <c r="Y20">
        <v>6.3100000000000003E-2</v>
      </c>
      <c r="Z20">
        <v>0.19900000000000001</v>
      </c>
      <c r="AA20">
        <v>5.3400000000000003E-2</v>
      </c>
    </row>
    <row r="21" spans="1:27" x14ac:dyDescent="0.25">
      <c r="A21">
        <v>208</v>
      </c>
      <c r="B21">
        <v>420</v>
      </c>
      <c r="C21">
        <v>0.72860000000000003</v>
      </c>
      <c r="D21">
        <v>0.71899999999999997</v>
      </c>
      <c r="E21">
        <v>3.3300000000000003E-2</v>
      </c>
      <c r="F21">
        <v>0</v>
      </c>
      <c r="G21">
        <v>4.2900000000000001E-2</v>
      </c>
      <c r="H21">
        <v>8.3299999999999999E-2</v>
      </c>
      <c r="I21">
        <v>0</v>
      </c>
      <c r="J21">
        <v>0</v>
      </c>
      <c r="K21">
        <v>1.43E-2</v>
      </c>
      <c r="L21">
        <v>0.5595</v>
      </c>
      <c r="M21">
        <v>0.15</v>
      </c>
      <c r="N21">
        <v>7.1000000000000004E-3</v>
      </c>
      <c r="O21">
        <v>7.6200000000000004E-2</v>
      </c>
      <c r="P21">
        <v>0.4</v>
      </c>
      <c r="Q21">
        <v>9.4999999999999998E-3</v>
      </c>
      <c r="R21">
        <v>0</v>
      </c>
      <c r="S21">
        <v>9.4999999999999998E-3</v>
      </c>
      <c r="T21">
        <v>0</v>
      </c>
      <c r="U21">
        <v>9.4999999999999998E-3</v>
      </c>
      <c r="V21">
        <v>0</v>
      </c>
      <c r="W21">
        <v>0</v>
      </c>
      <c r="X21">
        <v>6.4299999999999996E-2</v>
      </c>
      <c r="Y21">
        <v>5.7099999999999998E-2</v>
      </c>
      <c r="Z21">
        <v>0.15</v>
      </c>
      <c r="AA21">
        <v>2.86E-2</v>
      </c>
    </row>
    <row r="22" spans="1:27" x14ac:dyDescent="0.25">
      <c r="A22">
        <v>209</v>
      </c>
      <c r="B22">
        <v>690</v>
      </c>
      <c r="C22">
        <v>0.74739999999999995</v>
      </c>
      <c r="D22">
        <v>0.6905</v>
      </c>
      <c r="E22">
        <v>4.53E-2</v>
      </c>
      <c r="F22">
        <v>0</v>
      </c>
      <c r="G22">
        <v>4.82E-2</v>
      </c>
      <c r="H22">
        <v>7.0099999999999996E-2</v>
      </c>
      <c r="I22" t="s">
        <v>35</v>
      </c>
      <c r="J22" t="s">
        <v>35</v>
      </c>
      <c r="K22">
        <v>2.1899999999999999E-2</v>
      </c>
      <c r="L22">
        <v>0.52259999999999995</v>
      </c>
      <c r="M22">
        <v>0.15909999999999999</v>
      </c>
      <c r="N22">
        <v>1.61E-2</v>
      </c>
      <c r="O22">
        <v>0.1007</v>
      </c>
      <c r="P22">
        <v>0.35620000000000002</v>
      </c>
      <c r="Q22">
        <v>7.3000000000000001E-3</v>
      </c>
      <c r="R22">
        <v>0</v>
      </c>
      <c r="S22">
        <v>5.11E-2</v>
      </c>
      <c r="T22">
        <v>2.7699999999999999E-2</v>
      </c>
      <c r="U22">
        <v>2.3400000000000001E-2</v>
      </c>
      <c r="V22">
        <v>0</v>
      </c>
      <c r="W22">
        <v>5.7999999999999996E-3</v>
      </c>
      <c r="X22">
        <v>6.13E-2</v>
      </c>
      <c r="Y22">
        <v>2.92E-2</v>
      </c>
      <c r="Z22">
        <v>0.16200000000000001</v>
      </c>
      <c r="AA22">
        <v>3.7999999999999999E-2</v>
      </c>
    </row>
    <row r="23" spans="1:27" x14ac:dyDescent="0.25">
      <c r="A23">
        <v>210</v>
      </c>
      <c r="B23">
        <v>430</v>
      </c>
      <c r="C23">
        <v>0.69699999999999995</v>
      </c>
      <c r="D23">
        <v>0.67830000000000001</v>
      </c>
      <c r="E23">
        <v>3.73E-2</v>
      </c>
      <c r="F23">
        <v>1.17E-2</v>
      </c>
      <c r="G23">
        <v>6.0600000000000001E-2</v>
      </c>
      <c r="H23">
        <v>2.3300000000000001E-2</v>
      </c>
      <c r="I23">
        <v>0</v>
      </c>
      <c r="J23">
        <v>0</v>
      </c>
      <c r="K23">
        <v>4.4299999999999999E-2</v>
      </c>
      <c r="L23">
        <v>0.54549999999999998</v>
      </c>
      <c r="M23">
        <v>0.2238</v>
      </c>
      <c r="N23">
        <v>1.4E-2</v>
      </c>
      <c r="O23">
        <v>0.11890000000000001</v>
      </c>
      <c r="P23">
        <v>0.31929999999999997</v>
      </c>
      <c r="Q23" t="s">
        <v>35</v>
      </c>
      <c r="R23">
        <v>0</v>
      </c>
      <c r="S23">
        <v>7.0000000000000001E-3</v>
      </c>
      <c r="T23">
        <v>0</v>
      </c>
      <c r="U23" t="s">
        <v>35</v>
      </c>
      <c r="V23" t="s">
        <v>35</v>
      </c>
      <c r="W23">
        <v>1.17E-2</v>
      </c>
      <c r="X23">
        <v>6.9900000000000004E-2</v>
      </c>
      <c r="Y23">
        <v>7.46E-2</v>
      </c>
      <c r="Z23">
        <v>0.1585</v>
      </c>
      <c r="AA23">
        <v>5.1299999999999998E-2</v>
      </c>
    </row>
    <row r="24" spans="1:27" x14ac:dyDescent="0.25">
      <c r="A24">
        <v>211</v>
      </c>
      <c r="B24">
        <v>710</v>
      </c>
      <c r="C24">
        <v>0.79890000000000005</v>
      </c>
      <c r="D24">
        <v>0.755</v>
      </c>
      <c r="E24">
        <v>1.84E-2</v>
      </c>
      <c r="F24" t="s">
        <v>35</v>
      </c>
      <c r="G24">
        <v>3.5400000000000001E-2</v>
      </c>
      <c r="H24">
        <v>5.0999999999999997E-2</v>
      </c>
      <c r="I24">
        <v>0</v>
      </c>
      <c r="J24">
        <v>0</v>
      </c>
      <c r="K24">
        <v>4.2500000000000003E-2</v>
      </c>
      <c r="L24">
        <v>0.64729999999999999</v>
      </c>
      <c r="M24">
        <v>0.20960000000000001</v>
      </c>
      <c r="N24" t="s">
        <v>35</v>
      </c>
      <c r="O24">
        <v>0.1091</v>
      </c>
      <c r="P24">
        <v>0.432</v>
      </c>
      <c r="Q24">
        <v>5.7000000000000002E-3</v>
      </c>
      <c r="R24" t="s">
        <v>35</v>
      </c>
      <c r="S24">
        <v>3.2599999999999997E-2</v>
      </c>
      <c r="T24">
        <v>2.8299999999999999E-2</v>
      </c>
      <c r="U24" t="s">
        <v>35</v>
      </c>
      <c r="V24" t="s">
        <v>35</v>
      </c>
      <c r="W24">
        <v>1.1299999999999999E-2</v>
      </c>
      <c r="X24">
        <v>0.1119</v>
      </c>
      <c r="Y24">
        <v>1.5599999999999999E-2</v>
      </c>
      <c r="Z24">
        <v>7.3700000000000002E-2</v>
      </c>
      <c r="AA24">
        <v>9.9000000000000008E-3</v>
      </c>
    </row>
    <row r="25" spans="1:27" x14ac:dyDescent="0.25">
      <c r="A25">
        <v>212</v>
      </c>
      <c r="B25">
        <v>980</v>
      </c>
      <c r="C25">
        <v>0.73519999999999996</v>
      </c>
      <c r="D25">
        <v>0.71079999999999999</v>
      </c>
      <c r="E25">
        <v>3.4599999999999999E-2</v>
      </c>
      <c r="F25">
        <v>8.0999999999999996E-3</v>
      </c>
      <c r="G25">
        <v>4.3799999999999999E-2</v>
      </c>
      <c r="H25">
        <v>4.1799999999999997E-2</v>
      </c>
      <c r="I25" t="s">
        <v>35</v>
      </c>
      <c r="J25">
        <v>0</v>
      </c>
      <c r="K25">
        <v>1.0200000000000001E-2</v>
      </c>
      <c r="L25">
        <v>0.58150000000000002</v>
      </c>
      <c r="M25">
        <v>0.23419999999999999</v>
      </c>
      <c r="N25">
        <v>1.0200000000000001E-2</v>
      </c>
      <c r="O25">
        <v>0.15890000000000001</v>
      </c>
      <c r="P25">
        <v>0.33710000000000001</v>
      </c>
      <c r="Q25">
        <v>1.0200000000000001E-2</v>
      </c>
      <c r="R25">
        <v>0</v>
      </c>
      <c r="S25">
        <v>2.1399999999999999E-2</v>
      </c>
      <c r="T25">
        <v>5.1000000000000004E-3</v>
      </c>
      <c r="U25">
        <v>1.6299999999999999E-2</v>
      </c>
      <c r="V25">
        <v>0</v>
      </c>
      <c r="W25" t="s">
        <v>36</v>
      </c>
      <c r="X25">
        <v>6.4199999999999993E-2</v>
      </c>
      <c r="Y25">
        <v>4.48E-2</v>
      </c>
      <c r="Z25">
        <v>0.15579999999999999</v>
      </c>
      <c r="AA25">
        <v>3.3599999999999998E-2</v>
      </c>
    </row>
    <row r="26" spans="1:27" x14ac:dyDescent="0.25">
      <c r="A26">
        <v>213</v>
      </c>
      <c r="B26">
        <v>700</v>
      </c>
      <c r="C26">
        <v>0.76400000000000001</v>
      </c>
      <c r="D26">
        <v>0.75539999999999996</v>
      </c>
      <c r="E26">
        <v>4.5999999999999999E-2</v>
      </c>
      <c r="F26">
        <v>1.29E-2</v>
      </c>
      <c r="G26">
        <v>3.7400000000000003E-2</v>
      </c>
      <c r="H26">
        <v>2.8799999999999999E-2</v>
      </c>
      <c r="I26" t="s">
        <v>35</v>
      </c>
      <c r="J26">
        <v>0</v>
      </c>
      <c r="K26">
        <v>1.15E-2</v>
      </c>
      <c r="L26">
        <v>0.63019999999999998</v>
      </c>
      <c r="M26">
        <v>0.28349999999999997</v>
      </c>
      <c r="N26">
        <v>1.15E-2</v>
      </c>
      <c r="O26">
        <v>0.16980000000000001</v>
      </c>
      <c r="P26">
        <v>0.33960000000000001</v>
      </c>
      <c r="Q26">
        <v>7.1999999999999998E-3</v>
      </c>
      <c r="R26">
        <v>0</v>
      </c>
      <c r="S26">
        <v>7.1999999999999998E-3</v>
      </c>
      <c r="T26" t="s">
        <v>35</v>
      </c>
      <c r="U26" t="s">
        <v>36</v>
      </c>
      <c r="V26">
        <v>0</v>
      </c>
      <c r="W26" t="s">
        <v>35</v>
      </c>
      <c r="X26">
        <v>4.1700000000000001E-2</v>
      </c>
      <c r="Y26">
        <v>4.4600000000000001E-2</v>
      </c>
      <c r="Z26">
        <v>0.14960000000000001</v>
      </c>
      <c r="AA26">
        <v>2.8799999999999999E-2</v>
      </c>
    </row>
    <row r="27" spans="1:27" x14ac:dyDescent="0.25">
      <c r="A27">
        <v>301</v>
      </c>
      <c r="B27">
        <v>950</v>
      </c>
      <c r="C27">
        <v>0.77839999999999998</v>
      </c>
      <c r="D27">
        <v>0.72060000000000002</v>
      </c>
      <c r="E27">
        <v>5.9900000000000002E-2</v>
      </c>
      <c r="F27">
        <v>0</v>
      </c>
      <c r="G27">
        <v>2.9399999999999999E-2</v>
      </c>
      <c r="H27">
        <v>1.89E-2</v>
      </c>
      <c r="I27">
        <v>0</v>
      </c>
      <c r="J27">
        <v>0</v>
      </c>
      <c r="K27">
        <v>3.9899999999999998E-2</v>
      </c>
      <c r="L27">
        <v>0.61029999999999995</v>
      </c>
      <c r="M27">
        <v>0.1618</v>
      </c>
      <c r="N27" t="s">
        <v>35</v>
      </c>
      <c r="O27">
        <v>6.5100000000000005E-2</v>
      </c>
      <c r="P27">
        <v>0.44119999999999998</v>
      </c>
      <c r="Q27">
        <v>7.4000000000000003E-3</v>
      </c>
      <c r="R27" t="s">
        <v>35</v>
      </c>
      <c r="S27">
        <v>5.1499999999999997E-2</v>
      </c>
      <c r="T27">
        <v>2.63E-2</v>
      </c>
      <c r="U27">
        <v>2.52E-2</v>
      </c>
      <c r="V27">
        <v>0</v>
      </c>
      <c r="W27">
        <v>6.3E-3</v>
      </c>
      <c r="X27">
        <v>8.72E-2</v>
      </c>
      <c r="Y27">
        <v>2.52E-2</v>
      </c>
      <c r="Z27">
        <v>0.10920000000000001</v>
      </c>
      <c r="AA27">
        <v>0.02</v>
      </c>
    </row>
    <row r="28" spans="1:27" x14ac:dyDescent="0.25">
      <c r="A28">
        <v>302</v>
      </c>
      <c r="B28">
        <v>1830</v>
      </c>
      <c r="C28">
        <v>0.75980000000000003</v>
      </c>
      <c r="D28">
        <v>0.73360000000000003</v>
      </c>
      <c r="E28">
        <v>2.6800000000000001E-2</v>
      </c>
      <c r="F28">
        <v>5.4999999999999997E-3</v>
      </c>
      <c r="G28">
        <v>1.5299999999999999E-2</v>
      </c>
      <c r="H28">
        <v>2.1899999999999999E-2</v>
      </c>
      <c r="I28" t="s">
        <v>35</v>
      </c>
      <c r="J28">
        <v>0</v>
      </c>
      <c r="K28">
        <v>9.2999999999999992E-3</v>
      </c>
      <c r="L28">
        <v>0.66300000000000003</v>
      </c>
      <c r="M28">
        <v>0.37419999999999998</v>
      </c>
      <c r="N28">
        <v>2.63E-2</v>
      </c>
      <c r="O28">
        <v>0.27839999999999998</v>
      </c>
      <c r="P28">
        <v>0.28389999999999999</v>
      </c>
      <c r="Q28" t="s">
        <v>36</v>
      </c>
      <c r="R28">
        <v>0</v>
      </c>
      <c r="S28">
        <v>2.46E-2</v>
      </c>
      <c r="T28">
        <v>1.8599999999999998E-2</v>
      </c>
      <c r="U28">
        <v>6.0000000000000001E-3</v>
      </c>
      <c r="V28">
        <v>0</v>
      </c>
      <c r="W28" t="s">
        <v>36</v>
      </c>
      <c r="X28">
        <v>3.2300000000000002E-2</v>
      </c>
      <c r="Y28" t="s">
        <v>36</v>
      </c>
      <c r="Z28">
        <v>0.2046</v>
      </c>
      <c r="AA28">
        <v>4.1000000000000002E-2</v>
      </c>
    </row>
    <row r="29" spans="1:27" x14ac:dyDescent="0.25">
      <c r="A29">
        <v>303</v>
      </c>
      <c r="B29">
        <v>1390</v>
      </c>
      <c r="C29">
        <v>0.80789999999999995</v>
      </c>
      <c r="D29">
        <v>0.72809999999999997</v>
      </c>
      <c r="E29">
        <v>4.5999999999999999E-2</v>
      </c>
      <c r="F29" t="s">
        <v>35</v>
      </c>
      <c r="G29">
        <v>5.5399999999999998E-2</v>
      </c>
      <c r="H29">
        <v>1.44E-2</v>
      </c>
      <c r="I29">
        <v>0</v>
      </c>
      <c r="J29" t="s">
        <v>35</v>
      </c>
      <c r="K29">
        <v>3.5299999999999998E-2</v>
      </c>
      <c r="L29">
        <v>0.60940000000000005</v>
      </c>
      <c r="M29">
        <v>0.28849999999999998</v>
      </c>
      <c r="N29" t="s">
        <v>36</v>
      </c>
      <c r="O29">
        <v>0.1439</v>
      </c>
      <c r="P29">
        <v>0.31369999999999998</v>
      </c>
      <c r="Q29">
        <v>7.1999999999999998E-3</v>
      </c>
      <c r="R29" t="s">
        <v>35</v>
      </c>
      <c r="S29">
        <v>7.4800000000000005E-2</v>
      </c>
      <c r="T29">
        <v>5.1799999999999999E-2</v>
      </c>
      <c r="U29">
        <v>2.1600000000000001E-2</v>
      </c>
      <c r="V29" t="s">
        <v>35</v>
      </c>
      <c r="W29">
        <v>5.0000000000000001E-3</v>
      </c>
      <c r="X29">
        <v>5.8999999999999997E-2</v>
      </c>
      <c r="Y29">
        <v>1.44E-2</v>
      </c>
      <c r="Z29">
        <v>0.1187</v>
      </c>
      <c r="AA29">
        <v>2.0899999999999998E-2</v>
      </c>
    </row>
    <row r="30" spans="1:27" x14ac:dyDescent="0.25">
      <c r="A30">
        <v>304</v>
      </c>
      <c r="B30">
        <v>1280</v>
      </c>
      <c r="C30">
        <v>0.78890000000000005</v>
      </c>
      <c r="D30">
        <v>0.78339999999999999</v>
      </c>
      <c r="E30">
        <v>3.6700000000000003E-2</v>
      </c>
      <c r="F30">
        <v>5.4999999999999997E-3</v>
      </c>
      <c r="G30">
        <v>1.2500000000000001E-2</v>
      </c>
      <c r="H30">
        <v>3.9100000000000003E-2</v>
      </c>
      <c r="I30">
        <v>0</v>
      </c>
      <c r="J30">
        <v>0</v>
      </c>
      <c r="K30">
        <v>7.7999999999999996E-3</v>
      </c>
      <c r="L30">
        <v>0.68959999999999999</v>
      </c>
      <c r="M30">
        <v>0.30409999999999998</v>
      </c>
      <c r="N30">
        <v>1.17E-2</v>
      </c>
      <c r="O30">
        <v>0.21029999999999999</v>
      </c>
      <c r="P30">
        <v>0.3745</v>
      </c>
      <c r="Q30">
        <v>1.09E-2</v>
      </c>
      <c r="R30">
        <v>0</v>
      </c>
      <c r="S30" t="s">
        <v>36</v>
      </c>
      <c r="T30" t="s">
        <v>35</v>
      </c>
      <c r="U30" t="s">
        <v>36</v>
      </c>
      <c r="V30">
        <v>0</v>
      </c>
      <c r="W30" t="s">
        <v>35</v>
      </c>
      <c r="X30">
        <v>3.9899999999999998E-2</v>
      </c>
      <c r="Y30">
        <v>6.3E-3</v>
      </c>
      <c r="Z30">
        <v>0.16500000000000001</v>
      </c>
      <c r="AA30">
        <v>2.1100000000000001E-2</v>
      </c>
    </row>
    <row r="31" spans="1:27" x14ac:dyDescent="0.25">
      <c r="A31">
        <v>305</v>
      </c>
      <c r="B31">
        <v>2240</v>
      </c>
      <c r="C31">
        <v>0.76870000000000005</v>
      </c>
      <c r="D31">
        <v>0.68320000000000003</v>
      </c>
      <c r="E31">
        <v>4.07E-2</v>
      </c>
      <c r="F31" t="s">
        <v>35</v>
      </c>
      <c r="G31">
        <v>5.91E-2</v>
      </c>
      <c r="H31">
        <v>1.7399999999999999E-2</v>
      </c>
      <c r="I31" t="s">
        <v>35</v>
      </c>
      <c r="J31" t="s">
        <v>36</v>
      </c>
      <c r="K31">
        <v>3.85E-2</v>
      </c>
      <c r="L31">
        <v>0.56059999999999999</v>
      </c>
      <c r="M31">
        <v>0.28189999999999998</v>
      </c>
      <c r="N31">
        <v>1.8800000000000001E-2</v>
      </c>
      <c r="O31">
        <v>0.16059999999999999</v>
      </c>
      <c r="P31">
        <v>0.27160000000000001</v>
      </c>
      <c r="Q31">
        <v>7.1999999999999998E-3</v>
      </c>
      <c r="R31">
        <v>0</v>
      </c>
      <c r="S31">
        <v>7.9600000000000004E-2</v>
      </c>
      <c r="T31">
        <v>1.34E-2</v>
      </c>
      <c r="U31">
        <v>6.5799999999999997E-2</v>
      </c>
      <c r="V31" t="s">
        <v>35</v>
      </c>
      <c r="W31">
        <v>5.7999999999999996E-3</v>
      </c>
      <c r="X31">
        <v>7.3800000000000004E-2</v>
      </c>
      <c r="Y31">
        <v>2.1000000000000001E-2</v>
      </c>
      <c r="Z31">
        <v>0.13650000000000001</v>
      </c>
      <c r="AA31">
        <v>0.03</v>
      </c>
    </row>
    <row r="32" spans="1:27" x14ac:dyDescent="0.25">
      <c r="A32">
        <v>306</v>
      </c>
      <c r="B32">
        <v>1420</v>
      </c>
      <c r="C32">
        <v>0.71279999999999999</v>
      </c>
      <c r="D32">
        <v>0.68810000000000004</v>
      </c>
      <c r="E32">
        <v>3.32E-2</v>
      </c>
      <c r="F32" t="s">
        <v>36</v>
      </c>
      <c r="G32">
        <v>3.1099999999999999E-2</v>
      </c>
      <c r="H32">
        <v>5.1499999999999997E-2</v>
      </c>
      <c r="I32" t="s">
        <v>36</v>
      </c>
      <c r="J32">
        <v>0</v>
      </c>
      <c r="K32">
        <v>2.3300000000000001E-2</v>
      </c>
      <c r="L32">
        <v>0.56669999999999998</v>
      </c>
      <c r="M32">
        <v>0.20610000000000001</v>
      </c>
      <c r="N32" t="s">
        <v>36</v>
      </c>
      <c r="O32">
        <v>8.4000000000000005E-2</v>
      </c>
      <c r="P32">
        <v>0.34649999999999997</v>
      </c>
      <c r="Q32">
        <v>1.41E-2</v>
      </c>
      <c r="R32" t="s">
        <v>35</v>
      </c>
      <c r="S32">
        <v>2.4E-2</v>
      </c>
      <c r="T32">
        <v>9.1999999999999998E-3</v>
      </c>
      <c r="U32">
        <v>1.4800000000000001E-2</v>
      </c>
      <c r="V32">
        <v>0</v>
      </c>
      <c r="W32" t="s">
        <v>35</v>
      </c>
      <c r="X32">
        <v>7.2700000000000001E-2</v>
      </c>
      <c r="Y32">
        <v>1.6199999999999999E-2</v>
      </c>
      <c r="Z32">
        <v>0.1983</v>
      </c>
      <c r="AA32">
        <v>1.7600000000000001E-2</v>
      </c>
    </row>
    <row r="33" spans="1:27" x14ac:dyDescent="0.25">
      <c r="A33">
        <v>307</v>
      </c>
      <c r="B33">
        <v>1310</v>
      </c>
      <c r="C33">
        <v>0.77810000000000001</v>
      </c>
      <c r="D33">
        <v>0.76359999999999995</v>
      </c>
      <c r="E33">
        <v>3.5999999999999997E-2</v>
      </c>
      <c r="F33">
        <v>1.2999999999999999E-2</v>
      </c>
      <c r="G33">
        <v>3.9800000000000002E-2</v>
      </c>
      <c r="H33">
        <v>2.98E-2</v>
      </c>
      <c r="I33">
        <v>0</v>
      </c>
      <c r="J33">
        <v>0</v>
      </c>
      <c r="K33">
        <v>2.07E-2</v>
      </c>
      <c r="L33">
        <v>0.64419999999999999</v>
      </c>
      <c r="M33">
        <v>0.24329999999999999</v>
      </c>
      <c r="N33">
        <v>1.4500000000000001E-2</v>
      </c>
      <c r="O33">
        <v>0.15840000000000001</v>
      </c>
      <c r="P33">
        <v>0.39400000000000002</v>
      </c>
      <c r="Q33">
        <v>6.8999999999999999E-3</v>
      </c>
      <c r="R33" t="s">
        <v>35</v>
      </c>
      <c r="S33">
        <v>9.9000000000000008E-3</v>
      </c>
      <c r="T33" t="s">
        <v>36</v>
      </c>
      <c r="U33">
        <v>6.1000000000000004E-3</v>
      </c>
      <c r="V33">
        <v>0</v>
      </c>
      <c r="W33" t="s">
        <v>36</v>
      </c>
      <c r="X33">
        <v>7.7299999999999994E-2</v>
      </c>
      <c r="Y33">
        <v>6.8999999999999999E-3</v>
      </c>
      <c r="Z33">
        <v>0.13769999999999999</v>
      </c>
      <c r="AA33">
        <v>1.9099999999999999E-2</v>
      </c>
    </row>
    <row r="34" spans="1:27" x14ac:dyDescent="0.25">
      <c r="A34">
        <v>308</v>
      </c>
      <c r="B34">
        <v>1420</v>
      </c>
      <c r="C34">
        <v>0.77929999999999999</v>
      </c>
      <c r="D34">
        <v>0.76670000000000005</v>
      </c>
      <c r="E34">
        <v>4.2900000000000001E-2</v>
      </c>
      <c r="F34" t="s">
        <v>35</v>
      </c>
      <c r="G34">
        <v>2.9499999999999998E-2</v>
      </c>
      <c r="H34">
        <v>3.5799999999999998E-2</v>
      </c>
      <c r="I34" t="s">
        <v>35</v>
      </c>
      <c r="J34">
        <v>0</v>
      </c>
      <c r="K34">
        <v>1.83E-2</v>
      </c>
      <c r="L34">
        <v>0.65569999999999995</v>
      </c>
      <c r="M34">
        <v>0.27060000000000001</v>
      </c>
      <c r="N34">
        <v>2.1100000000000001E-2</v>
      </c>
      <c r="O34">
        <v>0.1764</v>
      </c>
      <c r="P34">
        <v>0.37740000000000001</v>
      </c>
      <c r="Q34">
        <v>7.7000000000000002E-3</v>
      </c>
      <c r="R34">
        <v>0</v>
      </c>
      <c r="S34">
        <v>1.1900000000000001E-2</v>
      </c>
      <c r="T34" t="s">
        <v>36</v>
      </c>
      <c r="U34">
        <v>8.3999999999999995E-3</v>
      </c>
      <c r="V34" t="s">
        <v>35</v>
      </c>
      <c r="W34" t="s">
        <v>35</v>
      </c>
      <c r="X34">
        <v>6.6799999999999998E-2</v>
      </c>
      <c r="Y34">
        <v>2.1100000000000001E-2</v>
      </c>
      <c r="Z34">
        <v>0.1328</v>
      </c>
      <c r="AA34">
        <v>2.81E-2</v>
      </c>
    </row>
    <row r="35" spans="1:27" x14ac:dyDescent="0.25">
      <c r="A35">
        <v>309</v>
      </c>
      <c r="B35">
        <v>860</v>
      </c>
      <c r="C35">
        <v>0.70950000000000002</v>
      </c>
      <c r="D35">
        <v>0.68400000000000005</v>
      </c>
      <c r="E35">
        <v>4.2799999999999998E-2</v>
      </c>
      <c r="F35" t="s">
        <v>36</v>
      </c>
      <c r="G35">
        <v>3.9399999999999998E-2</v>
      </c>
      <c r="H35">
        <v>5.67E-2</v>
      </c>
      <c r="I35" t="s">
        <v>35</v>
      </c>
      <c r="J35">
        <v>0</v>
      </c>
      <c r="K35">
        <v>2.1999999999999999E-2</v>
      </c>
      <c r="L35">
        <v>0.53939999999999999</v>
      </c>
      <c r="M35">
        <v>0.1701</v>
      </c>
      <c r="N35">
        <v>9.2999999999999992E-3</v>
      </c>
      <c r="O35">
        <v>0.11</v>
      </c>
      <c r="P35">
        <v>0.35649999999999998</v>
      </c>
      <c r="Q35">
        <v>1.2699999999999999E-2</v>
      </c>
      <c r="R35">
        <v>0</v>
      </c>
      <c r="S35">
        <v>2.0799999999999999E-2</v>
      </c>
      <c r="T35">
        <v>6.8999999999999999E-3</v>
      </c>
      <c r="U35">
        <v>1.2699999999999999E-2</v>
      </c>
      <c r="V35" t="s">
        <v>35</v>
      </c>
      <c r="W35" t="s">
        <v>36</v>
      </c>
      <c r="X35">
        <v>6.0199999999999997E-2</v>
      </c>
      <c r="Y35">
        <v>2.4299999999999999E-2</v>
      </c>
      <c r="Z35">
        <v>0.20599999999999999</v>
      </c>
      <c r="AA35">
        <v>4.8599999999999997E-2</v>
      </c>
    </row>
    <row r="36" spans="1:27" x14ac:dyDescent="0.25">
      <c r="A36">
        <v>310</v>
      </c>
      <c r="B36">
        <v>690</v>
      </c>
      <c r="C36">
        <v>0.82820000000000005</v>
      </c>
      <c r="D36">
        <v>0.80640000000000001</v>
      </c>
      <c r="E36">
        <v>4.3700000000000003E-2</v>
      </c>
      <c r="F36">
        <v>1.46E-2</v>
      </c>
      <c r="G36">
        <v>1.1599999999999999E-2</v>
      </c>
      <c r="H36">
        <v>7.3000000000000001E-3</v>
      </c>
      <c r="I36" t="s">
        <v>35</v>
      </c>
      <c r="J36">
        <v>0</v>
      </c>
      <c r="K36">
        <v>5.7999999999999996E-3</v>
      </c>
      <c r="L36">
        <v>0.7278</v>
      </c>
      <c r="M36">
        <v>0.2984</v>
      </c>
      <c r="N36">
        <v>5.7999999999999996E-3</v>
      </c>
      <c r="O36">
        <v>0.16450000000000001</v>
      </c>
      <c r="P36">
        <v>0.42499999999999999</v>
      </c>
      <c r="Q36" t="s">
        <v>36</v>
      </c>
      <c r="R36">
        <v>0</v>
      </c>
      <c r="S36">
        <v>2.18E-2</v>
      </c>
      <c r="T36">
        <v>1.0200000000000001E-2</v>
      </c>
      <c r="U36">
        <v>1.1599999999999999E-2</v>
      </c>
      <c r="V36">
        <v>0</v>
      </c>
      <c r="W36">
        <v>0</v>
      </c>
      <c r="X36">
        <v>3.78E-2</v>
      </c>
      <c r="Y36" t="s">
        <v>35</v>
      </c>
      <c r="Z36">
        <v>0.13100000000000001</v>
      </c>
      <c r="AA36">
        <v>2.0400000000000001E-2</v>
      </c>
    </row>
    <row r="37" spans="1:27" x14ac:dyDescent="0.25">
      <c r="A37">
        <v>311</v>
      </c>
      <c r="B37">
        <v>620</v>
      </c>
      <c r="C37">
        <v>0.81220000000000003</v>
      </c>
      <c r="D37">
        <v>0.70789999999999997</v>
      </c>
      <c r="E37">
        <v>2.41E-2</v>
      </c>
      <c r="F37" t="s">
        <v>36</v>
      </c>
      <c r="G37">
        <v>3.3700000000000001E-2</v>
      </c>
      <c r="H37">
        <v>9.5999999999999992E-3</v>
      </c>
      <c r="I37">
        <v>0</v>
      </c>
      <c r="J37">
        <v>0</v>
      </c>
      <c r="K37">
        <v>4.3299999999999998E-2</v>
      </c>
      <c r="L37">
        <v>0.63560000000000005</v>
      </c>
      <c r="M37">
        <v>0.32100000000000001</v>
      </c>
      <c r="N37">
        <v>8.0000000000000002E-3</v>
      </c>
      <c r="O37">
        <v>0.17979999999999999</v>
      </c>
      <c r="P37">
        <v>0.30980000000000002</v>
      </c>
      <c r="Q37" t="s">
        <v>36</v>
      </c>
      <c r="R37">
        <v>0</v>
      </c>
      <c r="S37">
        <v>8.6699999999999999E-2</v>
      </c>
      <c r="T37">
        <v>6.2600000000000003E-2</v>
      </c>
      <c r="U37">
        <v>2.2499999999999999E-2</v>
      </c>
      <c r="V37" t="s">
        <v>35</v>
      </c>
      <c r="W37">
        <v>1.77E-2</v>
      </c>
      <c r="X37">
        <v>5.2999999999999999E-2</v>
      </c>
      <c r="Y37">
        <v>8.0000000000000002E-3</v>
      </c>
      <c r="Z37">
        <v>0.1268</v>
      </c>
      <c r="AA37">
        <v>2.5700000000000001E-2</v>
      </c>
    </row>
    <row r="38" spans="1:27" x14ac:dyDescent="0.25">
      <c r="A38">
        <v>312</v>
      </c>
      <c r="B38">
        <v>1370</v>
      </c>
      <c r="C38">
        <v>0.72209999999999996</v>
      </c>
      <c r="D38">
        <v>0.70820000000000005</v>
      </c>
      <c r="E38">
        <v>5.3199999999999997E-2</v>
      </c>
      <c r="F38">
        <v>6.6E-3</v>
      </c>
      <c r="G38">
        <v>2.7E-2</v>
      </c>
      <c r="H38">
        <v>2.5499999999999998E-2</v>
      </c>
      <c r="I38">
        <v>0</v>
      </c>
      <c r="J38">
        <v>0</v>
      </c>
      <c r="K38">
        <v>4.0099999999999997E-2</v>
      </c>
      <c r="L38">
        <v>0.59589999999999999</v>
      </c>
      <c r="M38">
        <v>0.20710000000000001</v>
      </c>
      <c r="N38">
        <v>5.1000000000000004E-3</v>
      </c>
      <c r="O38">
        <v>0.11600000000000001</v>
      </c>
      <c r="P38">
        <v>0.38069999999999998</v>
      </c>
      <c r="Q38">
        <v>8.0000000000000002E-3</v>
      </c>
      <c r="R38">
        <v>0</v>
      </c>
      <c r="S38">
        <v>1.3899999999999999E-2</v>
      </c>
      <c r="T38">
        <v>1.09E-2</v>
      </c>
      <c r="U38" t="s">
        <v>36</v>
      </c>
      <c r="V38">
        <v>0</v>
      </c>
      <c r="W38">
        <v>0</v>
      </c>
      <c r="X38">
        <v>0.1087</v>
      </c>
      <c r="Y38">
        <v>6.6E-3</v>
      </c>
      <c r="Z38">
        <v>0.16270000000000001</v>
      </c>
      <c r="AA38">
        <v>2.12E-2</v>
      </c>
    </row>
    <row r="39" spans="1:27" x14ac:dyDescent="0.25">
      <c r="A39">
        <v>313</v>
      </c>
      <c r="B39">
        <v>1290</v>
      </c>
      <c r="C39">
        <v>0.73950000000000005</v>
      </c>
      <c r="D39">
        <v>0.72940000000000005</v>
      </c>
      <c r="E39">
        <v>3.27E-2</v>
      </c>
      <c r="F39">
        <v>1.4E-2</v>
      </c>
      <c r="G39">
        <v>2.8799999999999999E-2</v>
      </c>
      <c r="H39">
        <v>3.0300000000000001E-2</v>
      </c>
      <c r="I39">
        <v>0</v>
      </c>
      <c r="J39">
        <v>0</v>
      </c>
      <c r="K39">
        <v>1.4E-2</v>
      </c>
      <c r="L39">
        <v>0.62360000000000004</v>
      </c>
      <c r="M39">
        <v>0.26129999999999998</v>
      </c>
      <c r="N39" t="s">
        <v>36</v>
      </c>
      <c r="O39">
        <v>0.14000000000000001</v>
      </c>
      <c r="P39">
        <v>0.35460000000000003</v>
      </c>
      <c r="Q39">
        <v>7.7999999999999996E-3</v>
      </c>
      <c r="R39">
        <v>0</v>
      </c>
      <c r="S39">
        <v>9.2999999999999992E-3</v>
      </c>
      <c r="T39" t="s">
        <v>36</v>
      </c>
      <c r="U39">
        <v>7.0000000000000001E-3</v>
      </c>
      <c r="V39">
        <v>0</v>
      </c>
      <c r="W39" t="s">
        <v>35</v>
      </c>
      <c r="X39">
        <v>7.6999999999999999E-2</v>
      </c>
      <c r="Y39">
        <v>9.2999999999999992E-3</v>
      </c>
      <c r="Z39">
        <v>0.17419999999999999</v>
      </c>
      <c r="AA39">
        <v>2.5700000000000001E-2</v>
      </c>
    </row>
    <row r="40" spans="1:27" x14ac:dyDescent="0.25">
      <c r="A40">
        <v>314</v>
      </c>
      <c r="B40">
        <v>980</v>
      </c>
      <c r="C40">
        <v>0.76019999999999999</v>
      </c>
      <c r="D40">
        <v>0.70389999999999997</v>
      </c>
      <c r="E40">
        <v>2.7699999999999999E-2</v>
      </c>
      <c r="F40" t="s">
        <v>36</v>
      </c>
      <c r="G40">
        <v>4.82E-2</v>
      </c>
      <c r="H40">
        <v>3.1800000000000002E-2</v>
      </c>
      <c r="I40">
        <v>0</v>
      </c>
      <c r="J40">
        <v>0</v>
      </c>
      <c r="K40">
        <v>1.6400000000000001E-2</v>
      </c>
      <c r="L40">
        <v>0.59219999999999995</v>
      </c>
      <c r="M40">
        <v>0.35449999999999998</v>
      </c>
      <c r="N40">
        <v>3.0700000000000002E-2</v>
      </c>
      <c r="O40">
        <v>0.25609999999999999</v>
      </c>
      <c r="P40">
        <v>0.23569999999999999</v>
      </c>
      <c r="Q40" t="s">
        <v>35</v>
      </c>
      <c r="R40">
        <v>0</v>
      </c>
      <c r="S40">
        <v>5.0200000000000002E-2</v>
      </c>
      <c r="T40">
        <v>1.43E-2</v>
      </c>
      <c r="U40">
        <v>3.5900000000000001E-2</v>
      </c>
      <c r="V40">
        <v>0</v>
      </c>
      <c r="W40">
        <v>6.1000000000000004E-3</v>
      </c>
      <c r="X40">
        <v>4.82E-2</v>
      </c>
      <c r="Y40">
        <v>1.43E-2</v>
      </c>
      <c r="Z40">
        <v>0.17730000000000001</v>
      </c>
      <c r="AA40">
        <v>3.2800000000000003E-2</v>
      </c>
    </row>
    <row r="41" spans="1:27" x14ac:dyDescent="0.25">
      <c r="A41">
        <v>315</v>
      </c>
      <c r="B41">
        <v>330</v>
      </c>
      <c r="C41">
        <v>0.82069999999999999</v>
      </c>
      <c r="D41">
        <v>0.76290000000000002</v>
      </c>
      <c r="E41">
        <v>3.3399999999999999E-2</v>
      </c>
      <c r="F41" t="s">
        <v>35</v>
      </c>
      <c r="G41">
        <v>4.2599999999999999E-2</v>
      </c>
      <c r="H41">
        <v>3.95E-2</v>
      </c>
      <c r="I41">
        <v>0</v>
      </c>
      <c r="J41">
        <v>0</v>
      </c>
      <c r="K41">
        <v>1.2200000000000001E-2</v>
      </c>
      <c r="L41">
        <v>0.64129999999999998</v>
      </c>
      <c r="M41">
        <v>0.33739999999999998</v>
      </c>
      <c r="N41">
        <v>0</v>
      </c>
      <c r="O41">
        <v>0.1976</v>
      </c>
      <c r="P41">
        <v>0.29480000000000001</v>
      </c>
      <c r="Q41">
        <v>9.1000000000000004E-3</v>
      </c>
      <c r="R41">
        <v>0</v>
      </c>
      <c r="S41">
        <v>5.7799999999999997E-2</v>
      </c>
      <c r="T41">
        <v>0</v>
      </c>
      <c r="U41">
        <v>5.7799999999999997E-2</v>
      </c>
      <c r="V41">
        <v>0</v>
      </c>
      <c r="W41">
        <v>0</v>
      </c>
      <c r="X41">
        <v>3.3399999999999999E-2</v>
      </c>
      <c r="Y41">
        <v>2.7400000000000001E-2</v>
      </c>
      <c r="Z41">
        <v>0.11849999999999999</v>
      </c>
      <c r="AA41">
        <v>1.52E-2</v>
      </c>
    </row>
    <row r="42" spans="1:27" x14ac:dyDescent="0.25">
      <c r="A42">
        <v>316</v>
      </c>
      <c r="B42">
        <v>350</v>
      </c>
      <c r="C42">
        <v>0.87360000000000004</v>
      </c>
      <c r="D42">
        <v>0.85629999999999995</v>
      </c>
      <c r="E42">
        <v>3.7400000000000003E-2</v>
      </c>
      <c r="F42" t="s">
        <v>35</v>
      </c>
      <c r="G42">
        <v>1.44E-2</v>
      </c>
      <c r="H42">
        <v>4.5999999999999999E-2</v>
      </c>
      <c r="I42" t="s">
        <v>35</v>
      </c>
      <c r="J42">
        <v>0</v>
      </c>
      <c r="K42">
        <v>8.6E-3</v>
      </c>
      <c r="L42">
        <v>0.75290000000000001</v>
      </c>
      <c r="M42">
        <v>0.24709999999999999</v>
      </c>
      <c r="N42" t="s">
        <v>35</v>
      </c>
      <c r="O42">
        <v>0.12640000000000001</v>
      </c>
      <c r="P42">
        <v>0.50290000000000001</v>
      </c>
      <c r="Q42" t="s">
        <v>35</v>
      </c>
      <c r="R42">
        <v>0</v>
      </c>
      <c r="S42">
        <v>1.44E-2</v>
      </c>
      <c r="T42">
        <v>1.15E-2</v>
      </c>
      <c r="U42" t="s">
        <v>35</v>
      </c>
      <c r="V42">
        <v>0</v>
      </c>
      <c r="W42" t="s">
        <v>35</v>
      </c>
      <c r="X42">
        <v>4.5999999999999999E-2</v>
      </c>
      <c r="Y42" t="s">
        <v>35</v>
      </c>
      <c r="Z42">
        <v>7.4700000000000003E-2</v>
      </c>
      <c r="AA42" t="s">
        <v>97</v>
      </c>
    </row>
    <row r="43" spans="1:27" x14ac:dyDescent="0.25">
      <c r="A43">
        <v>317</v>
      </c>
      <c r="B43">
        <v>2300</v>
      </c>
      <c r="C43">
        <v>0.81850000000000001</v>
      </c>
      <c r="D43">
        <v>0.77459999999999996</v>
      </c>
      <c r="E43">
        <v>2.7E-2</v>
      </c>
      <c r="F43">
        <v>0.01</v>
      </c>
      <c r="G43">
        <v>2.2200000000000001E-2</v>
      </c>
      <c r="H43">
        <v>2.4400000000000002E-2</v>
      </c>
      <c r="I43" t="s">
        <v>35</v>
      </c>
      <c r="J43">
        <v>0</v>
      </c>
      <c r="K43">
        <v>1.35E-2</v>
      </c>
      <c r="L43">
        <v>0.69059999999999999</v>
      </c>
      <c r="M43">
        <v>0.32640000000000002</v>
      </c>
      <c r="N43">
        <v>1.26E-2</v>
      </c>
      <c r="O43">
        <v>0.20019999999999999</v>
      </c>
      <c r="P43">
        <v>0.35809999999999997</v>
      </c>
      <c r="Q43">
        <v>6.1000000000000004E-3</v>
      </c>
      <c r="R43" t="s">
        <v>35</v>
      </c>
      <c r="S43">
        <v>4.0500000000000001E-2</v>
      </c>
      <c r="T43">
        <v>2.7900000000000001E-2</v>
      </c>
      <c r="U43">
        <v>1.26E-2</v>
      </c>
      <c r="V43">
        <v>0</v>
      </c>
      <c r="W43" t="s">
        <v>36</v>
      </c>
      <c r="X43">
        <v>3.6999999999999998E-2</v>
      </c>
      <c r="Y43">
        <v>2.3900000000000001E-2</v>
      </c>
      <c r="Z43">
        <v>0.1205</v>
      </c>
      <c r="AA43">
        <v>1.9099999999999999E-2</v>
      </c>
    </row>
    <row r="44" spans="1:27" x14ac:dyDescent="0.25">
      <c r="A44">
        <v>318</v>
      </c>
      <c r="B44" t="s">
        <v>31</v>
      </c>
      <c r="C44" t="s">
        <v>31</v>
      </c>
      <c r="D44" t="s">
        <v>31</v>
      </c>
      <c r="E44" t="s">
        <v>31</v>
      </c>
      <c r="F44" t="s">
        <v>31</v>
      </c>
      <c r="G44" t="s">
        <v>31</v>
      </c>
      <c r="H44" t="s">
        <v>31</v>
      </c>
      <c r="I44" t="s">
        <v>31</v>
      </c>
      <c r="J44" t="s">
        <v>31</v>
      </c>
      <c r="K44" t="s">
        <v>31</v>
      </c>
      <c r="L44" t="s">
        <v>31</v>
      </c>
      <c r="M44" t="s">
        <v>31</v>
      </c>
      <c r="N44" t="s">
        <v>31</v>
      </c>
      <c r="O44" t="s">
        <v>31</v>
      </c>
      <c r="P44" t="s">
        <v>31</v>
      </c>
      <c r="Q44" t="s">
        <v>31</v>
      </c>
      <c r="R44" t="s">
        <v>31</v>
      </c>
      <c r="S44" t="s">
        <v>31</v>
      </c>
      <c r="T44" t="s">
        <v>31</v>
      </c>
      <c r="U44" t="s">
        <v>31</v>
      </c>
      <c r="V44" t="s">
        <v>31</v>
      </c>
      <c r="W44" t="s">
        <v>31</v>
      </c>
      <c r="X44" t="s">
        <v>31</v>
      </c>
      <c r="Y44" t="s">
        <v>31</v>
      </c>
      <c r="Z44" t="s">
        <v>31</v>
      </c>
      <c r="AA44" t="s">
        <v>31</v>
      </c>
    </row>
    <row r="45" spans="1:27" x14ac:dyDescent="0.25">
      <c r="A45">
        <v>319</v>
      </c>
      <c r="B45">
        <v>1730</v>
      </c>
      <c r="C45">
        <v>0.80740000000000001</v>
      </c>
      <c r="D45">
        <v>0.75609999999999999</v>
      </c>
      <c r="E45">
        <v>2.4799999999999999E-2</v>
      </c>
      <c r="F45" t="s">
        <v>36</v>
      </c>
      <c r="G45">
        <v>4.3299999999999998E-2</v>
      </c>
      <c r="H45">
        <v>2.5399999999999999E-2</v>
      </c>
      <c r="I45" t="s">
        <v>35</v>
      </c>
      <c r="J45">
        <v>0</v>
      </c>
      <c r="K45">
        <v>2.7099999999999999E-2</v>
      </c>
      <c r="L45">
        <v>0.65859999999999996</v>
      </c>
      <c r="M45">
        <v>0.42730000000000001</v>
      </c>
      <c r="N45">
        <v>2.4799999999999999E-2</v>
      </c>
      <c r="O45">
        <v>0.2918</v>
      </c>
      <c r="P45">
        <v>0.22720000000000001</v>
      </c>
      <c r="Q45" t="s">
        <v>36</v>
      </c>
      <c r="R45" t="s">
        <v>35</v>
      </c>
      <c r="S45">
        <v>4.6699999999999998E-2</v>
      </c>
      <c r="T45">
        <v>8.6999999999999994E-3</v>
      </c>
      <c r="U45">
        <v>3.7499999999999999E-2</v>
      </c>
      <c r="V45" t="s">
        <v>35</v>
      </c>
      <c r="W45" t="s">
        <v>36</v>
      </c>
      <c r="X45">
        <v>4.9000000000000002E-2</v>
      </c>
      <c r="Y45">
        <v>1.38E-2</v>
      </c>
      <c r="Z45">
        <v>0.1298</v>
      </c>
      <c r="AA45">
        <v>2.3599999999999999E-2</v>
      </c>
    </row>
    <row r="46" spans="1:27" x14ac:dyDescent="0.25">
      <c r="A46">
        <v>320</v>
      </c>
      <c r="B46">
        <v>440</v>
      </c>
      <c r="C46">
        <v>0.75449999999999995</v>
      </c>
      <c r="D46">
        <v>0.74319999999999997</v>
      </c>
      <c r="E46">
        <v>2.7300000000000001E-2</v>
      </c>
      <c r="F46">
        <v>0</v>
      </c>
      <c r="G46">
        <v>3.8600000000000002E-2</v>
      </c>
      <c r="H46">
        <v>3.8600000000000002E-2</v>
      </c>
      <c r="I46" t="s">
        <v>35</v>
      </c>
      <c r="J46">
        <v>0</v>
      </c>
      <c r="K46">
        <v>3.4099999999999998E-2</v>
      </c>
      <c r="L46">
        <v>0.6341</v>
      </c>
      <c r="M46">
        <v>0.15909999999999999</v>
      </c>
      <c r="N46" t="s">
        <v>35</v>
      </c>
      <c r="O46">
        <v>8.6400000000000005E-2</v>
      </c>
      <c r="P46">
        <v>0.46820000000000001</v>
      </c>
      <c r="Q46">
        <v>6.7999999999999996E-3</v>
      </c>
      <c r="R46">
        <v>0</v>
      </c>
      <c r="S46">
        <v>9.1000000000000004E-3</v>
      </c>
      <c r="T46" t="s">
        <v>35</v>
      </c>
      <c r="U46">
        <v>6.7999999999999996E-3</v>
      </c>
      <c r="V46">
        <v>0</v>
      </c>
      <c r="W46" t="s">
        <v>35</v>
      </c>
      <c r="X46">
        <v>0.1045</v>
      </c>
      <c r="Y46">
        <v>0</v>
      </c>
      <c r="Z46">
        <v>0.1409</v>
      </c>
      <c r="AA46">
        <v>2.2700000000000001E-2</v>
      </c>
    </row>
    <row r="47" spans="1:27" x14ac:dyDescent="0.25">
      <c r="A47">
        <v>330</v>
      </c>
      <c r="B47">
        <v>3300</v>
      </c>
      <c r="C47">
        <v>0.74560000000000004</v>
      </c>
      <c r="D47">
        <v>0.73560000000000003</v>
      </c>
      <c r="E47">
        <v>4.9700000000000001E-2</v>
      </c>
      <c r="F47" t="s">
        <v>36</v>
      </c>
      <c r="G47">
        <v>3.3300000000000003E-2</v>
      </c>
      <c r="H47">
        <v>3.6900000000000002E-2</v>
      </c>
      <c r="I47" t="s">
        <v>35</v>
      </c>
      <c r="J47">
        <v>0</v>
      </c>
      <c r="K47">
        <v>0.03</v>
      </c>
      <c r="L47">
        <v>0.61209999999999998</v>
      </c>
      <c r="M47">
        <v>0.2853</v>
      </c>
      <c r="N47">
        <v>1.7000000000000001E-2</v>
      </c>
      <c r="O47">
        <v>0.2044</v>
      </c>
      <c r="P47">
        <v>0.3201</v>
      </c>
      <c r="Q47">
        <v>6.7000000000000002E-3</v>
      </c>
      <c r="R47">
        <v>0</v>
      </c>
      <c r="S47">
        <v>7.9000000000000008E-3</v>
      </c>
      <c r="T47">
        <v>5.4999999999999997E-3</v>
      </c>
      <c r="U47" t="s">
        <v>36</v>
      </c>
      <c r="V47" t="s">
        <v>35</v>
      </c>
      <c r="W47" t="s">
        <v>36</v>
      </c>
      <c r="X47">
        <v>7.2700000000000001E-2</v>
      </c>
      <c r="Y47">
        <v>6.1000000000000004E-3</v>
      </c>
      <c r="Z47">
        <v>0.1757</v>
      </c>
      <c r="AA47">
        <v>2.4799999999999999E-2</v>
      </c>
    </row>
    <row r="48" spans="1:27" x14ac:dyDescent="0.25">
      <c r="A48">
        <v>331</v>
      </c>
      <c r="B48">
        <v>1410</v>
      </c>
      <c r="C48">
        <v>0.79930000000000001</v>
      </c>
      <c r="D48">
        <v>0.75460000000000005</v>
      </c>
      <c r="E48">
        <v>6.5199999999999994E-2</v>
      </c>
      <c r="F48">
        <v>0</v>
      </c>
      <c r="G48">
        <v>5.3900000000000003E-2</v>
      </c>
      <c r="H48">
        <v>2.5499999999999998E-2</v>
      </c>
      <c r="I48" t="s">
        <v>35</v>
      </c>
      <c r="J48" t="s">
        <v>35</v>
      </c>
      <c r="K48">
        <v>5.4600000000000003E-2</v>
      </c>
      <c r="L48">
        <v>0.60780000000000001</v>
      </c>
      <c r="M48">
        <v>0.1638</v>
      </c>
      <c r="N48" t="s">
        <v>36</v>
      </c>
      <c r="O48">
        <v>0.1113</v>
      </c>
      <c r="P48">
        <v>0.42480000000000001</v>
      </c>
      <c r="Q48">
        <v>1.9099999999999999E-2</v>
      </c>
      <c r="R48">
        <v>0</v>
      </c>
      <c r="S48">
        <v>3.6200000000000003E-2</v>
      </c>
      <c r="T48">
        <v>2.3400000000000001E-2</v>
      </c>
      <c r="U48">
        <v>1.2800000000000001E-2</v>
      </c>
      <c r="V48">
        <v>0</v>
      </c>
      <c r="W48">
        <v>8.5000000000000006E-3</v>
      </c>
      <c r="X48">
        <v>9.0800000000000006E-2</v>
      </c>
      <c r="Y48">
        <v>1.49E-2</v>
      </c>
      <c r="Z48">
        <v>9.5000000000000001E-2</v>
      </c>
      <c r="AA48">
        <v>1.2800000000000001E-2</v>
      </c>
    </row>
    <row r="49" spans="1:27" x14ac:dyDescent="0.25">
      <c r="A49">
        <v>332</v>
      </c>
      <c r="B49">
        <v>340</v>
      </c>
      <c r="C49">
        <v>0.78779999999999994</v>
      </c>
      <c r="D49">
        <v>0.73839999999999995</v>
      </c>
      <c r="E49">
        <v>6.0999999999999999E-2</v>
      </c>
      <c r="F49">
        <v>8.6999999999999994E-3</v>
      </c>
      <c r="G49">
        <v>2.3300000000000001E-2</v>
      </c>
      <c r="H49">
        <v>6.6900000000000001E-2</v>
      </c>
      <c r="I49">
        <v>0</v>
      </c>
      <c r="J49">
        <v>0</v>
      </c>
      <c r="K49">
        <v>5.8099999999999999E-2</v>
      </c>
      <c r="L49">
        <v>0.57850000000000001</v>
      </c>
      <c r="M49">
        <v>0.186</v>
      </c>
      <c r="N49" t="s">
        <v>35</v>
      </c>
      <c r="O49">
        <v>0.15409999999999999</v>
      </c>
      <c r="P49">
        <v>0.38369999999999999</v>
      </c>
      <c r="Q49">
        <v>8.6999999999999994E-3</v>
      </c>
      <c r="R49">
        <v>0</v>
      </c>
      <c r="S49">
        <v>4.36E-2</v>
      </c>
      <c r="T49">
        <v>1.4500000000000001E-2</v>
      </c>
      <c r="U49">
        <v>2.3300000000000001E-2</v>
      </c>
      <c r="V49" t="s">
        <v>35</v>
      </c>
      <c r="W49" t="s">
        <v>35</v>
      </c>
      <c r="X49">
        <v>9.01E-2</v>
      </c>
      <c r="Y49">
        <v>3.49E-2</v>
      </c>
      <c r="Z49">
        <v>8.72E-2</v>
      </c>
      <c r="AA49">
        <v>2.6200000000000001E-2</v>
      </c>
    </row>
    <row r="50" spans="1:27" x14ac:dyDescent="0.25">
      <c r="A50">
        <v>333</v>
      </c>
      <c r="B50">
        <v>870</v>
      </c>
      <c r="C50">
        <v>0.79979999999999996</v>
      </c>
      <c r="D50">
        <v>0.72199999999999998</v>
      </c>
      <c r="E50">
        <v>6.8599999999999994E-2</v>
      </c>
      <c r="F50">
        <v>0</v>
      </c>
      <c r="G50">
        <v>3.78E-2</v>
      </c>
      <c r="H50">
        <v>0.1007</v>
      </c>
      <c r="I50">
        <v>0</v>
      </c>
      <c r="J50">
        <v>0</v>
      </c>
      <c r="K50">
        <v>6.5199999999999994E-2</v>
      </c>
      <c r="L50">
        <v>0.51259999999999994</v>
      </c>
      <c r="M50">
        <v>0.1053</v>
      </c>
      <c r="N50">
        <v>0</v>
      </c>
      <c r="O50">
        <v>5.4899999999999997E-2</v>
      </c>
      <c r="P50">
        <v>0.40050000000000002</v>
      </c>
      <c r="Q50">
        <v>6.8999999999999999E-3</v>
      </c>
      <c r="R50" t="s">
        <v>36</v>
      </c>
      <c r="S50">
        <v>5.9499999999999997E-2</v>
      </c>
      <c r="T50">
        <v>2.86E-2</v>
      </c>
      <c r="U50">
        <v>2.52E-2</v>
      </c>
      <c r="V50">
        <v>5.7000000000000002E-3</v>
      </c>
      <c r="W50">
        <v>1.83E-2</v>
      </c>
      <c r="X50">
        <v>6.5199999999999994E-2</v>
      </c>
      <c r="Y50">
        <v>4.3499999999999997E-2</v>
      </c>
      <c r="Z50">
        <v>9.1499999999999998E-2</v>
      </c>
      <c r="AA50">
        <v>6.8999999999999999E-3</v>
      </c>
    </row>
    <row r="51" spans="1:27" x14ac:dyDescent="0.25">
      <c r="A51">
        <v>334</v>
      </c>
      <c r="B51">
        <v>650</v>
      </c>
      <c r="C51">
        <v>0.7218</v>
      </c>
      <c r="D51">
        <v>0.67700000000000005</v>
      </c>
      <c r="E51">
        <v>6.6500000000000004E-2</v>
      </c>
      <c r="F51" t="s">
        <v>35</v>
      </c>
      <c r="G51">
        <v>4.02E-2</v>
      </c>
      <c r="H51">
        <v>3.2500000000000001E-2</v>
      </c>
      <c r="I51">
        <v>0</v>
      </c>
      <c r="J51">
        <v>0</v>
      </c>
      <c r="K51">
        <v>6.0299999999999999E-2</v>
      </c>
      <c r="L51">
        <v>0.53790000000000004</v>
      </c>
      <c r="M51">
        <v>0.21640000000000001</v>
      </c>
      <c r="N51" t="s">
        <v>36</v>
      </c>
      <c r="O51">
        <v>0.16689999999999999</v>
      </c>
      <c r="P51">
        <v>0.30759999999999998</v>
      </c>
      <c r="Q51">
        <v>1.3899999999999999E-2</v>
      </c>
      <c r="R51">
        <v>0</v>
      </c>
      <c r="S51">
        <v>4.3299999999999998E-2</v>
      </c>
      <c r="T51">
        <v>2.9399999999999999E-2</v>
      </c>
      <c r="U51">
        <v>1.3899999999999999E-2</v>
      </c>
      <c r="V51">
        <v>0</v>
      </c>
      <c r="W51" t="s">
        <v>35</v>
      </c>
      <c r="X51">
        <v>0.14219999999999999</v>
      </c>
      <c r="Y51">
        <v>1.55E-2</v>
      </c>
      <c r="Z51">
        <v>0.1206</v>
      </c>
      <c r="AA51">
        <v>6.1999999999999998E-3</v>
      </c>
    </row>
    <row r="52" spans="1:27" x14ac:dyDescent="0.25">
      <c r="A52">
        <v>335</v>
      </c>
      <c r="B52">
        <v>1310</v>
      </c>
      <c r="C52">
        <v>0.82240000000000002</v>
      </c>
      <c r="D52">
        <v>0.75419999999999998</v>
      </c>
      <c r="E52">
        <v>6.8099999999999994E-2</v>
      </c>
      <c r="F52" t="s">
        <v>36</v>
      </c>
      <c r="G52">
        <v>2.9100000000000001E-2</v>
      </c>
      <c r="H52">
        <v>1.84E-2</v>
      </c>
      <c r="I52">
        <v>0</v>
      </c>
      <c r="J52">
        <v>0</v>
      </c>
      <c r="K52">
        <v>4.5199999999999997E-2</v>
      </c>
      <c r="L52">
        <v>0.63629999999999998</v>
      </c>
      <c r="M52">
        <v>0.19370000000000001</v>
      </c>
      <c r="N52">
        <v>8.3999999999999995E-3</v>
      </c>
      <c r="O52">
        <v>0.13250000000000001</v>
      </c>
      <c r="P52">
        <v>0.438</v>
      </c>
      <c r="Q52" t="s">
        <v>36</v>
      </c>
      <c r="R52">
        <v>0</v>
      </c>
      <c r="S52">
        <v>5.5100000000000003E-2</v>
      </c>
      <c r="T52">
        <v>2.9899999999999999E-2</v>
      </c>
      <c r="U52">
        <v>2.53E-2</v>
      </c>
      <c r="V52">
        <v>0</v>
      </c>
      <c r="W52">
        <v>1.2999999999999999E-2</v>
      </c>
      <c r="X52">
        <v>5.5899999999999998E-2</v>
      </c>
      <c r="Y52">
        <v>1.7600000000000001E-2</v>
      </c>
      <c r="Z52">
        <v>0.1041</v>
      </c>
      <c r="AA52">
        <v>1.9099999999999999E-2</v>
      </c>
    </row>
    <row r="53" spans="1:27" x14ac:dyDescent="0.25">
      <c r="A53">
        <v>336</v>
      </c>
      <c r="B53">
        <v>1010</v>
      </c>
      <c r="C53">
        <v>0.85</v>
      </c>
      <c r="D53">
        <v>0.77690000000000003</v>
      </c>
      <c r="E53">
        <v>7.3099999999999998E-2</v>
      </c>
      <c r="F53" t="s">
        <v>35</v>
      </c>
      <c r="G53">
        <v>1.78E-2</v>
      </c>
      <c r="H53">
        <v>3.6499999999999998E-2</v>
      </c>
      <c r="I53">
        <v>0</v>
      </c>
      <c r="J53">
        <v>0</v>
      </c>
      <c r="K53">
        <v>3.6499999999999998E-2</v>
      </c>
      <c r="L53">
        <v>0.64759999999999995</v>
      </c>
      <c r="M53">
        <v>0.15790000000000001</v>
      </c>
      <c r="N53">
        <v>1.38E-2</v>
      </c>
      <c r="O53">
        <v>0.1096</v>
      </c>
      <c r="P53">
        <v>0.48270000000000002</v>
      </c>
      <c r="Q53">
        <v>6.8999999999999999E-3</v>
      </c>
      <c r="R53" t="s">
        <v>35</v>
      </c>
      <c r="S53">
        <v>5.8200000000000002E-2</v>
      </c>
      <c r="T53">
        <v>3.6499999999999998E-2</v>
      </c>
      <c r="U53">
        <v>2.1700000000000001E-2</v>
      </c>
      <c r="V53">
        <v>0</v>
      </c>
      <c r="W53">
        <v>1.4800000000000001E-2</v>
      </c>
      <c r="X53">
        <v>5.6300000000000003E-2</v>
      </c>
      <c r="Y53">
        <v>1.38E-2</v>
      </c>
      <c r="Z53">
        <v>0.08</v>
      </c>
      <c r="AA53">
        <v>7.9000000000000008E-3</v>
      </c>
    </row>
    <row r="54" spans="1:27" x14ac:dyDescent="0.25">
      <c r="A54">
        <v>340</v>
      </c>
      <c r="B54">
        <v>90</v>
      </c>
      <c r="C54">
        <v>0.84950000000000003</v>
      </c>
      <c r="D54">
        <v>0.72040000000000004</v>
      </c>
      <c r="E54">
        <v>0.24729999999999999</v>
      </c>
      <c r="F54">
        <v>0</v>
      </c>
      <c r="G54" t="s">
        <v>35</v>
      </c>
      <c r="H54">
        <v>3.2300000000000002E-2</v>
      </c>
      <c r="I54">
        <v>0</v>
      </c>
      <c r="J54">
        <v>0</v>
      </c>
      <c r="K54">
        <v>0.1075</v>
      </c>
      <c r="L54">
        <v>0.43009999999999998</v>
      </c>
      <c r="M54">
        <v>6.4500000000000002E-2</v>
      </c>
      <c r="N54">
        <v>0</v>
      </c>
      <c r="O54">
        <v>5.3800000000000001E-2</v>
      </c>
      <c r="P54">
        <v>0.34410000000000002</v>
      </c>
      <c r="Q54" t="s">
        <v>35</v>
      </c>
      <c r="R54">
        <v>0</v>
      </c>
      <c r="S54">
        <v>0.1075</v>
      </c>
      <c r="T54">
        <v>8.5999999999999993E-2</v>
      </c>
      <c r="U54" t="s">
        <v>35</v>
      </c>
      <c r="V54">
        <v>0</v>
      </c>
      <c r="W54" t="s">
        <v>35</v>
      </c>
      <c r="X54">
        <v>8.5999999999999993E-2</v>
      </c>
      <c r="Y54">
        <v>3.2300000000000002E-2</v>
      </c>
      <c r="Z54">
        <v>3.2300000000000002E-2</v>
      </c>
      <c r="AA54" t="s">
        <v>97</v>
      </c>
    </row>
    <row r="55" spans="1:27" x14ac:dyDescent="0.25">
      <c r="A55">
        <v>341</v>
      </c>
      <c r="B55">
        <v>2100</v>
      </c>
      <c r="C55">
        <v>0.84299999999999997</v>
      </c>
      <c r="D55">
        <v>0.76500000000000001</v>
      </c>
      <c r="E55">
        <v>8.6599999999999996E-2</v>
      </c>
      <c r="F55" t="s">
        <v>35</v>
      </c>
      <c r="G55">
        <v>3.85E-2</v>
      </c>
      <c r="H55">
        <v>8.7499999999999994E-2</v>
      </c>
      <c r="I55" t="s">
        <v>36</v>
      </c>
      <c r="J55">
        <v>0</v>
      </c>
      <c r="K55">
        <v>5.4199999999999998E-2</v>
      </c>
      <c r="L55">
        <v>0.54800000000000004</v>
      </c>
      <c r="M55">
        <v>0.16839999999999999</v>
      </c>
      <c r="N55">
        <v>8.9999999999999993E-3</v>
      </c>
      <c r="O55">
        <v>0.14410000000000001</v>
      </c>
      <c r="P55">
        <v>0.36919999999999997</v>
      </c>
      <c r="Q55">
        <v>1.0500000000000001E-2</v>
      </c>
      <c r="R55" t="s">
        <v>35</v>
      </c>
      <c r="S55">
        <v>6.3299999999999995E-2</v>
      </c>
      <c r="T55">
        <v>3.2800000000000003E-2</v>
      </c>
      <c r="U55">
        <v>2.9499999999999998E-2</v>
      </c>
      <c r="V55" t="s">
        <v>35</v>
      </c>
      <c r="W55">
        <v>1.47E-2</v>
      </c>
      <c r="X55">
        <v>5.4699999999999999E-2</v>
      </c>
      <c r="Y55">
        <v>3.6200000000000003E-2</v>
      </c>
      <c r="Z55">
        <v>6.6100000000000006E-2</v>
      </c>
      <c r="AA55">
        <v>1.0500000000000001E-2</v>
      </c>
    </row>
    <row r="56" spans="1:27" x14ac:dyDescent="0.25">
      <c r="A56">
        <v>342</v>
      </c>
      <c r="B56">
        <v>400</v>
      </c>
      <c r="C56">
        <v>0.83830000000000005</v>
      </c>
      <c r="D56">
        <v>0.6915</v>
      </c>
      <c r="E56">
        <v>9.1999999999999998E-2</v>
      </c>
      <c r="F56">
        <v>0</v>
      </c>
      <c r="G56">
        <v>4.9799999999999997E-2</v>
      </c>
      <c r="H56">
        <v>2.4899999999999999E-2</v>
      </c>
      <c r="I56" t="s">
        <v>35</v>
      </c>
      <c r="J56">
        <v>0</v>
      </c>
      <c r="K56">
        <v>8.4599999999999995E-2</v>
      </c>
      <c r="L56">
        <v>0.51990000000000003</v>
      </c>
      <c r="M56">
        <v>8.7099999999999997E-2</v>
      </c>
      <c r="N56" t="s">
        <v>35</v>
      </c>
      <c r="O56">
        <v>7.46E-2</v>
      </c>
      <c r="P56">
        <v>0.41789999999999999</v>
      </c>
      <c r="Q56">
        <v>1.49E-2</v>
      </c>
      <c r="R56">
        <v>0</v>
      </c>
      <c r="S56">
        <v>0.1343</v>
      </c>
      <c r="T56">
        <v>7.2099999999999997E-2</v>
      </c>
      <c r="U56">
        <v>5.9700000000000003E-2</v>
      </c>
      <c r="V56" t="s">
        <v>35</v>
      </c>
      <c r="W56">
        <v>1.24E-2</v>
      </c>
      <c r="X56">
        <v>7.2099999999999997E-2</v>
      </c>
      <c r="Y56">
        <v>3.9800000000000002E-2</v>
      </c>
      <c r="Z56">
        <v>4.9799999999999997E-2</v>
      </c>
      <c r="AA56">
        <v>0.01</v>
      </c>
    </row>
    <row r="57" spans="1:27" x14ac:dyDescent="0.25">
      <c r="A57">
        <v>343</v>
      </c>
      <c r="B57">
        <v>910</v>
      </c>
      <c r="C57">
        <v>0.84230000000000005</v>
      </c>
      <c r="D57">
        <v>0.72440000000000004</v>
      </c>
      <c r="E57">
        <v>7.0599999999999996E-2</v>
      </c>
      <c r="F57" t="s">
        <v>35</v>
      </c>
      <c r="G57">
        <v>3.4200000000000001E-2</v>
      </c>
      <c r="H57">
        <v>3.6400000000000002E-2</v>
      </c>
      <c r="I57" t="s">
        <v>35</v>
      </c>
      <c r="J57">
        <v>0</v>
      </c>
      <c r="K57">
        <v>5.5100000000000003E-2</v>
      </c>
      <c r="L57">
        <v>0.57989999999999997</v>
      </c>
      <c r="M57">
        <v>0.17199999999999999</v>
      </c>
      <c r="N57" t="s">
        <v>36</v>
      </c>
      <c r="O57">
        <v>0.14660000000000001</v>
      </c>
      <c r="P57">
        <v>0.39579999999999999</v>
      </c>
      <c r="Q57">
        <v>1.21E-2</v>
      </c>
      <c r="R57" t="s">
        <v>35</v>
      </c>
      <c r="S57">
        <v>9.9199999999999997E-2</v>
      </c>
      <c r="T57">
        <v>4.0800000000000003E-2</v>
      </c>
      <c r="U57">
        <v>5.5100000000000003E-2</v>
      </c>
      <c r="V57" t="s">
        <v>36</v>
      </c>
      <c r="W57">
        <v>1.8700000000000001E-2</v>
      </c>
      <c r="X57">
        <v>5.2900000000000003E-2</v>
      </c>
      <c r="Y57">
        <v>4.41E-2</v>
      </c>
      <c r="Z57">
        <v>6.0600000000000001E-2</v>
      </c>
      <c r="AA57">
        <v>1.32E-2</v>
      </c>
    </row>
    <row r="58" spans="1:27" x14ac:dyDescent="0.25">
      <c r="A58">
        <v>344</v>
      </c>
      <c r="B58">
        <v>1640</v>
      </c>
      <c r="C58">
        <v>0.84089999999999998</v>
      </c>
      <c r="D58">
        <v>0.78720000000000001</v>
      </c>
      <c r="E58">
        <v>7.0699999999999999E-2</v>
      </c>
      <c r="F58" t="s">
        <v>35</v>
      </c>
      <c r="G58">
        <v>2.4400000000000002E-2</v>
      </c>
      <c r="H58">
        <v>3.6600000000000001E-2</v>
      </c>
      <c r="I58" t="s">
        <v>36</v>
      </c>
      <c r="J58">
        <v>0</v>
      </c>
      <c r="K58">
        <v>4.3299999999999998E-2</v>
      </c>
      <c r="L58">
        <v>0.6482</v>
      </c>
      <c r="M58">
        <v>0.27379999999999999</v>
      </c>
      <c r="N58">
        <v>1.2200000000000001E-2</v>
      </c>
      <c r="O58">
        <v>0.23169999999999999</v>
      </c>
      <c r="P58">
        <v>0.36459999999999998</v>
      </c>
      <c r="Q58">
        <v>9.7999999999999997E-3</v>
      </c>
      <c r="R58" t="s">
        <v>35</v>
      </c>
      <c r="S58">
        <v>4.7E-2</v>
      </c>
      <c r="T58">
        <v>2.6200000000000001E-2</v>
      </c>
      <c r="U58">
        <v>2.07E-2</v>
      </c>
      <c r="V58">
        <v>0</v>
      </c>
      <c r="W58">
        <v>6.7000000000000002E-3</v>
      </c>
      <c r="X58">
        <v>4.3299999999999998E-2</v>
      </c>
      <c r="Y58">
        <v>2.93E-2</v>
      </c>
      <c r="Z58">
        <v>8.6599999999999996E-2</v>
      </c>
      <c r="AA58">
        <v>2.01E-2</v>
      </c>
    </row>
    <row r="59" spans="1:27" x14ac:dyDescent="0.25">
      <c r="A59">
        <v>350</v>
      </c>
      <c r="B59">
        <v>650</v>
      </c>
      <c r="C59">
        <v>0.79320000000000002</v>
      </c>
      <c r="D59">
        <v>0.70220000000000005</v>
      </c>
      <c r="E59">
        <v>3.5499999999999997E-2</v>
      </c>
      <c r="F59">
        <v>0</v>
      </c>
      <c r="G59">
        <v>3.2399999999999998E-2</v>
      </c>
      <c r="H59">
        <v>7.7200000000000005E-2</v>
      </c>
      <c r="I59" t="s">
        <v>35</v>
      </c>
      <c r="J59">
        <v>0</v>
      </c>
      <c r="K59">
        <v>4.3200000000000002E-2</v>
      </c>
      <c r="L59">
        <v>0.55559999999999998</v>
      </c>
      <c r="M59">
        <v>0.18210000000000001</v>
      </c>
      <c r="N59">
        <v>7.7000000000000002E-3</v>
      </c>
      <c r="O59">
        <v>0.125</v>
      </c>
      <c r="P59">
        <v>0.36270000000000002</v>
      </c>
      <c r="Q59">
        <v>1.0800000000000001E-2</v>
      </c>
      <c r="R59">
        <v>0</v>
      </c>
      <c r="S59">
        <v>8.3299999999999999E-2</v>
      </c>
      <c r="T59">
        <v>6.6400000000000001E-2</v>
      </c>
      <c r="U59">
        <v>1.54E-2</v>
      </c>
      <c r="V59" t="s">
        <v>35</v>
      </c>
      <c r="W59">
        <v>7.7000000000000002E-3</v>
      </c>
      <c r="X59">
        <v>8.7999999999999995E-2</v>
      </c>
      <c r="Y59">
        <v>1.54E-2</v>
      </c>
      <c r="Z59">
        <v>0.10340000000000001</v>
      </c>
      <c r="AA59">
        <v>1.54E-2</v>
      </c>
    </row>
    <row r="60" spans="1:27" x14ac:dyDescent="0.25">
      <c r="A60">
        <v>351</v>
      </c>
      <c r="B60" t="s">
        <v>31</v>
      </c>
      <c r="C60" t="s">
        <v>31</v>
      </c>
      <c r="D60" t="s">
        <v>31</v>
      </c>
      <c r="E60" t="s">
        <v>31</v>
      </c>
      <c r="F60" t="s">
        <v>31</v>
      </c>
      <c r="G60" t="s">
        <v>31</v>
      </c>
      <c r="H60" t="s">
        <v>31</v>
      </c>
      <c r="I60" t="s">
        <v>31</v>
      </c>
      <c r="J60" t="s">
        <v>31</v>
      </c>
      <c r="K60" t="s">
        <v>31</v>
      </c>
      <c r="L60" t="s">
        <v>31</v>
      </c>
      <c r="M60" t="s">
        <v>31</v>
      </c>
      <c r="N60" t="s">
        <v>31</v>
      </c>
      <c r="O60" t="s">
        <v>31</v>
      </c>
      <c r="P60" t="s">
        <v>31</v>
      </c>
      <c r="Q60" t="s">
        <v>31</v>
      </c>
      <c r="R60" t="s">
        <v>31</v>
      </c>
      <c r="S60" t="s">
        <v>31</v>
      </c>
      <c r="T60" t="s">
        <v>31</v>
      </c>
      <c r="U60" t="s">
        <v>31</v>
      </c>
      <c r="V60" t="s">
        <v>31</v>
      </c>
      <c r="W60" t="s">
        <v>31</v>
      </c>
      <c r="X60" t="s">
        <v>31</v>
      </c>
      <c r="Y60" t="s">
        <v>31</v>
      </c>
      <c r="Z60" t="s">
        <v>31</v>
      </c>
      <c r="AA60" t="s">
        <v>31</v>
      </c>
    </row>
    <row r="61" spans="1:27" x14ac:dyDescent="0.25">
      <c r="A61">
        <v>352</v>
      </c>
      <c r="B61">
        <v>450</v>
      </c>
      <c r="C61">
        <v>0.68530000000000002</v>
      </c>
      <c r="D61">
        <v>0.66739999999999999</v>
      </c>
      <c r="E61">
        <v>3.5700000000000003E-2</v>
      </c>
      <c r="F61">
        <v>0</v>
      </c>
      <c r="G61">
        <v>1.7899999999999999E-2</v>
      </c>
      <c r="H61">
        <v>6.4699999999999994E-2</v>
      </c>
      <c r="I61" t="s">
        <v>35</v>
      </c>
      <c r="J61">
        <v>0</v>
      </c>
      <c r="K61">
        <v>2.6800000000000001E-2</v>
      </c>
      <c r="L61">
        <v>0.54459999999999997</v>
      </c>
      <c r="M61">
        <v>0.19639999999999999</v>
      </c>
      <c r="N61">
        <v>1.12E-2</v>
      </c>
      <c r="O61">
        <v>0.17860000000000001</v>
      </c>
      <c r="P61">
        <v>0.33040000000000003</v>
      </c>
      <c r="Q61">
        <v>1.7899999999999999E-2</v>
      </c>
      <c r="R61">
        <v>0</v>
      </c>
      <c r="S61">
        <v>1.12E-2</v>
      </c>
      <c r="T61">
        <v>6.7000000000000002E-3</v>
      </c>
      <c r="U61" t="s">
        <v>35</v>
      </c>
      <c r="V61">
        <v>0</v>
      </c>
      <c r="W61">
        <v>6.7000000000000002E-3</v>
      </c>
      <c r="X61">
        <v>6.25E-2</v>
      </c>
      <c r="Y61">
        <v>8.8999999999999999E-3</v>
      </c>
      <c r="Z61">
        <v>0.24329999999999999</v>
      </c>
      <c r="AA61">
        <v>4.6899999999999997E-2</v>
      </c>
    </row>
    <row r="62" spans="1:27" x14ac:dyDescent="0.25">
      <c r="A62">
        <v>353</v>
      </c>
      <c r="B62">
        <v>390</v>
      </c>
      <c r="C62">
        <v>0.87629999999999997</v>
      </c>
      <c r="D62">
        <v>0.85050000000000003</v>
      </c>
      <c r="E62">
        <v>3.3500000000000002E-2</v>
      </c>
      <c r="F62">
        <v>0</v>
      </c>
      <c r="G62">
        <v>2.06E-2</v>
      </c>
      <c r="H62">
        <v>4.1200000000000001E-2</v>
      </c>
      <c r="I62">
        <v>7.7000000000000002E-3</v>
      </c>
      <c r="J62">
        <v>0</v>
      </c>
      <c r="K62">
        <v>3.8699999999999998E-2</v>
      </c>
      <c r="L62">
        <v>0.74739999999999995</v>
      </c>
      <c r="M62">
        <v>0.24479999999999999</v>
      </c>
      <c r="N62">
        <v>1.29E-2</v>
      </c>
      <c r="O62">
        <v>0.20619999999999999</v>
      </c>
      <c r="P62">
        <v>0.48709999999999998</v>
      </c>
      <c r="Q62">
        <v>1.55E-2</v>
      </c>
      <c r="R62">
        <v>0</v>
      </c>
      <c r="S62">
        <v>1.55E-2</v>
      </c>
      <c r="T62" t="s">
        <v>35</v>
      </c>
      <c r="U62">
        <v>1.03E-2</v>
      </c>
      <c r="V62">
        <v>0</v>
      </c>
      <c r="W62">
        <v>1.03E-2</v>
      </c>
      <c r="X62">
        <v>4.9000000000000002E-2</v>
      </c>
      <c r="Y62" t="s">
        <v>35</v>
      </c>
      <c r="Z62">
        <v>6.9599999999999995E-2</v>
      </c>
      <c r="AA62">
        <v>1.55E-2</v>
      </c>
    </row>
    <row r="63" spans="1:27" x14ac:dyDescent="0.25">
      <c r="A63">
        <v>354</v>
      </c>
      <c r="B63">
        <v>170</v>
      </c>
      <c r="C63">
        <v>0.73050000000000004</v>
      </c>
      <c r="D63">
        <v>0.68859999999999999</v>
      </c>
      <c r="E63">
        <v>0.10780000000000001</v>
      </c>
      <c r="F63" t="s">
        <v>35</v>
      </c>
      <c r="G63">
        <v>5.3900000000000003E-2</v>
      </c>
      <c r="H63">
        <v>2.9899999999999999E-2</v>
      </c>
      <c r="I63" t="s">
        <v>35</v>
      </c>
      <c r="J63">
        <v>0</v>
      </c>
      <c r="K63">
        <v>7.7799999999999994E-2</v>
      </c>
      <c r="L63">
        <v>0.48499999999999999</v>
      </c>
      <c r="M63">
        <v>0.1018</v>
      </c>
      <c r="N63">
        <v>0</v>
      </c>
      <c r="O63">
        <v>8.3799999999999999E-2</v>
      </c>
      <c r="P63">
        <v>0.36530000000000001</v>
      </c>
      <c r="Q63">
        <v>1.7999999999999999E-2</v>
      </c>
      <c r="R63">
        <v>0</v>
      </c>
      <c r="S63">
        <v>3.5900000000000001E-2</v>
      </c>
      <c r="T63">
        <v>2.4E-2</v>
      </c>
      <c r="U63" t="s">
        <v>35</v>
      </c>
      <c r="V63">
        <v>0</v>
      </c>
      <c r="W63" t="s">
        <v>35</v>
      </c>
      <c r="X63">
        <v>0.1198</v>
      </c>
      <c r="Y63">
        <v>0</v>
      </c>
      <c r="Z63">
        <v>0.1497</v>
      </c>
      <c r="AA63" t="s">
        <v>97</v>
      </c>
    </row>
    <row r="64" spans="1:27" x14ac:dyDescent="0.25">
      <c r="A64">
        <v>355</v>
      </c>
      <c r="B64">
        <v>40</v>
      </c>
      <c r="C64">
        <v>0.73680000000000001</v>
      </c>
      <c r="D64">
        <v>0.36840000000000001</v>
      </c>
      <c r="E64" t="s">
        <v>35</v>
      </c>
      <c r="F64">
        <v>0</v>
      </c>
      <c r="G64">
        <v>0</v>
      </c>
      <c r="H64">
        <v>0</v>
      </c>
      <c r="I64">
        <v>0</v>
      </c>
      <c r="J64">
        <v>0</v>
      </c>
      <c r="K64" t="s">
        <v>35</v>
      </c>
      <c r="L64">
        <v>0.34210000000000002</v>
      </c>
      <c r="M64">
        <v>0</v>
      </c>
      <c r="N64">
        <v>0</v>
      </c>
      <c r="O64">
        <v>0</v>
      </c>
      <c r="P64">
        <v>0.34210000000000002</v>
      </c>
      <c r="Q64">
        <v>0</v>
      </c>
      <c r="R64">
        <v>0</v>
      </c>
      <c r="S64">
        <v>0.36840000000000001</v>
      </c>
      <c r="T64">
        <v>0.31580000000000003</v>
      </c>
      <c r="U64" t="s">
        <v>35</v>
      </c>
      <c r="V64">
        <v>0</v>
      </c>
      <c r="W64">
        <v>0</v>
      </c>
      <c r="X64">
        <v>7.8899999999999998E-2</v>
      </c>
      <c r="Y64" t="s">
        <v>35</v>
      </c>
      <c r="Z64">
        <v>0.15790000000000001</v>
      </c>
      <c r="AA64" t="s">
        <v>97</v>
      </c>
    </row>
    <row r="65" spans="1:27" x14ac:dyDescent="0.25">
      <c r="A65">
        <v>356</v>
      </c>
      <c r="B65">
        <v>30</v>
      </c>
      <c r="C65">
        <v>0.80649999999999999</v>
      </c>
      <c r="D65">
        <v>0.7419</v>
      </c>
      <c r="E65">
        <v>9.6799999999999997E-2</v>
      </c>
      <c r="F65">
        <v>0</v>
      </c>
      <c r="G65">
        <v>9.6799999999999997E-2</v>
      </c>
      <c r="H65">
        <v>0</v>
      </c>
      <c r="I65" t="s">
        <v>35</v>
      </c>
      <c r="J65">
        <v>0</v>
      </c>
      <c r="K65">
        <v>0.129</v>
      </c>
      <c r="L65">
        <v>0.5161</v>
      </c>
      <c r="M65">
        <v>0</v>
      </c>
      <c r="N65">
        <v>0</v>
      </c>
      <c r="O65">
        <v>0</v>
      </c>
      <c r="P65">
        <v>0.4839</v>
      </c>
      <c r="Q65" t="s">
        <v>35</v>
      </c>
      <c r="R65">
        <v>0</v>
      </c>
      <c r="S65" t="s">
        <v>35</v>
      </c>
      <c r="T65" t="s">
        <v>35</v>
      </c>
      <c r="U65" t="s">
        <v>35</v>
      </c>
      <c r="V65">
        <v>0</v>
      </c>
      <c r="W65">
        <v>0</v>
      </c>
      <c r="X65">
        <v>0.129</v>
      </c>
      <c r="Y65">
        <v>0</v>
      </c>
      <c r="Z65" t="s">
        <v>35</v>
      </c>
      <c r="AA65" t="s">
        <v>97</v>
      </c>
    </row>
    <row r="66" spans="1:27" x14ac:dyDescent="0.25">
      <c r="A66">
        <v>357</v>
      </c>
      <c r="B66">
        <v>180</v>
      </c>
      <c r="C66">
        <v>0.83709999999999996</v>
      </c>
      <c r="D66">
        <v>0.83150000000000002</v>
      </c>
      <c r="E66">
        <v>5.0599999999999999E-2</v>
      </c>
      <c r="F66">
        <v>0</v>
      </c>
      <c r="G66">
        <v>2.81E-2</v>
      </c>
      <c r="H66" t="s">
        <v>35</v>
      </c>
      <c r="I66" t="s">
        <v>35</v>
      </c>
      <c r="J66">
        <v>0</v>
      </c>
      <c r="K66">
        <v>4.4900000000000002E-2</v>
      </c>
      <c r="L66">
        <v>0.74160000000000004</v>
      </c>
      <c r="M66">
        <v>0.2697</v>
      </c>
      <c r="N66" t="s">
        <v>35</v>
      </c>
      <c r="O66">
        <v>0.25280000000000002</v>
      </c>
      <c r="P66">
        <v>0.46629999999999999</v>
      </c>
      <c r="Q66" t="s">
        <v>35</v>
      </c>
      <c r="R66">
        <v>0</v>
      </c>
      <c r="S66">
        <v>0</v>
      </c>
      <c r="T66">
        <v>0</v>
      </c>
      <c r="U66">
        <v>0</v>
      </c>
      <c r="V66">
        <v>0</v>
      </c>
      <c r="W66" t="s">
        <v>35</v>
      </c>
      <c r="X66">
        <v>3.9300000000000002E-2</v>
      </c>
      <c r="Y66" t="s">
        <v>35</v>
      </c>
      <c r="Z66">
        <v>0.11799999999999999</v>
      </c>
      <c r="AA66" t="s">
        <v>97</v>
      </c>
    </row>
    <row r="67" spans="1:27" x14ac:dyDescent="0.25">
      <c r="A67">
        <v>358</v>
      </c>
      <c r="B67">
        <v>1070</v>
      </c>
      <c r="C67">
        <v>0.80279999999999996</v>
      </c>
      <c r="D67">
        <v>0.78029999999999999</v>
      </c>
      <c r="E67">
        <v>2.1600000000000001E-2</v>
      </c>
      <c r="F67" t="s">
        <v>36</v>
      </c>
      <c r="G67">
        <v>0.03</v>
      </c>
      <c r="H67">
        <v>8.5000000000000006E-3</v>
      </c>
      <c r="I67" t="s">
        <v>35</v>
      </c>
      <c r="J67">
        <v>0</v>
      </c>
      <c r="K67">
        <v>2.63E-2</v>
      </c>
      <c r="L67">
        <v>0.71550000000000002</v>
      </c>
      <c r="M67">
        <v>0.44979999999999998</v>
      </c>
      <c r="N67">
        <v>2.63E-2</v>
      </c>
      <c r="O67">
        <v>0.39250000000000002</v>
      </c>
      <c r="P67">
        <v>0.26290000000000002</v>
      </c>
      <c r="Q67" t="s">
        <v>36</v>
      </c>
      <c r="R67" t="s">
        <v>35</v>
      </c>
      <c r="S67">
        <v>1.9699999999999999E-2</v>
      </c>
      <c r="T67">
        <v>1.8800000000000001E-2</v>
      </c>
      <c r="U67">
        <v>0</v>
      </c>
      <c r="V67" t="s">
        <v>35</v>
      </c>
      <c r="W67" t="s">
        <v>36</v>
      </c>
      <c r="X67">
        <v>5.3499999999999999E-2</v>
      </c>
      <c r="Y67">
        <v>6.6E-3</v>
      </c>
      <c r="Z67">
        <v>0.1371</v>
      </c>
      <c r="AA67">
        <v>4.5100000000000001E-2</v>
      </c>
    </row>
    <row r="68" spans="1:27" x14ac:dyDescent="0.25">
      <c r="A68">
        <v>359</v>
      </c>
      <c r="B68">
        <v>220</v>
      </c>
      <c r="C68">
        <v>0.77210000000000001</v>
      </c>
      <c r="D68">
        <v>0.68369999999999997</v>
      </c>
      <c r="E68">
        <v>6.5100000000000005E-2</v>
      </c>
      <c r="F68">
        <v>0</v>
      </c>
      <c r="G68">
        <v>4.65E-2</v>
      </c>
      <c r="H68">
        <v>1.8599999999999998E-2</v>
      </c>
      <c r="I68" t="s">
        <v>35</v>
      </c>
      <c r="J68">
        <v>0</v>
      </c>
      <c r="K68">
        <v>8.3699999999999997E-2</v>
      </c>
      <c r="L68">
        <v>0.54420000000000002</v>
      </c>
      <c r="M68">
        <v>0.1163</v>
      </c>
      <c r="N68">
        <v>0</v>
      </c>
      <c r="O68">
        <v>9.2999999999999999E-2</v>
      </c>
      <c r="P68">
        <v>0.4279</v>
      </c>
      <c r="Q68">
        <v>0</v>
      </c>
      <c r="R68" t="s">
        <v>35</v>
      </c>
      <c r="S68">
        <v>7.4399999999999994E-2</v>
      </c>
      <c r="T68">
        <v>4.19E-2</v>
      </c>
      <c r="U68">
        <v>3.2599999999999997E-2</v>
      </c>
      <c r="V68">
        <v>0</v>
      </c>
      <c r="W68">
        <v>1.4E-2</v>
      </c>
      <c r="X68">
        <v>0.107</v>
      </c>
      <c r="Y68">
        <v>1.4E-2</v>
      </c>
      <c r="Z68">
        <v>0.107</v>
      </c>
      <c r="AA68" t="s">
        <v>97</v>
      </c>
    </row>
    <row r="69" spans="1:27" x14ac:dyDescent="0.25">
      <c r="A69">
        <v>370</v>
      </c>
      <c r="B69">
        <v>130</v>
      </c>
      <c r="C69">
        <v>0.84209999999999996</v>
      </c>
      <c r="D69">
        <v>0.74439999999999995</v>
      </c>
      <c r="E69">
        <v>3.0099999999999998E-2</v>
      </c>
      <c r="F69" t="s">
        <v>35</v>
      </c>
      <c r="G69">
        <v>3.0099999999999998E-2</v>
      </c>
      <c r="H69">
        <v>4.5100000000000001E-2</v>
      </c>
      <c r="I69">
        <v>0</v>
      </c>
      <c r="J69">
        <v>0</v>
      </c>
      <c r="K69">
        <v>4.5100000000000001E-2</v>
      </c>
      <c r="L69">
        <v>0.63160000000000005</v>
      </c>
      <c r="M69">
        <v>0.15790000000000001</v>
      </c>
      <c r="N69">
        <v>0</v>
      </c>
      <c r="O69">
        <v>0.1053</v>
      </c>
      <c r="P69">
        <v>0.4511</v>
      </c>
      <c r="Q69">
        <v>2.2599999999999999E-2</v>
      </c>
      <c r="R69">
        <v>0</v>
      </c>
      <c r="S69">
        <v>6.7699999999999996E-2</v>
      </c>
      <c r="T69">
        <v>6.0199999999999997E-2</v>
      </c>
      <c r="U69" t="s">
        <v>35</v>
      </c>
      <c r="V69">
        <v>0</v>
      </c>
      <c r="W69">
        <v>3.0099999999999998E-2</v>
      </c>
      <c r="X69">
        <v>9.0200000000000002E-2</v>
      </c>
      <c r="Y69">
        <v>0</v>
      </c>
      <c r="Z69">
        <v>6.7699999999999996E-2</v>
      </c>
      <c r="AA69" t="s">
        <v>97</v>
      </c>
    </row>
    <row r="70" spans="1:27" x14ac:dyDescent="0.25">
      <c r="A70">
        <v>371</v>
      </c>
      <c r="B70">
        <v>1280</v>
      </c>
      <c r="C70">
        <v>0.77090000000000003</v>
      </c>
      <c r="D70">
        <v>0.72950000000000004</v>
      </c>
      <c r="E70">
        <v>7.4300000000000005E-2</v>
      </c>
      <c r="F70">
        <v>0</v>
      </c>
      <c r="G70">
        <v>3.2099999999999997E-2</v>
      </c>
      <c r="H70">
        <v>6.1800000000000001E-2</v>
      </c>
      <c r="I70" t="s">
        <v>35</v>
      </c>
      <c r="J70">
        <v>0</v>
      </c>
      <c r="K70">
        <v>5.6300000000000003E-2</v>
      </c>
      <c r="L70">
        <v>0.55979999999999996</v>
      </c>
      <c r="M70">
        <v>0.1431</v>
      </c>
      <c r="N70" t="s">
        <v>36</v>
      </c>
      <c r="O70">
        <v>0.104</v>
      </c>
      <c r="P70">
        <v>0.3901</v>
      </c>
      <c r="Q70">
        <v>2.6599999999999999E-2</v>
      </c>
      <c r="R70" t="s">
        <v>35</v>
      </c>
      <c r="S70">
        <v>3.5200000000000002E-2</v>
      </c>
      <c r="T70">
        <v>3.1300000000000001E-2</v>
      </c>
      <c r="U70" t="s">
        <v>36</v>
      </c>
      <c r="V70" t="s">
        <v>35</v>
      </c>
      <c r="W70">
        <v>6.3E-3</v>
      </c>
      <c r="X70">
        <v>0.12280000000000001</v>
      </c>
      <c r="Y70">
        <v>1.09E-2</v>
      </c>
      <c r="Z70">
        <v>9.5399999999999999E-2</v>
      </c>
      <c r="AA70">
        <v>1.2500000000000001E-2</v>
      </c>
    </row>
    <row r="71" spans="1:27" x14ac:dyDescent="0.25">
      <c r="A71">
        <v>372</v>
      </c>
      <c r="B71">
        <v>830</v>
      </c>
      <c r="C71">
        <v>0.84599999999999997</v>
      </c>
      <c r="D71">
        <v>0.74009999999999998</v>
      </c>
      <c r="E71">
        <v>6.1400000000000003E-2</v>
      </c>
      <c r="F71">
        <v>0</v>
      </c>
      <c r="G71">
        <v>2.7699999999999999E-2</v>
      </c>
      <c r="H71">
        <v>4.2099999999999999E-2</v>
      </c>
      <c r="I71" t="s">
        <v>35</v>
      </c>
      <c r="J71">
        <v>0</v>
      </c>
      <c r="K71">
        <v>6.2600000000000003E-2</v>
      </c>
      <c r="L71">
        <v>0.60770000000000002</v>
      </c>
      <c r="M71">
        <v>0.16</v>
      </c>
      <c r="N71" t="s">
        <v>36</v>
      </c>
      <c r="O71">
        <v>0.14319999999999999</v>
      </c>
      <c r="P71">
        <v>0.42480000000000001</v>
      </c>
      <c r="Q71">
        <v>2.29E-2</v>
      </c>
      <c r="R71">
        <v>0</v>
      </c>
      <c r="S71">
        <v>8.5400000000000004E-2</v>
      </c>
      <c r="T71">
        <v>6.5000000000000002E-2</v>
      </c>
      <c r="U71">
        <v>2.0500000000000001E-2</v>
      </c>
      <c r="V71">
        <v>0</v>
      </c>
      <c r="W71">
        <v>2.0500000000000001E-2</v>
      </c>
      <c r="X71">
        <v>6.0199999999999997E-2</v>
      </c>
      <c r="Y71">
        <v>1.6799999999999999E-2</v>
      </c>
      <c r="Z71">
        <v>7.6999999999999999E-2</v>
      </c>
      <c r="AA71">
        <v>1.44E-2</v>
      </c>
    </row>
    <row r="72" spans="1:27" x14ac:dyDescent="0.25">
      <c r="A72">
        <v>373</v>
      </c>
      <c r="B72">
        <v>1290</v>
      </c>
      <c r="C72">
        <v>0.75249999999999995</v>
      </c>
      <c r="D72">
        <v>0.7036</v>
      </c>
      <c r="E72">
        <v>6.2100000000000002E-2</v>
      </c>
      <c r="F72" t="s">
        <v>35</v>
      </c>
      <c r="G72">
        <v>1.7100000000000001E-2</v>
      </c>
      <c r="H72">
        <v>3.8800000000000001E-2</v>
      </c>
      <c r="I72" t="s">
        <v>36</v>
      </c>
      <c r="J72">
        <v>0</v>
      </c>
      <c r="K72">
        <v>2.7900000000000001E-2</v>
      </c>
      <c r="L72">
        <v>0.58179999999999998</v>
      </c>
      <c r="M72">
        <v>0.2591</v>
      </c>
      <c r="N72">
        <v>1.6299999999999999E-2</v>
      </c>
      <c r="O72">
        <v>0.24129999999999999</v>
      </c>
      <c r="P72">
        <v>0.31109999999999999</v>
      </c>
      <c r="Q72">
        <v>1.1599999999999999E-2</v>
      </c>
      <c r="R72">
        <v>0</v>
      </c>
      <c r="S72">
        <v>4.19E-2</v>
      </c>
      <c r="T72">
        <v>2.2499999999999999E-2</v>
      </c>
      <c r="U72">
        <v>1.78E-2</v>
      </c>
      <c r="V72" t="s">
        <v>35</v>
      </c>
      <c r="W72">
        <v>7.0000000000000001E-3</v>
      </c>
      <c r="X72">
        <v>0.1094</v>
      </c>
      <c r="Y72">
        <v>1.7100000000000001E-2</v>
      </c>
      <c r="Z72">
        <v>0.121</v>
      </c>
      <c r="AA72">
        <v>3.7199999999999997E-2</v>
      </c>
    </row>
    <row r="73" spans="1:27" x14ac:dyDescent="0.25">
      <c r="A73">
        <v>380</v>
      </c>
      <c r="B73">
        <v>2300</v>
      </c>
      <c r="C73">
        <v>0.82489999999999997</v>
      </c>
      <c r="D73">
        <v>0.75880000000000003</v>
      </c>
      <c r="E73">
        <v>0.1004</v>
      </c>
      <c r="F73" t="s">
        <v>35</v>
      </c>
      <c r="G73">
        <v>2.4799999999999999E-2</v>
      </c>
      <c r="H73">
        <v>3.2599999999999997E-2</v>
      </c>
      <c r="I73">
        <v>0</v>
      </c>
      <c r="J73">
        <v>0</v>
      </c>
      <c r="K73">
        <v>4.2599999999999999E-2</v>
      </c>
      <c r="L73">
        <v>0.59970000000000001</v>
      </c>
      <c r="M73">
        <v>0.1091</v>
      </c>
      <c r="N73">
        <v>5.1999999999999998E-3</v>
      </c>
      <c r="O73">
        <v>8.8700000000000001E-2</v>
      </c>
      <c r="P73">
        <v>0.4476</v>
      </c>
      <c r="Q73">
        <v>4.2999999999999997E-2</v>
      </c>
      <c r="R73" t="s">
        <v>35</v>
      </c>
      <c r="S73">
        <v>5.3900000000000003E-2</v>
      </c>
      <c r="T73">
        <v>4.2999999999999997E-2</v>
      </c>
      <c r="U73">
        <v>9.5999999999999992E-3</v>
      </c>
      <c r="V73" t="s">
        <v>36</v>
      </c>
      <c r="W73">
        <v>1.2200000000000001E-2</v>
      </c>
      <c r="X73">
        <v>5.4800000000000001E-2</v>
      </c>
      <c r="Y73">
        <v>2.4799999999999999E-2</v>
      </c>
      <c r="Z73">
        <v>9.5600000000000004E-2</v>
      </c>
      <c r="AA73">
        <v>0.02</v>
      </c>
    </row>
    <row r="74" spans="1:27" x14ac:dyDescent="0.25">
      <c r="A74">
        <v>381</v>
      </c>
      <c r="B74">
        <v>1040</v>
      </c>
      <c r="C74">
        <v>0.80579999999999996</v>
      </c>
      <c r="D74">
        <v>0.71250000000000002</v>
      </c>
      <c r="E74">
        <v>7.5999999999999998E-2</v>
      </c>
      <c r="F74">
        <v>0</v>
      </c>
      <c r="G74">
        <v>2.3099999999999999E-2</v>
      </c>
      <c r="H74">
        <v>2.5000000000000001E-2</v>
      </c>
      <c r="I74">
        <v>0</v>
      </c>
      <c r="J74">
        <v>0</v>
      </c>
      <c r="K74">
        <v>4.9000000000000002E-2</v>
      </c>
      <c r="L74">
        <v>0.58850000000000002</v>
      </c>
      <c r="M74">
        <v>0.14130000000000001</v>
      </c>
      <c r="N74">
        <v>7.7000000000000002E-3</v>
      </c>
      <c r="O74">
        <v>0.1096</v>
      </c>
      <c r="P74">
        <v>0.42499999999999999</v>
      </c>
      <c r="Q74">
        <v>2.2100000000000002E-2</v>
      </c>
      <c r="R74">
        <v>0</v>
      </c>
      <c r="S74">
        <v>7.6899999999999996E-2</v>
      </c>
      <c r="T74">
        <v>4.7100000000000003E-2</v>
      </c>
      <c r="U74">
        <v>2.98E-2</v>
      </c>
      <c r="V74">
        <v>0</v>
      </c>
      <c r="W74">
        <v>1.6299999999999999E-2</v>
      </c>
      <c r="X74">
        <v>6.3500000000000001E-2</v>
      </c>
      <c r="Y74">
        <v>2.69E-2</v>
      </c>
      <c r="Z74">
        <v>0.1038</v>
      </c>
      <c r="AA74">
        <v>2.98E-2</v>
      </c>
    </row>
    <row r="75" spans="1:27" x14ac:dyDescent="0.25">
      <c r="A75">
        <v>382</v>
      </c>
      <c r="B75">
        <v>770</v>
      </c>
      <c r="C75">
        <v>0.8196</v>
      </c>
      <c r="D75">
        <v>0.77649999999999997</v>
      </c>
      <c r="E75">
        <v>3.4000000000000002E-2</v>
      </c>
      <c r="F75">
        <v>5.1999999999999998E-3</v>
      </c>
      <c r="G75">
        <v>2.75E-2</v>
      </c>
      <c r="H75">
        <v>1.44E-2</v>
      </c>
      <c r="I75">
        <v>0</v>
      </c>
      <c r="J75">
        <v>0</v>
      </c>
      <c r="K75">
        <v>3.9199999999999999E-2</v>
      </c>
      <c r="L75">
        <v>0.6915</v>
      </c>
      <c r="M75">
        <v>0.21310000000000001</v>
      </c>
      <c r="N75">
        <v>9.1999999999999998E-3</v>
      </c>
      <c r="O75">
        <v>0.1895</v>
      </c>
      <c r="P75">
        <v>0.46800000000000003</v>
      </c>
      <c r="Q75">
        <v>1.0500000000000001E-2</v>
      </c>
      <c r="R75" t="s">
        <v>36</v>
      </c>
      <c r="S75">
        <v>3.4000000000000002E-2</v>
      </c>
      <c r="T75">
        <v>2.2200000000000001E-2</v>
      </c>
      <c r="U75">
        <v>1.0500000000000001E-2</v>
      </c>
      <c r="V75" t="s">
        <v>35</v>
      </c>
      <c r="W75">
        <v>9.1999999999999998E-3</v>
      </c>
      <c r="X75">
        <v>7.0599999999999996E-2</v>
      </c>
      <c r="Y75">
        <v>2.4799999999999999E-2</v>
      </c>
      <c r="Z75">
        <v>8.5000000000000006E-2</v>
      </c>
      <c r="AA75">
        <v>2.0899999999999998E-2</v>
      </c>
    </row>
    <row r="76" spans="1:27" x14ac:dyDescent="0.25">
      <c r="A76">
        <v>383</v>
      </c>
      <c r="B76">
        <v>2640</v>
      </c>
      <c r="C76">
        <v>0.77159999999999995</v>
      </c>
      <c r="D76">
        <v>0.69199999999999995</v>
      </c>
      <c r="E76">
        <v>7.3999999999999996E-2</v>
      </c>
      <c r="F76">
        <v>0</v>
      </c>
      <c r="G76">
        <v>4.3200000000000002E-2</v>
      </c>
      <c r="H76">
        <v>3.8699999999999998E-2</v>
      </c>
      <c r="I76" t="s">
        <v>35</v>
      </c>
      <c r="J76">
        <v>0</v>
      </c>
      <c r="K76">
        <v>5.5E-2</v>
      </c>
      <c r="L76">
        <v>0.53410000000000002</v>
      </c>
      <c r="M76">
        <v>0.15820000000000001</v>
      </c>
      <c r="N76">
        <v>8.0000000000000002E-3</v>
      </c>
      <c r="O76">
        <v>0.1343</v>
      </c>
      <c r="P76">
        <v>0.35930000000000001</v>
      </c>
      <c r="Q76">
        <v>1.67E-2</v>
      </c>
      <c r="R76" t="s">
        <v>36</v>
      </c>
      <c r="S76">
        <v>7.0599999999999996E-2</v>
      </c>
      <c r="T76">
        <v>3.1099999999999999E-2</v>
      </c>
      <c r="U76">
        <v>3.8300000000000001E-2</v>
      </c>
      <c r="V76" t="s">
        <v>36</v>
      </c>
      <c r="W76">
        <v>9.1000000000000004E-3</v>
      </c>
      <c r="X76">
        <v>6.4899999999999999E-2</v>
      </c>
      <c r="Y76">
        <v>2.2800000000000001E-2</v>
      </c>
      <c r="Z76">
        <v>0.14069999999999999</v>
      </c>
      <c r="AA76">
        <v>3.3000000000000002E-2</v>
      </c>
    </row>
    <row r="77" spans="1:27" x14ac:dyDescent="0.25">
      <c r="A77">
        <v>384</v>
      </c>
      <c r="B77">
        <v>650</v>
      </c>
      <c r="C77">
        <v>0.77490000000000003</v>
      </c>
      <c r="D77">
        <v>0.69220000000000004</v>
      </c>
      <c r="E77">
        <v>7.4999999999999997E-2</v>
      </c>
      <c r="F77">
        <v>0</v>
      </c>
      <c r="G77">
        <v>4.7500000000000001E-2</v>
      </c>
      <c r="H77">
        <v>3.0599999999999999E-2</v>
      </c>
      <c r="I77">
        <v>0</v>
      </c>
      <c r="J77">
        <v>0</v>
      </c>
      <c r="K77">
        <v>6.8900000000000003E-2</v>
      </c>
      <c r="L77">
        <v>0.53449999999999998</v>
      </c>
      <c r="M77">
        <v>0.12709999999999999</v>
      </c>
      <c r="N77" t="s">
        <v>36</v>
      </c>
      <c r="O77">
        <v>0.1041</v>
      </c>
      <c r="P77">
        <v>0.39200000000000002</v>
      </c>
      <c r="Q77">
        <v>1.5299999999999999E-2</v>
      </c>
      <c r="R77" t="s">
        <v>36</v>
      </c>
      <c r="S77">
        <v>7.0400000000000004E-2</v>
      </c>
      <c r="T77">
        <v>3.0599999999999999E-2</v>
      </c>
      <c r="U77">
        <v>3.9800000000000002E-2</v>
      </c>
      <c r="V77">
        <v>0</v>
      </c>
      <c r="W77">
        <v>1.23E-2</v>
      </c>
      <c r="X77">
        <v>0.1103</v>
      </c>
      <c r="Y77">
        <v>1.84E-2</v>
      </c>
      <c r="Z77">
        <v>9.6500000000000002E-2</v>
      </c>
      <c r="AA77">
        <v>1.0699999999999999E-2</v>
      </c>
    </row>
    <row r="78" spans="1:27" x14ac:dyDescent="0.25">
      <c r="A78">
        <v>390</v>
      </c>
      <c r="B78">
        <v>780</v>
      </c>
      <c r="C78">
        <v>0.82779999999999998</v>
      </c>
      <c r="D78">
        <v>0.73599999999999999</v>
      </c>
      <c r="E78">
        <v>0.1237</v>
      </c>
      <c r="F78">
        <v>0</v>
      </c>
      <c r="G78">
        <v>5.2299999999999999E-2</v>
      </c>
      <c r="H78">
        <v>3.6999999999999998E-2</v>
      </c>
      <c r="I78">
        <v>0</v>
      </c>
      <c r="J78">
        <v>0</v>
      </c>
      <c r="K78">
        <v>8.1600000000000006E-2</v>
      </c>
      <c r="L78">
        <v>0.52300000000000002</v>
      </c>
      <c r="M78">
        <v>0.1633</v>
      </c>
      <c r="N78">
        <v>6.4000000000000003E-3</v>
      </c>
      <c r="O78">
        <v>0.15179999999999999</v>
      </c>
      <c r="P78">
        <v>0.32650000000000001</v>
      </c>
      <c r="Q78">
        <v>3.32E-2</v>
      </c>
      <c r="R78">
        <v>0</v>
      </c>
      <c r="S78">
        <v>7.2700000000000001E-2</v>
      </c>
      <c r="T78">
        <v>5.2299999999999999E-2</v>
      </c>
      <c r="U78">
        <v>1.9099999999999999E-2</v>
      </c>
      <c r="V78" t="s">
        <v>35</v>
      </c>
      <c r="W78">
        <v>1.9099999999999999E-2</v>
      </c>
      <c r="X78">
        <v>8.4199999999999997E-2</v>
      </c>
      <c r="Y78">
        <v>2.3E-2</v>
      </c>
      <c r="Z78">
        <v>6.5100000000000005E-2</v>
      </c>
      <c r="AA78">
        <v>1.5299999999999999E-2</v>
      </c>
    </row>
    <row r="79" spans="1:27" x14ac:dyDescent="0.25">
      <c r="A79">
        <v>391</v>
      </c>
      <c r="B79">
        <v>1020</v>
      </c>
      <c r="C79">
        <v>0.77149999999999996</v>
      </c>
      <c r="D79">
        <v>0.70899999999999996</v>
      </c>
      <c r="E79">
        <v>9.0800000000000006E-2</v>
      </c>
      <c r="F79">
        <v>0</v>
      </c>
      <c r="G79">
        <v>3.0300000000000001E-2</v>
      </c>
      <c r="H79">
        <v>8.3000000000000004E-2</v>
      </c>
      <c r="I79">
        <v>0</v>
      </c>
      <c r="J79">
        <v>0</v>
      </c>
      <c r="K79">
        <v>4.4900000000000002E-2</v>
      </c>
      <c r="L79">
        <v>0.50390000000000001</v>
      </c>
      <c r="M79">
        <v>0.14940000000000001</v>
      </c>
      <c r="N79">
        <v>1.0699999999999999E-2</v>
      </c>
      <c r="O79">
        <v>0.12889999999999999</v>
      </c>
      <c r="P79">
        <v>0.28420000000000001</v>
      </c>
      <c r="Q79">
        <v>7.0300000000000001E-2</v>
      </c>
      <c r="R79" t="s">
        <v>35</v>
      </c>
      <c r="S79">
        <v>4.8800000000000003E-2</v>
      </c>
      <c r="T79">
        <v>3.32E-2</v>
      </c>
      <c r="U79">
        <v>1.5599999999999999E-2</v>
      </c>
      <c r="V79">
        <v>0</v>
      </c>
      <c r="W79">
        <v>1.37E-2</v>
      </c>
      <c r="X79">
        <v>7.5200000000000003E-2</v>
      </c>
      <c r="Y79">
        <v>5.7599999999999998E-2</v>
      </c>
      <c r="Z79">
        <v>9.5699999999999993E-2</v>
      </c>
      <c r="AA79">
        <v>1.7600000000000001E-2</v>
      </c>
    </row>
    <row r="80" spans="1:27" x14ac:dyDescent="0.25">
      <c r="A80">
        <v>392</v>
      </c>
      <c r="B80">
        <v>710</v>
      </c>
      <c r="C80">
        <v>0.82350000000000001</v>
      </c>
      <c r="D80">
        <v>0.73109999999999997</v>
      </c>
      <c r="E80">
        <v>0.1036</v>
      </c>
      <c r="F80">
        <v>0</v>
      </c>
      <c r="G80">
        <v>3.6400000000000002E-2</v>
      </c>
      <c r="H80">
        <v>3.3599999999999998E-2</v>
      </c>
      <c r="I80">
        <v>0</v>
      </c>
      <c r="J80">
        <v>0</v>
      </c>
      <c r="K80">
        <v>7.8399999999999997E-2</v>
      </c>
      <c r="L80">
        <v>0.55600000000000005</v>
      </c>
      <c r="M80">
        <v>0.1555</v>
      </c>
      <c r="N80">
        <v>9.7999999999999997E-3</v>
      </c>
      <c r="O80">
        <v>0.13450000000000001</v>
      </c>
      <c r="P80">
        <v>0.36549999999999999</v>
      </c>
      <c r="Q80">
        <v>3.5000000000000003E-2</v>
      </c>
      <c r="R80" t="s">
        <v>35</v>
      </c>
      <c r="S80">
        <v>7.1400000000000005E-2</v>
      </c>
      <c r="T80">
        <v>5.3199999999999997E-2</v>
      </c>
      <c r="U80">
        <v>1.6799999999999999E-2</v>
      </c>
      <c r="V80" t="s">
        <v>35</v>
      </c>
      <c r="W80">
        <v>2.1000000000000001E-2</v>
      </c>
      <c r="X80">
        <v>6.0199999999999997E-2</v>
      </c>
      <c r="Y80">
        <v>9.7999999999999997E-3</v>
      </c>
      <c r="Z80">
        <v>0.10639999999999999</v>
      </c>
      <c r="AA80">
        <v>2.3800000000000002E-2</v>
      </c>
    </row>
    <row r="81" spans="1:27" x14ac:dyDescent="0.25">
      <c r="A81">
        <v>393</v>
      </c>
      <c r="B81">
        <v>270</v>
      </c>
      <c r="C81">
        <v>0.90329999999999999</v>
      </c>
      <c r="D81">
        <v>0.84760000000000002</v>
      </c>
      <c r="E81">
        <v>0.1004</v>
      </c>
      <c r="F81">
        <v>0</v>
      </c>
      <c r="G81">
        <v>5.1999999999999998E-2</v>
      </c>
      <c r="H81">
        <v>1.49E-2</v>
      </c>
      <c r="I81">
        <v>0</v>
      </c>
      <c r="J81">
        <v>0</v>
      </c>
      <c r="K81">
        <v>7.0599999999999996E-2</v>
      </c>
      <c r="L81">
        <v>0.68030000000000002</v>
      </c>
      <c r="M81">
        <v>0.1487</v>
      </c>
      <c r="N81" t="s">
        <v>35</v>
      </c>
      <c r="O81">
        <v>0.13750000000000001</v>
      </c>
      <c r="P81">
        <v>0.50190000000000001</v>
      </c>
      <c r="Q81">
        <v>2.9700000000000001E-2</v>
      </c>
      <c r="R81">
        <v>0</v>
      </c>
      <c r="S81">
        <v>4.0899999999999999E-2</v>
      </c>
      <c r="T81">
        <v>2.5999999999999999E-2</v>
      </c>
      <c r="U81">
        <v>1.49E-2</v>
      </c>
      <c r="V81">
        <v>0</v>
      </c>
      <c r="W81">
        <v>1.49E-2</v>
      </c>
      <c r="X81">
        <v>6.3200000000000006E-2</v>
      </c>
      <c r="Y81" t="s">
        <v>35</v>
      </c>
      <c r="Z81">
        <v>2.5999999999999999E-2</v>
      </c>
      <c r="AA81">
        <v>1.49E-2</v>
      </c>
    </row>
    <row r="82" spans="1:27" x14ac:dyDescent="0.25">
      <c r="A82">
        <v>394</v>
      </c>
      <c r="B82">
        <v>490</v>
      </c>
      <c r="C82">
        <v>0.87419999999999998</v>
      </c>
      <c r="D82">
        <v>0.79379999999999995</v>
      </c>
      <c r="E82">
        <v>3.5099999999999999E-2</v>
      </c>
      <c r="F82">
        <v>0</v>
      </c>
      <c r="G82">
        <v>3.7100000000000001E-2</v>
      </c>
      <c r="H82">
        <v>4.9500000000000002E-2</v>
      </c>
      <c r="I82">
        <v>0</v>
      </c>
      <c r="J82">
        <v>0</v>
      </c>
      <c r="K82">
        <v>6.1899999999999997E-2</v>
      </c>
      <c r="L82">
        <v>0.67220000000000002</v>
      </c>
      <c r="M82">
        <v>0.19789999999999999</v>
      </c>
      <c r="N82">
        <v>1.03E-2</v>
      </c>
      <c r="O82">
        <v>0.17530000000000001</v>
      </c>
      <c r="P82">
        <v>0.46189999999999998</v>
      </c>
      <c r="Q82">
        <v>1.24E-2</v>
      </c>
      <c r="R82">
        <v>0</v>
      </c>
      <c r="S82">
        <v>5.7700000000000001E-2</v>
      </c>
      <c r="T82">
        <v>4.3299999999999998E-2</v>
      </c>
      <c r="U82">
        <v>1.44E-2</v>
      </c>
      <c r="V82">
        <v>0</v>
      </c>
      <c r="W82">
        <v>2.2700000000000001E-2</v>
      </c>
      <c r="X82">
        <v>6.3899999999999998E-2</v>
      </c>
      <c r="Y82" t="s">
        <v>35</v>
      </c>
      <c r="Z82">
        <v>5.9799999999999999E-2</v>
      </c>
      <c r="AA82">
        <v>1.03E-2</v>
      </c>
    </row>
    <row r="83" spans="1:27" x14ac:dyDescent="0.25">
      <c r="A83">
        <v>420</v>
      </c>
      <c r="B83" t="s">
        <v>31</v>
      </c>
      <c r="C83" t="s">
        <v>31</v>
      </c>
      <c r="D83" t="s">
        <v>31</v>
      </c>
      <c r="E83" t="s">
        <v>31</v>
      </c>
      <c r="F83" t="s">
        <v>31</v>
      </c>
      <c r="G83" t="s">
        <v>31</v>
      </c>
      <c r="H83" t="s">
        <v>31</v>
      </c>
      <c r="I83" t="s">
        <v>31</v>
      </c>
      <c r="J83" t="s">
        <v>31</v>
      </c>
      <c r="K83" t="s">
        <v>31</v>
      </c>
      <c r="L83" t="s">
        <v>31</v>
      </c>
      <c r="M83" t="s">
        <v>31</v>
      </c>
      <c r="N83" t="s">
        <v>31</v>
      </c>
      <c r="O83" t="s">
        <v>31</v>
      </c>
      <c r="P83" t="s">
        <v>31</v>
      </c>
      <c r="Q83" t="s">
        <v>31</v>
      </c>
      <c r="R83" t="s">
        <v>31</v>
      </c>
      <c r="S83" t="s">
        <v>31</v>
      </c>
      <c r="T83" t="s">
        <v>31</v>
      </c>
      <c r="U83" t="s">
        <v>31</v>
      </c>
      <c r="V83" t="s">
        <v>31</v>
      </c>
      <c r="W83" t="s">
        <v>31</v>
      </c>
      <c r="X83" t="s">
        <v>31</v>
      </c>
      <c r="Y83" t="s">
        <v>31</v>
      </c>
      <c r="Z83" t="s">
        <v>31</v>
      </c>
      <c r="AA83" t="s">
        <v>31</v>
      </c>
    </row>
    <row r="84" spans="1:27" x14ac:dyDescent="0.25">
      <c r="A84">
        <v>800</v>
      </c>
      <c r="B84">
        <v>870</v>
      </c>
      <c r="C84">
        <v>0.75949999999999995</v>
      </c>
      <c r="D84">
        <v>0.61619999999999997</v>
      </c>
      <c r="E84">
        <v>0.1087</v>
      </c>
      <c r="F84" t="s">
        <v>35</v>
      </c>
      <c r="G84">
        <v>2.1999999999999999E-2</v>
      </c>
      <c r="H84">
        <v>2.0799999999999999E-2</v>
      </c>
      <c r="I84">
        <v>0</v>
      </c>
      <c r="J84">
        <v>0</v>
      </c>
      <c r="K84">
        <v>4.9700000000000001E-2</v>
      </c>
      <c r="L84">
        <v>0.46239999999999998</v>
      </c>
      <c r="M84">
        <v>0.1908</v>
      </c>
      <c r="N84">
        <v>9.1999999999999998E-3</v>
      </c>
      <c r="O84">
        <v>0.1434</v>
      </c>
      <c r="P84">
        <v>0.26129999999999998</v>
      </c>
      <c r="Q84">
        <v>1.04E-2</v>
      </c>
      <c r="R84">
        <v>0</v>
      </c>
      <c r="S84">
        <v>0.1341</v>
      </c>
      <c r="T84">
        <v>7.7499999999999999E-2</v>
      </c>
      <c r="U84">
        <v>5.6599999999999998E-2</v>
      </c>
      <c r="V84">
        <v>0</v>
      </c>
      <c r="W84">
        <v>9.1999999999999998E-3</v>
      </c>
      <c r="X84">
        <v>7.17E-2</v>
      </c>
      <c r="Y84">
        <v>1.2699999999999999E-2</v>
      </c>
      <c r="Z84">
        <v>0.15609999999999999</v>
      </c>
      <c r="AA84">
        <v>6.7100000000000007E-2</v>
      </c>
    </row>
    <row r="85" spans="1:27" x14ac:dyDescent="0.25">
      <c r="A85">
        <v>801</v>
      </c>
      <c r="B85">
        <v>910</v>
      </c>
      <c r="C85">
        <v>0.62060000000000004</v>
      </c>
      <c r="D85">
        <v>0.52410000000000001</v>
      </c>
      <c r="E85">
        <v>0.1173</v>
      </c>
      <c r="F85" t="s">
        <v>35</v>
      </c>
      <c r="G85">
        <v>1.8599999999999998E-2</v>
      </c>
      <c r="H85">
        <v>2.7400000000000001E-2</v>
      </c>
      <c r="I85" t="s">
        <v>35</v>
      </c>
      <c r="J85">
        <v>0</v>
      </c>
      <c r="K85">
        <v>3.6200000000000003E-2</v>
      </c>
      <c r="L85">
        <v>0.35859999999999997</v>
      </c>
      <c r="M85">
        <v>0.13930000000000001</v>
      </c>
      <c r="N85">
        <v>2.1899999999999999E-2</v>
      </c>
      <c r="O85">
        <v>0.11070000000000001</v>
      </c>
      <c r="P85">
        <v>0.20830000000000001</v>
      </c>
      <c r="Q85">
        <v>1.0999999999999999E-2</v>
      </c>
      <c r="R85">
        <v>0</v>
      </c>
      <c r="S85">
        <v>8.77E-2</v>
      </c>
      <c r="T85">
        <v>3.4000000000000002E-2</v>
      </c>
      <c r="U85">
        <v>5.3699999999999998E-2</v>
      </c>
      <c r="V85">
        <v>0</v>
      </c>
      <c r="W85">
        <v>8.8000000000000005E-3</v>
      </c>
      <c r="X85">
        <v>0.1042</v>
      </c>
      <c r="Y85">
        <v>4.3900000000000002E-2</v>
      </c>
      <c r="Z85">
        <v>0.23139999999999999</v>
      </c>
      <c r="AA85">
        <v>7.6799999999999993E-2</v>
      </c>
    </row>
    <row r="86" spans="1:27" x14ac:dyDescent="0.25">
      <c r="A86">
        <v>802</v>
      </c>
      <c r="B86">
        <v>700</v>
      </c>
      <c r="C86">
        <v>0.77539999999999998</v>
      </c>
      <c r="D86">
        <v>0.64949999999999997</v>
      </c>
      <c r="E86">
        <v>0.11020000000000001</v>
      </c>
      <c r="F86">
        <v>0</v>
      </c>
      <c r="G86">
        <v>1.5699999999999999E-2</v>
      </c>
      <c r="H86">
        <v>3.5799999999999998E-2</v>
      </c>
      <c r="I86" t="s">
        <v>35</v>
      </c>
      <c r="J86">
        <v>0</v>
      </c>
      <c r="K86">
        <v>4.4299999999999999E-2</v>
      </c>
      <c r="L86">
        <v>0.4864</v>
      </c>
      <c r="M86">
        <v>0.2074</v>
      </c>
      <c r="N86">
        <v>1.14E-2</v>
      </c>
      <c r="O86">
        <v>0.1474</v>
      </c>
      <c r="P86">
        <v>0.26900000000000002</v>
      </c>
      <c r="Q86">
        <v>0.01</v>
      </c>
      <c r="R86" t="s">
        <v>35</v>
      </c>
      <c r="S86">
        <v>0.1144</v>
      </c>
      <c r="T86">
        <v>6.7199999999999996E-2</v>
      </c>
      <c r="U86">
        <v>4.7199999999999999E-2</v>
      </c>
      <c r="V86">
        <v>0</v>
      </c>
      <c r="W86">
        <v>1.14E-2</v>
      </c>
      <c r="X86">
        <v>6.2899999999999998E-2</v>
      </c>
      <c r="Y86">
        <v>8.6E-3</v>
      </c>
      <c r="Z86">
        <v>0.15310000000000001</v>
      </c>
      <c r="AA86" t="s">
        <v>97</v>
      </c>
    </row>
    <row r="87" spans="1:27" x14ac:dyDescent="0.25">
      <c r="A87">
        <v>803</v>
      </c>
      <c r="B87">
        <v>1190</v>
      </c>
      <c r="C87">
        <v>0.81630000000000003</v>
      </c>
      <c r="D87">
        <v>0.65039999999999998</v>
      </c>
      <c r="E87">
        <v>9.35E-2</v>
      </c>
      <c r="F87">
        <v>0</v>
      </c>
      <c r="G87">
        <v>3.2899999999999999E-2</v>
      </c>
      <c r="H87">
        <v>5.2200000000000003E-2</v>
      </c>
      <c r="I87">
        <v>0</v>
      </c>
      <c r="J87">
        <v>0</v>
      </c>
      <c r="K87">
        <v>6.6600000000000006E-2</v>
      </c>
      <c r="L87">
        <v>0.47089999999999999</v>
      </c>
      <c r="M87">
        <v>0.14410000000000001</v>
      </c>
      <c r="N87">
        <v>6.7000000000000002E-3</v>
      </c>
      <c r="O87">
        <v>0.1045</v>
      </c>
      <c r="P87">
        <v>0.31090000000000001</v>
      </c>
      <c r="Q87">
        <v>1.6E-2</v>
      </c>
      <c r="R87" t="s">
        <v>35</v>
      </c>
      <c r="S87">
        <v>0.14660000000000001</v>
      </c>
      <c r="T87">
        <v>0.1255</v>
      </c>
      <c r="U87">
        <v>2.1100000000000001E-2</v>
      </c>
      <c r="V87">
        <v>0</v>
      </c>
      <c r="W87">
        <v>1.9400000000000001E-2</v>
      </c>
      <c r="X87">
        <v>5.8099999999999999E-2</v>
      </c>
      <c r="Y87">
        <v>3.2899999999999999E-2</v>
      </c>
      <c r="Z87">
        <v>9.2700000000000005E-2</v>
      </c>
      <c r="AA87">
        <v>1.8499999999999999E-2</v>
      </c>
    </row>
    <row r="88" spans="1:27" x14ac:dyDescent="0.25">
      <c r="A88">
        <v>805</v>
      </c>
      <c r="B88">
        <v>140</v>
      </c>
      <c r="C88">
        <v>0.77780000000000005</v>
      </c>
      <c r="D88">
        <v>0.68149999999999999</v>
      </c>
      <c r="E88">
        <v>3.6999999999999998E-2</v>
      </c>
      <c r="F88">
        <v>0</v>
      </c>
      <c r="G88" t="s">
        <v>35</v>
      </c>
      <c r="H88">
        <v>4.4400000000000002E-2</v>
      </c>
      <c r="I88" t="s">
        <v>35</v>
      </c>
      <c r="J88">
        <v>0</v>
      </c>
      <c r="K88">
        <v>5.1900000000000002E-2</v>
      </c>
      <c r="L88">
        <v>0.57040000000000002</v>
      </c>
      <c r="M88">
        <v>0.14069999999999999</v>
      </c>
      <c r="N88" t="s">
        <v>35</v>
      </c>
      <c r="O88">
        <v>0.12590000000000001</v>
      </c>
      <c r="P88">
        <v>0.37780000000000002</v>
      </c>
      <c r="Q88">
        <v>5.1900000000000002E-2</v>
      </c>
      <c r="R88" t="s">
        <v>35</v>
      </c>
      <c r="S88">
        <v>8.8900000000000007E-2</v>
      </c>
      <c r="T88" t="s">
        <v>35</v>
      </c>
      <c r="U88">
        <v>8.1500000000000003E-2</v>
      </c>
      <c r="V88">
        <v>0</v>
      </c>
      <c r="W88" t="s">
        <v>35</v>
      </c>
      <c r="X88">
        <v>0.11849999999999999</v>
      </c>
      <c r="Y88" t="s">
        <v>35</v>
      </c>
      <c r="Z88">
        <v>8.8900000000000007E-2</v>
      </c>
      <c r="AA88">
        <v>2.2200000000000001E-2</v>
      </c>
    </row>
    <row r="89" spans="1:27" x14ac:dyDescent="0.25">
      <c r="A89">
        <v>806</v>
      </c>
      <c r="B89">
        <v>310</v>
      </c>
      <c r="C89">
        <v>0.83609999999999995</v>
      </c>
      <c r="D89">
        <v>0.79339999999999999</v>
      </c>
      <c r="E89">
        <v>3.61E-2</v>
      </c>
      <c r="F89">
        <v>0</v>
      </c>
      <c r="G89">
        <v>4.2599999999999999E-2</v>
      </c>
      <c r="H89">
        <v>6.2300000000000001E-2</v>
      </c>
      <c r="I89">
        <v>0</v>
      </c>
      <c r="J89">
        <v>0</v>
      </c>
      <c r="K89">
        <v>6.2300000000000001E-2</v>
      </c>
      <c r="L89">
        <v>0.65249999999999997</v>
      </c>
      <c r="M89">
        <v>0.1148</v>
      </c>
      <c r="N89">
        <v>0</v>
      </c>
      <c r="O89">
        <v>9.5100000000000004E-2</v>
      </c>
      <c r="P89">
        <v>0.53110000000000002</v>
      </c>
      <c r="Q89" t="s">
        <v>35</v>
      </c>
      <c r="R89">
        <v>0</v>
      </c>
      <c r="S89">
        <v>2.9499999999999998E-2</v>
      </c>
      <c r="T89">
        <v>0</v>
      </c>
      <c r="U89">
        <v>2.9499999999999998E-2</v>
      </c>
      <c r="V89">
        <v>0</v>
      </c>
      <c r="W89">
        <v>1.3100000000000001E-2</v>
      </c>
      <c r="X89">
        <v>9.1800000000000007E-2</v>
      </c>
      <c r="Y89">
        <v>3.2800000000000003E-2</v>
      </c>
      <c r="Z89">
        <v>3.9300000000000002E-2</v>
      </c>
      <c r="AA89" t="s">
        <v>97</v>
      </c>
    </row>
    <row r="90" spans="1:27" x14ac:dyDescent="0.25">
      <c r="A90">
        <v>807</v>
      </c>
      <c r="B90">
        <v>140</v>
      </c>
      <c r="C90">
        <v>0.72989999999999999</v>
      </c>
      <c r="D90">
        <v>0.70069999999999999</v>
      </c>
      <c r="E90">
        <v>5.8400000000000001E-2</v>
      </c>
      <c r="F90">
        <v>0</v>
      </c>
      <c r="G90">
        <v>3.6499999999999998E-2</v>
      </c>
      <c r="H90">
        <v>6.5699999999999995E-2</v>
      </c>
      <c r="I90">
        <v>0</v>
      </c>
      <c r="J90">
        <v>0</v>
      </c>
      <c r="K90">
        <v>6.5699999999999995E-2</v>
      </c>
      <c r="L90">
        <v>0.53280000000000005</v>
      </c>
      <c r="M90">
        <v>0.13869999999999999</v>
      </c>
      <c r="N90" t="s">
        <v>35</v>
      </c>
      <c r="O90">
        <v>0.1168</v>
      </c>
      <c r="P90">
        <v>0.39419999999999999</v>
      </c>
      <c r="Q90">
        <v>0</v>
      </c>
      <c r="R90" t="s">
        <v>35</v>
      </c>
      <c r="S90">
        <v>2.92E-2</v>
      </c>
      <c r="T90" t="s">
        <v>35</v>
      </c>
      <c r="U90">
        <v>2.1899999999999999E-2</v>
      </c>
      <c r="V90">
        <v>0</v>
      </c>
      <c r="W90">
        <v>0</v>
      </c>
      <c r="X90">
        <v>0.16059999999999999</v>
      </c>
      <c r="Y90">
        <v>2.92E-2</v>
      </c>
      <c r="Z90">
        <v>8.0299999999999996E-2</v>
      </c>
      <c r="AA90" t="s">
        <v>97</v>
      </c>
    </row>
    <row r="91" spans="1:27" x14ac:dyDescent="0.25">
      <c r="A91">
        <v>808</v>
      </c>
      <c r="B91">
        <v>230</v>
      </c>
      <c r="C91">
        <v>0.81820000000000004</v>
      </c>
      <c r="D91">
        <v>0.81389999999999996</v>
      </c>
      <c r="E91">
        <v>4.3299999999999998E-2</v>
      </c>
      <c r="F91" t="s">
        <v>35</v>
      </c>
      <c r="G91">
        <v>2.5999999999999999E-2</v>
      </c>
      <c r="H91">
        <v>4.3299999999999998E-2</v>
      </c>
      <c r="I91" t="s">
        <v>35</v>
      </c>
      <c r="J91">
        <v>0</v>
      </c>
      <c r="K91">
        <v>2.5999999999999999E-2</v>
      </c>
      <c r="L91">
        <v>0.69259999999999999</v>
      </c>
      <c r="M91">
        <v>0.25969999999999999</v>
      </c>
      <c r="N91">
        <v>1.7299999999999999E-2</v>
      </c>
      <c r="O91">
        <v>0.21210000000000001</v>
      </c>
      <c r="P91">
        <v>0.42859999999999998</v>
      </c>
      <c r="Q91" t="s">
        <v>35</v>
      </c>
      <c r="R91">
        <v>0</v>
      </c>
      <c r="S91">
        <v>0</v>
      </c>
      <c r="T91">
        <v>0</v>
      </c>
      <c r="U91">
        <v>0</v>
      </c>
      <c r="V91">
        <v>0</v>
      </c>
      <c r="W91" t="s">
        <v>35</v>
      </c>
      <c r="X91">
        <v>0.13420000000000001</v>
      </c>
      <c r="Y91">
        <v>1.2999999999999999E-2</v>
      </c>
      <c r="Z91">
        <v>3.4599999999999999E-2</v>
      </c>
      <c r="AA91" t="s">
        <v>97</v>
      </c>
    </row>
    <row r="92" spans="1:27" x14ac:dyDescent="0.25">
      <c r="A92">
        <v>810</v>
      </c>
      <c r="B92">
        <v>150</v>
      </c>
      <c r="C92">
        <v>0.7651</v>
      </c>
      <c r="D92">
        <v>0.67110000000000003</v>
      </c>
      <c r="E92">
        <v>4.0300000000000002E-2</v>
      </c>
      <c r="F92">
        <v>0</v>
      </c>
      <c r="G92">
        <v>4.0300000000000002E-2</v>
      </c>
      <c r="H92">
        <v>2.6800000000000001E-2</v>
      </c>
      <c r="I92">
        <v>0</v>
      </c>
      <c r="J92">
        <v>0</v>
      </c>
      <c r="K92">
        <v>7.3800000000000004E-2</v>
      </c>
      <c r="L92">
        <v>0.55700000000000005</v>
      </c>
      <c r="M92">
        <v>7.3800000000000004E-2</v>
      </c>
      <c r="N92">
        <v>0</v>
      </c>
      <c r="O92">
        <v>6.0400000000000002E-2</v>
      </c>
      <c r="P92">
        <v>0.42949999999999999</v>
      </c>
      <c r="Q92">
        <v>5.3699999999999998E-2</v>
      </c>
      <c r="R92" t="s">
        <v>35</v>
      </c>
      <c r="S92">
        <v>6.7100000000000007E-2</v>
      </c>
      <c r="T92">
        <v>6.7100000000000007E-2</v>
      </c>
      <c r="U92">
        <v>0</v>
      </c>
      <c r="V92">
        <v>0</v>
      </c>
      <c r="W92">
        <v>2.6800000000000001E-2</v>
      </c>
      <c r="X92">
        <v>6.7100000000000007E-2</v>
      </c>
      <c r="Y92" t="s">
        <v>35</v>
      </c>
      <c r="Z92">
        <v>0.15440000000000001</v>
      </c>
      <c r="AA92" t="s">
        <v>97</v>
      </c>
    </row>
    <row r="93" spans="1:27" x14ac:dyDescent="0.25">
      <c r="A93">
        <v>811</v>
      </c>
      <c r="B93">
        <v>1270</v>
      </c>
      <c r="C93">
        <v>0.82140000000000002</v>
      </c>
      <c r="D93">
        <v>0.74429999999999996</v>
      </c>
      <c r="E93">
        <v>7.1599999999999997E-2</v>
      </c>
      <c r="F93" t="s">
        <v>35</v>
      </c>
      <c r="G93">
        <v>3.4599999999999999E-2</v>
      </c>
      <c r="H93">
        <v>5.11E-2</v>
      </c>
      <c r="I93" t="s">
        <v>35</v>
      </c>
      <c r="J93">
        <v>0</v>
      </c>
      <c r="K93">
        <v>5.9799999999999999E-2</v>
      </c>
      <c r="L93">
        <v>0.58379999999999999</v>
      </c>
      <c r="M93">
        <v>0.15579999999999999</v>
      </c>
      <c r="N93">
        <v>6.3E-3</v>
      </c>
      <c r="O93">
        <v>0.13059999999999999</v>
      </c>
      <c r="P93">
        <v>0.39500000000000002</v>
      </c>
      <c r="Q93">
        <v>3.3000000000000002E-2</v>
      </c>
      <c r="R93">
        <v>0</v>
      </c>
      <c r="S93">
        <v>6.8500000000000005E-2</v>
      </c>
      <c r="T93">
        <v>5.2699999999999997E-2</v>
      </c>
      <c r="U93">
        <v>1.5699999999999999E-2</v>
      </c>
      <c r="V93">
        <v>0</v>
      </c>
      <c r="W93">
        <v>8.6999999999999994E-3</v>
      </c>
      <c r="X93">
        <v>4.9599999999999998E-2</v>
      </c>
      <c r="Y93">
        <v>1.5699999999999999E-2</v>
      </c>
      <c r="Z93">
        <v>0.1133</v>
      </c>
      <c r="AA93">
        <v>1.8100000000000002E-2</v>
      </c>
    </row>
    <row r="94" spans="1:27" x14ac:dyDescent="0.25">
      <c r="A94">
        <v>812</v>
      </c>
      <c r="B94">
        <v>110</v>
      </c>
      <c r="C94">
        <v>0.75229999999999997</v>
      </c>
      <c r="D94">
        <v>0.68810000000000004</v>
      </c>
      <c r="E94">
        <v>7.3400000000000007E-2</v>
      </c>
      <c r="F94">
        <v>0</v>
      </c>
      <c r="G94">
        <v>4.5900000000000003E-2</v>
      </c>
      <c r="H94">
        <v>9.1700000000000004E-2</v>
      </c>
      <c r="I94" t="s">
        <v>35</v>
      </c>
      <c r="J94">
        <v>0</v>
      </c>
      <c r="K94">
        <v>0.1193</v>
      </c>
      <c r="L94">
        <v>0.4587</v>
      </c>
      <c r="M94">
        <v>8.2600000000000007E-2</v>
      </c>
      <c r="N94">
        <v>0</v>
      </c>
      <c r="O94">
        <v>4.5900000000000003E-2</v>
      </c>
      <c r="P94">
        <v>0.31190000000000001</v>
      </c>
      <c r="Q94">
        <v>6.4199999999999993E-2</v>
      </c>
      <c r="R94" t="s">
        <v>35</v>
      </c>
      <c r="S94">
        <v>5.5E-2</v>
      </c>
      <c r="T94">
        <v>3.6700000000000003E-2</v>
      </c>
      <c r="U94" t="s">
        <v>35</v>
      </c>
      <c r="V94">
        <v>0</v>
      </c>
      <c r="W94" t="s">
        <v>35</v>
      </c>
      <c r="X94">
        <v>0.1193</v>
      </c>
      <c r="Y94">
        <v>4.5900000000000003E-2</v>
      </c>
      <c r="Z94">
        <v>8.2600000000000007E-2</v>
      </c>
      <c r="AA94" t="s">
        <v>97</v>
      </c>
    </row>
    <row r="95" spans="1:27" x14ac:dyDescent="0.25">
      <c r="A95">
        <v>813</v>
      </c>
      <c r="B95">
        <v>60</v>
      </c>
      <c r="C95">
        <v>0.77190000000000003</v>
      </c>
      <c r="D95">
        <v>0.73680000000000001</v>
      </c>
      <c r="E95">
        <v>0.1053</v>
      </c>
      <c r="F95">
        <v>0</v>
      </c>
      <c r="G95">
        <v>5.2600000000000001E-2</v>
      </c>
      <c r="H95" t="s">
        <v>35</v>
      </c>
      <c r="I95">
        <v>0</v>
      </c>
      <c r="J95">
        <v>0</v>
      </c>
      <c r="K95">
        <v>5.2600000000000001E-2</v>
      </c>
      <c r="L95">
        <v>0.56140000000000001</v>
      </c>
      <c r="M95">
        <v>5.2600000000000001E-2</v>
      </c>
      <c r="N95" t="s">
        <v>35</v>
      </c>
      <c r="O95">
        <v>5.2600000000000001E-2</v>
      </c>
      <c r="P95">
        <v>0.42109999999999997</v>
      </c>
      <c r="Q95">
        <v>8.77E-2</v>
      </c>
      <c r="R95">
        <v>0</v>
      </c>
      <c r="S95" t="s">
        <v>35</v>
      </c>
      <c r="T95" t="s">
        <v>35</v>
      </c>
      <c r="U95">
        <v>0</v>
      </c>
      <c r="V95">
        <v>0</v>
      </c>
      <c r="W95">
        <v>0</v>
      </c>
      <c r="X95">
        <v>7.0199999999999999E-2</v>
      </c>
      <c r="Y95">
        <v>5.2600000000000001E-2</v>
      </c>
      <c r="Z95">
        <v>0.1053</v>
      </c>
      <c r="AA95" t="s">
        <v>97</v>
      </c>
    </row>
    <row r="96" spans="1:27" x14ac:dyDescent="0.25">
      <c r="A96">
        <v>815</v>
      </c>
      <c r="B96">
        <v>2810</v>
      </c>
      <c r="C96">
        <v>0.7661</v>
      </c>
      <c r="D96">
        <v>0.70169999999999999</v>
      </c>
      <c r="E96">
        <v>6.5500000000000003E-2</v>
      </c>
      <c r="F96" t="s">
        <v>36</v>
      </c>
      <c r="G96">
        <v>3.1E-2</v>
      </c>
      <c r="H96">
        <v>2.6700000000000002E-2</v>
      </c>
      <c r="I96" t="s">
        <v>36</v>
      </c>
      <c r="J96">
        <v>0</v>
      </c>
      <c r="K96">
        <v>4.3400000000000001E-2</v>
      </c>
      <c r="L96">
        <v>0.5756</v>
      </c>
      <c r="M96">
        <v>0.25850000000000001</v>
      </c>
      <c r="N96">
        <v>1.9199999999999998E-2</v>
      </c>
      <c r="O96">
        <v>0.20860000000000001</v>
      </c>
      <c r="P96">
        <v>0.3044</v>
      </c>
      <c r="Q96">
        <v>1.2800000000000001E-2</v>
      </c>
      <c r="R96">
        <v>0</v>
      </c>
      <c r="S96">
        <v>5.2699999999999997E-2</v>
      </c>
      <c r="T96">
        <v>2.5999999999999999E-2</v>
      </c>
      <c r="U96">
        <v>2.5999999999999999E-2</v>
      </c>
      <c r="V96" t="s">
        <v>35</v>
      </c>
      <c r="W96">
        <v>1.17E-2</v>
      </c>
      <c r="X96">
        <v>7.0099999999999996E-2</v>
      </c>
      <c r="Y96">
        <v>2.1700000000000001E-2</v>
      </c>
      <c r="Z96">
        <v>0.14199999999999999</v>
      </c>
      <c r="AA96">
        <v>4.1700000000000001E-2</v>
      </c>
    </row>
    <row r="97" spans="1:27" x14ac:dyDescent="0.25">
      <c r="A97">
        <v>816</v>
      </c>
      <c r="B97">
        <v>570</v>
      </c>
      <c r="C97">
        <v>0.77170000000000005</v>
      </c>
      <c r="D97">
        <v>0.70440000000000003</v>
      </c>
      <c r="E97">
        <v>0.1009</v>
      </c>
      <c r="F97">
        <v>0</v>
      </c>
      <c r="G97">
        <v>3.3599999999999998E-2</v>
      </c>
      <c r="H97" t="s">
        <v>35</v>
      </c>
      <c r="I97">
        <v>0</v>
      </c>
      <c r="J97">
        <v>0</v>
      </c>
      <c r="K97">
        <v>5.4899999999999997E-2</v>
      </c>
      <c r="L97">
        <v>0.56640000000000001</v>
      </c>
      <c r="M97">
        <v>0.27960000000000002</v>
      </c>
      <c r="N97">
        <v>1.06E-2</v>
      </c>
      <c r="O97">
        <v>0.2301</v>
      </c>
      <c r="P97">
        <v>0.28139999999999998</v>
      </c>
      <c r="Q97">
        <v>5.3E-3</v>
      </c>
      <c r="R97">
        <v>0</v>
      </c>
      <c r="S97">
        <v>5.8400000000000001E-2</v>
      </c>
      <c r="T97">
        <v>5.8400000000000001E-2</v>
      </c>
      <c r="U97">
        <v>0</v>
      </c>
      <c r="V97">
        <v>0</v>
      </c>
      <c r="W97">
        <v>8.8000000000000005E-3</v>
      </c>
      <c r="X97">
        <v>2.4799999999999999E-2</v>
      </c>
      <c r="Y97">
        <v>1.77E-2</v>
      </c>
      <c r="Z97">
        <v>0.18579999999999999</v>
      </c>
      <c r="AA97" t="s">
        <v>97</v>
      </c>
    </row>
    <row r="98" spans="1:27" x14ac:dyDescent="0.25">
      <c r="A98">
        <v>821</v>
      </c>
      <c r="B98">
        <v>80</v>
      </c>
      <c r="C98">
        <v>0.72619999999999996</v>
      </c>
      <c r="D98">
        <v>0.6905</v>
      </c>
      <c r="E98">
        <v>3.5700000000000003E-2</v>
      </c>
      <c r="F98">
        <v>0</v>
      </c>
      <c r="G98" t="s">
        <v>35</v>
      </c>
      <c r="H98" t="s">
        <v>35</v>
      </c>
      <c r="I98">
        <v>0</v>
      </c>
      <c r="J98">
        <v>0</v>
      </c>
      <c r="K98" t="s">
        <v>35</v>
      </c>
      <c r="L98">
        <v>0.61899999999999999</v>
      </c>
      <c r="M98">
        <v>0.16669999999999999</v>
      </c>
      <c r="N98" t="s">
        <v>35</v>
      </c>
      <c r="O98">
        <v>9.5200000000000007E-2</v>
      </c>
      <c r="P98">
        <v>0.45240000000000002</v>
      </c>
      <c r="Q98">
        <v>0</v>
      </c>
      <c r="R98">
        <v>0</v>
      </c>
      <c r="S98" t="s">
        <v>35</v>
      </c>
      <c r="T98">
        <v>0</v>
      </c>
      <c r="U98" t="s">
        <v>35</v>
      </c>
      <c r="V98">
        <v>0</v>
      </c>
      <c r="W98" t="s">
        <v>35</v>
      </c>
      <c r="X98">
        <v>5.9499999999999997E-2</v>
      </c>
      <c r="Y98" t="s">
        <v>35</v>
      </c>
      <c r="Z98">
        <v>0.2024</v>
      </c>
      <c r="AA98" t="s">
        <v>97</v>
      </c>
    </row>
    <row r="99" spans="1:27" x14ac:dyDescent="0.25">
      <c r="A99">
        <v>822</v>
      </c>
      <c r="B99">
        <v>870</v>
      </c>
      <c r="C99">
        <v>0.75490000000000002</v>
      </c>
      <c r="D99">
        <v>0.71809999999999996</v>
      </c>
      <c r="E99">
        <v>8.9800000000000005E-2</v>
      </c>
      <c r="F99" t="s">
        <v>35</v>
      </c>
      <c r="G99">
        <v>2.07E-2</v>
      </c>
      <c r="H99">
        <v>1.84E-2</v>
      </c>
      <c r="I99">
        <v>0</v>
      </c>
      <c r="J99">
        <v>0</v>
      </c>
      <c r="K99">
        <v>4.5999999999999999E-2</v>
      </c>
      <c r="L99">
        <v>0.58689999999999998</v>
      </c>
      <c r="M99">
        <v>0.20369999999999999</v>
      </c>
      <c r="N99">
        <v>1.15E-2</v>
      </c>
      <c r="O99">
        <v>0.13120000000000001</v>
      </c>
      <c r="P99">
        <v>0.3705</v>
      </c>
      <c r="Q99">
        <v>1.2699999999999999E-2</v>
      </c>
      <c r="R99" t="s">
        <v>35</v>
      </c>
      <c r="S99">
        <v>2.9899999999999999E-2</v>
      </c>
      <c r="T99">
        <v>1.4999999999999999E-2</v>
      </c>
      <c r="U99">
        <v>1.4999999999999999E-2</v>
      </c>
      <c r="V99">
        <v>0</v>
      </c>
      <c r="W99">
        <v>6.8999999999999999E-3</v>
      </c>
      <c r="X99">
        <v>0.11509999999999999</v>
      </c>
      <c r="Y99">
        <v>2.3E-2</v>
      </c>
      <c r="Z99">
        <v>0.107</v>
      </c>
      <c r="AA99">
        <v>2.3E-2</v>
      </c>
    </row>
    <row r="100" spans="1:27" x14ac:dyDescent="0.25">
      <c r="A100">
        <v>823</v>
      </c>
      <c r="B100">
        <v>1220</v>
      </c>
      <c r="C100">
        <v>0.73129999999999995</v>
      </c>
      <c r="D100">
        <v>0.68940000000000001</v>
      </c>
      <c r="E100">
        <v>7.6399999999999996E-2</v>
      </c>
      <c r="F100" t="s">
        <v>35</v>
      </c>
      <c r="G100">
        <v>2.0500000000000001E-2</v>
      </c>
      <c r="H100">
        <v>4.5999999999999999E-2</v>
      </c>
      <c r="I100">
        <v>0</v>
      </c>
      <c r="J100">
        <v>0</v>
      </c>
      <c r="K100">
        <v>3.9399999999999998E-2</v>
      </c>
      <c r="L100">
        <v>0.54559999999999997</v>
      </c>
      <c r="M100">
        <v>0.18490000000000001</v>
      </c>
      <c r="N100">
        <v>8.2000000000000007E-3</v>
      </c>
      <c r="O100">
        <v>0.1142</v>
      </c>
      <c r="P100">
        <v>0.35580000000000001</v>
      </c>
      <c r="Q100" t="s">
        <v>36</v>
      </c>
      <c r="R100">
        <v>0</v>
      </c>
      <c r="S100">
        <v>3.6999999999999998E-2</v>
      </c>
      <c r="T100">
        <v>1.89E-2</v>
      </c>
      <c r="U100">
        <v>1.8100000000000002E-2</v>
      </c>
      <c r="V100">
        <v>0</v>
      </c>
      <c r="W100" t="s">
        <v>36</v>
      </c>
      <c r="X100">
        <v>0.12820000000000001</v>
      </c>
      <c r="Y100">
        <v>1.3100000000000001E-2</v>
      </c>
      <c r="Z100">
        <v>0.12740000000000001</v>
      </c>
      <c r="AA100">
        <v>2.9600000000000001E-2</v>
      </c>
    </row>
    <row r="101" spans="1:27" x14ac:dyDescent="0.25">
      <c r="A101">
        <v>825</v>
      </c>
      <c r="B101">
        <v>3300</v>
      </c>
      <c r="C101">
        <v>0.78910000000000002</v>
      </c>
      <c r="D101">
        <v>0.68520000000000003</v>
      </c>
      <c r="E101">
        <v>3.3599999999999998E-2</v>
      </c>
      <c r="F101" t="s">
        <v>36</v>
      </c>
      <c r="G101">
        <v>3.2099999999999997E-2</v>
      </c>
      <c r="H101">
        <v>1.5800000000000002E-2</v>
      </c>
      <c r="I101" t="s">
        <v>36</v>
      </c>
      <c r="J101">
        <v>0</v>
      </c>
      <c r="K101">
        <v>2.3599999999999999E-2</v>
      </c>
      <c r="L101">
        <v>0.5988</v>
      </c>
      <c r="M101">
        <v>0.36449999999999999</v>
      </c>
      <c r="N101">
        <v>3.3599999999999998E-2</v>
      </c>
      <c r="O101">
        <v>0.26700000000000002</v>
      </c>
      <c r="P101">
        <v>0.22939999999999999</v>
      </c>
      <c r="Q101" t="s">
        <v>36</v>
      </c>
      <c r="R101" t="s">
        <v>35</v>
      </c>
      <c r="S101">
        <v>9.6699999999999994E-2</v>
      </c>
      <c r="T101">
        <v>7.9699999999999993E-2</v>
      </c>
      <c r="U101">
        <v>1.5800000000000002E-2</v>
      </c>
      <c r="V101" t="s">
        <v>36</v>
      </c>
      <c r="W101">
        <v>7.3000000000000001E-3</v>
      </c>
      <c r="X101">
        <v>4.36E-2</v>
      </c>
      <c r="Y101">
        <v>7.6E-3</v>
      </c>
      <c r="Z101">
        <v>0.15970000000000001</v>
      </c>
      <c r="AA101">
        <v>4.1799999999999997E-2</v>
      </c>
    </row>
    <row r="102" spans="1:27" x14ac:dyDescent="0.25">
      <c r="A102">
        <v>826</v>
      </c>
      <c r="B102">
        <v>1220</v>
      </c>
      <c r="C102">
        <v>0.82920000000000005</v>
      </c>
      <c r="D102">
        <v>0.70940000000000003</v>
      </c>
      <c r="E102">
        <v>6.9800000000000001E-2</v>
      </c>
      <c r="F102">
        <v>0</v>
      </c>
      <c r="G102">
        <v>1.6400000000000001E-2</v>
      </c>
      <c r="H102">
        <v>2.3E-2</v>
      </c>
      <c r="I102">
        <v>0</v>
      </c>
      <c r="J102">
        <v>0</v>
      </c>
      <c r="K102">
        <v>3.04E-2</v>
      </c>
      <c r="L102">
        <v>0.60019999999999996</v>
      </c>
      <c r="M102">
        <v>0.18720000000000001</v>
      </c>
      <c r="N102">
        <v>8.2000000000000007E-3</v>
      </c>
      <c r="O102">
        <v>0.1108</v>
      </c>
      <c r="P102">
        <v>0.40150000000000002</v>
      </c>
      <c r="Q102">
        <v>1.15E-2</v>
      </c>
      <c r="R102">
        <v>0</v>
      </c>
      <c r="S102">
        <v>0.11169999999999999</v>
      </c>
      <c r="T102">
        <v>5.3400000000000003E-2</v>
      </c>
      <c r="U102">
        <v>5.7500000000000002E-2</v>
      </c>
      <c r="V102" t="s">
        <v>35</v>
      </c>
      <c r="W102">
        <v>8.2000000000000007E-3</v>
      </c>
      <c r="X102">
        <v>5.5800000000000002E-2</v>
      </c>
      <c r="Y102">
        <v>9.9000000000000008E-3</v>
      </c>
      <c r="Z102">
        <v>0.1051</v>
      </c>
      <c r="AA102">
        <v>2.3E-2</v>
      </c>
    </row>
    <row r="103" spans="1:27" x14ac:dyDescent="0.25">
      <c r="A103">
        <v>830</v>
      </c>
      <c r="B103">
        <v>2550</v>
      </c>
      <c r="C103">
        <v>0.82</v>
      </c>
      <c r="D103">
        <v>0.7026</v>
      </c>
      <c r="E103">
        <v>8.9200000000000002E-2</v>
      </c>
      <c r="F103">
        <v>0</v>
      </c>
      <c r="G103">
        <v>3.85E-2</v>
      </c>
      <c r="H103">
        <v>2.87E-2</v>
      </c>
      <c r="I103" t="s">
        <v>35</v>
      </c>
      <c r="J103">
        <v>0</v>
      </c>
      <c r="K103">
        <v>6.9199999999999998E-2</v>
      </c>
      <c r="L103">
        <v>0.54579999999999995</v>
      </c>
      <c r="M103">
        <v>0.2145</v>
      </c>
      <c r="N103">
        <v>1.2999999999999999E-2</v>
      </c>
      <c r="O103">
        <v>0.17369999999999999</v>
      </c>
      <c r="P103">
        <v>0.31979999999999997</v>
      </c>
      <c r="Q103">
        <v>1.14E-2</v>
      </c>
      <c r="R103">
        <v>0</v>
      </c>
      <c r="S103">
        <v>9.9400000000000002E-2</v>
      </c>
      <c r="T103">
        <v>3.5799999999999998E-2</v>
      </c>
      <c r="U103">
        <v>6.25E-2</v>
      </c>
      <c r="V103" t="s">
        <v>36</v>
      </c>
      <c r="W103">
        <v>1.8100000000000002E-2</v>
      </c>
      <c r="X103">
        <v>7.1499999999999994E-2</v>
      </c>
      <c r="Y103">
        <v>2.3199999999999998E-2</v>
      </c>
      <c r="Z103">
        <v>8.5300000000000001E-2</v>
      </c>
      <c r="AA103">
        <v>2.5100000000000001E-2</v>
      </c>
    </row>
    <row r="104" spans="1:27" x14ac:dyDescent="0.25">
      <c r="A104">
        <v>831</v>
      </c>
      <c r="B104">
        <v>740</v>
      </c>
      <c r="C104">
        <v>0.80649999999999999</v>
      </c>
      <c r="D104">
        <v>0.71179999999999999</v>
      </c>
      <c r="E104">
        <v>6.5000000000000002E-2</v>
      </c>
      <c r="F104" t="s">
        <v>35</v>
      </c>
      <c r="G104">
        <v>5.0099999999999999E-2</v>
      </c>
      <c r="H104">
        <v>1.7600000000000001E-2</v>
      </c>
      <c r="I104">
        <v>0</v>
      </c>
      <c r="J104">
        <v>0</v>
      </c>
      <c r="K104">
        <v>7.4399999999999994E-2</v>
      </c>
      <c r="L104">
        <v>0.57779999999999998</v>
      </c>
      <c r="M104">
        <v>0.20300000000000001</v>
      </c>
      <c r="N104" t="s">
        <v>36</v>
      </c>
      <c r="O104">
        <v>0.14610000000000001</v>
      </c>
      <c r="P104">
        <v>0.37080000000000002</v>
      </c>
      <c r="Q104" t="s">
        <v>36</v>
      </c>
      <c r="R104">
        <v>0</v>
      </c>
      <c r="S104">
        <v>7.5800000000000006E-2</v>
      </c>
      <c r="T104">
        <v>1.6199999999999999E-2</v>
      </c>
      <c r="U104">
        <v>5.1400000000000001E-2</v>
      </c>
      <c r="V104">
        <v>8.0999999999999996E-3</v>
      </c>
      <c r="W104">
        <v>1.89E-2</v>
      </c>
      <c r="X104">
        <v>6.0900000000000003E-2</v>
      </c>
      <c r="Y104">
        <v>1.49E-2</v>
      </c>
      <c r="Z104">
        <v>0.1177</v>
      </c>
      <c r="AA104">
        <v>3.2500000000000001E-2</v>
      </c>
    </row>
    <row r="105" spans="1:27" x14ac:dyDescent="0.25">
      <c r="A105">
        <v>835</v>
      </c>
      <c r="B105">
        <v>2020</v>
      </c>
      <c r="C105">
        <v>0.6179</v>
      </c>
      <c r="D105">
        <v>0.58560000000000001</v>
      </c>
      <c r="E105">
        <v>6.7500000000000004E-2</v>
      </c>
      <c r="F105" t="s">
        <v>35</v>
      </c>
      <c r="G105">
        <v>2.7799999999999998E-2</v>
      </c>
      <c r="H105">
        <v>4.6199999999999998E-2</v>
      </c>
      <c r="I105">
        <v>0</v>
      </c>
      <c r="J105">
        <v>0</v>
      </c>
      <c r="K105">
        <v>3.8699999999999998E-2</v>
      </c>
      <c r="L105">
        <v>0.44269999999999998</v>
      </c>
      <c r="M105">
        <v>0.16919999999999999</v>
      </c>
      <c r="N105">
        <v>1.04E-2</v>
      </c>
      <c r="O105">
        <v>0.11409999999999999</v>
      </c>
      <c r="P105">
        <v>0.2462</v>
      </c>
      <c r="Q105">
        <v>2.7300000000000001E-2</v>
      </c>
      <c r="R105" t="s">
        <v>35</v>
      </c>
      <c r="S105">
        <v>2.6800000000000001E-2</v>
      </c>
      <c r="T105">
        <v>2.0799999999999999E-2</v>
      </c>
      <c r="U105">
        <v>6.0000000000000001E-3</v>
      </c>
      <c r="V105">
        <v>0</v>
      </c>
      <c r="W105">
        <v>5.4999999999999997E-3</v>
      </c>
      <c r="X105">
        <v>0.1623</v>
      </c>
      <c r="Y105">
        <v>9.9000000000000008E-3</v>
      </c>
      <c r="Z105">
        <v>0.2099</v>
      </c>
      <c r="AA105">
        <v>4.7100000000000003E-2</v>
      </c>
    </row>
    <row r="106" spans="1:27" x14ac:dyDescent="0.25">
      <c r="A106">
        <v>836</v>
      </c>
      <c r="B106">
        <v>720</v>
      </c>
      <c r="C106">
        <v>0.66849999999999998</v>
      </c>
      <c r="D106">
        <v>0.65469999999999995</v>
      </c>
      <c r="E106">
        <v>5.8000000000000003E-2</v>
      </c>
      <c r="F106">
        <v>0</v>
      </c>
      <c r="G106">
        <v>2.4899999999999999E-2</v>
      </c>
      <c r="H106">
        <v>5.8000000000000003E-2</v>
      </c>
      <c r="I106">
        <v>0</v>
      </c>
      <c r="J106">
        <v>0</v>
      </c>
      <c r="K106">
        <v>4.7E-2</v>
      </c>
      <c r="L106">
        <v>0.51519999999999999</v>
      </c>
      <c r="M106">
        <v>0.2238</v>
      </c>
      <c r="N106">
        <v>9.7000000000000003E-3</v>
      </c>
      <c r="O106">
        <v>0.14499999999999999</v>
      </c>
      <c r="P106">
        <v>0.25969999999999999</v>
      </c>
      <c r="Q106">
        <v>3.1800000000000002E-2</v>
      </c>
      <c r="R106" t="s">
        <v>35</v>
      </c>
      <c r="S106">
        <v>9.7000000000000003E-3</v>
      </c>
      <c r="T106">
        <v>5.4999999999999997E-3</v>
      </c>
      <c r="U106" t="s">
        <v>36</v>
      </c>
      <c r="V106">
        <v>0</v>
      </c>
      <c r="W106" t="s">
        <v>36</v>
      </c>
      <c r="X106">
        <v>7.1800000000000003E-2</v>
      </c>
      <c r="Y106" t="s">
        <v>35</v>
      </c>
      <c r="Z106">
        <v>0.25690000000000002</v>
      </c>
      <c r="AA106">
        <v>5.2499999999999998E-2</v>
      </c>
    </row>
    <row r="107" spans="1:27" x14ac:dyDescent="0.25">
      <c r="A107">
        <v>837</v>
      </c>
      <c r="B107">
        <v>540</v>
      </c>
      <c r="C107">
        <v>0.66849999999999998</v>
      </c>
      <c r="D107">
        <v>0.65380000000000005</v>
      </c>
      <c r="E107">
        <v>4.4200000000000003E-2</v>
      </c>
      <c r="F107">
        <v>0</v>
      </c>
      <c r="G107">
        <v>1.84E-2</v>
      </c>
      <c r="H107">
        <v>8.1000000000000003E-2</v>
      </c>
      <c r="I107">
        <v>0</v>
      </c>
      <c r="J107">
        <v>0</v>
      </c>
      <c r="K107">
        <v>3.6799999999999999E-2</v>
      </c>
      <c r="L107">
        <v>0.51749999999999996</v>
      </c>
      <c r="M107">
        <v>0.25409999999999999</v>
      </c>
      <c r="N107">
        <v>1.84E-2</v>
      </c>
      <c r="O107">
        <v>0.1694</v>
      </c>
      <c r="P107">
        <v>0.2228</v>
      </c>
      <c r="Q107">
        <v>4.0500000000000001E-2</v>
      </c>
      <c r="R107">
        <v>0</v>
      </c>
      <c r="S107">
        <v>9.1999999999999998E-3</v>
      </c>
      <c r="T107">
        <v>7.4000000000000003E-3</v>
      </c>
      <c r="U107" t="s">
        <v>35</v>
      </c>
      <c r="V107">
        <v>0</v>
      </c>
      <c r="W107">
        <v>5.4999999999999997E-3</v>
      </c>
      <c r="X107">
        <v>8.8400000000000006E-2</v>
      </c>
      <c r="Y107">
        <v>7.4000000000000003E-3</v>
      </c>
      <c r="Z107">
        <v>0.23569999999999999</v>
      </c>
      <c r="AA107" t="s">
        <v>97</v>
      </c>
    </row>
    <row r="108" spans="1:27" x14ac:dyDescent="0.25">
      <c r="A108">
        <v>840</v>
      </c>
      <c r="B108">
        <v>1510</v>
      </c>
      <c r="C108">
        <v>0.81110000000000004</v>
      </c>
      <c r="D108">
        <v>0.72719999999999996</v>
      </c>
      <c r="E108">
        <v>7.3300000000000004E-2</v>
      </c>
      <c r="F108">
        <v>0</v>
      </c>
      <c r="G108">
        <v>3.6999999999999998E-2</v>
      </c>
      <c r="H108">
        <v>1.6500000000000001E-2</v>
      </c>
      <c r="I108">
        <v>0</v>
      </c>
      <c r="J108">
        <v>0</v>
      </c>
      <c r="K108">
        <v>6.4699999999999994E-2</v>
      </c>
      <c r="L108">
        <v>0.59970000000000001</v>
      </c>
      <c r="M108">
        <v>0.18690000000000001</v>
      </c>
      <c r="N108">
        <v>7.9000000000000008E-3</v>
      </c>
      <c r="O108">
        <v>0.1658</v>
      </c>
      <c r="P108">
        <v>0.39429999999999998</v>
      </c>
      <c r="Q108">
        <v>1.8499999999999999E-2</v>
      </c>
      <c r="R108" t="s">
        <v>35</v>
      </c>
      <c r="S108">
        <v>7.2700000000000001E-2</v>
      </c>
      <c r="T108">
        <v>2.9700000000000001E-2</v>
      </c>
      <c r="U108">
        <v>4.1000000000000002E-2</v>
      </c>
      <c r="V108" t="s">
        <v>36</v>
      </c>
      <c r="W108">
        <v>1.12E-2</v>
      </c>
      <c r="X108">
        <v>9.4500000000000001E-2</v>
      </c>
      <c r="Y108">
        <v>3.2399999999999998E-2</v>
      </c>
      <c r="Z108">
        <v>6.2100000000000002E-2</v>
      </c>
      <c r="AA108">
        <v>1.5900000000000001E-2</v>
      </c>
    </row>
    <row r="109" spans="1:27" x14ac:dyDescent="0.25">
      <c r="A109">
        <v>841</v>
      </c>
      <c r="B109">
        <v>110</v>
      </c>
      <c r="C109">
        <v>0.82079999999999997</v>
      </c>
      <c r="D109">
        <v>0.75470000000000004</v>
      </c>
      <c r="E109">
        <v>5.6599999999999998E-2</v>
      </c>
      <c r="F109">
        <v>0</v>
      </c>
      <c r="G109">
        <v>7.5499999999999998E-2</v>
      </c>
      <c r="H109">
        <v>0</v>
      </c>
      <c r="I109" t="s">
        <v>35</v>
      </c>
      <c r="J109">
        <v>0</v>
      </c>
      <c r="K109">
        <v>8.4900000000000003E-2</v>
      </c>
      <c r="L109">
        <v>0.61319999999999997</v>
      </c>
      <c r="M109">
        <v>0.25469999999999998</v>
      </c>
      <c r="N109" t="s">
        <v>35</v>
      </c>
      <c r="O109">
        <v>0.1981</v>
      </c>
      <c r="P109">
        <v>0.34910000000000002</v>
      </c>
      <c r="Q109" t="s">
        <v>35</v>
      </c>
      <c r="R109">
        <v>0</v>
      </c>
      <c r="S109">
        <v>5.6599999999999998E-2</v>
      </c>
      <c r="T109">
        <v>2.8299999999999999E-2</v>
      </c>
      <c r="U109">
        <v>2.8299999999999999E-2</v>
      </c>
      <c r="V109">
        <v>0</v>
      </c>
      <c r="W109" t="s">
        <v>35</v>
      </c>
      <c r="X109">
        <v>9.4299999999999995E-2</v>
      </c>
      <c r="Y109">
        <v>0</v>
      </c>
      <c r="Z109">
        <v>8.4900000000000003E-2</v>
      </c>
      <c r="AA109">
        <v>4.7199999999999999E-2</v>
      </c>
    </row>
    <row r="110" spans="1:27" x14ac:dyDescent="0.25">
      <c r="A110">
        <v>845</v>
      </c>
      <c r="B110">
        <v>630</v>
      </c>
      <c r="C110">
        <v>0.72729999999999995</v>
      </c>
      <c r="D110">
        <v>0.59650000000000003</v>
      </c>
      <c r="E110">
        <v>8.9300000000000004E-2</v>
      </c>
      <c r="F110">
        <v>0</v>
      </c>
      <c r="G110">
        <v>2.23E-2</v>
      </c>
      <c r="H110">
        <v>7.9699999999999993E-2</v>
      </c>
      <c r="I110" t="s">
        <v>35</v>
      </c>
      <c r="J110">
        <v>0</v>
      </c>
      <c r="K110">
        <v>3.6700000000000003E-2</v>
      </c>
      <c r="L110">
        <v>0.40350000000000003</v>
      </c>
      <c r="M110">
        <v>0.1547</v>
      </c>
      <c r="N110">
        <v>8.0000000000000002E-3</v>
      </c>
      <c r="O110">
        <v>9.4100000000000003E-2</v>
      </c>
      <c r="P110">
        <v>0.24079999999999999</v>
      </c>
      <c r="Q110">
        <v>8.0000000000000002E-3</v>
      </c>
      <c r="R110">
        <v>0</v>
      </c>
      <c r="S110">
        <v>0.1212</v>
      </c>
      <c r="T110">
        <v>2.7099999999999999E-2</v>
      </c>
      <c r="U110">
        <v>9.4100000000000003E-2</v>
      </c>
      <c r="V110">
        <v>0</v>
      </c>
      <c r="W110">
        <v>9.5999999999999992E-3</v>
      </c>
      <c r="X110">
        <v>6.3799999999999996E-2</v>
      </c>
      <c r="Y110">
        <v>3.8300000000000001E-2</v>
      </c>
      <c r="Z110">
        <v>0.17069999999999999</v>
      </c>
      <c r="AA110">
        <v>3.6700000000000003E-2</v>
      </c>
    </row>
    <row r="111" spans="1:27" x14ac:dyDescent="0.25">
      <c r="A111">
        <v>846</v>
      </c>
      <c r="B111">
        <v>320</v>
      </c>
      <c r="C111">
        <v>0.69299999999999995</v>
      </c>
      <c r="D111">
        <v>0.55700000000000005</v>
      </c>
      <c r="E111">
        <v>0.1076</v>
      </c>
      <c r="F111" t="s">
        <v>35</v>
      </c>
      <c r="G111">
        <v>2.53E-2</v>
      </c>
      <c r="H111">
        <v>8.5400000000000004E-2</v>
      </c>
      <c r="I111">
        <v>0</v>
      </c>
      <c r="J111">
        <v>0</v>
      </c>
      <c r="K111">
        <v>4.4299999999999999E-2</v>
      </c>
      <c r="L111">
        <v>0.33229999999999998</v>
      </c>
      <c r="M111">
        <v>0.13289999999999999</v>
      </c>
      <c r="N111">
        <v>9.4999999999999998E-3</v>
      </c>
      <c r="O111">
        <v>6.6500000000000004E-2</v>
      </c>
      <c r="P111">
        <v>0.1772</v>
      </c>
      <c r="Q111">
        <v>2.2200000000000001E-2</v>
      </c>
      <c r="R111" t="s">
        <v>35</v>
      </c>
      <c r="S111">
        <v>0.1108</v>
      </c>
      <c r="T111">
        <v>4.4299999999999999E-2</v>
      </c>
      <c r="U111">
        <v>6.6500000000000004E-2</v>
      </c>
      <c r="V111">
        <v>0</v>
      </c>
      <c r="W111">
        <v>2.53E-2</v>
      </c>
      <c r="X111">
        <v>6.3299999999999995E-2</v>
      </c>
      <c r="Y111">
        <v>3.1600000000000003E-2</v>
      </c>
      <c r="Z111">
        <v>0.21199999999999999</v>
      </c>
      <c r="AA111">
        <v>6.0100000000000001E-2</v>
      </c>
    </row>
    <row r="112" spans="1:27" x14ac:dyDescent="0.25">
      <c r="A112">
        <v>850</v>
      </c>
      <c r="B112">
        <v>770</v>
      </c>
      <c r="C112">
        <v>0.71240000000000003</v>
      </c>
      <c r="D112">
        <v>0.65490000000000004</v>
      </c>
      <c r="E112">
        <v>4.1799999999999997E-2</v>
      </c>
      <c r="F112" t="s">
        <v>35</v>
      </c>
      <c r="G112">
        <v>3.1399999999999997E-2</v>
      </c>
      <c r="H112">
        <v>3.0099999999999998E-2</v>
      </c>
      <c r="I112" t="s">
        <v>35</v>
      </c>
      <c r="J112">
        <v>0</v>
      </c>
      <c r="K112">
        <v>3.27E-2</v>
      </c>
      <c r="L112">
        <v>0.54769999999999996</v>
      </c>
      <c r="M112">
        <v>0.24179999999999999</v>
      </c>
      <c r="N112">
        <v>2.0899999999999998E-2</v>
      </c>
      <c r="O112">
        <v>0.14119999999999999</v>
      </c>
      <c r="P112">
        <v>0.2863</v>
      </c>
      <c r="Q112">
        <v>1.9599999999999999E-2</v>
      </c>
      <c r="R112" t="s">
        <v>35</v>
      </c>
      <c r="S112">
        <v>5.3600000000000002E-2</v>
      </c>
      <c r="T112">
        <v>2.2200000000000001E-2</v>
      </c>
      <c r="U112">
        <v>3.1399999999999997E-2</v>
      </c>
      <c r="V112">
        <v>0</v>
      </c>
      <c r="W112" t="s">
        <v>36</v>
      </c>
      <c r="X112">
        <v>8.1000000000000003E-2</v>
      </c>
      <c r="Y112">
        <v>6.4999999999999997E-3</v>
      </c>
      <c r="Z112">
        <v>0.2</v>
      </c>
      <c r="AA112">
        <v>4.0500000000000001E-2</v>
      </c>
    </row>
    <row r="113" spans="1:27" x14ac:dyDescent="0.25">
      <c r="A113">
        <v>851</v>
      </c>
      <c r="B113" t="s">
        <v>31</v>
      </c>
      <c r="C113" t="s">
        <v>31</v>
      </c>
      <c r="D113" t="s">
        <v>31</v>
      </c>
      <c r="E113" t="s">
        <v>31</v>
      </c>
      <c r="F113" t="s">
        <v>31</v>
      </c>
      <c r="G113" t="s">
        <v>31</v>
      </c>
      <c r="H113" t="s">
        <v>31</v>
      </c>
      <c r="I113" t="s">
        <v>31</v>
      </c>
      <c r="J113" t="s">
        <v>31</v>
      </c>
      <c r="K113" t="s">
        <v>31</v>
      </c>
      <c r="L113" t="s">
        <v>31</v>
      </c>
      <c r="M113" t="s">
        <v>31</v>
      </c>
      <c r="N113" t="s">
        <v>31</v>
      </c>
      <c r="O113" t="s">
        <v>31</v>
      </c>
      <c r="P113" t="s">
        <v>31</v>
      </c>
      <c r="Q113" t="s">
        <v>31</v>
      </c>
      <c r="R113" t="s">
        <v>31</v>
      </c>
      <c r="S113" t="s">
        <v>31</v>
      </c>
      <c r="T113" t="s">
        <v>31</v>
      </c>
      <c r="U113" t="s">
        <v>31</v>
      </c>
      <c r="V113" t="s">
        <v>31</v>
      </c>
      <c r="W113" t="s">
        <v>31</v>
      </c>
      <c r="X113" t="s">
        <v>31</v>
      </c>
      <c r="Y113" t="s">
        <v>31</v>
      </c>
      <c r="Z113" t="s">
        <v>31</v>
      </c>
      <c r="AA113" t="s">
        <v>31</v>
      </c>
    </row>
    <row r="114" spans="1:27" x14ac:dyDescent="0.25">
      <c r="A114">
        <v>852</v>
      </c>
      <c r="B114">
        <v>50</v>
      </c>
      <c r="C114">
        <v>0.8125</v>
      </c>
      <c r="D114">
        <v>0.8125</v>
      </c>
      <c r="E114" t="s">
        <v>35</v>
      </c>
      <c r="F114">
        <v>0</v>
      </c>
      <c r="G114">
        <v>0</v>
      </c>
      <c r="H114" t="s">
        <v>35</v>
      </c>
      <c r="I114" t="s">
        <v>35</v>
      </c>
      <c r="J114">
        <v>0</v>
      </c>
      <c r="K114">
        <v>0</v>
      </c>
      <c r="L114">
        <v>0.72919999999999996</v>
      </c>
      <c r="M114">
        <v>0.39579999999999999</v>
      </c>
      <c r="N114">
        <v>0</v>
      </c>
      <c r="O114">
        <v>0.3125</v>
      </c>
      <c r="P114">
        <v>0.33329999999999999</v>
      </c>
      <c r="Q114">
        <v>0</v>
      </c>
      <c r="R114">
        <v>0</v>
      </c>
      <c r="S114">
        <v>0</v>
      </c>
      <c r="T114">
        <v>0</v>
      </c>
      <c r="U114">
        <v>0</v>
      </c>
      <c r="V114">
        <v>0</v>
      </c>
      <c r="W114">
        <v>0</v>
      </c>
      <c r="X114">
        <v>0.1042</v>
      </c>
      <c r="Y114">
        <v>0</v>
      </c>
      <c r="Z114">
        <v>8.3299999999999999E-2</v>
      </c>
      <c r="AA114" t="s">
        <v>97</v>
      </c>
    </row>
    <row r="115" spans="1:27" x14ac:dyDescent="0.25">
      <c r="A115">
        <v>855</v>
      </c>
      <c r="B115">
        <v>3040</v>
      </c>
      <c r="C115">
        <v>0.83479999999999999</v>
      </c>
      <c r="D115">
        <v>0.73580000000000001</v>
      </c>
      <c r="E115">
        <v>7.6300000000000007E-2</v>
      </c>
      <c r="F115" t="s">
        <v>35</v>
      </c>
      <c r="G115">
        <v>5.5E-2</v>
      </c>
      <c r="H115">
        <v>3.2899999999999999E-2</v>
      </c>
      <c r="I115" t="s">
        <v>36</v>
      </c>
      <c r="J115" t="s">
        <v>35</v>
      </c>
      <c r="K115">
        <v>6.3200000000000006E-2</v>
      </c>
      <c r="L115">
        <v>0.56789999999999996</v>
      </c>
      <c r="M115">
        <v>0.19839999999999999</v>
      </c>
      <c r="N115">
        <v>6.8999999999999999E-3</v>
      </c>
      <c r="O115">
        <v>0.1201</v>
      </c>
      <c r="P115">
        <v>0.35239999999999999</v>
      </c>
      <c r="Q115">
        <v>1.7100000000000001E-2</v>
      </c>
      <c r="R115" t="s">
        <v>35</v>
      </c>
      <c r="S115">
        <v>8.3900000000000002E-2</v>
      </c>
      <c r="T115">
        <v>3.3599999999999998E-2</v>
      </c>
      <c r="U115">
        <v>4.9399999999999999E-2</v>
      </c>
      <c r="V115" t="s">
        <v>36</v>
      </c>
      <c r="W115">
        <v>1.5100000000000001E-2</v>
      </c>
      <c r="X115">
        <v>6.9400000000000003E-2</v>
      </c>
      <c r="Y115">
        <v>1.2200000000000001E-2</v>
      </c>
      <c r="Z115">
        <v>8.3599999999999994E-2</v>
      </c>
      <c r="AA115">
        <v>2.4E-2</v>
      </c>
    </row>
    <row r="116" spans="1:27" x14ac:dyDescent="0.25">
      <c r="A116">
        <v>856</v>
      </c>
      <c r="B116">
        <v>230</v>
      </c>
      <c r="C116">
        <v>0.81820000000000004</v>
      </c>
      <c r="D116">
        <v>0.78349999999999997</v>
      </c>
      <c r="E116">
        <v>5.6300000000000003E-2</v>
      </c>
      <c r="F116">
        <v>0</v>
      </c>
      <c r="G116">
        <v>1.2999999999999999E-2</v>
      </c>
      <c r="H116">
        <v>3.4599999999999999E-2</v>
      </c>
      <c r="I116">
        <v>1.2999999999999999E-2</v>
      </c>
      <c r="J116">
        <v>0</v>
      </c>
      <c r="K116" t="s">
        <v>35</v>
      </c>
      <c r="L116">
        <v>0.66669999999999996</v>
      </c>
      <c r="M116">
        <v>0.1948</v>
      </c>
      <c r="N116" t="s">
        <v>35</v>
      </c>
      <c r="O116">
        <v>7.7899999999999997E-2</v>
      </c>
      <c r="P116">
        <v>0.46750000000000003</v>
      </c>
      <c r="Q116" t="s">
        <v>35</v>
      </c>
      <c r="R116">
        <v>0</v>
      </c>
      <c r="S116">
        <v>3.0300000000000001E-2</v>
      </c>
      <c r="T116">
        <v>1.2999999999999999E-2</v>
      </c>
      <c r="U116">
        <v>1.7299999999999999E-2</v>
      </c>
      <c r="V116">
        <v>0</v>
      </c>
      <c r="W116" t="s">
        <v>35</v>
      </c>
      <c r="X116">
        <v>8.2299999999999998E-2</v>
      </c>
      <c r="Y116">
        <v>2.5999999999999999E-2</v>
      </c>
      <c r="Z116">
        <v>7.3599999999999999E-2</v>
      </c>
      <c r="AA116" t="s">
        <v>97</v>
      </c>
    </row>
    <row r="117" spans="1:27" x14ac:dyDescent="0.25">
      <c r="A117">
        <v>857</v>
      </c>
      <c r="B117">
        <v>50</v>
      </c>
      <c r="C117">
        <v>0.84309999999999996</v>
      </c>
      <c r="D117">
        <v>0.70589999999999997</v>
      </c>
      <c r="E117">
        <v>0.17649999999999999</v>
      </c>
      <c r="F117">
        <v>0</v>
      </c>
      <c r="G117" t="s">
        <v>35</v>
      </c>
      <c r="H117">
        <v>0.1961</v>
      </c>
      <c r="I117">
        <v>0</v>
      </c>
      <c r="J117">
        <v>0</v>
      </c>
      <c r="K117">
        <v>9.8000000000000004E-2</v>
      </c>
      <c r="L117">
        <v>0.29409999999999997</v>
      </c>
      <c r="M117">
        <v>0</v>
      </c>
      <c r="N117">
        <v>0</v>
      </c>
      <c r="O117">
        <v>0</v>
      </c>
      <c r="P117">
        <v>0.29409999999999997</v>
      </c>
      <c r="Q117">
        <v>0</v>
      </c>
      <c r="R117">
        <v>0</v>
      </c>
      <c r="S117">
        <v>0.1176</v>
      </c>
      <c r="T117">
        <v>7.8399999999999997E-2</v>
      </c>
      <c r="U117" t="s">
        <v>35</v>
      </c>
      <c r="V117">
        <v>0</v>
      </c>
      <c r="W117" t="s">
        <v>35</v>
      </c>
      <c r="X117">
        <v>7.8399999999999997E-2</v>
      </c>
      <c r="Y117">
        <v>0</v>
      </c>
      <c r="Z117">
        <v>7.8399999999999997E-2</v>
      </c>
      <c r="AA117" t="s">
        <v>97</v>
      </c>
    </row>
    <row r="118" spans="1:27" x14ac:dyDescent="0.25">
      <c r="A118">
        <v>860</v>
      </c>
      <c r="B118">
        <v>2950</v>
      </c>
      <c r="C118">
        <v>0.84079999999999999</v>
      </c>
      <c r="D118">
        <v>0.72399999999999998</v>
      </c>
      <c r="E118">
        <v>7.8600000000000003E-2</v>
      </c>
      <c r="F118" t="s">
        <v>35</v>
      </c>
      <c r="G118">
        <v>3.4500000000000003E-2</v>
      </c>
      <c r="H118">
        <v>3.5900000000000001E-2</v>
      </c>
      <c r="I118" t="s">
        <v>35</v>
      </c>
      <c r="J118">
        <v>0</v>
      </c>
      <c r="K118">
        <v>6.3E-2</v>
      </c>
      <c r="L118">
        <v>0.5726</v>
      </c>
      <c r="M118">
        <v>0.1537</v>
      </c>
      <c r="N118">
        <v>5.1000000000000004E-3</v>
      </c>
      <c r="O118">
        <v>0.1104</v>
      </c>
      <c r="P118">
        <v>0.4148</v>
      </c>
      <c r="Q118" t="s">
        <v>36</v>
      </c>
      <c r="R118" t="s">
        <v>36</v>
      </c>
      <c r="S118">
        <v>0.1002</v>
      </c>
      <c r="T118">
        <v>6.0299999999999999E-2</v>
      </c>
      <c r="U118">
        <v>3.8600000000000002E-2</v>
      </c>
      <c r="V118" t="s">
        <v>36</v>
      </c>
      <c r="W118">
        <v>1.66E-2</v>
      </c>
      <c r="X118">
        <v>6.5000000000000002E-2</v>
      </c>
      <c r="Y118">
        <v>1.9599999999999999E-2</v>
      </c>
      <c r="Z118">
        <v>7.4499999999999997E-2</v>
      </c>
      <c r="AA118">
        <v>2.1000000000000001E-2</v>
      </c>
    </row>
    <row r="119" spans="1:27" x14ac:dyDescent="0.25">
      <c r="A119">
        <v>861</v>
      </c>
      <c r="B119">
        <v>280</v>
      </c>
      <c r="C119">
        <v>0.82389999999999997</v>
      </c>
      <c r="D119">
        <v>0.7923</v>
      </c>
      <c r="E119">
        <v>5.28E-2</v>
      </c>
      <c r="F119">
        <v>0</v>
      </c>
      <c r="G119">
        <v>2.46E-2</v>
      </c>
      <c r="H119">
        <v>3.1699999999999999E-2</v>
      </c>
      <c r="I119" t="s">
        <v>35</v>
      </c>
      <c r="J119">
        <v>0</v>
      </c>
      <c r="K119">
        <v>6.3399999999999998E-2</v>
      </c>
      <c r="L119">
        <v>0.67249999999999999</v>
      </c>
      <c r="M119">
        <v>0.27460000000000001</v>
      </c>
      <c r="N119">
        <v>1.41E-2</v>
      </c>
      <c r="O119">
        <v>0.2077</v>
      </c>
      <c r="P119">
        <v>0.39079999999999998</v>
      </c>
      <c r="Q119" t="s">
        <v>35</v>
      </c>
      <c r="R119" t="s">
        <v>35</v>
      </c>
      <c r="S119">
        <v>2.8199999999999999E-2</v>
      </c>
      <c r="T119">
        <v>2.1100000000000001E-2</v>
      </c>
      <c r="U119" t="s">
        <v>35</v>
      </c>
      <c r="V119">
        <v>0</v>
      </c>
      <c r="W119" t="s">
        <v>35</v>
      </c>
      <c r="X119">
        <v>2.8199999999999999E-2</v>
      </c>
      <c r="Y119">
        <v>1.06E-2</v>
      </c>
      <c r="Z119">
        <v>0.13730000000000001</v>
      </c>
      <c r="AA119">
        <v>1.41E-2</v>
      </c>
    </row>
    <row r="120" spans="1:27" x14ac:dyDescent="0.25">
      <c r="A120">
        <v>865</v>
      </c>
      <c r="B120">
        <v>1980</v>
      </c>
      <c r="C120">
        <v>0.64910000000000001</v>
      </c>
      <c r="D120">
        <v>0.64100000000000001</v>
      </c>
      <c r="E120">
        <v>8.0500000000000002E-2</v>
      </c>
      <c r="F120" t="s">
        <v>35</v>
      </c>
      <c r="G120">
        <v>1.5699999999999999E-2</v>
      </c>
      <c r="H120">
        <v>2.23E-2</v>
      </c>
      <c r="I120" t="s">
        <v>35</v>
      </c>
      <c r="J120">
        <v>0</v>
      </c>
      <c r="K120">
        <v>2.0799999999999999E-2</v>
      </c>
      <c r="L120">
        <v>0.52149999999999996</v>
      </c>
      <c r="M120">
        <v>0.26179999999999998</v>
      </c>
      <c r="N120">
        <v>1.52E-2</v>
      </c>
      <c r="O120">
        <v>0.19700000000000001</v>
      </c>
      <c r="P120">
        <v>0.24660000000000001</v>
      </c>
      <c r="Q120">
        <v>1.32E-2</v>
      </c>
      <c r="R120" t="s">
        <v>35</v>
      </c>
      <c r="S120">
        <v>7.6E-3</v>
      </c>
      <c r="T120" t="s">
        <v>36</v>
      </c>
      <c r="U120">
        <v>5.1000000000000004E-3</v>
      </c>
      <c r="V120">
        <v>0</v>
      </c>
      <c r="W120" t="s">
        <v>35</v>
      </c>
      <c r="X120">
        <v>0.14530000000000001</v>
      </c>
      <c r="Y120">
        <v>1.11E-2</v>
      </c>
      <c r="Z120">
        <v>0.19439999999999999</v>
      </c>
      <c r="AA120">
        <v>6.13E-2</v>
      </c>
    </row>
    <row r="121" spans="1:27" x14ac:dyDescent="0.25">
      <c r="A121">
        <v>866</v>
      </c>
      <c r="B121">
        <v>240</v>
      </c>
      <c r="C121">
        <v>0.72729999999999995</v>
      </c>
      <c r="D121">
        <v>0.62809999999999999</v>
      </c>
      <c r="E121">
        <v>0.1157</v>
      </c>
      <c r="F121">
        <v>0</v>
      </c>
      <c r="G121">
        <v>1.24E-2</v>
      </c>
      <c r="H121">
        <v>2.8899999999999999E-2</v>
      </c>
      <c r="I121" t="s">
        <v>35</v>
      </c>
      <c r="J121">
        <v>0</v>
      </c>
      <c r="K121">
        <v>3.7199999999999997E-2</v>
      </c>
      <c r="L121">
        <v>0.46689999999999998</v>
      </c>
      <c r="M121">
        <v>0.14460000000000001</v>
      </c>
      <c r="N121">
        <v>1.24E-2</v>
      </c>
      <c r="O121">
        <v>0.1033</v>
      </c>
      <c r="P121">
        <v>0.314</v>
      </c>
      <c r="Q121" t="s">
        <v>35</v>
      </c>
      <c r="R121">
        <v>0</v>
      </c>
      <c r="S121">
        <v>7.85E-2</v>
      </c>
      <c r="T121">
        <v>3.7199999999999997E-2</v>
      </c>
      <c r="U121">
        <v>4.1300000000000003E-2</v>
      </c>
      <c r="V121">
        <v>0</v>
      </c>
      <c r="W121">
        <v>2.07E-2</v>
      </c>
      <c r="X121">
        <v>6.6100000000000006E-2</v>
      </c>
      <c r="Y121">
        <v>1.24E-2</v>
      </c>
      <c r="Z121">
        <v>0.19420000000000001</v>
      </c>
      <c r="AA121">
        <v>2.07E-2</v>
      </c>
    </row>
    <row r="122" spans="1:27" x14ac:dyDescent="0.25">
      <c r="A122">
        <v>867</v>
      </c>
      <c r="B122">
        <v>370</v>
      </c>
      <c r="C122">
        <v>0.78420000000000001</v>
      </c>
      <c r="D122">
        <v>0.65569999999999995</v>
      </c>
      <c r="E122">
        <v>3.5499999999999997E-2</v>
      </c>
      <c r="F122">
        <v>0</v>
      </c>
      <c r="G122">
        <v>4.9200000000000001E-2</v>
      </c>
      <c r="H122">
        <v>3.5499999999999997E-2</v>
      </c>
      <c r="I122">
        <v>0</v>
      </c>
      <c r="J122">
        <v>0</v>
      </c>
      <c r="K122">
        <v>4.9200000000000001E-2</v>
      </c>
      <c r="L122">
        <v>0.53549999999999998</v>
      </c>
      <c r="M122">
        <v>0.26229999999999998</v>
      </c>
      <c r="N122" t="s">
        <v>35</v>
      </c>
      <c r="O122">
        <v>0.16389999999999999</v>
      </c>
      <c r="P122">
        <v>0.26500000000000001</v>
      </c>
      <c r="Q122">
        <v>8.2000000000000007E-3</v>
      </c>
      <c r="R122">
        <v>0</v>
      </c>
      <c r="S122">
        <v>0.1202</v>
      </c>
      <c r="T122">
        <v>8.2000000000000003E-2</v>
      </c>
      <c r="U122">
        <v>3.8300000000000001E-2</v>
      </c>
      <c r="V122">
        <v>0</v>
      </c>
      <c r="W122">
        <v>8.2000000000000007E-3</v>
      </c>
      <c r="X122">
        <v>9.2899999999999996E-2</v>
      </c>
      <c r="Y122">
        <v>1.37E-2</v>
      </c>
      <c r="Z122">
        <v>0.10929999999999999</v>
      </c>
      <c r="AA122">
        <v>5.1900000000000002E-2</v>
      </c>
    </row>
    <row r="123" spans="1:27" x14ac:dyDescent="0.25">
      <c r="A123">
        <v>868</v>
      </c>
      <c r="B123">
        <v>710</v>
      </c>
      <c r="C123">
        <v>0.76800000000000002</v>
      </c>
      <c r="D123">
        <v>0.66479999999999995</v>
      </c>
      <c r="E123">
        <v>5.9400000000000001E-2</v>
      </c>
      <c r="F123">
        <v>0</v>
      </c>
      <c r="G123">
        <v>4.3799999999999999E-2</v>
      </c>
      <c r="H123">
        <v>3.5400000000000001E-2</v>
      </c>
      <c r="I123" t="s">
        <v>36</v>
      </c>
      <c r="J123">
        <v>0</v>
      </c>
      <c r="K123">
        <v>4.3799999999999999E-2</v>
      </c>
      <c r="L123">
        <v>0.52049999999999996</v>
      </c>
      <c r="M123">
        <v>0.19520000000000001</v>
      </c>
      <c r="N123">
        <v>1.2699999999999999E-2</v>
      </c>
      <c r="O123">
        <v>0.1231</v>
      </c>
      <c r="P123">
        <v>0.31680000000000003</v>
      </c>
      <c r="Q123">
        <v>8.5000000000000006E-3</v>
      </c>
      <c r="R123" t="s">
        <v>35</v>
      </c>
      <c r="S123">
        <v>9.6199999999999994E-2</v>
      </c>
      <c r="T123">
        <v>3.2500000000000001E-2</v>
      </c>
      <c r="U123">
        <v>6.3600000000000004E-2</v>
      </c>
      <c r="V123">
        <v>0</v>
      </c>
      <c r="W123">
        <v>7.1000000000000004E-3</v>
      </c>
      <c r="X123">
        <v>5.0900000000000001E-2</v>
      </c>
      <c r="Y123">
        <v>1.9800000000000002E-2</v>
      </c>
      <c r="Z123">
        <v>0.16120000000000001</v>
      </c>
      <c r="AA123">
        <v>5.3699999999999998E-2</v>
      </c>
    </row>
    <row r="124" spans="1:27" x14ac:dyDescent="0.25">
      <c r="A124">
        <v>869</v>
      </c>
      <c r="B124">
        <v>1000</v>
      </c>
      <c r="C124">
        <v>0.80179999999999996</v>
      </c>
      <c r="D124">
        <v>0.64859999999999995</v>
      </c>
      <c r="E124">
        <v>5.11E-2</v>
      </c>
      <c r="F124" t="s">
        <v>35</v>
      </c>
      <c r="G124">
        <v>2.8000000000000001E-2</v>
      </c>
      <c r="H124">
        <v>6.4100000000000004E-2</v>
      </c>
      <c r="I124">
        <v>0</v>
      </c>
      <c r="J124">
        <v>0</v>
      </c>
      <c r="K124">
        <v>4.5999999999999999E-2</v>
      </c>
      <c r="L124">
        <v>0.50249999999999995</v>
      </c>
      <c r="M124">
        <v>0.23119999999999999</v>
      </c>
      <c r="N124">
        <v>1.2999999999999999E-2</v>
      </c>
      <c r="O124">
        <v>0.16719999999999999</v>
      </c>
      <c r="P124">
        <v>0.26329999999999998</v>
      </c>
      <c r="Q124">
        <v>8.0000000000000002E-3</v>
      </c>
      <c r="R124" t="s">
        <v>35</v>
      </c>
      <c r="S124">
        <v>0.1421</v>
      </c>
      <c r="T124">
        <v>0.1221</v>
      </c>
      <c r="U124">
        <v>1.9E-2</v>
      </c>
      <c r="V124" t="s">
        <v>35</v>
      </c>
      <c r="W124">
        <v>1.0999999999999999E-2</v>
      </c>
      <c r="X124">
        <v>5.5100000000000003E-2</v>
      </c>
      <c r="Y124">
        <v>8.0000000000000002E-3</v>
      </c>
      <c r="Z124">
        <v>0.1351</v>
      </c>
      <c r="AA124">
        <v>3.3000000000000002E-2</v>
      </c>
    </row>
    <row r="125" spans="1:27" x14ac:dyDescent="0.25">
      <c r="A125">
        <v>870</v>
      </c>
      <c r="B125">
        <v>480</v>
      </c>
      <c r="C125">
        <v>0.81759999999999999</v>
      </c>
      <c r="D125">
        <v>0.7379</v>
      </c>
      <c r="E125">
        <v>3.56E-2</v>
      </c>
      <c r="F125">
        <v>0</v>
      </c>
      <c r="G125">
        <v>3.56E-2</v>
      </c>
      <c r="H125">
        <v>2.3099999999999999E-2</v>
      </c>
      <c r="I125" t="s">
        <v>35</v>
      </c>
      <c r="J125" t="s">
        <v>35</v>
      </c>
      <c r="K125">
        <v>4.6100000000000002E-2</v>
      </c>
      <c r="L125">
        <v>0.63729999999999998</v>
      </c>
      <c r="M125">
        <v>0.46329999999999999</v>
      </c>
      <c r="N125">
        <v>6.08E-2</v>
      </c>
      <c r="O125">
        <v>0.37530000000000002</v>
      </c>
      <c r="P125">
        <v>0.16980000000000001</v>
      </c>
      <c r="Q125" t="s">
        <v>35</v>
      </c>
      <c r="R125">
        <v>0</v>
      </c>
      <c r="S125">
        <v>7.5499999999999998E-2</v>
      </c>
      <c r="T125">
        <v>4.82E-2</v>
      </c>
      <c r="U125">
        <v>2.52E-2</v>
      </c>
      <c r="V125" t="s">
        <v>35</v>
      </c>
      <c r="W125" t="s">
        <v>35</v>
      </c>
      <c r="X125">
        <v>4.3999999999999997E-2</v>
      </c>
      <c r="Y125">
        <v>1.47E-2</v>
      </c>
      <c r="Z125">
        <v>0.1237</v>
      </c>
      <c r="AA125">
        <v>4.6100000000000002E-2</v>
      </c>
    </row>
    <row r="126" spans="1:27" x14ac:dyDescent="0.25">
      <c r="A126">
        <v>871</v>
      </c>
      <c r="B126">
        <v>860</v>
      </c>
      <c r="C126">
        <v>0.81930000000000003</v>
      </c>
      <c r="D126">
        <v>0.7681</v>
      </c>
      <c r="E126">
        <v>3.15E-2</v>
      </c>
      <c r="F126">
        <v>5.7999999999999996E-3</v>
      </c>
      <c r="G126">
        <v>3.2599999999999997E-2</v>
      </c>
      <c r="H126">
        <v>8.2000000000000007E-3</v>
      </c>
      <c r="I126" t="s">
        <v>35</v>
      </c>
      <c r="J126">
        <v>0</v>
      </c>
      <c r="K126">
        <v>3.0300000000000001E-2</v>
      </c>
      <c r="L126">
        <v>0.68879999999999997</v>
      </c>
      <c r="M126">
        <v>0.32279999999999998</v>
      </c>
      <c r="N126">
        <v>1.2800000000000001E-2</v>
      </c>
      <c r="O126">
        <v>0.19109999999999999</v>
      </c>
      <c r="P126">
        <v>0.35899999999999999</v>
      </c>
      <c r="Q126">
        <v>7.0000000000000001E-3</v>
      </c>
      <c r="R126">
        <v>0</v>
      </c>
      <c r="S126">
        <v>4.7800000000000002E-2</v>
      </c>
      <c r="T126">
        <v>1.9800000000000002E-2</v>
      </c>
      <c r="U126">
        <v>2.8000000000000001E-2</v>
      </c>
      <c r="V126">
        <v>0</v>
      </c>
      <c r="W126" t="s">
        <v>36</v>
      </c>
      <c r="X126">
        <v>5.0099999999999999E-2</v>
      </c>
      <c r="Y126">
        <v>1.0500000000000001E-2</v>
      </c>
      <c r="Z126">
        <v>0.12</v>
      </c>
      <c r="AA126">
        <v>2.4500000000000001E-2</v>
      </c>
    </row>
    <row r="127" spans="1:27" x14ac:dyDescent="0.25">
      <c r="A127">
        <v>872</v>
      </c>
      <c r="B127">
        <v>940</v>
      </c>
      <c r="C127">
        <v>0.79790000000000005</v>
      </c>
      <c r="D127">
        <v>0.68089999999999995</v>
      </c>
      <c r="E127">
        <v>5.96E-2</v>
      </c>
      <c r="F127">
        <v>0</v>
      </c>
      <c r="G127">
        <v>3.3000000000000002E-2</v>
      </c>
      <c r="H127">
        <v>1.6E-2</v>
      </c>
      <c r="I127">
        <v>6.4000000000000003E-3</v>
      </c>
      <c r="J127">
        <v>0</v>
      </c>
      <c r="K127">
        <v>3.7199999999999997E-2</v>
      </c>
      <c r="L127">
        <v>0.56599999999999995</v>
      </c>
      <c r="M127">
        <v>0.27229999999999999</v>
      </c>
      <c r="N127">
        <v>9.5999999999999992E-3</v>
      </c>
      <c r="O127">
        <v>0.1479</v>
      </c>
      <c r="P127">
        <v>0.2883</v>
      </c>
      <c r="Q127">
        <v>5.3E-3</v>
      </c>
      <c r="R127">
        <v>0</v>
      </c>
      <c r="S127">
        <v>0.1106</v>
      </c>
      <c r="T127">
        <v>6.4899999999999999E-2</v>
      </c>
      <c r="U127">
        <v>4.4699999999999997E-2</v>
      </c>
      <c r="V127" t="s">
        <v>35</v>
      </c>
      <c r="W127">
        <v>6.4000000000000003E-3</v>
      </c>
      <c r="X127">
        <v>6.3799999999999996E-2</v>
      </c>
      <c r="Y127">
        <v>1.9099999999999999E-2</v>
      </c>
      <c r="Z127">
        <v>0.1191</v>
      </c>
      <c r="AA127">
        <v>0.05</v>
      </c>
    </row>
    <row r="128" spans="1:27" x14ac:dyDescent="0.25">
      <c r="A128">
        <v>873</v>
      </c>
      <c r="B128">
        <v>1240</v>
      </c>
      <c r="C128">
        <v>0.79430000000000001</v>
      </c>
      <c r="D128">
        <v>0.62909999999999999</v>
      </c>
      <c r="E128">
        <v>7.1300000000000002E-2</v>
      </c>
      <c r="F128" t="s">
        <v>35</v>
      </c>
      <c r="G128">
        <v>2.1100000000000001E-2</v>
      </c>
      <c r="H128">
        <v>1.9400000000000001E-2</v>
      </c>
      <c r="I128">
        <v>0</v>
      </c>
      <c r="J128">
        <v>0</v>
      </c>
      <c r="K128">
        <v>4.3700000000000003E-2</v>
      </c>
      <c r="L128">
        <v>0.51659999999999995</v>
      </c>
      <c r="M128">
        <v>0.18140000000000001</v>
      </c>
      <c r="N128">
        <v>8.0999999999999996E-3</v>
      </c>
      <c r="O128">
        <v>0.1109</v>
      </c>
      <c r="P128">
        <v>0.32869999999999999</v>
      </c>
      <c r="Q128">
        <v>6.4999999999999997E-3</v>
      </c>
      <c r="R128">
        <v>0</v>
      </c>
      <c r="S128">
        <v>0.14899999999999999</v>
      </c>
      <c r="T128">
        <v>9.8799999999999999E-2</v>
      </c>
      <c r="U128">
        <v>4.9399999999999999E-2</v>
      </c>
      <c r="V128" t="s">
        <v>35</v>
      </c>
      <c r="W128">
        <v>1.6199999999999999E-2</v>
      </c>
      <c r="X128">
        <v>4.4499999999999998E-2</v>
      </c>
      <c r="Y128">
        <v>2.5899999999999999E-2</v>
      </c>
      <c r="Z128">
        <v>0.13519999999999999</v>
      </c>
      <c r="AA128">
        <v>3.4000000000000002E-2</v>
      </c>
    </row>
    <row r="129" spans="1:27" x14ac:dyDescent="0.25">
      <c r="A129">
        <v>874</v>
      </c>
      <c r="B129">
        <v>990</v>
      </c>
      <c r="C129">
        <v>0.82609999999999995</v>
      </c>
      <c r="D129">
        <v>0.69669999999999999</v>
      </c>
      <c r="E129">
        <v>7.2800000000000004E-2</v>
      </c>
      <c r="F129" t="s">
        <v>35</v>
      </c>
      <c r="G129">
        <v>1.9199999999999998E-2</v>
      </c>
      <c r="H129">
        <v>2.8299999999999999E-2</v>
      </c>
      <c r="I129">
        <v>0</v>
      </c>
      <c r="J129">
        <v>0</v>
      </c>
      <c r="K129">
        <v>3.7400000000000003E-2</v>
      </c>
      <c r="L129">
        <v>0.57430000000000003</v>
      </c>
      <c r="M129">
        <v>0.1638</v>
      </c>
      <c r="N129">
        <v>1.01E-2</v>
      </c>
      <c r="O129">
        <v>0.1062</v>
      </c>
      <c r="P129">
        <v>0.40039999999999998</v>
      </c>
      <c r="Q129">
        <v>1.01E-2</v>
      </c>
      <c r="R129">
        <v>0</v>
      </c>
      <c r="S129">
        <v>0.1173</v>
      </c>
      <c r="T129">
        <v>5.6599999999999998E-2</v>
      </c>
      <c r="U129">
        <v>6.0699999999999997E-2</v>
      </c>
      <c r="V129">
        <v>0</v>
      </c>
      <c r="W129">
        <v>1.21E-2</v>
      </c>
      <c r="X129">
        <v>3.8399999999999997E-2</v>
      </c>
      <c r="Y129">
        <v>1.9199999999999998E-2</v>
      </c>
      <c r="Z129">
        <v>0.1163</v>
      </c>
      <c r="AA129">
        <v>2.8299999999999999E-2</v>
      </c>
    </row>
    <row r="130" spans="1:27" x14ac:dyDescent="0.25">
      <c r="A130">
        <v>876</v>
      </c>
      <c r="B130">
        <v>170</v>
      </c>
      <c r="C130">
        <v>0.79069999999999996</v>
      </c>
      <c r="D130">
        <v>0.63370000000000004</v>
      </c>
      <c r="E130">
        <v>5.8099999999999999E-2</v>
      </c>
      <c r="F130">
        <v>0</v>
      </c>
      <c r="G130">
        <v>3.49E-2</v>
      </c>
      <c r="H130">
        <v>6.9800000000000001E-2</v>
      </c>
      <c r="I130" t="s">
        <v>35</v>
      </c>
      <c r="J130">
        <v>0</v>
      </c>
      <c r="K130">
        <v>6.4000000000000001E-2</v>
      </c>
      <c r="L130">
        <v>0.46510000000000001</v>
      </c>
      <c r="M130">
        <v>6.9800000000000001E-2</v>
      </c>
      <c r="N130">
        <v>0</v>
      </c>
      <c r="O130">
        <v>5.2299999999999999E-2</v>
      </c>
      <c r="P130">
        <v>0.37790000000000001</v>
      </c>
      <c r="Q130">
        <v>1.7399999999999999E-2</v>
      </c>
      <c r="R130">
        <v>0</v>
      </c>
      <c r="S130">
        <v>0.13370000000000001</v>
      </c>
      <c r="T130">
        <v>5.8099999999999999E-2</v>
      </c>
      <c r="U130">
        <v>6.9800000000000001E-2</v>
      </c>
      <c r="V130" t="s">
        <v>35</v>
      </c>
      <c r="W130">
        <v>2.3300000000000001E-2</v>
      </c>
      <c r="X130">
        <v>7.5600000000000001E-2</v>
      </c>
      <c r="Y130">
        <v>9.8799999999999999E-2</v>
      </c>
      <c r="Z130">
        <v>3.49E-2</v>
      </c>
      <c r="AA130" t="s">
        <v>97</v>
      </c>
    </row>
    <row r="131" spans="1:27" x14ac:dyDescent="0.25">
      <c r="A131">
        <v>877</v>
      </c>
      <c r="B131">
        <v>590</v>
      </c>
      <c r="C131">
        <v>0.82230000000000003</v>
      </c>
      <c r="D131">
        <v>0.68700000000000006</v>
      </c>
      <c r="E131">
        <v>7.1099999999999997E-2</v>
      </c>
      <c r="F131">
        <v>0</v>
      </c>
      <c r="G131">
        <v>2.1999999999999999E-2</v>
      </c>
      <c r="H131">
        <v>3.5499999999999997E-2</v>
      </c>
      <c r="I131">
        <v>2.1999999999999999E-2</v>
      </c>
      <c r="J131">
        <v>0</v>
      </c>
      <c r="K131">
        <v>5.4100000000000002E-2</v>
      </c>
      <c r="L131">
        <v>0.53639999999999999</v>
      </c>
      <c r="M131">
        <v>0.18609999999999999</v>
      </c>
      <c r="N131" t="s">
        <v>35</v>
      </c>
      <c r="O131">
        <v>0.1641</v>
      </c>
      <c r="P131">
        <v>0.33329999999999999</v>
      </c>
      <c r="Q131">
        <v>1.6899999999999998E-2</v>
      </c>
      <c r="R131">
        <v>0</v>
      </c>
      <c r="S131">
        <v>0.12180000000000001</v>
      </c>
      <c r="T131">
        <v>9.1399999999999995E-2</v>
      </c>
      <c r="U131">
        <v>3.0499999999999999E-2</v>
      </c>
      <c r="V131">
        <v>0</v>
      </c>
      <c r="W131">
        <v>1.35E-2</v>
      </c>
      <c r="X131">
        <v>8.2900000000000001E-2</v>
      </c>
      <c r="Y131">
        <v>1.6899999999999998E-2</v>
      </c>
      <c r="Z131">
        <v>7.7799999999999994E-2</v>
      </c>
      <c r="AA131">
        <v>2.1999999999999999E-2</v>
      </c>
    </row>
    <row r="132" spans="1:27" x14ac:dyDescent="0.25">
      <c r="A132">
        <v>878</v>
      </c>
      <c r="B132">
        <v>1940</v>
      </c>
      <c r="C132">
        <v>0.74629999999999996</v>
      </c>
      <c r="D132">
        <v>0.59119999999999995</v>
      </c>
      <c r="E132">
        <v>8.7300000000000003E-2</v>
      </c>
      <c r="F132" t="s">
        <v>36</v>
      </c>
      <c r="G132">
        <v>0.03</v>
      </c>
      <c r="H132">
        <v>7.5999999999999998E-2</v>
      </c>
      <c r="I132" t="s">
        <v>36</v>
      </c>
      <c r="J132">
        <v>0</v>
      </c>
      <c r="K132">
        <v>5.6300000000000003E-2</v>
      </c>
      <c r="L132">
        <v>0.39219999999999999</v>
      </c>
      <c r="M132">
        <v>0.15609999999999999</v>
      </c>
      <c r="N132">
        <v>1.24E-2</v>
      </c>
      <c r="O132">
        <v>0.1137</v>
      </c>
      <c r="P132">
        <v>0.22689999999999999</v>
      </c>
      <c r="Q132">
        <v>9.2999999999999992E-3</v>
      </c>
      <c r="R132" t="s">
        <v>36</v>
      </c>
      <c r="S132">
        <v>0.14419999999999999</v>
      </c>
      <c r="T132">
        <v>6.0999999999999999E-2</v>
      </c>
      <c r="U132">
        <v>8.3199999999999996E-2</v>
      </c>
      <c r="V132">
        <v>0</v>
      </c>
      <c r="W132">
        <v>1.09E-2</v>
      </c>
      <c r="X132">
        <v>6.4100000000000004E-2</v>
      </c>
      <c r="Y132">
        <v>1.8100000000000002E-2</v>
      </c>
      <c r="Z132">
        <v>0.1716</v>
      </c>
      <c r="AA132">
        <v>5.79E-2</v>
      </c>
    </row>
    <row r="133" spans="1:27" x14ac:dyDescent="0.25">
      <c r="A133">
        <v>879</v>
      </c>
      <c r="B133">
        <v>1190</v>
      </c>
      <c r="C133">
        <v>0.79139999999999999</v>
      </c>
      <c r="D133">
        <v>0.68120000000000003</v>
      </c>
      <c r="E133">
        <v>7.2300000000000003E-2</v>
      </c>
      <c r="F133" t="s">
        <v>35</v>
      </c>
      <c r="G133">
        <v>3.6200000000000003E-2</v>
      </c>
      <c r="H133">
        <v>6.9000000000000006E-2</v>
      </c>
      <c r="I133">
        <v>0</v>
      </c>
      <c r="J133">
        <v>0</v>
      </c>
      <c r="K133">
        <v>6.7299999999999999E-2</v>
      </c>
      <c r="L133">
        <v>0.50039999999999996</v>
      </c>
      <c r="M133">
        <v>0.14799999999999999</v>
      </c>
      <c r="N133">
        <v>7.6E-3</v>
      </c>
      <c r="O133">
        <v>0.1169</v>
      </c>
      <c r="P133">
        <v>0.3322</v>
      </c>
      <c r="Q133">
        <v>2.0199999999999999E-2</v>
      </c>
      <c r="R133" t="s">
        <v>36</v>
      </c>
      <c r="S133">
        <v>0.1009</v>
      </c>
      <c r="T133">
        <v>3.2000000000000001E-2</v>
      </c>
      <c r="U133">
        <v>6.9000000000000006E-2</v>
      </c>
      <c r="V133">
        <v>0</v>
      </c>
      <c r="W133">
        <v>9.2999999999999992E-3</v>
      </c>
      <c r="X133">
        <v>8.8300000000000003E-2</v>
      </c>
      <c r="Y133">
        <v>1.77E-2</v>
      </c>
      <c r="Z133">
        <v>0.1026</v>
      </c>
      <c r="AA133">
        <v>2.86E-2</v>
      </c>
    </row>
    <row r="134" spans="1:27" x14ac:dyDescent="0.25">
      <c r="A134">
        <v>880</v>
      </c>
      <c r="B134">
        <v>630</v>
      </c>
      <c r="C134">
        <v>0.74880000000000002</v>
      </c>
      <c r="D134">
        <v>0.66139999999999999</v>
      </c>
      <c r="E134">
        <v>5.8799999999999998E-2</v>
      </c>
      <c r="F134" t="s">
        <v>35</v>
      </c>
      <c r="G134">
        <v>2.86E-2</v>
      </c>
      <c r="H134">
        <v>4.9299999999999997E-2</v>
      </c>
      <c r="I134">
        <v>0</v>
      </c>
      <c r="J134">
        <v>0</v>
      </c>
      <c r="K134">
        <v>3.6600000000000001E-2</v>
      </c>
      <c r="L134">
        <v>0.52310000000000001</v>
      </c>
      <c r="M134">
        <v>0.30049999999999999</v>
      </c>
      <c r="N134">
        <v>2.07E-2</v>
      </c>
      <c r="O134">
        <v>0.23369999999999999</v>
      </c>
      <c r="P134">
        <v>0.2162</v>
      </c>
      <c r="Q134">
        <v>6.4000000000000003E-3</v>
      </c>
      <c r="R134">
        <v>0</v>
      </c>
      <c r="S134">
        <v>8.2699999999999996E-2</v>
      </c>
      <c r="T134">
        <v>2.5399999999999999E-2</v>
      </c>
      <c r="U134">
        <v>5.7200000000000001E-2</v>
      </c>
      <c r="V134">
        <v>0</v>
      </c>
      <c r="W134" t="s">
        <v>36</v>
      </c>
      <c r="X134">
        <v>5.2499999999999998E-2</v>
      </c>
      <c r="Y134">
        <v>1.2699999999999999E-2</v>
      </c>
      <c r="Z134">
        <v>0.186</v>
      </c>
      <c r="AA134">
        <v>4.4499999999999998E-2</v>
      </c>
    </row>
    <row r="135" spans="1:27" x14ac:dyDescent="0.25">
      <c r="A135">
        <v>881</v>
      </c>
      <c r="B135">
        <v>4440</v>
      </c>
      <c r="C135">
        <v>0.77139999999999997</v>
      </c>
      <c r="D135">
        <v>0.6421</v>
      </c>
      <c r="E135">
        <v>5.0200000000000002E-2</v>
      </c>
      <c r="F135" t="s">
        <v>36</v>
      </c>
      <c r="G135">
        <v>2.3400000000000001E-2</v>
      </c>
      <c r="H135">
        <v>1.7100000000000001E-2</v>
      </c>
      <c r="I135" t="s">
        <v>36</v>
      </c>
      <c r="J135">
        <v>0</v>
      </c>
      <c r="K135">
        <v>3.7600000000000001E-2</v>
      </c>
      <c r="L135">
        <v>0.54769999999999996</v>
      </c>
      <c r="M135">
        <v>0.25409999999999999</v>
      </c>
      <c r="N135">
        <v>1.89E-2</v>
      </c>
      <c r="O135">
        <v>0.15429999999999999</v>
      </c>
      <c r="P135">
        <v>0.28760000000000002</v>
      </c>
      <c r="Q135">
        <v>6.1000000000000004E-3</v>
      </c>
      <c r="R135" t="s">
        <v>35</v>
      </c>
      <c r="S135">
        <v>0.11600000000000001</v>
      </c>
      <c r="T135">
        <v>8.5599999999999996E-2</v>
      </c>
      <c r="U135">
        <v>3.0200000000000001E-2</v>
      </c>
      <c r="V135" t="s">
        <v>35</v>
      </c>
      <c r="W135">
        <v>1.3299999999999999E-2</v>
      </c>
      <c r="X135">
        <v>6.7599999999999993E-2</v>
      </c>
      <c r="Y135">
        <v>2.75E-2</v>
      </c>
      <c r="Z135">
        <v>0.1336</v>
      </c>
      <c r="AA135">
        <v>3.6700000000000003E-2</v>
      </c>
    </row>
    <row r="136" spans="1:27" x14ac:dyDescent="0.25">
      <c r="A136">
        <v>882</v>
      </c>
      <c r="B136">
        <v>1000</v>
      </c>
      <c r="C136">
        <v>0.72570000000000001</v>
      </c>
      <c r="D136">
        <v>0.7097</v>
      </c>
      <c r="E136">
        <v>0.03</v>
      </c>
      <c r="F136" t="s">
        <v>36</v>
      </c>
      <c r="G136">
        <v>1.4999999999999999E-2</v>
      </c>
      <c r="H136">
        <v>4.1000000000000002E-2</v>
      </c>
      <c r="I136" t="s">
        <v>36</v>
      </c>
      <c r="J136">
        <v>0</v>
      </c>
      <c r="K136">
        <v>8.9999999999999993E-3</v>
      </c>
      <c r="L136">
        <v>0.61760000000000004</v>
      </c>
      <c r="M136">
        <v>0.37340000000000001</v>
      </c>
      <c r="N136">
        <v>1.7000000000000001E-2</v>
      </c>
      <c r="O136">
        <v>0.19320000000000001</v>
      </c>
      <c r="P136">
        <v>0.23219999999999999</v>
      </c>
      <c r="Q136">
        <v>1.2E-2</v>
      </c>
      <c r="R136">
        <v>0</v>
      </c>
      <c r="S136">
        <v>1.4999999999999999E-2</v>
      </c>
      <c r="T136">
        <v>1.2999999999999999E-2</v>
      </c>
      <c r="U136" t="s">
        <v>35</v>
      </c>
      <c r="V136">
        <v>0</v>
      </c>
      <c r="W136" t="s">
        <v>35</v>
      </c>
      <c r="X136">
        <v>6.4100000000000004E-2</v>
      </c>
      <c r="Y136">
        <v>8.9999999999999993E-3</v>
      </c>
      <c r="Z136">
        <v>0.20119999999999999</v>
      </c>
      <c r="AA136">
        <v>3.7999999999999999E-2</v>
      </c>
    </row>
    <row r="137" spans="1:27" x14ac:dyDescent="0.25">
      <c r="A137">
        <v>883</v>
      </c>
      <c r="B137">
        <v>40</v>
      </c>
      <c r="C137">
        <v>0.70730000000000004</v>
      </c>
      <c r="D137">
        <v>0.53659999999999997</v>
      </c>
      <c r="E137">
        <v>7.3200000000000001E-2</v>
      </c>
      <c r="F137">
        <v>0</v>
      </c>
      <c r="G137" t="s">
        <v>35</v>
      </c>
      <c r="H137">
        <v>0.1951</v>
      </c>
      <c r="I137">
        <v>0</v>
      </c>
      <c r="J137">
        <v>0</v>
      </c>
      <c r="K137">
        <v>7.3200000000000001E-2</v>
      </c>
      <c r="L137">
        <v>0.24390000000000001</v>
      </c>
      <c r="M137">
        <v>0</v>
      </c>
      <c r="N137">
        <v>0</v>
      </c>
      <c r="O137">
        <v>0</v>
      </c>
      <c r="P137">
        <v>0.24390000000000001</v>
      </c>
      <c r="Q137">
        <v>0</v>
      </c>
      <c r="R137">
        <v>0</v>
      </c>
      <c r="S137">
        <v>0.14630000000000001</v>
      </c>
      <c r="T137">
        <v>7.3200000000000001E-2</v>
      </c>
      <c r="U137">
        <v>7.3200000000000001E-2</v>
      </c>
      <c r="V137">
        <v>0</v>
      </c>
      <c r="W137" t="s">
        <v>35</v>
      </c>
      <c r="X137" t="s">
        <v>35</v>
      </c>
      <c r="Y137" t="s">
        <v>35</v>
      </c>
      <c r="Z137">
        <v>0.1951</v>
      </c>
      <c r="AA137" t="s">
        <v>97</v>
      </c>
    </row>
    <row r="138" spans="1:27" x14ac:dyDescent="0.25">
      <c r="A138">
        <v>884</v>
      </c>
      <c r="B138">
        <v>250</v>
      </c>
      <c r="C138">
        <v>0.70679999999999998</v>
      </c>
      <c r="D138">
        <v>0.67469999999999997</v>
      </c>
      <c r="E138">
        <v>6.83E-2</v>
      </c>
      <c r="F138">
        <v>0</v>
      </c>
      <c r="G138">
        <v>5.62E-2</v>
      </c>
      <c r="H138">
        <v>6.83E-2</v>
      </c>
      <c r="I138">
        <v>0</v>
      </c>
      <c r="J138">
        <v>0</v>
      </c>
      <c r="K138">
        <v>8.43E-2</v>
      </c>
      <c r="L138">
        <v>0.4819</v>
      </c>
      <c r="M138">
        <v>0.20880000000000001</v>
      </c>
      <c r="N138" t="s">
        <v>35</v>
      </c>
      <c r="O138">
        <v>0.16470000000000001</v>
      </c>
      <c r="P138">
        <v>0.26100000000000001</v>
      </c>
      <c r="Q138">
        <v>1.2E-2</v>
      </c>
      <c r="R138">
        <v>0</v>
      </c>
      <c r="S138">
        <v>2.81E-2</v>
      </c>
      <c r="T138">
        <v>0</v>
      </c>
      <c r="U138">
        <v>2.81E-2</v>
      </c>
      <c r="V138">
        <v>0</v>
      </c>
      <c r="W138" t="s">
        <v>35</v>
      </c>
      <c r="X138">
        <v>0.1807</v>
      </c>
      <c r="Y138">
        <v>2.01E-2</v>
      </c>
      <c r="Z138">
        <v>9.2399999999999996E-2</v>
      </c>
      <c r="AA138">
        <v>2.01E-2</v>
      </c>
    </row>
    <row r="139" spans="1:27" x14ac:dyDescent="0.25">
      <c r="A139">
        <v>885</v>
      </c>
      <c r="B139">
        <v>1780</v>
      </c>
      <c r="C139">
        <v>0.78269999999999995</v>
      </c>
      <c r="D139">
        <v>0.69230000000000003</v>
      </c>
      <c r="E139">
        <v>9.2600000000000002E-2</v>
      </c>
      <c r="F139" t="s">
        <v>35</v>
      </c>
      <c r="G139">
        <v>2.86E-2</v>
      </c>
      <c r="H139">
        <v>1.9099999999999999E-2</v>
      </c>
      <c r="I139" t="s">
        <v>36</v>
      </c>
      <c r="J139">
        <v>0</v>
      </c>
      <c r="K139">
        <v>5.67E-2</v>
      </c>
      <c r="L139">
        <v>0.54910000000000003</v>
      </c>
      <c r="M139">
        <v>0.19089999999999999</v>
      </c>
      <c r="N139">
        <v>6.1999999999999998E-3</v>
      </c>
      <c r="O139">
        <v>0.1409</v>
      </c>
      <c r="P139">
        <v>0.34699999999999998</v>
      </c>
      <c r="Q139">
        <v>1.12E-2</v>
      </c>
      <c r="R139">
        <v>0</v>
      </c>
      <c r="S139">
        <v>8.2000000000000003E-2</v>
      </c>
      <c r="T139">
        <v>5.2200000000000003E-2</v>
      </c>
      <c r="U139">
        <v>2.81E-2</v>
      </c>
      <c r="V139" t="s">
        <v>36</v>
      </c>
      <c r="W139">
        <v>8.3999999999999995E-3</v>
      </c>
      <c r="X139">
        <v>8.09E-2</v>
      </c>
      <c r="Y139">
        <v>1.46E-2</v>
      </c>
      <c r="Z139">
        <v>0.12180000000000001</v>
      </c>
      <c r="AA139">
        <v>3.0300000000000001E-2</v>
      </c>
    </row>
    <row r="140" spans="1:27" x14ac:dyDescent="0.25">
      <c r="A140">
        <v>886</v>
      </c>
      <c r="B140">
        <v>7860</v>
      </c>
      <c r="C140">
        <v>0.81730000000000003</v>
      </c>
      <c r="D140">
        <v>0.65590000000000004</v>
      </c>
      <c r="E140">
        <v>6.1499999999999999E-2</v>
      </c>
      <c r="F140" t="s">
        <v>36</v>
      </c>
      <c r="G140">
        <v>4.7500000000000001E-2</v>
      </c>
      <c r="H140">
        <v>2.3300000000000001E-2</v>
      </c>
      <c r="I140" t="s">
        <v>35</v>
      </c>
      <c r="J140">
        <v>0</v>
      </c>
      <c r="K140">
        <v>3.7199999999999997E-2</v>
      </c>
      <c r="L140">
        <v>0.52149999999999996</v>
      </c>
      <c r="M140">
        <v>0.2611</v>
      </c>
      <c r="N140">
        <v>1.35E-2</v>
      </c>
      <c r="O140">
        <v>0.1447</v>
      </c>
      <c r="P140">
        <v>0.25</v>
      </c>
      <c r="Q140">
        <v>1.03E-2</v>
      </c>
      <c r="R140" t="s">
        <v>35</v>
      </c>
      <c r="S140">
        <v>0.1472</v>
      </c>
      <c r="T140">
        <v>0.10150000000000001</v>
      </c>
      <c r="U140">
        <v>4.4699999999999997E-2</v>
      </c>
      <c r="V140" t="s">
        <v>36</v>
      </c>
      <c r="W140">
        <v>1.43E-2</v>
      </c>
      <c r="X140">
        <v>4.6600000000000003E-2</v>
      </c>
      <c r="Y140">
        <v>2.3699999999999999E-2</v>
      </c>
      <c r="Z140">
        <v>0.1124</v>
      </c>
      <c r="AA140">
        <v>3.3000000000000002E-2</v>
      </c>
    </row>
    <row r="141" spans="1:27" x14ac:dyDescent="0.25">
      <c r="A141">
        <v>887</v>
      </c>
      <c r="B141">
        <v>1370</v>
      </c>
      <c r="C141">
        <v>0.72319999999999995</v>
      </c>
      <c r="D141">
        <v>0.69699999999999995</v>
      </c>
      <c r="E141">
        <v>5.9700000000000003E-2</v>
      </c>
      <c r="F141" t="s">
        <v>35</v>
      </c>
      <c r="G141">
        <v>5.6099999999999997E-2</v>
      </c>
      <c r="H141">
        <v>2.2599999999999999E-2</v>
      </c>
      <c r="I141">
        <v>0</v>
      </c>
      <c r="J141">
        <v>0</v>
      </c>
      <c r="K141">
        <v>4.0099999999999997E-2</v>
      </c>
      <c r="L141">
        <v>0.55720000000000003</v>
      </c>
      <c r="M141">
        <v>0.23530000000000001</v>
      </c>
      <c r="N141">
        <v>1.09E-2</v>
      </c>
      <c r="O141">
        <v>0.10920000000000001</v>
      </c>
      <c r="P141">
        <v>0.31390000000000001</v>
      </c>
      <c r="Q141">
        <v>8.0000000000000002E-3</v>
      </c>
      <c r="R141" t="s">
        <v>35</v>
      </c>
      <c r="S141">
        <v>2.1100000000000001E-2</v>
      </c>
      <c r="T141">
        <v>1.38E-2</v>
      </c>
      <c r="U141">
        <v>7.3000000000000001E-3</v>
      </c>
      <c r="V141">
        <v>0</v>
      </c>
      <c r="W141">
        <v>5.1000000000000004E-3</v>
      </c>
      <c r="X141">
        <v>6.6299999999999998E-2</v>
      </c>
      <c r="Y141">
        <v>7.3000000000000001E-3</v>
      </c>
      <c r="Z141">
        <v>0.20319999999999999</v>
      </c>
      <c r="AA141">
        <v>1.6799999999999999E-2</v>
      </c>
    </row>
    <row r="142" spans="1:27" x14ac:dyDescent="0.25">
      <c r="A142">
        <v>888</v>
      </c>
      <c r="B142">
        <v>2150</v>
      </c>
      <c r="C142">
        <v>0.77590000000000003</v>
      </c>
      <c r="D142">
        <v>0.74370000000000003</v>
      </c>
      <c r="E142">
        <v>5.6399999999999999E-2</v>
      </c>
      <c r="F142" t="s">
        <v>35</v>
      </c>
      <c r="G142">
        <v>2.52E-2</v>
      </c>
      <c r="H142">
        <v>2.8400000000000002E-2</v>
      </c>
      <c r="I142" t="s">
        <v>36</v>
      </c>
      <c r="J142">
        <v>0</v>
      </c>
      <c r="K142">
        <v>4.8000000000000001E-2</v>
      </c>
      <c r="L142">
        <v>0.63049999999999995</v>
      </c>
      <c r="M142">
        <v>0.25580000000000003</v>
      </c>
      <c r="N142">
        <v>2.0500000000000001E-2</v>
      </c>
      <c r="O142">
        <v>0.18920000000000001</v>
      </c>
      <c r="P142">
        <v>0.36209999999999998</v>
      </c>
      <c r="Q142">
        <v>1.26E-2</v>
      </c>
      <c r="R142" t="s">
        <v>35</v>
      </c>
      <c r="S142">
        <v>2.7E-2</v>
      </c>
      <c r="T142">
        <v>1.54E-2</v>
      </c>
      <c r="U142">
        <v>1.12E-2</v>
      </c>
      <c r="V142" t="s">
        <v>35</v>
      </c>
      <c r="W142">
        <v>5.1000000000000004E-3</v>
      </c>
      <c r="X142">
        <v>8.1500000000000003E-2</v>
      </c>
      <c r="Y142">
        <v>1.5800000000000002E-2</v>
      </c>
      <c r="Z142">
        <v>0.12670000000000001</v>
      </c>
      <c r="AA142">
        <v>2.98E-2</v>
      </c>
    </row>
    <row r="143" spans="1:27" x14ac:dyDescent="0.25">
      <c r="A143">
        <v>889</v>
      </c>
      <c r="B143">
        <v>200</v>
      </c>
      <c r="C143">
        <v>0.79190000000000005</v>
      </c>
      <c r="D143">
        <v>0.77159999999999995</v>
      </c>
      <c r="E143">
        <v>6.6000000000000003E-2</v>
      </c>
      <c r="F143">
        <v>0</v>
      </c>
      <c r="G143">
        <v>4.0599999999999997E-2</v>
      </c>
      <c r="H143">
        <v>2.5399999999999999E-2</v>
      </c>
      <c r="I143">
        <v>0</v>
      </c>
      <c r="J143">
        <v>0</v>
      </c>
      <c r="K143">
        <v>5.0799999999999998E-2</v>
      </c>
      <c r="L143">
        <v>0.63959999999999995</v>
      </c>
      <c r="M143">
        <v>9.1399999999999995E-2</v>
      </c>
      <c r="N143" t="s">
        <v>35</v>
      </c>
      <c r="O143">
        <v>9.1399999999999995E-2</v>
      </c>
      <c r="P143">
        <v>0.44669999999999999</v>
      </c>
      <c r="Q143">
        <v>0.10150000000000001</v>
      </c>
      <c r="R143">
        <v>0</v>
      </c>
      <c r="S143">
        <v>2.0299999999999999E-2</v>
      </c>
      <c r="T143" t="s">
        <v>35</v>
      </c>
      <c r="U143">
        <v>1.52E-2</v>
      </c>
      <c r="V143">
        <v>0</v>
      </c>
      <c r="W143">
        <v>0</v>
      </c>
      <c r="X143">
        <v>0.15229999999999999</v>
      </c>
      <c r="Y143">
        <v>2.0299999999999999E-2</v>
      </c>
      <c r="Z143">
        <v>3.5499999999999997E-2</v>
      </c>
      <c r="AA143" t="s">
        <v>97</v>
      </c>
    </row>
    <row r="144" spans="1:27" x14ac:dyDescent="0.25">
      <c r="A144">
        <v>890</v>
      </c>
      <c r="B144">
        <v>70</v>
      </c>
      <c r="C144">
        <v>0.77270000000000005</v>
      </c>
      <c r="D144">
        <v>0.71209999999999996</v>
      </c>
      <c r="E144">
        <v>4.5499999999999999E-2</v>
      </c>
      <c r="F144">
        <v>0</v>
      </c>
      <c r="G144">
        <v>0</v>
      </c>
      <c r="H144">
        <v>0</v>
      </c>
      <c r="I144">
        <v>0</v>
      </c>
      <c r="J144">
        <v>0</v>
      </c>
      <c r="K144" t="s">
        <v>35</v>
      </c>
      <c r="L144">
        <v>0.65149999999999997</v>
      </c>
      <c r="M144">
        <v>0.2273</v>
      </c>
      <c r="N144" t="s">
        <v>35</v>
      </c>
      <c r="O144">
        <v>0.1212</v>
      </c>
      <c r="P144">
        <v>0.39389999999999997</v>
      </c>
      <c r="Q144" t="s">
        <v>35</v>
      </c>
      <c r="R144" t="s">
        <v>35</v>
      </c>
      <c r="S144">
        <v>6.0600000000000001E-2</v>
      </c>
      <c r="T144">
        <v>4.5499999999999999E-2</v>
      </c>
      <c r="U144" t="s">
        <v>35</v>
      </c>
      <c r="V144">
        <v>0</v>
      </c>
      <c r="W144">
        <v>0</v>
      </c>
      <c r="X144">
        <v>4.5499999999999999E-2</v>
      </c>
      <c r="Y144" t="s">
        <v>35</v>
      </c>
      <c r="Z144">
        <v>0.16669999999999999</v>
      </c>
      <c r="AA144" t="s">
        <v>97</v>
      </c>
    </row>
    <row r="145" spans="1:27" x14ac:dyDescent="0.25">
      <c r="A145">
        <v>891</v>
      </c>
      <c r="B145">
        <v>2870</v>
      </c>
      <c r="C145">
        <v>0.72870000000000001</v>
      </c>
      <c r="D145">
        <v>0.71189999999999998</v>
      </c>
      <c r="E145">
        <v>9.1600000000000001E-2</v>
      </c>
      <c r="F145">
        <v>0</v>
      </c>
      <c r="G145">
        <v>3.27E-2</v>
      </c>
      <c r="H145">
        <v>5.4300000000000001E-2</v>
      </c>
      <c r="I145" t="s">
        <v>35</v>
      </c>
      <c r="J145">
        <v>0</v>
      </c>
      <c r="K145">
        <v>5.2600000000000001E-2</v>
      </c>
      <c r="L145">
        <v>0.53259999999999996</v>
      </c>
      <c r="M145">
        <v>0.1714</v>
      </c>
      <c r="N145">
        <v>8.3999999999999995E-3</v>
      </c>
      <c r="O145">
        <v>0.13900000000000001</v>
      </c>
      <c r="P145">
        <v>0.33960000000000001</v>
      </c>
      <c r="Q145">
        <v>2.1600000000000001E-2</v>
      </c>
      <c r="R145" t="s">
        <v>35</v>
      </c>
      <c r="S145">
        <v>1.43E-2</v>
      </c>
      <c r="T145">
        <v>1.04E-2</v>
      </c>
      <c r="U145" t="s">
        <v>36</v>
      </c>
      <c r="V145">
        <v>0</v>
      </c>
      <c r="W145" t="s">
        <v>36</v>
      </c>
      <c r="X145">
        <v>9.6100000000000005E-2</v>
      </c>
      <c r="Y145">
        <v>8.0000000000000002E-3</v>
      </c>
      <c r="Z145">
        <v>0.16719999999999999</v>
      </c>
      <c r="AA145">
        <v>2.7199999999999998E-2</v>
      </c>
    </row>
    <row r="146" spans="1:27" x14ac:dyDescent="0.25">
      <c r="A146">
        <v>892</v>
      </c>
      <c r="B146">
        <v>440</v>
      </c>
      <c r="C146">
        <v>0.66820000000000002</v>
      </c>
      <c r="D146">
        <v>0.64990000000000003</v>
      </c>
      <c r="E146">
        <v>0.1053</v>
      </c>
      <c r="F146">
        <v>0</v>
      </c>
      <c r="G146">
        <v>2.75E-2</v>
      </c>
      <c r="H146">
        <v>3.4299999999999997E-2</v>
      </c>
      <c r="I146" t="s">
        <v>35</v>
      </c>
      <c r="J146">
        <v>0</v>
      </c>
      <c r="K146">
        <v>4.3499999999999997E-2</v>
      </c>
      <c r="L146">
        <v>0.4783</v>
      </c>
      <c r="M146">
        <v>0.13500000000000001</v>
      </c>
      <c r="N146">
        <v>1.14E-2</v>
      </c>
      <c r="O146">
        <v>0.10299999999999999</v>
      </c>
      <c r="P146">
        <v>0.32490000000000002</v>
      </c>
      <c r="Q146">
        <v>1.83E-2</v>
      </c>
      <c r="R146" t="s">
        <v>35</v>
      </c>
      <c r="S146">
        <v>9.1999999999999998E-3</v>
      </c>
      <c r="T146" t="s">
        <v>35</v>
      </c>
      <c r="U146">
        <v>6.8999999999999999E-3</v>
      </c>
      <c r="V146">
        <v>0</v>
      </c>
      <c r="W146">
        <v>9.1999999999999998E-3</v>
      </c>
      <c r="X146">
        <v>0.16930000000000001</v>
      </c>
      <c r="Y146">
        <v>2.06E-2</v>
      </c>
      <c r="Z146">
        <v>0.1419</v>
      </c>
      <c r="AA146">
        <v>2.52E-2</v>
      </c>
    </row>
    <row r="147" spans="1:27" x14ac:dyDescent="0.25">
      <c r="A147">
        <v>893</v>
      </c>
      <c r="B147">
        <v>480</v>
      </c>
      <c r="C147">
        <v>0.78100000000000003</v>
      </c>
      <c r="D147">
        <v>0.70450000000000002</v>
      </c>
      <c r="E147">
        <v>6.4000000000000001E-2</v>
      </c>
      <c r="F147" t="s">
        <v>35</v>
      </c>
      <c r="G147">
        <v>4.1300000000000003E-2</v>
      </c>
      <c r="H147">
        <v>6.6100000000000006E-2</v>
      </c>
      <c r="I147">
        <v>1.24E-2</v>
      </c>
      <c r="J147">
        <v>0</v>
      </c>
      <c r="K147">
        <v>5.5800000000000002E-2</v>
      </c>
      <c r="L147">
        <v>0.51859999999999995</v>
      </c>
      <c r="M147">
        <v>0.14050000000000001</v>
      </c>
      <c r="N147">
        <v>8.3000000000000001E-3</v>
      </c>
      <c r="O147">
        <v>9.5000000000000001E-2</v>
      </c>
      <c r="P147">
        <v>0.37190000000000001</v>
      </c>
      <c r="Q147">
        <v>6.1999999999999998E-3</v>
      </c>
      <c r="R147">
        <v>0</v>
      </c>
      <c r="S147">
        <v>6.2E-2</v>
      </c>
      <c r="T147">
        <v>1.6500000000000001E-2</v>
      </c>
      <c r="U147">
        <v>4.5499999999999999E-2</v>
      </c>
      <c r="V147">
        <v>0</v>
      </c>
      <c r="W147">
        <v>1.4500000000000001E-2</v>
      </c>
      <c r="X147">
        <v>8.8800000000000004E-2</v>
      </c>
      <c r="Y147">
        <v>1.6500000000000001E-2</v>
      </c>
      <c r="Z147">
        <v>0.11360000000000001</v>
      </c>
      <c r="AA147">
        <v>1.8599999999999998E-2</v>
      </c>
    </row>
    <row r="148" spans="1:27" x14ac:dyDescent="0.25">
      <c r="A148">
        <v>894</v>
      </c>
      <c r="B148">
        <v>440</v>
      </c>
      <c r="C148">
        <v>0.80859999999999999</v>
      </c>
      <c r="D148">
        <v>0.76349999999999996</v>
      </c>
      <c r="E148">
        <v>4.7300000000000002E-2</v>
      </c>
      <c r="F148">
        <v>0</v>
      </c>
      <c r="G148">
        <v>2.0299999999999999E-2</v>
      </c>
      <c r="H148">
        <v>1.1299999999999999E-2</v>
      </c>
      <c r="I148">
        <v>1.35E-2</v>
      </c>
      <c r="J148">
        <v>0</v>
      </c>
      <c r="K148">
        <v>4.4999999999999998E-2</v>
      </c>
      <c r="L148">
        <v>0.67120000000000002</v>
      </c>
      <c r="M148">
        <v>0.33110000000000001</v>
      </c>
      <c r="N148">
        <v>2.93E-2</v>
      </c>
      <c r="O148">
        <v>0.2387</v>
      </c>
      <c r="P148">
        <v>0.34010000000000001</v>
      </c>
      <c r="Q148">
        <v>0</v>
      </c>
      <c r="R148">
        <v>0</v>
      </c>
      <c r="S148">
        <v>3.5999999999999997E-2</v>
      </c>
      <c r="T148">
        <v>1.35E-2</v>
      </c>
      <c r="U148">
        <v>2.2499999999999999E-2</v>
      </c>
      <c r="V148">
        <v>0</v>
      </c>
      <c r="W148">
        <v>8.9999999999999993E-3</v>
      </c>
      <c r="X148">
        <v>5.1799999999999999E-2</v>
      </c>
      <c r="Y148">
        <v>8.9999999999999993E-3</v>
      </c>
      <c r="Z148">
        <v>0.13059999999999999</v>
      </c>
      <c r="AA148">
        <v>1.7999999999999999E-2</v>
      </c>
    </row>
    <row r="149" spans="1:27" x14ac:dyDescent="0.25">
      <c r="A149">
        <v>895</v>
      </c>
      <c r="B149">
        <v>1530</v>
      </c>
      <c r="C149">
        <v>0.74250000000000005</v>
      </c>
      <c r="D149">
        <v>0.73199999999999998</v>
      </c>
      <c r="E149">
        <v>6.8000000000000005E-2</v>
      </c>
      <c r="F149" t="s">
        <v>36</v>
      </c>
      <c r="G149">
        <v>2.8799999999999999E-2</v>
      </c>
      <c r="H149">
        <v>2.9399999999999999E-2</v>
      </c>
      <c r="I149">
        <v>5.8999999999999999E-3</v>
      </c>
      <c r="J149">
        <v>0</v>
      </c>
      <c r="K149">
        <v>4.9000000000000002E-2</v>
      </c>
      <c r="L149">
        <v>0.59740000000000004</v>
      </c>
      <c r="M149">
        <v>0.24379999999999999</v>
      </c>
      <c r="N149">
        <v>5.1999999999999998E-3</v>
      </c>
      <c r="O149">
        <v>0.1915</v>
      </c>
      <c r="P149">
        <v>0.33729999999999999</v>
      </c>
      <c r="Q149">
        <v>1.6299999999999999E-2</v>
      </c>
      <c r="R149">
        <v>0</v>
      </c>
      <c r="S149">
        <v>5.8999999999999999E-3</v>
      </c>
      <c r="T149" t="s">
        <v>36</v>
      </c>
      <c r="U149" t="s">
        <v>36</v>
      </c>
      <c r="V149">
        <v>0</v>
      </c>
      <c r="W149" t="s">
        <v>36</v>
      </c>
      <c r="X149">
        <v>0.1118</v>
      </c>
      <c r="Y149">
        <v>8.5000000000000006E-3</v>
      </c>
      <c r="Z149">
        <v>0.13730000000000001</v>
      </c>
      <c r="AA149">
        <v>3.7900000000000003E-2</v>
      </c>
    </row>
    <row r="150" spans="1:27" x14ac:dyDescent="0.25">
      <c r="A150">
        <v>896</v>
      </c>
      <c r="B150">
        <v>1210</v>
      </c>
      <c r="C150">
        <v>0.76219999999999999</v>
      </c>
      <c r="D150">
        <v>0.74150000000000005</v>
      </c>
      <c r="E150">
        <v>7.46E-2</v>
      </c>
      <c r="F150">
        <v>0</v>
      </c>
      <c r="G150">
        <v>3.73E-2</v>
      </c>
      <c r="H150">
        <v>2.6499999999999999E-2</v>
      </c>
      <c r="I150">
        <v>0</v>
      </c>
      <c r="J150">
        <v>0</v>
      </c>
      <c r="K150">
        <v>4.6399999999999997E-2</v>
      </c>
      <c r="L150">
        <v>0.60309999999999997</v>
      </c>
      <c r="M150">
        <v>0.22869999999999999</v>
      </c>
      <c r="N150">
        <v>1.24E-2</v>
      </c>
      <c r="O150">
        <v>0.16819999999999999</v>
      </c>
      <c r="P150">
        <v>0.36699999999999999</v>
      </c>
      <c r="Q150">
        <v>7.4999999999999997E-3</v>
      </c>
      <c r="R150">
        <v>0</v>
      </c>
      <c r="S150">
        <v>1.8200000000000001E-2</v>
      </c>
      <c r="T150">
        <v>1.5699999999999999E-2</v>
      </c>
      <c r="U150" t="s">
        <v>36</v>
      </c>
      <c r="V150">
        <v>0</v>
      </c>
      <c r="W150" t="s">
        <v>36</v>
      </c>
      <c r="X150">
        <v>0.111</v>
      </c>
      <c r="Y150">
        <v>7.4999999999999997E-3</v>
      </c>
      <c r="Z150">
        <v>0.1193</v>
      </c>
      <c r="AA150">
        <v>2.07E-2</v>
      </c>
    </row>
    <row r="151" spans="1:27" x14ac:dyDescent="0.25">
      <c r="A151">
        <v>908</v>
      </c>
      <c r="B151">
        <v>1120</v>
      </c>
      <c r="C151">
        <v>0.72260000000000002</v>
      </c>
      <c r="D151">
        <v>0.60750000000000004</v>
      </c>
      <c r="E151">
        <v>7.5800000000000006E-2</v>
      </c>
      <c r="F151">
        <v>0</v>
      </c>
      <c r="G151">
        <v>3.0300000000000001E-2</v>
      </c>
      <c r="H151">
        <v>4.82E-2</v>
      </c>
      <c r="I151" t="s">
        <v>35</v>
      </c>
      <c r="J151">
        <v>0</v>
      </c>
      <c r="K151">
        <v>4.3700000000000003E-2</v>
      </c>
      <c r="L151">
        <v>0.45050000000000001</v>
      </c>
      <c r="M151">
        <v>0.10970000000000001</v>
      </c>
      <c r="N151">
        <v>8.8999999999999999E-3</v>
      </c>
      <c r="O151">
        <v>8.1199999999999994E-2</v>
      </c>
      <c r="P151">
        <v>0.3211</v>
      </c>
      <c r="Q151">
        <v>1.9599999999999999E-2</v>
      </c>
      <c r="R151" t="s">
        <v>35</v>
      </c>
      <c r="S151">
        <v>0.10440000000000001</v>
      </c>
      <c r="T151">
        <v>4.6399999999999997E-2</v>
      </c>
      <c r="U151">
        <v>5.7099999999999998E-2</v>
      </c>
      <c r="V151" t="s">
        <v>35</v>
      </c>
      <c r="W151">
        <v>1.0699999999999999E-2</v>
      </c>
      <c r="X151">
        <v>0.1249</v>
      </c>
      <c r="Y151">
        <v>1.78E-2</v>
      </c>
      <c r="Z151">
        <v>0.13469999999999999</v>
      </c>
      <c r="AA151">
        <v>4.2799999999999998E-2</v>
      </c>
    </row>
    <row r="152" spans="1:27" x14ac:dyDescent="0.25">
      <c r="A152">
        <v>909</v>
      </c>
      <c r="B152">
        <v>2230</v>
      </c>
      <c r="C152">
        <v>0.80169999999999997</v>
      </c>
      <c r="D152">
        <v>0.67989999999999995</v>
      </c>
      <c r="E152">
        <v>7.8799999999999995E-2</v>
      </c>
      <c r="F152">
        <v>0</v>
      </c>
      <c r="G152">
        <v>5.4199999999999998E-2</v>
      </c>
      <c r="H152">
        <v>2.8199999999999999E-2</v>
      </c>
      <c r="I152" t="s">
        <v>35</v>
      </c>
      <c r="J152">
        <v>0</v>
      </c>
      <c r="K152">
        <v>7.8799999999999995E-2</v>
      </c>
      <c r="L152">
        <v>0.51839999999999997</v>
      </c>
      <c r="M152">
        <v>0.17949999999999999</v>
      </c>
      <c r="N152">
        <v>1.2999999999999999E-2</v>
      </c>
      <c r="O152">
        <v>0.14319999999999999</v>
      </c>
      <c r="P152">
        <v>0.32229999999999998</v>
      </c>
      <c r="Q152">
        <v>1.66E-2</v>
      </c>
      <c r="R152" t="s">
        <v>35</v>
      </c>
      <c r="S152">
        <v>0.1038</v>
      </c>
      <c r="T152">
        <v>7.1199999999999999E-2</v>
      </c>
      <c r="U152">
        <v>2.86E-2</v>
      </c>
      <c r="V152" t="s">
        <v>36</v>
      </c>
      <c r="W152">
        <v>1.7899999999999999E-2</v>
      </c>
      <c r="X152">
        <v>6.0400000000000002E-2</v>
      </c>
      <c r="Y152">
        <v>1.7000000000000001E-2</v>
      </c>
      <c r="Z152">
        <v>0.12089999999999999</v>
      </c>
      <c r="AA152">
        <v>3.6700000000000003E-2</v>
      </c>
    </row>
    <row r="153" spans="1:27" x14ac:dyDescent="0.25">
      <c r="A153">
        <v>916</v>
      </c>
      <c r="B153">
        <v>2750</v>
      </c>
      <c r="C153">
        <v>0.77029999999999998</v>
      </c>
      <c r="D153">
        <v>0.65229999999999999</v>
      </c>
      <c r="E153">
        <v>8.4699999999999998E-2</v>
      </c>
      <c r="F153" t="s">
        <v>36</v>
      </c>
      <c r="G153">
        <v>2.4E-2</v>
      </c>
      <c r="H153">
        <v>2.98E-2</v>
      </c>
      <c r="I153" t="s">
        <v>35</v>
      </c>
      <c r="J153">
        <v>0</v>
      </c>
      <c r="K153">
        <v>4.58E-2</v>
      </c>
      <c r="L153">
        <v>0.51239999999999997</v>
      </c>
      <c r="M153">
        <v>0.2402</v>
      </c>
      <c r="N153">
        <v>0.02</v>
      </c>
      <c r="O153">
        <v>0.18459999999999999</v>
      </c>
      <c r="P153">
        <v>0.26450000000000001</v>
      </c>
      <c r="Q153">
        <v>7.6E-3</v>
      </c>
      <c r="R153">
        <v>0</v>
      </c>
      <c r="S153">
        <v>0.1079</v>
      </c>
      <c r="T153">
        <v>5.5199999999999999E-2</v>
      </c>
      <c r="U153">
        <v>5.2699999999999997E-2</v>
      </c>
      <c r="V153">
        <v>0</v>
      </c>
      <c r="W153">
        <v>1.0200000000000001E-2</v>
      </c>
      <c r="X153">
        <v>4.65E-2</v>
      </c>
      <c r="Y153">
        <v>1.1599999999999999E-2</v>
      </c>
      <c r="Z153">
        <v>0.17150000000000001</v>
      </c>
      <c r="AA153">
        <v>4.4699999999999997E-2</v>
      </c>
    </row>
    <row r="154" spans="1:27" x14ac:dyDescent="0.25">
      <c r="A154">
        <v>919</v>
      </c>
      <c r="B154">
        <v>6880</v>
      </c>
      <c r="C154">
        <v>0.80940000000000001</v>
      </c>
      <c r="D154">
        <v>0.70930000000000004</v>
      </c>
      <c r="E154">
        <v>6.7000000000000004E-2</v>
      </c>
      <c r="F154" t="s">
        <v>36</v>
      </c>
      <c r="G154">
        <v>1.61E-2</v>
      </c>
      <c r="H154">
        <v>2.1700000000000001E-2</v>
      </c>
      <c r="I154">
        <v>0</v>
      </c>
      <c r="J154">
        <v>0</v>
      </c>
      <c r="K154">
        <v>2.76E-2</v>
      </c>
      <c r="L154">
        <v>0.60060000000000002</v>
      </c>
      <c r="M154">
        <v>0.28749999999999998</v>
      </c>
      <c r="N154">
        <v>1.6299999999999999E-2</v>
      </c>
      <c r="O154">
        <v>0.1875</v>
      </c>
      <c r="P154">
        <v>0.309</v>
      </c>
      <c r="Q154" t="s">
        <v>36</v>
      </c>
      <c r="R154" t="s">
        <v>36</v>
      </c>
      <c r="S154">
        <v>9.4E-2</v>
      </c>
      <c r="T154">
        <v>1.26E-2</v>
      </c>
      <c r="U154">
        <v>8.1000000000000003E-2</v>
      </c>
      <c r="V154" t="s">
        <v>36</v>
      </c>
      <c r="W154">
        <v>6.1000000000000004E-3</v>
      </c>
      <c r="X154">
        <v>4.58E-2</v>
      </c>
      <c r="Y154">
        <v>1.4500000000000001E-2</v>
      </c>
      <c r="Z154">
        <v>0.13020000000000001</v>
      </c>
      <c r="AA154">
        <v>3.4700000000000002E-2</v>
      </c>
    </row>
    <row r="155" spans="1:27" x14ac:dyDescent="0.25">
      <c r="A155">
        <v>921</v>
      </c>
      <c r="B155">
        <v>440</v>
      </c>
      <c r="C155">
        <v>0.67810000000000004</v>
      </c>
      <c r="D155">
        <v>0.66890000000000005</v>
      </c>
      <c r="E155">
        <v>7.7600000000000002E-2</v>
      </c>
      <c r="F155">
        <v>0</v>
      </c>
      <c r="G155">
        <v>3.8800000000000001E-2</v>
      </c>
      <c r="H155">
        <v>5.9400000000000001E-2</v>
      </c>
      <c r="I155" t="s">
        <v>35</v>
      </c>
      <c r="J155">
        <v>0</v>
      </c>
      <c r="K155">
        <v>4.5699999999999998E-2</v>
      </c>
      <c r="L155">
        <v>0.4909</v>
      </c>
      <c r="M155">
        <v>0.18260000000000001</v>
      </c>
      <c r="N155">
        <v>1.14E-2</v>
      </c>
      <c r="O155">
        <v>0.10050000000000001</v>
      </c>
      <c r="P155">
        <v>0.29909999999999998</v>
      </c>
      <c r="Q155">
        <v>9.1000000000000004E-3</v>
      </c>
      <c r="R155">
        <v>0</v>
      </c>
      <c r="S155">
        <v>6.7999999999999996E-3</v>
      </c>
      <c r="T155" t="s">
        <v>35</v>
      </c>
      <c r="U155" t="s">
        <v>35</v>
      </c>
      <c r="V155">
        <v>0</v>
      </c>
      <c r="W155" t="s">
        <v>35</v>
      </c>
      <c r="X155">
        <v>0.1575</v>
      </c>
      <c r="Y155">
        <v>1.14E-2</v>
      </c>
      <c r="Z155">
        <v>0.153</v>
      </c>
      <c r="AA155">
        <v>3.2000000000000001E-2</v>
      </c>
    </row>
    <row r="156" spans="1:27" x14ac:dyDescent="0.25">
      <c r="A156">
        <v>925</v>
      </c>
      <c r="B156">
        <v>3330</v>
      </c>
      <c r="C156">
        <v>0.74439999999999995</v>
      </c>
      <c r="D156">
        <v>0.71020000000000005</v>
      </c>
      <c r="E156">
        <v>8.7400000000000005E-2</v>
      </c>
      <c r="F156">
        <v>0</v>
      </c>
      <c r="G156">
        <v>3.6900000000000002E-2</v>
      </c>
      <c r="H156">
        <v>2.2200000000000001E-2</v>
      </c>
      <c r="I156" t="s">
        <v>36</v>
      </c>
      <c r="J156">
        <v>0</v>
      </c>
      <c r="K156">
        <v>6.13E-2</v>
      </c>
      <c r="L156">
        <v>0.56130000000000002</v>
      </c>
      <c r="M156">
        <v>0.21740000000000001</v>
      </c>
      <c r="N156">
        <v>1.41E-2</v>
      </c>
      <c r="O156">
        <v>0.1595</v>
      </c>
      <c r="P156">
        <v>0.33090000000000003</v>
      </c>
      <c r="Q156">
        <v>1.29E-2</v>
      </c>
      <c r="R156" t="s">
        <v>35</v>
      </c>
      <c r="S156">
        <v>2.8500000000000001E-2</v>
      </c>
      <c r="T156">
        <v>1.6500000000000001E-2</v>
      </c>
      <c r="U156">
        <v>1.17E-2</v>
      </c>
      <c r="V156" t="s">
        <v>35</v>
      </c>
      <c r="W156">
        <v>5.7000000000000002E-3</v>
      </c>
      <c r="X156">
        <v>0.1285</v>
      </c>
      <c r="Y156">
        <v>1.89E-2</v>
      </c>
      <c r="Z156">
        <v>0.1081</v>
      </c>
      <c r="AA156">
        <v>3.27E-2</v>
      </c>
    </row>
    <row r="157" spans="1:27" x14ac:dyDescent="0.25">
      <c r="A157">
        <v>926</v>
      </c>
      <c r="B157">
        <v>2260</v>
      </c>
      <c r="C157">
        <v>0.68840000000000001</v>
      </c>
      <c r="D157">
        <v>0.6069</v>
      </c>
      <c r="E157">
        <v>5.7099999999999998E-2</v>
      </c>
      <c r="F157" t="s">
        <v>35</v>
      </c>
      <c r="G157">
        <v>3.9E-2</v>
      </c>
      <c r="H157">
        <v>3.32E-2</v>
      </c>
      <c r="I157" t="s">
        <v>35</v>
      </c>
      <c r="J157">
        <v>0</v>
      </c>
      <c r="K157">
        <v>3.5900000000000001E-2</v>
      </c>
      <c r="L157">
        <v>0.47539999999999999</v>
      </c>
      <c r="M157">
        <v>0.21340000000000001</v>
      </c>
      <c r="N157">
        <v>9.7000000000000003E-3</v>
      </c>
      <c r="O157">
        <v>0.1147</v>
      </c>
      <c r="P157">
        <v>0.247</v>
      </c>
      <c r="Q157">
        <v>1.5100000000000001E-2</v>
      </c>
      <c r="R157" t="s">
        <v>35</v>
      </c>
      <c r="S157">
        <v>7.8799999999999995E-2</v>
      </c>
      <c r="T157">
        <v>3.7199999999999997E-2</v>
      </c>
      <c r="U157">
        <v>4.1599999999999998E-2</v>
      </c>
      <c r="V157">
        <v>0</v>
      </c>
      <c r="W157" t="s">
        <v>36</v>
      </c>
      <c r="X157">
        <v>0.1638</v>
      </c>
      <c r="Y157">
        <v>2.2100000000000002E-2</v>
      </c>
      <c r="Z157">
        <v>0.12570000000000001</v>
      </c>
      <c r="AA157">
        <v>4.2500000000000003E-2</v>
      </c>
    </row>
    <row r="158" spans="1:27" x14ac:dyDescent="0.25">
      <c r="A158">
        <v>928</v>
      </c>
      <c r="B158">
        <v>2980</v>
      </c>
      <c r="C158">
        <v>0.75480000000000003</v>
      </c>
      <c r="D158">
        <v>0.70579999999999998</v>
      </c>
      <c r="E158">
        <v>8.6499999999999994E-2</v>
      </c>
      <c r="F158" t="s">
        <v>36</v>
      </c>
      <c r="G158">
        <v>2.58E-2</v>
      </c>
      <c r="H158">
        <v>2.4799999999999999E-2</v>
      </c>
      <c r="I158">
        <v>0</v>
      </c>
      <c r="J158">
        <v>0</v>
      </c>
      <c r="K158">
        <v>4.2900000000000001E-2</v>
      </c>
      <c r="L158">
        <v>0.56759999999999999</v>
      </c>
      <c r="M158">
        <v>0.1734</v>
      </c>
      <c r="N158">
        <v>7.7000000000000002E-3</v>
      </c>
      <c r="O158">
        <v>0.1134</v>
      </c>
      <c r="P158">
        <v>0.38479999999999998</v>
      </c>
      <c r="Q158">
        <v>9.4000000000000004E-3</v>
      </c>
      <c r="R158" t="s">
        <v>35</v>
      </c>
      <c r="S158">
        <v>4.2299999999999997E-2</v>
      </c>
      <c r="T158">
        <v>3.2199999999999999E-2</v>
      </c>
      <c r="U158">
        <v>9.7000000000000003E-3</v>
      </c>
      <c r="V158" t="s">
        <v>35</v>
      </c>
      <c r="W158">
        <v>6.7000000000000002E-3</v>
      </c>
      <c r="X158">
        <v>0.1275</v>
      </c>
      <c r="Y158">
        <v>1.24E-2</v>
      </c>
      <c r="Z158">
        <v>0.1053</v>
      </c>
      <c r="AA158">
        <v>3.1899999999999998E-2</v>
      </c>
    </row>
    <row r="159" spans="1:27" x14ac:dyDescent="0.25">
      <c r="A159">
        <v>929</v>
      </c>
      <c r="B159">
        <v>1440</v>
      </c>
      <c r="C159">
        <v>0.74529999999999996</v>
      </c>
      <c r="D159">
        <v>0.71330000000000005</v>
      </c>
      <c r="E159">
        <v>8.3500000000000005E-2</v>
      </c>
      <c r="F159">
        <v>0</v>
      </c>
      <c r="G159">
        <v>4.3099999999999999E-2</v>
      </c>
      <c r="H159">
        <v>2.1600000000000001E-2</v>
      </c>
      <c r="I159">
        <v>0</v>
      </c>
      <c r="J159">
        <v>0</v>
      </c>
      <c r="K159">
        <v>6.3299999999999995E-2</v>
      </c>
      <c r="L159">
        <v>0.56369999999999998</v>
      </c>
      <c r="M159">
        <v>0.19070000000000001</v>
      </c>
      <c r="N159">
        <v>1.46E-2</v>
      </c>
      <c r="O159">
        <v>0.16350000000000001</v>
      </c>
      <c r="P159">
        <v>0.34379999999999999</v>
      </c>
      <c r="Q159">
        <v>2.92E-2</v>
      </c>
      <c r="R159" t="s">
        <v>35</v>
      </c>
      <c r="S159">
        <v>2.5100000000000001E-2</v>
      </c>
      <c r="T159">
        <v>1.8100000000000002E-2</v>
      </c>
      <c r="U159">
        <v>7.0000000000000001E-3</v>
      </c>
      <c r="V159">
        <v>0</v>
      </c>
      <c r="W159">
        <v>7.0000000000000001E-3</v>
      </c>
      <c r="X159">
        <v>0.1232</v>
      </c>
      <c r="Y159">
        <v>1.46E-2</v>
      </c>
      <c r="Z159">
        <v>0.1169</v>
      </c>
      <c r="AA159">
        <v>3.27E-2</v>
      </c>
    </row>
    <row r="160" spans="1:27" x14ac:dyDescent="0.25">
      <c r="A160">
        <v>931</v>
      </c>
      <c r="B160">
        <v>2290</v>
      </c>
      <c r="C160">
        <v>0.63349999999999995</v>
      </c>
      <c r="D160">
        <v>0.61509999999999998</v>
      </c>
      <c r="E160">
        <v>9.0899999999999995E-2</v>
      </c>
      <c r="F160" t="s">
        <v>35</v>
      </c>
      <c r="G160">
        <v>2.4500000000000001E-2</v>
      </c>
      <c r="H160">
        <v>3.7100000000000001E-2</v>
      </c>
      <c r="I160" t="s">
        <v>35</v>
      </c>
      <c r="J160">
        <v>0</v>
      </c>
      <c r="K160">
        <v>4.19E-2</v>
      </c>
      <c r="L160">
        <v>0.46129999999999999</v>
      </c>
      <c r="M160">
        <v>0.21279999999999999</v>
      </c>
      <c r="N160">
        <v>1.66E-2</v>
      </c>
      <c r="O160">
        <v>0.1525</v>
      </c>
      <c r="P160">
        <v>0.2429</v>
      </c>
      <c r="Q160">
        <v>5.7000000000000002E-3</v>
      </c>
      <c r="R160" t="s">
        <v>35</v>
      </c>
      <c r="S160">
        <v>1.5299999999999999E-2</v>
      </c>
      <c r="T160">
        <v>7.0000000000000001E-3</v>
      </c>
      <c r="U160">
        <v>7.9000000000000008E-3</v>
      </c>
      <c r="V160" t="s">
        <v>35</v>
      </c>
      <c r="W160" t="s">
        <v>36</v>
      </c>
      <c r="X160">
        <v>9.2600000000000002E-2</v>
      </c>
      <c r="Y160" t="s">
        <v>36</v>
      </c>
      <c r="Z160">
        <v>0.26910000000000001</v>
      </c>
      <c r="AA160">
        <v>5.9900000000000002E-2</v>
      </c>
    </row>
    <row r="161" spans="1:165" x14ac:dyDescent="0.25">
      <c r="A161">
        <v>933</v>
      </c>
      <c r="B161">
        <v>810</v>
      </c>
      <c r="C161">
        <v>0.65549999999999997</v>
      </c>
      <c r="D161">
        <v>0.60970000000000002</v>
      </c>
      <c r="E161">
        <v>8.7999999999999995E-2</v>
      </c>
      <c r="F161" t="s">
        <v>36</v>
      </c>
      <c r="G161">
        <v>3.1E-2</v>
      </c>
      <c r="H161">
        <v>4.2099999999999999E-2</v>
      </c>
      <c r="I161">
        <v>7.4000000000000003E-3</v>
      </c>
      <c r="J161">
        <v>0</v>
      </c>
      <c r="K161">
        <v>4.9599999999999998E-2</v>
      </c>
      <c r="L161">
        <v>0.43869999999999998</v>
      </c>
      <c r="M161">
        <v>0.18840000000000001</v>
      </c>
      <c r="N161">
        <v>1.3599999999999999E-2</v>
      </c>
      <c r="O161">
        <v>0.1351</v>
      </c>
      <c r="P161">
        <v>0.23419999999999999</v>
      </c>
      <c r="Q161">
        <v>1.61E-2</v>
      </c>
      <c r="R161" t="s">
        <v>35</v>
      </c>
      <c r="S161">
        <v>4.0899999999999999E-2</v>
      </c>
      <c r="T161">
        <v>2.7300000000000001E-2</v>
      </c>
      <c r="U161">
        <v>1.3599999999999999E-2</v>
      </c>
      <c r="V161">
        <v>0</v>
      </c>
      <c r="W161" t="s">
        <v>36</v>
      </c>
      <c r="X161">
        <v>0.1363</v>
      </c>
      <c r="Y161">
        <v>8.6999999999999994E-3</v>
      </c>
      <c r="Z161">
        <v>0.19950000000000001</v>
      </c>
      <c r="AA161">
        <v>4.58E-2</v>
      </c>
    </row>
    <row r="162" spans="1:165" x14ac:dyDescent="0.25">
      <c r="A162">
        <v>935</v>
      </c>
      <c r="B162">
        <v>2630</v>
      </c>
      <c r="C162">
        <v>0.77929999999999999</v>
      </c>
      <c r="D162">
        <v>0.64380000000000004</v>
      </c>
      <c r="E162">
        <v>9.4899999999999998E-2</v>
      </c>
      <c r="F162" t="s">
        <v>35</v>
      </c>
      <c r="G162">
        <v>4.0599999999999997E-2</v>
      </c>
      <c r="H162">
        <v>1.8200000000000001E-2</v>
      </c>
      <c r="I162" t="s">
        <v>35</v>
      </c>
      <c r="J162">
        <v>0</v>
      </c>
      <c r="K162">
        <v>6.1499999999999999E-2</v>
      </c>
      <c r="L162">
        <v>0.48880000000000001</v>
      </c>
      <c r="M162">
        <v>0.2036</v>
      </c>
      <c r="N162">
        <v>1.3299999999999999E-2</v>
      </c>
      <c r="O162">
        <v>0.1193</v>
      </c>
      <c r="P162">
        <v>0.28100000000000003</v>
      </c>
      <c r="Q162" t="s">
        <v>36</v>
      </c>
      <c r="R162">
        <v>0</v>
      </c>
      <c r="S162">
        <v>0.11849999999999999</v>
      </c>
      <c r="T162">
        <v>4.3299999999999998E-2</v>
      </c>
      <c r="U162">
        <v>7.5200000000000003E-2</v>
      </c>
      <c r="V162">
        <v>0</v>
      </c>
      <c r="W162">
        <v>1.7100000000000001E-2</v>
      </c>
      <c r="X162">
        <v>5.7299999999999997E-2</v>
      </c>
      <c r="Y162">
        <v>3.1099999999999999E-2</v>
      </c>
      <c r="Z162">
        <v>0.13220000000000001</v>
      </c>
      <c r="AA162">
        <v>3.4200000000000001E-2</v>
      </c>
    </row>
    <row r="163" spans="1:165" x14ac:dyDescent="0.25">
      <c r="A163">
        <v>936</v>
      </c>
      <c r="B163">
        <v>2960</v>
      </c>
      <c r="C163">
        <v>0.65980000000000005</v>
      </c>
      <c r="D163">
        <v>0.64800000000000002</v>
      </c>
      <c r="E163">
        <v>4.87E-2</v>
      </c>
      <c r="F163" t="s">
        <v>36</v>
      </c>
      <c r="G163">
        <v>4.4600000000000001E-2</v>
      </c>
      <c r="H163">
        <v>1.9599999999999999E-2</v>
      </c>
      <c r="I163">
        <v>0</v>
      </c>
      <c r="J163" t="s">
        <v>35</v>
      </c>
      <c r="K163">
        <v>2.9399999999999999E-2</v>
      </c>
      <c r="L163">
        <v>0.5333</v>
      </c>
      <c r="M163">
        <v>0.25259999999999999</v>
      </c>
      <c r="N163">
        <v>1.3899999999999999E-2</v>
      </c>
      <c r="O163">
        <v>0.15049999999999999</v>
      </c>
      <c r="P163">
        <v>0.27050000000000002</v>
      </c>
      <c r="Q163">
        <v>1.01E-2</v>
      </c>
      <c r="R163" t="s">
        <v>35</v>
      </c>
      <c r="S163">
        <v>1.01E-2</v>
      </c>
      <c r="T163">
        <v>5.7000000000000002E-3</v>
      </c>
      <c r="U163" t="s">
        <v>36</v>
      </c>
      <c r="V163" t="s">
        <v>35</v>
      </c>
      <c r="W163" t="s">
        <v>36</v>
      </c>
      <c r="X163">
        <v>0.13289999999999999</v>
      </c>
      <c r="Y163">
        <v>5.1000000000000004E-3</v>
      </c>
      <c r="Z163">
        <v>0.20219999999999999</v>
      </c>
      <c r="AA163">
        <v>4.9700000000000001E-2</v>
      </c>
    </row>
    <row r="164" spans="1:165" x14ac:dyDescent="0.25">
      <c r="A164">
        <v>937</v>
      </c>
      <c r="B164">
        <v>1990</v>
      </c>
      <c r="C164">
        <v>0.77229999999999999</v>
      </c>
      <c r="D164">
        <v>0.73170000000000002</v>
      </c>
      <c r="E164">
        <v>7.7700000000000005E-2</v>
      </c>
      <c r="F164" t="s">
        <v>35</v>
      </c>
      <c r="G164">
        <v>2.01E-2</v>
      </c>
      <c r="H164">
        <v>1.9599999999999999E-2</v>
      </c>
      <c r="I164" t="s">
        <v>35</v>
      </c>
      <c r="J164">
        <v>0</v>
      </c>
      <c r="K164">
        <v>3.9100000000000003E-2</v>
      </c>
      <c r="L164">
        <v>0.61229999999999996</v>
      </c>
      <c r="M164">
        <v>0.29289999999999999</v>
      </c>
      <c r="N164">
        <v>2.3099999999999999E-2</v>
      </c>
      <c r="O164">
        <v>0.21609999999999999</v>
      </c>
      <c r="P164">
        <v>0.30990000000000001</v>
      </c>
      <c r="Q164">
        <v>9.4999999999999998E-3</v>
      </c>
      <c r="R164" t="s">
        <v>35</v>
      </c>
      <c r="S164">
        <v>3.61E-2</v>
      </c>
      <c r="T164">
        <v>2.5600000000000001E-2</v>
      </c>
      <c r="U164">
        <v>1.0500000000000001E-2</v>
      </c>
      <c r="V164">
        <v>0</v>
      </c>
      <c r="W164" t="s">
        <v>36</v>
      </c>
      <c r="X164">
        <v>9.3799999999999994E-2</v>
      </c>
      <c r="Y164">
        <v>1.2E-2</v>
      </c>
      <c r="Z164">
        <v>0.12189999999999999</v>
      </c>
      <c r="AA164">
        <v>3.56E-2</v>
      </c>
    </row>
    <row r="165" spans="1:165" x14ac:dyDescent="0.25">
      <c r="A165">
        <v>938</v>
      </c>
      <c r="B165">
        <v>2090</v>
      </c>
      <c r="C165">
        <v>0.63300000000000001</v>
      </c>
      <c r="D165">
        <v>0.61950000000000005</v>
      </c>
      <c r="E165">
        <v>8.8599999999999998E-2</v>
      </c>
      <c r="F165">
        <v>0</v>
      </c>
      <c r="G165">
        <v>1.2E-2</v>
      </c>
      <c r="H165">
        <v>6.7599999999999993E-2</v>
      </c>
      <c r="I165" t="s">
        <v>36</v>
      </c>
      <c r="J165">
        <v>0</v>
      </c>
      <c r="K165">
        <v>2.6800000000000001E-2</v>
      </c>
      <c r="L165">
        <v>0.44990000000000002</v>
      </c>
      <c r="M165">
        <v>0.19600000000000001</v>
      </c>
      <c r="N165">
        <v>1.0500000000000001E-2</v>
      </c>
      <c r="O165">
        <v>0.11210000000000001</v>
      </c>
      <c r="P165">
        <v>0.24099999999999999</v>
      </c>
      <c r="Q165">
        <v>1.29E-2</v>
      </c>
      <c r="R165">
        <v>0</v>
      </c>
      <c r="S165">
        <v>1.29E-2</v>
      </c>
      <c r="T165">
        <v>9.1000000000000004E-3</v>
      </c>
      <c r="U165" t="s">
        <v>36</v>
      </c>
      <c r="V165">
        <v>0</v>
      </c>
      <c r="W165" t="s">
        <v>35</v>
      </c>
      <c r="X165">
        <v>0.12889999999999999</v>
      </c>
      <c r="Y165">
        <v>1.34E-2</v>
      </c>
      <c r="Z165">
        <v>0.22470000000000001</v>
      </c>
      <c r="AA165">
        <v>4.3099999999999999E-2</v>
      </c>
    </row>
    <row r="170" spans="1:165" x14ac:dyDescent="0.25">
      <c r="A170" t="s">
        <v>85</v>
      </c>
      <c r="B170" t="s">
        <v>0</v>
      </c>
      <c r="C170" t="s">
        <v>86</v>
      </c>
      <c r="D170" t="s">
        <v>87</v>
      </c>
      <c r="E170" t="s">
        <v>88</v>
      </c>
      <c r="F170" t="s">
        <v>89</v>
      </c>
      <c r="G170" t="s">
        <v>90</v>
      </c>
      <c r="H170" t="s">
        <v>91</v>
      </c>
      <c r="I170" t="s">
        <v>92</v>
      </c>
      <c r="J170" t="s">
        <v>93</v>
      </c>
      <c r="K170" t="s">
        <v>94</v>
      </c>
      <c r="L170" t="s">
        <v>95</v>
      </c>
      <c r="M170" t="s">
        <v>96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1</v>
      </c>
      <c r="C171">
        <v>169400</v>
      </c>
      <c r="D171">
        <v>21650</v>
      </c>
      <c r="E171">
        <v>16220</v>
      </c>
      <c r="F171">
        <v>7470</v>
      </c>
      <c r="G171">
        <v>7140</v>
      </c>
      <c r="H171">
        <v>16470</v>
      </c>
      <c r="I171">
        <v>22260</v>
      </c>
      <c r="J171">
        <v>27620</v>
      </c>
      <c r="K171">
        <v>17600</v>
      </c>
      <c r="L171">
        <v>17090</v>
      </c>
      <c r="M171">
        <v>15890</v>
      </c>
      <c r="N171" t="s">
        <v>31</v>
      </c>
      <c r="O171">
        <v>940</v>
      </c>
      <c r="P171">
        <v>730</v>
      </c>
      <c r="Q171">
        <v>330</v>
      </c>
      <c r="R171">
        <v>610</v>
      </c>
      <c r="S171">
        <v>220</v>
      </c>
      <c r="T171">
        <v>210</v>
      </c>
      <c r="U171">
        <v>420</v>
      </c>
      <c r="V171">
        <v>690</v>
      </c>
      <c r="W171">
        <v>430</v>
      </c>
      <c r="X171">
        <v>710</v>
      </c>
      <c r="Y171">
        <v>980</v>
      </c>
      <c r="Z171">
        <v>700</v>
      </c>
      <c r="AA171">
        <v>950</v>
      </c>
      <c r="AB171">
        <v>1830</v>
      </c>
      <c r="AC171">
        <v>1390</v>
      </c>
      <c r="AD171">
        <v>1280</v>
      </c>
      <c r="AE171">
        <v>2240</v>
      </c>
      <c r="AF171">
        <v>1420</v>
      </c>
      <c r="AG171">
        <v>1310</v>
      </c>
      <c r="AH171">
        <v>1420</v>
      </c>
      <c r="AI171">
        <v>860</v>
      </c>
      <c r="AJ171">
        <v>690</v>
      </c>
      <c r="AK171">
        <v>620</v>
      </c>
      <c r="AL171">
        <v>1370</v>
      </c>
      <c r="AM171">
        <v>1290</v>
      </c>
      <c r="AN171">
        <v>980</v>
      </c>
      <c r="AO171">
        <v>330</v>
      </c>
      <c r="AP171">
        <v>350</v>
      </c>
      <c r="AQ171">
        <v>2300</v>
      </c>
      <c r="AR171" t="s">
        <v>31</v>
      </c>
      <c r="AS171">
        <v>1730</v>
      </c>
      <c r="AT171">
        <v>440</v>
      </c>
      <c r="AU171">
        <v>3300</v>
      </c>
      <c r="AV171">
        <v>1410</v>
      </c>
      <c r="AW171">
        <v>340</v>
      </c>
      <c r="AX171">
        <v>870</v>
      </c>
      <c r="AY171">
        <v>650</v>
      </c>
      <c r="AZ171">
        <v>1310</v>
      </c>
      <c r="BA171">
        <v>1010</v>
      </c>
      <c r="BB171">
        <v>90</v>
      </c>
      <c r="BC171">
        <v>2100</v>
      </c>
      <c r="BD171">
        <v>400</v>
      </c>
      <c r="BE171">
        <v>910</v>
      </c>
      <c r="BF171">
        <v>1640</v>
      </c>
      <c r="BG171">
        <v>650</v>
      </c>
      <c r="BH171" t="s">
        <v>31</v>
      </c>
      <c r="BI171">
        <v>450</v>
      </c>
      <c r="BJ171">
        <v>390</v>
      </c>
      <c r="BK171">
        <v>170</v>
      </c>
      <c r="BL171">
        <v>40</v>
      </c>
      <c r="BM171">
        <v>30</v>
      </c>
      <c r="BN171">
        <v>180</v>
      </c>
      <c r="BO171">
        <v>1070</v>
      </c>
      <c r="BP171">
        <v>220</v>
      </c>
      <c r="BQ171">
        <v>130</v>
      </c>
      <c r="BR171">
        <v>1280</v>
      </c>
      <c r="BS171">
        <v>830</v>
      </c>
      <c r="BT171">
        <v>1290</v>
      </c>
      <c r="BU171">
        <v>2300</v>
      </c>
      <c r="BV171">
        <v>1040</v>
      </c>
      <c r="BW171">
        <v>770</v>
      </c>
      <c r="BX171">
        <v>2640</v>
      </c>
      <c r="BY171">
        <v>650</v>
      </c>
      <c r="BZ171">
        <v>780</v>
      </c>
      <c r="CA171">
        <v>1020</v>
      </c>
      <c r="CB171">
        <v>710</v>
      </c>
      <c r="CC171">
        <v>270</v>
      </c>
      <c r="CD171">
        <v>490</v>
      </c>
      <c r="CE171" t="s">
        <v>31</v>
      </c>
      <c r="CF171">
        <v>870</v>
      </c>
      <c r="CG171">
        <v>910</v>
      </c>
      <c r="CH171">
        <v>700</v>
      </c>
      <c r="CI171">
        <v>1190</v>
      </c>
      <c r="CJ171">
        <v>140</v>
      </c>
      <c r="CK171">
        <v>310</v>
      </c>
      <c r="CL171">
        <v>140</v>
      </c>
      <c r="CM171">
        <v>230</v>
      </c>
      <c r="CN171">
        <v>150</v>
      </c>
      <c r="CO171">
        <v>1270</v>
      </c>
      <c r="CP171">
        <v>110</v>
      </c>
      <c r="CQ171">
        <v>60</v>
      </c>
      <c r="CR171">
        <v>2810</v>
      </c>
      <c r="CS171">
        <v>570</v>
      </c>
      <c r="CT171">
        <v>80</v>
      </c>
      <c r="CU171">
        <v>870</v>
      </c>
      <c r="CV171">
        <v>1220</v>
      </c>
      <c r="CW171">
        <v>3300</v>
      </c>
      <c r="CX171">
        <v>1220</v>
      </c>
      <c r="CY171">
        <v>2550</v>
      </c>
      <c r="CZ171">
        <v>740</v>
      </c>
      <c r="DA171">
        <v>2020</v>
      </c>
      <c r="DB171">
        <v>720</v>
      </c>
      <c r="DC171">
        <v>540</v>
      </c>
      <c r="DD171">
        <v>1510</v>
      </c>
      <c r="DE171">
        <v>110</v>
      </c>
      <c r="DF171">
        <v>630</v>
      </c>
      <c r="DG171">
        <v>320</v>
      </c>
      <c r="DH171">
        <v>770</v>
      </c>
      <c r="DI171" t="s">
        <v>31</v>
      </c>
      <c r="DJ171">
        <v>50</v>
      </c>
      <c r="DK171">
        <v>3040</v>
      </c>
      <c r="DL171">
        <v>230</v>
      </c>
      <c r="DM171">
        <v>50</v>
      </c>
      <c r="DN171">
        <v>2950</v>
      </c>
      <c r="DO171">
        <v>280</v>
      </c>
      <c r="DP171">
        <v>1980</v>
      </c>
      <c r="DQ171">
        <v>240</v>
      </c>
      <c r="DR171">
        <v>370</v>
      </c>
      <c r="DS171">
        <v>710</v>
      </c>
      <c r="DT171">
        <v>1000</v>
      </c>
      <c r="DU171">
        <v>480</v>
      </c>
      <c r="DV171">
        <v>860</v>
      </c>
      <c r="DW171">
        <v>940</v>
      </c>
      <c r="DX171">
        <v>1240</v>
      </c>
      <c r="DY171">
        <v>990</v>
      </c>
      <c r="DZ171">
        <v>170</v>
      </c>
      <c r="EA171">
        <v>590</v>
      </c>
      <c r="EB171">
        <v>1940</v>
      </c>
      <c r="EC171">
        <v>1190</v>
      </c>
      <c r="ED171">
        <v>630</v>
      </c>
      <c r="EE171">
        <v>4440</v>
      </c>
      <c r="EF171">
        <v>1000</v>
      </c>
      <c r="EG171">
        <v>40</v>
      </c>
      <c r="EH171">
        <v>250</v>
      </c>
      <c r="EI171">
        <v>1780</v>
      </c>
      <c r="EJ171">
        <v>7860</v>
      </c>
      <c r="EK171">
        <v>1370</v>
      </c>
      <c r="EL171">
        <v>2150</v>
      </c>
      <c r="EM171">
        <v>200</v>
      </c>
      <c r="EN171">
        <v>70</v>
      </c>
      <c r="EO171">
        <v>2870</v>
      </c>
      <c r="EP171">
        <v>440</v>
      </c>
      <c r="EQ171">
        <v>480</v>
      </c>
      <c r="ER171">
        <v>440</v>
      </c>
      <c r="ES171">
        <v>1530</v>
      </c>
      <c r="ET171">
        <v>1210</v>
      </c>
      <c r="EU171">
        <v>1120</v>
      </c>
      <c r="EV171">
        <v>2230</v>
      </c>
      <c r="EW171">
        <v>2750</v>
      </c>
      <c r="EX171">
        <v>6880</v>
      </c>
      <c r="EY171">
        <v>440</v>
      </c>
      <c r="EZ171">
        <v>3330</v>
      </c>
      <c r="FA171">
        <v>2260</v>
      </c>
      <c r="FB171">
        <v>2980</v>
      </c>
      <c r="FC171">
        <v>1440</v>
      </c>
      <c r="FD171">
        <v>2290</v>
      </c>
      <c r="FE171">
        <v>810</v>
      </c>
      <c r="FF171">
        <v>2630</v>
      </c>
      <c r="FG171">
        <v>2960</v>
      </c>
      <c r="FH171">
        <v>1990</v>
      </c>
      <c r="FI171">
        <v>2090</v>
      </c>
    </row>
    <row r="172" spans="1:165" x14ac:dyDescent="0.25">
      <c r="A172">
        <v>3</v>
      </c>
      <c r="B172" t="s">
        <v>2</v>
      </c>
      <c r="C172">
        <v>0.77010000000000001</v>
      </c>
      <c r="D172">
        <v>0.77429999999999999</v>
      </c>
      <c r="E172">
        <v>0.77449999999999997</v>
      </c>
      <c r="F172">
        <v>0.73529999999999995</v>
      </c>
      <c r="G172">
        <v>0.80230000000000001</v>
      </c>
      <c r="H172">
        <v>0.8004</v>
      </c>
      <c r="I172">
        <v>0.77600000000000002</v>
      </c>
      <c r="J172">
        <v>0.75229999999999997</v>
      </c>
      <c r="K172">
        <v>0.71609999999999996</v>
      </c>
      <c r="L172">
        <v>0.79159999999999997</v>
      </c>
      <c r="M172">
        <v>0.78969999999999996</v>
      </c>
      <c r="N172" t="s">
        <v>31</v>
      </c>
      <c r="O172">
        <v>0.66239999999999999</v>
      </c>
      <c r="P172">
        <v>0.75649999999999995</v>
      </c>
      <c r="Q172">
        <v>0.76060000000000005</v>
      </c>
      <c r="R172">
        <v>0.73309999999999997</v>
      </c>
      <c r="S172">
        <v>0.70269999999999999</v>
      </c>
      <c r="T172">
        <v>0.67479999999999996</v>
      </c>
      <c r="U172">
        <v>0.72860000000000003</v>
      </c>
      <c r="V172">
        <v>0.74739999999999995</v>
      </c>
      <c r="W172">
        <v>0.69699999999999995</v>
      </c>
      <c r="X172">
        <v>0.79890000000000005</v>
      </c>
      <c r="Y172">
        <v>0.73519999999999996</v>
      </c>
      <c r="Z172">
        <v>0.76400000000000001</v>
      </c>
      <c r="AA172">
        <v>0.77839999999999998</v>
      </c>
      <c r="AB172">
        <v>0.75980000000000003</v>
      </c>
      <c r="AC172">
        <v>0.80789999999999995</v>
      </c>
      <c r="AD172">
        <v>0.78890000000000005</v>
      </c>
      <c r="AE172">
        <v>0.76870000000000005</v>
      </c>
      <c r="AF172">
        <v>0.71279999999999999</v>
      </c>
      <c r="AG172">
        <v>0.77810000000000001</v>
      </c>
      <c r="AH172">
        <v>0.77929999999999999</v>
      </c>
      <c r="AI172">
        <v>0.70950000000000002</v>
      </c>
      <c r="AJ172">
        <v>0.82820000000000005</v>
      </c>
      <c r="AK172">
        <v>0.81220000000000003</v>
      </c>
      <c r="AL172">
        <v>0.72209999999999996</v>
      </c>
      <c r="AM172">
        <v>0.73950000000000005</v>
      </c>
      <c r="AN172">
        <v>0.76019999999999999</v>
      </c>
      <c r="AO172">
        <v>0.82069999999999999</v>
      </c>
      <c r="AP172">
        <v>0.87360000000000004</v>
      </c>
      <c r="AQ172">
        <v>0.81850000000000001</v>
      </c>
      <c r="AR172" t="s">
        <v>31</v>
      </c>
      <c r="AS172">
        <v>0.80740000000000001</v>
      </c>
      <c r="AT172">
        <v>0.75449999999999995</v>
      </c>
      <c r="AU172">
        <v>0.74560000000000004</v>
      </c>
      <c r="AV172">
        <v>0.79930000000000001</v>
      </c>
      <c r="AW172">
        <v>0.78779999999999994</v>
      </c>
      <c r="AX172">
        <v>0.79979999999999996</v>
      </c>
      <c r="AY172">
        <v>0.7218</v>
      </c>
      <c r="AZ172">
        <v>0.82240000000000002</v>
      </c>
      <c r="BA172">
        <v>0.85</v>
      </c>
      <c r="BB172">
        <v>0.84950000000000003</v>
      </c>
      <c r="BC172">
        <v>0.84299999999999997</v>
      </c>
      <c r="BD172">
        <v>0.83830000000000005</v>
      </c>
      <c r="BE172">
        <v>0.84230000000000005</v>
      </c>
      <c r="BF172">
        <v>0.84089999999999998</v>
      </c>
      <c r="BG172">
        <v>0.79320000000000002</v>
      </c>
      <c r="BH172" t="s">
        <v>31</v>
      </c>
      <c r="BI172">
        <v>0.68530000000000002</v>
      </c>
      <c r="BJ172">
        <v>0.87629999999999997</v>
      </c>
      <c r="BK172">
        <v>0.73050000000000004</v>
      </c>
      <c r="BL172">
        <v>0.73680000000000001</v>
      </c>
      <c r="BM172">
        <v>0.80649999999999999</v>
      </c>
      <c r="BN172">
        <v>0.83709999999999996</v>
      </c>
      <c r="BO172">
        <v>0.80279999999999996</v>
      </c>
      <c r="BP172">
        <v>0.77210000000000001</v>
      </c>
      <c r="BQ172">
        <v>0.84209999999999996</v>
      </c>
      <c r="BR172">
        <v>0.77090000000000003</v>
      </c>
      <c r="BS172">
        <v>0.84599999999999997</v>
      </c>
      <c r="BT172">
        <v>0.75249999999999995</v>
      </c>
      <c r="BU172">
        <v>0.82489999999999997</v>
      </c>
      <c r="BV172">
        <v>0.80579999999999996</v>
      </c>
      <c r="BW172">
        <v>0.8196</v>
      </c>
      <c r="BX172">
        <v>0.77159999999999995</v>
      </c>
      <c r="BY172">
        <v>0.77490000000000003</v>
      </c>
      <c r="BZ172">
        <v>0.82779999999999998</v>
      </c>
      <c r="CA172">
        <v>0.77149999999999996</v>
      </c>
      <c r="CB172">
        <v>0.82350000000000001</v>
      </c>
      <c r="CC172">
        <v>0.90329999999999999</v>
      </c>
      <c r="CD172">
        <v>0.87419999999999998</v>
      </c>
      <c r="CE172" t="s">
        <v>31</v>
      </c>
      <c r="CF172">
        <v>0.75949999999999995</v>
      </c>
      <c r="CG172">
        <v>0.62060000000000004</v>
      </c>
      <c r="CH172">
        <v>0.77539999999999998</v>
      </c>
      <c r="CI172">
        <v>0.81630000000000003</v>
      </c>
      <c r="CJ172">
        <v>0.77780000000000005</v>
      </c>
      <c r="CK172">
        <v>0.83609999999999995</v>
      </c>
      <c r="CL172">
        <v>0.72989999999999999</v>
      </c>
      <c r="CM172">
        <v>0.81820000000000004</v>
      </c>
      <c r="CN172">
        <v>0.7651</v>
      </c>
      <c r="CO172">
        <v>0.82140000000000002</v>
      </c>
      <c r="CP172">
        <v>0.75229999999999997</v>
      </c>
      <c r="CQ172">
        <v>0.77190000000000003</v>
      </c>
      <c r="CR172">
        <v>0.7661</v>
      </c>
      <c r="CS172">
        <v>0.77170000000000005</v>
      </c>
      <c r="CT172">
        <v>0.72619999999999996</v>
      </c>
      <c r="CU172">
        <v>0.75490000000000002</v>
      </c>
      <c r="CV172">
        <v>0.73129999999999995</v>
      </c>
      <c r="CW172">
        <v>0.78910000000000002</v>
      </c>
      <c r="CX172">
        <v>0.82920000000000005</v>
      </c>
      <c r="CY172">
        <v>0.82</v>
      </c>
      <c r="CZ172">
        <v>0.80649999999999999</v>
      </c>
      <c r="DA172">
        <v>0.6179</v>
      </c>
      <c r="DB172">
        <v>0.66849999999999998</v>
      </c>
      <c r="DC172">
        <v>0.66849999999999998</v>
      </c>
      <c r="DD172">
        <v>0.81110000000000004</v>
      </c>
      <c r="DE172">
        <v>0.82079999999999997</v>
      </c>
      <c r="DF172">
        <v>0.72729999999999995</v>
      </c>
      <c r="DG172">
        <v>0.69299999999999995</v>
      </c>
      <c r="DH172">
        <v>0.71240000000000003</v>
      </c>
      <c r="DI172" t="s">
        <v>31</v>
      </c>
      <c r="DJ172">
        <v>0.8125</v>
      </c>
      <c r="DK172">
        <v>0.83479999999999999</v>
      </c>
      <c r="DL172">
        <v>0.81820000000000004</v>
      </c>
      <c r="DM172">
        <v>0.84309999999999996</v>
      </c>
      <c r="DN172">
        <v>0.84079999999999999</v>
      </c>
      <c r="DO172">
        <v>0.82389999999999997</v>
      </c>
      <c r="DP172">
        <v>0.64910000000000001</v>
      </c>
      <c r="DQ172">
        <v>0.72729999999999995</v>
      </c>
      <c r="DR172">
        <v>0.78420000000000001</v>
      </c>
      <c r="DS172">
        <v>0.76800000000000002</v>
      </c>
      <c r="DT172">
        <v>0.80179999999999996</v>
      </c>
      <c r="DU172">
        <v>0.81759999999999999</v>
      </c>
      <c r="DV172">
        <v>0.81930000000000003</v>
      </c>
      <c r="DW172">
        <v>0.79790000000000005</v>
      </c>
      <c r="DX172">
        <v>0.79430000000000001</v>
      </c>
      <c r="DY172">
        <v>0.82609999999999995</v>
      </c>
      <c r="DZ172">
        <v>0.79069999999999996</v>
      </c>
      <c r="EA172">
        <v>0.82230000000000003</v>
      </c>
      <c r="EB172">
        <v>0.74629999999999996</v>
      </c>
      <c r="EC172">
        <v>0.79139999999999999</v>
      </c>
      <c r="ED172">
        <v>0.74880000000000002</v>
      </c>
      <c r="EE172">
        <v>0.77139999999999997</v>
      </c>
      <c r="EF172">
        <v>0.72570000000000001</v>
      </c>
      <c r="EG172">
        <v>0.70730000000000004</v>
      </c>
      <c r="EH172">
        <v>0.70679999999999998</v>
      </c>
      <c r="EI172">
        <v>0.78269999999999995</v>
      </c>
      <c r="EJ172">
        <v>0.81730000000000003</v>
      </c>
      <c r="EK172">
        <v>0.72319999999999995</v>
      </c>
      <c r="EL172">
        <v>0.77590000000000003</v>
      </c>
      <c r="EM172">
        <v>0.79190000000000005</v>
      </c>
      <c r="EN172">
        <v>0.77270000000000005</v>
      </c>
      <c r="EO172">
        <v>0.72870000000000001</v>
      </c>
      <c r="EP172">
        <v>0.66820000000000002</v>
      </c>
      <c r="EQ172">
        <v>0.78100000000000003</v>
      </c>
      <c r="ER172">
        <v>0.80859999999999999</v>
      </c>
      <c r="ES172">
        <v>0.74250000000000005</v>
      </c>
      <c r="ET172">
        <v>0.76219999999999999</v>
      </c>
      <c r="EU172">
        <v>0.72260000000000002</v>
      </c>
      <c r="EV172">
        <v>0.80169999999999997</v>
      </c>
      <c r="EW172">
        <v>0.77029999999999998</v>
      </c>
      <c r="EX172">
        <v>0.80940000000000001</v>
      </c>
      <c r="EY172">
        <v>0.67810000000000004</v>
      </c>
      <c r="EZ172">
        <v>0.74439999999999995</v>
      </c>
      <c r="FA172">
        <v>0.68840000000000001</v>
      </c>
      <c r="FB172">
        <v>0.75480000000000003</v>
      </c>
      <c r="FC172">
        <v>0.74529999999999996</v>
      </c>
      <c r="FD172">
        <v>0.63349999999999995</v>
      </c>
      <c r="FE172">
        <v>0.65549999999999997</v>
      </c>
      <c r="FF172">
        <v>0.77929999999999999</v>
      </c>
      <c r="FG172">
        <v>0.65980000000000005</v>
      </c>
      <c r="FH172">
        <v>0.77229999999999999</v>
      </c>
      <c r="FI172">
        <v>0.63300000000000001</v>
      </c>
    </row>
    <row r="173" spans="1:165" x14ac:dyDescent="0.25">
      <c r="A173">
        <v>4</v>
      </c>
      <c r="B173" t="s">
        <v>3</v>
      </c>
      <c r="C173">
        <v>0.69840000000000002</v>
      </c>
      <c r="D173">
        <v>0.67059999999999997</v>
      </c>
      <c r="E173">
        <v>0.71279999999999999</v>
      </c>
      <c r="F173">
        <v>0.71089999999999998</v>
      </c>
      <c r="G173">
        <v>0.7369</v>
      </c>
      <c r="H173">
        <v>0.73529999999999995</v>
      </c>
      <c r="I173">
        <v>0.73529999999999995</v>
      </c>
      <c r="J173">
        <v>0.66049999999999998</v>
      </c>
      <c r="K173">
        <v>0.62529999999999997</v>
      </c>
      <c r="L173">
        <v>0.73109999999999997</v>
      </c>
      <c r="M173">
        <v>0.72030000000000005</v>
      </c>
      <c r="N173" t="s">
        <v>31</v>
      </c>
      <c r="O173">
        <v>0.64</v>
      </c>
      <c r="P173">
        <v>0.69599999999999995</v>
      </c>
      <c r="Q173">
        <v>0.74239999999999995</v>
      </c>
      <c r="R173">
        <v>0.7298</v>
      </c>
      <c r="S173">
        <v>0.67120000000000002</v>
      </c>
      <c r="T173">
        <v>0.65529999999999999</v>
      </c>
      <c r="U173">
        <v>0.71899999999999997</v>
      </c>
      <c r="V173">
        <v>0.6905</v>
      </c>
      <c r="W173">
        <v>0.67830000000000001</v>
      </c>
      <c r="X173">
        <v>0.755</v>
      </c>
      <c r="Y173">
        <v>0.71079999999999999</v>
      </c>
      <c r="Z173">
        <v>0.75539999999999996</v>
      </c>
      <c r="AA173">
        <v>0.72060000000000002</v>
      </c>
      <c r="AB173">
        <v>0.73360000000000003</v>
      </c>
      <c r="AC173">
        <v>0.72809999999999997</v>
      </c>
      <c r="AD173">
        <v>0.78339999999999999</v>
      </c>
      <c r="AE173">
        <v>0.68320000000000003</v>
      </c>
      <c r="AF173">
        <v>0.68810000000000004</v>
      </c>
      <c r="AG173">
        <v>0.76359999999999995</v>
      </c>
      <c r="AH173">
        <v>0.76670000000000005</v>
      </c>
      <c r="AI173">
        <v>0.68400000000000005</v>
      </c>
      <c r="AJ173">
        <v>0.80640000000000001</v>
      </c>
      <c r="AK173">
        <v>0.70789999999999997</v>
      </c>
      <c r="AL173">
        <v>0.70820000000000005</v>
      </c>
      <c r="AM173">
        <v>0.72940000000000005</v>
      </c>
      <c r="AN173">
        <v>0.70389999999999997</v>
      </c>
      <c r="AO173">
        <v>0.76290000000000002</v>
      </c>
      <c r="AP173">
        <v>0.85629999999999995</v>
      </c>
      <c r="AQ173">
        <v>0.77459999999999996</v>
      </c>
      <c r="AR173" t="s">
        <v>31</v>
      </c>
      <c r="AS173">
        <v>0.75609999999999999</v>
      </c>
      <c r="AT173">
        <v>0.74319999999999997</v>
      </c>
      <c r="AU173">
        <v>0.73560000000000003</v>
      </c>
      <c r="AV173">
        <v>0.75460000000000005</v>
      </c>
      <c r="AW173">
        <v>0.73839999999999995</v>
      </c>
      <c r="AX173">
        <v>0.72199999999999998</v>
      </c>
      <c r="AY173">
        <v>0.67700000000000005</v>
      </c>
      <c r="AZ173">
        <v>0.75419999999999998</v>
      </c>
      <c r="BA173">
        <v>0.77690000000000003</v>
      </c>
      <c r="BB173">
        <v>0.72040000000000004</v>
      </c>
      <c r="BC173">
        <v>0.76500000000000001</v>
      </c>
      <c r="BD173">
        <v>0.6915</v>
      </c>
      <c r="BE173">
        <v>0.72440000000000004</v>
      </c>
      <c r="BF173">
        <v>0.78720000000000001</v>
      </c>
      <c r="BG173">
        <v>0.70220000000000005</v>
      </c>
      <c r="BH173" t="s">
        <v>31</v>
      </c>
      <c r="BI173">
        <v>0.66739999999999999</v>
      </c>
      <c r="BJ173">
        <v>0.85050000000000003</v>
      </c>
      <c r="BK173">
        <v>0.68859999999999999</v>
      </c>
      <c r="BL173">
        <v>0.36840000000000001</v>
      </c>
      <c r="BM173">
        <v>0.7419</v>
      </c>
      <c r="BN173">
        <v>0.83150000000000002</v>
      </c>
      <c r="BO173">
        <v>0.78029999999999999</v>
      </c>
      <c r="BP173">
        <v>0.68369999999999997</v>
      </c>
      <c r="BQ173">
        <v>0.74439999999999995</v>
      </c>
      <c r="BR173">
        <v>0.72950000000000004</v>
      </c>
      <c r="BS173">
        <v>0.74009999999999998</v>
      </c>
      <c r="BT173">
        <v>0.7036</v>
      </c>
      <c r="BU173">
        <v>0.75880000000000003</v>
      </c>
      <c r="BV173">
        <v>0.71250000000000002</v>
      </c>
      <c r="BW173">
        <v>0.77649999999999997</v>
      </c>
      <c r="BX173">
        <v>0.69199999999999995</v>
      </c>
      <c r="BY173">
        <v>0.69220000000000004</v>
      </c>
      <c r="BZ173">
        <v>0.73599999999999999</v>
      </c>
      <c r="CA173">
        <v>0.70899999999999996</v>
      </c>
      <c r="CB173">
        <v>0.73109999999999997</v>
      </c>
      <c r="CC173">
        <v>0.84760000000000002</v>
      </c>
      <c r="CD173">
        <v>0.79379999999999995</v>
      </c>
      <c r="CE173" t="s">
        <v>31</v>
      </c>
      <c r="CF173">
        <v>0.61619999999999997</v>
      </c>
      <c r="CG173">
        <v>0.52410000000000001</v>
      </c>
      <c r="CH173">
        <v>0.64949999999999997</v>
      </c>
      <c r="CI173">
        <v>0.65039999999999998</v>
      </c>
      <c r="CJ173">
        <v>0.68149999999999999</v>
      </c>
      <c r="CK173">
        <v>0.79339999999999999</v>
      </c>
      <c r="CL173">
        <v>0.70069999999999999</v>
      </c>
      <c r="CM173">
        <v>0.81389999999999996</v>
      </c>
      <c r="CN173">
        <v>0.67110000000000003</v>
      </c>
      <c r="CO173">
        <v>0.74429999999999996</v>
      </c>
      <c r="CP173">
        <v>0.68810000000000004</v>
      </c>
      <c r="CQ173">
        <v>0.73680000000000001</v>
      </c>
      <c r="CR173">
        <v>0.70169999999999999</v>
      </c>
      <c r="CS173">
        <v>0.70440000000000003</v>
      </c>
      <c r="CT173">
        <v>0.6905</v>
      </c>
      <c r="CU173">
        <v>0.71809999999999996</v>
      </c>
      <c r="CV173">
        <v>0.68940000000000001</v>
      </c>
      <c r="CW173">
        <v>0.68520000000000003</v>
      </c>
      <c r="CX173">
        <v>0.70940000000000003</v>
      </c>
      <c r="CY173">
        <v>0.7026</v>
      </c>
      <c r="CZ173">
        <v>0.71179999999999999</v>
      </c>
      <c r="DA173">
        <v>0.58560000000000001</v>
      </c>
      <c r="DB173">
        <v>0.65469999999999995</v>
      </c>
      <c r="DC173">
        <v>0.65380000000000005</v>
      </c>
      <c r="DD173">
        <v>0.72719999999999996</v>
      </c>
      <c r="DE173">
        <v>0.75470000000000004</v>
      </c>
      <c r="DF173">
        <v>0.59650000000000003</v>
      </c>
      <c r="DG173">
        <v>0.55700000000000005</v>
      </c>
      <c r="DH173">
        <v>0.65490000000000004</v>
      </c>
      <c r="DI173" t="s">
        <v>31</v>
      </c>
      <c r="DJ173">
        <v>0.8125</v>
      </c>
      <c r="DK173">
        <v>0.73580000000000001</v>
      </c>
      <c r="DL173">
        <v>0.78349999999999997</v>
      </c>
      <c r="DM173">
        <v>0.70589999999999997</v>
      </c>
      <c r="DN173">
        <v>0.72399999999999998</v>
      </c>
      <c r="DO173">
        <v>0.7923</v>
      </c>
      <c r="DP173">
        <v>0.64100000000000001</v>
      </c>
      <c r="DQ173">
        <v>0.62809999999999999</v>
      </c>
      <c r="DR173">
        <v>0.65569999999999995</v>
      </c>
      <c r="DS173">
        <v>0.66479999999999995</v>
      </c>
      <c r="DT173">
        <v>0.64859999999999995</v>
      </c>
      <c r="DU173">
        <v>0.7379</v>
      </c>
      <c r="DV173">
        <v>0.7681</v>
      </c>
      <c r="DW173">
        <v>0.68089999999999995</v>
      </c>
      <c r="DX173">
        <v>0.62909999999999999</v>
      </c>
      <c r="DY173">
        <v>0.69669999999999999</v>
      </c>
      <c r="DZ173">
        <v>0.63370000000000004</v>
      </c>
      <c r="EA173">
        <v>0.68700000000000006</v>
      </c>
      <c r="EB173">
        <v>0.59119999999999995</v>
      </c>
      <c r="EC173">
        <v>0.68120000000000003</v>
      </c>
      <c r="ED173">
        <v>0.66139999999999999</v>
      </c>
      <c r="EE173">
        <v>0.6421</v>
      </c>
      <c r="EF173">
        <v>0.7097</v>
      </c>
      <c r="EG173">
        <v>0.53659999999999997</v>
      </c>
      <c r="EH173">
        <v>0.67469999999999997</v>
      </c>
      <c r="EI173">
        <v>0.69230000000000003</v>
      </c>
      <c r="EJ173">
        <v>0.65590000000000004</v>
      </c>
      <c r="EK173">
        <v>0.69699999999999995</v>
      </c>
      <c r="EL173">
        <v>0.74370000000000003</v>
      </c>
      <c r="EM173">
        <v>0.77159999999999995</v>
      </c>
      <c r="EN173">
        <v>0.71209999999999996</v>
      </c>
      <c r="EO173">
        <v>0.71189999999999998</v>
      </c>
      <c r="EP173">
        <v>0.64990000000000003</v>
      </c>
      <c r="EQ173">
        <v>0.70450000000000002</v>
      </c>
      <c r="ER173">
        <v>0.76349999999999996</v>
      </c>
      <c r="ES173">
        <v>0.73199999999999998</v>
      </c>
      <c r="ET173">
        <v>0.74150000000000005</v>
      </c>
      <c r="EU173">
        <v>0.60750000000000004</v>
      </c>
      <c r="EV173">
        <v>0.67989999999999995</v>
      </c>
      <c r="EW173">
        <v>0.65229999999999999</v>
      </c>
      <c r="EX173">
        <v>0.70930000000000004</v>
      </c>
      <c r="EY173">
        <v>0.66890000000000005</v>
      </c>
      <c r="EZ173">
        <v>0.71020000000000005</v>
      </c>
      <c r="FA173">
        <v>0.6069</v>
      </c>
      <c r="FB173">
        <v>0.70579999999999998</v>
      </c>
      <c r="FC173">
        <v>0.71330000000000005</v>
      </c>
      <c r="FD173">
        <v>0.61509999999999998</v>
      </c>
      <c r="FE173">
        <v>0.60970000000000002</v>
      </c>
      <c r="FF173">
        <v>0.64380000000000004</v>
      </c>
      <c r="FG173">
        <v>0.64800000000000002</v>
      </c>
      <c r="FH173">
        <v>0.73170000000000002</v>
      </c>
      <c r="FI173">
        <v>0.61950000000000005</v>
      </c>
    </row>
    <row r="174" spans="1:165" x14ac:dyDescent="0.25">
      <c r="A174">
        <v>5</v>
      </c>
      <c r="B174" t="s">
        <v>4</v>
      </c>
      <c r="C174">
        <v>6.5199999999999994E-2</v>
      </c>
      <c r="D174">
        <v>6.6100000000000006E-2</v>
      </c>
      <c r="E174">
        <v>8.5500000000000007E-2</v>
      </c>
      <c r="F174">
        <v>3.5700000000000003E-2</v>
      </c>
      <c r="G174">
        <v>8.1100000000000005E-2</v>
      </c>
      <c r="H174">
        <v>6.6900000000000001E-2</v>
      </c>
      <c r="I174">
        <v>3.6499999999999998E-2</v>
      </c>
      <c r="J174">
        <v>6.0100000000000001E-2</v>
      </c>
      <c r="K174">
        <v>8.2900000000000001E-2</v>
      </c>
      <c r="L174">
        <v>6.9000000000000006E-2</v>
      </c>
      <c r="M174">
        <v>7.3099999999999998E-2</v>
      </c>
      <c r="N174" t="s">
        <v>31</v>
      </c>
      <c r="O174">
        <v>3.5299999999999998E-2</v>
      </c>
      <c r="P174">
        <v>5.3600000000000002E-2</v>
      </c>
      <c r="Q174">
        <v>3.0300000000000001E-2</v>
      </c>
      <c r="R174">
        <v>2.64E-2</v>
      </c>
      <c r="S174">
        <v>5.8599999999999999E-2</v>
      </c>
      <c r="T174" t="s">
        <v>35</v>
      </c>
      <c r="U174">
        <v>3.3300000000000003E-2</v>
      </c>
      <c r="V174">
        <v>4.53E-2</v>
      </c>
      <c r="W174">
        <v>3.73E-2</v>
      </c>
      <c r="X174">
        <v>1.84E-2</v>
      </c>
      <c r="Y174">
        <v>3.4599999999999999E-2</v>
      </c>
      <c r="Z174">
        <v>4.5999999999999999E-2</v>
      </c>
      <c r="AA174">
        <v>5.9900000000000002E-2</v>
      </c>
      <c r="AB174">
        <v>2.6800000000000001E-2</v>
      </c>
      <c r="AC174">
        <v>4.5999999999999999E-2</v>
      </c>
      <c r="AD174">
        <v>3.6700000000000003E-2</v>
      </c>
      <c r="AE174">
        <v>4.07E-2</v>
      </c>
      <c r="AF174">
        <v>3.32E-2</v>
      </c>
      <c r="AG174">
        <v>3.5999999999999997E-2</v>
      </c>
      <c r="AH174">
        <v>4.2900000000000001E-2</v>
      </c>
      <c r="AI174">
        <v>4.2799999999999998E-2</v>
      </c>
      <c r="AJ174">
        <v>4.3700000000000003E-2</v>
      </c>
      <c r="AK174">
        <v>2.41E-2</v>
      </c>
      <c r="AL174">
        <v>5.3199999999999997E-2</v>
      </c>
      <c r="AM174">
        <v>3.27E-2</v>
      </c>
      <c r="AN174">
        <v>2.7699999999999999E-2</v>
      </c>
      <c r="AO174">
        <v>3.3399999999999999E-2</v>
      </c>
      <c r="AP174">
        <v>3.7400000000000003E-2</v>
      </c>
      <c r="AQ174">
        <v>2.7E-2</v>
      </c>
      <c r="AR174" t="s">
        <v>31</v>
      </c>
      <c r="AS174">
        <v>2.4799999999999999E-2</v>
      </c>
      <c r="AT174">
        <v>2.7300000000000001E-2</v>
      </c>
      <c r="AU174">
        <v>4.9700000000000001E-2</v>
      </c>
      <c r="AV174">
        <v>6.5199999999999994E-2</v>
      </c>
      <c r="AW174">
        <v>6.0999999999999999E-2</v>
      </c>
      <c r="AX174">
        <v>6.8599999999999994E-2</v>
      </c>
      <c r="AY174">
        <v>6.6500000000000004E-2</v>
      </c>
      <c r="AZ174">
        <v>6.8099999999999994E-2</v>
      </c>
      <c r="BA174">
        <v>7.3099999999999998E-2</v>
      </c>
      <c r="BB174">
        <v>0.24729999999999999</v>
      </c>
      <c r="BC174">
        <v>8.6599999999999996E-2</v>
      </c>
      <c r="BD174">
        <v>9.1999999999999998E-2</v>
      </c>
      <c r="BE174">
        <v>7.0599999999999996E-2</v>
      </c>
      <c r="BF174">
        <v>7.0699999999999999E-2</v>
      </c>
      <c r="BG174">
        <v>3.5499999999999997E-2</v>
      </c>
      <c r="BH174" t="s">
        <v>31</v>
      </c>
      <c r="BI174">
        <v>3.5700000000000003E-2</v>
      </c>
      <c r="BJ174">
        <v>3.3500000000000002E-2</v>
      </c>
      <c r="BK174">
        <v>0.10780000000000001</v>
      </c>
      <c r="BL174" t="s">
        <v>35</v>
      </c>
      <c r="BM174">
        <v>9.6799999999999997E-2</v>
      </c>
      <c r="BN174">
        <v>5.0599999999999999E-2</v>
      </c>
      <c r="BO174">
        <v>2.1600000000000001E-2</v>
      </c>
      <c r="BP174">
        <v>6.5100000000000005E-2</v>
      </c>
      <c r="BQ174">
        <v>3.0099999999999998E-2</v>
      </c>
      <c r="BR174">
        <v>7.4300000000000005E-2</v>
      </c>
      <c r="BS174">
        <v>6.1400000000000003E-2</v>
      </c>
      <c r="BT174">
        <v>6.2100000000000002E-2</v>
      </c>
      <c r="BU174">
        <v>0.1004</v>
      </c>
      <c r="BV174">
        <v>7.5999999999999998E-2</v>
      </c>
      <c r="BW174">
        <v>3.4000000000000002E-2</v>
      </c>
      <c r="BX174">
        <v>7.3999999999999996E-2</v>
      </c>
      <c r="BY174">
        <v>7.4999999999999997E-2</v>
      </c>
      <c r="BZ174">
        <v>0.1237</v>
      </c>
      <c r="CA174">
        <v>9.0800000000000006E-2</v>
      </c>
      <c r="CB174">
        <v>0.1036</v>
      </c>
      <c r="CC174">
        <v>0.1004</v>
      </c>
      <c r="CD174">
        <v>3.5099999999999999E-2</v>
      </c>
      <c r="CE174" t="s">
        <v>31</v>
      </c>
      <c r="CF174">
        <v>0.1087</v>
      </c>
      <c r="CG174">
        <v>0.1173</v>
      </c>
      <c r="CH174">
        <v>0.11020000000000001</v>
      </c>
      <c r="CI174">
        <v>9.35E-2</v>
      </c>
      <c r="CJ174">
        <v>3.6999999999999998E-2</v>
      </c>
      <c r="CK174">
        <v>3.61E-2</v>
      </c>
      <c r="CL174">
        <v>5.8400000000000001E-2</v>
      </c>
      <c r="CM174">
        <v>4.3299999999999998E-2</v>
      </c>
      <c r="CN174">
        <v>4.0300000000000002E-2</v>
      </c>
      <c r="CO174">
        <v>7.1599999999999997E-2</v>
      </c>
      <c r="CP174">
        <v>7.3400000000000007E-2</v>
      </c>
      <c r="CQ174">
        <v>0.1053</v>
      </c>
      <c r="CR174">
        <v>6.5500000000000003E-2</v>
      </c>
      <c r="CS174">
        <v>0.1009</v>
      </c>
      <c r="CT174">
        <v>3.5700000000000003E-2</v>
      </c>
      <c r="CU174">
        <v>8.9800000000000005E-2</v>
      </c>
      <c r="CV174">
        <v>7.6399999999999996E-2</v>
      </c>
      <c r="CW174">
        <v>3.3599999999999998E-2</v>
      </c>
      <c r="CX174">
        <v>6.9800000000000001E-2</v>
      </c>
      <c r="CY174">
        <v>8.9200000000000002E-2</v>
      </c>
      <c r="CZ174">
        <v>6.5000000000000002E-2</v>
      </c>
      <c r="DA174">
        <v>6.7500000000000004E-2</v>
      </c>
      <c r="DB174">
        <v>5.8000000000000003E-2</v>
      </c>
      <c r="DC174">
        <v>4.4200000000000003E-2</v>
      </c>
      <c r="DD174">
        <v>7.3300000000000004E-2</v>
      </c>
      <c r="DE174">
        <v>5.6599999999999998E-2</v>
      </c>
      <c r="DF174">
        <v>8.9300000000000004E-2</v>
      </c>
      <c r="DG174">
        <v>0.1076</v>
      </c>
      <c r="DH174">
        <v>4.1799999999999997E-2</v>
      </c>
      <c r="DI174" t="s">
        <v>31</v>
      </c>
      <c r="DJ174" t="s">
        <v>35</v>
      </c>
      <c r="DK174">
        <v>7.6300000000000007E-2</v>
      </c>
      <c r="DL174">
        <v>5.6300000000000003E-2</v>
      </c>
      <c r="DM174">
        <v>0.17649999999999999</v>
      </c>
      <c r="DN174">
        <v>7.8600000000000003E-2</v>
      </c>
      <c r="DO174">
        <v>5.28E-2</v>
      </c>
      <c r="DP174">
        <v>8.0500000000000002E-2</v>
      </c>
      <c r="DQ174">
        <v>0.1157</v>
      </c>
      <c r="DR174">
        <v>3.5499999999999997E-2</v>
      </c>
      <c r="DS174">
        <v>5.9400000000000001E-2</v>
      </c>
      <c r="DT174">
        <v>5.11E-2</v>
      </c>
      <c r="DU174">
        <v>3.56E-2</v>
      </c>
      <c r="DV174">
        <v>3.15E-2</v>
      </c>
      <c r="DW174">
        <v>5.96E-2</v>
      </c>
      <c r="DX174">
        <v>7.1300000000000002E-2</v>
      </c>
      <c r="DY174">
        <v>7.2800000000000004E-2</v>
      </c>
      <c r="DZ174">
        <v>5.8099999999999999E-2</v>
      </c>
      <c r="EA174">
        <v>7.1099999999999997E-2</v>
      </c>
      <c r="EB174">
        <v>8.7300000000000003E-2</v>
      </c>
      <c r="EC174">
        <v>7.2300000000000003E-2</v>
      </c>
      <c r="ED174">
        <v>5.8799999999999998E-2</v>
      </c>
      <c r="EE174">
        <v>5.0200000000000002E-2</v>
      </c>
      <c r="EF174">
        <v>0.03</v>
      </c>
      <c r="EG174">
        <v>7.3200000000000001E-2</v>
      </c>
      <c r="EH174">
        <v>6.83E-2</v>
      </c>
      <c r="EI174">
        <v>9.2600000000000002E-2</v>
      </c>
      <c r="EJ174">
        <v>6.1499999999999999E-2</v>
      </c>
      <c r="EK174">
        <v>5.9700000000000003E-2</v>
      </c>
      <c r="EL174">
        <v>5.6399999999999999E-2</v>
      </c>
      <c r="EM174">
        <v>6.6000000000000003E-2</v>
      </c>
      <c r="EN174">
        <v>4.5499999999999999E-2</v>
      </c>
      <c r="EO174">
        <v>9.1600000000000001E-2</v>
      </c>
      <c r="EP174">
        <v>0.1053</v>
      </c>
      <c r="EQ174">
        <v>6.4000000000000001E-2</v>
      </c>
      <c r="ER174">
        <v>4.7300000000000002E-2</v>
      </c>
      <c r="ES174">
        <v>6.8000000000000005E-2</v>
      </c>
      <c r="ET174">
        <v>7.46E-2</v>
      </c>
      <c r="EU174">
        <v>7.5800000000000006E-2</v>
      </c>
      <c r="EV174">
        <v>7.8799999999999995E-2</v>
      </c>
      <c r="EW174">
        <v>8.4699999999999998E-2</v>
      </c>
      <c r="EX174">
        <v>6.7000000000000004E-2</v>
      </c>
      <c r="EY174">
        <v>7.7600000000000002E-2</v>
      </c>
      <c r="EZ174">
        <v>8.7400000000000005E-2</v>
      </c>
      <c r="FA174">
        <v>5.7099999999999998E-2</v>
      </c>
      <c r="FB174">
        <v>8.6499999999999994E-2</v>
      </c>
      <c r="FC174">
        <v>8.3500000000000005E-2</v>
      </c>
      <c r="FD174">
        <v>9.0899999999999995E-2</v>
      </c>
      <c r="FE174">
        <v>8.7999999999999995E-2</v>
      </c>
      <c r="FF174">
        <v>9.4899999999999998E-2</v>
      </c>
      <c r="FG174">
        <v>4.87E-2</v>
      </c>
      <c r="FH174">
        <v>7.7700000000000005E-2</v>
      </c>
      <c r="FI174">
        <v>8.8599999999999998E-2</v>
      </c>
    </row>
    <row r="175" spans="1:165" x14ac:dyDescent="0.25">
      <c r="A175">
        <v>6</v>
      </c>
      <c r="B175" t="s">
        <v>5</v>
      </c>
      <c r="C175" t="s">
        <v>36</v>
      </c>
      <c r="D175" t="s">
        <v>36</v>
      </c>
      <c r="E175" t="s">
        <v>36</v>
      </c>
      <c r="F175">
        <v>6.7999999999999996E-3</v>
      </c>
      <c r="G175" t="s">
        <v>35</v>
      </c>
      <c r="H175" t="s">
        <v>36</v>
      </c>
      <c r="I175">
        <v>5.3E-3</v>
      </c>
      <c r="J175" t="s">
        <v>36</v>
      </c>
      <c r="K175" t="s">
        <v>36</v>
      </c>
      <c r="L175" t="s">
        <v>36</v>
      </c>
      <c r="M175" t="s">
        <v>36</v>
      </c>
      <c r="N175" t="s">
        <v>31</v>
      </c>
      <c r="O175">
        <v>7.4999999999999997E-3</v>
      </c>
      <c r="P175" t="s">
        <v>35</v>
      </c>
      <c r="Q175">
        <v>0</v>
      </c>
      <c r="R175">
        <v>2.3099999999999999E-2</v>
      </c>
      <c r="S175">
        <v>0</v>
      </c>
      <c r="T175">
        <v>1.46E-2</v>
      </c>
      <c r="U175">
        <v>0</v>
      </c>
      <c r="V175">
        <v>0</v>
      </c>
      <c r="W175">
        <v>1.17E-2</v>
      </c>
      <c r="X175" t="s">
        <v>35</v>
      </c>
      <c r="Y175">
        <v>8.0999999999999996E-3</v>
      </c>
      <c r="Z175">
        <v>1.29E-2</v>
      </c>
      <c r="AA175">
        <v>0</v>
      </c>
      <c r="AB175">
        <v>5.4999999999999997E-3</v>
      </c>
      <c r="AC175" t="s">
        <v>35</v>
      </c>
      <c r="AD175">
        <v>5.4999999999999997E-3</v>
      </c>
      <c r="AE175" t="s">
        <v>35</v>
      </c>
      <c r="AF175" t="s">
        <v>36</v>
      </c>
      <c r="AG175">
        <v>1.2999999999999999E-2</v>
      </c>
      <c r="AH175" t="s">
        <v>35</v>
      </c>
      <c r="AI175" t="s">
        <v>36</v>
      </c>
      <c r="AJ175">
        <v>1.46E-2</v>
      </c>
      <c r="AK175" t="s">
        <v>36</v>
      </c>
      <c r="AL175">
        <v>6.6E-3</v>
      </c>
      <c r="AM175">
        <v>1.4E-2</v>
      </c>
      <c r="AN175" t="s">
        <v>36</v>
      </c>
      <c r="AO175" t="s">
        <v>35</v>
      </c>
      <c r="AP175" t="s">
        <v>35</v>
      </c>
      <c r="AQ175">
        <v>0.01</v>
      </c>
      <c r="AR175" t="s">
        <v>31</v>
      </c>
      <c r="AS175" t="s">
        <v>36</v>
      </c>
      <c r="AT175">
        <v>0</v>
      </c>
      <c r="AU175" t="s">
        <v>36</v>
      </c>
      <c r="AV175">
        <v>0</v>
      </c>
      <c r="AW175">
        <v>8.6999999999999994E-3</v>
      </c>
      <c r="AX175">
        <v>0</v>
      </c>
      <c r="AY175" t="s">
        <v>35</v>
      </c>
      <c r="AZ175" t="s">
        <v>36</v>
      </c>
      <c r="BA175" t="s">
        <v>35</v>
      </c>
      <c r="BB175">
        <v>0</v>
      </c>
      <c r="BC175" t="s">
        <v>35</v>
      </c>
      <c r="BD175">
        <v>0</v>
      </c>
      <c r="BE175" t="s">
        <v>35</v>
      </c>
      <c r="BF175" t="s">
        <v>35</v>
      </c>
      <c r="BG175">
        <v>0</v>
      </c>
      <c r="BH175" t="s">
        <v>31</v>
      </c>
      <c r="BI175">
        <v>0</v>
      </c>
      <c r="BJ175">
        <v>0</v>
      </c>
      <c r="BK175" t="s">
        <v>35</v>
      </c>
      <c r="BL175">
        <v>0</v>
      </c>
      <c r="BM175">
        <v>0</v>
      </c>
      <c r="BN175">
        <v>0</v>
      </c>
      <c r="BO175" t="s">
        <v>36</v>
      </c>
      <c r="BP175">
        <v>0</v>
      </c>
      <c r="BQ175" t="s">
        <v>35</v>
      </c>
      <c r="BR175">
        <v>0</v>
      </c>
      <c r="BS175">
        <v>0</v>
      </c>
      <c r="BT175" t="s">
        <v>35</v>
      </c>
      <c r="BU175" t="s">
        <v>35</v>
      </c>
      <c r="BV175">
        <v>0</v>
      </c>
      <c r="BW175">
        <v>5.1999999999999998E-3</v>
      </c>
      <c r="BX175">
        <v>0</v>
      </c>
      <c r="BY175">
        <v>0</v>
      </c>
      <c r="BZ175">
        <v>0</v>
      </c>
      <c r="CA175">
        <v>0</v>
      </c>
      <c r="CB175">
        <v>0</v>
      </c>
      <c r="CC175">
        <v>0</v>
      </c>
      <c r="CD175">
        <v>0</v>
      </c>
      <c r="CE175" t="s">
        <v>31</v>
      </c>
      <c r="CF175" t="s">
        <v>35</v>
      </c>
      <c r="CG175" t="s">
        <v>35</v>
      </c>
      <c r="CH175">
        <v>0</v>
      </c>
      <c r="CI175">
        <v>0</v>
      </c>
      <c r="CJ175">
        <v>0</v>
      </c>
      <c r="CK175">
        <v>0</v>
      </c>
      <c r="CL175">
        <v>0</v>
      </c>
      <c r="CM175" t="s">
        <v>35</v>
      </c>
      <c r="CN175">
        <v>0</v>
      </c>
      <c r="CO175" t="s">
        <v>35</v>
      </c>
      <c r="CP175">
        <v>0</v>
      </c>
      <c r="CQ175">
        <v>0</v>
      </c>
      <c r="CR175" t="s">
        <v>36</v>
      </c>
      <c r="CS175">
        <v>0</v>
      </c>
      <c r="CT175">
        <v>0</v>
      </c>
      <c r="CU175" t="s">
        <v>35</v>
      </c>
      <c r="CV175" t="s">
        <v>35</v>
      </c>
      <c r="CW175" t="s">
        <v>36</v>
      </c>
      <c r="CX175">
        <v>0</v>
      </c>
      <c r="CY175">
        <v>0</v>
      </c>
      <c r="CZ175" t="s">
        <v>35</v>
      </c>
      <c r="DA175" t="s">
        <v>35</v>
      </c>
      <c r="DB175">
        <v>0</v>
      </c>
      <c r="DC175">
        <v>0</v>
      </c>
      <c r="DD175">
        <v>0</v>
      </c>
      <c r="DE175">
        <v>0</v>
      </c>
      <c r="DF175">
        <v>0</v>
      </c>
      <c r="DG175" t="s">
        <v>35</v>
      </c>
      <c r="DH175" t="s">
        <v>35</v>
      </c>
      <c r="DI175" t="s">
        <v>31</v>
      </c>
      <c r="DJ175">
        <v>0</v>
      </c>
      <c r="DK175" t="s">
        <v>35</v>
      </c>
      <c r="DL175">
        <v>0</v>
      </c>
      <c r="DM175">
        <v>0</v>
      </c>
      <c r="DN175" t="s">
        <v>35</v>
      </c>
      <c r="DO175">
        <v>0</v>
      </c>
      <c r="DP175" t="s">
        <v>35</v>
      </c>
      <c r="DQ175">
        <v>0</v>
      </c>
      <c r="DR175">
        <v>0</v>
      </c>
      <c r="DS175">
        <v>0</v>
      </c>
      <c r="DT175" t="s">
        <v>35</v>
      </c>
      <c r="DU175">
        <v>0</v>
      </c>
      <c r="DV175">
        <v>5.7999999999999996E-3</v>
      </c>
      <c r="DW175">
        <v>0</v>
      </c>
      <c r="DX175" t="s">
        <v>35</v>
      </c>
      <c r="DY175" t="s">
        <v>35</v>
      </c>
      <c r="DZ175">
        <v>0</v>
      </c>
      <c r="EA175">
        <v>0</v>
      </c>
      <c r="EB175" t="s">
        <v>36</v>
      </c>
      <c r="EC175" t="s">
        <v>35</v>
      </c>
      <c r="ED175" t="s">
        <v>35</v>
      </c>
      <c r="EE175" t="s">
        <v>36</v>
      </c>
      <c r="EF175" t="s">
        <v>36</v>
      </c>
      <c r="EG175">
        <v>0</v>
      </c>
      <c r="EH175">
        <v>0</v>
      </c>
      <c r="EI175" t="s">
        <v>35</v>
      </c>
      <c r="EJ175" t="s">
        <v>36</v>
      </c>
      <c r="EK175" t="s">
        <v>35</v>
      </c>
      <c r="EL175" t="s">
        <v>35</v>
      </c>
      <c r="EM175">
        <v>0</v>
      </c>
      <c r="EN175">
        <v>0</v>
      </c>
      <c r="EO175">
        <v>0</v>
      </c>
      <c r="EP175">
        <v>0</v>
      </c>
      <c r="EQ175" t="s">
        <v>35</v>
      </c>
      <c r="ER175">
        <v>0</v>
      </c>
      <c r="ES175" t="s">
        <v>36</v>
      </c>
      <c r="ET175">
        <v>0</v>
      </c>
      <c r="EU175">
        <v>0</v>
      </c>
      <c r="EV175">
        <v>0</v>
      </c>
      <c r="EW175" t="s">
        <v>36</v>
      </c>
      <c r="EX175" t="s">
        <v>36</v>
      </c>
      <c r="EY175">
        <v>0</v>
      </c>
      <c r="EZ175">
        <v>0</v>
      </c>
      <c r="FA175" t="s">
        <v>35</v>
      </c>
      <c r="FB175" t="s">
        <v>36</v>
      </c>
      <c r="FC175">
        <v>0</v>
      </c>
      <c r="FD175" t="s">
        <v>35</v>
      </c>
      <c r="FE175" t="s">
        <v>36</v>
      </c>
      <c r="FF175" t="s">
        <v>35</v>
      </c>
      <c r="FG175" t="s">
        <v>36</v>
      </c>
      <c r="FH175" t="s">
        <v>35</v>
      </c>
      <c r="FI175">
        <v>0</v>
      </c>
    </row>
    <row r="176" spans="1:165" x14ac:dyDescent="0.25">
      <c r="A176">
        <v>7</v>
      </c>
      <c r="B176" t="s">
        <v>6</v>
      </c>
      <c r="C176">
        <v>3.2800000000000003E-2</v>
      </c>
      <c r="D176">
        <v>2.3800000000000002E-2</v>
      </c>
      <c r="E176">
        <v>3.78E-2</v>
      </c>
      <c r="F176">
        <v>4.3200000000000002E-2</v>
      </c>
      <c r="G176">
        <v>3.95E-2</v>
      </c>
      <c r="H176">
        <v>3.4000000000000002E-2</v>
      </c>
      <c r="I176">
        <v>3.44E-2</v>
      </c>
      <c r="J176">
        <v>3.6400000000000002E-2</v>
      </c>
      <c r="K176">
        <v>2.5499999999999998E-2</v>
      </c>
      <c r="L176">
        <v>3.2300000000000002E-2</v>
      </c>
      <c r="M176">
        <v>3.15E-2</v>
      </c>
      <c r="N176" t="s">
        <v>31</v>
      </c>
      <c r="O176">
        <v>5.6599999999999998E-2</v>
      </c>
      <c r="P176">
        <v>5.6399999999999999E-2</v>
      </c>
      <c r="Q176">
        <v>6.0600000000000001E-2</v>
      </c>
      <c r="R176">
        <v>3.95E-2</v>
      </c>
      <c r="S176">
        <v>5.8599999999999999E-2</v>
      </c>
      <c r="T176" t="s">
        <v>35</v>
      </c>
      <c r="U176">
        <v>4.2900000000000001E-2</v>
      </c>
      <c r="V176">
        <v>4.82E-2</v>
      </c>
      <c r="W176">
        <v>6.0600000000000001E-2</v>
      </c>
      <c r="X176">
        <v>3.5400000000000001E-2</v>
      </c>
      <c r="Y176">
        <v>4.3799999999999999E-2</v>
      </c>
      <c r="Z176">
        <v>3.7400000000000003E-2</v>
      </c>
      <c r="AA176">
        <v>2.9399999999999999E-2</v>
      </c>
      <c r="AB176">
        <v>1.5299999999999999E-2</v>
      </c>
      <c r="AC176">
        <v>5.5399999999999998E-2</v>
      </c>
      <c r="AD176">
        <v>1.2500000000000001E-2</v>
      </c>
      <c r="AE176">
        <v>5.91E-2</v>
      </c>
      <c r="AF176">
        <v>3.1099999999999999E-2</v>
      </c>
      <c r="AG176">
        <v>3.9800000000000002E-2</v>
      </c>
      <c r="AH176">
        <v>2.9499999999999998E-2</v>
      </c>
      <c r="AI176">
        <v>3.9399999999999998E-2</v>
      </c>
      <c r="AJ176">
        <v>1.1599999999999999E-2</v>
      </c>
      <c r="AK176">
        <v>3.3700000000000001E-2</v>
      </c>
      <c r="AL176">
        <v>2.7E-2</v>
      </c>
      <c r="AM176">
        <v>2.8799999999999999E-2</v>
      </c>
      <c r="AN176">
        <v>4.82E-2</v>
      </c>
      <c r="AO176">
        <v>4.2599999999999999E-2</v>
      </c>
      <c r="AP176">
        <v>1.44E-2</v>
      </c>
      <c r="AQ176">
        <v>2.2200000000000001E-2</v>
      </c>
      <c r="AR176" t="s">
        <v>31</v>
      </c>
      <c r="AS176">
        <v>4.3299999999999998E-2</v>
      </c>
      <c r="AT176">
        <v>3.8600000000000002E-2</v>
      </c>
      <c r="AU176">
        <v>3.3300000000000003E-2</v>
      </c>
      <c r="AV176">
        <v>5.3900000000000003E-2</v>
      </c>
      <c r="AW176">
        <v>2.3300000000000001E-2</v>
      </c>
      <c r="AX176">
        <v>3.78E-2</v>
      </c>
      <c r="AY176">
        <v>4.02E-2</v>
      </c>
      <c r="AZ176">
        <v>2.9100000000000001E-2</v>
      </c>
      <c r="BA176">
        <v>1.78E-2</v>
      </c>
      <c r="BB176" t="s">
        <v>35</v>
      </c>
      <c r="BC176">
        <v>3.85E-2</v>
      </c>
      <c r="BD176">
        <v>4.9799999999999997E-2</v>
      </c>
      <c r="BE176">
        <v>3.4200000000000001E-2</v>
      </c>
      <c r="BF176">
        <v>2.4400000000000002E-2</v>
      </c>
      <c r="BG176">
        <v>3.2399999999999998E-2</v>
      </c>
      <c r="BH176" t="s">
        <v>31</v>
      </c>
      <c r="BI176">
        <v>1.7899999999999999E-2</v>
      </c>
      <c r="BJ176">
        <v>2.06E-2</v>
      </c>
      <c r="BK176">
        <v>5.3900000000000003E-2</v>
      </c>
      <c r="BL176">
        <v>0</v>
      </c>
      <c r="BM176">
        <v>9.6799999999999997E-2</v>
      </c>
      <c r="BN176">
        <v>2.81E-2</v>
      </c>
      <c r="BO176">
        <v>0.03</v>
      </c>
      <c r="BP176">
        <v>4.65E-2</v>
      </c>
      <c r="BQ176">
        <v>3.0099999999999998E-2</v>
      </c>
      <c r="BR176">
        <v>3.2099999999999997E-2</v>
      </c>
      <c r="BS176">
        <v>2.7699999999999999E-2</v>
      </c>
      <c r="BT176">
        <v>1.7100000000000001E-2</v>
      </c>
      <c r="BU176">
        <v>2.4799999999999999E-2</v>
      </c>
      <c r="BV176">
        <v>2.3099999999999999E-2</v>
      </c>
      <c r="BW176">
        <v>2.75E-2</v>
      </c>
      <c r="BX176">
        <v>4.3200000000000002E-2</v>
      </c>
      <c r="BY176">
        <v>4.7500000000000001E-2</v>
      </c>
      <c r="BZ176">
        <v>5.2299999999999999E-2</v>
      </c>
      <c r="CA176">
        <v>3.0300000000000001E-2</v>
      </c>
      <c r="CB176">
        <v>3.6400000000000002E-2</v>
      </c>
      <c r="CC176">
        <v>5.1999999999999998E-2</v>
      </c>
      <c r="CD176">
        <v>3.7100000000000001E-2</v>
      </c>
      <c r="CE176" t="s">
        <v>31</v>
      </c>
      <c r="CF176">
        <v>2.1999999999999999E-2</v>
      </c>
      <c r="CG176">
        <v>1.8599999999999998E-2</v>
      </c>
      <c r="CH176">
        <v>1.5699999999999999E-2</v>
      </c>
      <c r="CI176">
        <v>3.2899999999999999E-2</v>
      </c>
      <c r="CJ176" t="s">
        <v>35</v>
      </c>
      <c r="CK176">
        <v>4.2599999999999999E-2</v>
      </c>
      <c r="CL176">
        <v>3.6499999999999998E-2</v>
      </c>
      <c r="CM176">
        <v>2.5999999999999999E-2</v>
      </c>
      <c r="CN176">
        <v>4.0300000000000002E-2</v>
      </c>
      <c r="CO176">
        <v>3.4599999999999999E-2</v>
      </c>
      <c r="CP176">
        <v>4.5900000000000003E-2</v>
      </c>
      <c r="CQ176">
        <v>5.2600000000000001E-2</v>
      </c>
      <c r="CR176">
        <v>3.1E-2</v>
      </c>
      <c r="CS176">
        <v>3.3599999999999998E-2</v>
      </c>
      <c r="CT176" t="s">
        <v>35</v>
      </c>
      <c r="CU176">
        <v>2.07E-2</v>
      </c>
      <c r="CV176">
        <v>2.0500000000000001E-2</v>
      </c>
      <c r="CW176">
        <v>3.2099999999999997E-2</v>
      </c>
      <c r="CX176">
        <v>1.6400000000000001E-2</v>
      </c>
      <c r="CY176">
        <v>3.85E-2</v>
      </c>
      <c r="CZ176">
        <v>5.0099999999999999E-2</v>
      </c>
      <c r="DA176">
        <v>2.7799999999999998E-2</v>
      </c>
      <c r="DB176">
        <v>2.4899999999999999E-2</v>
      </c>
      <c r="DC176">
        <v>1.84E-2</v>
      </c>
      <c r="DD176">
        <v>3.6999999999999998E-2</v>
      </c>
      <c r="DE176">
        <v>7.5499999999999998E-2</v>
      </c>
      <c r="DF176">
        <v>2.23E-2</v>
      </c>
      <c r="DG176">
        <v>2.53E-2</v>
      </c>
      <c r="DH176">
        <v>3.1399999999999997E-2</v>
      </c>
      <c r="DI176" t="s">
        <v>31</v>
      </c>
      <c r="DJ176">
        <v>0</v>
      </c>
      <c r="DK176">
        <v>5.5E-2</v>
      </c>
      <c r="DL176">
        <v>1.2999999999999999E-2</v>
      </c>
      <c r="DM176" t="s">
        <v>35</v>
      </c>
      <c r="DN176">
        <v>3.4500000000000003E-2</v>
      </c>
      <c r="DO176">
        <v>2.46E-2</v>
      </c>
      <c r="DP176">
        <v>1.5699999999999999E-2</v>
      </c>
      <c r="DQ176">
        <v>1.24E-2</v>
      </c>
      <c r="DR176">
        <v>4.9200000000000001E-2</v>
      </c>
      <c r="DS176">
        <v>4.3799999999999999E-2</v>
      </c>
      <c r="DT176">
        <v>2.8000000000000001E-2</v>
      </c>
      <c r="DU176">
        <v>3.56E-2</v>
      </c>
      <c r="DV176">
        <v>3.2599999999999997E-2</v>
      </c>
      <c r="DW176">
        <v>3.3000000000000002E-2</v>
      </c>
      <c r="DX176">
        <v>2.1100000000000001E-2</v>
      </c>
      <c r="DY176">
        <v>1.9199999999999998E-2</v>
      </c>
      <c r="DZ176">
        <v>3.49E-2</v>
      </c>
      <c r="EA176">
        <v>2.1999999999999999E-2</v>
      </c>
      <c r="EB176">
        <v>0.03</v>
      </c>
      <c r="EC176">
        <v>3.6200000000000003E-2</v>
      </c>
      <c r="ED176">
        <v>2.86E-2</v>
      </c>
      <c r="EE176">
        <v>2.3400000000000001E-2</v>
      </c>
      <c r="EF176">
        <v>1.4999999999999999E-2</v>
      </c>
      <c r="EG176" t="s">
        <v>35</v>
      </c>
      <c r="EH176">
        <v>5.62E-2</v>
      </c>
      <c r="EI176">
        <v>2.86E-2</v>
      </c>
      <c r="EJ176">
        <v>4.7500000000000001E-2</v>
      </c>
      <c r="EK176">
        <v>5.6099999999999997E-2</v>
      </c>
      <c r="EL176">
        <v>2.52E-2</v>
      </c>
      <c r="EM176">
        <v>4.0599999999999997E-2</v>
      </c>
      <c r="EN176">
        <v>0</v>
      </c>
      <c r="EO176">
        <v>3.27E-2</v>
      </c>
      <c r="EP176">
        <v>2.75E-2</v>
      </c>
      <c r="EQ176">
        <v>4.1300000000000003E-2</v>
      </c>
      <c r="ER176">
        <v>2.0299999999999999E-2</v>
      </c>
      <c r="ES176">
        <v>2.8799999999999999E-2</v>
      </c>
      <c r="ET176">
        <v>3.73E-2</v>
      </c>
      <c r="EU176">
        <v>3.0300000000000001E-2</v>
      </c>
      <c r="EV176">
        <v>5.4199999999999998E-2</v>
      </c>
      <c r="EW176">
        <v>2.4E-2</v>
      </c>
      <c r="EX176">
        <v>1.61E-2</v>
      </c>
      <c r="EY176">
        <v>3.8800000000000001E-2</v>
      </c>
      <c r="EZ176">
        <v>3.6900000000000002E-2</v>
      </c>
      <c r="FA176">
        <v>3.9E-2</v>
      </c>
      <c r="FB176">
        <v>2.58E-2</v>
      </c>
      <c r="FC176">
        <v>4.3099999999999999E-2</v>
      </c>
      <c r="FD176">
        <v>2.4500000000000001E-2</v>
      </c>
      <c r="FE176">
        <v>3.1E-2</v>
      </c>
      <c r="FF176">
        <v>4.0599999999999997E-2</v>
      </c>
      <c r="FG176">
        <v>4.4600000000000001E-2</v>
      </c>
      <c r="FH176">
        <v>2.01E-2</v>
      </c>
      <c r="FI176">
        <v>1.2E-2</v>
      </c>
    </row>
    <row r="177" spans="1:165" x14ac:dyDescent="0.25">
      <c r="A177">
        <v>8</v>
      </c>
      <c r="B177" t="s">
        <v>7</v>
      </c>
      <c r="C177">
        <v>3.3500000000000002E-2</v>
      </c>
      <c r="D177">
        <v>2.4199999999999999E-2</v>
      </c>
      <c r="E177">
        <v>3.2199999999999999E-2</v>
      </c>
      <c r="F177">
        <v>4.07E-2</v>
      </c>
      <c r="G177">
        <v>3.7199999999999997E-2</v>
      </c>
      <c r="H177">
        <v>3.9100000000000003E-2</v>
      </c>
      <c r="I177">
        <v>2.81E-2</v>
      </c>
      <c r="J177">
        <v>3.04E-2</v>
      </c>
      <c r="K177">
        <v>4.4900000000000002E-2</v>
      </c>
      <c r="L177">
        <v>3.4700000000000002E-2</v>
      </c>
      <c r="M177">
        <v>3.5299999999999998E-2</v>
      </c>
      <c r="N177" t="s">
        <v>31</v>
      </c>
      <c r="O177">
        <v>1.7100000000000001E-2</v>
      </c>
      <c r="P177">
        <v>6.88E-2</v>
      </c>
      <c r="Q177">
        <v>3.9399999999999998E-2</v>
      </c>
      <c r="R177">
        <v>2.3099999999999999E-2</v>
      </c>
      <c r="S177">
        <v>2.7E-2</v>
      </c>
      <c r="T177">
        <v>0</v>
      </c>
      <c r="U177">
        <v>8.3299999999999999E-2</v>
      </c>
      <c r="V177">
        <v>7.0099999999999996E-2</v>
      </c>
      <c r="W177">
        <v>2.3300000000000001E-2</v>
      </c>
      <c r="X177">
        <v>5.0999999999999997E-2</v>
      </c>
      <c r="Y177">
        <v>4.1799999999999997E-2</v>
      </c>
      <c r="Z177">
        <v>2.8799999999999999E-2</v>
      </c>
      <c r="AA177">
        <v>1.89E-2</v>
      </c>
      <c r="AB177">
        <v>2.1899999999999999E-2</v>
      </c>
      <c r="AC177">
        <v>1.44E-2</v>
      </c>
      <c r="AD177">
        <v>3.9100000000000003E-2</v>
      </c>
      <c r="AE177">
        <v>1.7399999999999999E-2</v>
      </c>
      <c r="AF177">
        <v>5.1499999999999997E-2</v>
      </c>
      <c r="AG177">
        <v>2.98E-2</v>
      </c>
      <c r="AH177">
        <v>3.5799999999999998E-2</v>
      </c>
      <c r="AI177">
        <v>5.67E-2</v>
      </c>
      <c r="AJ177">
        <v>7.3000000000000001E-3</v>
      </c>
      <c r="AK177">
        <v>9.5999999999999992E-3</v>
      </c>
      <c r="AL177">
        <v>2.5499999999999998E-2</v>
      </c>
      <c r="AM177">
        <v>3.0300000000000001E-2</v>
      </c>
      <c r="AN177">
        <v>3.1800000000000002E-2</v>
      </c>
      <c r="AO177">
        <v>3.95E-2</v>
      </c>
      <c r="AP177">
        <v>4.5999999999999999E-2</v>
      </c>
      <c r="AQ177">
        <v>2.4400000000000002E-2</v>
      </c>
      <c r="AR177" t="s">
        <v>31</v>
      </c>
      <c r="AS177">
        <v>2.5399999999999999E-2</v>
      </c>
      <c r="AT177">
        <v>3.8600000000000002E-2</v>
      </c>
      <c r="AU177">
        <v>3.6900000000000002E-2</v>
      </c>
      <c r="AV177">
        <v>2.5499999999999998E-2</v>
      </c>
      <c r="AW177">
        <v>6.6900000000000001E-2</v>
      </c>
      <c r="AX177">
        <v>0.1007</v>
      </c>
      <c r="AY177">
        <v>3.2500000000000001E-2</v>
      </c>
      <c r="AZ177">
        <v>1.84E-2</v>
      </c>
      <c r="BA177">
        <v>3.6499999999999998E-2</v>
      </c>
      <c r="BB177">
        <v>3.2300000000000002E-2</v>
      </c>
      <c r="BC177">
        <v>8.7499999999999994E-2</v>
      </c>
      <c r="BD177">
        <v>2.4899999999999999E-2</v>
      </c>
      <c r="BE177">
        <v>3.6400000000000002E-2</v>
      </c>
      <c r="BF177">
        <v>3.6600000000000001E-2</v>
      </c>
      <c r="BG177">
        <v>7.7200000000000005E-2</v>
      </c>
      <c r="BH177" t="s">
        <v>31</v>
      </c>
      <c r="BI177">
        <v>6.4699999999999994E-2</v>
      </c>
      <c r="BJ177">
        <v>4.1200000000000001E-2</v>
      </c>
      <c r="BK177">
        <v>2.9899999999999999E-2</v>
      </c>
      <c r="BL177">
        <v>0</v>
      </c>
      <c r="BM177">
        <v>0</v>
      </c>
      <c r="BN177" t="s">
        <v>35</v>
      </c>
      <c r="BO177">
        <v>8.5000000000000006E-3</v>
      </c>
      <c r="BP177">
        <v>1.8599999999999998E-2</v>
      </c>
      <c r="BQ177">
        <v>4.5100000000000001E-2</v>
      </c>
      <c r="BR177">
        <v>6.1800000000000001E-2</v>
      </c>
      <c r="BS177">
        <v>4.2099999999999999E-2</v>
      </c>
      <c r="BT177">
        <v>3.8800000000000001E-2</v>
      </c>
      <c r="BU177">
        <v>3.2599999999999997E-2</v>
      </c>
      <c r="BV177">
        <v>2.5000000000000001E-2</v>
      </c>
      <c r="BW177">
        <v>1.44E-2</v>
      </c>
      <c r="BX177">
        <v>3.8699999999999998E-2</v>
      </c>
      <c r="BY177">
        <v>3.0599999999999999E-2</v>
      </c>
      <c r="BZ177">
        <v>3.6999999999999998E-2</v>
      </c>
      <c r="CA177">
        <v>8.3000000000000004E-2</v>
      </c>
      <c r="CB177">
        <v>3.3599999999999998E-2</v>
      </c>
      <c r="CC177">
        <v>1.49E-2</v>
      </c>
      <c r="CD177">
        <v>4.9500000000000002E-2</v>
      </c>
      <c r="CE177" t="s">
        <v>31</v>
      </c>
      <c r="CF177">
        <v>2.0799999999999999E-2</v>
      </c>
      <c r="CG177">
        <v>2.7400000000000001E-2</v>
      </c>
      <c r="CH177">
        <v>3.5799999999999998E-2</v>
      </c>
      <c r="CI177">
        <v>5.2200000000000003E-2</v>
      </c>
      <c r="CJ177">
        <v>4.4400000000000002E-2</v>
      </c>
      <c r="CK177">
        <v>6.2300000000000001E-2</v>
      </c>
      <c r="CL177">
        <v>6.5699999999999995E-2</v>
      </c>
      <c r="CM177">
        <v>4.3299999999999998E-2</v>
      </c>
      <c r="CN177">
        <v>2.6800000000000001E-2</v>
      </c>
      <c r="CO177">
        <v>5.11E-2</v>
      </c>
      <c r="CP177">
        <v>9.1700000000000004E-2</v>
      </c>
      <c r="CQ177" t="s">
        <v>35</v>
      </c>
      <c r="CR177">
        <v>2.6700000000000002E-2</v>
      </c>
      <c r="CS177" t="s">
        <v>35</v>
      </c>
      <c r="CT177" t="s">
        <v>35</v>
      </c>
      <c r="CU177">
        <v>1.84E-2</v>
      </c>
      <c r="CV177">
        <v>4.5999999999999999E-2</v>
      </c>
      <c r="CW177">
        <v>1.5800000000000002E-2</v>
      </c>
      <c r="CX177">
        <v>2.3E-2</v>
      </c>
      <c r="CY177">
        <v>2.87E-2</v>
      </c>
      <c r="CZ177">
        <v>1.7600000000000001E-2</v>
      </c>
      <c r="DA177">
        <v>4.6199999999999998E-2</v>
      </c>
      <c r="DB177">
        <v>5.8000000000000003E-2</v>
      </c>
      <c r="DC177">
        <v>8.1000000000000003E-2</v>
      </c>
      <c r="DD177">
        <v>1.6500000000000001E-2</v>
      </c>
      <c r="DE177">
        <v>0</v>
      </c>
      <c r="DF177">
        <v>7.9699999999999993E-2</v>
      </c>
      <c r="DG177">
        <v>8.5400000000000004E-2</v>
      </c>
      <c r="DH177">
        <v>3.0099999999999998E-2</v>
      </c>
      <c r="DI177" t="s">
        <v>31</v>
      </c>
      <c r="DJ177" t="s">
        <v>35</v>
      </c>
      <c r="DK177">
        <v>3.2899999999999999E-2</v>
      </c>
      <c r="DL177">
        <v>3.4599999999999999E-2</v>
      </c>
      <c r="DM177">
        <v>0.1961</v>
      </c>
      <c r="DN177">
        <v>3.5900000000000001E-2</v>
      </c>
      <c r="DO177">
        <v>3.1699999999999999E-2</v>
      </c>
      <c r="DP177">
        <v>2.23E-2</v>
      </c>
      <c r="DQ177">
        <v>2.8899999999999999E-2</v>
      </c>
      <c r="DR177">
        <v>3.5499999999999997E-2</v>
      </c>
      <c r="DS177">
        <v>3.5400000000000001E-2</v>
      </c>
      <c r="DT177">
        <v>6.4100000000000004E-2</v>
      </c>
      <c r="DU177">
        <v>2.3099999999999999E-2</v>
      </c>
      <c r="DV177">
        <v>8.2000000000000007E-3</v>
      </c>
      <c r="DW177">
        <v>1.6E-2</v>
      </c>
      <c r="DX177">
        <v>1.9400000000000001E-2</v>
      </c>
      <c r="DY177">
        <v>2.8299999999999999E-2</v>
      </c>
      <c r="DZ177">
        <v>6.9800000000000001E-2</v>
      </c>
      <c r="EA177">
        <v>3.5499999999999997E-2</v>
      </c>
      <c r="EB177">
        <v>7.5999999999999998E-2</v>
      </c>
      <c r="EC177">
        <v>6.9000000000000006E-2</v>
      </c>
      <c r="ED177">
        <v>4.9299999999999997E-2</v>
      </c>
      <c r="EE177">
        <v>1.7100000000000001E-2</v>
      </c>
      <c r="EF177">
        <v>4.1000000000000002E-2</v>
      </c>
      <c r="EG177">
        <v>0.1951</v>
      </c>
      <c r="EH177">
        <v>6.83E-2</v>
      </c>
      <c r="EI177">
        <v>1.9099999999999999E-2</v>
      </c>
      <c r="EJ177">
        <v>2.3300000000000001E-2</v>
      </c>
      <c r="EK177">
        <v>2.2599999999999999E-2</v>
      </c>
      <c r="EL177">
        <v>2.8400000000000002E-2</v>
      </c>
      <c r="EM177">
        <v>2.5399999999999999E-2</v>
      </c>
      <c r="EN177">
        <v>0</v>
      </c>
      <c r="EO177">
        <v>5.4300000000000001E-2</v>
      </c>
      <c r="EP177">
        <v>3.4299999999999997E-2</v>
      </c>
      <c r="EQ177">
        <v>6.6100000000000006E-2</v>
      </c>
      <c r="ER177">
        <v>1.1299999999999999E-2</v>
      </c>
      <c r="ES177">
        <v>2.9399999999999999E-2</v>
      </c>
      <c r="ET177">
        <v>2.6499999999999999E-2</v>
      </c>
      <c r="EU177">
        <v>4.82E-2</v>
      </c>
      <c r="EV177">
        <v>2.8199999999999999E-2</v>
      </c>
      <c r="EW177">
        <v>2.98E-2</v>
      </c>
      <c r="EX177">
        <v>2.1700000000000001E-2</v>
      </c>
      <c r="EY177">
        <v>5.9400000000000001E-2</v>
      </c>
      <c r="EZ177">
        <v>2.2200000000000001E-2</v>
      </c>
      <c r="FA177">
        <v>3.32E-2</v>
      </c>
      <c r="FB177">
        <v>2.4799999999999999E-2</v>
      </c>
      <c r="FC177">
        <v>2.1600000000000001E-2</v>
      </c>
      <c r="FD177">
        <v>3.7100000000000001E-2</v>
      </c>
      <c r="FE177">
        <v>4.2099999999999999E-2</v>
      </c>
      <c r="FF177">
        <v>1.8200000000000001E-2</v>
      </c>
      <c r="FG177">
        <v>1.9599999999999999E-2</v>
      </c>
      <c r="FH177">
        <v>1.9599999999999999E-2</v>
      </c>
      <c r="FI177">
        <v>6.7599999999999993E-2</v>
      </c>
    </row>
    <row r="178" spans="1:165" x14ac:dyDescent="0.25">
      <c r="A178">
        <v>9</v>
      </c>
      <c r="B178" t="s">
        <v>8</v>
      </c>
      <c r="C178" t="s">
        <v>36</v>
      </c>
      <c r="D178" t="s">
        <v>36</v>
      </c>
      <c r="E178" t="s">
        <v>36</v>
      </c>
      <c r="F178" t="s">
        <v>36</v>
      </c>
      <c r="G178" t="s">
        <v>36</v>
      </c>
      <c r="H178" t="s">
        <v>36</v>
      </c>
      <c r="I178" t="s">
        <v>36</v>
      </c>
      <c r="J178" t="s">
        <v>36</v>
      </c>
      <c r="K178" t="s">
        <v>36</v>
      </c>
      <c r="L178" t="s">
        <v>36</v>
      </c>
      <c r="M178" t="s">
        <v>36</v>
      </c>
      <c r="N178" t="s">
        <v>31</v>
      </c>
      <c r="O178" t="s">
        <v>35</v>
      </c>
      <c r="P178">
        <v>0</v>
      </c>
      <c r="Q178">
        <v>2.7300000000000001E-2</v>
      </c>
      <c r="R178" t="s">
        <v>35</v>
      </c>
      <c r="S178">
        <v>0</v>
      </c>
      <c r="T178">
        <v>0</v>
      </c>
      <c r="U178">
        <v>0</v>
      </c>
      <c r="V178" t="s">
        <v>35</v>
      </c>
      <c r="W178">
        <v>0</v>
      </c>
      <c r="X178">
        <v>0</v>
      </c>
      <c r="Y178" t="s">
        <v>35</v>
      </c>
      <c r="Z178" t="s">
        <v>35</v>
      </c>
      <c r="AA178">
        <v>0</v>
      </c>
      <c r="AB178" t="s">
        <v>35</v>
      </c>
      <c r="AC178">
        <v>0</v>
      </c>
      <c r="AD178">
        <v>0</v>
      </c>
      <c r="AE178" t="s">
        <v>35</v>
      </c>
      <c r="AF178" t="s">
        <v>36</v>
      </c>
      <c r="AG178">
        <v>0</v>
      </c>
      <c r="AH178" t="s">
        <v>35</v>
      </c>
      <c r="AI178" t="s">
        <v>35</v>
      </c>
      <c r="AJ178" t="s">
        <v>35</v>
      </c>
      <c r="AK178">
        <v>0</v>
      </c>
      <c r="AL178">
        <v>0</v>
      </c>
      <c r="AM178">
        <v>0</v>
      </c>
      <c r="AN178">
        <v>0</v>
      </c>
      <c r="AO178">
        <v>0</v>
      </c>
      <c r="AP178" t="s">
        <v>35</v>
      </c>
      <c r="AQ178" t="s">
        <v>35</v>
      </c>
      <c r="AR178" t="s">
        <v>31</v>
      </c>
      <c r="AS178" t="s">
        <v>35</v>
      </c>
      <c r="AT178" t="s">
        <v>35</v>
      </c>
      <c r="AU178" t="s">
        <v>35</v>
      </c>
      <c r="AV178" t="s">
        <v>35</v>
      </c>
      <c r="AW178">
        <v>0</v>
      </c>
      <c r="AX178">
        <v>0</v>
      </c>
      <c r="AY178">
        <v>0</v>
      </c>
      <c r="AZ178">
        <v>0</v>
      </c>
      <c r="BA178">
        <v>0</v>
      </c>
      <c r="BB178">
        <v>0</v>
      </c>
      <c r="BC178" t="s">
        <v>36</v>
      </c>
      <c r="BD178" t="s">
        <v>35</v>
      </c>
      <c r="BE178" t="s">
        <v>35</v>
      </c>
      <c r="BF178" t="s">
        <v>36</v>
      </c>
      <c r="BG178" t="s">
        <v>35</v>
      </c>
      <c r="BH178" t="s">
        <v>31</v>
      </c>
      <c r="BI178" t="s">
        <v>35</v>
      </c>
      <c r="BJ178">
        <v>7.7000000000000002E-3</v>
      </c>
      <c r="BK178" t="s">
        <v>35</v>
      </c>
      <c r="BL178">
        <v>0</v>
      </c>
      <c r="BM178" t="s">
        <v>35</v>
      </c>
      <c r="BN178" t="s">
        <v>35</v>
      </c>
      <c r="BO178" t="s">
        <v>35</v>
      </c>
      <c r="BP178" t="s">
        <v>35</v>
      </c>
      <c r="BQ178">
        <v>0</v>
      </c>
      <c r="BR178" t="s">
        <v>35</v>
      </c>
      <c r="BS178" t="s">
        <v>35</v>
      </c>
      <c r="BT178" t="s">
        <v>36</v>
      </c>
      <c r="BU178">
        <v>0</v>
      </c>
      <c r="BV178">
        <v>0</v>
      </c>
      <c r="BW178">
        <v>0</v>
      </c>
      <c r="BX178" t="s">
        <v>35</v>
      </c>
      <c r="BY178">
        <v>0</v>
      </c>
      <c r="BZ178">
        <v>0</v>
      </c>
      <c r="CA178">
        <v>0</v>
      </c>
      <c r="CB178">
        <v>0</v>
      </c>
      <c r="CC178">
        <v>0</v>
      </c>
      <c r="CD178">
        <v>0</v>
      </c>
      <c r="CE178" t="s">
        <v>31</v>
      </c>
      <c r="CF178">
        <v>0</v>
      </c>
      <c r="CG178" t="s">
        <v>35</v>
      </c>
      <c r="CH178" t="s">
        <v>35</v>
      </c>
      <c r="CI178">
        <v>0</v>
      </c>
      <c r="CJ178" t="s">
        <v>35</v>
      </c>
      <c r="CK178">
        <v>0</v>
      </c>
      <c r="CL178">
        <v>0</v>
      </c>
      <c r="CM178" t="s">
        <v>35</v>
      </c>
      <c r="CN178">
        <v>0</v>
      </c>
      <c r="CO178" t="s">
        <v>35</v>
      </c>
      <c r="CP178" t="s">
        <v>35</v>
      </c>
      <c r="CQ178">
        <v>0</v>
      </c>
      <c r="CR178" t="s">
        <v>36</v>
      </c>
      <c r="CS178">
        <v>0</v>
      </c>
      <c r="CT178">
        <v>0</v>
      </c>
      <c r="CU178">
        <v>0</v>
      </c>
      <c r="CV178">
        <v>0</v>
      </c>
      <c r="CW178" t="s">
        <v>36</v>
      </c>
      <c r="CX178">
        <v>0</v>
      </c>
      <c r="CY178" t="s">
        <v>35</v>
      </c>
      <c r="CZ178">
        <v>0</v>
      </c>
      <c r="DA178">
        <v>0</v>
      </c>
      <c r="DB178">
        <v>0</v>
      </c>
      <c r="DC178">
        <v>0</v>
      </c>
      <c r="DD178">
        <v>0</v>
      </c>
      <c r="DE178" t="s">
        <v>35</v>
      </c>
      <c r="DF178" t="s">
        <v>35</v>
      </c>
      <c r="DG178">
        <v>0</v>
      </c>
      <c r="DH178" t="s">
        <v>35</v>
      </c>
      <c r="DI178" t="s">
        <v>31</v>
      </c>
      <c r="DJ178" t="s">
        <v>35</v>
      </c>
      <c r="DK178" t="s">
        <v>36</v>
      </c>
      <c r="DL178">
        <v>1.2999999999999999E-2</v>
      </c>
      <c r="DM178">
        <v>0</v>
      </c>
      <c r="DN178" t="s">
        <v>35</v>
      </c>
      <c r="DO178" t="s">
        <v>35</v>
      </c>
      <c r="DP178" t="s">
        <v>35</v>
      </c>
      <c r="DQ178" t="s">
        <v>35</v>
      </c>
      <c r="DR178">
        <v>0</v>
      </c>
      <c r="DS178" t="s">
        <v>36</v>
      </c>
      <c r="DT178">
        <v>0</v>
      </c>
      <c r="DU178" t="s">
        <v>35</v>
      </c>
      <c r="DV178" t="s">
        <v>35</v>
      </c>
      <c r="DW178">
        <v>6.4000000000000003E-3</v>
      </c>
      <c r="DX178">
        <v>0</v>
      </c>
      <c r="DY178">
        <v>0</v>
      </c>
      <c r="DZ178" t="s">
        <v>35</v>
      </c>
      <c r="EA178">
        <v>2.1999999999999999E-2</v>
      </c>
      <c r="EB178" t="s">
        <v>36</v>
      </c>
      <c r="EC178">
        <v>0</v>
      </c>
      <c r="ED178">
        <v>0</v>
      </c>
      <c r="EE178" t="s">
        <v>36</v>
      </c>
      <c r="EF178" t="s">
        <v>36</v>
      </c>
      <c r="EG178">
        <v>0</v>
      </c>
      <c r="EH178">
        <v>0</v>
      </c>
      <c r="EI178" t="s">
        <v>36</v>
      </c>
      <c r="EJ178" t="s">
        <v>35</v>
      </c>
      <c r="EK178">
        <v>0</v>
      </c>
      <c r="EL178" t="s">
        <v>36</v>
      </c>
      <c r="EM178">
        <v>0</v>
      </c>
      <c r="EN178">
        <v>0</v>
      </c>
      <c r="EO178" t="s">
        <v>35</v>
      </c>
      <c r="EP178" t="s">
        <v>35</v>
      </c>
      <c r="EQ178">
        <v>1.24E-2</v>
      </c>
      <c r="ER178">
        <v>1.35E-2</v>
      </c>
      <c r="ES178">
        <v>5.8999999999999999E-3</v>
      </c>
      <c r="ET178">
        <v>0</v>
      </c>
      <c r="EU178" t="s">
        <v>35</v>
      </c>
      <c r="EV178" t="s">
        <v>35</v>
      </c>
      <c r="EW178" t="s">
        <v>35</v>
      </c>
      <c r="EX178">
        <v>0</v>
      </c>
      <c r="EY178" t="s">
        <v>35</v>
      </c>
      <c r="EZ178" t="s">
        <v>36</v>
      </c>
      <c r="FA178" t="s">
        <v>35</v>
      </c>
      <c r="FB178">
        <v>0</v>
      </c>
      <c r="FC178">
        <v>0</v>
      </c>
      <c r="FD178" t="s">
        <v>35</v>
      </c>
      <c r="FE178">
        <v>7.4000000000000003E-3</v>
      </c>
      <c r="FF178" t="s">
        <v>35</v>
      </c>
      <c r="FG178">
        <v>0</v>
      </c>
      <c r="FH178" t="s">
        <v>35</v>
      </c>
      <c r="FI178" t="s">
        <v>36</v>
      </c>
    </row>
    <row r="179" spans="1:165" x14ac:dyDescent="0.25">
      <c r="A179">
        <v>10</v>
      </c>
      <c r="B179" t="s">
        <v>9</v>
      </c>
      <c r="C179" t="s">
        <v>36</v>
      </c>
      <c r="D179">
        <v>0</v>
      </c>
      <c r="E179" t="s">
        <v>35</v>
      </c>
      <c r="F179" t="s">
        <v>35</v>
      </c>
      <c r="G179">
        <v>0</v>
      </c>
      <c r="H179">
        <v>0</v>
      </c>
      <c r="I179" t="s">
        <v>36</v>
      </c>
      <c r="J179" t="s">
        <v>35</v>
      </c>
      <c r="K179">
        <v>0</v>
      </c>
      <c r="L179" t="s">
        <v>35</v>
      </c>
      <c r="M179">
        <v>0</v>
      </c>
      <c r="N179" t="s">
        <v>31</v>
      </c>
      <c r="O179">
        <v>0</v>
      </c>
      <c r="P179">
        <v>0</v>
      </c>
      <c r="Q179">
        <v>0</v>
      </c>
      <c r="R179">
        <v>0</v>
      </c>
      <c r="S179">
        <v>0</v>
      </c>
      <c r="T179">
        <v>0</v>
      </c>
      <c r="U179">
        <v>0</v>
      </c>
      <c r="V179" t="s">
        <v>35</v>
      </c>
      <c r="W179">
        <v>0</v>
      </c>
      <c r="X179">
        <v>0</v>
      </c>
      <c r="Y179">
        <v>0</v>
      </c>
      <c r="Z179">
        <v>0</v>
      </c>
      <c r="AA179">
        <v>0</v>
      </c>
      <c r="AB179">
        <v>0</v>
      </c>
      <c r="AC179" t="s">
        <v>35</v>
      </c>
      <c r="AD179">
        <v>0</v>
      </c>
      <c r="AE179" t="s">
        <v>36</v>
      </c>
      <c r="AF179">
        <v>0</v>
      </c>
      <c r="AG179">
        <v>0</v>
      </c>
      <c r="AH179">
        <v>0</v>
      </c>
      <c r="AI179">
        <v>0</v>
      </c>
      <c r="AJ179">
        <v>0</v>
      </c>
      <c r="AK179">
        <v>0</v>
      </c>
      <c r="AL179">
        <v>0</v>
      </c>
      <c r="AM179">
        <v>0</v>
      </c>
      <c r="AN179">
        <v>0</v>
      </c>
      <c r="AO179">
        <v>0</v>
      </c>
      <c r="AP179">
        <v>0</v>
      </c>
      <c r="AQ179">
        <v>0</v>
      </c>
      <c r="AR179" t="s">
        <v>31</v>
      </c>
      <c r="AS179">
        <v>0</v>
      </c>
      <c r="AT179">
        <v>0</v>
      </c>
      <c r="AU179">
        <v>0</v>
      </c>
      <c r="AV179" t="s">
        <v>35</v>
      </c>
      <c r="AW179">
        <v>0</v>
      </c>
      <c r="AX179">
        <v>0</v>
      </c>
      <c r="AY179">
        <v>0</v>
      </c>
      <c r="AZ179">
        <v>0</v>
      </c>
      <c r="BA179">
        <v>0</v>
      </c>
      <c r="BB179">
        <v>0</v>
      </c>
      <c r="BC179">
        <v>0</v>
      </c>
      <c r="BD179">
        <v>0</v>
      </c>
      <c r="BE179">
        <v>0</v>
      </c>
      <c r="BF179">
        <v>0</v>
      </c>
      <c r="BG179">
        <v>0</v>
      </c>
      <c r="BH179" t="s">
        <v>31</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t="s">
        <v>31</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t="s">
        <v>31</v>
      </c>
      <c r="DJ179">
        <v>0</v>
      </c>
      <c r="DK179" t="s">
        <v>35</v>
      </c>
      <c r="DL179">
        <v>0</v>
      </c>
      <c r="DM179">
        <v>0</v>
      </c>
      <c r="DN179">
        <v>0</v>
      </c>
      <c r="DO179">
        <v>0</v>
      </c>
      <c r="DP179">
        <v>0</v>
      </c>
      <c r="DQ179">
        <v>0</v>
      </c>
      <c r="DR179">
        <v>0</v>
      </c>
      <c r="DS179">
        <v>0</v>
      </c>
      <c r="DT179">
        <v>0</v>
      </c>
      <c r="DU179" t="s">
        <v>35</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t="s">
        <v>35</v>
      </c>
      <c r="FH179">
        <v>0</v>
      </c>
      <c r="FI179">
        <v>0</v>
      </c>
    </row>
    <row r="180" spans="1:165" x14ac:dyDescent="0.25">
      <c r="A180">
        <v>11</v>
      </c>
      <c r="B180" t="s">
        <v>10</v>
      </c>
      <c r="C180">
        <v>4.2000000000000003E-2</v>
      </c>
      <c r="D180">
        <v>3.6600000000000001E-2</v>
      </c>
      <c r="E180">
        <v>5.74E-2</v>
      </c>
      <c r="F180">
        <v>2.12E-2</v>
      </c>
      <c r="G180">
        <v>6.3600000000000004E-2</v>
      </c>
      <c r="H180">
        <v>5.2900000000000003E-2</v>
      </c>
      <c r="I180">
        <v>2.3599999999999999E-2</v>
      </c>
      <c r="J180">
        <v>3.4799999999999998E-2</v>
      </c>
      <c r="K180">
        <v>4.5199999999999997E-2</v>
      </c>
      <c r="L180">
        <v>4.9099999999999998E-2</v>
      </c>
      <c r="M180">
        <v>4.9799999999999997E-2</v>
      </c>
      <c r="N180" t="s">
        <v>31</v>
      </c>
      <c r="O180">
        <v>1.2800000000000001E-2</v>
      </c>
      <c r="P180">
        <v>3.1600000000000003E-2</v>
      </c>
      <c r="Q180">
        <v>5.1499999999999997E-2</v>
      </c>
      <c r="R180">
        <v>1.15E-2</v>
      </c>
      <c r="S180">
        <v>4.4999999999999998E-2</v>
      </c>
      <c r="T180" t="s">
        <v>35</v>
      </c>
      <c r="U180">
        <v>1.43E-2</v>
      </c>
      <c r="V180">
        <v>2.1899999999999999E-2</v>
      </c>
      <c r="W180">
        <v>4.4299999999999999E-2</v>
      </c>
      <c r="X180">
        <v>4.2500000000000003E-2</v>
      </c>
      <c r="Y180">
        <v>1.0200000000000001E-2</v>
      </c>
      <c r="Z180">
        <v>1.15E-2</v>
      </c>
      <c r="AA180">
        <v>3.9899999999999998E-2</v>
      </c>
      <c r="AB180">
        <v>9.2999999999999992E-3</v>
      </c>
      <c r="AC180">
        <v>3.5299999999999998E-2</v>
      </c>
      <c r="AD180">
        <v>7.7999999999999996E-3</v>
      </c>
      <c r="AE180">
        <v>3.85E-2</v>
      </c>
      <c r="AF180">
        <v>2.3300000000000001E-2</v>
      </c>
      <c r="AG180">
        <v>2.07E-2</v>
      </c>
      <c r="AH180">
        <v>1.83E-2</v>
      </c>
      <c r="AI180">
        <v>2.1999999999999999E-2</v>
      </c>
      <c r="AJ180">
        <v>5.7999999999999996E-3</v>
      </c>
      <c r="AK180">
        <v>4.3299999999999998E-2</v>
      </c>
      <c r="AL180">
        <v>4.0099999999999997E-2</v>
      </c>
      <c r="AM180">
        <v>1.4E-2</v>
      </c>
      <c r="AN180">
        <v>1.6400000000000001E-2</v>
      </c>
      <c r="AO180">
        <v>1.2200000000000001E-2</v>
      </c>
      <c r="AP180">
        <v>8.6E-3</v>
      </c>
      <c r="AQ180">
        <v>1.35E-2</v>
      </c>
      <c r="AR180" t="s">
        <v>31</v>
      </c>
      <c r="AS180">
        <v>2.7099999999999999E-2</v>
      </c>
      <c r="AT180">
        <v>3.4099999999999998E-2</v>
      </c>
      <c r="AU180">
        <v>0.03</v>
      </c>
      <c r="AV180">
        <v>5.4600000000000003E-2</v>
      </c>
      <c r="AW180">
        <v>5.8099999999999999E-2</v>
      </c>
      <c r="AX180">
        <v>6.5199999999999994E-2</v>
      </c>
      <c r="AY180">
        <v>6.0299999999999999E-2</v>
      </c>
      <c r="AZ180">
        <v>4.5199999999999997E-2</v>
      </c>
      <c r="BA180">
        <v>3.6499999999999998E-2</v>
      </c>
      <c r="BB180">
        <v>0.1075</v>
      </c>
      <c r="BC180">
        <v>5.4199999999999998E-2</v>
      </c>
      <c r="BD180">
        <v>8.4599999999999995E-2</v>
      </c>
      <c r="BE180">
        <v>5.5100000000000003E-2</v>
      </c>
      <c r="BF180">
        <v>4.3299999999999998E-2</v>
      </c>
      <c r="BG180">
        <v>4.3200000000000002E-2</v>
      </c>
      <c r="BH180" t="s">
        <v>31</v>
      </c>
      <c r="BI180">
        <v>2.6800000000000001E-2</v>
      </c>
      <c r="BJ180">
        <v>3.8699999999999998E-2</v>
      </c>
      <c r="BK180">
        <v>7.7799999999999994E-2</v>
      </c>
      <c r="BL180" t="s">
        <v>35</v>
      </c>
      <c r="BM180">
        <v>0.129</v>
      </c>
      <c r="BN180">
        <v>4.4900000000000002E-2</v>
      </c>
      <c r="BO180">
        <v>2.63E-2</v>
      </c>
      <c r="BP180">
        <v>8.3699999999999997E-2</v>
      </c>
      <c r="BQ180">
        <v>4.5100000000000001E-2</v>
      </c>
      <c r="BR180">
        <v>5.6300000000000003E-2</v>
      </c>
      <c r="BS180">
        <v>6.2600000000000003E-2</v>
      </c>
      <c r="BT180">
        <v>2.7900000000000001E-2</v>
      </c>
      <c r="BU180">
        <v>4.2599999999999999E-2</v>
      </c>
      <c r="BV180">
        <v>4.9000000000000002E-2</v>
      </c>
      <c r="BW180">
        <v>3.9199999999999999E-2</v>
      </c>
      <c r="BX180">
        <v>5.5E-2</v>
      </c>
      <c r="BY180">
        <v>6.8900000000000003E-2</v>
      </c>
      <c r="BZ180">
        <v>8.1600000000000006E-2</v>
      </c>
      <c r="CA180">
        <v>4.4900000000000002E-2</v>
      </c>
      <c r="CB180">
        <v>7.8399999999999997E-2</v>
      </c>
      <c r="CC180">
        <v>7.0599999999999996E-2</v>
      </c>
      <c r="CD180">
        <v>6.1899999999999997E-2</v>
      </c>
      <c r="CE180" t="s">
        <v>31</v>
      </c>
      <c r="CF180">
        <v>4.9700000000000001E-2</v>
      </c>
      <c r="CG180">
        <v>3.6200000000000003E-2</v>
      </c>
      <c r="CH180">
        <v>4.4299999999999999E-2</v>
      </c>
      <c r="CI180">
        <v>6.6600000000000006E-2</v>
      </c>
      <c r="CJ180">
        <v>5.1900000000000002E-2</v>
      </c>
      <c r="CK180">
        <v>6.2300000000000001E-2</v>
      </c>
      <c r="CL180">
        <v>6.5699999999999995E-2</v>
      </c>
      <c r="CM180">
        <v>2.5999999999999999E-2</v>
      </c>
      <c r="CN180">
        <v>7.3800000000000004E-2</v>
      </c>
      <c r="CO180">
        <v>5.9799999999999999E-2</v>
      </c>
      <c r="CP180">
        <v>0.1193</v>
      </c>
      <c r="CQ180">
        <v>5.2600000000000001E-2</v>
      </c>
      <c r="CR180">
        <v>4.3400000000000001E-2</v>
      </c>
      <c r="CS180">
        <v>5.4899999999999997E-2</v>
      </c>
      <c r="CT180" t="s">
        <v>35</v>
      </c>
      <c r="CU180">
        <v>4.5999999999999999E-2</v>
      </c>
      <c r="CV180">
        <v>3.9399999999999998E-2</v>
      </c>
      <c r="CW180">
        <v>2.3599999999999999E-2</v>
      </c>
      <c r="CX180">
        <v>3.04E-2</v>
      </c>
      <c r="CY180">
        <v>6.9199999999999998E-2</v>
      </c>
      <c r="CZ180">
        <v>7.4399999999999994E-2</v>
      </c>
      <c r="DA180">
        <v>3.8699999999999998E-2</v>
      </c>
      <c r="DB180">
        <v>4.7E-2</v>
      </c>
      <c r="DC180">
        <v>3.6799999999999999E-2</v>
      </c>
      <c r="DD180">
        <v>6.4699999999999994E-2</v>
      </c>
      <c r="DE180">
        <v>8.4900000000000003E-2</v>
      </c>
      <c r="DF180">
        <v>3.6700000000000003E-2</v>
      </c>
      <c r="DG180">
        <v>4.4299999999999999E-2</v>
      </c>
      <c r="DH180">
        <v>3.27E-2</v>
      </c>
      <c r="DI180" t="s">
        <v>31</v>
      </c>
      <c r="DJ180">
        <v>0</v>
      </c>
      <c r="DK180">
        <v>6.3200000000000006E-2</v>
      </c>
      <c r="DL180" t="s">
        <v>35</v>
      </c>
      <c r="DM180">
        <v>9.8000000000000004E-2</v>
      </c>
      <c r="DN180">
        <v>6.3E-2</v>
      </c>
      <c r="DO180">
        <v>6.3399999999999998E-2</v>
      </c>
      <c r="DP180">
        <v>2.0799999999999999E-2</v>
      </c>
      <c r="DQ180">
        <v>3.7199999999999997E-2</v>
      </c>
      <c r="DR180">
        <v>4.9200000000000001E-2</v>
      </c>
      <c r="DS180">
        <v>4.3799999999999999E-2</v>
      </c>
      <c r="DT180">
        <v>4.5999999999999999E-2</v>
      </c>
      <c r="DU180">
        <v>4.6100000000000002E-2</v>
      </c>
      <c r="DV180">
        <v>3.0300000000000001E-2</v>
      </c>
      <c r="DW180">
        <v>3.7199999999999997E-2</v>
      </c>
      <c r="DX180">
        <v>4.3700000000000003E-2</v>
      </c>
      <c r="DY180">
        <v>3.7400000000000003E-2</v>
      </c>
      <c r="DZ180">
        <v>6.4000000000000001E-2</v>
      </c>
      <c r="EA180">
        <v>5.4100000000000002E-2</v>
      </c>
      <c r="EB180">
        <v>5.6300000000000003E-2</v>
      </c>
      <c r="EC180">
        <v>6.7299999999999999E-2</v>
      </c>
      <c r="ED180">
        <v>3.6600000000000001E-2</v>
      </c>
      <c r="EE180">
        <v>3.7600000000000001E-2</v>
      </c>
      <c r="EF180">
        <v>8.9999999999999993E-3</v>
      </c>
      <c r="EG180">
        <v>7.3200000000000001E-2</v>
      </c>
      <c r="EH180">
        <v>8.43E-2</v>
      </c>
      <c r="EI180">
        <v>5.67E-2</v>
      </c>
      <c r="EJ180">
        <v>3.7199999999999997E-2</v>
      </c>
      <c r="EK180">
        <v>4.0099999999999997E-2</v>
      </c>
      <c r="EL180">
        <v>4.8000000000000001E-2</v>
      </c>
      <c r="EM180">
        <v>5.0799999999999998E-2</v>
      </c>
      <c r="EN180" t="s">
        <v>35</v>
      </c>
      <c r="EO180">
        <v>5.2600000000000001E-2</v>
      </c>
      <c r="EP180">
        <v>4.3499999999999997E-2</v>
      </c>
      <c r="EQ180">
        <v>5.5800000000000002E-2</v>
      </c>
      <c r="ER180">
        <v>4.4999999999999998E-2</v>
      </c>
      <c r="ES180">
        <v>4.9000000000000002E-2</v>
      </c>
      <c r="ET180">
        <v>4.6399999999999997E-2</v>
      </c>
      <c r="EU180">
        <v>4.3700000000000003E-2</v>
      </c>
      <c r="EV180">
        <v>7.8799999999999995E-2</v>
      </c>
      <c r="EW180">
        <v>4.58E-2</v>
      </c>
      <c r="EX180">
        <v>2.76E-2</v>
      </c>
      <c r="EY180">
        <v>4.5699999999999998E-2</v>
      </c>
      <c r="EZ180">
        <v>6.13E-2</v>
      </c>
      <c r="FA180">
        <v>3.5900000000000001E-2</v>
      </c>
      <c r="FB180">
        <v>4.2900000000000001E-2</v>
      </c>
      <c r="FC180">
        <v>6.3299999999999995E-2</v>
      </c>
      <c r="FD180">
        <v>4.19E-2</v>
      </c>
      <c r="FE180">
        <v>4.9599999999999998E-2</v>
      </c>
      <c r="FF180">
        <v>6.1499999999999999E-2</v>
      </c>
      <c r="FG180">
        <v>2.9399999999999999E-2</v>
      </c>
      <c r="FH180">
        <v>3.9100000000000003E-2</v>
      </c>
      <c r="FI180">
        <v>2.6800000000000001E-2</v>
      </c>
    </row>
    <row r="181" spans="1:165" x14ac:dyDescent="0.25">
      <c r="A181">
        <v>12</v>
      </c>
      <c r="B181" t="s">
        <v>11</v>
      </c>
      <c r="C181">
        <v>0.56330000000000002</v>
      </c>
      <c r="D181">
        <v>0.55359999999999998</v>
      </c>
      <c r="E181">
        <v>0.5554</v>
      </c>
      <c r="F181">
        <v>0.58160000000000001</v>
      </c>
      <c r="G181">
        <v>0.57750000000000001</v>
      </c>
      <c r="H181">
        <v>0.59060000000000001</v>
      </c>
      <c r="I181">
        <v>0.62970000000000004</v>
      </c>
      <c r="J181">
        <v>0.53080000000000005</v>
      </c>
      <c r="K181">
        <v>0.4698</v>
      </c>
      <c r="L181">
        <v>0.5917</v>
      </c>
      <c r="M181">
        <v>0.5776</v>
      </c>
      <c r="N181" t="s">
        <v>31</v>
      </c>
      <c r="O181">
        <v>0.52239999999999998</v>
      </c>
      <c r="P181">
        <v>0.51580000000000004</v>
      </c>
      <c r="Q181">
        <v>0.58479999999999999</v>
      </c>
      <c r="R181">
        <v>0.61450000000000005</v>
      </c>
      <c r="S181">
        <v>0.52249999999999996</v>
      </c>
      <c r="T181">
        <v>0.63109999999999999</v>
      </c>
      <c r="U181">
        <v>0.5595</v>
      </c>
      <c r="V181">
        <v>0.52259999999999995</v>
      </c>
      <c r="W181">
        <v>0.54549999999999998</v>
      </c>
      <c r="X181">
        <v>0.64729999999999999</v>
      </c>
      <c r="Y181">
        <v>0.58150000000000002</v>
      </c>
      <c r="Z181">
        <v>0.63019999999999998</v>
      </c>
      <c r="AA181">
        <v>0.61029999999999995</v>
      </c>
      <c r="AB181">
        <v>0.66300000000000003</v>
      </c>
      <c r="AC181">
        <v>0.60940000000000005</v>
      </c>
      <c r="AD181">
        <v>0.68959999999999999</v>
      </c>
      <c r="AE181">
        <v>0.56059999999999999</v>
      </c>
      <c r="AF181">
        <v>0.56669999999999998</v>
      </c>
      <c r="AG181">
        <v>0.64419999999999999</v>
      </c>
      <c r="AH181">
        <v>0.65569999999999995</v>
      </c>
      <c r="AI181">
        <v>0.53939999999999999</v>
      </c>
      <c r="AJ181">
        <v>0.7278</v>
      </c>
      <c r="AK181">
        <v>0.63560000000000005</v>
      </c>
      <c r="AL181">
        <v>0.59589999999999999</v>
      </c>
      <c r="AM181">
        <v>0.62360000000000004</v>
      </c>
      <c r="AN181">
        <v>0.59219999999999995</v>
      </c>
      <c r="AO181">
        <v>0.64129999999999998</v>
      </c>
      <c r="AP181">
        <v>0.75290000000000001</v>
      </c>
      <c r="AQ181">
        <v>0.69059999999999999</v>
      </c>
      <c r="AR181" t="s">
        <v>31</v>
      </c>
      <c r="AS181">
        <v>0.65859999999999996</v>
      </c>
      <c r="AT181">
        <v>0.6341</v>
      </c>
      <c r="AU181">
        <v>0.61209999999999998</v>
      </c>
      <c r="AV181">
        <v>0.60780000000000001</v>
      </c>
      <c r="AW181">
        <v>0.57850000000000001</v>
      </c>
      <c r="AX181">
        <v>0.51259999999999994</v>
      </c>
      <c r="AY181">
        <v>0.53790000000000004</v>
      </c>
      <c r="AZ181">
        <v>0.63629999999999998</v>
      </c>
      <c r="BA181">
        <v>0.64759999999999995</v>
      </c>
      <c r="BB181">
        <v>0.43009999999999998</v>
      </c>
      <c r="BC181">
        <v>0.54800000000000004</v>
      </c>
      <c r="BD181">
        <v>0.51990000000000003</v>
      </c>
      <c r="BE181">
        <v>0.57989999999999997</v>
      </c>
      <c r="BF181">
        <v>0.6482</v>
      </c>
      <c r="BG181">
        <v>0.55559999999999998</v>
      </c>
      <c r="BH181" t="s">
        <v>31</v>
      </c>
      <c r="BI181">
        <v>0.54459999999999997</v>
      </c>
      <c r="BJ181">
        <v>0.74739999999999995</v>
      </c>
      <c r="BK181">
        <v>0.48499999999999999</v>
      </c>
      <c r="BL181">
        <v>0.34210000000000002</v>
      </c>
      <c r="BM181">
        <v>0.5161</v>
      </c>
      <c r="BN181">
        <v>0.74160000000000004</v>
      </c>
      <c r="BO181">
        <v>0.71550000000000002</v>
      </c>
      <c r="BP181">
        <v>0.54420000000000002</v>
      </c>
      <c r="BQ181">
        <v>0.63160000000000005</v>
      </c>
      <c r="BR181">
        <v>0.55979999999999996</v>
      </c>
      <c r="BS181">
        <v>0.60770000000000002</v>
      </c>
      <c r="BT181">
        <v>0.58179999999999998</v>
      </c>
      <c r="BU181">
        <v>0.59970000000000001</v>
      </c>
      <c r="BV181">
        <v>0.58850000000000002</v>
      </c>
      <c r="BW181">
        <v>0.6915</v>
      </c>
      <c r="BX181">
        <v>0.53410000000000002</v>
      </c>
      <c r="BY181">
        <v>0.53449999999999998</v>
      </c>
      <c r="BZ181">
        <v>0.52300000000000002</v>
      </c>
      <c r="CA181">
        <v>0.50390000000000001</v>
      </c>
      <c r="CB181">
        <v>0.55600000000000005</v>
      </c>
      <c r="CC181">
        <v>0.68030000000000002</v>
      </c>
      <c r="CD181">
        <v>0.67220000000000002</v>
      </c>
      <c r="CE181" t="s">
        <v>31</v>
      </c>
      <c r="CF181">
        <v>0.46239999999999998</v>
      </c>
      <c r="CG181">
        <v>0.35859999999999997</v>
      </c>
      <c r="CH181">
        <v>0.4864</v>
      </c>
      <c r="CI181">
        <v>0.47089999999999999</v>
      </c>
      <c r="CJ181">
        <v>0.57040000000000002</v>
      </c>
      <c r="CK181">
        <v>0.65249999999999997</v>
      </c>
      <c r="CL181">
        <v>0.53280000000000005</v>
      </c>
      <c r="CM181">
        <v>0.69259999999999999</v>
      </c>
      <c r="CN181">
        <v>0.55700000000000005</v>
      </c>
      <c r="CO181">
        <v>0.58379999999999999</v>
      </c>
      <c r="CP181">
        <v>0.4587</v>
      </c>
      <c r="CQ181">
        <v>0.56140000000000001</v>
      </c>
      <c r="CR181">
        <v>0.5756</v>
      </c>
      <c r="CS181">
        <v>0.56640000000000001</v>
      </c>
      <c r="CT181">
        <v>0.61899999999999999</v>
      </c>
      <c r="CU181">
        <v>0.58689999999999998</v>
      </c>
      <c r="CV181">
        <v>0.54559999999999997</v>
      </c>
      <c r="CW181">
        <v>0.5988</v>
      </c>
      <c r="CX181">
        <v>0.60019999999999996</v>
      </c>
      <c r="CY181">
        <v>0.54579999999999995</v>
      </c>
      <c r="CZ181">
        <v>0.57779999999999998</v>
      </c>
      <c r="DA181">
        <v>0.44269999999999998</v>
      </c>
      <c r="DB181">
        <v>0.51519999999999999</v>
      </c>
      <c r="DC181">
        <v>0.51749999999999996</v>
      </c>
      <c r="DD181">
        <v>0.59970000000000001</v>
      </c>
      <c r="DE181">
        <v>0.61319999999999997</v>
      </c>
      <c r="DF181">
        <v>0.40350000000000003</v>
      </c>
      <c r="DG181">
        <v>0.33229999999999998</v>
      </c>
      <c r="DH181">
        <v>0.54769999999999996</v>
      </c>
      <c r="DI181" t="s">
        <v>31</v>
      </c>
      <c r="DJ181">
        <v>0.72919999999999996</v>
      </c>
      <c r="DK181">
        <v>0.56789999999999996</v>
      </c>
      <c r="DL181">
        <v>0.66669999999999996</v>
      </c>
      <c r="DM181">
        <v>0.29409999999999997</v>
      </c>
      <c r="DN181">
        <v>0.5726</v>
      </c>
      <c r="DO181">
        <v>0.67249999999999999</v>
      </c>
      <c r="DP181">
        <v>0.52149999999999996</v>
      </c>
      <c r="DQ181">
        <v>0.46689999999999998</v>
      </c>
      <c r="DR181">
        <v>0.53549999999999998</v>
      </c>
      <c r="DS181">
        <v>0.52049999999999996</v>
      </c>
      <c r="DT181">
        <v>0.50249999999999995</v>
      </c>
      <c r="DU181">
        <v>0.63729999999999998</v>
      </c>
      <c r="DV181">
        <v>0.68879999999999997</v>
      </c>
      <c r="DW181">
        <v>0.56599999999999995</v>
      </c>
      <c r="DX181">
        <v>0.51659999999999995</v>
      </c>
      <c r="DY181">
        <v>0.57430000000000003</v>
      </c>
      <c r="DZ181">
        <v>0.46510000000000001</v>
      </c>
      <c r="EA181">
        <v>0.53639999999999999</v>
      </c>
      <c r="EB181">
        <v>0.39219999999999999</v>
      </c>
      <c r="EC181">
        <v>0.50039999999999996</v>
      </c>
      <c r="ED181">
        <v>0.52310000000000001</v>
      </c>
      <c r="EE181">
        <v>0.54769999999999996</v>
      </c>
      <c r="EF181">
        <v>0.61760000000000004</v>
      </c>
      <c r="EG181">
        <v>0.24390000000000001</v>
      </c>
      <c r="EH181">
        <v>0.4819</v>
      </c>
      <c r="EI181">
        <v>0.54910000000000003</v>
      </c>
      <c r="EJ181">
        <v>0.52149999999999996</v>
      </c>
      <c r="EK181">
        <v>0.55720000000000003</v>
      </c>
      <c r="EL181">
        <v>0.63049999999999995</v>
      </c>
      <c r="EM181">
        <v>0.63959999999999995</v>
      </c>
      <c r="EN181">
        <v>0.65149999999999997</v>
      </c>
      <c r="EO181">
        <v>0.53259999999999996</v>
      </c>
      <c r="EP181">
        <v>0.4783</v>
      </c>
      <c r="EQ181">
        <v>0.51859999999999995</v>
      </c>
      <c r="ER181">
        <v>0.67120000000000002</v>
      </c>
      <c r="ES181">
        <v>0.59740000000000004</v>
      </c>
      <c r="ET181">
        <v>0.60309999999999997</v>
      </c>
      <c r="EU181">
        <v>0.45050000000000001</v>
      </c>
      <c r="EV181">
        <v>0.51839999999999997</v>
      </c>
      <c r="EW181">
        <v>0.51239999999999997</v>
      </c>
      <c r="EX181">
        <v>0.60060000000000002</v>
      </c>
      <c r="EY181">
        <v>0.4909</v>
      </c>
      <c r="EZ181">
        <v>0.56130000000000002</v>
      </c>
      <c r="FA181">
        <v>0.47539999999999999</v>
      </c>
      <c r="FB181">
        <v>0.56759999999999999</v>
      </c>
      <c r="FC181">
        <v>0.56369999999999998</v>
      </c>
      <c r="FD181">
        <v>0.46129999999999999</v>
      </c>
      <c r="FE181">
        <v>0.43869999999999998</v>
      </c>
      <c r="FF181">
        <v>0.48880000000000001</v>
      </c>
      <c r="FG181">
        <v>0.5333</v>
      </c>
      <c r="FH181">
        <v>0.61229999999999996</v>
      </c>
      <c r="FI181">
        <v>0.44990000000000002</v>
      </c>
    </row>
    <row r="182" spans="1:165" x14ac:dyDescent="0.25">
      <c r="A182">
        <v>13</v>
      </c>
      <c r="B182" t="s">
        <v>12</v>
      </c>
      <c r="C182">
        <v>0.2258</v>
      </c>
      <c r="D182">
        <v>0.24479999999999999</v>
      </c>
      <c r="E182">
        <v>0.1933</v>
      </c>
      <c r="F182">
        <v>0.21759999999999999</v>
      </c>
      <c r="G182">
        <v>0.17430000000000001</v>
      </c>
      <c r="H182">
        <v>0.22009999999999999</v>
      </c>
      <c r="I182">
        <v>0.28710000000000002</v>
      </c>
      <c r="J182">
        <v>0.25669999999999998</v>
      </c>
      <c r="K182">
        <v>0.19350000000000001</v>
      </c>
      <c r="L182">
        <v>0.21099999999999999</v>
      </c>
      <c r="M182">
        <v>0.17860000000000001</v>
      </c>
      <c r="N182" t="s">
        <v>31</v>
      </c>
      <c r="O182">
        <v>0.17949999999999999</v>
      </c>
      <c r="P182">
        <v>0.1389</v>
      </c>
      <c r="Q182">
        <v>0.20610000000000001</v>
      </c>
      <c r="R182">
        <v>0.28499999999999998</v>
      </c>
      <c r="S182">
        <v>0.16220000000000001</v>
      </c>
      <c r="T182">
        <v>0.48060000000000003</v>
      </c>
      <c r="U182">
        <v>0.15</v>
      </c>
      <c r="V182">
        <v>0.15909999999999999</v>
      </c>
      <c r="W182">
        <v>0.2238</v>
      </c>
      <c r="X182">
        <v>0.20960000000000001</v>
      </c>
      <c r="Y182">
        <v>0.23419999999999999</v>
      </c>
      <c r="Z182">
        <v>0.28349999999999997</v>
      </c>
      <c r="AA182">
        <v>0.1618</v>
      </c>
      <c r="AB182">
        <v>0.37419999999999998</v>
      </c>
      <c r="AC182">
        <v>0.28849999999999998</v>
      </c>
      <c r="AD182">
        <v>0.30409999999999998</v>
      </c>
      <c r="AE182">
        <v>0.28189999999999998</v>
      </c>
      <c r="AF182">
        <v>0.20610000000000001</v>
      </c>
      <c r="AG182">
        <v>0.24329999999999999</v>
      </c>
      <c r="AH182">
        <v>0.27060000000000001</v>
      </c>
      <c r="AI182">
        <v>0.1701</v>
      </c>
      <c r="AJ182">
        <v>0.2984</v>
      </c>
      <c r="AK182">
        <v>0.32100000000000001</v>
      </c>
      <c r="AL182">
        <v>0.20710000000000001</v>
      </c>
      <c r="AM182">
        <v>0.26129999999999998</v>
      </c>
      <c r="AN182">
        <v>0.35449999999999998</v>
      </c>
      <c r="AO182">
        <v>0.33739999999999998</v>
      </c>
      <c r="AP182">
        <v>0.24709999999999999</v>
      </c>
      <c r="AQ182">
        <v>0.32640000000000002</v>
      </c>
      <c r="AR182" t="s">
        <v>31</v>
      </c>
      <c r="AS182">
        <v>0.42730000000000001</v>
      </c>
      <c r="AT182">
        <v>0.15909999999999999</v>
      </c>
      <c r="AU182">
        <v>0.2853</v>
      </c>
      <c r="AV182">
        <v>0.1638</v>
      </c>
      <c r="AW182">
        <v>0.186</v>
      </c>
      <c r="AX182">
        <v>0.1053</v>
      </c>
      <c r="AY182">
        <v>0.21640000000000001</v>
      </c>
      <c r="AZ182">
        <v>0.19370000000000001</v>
      </c>
      <c r="BA182">
        <v>0.15790000000000001</v>
      </c>
      <c r="BB182">
        <v>6.4500000000000002E-2</v>
      </c>
      <c r="BC182">
        <v>0.16839999999999999</v>
      </c>
      <c r="BD182">
        <v>8.7099999999999997E-2</v>
      </c>
      <c r="BE182">
        <v>0.17199999999999999</v>
      </c>
      <c r="BF182">
        <v>0.27379999999999999</v>
      </c>
      <c r="BG182">
        <v>0.18210000000000001</v>
      </c>
      <c r="BH182" t="s">
        <v>31</v>
      </c>
      <c r="BI182">
        <v>0.19639999999999999</v>
      </c>
      <c r="BJ182">
        <v>0.24479999999999999</v>
      </c>
      <c r="BK182">
        <v>0.1018</v>
      </c>
      <c r="BL182">
        <v>0</v>
      </c>
      <c r="BM182">
        <v>0</v>
      </c>
      <c r="BN182">
        <v>0.2697</v>
      </c>
      <c r="BO182">
        <v>0.44979999999999998</v>
      </c>
      <c r="BP182">
        <v>0.1163</v>
      </c>
      <c r="BQ182">
        <v>0.15790000000000001</v>
      </c>
      <c r="BR182">
        <v>0.1431</v>
      </c>
      <c r="BS182">
        <v>0.16</v>
      </c>
      <c r="BT182">
        <v>0.2591</v>
      </c>
      <c r="BU182">
        <v>0.1091</v>
      </c>
      <c r="BV182">
        <v>0.14130000000000001</v>
      </c>
      <c r="BW182">
        <v>0.21310000000000001</v>
      </c>
      <c r="BX182">
        <v>0.15820000000000001</v>
      </c>
      <c r="BY182">
        <v>0.12709999999999999</v>
      </c>
      <c r="BZ182">
        <v>0.1633</v>
      </c>
      <c r="CA182">
        <v>0.14940000000000001</v>
      </c>
      <c r="CB182">
        <v>0.1555</v>
      </c>
      <c r="CC182">
        <v>0.1487</v>
      </c>
      <c r="CD182">
        <v>0.19789999999999999</v>
      </c>
      <c r="CE182" t="s">
        <v>31</v>
      </c>
      <c r="CF182">
        <v>0.1908</v>
      </c>
      <c r="CG182">
        <v>0.13930000000000001</v>
      </c>
      <c r="CH182">
        <v>0.2074</v>
      </c>
      <c r="CI182">
        <v>0.14410000000000001</v>
      </c>
      <c r="CJ182">
        <v>0.14069999999999999</v>
      </c>
      <c r="CK182">
        <v>0.1148</v>
      </c>
      <c r="CL182">
        <v>0.13869999999999999</v>
      </c>
      <c r="CM182">
        <v>0.25969999999999999</v>
      </c>
      <c r="CN182">
        <v>7.3800000000000004E-2</v>
      </c>
      <c r="CO182">
        <v>0.15579999999999999</v>
      </c>
      <c r="CP182">
        <v>8.2600000000000007E-2</v>
      </c>
      <c r="CQ182">
        <v>5.2600000000000001E-2</v>
      </c>
      <c r="CR182">
        <v>0.25850000000000001</v>
      </c>
      <c r="CS182">
        <v>0.27960000000000002</v>
      </c>
      <c r="CT182">
        <v>0.16669999999999999</v>
      </c>
      <c r="CU182">
        <v>0.20369999999999999</v>
      </c>
      <c r="CV182">
        <v>0.18490000000000001</v>
      </c>
      <c r="CW182">
        <v>0.36449999999999999</v>
      </c>
      <c r="CX182">
        <v>0.18720000000000001</v>
      </c>
      <c r="CY182">
        <v>0.2145</v>
      </c>
      <c r="CZ182">
        <v>0.20300000000000001</v>
      </c>
      <c r="DA182">
        <v>0.16919999999999999</v>
      </c>
      <c r="DB182">
        <v>0.2238</v>
      </c>
      <c r="DC182">
        <v>0.25409999999999999</v>
      </c>
      <c r="DD182">
        <v>0.18690000000000001</v>
      </c>
      <c r="DE182">
        <v>0.25469999999999998</v>
      </c>
      <c r="DF182">
        <v>0.1547</v>
      </c>
      <c r="DG182">
        <v>0.13289999999999999</v>
      </c>
      <c r="DH182">
        <v>0.24179999999999999</v>
      </c>
      <c r="DI182" t="s">
        <v>31</v>
      </c>
      <c r="DJ182">
        <v>0.39579999999999999</v>
      </c>
      <c r="DK182">
        <v>0.19839999999999999</v>
      </c>
      <c r="DL182">
        <v>0.1948</v>
      </c>
      <c r="DM182">
        <v>0</v>
      </c>
      <c r="DN182">
        <v>0.1537</v>
      </c>
      <c r="DO182">
        <v>0.27460000000000001</v>
      </c>
      <c r="DP182">
        <v>0.26179999999999998</v>
      </c>
      <c r="DQ182">
        <v>0.14460000000000001</v>
      </c>
      <c r="DR182">
        <v>0.26229999999999998</v>
      </c>
      <c r="DS182">
        <v>0.19520000000000001</v>
      </c>
      <c r="DT182">
        <v>0.23119999999999999</v>
      </c>
      <c r="DU182">
        <v>0.46329999999999999</v>
      </c>
      <c r="DV182">
        <v>0.32279999999999998</v>
      </c>
      <c r="DW182">
        <v>0.27229999999999999</v>
      </c>
      <c r="DX182">
        <v>0.18140000000000001</v>
      </c>
      <c r="DY182">
        <v>0.1638</v>
      </c>
      <c r="DZ182">
        <v>6.9800000000000001E-2</v>
      </c>
      <c r="EA182">
        <v>0.18609999999999999</v>
      </c>
      <c r="EB182">
        <v>0.15609999999999999</v>
      </c>
      <c r="EC182">
        <v>0.14799999999999999</v>
      </c>
      <c r="ED182">
        <v>0.30049999999999999</v>
      </c>
      <c r="EE182">
        <v>0.25409999999999999</v>
      </c>
      <c r="EF182">
        <v>0.37340000000000001</v>
      </c>
      <c r="EG182">
        <v>0</v>
      </c>
      <c r="EH182">
        <v>0.20880000000000001</v>
      </c>
      <c r="EI182">
        <v>0.19089999999999999</v>
      </c>
      <c r="EJ182">
        <v>0.2611</v>
      </c>
      <c r="EK182">
        <v>0.23530000000000001</v>
      </c>
      <c r="EL182">
        <v>0.25580000000000003</v>
      </c>
      <c r="EM182">
        <v>9.1399999999999995E-2</v>
      </c>
      <c r="EN182">
        <v>0.2273</v>
      </c>
      <c r="EO182">
        <v>0.1714</v>
      </c>
      <c r="EP182">
        <v>0.13500000000000001</v>
      </c>
      <c r="EQ182">
        <v>0.14050000000000001</v>
      </c>
      <c r="ER182">
        <v>0.33110000000000001</v>
      </c>
      <c r="ES182">
        <v>0.24379999999999999</v>
      </c>
      <c r="ET182">
        <v>0.22869999999999999</v>
      </c>
      <c r="EU182">
        <v>0.10970000000000001</v>
      </c>
      <c r="EV182">
        <v>0.17949999999999999</v>
      </c>
      <c r="EW182">
        <v>0.2402</v>
      </c>
      <c r="EX182">
        <v>0.28749999999999998</v>
      </c>
      <c r="EY182">
        <v>0.18260000000000001</v>
      </c>
      <c r="EZ182">
        <v>0.21740000000000001</v>
      </c>
      <c r="FA182">
        <v>0.21340000000000001</v>
      </c>
      <c r="FB182">
        <v>0.1734</v>
      </c>
      <c r="FC182">
        <v>0.19070000000000001</v>
      </c>
      <c r="FD182">
        <v>0.21279999999999999</v>
      </c>
      <c r="FE182">
        <v>0.18840000000000001</v>
      </c>
      <c r="FF182">
        <v>0.2036</v>
      </c>
      <c r="FG182">
        <v>0.25259999999999999</v>
      </c>
      <c r="FH182">
        <v>0.29289999999999999</v>
      </c>
      <c r="FI182">
        <v>0.19600000000000001</v>
      </c>
    </row>
    <row r="183" spans="1:165" x14ac:dyDescent="0.25">
      <c r="A183">
        <v>14</v>
      </c>
      <c r="B183" t="s">
        <v>13</v>
      </c>
      <c r="C183">
        <v>1.2500000000000001E-2</v>
      </c>
      <c r="D183">
        <v>1.44E-2</v>
      </c>
      <c r="E183">
        <v>9.7000000000000003E-3</v>
      </c>
      <c r="F183">
        <v>1.0800000000000001E-2</v>
      </c>
      <c r="G183">
        <v>9.7999999999999997E-3</v>
      </c>
      <c r="H183">
        <v>1.14E-2</v>
      </c>
      <c r="I183">
        <v>1.3100000000000001E-2</v>
      </c>
      <c r="J183">
        <v>1.61E-2</v>
      </c>
      <c r="K183">
        <v>1.35E-2</v>
      </c>
      <c r="L183">
        <v>1.09E-2</v>
      </c>
      <c r="M183">
        <v>9.4999999999999998E-3</v>
      </c>
      <c r="N183" t="s">
        <v>31</v>
      </c>
      <c r="O183">
        <v>1.3899999999999999E-2</v>
      </c>
      <c r="P183" t="s">
        <v>35</v>
      </c>
      <c r="Q183" t="s">
        <v>35</v>
      </c>
      <c r="R183">
        <v>1.32E-2</v>
      </c>
      <c r="S183" t="s">
        <v>35</v>
      </c>
      <c r="T183">
        <v>3.4000000000000002E-2</v>
      </c>
      <c r="U183">
        <v>7.1000000000000004E-3</v>
      </c>
      <c r="V183">
        <v>1.61E-2</v>
      </c>
      <c r="W183">
        <v>1.4E-2</v>
      </c>
      <c r="X183" t="s">
        <v>35</v>
      </c>
      <c r="Y183">
        <v>1.0200000000000001E-2</v>
      </c>
      <c r="Z183">
        <v>1.15E-2</v>
      </c>
      <c r="AA183" t="s">
        <v>35</v>
      </c>
      <c r="AB183">
        <v>2.63E-2</v>
      </c>
      <c r="AC183" t="s">
        <v>36</v>
      </c>
      <c r="AD183">
        <v>1.17E-2</v>
      </c>
      <c r="AE183">
        <v>1.8800000000000001E-2</v>
      </c>
      <c r="AF183" t="s">
        <v>36</v>
      </c>
      <c r="AG183">
        <v>1.4500000000000001E-2</v>
      </c>
      <c r="AH183">
        <v>2.1100000000000001E-2</v>
      </c>
      <c r="AI183">
        <v>9.2999999999999992E-3</v>
      </c>
      <c r="AJ183">
        <v>5.7999999999999996E-3</v>
      </c>
      <c r="AK183">
        <v>8.0000000000000002E-3</v>
      </c>
      <c r="AL183">
        <v>5.1000000000000004E-3</v>
      </c>
      <c r="AM183" t="s">
        <v>36</v>
      </c>
      <c r="AN183">
        <v>3.0700000000000002E-2</v>
      </c>
      <c r="AO183">
        <v>0</v>
      </c>
      <c r="AP183" t="s">
        <v>35</v>
      </c>
      <c r="AQ183">
        <v>1.26E-2</v>
      </c>
      <c r="AR183" t="s">
        <v>31</v>
      </c>
      <c r="AS183">
        <v>2.4799999999999999E-2</v>
      </c>
      <c r="AT183" t="s">
        <v>35</v>
      </c>
      <c r="AU183">
        <v>1.7000000000000001E-2</v>
      </c>
      <c r="AV183" t="s">
        <v>36</v>
      </c>
      <c r="AW183" t="s">
        <v>35</v>
      </c>
      <c r="AX183">
        <v>0</v>
      </c>
      <c r="AY183" t="s">
        <v>36</v>
      </c>
      <c r="AZ183">
        <v>8.3999999999999995E-3</v>
      </c>
      <c r="BA183">
        <v>1.38E-2</v>
      </c>
      <c r="BB183">
        <v>0</v>
      </c>
      <c r="BC183">
        <v>8.9999999999999993E-3</v>
      </c>
      <c r="BD183" t="s">
        <v>35</v>
      </c>
      <c r="BE183" t="s">
        <v>36</v>
      </c>
      <c r="BF183">
        <v>1.2200000000000001E-2</v>
      </c>
      <c r="BG183">
        <v>7.7000000000000002E-3</v>
      </c>
      <c r="BH183" t="s">
        <v>31</v>
      </c>
      <c r="BI183">
        <v>1.12E-2</v>
      </c>
      <c r="BJ183">
        <v>1.29E-2</v>
      </c>
      <c r="BK183">
        <v>0</v>
      </c>
      <c r="BL183">
        <v>0</v>
      </c>
      <c r="BM183">
        <v>0</v>
      </c>
      <c r="BN183" t="s">
        <v>35</v>
      </c>
      <c r="BO183">
        <v>2.63E-2</v>
      </c>
      <c r="BP183">
        <v>0</v>
      </c>
      <c r="BQ183">
        <v>0</v>
      </c>
      <c r="BR183" t="s">
        <v>36</v>
      </c>
      <c r="BS183" t="s">
        <v>36</v>
      </c>
      <c r="BT183">
        <v>1.6299999999999999E-2</v>
      </c>
      <c r="BU183">
        <v>5.1999999999999998E-3</v>
      </c>
      <c r="BV183">
        <v>7.7000000000000002E-3</v>
      </c>
      <c r="BW183">
        <v>9.1999999999999998E-3</v>
      </c>
      <c r="BX183">
        <v>8.0000000000000002E-3</v>
      </c>
      <c r="BY183" t="s">
        <v>36</v>
      </c>
      <c r="BZ183">
        <v>6.4000000000000003E-3</v>
      </c>
      <c r="CA183">
        <v>1.0699999999999999E-2</v>
      </c>
      <c r="CB183">
        <v>9.7999999999999997E-3</v>
      </c>
      <c r="CC183" t="s">
        <v>35</v>
      </c>
      <c r="CD183">
        <v>1.03E-2</v>
      </c>
      <c r="CE183" t="s">
        <v>31</v>
      </c>
      <c r="CF183">
        <v>9.1999999999999998E-3</v>
      </c>
      <c r="CG183">
        <v>2.1899999999999999E-2</v>
      </c>
      <c r="CH183">
        <v>1.14E-2</v>
      </c>
      <c r="CI183">
        <v>6.7000000000000002E-3</v>
      </c>
      <c r="CJ183" t="s">
        <v>35</v>
      </c>
      <c r="CK183">
        <v>0</v>
      </c>
      <c r="CL183" t="s">
        <v>35</v>
      </c>
      <c r="CM183">
        <v>1.7299999999999999E-2</v>
      </c>
      <c r="CN183">
        <v>0</v>
      </c>
      <c r="CO183">
        <v>6.3E-3</v>
      </c>
      <c r="CP183">
        <v>0</v>
      </c>
      <c r="CQ183" t="s">
        <v>35</v>
      </c>
      <c r="CR183">
        <v>1.9199999999999998E-2</v>
      </c>
      <c r="CS183">
        <v>1.06E-2</v>
      </c>
      <c r="CT183" t="s">
        <v>35</v>
      </c>
      <c r="CU183">
        <v>1.15E-2</v>
      </c>
      <c r="CV183">
        <v>8.2000000000000007E-3</v>
      </c>
      <c r="CW183">
        <v>3.3599999999999998E-2</v>
      </c>
      <c r="CX183">
        <v>8.2000000000000007E-3</v>
      </c>
      <c r="CY183">
        <v>1.2999999999999999E-2</v>
      </c>
      <c r="CZ183" t="s">
        <v>36</v>
      </c>
      <c r="DA183">
        <v>1.04E-2</v>
      </c>
      <c r="DB183">
        <v>9.7000000000000003E-3</v>
      </c>
      <c r="DC183">
        <v>1.84E-2</v>
      </c>
      <c r="DD183">
        <v>7.9000000000000008E-3</v>
      </c>
      <c r="DE183" t="s">
        <v>35</v>
      </c>
      <c r="DF183">
        <v>8.0000000000000002E-3</v>
      </c>
      <c r="DG183">
        <v>9.4999999999999998E-3</v>
      </c>
      <c r="DH183">
        <v>2.0899999999999998E-2</v>
      </c>
      <c r="DI183" t="s">
        <v>31</v>
      </c>
      <c r="DJ183">
        <v>0</v>
      </c>
      <c r="DK183">
        <v>6.8999999999999999E-3</v>
      </c>
      <c r="DL183" t="s">
        <v>35</v>
      </c>
      <c r="DM183">
        <v>0</v>
      </c>
      <c r="DN183">
        <v>5.1000000000000004E-3</v>
      </c>
      <c r="DO183">
        <v>1.41E-2</v>
      </c>
      <c r="DP183">
        <v>1.52E-2</v>
      </c>
      <c r="DQ183">
        <v>1.24E-2</v>
      </c>
      <c r="DR183" t="s">
        <v>35</v>
      </c>
      <c r="DS183">
        <v>1.2699999999999999E-2</v>
      </c>
      <c r="DT183">
        <v>1.2999999999999999E-2</v>
      </c>
      <c r="DU183">
        <v>6.08E-2</v>
      </c>
      <c r="DV183">
        <v>1.2800000000000001E-2</v>
      </c>
      <c r="DW183">
        <v>9.5999999999999992E-3</v>
      </c>
      <c r="DX183">
        <v>8.0999999999999996E-3</v>
      </c>
      <c r="DY183">
        <v>1.01E-2</v>
      </c>
      <c r="DZ183">
        <v>0</v>
      </c>
      <c r="EA183" t="s">
        <v>35</v>
      </c>
      <c r="EB183">
        <v>1.24E-2</v>
      </c>
      <c r="EC183">
        <v>7.6E-3</v>
      </c>
      <c r="ED183">
        <v>2.07E-2</v>
      </c>
      <c r="EE183">
        <v>1.89E-2</v>
      </c>
      <c r="EF183">
        <v>1.7000000000000001E-2</v>
      </c>
      <c r="EG183">
        <v>0</v>
      </c>
      <c r="EH183" t="s">
        <v>35</v>
      </c>
      <c r="EI183">
        <v>6.1999999999999998E-3</v>
      </c>
      <c r="EJ183">
        <v>1.35E-2</v>
      </c>
      <c r="EK183">
        <v>1.09E-2</v>
      </c>
      <c r="EL183">
        <v>2.0500000000000001E-2</v>
      </c>
      <c r="EM183" t="s">
        <v>35</v>
      </c>
      <c r="EN183" t="s">
        <v>35</v>
      </c>
      <c r="EO183">
        <v>8.3999999999999995E-3</v>
      </c>
      <c r="EP183">
        <v>1.14E-2</v>
      </c>
      <c r="EQ183">
        <v>8.3000000000000001E-3</v>
      </c>
      <c r="ER183">
        <v>2.93E-2</v>
      </c>
      <c r="ES183">
        <v>5.1999999999999998E-3</v>
      </c>
      <c r="ET183">
        <v>1.24E-2</v>
      </c>
      <c r="EU183">
        <v>8.8999999999999999E-3</v>
      </c>
      <c r="EV183">
        <v>1.2999999999999999E-2</v>
      </c>
      <c r="EW183">
        <v>0.02</v>
      </c>
      <c r="EX183">
        <v>1.6299999999999999E-2</v>
      </c>
      <c r="EY183">
        <v>1.14E-2</v>
      </c>
      <c r="EZ183">
        <v>1.41E-2</v>
      </c>
      <c r="FA183">
        <v>9.7000000000000003E-3</v>
      </c>
      <c r="FB183">
        <v>7.7000000000000002E-3</v>
      </c>
      <c r="FC183">
        <v>1.46E-2</v>
      </c>
      <c r="FD183">
        <v>1.66E-2</v>
      </c>
      <c r="FE183">
        <v>1.3599999999999999E-2</v>
      </c>
      <c r="FF183">
        <v>1.3299999999999999E-2</v>
      </c>
      <c r="FG183">
        <v>1.3899999999999999E-2</v>
      </c>
      <c r="FH183">
        <v>2.3099999999999999E-2</v>
      </c>
      <c r="FI183">
        <v>1.0500000000000001E-2</v>
      </c>
    </row>
    <row r="184" spans="1:165" x14ac:dyDescent="0.25">
      <c r="A184">
        <v>15</v>
      </c>
      <c r="B184" t="s">
        <v>14</v>
      </c>
      <c r="C184">
        <v>0.15479999999999999</v>
      </c>
      <c r="D184">
        <v>0.14990000000000001</v>
      </c>
      <c r="E184">
        <v>0.1384</v>
      </c>
      <c r="F184">
        <v>0.13189999999999999</v>
      </c>
      <c r="G184">
        <v>0.1522</v>
      </c>
      <c r="H184">
        <v>0.1787</v>
      </c>
      <c r="I184">
        <v>0.17499999999999999</v>
      </c>
      <c r="J184">
        <v>0.15840000000000001</v>
      </c>
      <c r="K184">
        <v>0.14249999999999999</v>
      </c>
      <c r="L184">
        <v>0.15129999999999999</v>
      </c>
      <c r="M184">
        <v>0.14860000000000001</v>
      </c>
      <c r="N184" t="s">
        <v>31</v>
      </c>
      <c r="O184">
        <v>0.10580000000000001</v>
      </c>
      <c r="P184">
        <v>5.3600000000000002E-2</v>
      </c>
      <c r="Q184">
        <v>0.1</v>
      </c>
      <c r="R184">
        <v>0.18779999999999999</v>
      </c>
      <c r="S184">
        <v>8.1100000000000005E-2</v>
      </c>
      <c r="T184">
        <v>0.37380000000000002</v>
      </c>
      <c r="U184">
        <v>7.6200000000000004E-2</v>
      </c>
      <c r="V184">
        <v>0.1007</v>
      </c>
      <c r="W184">
        <v>0.11890000000000001</v>
      </c>
      <c r="X184">
        <v>0.1091</v>
      </c>
      <c r="Y184">
        <v>0.15890000000000001</v>
      </c>
      <c r="Z184">
        <v>0.16980000000000001</v>
      </c>
      <c r="AA184">
        <v>6.5100000000000005E-2</v>
      </c>
      <c r="AB184">
        <v>0.27839999999999998</v>
      </c>
      <c r="AC184">
        <v>0.1439</v>
      </c>
      <c r="AD184">
        <v>0.21029999999999999</v>
      </c>
      <c r="AE184">
        <v>0.16059999999999999</v>
      </c>
      <c r="AF184">
        <v>8.4000000000000005E-2</v>
      </c>
      <c r="AG184">
        <v>0.15840000000000001</v>
      </c>
      <c r="AH184">
        <v>0.1764</v>
      </c>
      <c r="AI184">
        <v>0.11</v>
      </c>
      <c r="AJ184">
        <v>0.16450000000000001</v>
      </c>
      <c r="AK184">
        <v>0.17979999999999999</v>
      </c>
      <c r="AL184">
        <v>0.11600000000000001</v>
      </c>
      <c r="AM184">
        <v>0.14000000000000001</v>
      </c>
      <c r="AN184">
        <v>0.25609999999999999</v>
      </c>
      <c r="AO184">
        <v>0.1976</v>
      </c>
      <c r="AP184">
        <v>0.12640000000000001</v>
      </c>
      <c r="AQ184">
        <v>0.20019999999999999</v>
      </c>
      <c r="AR184" t="s">
        <v>31</v>
      </c>
      <c r="AS184">
        <v>0.2918</v>
      </c>
      <c r="AT184">
        <v>8.6400000000000005E-2</v>
      </c>
      <c r="AU184">
        <v>0.2044</v>
      </c>
      <c r="AV184">
        <v>0.1113</v>
      </c>
      <c r="AW184">
        <v>0.15409999999999999</v>
      </c>
      <c r="AX184">
        <v>5.4899999999999997E-2</v>
      </c>
      <c r="AY184">
        <v>0.16689999999999999</v>
      </c>
      <c r="AZ184">
        <v>0.13250000000000001</v>
      </c>
      <c r="BA184">
        <v>0.1096</v>
      </c>
      <c r="BB184">
        <v>5.3800000000000001E-2</v>
      </c>
      <c r="BC184">
        <v>0.14410000000000001</v>
      </c>
      <c r="BD184">
        <v>7.46E-2</v>
      </c>
      <c r="BE184">
        <v>0.14660000000000001</v>
      </c>
      <c r="BF184">
        <v>0.23169999999999999</v>
      </c>
      <c r="BG184">
        <v>0.125</v>
      </c>
      <c r="BH184" t="s">
        <v>31</v>
      </c>
      <c r="BI184">
        <v>0.17860000000000001</v>
      </c>
      <c r="BJ184">
        <v>0.20619999999999999</v>
      </c>
      <c r="BK184">
        <v>8.3799999999999999E-2</v>
      </c>
      <c r="BL184">
        <v>0</v>
      </c>
      <c r="BM184">
        <v>0</v>
      </c>
      <c r="BN184">
        <v>0.25280000000000002</v>
      </c>
      <c r="BO184">
        <v>0.39250000000000002</v>
      </c>
      <c r="BP184">
        <v>9.2999999999999999E-2</v>
      </c>
      <c r="BQ184">
        <v>0.1053</v>
      </c>
      <c r="BR184">
        <v>0.104</v>
      </c>
      <c r="BS184">
        <v>0.14319999999999999</v>
      </c>
      <c r="BT184">
        <v>0.24129999999999999</v>
      </c>
      <c r="BU184">
        <v>8.8700000000000001E-2</v>
      </c>
      <c r="BV184">
        <v>0.1096</v>
      </c>
      <c r="BW184">
        <v>0.1895</v>
      </c>
      <c r="BX184">
        <v>0.1343</v>
      </c>
      <c r="BY184">
        <v>0.1041</v>
      </c>
      <c r="BZ184">
        <v>0.15179999999999999</v>
      </c>
      <c r="CA184">
        <v>0.12889999999999999</v>
      </c>
      <c r="CB184">
        <v>0.13450000000000001</v>
      </c>
      <c r="CC184">
        <v>0.13750000000000001</v>
      </c>
      <c r="CD184">
        <v>0.17530000000000001</v>
      </c>
      <c r="CE184" t="s">
        <v>31</v>
      </c>
      <c r="CF184">
        <v>0.1434</v>
      </c>
      <c r="CG184">
        <v>0.11070000000000001</v>
      </c>
      <c r="CH184">
        <v>0.1474</v>
      </c>
      <c r="CI184">
        <v>0.1045</v>
      </c>
      <c r="CJ184">
        <v>0.12590000000000001</v>
      </c>
      <c r="CK184">
        <v>9.5100000000000004E-2</v>
      </c>
      <c r="CL184">
        <v>0.1168</v>
      </c>
      <c r="CM184">
        <v>0.21210000000000001</v>
      </c>
      <c r="CN184">
        <v>6.0400000000000002E-2</v>
      </c>
      <c r="CO184">
        <v>0.13059999999999999</v>
      </c>
      <c r="CP184">
        <v>4.5900000000000003E-2</v>
      </c>
      <c r="CQ184">
        <v>5.2600000000000001E-2</v>
      </c>
      <c r="CR184">
        <v>0.20860000000000001</v>
      </c>
      <c r="CS184">
        <v>0.2301</v>
      </c>
      <c r="CT184">
        <v>9.5200000000000007E-2</v>
      </c>
      <c r="CU184">
        <v>0.13120000000000001</v>
      </c>
      <c r="CV184">
        <v>0.1142</v>
      </c>
      <c r="CW184">
        <v>0.26700000000000002</v>
      </c>
      <c r="CX184">
        <v>0.1108</v>
      </c>
      <c r="CY184">
        <v>0.17369999999999999</v>
      </c>
      <c r="CZ184">
        <v>0.14610000000000001</v>
      </c>
      <c r="DA184">
        <v>0.11409999999999999</v>
      </c>
      <c r="DB184">
        <v>0.14499999999999999</v>
      </c>
      <c r="DC184">
        <v>0.1694</v>
      </c>
      <c r="DD184">
        <v>0.1658</v>
      </c>
      <c r="DE184">
        <v>0.1981</v>
      </c>
      <c r="DF184">
        <v>9.4100000000000003E-2</v>
      </c>
      <c r="DG184">
        <v>6.6500000000000004E-2</v>
      </c>
      <c r="DH184">
        <v>0.14119999999999999</v>
      </c>
      <c r="DI184" t="s">
        <v>31</v>
      </c>
      <c r="DJ184">
        <v>0.3125</v>
      </c>
      <c r="DK184">
        <v>0.1201</v>
      </c>
      <c r="DL184">
        <v>7.7899999999999997E-2</v>
      </c>
      <c r="DM184">
        <v>0</v>
      </c>
      <c r="DN184">
        <v>0.1104</v>
      </c>
      <c r="DO184">
        <v>0.2077</v>
      </c>
      <c r="DP184">
        <v>0.19700000000000001</v>
      </c>
      <c r="DQ184">
        <v>0.1033</v>
      </c>
      <c r="DR184">
        <v>0.16389999999999999</v>
      </c>
      <c r="DS184">
        <v>0.1231</v>
      </c>
      <c r="DT184">
        <v>0.16719999999999999</v>
      </c>
      <c r="DU184">
        <v>0.37530000000000002</v>
      </c>
      <c r="DV184">
        <v>0.19109999999999999</v>
      </c>
      <c r="DW184">
        <v>0.1479</v>
      </c>
      <c r="DX184">
        <v>0.1109</v>
      </c>
      <c r="DY184">
        <v>0.1062</v>
      </c>
      <c r="DZ184">
        <v>5.2299999999999999E-2</v>
      </c>
      <c r="EA184">
        <v>0.1641</v>
      </c>
      <c r="EB184">
        <v>0.1137</v>
      </c>
      <c r="EC184">
        <v>0.1169</v>
      </c>
      <c r="ED184">
        <v>0.23369999999999999</v>
      </c>
      <c r="EE184">
        <v>0.15429999999999999</v>
      </c>
      <c r="EF184">
        <v>0.19320000000000001</v>
      </c>
      <c r="EG184">
        <v>0</v>
      </c>
      <c r="EH184">
        <v>0.16470000000000001</v>
      </c>
      <c r="EI184">
        <v>0.1409</v>
      </c>
      <c r="EJ184">
        <v>0.1447</v>
      </c>
      <c r="EK184">
        <v>0.10920000000000001</v>
      </c>
      <c r="EL184">
        <v>0.18920000000000001</v>
      </c>
      <c r="EM184">
        <v>9.1399999999999995E-2</v>
      </c>
      <c r="EN184">
        <v>0.1212</v>
      </c>
      <c r="EO184">
        <v>0.13900000000000001</v>
      </c>
      <c r="EP184">
        <v>0.10299999999999999</v>
      </c>
      <c r="EQ184">
        <v>9.5000000000000001E-2</v>
      </c>
      <c r="ER184">
        <v>0.2387</v>
      </c>
      <c r="ES184">
        <v>0.1915</v>
      </c>
      <c r="ET184">
        <v>0.16819999999999999</v>
      </c>
      <c r="EU184">
        <v>8.1199999999999994E-2</v>
      </c>
      <c r="EV184">
        <v>0.14319999999999999</v>
      </c>
      <c r="EW184">
        <v>0.18459999999999999</v>
      </c>
      <c r="EX184">
        <v>0.1875</v>
      </c>
      <c r="EY184">
        <v>0.10050000000000001</v>
      </c>
      <c r="EZ184">
        <v>0.1595</v>
      </c>
      <c r="FA184">
        <v>0.1147</v>
      </c>
      <c r="FB184">
        <v>0.1134</v>
      </c>
      <c r="FC184">
        <v>0.16350000000000001</v>
      </c>
      <c r="FD184">
        <v>0.1525</v>
      </c>
      <c r="FE184">
        <v>0.1351</v>
      </c>
      <c r="FF184">
        <v>0.1193</v>
      </c>
      <c r="FG184">
        <v>0.15049999999999999</v>
      </c>
      <c r="FH184">
        <v>0.21609999999999999</v>
      </c>
      <c r="FI184">
        <v>0.11210000000000001</v>
      </c>
    </row>
    <row r="185" spans="1:165" x14ac:dyDescent="0.25">
      <c r="A185">
        <v>16</v>
      </c>
      <c r="B185" t="s">
        <v>15</v>
      </c>
      <c r="C185">
        <v>0.32540000000000002</v>
      </c>
      <c r="D185">
        <v>0.30199999999999999</v>
      </c>
      <c r="E185">
        <v>0.34810000000000002</v>
      </c>
      <c r="F185">
        <v>0.35649999999999998</v>
      </c>
      <c r="G185">
        <v>0.37259999999999999</v>
      </c>
      <c r="H185">
        <v>0.35720000000000002</v>
      </c>
      <c r="I185">
        <v>0.33539999999999998</v>
      </c>
      <c r="J185">
        <v>0.26490000000000002</v>
      </c>
      <c r="K185">
        <v>0.26079999999999998</v>
      </c>
      <c r="L185">
        <v>0.37259999999999999</v>
      </c>
      <c r="M185">
        <v>0.37669999999999998</v>
      </c>
      <c r="N185" t="s">
        <v>31</v>
      </c>
      <c r="O185">
        <v>0.33650000000000002</v>
      </c>
      <c r="P185">
        <v>0.36859999999999998</v>
      </c>
      <c r="Q185">
        <v>0.37880000000000003</v>
      </c>
      <c r="R185">
        <v>0.32290000000000002</v>
      </c>
      <c r="S185">
        <v>0.33779999999999999</v>
      </c>
      <c r="T185">
        <v>0.15049999999999999</v>
      </c>
      <c r="U185">
        <v>0.4</v>
      </c>
      <c r="V185">
        <v>0.35620000000000002</v>
      </c>
      <c r="W185">
        <v>0.31929999999999997</v>
      </c>
      <c r="X185">
        <v>0.432</v>
      </c>
      <c r="Y185">
        <v>0.33710000000000001</v>
      </c>
      <c r="Z185">
        <v>0.33960000000000001</v>
      </c>
      <c r="AA185">
        <v>0.44119999999999998</v>
      </c>
      <c r="AB185">
        <v>0.28389999999999999</v>
      </c>
      <c r="AC185">
        <v>0.31369999999999998</v>
      </c>
      <c r="AD185">
        <v>0.3745</v>
      </c>
      <c r="AE185">
        <v>0.27160000000000001</v>
      </c>
      <c r="AF185">
        <v>0.34649999999999997</v>
      </c>
      <c r="AG185">
        <v>0.39400000000000002</v>
      </c>
      <c r="AH185">
        <v>0.37740000000000001</v>
      </c>
      <c r="AI185">
        <v>0.35649999999999998</v>
      </c>
      <c r="AJ185">
        <v>0.42499999999999999</v>
      </c>
      <c r="AK185">
        <v>0.30980000000000002</v>
      </c>
      <c r="AL185">
        <v>0.38069999999999998</v>
      </c>
      <c r="AM185">
        <v>0.35460000000000003</v>
      </c>
      <c r="AN185">
        <v>0.23569999999999999</v>
      </c>
      <c r="AO185">
        <v>0.29480000000000001</v>
      </c>
      <c r="AP185">
        <v>0.50290000000000001</v>
      </c>
      <c r="AQ185">
        <v>0.35809999999999997</v>
      </c>
      <c r="AR185" t="s">
        <v>31</v>
      </c>
      <c r="AS185">
        <v>0.22720000000000001</v>
      </c>
      <c r="AT185">
        <v>0.46820000000000001</v>
      </c>
      <c r="AU185">
        <v>0.3201</v>
      </c>
      <c r="AV185">
        <v>0.42480000000000001</v>
      </c>
      <c r="AW185">
        <v>0.38369999999999999</v>
      </c>
      <c r="AX185">
        <v>0.40050000000000002</v>
      </c>
      <c r="AY185">
        <v>0.30759999999999998</v>
      </c>
      <c r="AZ185">
        <v>0.438</v>
      </c>
      <c r="BA185">
        <v>0.48270000000000002</v>
      </c>
      <c r="BB185">
        <v>0.34410000000000002</v>
      </c>
      <c r="BC185">
        <v>0.36919999999999997</v>
      </c>
      <c r="BD185">
        <v>0.41789999999999999</v>
      </c>
      <c r="BE185">
        <v>0.39579999999999999</v>
      </c>
      <c r="BF185">
        <v>0.36459999999999998</v>
      </c>
      <c r="BG185">
        <v>0.36270000000000002</v>
      </c>
      <c r="BH185" t="s">
        <v>31</v>
      </c>
      <c r="BI185">
        <v>0.33040000000000003</v>
      </c>
      <c r="BJ185">
        <v>0.48709999999999998</v>
      </c>
      <c r="BK185">
        <v>0.36530000000000001</v>
      </c>
      <c r="BL185">
        <v>0.34210000000000002</v>
      </c>
      <c r="BM185">
        <v>0.4839</v>
      </c>
      <c r="BN185">
        <v>0.46629999999999999</v>
      </c>
      <c r="BO185">
        <v>0.26290000000000002</v>
      </c>
      <c r="BP185">
        <v>0.4279</v>
      </c>
      <c r="BQ185">
        <v>0.4511</v>
      </c>
      <c r="BR185">
        <v>0.3901</v>
      </c>
      <c r="BS185">
        <v>0.42480000000000001</v>
      </c>
      <c r="BT185">
        <v>0.31109999999999999</v>
      </c>
      <c r="BU185">
        <v>0.4476</v>
      </c>
      <c r="BV185">
        <v>0.42499999999999999</v>
      </c>
      <c r="BW185">
        <v>0.46800000000000003</v>
      </c>
      <c r="BX185">
        <v>0.35930000000000001</v>
      </c>
      <c r="BY185">
        <v>0.39200000000000002</v>
      </c>
      <c r="BZ185">
        <v>0.32650000000000001</v>
      </c>
      <c r="CA185">
        <v>0.28420000000000001</v>
      </c>
      <c r="CB185">
        <v>0.36549999999999999</v>
      </c>
      <c r="CC185">
        <v>0.50190000000000001</v>
      </c>
      <c r="CD185">
        <v>0.46189999999999998</v>
      </c>
      <c r="CE185" t="s">
        <v>31</v>
      </c>
      <c r="CF185">
        <v>0.26129999999999998</v>
      </c>
      <c r="CG185">
        <v>0.20830000000000001</v>
      </c>
      <c r="CH185">
        <v>0.26900000000000002</v>
      </c>
      <c r="CI185">
        <v>0.31090000000000001</v>
      </c>
      <c r="CJ185">
        <v>0.37780000000000002</v>
      </c>
      <c r="CK185">
        <v>0.53110000000000002</v>
      </c>
      <c r="CL185">
        <v>0.39419999999999999</v>
      </c>
      <c r="CM185">
        <v>0.42859999999999998</v>
      </c>
      <c r="CN185">
        <v>0.42949999999999999</v>
      </c>
      <c r="CO185">
        <v>0.39500000000000002</v>
      </c>
      <c r="CP185">
        <v>0.31190000000000001</v>
      </c>
      <c r="CQ185">
        <v>0.42109999999999997</v>
      </c>
      <c r="CR185">
        <v>0.3044</v>
      </c>
      <c r="CS185">
        <v>0.28139999999999998</v>
      </c>
      <c r="CT185">
        <v>0.45240000000000002</v>
      </c>
      <c r="CU185">
        <v>0.3705</v>
      </c>
      <c r="CV185">
        <v>0.35580000000000001</v>
      </c>
      <c r="CW185">
        <v>0.22939999999999999</v>
      </c>
      <c r="CX185">
        <v>0.40150000000000002</v>
      </c>
      <c r="CY185">
        <v>0.31979999999999997</v>
      </c>
      <c r="CZ185">
        <v>0.37080000000000002</v>
      </c>
      <c r="DA185">
        <v>0.2462</v>
      </c>
      <c r="DB185">
        <v>0.25969999999999999</v>
      </c>
      <c r="DC185">
        <v>0.2228</v>
      </c>
      <c r="DD185">
        <v>0.39429999999999998</v>
      </c>
      <c r="DE185">
        <v>0.34910000000000002</v>
      </c>
      <c r="DF185">
        <v>0.24079999999999999</v>
      </c>
      <c r="DG185">
        <v>0.1772</v>
      </c>
      <c r="DH185">
        <v>0.2863</v>
      </c>
      <c r="DI185" t="s">
        <v>31</v>
      </c>
      <c r="DJ185">
        <v>0.33329999999999999</v>
      </c>
      <c r="DK185">
        <v>0.35239999999999999</v>
      </c>
      <c r="DL185">
        <v>0.46750000000000003</v>
      </c>
      <c r="DM185">
        <v>0.29409999999999997</v>
      </c>
      <c r="DN185">
        <v>0.4148</v>
      </c>
      <c r="DO185">
        <v>0.39079999999999998</v>
      </c>
      <c r="DP185">
        <v>0.24660000000000001</v>
      </c>
      <c r="DQ185">
        <v>0.314</v>
      </c>
      <c r="DR185">
        <v>0.26500000000000001</v>
      </c>
      <c r="DS185">
        <v>0.31680000000000003</v>
      </c>
      <c r="DT185">
        <v>0.26329999999999998</v>
      </c>
      <c r="DU185">
        <v>0.16980000000000001</v>
      </c>
      <c r="DV185">
        <v>0.35899999999999999</v>
      </c>
      <c r="DW185">
        <v>0.2883</v>
      </c>
      <c r="DX185">
        <v>0.32869999999999999</v>
      </c>
      <c r="DY185">
        <v>0.40039999999999998</v>
      </c>
      <c r="DZ185">
        <v>0.37790000000000001</v>
      </c>
      <c r="EA185">
        <v>0.33329999999999999</v>
      </c>
      <c r="EB185">
        <v>0.22689999999999999</v>
      </c>
      <c r="EC185">
        <v>0.3322</v>
      </c>
      <c r="ED185">
        <v>0.2162</v>
      </c>
      <c r="EE185">
        <v>0.28760000000000002</v>
      </c>
      <c r="EF185">
        <v>0.23219999999999999</v>
      </c>
      <c r="EG185">
        <v>0.24390000000000001</v>
      </c>
      <c r="EH185">
        <v>0.26100000000000001</v>
      </c>
      <c r="EI185">
        <v>0.34699999999999998</v>
      </c>
      <c r="EJ185">
        <v>0.25</v>
      </c>
      <c r="EK185">
        <v>0.31390000000000001</v>
      </c>
      <c r="EL185">
        <v>0.36209999999999998</v>
      </c>
      <c r="EM185">
        <v>0.44669999999999999</v>
      </c>
      <c r="EN185">
        <v>0.39389999999999997</v>
      </c>
      <c r="EO185">
        <v>0.33960000000000001</v>
      </c>
      <c r="EP185">
        <v>0.32490000000000002</v>
      </c>
      <c r="EQ185">
        <v>0.37190000000000001</v>
      </c>
      <c r="ER185">
        <v>0.34010000000000001</v>
      </c>
      <c r="ES185">
        <v>0.33729999999999999</v>
      </c>
      <c r="ET185">
        <v>0.36699999999999999</v>
      </c>
      <c r="EU185">
        <v>0.3211</v>
      </c>
      <c r="EV185">
        <v>0.32229999999999998</v>
      </c>
      <c r="EW185">
        <v>0.26450000000000001</v>
      </c>
      <c r="EX185">
        <v>0.309</v>
      </c>
      <c r="EY185">
        <v>0.29909999999999998</v>
      </c>
      <c r="EZ185">
        <v>0.33090000000000003</v>
      </c>
      <c r="FA185">
        <v>0.247</v>
      </c>
      <c r="FB185">
        <v>0.38479999999999998</v>
      </c>
      <c r="FC185">
        <v>0.34379999999999999</v>
      </c>
      <c r="FD185">
        <v>0.2429</v>
      </c>
      <c r="FE185">
        <v>0.23419999999999999</v>
      </c>
      <c r="FF185">
        <v>0.28100000000000003</v>
      </c>
      <c r="FG185">
        <v>0.27050000000000002</v>
      </c>
      <c r="FH185">
        <v>0.30990000000000001</v>
      </c>
      <c r="FI185">
        <v>0.24099999999999999</v>
      </c>
    </row>
    <row r="186" spans="1:165" x14ac:dyDescent="0.25">
      <c r="A186">
        <v>17</v>
      </c>
      <c r="B186" t="s">
        <v>16</v>
      </c>
      <c r="C186">
        <v>1.21E-2</v>
      </c>
      <c r="D186">
        <v>6.7999999999999996E-3</v>
      </c>
      <c r="E186">
        <v>1.3899999999999999E-2</v>
      </c>
      <c r="F186">
        <v>7.4999999999999997E-3</v>
      </c>
      <c r="G186">
        <v>3.0499999999999999E-2</v>
      </c>
      <c r="H186">
        <v>1.3299999999999999E-2</v>
      </c>
      <c r="I186">
        <v>7.1000000000000004E-3</v>
      </c>
      <c r="J186">
        <v>9.1999999999999998E-3</v>
      </c>
      <c r="K186">
        <v>1.5599999999999999E-2</v>
      </c>
      <c r="L186">
        <v>8.0999999999999996E-3</v>
      </c>
      <c r="M186">
        <v>2.24E-2</v>
      </c>
      <c r="N186" t="s">
        <v>31</v>
      </c>
      <c r="O186">
        <v>6.4000000000000003E-3</v>
      </c>
      <c r="P186">
        <v>8.3000000000000001E-3</v>
      </c>
      <c r="Q186">
        <v>0</v>
      </c>
      <c r="R186">
        <v>6.6E-3</v>
      </c>
      <c r="S186">
        <v>2.2499999999999999E-2</v>
      </c>
      <c r="T186">
        <v>0</v>
      </c>
      <c r="U186">
        <v>9.4999999999999998E-3</v>
      </c>
      <c r="V186">
        <v>7.3000000000000001E-3</v>
      </c>
      <c r="W186" t="s">
        <v>35</v>
      </c>
      <c r="X186">
        <v>5.7000000000000002E-3</v>
      </c>
      <c r="Y186">
        <v>1.0200000000000001E-2</v>
      </c>
      <c r="Z186">
        <v>7.1999999999999998E-3</v>
      </c>
      <c r="AA186">
        <v>7.4000000000000003E-3</v>
      </c>
      <c r="AB186" t="s">
        <v>36</v>
      </c>
      <c r="AC186">
        <v>7.1999999999999998E-3</v>
      </c>
      <c r="AD186">
        <v>1.09E-2</v>
      </c>
      <c r="AE186">
        <v>7.1999999999999998E-3</v>
      </c>
      <c r="AF186">
        <v>1.41E-2</v>
      </c>
      <c r="AG186">
        <v>6.8999999999999999E-3</v>
      </c>
      <c r="AH186">
        <v>7.7000000000000002E-3</v>
      </c>
      <c r="AI186">
        <v>1.2699999999999999E-2</v>
      </c>
      <c r="AJ186" t="s">
        <v>36</v>
      </c>
      <c r="AK186" t="s">
        <v>36</v>
      </c>
      <c r="AL186">
        <v>8.0000000000000002E-3</v>
      </c>
      <c r="AM186">
        <v>7.7999999999999996E-3</v>
      </c>
      <c r="AN186" t="s">
        <v>35</v>
      </c>
      <c r="AO186">
        <v>9.1000000000000004E-3</v>
      </c>
      <c r="AP186" t="s">
        <v>35</v>
      </c>
      <c r="AQ186">
        <v>6.1000000000000004E-3</v>
      </c>
      <c r="AR186" t="s">
        <v>31</v>
      </c>
      <c r="AS186" t="s">
        <v>36</v>
      </c>
      <c r="AT186">
        <v>6.7999999999999996E-3</v>
      </c>
      <c r="AU186">
        <v>6.7000000000000002E-3</v>
      </c>
      <c r="AV186">
        <v>1.9099999999999999E-2</v>
      </c>
      <c r="AW186">
        <v>8.6999999999999994E-3</v>
      </c>
      <c r="AX186">
        <v>6.8999999999999999E-3</v>
      </c>
      <c r="AY186">
        <v>1.3899999999999999E-2</v>
      </c>
      <c r="AZ186" t="s">
        <v>36</v>
      </c>
      <c r="BA186">
        <v>6.8999999999999999E-3</v>
      </c>
      <c r="BB186" t="s">
        <v>35</v>
      </c>
      <c r="BC186">
        <v>1.0500000000000001E-2</v>
      </c>
      <c r="BD186">
        <v>1.49E-2</v>
      </c>
      <c r="BE186">
        <v>1.21E-2</v>
      </c>
      <c r="BF186">
        <v>9.7999999999999997E-3</v>
      </c>
      <c r="BG186">
        <v>1.0800000000000001E-2</v>
      </c>
      <c r="BH186" t="s">
        <v>31</v>
      </c>
      <c r="BI186">
        <v>1.7899999999999999E-2</v>
      </c>
      <c r="BJ186">
        <v>1.55E-2</v>
      </c>
      <c r="BK186">
        <v>1.7999999999999999E-2</v>
      </c>
      <c r="BL186">
        <v>0</v>
      </c>
      <c r="BM186" t="s">
        <v>35</v>
      </c>
      <c r="BN186" t="s">
        <v>35</v>
      </c>
      <c r="BO186" t="s">
        <v>36</v>
      </c>
      <c r="BP186">
        <v>0</v>
      </c>
      <c r="BQ186">
        <v>2.2599999999999999E-2</v>
      </c>
      <c r="BR186">
        <v>2.6599999999999999E-2</v>
      </c>
      <c r="BS186">
        <v>2.29E-2</v>
      </c>
      <c r="BT186">
        <v>1.1599999999999999E-2</v>
      </c>
      <c r="BU186">
        <v>4.2999999999999997E-2</v>
      </c>
      <c r="BV186">
        <v>2.2100000000000002E-2</v>
      </c>
      <c r="BW186">
        <v>1.0500000000000001E-2</v>
      </c>
      <c r="BX186">
        <v>1.67E-2</v>
      </c>
      <c r="BY186">
        <v>1.5299999999999999E-2</v>
      </c>
      <c r="BZ186">
        <v>3.32E-2</v>
      </c>
      <c r="CA186">
        <v>7.0300000000000001E-2</v>
      </c>
      <c r="CB186">
        <v>3.5000000000000003E-2</v>
      </c>
      <c r="CC186">
        <v>2.9700000000000001E-2</v>
      </c>
      <c r="CD186">
        <v>1.24E-2</v>
      </c>
      <c r="CE186" t="s">
        <v>31</v>
      </c>
      <c r="CF186">
        <v>1.04E-2</v>
      </c>
      <c r="CG186">
        <v>1.0999999999999999E-2</v>
      </c>
      <c r="CH186">
        <v>0.01</v>
      </c>
      <c r="CI186">
        <v>1.6E-2</v>
      </c>
      <c r="CJ186">
        <v>5.1900000000000002E-2</v>
      </c>
      <c r="CK186" t="s">
        <v>35</v>
      </c>
      <c r="CL186">
        <v>0</v>
      </c>
      <c r="CM186" t="s">
        <v>35</v>
      </c>
      <c r="CN186">
        <v>5.3699999999999998E-2</v>
      </c>
      <c r="CO186">
        <v>3.3000000000000002E-2</v>
      </c>
      <c r="CP186">
        <v>6.4199999999999993E-2</v>
      </c>
      <c r="CQ186">
        <v>8.77E-2</v>
      </c>
      <c r="CR186">
        <v>1.2800000000000001E-2</v>
      </c>
      <c r="CS186">
        <v>5.3E-3</v>
      </c>
      <c r="CT186">
        <v>0</v>
      </c>
      <c r="CU186">
        <v>1.2699999999999999E-2</v>
      </c>
      <c r="CV186" t="s">
        <v>36</v>
      </c>
      <c r="CW186" t="s">
        <v>36</v>
      </c>
      <c r="CX186">
        <v>1.15E-2</v>
      </c>
      <c r="CY186">
        <v>1.14E-2</v>
      </c>
      <c r="CZ186" t="s">
        <v>36</v>
      </c>
      <c r="DA186">
        <v>2.7300000000000001E-2</v>
      </c>
      <c r="DB186">
        <v>3.1800000000000002E-2</v>
      </c>
      <c r="DC186">
        <v>4.0500000000000001E-2</v>
      </c>
      <c r="DD186">
        <v>1.8499999999999999E-2</v>
      </c>
      <c r="DE186" t="s">
        <v>35</v>
      </c>
      <c r="DF186">
        <v>8.0000000000000002E-3</v>
      </c>
      <c r="DG186">
        <v>2.2200000000000001E-2</v>
      </c>
      <c r="DH186">
        <v>1.9599999999999999E-2</v>
      </c>
      <c r="DI186" t="s">
        <v>31</v>
      </c>
      <c r="DJ186">
        <v>0</v>
      </c>
      <c r="DK186">
        <v>1.7100000000000001E-2</v>
      </c>
      <c r="DL186" t="s">
        <v>35</v>
      </c>
      <c r="DM186">
        <v>0</v>
      </c>
      <c r="DN186" t="s">
        <v>36</v>
      </c>
      <c r="DO186" t="s">
        <v>35</v>
      </c>
      <c r="DP186">
        <v>1.32E-2</v>
      </c>
      <c r="DQ186" t="s">
        <v>35</v>
      </c>
      <c r="DR186">
        <v>8.2000000000000007E-3</v>
      </c>
      <c r="DS186">
        <v>8.5000000000000006E-3</v>
      </c>
      <c r="DT186">
        <v>8.0000000000000002E-3</v>
      </c>
      <c r="DU186" t="s">
        <v>35</v>
      </c>
      <c r="DV186">
        <v>7.0000000000000001E-3</v>
      </c>
      <c r="DW186">
        <v>5.3E-3</v>
      </c>
      <c r="DX186">
        <v>6.4999999999999997E-3</v>
      </c>
      <c r="DY186">
        <v>1.01E-2</v>
      </c>
      <c r="DZ186">
        <v>1.7399999999999999E-2</v>
      </c>
      <c r="EA186">
        <v>1.6899999999999998E-2</v>
      </c>
      <c r="EB186">
        <v>9.2999999999999992E-3</v>
      </c>
      <c r="EC186">
        <v>2.0199999999999999E-2</v>
      </c>
      <c r="ED186">
        <v>6.4000000000000003E-3</v>
      </c>
      <c r="EE186">
        <v>6.1000000000000004E-3</v>
      </c>
      <c r="EF186">
        <v>1.2E-2</v>
      </c>
      <c r="EG186">
        <v>0</v>
      </c>
      <c r="EH186">
        <v>1.2E-2</v>
      </c>
      <c r="EI186">
        <v>1.12E-2</v>
      </c>
      <c r="EJ186">
        <v>1.03E-2</v>
      </c>
      <c r="EK186">
        <v>8.0000000000000002E-3</v>
      </c>
      <c r="EL186">
        <v>1.26E-2</v>
      </c>
      <c r="EM186">
        <v>0.10150000000000001</v>
      </c>
      <c r="EN186" t="s">
        <v>35</v>
      </c>
      <c r="EO186">
        <v>2.1600000000000001E-2</v>
      </c>
      <c r="EP186">
        <v>1.83E-2</v>
      </c>
      <c r="EQ186">
        <v>6.1999999999999998E-3</v>
      </c>
      <c r="ER186">
        <v>0</v>
      </c>
      <c r="ES186">
        <v>1.6299999999999999E-2</v>
      </c>
      <c r="ET186">
        <v>7.4999999999999997E-3</v>
      </c>
      <c r="EU186">
        <v>1.9599999999999999E-2</v>
      </c>
      <c r="EV186">
        <v>1.66E-2</v>
      </c>
      <c r="EW186">
        <v>7.6E-3</v>
      </c>
      <c r="EX186" t="s">
        <v>36</v>
      </c>
      <c r="EY186">
        <v>9.1000000000000004E-3</v>
      </c>
      <c r="EZ186">
        <v>1.29E-2</v>
      </c>
      <c r="FA186">
        <v>1.5100000000000001E-2</v>
      </c>
      <c r="FB186">
        <v>9.4000000000000004E-3</v>
      </c>
      <c r="FC186">
        <v>2.92E-2</v>
      </c>
      <c r="FD186">
        <v>5.7000000000000002E-3</v>
      </c>
      <c r="FE186">
        <v>1.61E-2</v>
      </c>
      <c r="FF186" t="s">
        <v>36</v>
      </c>
      <c r="FG186">
        <v>1.01E-2</v>
      </c>
      <c r="FH186">
        <v>9.4999999999999998E-3</v>
      </c>
      <c r="FI186">
        <v>1.29E-2</v>
      </c>
    </row>
    <row r="187" spans="1:165" x14ac:dyDescent="0.25">
      <c r="A187">
        <v>18</v>
      </c>
      <c r="B187" t="s">
        <v>17</v>
      </c>
      <c r="C187" t="s">
        <v>36</v>
      </c>
      <c r="D187" t="s">
        <v>36</v>
      </c>
      <c r="E187" t="s">
        <v>36</v>
      </c>
      <c r="F187" t="s">
        <v>35</v>
      </c>
      <c r="G187" t="s">
        <v>36</v>
      </c>
      <c r="H187" t="s">
        <v>36</v>
      </c>
      <c r="I187" t="s">
        <v>36</v>
      </c>
      <c r="J187" t="s">
        <v>36</v>
      </c>
      <c r="K187" t="s">
        <v>36</v>
      </c>
      <c r="L187" t="s">
        <v>36</v>
      </c>
      <c r="M187" t="s">
        <v>36</v>
      </c>
      <c r="N187" t="s">
        <v>31</v>
      </c>
      <c r="O187">
        <v>0</v>
      </c>
      <c r="P187">
        <v>0</v>
      </c>
      <c r="Q187">
        <v>0</v>
      </c>
      <c r="R187">
        <v>0</v>
      </c>
      <c r="S187" t="s">
        <v>35</v>
      </c>
      <c r="T187">
        <v>0</v>
      </c>
      <c r="U187">
        <v>0</v>
      </c>
      <c r="V187">
        <v>0</v>
      </c>
      <c r="W187">
        <v>0</v>
      </c>
      <c r="X187" t="s">
        <v>35</v>
      </c>
      <c r="Y187">
        <v>0</v>
      </c>
      <c r="Z187">
        <v>0</v>
      </c>
      <c r="AA187" t="s">
        <v>35</v>
      </c>
      <c r="AB187">
        <v>0</v>
      </c>
      <c r="AC187" t="s">
        <v>35</v>
      </c>
      <c r="AD187">
        <v>0</v>
      </c>
      <c r="AE187">
        <v>0</v>
      </c>
      <c r="AF187" t="s">
        <v>35</v>
      </c>
      <c r="AG187" t="s">
        <v>35</v>
      </c>
      <c r="AH187">
        <v>0</v>
      </c>
      <c r="AI187">
        <v>0</v>
      </c>
      <c r="AJ187">
        <v>0</v>
      </c>
      <c r="AK187">
        <v>0</v>
      </c>
      <c r="AL187">
        <v>0</v>
      </c>
      <c r="AM187">
        <v>0</v>
      </c>
      <c r="AN187">
        <v>0</v>
      </c>
      <c r="AO187">
        <v>0</v>
      </c>
      <c r="AP187">
        <v>0</v>
      </c>
      <c r="AQ187" t="s">
        <v>35</v>
      </c>
      <c r="AR187" t="s">
        <v>31</v>
      </c>
      <c r="AS187" t="s">
        <v>35</v>
      </c>
      <c r="AT187">
        <v>0</v>
      </c>
      <c r="AU187">
        <v>0</v>
      </c>
      <c r="AV187">
        <v>0</v>
      </c>
      <c r="AW187">
        <v>0</v>
      </c>
      <c r="AX187" t="s">
        <v>36</v>
      </c>
      <c r="AY187">
        <v>0</v>
      </c>
      <c r="AZ187">
        <v>0</v>
      </c>
      <c r="BA187" t="s">
        <v>35</v>
      </c>
      <c r="BB187">
        <v>0</v>
      </c>
      <c r="BC187" t="s">
        <v>35</v>
      </c>
      <c r="BD187">
        <v>0</v>
      </c>
      <c r="BE187" t="s">
        <v>35</v>
      </c>
      <c r="BF187" t="s">
        <v>35</v>
      </c>
      <c r="BG187">
        <v>0</v>
      </c>
      <c r="BH187" t="s">
        <v>31</v>
      </c>
      <c r="BI187">
        <v>0</v>
      </c>
      <c r="BJ187">
        <v>0</v>
      </c>
      <c r="BK187">
        <v>0</v>
      </c>
      <c r="BL187">
        <v>0</v>
      </c>
      <c r="BM187">
        <v>0</v>
      </c>
      <c r="BN187">
        <v>0</v>
      </c>
      <c r="BO187" t="s">
        <v>35</v>
      </c>
      <c r="BP187" t="s">
        <v>35</v>
      </c>
      <c r="BQ187">
        <v>0</v>
      </c>
      <c r="BR187" t="s">
        <v>35</v>
      </c>
      <c r="BS187">
        <v>0</v>
      </c>
      <c r="BT187">
        <v>0</v>
      </c>
      <c r="BU187" t="s">
        <v>35</v>
      </c>
      <c r="BV187">
        <v>0</v>
      </c>
      <c r="BW187" t="s">
        <v>36</v>
      </c>
      <c r="BX187" t="s">
        <v>36</v>
      </c>
      <c r="BY187" t="s">
        <v>36</v>
      </c>
      <c r="BZ187">
        <v>0</v>
      </c>
      <c r="CA187" t="s">
        <v>35</v>
      </c>
      <c r="CB187" t="s">
        <v>35</v>
      </c>
      <c r="CC187">
        <v>0</v>
      </c>
      <c r="CD187">
        <v>0</v>
      </c>
      <c r="CE187" t="s">
        <v>31</v>
      </c>
      <c r="CF187">
        <v>0</v>
      </c>
      <c r="CG187">
        <v>0</v>
      </c>
      <c r="CH187" t="s">
        <v>35</v>
      </c>
      <c r="CI187" t="s">
        <v>35</v>
      </c>
      <c r="CJ187" t="s">
        <v>35</v>
      </c>
      <c r="CK187">
        <v>0</v>
      </c>
      <c r="CL187" t="s">
        <v>35</v>
      </c>
      <c r="CM187">
        <v>0</v>
      </c>
      <c r="CN187" t="s">
        <v>35</v>
      </c>
      <c r="CO187">
        <v>0</v>
      </c>
      <c r="CP187" t="s">
        <v>35</v>
      </c>
      <c r="CQ187">
        <v>0</v>
      </c>
      <c r="CR187">
        <v>0</v>
      </c>
      <c r="CS187">
        <v>0</v>
      </c>
      <c r="CT187">
        <v>0</v>
      </c>
      <c r="CU187" t="s">
        <v>35</v>
      </c>
      <c r="CV187">
        <v>0</v>
      </c>
      <c r="CW187" t="s">
        <v>35</v>
      </c>
      <c r="CX187">
        <v>0</v>
      </c>
      <c r="CY187">
        <v>0</v>
      </c>
      <c r="CZ187">
        <v>0</v>
      </c>
      <c r="DA187" t="s">
        <v>35</v>
      </c>
      <c r="DB187" t="s">
        <v>35</v>
      </c>
      <c r="DC187">
        <v>0</v>
      </c>
      <c r="DD187" t="s">
        <v>35</v>
      </c>
      <c r="DE187">
        <v>0</v>
      </c>
      <c r="DF187">
        <v>0</v>
      </c>
      <c r="DG187" t="s">
        <v>35</v>
      </c>
      <c r="DH187" t="s">
        <v>35</v>
      </c>
      <c r="DI187" t="s">
        <v>31</v>
      </c>
      <c r="DJ187">
        <v>0</v>
      </c>
      <c r="DK187" t="s">
        <v>35</v>
      </c>
      <c r="DL187">
        <v>0</v>
      </c>
      <c r="DM187">
        <v>0</v>
      </c>
      <c r="DN187" t="s">
        <v>36</v>
      </c>
      <c r="DO187" t="s">
        <v>35</v>
      </c>
      <c r="DP187" t="s">
        <v>35</v>
      </c>
      <c r="DQ187">
        <v>0</v>
      </c>
      <c r="DR187">
        <v>0</v>
      </c>
      <c r="DS187" t="s">
        <v>35</v>
      </c>
      <c r="DT187" t="s">
        <v>35</v>
      </c>
      <c r="DU187">
        <v>0</v>
      </c>
      <c r="DV187">
        <v>0</v>
      </c>
      <c r="DW187">
        <v>0</v>
      </c>
      <c r="DX187">
        <v>0</v>
      </c>
      <c r="DY187">
        <v>0</v>
      </c>
      <c r="DZ187">
        <v>0</v>
      </c>
      <c r="EA187">
        <v>0</v>
      </c>
      <c r="EB187" t="s">
        <v>36</v>
      </c>
      <c r="EC187" t="s">
        <v>36</v>
      </c>
      <c r="ED187">
        <v>0</v>
      </c>
      <c r="EE187" t="s">
        <v>35</v>
      </c>
      <c r="EF187">
        <v>0</v>
      </c>
      <c r="EG187">
        <v>0</v>
      </c>
      <c r="EH187">
        <v>0</v>
      </c>
      <c r="EI187">
        <v>0</v>
      </c>
      <c r="EJ187" t="s">
        <v>35</v>
      </c>
      <c r="EK187" t="s">
        <v>35</v>
      </c>
      <c r="EL187" t="s">
        <v>35</v>
      </c>
      <c r="EM187">
        <v>0</v>
      </c>
      <c r="EN187" t="s">
        <v>35</v>
      </c>
      <c r="EO187" t="s">
        <v>35</v>
      </c>
      <c r="EP187" t="s">
        <v>35</v>
      </c>
      <c r="EQ187">
        <v>0</v>
      </c>
      <c r="ER187">
        <v>0</v>
      </c>
      <c r="ES187">
        <v>0</v>
      </c>
      <c r="ET187">
        <v>0</v>
      </c>
      <c r="EU187" t="s">
        <v>35</v>
      </c>
      <c r="EV187" t="s">
        <v>35</v>
      </c>
      <c r="EW187">
        <v>0</v>
      </c>
      <c r="EX187" t="s">
        <v>36</v>
      </c>
      <c r="EY187">
        <v>0</v>
      </c>
      <c r="EZ187" t="s">
        <v>35</v>
      </c>
      <c r="FA187" t="s">
        <v>35</v>
      </c>
      <c r="FB187" t="s">
        <v>35</v>
      </c>
      <c r="FC187" t="s">
        <v>35</v>
      </c>
      <c r="FD187" t="s">
        <v>35</v>
      </c>
      <c r="FE187" t="s">
        <v>35</v>
      </c>
      <c r="FF187">
        <v>0</v>
      </c>
      <c r="FG187" t="s">
        <v>35</v>
      </c>
      <c r="FH187" t="s">
        <v>35</v>
      </c>
      <c r="FI187">
        <v>0</v>
      </c>
    </row>
    <row r="188" spans="1:165" x14ac:dyDescent="0.25">
      <c r="A188">
        <v>19</v>
      </c>
      <c r="B188" t="s">
        <v>18</v>
      </c>
      <c r="C188">
        <v>6.3299999999999995E-2</v>
      </c>
      <c r="D188">
        <v>9.4500000000000001E-2</v>
      </c>
      <c r="E188">
        <v>5.1999999999999998E-2</v>
      </c>
      <c r="F188">
        <v>2.01E-2</v>
      </c>
      <c r="G188">
        <v>5.2400000000000002E-2</v>
      </c>
      <c r="H188">
        <v>5.5399999999999998E-2</v>
      </c>
      <c r="I188">
        <v>3.7100000000000001E-2</v>
      </c>
      <c r="J188">
        <v>8.4099999999999994E-2</v>
      </c>
      <c r="K188">
        <v>8.2299999999999998E-2</v>
      </c>
      <c r="L188">
        <v>5.1400000000000001E-2</v>
      </c>
      <c r="M188">
        <v>5.8299999999999998E-2</v>
      </c>
      <c r="N188" t="s">
        <v>31</v>
      </c>
      <c r="O188">
        <v>1.9199999999999998E-2</v>
      </c>
      <c r="P188">
        <v>4.9500000000000002E-2</v>
      </c>
      <c r="Q188">
        <v>9.1000000000000004E-3</v>
      </c>
      <c r="R188" t="s">
        <v>35</v>
      </c>
      <c r="S188">
        <v>3.15E-2</v>
      </c>
      <c r="T188">
        <v>1.9400000000000001E-2</v>
      </c>
      <c r="U188">
        <v>9.4999999999999998E-3</v>
      </c>
      <c r="V188">
        <v>5.11E-2</v>
      </c>
      <c r="W188">
        <v>7.0000000000000001E-3</v>
      </c>
      <c r="X188">
        <v>3.2599999999999997E-2</v>
      </c>
      <c r="Y188">
        <v>2.1399999999999999E-2</v>
      </c>
      <c r="Z188">
        <v>7.1999999999999998E-3</v>
      </c>
      <c r="AA188">
        <v>5.1499999999999997E-2</v>
      </c>
      <c r="AB188">
        <v>2.46E-2</v>
      </c>
      <c r="AC188">
        <v>7.4800000000000005E-2</v>
      </c>
      <c r="AD188" t="s">
        <v>36</v>
      </c>
      <c r="AE188">
        <v>7.9600000000000004E-2</v>
      </c>
      <c r="AF188">
        <v>2.4E-2</v>
      </c>
      <c r="AG188">
        <v>9.9000000000000008E-3</v>
      </c>
      <c r="AH188">
        <v>1.1900000000000001E-2</v>
      </c>
      <c r="AI188">
        <v>2.0799999999999999E-2</v>
      </c>
      <c r="AJ188">
        <v>2.18E-2</v>
      </c>
      <c r="AK188">
        <v>8.6699999999999999E-2</v>
      </c>
      <c r="AL188">
        <v>1.3899999999999999E-2</v>
      </c>
      <c r="AM188">
        <v>9.2999999999999992E-3</v>
      </c>
      <c r="AN188">
        <v>5.0200000000000002E-2</v>
      </c>
      <c r="AO188">
        <v>5.7799999999999997E-2</v>
      </c>
      <c r="AP188">
        <v>1.44E-2</v>
      </c>
      <c r="AQ188">
        <v>4.0500000000000001E-2</v>
      </c>
      <c r="AR188" t="s">
        <v>31</v>
      </c>
      <c r="AS188">
        <v>4.6699999999999998E-2</v>
      </c>
      <c r="AT188">
        <v>9.1000000000000004E-3</v>
      </c>
      <c r="AU188">
        <v>7.9000000000000008E-3</v>
      </c>
      <c r="AV188">
        <v>3.6200000000000003E-2</v>
      </c>
      <c r="AW188">
        <v>4.36E-2</v>
      </c>
      <c r="AX188">
        <v>5.9499999999999997E-2</v>
      </c>
      <c r="AY188">
        <v>4.3299999999999998E-2</v>
      </c>
      <c r="AZ188">
        <v>5.5100000000000003E-2</v>
      </c>
      <c r="BA188">
        <v>5.8200000000000002E-2</v>
      </c>
      <c r="BB188">
        <v>0.1075</v>
      </c>
      <c r="BC188">
        <v>6.3299999999999995E-2</v>
      </c>
      <c r="BD188">
        <v>0.1343</v>
      </c>
      <c r="BE188">
        <v>9.9199999999999997E-2</v>
      </c>
      <c r="BF188">
        <v>4.7E-2</v>
      </c>
      <c r="BG188">
        <v>8.3299999999999999E-2</v>
      </c>
      <c r="BH188" t="s">
        <v>31</v>
      </c>
      <c r="BI188">
        <v>1.12E-2</v>
      </c>
      <c r="BJ188">
        <v>1.55E-2</v>
      </c>
      <c r="BK188">
        <v>3.5900000000000001E-2</v>
      </c>
      <c r="BL188">
        <v>0.36840000000000001</v>
      </c>
      <c r="BM188" t="s">
        <v>35</v>
      </c>
      <c r="BN188">
        <v>0</v>
      </c>
      <c r="BO188">
        <v>1.9699999999999999E-2</v>
      </c>
      <c r="BP188">
        <v>7.4399999999999994E-2</v>
      </c>
      <c r="BQ188">
        <v>6.7699999999999996E-2</v>
      </c>
      <c r="BR188">
        <v>3.5200000000000002E-2</v>
      </c>
      <c r="BS188">
        <v>8.5400000000000004E-2</v>
      </c>
      <c r="BT188">
        <v>4.19E-2</v>
      </c>
      <c r="BU188">
        <v>5.3900000000000003E-2</v>
      </c>
      <c r="BV188">
        <v>7.6899999999999996E-2</v>
      </c>
      <c r="BW188">
        <v>3.4000000000000002E-2</v>
      </c>
      <c r="BX188">
        <v>7.0599999999999996E-2</v>
      </c>
      <c r="BY188">
        <v>7.0400000000000004E-2</v>
      </c>
      <c r="BZ188">
        <v>7.2700000000000001E-2</v>
      </c>
      <c r="CA188">
        <v>4.8800000000000003E-2</v>
      </c>
      <c r="CB188">
        <v>7.1400000000000005E-2</v>
      </c>
      <c r="CC188">
        <v>4.0899999999999999E-2</v>
      </c>
      <c r="CD188">
        <v>5.7700000000000001E-2</v>
      </c>
      <c r="CE188" t="s">
        <v>31</v>
      </c>
      <c r="CF188">
        <v>0.1341</v>
      </c>
      <c r="CG188">
        <v>8.77E-2</v>
      </c>
      <c r="CH188">
        <v>0.1144</v>
      </c>
      <c r="CI188">
        <v>0.14660000000000001</v>
      </c>
      <c r="CJ188">
        <v>8.8900000000000007E-2</v>
      </c>
      <c r="CK188">
        <v>2.9499999999999998E-2</v>
      </c>
      <c r="CL188">
        <v>2.92E-2</v>
      </c>
      <c r="CM188">
        <v>0</v>
      </c>
      <c r="CN188">
        <v>6.7100000000000007E-2</v>
      </c>
      <c r="CO188">
        <v>6.8500000000000005E-2</v>
      </c>
      <c r="CP188">
        <v>5.5E-2</v>
      </c>
      <c r="CQ188" t="s">
        <v>35</v>
      </c>
      <c r="CR188">
        <v>5.2699999999999997E-2</v>
      </c>
      <c r="CS188">
        <v>5.8400000000000001E-2</v>
      </c>
      <c r="CT188" t="s">
        <v>35</v>
      </c>
      <c r="CU188">
        <v>2.9899999999999999E-2</v>
      </c>
      <c r="CV188">
        <v>3.6999999999999998E-2</v>
      </c>
      <c r="CW188">
        <v>9.6699999999999994E-2</v>
      </c>
      <c r="CX188">
        <v>0.11169999999999999</v>
      </c>
      <c r="CY188">
        <v>9.9400000000000002E-2</v>
      </c>
      <c r="CZ188">
        <v>7.5800000000000006E-2</v>
      </c>
      <c r="DA188">
        <v>2.6800000000000001E-2</v>
      </c>
      <c r="DB188">
        <v>9.7000000000000003E-3</v>
      </c>
      <c r="DC188">
        <v>9.1999999999999998E-3</v>
      </c>
      <c r="DD188">
        <v>7.2700000000000001E-2</v>
      </c>
      <c r="DE188">
        <v>5.6599999999999998E-2</v>
      </c>
      <c r="DF188">
        <v>0.1212</v>
      </c>
      <c r="DG188">
        <v>0.1108</v>
      </c>
      <c r="DH188">
        <v>5.3600000000000002E-2</v>
      </c>
      <c r="DI188" t="s">
        <v>31</v>
      </c>
      <c r="DJ188">
        <v>0</v>
      </c>
      <c r="DK188">
        <v>8.3900000000000002E-2</v>
      </c>
      <c r="DL188">
        <v>3.0300000000000001E-2</v>
      </c>
      <c r="DM188">
        <v>0.1176</v>
      </c>
      <c r="DN188">
        <v>0.1002</v>
      </c>
      <c r="DO188">
        <v>2.8199999999999999E-2</v>
      </c>
      <c r="DP188">
        <v>7.6E-3</v>
      </c>
      <c r="DQ188">
        <v>7.85E-2</v>
      </c>
      <c r="DR188">
        <v>0.1202</v>
      </c>
      <c r="DS188">
        <v>9.6199999999999994E-2</v>
      </c>
      <c r="DT188">
        <v>0.1421</v>
      </c>
      <c r="DU188">
        <v>7.5499999999999998E-2</v>
      </c>
      <c r="DV188">
        <v>4.7800000000000002E-2</v>
      </c>
      <c r="DW188">
        <v>0.1106</v>
      </c>
      <c r="DX188">
        <v>0.14899999999999999</v>
      </c>
      <c r="DY188">
        <v>0.1173</v>
      </c>
      <c r="DZ188">
        <v>0.13370000000000001</v>
      </c>
      <c r="EA188">
        <v>0.12180000000000001</v>
      </c>
      <c r="EB188">
        <v>0.14419999999999999</v>
      </c>
      <c r="EC188">
        <v>0.1009</v>
      </c>
      <c r="ED188">
        <v>8.2699999999999996E-2</v>
      </c>
      <c r="EE188">
        <v>0.11600000000000001</v>
      </c>
      <c r="EF188">
        <v>1.4999999999999999E-2</v>
      </c>
      <c r="EG188">
        <v>0.14630000000000001</v>
      </c>
      <c r="EH188">
        <v>2.81E-2</v>
      </c>
      <c r="EI188">
        <v>8.2000000000000003E-2</v>
      </c>
      <c r="EJ188">
        <v>0.1472</v>
      </c>
      <c r="EK188">
        <v>2.1100000000000001E-2</v>
      </c>
      <c r="EL188">
        <v>2.7E-2</v>
      </c>
      <c r="EM188">
        <v>2.0299999999999999E-2</v>
      </c>
      <c r="EN188">
        <v>6.0600000000000001E-2</v>
      </c>
      <c r="EO188">
        <v>1.43E-2</v>
      </c>
      <c r="EP188">
        <v>9.1999999999999998E-3</v>
      </c>
      <c r="EQ188">
        <v>6.2E-2</v>
      </c>
      <c r="ER188">
        <v>3.5999999999999997E-2</v>
      </c>
      <c r="ES188">
        <v>5.8999999999999999E-3</v>
      </c>
      <c r="ET188">
        <v>1.8200000000000001E-2</v>
      </c>
      <c r="EU188">
        <v>0.10440000000000001</v>
      </c>
      <c r="EV188">
        <v>0.1038</v>
      </c>
      <c r="EW188">
        <v>0.1079</v>
      </c>
      <c r="EX188">
        <v>9.4E-2</v>
      </c>
      <c r="EY188">
        <v>6.7999999999999996E-3</v>
      </c>
      <c r="EZ188">
        <v>2.8500000000000001E-2</v>
      </c>
      <c r="FA188">
        <v>7.8799999999999995E-2</v>
      </c>
      <c r="FB188">
        <v>4.2299999999999997E-2</v>
      </c>
      <c r="FC188">
        <v>2.5100000000000001E-2</v>
      </c>
      <c r="FD188">
        <v>1.5299999999999999E-2</v>
      </c>
      <c r="FE188">
        <v>4.0899999999999999E-2</v>
      </c>
      <c r="FF188">
        <v>0.11849999999999999</v>
      </c>
      <c r="FG188">
        <v>1.01E-2</v>
      </c>
      <c r="FH188">
        <v>3.61E-2</v>
      </c>
      <c r="FI188">
        <v>1.29E-2</v>
      </c>
    </row>
    <row r="189" spans="1:165" x14ac:dyDescent="0.25">
      <c r="A189">
        <v>20</v>
      </c>
      <c r="B189" t="s">
        <v>19</v>
      </c>
      <c r="C189">
        <v>3.4799999999999998E-2</v>
      </c>
      <c r="D189">
        <v>4.1300000000000003E-2</v>
      </c>
      <c r="E189">
        <v>2.4299999999999999E-2</v>
      </c>
      <c r="F189">
        <v>9.1000000000000004E-3</v>
      </c>
      <c r="G189">
        <v>3.04E-2</v>
      </c>
      <c r="H189">
        <v>3.4200000000000001E-2</v>
      </c>
      <c r="I189">
        <v>1.66E-2</v>
      </c>
      <c r="J189">
        <v>5.5100000000000003E-2</v>
      </c>
      <c r="K189">
        <v>4.2999999999999997E-2</v>
      </c>
      <c r="L189">
        <v>3.0300000000000001E-2</v>
      </c>
      <c r="M189">
        <v>3.6900000000000002E-2</v>
      </c>
      <c r="N189" t="s">
        <v>31</v>
      </c>
      <c r="O189">
        <v>5.3E-3</v>
      </c>
      <c r="P189">
        <v>3.9899999999999998E-2</v>
      </c>
      <c r="Q189" t="s">
        <v>35</v>
      </c>
      <c r="R189" t="s">
        <v>35</v>
      </c>
      <c r="S189" t="s">
        <v>35</v>
      </c>
      <c r="T189" t="s">
        <v>35</v>
      </c>
      <c r="U189">
        <v>0</v>
      </c>
      <c r="V189">
        <v>2.7699999999999999E-2</v>
      </c>
      <c r="W189">
        <v>0</v>
      </c>
      <c r="X189">
        <v>2.8299999999999999E-2</v>
      </c>
      <c r="Y189">
        <v>5.1000000000000004E-3</v>
      </c>
      <c r="Z189" t="s">
        <v>35</v>
      </c>
      <c r="AA189">
        <v>2.63E-2</v>
      </c>
      <c r="AB189">
        <v>1.8599999999999998E-2</v>
      </c>
      <c r="AC189">
        <v>5.1799999999999999E-2</v>
      </c>
      <c r="AD189" t="s">
        <v>35</v>
      </c>
      <c r="AE189">
        <v>1.34E-2</v>
      </c>
      <c r="AF189">
        <v>9.1999999999999998E-3</v>
      </c>
      <c r="AG189" t="s">
        <v>36</v>
      </c>
      <c r="AH189" t="s">
        <v>36</v>
      </c>
      <c r="AI189">
        <v>6.8999999999999999E-3</v>
      </c>
      <c r="AJ189">
        <v>1.0200000000000001E-2</v>
      </c>
      <c r="AK189">
        <v>6.2600000000000003E-2</v>
      </c>
      <c r="AL189">
        <v>1.09E-2</v>
      </c>
      <c r="AM189" t="s">
        <v>36</v>
      </c>
      <c r="AN189">
        <v>1.43E-2</v>
      </c>
      <c r="AO189">
        <v>0</v>
      </c>
      <c r="AP189">
        <v>1.15E-2</v>
      </c>
      <c r="AQ189">
        <v>2.7900000000000001E-2</v>
      </c>
      <c r="AR189" t="s">
        <v>31</v>
      </c>
      <c r="AS189">
        <v>8.6999999999999994E-3</v>
      </c>
      <c r="AT189" t="s">
        <v>35</v>
      </c>
      <c r="AU189">
        <v>5.4999999999999997E-3</v>
      </c>
      <c r="AV189">
        <v>2.3400000000000001E-2</v>
      </c>
      <c r="AW189">
        <v>1.4500000000000001E-2</v>
      </c>
      <c r="AX189">
        <v>2.86E-2</v>
      </c>
      <c r="AY189">
        <v>2.9399999999999999E-2</v>
      </c>
      <c r="AZ189">
        <v>2.9899999999999999E-2</v>
      </c>
      <c r="BA189">
        <v>3.6499999999999998E-2</v>
      </c>
      <c r="BB189">
        <v>8.5999999999999993E-2</v>
      </c>
      <c r="BC189">
        <v>3.2800000000000003E-2</v>
      </c>
      <c r="BD189">
        <v>7.2099999999999997E-2</v>
      </c>
      <c r="BE189">
        <v>4.0800000000000003E-2</v>
      </c>
      <c r="BF189">
        <v>2.6200000000000001E-2</v>
      </c>
      <c r="BG189">
        <v>6.6400000000000001E-2</v>
      </c>
      <c r="BH189" t="s">
        <v>31</v>
      </c>
      <c r="BI189">
        <v>6.7000000000000002E-3</v>
      </c>
      <c r="BJ189" t="s">
        <v>35</v>
      </c>
      <c r="BK189">
        <v>2.4E-2</v>
      </c>
      <c r="BL189">
        <v>0.31580000000000003</v>
      </c>
      <c r="BM189" t="s">
        <v>35</v>
      </c>
      <c r="BN189">
        <v>0</v>
      </c>
      <c r="BO189">
        <v>1.8800000000000001E-2</v>
      </c>
      <c r="BP189">
        <v>4.19E-2</v>
      </c>
      <c r="BQ189">
        <v>6.0199999999999997E-2</v>
      </c>
      <c r="BR189">
        <v>3.1300000000000001E-2</v>
      </c>
      <c r="BS189">
        <v>6.5000000000000002E-2</v>
      </c>
      <c r="BT189">
        <v>2.2499999999999999E-2</v>
      </c>
      <c r="BU189">
        <v>4.2999999999999997E-2</v>
      </c>
      <c r="BV189">
        <v>4.7100000000000003E-2</v>
      </c>
      <c r="BW189">
        <v>2.2200000000000001E-2</v>
      </c>
      <c r="BX189">
        <v>3.1099999999999999E-2</v>
      </c>
      <c r="BY189">
        <v>3.0599999999999999E-2</v>
      </c>
      <c r="BZ189">
        <v>5.2299999999999999E-2</v>
      </c>
      <c r="CA189">
        <v>3.32E-2</v>
      </c>
      <c r="CB189">
        <v>5.3199999999999997E-2</v>
      </c>
      <c r="CC189">
        <v>2.5999999999999999E-2</v>
      </c>
      <c r="CD189">
        <v>4.3299999999999998E-2</v>
      </c>
      <c r="CE189" t="s">
        <v>31</v>
      </c>
      <c r="CF189">
        <v>7.7499999999999999E-2</v>
      </c>
      <c r="CG189">
        <v>3.4000000000000002E-2</v>
      </c>
      <c r="CH189">
        <v>6.7199999999999996E-2</v>
      </c>
      <c r="CI189">
        <v>0.1255</v>
      </c>
      <c r="CJ189" t="s">
        <v>35</v>
      </c>
      <c r="CK189">
        <v>0</v>
      </c>
      <c r="CL189" t="s">
        <v>35</v>
      </c>
      <c r="CM189">
        <v>0</v>
      </c>
      <c r="CN189">
        <v>6.7100000000000007E-2</v>
      </c>
      <c r="CO189">
        <v>5.2699999999999997E-2</v>
      </c>
      <c r="CP189">
        <v>3.6700000000000003E-2</v>
      </c>
      <c r="CQ189" t="s">
        <v>35</v>
      </c>
      <c r="CR189">
        <v>2.5999999999999999E-2</v>
      </c>
      <c r="CS189">
        <v>5.8400000000000001E-2</v>
      </c>
      <c r="CT189">
        <v>0</v>
      </c>
      <c r="CU189">
        <v>1.4999999999999999E-2</v>
      </c>
      <c r="CV189">
        <v>1.89E-2</v>
      </c>
      <c r="CW189">
        <v>7.9699999999999993E-2</v>
      </c>
      <c r="CX189">
        <v>5.3400000000000003E-2</v>
      </c>
      <c r="CY189">
        <v>3.5799999999999998E-2</v>
      </c>
      <c r="CZ189">
        <v>1.6199999999999999E-2</v>
      </c>
      <c r="DA189">
        <v>2.0799999999999999E-2</v>
      </c>
      <c r="DB189">
        <v>5.4999999999999997E-3</v>
      </c>
      <c r="DC189">
        <v>7.4000000000000003E-3</v>
      </c>
      <c r="DD189">
        <v>2.9700000000000001E-2</v>
      </c>
      <c r="DE189">
        <v>2.8299999999999999E-2</v>
      </c>
      <c r="DF189">
        <v>2.7099999999999999E-2</v>
      </c>
      <c r="DG189">
        <v>4.4299999999999999E-2</v>
      </c>
      <c r="DH189">
        <v>2.2200000000000001E-2</v>
      </c>
      <c r="DI189" t="s">
        <v>31</v>
      </c>
      <c r="DJ189">
        <v>0</v>
      </c>
      <c r="DK189">
        <v>3.3599999999999998E-2</v>
      </c>
      <c r="DL189">
        <v>1.2999999999999999E-2</v>
      </c>
      <c r="DM189">
        <v>7.8399999999999997E-2</v>
      </c>
      <c r="DN189">
        <v>6.0299999999999999E-2</v>
      </c>
      <c r="DO189">
        <v>2.1100000000000001E-2</v>
      </c>
      <c r="DP189" t="s">
        <v>36</v>
      </c>
      <c r="DQ189">
        <v>3.7199999999999997E-2</v>
      </c>
      <c r="DR189">
        <v>8.2000000000000003E-2</v>
      </c>
      <c r="DS189">
        <v>3.2500000000000001E-2</v>
      </c>
      <c r="DT189">
        <v>0.1221</v>
      </c>
      <c r="DU189">
        <v>4.82E-2</v>
      </c>
      <c r="DV189">
        <v>1.9800000000000002E-2</v>
      </c>
      <c r="DW189">
        <v>6.4899999999999999E-2</v>
      </c>
      <c r="DX189">
        <v>9.8799999999999999E-2</v>
      </c>
      <c r="DY189">
        <v>5.6599999999999998E-2</v>
      </c>
      <c r="DZ189">
        <v>5.8099999999999999E-2</v>
      </c>
      <c r="EA189">
        <v>9.1399999999999995E-2</v>
      </c>
      <c r="EB189">
        <v>6.0999999999999999E-2</v>
      </c>
      <c r="EC189">
        <v>3.2000000000000001E-2</v>
      </c>
      <c r="ED189">
        <v>2.5399999999999999E-2</v>
      </c>
      <c r="EE189">
        <v>8.5599999999999996E-2</v>
      </c>
      <c r="EF189">
        <v>1.2999999999999999E-2</v>
      </c>
      <c r="EG189">
        <v>7.3200000000000001E-2</v>
      </c>
      <c r="EH189">
        <v>0</v>
      </c>
      <c r="EI189">
        <v>5.2200000000000003E-2</v>
      </c>
      <c r="EJ189">
        <v>0.10150000000000001</v>
      </c>
      <c r="EK189">
        <v>1.38E-2</v>
      </c>
      <c r="EL189">
        <v>1.54E-2</v>
      </c>
      <c r="EM189" t="s">
        <v>35</v>
      </c>
      <c r="EN189">
        <v>4.5499999999999999E-2</v>
      </c>
      <c r="EO189">
        <v>1.04E-2</v>
      </c>
      <c r="EP189" t="s">
        <v>35</v>
      </c>
      <c r="EQ189">
        <v>1.6500000000000001E-2</v>
      </c>
      <c r="ER189">
        <v>1.35E-2</v>
      </c>
      <c r="ES189" t="s">
        <v>36</v>
      </c>
      <c r="ET189">
        <v>1.5699999999999999E-2</v>
      </c>
      <c r="EU189">
        <v>4.6399999999999997E-2</v>
      </c>
      <c r="EV189">
        <v>7.1199999999999999E-2</v>
      </c>
      <c r="EW189">
        <v>5.5199999999999999E-2</v>
      </c>
      <c r="EX189">
        <v>1.26E-2</v>
      </c>
      <c r="EY189" t="s">
        <v>35</v>
      </c>
      <c r="EZ189">
        <v>1.6500000000000001E-2</v>
      </c>
      <c r="FA189">
        <v>3.7199999999999997E-2</v>
      </c>
      <c r="FB189">
        <v>3.2199999999999999E-2</v>
      </c>
      <c r="FC189">
        <v>1.8100000000000002E-2</v>
      </c>
      <c r="FD189">
        <v>7.0000000000000001E-3</v>
      </c>
      <c r="FE189">
        <v>2.7300000000000001E-2</v>
      </c>
      <c r="FF189">
        <v>4.3299999999999998E-2</v>
      </c>
      <c r="FG189">
        <v>5.7000000000000002E-3</v>
      </c>
      <c r="FH189">
        <v>2.5600000000000001E-2</v>
      </c>
      <c r="FI189">
        <v>9.1000000000000004E-3</v>
      </c>
    </row>
    <row r="190" spans="1:165" x14ac:dyDescent="0.25">
      <c r="A190">
        <v>21</v>
      </c>
      <c r="B190" t="s">
        <v>20</v>
      </c>
      <c r="C190">
        <v>2.8000000000000001E-2</v>
      </c>
      <c r="D190">
        <v>5.2900000000000003E-2</v>
      </c>
      <c r="E190">
        <v>2.6800000000000001E-2</v>
      </c>
      <c r="F190">
        <v>1.04E-2</v>
      </c>
      <c r="G190">
        <v>2.1299999999999999E-2</v>
      </c>
      <c r="H190">
        <v>0.02</v>
      </c>
      <c r="I190">
        <v>2.0199999999999999E-2</v>
      </c>
      <c r="J190">
        <v>2.8299999999999999E-2</v>
      </c>
      <c r="K190">
        <v>3.9300000000000002E-2</v>
      </c>
      <c r="L190">
        <v>2.01E-2</v>
      </c>
      <c r="M190">
        <v>2.06E-2</v>
      </c>
      <c r="N190" t="s">
        <v>31</v>
      </c>
      <c r="O190">
        <v>1.2800000000000001E-2</v>
      </c>
      <c r="P190">
        <v>9.5999999999999992E-3</v>
      </c>
      <c r="Q190" t="s">
        <v>35</v>
      </c>
      <c r="R190" t="s">
        <v>35</v>
      </c>
      <c r="S190">
        <v>2.2499999999999999E-2</v>
      </c>
      <c r="T190">
        <v>1.46E-2</v>
      </c>
      <c r="U190">
        <v>9.4999999999999998E-3</v>
      </c>
      <c r="V190">
        <v>2.3400000000000001E-2</v>
      </c>
      <c r="W190" t="s">
        <v>35</v>
      </c>
      <c r="X190" t="s">
        <v>35</v>
      </c>
      <c r="Y190">
        <v>1.6299999999999999E-2</v>
      </c>
      <c r="Z190" t="s">
        <v>36</v>
      </c>
      <c r="AA190">
        <v>2.52E-2</v>
      </c>
      <c r="AB190">
        <v>6.0000000000000001E-3</v>
      </c>
      <c r="AC190">
        <v>2.1600000000000001E-2</v>
      </c>
      <c r="AD190" t="s">
        <v>36</v>
      </c>
      <c r="AE190">
        <v>6.5799999999999997E-2</v>
      </c>
      <c r="AF190">
        <v>1.4800000000000001E-2</v>
      </c>
      <c r="AG190">
        <v>6.1000000000000004E-3</v>
      </c>
      <c r="AH190">
        <v>8.3999999999999995E-3</v>
      </c>
      <c r="AI190">
        <v>1.2699999999999999E-2</v>
      </c>
      <c r="AJ190">
        <v>1.1599999999999999E-2</v>
      </c>
      <c r="AK190">
        <v>2.2499999999999999E-2</v>
      </c>
      <c r="AL190" t="s">
        <v>36</v>
      </c>
      <c r="AM190">
        <v>7.0000000000000001E-3</v>
      </c>
      <c r="AN190">
        <v>3.5900000000000001E-2</v>
      </c>
      <c r="AO190">
        <v>5.7799999999999997E-2</v>
      </c>
      <c r="AP190" t="s">
        <v>35</v>
      </c>
      <c r="AQ190">
        <v>1.26E-2</v>
      </c>
      <c r="AR190" t="s">
        <v>31</v>
      </c>
      <c r="AS190">
        <v>3.7499999999999999E-2</v>
      </c>
      <c r="AT190">
        <v>6.7999999999999996E-3</v>
      </c>
      <c r="AU190" t="s">
        <v>36</v>
      </c>
      <c r="AV190">
        <v>1.2800000000000001E-2</v>
      </c>
      <c r="AW190">
        <v>2.3300000000000001E-2</v>
      </c>
      <c r="AX190">
        <v>2.52E-2</v>
      </c>
      <c r="AY190">
        <v>1.3899999999999999E-2</v>
      </c>
      <c r="AZ190">
        <v>2.53E-2</v>
      </c>
      <c r="BA190">
        <v>2.1700000000000001E-2</v>
      </c>
      <c r="BB190" t="s">
        <v>35</v>
      </c>
      <c r="BC190">
        <v>2.9499999999999998E-2</v>
      </c>
      <c r="BD190">
        <v>5.9700000000000003E-2</v>
      </c>
      <c r="BE190">
        <v>5.5100000000000003E-2</v>
      </c>
      <c r="BF190">
        <v>2.07E-2</v>
      </c>
      <c r="BG190">
        <v>1.54E-2</v>
      </c>
      <c r="BH190" t="s">
        <v>31</v>
      </c>
      <c r="BI190" t="s">
        <v>35</v>
      </c>
      <c r="BJ190">
        <v>1.03E-2</v>
      </c>
      <c r="BK190" t="s">
        <v>35</v>
      </c>
      <c r="BL190" t="s">
        <v>35</v>
      </c>
      <c r="BM190" t="s">
        <v>35</v>
      </c>
      <c r="BN190">
        <v>0</v>
      </c>
      <c r="BO190">
        <v>0</v>
      </c>
      <c r="BP190">
        <v>3.2599999999999997E-2</v>
      </c>
      <c r="BQ190" t="s">
        <v>35</v>
      </c>
      <c r="BR190" t="s">
        <v>36</v>
      </c>
      <c r="BS190">
        <v>2.0500000000000001E-2</v>
      </c>
      <c r="BT190">
        <v>1.78E-2</v>
      </c>
      <c r="BU190">
        <v>9.5999999999999992E-3</v>
      </c>
      <c r="BV190">
        <v>2.98E-2</v>
      </c>
      <c r="BW190">
        <v>1.0500000000000001E-2</v>
      </c>
      <c r="BX190">
        <v>3.8300000000000001E-2</v>
      </c>
      <c r="BY190">
        <v>3.9800000000000002E-2</v>
      </c>
      <c r="BZ190">
        <v>1.9099999999999999E-2</v>
      </c>
      <c r="CA190">
        <v>1.5599999999999999E-2</v>
      </c>
      <c r="CB190">
        <v>1.6799999999999999E-2</v>
      </c>
      <c r="CC190">
        <v>1.49E-2</v>
      </c>
      <c r="CD190">
        <v>1.44E-2</v>
      </c>
      <c r="CE190" t="s">
        <v>31</v>
      </c>
      <c r="CF190">
        <v>5.6599999999999998E-2</v>
      </c>
      <c r="CG190">
        <v>5.3699999999999998E-2</v>
      </c>
      <c r="CH190">
        <v>4.7199999999999999E-2</v>
      </c>
      <c r="CI190">
        <v>2.1100000000000001E-2</v>
      </c>
      <c r="CJ190">
        <v>8.1500000000000003E-2</v>
      </c>
      <c r="CK190">
        <v>2.9499999999999998E-2</v>
      </c>
      <c r="CL190">
        <v>2.1899999999999999E-2</v>
      </c>
      <c r="CM190">
        <v>0</v>
      </c>
      <c r="CN190">
        <v>0</v>
      </c>
      <c r="CO190">
        <v>1.5699999999999999E-2</v>
      </c>
      <c r="CP190" t="s">
        <v>35</v>
      </c>
      <c r="CQ190">
        <v>0</v>
      </c>
      <c r="CR190">
        <v>2.5999999999999999E-2</v>
      </c>
      <c r="CS190">
        <v>0</v>
      </c>
      <c r="CT190" t="s">
        <v>35</v>
      </c>
      <c r="CU190">
        <v>1.4999999999999999E-2</v>
      </c>
      <c r="CV190">
        <v>1.8100000000000002E-2</v>
      </c>
      <c r="CW190">
        <v>1.5800000000000002E-2</v>
      </c>
      <c r="CX190">
        <v>5.7500000000000002E-2</v>
      </c>
      <c r="CY190">
        <v>6.25E-2</v>
      </c>
      <c r="CZ190">
        <v>5.1400000000000001E-2</v>
      </c>
      <c r="DA190">
        <v>6.0000000000000001E-3</v>
      </c>
      <c r="DB190" t="s">
        <v>36</v>
      </c>
      <c r="DC190" t="s">
        <v>35</v>
      </c>
      <c r="DD190">
        <v>4.1000000000000002E-2</v>
      </c>
      <c r="DE190">
        <v>2.8299999999999999E-2</v>
      </c>
      <c r="DF190">
        <v>9.4100000000000003E-2</v>
      </c>
      <c r="DG190">
        <v>6.6500000000000004E-2</v>
      </c>
      <c r="DH190">
        <v>3.1399999999999997E-2</v>
      </c>
      <c r="DI190" t="s">
        <v>31</v>
      </c>
      <c r="DJ190">
        <v>0</v>
      </c>
      <c r="DK190">
        <v>4.9399999999999999E-2</v>
      </c>
      <c r="DL190">
        <v>1.7299999999999999E-2</v>
      </c>
      <c r="DM190" t="s">
        <v>35</v>
      </c>
      <c r="DN190">
        <v>3.8600000000000002E-2</v>
      </c>
      <c r="DO190" t="s">
        <v>35</v>
      </c>
      <c r="DP190">
        <v>5.1000000000000004E-3</v>
      </c>
      <c r="DQ190">
        <v>4.1300000000000003E-2</v>
      </c>
      <c r="DR190">
        <v>3.8300000000000001E-2</v>
      </c>
      <c r="DS190">
        <v>6.3600000000000004E-2</v>
      </c>
      <c r="DT190">
        <v>1.9E-2</v>
      </c>
      <c r="DU190">
        <v>2.52E-2</v>
      </c>
      <c r="DV190">
        <v>2.8000000000000001E-2</v>
      </c>
      <c r="DW190">
        <v>4.4699999999999997E-2</v>
      </c>
      <c r="DX190">
        <v>4.9399999999999999E-2</v>
      </c>
      <c r="DY190">
        <v>6.0699999999999997E-2</v>
      </c>
      <c r="DZ190">
        <v>6.9800000000000001E-2</v>
      </c>
      <c r="EA190">
        <v>3.0499999999999999E-2</v>
      </c>
      <c r="EB190">
        <v>8.3199999999999996E-2</v>
      </c>
      <c r="EC190">
        <v>6.9000000000000006E-2</v>
      </c>
      <c r="ED190">
        <v>5.7200000000000001E-2</v>
      </c>
      <c r="EE190">
        <v>3.0200000000000001E-2</v>
      </c>
      <c r="EF190" t="s">
        <v>35</v>
      </c>
      <c r="EG190">
        <v>7.3200000000000001E-2</v>
      </c>
      <c r="EH190">
        <v>2.81E-2</v>
      </c>
      <c r="EI190">
        <v>2.81E-2</v>
      </c>
      <c r="EJ190">
        <v>4.4699999999999997E-2</v>
      </c>
      <c r="EK190">
        <v>7.3000000000000001E-3</v>
      </c>
      <c r="EL190">
        <v>1.12E-2</v>
      </c>
      <c r="EM190">
        <v>1.52E-2</v>
      </c>
      <c r="EN190" t="s">
        <v>35</v>
      </c>
      <c r="EO190" t="s">
        <v>36</v>
      </c>
      <c r="EP190">
        <v>6.8999999999999999E-3</v>
      </c>
      <c r="EQ190">
        <v>4.5499999999999999E-2</v>
      </c>
      <c r="ER190">
        <v>2.2499999999999999E-2</v>
      </c>
      <c r="ES190" t="s">
        <v>36</v>
      </c>
      <c r="ET190" t="s">
        <v>36</v>
      </c>
      <c r="EU190">
        <v>5.7099999999999998E-2</v>
      </c>
      <c r="EV190">
        <v>2.86E-2</v>
      </c>
      <c r="EW190">
        <v>5.2699999999999997E-2</v>
      </c>
      <c r="EX190">
        <v>8.1000000000000003E-2</v>
      </c>
      <c r="EY190" t="s">
        <v>35</v>
      </c>
      <c r="EZ190">
        <v>1.17E-2</v>
      </c>
      <c r="FA190">
        <v>4.1599999999999998E-2</v>
      </c>
      <c r="FB190">
        <v>9.7000000000000003E-3</v>
      </c>
      <c r="FC190">
        <v>7.0000000000000001E-3</v>
      </c>
      <c r="FD190">
        <v>7.9000000000000008E-3</v>
      </c>
      <c r="FE190">
        <v>1.3599999999999999E-2</v>
      </c>
      <c r="FF190">
        <v>7.5200000000000003E-2</v>
      </c>
      <c r="FG190" t="s">
        <v>36</v>
      </c>
      <c r="FH190">
        <v>1.0500000000000001E-2</v>
      </c>
      <c r="FI190" t="s">
        <v>36</v>
      </c>
    </row>
    <row r="191" spans="1:165" x14ac:dyDescent="0.25">
      <c r="A191">
        <v>22</v>
      </c>
      <c r="B191" t="s">
        <v>21</v>
      </c>
      <c r="C191" t="s">
        <v>36</v>
      </c>
      <c r="D191" t="s">
        <v>36</v>
      </c>
      <c r="E191" t="s">
        <v>36</v>
      </c>
      <c r="F191" t="s">
        <v>36</v>
      </c>
      <c r="G191" t="s">
        <v>36</v>
      </c>
      <c r="H191" t="s">
        <v>36</v>
      </c>
      <c r="I191" t="s">
        <v>36</v>
      </c>
      <c r="J191" t="s">
        <v>36</v>
      </c>
      <c r="K191" t="s">
        <v>35</v>
      </c>
      <c r="L191" t="s">
        <v>36</v>
      </c>
      <c r="M191" t="s">
        <v>36</v>
      </c>
      <c r="N191" t="s">
        <v>31</v>
      </c>
      <c r="O191" t="s">
        <v>35</v>
      </c>
      <c r="P191">
        <v>0</v>
      </c>
      <c r="Q191">
        <v>0</v>
      </c>
      <c r="R191">
        <v>0</v>
      </c>
      <c r="S191">
        <v>0</v>
      </c>
      <c r="T191">
        <v>0</v>
      </c>
      <c r="U191">
        <v>0</v>
      </c>
      <c r="V191">
        <v>0</v>
      </c>
      <c r="W191" t="s">
        <v>35</v>
      </c>
      <c r="X191" t="s">
        <v>35</v>
      </c>
      <c r="Y191">
        <v>0</v>
      </c>
      <c r="Z191">
        <v>0</v>
      </c>
      <c r="AA191">
        <v>0</v>
      </c>
      <c r="AB191">
        <v>0</v>
      </c>
      <c r="AC191" t="s">
        <v>35</v>
      </c>
      <c r="AD191">
        <v>0</v>
      </c>
      <c r="AE191" t="s">
        <v>35</v>
      </c>
      <c r="AF191">
        <v>0</v>
      </c>
      <c r="AG191">
        <v>0</v>
      </c>
      <c r="AH191" t="s">
        <v>35</v>
      </c>
      <c r="AI191" t="s">
        <v>35</v>
      </c>
      <c r="AJ191">
        <v>0</v>
      </c>
      <c r="AK191" t="s">
        <v>35</v>
      </c>
      <c r="AL191">
        <v>0</v>
      </c>
      <c r="AM191">
        <v>0</v>
      </c>
      <c r="AN191">
        <v>0</v>
      </c>
      <c r="AO191">
        <v>0</v>
      </c>
      <c r="AP191">
        <v>0</v>
      </c>
      <c r="AQ191">
        <v>0</v>
      </c>
      <c r="AR191" t="s">
        <v>31</v>
      </c>
      <c r="AS191" t="s">
        <v>35</v>
      </c>
      <c r="AT191">
        <v>0</v>
      </c>
      <c r="AU191" t="s">
        <v>35</v>
      </c>
      <c r="AV191">
        <v>0</v>
      </c>
      <c r="AW191" t="s">
        <v>35</v>
      </c>
      <c r="AX191">
        <v>5.7000000000000002E-3</v>
      </c>
      <c r="AY191">
        <v>0</v>
      </c>
      <c r="AZ191">
        <v>0</v>
      </c>
      <c r="BA191">
        <v>0</v>
      </c>
      <c r="BB191">
        <v>0</v>
      </c>
      <c r="BC191" t="s">
        <v>35</v>
      </c>
      <c r="BD191" t="s">
        <v>35</v>
      </c>
      <c r="BE191" t="s">
        <v>36</v>
      </c>
      <c r="BF191">
        <v>0</v>
      </c>
      <c r="BG191" t="s">
        <v>35</v>
      </c>
      <c r="BH191" t="s">
        <v>31</v>
      </c>
      <c r="BI191">
        <v>0</v>
      </c>
      <c r="BJ191">
        <v>0</v>
      </c>
      <c r="BK191">
        <v>0</v>
      </c>
      <c r="BL191">
        <v>0</v>
      </c>
      <c r="BM191">
        <v>0</v>
      </c>
      <c r="BN191">
        <v>0</v>
      </c>
      <c r="BO191" t="s">
        <v>35</v>
      </c>
      <c r="BP191">
        <v>0</v>
      </c>
      <c r="BQ191">
        <v>0</v>
      </c>
      <c r="BR191" t="s">
        <v>35</v>
      </c>
      <c r="BS191">
        <v>0</v>
      </c>
      <c r="BT191" t="s">
        <v>35</v>
      </c>
      <c r="BU191" t="s">
        <v>36</v>
      </c>
      <c r="BV191">
        <v>0</v>
      </c>
      <c r="BW191" t="s">
        <v>35</v>
      </c>
      <c r="BX191" t="s">
        <v>36</v>
      </c>
      <c r="BY191">
        <v>0</v>
      </c>
      <c r="BZ191" t="s">
        <v>35</v>
      </c>
      <c r="CA191">
        <v>0</v>
      </c>
      <c r="CB191" t="s">
        <v>35</v>
      </c>
      <c r="CC191">
        <v>0</v>
      </c>
      <c r="CD191">
        <v>0</v>
      </c>
      <c r="CE191" t="s">
        <v>31</v>
      </c>
      <c r="CF191">
        <v>0</v>
      </c>
      <c r="CG191">
        <v>0</v>
      </c>
      <c r="CH191">
        <v>0</v>
      </c>
      <c r="CI191">
        <v>0</v>
      </c>
      <c r="CJ191">
        <v>0</v>
      </c>
      <c r="CK191">
        <v>0</v>
      </c>
      <c r="CL191">
        <v>0</v>
      </c>
      <c r="CM191">
        <v>0</v>
      </c>
      <c r="CN191">
        <v>0</v>
      </c>
      <c r="CO191">
        <v>0</v>
      </c>
      <c r="CP191">
        <v>0</v>
      </c>
      <c r="CQ191">
        <v>0</v>
      </c>
      <c r="CR191" t="s">
        <v>35</v>
      </c>
      <c r="CS191">
        <v>0</v>
      </c>
      <c r="CT191">
        <v>0</v>
      </c>
      <c r="CU191">
        <v>0</v>
      </c>
      <c r="CV191">
        <v>0</v>
      </c>
      <c r="CW191" t="s">
        <v>36</v>
      </c>
      <c r="CX191" t="s">
        <v>35</v>
      </c>
      <c r="CY191" t="s">
        <v>36</v>
      </c>
      <c r="CZ191">
        <v>8.0999999999999996E-3</v>
      </c>
      <c r="DA191">
        <v>0</v>
      </c>
      <c r="DB191">
        <v>0</v>
      </c>
      <c r="DC191">
        <v>0</v>
      </c>
      <c r="DD191" t="s">
        <v>36</v>
      </c>
      <c r="DE191">
        <v>0</v>
      </c>
      <c r="DF191">
        <v>0</v>
      </c>
      <c r="DG191">
        <v>0</v>
      </c>
      <c r="DH191">
        <v>0</v>
      </c>
      <c r="DI191" t="s">
        <v>31</v>
      </c>
      <c r="DJ191">
        <v>0</v>
      </c>
      <c r="DK191" t="s">
        <v>36</v>
      </c>
      <c r="DL191">
        <v>0</v>
      </c>
      <c r="DM191">
        <v>0</v>
      </c>
      <c r="DN191" t="s">
        <v>36</v>
      </c>
      <c r="DO191">
        <v>0</v>
      </c>
      <c r="DP191">
        <v>0</v>
      </c>
      <c r="DQ191">
        <v>0</v>
      </c>
      <c r="DR191">
        <v>0</v>
      </c>
      <c r="DS191">
        <v>0</v>
      </c>
      <c r="DT191" t="s">
        <v>35</v>
      </c>
      <c r="DU191" t="s">
        <v>35</v>
      </c>
      <c r="DV191">
        <v>0</v>
      </c>
      <c r="DW191" t="s">
        <v>35</v>
      </c>
      <c r="DX191" t="s">
        <v>35</v>
      </c>
      <c r="DY191">
        <v>0</v>
      </c>
      <c r="DZ191" t="s">
        <v>35</v>
      </c>
      <c r="EA191">
        <v>0</v>
      </c>
      <c r="EB191">
        <v>0</v>
      </c>
      <c r="EC191">
        <v>0</v>
      </c>
      <c r="ED191">
        <v>0</v>
      </c>
      <c r="EE191" t="s">
        <v>35</v>
      </c>
      <c r="EF191">
        <v>0</v>
      </c>
      <c r="EG191">
        <v>0</v>
      </c>
      <c r="EH191">
        <v>0</v>
      </c>
      <c r="EI191" t="s">
        <v>36</v>
      </c>
      <c r="EJ191" t="s">
        <v>36</v>
      </c>
      <c r="EK191">
        <v>0</v>
      </c>
      <c r="EL191" t="s">
        <v>35</v>
      </c>
      <c r="EM191">
        <v>0</v>
      </c>
      <c r="EN191">
        <v>0</v>
      </c>
      <c r="EO191">
        <v>0</v>
      </c>
      <c r="EP191">
        <v>0</v>
      </c>
      <c r="EQ191">
        <v>0</v>
      </c>
      <c r="ER191">
        <v>0</v>
      </c>
      <c r="ES191">
        <v>0</v>
      </c>
      <c r="ET191">
        <v>0</v>
      </c>
      <c r="EU191" t="s">
        <v>35</v>
      </c>
      <c r="EV191" t="s">
        <v>36</v>
      </c>
      <c r="EW191">
        <v>0</v>
      </c>
      <c r="EX191" t="s">
        <v>36</v>
      </c>
      <c r="EY191">
        <v>0</v>
      </c>
      <c r="EZ191" t="s">
        <v>35</v>
      </c>
      <c r="FA191">
        <v>0</v>
      </c>
      <c r="FB191" t="s">
        <v>35</v>
      </c>
      <c r="FC191">
        <v>0</v>
      </c>
      <c r="FD191" t="s">
        <v>35</v>
      </c>
      <c r="FE191">
        <v>0</v>
      </c>
      <c r="FF191">
        <v>0</v>
      </c>
      <c r="FG191" t="s">
        <v>35</v>
      </c>
      <c r="FH191">
        <v>0</v>
      </c>
      <c r="FI191">
        <v>0</v>
      </c>
    </row>
    <row r="192" spans="1:165" x14ac:dyDescent="0.25">
      <c r="A192">
        <v>23</v>
      </c>
      <c r="B192" t="s">
        <v>22</v>
      </c>
      <c r="C192">
        <v>8.3999999999999995E-3</v>
      </c>
      <c r="D192">
        <v>9.1999999999999998E-3</v>
      </c>
      <c r="E192">
        <v>9.7000000000000003E-3</v>
      </c>
      <c r="F192" t="s">
        <v>36</v>
      </c>
      <c r="G192">
        <v>1.2999999999999999E-2</v>
      </c>
      <c r="H192">
        <v>9.7000000000000003E-3</v>
      </c>
      <c r="I192" t="s">
        <v>36</v>
      </c>
      <c r="J192">
        <v>7.7000000000000002E-3</v>
      </c>
      <c r="K192">
        <v>8.5000000000000006E-3</v>
      </c>
      <c r="L192">
        <v>9.1000000000000004E-3</v>
      </c>
      <c r="M192">
        <v>1.11E-2</v>
      </c>
      <c r="N192" t="s">
        <v>31</v>
      </c>
      <c r="O192" t="s">
        <v>36</v>
      </c>
      <c r="P192">
        <v>1.0999999999999999E-2</v>
      </c>
      <c r="Q192">
        <v>9.1000000000000004E-3</v>
      </c>
      <c r="R192">
        <v>0</v>
      </c>
      <c r="S192">
        <v>0</v>
      </c>
      <c r="T192">
        <v>0</v>
      </c>
      <c r="U192">
        <v>0</v>
      </c>
      <c r="V192">
        <v>5.7999999999999996E-3</v>
      </c>
      <c r="W192">
        <v>1.17E-2</v>
      </c>
      <c r="X192">
        <v>1.1299999999999999E-2</v>
      </c>
      <c r="Y192" t="s">
        <v>36</v>
      </c>
      <c r="Z192" t="s">
        <v>35</v>
      </c>
      <c r="AA192">
        <v>6.3E-3</v>
      </c>
      <c r="AB192" t="s">
        <v>36</v>
      </c>
      <c r="AC192">
        <v>5.0000000000000001E-3</v>
      </c>
      <c r="AD192" t="s">
        <v>35</v>
      </c>
      <c r="AE192">
        <v>5.7999999999999996E-3</v>
      </c>
      <c r="AF192" t="s">
        <v>35</v>
      </c>
      <c r="AG192" t="s">
        <v>36</v>
      </c>
      <c r="AH192" t="s">
        <v>35</v>
      </c>
      <c r="AI192" t="s">
        <v>36</v>
      </c>
      <c r="AJ192">
        <v>0</v>
      </c>
      <c r="AK192">
        <v>1.77E-2</v>
      </c>
      <c r="AL192">
        <v>0</v>
      </c>
      <c r="AM192" t="s">
        <v>35</v>
      </c>
      <c r="AN192">
        <v>6.1000000000000004E-3</v>
      </c>
      <c r="AO192">
        <v>0</v>
      </c>
      <c r="AP192" t="s">
        <v>35</v>
      </c>
      <c r="AQ192" t="s">
        <v>36</v>
      </c>
      <c r="AR192" t="s">
        <v>31</v>
      </c>
      <c r="AS192" t="s">
        <v>36</v>
      </c>
      <c r="AT192" t="s">
        <v>35</v>
      </c>
      <c r="AU192" t="s">
        <v>36</v>
      </c>
      <c r="AV192">
        <v>8.5000000000000006E-3</v>
      </c>
      <c r="AW192" t="s">
        <v>35</v>
      </c>
      <c r="AX192">
        <v>1.83E-2</v>
      </c>
      <c r="AY192" t="s">
        <v>35</v>
      </c>
      <c r="AZ192">
        <v>1.2999999999999999E-2</v>
      </c>
      <c r="BA192">
        <v>1.4800000000000001E-2</v>
      </c>
      <c r="BB192" t="s">
        <v>35</v>
      </c>
      <c r="BC192">
        <v>1.47E-2</v>
      </c>
      <c r="BD192">
        <v>1.24E-2</v>
      </c>
      <c r="BE192">
        <v>1.8700000000000001E-2</v>
      </c>
      <c r="BF192">
        <v>6.7000000000000002E-3</v>
      </c>
      <c r="BG192">
        <v>7.7000000000000002E-3</v>
      </c>
      <c r="BH192" t="s">
        <v>31</v>
      </c>
      <c r="BI192">
        <v>6.7000000000000002E-3</v>
      </c>
      <c r="BJ192">
        <v>1.03E-2</v>
      </c>
      <c r="BK192" t="s">
        <v>35</v>
      </c>
      <c r="BL192">
        <v>0</v>
      </c>
      <c r="BM192">
        <v>0</v>
      </c>
      <c r="BN192" t="s">
        <v>35</v>
      </c>
      <c r="BO192" t="s">
        <v>36</v>
      </c>
      <c r="BP192">
        <v>1.4E-2</v>
      </c>
      <c r="BQ192">
        <v>3.0099999999999998E-2</v>
      </c>
      <c r="BR192">
        <v>6.3E-3</v>
      </c>
      <c r="BS192">
        <v>2.0500000000000001E-2</v>
      </c>
      <c r="BT192">
        <v>7.0000000000000001E-3</v>
      </c>
      <c r="BU192">
        <v>1.2200000000000001E-2</v>
      </c>
      <c r="BV192">
        <v>1.6299999999999999E-2</v>
      </c>
      <c r="BW192">
        <v>9.1999999999999998E-3</v>
      </c>
      <c r="BX192">
        <v>9.1000000000000004E-3</v>
      </c>
      <c r="BY192">
        <v>1.23E-2</v>
      </c>
      <c r="BZ192">
        <v>1.9099999999999999E-2</v>
      </c>
      <c r="CA192">
        <v>1.37E-2</v>
      </c>
      <c r="CB192">
        <v>2.1000000000000001E-2</v>
      </c>
      <c r="CC192">
        <v>1.49E-2</v>
      </c>
      <c r="CD192">
        <v>2.2700000000000001E-2</v>
      </c>
      <c r="CE192" t="s">
        <v>31</v>
      </c>
      <c r="CF192">
        <v>9.1999999999999998E-3</v>
      </c>
      <c r="CG192">
        <v>8.8000000000000005E-3</v>
      </c>
      <c r="CH192">
        <v>1.14E-2</v>
      </c>
      <c r="CI192">
        <v>1.9400000000000001E-2</v>
      </c>
      <c r="CJ192" t="s">
        <v>35</v>
      </c>
      <c r="CK192">
        <v>1.3100000000000001E-2</v>
      </c>
      <c r="CL192">
        <v>0</v>
      </c>
      <c r="CM192" t="s">
        <v>35</v>
      </c>
      <c r="CN192">
        <v>2.6800000000000001E-2</v>
      </c>
      <c r="CO192">
        <v>8.6999999999999994E-3</v>
      </c>
      <c r="CP192" t="s">
        <v>35</v>
      </c>
      <c r="CQ192">
        <v>0</v>
      </c>
      <c r="CR192">
        <v>1.17E-2</v>
      </c>
      <c r="CS192">
        <v>8.8000000000000005E-3</v>
      </c>
      <c r="CT192" t="s">
        <v>35</v>
      </c>
      <c r="CU192">
        <v>6.8999999999999999E-3</v>
      </c>
      <c r="CV192" t="s">
        <v>36</v>
      </c>
      <c r="CW192">
        <v>7.3000000000000001E-3</v>
      </c>
      <c r="CX192">
        <v>8.2000000000000007E-3</v>
      </c>
      <c r="CY192">
        <v>1.8100000000000002E-2</v>
      </c>
      <c r="CZ192">
        <v>1.89E-2</v>
      </c>
      <c r="DA192">
        <v>5.4999999999999997E-3</v>
      </c>
      <c r="DB192" t="s">
        <v>36</v>
      </c>
      <c r="DC192">
        <v>5.4999999999999997E-3</v>
      </c>
      <c r="DD192">
        <v>1.12E-2</v>
      </c>
      <c r="DE192" t="s">
        <v>35</v>
      </c>
      <c r="DF192">
        <v>9.5999999999999992E-3</v>
      </c>
      <c r="DG192">
        <v>2.53E-2</v>
      </c>
      <c r="DH192" t="s">
        <v>36</v>
      </c>
      <c r="DI192" t="s">
        <v>31</v>
      </c>
      <c r="DJ192">
        <v>0</v>
      </c>
      <c r="DK192">
        <v>1.5100000000000001E-2</v>
      </c>
      <c r="DL192" t="s">
        <v>35</v>
      </c>
      <c r="DM192" t="s">
        <v>35</v>
      </c>
      <c r="DN192">
        <v>1.66E-2</v>
      </c>
      <c r="DO192" t="s">
        <v>35</v>
      </c>
      <c r="DP192" t="s">
        <v>35</v>
      </c>
      <c r="DQ192">
        <v>2.07E-2</v>
      </c>
      <c r="DR192">
        <v>8.2000000000000007E-3</v>
      </c>
      <c r="DS192">
        <v>7.1000000000000004E-3</v>
      </c>
      <c r="DT192">
        <v>1.0999999999999999E-2</v>
      </c>
      <c r="DU192" t="s">
        <v>35</v>
      </c>
      <c r="DV192" t="s">
        <v>36</v>
      </c>
      <c r="DW192">
        <v>6.4000000000000003E-3</v>
      </c>
      <c r="DX192">
        <v>1.6199999999999999E-2</v>
      </c>
      <c r="DY192">
        <v>1.21E-2</v>
      </c>
      <c r="DZ192">
        <v>2.3300000000000001E-2</v>
      </c>
      <c r="EA192">
        <v>1.35E-2</v>
      </c>
      <c r="EB192">
        <v>1.09E-2</v>
      </c>
      <c r="EC192">
        <v>9.2999999999999992E-3</v>
      </c>
      <c r="ED192" t="s">
        <v>36</v>
      </c>
      <c r="EE192">
        <v>1.3299999999999999E-2</v>
      </c>
      <c r="EF192" t="s">
        <v>35</v>
      </c>
      <c r="EG192" t="s">
        <v>35</v>
      </c>
      <c r="EH192" t="s">
        <v>35</v>
      </c>
      <c r="EI192">
        <v>8.3999999999999995E-3</v>
      </c>
      <c r="EJ192">
        <v>1.43E-2</v>
      </c>
      <c r="EK192">
        <v>5.1000000000000004E-3</v>
      </c>
      <c r="EL192">
        <v>5.1000000000000004E-3</v>
      </c>
      <c r="EM192">
        <v>0</v>
      </c>
      <c r="EN192">
        <v>0</v>
      </c>
      <c r="EO192" t="s">
        <v>36</v>
      </c>
      <c r="EP192">
        <v>9.1999999999999998E-3</v>
      </c>
      <c r="EQ192">
        <v>1.4500000000000001E-2</v>
      </c>
      <c r="ER192">
        <v>8.9999999999999993E-3</v>
      </c>
      <c r="ES192" t="s">
        <v>36</v>
      </c>
      <c r="ET192" t="s">
        <v>36</v>
      </c>
      <c r="EU192">
        <v>1.0699999999999999E-2</v>
      </c>
      <c r="EV192">
        <v>1.7899999999999999E-2</v>
      </c>
      <c r="EW192">
        <v>1.0200000000000001E-2</v>
      </c>
      <c r="EX192">
        <v>6.1000000000000004E-3</v>
      </c>
      <c r="EY192" t="s">
        <v>35</v>
      </c>
      <c r="EZ192">
        <v>5.7000000000000002E-3</v>
      </c>
      <c r="FA192" t="s">
        <v>36</v>
      </c>
      <c r="FB192">
        <v>6.7000000000000002E-3</v>
      </c>
      <c r="FC192">
        <v>7.0000000000000001E-3</v>
      </c>
      <c r="FD192" t="s">
        <v>36</v>
      </c>
      <c r="FE192" t="s">
        <v>36</v>
      </c>
      <c r="FF192">
        <v>1.7100000000000001E-2</v>
      </c>
      <c r="FG192" t="s">
        <v>36</v>
      </c>
      <c r="FH192" t="s">
        <v>36</v>
      </c>
      <c r="FI192" t="s">
        <v>35</v>
      </c>
    </row>
    <row r="193" spans="1:165" x14ac:dyDescent="0.25">
      <c r="A193">
        <v>24</v>
      </c>
      <c r="B193" t="s">
        <v>23</v>
      </c>
      <c r="C193">
        <v>7.6799999999999993E-2</v>
      </c>
      <c r="D193">
        <v>7.1900000000000006E-2</v>
      </c>
      <c r="E193">
        <v>9.98E-2</v>
      </c>
      <c r="F193">
        <v>6.8400000000000002E-2</v>
      </c>
      <c r="G193">
        <v>9.2600000000000002E-2</v>
      </c>
      <c r="H193">
        <v>7.2800000000000004E-2</v>
      </c>
      <c r="I193">
        <v>6.1699999999999998E-2</v>
      </c>
      <c r="J193">
        <v>7.1999999999999995E-2</v>
      </c>
      <c r="K193">
        <v>9.3200000000000005E-2</v>
      </c>
      <c r="L193">
        <v>7.7299999999999994E-2</v>
      </c>
      <c r="M193">
        <v>7.2400000000000006E-2</v>
      </c>
      <c r="N193" t="s">
        <v>31</v>
      </c>
      <c r="O193">
        <v>8.1199999999999994E-2</v>
      </c>
      <c r="P193">
        <v>7.6999999999999999E-2</v>
      </c>
      <c r="Q193">
        <v>4.24E-2</v>
      </c>
      <c r="R193">
        <v>7.2499999999999995E-2</v>
      </c>
      <c r="S193">
        <v>0.1081</v>
      </c>
      <c r="T193">
        <v>6.3100000000000003E-2</v>
      </c>
      <c r="U193">
        <v>6.4299999999999996E-2</v>
      </c>
      <c r="V193">
        <v>6.13E-2</v>
      </c>
      <c r="W193">
        <v>6.9900000000000004E-2</v>
      </c>
      <c r="X193">
        <v>0.1119</v>
      </c>
      <c r="Y193">
        <v>6.4199999999999993E-2</v>
      </c>
      <c r="Z193">
        <v>4.1700000000000001E-2</v>
      </c>
      <c r="AA193">
        <v>8.72E-2</v>
      </c>
      <c r="AB193">
        <v>3.2300000000000002E-2</v>
      </c>
      <c r="AC193">
        <v>5.8999999999999997E-2</v>
      </c>
      <c r="AD193">
        <v>3.9899999999999998E-2</v>
      </c>
      <c r="AE193">
        <v>7.3800000000000004E-2</v>
      </c>
      <c r="AF193">
        <v>7.2700000000000001E-2</v>
      </c>
      <c r="AG193">
        <v>7.7299999999999994E-2</v>
      </c>
      <c r="AH193">
        <v>6.6799999999999998E-2</v>
      </c>
      <c r="AI193">
        <v>6.0199999999999997E-2</v>
      </c>
      <c r="AJ193">
        <v>3.78E-2</v>
      </c>
      <c r="AK193">
        <v>5.2999999999999999E-2</v>
      </c>
      <c r="AL193">
        <v>0.1087</v>
      </c>
      <c r="AM193">
        <v>7.6999999999999999E-2</v>
      </c>
      <c r="AN193">
        <v>4.82E-2</v>
      </c>
      <c r="AO193">
        <v>3.3399999999999999E-2</v>
      </c>
      <c r="AP193">
        <v>4.5999999999999999E-2</v>
      </c>
      <c r="AQ193">
        <v>3.6999999999999998E-2</v>
      </c>
      <c r="AR193" t="s">
        <v>31</v>
      </c>
      <c r="AS193">
        <v>4.9000000000000002E-2</v>
      </c>
      <c r="AT193">
        <v>0.1045</v>
      </c>
      <c r="AU193">
        <v>7.2700000000000001E-2</v>
      </c>
      <c r="AV193">
        <v>9.0800000000000006E-2</v>
      </c>
      <c r="AW193">
        <v>9.01E-2</v>
      </c>
      <c r="AX193">
        <v>6.5199999999999994E-2</v>
      </c>
      <c r="AY193">
        <v>0.14219999999999999</v>
      </c>
      <c r="AZ193">
        <v>5.5899999999999998E-2</v>
      </c>
      <c r="BA193">
        <v>5.6300000000000003E-2</v>
      </c>
      <c r="BB193">
        <v>8.5999999999999993E-2</v>
      </c>
      <c r="BC193">
        <v>5.4699999999999999E-2</v>
      </c>
      <c r="BD193">
        <v>7.2099999999999997E-2</v>
      </c>
      <c r="BE193">
        <v>5.2900000000000003E-2</v>
      </c>
      <c r="BF193">
        <v>4.3299999999999998E-2</v>
      </c>
      <c r="BG193">
        <v>8.7999999999999995E-2</v>
      </c>
      <c r="BH193" t="s">
        <v>31</v>
      </c>
      <c r="BI193">
        <v>6.25E-2</v>
      </c>
      <c r="BJ193">
        <v>4.9000000000000002E-2</v>
      </c>
      <c r="BK193">
        <v>0.1198</v>
      </c>
      <c r="BL193">
        <v>7.8899999999999998E-2</v>
      </c>
      <c r="BM193">
        <v>0.129</v>
      </c>
      <c r="BN193">
        <v>3.9300000000000002E-2</v>
      </c>
      <c r="BO193">
        <v>5.3499999999999999E-2</v>
      </c>
      <c r="BP193">
        <v>0.107</v>
      </c>
      <c r="BQ193">
        <v>9.0200000000000002E-2</v>
      </c>
      <c r="BR193">
        <v>0.12280000000000001</v>
      </c>
      <c r="BS193">
        <v>6.0199999999999997E-2</v>
      </c>
      <c r="BT193">
        <v>0.1094</v>
      </c>
      <c r="BU193">
        <v>5.4800000000000001E-2</v>
      </c>
      <c r="BV193">
        <v>6.3500000000000001E-2</v>
      </c>
      <c r="BW193">
        <v>7.0599999999999996E-2</v>
      </c>
      <c r="BX193">
        <v>6.4899999999999999E-2</v>
      </c>
      <c r="BY193">
        <v>0.1103</v>
      </c>
      <c r="BZ193">
        <v>8.4199999999999997E-2</v>
      </c>
      <c r="CA193">
        <v>7.5200000000000003E-2</v>
      </c>
      <c r="CB193">
        <v>6.0199999999999997E-2</v>
      </c>
      <c r="CC193">
        <v>6.3200000000000006E-2</v>
      </c>
      <c r="CD193">
        <v>6.3899999999999998E-2</v>
      </c>
      <c r="CE193" t="s">
        <v>31</v>
      </c>
      <c r="CF193">
        <v>7.17E-2</v>
      </c>
      <c r="CG193">
        <v>0.1042</v>
      </c>
      <c r="CH193">
        <v>6.2899999999999998E-2</v>
      </c>
      <c r="CI193">
        <v>5.8099999999999999E-2</v>
      </c>
      <c r="CJ193">
        <v>0.11849999999999999</v>
      </c>
      <c r="CK193">
        <v>9.1800000000000007E-2</v>
      </c>
      <c r="CL193">
        <v>0.16059999999999999</v>
      </c>
      <c r="CM193">
        <v>0.13420000000000001</v>
      </c>
      <c r="CN193">
        <v>6.7100000000000007E-2</v>
      </c>
      <c r="CO193">
        <v>4.9599999999999998E-2</v>
      </c>
      <c r="CP193">
        <v>0.1193</v>
      </c>
      <c r="CQ193">
        <v>7.0199999999999999E-2</v>
      </c>
      <c r="CR193">
        <v>7.0099999999999996E-2</v>
      </c>
      <c r="CS193">
        <v>2.4799999999999999E-2</v>
      </c>
      <c r="CT193">
        <v>5.9499999999999997E-2</v>
      </c>
      <c r="CU193">
        <v>0.11509999999999999</v>
      </c>
      <c r="CV193">
        <v>0.12820000000000001</v>
      </c>
      <c r="CW193">
        <v>4.36E-2</v>
      </c>
      <c r="CX193">
        <v>5.5800000000000002E-2</v>
      </c>
      <c r="CY193">
        <v>7.1499999999999994E-2</v>
      </c>
      <c r="CZ193">
        <v>6.0900000000000003E-2</v>
      </c>
      <c r="DA193">
        <v>0.1623</v>
      </c>
      <c r="DB193">
        <v>7.1800000000000003E-2</v>
      </c>
      <c r="DC193">
        <v>8.8400000000000006E-2</v>
      </c>
      <c r="DD193">
        <v>9.4500000000000001E-2</v>
      </c>
      <c r="DE193">
        <v>9.4299999999999995E-2</v>
      </c>
      <c r="DF193">
        <v>6.3799999999999996E-2</v>
      </c>
      <c r="DG193">
        <v>6.3299999999999995E-2</v>
      </c>
      <c r="DH193">
        <v>8.1000000000000003E-2</v>
      </c>
      <c r="DI193" t="s">
        <v>31</v>
      </c>
      <c r="DJ193">
        <v>0.1042</v>
      </c>
      <c r="DK193">
        <v>6.9400000000000003E-2</v>
      </c>
      <c r="DL193">
        <v>8.2299999999999998E-2</v>
      </c>
      <c r="DM193">
        <v>7.8399999999999997E-2</v>
      </c>
      <c r="DN193">
        <v>6.5000000000000002E-2</v>
      </c>
      <c r="DO193">
        <v>2.8199999999999999E-2</v>
      </c>
      <c r="DP193">
        <v>0.14530000000000001</v>
      </c>
      <c r="DQ193">
        <v>6.6100000000000006E-2</v>
      </c>
      <c r="DR193">
        <v>9.2899999999999996E-2</v>
      </c>
      <c r="DS193">
        <v>5.0900000000000001E-2</v>
      </c>
      <c r="DT193">
        <v>5.5100000000000003E-2</v>
      </c>
      <c r="DU193">
        <v>4.3999999999999997E-2</v>
      </c>
      <c r="DV193">
        <v>5.0099999999999999E-2</v>
      </c>
      <c r="DW193">
        <v>6.3799999999999996E-2</v>
      </c>
      <c r="DX193">
        <v>4.4499999999999998E-2</v>
      </c>
      <c r="DY193">
        <v>3.8399999999999997E-2</v>
      </c>
      <c r="DZ193">
        <v>7.5600000000000001E-2</v>
      </c>
      <c r="EA193">
        <v>8.2900000000000001E-2</v>
      </c>
      <c r="EB193">
        <v>6.4100000000000004E-2</v>
      </c>
      <c r="EC193">
        <v>8.8300000000000003E-2</v>
      </c>
      <c r="ED193">
        <v>5.2499999999999998E-2</v>
      </c>
      <c r="EE193">
        <v>6.7599999999999993E-2</v>
      </c>
      <c r="EF193">
        <v>6.4100000000000004E-2</v>
      </c>
      <c r="EG193" t="s">
        <v>35</v>
      </c>
      <c r="EH193">
        <v>0.1807</v>
      </c>
      <c r="EI193">
        <v>8.09E-2</v>
      </c>
      <c r="EJ193">
        <v>4.6600000000000003E-2</v>
      </c>
      <c r="EK193">
        <v>6.6299999999999998E-2</v>
      </c>
      <c r="EL193">
        <v>8.1500000000000003E-2</v>
      </c>
      <c r="EM193">
        <v>0.15229999999999999</v>
      </c>
      <c r="EN193">
        <v>4.5499999999999999E-2</v>
      </c>
      <c r="EO193">
        <v>9.6100000000000005E-2</v>
      </c>
      <c r="EP193">
        <v>0.16930000000000001</v>
      </c>
      <c r="EQ193">
        <v>8.8800000000000004E-2</v>
      </c>
      <c r="ER193">
        <v>5.1799999999999999E-2</v>
      </c>
      <c r="ES193">
        <v>0.1118</v>
      </c>
      <c r="ET193">
        <v>0.111</v>
      </c>
      <c r="EU193">
        <v>0.1249</v>
      </c>
      <c r="EV193">
        <v>6.0400000000000002E-2</v>
      </c>
      <c r="EW193">
        <v>4.65E-2</v>
      </c>
      <c r="EX193">
        <v>4.58E-2</v>
      </c>
      <c r="EY193">
        <v>0.1575</v>
      </c>
      <c r="EZ193">
        <v>0.1285</v>
      </c>
      <c r="FA193">
        <v>0.1638</v>
      </c>
      <c r="FB193">
        <v>0.1275</v>
      </c>
      <c r="FC193">
        <v>0.1232</v>
      </c>
      <c r="FD193">
        <v>9.2600000000000002E-2</v>
      </c>
      <c r="FE193">
        <v>0.1363</v>
      </c>
      <c r="FF193">
        <v>5.7299999999999997E-2</v>
      </c>
      <c r="FG193">
        <v>0.13289999999999999</v>
      </c>
      <c r="FH193">
        <v>9.3799999999999994E-2</v>
      </c>
      <c r="FI193">
        <v>0.12889999999999999</v>
      </c>
    </row>
    <row r="194" spans="1:165" x14ac:dyDescent="0.25">
      <c r="A194">
        <v>25</v>
      </c>
      <c r="B194" t="s">
        <v>24</v>
      </c>
      <c r="C194">
        <v>1.7999999999999999E-2</v>
      </c>
      <c r="D194">
        <v>2.0899999999999998E-2</v>
      </c>
      <c r="E194">
        <v>1.5100000000000001E-2</v>
      </c>
      <c r="F194">
        <v>3.8399999999999997E-2</v>
      </c>
      <c r="G194">
        <v>2.46E-2</v>
      </c>
      <c r="H194">
        <v>2.0500000000000001E-2</v>
      </c>
      <c r="I194">
        <v>1.35E-2</v>
      </c>
      <c r="J194">
        <v>1.4200000000000001E-2</v>
      </c>
      <c r="K194">
        <v>1.5299999999999999E-2</v>
      </c>
      <c r="L194">
        <v>1.5599999999999999E-2</v>
      </c>
      <c r="M194">
        <v>2.06E-2</v>
      </c>
      <c r="N194" t="s">
        <v>31</v>
      </c>
      <c r="O194">
        <v>6.3E-2</v>
      </c>
      <c r="P194">
        <v>5.4999999999999997E-3</v>
      </c>
      <c r="Q194">
        <v>4.24E-2</v>
      </c>
      <c r="R194">
        <v>8.2000000000000007E-3</v>
      </c>
      <c r="S194">
        <v>4.4999999999999998E-2</v>
      </c>
      <c r="T194">
        <v>6.3100000000000003E-2</v>
      </c>
      <c r="U194">
        <v>5.7099999999999998E-2</v>
      </c>
      <c r="V194">
        <v>2.92E-2</v>
      </c>
      <c r="W194">
        <v>7.46E-2</v>
      </c>
      <c r="X194">
        <v>1.5599999999999999E-2</v>
      </c>
      <c r="Y194">
        <v>4.48E-2</v>
      </c>
      <c r="Z194">
        <v>4.4600000000000001E-2</v>
      </c>
      <c r="AA194">
        <v>2.52E-2</v>
      </c>
      <c r="AB194" t="s">
        <v>36</v>
      </c>
      <c r="AC194">
        <v>1.44E-2</v>
      </c>
      <c r="AD194">
        <v>6.3E-3</v>
      </c>
      <c r="AE194">
        <v>2.1000000000000001E-2</v>
      </c>
      <c r="AF194">
        <v>1.6199999999999999E-2</v>
      </c>
      <c r="AG194">
        <v>6.8999999999999999E-3</v>
      </c>
      <c r="AH194">
        <v>2.1100000000000001E-2</v>
      </c>
      <c r="AI194">
        <v>2.4299999999999999E-2</v>
      </c>
      <c r="AJ194" t="s">
        <v>35</v>
      </c>
      <c r="AK194">
        <v>8.0000000000000002E-3</v>
      </c>
      <c r="AL194">
        <v>6.6E-3</v>
      </c>
      <c r="AM194">
        <v>9.2999999999999992E-3</v>
      </c>
      <c r="AN194">
        <v>1.43E-2</v>
      </c>
      <c r="AO194">
        <v>2.7400000000000001E-2</v>
      </c>
      <c r="AP194" t="s">
        <v>35</v>
      </c>
      <c r="AQ194">
        <v>2.3900000000000001E-2</v>
      </c>
      <c r="AR194" t="s">
        <v>31</v>
      </c>
      <c r="AS194">
        <v>1.38E-2</v>
      </c>
      <c r="AT194">
        <v>0</v>
      </c>
      <c r="AU194">
        <v>6.1000000000000004E-3</v>
      </c>
      <c r="AV194">
        <v>1.49E-2</v>
      </c>
      <c r="AW194">
        <v>3.49E-2</v>
      </c>
      <c r="AX194">
        <v>4.3499999999999997E-2</v>
      </c>
      <c r="AY194">
        <v>1.55E-2</v>
      </c>
      <c r="AZ194">
        <v>1.7600000000000001E-2</v>
      </c>
      <c r="BA194">
        <v>1.38E-2</v>
      </c>
      <c r="BB194">
        <v>3.2300000000000002E-2</v>
      </c>
      <c r="BC194">
        <v>3.6200000000000003E-2</v>
      </c>
      <c r="BD194">
        <v>3.9800000000000002E-2</v>
      </c>
      <c r="BE194">
        <v>4.41E-2</v>
      </c>
      <c r="BF194">
        <v>2.93E-2</v>
      </c>
      <c r="BG194">
        <v>1.54E-2</v>
      </c>
      <c r="BH194" t="s">
        <v>31</v>
      </c>
      <c r="BI194">
        <v>8.8999999999999999E-3</v>
      </c>
      <c r="BJ194" t="s">
        <v>35</v>
      </c>
      <c r="BK194">
        <v>0</v>
      </c>
      <c r="BL194" t="s">
        <v>35</v>
      </c>
      <c r="BM194">
        <v>0</v>
      </c>
      <c r="BN194" t="s">
        <v>35</v>
      </c>
      <c r="BO194">
        <v>6.6E-3</v>
      </c>
      <c r="BP194">
        <v>1.4E-2</v>
      </c>
      <c r="BQ194">
        <v>0</v>
      </c>
      <c r="BR194">
        <v>1.09E-2</v>
      </c>
      <c r="BS194">
        <v>1.6799999999999999E-2</v>
      </c>
      <c r="BT194">
        <v>1.7100000000000001E-2</v>
      </c>
      <c r="BU194">
        <v>2.4799999999999999E-2</v>
      </c>
      <c r="BV194">
        <v>2.69E-2</v>
      </c>
      <c r="BW194">
        <v>2.4799999999999999E-2</v>
      </c>
      <c r="BX194">
        <v>2.2800000000000001E-2</v>
      </c>
      <c r="BY194">
        <v>1.84E-2</v>
      </c>
      <c r="BZ194">
        <v>2.3E-2</v>
      </c>
      <c r="CA194">
        <v>5.7599999999999998E-2</v>
      </c>
      <c r="CB194">
        <v>9.7999999999999997E-3</v>
      </c>
      <c r="CC194" t="s">
        <v>35</v>
      </c>
      <c r="CD194" t="s">
        <v>35</v>
      </c>
      <c r="CE194" t="s">
        <v>31</v>
      </c>
      <c r="CF194">
        <v>1.2699999999999999E-2</v>
      </c>
      <c r="CG194">
        <v>4.3900000000000002E-2</v>
      </c>
      <c r="CH194">
        <v>8.6E-3</v>
      </c>
      <c r="CI194">
        <v>3.2899999999999999E-2</v>
      </c>
      <c r="CJ194" t="s">
        <v>35</v>
      </c>
      <c r="CK194">
        <v>3.2800000000000003E-2</v>
      </c>
      <c r="CL194">
        <v>2.92E-2</v>
      </c>
      <c r="CM194">
        <v>1.2999999999999999E-2</v>
      </c>
      <c r="CN194" t="s">
        <v>35</v>
      </c>
      <c r="CO194">
        <v>1.5699999999999999E-2</v>
      </c>
      <c r="CP194">
        <v>4.5900000000000003E-2</v>
      </c>
      <c r="CQ194">
        <v>5.2600000000000001E-2</v>
      </c>
      <c r="CR194">
        <v>2.1700000000000001E-2</v>
      </c>
      <c r="CS194">
        <v>1.77E-2</v>
      </c>
      <c r="CT194" t="s">
        <v>35</v>
      </c>
      <c r="CU194">
        <v>2.3E-2</v>
      </c>
      <c r="CV194">
        <v>1.3100000000000001E-2</v>
      </c>
      <c r="CW194">
        <v>7.6E-3</v>
      </c>
      <c r="CX194">
        <v>9.9000000000000008E-3</v>
      </c>
      <c r="CY194">
        <v>2.3199999999999998E-2</v>
      </c>
      <c r="CZ194">
        <v>1.49E-2</v>
      </c>
      <c r="DA194">
        <v>9.9000000000000008E-3</v>
      </c>
      <c r="DB194" t="s">
        <v>35</v>
      </c>
      <c r="DC194">
        <v>7.4000000000000003E-3</v>
      </c>
      <c r="DD194">
        <v>3.2399999999999998E-2</v>
      </c>
      <c r="DE194">
        <v>0</v>
      </c>
      <c r="DF194">
        <v>3.8300000000000001E-2</v>
      </c>
      <c r="DG194">
        <v>3.1600000000000003E-2</v>
      </c>
      <c r="DH194">
        <v>6.4999999999999997E-3</v>
      </c>
      <c r="DI194" t="s">
        <v>31</v>
      </c>
      <c r="DJ194">
        <v>0</v>
      </c>
      <c r="DK194">
        <v>1.2200000000000001E-2</v>
      </c>
      <c r="DL194">
        <v>2.5999999999999999E-2</v>
      </c>
      <c r="DM194">
        <v>0</v>
      </c>
      <c r="DN194">
        <v>1.9599999999999999E-2</v>
      </c>
      <c r="DO194">
        <v>1.06E-2</v>
      </c>
      <c r="DP194">
        <v>1.11E-2</v>
      </c>
      <c r="DQ194">
        <v>1.24E-2</v>
      </c>
      <c r="DR194">
        <v>1.37E-2</v>
      </c>
      <c r="DS194">
        <v>1.9800000000000002E-2</v>
      </c>
      <c r="DT194">
        <v>8.0000000000000002E-3</v>
      </c>
      <c r="DU194">
        <v>1.47E-2</v>
      </c>
      <c r="DV194">
        <v>1.0500000000000001E-2</v>
      </c>
      <c r="DW194">
        <v>1.9099999999999999E-2</v>
      </c>
      <c r="DX194">
        <v>2.5899999999999999E-2</v>
      </c>
      <c r="DY194">
        <v>1.9199999999999998E-2</v>
      </c>
      <c r="DZ194">
        <v>9.8799999999999999E-2</v>
      </c>
      <c r="EA194">
        <v>1.6899999999999998E-2</v>
      </c>
      <c r="EB194">
        <v>1.8100000000000002E-2</v>
      </c>
      <c r="EC194">
        <v>1.77E-2</v>
      </c>
      <c r="ED194">
        <v>1.2699999999999999E-2</v>
      </c>
      <c r="EE194">
        <v>2.75E-2</v>
      </c>
      <c r="EF194">
        <v>8.9999999999999993E-3</v>
      </c>
      <c r="EG194" t="s">
        <v>35</v>
      </c>
      <c r="EH194">
        <v>2.01E-2</v>
      </c>
      <c r="EI194">
        <v>1.46E-2</v>
      </c>
      <c r="EJ194">
        <v>2.3699999999999999E-2</v>
      </c>
      <c r="EK194">
        <v>7.3000000000000001E-3</v>
      </c>
      <c r="EL194">
        <v>1.5800000000000002E-2</v>
      </c>
      <c r="EM194">
        <v>2.0299999999999999E-2</v>
      </c>
      <c r="EN194" t="s">
        <v>35</v>
      </c>
      <c r="EO194">
        <v>8.0000000000000002E-3</v>
      </c>
      <c r="EP194">
        <v>2.06E-2</v>
      </c>
      <c r="EQ194">
        <v>1.6500000000000001E-2</v>
      </c>
      <c r="ER194">
        <v>8.9999999999999993E-3</v>
      </c>
      <c r="ES194">
        <v>8.5000000000000006E-3</v>
      </c>
      <c r="ET194">
        <v>7.4999999999999997E-3</v>
      </c>
      <c r="EU194">
        <v>1.78E-2</v>
      </c>
      <c r="EV194">
        <v>1.7000000000000001E-2</v>
      </c>
      <c r="EW194">
        <v>1.1599999999999999E-2</v>
      </c>
      <c r="EX194">
        <v>1.4500000000000001E-2</v>
      </c>
      <c r="EY194">
        <v>1.14E-2</v>
      </c>
      <c r="EZ194">
        <v>1.89E-2</v>
      </c>
      <c r="FA194">
        <v>2.2100000000000002E-2</v>
      </c>
      <c r="FB194">
        <v>1.24E-2</v>
      </c>
      <c r="FC194">
        <v>1.46E-2</v>
      </c>
      <c r="FD194" t="s">
        <v>36</v>
      </c>
      <c r="FE194">
        <v>8.6999999999999994E-3</v>
      </c>
      <c r="FF194">
        <v>3.1099999999999999E-2</v>
      </c>
      <c r="FG194">
        <v>5.1000000000000004E-3</v>
      </c>
      <c r="FH194">
        <v>1.2E-2</v>
      </c>
      <c r="FI194">
        <v>1.34E-2</v>
      </c>
    </row>
    <row r="195" spans="1:165" x14ac:dyDescent="0.25">
      <c r="A195">
        <v>26</v>
      </c>
      <c r="B195" t="s">
        <v>25</v>
      </c>
      <c r="C195">
        <v>0.13500000000000001</v>
      </c>
      <c r="D195">
        <v>0.13289999999999999</v>
      </c>
      <c r="E195">
        <v>0.1106</v>
      </c>
      <c r="F195">
        <v>0.15790000000000001</v>
      </c>
      <c r="G195">
        <v>8.0500000000000002E-2</v>
      </c>
      <c r="H195">
        <v>0.10630000000000001</v>
      </c>
      <c r="I195">
        <v>0.14879999999999999</v>
      </c>
      <c r="J195">
        <v>0.1615</v>
      </c>
      <c r="K195">
        <v>0.1754</v>
      </c>
      <c r="L195">
        <v>0.11550000000000001</v>
      </c>
      <c r="M195">
        <v>0.1173</v>
      </c>
      <c r="N195" t="s">
        <v>31</v>
      </c>
      <c r="O195">
        <v>0.19339999999999999</v>
      </c>
      <c r="P195">
        <v>0.16089999999999999</v>
      </c>
      <c r="Q195">
        <v>0.1545</v>
      </c>
      <c r="R195">
        <v>0.1862</v>
      </c>
      <c r="S195">
        <v>0.14410000000000001</v>
      </c>
      <c r="T195">
        <v>0.19900000000000001</v>
      </c>
      <c r="U195">
        <v>0.15</v>
      </c>
      <c r="V195">
        <v>0.16200000000000001</v>
      </c>
      <c r="W195">
        <v>0.1585</v>
      </c>
      <c r="X195">
        <v>7.3700000000000002E-2</v>
      </c>
      <c r="Y195">
        <v>0.15579999999999999</v>
      </c>
      <c r="Z195">
        <v>0.14960000000000001</v>
      </c>
      <c r="AA195">
        <v>0.10920000000000001</v>
      </c>
      <c r="AB195">
        <v>0.2046</v>
      </c>
      <c r="AC195">
        <v>0.1187</v>
      </c>
      <c r="AD195">
        <v>0.16500000000000001</v>
      </c>
      <c r="AE195">
        <v>0.13650000000000001</v>
      </c>
      <c r="AF195">
        <v>0.1983</v>
      </c>
      <c r="AG195">
        <v>0.13769999999999999</v>
      </c>
      <c r="AH195">
        <v>0.1328</v>
      </c>
      <c r="AI195">
        <v>0.20599999999999999</v>
      </c>
      <c r="AJ195">
        <v>0.13100000000000001</v>
      </c>
      <c r="AK195">
        <v>0.1268</v>
      </c>
      <c r="AL195">
        <v>0.16270000000000001</v>
      </c>
      <c r="AM195">
        <v>0.17419999999999999</v>
      </c>
      <c r="AN195">
        <v>0.17730000000000001</v>
      </c>
      <c r="AO195">
        <v>0.11849999999999999</v>
      </c>
      <c r="AP195">
        <v>7.4700000000000003E-2</v>
      </c>
      <c r="AQ195">
        <v>0.1205</v>
      </c>
      <c r="AR195" t="s">
        <v>31</v>
      </c>
      <c r="AS195">
        <v>0.1298</v>
      </c>
      <c r="AT195">
        <v>0.1409</v>
      </c>
      <c r="AU195">
        <v>0.1757</v>
      </c>
      <c r="AV195">
        <v>9.5000000000000001E-2</v>
      </c>
      <c r="AW195">
        <v>8.72E-2</v>
      </c>
      <c r="AX195">
        <v>9.1499999999999998E-2</v>
      </c>
      <c r="AY195">
        <v>0.1206</v>
      </c>
      <c r="AZ195">
        <v>0.1041</v>
      </c>
      <c r="BA195">
        <v>0.08</v>
      </c>
      <c r="BB195">
        <v>3.2300000000000002E-2</v>
      </c>
      <c r="BC195">
        <v>6.6100000000000006E-2</v>
      </c>
      <c r="BD195">
        <v>4.9799999999999997E-2</v>
      </c>
      <c r="BE195">
        <v>6.0600000000000001E-2</v>
      </c>
      <c r="BF195">
        <v>8.6599999999999996E-2</v>
      </c>
      <c r="BG195">
        <v>0.10340000000000001</v>
      </c>
      <c r="BH195" t="s">
        <v>31</v>
      </c>
      <c r="BI195">
        <v>0.24329999999999999</v>
      </c>
      <c r="BJ195">
        <v>6.9599999999999995E-2</v>
      </c>
      <c r="BK195">
        <v>0.1497</v>
      </c>
      <c r="BL195">
        <v>0.15790000000000001</v>
      </c>
      <c r="BM195" t="s">
        <v>35</v>
      </c>
      <c r="BN195">
        <v>0.11799999999999999</v>
      </c>
      <c r="BO195">
        <v>0.1371</v>
      </c>
      <c r="BP195">
        <v>0.107</v>
      </c>
      <c r="BQ195">
        <v>6.7699999999999996E-2</v>
      </c>
      <c r="BR195">
        <v>9.5399999999999999E-2</v>
      </c>
      <c r="BS195">
        <v>7.6999999999999999E-2</v>
      </c>
      <c r="BT195">
        <v>0.121</v>
      </c>
      <c r="BU195">
        <v>9.5600000000000004E-2</v>
      </c>
      <c r="BV195">
        <v>0.1038</v>
      </c>
      <c r="BW195">
        <v>8.5000000000000006E-2</v>
      </c>
      <c r="BX195">
        <v>0.14069999999999999</v>
      </c>
      <c r="BY195">
        <v>9.6500000000000002E-2</v>
      </c>
      <c r="BZ195">
        <v>6.5100000000000005E-2</v>
      </c>
      <c r="CA195">
        <v>9.5699999999999993E-2</v>
      </c>
      <c r="CB195">
        <v>0.10639999999999999</v>
      </c>
      <c r="CC195">
        <v>2.5999999999999999E-2</v>
      </c>
      <c r="CD195">
        <v>5.9799999999999999E-2</v>
      </c>
      <c r="CE195" t="s">
        <v>31</v>
      </c>
      <c r="CF195">
        <v>0.15609999999999999</v>
      </c>
      <c r="CG195">
        <v>0.23139999999999999</v>
      </c>
      <c r="CH195">
        <v>0.15310000000000001</v>
      </c>
      <c r="CI195">
        <v>9.2700000000000005E-2</v>
      </c>
      <c r="CJ195">
        <v>8.8900000000000007E-2</v>
      </c>
      <c r="CK195">
        <v>3.9300000000000002E-2</v>
      </c>
      <c r="CL195">
        <v>8.0299999999999996E-2</v>
      </c>
      <c r="CM195">
        <v>3.4599999999999999E-2</v>
      </c>
      <c r="CN195">
        <v>0.15440000000000001</v>
      </c>
      <c r="CO195">
        <v>0.1133</v>
      </c>
      <c r="CP195">
        <v>8.2600000000000007E-2</v>
      </c>
      <c r="CQ195">
        <v>0.1053</v>
      </c>
      <c r="CR195">
        <v>0.14199999999999999</v>
      </c>
      <c r="CS195">
        <v>0.18579999999999999</v>
      </c>
      <c r="CT195">
        <v>0.2024</v>
      </c>
      <c r="CU195">
        <v>0.107</v>
      </c>
      <c r="CV195">
        <v>0.12740000000000001</v>
      </c>
      <c r="CW195">
        <v>0.15970000000000001</v>
      </c>
      <c r="CX195">
        <v>0.1051</v>
      </c>
      <c r="CY195">
        <v>8.5300000000000001E-2</v>
      </c>
      <c r="CZ195">
        <v>0.1177</v>
      </c>
      <c r="DA195">
        <v>0.2099</v>
      </c>
      <c r="DB195">
        <v>0.25690000000000002</v>
      </c>
      <c r="DC195">
        <v>0.23569999999999999</v>
      </c>
      <c r="DD195">
        <v>6.2100000000000002E-2</v>
      </c>
      <c r="DE195">
        <v>8.4900000000000003E-2</v>
      </c>
      <c r="DF195">
        <v>0.17069999999999999</v>
      </c>
      <c r="DG195">
        <v>0.21199999999999999</v>
      </c>
      <c r="DH195">
        <v>0.2</v>
      </c>
      <c r="DI195" t="s">
        <v>31</v>
      </c>
      <c r="DJ195">
        <v>8.3299999999999999E-2</v>
      </c>
      <c r="DK195">
        <v>8.3599999999999994E-2</v>
      </c>
      <c r="DL195">
        <v>7.3599999999999999E-2</v>
      </c>
      <c r="DM195">
        <v>7.8399999999999997E-2</v>
      </c>
      <c r="DN195">
        <v>7.4499999999999997E-2</v>
      </c>
      <c r="DO195">
        <v>0.13730000000000001</v>
      </c>
      <c r="DP195">
        <v>0.19439999999999999</v>
      </c>
      <c r="DQ195">
        <v>0.19420000000000001</v>
      </c>
      <c r="DR195">
        <v>0.10929999999999999</v>
      </c>
      <c r="DS195">
        <v>0.16120000000000001</v>
      </c>
      <c r="DT195">
        <v>0.1351</v>
      </c>
      <c r="DU195">
        <v>0.1237</v>
      </c>
      <c r="DV195">
        <v>0.12</v>
      </c>
      <c r="DW195">
        <v>0.1191</v>
      </c>
      <c r="DX195">
        <v>0.13519999999999999</v>
      </c>
      <c r="DY195">
        <v>0.1163</v>
      </c>
      <c r="DZ195">
        <v>3.49E-2</v>
      </c>
      <c r="EA195">
        <v>7.7799999999999994E-2</v>
      </c>
      <c r="EB195">
        <v>0.1716</v>
      </c>
      <c r="EC195">
        <v>0.1026</v>
      </c>
      <c r="ED195">
        <v>0.186</v>
      </c>
      <c r="EE195">
        <v>0.1336</v>
      </c>
      <c r="EF195">
        <v>0.20119999999999999</v>
      </c>
      <c r="EG195">
        <v>0.1951</v>
      </c>
      <c r="EH195">
        <v>9.2399999999999996E-2</v>
      </c>
      <c r="EI195">
        <v>0.12180000000000001</v>
      </c>
      <c r="EJ195">
        <v>0.1124</v>
      </c>
      <c r="EK195">
        <v>0.20319999999999999</v>
      </c>
      <c r="EL195">
        <v>0.12670000000000001</v>
      </c>
      <c r="EM195">
        <v>3.5499999999999997E-2</v>
      </c>
      <c r="EN195">
        <v>0.16669999999999999</v>
      </c>
      <c r="EO195">
        <v>0.16719999999999999</v>
      </c>
      <c r="EP195">
        <v>0.1419</v>
      </c>
      <c r="EQ195">
        <v>0.11360000000000001</v>
      </c>
      <c r="ER195">
        <v>0.13059999999999999</v>
      </c>
      <c r="ES195">
        <v>0.13730000000000001</v>
      </c>
      <c r="ET195">
        <v>0.1193</v>
      </c>
      <c r="EU195">
        <v>0.13469999999999999</v>
      </c>
      <c r="EV195">
        <v>0.12089999999999999</v>
      </c>
      <c r="EW195">
        <v>0.17150000000000001</v>
      </c>
      <c r="EX195">
        <v>0.13020000000000001</v>
      </c>
      <c r="EY195">
        <v>0.153</v>
      </c>
      <c r="EZ195">
        <v>0.1081</v>
      </c>
      <c r="FA195">
        <v>0.12570000000000001</v>
      </c>
      <c r="FB195">
        <v>0.1053</v>
      </c>
      <c r="FC195">
        <v>0.1169</v>
      </c>
      <c r="FD195">
        <v>0.26910000000000001</v>
      </c>
      <c r="FE195">
        <v>0.19950000000000001</v>
      </c>
      <c r="FF195">
        <v>0.13220000000000001</v>
      </c>
      <c r="FG195">
        <v>0.20219999999999999</v>
      </c>
      <c r="FH195">
        <v>0.12189999999999999</v>
      </c>
      <c r="FI195">
        <v>0.22470000000000001</v>
      </c>
    </row>
    <row r="196" spans="1:165" x14ac:dyDescent="0.25">
      <c r="A196">
        <v>27</v>
      </c>
      <c r="B196" t="s">
        <v>26</v>
      </c>
      <c r="C196">
        <v>3.1300000000000001E-2</v>
      </c>
      <c r="D196" t="s">
        <v>31</v>
      </c>
      <c r="E196" t="s">
        <v>31</v>
      </c>
      <c r="F196" t="s">
        <v>31</v>
      </c>
      <c r="G196" t="s">
        <v>31</v>
      </c>
      <c r="H196" t="s">
        <v>31</v>
      </c>
      <c r="I196" t="s">
        <v>31</v>
      </c>
      <c r="J196" t="s">
        <v>31</v>
      </c>
      <c r="K196" t="s">
        <v>31</v>
      </c>
      <c r="L196" t="s">
        <v>31</v>
      </c>
      <c r="M196" t="s">
        <v>31</v>
      </c>
      <c r="N196" t="s">
        <v>31</v>
      </c>
      <c r="O196">
        <v>4.0599999999999997E-2</v>
      </c>
      <c r="P196">
        <v>1.5100000000000001E-2</v>
      </c>
      <c r="Q196">
        <v>3.3300000000000003E-2</v>
      </c>
      <c r="R196" t="s">
        <v>97</v>
      </c>
      <c r="S196">
        <v>2.7E-2</v>
      </c>
      <c r="T196">
        <v>5.3400000000000003E-2</v>
      </c>
      <c r="U196">
        <v>2.86E-2</v>
      </c>
      <c r="V196">
        <v>3.7999999999999999E-2</v>
      </c>
      <c r="W196">
        <v>5.1299999999999998E-2</v>
      </c>
      <c r="X196">
        <v>9.9000000000000008E-3</v>
      </c>
      <c r="Y196">
        <v>3.3599999999999998E-2</v>
      </c>
      <c r="Z196">
        <v>2.8799999999999999E-2</v>
      </c>
      <c r="AA196">
        <v>0.02</v>
      </c>
      <c r="AB196">
        <v>4.1000000000000002E-2</v>
      </c>
      <c r="AC196">
        <v>2.0899999999999998E-2</v>
      </c>
      <c r="AD196">
        <v>2.1100000000000001E-2</v>
      </c>
      <c r="AE196">
        <v>0.03</v>
      </c>
      <c r="AF196">
        <v>1.7600000000000001E-2</v>
      </c>
      <c r="AG196">
        <v>1.9099999999999999E-2</v>
      </c>
      <c r="AH196">
        <v>2.81E-2</v>
      </c>
      <c r="AI196">
        <v>4.8599999999999997E-2</v>
      </c>
      <c r="AJ196">
        <v>2.0400000000000001E-2</v>
      </c>
      <c r="AK196">
        <v>2.5700000000000001E-2</v>
      </c>
      <c r="AL196">
        <v>2.12E-2</v>
      </c>
      <c r="AM196">
        <v>2.5700000000000001E-2</v>
      </c>
      <c r="AN196">
        <v>3.2800000000000003E-2</v>
      </c>
      <c r="AO196">
        <v>1.52E-2</v>
      </c>
      <c r="AP196" t="s">
        <v>97</v>
      </c>
      <c r="AQ196">
        <v>1.9099999999999999E-2</v>
      </c>
      <c r="AR196" t="s">
        <v>31</v>
      </c>
      <c r="AS196">
        <v>2.3599999999999999E-2</v>
      </c>
      <c r="AT196">
        <v>2.2700000000000001E-2</v>
      </c>
      <c r="AU196">
        <v>2.4799999999999999E-2</v>
      </c>
      <c r="AV196">
        <v>1.2800000000000001E-2</v>
      </c>
      <c r="AW196">
        <v>2.6200000000000001E-2</v>
      </c>
      <c r="AX196">
        <v>6.8999999999999999E-3</v>
      </c>
      <c r="AY196">
        <v>6.1999999999999998E-3</v>
      </c>
      <c r="AZ196">
        <v>1.9099999999999999E-2</v>
      </c>
      <c r="BA196">
        <v>7.9000000000000008E-3</v>
      </c>
      <c r="BB196" t="s">
        <v>97</v>
      </c>
      <c r="BC196">
        <v>1.0500000000000001E-2</v>
      </c>
      <c r="BD196">
        <v>0.01</v>
      </c>
      <c r="BE196">
        <v>1.32E-2</v>
      </c>
      <c r="BF196">
        <v>2.01E-2</v>
      </c>
      <c r="BG196">
        <v>1.54E-2</v>
      </c>
      <c r="BH196" t="s">
        <v>31</v>
      </c>
      <c r="BI196">
        <v>4.6899999999999997E-2</v>
      </c>
      <c r="BJ196">
        <v>1.55E-2</v>
      </c>
      <c r="BK196" t="s">
        <v>97</v>
      </c>
      <c r="BL196" t="s">
        <v>97</v>
      </c>
      <c r="BM196" t="s">
        <v>97</v>
      </c>
      <c r="BN196" t="s">
        <v>97</v>
      </c>
      <c r="BO196">
        <v>4.5100000000000001E-2</v>
      </c>
      <c r="BP196" t="s">
        <v>97</v>
      </c>
      <c r="BQ196" t="s">
        <v>97</v>
      </c>
      <c r="BR196">
        <v>1.2500000000000001E-2</v>
      </c>
      <c r="BS196">
        <v>1.44E-2</v>
      </c>
      <c r="BT196">
        <v>3.7199999999999997E-2</v>
      </c>
      <c r="BU196">
        <v>0.02</v>
      </c>
      <c r="BV196">
        <v>2.98E-2</v>
      </c>
      <c r="BW196">
        <v>2.0899999999999998E-2</v>
      </c>
      <c r="BX196">
        <v>3.3000000000000002E-2</v>
      </c>
      <c r="BY196">
        <v>1.0699999999999999E-2</v>
      </c>
      <c r="BZ196">
        <v>1.5299999999999999E-2</v>
      </c>
      <c r="CA196">
        <v>1.7600000000000001E-2</v>
      </c>
      <c r="CB196">
        <v>2.3800000000000002E-2</v>
      </c>
      <c r="CC196">
        <v>1.49E-2</v>
      </c>
      <c r="CD196">
        <v>1.03E-2</v>
      </c>
      <c r="CE196" t="s">
        <v>31</v>
      </c>
      <c r="CF196">
        <v>6.7100000000000007E-2</v>
      </c>
      <c r="CG196">
        <v>7.6799999999999993E-2</v>
      </c>
      <c r="CH196" t="s">
        <v>97</v>
      </c>
      <c r="CI196">
        <v>1.8499999999999999E-2</v>
      </c>
      <c r="CJ196">
        <v>2.2200000000000001E-2</v>
      </c>
      <c r="CK196" t="s">
        <v>97</v>
      </c>
      <c r="CL196" t="s">
        <v>97</v>
      </c>
      <c r="CM196" t="s">
        <v>97</v>
      </c>
      <c r="CN196" t="s">
        <v>97</v>
      </c>
      <c r="CO196">
        <v>1.8100000000000002E-2</v>
      </c>
      <c r="CP196" t="s">
        <v>97</v>
      </c>
      <c r="CQ196" t="s">
        <v>97</v>
      </c>
      <c r="CR196">
        <v>4.1700000000000001E-2</v>
      </c>
      <c r="CS196" t="s">
        <v>97</v>
      </c>
      <c r="CT196" t="s">
        <v>97</v>
      </c>
      <c r="CU196">
        <v>2.3E-2</v>
      </c>
      <c r="CV196">
        <v>2.9600000000000001E-2</v>
      </c>
      <c r="CW196">
        <v>4.1799999999999997E-2</v>
      </c>
      <c r="CX196">
        <v>2.3E-2</v>
      </c>
      <c r="CY196">
        <v>2.5100000000000001E-2</v>
      </c>
      <c r="CZ196">
        <v>3.2500000000000001E-2</v>
      </c>
      <c r="DA196">
        <v>4.7100000000000003E-2</v>
      </c>
      <c r="DB196">
        <v>5.2499999999999998E-2</v>
      </c>
      <c r="DC196" t="s">
        <v>97</v>
      </c>
      <c r="DD196">
        <v>1.5900000000000001E-2</v>
      </c>
      <c r="DE196">
        <v>4.7199999999999999E-2</v>
      </c>
      <c r="DF196">
        <v>3.6700000000000003E-2</v>
      </c>
      <c r="DG196">
        <v>6.0100000000000001E-2</v>
      </c>
      <c r="DH196">
        <v>4.0500000000000001E-2</v>
      </c>
      <c r="DI196" t="s">
        <v>31</v>
      </c>
      <c r="DJ196" t="s">
        <v>97</v>
      </c>
      <c r="DK196">
        <v>2.4E-2</v>
      </c>
      <c r="DL196" t="s">
        <v>97</v>
      </c>
      <c r="DM196" t="s">
        <v>97</v>
      </c>
      <c r="DN196">
        <v>2.1000000000000001E-2</v>
      </c>
      <c r="DO196">
        <v>1.41E-2</v>
      </c>
      <c r="DP196">
        <v>6.13E-2</v>
      </c>
      <c r="DQ196">
        <v>2.07E-2</v>
      </c>
      <c r="DR196">
        <v>5.1900000000000002E-2</v>
      </c>
      <c r="DS196">
        <v>5.3699999999999998E-2</v>
      </c>
      <c r="DT196">
        <v>3.3000000000000002E-2</v>
      </c>
      <c r="DU196">
        <v>4.6100000000000002E-2</v>
      </c>
      <c r="DV196">
        <v>2.4500000000000001E-2</v>
      </c>
      <c r="DW196">
        <v>0.05</v>
      </c>
      <c r="DX196">
        <v>3.4000000000000002E-2</v>
      </c>
      <c r="DY196">
        <v>2.8299999999999999E-2</v>
      </c>
      <c r="DZ196" t="s">
        <v>97</v>
      </c>
      <c r="EA196">
        <v>2.1999999999999999E-2</v>
      </c>
      <c r="EB196">
        <v>5.79E-2</v>
      </c>
      <c r="EC196">
        <v>2.86E-2</v>
      </c>
      <c r="ED196">
        <v>4.4499999999999998E-2</v>
      </c>
      <c r="EE196">
        <v>3.6700000000000003E-2</v>
      </c>
      <c r="EF196">
        <v>3.7999999999999999E-2</v>
      </c>
      <c r="EG196" t="s">
        <v>97</v>
      </c>
      <c r="EH196">
        <v>2.01E-2</v>
      </c>
      <c r="EI196">
        <v>3.0300000000000001E-2</v>
      </c>
      <c r="EJ196">
        <v>3.3000000000000002E-2</v>
      </c>
      <c r="EK196">
        <v>1.6799999999999999E-2</v>
      </c>
      <c r="EL196">
        <v>2.98E-2</v>
      </c>
      <c r="EM196" t="s">
        <v>97</v>
      </c>
      <c r="EN196" t="s">
        <v>97</v>
      </c>
      <c r="EO196">
        <v>2.7199999999999998E-2</v>
      </c>
      <c r="EP196">
        <v>2.52E-2</v>
      </c>
      <c r="EQ196">
        <v>1.8599999999999998E-2</v>
      </c>
      <c r="ER196">
        <v>1.7999999999999999E-2</v>
      </c>
      <c r="ES196">
        <v>3.7900000000000003E-2</v>
      </c>
      <c r="ET196">
        <v>2.07E-2</v>
      </c>
      <c r="EU196">
        <v>4.2799999999999998E-2</v>
      </c>
      <c r="EV196">
        <v>3.6700000000000003E-2</v>
      </c>
      <c r="EW196">
        <v>4.4699999999999997E-2</v>
      </c>
      <c r="EX196">
        <v>3.4700000000000002E-2</v>
      </c>
      <c r="EY196">
        <v>3.2000000000000001E-2</v>
      </c>
      <c r="EZ196">
        <v>3.27E-2</v>
      </c>
      <c r="FA196">
        <v>4.2500000000000003E-2</v>
      </c>
      <c r="FB196">
        <v>3.1899999999999998E-2</v>
      </c>
      <c r="FC196">
        <v>3.27E-2</v>
      </c>
      <c r="FD196">
        <v>5.9900000000000002E-2</v>
      </c>
      <c r="FE196">
        <v>4.58E-2</v>
      </c>
      <c r="FF196">
        <v>3.4200000000000001E-2</v>
      </c>
      <c r="FG196">
        <v>4.9700000000000001E-2</v>
      </c>
      <c r="FH196">
        <v>3.56E-2</v>
      </c>
      <c r="FI196">
        <v>4.3099999999999999E-2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pageSetUpPr fitToPage="1"/>
  </sheetPr>
  <dimension ref="A1:J45"/>
  <sheetViews>
    <sheetView workbookViewId="0">
      <pane xSplit="3" ySplit="5" topLeftCell="D6" activePane="bottomRight" state="frozen"/>
      <selection pane="topRight" activeCell="D1" sqref="D1"/>
      <selection pane="bottomLeft" activeCell="A6" sqref="A6"/>
      <selection pane="bottomRight" activeCell="C5" sqref="C5"/>
    </sheetView>
  </sheetViews>
  <sheetFormatPr defaultRowHeight="11.25" x14ac:dyDescent="0.2"/>
  <cols>
    <col min="1" max="1" width="13.28515625" style="50" customWidth="1"/>
    <col min="2" max="2" width="46" style="50" customWidth="1"/>
    <col min="3" max="3" width="9.140625" style="50"/>
    <col min="4" max="4" width="10.42578125" style="50" bestFit="1" customWidth="1"/>
    <col min="5" max="7" width="9.140625" style="50"/>
    <col min="8" max="8" width="10.85546875" style="50" customWidth="1"/>
    <col min="9" max="9" width="12.42578125" style="50" customWidth="1"/>
    <col min="10" max="10" width="9.140625" style="50" customWidth="1"/>
    <col min="11" max="16384" width="9.140625" style="50"/>
  </cols>
  <sheetData>
    <row r="1" spans="1:10" ht="25.5" x14ac:dyDescent="0.2">
      <c r="A1" s="49" t="s">
        <v>82</v>
      </c>
      <c r="B1" s="146" t="str">
        <f>IF(NAT!B9=1,NAT!B6&amp;NAT!C6&amp;NAT!D6&amp;NAT!E6&amp;NAT!F6,NAT!B7&amp;NAT!C7&amp;NAT!D7&amp;NAT!E7&amp;NAT!F7)</f>
        <v>Percentage of students¹, in 2011/12, who entered an A Level or other Level 3 qualification², going to, or remaining in, an education or employment destination in 2012/13</v>
      </c>
      <c r="C1" s="146"/>
      <c r="D1" s="146"/>
      <c r="E1" s="146"/>
      <c r="F1" s="146"/>
      <c r="G1" s="146"/>
      <c r="H1" s="146"/>
      <c r="I1" s="146"/>
      <c r="J1" s="146"/>
    </row>
    <row r="2" spans="1:10" ht="12.75" x14ac:dyDescent="0.2">
      <c r="A2" s="51" t="s">
        <v>174</v>
      </c>
      <c r="B2" s="52"/>
      <c r="C2" s="52"/>
      <c r="D2" s="52"/>
      <c r="E2" s="52"/>
      <c r="F2" s="52"/>
      <c r="G2" s="52"/>
      <c r="H2" s="52"/>
      <c r="I2" s="52"/>
      <c r="J2" s="52"/>
    </row>
    <row r="3" spans="1:10" ht="12.75" x14ac:dyDescent="0.2">
      <c r="A3" s="53" t="s">
        <v>37</v>
      </c>
      <c r="B3" s="54"/>
      <c r="C3" s="54"/>
      <c r="D3" s="52"/>
      <c r="E3" s="52"/>
      <c r="F3" s="52"/>
      <c r="G3" s="52"/>
      <c r="H3" s="52"/>
      <c r="I3" s="52"/>
      <c r="J3" s="52"/>
    </row>
    <row r="4" spans="1:10" x14ac:dyDescent="0.2">
      <c r="A4" s="55"/>
      <c r="B4" s="55"/>
      <c r="C4" s="55"/>
      <c r="D4" s="144" t="s">
        <v>38</v>
      </c>
      <c r="E4" s="144"/>
      <c r="F4" s="144"/>
      <c r="G4" s="55"/>
      <c r="H4" s="55"/>
      <c r="I4" s="55"/>
      <c r="J4" s="55"/>
    </row>
    <row r="5" spans="1:10" ht="57.75" customHeight="1" x14ac:dyDescent="0.2">
      <c r="A5" s="56"/>
      <c r="B5" s="56"/>
      <c r="C5" s="56"/>
      <c r="D5" s="57" t="s">
        <v>39</v>
      </c>
      <c r="E5" s="57" t="s">
        <v>40</v>
      </c>
      <c r="F5" s="57" t="s">
        <v>41</v>
      </c>
      <c r="G5" s="57" t="s">
        <v>42</v>
      </c>
      <c r="H5" s="58" t="s">
        <v>74</v>
      </c>
      <c r="I5" s="58" t="s">
        <v>43</v>
      </c>
      <c r="J5" s="58" t="s">
        <v>44</v>
      </c>
    </row>
    <row r="6" spans="1:10" x14ac:dyDescent="0.2">
      <c r="B6" s="50" t="s">
        <v>45</v>
      </c>
      <c r="D6" s="59">
        <f>IF(NAT!$B$9=1,'NA1'!B59,IF(NAT!$B$9=2,'NA1'!B3,"."))</f>
        <v>169400</v>
      </c>
      <c r="E6" s="59">
        <f>IF(NAT!$B$9=1,'NA1'!C59,IF(NAT!$B$9=2,'NA1'!C3,"."))</f>
        <v>176390</v>
      </c>
      <c r="F6" s="59">
        <f>IF(NAT!$B$9=1,'NA1'!D59,IF(NAT!$B$9=2,'NA1'!D3,"."))</f>
        <v>36350</v>
      </c>
      <c r="G6" s="59">
        <f>IF(NAT!$B$9=1,'NA1'!E59,IF(NAT!$B$9=2,'NA1'!E3,"."))</f>
        <v>120</v>
      </c>
      <c r="H6" s="59">
        <f>IF(NAT!$B$9=1,'NA1'!F59,IF(NAT!$B$9=2,'NA1'!F3,"."))</f>
        <v>345790</v>
      </c>
      <c r="I6" s="59">
        <f>IF(NAT!$B$9=1,'NA1'!G59,IF(NAT!$B$9=2,'NA1'!G3,"."))</f>
        <v>382140</v>
      </c>
      <c r="J6" s="59">
        <f>IF(NAT!$B$9=1,'NA1'!H59,IF(NAT!$B$9=2,'NA1'!H3,"."))</f>
        <v>382260</v>
      </c>
    </row>
    <row r="7" spans="1:10" x14ac:dyDescent="0.2">
      <c r="D7" s="59"/>
      <c r="E7" s="59"/>
      <c r="F7" s="59"/>
      <c r="G7" s="59"/>
      <c r="H7" s="59"/>
      <c r="I7" s="59"/>
      <c r="J7" s="59"/>
    </row>
    <row r="8" spans="1:10" ht="26.25" customHeight="1" x14ac:dyDescent="0.2">
      <c r="A8" s="145" t="s">
        <v>563</v>
      </c>
      <c r="B8" s="145"/>
      <c r="D8" s="59" t="str">
        <f>IF(NAT!$B$9=1,'NA1'!B60,IF(NAT!$B$9=2,'NA1'!B4,"."))</f>
        <v>77%</v>
      </c>
      <c r="E8" s="59" t="str">
        <f>IF(NAT!$B$9=1,'NA1'!C60,IF(NAT!$B$9=2,'NA1'!C4,"."))</f>
        <v>65%</v>
      </c>
      <c r="F8" s="59" t="str">
        <f>IF(NAT!$B$9=1,'NA1'!D60,IF(NAT!$B$9=2,'NA1'!D4,"."))</f>
        <v>69%</v>
      </c>
      <c r="G8" s="59" t="str">
        <f>IF(NAT!$B$9=1,'NA1'!E60,IF(NAT!$B$9=2,'NA1'!E4,"."))</f>
        <v>77%</v>
      </c>
      <c r="H8" s="59" t="str">
        <f>IF(NAT!$B$9=1,'NA1'!F60,IF(NAT!$B$9=2,'NA1'!F4,"."))</f>
        <v>71%</v>
      </c>
      <c r="I8" s="59" t="str">
        <f>IF(NAT!$B$9=1,'NA1'!G60,IF(NAT!$B$9=2,'NA1'!G4,"."))</f>
        <v>71%</v>
      </c>
      <c r="J8" s="59" t="str">
        <f>IF(NAT!$B$9=1,'NA1'!H60,IF(NAT!$B$9=2,'NA1'!H4,"."))</f>
        <v>71%</v>
      </c>
    </row>
    <row r="9" spans="1:10" x14ac:dyDescent="0.2">
      <c r="A9" s="60"/>
      <c r="B9" s="60"/>
      <c r="D9" s="59"/>
      <c r="E9" s="59"/>
      <c r="F9" s="59"/>
      <c r="G9" s="59"/>
      <c r="H9" s="59"/>
      <c r="I9" s="59"/>
      <c r="J9" s="59"/>
    </row>
    <row r="10" spans="1:10" x14ac:dyDescent="0.2">
      <c r="B10" s="61" t="s">
        <v>47</v>
      </c>
      <c r="D10" s="59" t="str">
        <f>IF(NAT!$B$9=1,'NA1'!B61,IF(NAT!$B$9=2,'NA1'!B5,"."))</f>
        <v>70%</v>
      </c>
      <c r="E10" s="59" t="str">
        <f>IF(NAT!$B$9=1,'NA1'!C61,IF(NAT!$B$9=2,'NA1'!C5,"."))</f>
        <v>57%</v>
      </c>
      <c r="F10" s="59" t="str">
        <f>IF(NAT!$B$9=1,'NA1'!D61,IF(NAT!$B$9=2,'NA1'!D5,"."))</f>
        <v>69%</v>
      </c>
      <c r="G10" s="59" t="str">
        <f>IF(NAT!$B$9=1,'NA1'!E61,IF(NAT!$B$9=2,'NA1'!E5,"."))</f>
        <v>76%</v>
      </c>
      <c r="H10" s="59" t="str">
        <f>IF(NAT!$B$9=1,'NA1'!F61,IF(NAT!$B$9=2,'NA1'!F5,"."))</f>
        <v>63%</v>
      </c>
      <c r="I10" s="59" t="str">
        <f>IF(NAT!$B$9=1,'NA1'!G61,IF(NAT!$B$9=2,'NA1'!G5,"."))</f>
        <v>64%</v>
      </c>
      <c r="J10" s="59" t="str">
        <f>IF(NAT!$B$9=1,'NA1'!H61,IF(NAT!$B$9=2,'NA1'!H5,"."))</f>
        <v>64%</v>
      </c>
    </row>
    <row r="11" spans="1:10" x14ac:dyDescent="0.2">
      <c r="B11" s="61"/>
      <c r="D11" s="59"/>
      <c r="E11" s="59"/>
      <c r="F11" s="59"/>
      <c r="G11" s="59"/>
      <c r="H11" s="59"/>
      <c r="I11" s="59"/>
      <c r="J11" s="59"/>
    </row>
    <row r="12" spans="1:10" x14ac:dyDescent="0.2">
      <c r="B12" s="50" t="s">
        <v>48</v>
      </c>
      <c r="D12" s="59" t="str">
        <f>IF(NAT!$B$9=1,'NA1'!B62,IF(NAT!$B$9=2,'NA1'!B6,"."))</f>
        <v>7%</v>
      </c>
      <c r="E12" s="59" t="str">
        <f>IF(NAT!$B$9=1,'NA1'!C62,IF(NAT!$B$9=2,'NA1'!C6,"."))</f>
        <v>13%</v>
      </c>
      <c r="F12" s="59" t="str">
        <f>IF(NAT!$B$9=1,'NA1'!D62,IF(NAT!$B$9=2,'NA1'!D6,"."))</f>
        <v>1%</v>
      </c>
      <c r="G12" s="59" t="str">
        <f>IF(NAT!$B$9=1,'NA1'!E62,IF(NAT!$B$9=2,'NA1'!E6,"."))</f>
        <v>12%</v>
      </c>
      <c r="H12" s="59" t="str">
        <f>IF(NAT!$B$9=1,'NA1'!F62,IF(NAT!$B$9=2,'NA1'!F6,"."))</f>
        <v>10%</v>
      </c>
      <c r="I12" s="59" t="str">
        <f>IF(NAT!$B$9=1,'NA1'!G62,IF(NAT!$B$9=2,'NA1'!G6,"."))</f>
        <v>9%</v>
      </c>
      <c r="J12" s="59" t="str">
        <f>IF(NAT!$B$9=1,'NA1'!H62,IF(NAT!$B$9=2,'NA1'!H6,"."))</f>
        <v>9%</v>
      </c>
    </row>
    <row r="13" spans="1:10" x14ac:dyDescent="0.2">
      <c r="B13" s="50" t="s">
        <v>49</v>
      </c>
      <c r="D13" s="59" t="str">
        <f>IF(NAT!$B$9=1,'NA1'!B63,IF(NAT!$B$9=2,'NA1'!B7,"."))</f>
        <v>-</v>
      </c>
      <c r="E13" s="59" t="str">
        <f>IF(NAT!$B$9=1,'NA1'!C63,IF(NAT!$B$9=2,'NA1'!C7,"."))</f>
        <v>-</v>
      </c>
      <c r="F13" s="59" t="str">
        <f>IF(NAT!$B$9=1,'NA1'!D63,IF(NAT!$B$9=2,'NA1'!D7,"."))</f>
        <v>6%</v>
      </c>
      <c r="G13" s="59" t="str">
        <f>IF(NAT!$B$9=1,'NA1'!E63,IF(NAT!$B$9=2,'NA1'!E7,"."))</f>
        <v>0%</v>
      </c>
      <c r="H13" s="59" t="str">
        <f>IF(NAT!$B$9=1,'NA1'!F63,IF(NAT!$B$9=2,'NA1'!F7,"."))</f>
        <v>-</v>
      </c>
      <c r="I13" s="59" t="str">
        <f>IF(NAT!$B$9=1,'NA1'!G63,IF(NAT!$B$9=2,'NA1'!G7,"."))</f>
        <v>1%</v>
      </c>
      <c r="J13" s="59" t="str">
        <f>IF(NAT!$B$9=1,'NA1'!H63,IF(NAT!$B$9=2,'NA1'!H7,"."))</f>
        <v>1%</v>
      </c>
    </row>
    <row r="14" spans="1:10" x14ac:dyDescent="0.2">
      <c r="B14" s="50" t="s">
        <v>50</v>
      </c>
      <c r="D14" s="59" t="str">
        <f>IF(NAT!$B$9=1,'NA1'!B64,IF(NAT!$B$9=2,'NA1'!B8,"."))</f>
        <v>3%</v>
      </c>
      <c r="E14" s="59" t="str">
        <f>IF(NAT!$B$9=1,'NA1'!C64,IF(NAT!$B$9=2,'NA1'!C8,"."))</f>
        <v>3%</v>
      </c>
      <c r="F14" s="59" t="str">
        <f>IF(NAT!$B$9=1,'NA1'!D64,IF(NAT!$B$9=2,'NA1'!D8,"."))</f>
        <v>2%</v>
      </c>
      <c r="G14" s="59" t="str">
        <f>IF(NAT!$B$9=1,'NA1'!E64,IF(NAT!$B$9=2,'NA1'!E8,"."))</f>
        <v>3%</v>
      </c>
      <c r="H14" s="59" t="str">
        <f>IF(NAT!$B$9=1,'NA1'!F64,IF(NAT!$B$9=2,'NA1'!F8,"."))</f>
        <v>3%</v>
      </c>
      <c r="I14" s="59" t="str">
        <f>IF(NAT!$B$9=1,'NA1'!G64,IF(NAT!$B$9=2,'NA1'!G8,"."))</f>
        <v>3%</v>
      </c>
      <c r="J14" s="59" t="str">
        <f>IF(NAT!$B$9=1,'NA1'!H64,IF(NAT!$B$9=2,'NA1'!H8,"."))</f>
        <v>3%</v>
      </c>
    </row>
    <row r="15" spans="1:10" x14ac:dyDescent="0.2">
      <c r="B15" s="50" t="s">
        <v>51</v>
      </c>
      <c r="D15" s="59" t="str">
        <f>IF(NAT!$B$9=1,'NA1'!B65,IF(NAT!$B$9=2,'NA1'!B9,"."))</f>
        <v>3%</v>
      </c>
      <c r="E15" s="59" t="str">
        <f>IF(NAT!$B$9=1,'NA1'!C65,IF(NAT!$B$9=2,'NA1'!C9,"."))</f>
        <v>-</v>
      </c>
      <c r="F15" s="59" t="str">
        <f>IF(NAT!$B$9=1,'NA1'!D65,IF(NAT!$B$9=2,'NA1'!D9,"."))</f>
        <v>-</v>
      </c>
      <c r="G15" s="59" t="str">
        <f>IF(NAT!$B$9=1,'NA1'!E65,IF(NAT!$B$9=2,'NA1'!E9,"."))</f>
        <v>0%</v>
      </c>
      <c r="H15" s="59" t="str">
        <f>IF(NAT!$B$9=1,'NA1'!F65,IF(NAT!$B$9=2,'NA1'!F9,"."))</f>
        <v>2%</v>
      </c>
      <c r="I15" s="59" t="str">
        <f>IF(NAT!$B$9=1,'NA1'!G65,IF(NAT!$B$9=2,'NA1'!G9,"."))</f>
        <v>2%</v>
      </c>
      <c r="J15" s="59" t="str">
        <f>IF(NAT!$B$9=1,'NA1'!H65,IF(NAT!$B$9=2,'NA1'!H9,"."))</f>
        <v>2%</v>
      </c>
    </row>
    <row r="16" spans="1:10" x14ac:dyDescent="0.2">
      <c r="B16" s="50" t="s">
        <v>52</v>
      </c>
      <c r="D16" s="59" t="str">
        <f>IF(NAT!$B$9=1,'NA1'!B66,IF(NAT!$B$9=2,'NA1'!B10,"."))</f>
        <v>-</v>
      </c>
      <c r="E16" s="59" t="str">
        <f>IF(NAT!$B$9=1,'NA1'!C66,IF(NAT!$B$9=2,'NA1'!C10,"."))</f>
        <v>2%</v>
      </c>
      <c r="F16" s="59" t="str">
        <f>IF(NAT!$B$9=1,'NA1'!D66,IF(NAT!$B$9=2,'NA1'!D10,"."))</f>
        <v>-</v>
      </c>
      <c r="G16" s="59" t="str">
        <f>IF(NAT!$B$9=1,'NA1'!E66,IF(NAT!$B$9=2,'NA1'!E10,"."))</f>
        <v>x</v>
      </c>
      <c r="H16" s="59" t="str">
        <f>IF(NAT!$B$9=1,'NA1'!F66,IF(NAT!$B$9=2,'NA1'!F10,"."))</f>
        <v>1%</v>
      </c>
      <c r="I16" s="59" t="str">
        <f>IF(NAT!$B$9=1,'NA1'!G66,IF(NAT!$B$9=2,'NA1'!G10,"."))</f>
        <v>1%</v>
      </c>
      <c r="J16" s="59" t="str">
        <f>IF(NAT!$B$9=1,'NA1'!H66,IF(NAT!$B$9=2,'NA1'!H10,"."))</f>
        <v>1%</v>
      </c>
    </row>
    <row r="17" spans="2:10" x14ac:dyDescent="0.2">
      <c r="B17" s="50" t="s">
        <v>53</v>
      </c>
      <c r="D17" s="59" t="str">
        <f>IF(NAT!$B$9=1,'NA1'!B67,IF(NAT!$B$9=2,'NA1'!B11,"."))</f>
        <v>-</v>
      </c>
      <c r="E17" s="59" t="str">
        <f>IF(NAT!$B$9=1,'NA1'!C67,IF(NAT!$B$9=2,'NA1'!C11,"."))</f>
        <v>-</v>
      </c>
      <c r="F17" s="59" t="str">
        <f>IF(NAT!$B$9=1,'NA1'!D67,IF(NAT!$B$9=2,'NA1'!D11,"."))</f>
        <v>-</v>
      </c>
      <c r="G17" s="59" t="str">
        <f>IF(NAT!$B$9=1,'NA1'!E67,IF(NAT!$B$9=2,'NA1'!E11,"."))</f>
        <v>12%</v>
      </c>
      <c r="H17" s="59" t="str">
        <f>IF(NAT!$B$9=1,'NA1'!F67,IF(NAT!$B$9=2,'NA1'!F11,"."))</f>
        <v>-</v>
      </c>
      <c r="I17" s="59" t="str">
        <f>IF(NAT!$B$9=1,'NA1'!G67,IF(NAT!$B$9=2,'NA1'!G11,"."))</f>
        <v>-</v>
      </c>
      <c r="J17" s="59" t="str">
        <f>IF(NAT!$B$9=1,'NA1'!H67,IF(NAT!$B$9=2,'NA1'!H11,"."))</f>
        <v>-</v>
      </c>
    </row>
    <row r="18" spans="2:10" x14ac:dyDescent="0.2">
      <c r="D18" s="59"/>
      <c r="E18" s="59"/>
      <c r="F18" s="59"/>
      <c r="G18" s="59"/>
      <c r="H18" s="59"/>
      <c r="I18" s="59"/>
      <c r="J18" s="59"/>
    </row>
    <row r="19" spans="2:10" x14ac:dyDescent="0.2">
      <c r="B19" s="50" t="s">
        <v>54</v>
      </c>
      <c r="D19" s="59" t="str">
        <f>IF(NAT!$B$9=1,'NA1'!B68,IF(NAT!$B$9=2,'NA1'!B12,"."))</f>
        <v>4%</v>
      </c>
      <c r="E19" s="59" t="str">
        <f>IF(NAT!$B$9=1,'NA1'!C68,IF(NAT!$B$9=2,'NA1'!C12,"."))</f>
        <v>5%</v>
      </c>
      <c r="F19" s="59" t="str">
        <f>IF(NAT!$B$9=1,'NA1'!D68,IF(NAT!$B$9=2,'NA1'!D12,"."))</f>
        <v>1%</v>
      </c>
      <c r="G19" s="59" t="str">
        <f>IF(NAT!$B$9=1,'NA1'!E68,IF(NAT!$B$9=2,'NA1'!E12,"."))</f>
        <v>0%</v>
      </c>
      <c r="H19" s="59" t="str">
        <f>IF(NAT!$B$9=1,'NA1'!F68,IF(NAT!$B$9=2,'NA1'!F12,"."))</f>
        <v>5%</v>
      </c>
      <c r="I19" s="59" t="str">
        <f>IF(NAT!$B$9=1,'NA1'!G68,IF(NAT!$B$9=2,'NA1'!G12,"."))</f>
        <v>4%</v>
      </c>
      <c r="J19" s="59" t="str">
        <f>IF(NAT!$B$9=1,'NA1'!H68,IF(NAT!$B$9=2,'NA1'!H12,"."))</f>
        <v>4%</v>
      </c>
    </row>
    <row r="20" spans="2:10" x14ac:dyDescent="0.2">
      <c r="D20" s="59"/>
      <c r="E20" s="59"/>
      <c r="F20" s="59"/>
      <c r="G20" s="59"/>
      <c r="H20" s="59"/>
      <c r="I20" s="59"/>
      <c r="J20" s="59"/>
    </row>
    <row r="21" spans="2:10" x14ac:dyDescent="0.2">
      <c r="B21" s="50" t="s">
        <v>55</v>
      </c>
      <c r="D21" s="59" t="str">
        <f>IF(NAT!$B$9=1,'NA1'!B69,IF(NAT!$B$9=2,'NA1'!B13,"."))</f>
        <v>56%</v>
      </c>
      <c r="E21" s="59" t="str">
        <f>IF(NAT!$B$9=1,'NA1'!C69,IF(NAT!$B$9=2,'NA1'!C13,"."))</f>
        <v>39%</v>
      </c>
      <c r="F21" s="59" t="str">
        <f>IF(NAT!$B$9=1,'NA1'!D69,IF(NAT!$B$9=2,'NA1'!D13,"."))</f>
        <v>60%</v>
      </c>
      <c r="G21" s="59" t="str">
        <f>IF(NAT!$B$9=1,'NA1'!E69,IF(NAT!$B$9=2,'NA1'!E13,"."))</f>
        <v>48%</v>
      </c>
      <c r="H21" s="59" t="str">
        <f>IF(NAT!$B$9=1,'NA1'!F69,IF(NAT!$B$9=2,'NA1'!F13,"."))</f>
        <v>48%</v>
      </c>
      <c r="I21" s="59" t="str">
        <f>IF(NAT!$B$9=1,'NA1'!G69,IF(NAT!$B$9=2,'NA1'!G13,"."))</f>
        <v>49%</v>
      </c>
      <c r="J21" s="59" t="str">
        <f>IF(NAT!$B$9=1,'NA1'!H69,IF(NAT!$B$9=2,'NA1'!H13,"."))</f>
        <v>49%</v>
      </c>
    </row>
    <row r="22" spans="2:10" x14ac:dyDescent="0.2">
      <c r="B22" s="50" t="s">
        <v>56</v>
      </c>
      <c r="D22" s="59" t="str">
        <f>IF(NAT!$B$9=1,'NA1'!B70,IF(NAT!$B$9=2,'NA1'!B14,"."))</f>
        <v>23%</v>
      </c>
      <c r="E22" s="59" t="str">
        <f>IF(NAT!$B$9=1,'NA1'!C70,IF(NAT!$B$9=2,'NA1'!C14,"."))</f>
        <v>9%</v>
      </c>
      <c r="F22" s="59" t="str">
        <f>IF(NAT!$B$9=1,'NA1'!D70,IF(NAT!$B$9=2,'NA1'!D14,"."))</f>
        <v>46%</v>
      </c>
      <c r="G22" s="59" t="str">
        <f>IF(NAT!$B$9=1,'NA1'!E70,IF(NAT!$B$9=2,'NA1'!E14,"."))</f>
        <v>9%</v>
      </c>
      <c r="H22" s="59" t="str">
        <f>IF(NAT!$B$9=1,'NA1'!F70,IF(NAT!$B$9=2,'NA1'!F14,"."))</f>
        <v>16%</v>
      </c>
      <c r="I22" s="59" t="str">
        <f>IF(NAT!$B$9=1,'NA1'!G70,IF(NAT!$B$9=2,'NA1'!G14,"."))</f>
        <v>19%</v>
      </c>
      <c r="J22" s="59" t="str">
        <f>IF(NAT!$B$9=1,'NA1'!H70,IF(NAT!$B$9=2,'NA1'!H14,"."))</f>
        <v>19%</v>
      </c>
    </row>
    <row r="23" spans="2:10" x14ac:dyDescent="0.2">
      <c r="B23" s="62" t="s">
        <v>57</v>
      </c>
      <c r="D23" s="59" t="str">
        <f>IF(NAT!$B$9=1,'NA1'!B71,IF(NAT!$B$9=2,'NA1'!B15,"."))</f>
        <v>1%</v>
      </c>
      <c r="E23" s="59" t="str">
        <f>IF(NAT!$B$9=1,'NA1'!C71,IF(NAT!$B$9=2,'NA1'!C15,"."))</f>
        <v>-</v>
      </c>
      <c r="F23" s="59" t="str">
        <f>IF(NAT!$B$9=1,'NA1'!D71,IF(NAT!$B$9=2,'NA1'!D15,"."))</f>
        <v>5%</v>
      </c>
      <c r="G23" s="59" t="str">
        <f>IF(NAT!$B$9=1,'NA1'!E71,IF(NAT!$B$9=2,'NA1'!E15,"."))</f>
        <v>0%</v>
      </c>
      <c r="H23" s="59" t="str">
        <f>IF(NAT!$B$9=1,'NA1'!F71,IF(NAT!$B$9=2,'NA1'!F15,"."))</f>
        <v>1%</v>
      </c>
      <c r="I23" s="59" t="str">
        <f>IF(NAT!$B$9=1,'NA1'!G71,IF(NAT!$B$9=2,'NA1'!G15,"."))</f>
        <v>1%</v>
      </c>
      <c r="J23" s="59" t="str">
        <f>IF(NAT!$B$9=1,'NA1'!H71,IF(NAT!$B$9=2,'NA1'!H15,"."))</f>
        <v>1%</v>
      </c>
    </row>
    <row r="24" spans="2:10" x14ac:dyDescent="0.2">
      <c r="B24" s="62" t="s">
        <v>58</v>
      </c>
      <c r="D24" s="59" t="str">
        <f>IF(NAT!$B$9=1,'NA1'!B72,IF(NAT!$B$9=2,'NA1'!B16,"."))</f>
        <v>15%</v>
      </c>
      <c r="E24" s="59" t="str">
        <f>IF(NAT!$B$9=1,'NA1'!C72,IF(NAT!$B$9=2,'NA1'!C16,"."))</f>
        <v>6%</v>
      </c>
      <c r="F24" s="59" t="str">
        <f>IF(NAT!$B$9=1,'NA1'!D72,IF(NAT!$B$9=2,'NA1'!D16,"."))</f>
        <v>37%</v>
      </c>
      <c r="G24" s="59" t="str">
        <f>IF(NAT!$B$9=1,'NA1'!E72,IF(NAT!$B$9=2,'NA1'!E16,"."))</f>
        <v>6%</v>
      </c>
      <c r="H24" s="59" t="str">
        <f>IF(NAT!$B$9=1,'NA1'!F72,IF(NAT!$B$9=2,'NA1'!F16,"."))</f>
        <v>11%</v>
      </c>
      <c r="I24" s="59" t="str">
        <f>IF(NAT!$B$9=1,'NA1'!G72,IF(NAT!$B$9=2,'NA1'!G16,"."))</f>
        <v>13%</v>
      </c>
      <c r="J24" s="59" t="str">
        <f>IF(NAT!$B$9=1,'NA1'!H72,IF(NAT!$B$9=2,'NA1'!H16,"."))</f>
        <v>13%</v>
      </c>
    </row>
    <row r="25" spans="2:10" x14ac:dyDescent="0.2">
      <c r="B25" s="50" t="s">
        <v>59</v>
      </c>
      <c r="D25" s="59" t="str">
        <f>IF(NAT!$B$9=1,'NA1'!B73,IF(NAT!$B$9=2,'NA1'!B17,"."))</f>
        <v>33%</v>
      </c>
      <c r="E25" s="59" t="str">
        <f>IF(NAT!$B$9=1,'NA1'!C73,IF(NAT!$B$9=2,'NA1'!C17,"."))</f>
        <v>27%</v>
      </c>
      <c r="F25" s="59" t="str">
        <f>IF(NAT!$B$9=1,'NA1'!D73,IF(NAT!$B$9=2,'NA1'!D17,"."))</f>
        <v>14%</v>
      </c>
      <c r="G25" s="59" t="str">
        <f>IF(NAT!$B$9=1,'NA1'!E73,IF(NAT!$B$9=2,'NA1'!E17,"."))</f>
        <v>35%</v>
      </c>
      <c r="H25" s="59" t="str">
        <f>IF(NAT!$B$9=1,'NA1'!F73,IF(NAT!$B$9=2,'NA1'!F17,"."))</f>
        <v>30%</v>
      </c>
      <c r="I25" s="59" t="str">
        <f>IF(NAT!$B$9=1,'NA1'!G73,IF(NAT!$B$9=2,'NA1'!G17,"."))</f>
        <v>28%</v>
      </c>
      <c r="J25" s="59" t="str">
        <f>IF(NAT!$B$9=1,'NA1'!H73,IF(NAT!$B$9=2,'NA1'!H17,"."))</f>
        <v>28%</v>
      </c>
    </row>
    <row r="26" spans="2:10" x14ac:dyDescent="0.2">
      <c r="B26" s="50" t="s">
        <v>60</v>
      </c>
      <c r="D26" s="59" t="str">
        <f>IF(NAT!$B$9=1,'NA1'!B74,IF(NAT!$B$9=2,'NA1'!B18,"."))</f>
        <v>1%</v>
      </c>
      <c r="E26" s="59" t="str">
        <f>IF(NAT!$B$9=1,'NA1'!C74,IF(NAT!$B$9=2,'NA1'!C18,"."))</f>
        <v>3%</v>
      </c>
      <c r="F26" s="59" t="str">
        <f>IF(NAT!$B$9=1,'NA1'!D74,IF(NAT!$B$9=2,'NA1'!D18,"."))</f>
        <v>-</v>
      </c>
      <c r="G26" s="59" t="str">
        <f>IF(NAT!$B$9=1,'NA1'!E74,IF(NAT!$B$9=2,'NA1'!E18,"."))</f>
        <v>4%</v>
      </c>
      <c r="H26" s="59" t="str">
        <f>IF(NAT!$B$9=1,'NA1'!F74,IF(NAT!$B$9=2,'NA1'!F18,"."))</f>
        <v>2%</v>
      </c>
      <c r="I26" s="59" t="str">
        <f>IF(NAT!$B$9=1,'NA1'!G74,IF(NAT!$B$9=2,'NA1'!G18,"."))</f>
        <v>2%</v>
      </c>
      <c r="J26" s="59" t="str">
        <f>IF(NAT!$B$9=1,'NA1'!H74,IF(NAT!$B$9=2,'NA1'!H18,"."))</f>
        <v>2%</v>
      </c>
    </row>
    <row r="27" spans="2:10" x14ac:dyDescent="0.2">
      <c r="D27" s="59"/>
      <c r="E27" s="59"/>
      <c r="F27" s="59"/>
      <c r="G27" s="59"/>
      <c r="H27" s="59"/>
      <c r="I27" s="59"/>
      <c r="J27" s="59"/>
    </row>
    <row r="28" spans="2:10" x14ac:dyDescent="0.2">
      <c r="B28" s="50" t="s">
        <v>61</v>
      </c>
      <c r="D28" s="59" t="str">
        <f>IF(NAT!$B$9=1,'NA1'!B75,IF(NAT!$B$9=2,'NA1'!B19,"."))</f>
        <v>-</v>
      </c>
      <c r="E28" s="59" t="str">
        <f>IF(NAT!$B$9=1,'NA1'!C75,IF(NAT!$B$9=2,'NA1'!C19,"."))</f>
        <v>-</v>
      </c>
      <c r="F28" s="59" t="str">
        <f>IF(NAT!$B$9=1,'NA1'!D75,IF(NAT!$B$9=2,'NA1'!D19,"."))</f>
        <v>-</v>
      </c>
      <c r="G28" s="59" t="str">
        <f>IF(NAT!$B$9=1,'NA1'!E75,IF(NAT!$B$9=2,'NA1'!E19,"."))</f>
        <v>0%</v>
      </c>
      <c r="H28" s="59" t="str">
        <f>IF(NAT!$B$9=1,'NA1'!F75,IF(NAT!$B$9=2,'NA1'!F19,"."))</f>
        <v>-</v>
      </c>
      <c r="I28" s="59" t="str">
        <f>IF(NAT!$B$9=1,'NA1'!G75,IF(NAT!$B$9=2,'NA1'!G19,"."))</f>
        <v>-</v>
      </c>
      <c r="J28" s="59" t="str">
        <f>IF(NAT!$B$9=1,'NA1'!H75,IF(NAT!$B$9=2,'NA1'!H19,"."))</f>
        <v>-</v>
      </c>
    </row>
    <row r="29" spans="2:10" x14ac:dyDescent="0.2">
      <c r="D29" s="59"/>
      <c r="E29" s="59"/>
      <c r="F29" s="59"/>
      <c r="G29" s="59"/>
      <c r="H29" s="59"/>
      <c r="I29" s="59"/>
      <c r="J29" s="59"/>
    </row>
    <row r="30" spans="2:10" x14ac:dyDescent="0.2">
      <c r="B30" s="61" t="s">
        <v>62</v>
      </c>
      <c r="D30" s="59" t="str">
        <f>IF(NAT!$B$9=1,'NA1'!B76,IF(NAT!$B$9=2,'NA1'!B20,"."))</f>
        <v>6%</v>
      </c>
      <c r="E30" s="59" t="str">
        <f>IF(NAT!$B$9=1,'NA1'!C76,IF(NAT!$B$9=2,'NA1'!C20,"."))</f>
        <v>7%</v>
      </c>
      <c r="F30" s="59" t="str">
        <f>IF(NAT!$B$9=1,'NA1'!D76,IF(NAT!$B$9=2,'NA1'!D20,"."))</f>
        <v>-</v>
      </c>
      <c r="G30" s="59" t="str">
        <f>IF(NAT!$B$9=1,'NA1'!E76,IF(NAT!$B$9=2,'NA1'!E20,"."))</f>
        <v>x</v>
      </c>
      <c r="H30" s="59" t="str">
        <f>IF(NAT!$B$9=1,'NA1'!F76,IF(NAT!$B$9=2,'NA1'!F20,"."))</f>
        <v>7%</v>
      </c>
      <c r="I30" s="59" t="str">
        <f>IF(NAT!$B$9=1,'NA1'!G76,IF(NAT!$B$9=2,'NA1'!G20,"."))</f>
        <v>6%</v>
      </c>
      <c r="J30" s="59" t="str">
        <f>IF(NAT!$B$9=1,'NA1'!H76,IF(NAT!$B$9=2,'NA1'!H20,"."))</f>
        <v>6%</v>
      </c>
    </row>
    <row r="31" spans="2:10" x14ac:dyDescent="0.2">
      <c r="B31" s="61"/>
      <c r="D31" s="59"/>
      <c r="E31" s="59"/>
      <c r="F31" s="59"/>
      <c r="G31" s="59"/>
      <c r="H31" s="59"/>
      <c r="I31" s="59"/>
      <c r="J31" s="59"/>
    </row>
    <row r="32" spans="2:10" x14ac:dyDescent="0.2">
      <c r="B32" s="50" t="s">
        <v>63</v>
      </c>
      <c r="D32" s="59" t="str">
        <f>IF(NAT!$B$9=1,'NA1'!B77,IF(NAT!$B$9=2,'NA1'!B21,"."))</f>
        <v>3%</v>
      </c>
      <c r="E32" s="59" t="str">
        <f>IF(NAT!$B$9=1,'NA1'!C77,IF(NAT!$B$9=2,'NA1'!C21,"."))</f>
        <v>4%</v>
      </c>
      <c r="F32" s="59" t="str">
        <f>IF(NAT!$B$9=1,'NA1'!D77,IF(NAT!$B$9=2,'NA1'!D21,"."))</f>
        <v>-</v>
      </c>
      <c r="G32" s="59" t="str">
        <f>IF(NAT!$B$9=1,'NA1'!E77,IF(NAT!$B$9=2,'NA1'!E21,"."))</f>
        <v>x</v>
      </c>
      <c r="H32" s="59" t="str">
        <f>IF(NAT!$B$9=1,'NA1'!F77,IF(NAT!$B$9=2,'NA1'!F21,"."))</f>
        <v>4%</v>
      </c>
      <c r="I32" s="59" t="str">
        <f>IF(NAT!$B$9=1,'NA1'!G77,IF(NAT!$B$9=2,'NA1'!G21,"."))</f>
        <v>3%</v>
      </c>
      <c r="J32" s="59" t="str">
        <f>IF(NAT!$B$9=1,'NA1'!H77,IF(NAT!$B$9=2,'NA1'!H21,"."))</f>
        <v>3%</v>
      </c>
    </row>
    <row r="33" spans="1:10" x14ac:dyDescent="0.2">
      <c r="B33" s="50" t="s">
        <v>64</v>
      </c>
      <c r="D33" s="59" t="str">
        <f>IF(NAT!$B$9=1,'NA1'!B78,IF(NAT!$B$9=2,'NA1'!B22,"."))</f>
        <v>3%</v>
      </c>
      <c r="E33" s="59" t="str">
        <f>IF(NAT!$B$9=1,'NA1'!C78,IF(NAT!$B$9=2,'NA1'!C22,"."))</f>
        <v>3%</v>
      </c>
      <c r="F33" s="59" t="str">
        <f>IF(NAT!$B$9=1,'NA1'!D78,IF(NAT!$B$9=2,'NA1'!D22,"."))</f>
        <v>-</v>
      </c>
      <c r="G33" s="59" t="str">
        <f>IF(NAT!$B$9=1,'NA1'!E78,IF(NAT!$B$9=2,'NA1'!E22,"."))</f>
        <v>0%</v>
      </c>
      <c r="H33" s="59" t="str">
        <f>IF(NAT!$B$9=1,'NA1'!F78,IF(NAT!$B$9=2,'NA1'!F22,"."))</f>
        <v>3%</v>
      </c>
      <c r="I33" s="59" t="str">
        <f>IF(NAT!$B$9=1,'NA1'!G78,IF(NAT!$B$9=2,'NA1'!G22,"."))</f>
        <v>3%</v>
      </c>
      <c r="J33" s="59" t="str">
        <f>IF(NAT!$B$9=1,'NA1'!H78,IF(NAT!$B$9=2,'NA1'!H22,"."))</f>
        <v>3%</v>
      </c>
    </row>
    <row r="34" spans="1:10" x14ac:dyDescent="0.2">
      <c r="B34" s="50" t="s">
        <v>65</v>
      </c>
      <c r="D34" s="59" t="str">
        <f>IF(NAT!$B$9=1,'NA1'!B79,IF(NAT!$B$9=2,'NA1'!B23,"."))</f>
        <v>-</v>
      </c>
      <c r="E34" s="59" t="str">
        <f>IF(NAT!$B$9=1,'NA1'!C79,IF(NAT!$B$9=2,'NA1'!C23,"."))</f>
        <v>-</v>
      </c>
      <c r="F34" s="59" t="str">
        <f>IF(NAT!$B$9=1,'NA1'!D79,IF(NAT!$B$9=2,'NA1'!D23,"."))</f>
        <v>x</v>
      </c>
      <c r="G34" s="59" t="str">
        <f>IF(NAT!$B$9=1,'NA1'!E79,IF(NAT!$B$9=2,'NA1'!E23,"."))</f>
        <v>0%</v>
      </c>
      <c r="H34" s="59" t="str">
        <f>IF(NAT!$B$9=1,'NA1'!F79,IF(NAT!$B$9=2,'NA1'!F23,"."))</f>
        <v>-</v>
      </c>
      <c r="I34" s="59" t="str">
        <f>IF(NAT!$B$9=1,'NA1'!G79,IF(NAT!$B$9=2,'NA1'!G23,"."))</f>
        <v>-</v>
      </c>
      <c r="J34" s="59" t="str">
        <f>IF(NAT!$B$9=1,'NA1'!H79,IF(NAT!$B$9=2,'NA1'!H23,"."))</f>
        <v>-</v>
      </c>
    </row>
    <row r="35" spans="1:10" x14ac:dyDescent="0.2">
      <c r="D35" s="59"/>
      <c r="E35" s="59"/>
      <c r="F35" s="59"/>
      <c r="G35" s="59"/>
      <c r="H35" s="59"/>
      <c r="I35" s="59"/>
      <c r="J35" s="59"/>
    </row>
    <row r="36" spans="1:10" ht="22.5" x14ac:dyDescent="0.2">
      <c r="B36" s="63" t="s">
        <v>66</v>
      </c>
      <c r="D36" s="59" t="str">
        <f>IF(NAT!$B$9=1,'NA1'!B80,IF(NAT!$B$9=2,'NA1'!B24,"."))</f>
        <v>1%</v>
      </c>
      <c r="E36" s="59" t="str">
        <f>IF(NAT!$B$9=1,'NA1'!C80,IF(NAT!$B$9=2,'NA1'!C24,"."))</f>
        <v>1%</v>
      </c>
      <c r="F36" s="59" t="str">
        <f>IF(NAT!$B$9=1,'NA1'!D80,IF(NAT!$B$9=2,'NA1'!D24,"."))</f>
        <v>-</v>
      </c>
      <c r="G36" s="59" t="str">
        <f>IF(NAT!$B$9=1,'NA1'!E80,IF(NAT!$B$9=2,'NA1'!E24,"."))</f>
        <v>0%</v>
      </c>
      <c r="H36" s="59" t="str">
        <f>IF(NAT!$B$9=1,'NA1'!F80,IF(NAT!$B$9=2,'NA1'!F24,"."))</f>
        <v>1%</v>
      </c>
      <c r="I36" s="59" t="str">
        <f>IF(NAT!$B$9=1,'NA1'!G80,IF(NAT!$B$9=2,'NA1'!G24,"."))</f>
        <v>1%</v>
      </c>
      <c r="J36" s="59" t="str">
        <f>IF(NAT!$B$9=1,'NA1'!H80,IF(NAT!$B$9=2,'NA1'!H24,"."))</f>
        <v>1%</v>
      </c>
    </row>
    <row r="37" spans="1:10" x14ac:dyDescent="0.2">
      <c r="B37" s="63"/>
      <c r="D37" s="59"/>
      <c r="E37" s="59"/>
      <c r="F37" s="59"/>
      <c r="G37" s="59"/>
      <c r="H37" s="59"/>
      <c r="I37" s="59"/>
      <c r="J37" s="59"/>
    </row>
    <row r="38" spans="1:10" x14ac:dyDescent="0.2">
      <c r="A38" s="50" t="s">
        <v>564</v>
      </c>
      <c r="B38" s="63"/>
      <c r="D38" s="59"/>
      <c r="E38" s="59"/>
      <c r="F38" s="59"/>
      <c r="G38" s="59"/>
      <c r="H38" s="59"/>
      <c r="I38" s="59"/>
      <c r="J38" s="59"/>
    </row>
    <row r="39" spans="1:10" x14ac:dyDescent="0.2">
      <c r="B39" s="50" t="s">
        <v>68</v>
      </c>
      <c r="C39" s="55"/>
      <c r="D39" s="59" t="str">
        <f>IF(NAT!$B$9=1,'NA1'!B81,IF(NAT!$B$9=2,'NA1'!B25,"."))</f>
        <v>8%</v>
      </c>
      <c r="E39" s="59" t="str">
        <f>IF(NAT!$B$9=1,'NA1'!C81,IF(NAT!$B$9=2,'NA1'!C25,"."))</f>
        <v>12%</v>
      </c>
      <c r="F39" s="59" t="str">
        <f>IF(NAT!$B$9=1,'NA1'!D81,IF(NAT!$B$9=2,'NA1'!D25,"."))</f>
        <v>4%</v>
      </c>
      <c r="G39" s="59" t="str">
        <f>IF(NAT!$B$9=1,'NA1'!E81,IF(NAT!$B$9=2,'NA1'!E25,"."))</f>
        <v>3%</v>
      </c>
      <c r="H39" s="59" t="str">
        <f>IF(NAT!$B$9=1,'NA1'!F81,IF(NAT!$B$9=2,'NA1'!F25,"."))</f>
        <v>10%</v>
      </c>
      <c r="I39" s="59" t="str">
        <f>IF(NAT!$B$9=1,'NA1'!G81,IF(NAT!$B$9=2,'NA1'!G25,"."))</f>
        <v>9%</v>
      </c>
      <c r="J39" s="59" t="str">
        <f>IF(NAT!$B$9=1,'NA1'!H81,IF(NAT!$B$9=2,'NA1'!H25,"."))</f>
        <v>9%</v>
      </c>
    </row>
    <row r="40" spans="1:10" x14ac:dyDescent="0.2">
      <c r="B40" s="50" t="s">
        <v>69</v>
      </c>
      <c r="D40" s="59" t="str">
        <f>IF(NAT!$B$9=1,'NA1'!B82,IF(NAT!$B$9=2,'NA1'!B26,"."))</f>
        <v>2%</v>
      </c>
      <c r="E40" s="59" t="str">
        <f>IF(NAT!$B$9=1,'NA1'!C82,IF(NAT!$B$9=2,'NA1'!C26,"."))</f>
        <v>3%</v>
      </c>
      <c r="F40" s="59" t="str">
        <f>IF(NAT!$B$9=1,'NA1'!D82,IF(NAT!$B$9=2,'NA1'!D26,"."))</f>
        <v>-</v>
      </c>
      <c r="G40" s="59" t="str">
        <f>IF(NAT!$B$9=1,'NA1'!E82,IF(NAT!$B$9=2,'NA1'!E26,"."))</f>
        <v>3%</v>
      </c>
      <c r="H40" s="59" t="str">
        <f>IF(NAT!$B$9=1,'NA1'!F82,IF(NAT!$B$9=2,'NA1'!F26,"."))</f>
        <v>2%</v>
      </c>
      <c r="I40" s="59" t="str">
        <f>IF(NAT!$B$9=1,'NA1'!G82,IF(NAT!$B$9=2,'NA1'!G26,"."))</f>
        <v>2%</v>
      </c>
      <c r="J40" s="59" t="str">
        <f>IF(NAT!$B$9=1,'NA1'!H82,IF(NAT!$B$9=2,'NA1'!H26,"."))</f>
        <v>2%</v>
      </c>
    </row>
    <row r="41" spans="1:10" x14ac:dyDescent="0.2">
      <c r="B41" s="50" t="s">
        <v>70</v>
      </c>
      <c r="D41" s="59" t="str">
        <f>IF(NAT!$B$9=1,'NA1'!B83,IF(NAT!$B$9=2,'NA1'!B27,"."))</f>
        <v>14%</v>
      </c>
      <c r="E41" s="59" t="str">
        <f>IF(NAT!$B$9=1,'NA1'!C83,IF(NAT!$B$9=2,'NA1'!C27,"."))</f>
        <v>20%</v>
      </c>
      <c r="F41" s="59" t="str">
        <f>IF(NAT!$B$9=1,'NA1'!D83,IF(NAT!$B$9=2,'NA1'!D27,"."))</f>
        <v>27%</v>
      </c>
      <c r="G41" s="59" t="str">
        <f>IF(NAT!$B$9=1,'NA1'!E83,IF(NAT!$B$9=2,'NA1'!E27,"."))</f>
        <v>17%</v>
      </c>
      <c r="H41" s="59" t="str">
        <f>IF(NAT!$B$9=1,'NA1'!F83,IF(NAT!$B$9=2,'NA1'!F27,"."))</f>
        <v>17%</v>
      </c>
      <c r="I41" s="59" t="str">
        <f>IF(NAT!$B$9=1,'NA1'!G83,IF(NAT!$B$9=2,'NA1'!G27,"."))</f>
        <v>18%</v>
      </c>
      <c r="J41" s="59" t="str">
        <f>IF(NAT!$B$9=1,'NA1'!H83,IF(NAT!$B$9=2,'NA1'!H27,"."))</f>
        <v>18%</v>
      </c>
    </row>
    <row r="42" spans="1:10" x14ac:dyDescent="0.2">
      <c r="D42" s="59"/>
      <c r="E42" s="59"/>
      <c r="F42" s="59"/>
      <c r="G42" s="59"/>
      <c r="H42" s="59"/>
      <c r="I42" s="59"/>
      <c r="J42" s="59"/>
    </row>
    <row r="43" spans="1:10" x14ac:dyDescent="0.2">
      <c r="B43" s="50" t="s">
        <v>71</v>
      </c>
      <c r="D43" s="59" t="str">
        <f>IF(NAT!$B$9=1,'NA1'!B84,IF(NAT!$B$9=2,'NA1'!B28,"."))</f>
        <v>3%</v>
      </c>
      <c r="E43" s="59" t="str">
        <f>IF(NAT!$B$9=1,'NA1'!C84,IF(NAT!$B$9=2,'NA1'!C28,"."))</f>
        <v>1%</v>
      </c>
      <c r="F43" s="59" t="str">
        <f>IF(NAT!$B$9=1,'NA1'!D84,IF(NAT!$B$9=2,'NA1'!D28,"."))</f>
        <v>6%</v>
      </c>
      <c r="G43" s="59" t="str">
        <f>IF(NAT!$B$9=1,'NA1'!E84,IF(NAT!$B$9=2,'NA1'!E28,"."))</f>
        <v>.</v>
      </c>
      <c r="H43" s="59" t="str">
        <f>IF(NAT!$B$9=1,'NA1'!F84,IF(NAT!$B$9=2,'NA1'!F28,"."))</f>
        <v>2%</v>
      </c>
      <c r="I43" s="59" t="str">
        <f>IF(NAT!$B$9=1,'NA1'!G84,IF(NAT!$B$9=2,'NA1'!G28,"."))</f>
        <v>3%</v>
      </c>
      <c r="J43" s="59" t="str">
        <f>IF(NAT!$B$9=1,'NA1'!H84,IF(NAT!$B$9=2,'NA1'!H28,"."))</f>
        <v>3%</v>
      </c>
    </row>
    <row r="44" spans="1:10" x14ac:dyDescent="0.2">
      <c r="A44" s="55"/>
      <c r="B44" s="55"/>
    </row>
    <row r="45" spans="1:10" x14ac:dyDescent="0.2">
      <c r="A45" s="64"/>
      <c r="B45" s="64" t="s">
        <v>72</v>
      </c>
      <c r="C45" s="64"/>
      <c r="D45" s="64"/>
      <c r="E45" s="64"/>
      <c r="F45" s="64"/>
      <c r="G45" s="64"/>
      <c r="H45" s="64"/>
      <c r="I45" s="64"/>
      <c r="J45" s="65" t="s">
        <v>73</v>
      </c>
    </row>
  </sheetData>
  <sheetProtection password="FB27" sheet="1" formatCells="0" formatColumns="0" formatRows="0" insertColumns="0" insertRows="0" insertHyperlinks="0" deleteColumns="0" deleteRows="0" sort="0" autoFilter="0" pivotTables="0"/>
  <mergeCells count="3">
    <mergeCell ref="D4:F4"/>
    <mergeCell ref="A8:B8"/>
    <mergeCell ref="B1:J1"/>
  </mergeCells>
  <pageMargins left="0.70866141732283472" right="0.70866141732283472" top="0.74803149606299213" bottom="0.74803149606299213" header="0.31496062992125984" footer="0.31496062992125984"/>
  <pageSetup paperSize="9" scale="8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Drop Down 3">
              <controlPr defaultSize="0" autoLine="0" autoPict="0">
                <anchor moveWithCells="1">
                  <from>
                    <xdr:col>1</xdr:col>
                    <xdr:colOff>85725</xdr:colOff>
                    <xdr:row>4</xdr:row>
                    <xdr:rowOff>28575</xdr:rowOff>
                  </from>
                  <to>
                    <xdr:col>1</xdr:col>
                    <xdr:colOff>2705100</xdr:colOff>
                    <xdr:row>4</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48" workbookViewId="0">
      <selection activeCell="C168" sqref="C168"/>
    </sheetView>
  </sheetViews>
  <sheetFormatPr defaultRowHeight="15" x14ac:dyDescent="0.25"/>
  <sheetData>
    <row r="1" spans="1:27" x14ac:dyDescent="0.25">
      <c r="A1" t="s">
        <v>85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row>
    <row r="2" spans="1:27"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row>
    <row r="3" spans="1:27" x14ac:dyDescent="0.25">
      <c r="A3" t="s">
        <v>86</v>
      </c>
      <c r="B3">
        <v>176390</v>
      </c>
      <c r="C3">
        <v>0.65300000000000002</v>
      </c>
      <c r="D3">
        <v>0.5706</v>
      </c>
      <c r="E3">
        <v>0.12959999999999999</v>
      </c>
      <c r="F3" t="s">
        <v>36</v>
      </c>
      <c r="G3">
        <v>3.0099999999999998E-2</v>
      </c>
      <c r="H3" t="s">
        <v>36</v>
      </c>
      <c r="I3">
        <v>1.7500000000000002E-2</v>
      </c>
      <c r="J3" t="s">
        <v>36</v>
      </c>
      <c r="K3">
        <v>4.9599999999999998E-2</v>
      </c>
      <c r="L3">
        <v>0.39129999999999998</v>
      </c>
      <c r="M3">
        <v>9.1200000000000003E-2</v>
      </c>
      <c r="N3" t="s">
        <v>36</v>
      </c>
      <c r="O3">
        <v>5.9499999999999997E-2</v>
      </c>
      <c r="P3">
        <v>0.27060000000000001</v>
      </c>
      <c r="Q3">
        <v>2.9499999999999998E-2</v>
      </c>
      <c r="R3" t="s">
        <v>36</v>
      </c>
      <c r="S3">
        <v>7.2800000000000004E-2</v>
      </c>
      <c r="T3">
        <v>3.9300000000000002E-2</v>
      </c>
      <c r="U3">
        <v>3.2800000000000003E-2</v>
      </c>
      <c r="V3" t="s">
        <v>36</v>
      </c>
      <c r="W3">
        <v>9.5999999999999992E-3</v>
      </c>
      <c r="X3">
        <v>0.12139999999999999</v>
      </c>
      <c r="Y3">
        <v>2.7400000000000001E-2</v>
      </c>
      <c r="Z3">
        <v>0.19819999999999999</v>
      </c>
      <c r="AA3">
        <v>1.41E-2</v>
      </c>
    </row>
    <row r="4" spans="1:27" x14ac:dyDescent="0.25">
      <c r="A4" t="s">
        <v>87</v>
      </c>
      <c r="B4">
        <v>18200</v>
      </c>
      <c r="C4">
        <v>0.64670000000000005</v>
      </c>
      <c r="D4">
        <v>0.48509999999999998</v>
      </c>
      <c r="E4">
        <v>9.7799999999999998E-2</v>
      </c>
      <c r="F4" t="s">
        <v>36</v>
      </c>
      <c r="G4">
        <v>2.47E-2</v>
      </c>
      <c r="H4" t="s">
        <v>36</v>
      </c>
      <c r="I4">
        <v>1.44E-2</v>
      </c>
      <c r="J4">
        <v>0</v>
      </c>
      <c r="K4">
        <v>4.6600000000000003E-2</v>
      </c>
      <c r="L4">
        <v>0.34599999999999997</v>
      </c>
      <c r="M4">
        <v>8.0299999999999996E-2</v>
      </c>
      <c r="N4" t="s">
        <v>36</v>
      </c>
      <c r="O4">
        <v>4.0399999999999998E-2</v>
      </c>
      <c r="P4">
        <v>0.25119999999999998</v>
      </c>
      <c r="Q4">
        <v>1.44E-2</v>
      </c>
      <c r="R4" t="s">
        <v>35</v>
      </c>
      <c r="S4">
        <v>0.14710000000000001</v>
      </c>
      <c r="T4">
        <v>7.6899999999999996E-2</v>
      </c>
      <c r="U4">
        <v>6.9699999999999998E-2</v>
      </c>
      <c r="V4" t="s">
        <v>36</v>
      </c>
      <c r="W4">
        <v>1.4500000000000001E-2</v>
      </c>
      <c r="X4">
        <v>0.1014</v>
      </c>
      <c r="Y4">
        <v>3.61E-2</v>
      </c>
      <c r="Z4">
        <v>0.2157</v>
      </c>
      <c r="AA4" t="s">
        <v>31</v>
      </c>
    </row>
    <row r="5" spans="1:27" x14ac:dyDescent="0.25">
      <c r="A5" t="s">
        <v>88</v>
      </c>
      <c r="B5">
        <v>11350</v>
      </c>
      <c r="C5">
        <v>0.63070000000000004</v>
      </c>
      <c r="D5">
        <v>0.55269999999999997</v>
      </c>
      <c r="E5">
        <v>0.16919999999999999</v>
      </c>
      <c r="F5" t="s">
        <v>36</v>
      </c>
      <c r="G5">
        <v>3.39E-2</v>
      </c>
      <c r="H5" t="s">
        <v>36</v>
      </c>
      <c r="I5">
        <v>1.5599999999999999E-2</v>
      </c>
      <c r="J5">
        <v>0</v>
      </c>
      <c r="K5">
        <v>5.9700000000000003E-2</v>
      </c>
      <c r="L5">
        <v>0.33250000000000002</v>
      </c>
      <c r="M5">
        <v>6.2799999999999995E-2</v>
      </c>
      <c r="N5" t="s">
        <v>36</v>
      </c>
      <c r="O5">
        <v>3.7400000000000003E-2</v>
      </c>
      <c r="P5">
        <v>0.2339</v>
      </c>
      <c r="Q5">
        <v>3.5799999999999998E-2</v>
      </c>
      <c r="R5" t="s">
        <v>35</v>
      </c>
      <c r="S5">
        <v>6.6500000000000004E-2</v>
      </c>
      <c r="T5">
        <v>3.5700000000000003E-2</v>
      </c>
      <c r="U5">
        <v>3.0099999999999998E-2</v>
      </c>
      <c r="V5" t="s">
        <v>36</v>
      </c>
      <c r="W5">
        <v>1.15E-2</v>
      </c>
      <c r="X5">
        <v>0.1474</v>
      </c>
      <c r="Y5">
        <v>2.0500000000000001E-2</v>
      </c>
      <c r="Z5">
        <v>0.20130000000000001</v>
      </c>
      <c r="AA5" t="s">
        <v>31</v>
      </c>
    </row>
    <row r="6" spans="1:27" x14ac:dyDescent="0.25">
      <c r="A6" t="s">
        <v>89</v>
      </c>
      <c r="B6">
        <v>7260</v>
      </c>
      <c r="C6">
        <v>0.69769999999999999</v>
      </c>
      <c r="D6">
        <v>0.67830000000000001</v>
      </c>
      <c r="E6">
        <v>0.1096</v>
      </c>
      <c r="F6" t="s">
        <v>36</v>
      </c>
      <c r="G6">
        <v>3.1300000000000001E-2</v>
      </c>
      <c r="H6" t="s">
        <v>36</v>
      </c>
      <c r="I6">
        <v>1.2699999999999999E-2</v>
      </c>
      <c r="J6">
        <v>0</v>
      </c>
      <c r="K6">
        <v>2.53E-2</v>
      </c>
      <c r="L6">
        <v>0.52180000000000004</v>
      </c>
      <c r="M6">
        <v>9.06E-2</v>
      </c>
      <c r="N6" t="s">
        <v>36</v>
      </c>
      <c r="O6">
        <v>3.2000000000000001E-2</v>
      </c>
      <c r="P6">
        <v>0.41909999999999997</v>
      </c>
      <c r="Q6">
        <v>1.21E-2</v>
      </c>
      <c r="R6" t="s">
        <v>35</v>
      </c>
      <c r="S6">
        <v>1.6500000000000001E-2</v>
      </c>
      <c r="T6">
        <v>6.7000000000000002E-3</v>
      </c>
      <c r="U6">
        <v>9.4999999999999998E-3</v>
      </c>
      <c r="V6" t="s">
        <v>35</v>
      </c>
      <c r="W6" t="s">
        <v>36</v>
      </c>
      <c r="X6">
        <v>9.2499999999999999E-2</v>
      </c>
      <c r="Y6">
        <v>3.4799999999999998E-2</v>
      </c>
      <c r="Z6">
        <v>0.1749</v>
      </c>
      <c r="AA6" t="s">
        <v>31</v>
      </c>
    </row>
    <row r="7" spans="1:27" x14ac:dyDescent="0.25">
      <c r="A7" t="s">
        <v>90</v>
      </c>
      <c r="B7">
        <v>8860</v>
      </c>
      <c r="C7">
        <v>0.66869999999999996</v>
      </c>
      <c r="D7">
        <v>0.59570000000000001</v>
      </c>
      <c r="E7">
        <v>0.1169</v>
      </c>
      <c r="F7" t="s">
        <v>35</v>
      </c>
      <c r="G7">
        <v>5.2600000000000001E-2</v>
      </c>
      <c r="H7" t="s">
        <v>36</v>
      </c>
      <c r="I7">
        <v>9.7999999999999997E-3</v>
      </c>
      <c r="J7">
        <v>0</v>
      </c>
      <c r="K7">
        <v>8.8800000000000004E-2</v>
      </c>
      <c r="L7">
        <v>0.41549999999999998</v>
      </c>
      <c r="M7">
        <v>5.9299999999999999E-2</v>
      </c>
      <c r="N7" t="s">
        <v>36</v>
      </c>
      <c r="O7">
        <v>4.9399999999999999E-2</v>
      </c>
      <c r="P7">
        <v>0.31490000000000001</v>
      </c>
      <c r="Q7">
        <v>4.1300000000000003E-2</v>
      </c>
      <c r="R7" t="s">
        <v>35</v>
      </c>
      <c r="S7">
        <v>5.9900000000000002E-2</v>
      </c>
      <c r="T7">
        <v>3.4500000000000003E-2</v>
      </c>
      <c r="U7">
        <v>2.47E-2</v>
      </c>
      <c r="V7" t="s">
        <v>36</v>
      </c>
      <c r="W7">
        <v>1.3100000000000001E-2</v>
      </c>
      <c r="X7">
        <v>0.17130000000000001</v>
      </c>
      <c r="Y7">
        <v>4.4499999999999998E-2</v>
      </c>
      <c r="Z7">
        <v>0.11550000000000001</v>
      </c>
      <c r="AA7" t="s">
        <v>31</v>
      </c>
    </row>
    <row r="8" spans="1:27" x14ac:dyDescent="0.25">
      <c r="A8" t="s">
        <v>91</v>
      </c>
      <c r="B8">
        <v>32950</v>
      </c>
      <c r="C8">
        <v>0.69810000000000005</v>
      </c>
      <c r="D8">
        <v>0.63260000000000005</v>
      </c>
      <c r="E8">
        <v>0.11219999999999999</v>
      </c>
      <c r="F8" t="s">
        <v>36</v>
      </c>
      <c r="G8">
        <v>3.04E-2</v>
      </c>
      <c r="H8" t="s">
        <v>36</v>
      </c>
      <c r="I8">
        <v>1.7899999999999999E-2</v>
      </c>
      <c r="J8" t="s">
        <v>35</v>
      </c>
      <c r="K8">
        <v>5.0099999999999999E-2</v>
      </c>
      <c r="L8">
        <v>0.47010000000000002</v>
      </c>
      <c r="M8">
        <v>0.11169999999999999</v>
      </c>
      <c r="N8" t="s">
        <v>36</v>
      </c>
      <c r="O8">
        <v>8.77E-2</v>
      </c>
      <c r="P8">
        <v>0.32200000000000001</v>
      </c>
      <c r="Q8">
        <v>3.6299999999999999E-2</v>
      </c>
      <c r="R8" t="s">
        <v>36</v>
      </c>
      <c r="S8">
        <v>5.6300000000000003E-2</v>
      </c>
      <c r="T8">
        <v>3.5000000000000003E-2</v>
      </c>
      <c r="U8">
        <v>1.9900000000000001E-2</v>
      </c>
      <c r="V8" t="s">
        <v>36</v>
      </c>
      <c r="W8">
        <v>9.1999999999999998E-3</v>
      </c>
      <c r="X8">
        <v>0.1234</v>
      </c>
      <c r="Y8">
        <v>2.6700000000000002E-2</v>
      </c>
      <c r="Z8">
        <v>0.15179999999999999</v>
      </c>
      <c r="AA8" t="s">
        <v>31</v>
      </c>
    </row>
    <row r="9" spans="1:27" x14ac:dyDescent="0.25">
      <c r="A9" t="s">
        <v>92</v>
      </c>
      <c r="B9">
        <v>11270</v>
      </c>
      <c r="C9">
        <v>0.67090000000000005</v>
      </c>
      <c r="D9">
        <v>0.62860000000000005</v>
      </c>
      <c r="E9">
        <v>0.13930000000000001</v>
      </c>
      <c r="F9" t="s">
        <v>36</v>
      </c>
      <c r="G9">
        <v>2.69E-2</v>
      </c>
      <c r="H9" t="s">
        <v>36</v>
      </c>
      <c r="I9">
        <v>1.4500000000000001E-2</v>
      </c>
      <c r="J9">
        <v>0</v>
      </c>
      <c r="K9">
        <v>2.9100000000000001E-2</v>
      </c>
      <c r="L9">
        <v>0.44269999999999998</v>
      </c>
      <c r="M9">
        <v>9.8000000000000004E-2</v>
      </c>
      <c r="N9" t="s">
        <v>36</v>
      </c>
      <c r="O9">
        <v>5.0200000000000002E-2</v>
      </c>
      <c r="P9">
        <v>0.3261</v>
      </c>
      <c r="Q9">
        <v>1.8499999999999999E-2</v>
      </c>
      <c r="R9" t="s">
        <v>36</v>
      </c>
      <c r="S9">
        <v>3.6700000000000003E-2</v>
      </c>
      <c r="T9">
        <v>1.9E-2</v>
      </c>
      <c r="U9">
        <v>1.7500000000000002E-2</v>
      </c>
      <c r="V9" t="s">
        <v>36</v>
      </c>
      <c r="W9">
        <v>5.5999999999999999E-3</v>
      </c>
      <c r="X9">
        <v>9.7699999999999995E-2</v>
      </c>
      <c r="Y9">
        <v>2.24E-2</v>
      </c>
      <c r="Z9">
        <v>0.20899999999999999</v>
      </c>
      <c r="AA9" t="s">
        <v>31</v>
      </c>
    </row>
    <row r="10" spans="1:27" x14ac:dyDescent="0.25">
      <c r="A10" t="s">
        <v>93</v>
      </c>
      <c r="B10">
        <v>33020</v>
      </c>
      <c r="C10">
        <v>0.5927</v>
      </c>
      <c r="D10">
        <v>0.51949999999999996</v>
      </c>
      <c r="E10">
        <v>0.1283</v>
      </c>
      <c r="F10" t="s">
        <v>36</v>
      </c>
      <c r="G10">
        <v>2.7799999999999998E-2</v>
      </c>
      <c r="H10" t="s">
        <v>36</v>
      </c>
      <c r="I10">
        <v>2.75E-2</v>
      </c>
      <c r="J10" t="s">
        <v>36</v>
      </c>
      <c r="K10">
        <v>3.9899999999999998E-2</v>
      </c>
      <c r="L10">
        <v>0.33410000000000001</v>
      </c>
      <c r="M10">
        <v>0.1143</v>
      </c>
      <c r="N10" t="s">
        <v>36</v>
      </c>
      <c r="O10">
        <v>6.7400000000000002E-2</v>
      </c>
      <c r="P10">
        <v>0.19700000000000001</v>
      </c>
      <c r="Q10">
        <v>2.2800000000000001E-2</v>
      </c>
      <c r="R10" t="s">
        <v>36</v>
      </c>
      <c r="S10">
        <v>6.7000000000000004E-2</v>
      </c>
      <c r="T10">
        <v>3.5799999999999998E-2</v>
      </c>
      <c r="U10">
        <v>3.09E-2</v>
      </c>
      <c r="V10" t="s">
        <v>36</v>
      </c>
      <c r="W10">
        <v>6.1999999999999998E-3</v>
      </c>
      <c r="X10">
        <v>0.11799999999999999</v>
      </c>
      <c r="Y10">
        <v>2.1600000000000001E-2</v>
      </c>
      <c r="Z10">
        <v>0.26769999999999999</v>
      </c>
      <c r="AA10" t="s">
        <v>31</v>
      </c>
    </row>
    <row r="11" spans="1:27" x14ac:dyDescent="0.25">
      <c r="A11" t="s">
        <v>94</v>
      </c>
      <c r="B11">
        <v>15050</v>
      </c>
      <c r="C11">
        <v>0.62719999999999998</v>
      </c>
      <c r="D11">
        <v>0.50060000000000004</v>
      </c>
      <c r="E11">
        <v>0.15290000000000001</v>
      </c>
      <c r="F11" t="s">
        <v>36</v>
      </c>
      <c r="G11">
        <v>2.2200000000000001E-2</v>
      </c>
      <c r="H11" t="s">
        <v>36</v>
      </c>
      <c r="I11">
        <v>6.1999999999999998E-3</v>
      </c>
      <c r="J11" t="s">
        <v>36</v>
      </c>
      <c r="K11">
        <v>5.0200000000000002E-2</v>
      </c>
      <c r="L11">
        <v>0.31680000000000003</v>
      </c>
      <c r="M11">
        <v>7.5800000000000006E-2</v>
      </c>
      <c r="N11" t="s">
        <v>36</v>
      </c>
      <c r="O11">
        <v>5.28E-2</v>
      </c>
      <c r="P11">
        <v>0.2072</v>
      </c>
      <c r="Q11">
        <v>3.3799999999999997E-2</v>
      </c>
      <c r="R11" t="s">
        <v>36</v>
      </c>
      <c r="S11">
        <v>0.11550000000000001</v>
      </c>
      <c r="T11">
        <v>5.1400000000000001E-2</v>
      </c>
      <c r="U11">
        <v>6.3399999999999998E-2</v>
      </c>
      <c r="V11" t="s">
        <v>36</v>
      </c>
      <c r="W11">
        <v>1.11E-2</v>
      </c>
      <c r="X11">
        <v>0.12959999999999999</v>
      </c>
      <c r="Y11">
        <v>2.6499999999999999E-2</v>
      </c>
      <c r="Z11">
        <v>0.2167</v>
      </c>
      <c r="AA11" t="s">
        <v>31</v>
      </c>
    </row>
    <row r="12" spans="1:27" x14ac:dyDescent="0.25">
      <c r="A12" t="s">
        <v>95</v>
      </c>
      <c r="B12">
        <v>21100</v>
      </c>
      <c r="C12">
        <v>0.6603</v>
      </c>
      <c r="D12">
        <v>0.59189999999999998</v>
      </c>
      <c r="E12">
        <v>0.15379999999999999</v>
      </c>
      <c r="F12" t="s">
        <v>36</v>
      </c>
      <c r="G12">
        <v>2.8799999999999999E-2</v>
      </c>
      <c r="H12" t="s">
        <v>36</v>
      </c>
      <c r="I12">
        <v>1.89E-2</v>
      </c>
      <c r="J12">
        <v>0</v>
      </c>
      <c r="K12">
        <v>5.0900000000000001E-2</v>
      </c>
      <c r="L12">
        <v>0.38900000000000001</v>
      </c>
      <c r="M12">
        <v>7.9000000000000001E-2</v>
      </c>
      <c r="N12" t="s">
        <v>36</v>
      </c>
      <c r="O12">
        <v>5.16E-2</v>
      </c>
      <c r="P12">
        <v>0.28420000000000001</v>
      </c>
      <c r="Q12">
        <v>2.58E-2</v>
      </c>
      <c r="R12" t="s">
        <v>36</v>
      </c>
      <c r="S12">
        <v>5.79E-2</v>
      </c>
      <c r="T12">
        <v>3.0200000000000001E-2</v>
      </c>
      <c r="U12">
        <v>2.6700000000000002E-2</v>
      </c>
      <c r="V12" t="s">
        <v>36</v>
      </c>
      <c r="W12">
        <v>1.06E-2</v>
      </c>
      <c r="X12">
        <v>0.1295</v>
      </c>
      <c r="Y12">
        <v>2.5399999999999999E-2</v>
      </c>
      <c r="Z12">
        <v>0.18479999999999999</v>
      </c>
      <c r="AA12" t="s">
        <v>31</v>
      </c>
    </row>
    <row r="13" spans="1:27" x14ac:dyDescent="0.25">
      <c r="A13" t="s">
        <v>96</v>
      </c>
      <c r="B13">
        <v>17330</v>
      </c>
      <c r="C13">
        <v>0.6784</v>
      </c>
      <c r="D13">
        <v>0.59050000000000002</v>
      </c>
      <c r="E13">
        <v>0.13120000000000001</v>
      </c>
      <c r="F13" t="s">
        <v>36</v>
      </c>
      <c r="G13">
        <v>3.5999999999999997E-2</v>
      </c>
      <c r="H13" t="s">
        <v>36</v>
      </c>
      <c r="I13">
        <v>1.8499999999999999E-2</v>
      </c>
      <c r="J13">
        <v>0</v>
      </c>
      <c r="K13">
        <v>6.5100000000000005E-2</v>
      </c>
      <c r="L13">
        <v>0.40360000000000001</v>
      </c>
      <c r="M13">
        <v>7.8299999999999995E-2</v>
      </c>
      <c r="N13" t="s">
        <v>36</v>
      </c>
      <c r="O13">
        <v>6.3399999999999998E-2</v>
      </c>
      <c r="P13">
        <v>0.27479999999999999</v>
      </c>
      <c r="Q13">
        <v>5.0599999999999999E-2</v>
      </c>
      <c r="R13" t="s">
        <v>36</v>
      </c>
      <c r="S13">
        <v>7.6499999999999999E-2</v>
      </c>
      <c r="T13">
        <v>4.6699999999999998E-2</v>
      </c>
      <c r="U13">
        <v>2.87E-2</v>
      </c>
      <c r="V13" t="s">
        <v>36</v>
      </c>
      <c r="W13">
        <v>1.14E-2</v>
      </c>
      <c r="X13">
        <v>0.113</v>
      </c>
      <c r="Y13">
        <v>2.98E-2</v>
      </c>
      <c r="Z13">
        <v>0.1787</v>
      </c>
      <c r="AA13" t="s">
        <v>31</v>
      </c>
    </row>
    <row r="14" spans="1:27" x14ac:dyDescent="0.25">
      <c r="A14">
        <v>201</v>
      </c>
      <c r="B14" t="s">
        <v>31</v>
      </c>
      <c r="C14" t="s">
        <v>31</v>
      </c>
      <c r="D14" t="s">
        <v>31</v>
      </c>
      <c r="E14" t="s">
        <v>31</v>
      </c>
      <c r="F14" t="s">
        <v>31</v>
      </c>
      <c r="G14" t="s">
        <v>31</v>
      </c>
      <c r="H14" t="s">
        <v>31</v>
      </c>
      <c r="I14" t="s">
        <v>31</v>
      </c>
      <c r="J14" t="s">
        <v>31</v>
      </c>
      <c r="K14" t="s">
        <v>31</v>
      </c>
      <c r="L14" t="s">
        <v>31</v>
      </c>
      <c r="M14" t="s">
        <v>31</v>
      </c>
      <c r="N14" t="s">
        <v>31</v>
      </c>
      <c r="O14" t="s">
        <v>31</v>
      </c>
      <c r="P14" t="s">
        <v>31</v>
      </c>
      <c r="Q14" t="s">
        <v>31</v>
      </c>
      <c r="R14" t="s">
        <v>31</v>
      </c>
      <c r="S14" t="s">
        <v>31</v>
      </c>
      <c r="T14" t="s">
        <v>31</v>
      </c>
      <c r="U14" t="s">
        <v>31</v>
      </c>
      <c r="V14" t="s">
        <v>31</v>
      </c>
      <c r="W14" t="s">
        <v>31</v>
      </c>
      <c r="X14" t="s">
        <v>31</v>
      </c>
      <c r="Y14" t="s">
        <v>31</v>
      </c>
      <c r="Z14" t="s">
        <v>31</v>
      </c>
      <c r="AA14" t="s">
        <v>31</v>
      </c>
    </row>
    <row r="15" spans="1:27" x14ac:dyDescent="0.25">
      <c r="A15">
        <v>202</v>
      </c>
      <c r="B15">
        <v>520</v>
      </c>
      <c r="C15">
        <v>0.72450000000000003</v>
      </c>
      <c r="D15">
        <v>0.69359999999999999</v>
      </c>
      <c r="E15">
        <v>0.12330000000000001</v>
      </c>
      <c r="F15">
        <v>0</v>
      </c>
      <c r="G15">
        <v>2.3099999999999999E-2</v>
      </c>
      <c r="H15">
        <v>0</v>
      </c>
      <c r="I15" t="s">
        <v>35</v>
      </c>
      <c r="J15">
        <v>0</v>
      </c>
      <c r="K15">
        <v>2.12E-2</v>
      </c>
      <c r="L15">
        <v>0.54139999999999999</v>
      </c>
      <c r="M15">
        <v>5.7799999999999997E-2</v>
      </c>
      <c r="N15">
        <v>0</v>
      </c>
      <c r="O15">
        <v>1.9300000000000001E-2</v>
      </c>
      <c r="P15">
        <v>0.4778</v>
      </c>
      <c r="Q15">
        <v>5.7999999999999996E-3</v>
      </c>
      <c r="R15" t="s">
        <v>35</v>
      </c>
      <c r="S15">
        <v>2.7E-2</v>
      </c>
      <c r="T15">
        <v>1.7299999999999999E-2</v>
      </c>
      <c r="U15">
        <v>9.5999999999999992E-3</v>
      </c>
      <c r="V15">
        <v>0</v>
      </c>
      <c r="W15" t="s">
        <v>35</v>
      </c>
      <c r="X15">
        <v>5.0099999999999999E-2</v>
      </c>
      <c r="Y15">
        <v>3.0800000000000001E-2</v>
      </c>
      <c r="Z15">
        <v>0.1946</v>
      </c>
      <c r="AA15">
        <v>7.7000000000000002E-3</v>
      </c>
    </row>
    <row r="16" spans="1:27" x14ac:dyDescent="0.25">
      <c r="A16">
        <v>203</v>
      </c>
      <c r="B16">
        <v>120</v>
      </c>
      <c r="C16">
        <v>0.64100000000000001</v>
      </c>
      <c r="D16">
        <v>0.62390000000000001</v>
      </c>
      <c r="E16">
        <v>0.22220000000000001</v>
      </c>
      <c r="F16">
        <v>0</v>
      </c>
      <c r="G16" t="s">
        <v>35</v>
      </c>
      <c r="H16" t="s">
        <v>35</v>
      </c>
      <c r="I16">
        <v>0</v>
      </c>
      <c r="J16">
        <v>0</v>
      </c>
      <c r="K16">
        <v>2.5600000000000001E-2</v>
      </c>
      <c r="L16">
        <v>0.37609999999999999</v>
      </c>
      <c r="M16">
        <v>7.6899999999999996E-2</v>
      </c>
      <c r="N16">
        <v>0</v>
      </c>
      <c r="O16">
        <v>3.4200000000000001E-2</v>
      </c>
      <c r="P16">
        <v>0.27350000000000002</v>
      </c>
      <c r="Q16">
        <v>2.5600000000000001E-2</v>
      </c>
      <c r="R16">
        <v>0</v>
      </c>
      <c r="S16" t="s">
        <v>35</v>
      </c>
      <c r="T16">
        <v>0</v>
      </c>
      <c r="U16" t="s">
        <v>35</v>
      </c>
      <c r="V16">
        <v>0</v>
      </c>
      <c r="W16" t="s">
        <v>35</v>
      </c>
      <c r="X16">
        <v>0.1197</v>
      </c>
      <c r="Y16">
        <v>2.5600000000000001E-2</v>
      </c>
      <c r="Z16">
        <v>0.2137</v>
      </c>
      <c r="AA16" t="s">
        <v>97</v>
      </c>
    </row>
    <row r="17" spans="1:27" x14ac:dyDescent="0.25">
      <c r="A17">
        <v>204</v>
      </c>
      <c r="B17">
        <v>470</v>
      </c>
      <c r="C17">
        <v>0.69979999999999998</v>
      </c>
      <c r="D17">
        <v>0.68920000000000003</v>
      </c>
      <c r="E17">
        <v>3.5900000000000001E-2</v>
      </c>
      <c r="F17" t="s">
        <v>35</v>
      </c>
      <c r="G17">
        <v>1.6899999999999998E-2</v>
      </c>
      <c r="H17">
        <v>0</v>
      </c>
      <c r="I17">
        <v>2.3300000000000001E-2</v>
      </c>
      <c r="J17">
        <v>0</v>
      </c>
      <c r="K17">
        <v>1.6899999999999998E-2</v>
      </c>
      <c r="L17">
        <v>0.61099999999999999</v>
      </c>
      <c r="M17">
        <v>0.1163</v>
      </c>
      <c r="N17">
        <v>0</v>
      </c>
      <c r="O17">
        <v>4.2299999999999997E-2</v>
      </c>
      <c r="P17">
        <v>0.4778</v>
      </c>
      <c r="Q17">
        <v>1.6899999999999998E-2</v>
      </c>
      <c r="R17">
        <v>0</v>
      </c>
      <c r="S17">
        <v>8.5000000000000006E-3</v>
      </c>
      <c r="T17" t="s">
        <v>35</v>
      </c>
      <c r="U17" t="s">
        <v>35</v>
      </c>
      <c r="V17">
        <v>0</v>
      </c>
      <c r="W17" t="s">
        <v>35</v>
      </c>
      <c r="X17">
        <v>0.11840000000000001</v>
      </c>
      <c r="Y17">
        <v>3.1699999999999999E-2</v>
      </c>
      <c r="Z17">
        <v>0.15010000000000001</v>
      </c>
      <c r="AA17" t="s">
        <v>97</v>
      </c>
    </row>
    <row r="18" spans="1:27" x14ac:dyDescent="0.25">
      <c r="A18">
        <v>205</v>
      </c>
      <c r="B18">
        <v>560</v>
      </c>
      <c r="C18">
        <v>0.625</v>
      </c>
      <c r="D18">
        <v>0.61609999999999998</v>
      </c>
      <c r="E18">
        <v>0.11070000000000001</v>
      </c>
      <c r="F18" t="s">
        <v>35</v>
      </c>
      <c r="G18">
        <v>1.7899999999999999E-2</v>
      </c>
      <c r="H18" t="s">
        <v>35</v>
      </c>
      <c r="I18">
        <v>5.4000000000000003E-3</v>
      </c>
      <c r="J18">
        <v>0</v>
      </c>
      <c r="K18">
        <v>2.5000000000000001E-2</v>
      </c>
      <c r="L18">
        <v>0.47499999999999998</v>
      </c>
      <c r="M18">
        <v>6.25E-2</v>
      </c>
      <c r="N18" t="s">
        <v>35</v>
      </c>
      <c r="O18">
        <v>1.7899999999999999E-2</v>
      </c>
      <c r="P18">
        <v>0.38040000000000002</v>
      </c>
      <c r="Q18">
        <v>3.2099999999999997E-2</v>
      </c>
      <c r="R18">
        <v>0</v>
      </c>
      <c r="S18">
        <v>7.1000000000000004E-3</v>
      </c>
      <c r="T18" t="s">
        <v>35</v>
      </c>
      <c r="U18">
        <v>5.4000000000000003E-3</v>
      </c>
      <c r="V18">
        <v>0</v>
      </c>
      <c r="W18" t="s">
        <v>35</v>
      </c>
      <c r="X18">
        <v>0.125</v>
      </c>
      <c r="Y18">
        <v>3.39E-2</v>
      </c>
      <c r="Z18">
        <v>0.21609999999999999</v>
      </c>
      <c r="AA18">
        <v>7.1000000000000004E-3</v>
      </c>
    </row>
    <row r="19" spans="1:27" x14ac:dyDescent="0.25">
      <c r="A19">
        <v>206</v>
      </c>
      <c r="B19">
        <v>1120</v>
      </c>
      <c r="C19">
        <v>0.67920000000000003</v>
      </c>
      <c r="D19">
        <v>0.6613</v>
      </c>
      <c r="E19">
        <v>5.7299999999999997E-2</v>
      </c>
      <c r="F19">
        <v>0</v>
      </c>
      <c r="G19">
        <v>4.0300000000000002E-2</v>
      </c>
      <c r="H19" t="s">
        <v>36</v>
      </c>
      <c r="I19">
        <v>8.0999999999999996E-3</v>
      </c>
      <c r="J19">
        <v>0</v>
      </c>
      <c r="K19">
        <v>1.7000000000000001E-2</v>
      </c>
      <c r="L19">
        <v>0.55289999999999995</v>
      </c>
      <c r="M19">
        <v>0.1353</v>
      </c>
      <c r="N19" t="s">
        <v>35</v>
      </c>
      <c r="O19">
        <v>4.6600000000000003E-2</v>
      </c>
      <c r="P19">
        <v>0.41220000000000001</v>
      </c>
      <c r="Q19">
        <v>5.4000000000000003E-3</v>
      </c>
      <c r="R19">
        <v>0</v>
      </c>
      <c r="S19">
        <v>1.52E-2</v>
      </c>
      <c r="T19">
        <v>5.4000000000000003E-3</v>
      </c>
      <c r="U19">
        <v>8.9999999999999993E-3</v>
      </c>
      <c r="V19" t="s">
        <v>35</v>
      </c>
      <c r="W19" t="s">
        <v>36</v>
      </c>
      <c r="X19">
        <v>9.5899999999999999E-2</v>
      </c>
      <c r="Y19">
        <v>5.5599999999999997E-2</v>
      </c>
      <c r="Z19">
        <v>0.1694</v>
      </c>
      <c r="AA19">
        <v>5.4000000000000003E-3</v>
      </c>
    </row>
    <row r="20" spans="1:27" x14ac:dyDescent="0.25">
      <c r="A20">
        <v>207</v>
      </c>
      <c r="B20">
        <v>380</v>
      </c>
      <c r="C20">
        <v>0.75980000000000003</v>
      </c>
      <c r="D20">
        <v>0.75460000000000005</v>
      </c>
      <c r="E20">
        <v>4.7E-2</v>
      </c>
      <c r="F20">
        <v>0</v>
      </c>
      <c r="G20">
        <v>3.6600000000000001E-2</v>
      </c>
      <c r="H20">
        <v>0</v>
      </c>
      <c r="I20">
        <v>1.83E-2</v>
      </c>
      <c r="J20">
        <v>0</v>
      </c>
      <c r="K20">
        <v>1.83E-2</v>
      </c>
      <c r="L20">
        <v>0.65269999999999995</v>
      </c>
      <c r="M20">
        <v>0.12529999999999999</v>
      </c>
      <c r="N20">
        <v>0</v>
      </c>
      <c r="O20">
        <v>4.4400000000000002E-2</v>
      </c>
      <c r="P20">
        <v>0.51700000000000002</v>
      </c>
      <c r="Q20">
        <v>1.04E-2</v>
      </c>
      <c r="R20">
        <v>0</v>
      </c>
      <c r="S20" t="s">
        <v>35</v>
      </c>
      <c r="T20">
        <v>0</v>
      </c>
      <c r="U20" t="s">
        <v>35</v>
      </c>
      <c r="V20">
        <v>0</v>
      </c>
      <c r="W20" t="s">
        <v>35</v>
      </c>
      <c r="X20">
        <v>5.74E-2</v>
      </c>
      <c r="Y20">
        <v>2.35E-2</v>
      </c>
      <c r="Z20">
        <v>0.1593</v>
      </c>
      <c r="AA20" t="s">
        <v>97</v>
      </c>
    </row>
    <row r="21" spans="1:27" x14ac:dyDescent="0.25">
      <c r="A21">
        <v>208</v>
      </c>
      <c r="B21">
        <v>220</v>
      </c>
      <c r="C21">
        <v>0.629</v>
      </c>
      <c r="D21">
        <v>0.61539999999999995</v>
      </c>
      <c r="E21">
        <v>0.23080000000000001</v>
      </c>
      <c r="F21">
        <v>0</v>
      </c>
      <c r="G21" t="s">
        <v>35</v>
      </c>
      <c r="H21">
        <v>0</v>
      </c>
      <c r="I21">
        <v>0</v>
      </c>
      <c r="J21">
        <v>0</v>
      </c>
      <c r="K21">
        <v>1.8100000000000002E-2</v>
      </c>
      <c r="L21">
        <v>0.37559999999999999</v>
      </c>
      <c r="M21">
        <v>4.5199999999999997E-2</v>
      </c>
      <c r="N21">
        <v>0</v>
      </c>
      <c r="O21" t="s">
        <v>35</v>
      </c>
      <c r="P21">
        <v>0.32129999999999997</v>
      </c>
      <c r="Q21" t="s">
        <v>35</v>
      </c>
      <c r="R21">
        <v>0</v>
      </c>
      <c r="S21" t="s">
        <v>35</v>
      </c>
      <c r="T21" t="s">
        <v>35</v>
      </c>
      <c r="U21" t="s">
        <v>35</v>
      </c>
      <c r="V21">
        <v>0</v>
      </c>
      <c r="W21" t="s">
        <v>35</v>
      </c>
      <c r="X21">
        <v>9.5000000000000001E-2</v>
      </c>
      <c r="Y21">
        <v>5.8799999999999998E-2</v>
      </c>
      <c r="Z21">
        <v>0.2172</v>
      </c>
      <c r="AA21" t="s">
        <v>97</v>
      </c>
    </row>
    <row r="22" spans="1:27" x14ac:dyDescent="0.25">
      <c r="A22">
        <v>209</v>
      </c>
      <c r="B22">
        <v>830</v>
      </c>
      <c r="C22">
        <v>0.75180000000000002</v>
      </c>
      <c r="D22">
        <v>0.73740000000000006</v>
      </c>
      <c r="E22">
        <v>5.6399999999999999E-2</v>
      </c>
      <c r="F22">
        <v>0</v>
      </c>
      <c r="G22">
        <v>6.9500000000000006E-2</v>
      </c>
      <c r="H22" t="s">
        <v>36</v>
      </c>
      <c r="I22">
        <v>0</v>
      </c>
      <c r="J22">
        <v>0</v>
      </c>
      <c r="K22">
        <v>5.28E-2</v>
      </c>
      <c r="L22">
        <v>0.60670000000000002</v>
      </c>
      <c r="M22">
        <v>0.1067</v>
      </c>
      <c r="N22">
        <v>0</v>
      </c>
      <c r="O22">
        <v>0.03</v>
      </c>
      <c r="P22">
        <v>0.4904</v>
      </c>
      <c r="Q22">
        <v>9.5999999999999992E-3</v>
      </c>
      <c r="R22">
        <v>0</v>
      </c>
      <c r="S22">
        <v>1.44E-2</v>
      </c>
      <c r="T22" t="s">
        <v>36</v>
      </c>
      <c r="U22">
        <v>1.0800000000000001E-2</v>
      </c>
      <c r="V22">
        <v>0</v>
      </c>
      <c r="W22">
        <v>0</v>
      </c>
      <c r="X22">
        <v>7.7899999999999997E-2</v>
      </c>
      <c r="Y22">
        <v>2.4E-2</v>
      </c>
      <c r="Z22">
        <v>0.14630000000000001</v>
      </c>
      <c r="AA22" t="s">
        <v>97</v>
      </c>
    </row>
    <row r="23" spans="1:27" x14ac:dyDescent="0.25">
      <c r="A23">
        <v>210</v>
      </c>
      <c r="B23" t="s">
        <v>31</v>
      </c>
      <c r="C23" t="s">
        <v>31</v>
      </c>
      <c r="D23" t="s">
        <v>31</v>
      </c>
      <c r="E23" t="s">
        <v>31</v>
      </c>
      <c r="F23" t="s">
        <v>31</v>
      </c>
      <c r="G23" t="s">
        <v>31</v>
      </c>
      <c r="H23" t="s">
        <v>31</v>
      </c>
      <c r="I23" t="s">
        <v>31</v>
      </c>
      <c r="J23" t="s">
        <v>31</v>
      </c>
      <c r="K23" t="s">
        <v>31</v>
      </c>
      <c r="L23" t="s">
        <v>31</v>
      </c>
      <c r="M23" t="s">
        <v>31</v>
      </c>
      <c r="N23" t="s">
        <v>31</v>
      </c>
      <c r="O23" t="s">
        <v>31</v>
      </c>
      <c r="P23" t="s">
        <v>31</v>
      </c>
      <c r="Q23" t="s">
        <v>31</v>
      </c>
      <c r="R23" t="s">
        <v>31</v>
      </c>
      <c r="S23" t="s">
        <v>31</v>
      </c>
      <c r="T23" t="s">
        <v>31</v>
      </c>
      <c r="U23" t="s">
        <v>31</v>
      </c>
      <c r="V23" t="s">
        <v>31</v>
      </c>
      <c r="W23" t="s">
        <v>31</v>
      </c>
      <c r="X23" t="s">
        <v>31</v>
      </c>
      <c r="Y23" t="s">
        <v>31</v>
      </c>
      <c r="Z23" t="s">
        <v>31</v>
      </c>
      <c r="AA23" t="s">
        <v>31</v>
      </c>
    </row>
    <row r="24" spans="1:27" x14ac:dyDescent="0.25">
      <c r="A24">
        <v>211</v>
      </c>
      <c r="B24">
        <v>330</v>
      </c>
      <c r="C24">
        <v>0.73229999999999995</v>
      </c>
      <c r="D24">
        <v>0.72309999999999997</v>
      </c>
      <c r="E24">
        <v>0.1169</v>
      </c>
      <c r="F24" t="s">
        <v>35</v>
      </c>
      <c r="G24">
        <v>2.1499999999999998E-2</v>
      </c>
      <c r="H24">
        <v>0</v>
      </c>
      <c r="I24">
        <v>2.46E-2</v>
      </c>
      <c r="J24">
        <v>0</v>
      </c>
      <c r="K24">
        <v>1.8499999999999999E-2</v>
      </c>
      <c r="L24">
        <v>0.55379999999999996</v>
      </c>
      <c r="M24">
        <v>0.1323</v>
      </c>
      <c r="N24">
        <v>0</v>
      </c>
      <c r="O24">
        <v>5.8500000000000003E-2</v>
      </c>
      <c r="P24">
        <v>0.41849999999999998</v>
      </c>
      <c r="Q24" t="s">
        <v>35</v>
      </c>
      <c r="R24">
        <v>0</v>
      </c>
      <c r="S24" t="s">
        <v>35</v>
      </c>
      <c r="T24">
        <v>0</v>
      </c>
      <c r="U24" t="s">
        <v>35</v>
      </c>
      <c r="V24">
        <v>0</v>
      </c>
      <c r="W24" t="s">
        <v>35</v>
      </c>
      <c r="X24">
        <v>0.13539999999999999</v>
      </c>
      <c r="Y24">
        <v>1.23E-2</v>
      </c>
      <c r="Z24">
        <v>0.12</v>
      </c>
      <c r="AA24" t="s">
        <v>97</v>
      </c>
    </row>
    <row r="25" spans="1:27" x14ac:dyDescent="0.25">
      <c r="A25">
        <v>212</v>
      </c>
      <c r="B25">
        <v>850</v>
      </c>
      <c r="C25">
        <v>0.73650000000000004</v>
      </c>
      <c r="D25">
        <v>0.70369999999999999</v>
      </c>
      <c r="E25">
        <v>6.7900000000000002E-2</v>
      </c>
      <c r="F25" t="s">
        <v>36</v>
      </c>
      <c r="G25">
        <v>2.93E-2</v>
      </c>
      <c r="H25">
        <v>0</v>
      </c>
      <c r="I25">
        <v>2.81E-2</v>
      </c>
      <c r="J25">
        <v>0</v>
      </c>
      <c r="K25">
        <v>2.3400000000000001E-2</v>
      </c>
      <c r="L25">
        <v>0.57379999999999998</v>
      </c>
      <c r="M25">
        <v>0.1101</v>
      </c>
      <c r="N25">
        <v>0</v>
      </c>
      <c r="O25">
        <v>3.9800000000000002E-2</v>
      </c>
      <c r="P25">
        <v>0.4496</v>
      </c>
      <c r="Q25">
        <v>1.41E-2</v>
      </c>
      <c r="R25">
        <v>0</v>
      </c>
      <c r="S25">
        <v>2.81E-2</v>
      </c>
      <c r="T25" t="s">
        <v>35</v>
      </c>
      <c r="U25">
        <v>2.58E-2</v>
      </c>
      <c r="V25">
        <v>0</v>
      </c>
      <c r="W25" t="s">
        <v>36</v>
      </c>
      <c r="X25">
        <v>6.7900000000000002E-2</v>
      </c>
      <c r="Y25">
        <v>4.8000000000000001E-2</v>
      </c>
      <c r="Z25">
        <v>0.14749999999999999</v>
      </c>
      <c r="AA25">
        <v>1.0500000000000001E-2</v>
      </c>
    </row>
    <row r="26" spans="1:27" x14ac:dyDescent="0.25">
      <c r="A26">
        <v>213</v>
      </c>
      <c r="B26">
        <v>620</v>
      </c>
      <c r="C26">
        <v>0.68220000000000003</v>
      </c>
      <c r="D26">
        <v>0.64370000000000005</v>
      </c>
      <c r="E26">
        <v>0.32579999999999998</v>
      </c>
      <c r="F26" t="s">
        <v>35</v>
      </c>
      <c r="G26">
        <v>2.2499999999999999E-2</v>
      </c>
      <c r="H26">
        <v>0</v>
      </c>
      <c r="I26">
        <v>0</v>
      </c>
      <c r="J26">
        <v>0</v>
      </c>
      <c r="K26">
        <v>1.61E-2</v>
      </c>
      <c r="L26">
        <v>0.29370000000000002</v>
      </c>
      <c r="M26">
        <v>3.2099999999999997E-2</v>
      </c>
      <c r="N26">
        <v>0</v>
      </c>
      <c r="O26">
        <v>8.0000000000000002E-3</v>
      </c>
      <c r="P26">
        <v>0.25359999999999999</v>
      </c>
      <c r="Q26">
        <v>8.0000000000000002E-3</v>
      </c>
      <c r="R26">
        <v>0</v>
      </c>
      <c r="S26">
        <v>3.6900000000000002E-2</v>
      </c>
      <c r="T26">
        <v>2.7300000000000001E-2</v>
      </c>
      <c r="U26">
        <v>9.5999999999999992E-3</v>
      </c>
      <c r="V26">
        <v>0</v>
      </c>
      <c r="W26" t="s">
        <v>35</v>
      </c>
      <c r="X26">
        <v>7.8700000000000006E-2</v>
      </c>
      <c r="Y26">
        <v>1.77E-2</v>
      </c>
      <c r="Z26">
        <v>0.2215</v>
      </c>
      <c r="AA26" t="s">
        <v>97</v>
      </c>
    </row>
    <row r="27" spans="1:27" x14ac:dyDescent="0.25">
      <c r="A27">
        <v>301</v>
      </c>
      <c r="B27">
        <v>320</v>
      </c>
      <c r="C27">
        <v>0.65629999999999999</v>
      </c>
      <c r="D27">
        <v>0.58750000000000002</v>
      </c>
      <c r="E27">
        <v>0.1094</v>
      </c>
      <c r="F27">
        <v>0</v>
      </c>
      <c r="G27">
        <v>4.0599999999999997E-2</v>
      </c>
      <c r="H27">
        <v>0</v>
      </c>
      <c r="I27" t="s">
        <v>35</v>
      </c>
      <c r="J27">
        <v>0</v>
      </c>
      <c r="K27">
        <v>6.5600000000000006E-2</v>
      </c>
      <c r="L27">
        <v>0.43440000000000001</v>
      </c>
      <c r="M27" t="s">
        <v>35</v>
      </c>
      <c r="N27">
        <v>0</v>
      </c>
      <c r="O27">
        <v>0</v>
      </c>
      <c r="P27">
        <v>0.31559999999999999</v>
      </c>
      <c r="Q27">
        <v>0.1125</v>
      </c>
      <c r="R27">
        <v>0</v>
      </c>
      <c r="S27">
        <v>0.05</v>
      </c>
      <c r="T27">
        <v>4.0599999999999997E-2</v>
      </c>
      <c r="U27">
        <v>9.4000000000000004E-3</v>
      </c>
      <c r="V27">
        <v>0</v>
      </c>
      <c r="W27">
        <v>1.8800000000000001E-2</v>
      </c>
      <c r="X27">
        <v>0.12189999999999999</v>
      </c>
      <c r="Y27">
        <v>6.5600000000000006E-2</v>
      </c>
      <c r="Z27">
        <v>0.15629999999999999</v>
      </c>
      <c r="AA27" t="s">
        <v>97</v>
      </c>
    </row>
    <row r="28" spans="1:27" x14ac:dyDescent="0.25">
      <c r="A28">
        <v>302</v>
      </c>
      <c r="B28">
        <v>1210</v>
      </c>
      <c r="C28">
        <v>0.71440000000000003</v>
      </c>
      <c r="D28">
        <v>0.69950000000000001</v>
      </c>
      <c r="E28">
        <v>0.18629999999999999</v>
      </c>
      <c r="F28">
        <v>1.1599999999999999E-2</v>
      </c>
      <c r="G28">
        <v>1.5699999999999999E-2</v>
      </c>
      <c r="H28">
        <v>0</v>
      </c>
      <c r="I28">
        <v>5.7999999999999996E-3</v>
      </c>
      <c r="J28">
        <v>0</v>
      </c>
      <c r="K28">
        <v>9.1000000000000004E-3</v>
      </c>
      <c r="L28">
        <v>0.48010000000000003</v>
      </c>
      <c r="M28">
        <v>0.20200000000000001</v>
      </c>
      <c r="N28" t="s">
        <v>36</v>
      </c>
      <c r="O28">
        <v>0.1258</v>
      </c>
      <c r="P28">
        <v>0.26989999999999997</v>
      </c>
      <c r="Q28">
        <v>8.3000000000000001E-3</v>
      </c>
      <c r="R28">
        <v>0</v>
      </c>
      <c r="S28">
        <v>1.49E-2</v>
      </c>
      <c r="T28">
        <v>6.6E-3</v>
      </c>
      <c r="U28">
        <v>8.3000000000000001E-3</v>
      </c>
      <c r="V28">
        <v>0</v>
      </c>
      <c r="W28">
        <v>0</v>
      </c>
      <c r="X28">
        <v>6.3700000000000007E-2</v>
      </c>
      <c r="Y28">
        <v>9.1000000000000004E-3</v>
      </c>
      <c r="Z28">
        <v>0.2127</v>
      </c>
      <c r="AA28">
        <v>1.32E-2</v>
      </c>
    </row>
    <row r="29" spans="1:27" x14ac:dyDescent="0.25">
      <c r="A29">
        <v>303</v>
      </c>
      <c r="B29">
        <v>50</v>
      </c>
      <c r="C29">
        <v>0.44900000000000001</v>
      </c>
      <c r="D29">
        <v>0.38779999999999998</v>
      </c>
      <c r="E29">
        <v>0.1429</v>
      </c>
      <c r="F29">
        <v>0</v>
      </c>
      <c r="G29">
        <v>8.1600000000000006E-2</v>
      </c>
      <c r="H29">
        <v>0</v>
      </c>
      <c r="I29">
        <v>0</v>
      </c>
      <c r="J29">
        <v>0</v>
      </c>
      <c r="K29">
        <v>0.12239999999999999</v>
      </c>
      <c r="L29">
        <v>0.1633</v>
      </c>
      <c r="M29" t="s">
        <v>35</v>
      </c>
      <c r="N29">
        <v>0</v>
      </c>
      <c r="O29">
        <v>0</v>
      </c>
      <c r="P29">
        <v>0.12239999999999999</v>
      </c>
      <c r="Q29">
        <v>0</v>
      </c>
      <c r="R29">
        <v>0</v>
      </c>
      <c r="S29">
        <v>6.1199999999999997E-2</v>
      </c>
      <c r="T29" t="s">
        <v>35</v>
      </c>
      <c r="U29" t="s">
        <v>35</v>
      </c>
      <c r="V29">
        <v>0</v>
      </c>
      <c r="W29">
        <v>0</v>
      </c>
      <c r="X29">
        <v>0.30609999999999998</v>
      </c>
      <c r="Y29">
        <v>0</v>
      </c>
      <c r="Z29">
        <v>0.24490000000000001</v>
      </c>
      <c r="AA29" t="s">
        <v>97</v>
      </c>
    </row>
    <row r="30" spans="1:27" x14ac:dyDescent="0.25">
      <c r="A30">
        <v>304</v>
      </c>
      <c r="B30">
        <v>140</v>
      </c>
      <c r="C30">
        <v>0.66190000000000004</v>
      </c>
      <c r="D30">
        <v>0.64029999999999998</v>
      </c>
      <c r="E30">
        <v>0.223</v>
      </c>
      <c r="F30" t="s">
        <v>35</v>
      </c>
      <c r="G30" t="s">
        <v>35</v>
      </c>
      <c r="H30">
        <v>0</v>
      </c>
      <c r="I30">
        <v>0</v>
      </c>
      <c r="J30">
        <v>0</v>
      </c>
      <c r="K30">
        <v>2.8799999999999999E-2</v>
      </c>
      <c r="L30">
        <v>0.3957</v>
      </c>
      <c r="M30">
        <v>6.4699999999999994E-2</v>
      </c>
      <c r="N30">
        <v>0</v>
      </c>
      <c r="O30">
        <v>2.1600000000000001E-2</v>
      </c>
      <c r="P30">
        <v>0.2878</v>
      </c>
      <c r="Q30">
        <v>4.3200000000000002E-2</v>
      </c>
      <c r="R30">
        <v>0</v>
      </c>
      <c r="S30" t="s">
        <v>35</v>
      </c>
      <c r="T30" t="s">
        <v>35</v>
      </c>
      <c r="U30">
        <v>0</v>
      </c>
      <c r="V30">
        <v>0</v>
      </c>
      <c r="W30" t="s">
        <v>35</v>
      </c>
      <c r="X30">
        <v>9.35E-2</v>
      </c>
      <c r="Y30">
        <v>2.1600000000000001E-2</v>
      </c>
      <c r="Z30">
        <v>0.223</v>
      </c>
      <c r="AA30" t="s">
        <v>97</v>
      </c>
    </row>
    <row r="31" spans="1:27" x14ac:dyDescent="0.25">
      <c r="A31">
        <v>305</v>
      </c>
      <c r="B31">
        <v>530</v>
      </c>
      <c r="C31">
        <v>0.54549999999999998</v>
      </c>
      <c r="D31">
        <v>0.47349999999999998</v>
      </c>
      <c r="E31">
        <v>0.17230000000000001</v>
      </c>
      <c r="F31">
        <v>0</v>
      </c>
      <c r="G31">
        <v>2.6499999999999999E-2</v>
      </c>
      <c r="H31">
        <v>0</v>
      </c>
      <c r="I31">
        <v>7.6E-3</v>
      </c>
      <c r="J31">
        <v>0</v>
      </c>
      <c r="K31">
        <v>2.6499999999999999E-2</v>
      </c>
      <c r="L31">
        <v>0.26700000000000002</v>
      </c>
      <c r="M31">
        <v>3.0300000000000001E-2</v>
      </c>
      <c r="N31">
        <v>0</v>
      </c>
      <c r="O31">
        <v>5.7000000000000002E-3</v>
      </c>
      <c r="P31">
        <v>0.23480000000000001</v>
      </c>
      <c r="Q31" t="s">
        <v>35</v>
      </c>
      <c r="R31">
        <v>0</v>
      </c>
      <c r="S31">
        <v>6.4399999999999999E-2</v>
      </c>
      <c r="T31">
        <v>2.2700000000000001E-2</v>
      </c>
      <c r="U31">
        <v>4.1700000000000001E-2</v>
      </c>
      <c r="V31">
        <v>0</v>
      </c>
      <c r="W31">
        <v>7.6E-3</v>
      </c>
      <c r="X31">
        <v>0.125</v>
      </c>
      <c r="Y31">
        <v>2.46E-2</v>
      </c>
      <c r="Z31">
        <v>0.3049</v>
      </c>
      <c r="AA31" t="s">
        <v>97</v>
      </c>
    </row>
    <row r="32" spans="1:27" x14ac:dyDescent="0.25">
      <c r="A32">
        <v>306</v>
      </c>
      <c r="B32">
        <v>890</v>
      </c>
      <c r="C32">
        <v>0.60270000000000001</v>
      </c>
      <c r="D32">
        <v>0.59150000000000003</v>
      </c>
      <c r="E32">
        <v>0.1055</v>
      </c>
      <c r="F32" t="s">
        <v>35</v>
      </c>
      <c r="G32">
        <v>4.1500000000000002E-2</v>
      </c>
      <c r="H32" t="s">
        <v>35</v>
      </c>
      <c r="I32">
        <v>2.1299999999999999E-2</v>
      </c>
      <c r="J32">
        <v>0</v>
      </c>
      <c r="K32">
        <v>3.9300000000000002E-2</v>
      </c>
      <c r="L32">
        <v>0.4209</v>
      </c>
      <c r="M32">
        <v>5.16E-2</v>
      </c>
      <c r="N32">
        <v>0</v>
      </c>
      <c r="O32">
        <v>8.9999999999999993E-3</v>
      </c>
      <c r="P32">
        <v>0.3513</v>
      </c>
      <c r="Q32">
        <v>1.7999999999999999E-2</v>
      </c>
      <c r="R32">
        <v>0</v>
      </c>
      <c r="S32">
        <v>1.01E-2</v>
      </c>
      <c r="T32" t="s">
        <v>36</v>
      </c>
      <c r="U32">
        <v>6.7000000000000002E-3</v>
      </c>
      <c r="V32">
        <v>0</v>
      </c>
      <c r="W32" t="s">
        <v>35</v>
      </c>
      <c r="X32">
        <v>0.1033</v>
      </c>
      <c r="Y32">
        <v>2.24E-2</v>
      </c>
      <c r="Z32">
        <v>0.27160000000000001</v>
      </c>
      <c r="AA32" t="s">
        <v>36</v>
      </c>
    </row>
    <row r="33" spans="1:27" x14ac:dyDescent="0.25">
      <c r="A33">
        <v>307</v>
      </c>
      <c r="B33" t="s">
        <v>31</v>
      </c>
      <c r="C33" t="s">
        <v>31</v>
      </c>
      <c r="D33" t="s">
        <v>31</v>
      </c>
      <c r="E33" t="s">
        <v>31</v>
      </c>
      <c r="F33" t="s">
        <v>31</v>
      </c>
      <c r="G33" t="s">
        <v>31</v>
      </c>
      <c r="H33" t="s">
        <v>31</v>
      </c>
      <c r="I33" t="s">
        <v>31</v>
      </c>
      <c r="J33" t="s">
        <v>31</v>
      </c>
      <c r="K33" t="s">
        <v>31</v>
      </c>
      <c r="L33" t="s">
        <v>31</v>
      </c>
      <c r="M33" t="s">
        <v>31</v>
      </c>
      <c r="N33" t="s">
        <v>31</v>
      </c>
      <c r="O33" t="s">
        <v>31</v>
      </c>
      <c r="P33" t="s">
        <v>31</v>
      </c>
      <c r="Q33" t="s">
        <v>31</v>
      </c>
      <c r="R33" t="s">
        <v>31</v>
      </c>
      <c r="S33" t="s">
        <v>31</v>
      </c>
      <c r="T33" t="s">
        <v>31</v>
      </c>
      <c r="U33" t="s">
        <v>31</v>
      </c>
      <c r="V33" t="s">
        <v>31</v>
      </c>
      <c r="W33" t="s">
        <v>31</v>
      </c>
      <c r="X33" t="s">
        <v>31</v>
      </c>
      <c r="Y33" t="s">
        <v>31</v>
      </c>
      <c r="Z33" t="s">
        <v>31</v>
      </c>
      <c r="AA33" t="s">
        <v>31</v>
      </c>
    </row>
    <row r="34" spans="1:27" x14ac:dyDescent="0.25">
      <c r="A34">
        <v>308</v>
      </c>
      <c r="B34">
        <v>60</v>
      </c>
      <c r="C34">
        <v>0.39290000000000003</v>
      </c>
      <c r="D34">
        <v>0.35709999999999997</v>
      </c>
      <c r="E34">
        <v>0.16070000000000001</v>
      </c>
      <c r="F34">
        <v>0</v>
      </c>
      <c r="G34" t="s">
        <v>35</v>
      </c>
      <c r="H34">
        <v>0</v>
      </c>
      <c r="I34" t="s">
        <v>35</v>
      </c>
      <c r="J34">
        <v>0</v>
      </c>
      <c r="K34" t="s">
        <v>35</v>
      </c>
      <c r="L34">
        <v>0.16070000000000001</v>
      </c>
      <c r="M34">
        <v>0.1071</v>
      </c>
      <c r="N34">
        <v>0</v>
      </c>
      <c r="O34">
        <v>0</v>
      </c>
      <c r="P34" t="s">
        <v>35</v>
      </c>
      <c r="Q34" t="s">
        <v>35</v>
      </c>
      <c r="R34">
        <v>0</v>
      </c>
      <c r="S34" t="s">
        <v>35</v>
      </c>
      <c r="T34">
        <v>0</v>
      </c>
      <c r="U34" t="s">
        <v>35</v>
      </c>
      <c r="V34">
        <v>0</v>
      </c>
      <c r="W34" t="s">
        <v>35</v>
      </c>
      <c r="X34">
        <v>0.19639999999999999</v>
      </c>
      <c r="Y34" t="s">
        <v>35</v>
      </c>
      <c r="Z34">
        <v>0.39290000000000003</v>
      </c>
      <c r="AA34" t="s">
        <v>97</v>
      </c>
    </row>
    <row r="35" spans="1:27" x14ac:dyDescent="0.25">
      <c r="A35">
        <v>309</v>
      </c>
      <c r="B35">
        <v>220</v>
      </c>
      <c r="C35">
        <v>0.4773</v>
      </c>
      <c r="D35">
        <v>0.46360000000000001</v>
      </c>
      <c r="E35">
        <v>0.1091</v>
      </c>
      <c r="F35">
        <v>0</v>
      </c>
      <c r="G35">
        <v>1.3599999999999999E-2</v>
      </c>
      <c r="H35">
        <v>0</v>
      </c>
      <c r="I35" t="s">
        <v>35</v>
      </c>
      <c r="J35">
        <v>0</v>
      </c>
      <c r="K35">
        <v>3.1800000000000002E-2</v>
      </c>
      <c r="L35">
        <v>0.33639999999999998</v>
      </c>
      <c r="M35">
        <v>3.1800000000000002E-2</v>
      </c>
      <c r="N35">
        <v>0</v>
      </c>
      <c r="O35">
        <v>1.8200000000000001E-2</v>
      </c>
      <c r="P35">
        <v>0.2591</v>
      </c>
      <c r="Q35">
        <v>4.5499999999999999E-2</v>
      </c>
      <c r="R35">
        <v>0</v>
      </c>
      <c r="S35">
        <v>1.3599999999999999E-2</v>
      </c>
      <c r="T35" t="s">
        <v>35</v>
      </c>
      <c r="U35" t="s">
        <v>35</v>
      </c>
      <c r="V35">
        <v>0</v>
      </c>
      <c r="W35">
        <v>0</v>
      </c>
      <c r="X35">
        <v>0.14549999999999999</v>
      </c>
      <c r="Y35">
        <v>2.2700000000000001E-2</v>
      </c>
      <c r="Z35">
        <v>0.35449999999999998</v>
      </c>
      <c r="AA35" t="s">
        <v>97</v>
      </c>
    </row>
    <row r="36" spans="1:27" x14ac:dyDescent="0.25">
      <c r="A36">
        <v>310</v>
      </c>
      <c r="B36">
        <v>1250</v>
      </c>
      <c r="C36">
        <v>0.72799999999999998</v>
      </c>
      <c r="D36">
        <v>0.70720000000000005</v>
      </c>
      <c r="E36">
        <v>0.1056</v>
      </c>
      <c r="F36">
        <v>6.4000000000000003E-3</v>
      </c>
      <c r="G36">
        <v>0.02</v>
      </c>
      <c r="H36" t="s">
        <v>36</v>
      </c>
      <c r="I36">
        <v>0</v>
      </c>
      <c r="J36">
        <v>0</v>
      </c>
      <c r="K36">
        <v>1.6E-2</v>
      </c>
      <c r="L36">
        <v>0.57040000000000002</v>
      </c>
      <c r="M36">
        <v>0.19520000000000001</v>
      </c>
      <c r="N36" t="s">
        <v>36</v>
      </c>
      <c r="O36">
        <v>0.12479999999999999</v>
      </c>
      <c r="P36">
        <v>0.36399999999999999</v>
      </c>
      <c r="Q36">
        <v>1.12E-2</v>
      </c>
      <c r="R36">
        <v>0</v>
      </c>
      <c r="S36">
        <v>1.9199999999999998E-2</v>
      </c>
      <c r="T36">
        <v>1.44E-2</v>
      </c>
      <c r="U36" t="s">
        <v>36</v>
      </c>
      <c r="V36">
        <v>0</v>
      </c>
      <c r="W36" t="s">
        <v>35</v>
      </c>
      <c r="X36">
        <v>7.4399999999999994E-2</v>
      </c>
      <c r="Y36">
        <v>1.2800000000000001E-2</v>
      </c>
      <c r="Z36">
        <v>0.18479999999999999</v>
      </c>
      <c r="AA36" t="s">
        <v>97</v>
      </c>
    </row>
    <row r="37" spans="1:27" x14ac:dyDescent="0.25">
      <c r="A37">
        <v>311</v>
      </c>
      <c r="B37">
        <v>1610</v>
      </c>
      <c r="C37">
        <v>0.73109999999999997</v>
      </c>
      <c r="D37">
        <v>0.61280000000000001</v>
      </c>
      <c r="E37">
        <v>0.1636</v>
      </c>
      <c r="F37" t="s">
        <v>35</v>
      </c>
      <c r="G37">
        <v>3.2800000000000003E-2</v>
      </c>
      <c r="H37" t="s">
        <v>35</v>
      </c>
      <c r="I37">
        <v>4.1500000000000002E-2</v>
      </c>
      <c r="J37">
        <v>0</v>
      </c>
      <c r="K37">
        <v>4.5199999999999997E-2</v>
      </c>
      <c r="L37">
        <v>0.37240000000000001</v>
      </c>
      <c r="M37">
        <v>8.1799999999999998E-2</v>
      </c>
      <c r="N37" t="s">
        <v>35</v>
      </c>
      <c r="O37">
        <v>3.2800000000000003E-2</v>
      </c>
      <c r="P37">
        <v>0.26519999999999999</v>
      </c>
      <c r="Q37">
        <v>2.5399999999999999E-2</v>
      </c>
      <c r="R37" t="s">
        <v>35</v>
      </c>
      <c r="S37">
        <v>0.1016</v>
      </c>
      <c r="T37">
        <v>6.8199999999999997E-2</v>
      </c>
      <c r="U37">
        <v>3.3500000000000002E-2</v>
      </c>
      <c r="V37">
        <v>0</v>
      </c>
      <c r="W37">
        <v>1.67E-2</v>
      </c>
      <c r="X37">
        <v>9.2899999999999996E-2</v>
      </c>
      <c r="Y37">
        <v>2.6599999999999999E-2</v>
      </c>
      <c r="Z37">
        <v>0.14929999999999999</v>
      </c>
      <c r="AA37" t="s">
        <v>97</v>
      </c>
    </row>
    <row r="38" spans="1:27" x14ac:dyDescent="0.25">
      <c r="A38">
        <v>312</v>
      </c>
      <c r="B38">
        <v>630</v>
      </c>
      <c r="C38">
        <v>0.60409999999999997</v>
      </c>
      <c r="D38">
        <v>0.58199999999999996</v>
      </c>
      <c r="E38">
        <v>7.0999999999999994E-2</v>
      </c>
      <c r="F38" t="s">
        <v>35</v>
      </c>
      <c r="G38">
        <v>1.26E-2</v>
      </c>
      <c r="H38" t="s">
        <v>35</v>
      </c>
      <c r="I38" t="s">
        <v>35</v>
      </c>
      <c r="J38">
        <v>0</v>
      </c>
      <c r="K38">
        <v>2.3699999999999999E-2</v>
      </c>
      <c r="L38">
        <v>0.49370000000000003</v>
      </c>
      <c r="M38">
        <v>7.8899999999999998E-2</v>
      </c>
      <c r="N38">
        <v>0</v>
      </c>
      <c r="O38">
        <v>2.2100000000000002E-2</v>
      </c>
      <c r="P38">
        <v>0.37540000000000001</v>
      </c>
      <c r="Q38">
        <v>3.9399999999999998E-2</v>
      </c>
      <c r="R38">
        <v>0</v>
      </c>
      <c r="S38">
        <v>1.89E-2</v>
      </c>
      <c r="T38">
        <v>1.26E-2</v>
      </c>
      <c r="U38">
        <v>6.3E-3</v>
      </c>
      <c r="V38">
        <v>0</v>
      </c>
      <c r="W38" t="s">
        <v>35</v>
      </c>
      <c r="X38">
        <v>0.1341</v>
      </c>
      <c r="Y38">
        <v>2.8400000000000002E-2</v>
      </c>
      <c r="Z38">
        <v>0.2334</v>
      </c>
      <c r="AA38">
        <v>7.9000000000000008E-3</v>
      </c>
    </row>
    <row r="39" spans="1:27" x14ac:dyDescent="0.25">
      <c r="A39">
        <v>313</v>
      </c>
      <c r="B39">
        <v>280</v>
      </c>
      <c r="C39">
        <v>0.51639999999999997</v>
      </c>
      <c r="D39">
        <v>0.50549999999999995</v>
      </c>
      <c r="E39">
        <v>0.1636</v>
      </c>
      <c r="F39">
        <v>0</v>
      </c>
      <c r="G39">
        <v>4.36E-2</v>
      </c>
      <c r="H39">
        <v>0</v>
      </c>
      <c r="I39">
        <v>0</v>
      </c>
      <c r="J39">
        <v>0</v>
      </c>
      <c r="K39">
        <v>0.04</v>
      </c>
      <c r="L39">
        <v>0.29820000000000002</v>
      </c>
      <c r="M39">
        <v>2.5499999999999998E-2</v>
      </c>
      <c r="N39">
        <v>0</v>
      </c>
      <c r="O39" t="s">
        <v>35</v>
      </c>
      <c r="P39">
        <v>0.26550000000000001</v>
      </c>
      <c r="Q39" t="s">
        <v>35</v>
      </c>
      <c r="R39">
        <v>0</v>
      </c>
      <c r="S39" t="s">
        <v>35</v>
      </c>
      <c r="T39" t="s">
        <v>35</v>
      </c>
      <c r="U39" t="s">
        <v>35</v>
      </c>
      <c r="V39">
        <v>0</v>
      </c>
      <c r="W39" t="s">
        <v>35</v>
      </c>
      <c r="X39">
        <v>0.18179999999999999</v>
      </c>
      <c r="Y39">
        <v>2.9100000000000001E-2</v>
      </c>
      <c r="Z39">
        <v>0.2727</v>
      </c>
      <c r="AA39" t="s">
        <v>97</v>
      </c>
    </row>
    <row r="40" spans="1:27" x14ac:dyDescent="0.25">
      <c r="A40">
        <v>314</v>
      </c>
      <c r="B40">
        <v>790</v>
      </c>
      <c r="C40">
        <v>0.6038</v>
      </c>
      <c r="D40">
        <v>0.54779999999999995</v>
      </c>
      <c r="E40">
        <v>0.15409999999999999</v>
      </c>
      <c r="F40">
        <v>0</v>
      </c>
      <c r="G40">
        <v>2.0400000000000001E-2</v>
      </c>
      <c r="H40">
        <v>0</v>
      </c>
      <c r="I40" t="s">
        <v>35</v>
      </c>
      <c r="J40">
        <v>0</v>
      </c>
      <c r="K40">
        <v>2.0400000000000001E-2</v>
      </c>
      <c r="L40">
        <v>0.372</v>
      </c>
      <c r="M40">
        <v>3.95E-2</v>
      </c>
      <c r="N40">
        <v>0</v>
      </c>
      <c r="O40">
        <v>1.0200000000000001E-2</v>
      </c>
      <c r="P40">
        <v>0.29680000000000001</v>
      </c>
      <c r="Q40">
        <v>3.5700000000000003E-2</v>
      </c>
      <c r="R40">
        <v>0</v>
      </c>
      <c r="S40">
        <v>5.3499999999999999E-2</v>
      </c>
      <c r="T40">
        <v>1.5299999999999999E-2</v>
      </c>
      <c r="U40">
        <v>3.8199999999999998E-2</v>
      </c>
      <c r="V40">
        <v>0</v>
      </c>
      <c r="W40" t="s">
        <v>35</v>
      </c>
      <c r="X40">
        <v>0.1159</v>
      </c>
      <c r="Y40">
        <v>2.6800000000000001E-2</v>
      </c>
      <c r="Z40">
        <v>0.2535</v>
      </c>
      <c r="AA40">
        <v>1.15E-2</v>
      </c>
    </row>
    <row r="41" spans="1:27" x14ac:dyDescent="0.25">
      <c r="A41">
        <v>315</v>
      </c>
      <c r="B41" t="s">
        <v>31</v>
      </c>
      <c r="C41" t="s">
        <v>31</v>
      </c>
      <c r="D41" t="s">
        <v>31</v>
      </c>
      <c r="E41" t="s">
        <v>31</v>
      </c>
      <c r="F41" t="s">
        <v>31</v>
      </c>
      <c r="G41" t="s">
        <v>31</v>
      </c>
      <c r="H41" t="s">
        <v>31</v>
      </c>
      <c r="I41" t="s">
        <v>31</v>
      </c>
      <c r="J41" t="s">
        <v>31</v>
      </c>
      <c r="K41" t="s">
        <v>31</v>
      </c>
      <c r="L41" t="s">
        <v>31</v>
      </c>
      <c r="M41" t="s">
        <v>31</v>
      </c>
      <c r="N41" t="s">
        <v>31</v>
      </c>
      <c r="O41" t="s">
        <v>31</v>
      </c>
      <c r="P41" t="s">
        <v>31</v>
      </c>
      <c r="Q41" t="s">
        <v>31</v>
      </c>
      <c r="R41" t="s">
        <v>31</v>
      </c>
      <c r="S41" t="s">
        <v>31</v>
      </c>
      <c r="T41" t="s">
        <v>31</v>
      </c>
      <c r="U41" t="s">
        <v>31</v>
      </c>
      <c r="V41" t="s">
        <v>31</v>
      </c>
      <c r="W41" t="s">
        <v>31</v>
      </c>
      <c r="X41" t="s">
        <v>31</v>
      </c>
      <c r="Y41" t="s">
        <v>31</v>
      </c>
      <c r="Z41" t="s">
        <v>31</v>
      </c>
      <c r="AA41" t="s">
        <v>31</v>
      </c>
    </row>
    <row r="42" spans="1:27" x14ac:dyDescent="0.25">
      <c r="A42">
        <v>316</v>
      </c>
      <c r="B42">
        <v>1130</v>
      </c>
      <c r="C42">
        <v>0.70340000000000003</v>
      </c>
      <c r="D42">
        <v>0.68579999999999997</v>
      </c>
      <c r="E42">
        <v>0.13239999999999999</v>
      </c>
      <c r="F42">
        <v>0</v>
      </c>
      <c r="G42">
        <v>2.5600000000000001E-2</v>
      </c>
      <c r="H42">
        <v>0</v>
      </c>
      <c r="I42">
        <v>2.3800000000000002E-2</v>
      </c>
      <c r="J42">
        <v>0</v>
      </c>
      <c r="K42">
        <v>0.03</v>
      </c>
      <c r="L42">
        <v>0.50309999999999999</v>
      </c>
      <c r="M42">
        <v>6.7100000000000007E-2</v>
      </c>
      <c r="N42" t="s">
        <v>35</v>
      </c>
      <c r="O42">
        <v>3.09E-2</v>
      </c>
      <c r="P42">
        <v>0.42630000000000001</v>
      </c>
      <c r="Q42">
        <v>9.7000000000000003E-3</v>
      </c>
      <c r="R42" t="s">
        <v>35</v>
      </c>
      <c r="S42">
        <v>1.24E-2</v>
      </c>
      <c r="T42">
        <v>6.1999999999999998E-3</v>
      </c>
      <c r="U42">
        <v>5.3E-3</v>
      </c>
      <c r="V42" t="s">
        <v>35</v>
      </c>
      <c r="W42">
        <v>5.3E-3</v>
      </c>
      <c r="X42">
        <v>0.1077</v>
      </c>
      <c r="Y42">
        <v>3.3500000000000002E-2</v>
      </c>
      <c r="Z42">
        <v>0.15529999999999999</v>
      </c>
      <c r="AA42" t="s">
        <v>97</v>
      </c>
    </row>
    <row r="43" spans="1:27" x14ac:dyDescent="0.25">
      <c r="A43">
        <v>317</v>
      </c>
      <c r="B43">
        <v>200</v>
      </c>
      <c r="C43">
        <v>0.52449999999999997</v>
      </c>
      <c r="D43">
        <v>0.47549999999999998</v>
      </c>
      <c r="E43">
        <v>0.1275</v>
      </c>
      <c r="F43">
        <v>0</v>
      </c>
      <c r="G43">
        <v>1.9599999999999999E-2</v>
      </c>
      <c r="H43">
        <v>0</v>
      </c>
      <c r="I43">
        <v>0</v>
      </c>
      <c r="J43">
        <v>0</v>
      </c>
      <c r="K43">
        <v>3.4299999999999997E-2</v>
      </c>
      <c r="L43">
        <v>0.32840000000000003</v>
      </c>
      <c r="M43">
        <v>4.9000000000000002E-2</v>
      </c>
      <c r="N43">
        <v>0</v>
      </c>
      <c r="O43">
        <v>1.9599999999999999E-2</v>
      </c>
      <c r="P43">
        <v>0.26960000000000001</v>
      </c>
      <c r="Q43" t="s">
        <v>35</v>
      </c>
      <c r="R43">
        <v>0</v>
      </c>
      <c r="S43">
        <v>4.9000000000000002E-2</v>
      </c>
      <c r="T43">
        <v>1.47E-2</v>
      </c>
      <c r="U43">
        <v>2.9399999999999999E-2</v>
      </c>
      <c r="V43" t="s">
        <v>35</v>
      </c>
      <c r="W43">
        <v>0</v>
      </c>
      <c r="X43">
        <v>0.14219999999999999</v>
      </c>
      <c r="Y43">
        <v>4.41E-2</v>
      </c>
      <c r="Z43">
        <v>0.28920000000000001</v>
      </c>
      <c r="AA43" t="s">
        <v>97</v>
      </c>
    </row>
    <row r="44" spans="1:27" x14ac:dyDescent="0.25">
      <c r="A44">
        <v>318</v>
      </c>
      <c r="B44">
        <v>1300</v>
      </c>
      <c r="C44">
        <v>0.70469999999999999</v>
      </c>
      <c r="D44">
        <v>0.66849999999999998</v>
      </c>
      <c r="E44">
        <v>0.1226</v>
      </c>
      <c r="F44">
        <v>5.4000000000000003E-3</v>
      </c>
      <c r="G44">
        <v>3.8600000000000002E-2</v>
      </c>
      <c r="H44" t="s">
        <v>36</v>
      </c>
      <c r="I44" t="s">
        <v>35</v>
      </c>
      <c r="J44">
        <v>0</v>
      </c>
      <c r="K44">
        <v>2.8500000000000001E-2</v>
      </c>
      <c r="L44">
        <v>0.49809999999999999</v>
      </c>
      <c r="M44">
        <v>0.1095</v>
      </c>
      <c r="N44" t="s">
        <v>36</v>
      </c>
      <c r="O44">
        <v>6.6299999999999998E-2</v>
      </c>
      <c r="P44">
        <v>0.37930000000000003</v>
      </c>
      <c r="Q44">
        <v>9.2999999999999992E-3</v>
      </c>
      <c r="R44">
        <v>0</v>
      </c>
      <c r="S44">
        <v>2.93E-2</v>
      </c>
      <c r="T44">
        <v>5.4000000000000003E-3</v>
      </c>
      <c r="U44">
        <v>2.3099999999999999E-2</v>
      </c>
      <c r="V44" t="s">
        <v>35</v>
      </c>
      <c r="W44">
        <v>6.8999999999999999E-3</v>
      </c>
      <c r="X44">
        <v>7.0199999999999999E-2</v>
      </c>
      <c r="Y44">
        <v>2.24E-2</v>
      </c>
      <c r="Z44">
        <v>0.20280000000000001</v>
      </c>
      <c r="AA44" t="s">
        <v>97</v>
      </c>
    </row>
    <row r="45" spans="1:27" x14ac:dyDescent="0.25">
      <c r="A45">
        <v>319</v>
      </c>
      <c r="B45">
        <v>220</v>
      </c>
      <c r="C45">
        <v>0.44140000000000001</v>
      </c>
      <c r="D45">
        <v>0.35589999999999999</v>
      </c>
      <c r="E45">
        <v>0.13059999999999999</v>
      </c>
      <c r="F45">
        <v>0</v>
      </c>
      <c r="G45">
        <v>3.15E-2</v>
      </c>
      <c r="H45">
        <v>0</v>
      </c>
      <c r="I45" t="s">
        <v>35</v>
      </c>
      <c r="J45">
        <v>0</v>
      </c>
      <c r="K45">
        <v>1.7999999999999999E-2</v>
      </c>
      <c r="L45">
        <v>0.18920000000000001</v>
      </c>
      <c r="M45">
        <v>2.7E-2</v>
      </c>
      <c r="N45">
        <v>0</v>
      </c>
      <c r="O45" t="s">
        <v>35</v>
      </c>
      <c r="P45">
        <v>0.1396</v>
      </c>
      <c r="Q45">
        <v>2.2499999999999999E-2</v>
      </c>
      <c r="R45">
        <v>0</v>
      </c>
      <c r="S45">
        <v>8.1100000000000005E-2</v>
      </c>
      <c r="T45">
        <v>3.15E-2</v>
      </c>
      <c r="U45">
        <v>4.9500000000000002E-2</v>
      </c>
      <c r="V45">
        <v>0</v>
      </c>
      <c r="W45" t="s">
        <v>35</v>
      </c>
      <c r="X45">
        <v>0.1802</v>
      </c>
      <c r="Y45">
        <v>3.5999999999999997E-2</v>
      </c>
      <c r="Z45">
        <v>0.34229999999999999</v>
      </c>
      <c r="AA45" t="s">
        <v>97</v>
      </c>
    </row>
    <row r="46" spans="1:27" x14ac:dyDescent="0.25">
      <c r="A46">
        <v>320</v>
      </c>
      <c r="B46">
        <v>1680</v>
      </c>
      <c r="C46">
        <v>0.74019999999999997</v>
      </c>
      <c r="D46">
        <v>0.72529999999999994</v>
      </c>
      <c r="E46">
        <v>0.13730000000000001</v>
      </c>
      <c r="F46" t="s">
        <v>35</v>
      </c>
      <c r="G46">
        <v>2.1999999999999999E-2</v>
      </c>
      <c r="H46" t="s">
        <v>36</v>
      </c>
      <c r="I46">
        <v>3.5700000000000003E-2</v>
      </c>
      <c r="J46">
        <v>0</v>
      </c>
      <c r="K46">
        <v>2.9700000000000001E-2</v>
      </c>
      <c r="L46">
        <v>0.52500000000000002</v>
      </c>
      <c r="M46">
        <v>8.8599999999999998E-2</v>
      </c>
      <c r="N46">
        <v>0</v>
      </c>
      <c r="O46">
        <v>4.2200000000000001E-2</v>
      </c>
      <c r="P46">
        <v>0.43219999999999997</v>
      </c>
      <c r="Q46" t="s">
        <v>36</v>
      </c>
      <c r="R46" t="s">
        <v>35</v>
      </c>
      <c r="S46">
        <v>1.2500000000000001E-2</v>
      </c>
      <c r="T46">
        <v>5.4000000000000003E-3</v>
      </c>
      <c r="U46">
        <v>6.4999999999999997E-3</v>
      </c>
      <c r="V46" t="s">
        <v>35</v>
      </c>
      <c r="W46" t="s">
        <v>36</v>
      </c>
      <c r="X46">
        <v>8.6199999999999999E-2</v>
      </c>
      <c r="Y46">
        <v>1.66E-2</v>
      </c>
      <c r="Z46">
        <v>0.157</v>
      </c>
      <c r="AA46" t="s">
        <v>36</v>
      </c>
    </row>
    <row r="47" spans="1:27" x14ac:dyDescent="0.25">
      <c r="A47">
        <v>330</v>
      </c>
      <c r="B47">
        <v>3200</v>
      </c>
      <c r="C47">
        <v>0.71460000000000001</v>
      </c>
      <c r="D47">
        <v>0.69869999999999999</v>
      </c>
      <c r="E47">
        <v>0.20169999999999999</v>
      </c>
      <c r="F47" t="s">
        <v>36</v>
      </c>
      <c r="G47">
        <v>3.09E-2</v>
      </c>
      <c r="H47" t="s">
        <v>36</v>
      </c>
      <c r="I47">
        <v>2.7199999999999998E-2</v>
      </c>
      <c r="J47">
        <v>0</v>
      </c>
      <c r="K47">
        <v>2.7199999999999998E-2</v>
      </c>
      <c r="L47">
        <v>0.43519999999999998</v>
      </c>
      <c r="M47">
        <v>8.5500000000000007E-2</v>
      </c>
      <c r="N47" t="s">
        <v>36</v>
      </c>
      <c r="O47">
        <v>4.1799999999999997E-2</v>
      </c>
      <c r="P47">
        <v>0.3281</v>
      </c>
      <c r="Q47">
        <v>2.1499999999999998E-2</v>
      </c>
      <c r="R47">
        <v>0</v>
      </c>
      <c r="S47">
        <v>1.2500000000000001E-2</v>
      </c>
      <c r="T47">
        <v>8.0999999999999996E-3</v>
      </c>
      <c r="U47" t="s">
        <v>36</v>
      </c>
      <c r="V47" t="s">
        <v>36</v>
      </c>
      <c r="W47" t="s">
        <v>36</v>
      </c>
      <c r="X47">
        <v>0.10150000000000001</v>
      </c>
      <c r="Y47">
        <v>1.2800000000000001E-2</v>
      </c>
      <c r="Z47">
        <v>0.1711</v>
      </c>
      <c r="AA47">
        <v>6.6E-3</v>
      </c>
    </row>
    <row r="48" spans="1:27" x14ac:dyDescent="0.25">
      <c r="A48">
        <v>331</v>
      </c>
      <c r="B48">
        <v>470</v>
      </c>
      <c r="C48">
        <v>0.5675</v>
      </c>
      <c r="D48">
        <v>0.52029999999999998</v>
      </c>
      <c r="E48">
        <v>0.11990000000000001</v>
      </c>
      <c r="F48">
        <v>0</v>
      </c>
      <c r="G48">
        <v>3.2099999999999997E-2</v>
      </c>
      <c r="H48">
        <v>0</v>
      </c>
      <c r="I48">
        <v>0</v>
      </c>
      <c r="J48">
        <v>0</v>
      </c>
      <c r="K48">
        <v>5.1400000000000001E-2</v>
      </c>
      <c r="L48">
        <v>0.36830000000000002</v>
      </c>
      <c r="M48">
        <v>2.3599999999999999E-2</v>
      </c>
      <c r="N48">
        <v>0</v>
      </c>
      <c r="O48">
        <v>1.4999999999999999E-2</v>
      </c>
      <c r="P48">
        <v>0.29120000000000001</v>
      </c>
      <c r="Q48">
        <v>5.3499999999999999E-2</v>
      </c>
      <c r="R48">
        <v>0</v>
      </c>
      <c r="S48">
        <v>3.6400000000000002E-2</v>
      </c>
      <c r="T48">
        <v>2.5700000000000001E-2</v>
      </c>
      <c r="U48">
        <v>1.0699999999999999E-2</v>
      </c>
      <c r="V48">
        <v>0</v>
      </c>
      <c r="W48">
        <v>1.0699999999999999E-2</v>
      </c>
      <c r="X48">
        <v>0.1991</v>
      </c>
      <c r="Y48">
        <v>2.7799999999999998E-2</v>
      </c>
      <c r="Z48">
        <v>0.2056</v>
      </c>
      <c r="AA48">
        <v>6.4000000000000003E-3</v>
      </c>
    </row>
    <row r="49" spans="1:27" x14ac:dyDescent="0.25">
      <c r="A49">
        <v>332</v>
      </c>
      <c r="B49">
        <v>3260</v>
      </c>
      <c r="C49">
        <v>0.68379999999999996</v>
      </c>
      <c r="D49">
        <v>0.64910000000000001</v>
      </c>
      <c r="E49">
        <v>0.1636</v>
      </c>
      <c r="F49" t="s">
        <v>35</v>
      </c>
      <c r="G49">
        <v>2.7E-2</v>
      </c>
      <c r="H49" t="s">
        <v>35</v>
      </c>
      <c r="I49">
        <v>0</v>
      </c>
      <c r="J49">
        <v>0</v>
      </c>
      <c r="K49">
        <v>0.05</v>
      </c>
      <c r="L49">
        <v>0.45750000000000002</v>
      </c>
      <c r="M49">
        <v>0.11210000000000001</v>
      </c>
      <c r="N49" t="s">
        <v>36</v>
      </c>
      <c r="O49">
        <v>7.5200000000000003E-2</v>
      </c>
      <c r="P49">
        <v>0.31530000000000002</v>
      </c>
      <c r="Q49">
        <v>3.0099999999999998E-2</v>
      </c>
      <c r="R49">
        <v>0</v>
      </c>
      <c r="S49">
        <v>2.8199999999999999E-2</v>
      </c>
      <c r="T49">
        <v>1.5699999999999999E-2</v>
      </c>
      <c r="U49">
        <v>1.26E-2</v>
      </c>
      <c r="V49">
        <v>0</v>
      </c>
      <c r="W49">
        <v>6.4000000000000003E-3</v>
      </c>
      <c r="X49">
        <v>0.13420000000000001</v>
      </c>
      <c r="Y49">
        <v>2.0899999999999998E-2</v>
      </c>
      <c r="Z49">
        <v>0.16120000000000001</v>
      </c>
      <c r="AA49" t="s">
        <v>97</v>
      </c>
    </row>
    <row r="50" spans="1:27" x14ac:dyDescent="0.25">
      <c r="A50">
        <v>333</v>
      </c>
      <c r="B50">
        <v>220</v>
      </c>
      <c r="C50">
        <v>0.55410000000000004</v>
      </c>
      <c r="D50">
        <v>0.53600000000000003</v>
      </c>
      <c r="E50">
        <v>0.37390000000000001</v>
      </c>
      <c r="F50">
        <v>0</v>
      </c>
      <c r="G50">
        <v>4.0500000000000001E-2</v>
      </c>
      <c r="H50">
        <v>0</v>
      </c>
      <c r="I50">
        <v>0</v>
      </c>
      <c r="J50">
        <v>0</v>
      </c>
      <c r="K50">
        <v>3.15E-2</v>
      </c>
      <c r="L50">
        <v>0.1216</v>
      </c>
      <c r="M50" t="s">
        <v>35</v>
      </c>
      <c r="N50">
        <v>0</v>
      </c>
      <c r="O50">
        <v>0</v>
      </c>
      <c r="P50">
        <v>7.2099999999999997E-2</v>
      </c>
      <c r="Q50">
        <v>4.0500000000000001E-2</v>
      </c>
      <c r="R50">
        <v>0</v>
      </c>
      <c r="S50">
        <v>1.7999999999999999E-2</v>
      </c>
      <c r="T50" t="s">
        <v>35</v>
      </c>
      <c r="U50" t="s">
        <v>35</v>
      </c>
      <c r="V50">
        <v>0</v>
      </c>
      <c r="W50">
        <v>0</v>
      </c>
      <c r="X50">
        <v>0.1351</v>
      </c>
      <c r="Y50">
        <v>1.35E-2</v>
      </c>
      <c r="Z50">
        <v>0.29730000000000001</v>
      </c>
      <c r="AA50" t="s">
        <v>97</v>
      </c>
    </row>
    <row r="51" spans="1:27" x14ac:dyDescent="0.25">
      <c r="A51">
        <v>334</v>
      </c>
      <c r="B51">
        <v>1880</v>
      </c>
      <c r="C51">
        <v>0.66520000000000001</v>
      </c>
      <c r="D51">
        <v>0.6482</v>
      </c>
      <c r="E51">
        <v>0.1128</v>
      </c>
      <c r="F51" t="s">
        <v>35</v>
      </c>
      <c r="G51">
        <v>3.4099999999999998E-2</v>
      </c>
      <c r="H51">
        <v>0</v>
      </c>
      <c r="I51" t="s">
        <v>36</v>
      </c>
      <c r="J51">
        <v>0</v>
      </c>
      <c r="K51">
        <v>4.4699999999999997E-2</v>
      </c>
      <c r="L51">
        <v>0.4965</v>
      </c>
      <c r="M51">
        <v>0.13250000000000001</v>
      </c>
      <c r="N51" t="s">
        <v>36</v>
      </c>
      <c r="O51">
        <v>8.0399999999999999E-2</v>
      </c>
      <c r="P51">
        <v>0.33</v>
      </c>
      <c r="Q51">
        <v>3.4099999999999998E-2</v>
      </c>
      <c r="R51" t="s">
        <v>35</v>
      </c>
      <c r="S51">
        <v>1.44E-2</v>
      </c>
      <c r="T51">
        <v>8.5000000000000006E-3</v>
      </c>
      <c r="U51">
        <v>5.3E-3</v>
      </c>
      <c r="V51" t="s">
        <v>35</v>
      </c>
      <c r="W51" t="s">
        <v>36</v>
      </c>
      <c r="X51">
        <v>0.1197</v>
      </c>
      <c r="Y51">
        <v>1.38E-2</v>
      </c>
      <c r="Z51">
        <v>0.20119999999999999</v>
      </c>
      <c r="AA51">
        <v>1.8100000000000002E-2</v>
      </c>
    </row>
    <row r="52" spans="1:27" x14ac:dyDescent="0.25">
      <c r="A52">
        <v>335</v>
      </c>
      <c r="B52">
        <v>830</v>
      </c>
      <c r="C52">
        <v>0.61450000000000005</v>
      </c>
      <c r="D52">
        <v>0.55520000000000003</v>
      </c>
      <c r="E52">
        <v>0.36730000000000002</v>
      </c>
      <c r="F52">
        <v>0</v>
      </c>
      <c r="G52">
        <v>3.0300000000000001E-2</v>
      </c>
      <c r="H52">
        <v>0</v>
      </c>
      <c r="I52">
        <v>0</v>
      </c>
      <c r="J52">
        <v>0</v>
      </c>
      <c r="K52">
        <v>5.21E-2</v>
      </c>
      <c r="L52">
        <v>0.15759999999999999</v>
      </c>
      <c r="M52">
        <v>9.7000000000000003E-3</v>
      </c>
      <c r="N52">
        <v>0</v>
      </c>
      <c r="O52">
        <v>6.1000000000000004E-3</v>
      </c>
      <c r="P52">
        <v>0.1164</v>
      </c>
      <c r="Q52">
        <v>3.15E-2</v>
      </c>
      <c r="R52">
        <v>0</v>
      </c>
      <c r="S52">
        <v>0.04</v>
      </c>
      <c r="T52">
        <v>1.8200000000000001E-2</v>
      </c>
      <c r="U52">
        <v>2.18E-2</v>
      </c>
      <c r="V52">
        <v>0</v>
      </c>
      <c r="W52">
        <v>1.9400000000000001E-2</v>
      </c>
      <c r="X52">
        <v>0.1515</v>
      </c>
      <c r="Y52">
        <v>3.27E-2</v>
      </c>
      <c r="Z52">
        <v>0.20119999999999999</v>
      </c>
      <c r="AA52" t="s">
        <v>97</v>
      </c>
    </row>
    <row r="53" spans="1:27" x14ac:dyDescent="0.25">
      <c r="A53">
        <v>336</v>
      </c>
      <c r="B53">
        <v>340</v>
      </c>
      <c r="C53">
        <v>0.62239999999999995</v>
      </c>
      <c r="D53">
        <v>0.59289999999999998</v>
      </c>
      <c r="E53">
        <v>0.1268</v>
      </c>
      <c r="F53">
        <v>0</v>
      </c>
      <c r="G53">
        <v>2.06E-2</v>
      </c>
      <c r="H53">
        <v>0</v>
      </c>
      <c r="I53">
        <v>0</v>
      </c>
      <c r="J53">
        <v>0</v>
      </c>
      <c r="K53">
        <v>3.8300000000000001E-2</v>
      </c>
      <c r="L53">
        <v>0.44540000000000002</v>
      </c>
      <c r="M53">
        <v>2.6499999999999999E-2</v>
      </c>
      <c r="N53">
        <v>0</v>
      </c>
      <c r="O53">
        <v>2.06E-2</v>
      </c>
      <c r="P53">
        <v>0.36870000000000003</v>
      </c>
      <c r="Q53">
        <v>5.0099999999999999E-2</v>
      </c>
      <c r="R53">
        <v>0</v>
      </c>
      <c r="S53">
        <v>2.3599999999999999E-2</v>
      </c>
      <c r="T53">
        <v>1.18E-2</v>
      </c>
      <c r="U53">
        <v>1.18E-2</v>
      </c>
      <c r="V53">
        <v>0</v>
      </c>
      <c r="W53" t="s">
        <v>35</v>
      </c>
      <c r="X53">
        <v>0.1239</v>
      </c>
      <c r="Y53">
        <v>2.3599999999999999E-2</v>
      </c>
      <c r="Z53">
        <v>0.2301</v>
      </c>
      <c r="AA53" t="s">
        <v>97</v>
      </c>
    </row>
    <row r="54" spans="1:27" x14ac:dyDescent="0.25">
      <c r="A54">
        <v>340</v>
      </c>
      <c r="B54">
        <v>380</v>
      </c>
      <c r="C54">
        <v>0.67020000000000002</v>
      </c>
      <c r="D54">
        <v>0.55669999999999997</v>
      </c>
      <c r="E54">
        <v>0.19259999999999999</v>
      </c>
      <c r="F54">
        <v>0</v>
      </c>
      <c r="G54">
        <v>2.64E-2</v>
      </c>
      <c r="H54">
        <v>0</v>
      </c>
      <c r="I54">
        <v>0</v>
      </c>
      <c r="J54">
        <v>0</v>
      </c>
      <c r="K54">
        <v>3.1699999999999999E-2</v>
      </c>
      <c r="L54">
        <v>0.3377</v>
      </c>
      <c r="M54">
        <v>2.1100000000000001E-2</v>
      </c>
      <c r="N54">
        <v>0</v>
      </c>
      <c r="O54">
        <v>1.8499999999999999E-2</v>
      </c>
      <c r="P54">
        <v>0.248</v>
      </c>
      <c r="Q54">
        <v>6.8599999999999994E-2</v>
      </c>
      <c r="R54">
        <v>0</v>
      </c>
      <c r="S54">
        <v>0.10290000000000001</v>
      </c>
      <c r="T54">
        <v>4.4900000000000002E-2</v>
      </c>
      <c r="U54">
        <v>5.28E-2</v>
      </c>
      <c r="V54" t="s">
        <v>35</v>
      </c>
      <c r="W54">
        <v>1.06E-2</v>
      </c>
      <c r="X54">
        <v>0.14510000000000001</v>
      </c>
      <c r="Y54">
        <v>2.64E-2</v>
      </c>
      <c r="Z54">
        <v>0.1583</v>
      </c>
      <c r="AA54" t="s">
        <v>97</v>
      </c>
    </row>
    <row r="55" spans="1:27" x14ac:dyDescent="0.25">
      <c r="A55">
        <v>341</v>
      </c>
      <c r="B55">
        <v>720</v>
      </c>
      <c r="C55">
        <v>0.6865</v>
      </c>
      <c r="D55">
        <v>0.62139999999999995</v>
      </c>
      <c r="E55">
        <v>0.1983</v>
      </c>
      <c r="F55">
        <v>0</v>
      </c>
      <c r="G55">
        <v>3.0499999999999999E-2</v>
      </c>
      <c r="H55">
        <v>0</v>
      </c>
      <c r="I55" t="s">
        <v>35</v>
      </c>
      <c r="J55">
        <v>0</v>
      </c>
      <c r="K55">
        <v>3.3300000000000003E-2</v>
      </c>
      <c r="L55">
        <v>0.3911</v>
      </c>
      <c r="M55">
        <v>4.1599999999999998E-2</v>
      </c>
      <c r="N55">
        <v>0</v>
      </c>
      <c r="O55">
        <v>3.4700000000000002E-2</v>
      </c>
      <c r="P55">
        <v>0.31069999999999998</v>
      </c>
      <c r="Q55">
        <v>3.8800000000000001E-2</v>
      </c>
      <c r="R55">
        <v>0</v>
      </c>
      <c r="S55">
        <v>6.0999999999999999E-2</v>
      </c>
      <c r="T55">
        <v>3.8800000000000001E-2</v>
      </c>
      <c r="U55">
        <v>2.0799999999999999E-2</v>
      </c>
      <c r="V55" t="s">
        <v>35</v>
      </c>
      <c r="W55" t="s">
        <v>36</v>
      </c>
      <c r="X55">
        <v>0.104</v>
      </c>
      <c r="Y55">
        <v>4.4400000000000002E-2</v>
      </c>
      <c r="Z55">
        <v>0.16500000000000001</v>
      </c>
      <c r="AA55" t="s">
        <v>97</v>
      </c>
    </row>
    <row r="56" spans="1:27" x14ac:dyDescent="0.25">
      <c r="A56">
        <v>342</v>
      </c>
      <c r="B56">
        <v>1120</v>
      </c>
      <c r="C56">
        <v>0.81799999999999995</v>
      </c>
      <c r="D56">
        <v>0.74129999999999996</v>
      </c>
      <c r="E56">
        <v>0.1641</v>
      </c>
      <c r="F56">
        <v>0</v>
      </c>
      <c r="G56">
        <v>2.6800000000000001E-2</v>
      </c>
      <c r="H56" t="s">
        <v>35</v>
      </c>
      <c r="I56">
        <v>4.7300000000000002E-2</v>
      </c>
      <c r="J56">
        <v>0</v>
      </c>
      <c r="K56">
        <v>5.62E-2</v>
      </c>
      <c r="L56">
        <v>0.50129999999999997</v>
      </c>
      <c r="M56">
        <v>0.18110000000000001</v>
      </c>
      <c r="N56" t="s">
        <v>35</v>
      </c>
      <c r="O56">
        <v>0.15609999999999999</v>
      </c>
      <c r="P56">
        <v>0.2979</v>
      </c>
      <c r="Q56">
        <v>2.23E-2</v>
      </c>
      <c r="R56" t="s">
        <v>35</v>
      </c>
      <c r="S56">
        <v>6.1600000000000002E-2</v>
      </c>
      <c r="T56">
        <v>3.1199999999999999E-2</v>
      </c>
      <c r="U56">
        <v>2.8500000000000001E-2</v>
      </c>
      <c r="V56" t="s">
        <v>35</v>
      </c>
      <c r="W56">
        <v>1.52E-2</v>
      </c>
      <c r="X56">
        <v>9.01E-2</v>
      </c>
      <c r="Y56">
        <v>2.5899999999999999E-2</v>
      </c>
      <c r="Z56">
        <v>6.6000000000000003E-2</v>
      </c>
      <c r="AA56">
        <v>1.2500000000000001E-2</v>
      </c>
    </row>
    <row r="57" spans="1:27" x14ac:dyDescent="0.25">
      <c r="A57">
        <v>343</v>
      </c>
      <c r="B57">
        <v>1390</v>
      </c>
      <c r="C57">
        <v>0.68659999999999999</v>
      </c>
      <c r="D57">
        <v>0.58409999999999995</v>
      </c>
      <c r="E57">
        <v>9.3100000000000002E-2</v>
      </c>
      <c r="F57">
        <v>0</v>
      </c>
      <c r="G57">
        <v>2.3800000000000002E-2</v>
      </c>
      <c r="H57" t="s">
        <v>35</v>
      </c>
      <c r="I57">
        <v>1.23E-2</v>
      </c>
      <c r="J57">
        <v>0</v>
      </c>
      <c r="K57">
        <v>3.2500000000000001E-2</v>
      </c>
      <c r="L57">
        <v>0.45340000000000003</v>
      </c>
      <c r="M57">
        <v>0.1011</v>
      </c>
      <c r="N57" t="s">
        <v>36</v>
      </c>
      <c r="O57">
        <v>8.1600000000000006E-2</v>
      </c>
      <c r="P57">
        <v>0.30470000000000003</v>
      </c>
      <c r="Q57">
        <v>4.7699999999999999E-2</v>
      </c>
      <c r="R57" t="s">
        <v>35</v>
      </c>
      <c r="S57">
        <v>9.0999999999999998E-2</v>
      </c>
      <c r="T57">
        <v>3.5400000000000001E-2</v>
      </c>
      <c r="U57">
        <v>5.4199999999999998E-2</v>
      </c>
      <c r="V57" t="s">
        <v>35</v>
      </c>
      <c r="W57">
        <v>1.1599999999999999E-2</v>
      </c>
      <c r="X57">
        <v>0.1018</v>
      </c>
      <c r="Y57">
        <v>5.0500000000000003E-2</v>
      </c>
      <c r="Z57">
        <v>0.161</v>
      </c>
      <c r="AA57" t="s">
        <v>36</v>
      </c>
    </row>
    <row r="58" spans="1:27" x14ac:dyDescent="0.25">
      <c r="A58">
        <v>344</v>
      </c>
      <c r="B58">
        <v>520</v>
      </c>
      <c r="C58">
        <v>0.70330000000000004</v>
      </c>
      <c r="D58">
        <v>0.54139999999999999</v>
      </c>
      <c r="E58">
        <v>0.1002</v>
      </c>
      <c r="F58">
        <v>0</v>
      </c>
      <c r="G58">
        <v>2.7E-2</v>
      </c>
      <c r="H58">
        <v>0</v>
      </c>
      <c r="I58">
        <v>2.3099999999999999E-2</v>
      </c>
      <c r="J58">
        <v>0</v>
      </c>
      <c r="K58">
        <v>6.1699999999999998E-2</v>
      </c>
      <c r="L58">
        <v>0.3911</v>
      </c>
      <c r="M58">
        <v>4.4299999999999999E-2</v>
      </c>
      <c r="N58" t="s">
        <v>35</v>
      </c>
      <c r="O58">
        <v>4.24E-2</v>
      </c>
      <c r="P58">
        <v>0.32369999999999999</v>
      </c>
      <c r="Q58">
        <v>2.3099999999999999E-2</v>
      </c>
      <c r="R58">
        <v>0</v>
      </c>
      <c r="S58">
        <v>0.13289999999999999</v>
      </c>
      <c r="T58">
        <v>7.7100000000000002E-2</v>
      </c>
      <c r="U58">
        <v>5.3900000000000003E-2</v>
      </c>
      <c r="V58" t="s">
        <v>35</v>
      </c>
      <c r="W58">
        <v>2.8899999999999999E-2</v>
      </c>
      <c r="X58">
        <v>0.104</v>
      </c>
      <c r="Y58">
        <v>5.0099999999999999E-2</v>
      </c>
      <c r="Z58">
        <v>0.1426</v>
      </c>
      <c r="AA58">
        <v>5.7999999999999996E-3</v>
      </c>
    </row>
    <row r="59" spans="1:27" x14ac:dyDescent="0.25">
      <c r="A59">
        <v>350</v>
      </c>
      <c r="B59">
        <v>920</v>
      </c>
      <c r="C59">
        <v>0.69879999999999998</v>
      </c>
      <c r="D59">
        <v>0.61109999999999998</v>
      </c>
      <c r="E59">
        <v>9.2100000000000001E-2</v>
      </c>
      <c r="F59" t="s">
        <v>35</v>
      </c>
      <c r="G59">
        <v>2.5999999999999999E-2</v>
      </c>
      <c r="H59" t="s">
        <v>35</v>
      </c>
      <c r="I59">
        <v>5.0900000000000001E-2</v>
      </c>
      <c r="J59">
        <v>0</v>
      </c>
      <c r="K59">
        <v>5.74E-2</v>
      </c>
      <c r="L59">
        <v>0.43990000000000001</v>
      </c>
      <c r="M59">
        <v>4.8800000000000003E-2</v>
      </c>
      <c r="N59" t="s">
        <v>35</v>
      </c>
      <c r="O59">
        <v>4.5499999999999999E-2</v>
      </c>
      <c r="P59">
        <v>0.37590000000000001</v>
      </c>
      <c r="Q59">
        <v>1.52E-2</v>
      </c>
      <c r="R59">
        <v>0</v>
      </c>
      <c r="S59">
        <v>7.9100000000000004E-2</v>
      </c>
      <c r="T59">
        <v>3.5799999999999998E-2</v>
      </c>
      <c r="U59">
        <v>3.1399999999999997E-2</v>
      </c>
      <c r="V59">
        <v>1.1900000000000001E-2</v>
      </c>
      <c r="W59">
        <v>8.6999999999999994E-3</v>
      </c>
      <c r="X59">
        <v>0.1376</v>
      </c>
      <c r="Y59">
        <v>3.9E-2</v>
      </c>
      <c r="Z59">
        <v>0.1246</v>
      </c>
      <c r="AA59" t="s">
        <v>97</v>
      </c>
    </row>
    <row r="60" spans="1:27" x14ac:dyDescent="0.25">
      <c r="A60">
        <v>351</v>
      </c>
      <c r="B60">
        <v>2210</v>
      </c>
      <c r="C60">
        <v>0.70279999999999998</v>
      </c>
      <c r="D60">
        <v>0.63839999999999997</v>
      </c>
      <c r="E60">
        <v>6.0699999999999997E-2</v>
      </c>
      <c r="F60">
        <v>0</v>
      </c>
      <c r="G60">
        <v>3.2199999999999999E-2</v>
      </c>
      <c r="H60" t="s">
        <v>35</v>
      </c>
      <c r="I60" t="s">
        <v>35</v>
      </c>
      <c r="J60">
        <v>0</v>
      </c>
      <c r="K60">
        <v>4.3999999999999997E-2</v>
      </c>
      <c r="L60">
        <v>0.54369999999999996</v>
      </c>
      <c r="M60">
        <v>0.1346</v>
      </c>
      <c r="N60" t="s">
        <v>36</v>
      </c>
      <c r="O60">
        <v>0.1019</v>
      </c>
      <c r="P60">
        <v>0.39739999999999998</v>
      </c>
      <c r="Q60">
        <v>1.18E-2</v>
      </c>
      <c r="R60" t="s">
        <v>35</v>
      </c>
      <c r="S60">
        <v>5.4800000000000001E-2</v>
      </c>
      <c r="T60">
        <v>3.49E-2</v>
      </c>
      <c r="U60">
        <v>1.9E-2</v>
      </c>
      <c r="V60" t="s">
        <v>35</v>
      </c>
      <c r="W60">
        <v>9.4999999999999998E-3</v>
      </c>
      <c r="X60">
        <v>0.1305</v>
      </c>
      <c r="Y60">
        <v>2.81E-2</v>
      </c>
      <c r="Z60">
        <v>0.1386</v>
      </c>
      <c r="AA60">
        <v>1.5900000000000001E-2</v>
      </c>
    </row>
    <row r="61" spans="1:27" x14ac:dyDescent="0.25">
      <c r="A61">
        <v>352</v>
      </c>
      <c r="B61">
        <v>2580</v>
      </c>
      <c r="C61">
        <v>0.71379999999999999</v>
      </c>
      <c r="D61">
        <v>0.68889999999999996</v>
      </c>
      <c r="E61">
        <v>8.5800000000000001E-2</v>
      </c>
      <c r="F61" t="s">
        <v>35</v>
      </c>
      <c r="G61">
        <v>2.52E-2</v>
      </c>
      <c r="H61" t="s">
        <v>35</v>
      </c>
      <c r="I61">
        <v>6.1699999999999998E-2</v>
      </c>
      <c r="J61">
        <v>0</v>
      </c>
      <c r="K61">
        <v>2.8000000000000001E-2</v>
      </c>
      <c r="L61">
        <v>0.51380000000000003</v>
      </c>
      <c r="M61">
        <v>0.14249999999999999</v>
      </c>
      <c r="N61" t="s">
        <v>36</v>
      </c>
      <c r="O61">
        <v>0.1235</v>
      </c>
      <c r="P61">
        <v>0.33789999999999998</v>
      </c>
      <c r="Q61">
        <v>3.3399999999999999E-2</v>
      </c>
      <c r="R61" t="s">
        <v>35</v>
      </c>
      <c r="S61">
        <v>2.1000000000000001E-2</v>
      </c>
      <c r="T61">
        <v>1.55E-2</v>
      </c>
      <c r="U61" t="s">
        <v>36</v>
      </c>
      <c r="V61" t="s">
        <v>35</v>
      </c>
      <c r="W61" t="s">
        <v>36</v>
      </c>
      <c r="X61">
        <v>8.9700000000000002E-2</v>
      </c>
      <c r="Y61">
        <v>1.32E-2</v>
      </c>
      <c r="Z61">
        <v>0.18329999999999999</v>
      </c>
      <c r="AA61">
        <v>1.9800000000000002E-2</v>
      </c>
    </row>
    <row r="62" spans="1:27" x14ac:dyDescent="0.25">
      <c r="A62">
        <v>353</v>
      </c>
      <c r="B62">
        <v>1520</v>
      </c>
      <c r="C62">
        <v>0.7349</v>
      </c>
      <c r="D62">
        <v>0.70389999999999997</v>
      </c>
      <c r="E62">
        <v>0.2112</v>
      </c>
      <c r="F62">
        <v>0</v>
      </c>
      <c r="G62">
        <v>2.63E-2</v>
      </c>
      <c r="H62" t="s">
        <v>35</v>
      </c>
      <c r="I62">
        <v>7.9000000000000008E-3</v>
      </c>
      <c r="J62" t="s">
        <v>35</v>
      </c>
      <c r="K62">
        <v>4.6100000000000002E-2</v>
      </c>
      <c r="L62">
        <v>0.4572</v>
      </c>
      <c r="M62">
        <v>0.1026</v>
      </c>
      <c r="N62">
        <v>0</v>
      </c>
      <c r="O62">
        <v>9.01E-2</v>
      </c>
      <c r="P62">
        <v>0.32429999999999998</v>
      </c>
      <c r="Q62">
        <v>3.0300000000000001E-2</v>
      </c>
      <c r="R62">
        <v>0</v>
      </c>
      <c r="S62">
        <v>2.4299999999999999E-2</v>
      </c>
      <c r="T62" t="s">
        <v>36</v>
      </c>
      <c r="U62">
        <v>1.9699999999999999E-2</v>
      </c>
      <c r="V62">
        <v>0</v>
      </c>
      <c r="W62">
        <v>6.6E-3</v>
      </c>
      <c r="X62">
        <v>0.1026</v>
      </c>
      <c r="Y62">
        <v>2.3E-2</v>
      </c>
      <c r="Z62">
        <v>0.13950000000000001</v>
      </c>
      <c r="AA62">
        <v>7.1999999999999998E-3</v>
      </c>
    </row>
    <row r="63" spans="1:27" x14ac:dyDescent="0.25">
      <c r="A63">
        <v>354</v>
      </c>
      <c r="B63">
        <v>720</v>
      </c>
      <c r="C63">
        <v>0.65839999999999999</v>
      </c>
      <c r="D63">
        <v>0.62380000000000002</v>
      </c>
      <c r="E63">
        <v>8.4400000000000003E-2</v>
      </c>
      <c r="F63">
        <v>8.3000000000000001E-3</v>
      </c>
      <c r="G63">
        <v>2.07E-2</v>
      </c>
      <c r="H63" t="s">
        <v>35</v>
      </c>
      <c r="I63">
        <v>6.8999999999999999E-3</v>
      </c>
      <c r="J63">
        <v>0</v>
      </c>
      <c r="K63">
        <v>3.4599999999999999E-2</v>
      </c>
      <c r="L63">
        <v>0.50209999999999999</v>
      </c>
      <c r="M63">
        <v>5.5300000000000002E-2</v>
      </c>
      <c r="N63">
        <v>0</v>
      </c>
      <c r="O63">
        <v>4.1500000000000002E-2</v>
      </c>
      <c r="P63">
        <v>0.39560000000000001</v>
      </c>
      <c r="Q63">
        <v>5.1200000000000002E-2</v>
      </c>
      <c r="R63">
        <v>0</v>
      </c>
      <c r="S63">
        <v>2.63E-2</v>
      </c>
      <c r="T63">
        <v>1.66E-2</v>
      </c>
      <c r="U63">
        <v>8.3000000000000001E-3</v>
      </c>
      <c r="V63" t="s">
        <v>35</v>
      </c>
      <c r="W63">
        <v>8.3000000000000001E-3</v>
      </c>
      <c r="X63">
        <v>0.13420000000000001</v>
      </c>
      <c r="Y63">
        <v>1.9400000000000001E-2</v>
      </c>
      <c r="Z63">
        <v>0.18809999999999999</v>
      </c>
      <c r="AA63" t="s">
        <v>97</v>
      </c>
    </row>
    <row r="64" spans="1:27" x14ac:dyDescent="0.25">
      <c r="A64">
        <v>355</v>
      </c>
      <c r="B64">
        <v>1620</v>
      </c>
      <c r="C64">
        <v>0.69940000000000002</v>
      </c>
      <c r="D64">
        <v>0.63270000000000004</v>
      </c>
      <c r="E64">
        <v>6.8500000000000005E-2</v>
      </c>
      <c r="F64">
        <v>0</v>
      </c>
      <c r="G64">
        <v>3.4000000000000002E-2</v>
      </c>
      <c r="H64">
        <v>0</v>
      </c>
      <c r="I64">
        <v>0</v>
      </c>
      <c r="J64">
        <v>0</v>
      </c>
      <c r="K64">
        <v>4.8800000000000003E-2</v>
      </c>
      <c r="L64">
        <v>0.52900000000000003</v>
      </c>
      <c r="M64">
        <v>7.7200000000000005E-2</v>
      </c>
      <c r="N64" t="s">
        <v>35</v>
      </c>
      <c r="O64">
        <v>6.3E-2</v>
      </c>
      <c r="P64">
        <v>0.44009999999999999</v>
      </c>
      <c r="Q64">
        <v>1.17E-2</v>
      </c>
      <c r="R64" t="s">
        <v>35</v>
      </c>
      <c r="S64">
        <v>5.9299999999999999E-2</v>
      </c>
      <c r="T64">
        <v>4.5699999999999998E-2</v>
      </c>
      <c r="U64">
        <v>9.2999999999999992E-3</v>
      </c>
      <c r="V64" t="s">
        <v>36</v>
      </c>
      <c r="W64">
        <v>7.4000000000000003E-3</v>
      </c>
      <c r="X64">
        <v>0.1389</v>
      </c>
      <c r="Y64">
        <v>3.15E-2</v>
      </c>
      <c r="Z64">
        <v>0.13020000000000001</v>
      </c>
      <c r="AA64">
        <v>1.11E-2</v>
      </c>
    </row>
    <row r="65" spans="1:27" x14ac:dyDescent="0.25">
      <c r="A65">
        <v>356</v>
      </c>
      <c r="B65">
        <v>2020</v>
      </c>
      <c r="C65">
        <v>0.69450000000000001</v>
      </c>
      <c r="D65">
        <v>0.64800000000000002</v>
      </c>
      <c r="E65">
        <v>7.3700000000000002E-2</v>
      </c>
      <c r="F65" t="s">
        <v>35</v>
      </c>
      <c r="G65">
        <v>4.1500000000000002E-2</v>
      </c>
      <c r="H65" t="s">
        <v>35</v>
      </c>
      <c r="I65">
        <v>2.9700000000000001E-2</v>
      </c>
      <c r="J65" t="s">
        <v>35</v>
      </c>
      <c r="K65">
        <v>6.4299999999999996E-2</v>
      </c>
      <c r="L65">
        <v>0.50119999999999998</v>
      </c>
      <c r="M65">
        <v>0.1231</v>
      </c>
      <c r="N65" t="s">
        <v>36</v>
      </c>
      <c r="O65">
        <v>0.1048</v>
      </c>
      <c r="P65">
        <v>0.3574</v>
      </c>
      <c r="Q65">
        <v>2.0799999999999999E-2</v>
      </c>
      <c r="R65">
        <v>0</v>
      </c>
      <c r="S65">
        <v>3.9100000000000003E-2</v>
      </c>
      <c r="T65">
        <v>2.52E-2</v>
      </c>
      <c r="U65">
        <v>1.3299999999999999E-2</v>
      </c>
      <c r="V65" t="s">
        <v>35</v>
      </c>
      <c r="W65">
        <v>7.4000000000000003E-3</v>
      </c>
      <c r="X65">
        <v>0.1003</v>
      </c>
      <c r="Y65">
        <v>1.29E-2</v>
      </c>
      <c r="Z65">
        <v>0.1923</v>
      </c>
      <c r="AA65">
        <v>1.7299999999999999E-2</v>
      </c>
    </row>
    <row r="66" spans="1:27" x14ac:dyDescent="0.25">
      <c r="A66">
        <v>357</v>
      </c>
      <c r="B66">
        <v>1220</v>
      </c>
      <c r="C66">
        <v>0.60950000000000004</v>
      </c>
      <c r="D66">
        <v>0.59389999999999998</v>
      </c>
      <c r="E66">
        <v>7.8799999999999995E-2</v>
      </c>
      <c r="F66" t="s">
        <v>35</v>
      </c>
      <c r="G66">
        <v>3.3599999999999998E-2</v>
      </c>
      <c r="H66" t="s">
        <v>35</v>
      </c>
      <c r="I66" t="s">
        <v>36</v>
      </c>
      <c r="J66">
        <v>0</v>
      </c>
      <c r="K66">
        <v>5.2499999999999998E-2</v>
      </c>
      <c r="L66">
        <v>0.47420000000000001</v>
      </c>
      <c r="M66">
        <v>7.0499999999999993E-2</v>
      </c>
      <c r="N66" t="s">
        <v>35</v>
      </c>
      <c r="O66">
        <v>6.4000000000000001E-2</v>
      </c>
      <c r="P66">
        <v>0.37</v>
      </c>
      <c r="Q66">
        <v>3.3599999999999998E-2</v>
      </c>
      <c r="R66" t="s">
        <v>35</v>
      </c>
      <c r="S66">
        <v>1.23E-2</v>
      </c>
      <c r="T66">
        <v>6.6E-3</v>
      </c>
      <c r="U66" t="s">
        <v>36</v>
      </c>
      <c r="V66" t="s">
        <v>35</v>
      </c>
      <c r="W66" t="s">
        <v>36</v>
      </c>
      <c r="X66">
        <v>0.12959999999999999</v>
      </c>
      <c r="Y66">
        <v>1.3100000000000001E-2</v>
      </c>
      <c r="Z66">
        <v>0.2477</v>
      </c>
      <c r="AA66">
        <v>1.23E-2</v>
      </c>
    </row>
    <row r="67" spans="1:27" x14ac:dyDescent="0.25">
      <c r="A67">
        <v>358</v>
      </c>
      <c r="B67">
        <v>630</v>
      </c>
      <c r="C67">
        <v>0.58399999999999996</v>
      </c>
      <c r="D67">
        <v>0.49759999999999999</v>
      </c>
      <c r="E67">
        <v>0.1552</v>
      </c>
      <c r="F67">
        <v>0</v>
      </c>
      <c r="G67">
        <v>4.1599999999999998E-2</v>
      </c>
      <c r="H67" t="s">
        <v>35</v>
      </c>
      <c r="I67" t="s">
        <v>35</v>
      </c>
      <c r="J67">
        <v>0</v>
      </c>
      <c r="K67">
        <v>5.6000000000000001E-2</v>
      </c>
      <c r="L67">
        <v>0.29599999999999999</v>
      </c>
      <c r="M67">
        <v>2.5600000000000001E-2</v>
      </c>
      <c r="N67">
        <v>0</v>
      </c>
      <c r="O67">
        <v>2.24E-2</v>
      </c>
      <c r="P67">
        <v>0.21279999999999999</v>
      </c>
      <c r="Q67">
        <v>5.7599999999999998E-2</v>
      </c>
      <c r="R67">
        <v>0</v>
      </c>
      <c r="S67">
        <v>7.1999999999999995E-2</v>
      </c>
      <c r="T67">
        <v>5.7599999999999998E-2</v>
      </c>
      <c r="U67">
        <v>1.44E-2</v>
      </c>
      <c r="V67">
        <v>0</v>
      </c>
      <c r="W67">
        <v>1.44E-2</v>
      </c>
      <c r="X67">
        <v>0.1472</v>
      </c>
      <c r="Y67">
        <v>3.8399999999999997E-2</v>
      </c>
      <c r="Z67">
        <v>0.23039999999999999</v>
      </c>
      <c r="AA67" t="s">
        <v>36</v>
      </c>
    </row>
    <row r="68" spans="1:27" x14ac:dyDescent="0.25">
      <c r="A68">
        <v>359</v>
      </c>
      <c r="B68">
        <v>2090</v>
      </c>
      <c r="C68">
        <v>0.79010000000000002</v>
      </c>
      <c r="D68">
        <v>0.70879999999999999</v>
      </c>
      <c r="E68">
        <v>0.13250000000000001</v>
      </c>
      <c r="F68" t="s">
        <v>35</v>
      </c>
      <c r="G68">
        <v>3.0099999999999998E-2</v>
      </c>
      <c r="H68">
        <v>0</v>
      </c>
      <c r="I68">
        <v>2.63E-2</v>
      </c>
      <c r="J68">
        <v>0</v>
      </c>
      <c r="K68">
        <v>5.16E-2</v>
      </c>
      <c r="L68">
        <v>0.51939999999999997</v>
      </c>
      <c r="M68">
        <v>0.20710000000000001</v>
      </c>
      <c r="N68" t="s">
        <v>36</v>
      </c>
      <c r="O68">
        <v>0.1583</v>
      </c>
      <c r="P68">
        <v>0.28070000000000001</v>
      </c>
      <c r="Q68">
        <v>3.1600000000000003E-2</v>
      </c>
      <c r="R68">
        <v>0</v>
      </c>
      <c r="S68">
        <v>7.0800000000000002E-2</v>
      </c>
      <c r="T68">
        <v>3.49E-2</v>
      </c>
      <c r="U68">
        <v>3.5900000000000001E-2</v>
      </c>
      <c r="V68">
        <v>0</v>
      </c>
      <c r="W68">
        <v>1.0500000000000001E-2</v>
      </c>
      <c r="X68">
        <v>8.3699999999999997E-2</v>
      </c>
      <c r="Y68">
        <v>1.67E-2</v>
      </c>
      <c r="Z68">
        <v>0.1095</v>
      </c>
      <c r="AA68">
        <v>1.34E-2</v>
      </c>
    </row>
    <row r="69" spans="1:27" x14ac:dyDescent="0.25">
      <c r="A69">
        <v>370</v>
      </c>
      <c r="B69">
        <v>1050</v>
      </c>
      <c r="C69">
        <v>0.65329999999999999</v>
      </c>
      <c r="D69">
        <v>0.52190000000000003</v>
      </c>
      <c r="E69">
        <v>0.16</v>
      </c>
      <c r="F69">
        <v>0</v>
      </c>
      <c r="G69">
        <v>2.9499999999999998E-2</v>
      </c>
      <c r="H69">
        <v>0</v>
      </c>
      <c r="I69">
        <v>0</v>
      </c>
      <c r="J69">
        <v>0</v>
      </c>
      <c r="K69">
        <v>7.8100000000000003E-2</v>
      </c>
      <c r="L69">
        <v>0.33239999999999997</v>
      </c>
      <c r="M69">
        <v>2.1899999999999999E-2</v>
      </c>
      <c r="N69">
        <v>0</v>
      </c>
      <c r="O69">
        <v>1.6199999999999999E-2</v>
      </c>
      <c r="P69">
        <v>0.27050000000000002</v>
      </c>
      <c r="Q69">
        <v>0.04</v>
      </c>
      <c r="R69">
        <v>0</v>
      </c>
      <c r="S69">
        <v>0.12479999999999999</v>
      </c>
      <c r="T69">
        <v>0.1114</v>
      </c>
      <c r="U69">
        <v>1.14E-2</v>
      </c>
      <c r="V69" t="s">
        <v>35</v>
      </c>
      <c r="W69">
        <v>6.7000000000000002E-3</v>
      </c>
      <c r="X69">
        <v>0.1152</v>
      </c>
      <c r="Y69">
        <v>7.6E-3</v>
      </c>
      <c r="Z69">
        <v>0.2238</v>
      </c>
      <c r="AA69">
        <v>1.14E-2</v>
      </c>
    </row>
    <row r="70" spans="1:27" x14ac:dyDescent="0.25">
      <c r="A70">
        <v>371</v>
      </c>
      <c r="B70">
        <v>360</v>
      </c>
      <c r="C70">
        <v>0.44409999999999999</v>
      </c>
      <c r="D70">
        <v>0.39939999999999998</v>
      </c>
      <c r="E70">
        <v>9.2200000000000004E-2</v>
      </c>
      <c r="F70">
        <v>0</v>
      </c>
      <c r="G70">
        <v>3.0700000000000002E-2</v>
      </c>
      <c r="H70" t="s">
        <v>35</v>
      </c>
      <c r="I70">
        <v>0</v>
      </c>
      <c r="J70">
        <v>0</v>
      </c>
      <c r="K70">
        <v>7.2599999999999998E-2</v>
      </c>
      <c r="L70">
        <v>0.2737</v>
      </c>
      <c r="M70" t="s">
        <v>35</v>
      </c>
      <c r="N70">
        <v>0</v>
      </c>
      <c r="O70" t="s">
        <v>35</v>
      </c>
      <c r="P70">
        <v>0.19550000000000001</v>
      </c>
      <c r="Q70">
        <v>7.5399999999999995E-2</v>
      </c>
      <c r="R70">
        <v>0</v>
      </c>
      <c r="S70">
        <v>2.5100000000000001E-2</v>
      </c>
      <c r="T70">
        <v>2.23E-2</v>
      </c>
      <c r="U70" t="s">
        <v>35</v>
      </c>
      <c r="V70">
        <v>0</v>
      </c>
      <c r="W70">
        <v>1.9599999999999999E-2</v>
      </c>
      <c r="X70">
        <v>0.29049999999999998</v>
      </c>
      <c r="Y70">
        <v>2.7900000000000001E-2</v>
      </c>
      <c r="Z70">
        <v>0.2374</v>
      </c>
      <c r="AA70" t="s">
        <v>97</v>
      </c>
    </row>
    <row r="71" spans="1:27" x14ac:dyDescent="0.25">
      <c r="A71">
        <v>372</v>
      </c>
      <c r="B71">
        <v>1490</v>
      </c>
      <c r="C71">
        <v>0.7157</v>
      </c>
      <c r="D71">
        <v>0.6089</v>
      </c>
      <c r="E71">
        <v>0.2137</v>
      </c>
      <c r="F71">
        <v>0</v>
      </c>
      <c r="G71">
        <v>5.11E-2</v>
      </c>
      <c r="H71">
        <v>0</v>
      </c>
      <c r="I71">
        <v>2.1499999999999998E-2</v>
      </c>
      <c r="J71">
        <v>0</v>
      </c>
      <c r="K71">
        <v>8.4699999999999998E-2</v>
      </c>
      <c r="L71">
        <v>0.32190000000000002</v>
      </c>
      <c r="M71">
        <v>6.1800000000000001E-2</v>
      </c>
      <c r="N71" t="s">
        <v>35</v>
      </c>
      <c r="O71">
        <v>4.9099999999999998E-2</v>
      </c>
      <c r="P71">
        <v>0.2056</v>
      </c>
      <c r="Q71">
        <v>5.4399999999999997E-2</v>
      </c>
      <c r="R71" t="s">
        <v>35</v>
      </c>
      <c r="S71">
        <v>9.4799999999999995E-2</v>
      </c>
      <c r="T71">
        <v>7.2599999999999998E-2</v>
      </c>
      <c r="U71">
        <v>2.0799999999999999E-2</v>
      </c>
      <c r="V71" t="s">
        <v>35</v>
      </c>
      <c r="W71">
        <v>1.21E-2</v>
      </c>
      <c r="X71">
        <v>0.12970000000000001</v>
      </c>
      <c r="Y71">
        <v>2.9600000000000001E-2</v>
      </c>
      <c r="Z71">
        <v>0.125</v>
      </c>
      <c r="AA71">
        <v>5.4000000000000003E-3</v>
      </c>
    </row>
    <row r="72" spans="1:27" x14ac:dyDescent="0.25">
      <c r="A72">
        <v>373</v>
      </c>
      <c r="B72">
        <v>1790</v>
      </c>
      <c r="C72">
        <v>0.67520000000000002</v>
      </c>
      <c r="D72">
        <v>0.58689999999999998</v>
      </c>
      <c r="E72">
        <v>0.19839999999999999</v>
      </c>
      <c r="F72">
        <v>0</v>
      </c>
      <c r="G72">
        <v>4.02E-2</v>
      </c>
      <c r="H72">
        <v>0</v>
      </c>
      <c r="I72">
        <v>2.24E-2</v>
      </c>
      <c r="J72">
        <v>0</v>
      </c>
      <c r="K72">
        <v>6.6500000000000004E-2</v>
      </c>
      <c r="L72">
        <v>0.32529999999999998</v>
      </c>
      <c r="M72">
        <v>2.24E-2</v>
      </c>
      <c r="N72">
        <v>0</v>
      </c>
      <c r="O72">
        <v>1.84E-2</v>
      </c>
      <c r="P72">
        <v>0.26269999999999999</v>
      </c>
      <c r="Q72">
        <v>4.02E-2</v>
      </c>
      <c r="R72" t="s">
        <v>35</v>
      </c>
      <c r="S72">
        <v>7.5499999999999998E-2</v>
      </c>
      <c r="T72">
        <v>4.53E-2</v>
      </c>
      <c r="U72">
        <v>2.9100000000000001E-2</v>
      </c>
      <c r="V72" t="s">
        <v>35</v>
      </c>
      <c r="W72">
        <v>1.29E-2</v>
      </c>
      <c r="X72">
        <v>0.15040000000000001</v>
      </c>
      <c r="Y72">
        <v>4.36E-2</v>
      </c>
      <c r="Z72">
        <v>0.1308</v>
      </c>
      <c r="AA72">
        <v>1.23E-2</v>
      </c>
    </row>
    <row r="73" spans="1:27" x14ac:dyDescent="0.25">
      <c r="A73">
        <v>380</v>
      </c>
      <c r="B73">
        <v>800</v>
      </c>
      <c r="C73">
        <v>0.59079999999999999</v>
      </c>
      <c r="D73">
        <v>0.57089999999999996</v>
      </c>
      <c r="E73">
        <v>0.245</v>
      </c>
      <c r="F73">
        <v>0</v>
      </c>
      <c r="G73">
        <v>3.4799999999999998E-2</v>
      </c>
      <c r="H73" t="s">
        <v>35</v>
      </c>
      <c r="I73">
        <v>0</v>
      </c>
      <c r="J73">
        <v>0</v>
      </c>
      <c r="K73">
        <v>4.9799999999999997E-2</v>
      </c>
      <c r="L73">
        <v>0.2898</v>
      </c>
      <c r="M73">
        <v>8.6999999999999994E-3</v>
      </c>
      <c r="N73">
        <v>0</v>
      </c>
      <c r="O73">
        <v>8.6999999999999994E-3</v>
      </c>
      <c r="P73">
        <v>0.19400000000000001</v>
      </c>
      <c r="Q73">
        <v>8.7099999999999997E-2</v>
      </c>
      <c r="R73">
        <v>0</v>
      </c>
      <c r="S73">
        <v>1.6199999999999999E-2</v>
      </c>
      <c r="T73">
        <v>1.12E-2</v>
      </c>
      <c r="U73" t="s">
        <v>36</v>
      </c>
      <c r="V73" t="s">
        <v>35</v>
      </c>
      <c r="W73" t="s">
        <v>36</v>
      </c>
      <c r="X73">
        <v>0.14180000000000001</v>
      </c>
      <c r="Y73">
        <v>1.7399999999999999E-2</v>
      </c>
      <c r="Z73">
        <v>0.25</v>
      </c>
      <c r="AA73" t="s">
        <v>97</v>
      </c>
    </row>
    <row r="74" spans="1:27" x14ac:dyDescent="0.25">
      <c r="A74">
        <v>381</v>
      </c>
      <c r="B74">
        <v>200</v>
      </c>
      <c r="C74">
        <v>0.51519999999999999</v>
      </c>
      <c r="D74">
        <v>0.40910000000000002</v>
      </c>
      <c r="E74">
        <v>0.10100000000000001</v>
      </c>
      <c r="F74">
        <v>0</v>
      </c>
      <c r="G74">
        <v>2.0199999999999999E-2</v>
      </c>
      <c r="H74">
        <v>0</v>
      </c>
      <c r="I74">
        <v>0</v>
      </c>
      <c r="J74">
        <v>0</v>
      </c>
      <c r="K74">
        <v>5.5599999999999997E-2</v>
      </c>
      <c r="L74">
        <v>0.28789999999999999</v>
      </c>
      <c r="M74" t="s">
        <v>35</v>
      </c>
      <c r="N74">
        <v>0</v>
      </c>
      <c r="O74" t="s">
        <v>35</v>
      </c>
      <c r="P74">
        <v>0.19700000000000001</v>
      </c>
      <c r="Q74">
        <v>8.5900000000000004E-2</v>
      </c>
      <c r="R74">
        <v>0</v>
      </c>
      <c r="S74">
        <v>8.5900000000000004E-2</v>
      </c>
      <c r="T74">
        <v>7.5800000000000006E-2</v>
      </c>
      <c r="U74" t="s">
        <v>35</v>
      </c>
      <c r="V74">
        <v>0</v>
      </c>
      <c r="W74">
        <v>2.0199999999999999E-2</v>
      </c>
      <c r="X74">
        <v>0.13639999999999999</v>
      </c>
      <c r="Y74">
        <v>4.5499999999999999E-2</v>
      </c>
      <c r="Z74">
        <v>0.30299999999999999</v>
      </c>
      <c r="AA74" t="s">
        <v>97</v>
      </c>
    </row>
    <row r="75" spans="1:27" x14ac:dyDescent="0.25">
      <c r="A75">
        <v>382</v>
      </c>
      <c r="B75">
        <v>2430</v>
      </c>
      <c r="C75">
        <v>0.73419999999999996</v>
      </c>
      <c r="D75">
        <v>0.65510000000000002</v>
      </c>
      <c r="E75">
        <v>6.2199999999999998E-2</v>
      </c>
      <c r="F75" t="s">
        <v>36</v>
      </c>
      <c r="G75">
        <v>3.1699999999999999E-2</v>
      </c>
      <c r="H75">
        <v>0</v>
      </c>
      <c r="I75">
        <v>1.15E-2</v>
      </c>
      <c r="J75">
        <v>0</v>
      </c>
      <c r="K75">
        <v>5.3999999999999999E-2</v>
      </c>
      <c r="L75">
        <v>0.54679999999999995</v>
      </c>
      <c r="M75">
        <v>0.15160000000000001</v>
      </c>
      <c r="N75">
        <v>1.24E-2</v>
      </c>
      <c r="O75">
        <v>0.1265</v>
      </c>
      <c r="P75">
        <v>0.36959999999999998</v>
      </c>
      <c r="Q75">
        <v>2.5499999999999998E-2</v>
      </c>
      <c r="R75" t="s">
        <v>35</v>
      </c>
      <c r="S75">
        <v>6.9599999999999995E-2</v>
      </c>
      <c r="T75">
        <v>3.0499999999999999E-2</v>
      </c>
      <c r="U75">
        <v>3.8300000000000001E-2</v>
      </c>
      <c r="V75" t="s">
        <v>35</v>
      </c>
      <c r="W75">
        <v>9.4999999999999998E-3</v>
      </c>
      <c r="X75">
        <v>7.9500000000000001E-2</v>
      </c>
      <c r="Y75">
        <v>2.5999999999999999E-2</v>
      </c>
      <c r="Z75">
        <v>0.1603</v>
      </c>
      <c r="AA75" t="s">
        <v>97</v>
      </c>
    </row>
    <row r="76" spans="1:27" x14ac:dyDescent="0.25">
      <c r="A76">
        <v>383</v>
      </c>
      <c r="B76">
        <v>1450</v>
      </c>
      <c r="C76">
        <v>0.66779999999999995</v>
      </c>
      <c r="D76">
        <v>0.60109999999999997</v>
      </c>
      <c r="E76">
        <v>5.4300000000000001E-2</v>
      </c>
      <c r="F76">
        <v>0</v>
      </c>
      <c r="G76">
        <v>3.3700000000000001E-2</v>
      </c>
      <c r="H76" t="s">
        <v>36</v>
      </c>
      <c r="I76">
        <v>1.9300000000000001E-2</v>
      </c>
      <c r="J76">
        <v>0</v>
      </c>
      <c r="K76">
        <v>5.5E-2</v>
      </c>
      <c r="L76">
        <v>0.49109999999999998</v>
      </c>
      <c r="M76">
        <v>0.11899999999999999</v>
      </c>
      <c r="N76" t="s">
        <v>35</v>
      </c>
      <c r="O76">
        <v>0.1004</v>
      </c>
      <c r="P76">
        <v>0.34799999999999998</v>
      </c>
      <c r="Q76">
        <v>2.41E-2</v>
      </c>
      <c r="R76" t="s">
        <v>35</v>
      </c>
      <c r="S76">
        <v>5.9799999999999999E-2</v>
      </c>
      <c r="T76">
        <v>3.0300000000000001E-2</v>
      </c>
      <c r="U76">
        <v>2.9600000000000001E-2</v>
      </c>
      <c r="V76">
        <v>0</v>
      </c>
      <c r="W76">
        <v>6.8999999999999999E-3</v>
      </c>
      <c r="X76">
        <v>8.4599999999999995E-2</v>
      </c>
      <c r="Y76">
        <v>2.5399999999999999E-2</v>
      </c>
      <c r="Z76">
        <v>0.22209999999999999</v>
      </c>
      <c r="AA76" t="s">
        <v>97</v>
      </c>
    </row>
    <row r="77" spans="1:27" x14ac:dyDescent="0.25">
      <c r="A77">
        <v>384</v>
      </c>
      <c r="B77">
        <v>1230</v>
      </c>
      <c r="C77">
        <v>0.71309999999999996</v>
      </c>
      <c r="D77">
        <v>0.58509999999999995</v>
      </c>
      <c r="E77">
        <v>9.8900000000000002E-2</v>
      </c>
      <c r="F77">
        <v>0</v>
      </c>
      <c r="G77">
        <v>4.1300000000000003E-2</v>
      </c>
      <c r="H77">
        <v>0</v>
      </c>
      <c r="I77">
        <v>2.76E-2</v>
      </c>
      <c r="J77">
        <v>0</v>
      </c>
      <c r="K77">
        <v>7.7799999999999994E-2</v>
      </c>
      <c r="L77">
        <v>0.4173</v>
      </c>
      <c r="M77">
        <v>8.9099999999999999E-2</v>
      </c>
      <c r="N77" t="s">
        <v>35</v>
      </c>
      <c r="O77">
        <v>7.2900000000000006E-2</v>
      </c>
      <c r="P77">
        <v>0.27800000000000002</v>
      </c>
      <c r="Q77">
        <v>5.0200000000000002E-2</v>
      </c>
      <c r="R77">
        <v>0</v>
      </c>
      <c r="S77">
        <v>0.1045</v>
      </c>
      <c r="T77">
        <v>6.7299999999999999E-2</v>
      </c>
      <c r="U77">
        <v>3.5700000000000003E-2</v>
      </c>
      <c r="V77" t="s">
        <v>35</v>
      </c>
      <c r="W77">
        <v>2.35E-2</v>
      </c>
      <c r="X77">
        <v>0.11260000000000001</v>
      </c>
      <c r="Y77">
        <v>2.8400000000000002E-2</v>
      </c>
      <c r="Z77">
        <v>0.1459</v>
      </c>
      <c r="AA77">
        <v>7.3000000000000001E-3</v>
      </c>
    </row>
    <row r="78" spans="1:27" x14ac:dyDescent="0.25">
      <c r="A78">
        <v>390</v>
      </c>
      <c r="B78">
        <v>630</v>
      </c>
      <c r="C78">
        <v>0.60570000000000002</v>
      </c>
      <c r="D78">
        <v>0.53310000000000002</v>
      </c>
      <c r="E78">
        <v>0.15459999999999999</v>
      </c>
      <c r="F78">
        <v>0</v>
      </c>
      <c r="G78">
        <v>5.9900000000000002E-2</v>
      </c>
      <c r="H78" t="s">
        <v>35</v>
      </c>
      <c r="I78">
        <v>0</v>
      </c>
      <c r="J78">
        <v>0</v>
      </c>
      <c r="K78">
        <v>0.10879999999999999</v>
      </c>
      <c r="L78">
        <v>0.3155</v>
      </c>
      <c r="M78">
        <v>1.89E-2</v>
      </c>
      <c r="N78">
        <v>0</v>
      </c>
      <c r="O78">
        <v>1.7399999999999999E-2</v>
      </c>
      <c r="P78">
        <v>0.2366</v>
      </c>
      <c r="Q78">
        <v>5.9900000000000002E-2</v>
      </c>
      <c r="R78">
        <v>0</v>
      </c>
      <c r="S78">
        <v>5.5199999999999999E-2</v>
      </c>
      <c r="T78">
        <v>3.9399999999999998E-2</v>
      </c>
      <c r="U78">
        <v>1.5800000000000002E-2</v>
      </c>
      <c r="V78">
        <v>0</v>
      </c>
      <c r="W78">
        <v>1.7399999999999999E-2</v>
      </c>
      <c r="X78">
        <v>0.15459999999999999</v>
      </c>
      <c r="Y78">
        <v>4.7300000000000002E-2</v>
      </c>
      <c r="Z78">
        <v>0.19239999999999999</v>
      </c>
      <c r="AA78" t="s">
        <v>97</v>
      </c>
    </row>
    <row r="79" spans="1:27" x14ac:dyDescent="0.25">
      <c r="A79">
        <v>391</v>
      </c>
      <c r="B79">
        <v>1050</v>
      </c>
      <c r="C79">
        <v>0.66159999999999997</v>
      </c>
      <c r="D79">
        <v>0.60650000000000004</v>
      </c>
      <c r="E79">
        <v>6.08E-2</v>
      </c>
      <c r="F79">
        <v>0</v>
      </c>
      <c r="G79">
        <v>3.7999999999999999E-2</v>
      </c>
      <c r="H79" t="s">
        <v>35</v>
      </c>
      <c r="I79">
        <v>0</v>
      </c>
      <c r="J79">
        <v>0</v>
      </c>
      <c r="K79">
        <v>4.9399999999999999E-2</v>
      </c>
      <c r="L79">
        <v>0.50670000000000004</v>
      </c>
      <c r="M79">
        <v>6.7500000000000004E-2</v>
      </c>
      <c r="N79" t="s">
        <v>35</v>
      </c>
      <c r="O79">
        <v>5.4199999999999998E-2</v>
      </c>
      <c r="P79">
        <v>0.32979999999999998</v>
      </c>
      <c r="Q79">
        <v>0.10929999999999999</v>
      </c>
      <c r="R79">
        <v>0</v>
      </c>
      <c r="S79">
        <v>5.1299999999999998E-2</v>
      </c>
      <c r="T79">
        <v>2.9499999999999998E-2</v>
      </c>
      <c r="U79">
        <v>2.0899999999999998E-2</v>
      </c>
      <c r="V79" t="s">
        <v>35</v>
      </c>
      <c r="W79" t="s">
        <v>36</v>
      </c>
      <c r="X79">
        <v>0.1217</v>
      </c>
      <c r="Y79">
        <v>2.1899999999999999E-2</v>
      </c>
      <c r="Z79">
        <v>0.19489999999999999</v>
      </c>
      <c r="AA79">
        <v>6.7000000000000002E-3</v>
      </c>
    </row>
    <row r="80" spans="1:27" x14ac:dyDescent="0.25">
      <c r="A80">
        <v>392</v>
      </c>
      <c r="B80">
        <v>310</v>
      </c>
      <c r="C80">
        <v>0.65690000000000004</v>
      </c>
      <c r="D80">
        <v>0.55879999999999996</v>
      </c>
      <c r="E80">
        <v>0.1144</v>
      </c>
      <c r="F80">
        <v>0</v>
      </c>
      <c r="G80">
        <v>0.26140000000000002</v>
      </c>
      <c r="H80">
        <v>0</v>
      </c>
      <c r="I80">
        <v>0</v>
      </c>
      <c r="J80">
        <v>0</v>
      </c>
      <c r="K80">
        <v>0.26140000000000002</v>
      </c>
      <c r="L80">
        <v>0.183</v>
      </c>
      <c r="M80">
        <v>1.9599999999999999E-2</v>
      </c>
      <c r="N80">
        <v>0</v>
      </c>
      <c r="O80">
        <v>1.3100000000000001E-2</v>
      </c>
      <c r="P80">
        <v>0.1242</v>
      </c>
      <c r="Q80">
        <v>3.9199999999999999E-2</v>
      </c>
      <c r="R80">
        <v>0</v>
      </c>
      <c r="S80">
        <v>8.1699999999999995E-2</v>
      </c>
      <c r="T80">
        <v>6.2100000000000002E-2</v>
      </c>
      <c r="U80">
        <v>1.6299999999999999E-2</v>
      </c>
      <c r="V80" t="s">
        <v>35</v>
      </c>
      <c r="W80">
        <v>1.6299999999999999E-2</v>
      </c>
      <c r="X80">
        <v>0.15359999999999999</v>
      </c>
      <c r="Y80">
        <v>2.9399999999999999E-2</v>
      </c>
      <c r="Z80">
        <v>0.16009999999999999</v>
      </c>
      <c r="AA80" t="s">
        <v>97</v>
      </c>
    </row>
    <row r="81" spans="1:27" x14ac:dyDescent="0.25">
      <c r="A81">
        <v>393</v>
      </c>
      <c r="B81">
        <v>300</v>
      </c>
      <c r="C81">
        <v>0.62209999999999999</v>
      </c>
      <c r="D81">
        <v>0.51839999999999997</v>
      </c>
      <c r="E81">
        <v>7.0199999999999999E-2</v>
      </c>
      <c r="F81">
        <v>0</v>
      </c>
      <c r="G81">
        <v>6.3500000000000001E-2</v>
      </c>
      <c r="H81">
        <v>0</v>
      </c>
      <c r="I81">
        <v>0</v>
      </c>
      <c r="J81">
        <v>0</v>
      </c>
      <c r="K81">
        <v>7.6899999999999996E-2</v>
      </c>
      <c r="L81">
        <v>0.38129999999999997</v>
      </c>
      <c r="M81">
        <v>5.3499999999999999E-2</v>
      </c>
      <c r="N81">
        <v>0</v>
      </c>
      <c r="O81">
        <v>5.0200000000000002E-2</v>
      </c>
      <c r="P81">
        <v>0.28089999999999998</v>
      </c>
      <c r="Q81">
        <v>4.6800000000000001E-2</v>
      </c>
      <c r="R81" t="s">
        <v>35</v>
      </c>
      <c r="S81">
        <v>9.3600000000000003E-2</v>
      </c>
      <c r="T81">
        <v>7.6899999999999996E-2</v>
      </c>
      <c r="U81">
        <v>1.67E-2</v>
      </c>
      <c r="V81">
        <v>0</v>
      </c>
      <c r="W81">
        <v>0.01</v>
      </c>
      <c r="X81">
        <v>0.1472</v>
      </c>
      <c r="Y81">
        <v>6.0199999999999997E-2</v>
      </c>
      <c r="Z81">
        <v>0.1706</v>
      </c>
      <c r="AA81" t="s">
        <v>97</v>
      </c>
    </row>
    <row r="82" spans="1:27" x14ac:dyDescent="0.25">
      <c r="A82">
        <v>394</v>
      </c>
      <c r="B82">
        <v>980</v>
      </c>
      <c r="C82">
        <v>0.64629999999999999</v>
      </c>
      <c r="D82">
        <v>0.56100000000000005</v>
      </c>
      <c r="E82">
        <v>6.6100000000000006E-2</v>
      </c>
      <c r="F82">
        <v>0</v>
      </c>
      <c r="G82">
        <v>5.3900000000000003E-2</v>
      </c>
      <c r="H82">
        <v>0</v>
      </c>
      <c r="I82">
        <v>0</v>
      </c>
      <c r="J82">
        <v>0</v>
      </c>
      <c r="K82">
        <v>7.3200000000000001E-2</v>
      </c>
      <c r="L82">
        <v>0.44109999999999999</v>
      </c>
      <c r="M82">
        <v>3.3500000000000002E-2</v>
      </c>
      <c r="N82">
        <v>0</v>
      </c>
      <c r="O82">
        <v>2.8500000000000001E-2</v>
      </c>
      <c r="P82">
        <v>0.376</v>
      </c>
      <c r="Q82">
        <v>3.15E-2</v>
      </c>
      <c r="R82">
        <v>0</v>
      </c>
      <c r="S82">
        <v>7.22E-2</v>
      </c>
      <c r="T82">
        <v>5.28E-2</v>
      </c>
      <c r="U82">
        <v>1.6299999999999999E-2</v>
      </c>
      <c r="V82" t="s">
        <v>36</v>
      </c>
      <c r="W82">
        <v>1.32E-2</v>
      </c>
      <c r="X82">
        <v>0.187</v>
      </c>
      <c r="Y82">
        <v>4.7800000000000002E-2</v>
      </c>
      <c r="Z82">
        <v>0.11890000000000001</v>
      </c>
      <c r="AA82" t="s">
        <v>36</v>
      </c>
    </row>
    <row r="83" spans="1:27" x14ac:dyDescent="0.25">
      <c r="A83">
        <v>420</v>
      </c>
      <c r="B83" t="s">
        <v>31</v>
      </c>
      <c r="C83" t="s">
        <v>31</v>
      </c>
      <c r="D83" t="s">
        <v>31</v>
      </c>
      <c r="E83" t="s">
        <v>31</v>
      </c>
      <c r="F83" t="s">
        <v>31</v>
      </c>
      <c r="G83" t="s">
        <v>31</v>
      </c>
      <c r="H83" t="s">
        <v>31</v>
      </c>
      <c r="I83" t="s">
        <v>31</v>
      </c>
      <c r="J83" t="s">
        <v>31</v>
      </c>
      <c r="K83" t="s">
        <v>31</v>
      </c>
      <c r="L83" t="s">
        <v>31</v>
      </c>
      <c r="M83" t="s">
        <v>31</v>
      </c>
      <c r="N83" t="s">
        <v>31</v>
      </c>
      <c r="O83" t="s">
        <v>31</v>
      </c>
      <c r="P83" t="s">
        <v>31</v>
      </c>
      <c r="Q83" t="s">
        <v>31</v>
      </c>
      <c r="R83" t="s">
        <v>31</v>
      </c>
      <c r="S83" t="s">
        <v>31</v>
      </c>
      <c r="T83" t="s">
        <v>31</v>
      </c>
      <c r="U83" t="s">
        <v>31</v>
      </c>
      <c r="V83" t="s">
        <v>31</v>
      </c>
      <c r="W83" t="s">
        <v>31</v>
      </c>
      <c r="X83" t="s">
        <v>31</v>
      </c>
      <c r="Y83" t="s">
        <v>31</v>
      </c>
      <c r="Z83" t="s">
        <v>31</v>
      </c>
      <c r="AA83" t="s">
        <v>31</v>
      </c>
    </row>
    <row r="84" spans="1:27" x14ac:dyDescent="0.25">
      <c r="A84">
        <v>800</v>
      </c>
      <c r="B84">
        <v>450</v>
      </c>
      <c r="C84">
        <v>0.56699999999999995</v>
      </c>
      <c r="D84">
        <v>0.317</v>
      </c>
      <c r="E84">
        <v>9.1499999999999998E-2</v>
      </c>
      <c r="F84">
        <v>0</v>
      </c>
      <c r="G84">
        <v>3.1300000000000001E-2</v>
      </c>
      <c r="H84">
        <v>0</v>
      </c>
      <c r="I84" t="s">
        <v>35</v>
      </c>
      <c r="J84">
        <v>0</v>
      </c>
      <c r="K84">
        <v>4.9099999999999998E-2</v>
      </c>
      <c r="L84">
        <v>0.192</v>
      </c>
      <c r="M84">
        <v>1.34E-2</v>
      </c>
      <c r="N84">
        <v>0</v>
      </c>
      <c r="O84" t="s">
        <v>35</v>
      </c>
      <c r="P84">
        <v>0.16520000000000001</v>
      </c>
      <c r="Q84">
        <v>1.34E-2</v>
      </c>
      <c r="R84">
        <v>0</v>
      </c>
      <c r="S84">
        <v>0.2321</v>
      </c>
      <c r="T84">
        <v>0.1138</v>
      </c>
      <c r="U84">
        <v>0.11609999999999999</v>
      </c>
      <c r="V84" t="s">
        <v>35</v>
      </c>
      <c r="W84">
        <v>1.7899999999999999E-2</v>
      </c>
      <c r="X84">
        <v>0.14960000000000001</v>
      </c>
      <c r="Y84">
        <v>5.1299999999999998E-2</v>
      </c>
      <c r="Z84">
        <v>0.2321</v>
      </c>
      <c r="AA84" t="s">
        <v>97</v>
      </c>
    </row>
    <row r="85" spans="1:27" x14ac:dyDescent="0.25">
      <c r="A85">
        <v>801</v>
      </c>
      <c r="B85">
        <v>1160</v>
      </c>
      <c r="C85">
        <v>0.69820000000000004</v>
      </c>
      <c r="D85">
        <v>0.51070000000000004</v>
      </c>
      <c r="E85">
        <v>0.12809999999999999</v>
      </c>
      <c r="F85">
        <v>0</v>
      </c>
      <c r="G85">
        <v>2.1499999999999998E-2</v>
      </c>
      <c r="H85">
        <v>0</v>
      </c>
      <c r="I85">
        <v>4.4699999999999997E-2</v>
      </c>
      <c r="J85">
        <v>0</v>
      </c>
      <c r="K85">
        <v>5.5899999999999998E-2</v>
      </c>
      <c r="L85">
        <v>0.31640000000000001</v>
      </c>
      <c r="M85">
        <v>7.3099999999999998E-2</v>
      </c>
      <c r="N85" t="s">
        <v>35</v>
      </c>
      <c r="O85">
        <v>5.5899999999999998E-2</v>
      </c>
      <c r="P85">
        <v>0.22869999999999999</v>
      </c>
      <c r="Q85">
        <v>1.46E-2</v>
      </c>
      <c r="R85">
        <v>0</v>
      </c>
      <c r="S85">
        <v>0.17199999999999999</v>
      </c>
      <c r="T85">
        <v>8.5999999999999993E-2</v>
      </c>
      <c r="U85">
        <v>8.5999999999999993E-2</v>
      </c>
      <c r="V85">
        <v>0</v>
      </c>
      <c r="W85">
        <v>1.55E-2</v>
      </c>
      <c r="X85">
        <v>9.3700000000000006E-2</v>
      </c>
      <c r="Y85">
        <v>3.27E-2</v>
      </c>
      <c r="Z85">
        <v>0.1754</v>
      </c>
      <c r="AA85" t="s">
        <v>97</v>
      </c>
    </row>
    <row r="86" spans="1:27" x14ac:dyDescent="0.25">
      <c r="A86">
        <v>802</v>
      </c>
      <c r="B86">
        <v>640</v>
      </c>
      <c r="C86">
        <v>0.73950000000000005</v>
      </c>
      <c r="D86">
        <v>0.4743</v>
      </c>
      <c r="E86">
        <v>0.13100000000000001</v>
      </c>
      <c r="F86">
        <v>0</v>
      </c>
      <c r="G86">
        <v>1.4E-2</v>
      </c>
      <c r="H86">
        <v>0</v>
      </c>
      <c r="I86">
        <v>0</v>
      </c>
      <c r="J86">
        <v>0</v>
      </c>
      <c r="K86">
        <v>6.8599999999999994E-2</v>
      </c>
      <c r="L86">
        <v>0.3276</v>
      </c>
      <c r="M86">
        <v>6.08E-2</v>
      </c>
      <c r="N86" t="s">
        <v>35</v>
      </c>
      <c r="O86">
        <v>3.4299999999999997E-2</v>
      </c>
      <c r="P86">
        <v>0.248</v>
      </c>
      <c r="Q86">
        <v>1.8700000000000001E-2</v>
      </c>
      <c r="R86" t="s">
        <v>35</v>
      </c>
      <c r="S86">
        <v>0.2293</v>
      </c>
      <c r="T86">
        <v>0.14510000000000001</v>
      </c>
      <c r="U86">
        <v>8.4199999999999997E-2</v>
      </c>
      <c r="V86">
        <v>0</v>
      </c>
      <c r="W86">
        <v>3.5900000000000001E-2</v>
      </c>
      <c r="X86">
        <v>0.1045</v>
      </c>
      <c r="Y86">
        <v>3.2800000000000003E-2</v>
      </c>
      <c r="Z86">
        <v>0.1232</v>
      </c>
      <c r="AA86">
        <v>7.7999999999999996E-3</v>
      </c>
    </row>
    <row r="87" spans="1:27" x14ac:dyDescent="0.25">
      <c r="A87">
        <v>803</v>
      </c>
      <c r="B87" t="s">
        <v>31</v>
      </c>
      <c r="C87" t="s">
        <v>31</v>
      </c>
      <c r="D87" t="s">
        <v>31</v>
      </c>
      <c r="E87" t="s">
        <v>31</v>
      </c>
      <c r="F87" t="s">
        <v>31</v>
      </c>
      <c r="G87" t="s">
        <v>31</v>
      </c>
      <c r="H87" t="s">
        <v>31</v>
      </c>
      <c r="I87" t="s">
        <v>31</v>
      </c>
      <c r="J87" t="s">
        <v>31</v>
      </c>
      <c r="K87" t="s">
        <v>31</v>
      </c>
      <c r="L87" t="s">
        <v>31</v>
      </c>
      <c r="M87" t="s">
        <v>31</v>
      </c>
      <c r="N87" t="s">
        <v>31</v>
      </c>
      <c r="O87" t="s">
        <v>31</v>
      </c>
      <c r="P87" t="s">
        <v>31</v>
      </c>
      <c r="Q87" t="s">
        <v>31</v>
      </c>
      <c r="R87" t="s">
        <v>31</v>
      </c>
      <c r="S87" t="s">
        <v>31</v>
      </c>
      <c r="T87" t="s">
        <v>31</v>
      </c>
      <c r="U87" t="s">
        <v>31</v>
      </c>
      <c r="V87" t="s">
        <v>31</v>
      </c>
      <c r="W87" t="s">
        <v>31</v>
      </c>
      <c r="X87" t="s">
        <v>31</v>
      </c>
      <c r="Y87" t="s">
        <v>31</v>
      </c>
      <c r="Z87" t="s">
        <v>31</v>
      </c>
      <c r="AA87" t="s">
        <v>31</v>
      </c>
    </row>
    <row r="88" spans="1:27" x14ac:dyDescent="0.25">
      <c r="A88">
        <v>805</v>
      </c>
      <c r="B88">
        <v>550</v>
      </c>
      <c r="C88">
        <v>0.74909999999999999</v>
      </c>
      <c r="D88">
        <v>0.71120000000000005</v>
      </c>
      <c r="E88">
        <v>0.1047</v>
      </c>
      <c r="F88">
        <v>0</v>
      </c>
      <c r="G88">
        <v>3.9699999999999999E-2</v>
      </c>
      <c r="H88">
        <v>0</v>
      </c>
      <c r="I88">
        <v>6.8599999999999994E-2</v>
      </c>
      <c r="J88">
        <v>0</v>
      </c>
      <c r="K88">
        <v>0.12640000000000001</v>
      </c>
      <c r="L88">
        <v>0.49819999999999998</v>
      </c>
      <c r="M88">
        <v>9.0300000000000005E-2</v>
      </c>
      <c r="N88" t="s">
        <v>35</v>
      </c>
      <c r="O88">
        <v>7.22E-2</v>
      </c>
      <c r="P88">
        <v>0.39350000000000002</v>
      </c>
      <c r="Q88">
        <v>1.44E-2</v>
      </c>
      <c r="R88">
        <v>0</v>
      </c>
      <c r="S88">
        <v>3.0700000000000002E-2</v>
      </c>
      <c r="T88">
        <v>1.44E-2</v>
      </c>
      <c r="U88">
        <v>1.6199999999999999E-2</v>
      </c>
      <c r="V88">
        <v>0</v>
      </c>
      <c r="W88">
        <v>7.1999999999999998E-3</v>
      </c>
      <c r="X88">
        <v>0.15340000000000001</v>
      </c>
      <c r="Y88">
        <v>4.5100000000000001E-2</v>
      </c>
      <c r="Z88">
        <v>5.2299999999999999E-2</v>
      </c>
      <c r="AA88" t="s">
        <v>97</v>
      </c>
    </row>
    <row r="89" spans="1:27" x14ac:dyDescent="0.25">
      <c r="A89">
        <v>806</v>
      </c>
      <c r="B89">
        <v>1020</v>
      </c>
      <c r="C89">
        <v>0.63829999999999998</v>
      </c>
      <c r="D89">
        <v>0.58460000000000001</v>
      </c>
      <c r="E89">
        <v>0.17499999999999999</v>
      </c>
      <c r="F89">
        <v>0</v>
      </c>
      <c r="G89">
        <v>3.9100000000000003E-2</v>
      </c>
      <c r="H89">
        <v>0</v>
      </c>
      <c r="I89" t="s">
        <v>35</v>
      </c>
      <c r="J89">
        <v>0</v>
      </c>
      <c r="K89">
        <v>5.8700000000000002E-2</v>
      </c>
      <c r="L89">
        <v>0.3695</v>
      </c>
      <c r="M89">
        <v>1.0800000000000001E-2</v>
      </c>
      <c r="N89">
        <v>0</v>
      </c>
      <c r="O89">
        <v>9.7999999999999997E-3</v>
      </c>
      <c r="P89">
        <v>0.30790000000000001</v>
      </c>
      <c r="Q89">
        <v>5.0799999999999998E-2</v>
      </c>
      <c r="R89">
        <v>0</v>
      </c>
      <c r="S89">
        <v>4.2000000000000003E-2</v>
      </c>
      <c r="T89">
        <v>1.0800000000000001E-2</v>
      </c>
      <c r="U89">
        <v>3.1300000000000001E-2</v>
      </c>
      <c r="V89">
        <v>0</v>
      </c>
      <c r="W89">
        <v>1.17E-2</v>
      </c>
      <c r="X89">
        <v>0.2366</v>
      </c>
      <c r="Y89">
        <v>5.28E-2</v>
      </c>
      <c r="Z89">
        <v>7.2300000000000003E-2</v>
      </c>
      <c r="AA89" t="s">
        <v>97</v>
      </c>
    </row>
    <row r="90" spans="1:27" x14ac:dyDescent="0.25">
      <c r="A90">
        <v>807</v>
      </c>
      <c r="B90">
        <v>820</v>
      </c>
      <c r="C90">
        <v>0.75609999999999999</v>
      </c>
      <c r="D90">
        <v>0.69489999999999996</v>
      </c>
      <c r="E90">
        <v>7.8399999999999997E-2</v>
      </c>
      <c r="F90" t="s">
        <v>35</v>
      </c>
      <c r="G90">
        <v>5.6399999999999999E-2</v>
      </c>
      <c r="H90">
        <v>0</v>
      </c>
      <c r="I90" t="s">
        <v>36</v>
      </c>
      <c r="J90">
        <v>0</v>
      </c>
      <c r="K90">
        <v>9.9299999999999999E-2</v>
      </c>
      <c r="L90">
        <v>0.55510000000000004</v>
      </c>
      <c r="M90">
        <v>0.1152</v>
      </c>
      <c r="N90" t="s">
        <v>35</v>
      </c>
      <c r="O90">
        <v>8.6999999999999994E-2</v>
      </c>
      <c r="P90">
        <v>0.43259999999999998</v>
      </c>
      <c r="Q90">
        <v>7.4000000000000003E-3</v>
      </c>
      <c r="R90">
        <v>0</v>
      </c>
      <c r="S90">
        <v>4.41E-2</v>
      </c>
      <c r="T90">
        <v>1.35E-2</v>
      </c>
      <c r="U90">
        <v>3.0599999999999999E-2</v>
      </c>
      <c r="V90">
        <v>0</v>
      </c>
      <c r="W90">
        <v>1.72E-2</v>
      </c>
      <c r="X90">
        <v>0.14460000000000001</v>
      </c>
      <c r="Y90">
        <v>3.5499999999999997E-2</v>
      </c>
      <c r="Z90">
        <v>6.3700000000000007E-2</v>
      </c>
      <c r="AA90" t="s">
        <v>97</v>
      </c>
    </row>
    <row r="91" spans="1:27" x14ac:dyDescent="0.25">
      <c r="A91">
        <v>808</v>
      </c>
      <c r="B91">
        <v>810</v>
      </c>
      <c r="C91">
        <v>0.72299999999999998</v>
      </c>
      <c r="D91">
        <v>0.67830000000000001</v>
      </c>
      <c r="E91">
        <v>0.1019</v>
      </c>
      <c r="F91">
        <v>0</v>
      </c>
      <c r="G91">
        <v>3.5999999999999997E-2</v>
      </c>
      <c r="H91">
        <v>0</v>
      </c>
      <c r="I91">
        <v>2.7300000000000001E-2</v>
      </c>
      <c r="J91">
        <v>0</v>
      </c>
      <c r="K91">
        <v>6.9599999999999995E-2</v>
      </c>
      <c r="L91">
        <v>0.51300000000000001</v>
      </c>
      <c r="M91">
        <v>0.1118</v>
      </c>
      <c r="N91" t="s">
        <v>35</v>
      </c>
      <c r="O91">
        <v>9.8100000000000007E-2</v>
      </c>
      <c r="P91">
        <v>0.3901</v>
      </c>
      <c r="Q91">
        <v>1.12E-2</v>
      </c>
      <c r="R91">
        <v>0</v>
      </c>
      <c r="S91">
        <v>3.5999999999999997E-2</v>
      </c>
      <c r="T91">
        <v>2.4799999999999999E-2</v>
      </c>
      <c r="U91">
        <v>1.12E-2</v>
      </c>
      <c r="V91">
        <v>0</v>
      </c>
      <c r="W91">
        <v>8.6999999999999994E-3</v>
      </c>
      <c r="X91">
        <v>0.17519999999999999</v>
      </c>
      <c r="Y91">
        <v>4.7199999999999999E-2</v>
      </c>
      <c r="Z91">
        <v>5.4699999999999999E-2</v>
      </c>
      <c r="AA91">
        <v>9.9000000000000008E-3</v>
      </c>
    </row>
    <row r="92" spans="1:27" x14ac:dyDescent="0.25">
      <c r="A92">
        <v>810</v>
      </c>
      <c r="B92">
        <v>1310</v>
      </c>
      <c r="C92">
        <v>0.71079999999999999</v>
      </c>
      <c r="D92">
        <v>0.64080000000000004</v>
      </c>
      <c r="E92">
        <v>6.8500000000000005E-2</v>
      </c>
      <c r="F92">
        <v>0</v>
      </c>
      <c r="G92">
        <v>4.3400000000000001E-2</v>
      </c>
      <c r="H92">
        <v>0</v>
      </c>
      <c r="I92">
        <v>1.83E-2</v>
      </c>
      <c r="J92">
        <v>0</v>
      </c>
      <c r="K92">
        <v>6.3200000000000006E-2</v>
      </c>
      <c r="L92">
        <v>0.50990000000000002</v>
      </c>
      <c r="M92">
        <v>5.7799999999999997E-2</v>
      </c>
      <c r="N92" t="s">
        <v>35</v>
      </c>
      <c r="O92">
        <v>4.6399999999999997E-2</v>
      </c>
      <c r="P92">
        <v>0.36909999999999998</v>
      </c>
      <c r="Q92">
        <v>8.3000000000000004E-2</v>
      </c>
      <c r="R92" t="s">
        <v>35</v>
      </c>
      <c r="S92">
        <v>5.7799999999999997E-2</v>
      </c>
      <c r="T92">
        <v>3.27E-2</v>
      </c>
      <c r="U92">
        <v>2.4400000000000002E-2</v>
      </c>
      <c r="V92" t="s">
        <v>35</v>
      </c>
      <c r="W92">
        <v>1.2200000000000001E-2</v>
      </c>
      <c r="X92">
        <v>9.2100000000000001E-2</v>
      </c>
      <c r="Y92">
        <v>4.7199999999999999E-2</v>
      </c>
      <c r="Z92">
        <v>0.14990000000000001</v>
      </c>
      <c r="AA92">
        <v>7.6E-3</v>
      </c>
    </row>
    <row r="93" spans="1:27" x14ac:dyDescent="0.25">
      <c r="A93">
        <v>811</v>
      </c>
      <c r="B93">
        <v>540</v>
      </c>
      <c r="C93">
        <v>0.51390000000000002</v>
      </c>
      <c r="D93">
        <v>0.4249</v>
      </c>
      <c r="E93">
        <v>8.3500000000000005E-2</v>
      </c>
      <c r="F93">
        <v>0</v>
      </c>
      <c r="G93">
        <v>2.7799999999999998E-2</v>
      </c>
      <c r="H93">
        <v>0</v>
      </c>
      <c r="I93" t="s">
        <v>35</v>
      </c>
      <c r="J93">
        <v>0</v>
      </c>
      <c r="K93">
        <v>5.0099999999999999E-2</v>
      </c>
      <c r="L93">
        <v>0.31169999999999998</v>
      </c>
      <c r="M93">
        <v>2.5999999999999999E-2</v>
      </c>
      <c r="N93">
        <v>0</v>
      </c>
      <c r="O93">
        <v>2.23E-2</v>
      </c>
      <c r="P93">
        <v>0.1447</v>
      </c>
      <c r="Q93">
        <v>0.14099999999999999</v>
      </c>
      <c r="R93">
        <v>0</v>
      </c>
      <c r="S93">
        <v>7.9799999999999996E-2</v>
      </c>
      <c r="T93">
        <v>3.9E-2</v>
      </c>
      <c r="U93">
        <v>4.0800000000000003E-2</v>
      </c>
      <c r="V93">
        <v>0</v>
      </c>
      <c r="W93">
        <v>9.2999999999999992E-3</v>
      </c>
      <c r="X93">
        <v>0.13730000000000001</v>
      </c>
      <c r="Y93">
        <v>3.3399999999999999E-2</v>
      </c>
      <c r="Z93">
        <v>0.31540000000000001</v>
      </c>
      <c r="AA93" t="s">
        <v>97</v>
      </c>
    </row>
    <row r="94" spans="1:27" x14ac:dyDescent="0.25">
      <c r="A94">
        <v>812</v>
      </c>
      <c r="B94">
        <v>1050</v>
      </c>
      <c r="C94">
        <v>0.74329999999999996</v>
      </c>
      <c r="D94">
        <v>0.6603</v>
      </c>
      <c r="E94">
        <v>0.1966</v>
      </c>
      <c r="F94">
        <v>0</v>
      </c>
      <c r="G94">
        <v>4.0099999999999997E-2</v>
      </c>
      <c r="H94" t="s">
        <v>35</v>
      </c>
      <c r="I94">
        <v>3.3399999999999999E-2</v>
      </c>
      <c r="J94">
        <v>0</v>
      </c>
      <c r="K94">
        <v>8.6800000000000002E-2</v>
      </c>
      <c r="L94">
        <v>0.38840000000000002</v>
      </c>
      <c r="M94">
        <v>7.1599999999999997E-2</v>
      </c>
      <c r="N94" t="s">
        <v>36</v>
      </c>
      <c r="O94">
        <v>4.6800000000000001E-2</v>
      </c>
      <c r="P94">
        <v>0.23380000000000001</v>
      </c>
      <c r="Q94">
        <v>8.3000000000000004E-2</v>
      </c>
      <c r="R94" t="s">
        <v>35</v>
      </c>
      <c r="S94">
        <v>6.7699999999999996E-2</v>
      </c>
      <c r="T94">
        <v>2.9600000000000001E-2</v>
      </c>
      <c r="U94">
        <v>3.7199999999999997E-2</v>
      </c>
      <c r="V94" t="s">
        <v>35</v>
      </c>
      <c r="W94">
        <v>1.5299999999999999E-2</v>
      </c>
      <c r="X94">
        <v>0.1002</v>
      </c>
      <c r="Y94">
        <v>1.72E-2</v>
      </c>
      <c r="Z94">
        <v>0.13930000000000001</v>
      </c>
      <c r="AA94" t="s">
        <v>97</v>
      </c>
    </row>
    <row r="95" spans="1:27" x14ac:dyDescent="0.25">
      <c r="A95">
        <v>813</v>
      </c>
      <c r="B95">
        <v>1150</v>
      </c>
      <c r="C95">
        <v>0.74539999999999995</v>
      </c>
      <c r="D95">
        <v>0.63080000000000003</v>
      </c>
      <c r="E95">
        <v>0.1008</v>
      </c>
      <c r="F95" t="s">
        <v>35</v>
      </c>
      <c r="G95">
        <v>4.6899999999999997E-2</v>
      </c>
      <c r="H95" t="s">
        <v>35</v>
      </c>
      <c r="I95">
        <v>3.1300000000000001E-2</v>
      </c>
      <c r="J95">
        <v>0</v>
      </c>
      <c r="K95">
        <v>7.7299999999999994E-2</v>
      </c>
      <c r="L95">
        <v>0.44919999999999999</v>
      </c>
      <c r="M95">
        <v>0.15989999999999999</v>
      </c>
      <c r="N95">
        <v>5.1999999999999998E-3</v>
      </c>
      <c r="O95">
        <v>0.1295</v>
      </c>
      <c r="P95">
        <v>0.2467</v>
      </c>
      <c r="Q95">
        <v>4.2599999999999999E-2</v>
      </c>
      <c r="R95" t="s">
        <v>35</v>
      </c>
      <c r="S95">
        <v>0.10340000000000001</v>
      </c>
      <c r="T95">
        <v>5.3900000000000003E-2</v>
      </c>
      <c r="U95">
        <v>4.5999999999999999E-2</v>
      </c>
      <c r="V95" t="s">
        <v>36</v>
      </c>
      <c r="W95">
        <v>1.1299999999999999E-2</v>
      </c>
      <c r="X95">
        <v>8.77E-2</v>
      </c>
      <c r="Y95">
        <v>0.04</v>
      </c>
      <c r="Z95">
        <v>0.1268</v>
      </c>
      <c r="AA95">
        <v>1.2200000000000001E-2</v>
      </c>
    </row>
    <row r="96" spans="1:27" x14ac:dyDescent="0.25">
      <c r="A96">
        <v>815</v>
      </c>
      <c r="B96">
        <v>1100</v>
      </c>
      <c r="C96">
        <v>0.69289999999999996</v>
      </c>
      <c r="D96">
        <v>0.61499999999999999</v>
      </c>
      <c r="E96">
        <v>0.1168</v>
      </c>
      <c r="F96">
        <v>0</v>
      </c>
      <c r="G96">
        <v>2.7199999999999998E-2</v>
      </c>
      <c r="H96" t="s">
        <v>35</v>
      </c>
      <c r="I96">
        <v>5.5300000000000002E-2</v>
      </c>
      <c r="J96">
        <v>0</v>
      </c>
      <c r="K96">
        <v>6.1600000000000002E-2</v>
      </c>
      <c r="L96">
        <v>0.41389999999999999</v>
      </c>
      <c r="M96">
        <v>9.5100000000000004E-2</v>
      </c>
      <c r="N96" t="s">
        <v>35</v>
      </c>
      <c r="O96">
        <v>8.0600000000000005E-2</v>
      </c>
      <c r="P96">
        <v>0.28260000000000002</v>
      </c>
      <c r="Q96">
        <v>3.6200000000000003E-2</v>
      </c>
      <c r="R96">
        <v>0</v>
      </c>
      <c r="S96">
        <v>6.6100000000000006E-2</v>
      </c>
      <c r="T96">
        <v>2.63E-2</v>
      </c>
      <c r="U96">
        <v>3.9899999999999998E-2</v>
      </c>
      <c r="V96">
        <v>0</v>
      </c>
      <c r="W96">
        <v>1.18E-2</v>
      </c>
      <c r="X96">
        <v>9.9599999999999994E-2</v>
      </c>
      <c r="Y96">
        <v>2.81E-2</v>
      </c>
      <c r="Z96">
        <v>0.17929999999999999</v>
      </c>
      <c r="AA96">
        <v>1.72E-2</v>
      </c>
    </row>
    <row r="97" spans="1:27" x14ac:dyDescent="0.25">
      <c r="A97">
        <v>816</v>
      </c>
      <c r="B97">
        <v>1370</v>
      </c>
      <c r="C97">
        <v>0.59489999999999998</v>
      </c>
      <c r="D97">
        <v>0.50509999999999999</v>
      </c>
      <c r="E97">
        <v>0.17810000000000001</v>
      </c>
      <c r="F97">
        <v>0</v>
      </c>
      <c r="G97">
        <v>1.9E-2</v>
      </c>
      <c r="H97">
        <v>0</v>
      </c>
      <c r="I97" t="s">
        <v>35</v>
      </c>
      <c r="J97">
        <v>0</v>
      </c>
      <c r="K97">
        <v>4.3099999999999999E-2</v>
      </c>
      <c r="L97">
        <v>0.30659999999999998</v>
      </c>
      <c r="M97">
        <v>6.3500000000000001E-2</v>
      </c>
      <c r="N97" t="s">
        <v>35</v>
      </c>
      <c r="O97">
        <v>4.6699999999999998E-2</v>
      </c>
      <c r="P97">
        <v>0.20880000000000001</v>
      </c>
      <c r="Q97">
        <v>3.4299999999999997E-2</v>
      </c>
      <c r="R97">
        <v>0</v>
      </c>
      <c r="S97">
        <v>8.1799999999999998E-2</v>
      </c>
      <c r="T97">
        <v>6.2E-2</v>
      </c>
      <c r="U97">
        <v>1.9699999999999999E-2</v>
      </c>
      <c r="V97">
        <v>0</v>
      </c>
      <c r="W97">
        <v>8.0000000000000002E-3</v>
      </c>
      <c r="X97">
        <v>0.1197</v>
      </c>
      <c r="Y97">
        <v>3.2099999999999997E-2</v>
      </c>
      <c r="Z97">
        <v>0.25330000000000003</v>
      </c>
      <c r="AA97" t="s">
        <v>97</v>
      </c>
    </row>
    <row r="98" spans="1:27" x14ac:dyDescent="0.25">
      <c r="A98">
        <v>821</v>
      </c>
      <c r="B98">
        <v>1210</v>
      </c>
      <c r="C98">
        <v>0.74980000000000002</v>
      </c>
      <c r="D98">
        <v>0.71089999999999998</v>
      </c>
      <c r="E98">
        <v>7.5399999999999995E-2</v>
      </c>
      <c r="F98">
        <v>0</v>
      </c>
      <c r="G98">
        <v>2.3199999999999998E-2</v>
      </c>
      <c r="H98" t="s">
        <v>36</v>
      </c>
      <c r="I98">
        <v>2.5700000000000001E-2</v>
      </c>
      <c r="J98">
        <v>0</v>
      </c>
      <c r="K98">
        <v>4.3900000000000002E-2</v>
      </c>
      <c r="L98">
        <v>0.58240000000000003</v>
      </c>
      <c r="M98">
        <v>0.106</v>
      </c>
      <c r="N98" t="s">
        <v>36</v>
      </c>
      <c r="O98">
        <v>5.4699999999999999E-2</v>
      </c>
      <c r="P98">
        <v>0.45979999999999999</v>
      </c>
      <c r="Q98">
        <v>1.66E-2</v>
      </c>
      <c r="R98">
        <v>0</v>
      </c>
      <c r="S98">
        <v>3.2300000000000002E-2</v>
      </c>
      <c r="T98">
        <v>1.41E-2</v>
      </c>
      <c r="U98">
        <v>1.8200000000000001E-2</v>
      </c>
      <c r="V98">
        <v>0</v>
      </c>
      <c r="W98">
        <v>6.6E-3</v>
      </c>
      <c r="X98">
        <v>9.69E-2</v>
      </c>
      <c r="Y98">
        <v>2.9000000000000001E-2</v>
      </c>
      <c r="Z98">
        <v>0.12429999999999999</v>
      </c>
      <c r="AA98" t="s">
        <v>97</v>
      </c>
    </row>
    <row r="99" spans="1:27" x14ac:dyDescent="0.25">
      <c r="A99">
        <v>822</v>
      </c>
      <c r="B99">
        <v>680</v>
      </c>
      <c r="C99">
        <v>0.55520000000000003</v>
      </c>
      <c r="D99">
        <v>0.42859999999999998</v>
      </c>
      <c r="E99">
        <v>0.16789999999999999</v>
      </c>
      <c r="F99">
        <v>0</v>
      </c>
      <c r="G99">
        <v>1.77E-2</v>
      </c>
      <c r="H99">
        <v>0</v>
      </c>
      <c r="I99">
        <v>0</v>
      </c>
      <c r="J99">
        <v>0</v>
      </c>
      <c r="K99">
        <v>4.8599999999999997E-2</v>
      </c>
      <c r="L99">
        <v>0.24299999999999999</v>
      </c>
      <c r="M99">
        <v>1.18E-2</v>
      </c>
      <c r="N99">
        <v>0</v>
      </c>
      <c r="O99" t="s">
        <v>35</v>
      </c>
      <c r="P99">
        <v>0.16489999999999999</v>
      </c>
      <c r="Q99">
        <v>6.6299999999999998E-2</v>
      </c>
      <c r="R99">
        <v>0</v>
      </c>
      <c r="S99">
        <v>0.1149</v>
      </c>
      <c r="T99">
        <v>6.0400000000000002E-2</v>
      </c>
      <c r="U99">
        <v>5.2999999999999999E-2</v>
      </c>
      <c r="V99" t="s">
        <v>35</v>
      </c>
      <c r="W99">
        <v>1.18E-2</v>
      </c>
      <c r="X99">
        <v>0.15459999999999999</v>
      </c>
      <c r="Y99">
        <v>4.4200000000000003E-2</v>
      </c>
      <c r="Z99">
        <v>0.24590000000000001</v>
      </c>
      <c r="AA99" t="s">
        <v>36</v>
      </c>
    </row>
    <row r="100" spans="1:27" x14ac:dyDescent="0.25">
      <c r="A100">
        <v>823</v>
      </c>
      <c r="B100">
        <v>180</v>
      </c>
      <c r="C100">
        <v>0.49440000000000001</v>
      </c>
      <c r="D100">
        <v>0.45</v>
      </c>
      <c r="E100">
        <v>6.1100000000000002E-2</v>
      </c>
      <c r="F100">
        <v>0</v>
      </c>
      <c r="G100">
        <v>3.8899999999999997E-2</v>
      </c>
      <c r="H100" t="s">
        <v>35</v>
      </c>
      <c r="I100">
        <v>0</v>
      </c>
      <c r="J100">
        <v>0</v>
      </c>
      <c r="K100">
        <v>4.4400000000000002E-2</v>
      </c>
      <c r="L100">
        <v>0.34439999999999998</v>
      </c>
      <c r="M100">
        <v>1.67E-2</v>
      </c>
      <c r="N100">
        <v>0</v>
      </c>
      <c r="O100" t="s">
        <v>35</v>
      </c>
      <c r="P100">
        <v>0.28889999999999999</v>
      </c>
      <c r="Q100">
        <v>3.8899999999999997E-2</v>
      </c>
      <c r="R100">
        <v>0</v>
      </c>
      <c r="S100">
        <v>4.4400000000000002E-2</v>
      </c>
      <c r="T100">
        <v>2.2200000000000001E-2</v>
      </c>
      <c r="U100">
        <v>2.2200000000000001E-2</v>
      </c>
      <c r="V100">
        <v>0</v>
      </c>
      <c r="W100">
        <v>0</v>
      </c>
      <c r="X100">
        <v>0.18329999999999999</v>
      </c>
      <c r="Y100">
        <v>1.67E-2</v>
      </c>
      <c r="Z100">
        <v>0.30559999999999998</v>
      </c>
      <c r="AA100" t="s">
        <v>97</v>
      </c>
    </row>
    <row r="101" spans="1:27" x14ac:dyDescent="0.25">
      <c r="A101">
        <v>825</v>
      </c>
      <c r="B101">
        <v>610</v>
      </c>
      <c r="C101">
        <v>0.60850000000000004</v>
      </c>
      <c r="D101">
        <v>0.46489999999999998</v>
      </c>
      <c r="E101">
        <v>0.13539999999999999</v>
      </c>
      <c r="F101">
        <v>0</v>
      </c>
      <c r="G101">
        <v>2.4500000000000001E-2</v>
      </c>
      <c r="H101">
        <v>0</v>
      </c>
      <c r="I101">
        <v>0</v>
      </c>
      <c r="J101">
        <v>0</v>
      </c>
      <c r="K101">
        <v>3.9199999999999999E-2</v>
      </c>
      <c r="L101">
        <v>0.30509999999999998</v>
      </c>
      <c r="M101">
        <v>1.6299999999999999E-2</v>
      </c>
      <c r="N101">
        <v>0</v>
      </c>
      <c r="O101">
        <v>8.2000000000000007E-3</v>
      </c>
      <c r="P101">
        <v>0.24959999999999999</v>
      </c>
      <c r="Q101">
        <v>3.9199999999999999E-2</v>
      </c>
      <c r="R101">
        <v>0</v>
      </c>
      <c r="S101">
        <v>0.1305</v>
      </c>
      <c r="T101">
        <v>9.7900000000000001E-2</v>
      </c>
      <c r="U101">
        <v>3.1E-2</v>
      </c>
      <c r="V101" t="s">
        <v>35</v>
      </c>
      <c r="W101">
        <v>1.3100000000000001E-2</v>
      </c>
      <c r="X101">
        <v>9.1399999999999995E-2</v>
      </c>
      <c r="Y101">
        <v>3.9199999999999999E-2</v>
      </c>
      <c r="Z101">
        <v>0.26100000000000001</v>
      </c>
      <c r="AA101" t="s">
        <v>36</v>
      </c>
    </row>
    <row r="102" spans="1:27" x14ac:dyDescent="0.25">
      <c r="A102">
        <v>826</v>
      </c>
      <c r="B102">
        <v>400</v>
      </c>
      <c r="C102">
        <v>0.60550000000000004</v>
      </c>
      <c r="D102">
        <v>0.46479999999999999</v>
      </c>
      <c r="E102">
        <v>8.5400000000000004E-2</v>
      </c>
      <c r="F102">
        <v>0</v>
      </c>
      <c r="G102">
        <v>2.01E-2</v>
      </c>
      <c r="H102">
        <v>0</v>
      </c>
      <c r="I102">
        <v>0</v>
      </c>
      <c r="J102">
        <v>0</v>
      </c>
      <c r="K102">
        <v>4.2700000000000002E-2</v>
      </c>
      <c r="L102">
        <v>0.35680000000000001</v>
      </c>
      <c r="M102">
        <v>2.2599999999999999E-2</v>
      </c>
      <c r="N102">
        <v>0</v>
      </c>
      <c r="O102">
        <v>1.7600000000000001E-2</v>
      </c>
      <c r="P102">
        <v>0.26129999999999998</v>
      </c>
      <c r="Q102">
        <v>7.2900000000000006E-2</v>
      </c>
      <c r="R102" t="s">
        <v>35</v>
      </c>
      <c r="S102">
        <v>0.13070000000000001</v>
      </c>
      <c r="T102">
        <v>6.2799999999999995E-2</v>
      </c>
      <c r="U102">
        <v>6.7799999999999999E-2</v>
      </c>
      <c r="V102">
        <v>0</v>
      </c>
      <c r="W102">
        <v>1.01E-2</v>
      </c>
      <c r="X102">
        <v>0.18840000000000001</v>
      </c>
      <c r="Y102">
        <v>3.7699999999999997E-2</v>
      </c>
      <c r="Z102">
        <v>0.16830000000000001</v>
      </c>
      <c r="AA102" t="s">
        <v>97</v>
      </c>
    </row>
    <row r="103" spans="1:27" x14ac:dyDescent="0.25">
      <c r="A103">
        <v>830</v>
      </c>
      <c r="B103">
        <v>850</v>
      </c>
      <c r="C103">
        <v>0.62409999999999999</v>
      </c>
      <c r="D103">
        <v>0.43140000000000001</v>
      </c>
      <c r="E103">
        <v>0.1608</v>
      </c>
      <c r="F103">
        <v>0</v>
      </c>
      <c r="G103">
        <v>4.3700000000000003E-2</v>
      </c>
      <c r="H103">
        <v>0</v>
      </c>
      <c r="I103">
        <v>0</v>
      </c>
      <c r="J103">
        <v>0</v>
      </c>
      <c r="K103">
        <v>9.0999999999999998E-2</v>
      </c>
      <c r="L103">
        <v>0.22700000000000001</v>
      </c>
      <c r="M103">
        <v>1.18E-2</v>
      </c>
      <c r="N103">
        <v>0</v>
      </c>
      <c r="O103">
        <v>1.06E-2</v>
      </c>
      <c r="P103">
        <v>0.17610000000000001</v>
      </c>
      <c r="Q103">
        <v>3.9E-2</v>
      </c>
      <c r="R103">
        <v>0</v>
      </c>
      <c r="S103">
        <v>0.16550000000000001</v>
      </c>
      <c r="T103">
        <v>0.104</v>
      </c>
      <c r="U103">
        <v>5.91E-2</v>
      </c>
      <c r="V103" t="s">
        <v>35</v>
      </c>
      <c r="W103">
        <v>2.7199999999999998E-2</v>
      </c>
      <c r="X103">
        <v>0.13120000000000001</v>
      </c>
      <c r="Y103">
        <v>2.2499999999999999E-2</v>
      </c>
      <c r="Z103">
        <v>0.22220000000000001</v>
      </c>
      <c r="AA103" t="s">
        <v>36</v>
      </c>
    </row>
    <row r="104" spans="1:27" x14ac:dyDescent="0.25">
      <c r="A104">
        <v>831</v>
      </c>
      <c r="B104">
        <v>940</v>
      </c>
      <c r="C104">
        <v>0.70960000000000001</v>
      </c>
      <c r="D104">
        <v>0.61809999999999998</v>
      </c>
      <c r="E104">
        <v>0.27129999999999999</v>
      </c>
      <c r="F104" t="s">
        <v>35</v>
      </c>
      <c r="G104">
        <v>5.3199999999999997E-2</v>
      </c>
      <c r="H104" t="s">
        <v>35</v>
      </c>
      <c r="I104">
        <v>0</v>
      </c>
      <c r="J104">
        <v>0</v>
      </c>
      <c r="K104">
        <v>0.1021</v>
      </c>
      <c r="L104">
        <v>0.29039999999999999</v>
      </c>
      <c r="M104">
        <v>3.9399999999999998E-2</v>
      </c>
      <c r="N104">
        <v>0</v>
      </c>
      <c r="O104">
        <v>2.1299999999999999E-2</v>
      </c>
      <c r="P104">
        <v>0.2404</v>
      </c>
      <c r="Q104">
        <v>1.06E-2</v>
      </c>
      <c r="R104" t="s">
        <v>35</v>
      </c>
      <c r="S104">
        <v>7.1300000000000002E-2</v>
      </c>
      <c r="T104">
        <v>1.8100000000000002E-2</v>
      </c>
      <c r="U104">
        <v>5.21E-2</v>
      </c>
      <c r="V104" t="s">
        <v>35</v>
      </c>
      <c r="W104">
        <v>2.0199999999999999E-2</v>
      </c>
      <c r="X104">
        <v>0.1128</v>
      </c>
      <c r="Y104">
        <v>2.5499999999999998E-2</v>
      </c>
      <c r="Z104">
        <v>0.15210000000000001</v>
      </c>
      <c r="AA104">
        <v>1.2800000000000001E-2</v>
      </c>
    </row>
    <row r="105" spans="1:27" x14ac:dyDescent="0.25">
      <c r="A105">
        <v>835</v>
      </c>
      <c r="B105">
        <v>390</v>
      </c>
      <c r="C105">
        <v>0.5242</v>
      </c>
      <c r="D105">
        <v>0.45550000000000002</v>
      </c>
      <c r="E105">
        <v>0.2545</v>
      </c>
      <c r="F105">
        <v>0</v>
      </c>
      <c r="G105">
        <v>2.8000000000000001E-2</v>
      </c>
      <c r="H105" t="s">
        <v>35</v>
      </c>
      <c r="I105">
        <v>0</v>
      </c>
      <c r="J105">
        <v>0</v>
      </c>
      <c r="K105">
        <v>4.8300000000000003E-2</v>
      </c>
      <c r="L105">
        <v>0.16789999999999999</v>
      </c>
      <c r="M105">
        <v>2.0400000000000001E-2</v>
      </c>
      <c r="N105">
        <v>0</v>
      </c>
      <c r="O105" t="s">
        <v>35</v>
      </c>
      <c r="P105">
        <v>0.12720000000000001</v>
      </c>
      <c r="Q105">
        <v>2.0400000000000001E-2</v>
      </c>
      <c r="R105" t="s">
        <v>35</v>
      </c>
      <c r="S105">
        <v>6.6199999999999995E-2</v>
      </c>
      <c r="T105">
        <v>5.3400000000000003E-2</v>
      </c>
      <c r="U105">
        <v>1.2699999999999999E-2</v>
      </c>
      <c r="V105">
        <v>0</v>
      </c>
      <c r="W105" t="s">
        <v>35</v>
      </c>
      <c r="X105">
        <v>0.25950000000000001</v>
      </c>
      <c r="Y105">
        <v>3.0499999999999999E-2</v>
      </c>
      <c r="Z105">
        <v>0.18579999999999999</v>
      </c>
      <c r="AA105" t="s">
        <v>97</v>
      </c>
    </row>
    <row r="106" spans="1:27" x14ac:dyDescent="0.25">
      <c r="A106">
        <v>836</v>
      </c>
      <c r="B106">
        <v>740</v>
      </c>
      <c r="C106">
        <v>0.41439999999999999</v>
      </c>
      <c r="D106">
        <v>0.35599999999999998</v>
      </c>
      <c r="E106">
        <v>0.1318</v>
      </c>
      <c r="F106">
        <v>0</v>
      </c>
      <c r="G106">
        <v>2.4500000000000001E-2</v>
      </c>
      <c r="H106">
        <v>5.4000000000000003E-3</v>
      </c>
      <c r="I106">
        <v>0</v>
      </c>
      <c r="J106">
        <v>0</v>
      </c>
      <c r="K106">
        <v>5.16E-2</v>
      </c>
      <c r="L106">
        <v>0.1943</v>
      </c>
      <c r="M106">
        <v>1.2200000000000001E-2</v>
      </c>
      <c r="N106">
        <v>0</v>
      </c>
      <c r="O106">
        <v>9.4999999999999998E-3</v>
      </c>
      <c r="P106">
        <v>0.16300000000000001</v>
      </c>
      <c r="Q106">
        <v>1.9E-2</v>
      </c>
      <c r="R106">
        <v>0</v>
      </c>
      <c r="S106">
        <v>5.2999999999999999E-2</v>
      </c>
      <c r="T106">
        <v>3.7999999999999999E-2</v>
      </c>
      <c r="U106">
        <v>9.4999999999999998E-3</v>
      </c>
      <c r="V106">
        <v>5.4000000000000003E-3</v>
      </c>
      <c r="W106">
        <v>5.4000000000000003E-3</v>
      </c>
      <c r="X106">
        <v>0.23369999999999999</v>
      </c>
      <c r="Y106">
        <v>1.9E-2</v>
      </c>
      <c r="Z106">
        <v>0.33289999999999997</v>
      </c>
      <c r="AA106">
        <v>6.7999999999999996E-3</v>
      </c>
    </row>
    <row r="107" spans="1:27" x14ac:dyDescent="0.25">
      <c r="A107">
        <v>837</v>
      </c>
      <c r="B107" t="s">
        <v>31</v>
      </c>
      <c r="C107" t="s">
        <v>31</v>
      </c>
      <c r="D107" t="s">
        <v>31</v>
      </c>
      <c r="E107" t="s">
        <v>31</v>
      </c>
      <c r="F107" t="s">
        <v>31</v>
      </c>
      <c r="G107" t="s">
        <v>31</v>
      </c>
      <c r="H107" t="s">
        <v>31</v>
      </c>
      <c r="I107" t="s">
        <v>31</v>
      </c>
      <c r="J107" t="s">
        <v>31</v>
      </c>
      <c r="K107" t="s">
        <v>31</v>
      </c>
      <c r="L107" t="s">
        <v>31</v>
      </c>
      <c r="M107" t="s">
        <v>31</v>
      </c>
      <c r="N107" t="s">
        <v>31</v>
      </c>
      <c r="O107" t="s">
        <v>31</v>
      </c>
      <c r="P107" t="s">
        <v>31</v>
      </c>
      <c r="Q107" t="s">
        <v>31</v>
      </c>
      <c r="R107" t="s">
        <v>31</v>
      </c>
      <c r="S107" t="s">
        <v>31</v>
      </c>
      <c r="T107" t="s">
        <v>31</v>
      </c>
      <c r="U107" t="s">
        <v>31</v>
      </c>
      <c r="V107" t="s">
        <v>31</v>
      </c>
      <c r="W107" t="s">
        <v>31</v>
      </c>
      <c r="X107" t="s">
        <v>31</v>
      </c>
      <c r="Y107" t="s">
        <v>31</v>
      </c>
      <c r="Z107" t="s">
        <v>31</v>
      </c>
      <c r="AA107" t="s">
        <v>31</v>
      </c>
    </row>
    <row r="108" spans="1:27" x14ac:dyDescent="0.25">
      <c r="A108">
        <v>840</v>
      </c>
      <c r="B108">
        <v>1020</v>
      </c>
      <c r="C108">
        <v>0.60219999999999996</v>
      </c>
      <c r="D108">
        <v>0.4839</v>
      </c>
      <c r="E108">
        <v>0.2366</v>
      </c>
      <c r="F108">
        <v>0</v>
      </c>
      <c r="G108">
        <v>3.5200000000000002E-2</v>
      </c>
      <c r="H108" t="s">
        <v>35</v>
      </c>
      <c r="I108" t="s">
        <v>35</v>
      </c>
      <c r="J108">
        <v>0</v>
      </c>
      <c r="K108">
        <v>9.2899999999999996E-2</v>
      </c>
      <c r="L108">
        <v>0.2102</v>
      </c>
      <c r="M108">
        <v>1.17E-2</v>
      </c>
      <c r="N108">
        <v>0</v>
      </c>
      <c r="O108">
        <v>1.17E-2</v>
      </c>
      <c r="P108">
        <v>0.14660000000000001</v>
      </c>
      <c r="Q108">
        <v>5.1799999999999999E-2</v>
      </c>
      <c r="R108">
        <v>0</v>
      </c>
      <c r="S108">
        <v>9.7799999999999998E-2</v>
      </c>
      <c r="T108">
        <v>3.8100000000000002E-2</v>
      </c>
      <c r="U108">
        <v>5.8700000000000002E-2</v>
      </c>
      <c r="V108" t="s">
        <v>35</v>
      </c>
      <c r="W108">
        <v>2.0500000000000001E-2</v>
      </c>
      <c r="X108">
        <v>0.20430000000000001</v>
      </c>
      <c r="Y108">
        <v>6.9400000000000003E-2</v>
      </c>
      <c r="Z108">
        <v>0.1241</v>
      </c>
      <c r="AA108" t="s">
        <v>36</v>
      </c>
    </row>
    <row r="109" spans="1:27" x14ac:dyDescent="0.25">
      <c r="A109">
        <v>841</v>
      </c>
      <c r="B109">
        <v>1170</v>
      </c>
      <c r="C109">
        <v>0.7248</v>
      </c>
      <c r="D109">
        <v>0.65380000000000005</v>
      </c>
      <c r="E109">
        <v>8.2100000000000006E-2</v>
      </c>
      <c r="F109" t="s">
        <v>35</v>
      </c>
      <c r="G109">
        <v>4.2700000000000002E-2</v>
      </c>
      <c r="H109">
        <v>0</v>
      </c>
      <c r="I109">
        <v>1.8800000000000001E-2</v>
      </c>
      <c r="J109">
        <v>0</v>
      </c>
      <c r="K109">
        <v>8.9700000000000002E-2</v>
      </c>
      <c r="L109">
        <v>0.50849999999999995</v>
      </c>
      <c r="M109">
        <v>0.112</v>
      </c>
      <c r="N109">
        <v>5.1000000000000004E-3</v>
      </c>
      <c r="O109">
        <v>9.4899999999999998E-2</v>
      </c>
      <c r="P109">
        <v>0.3795</v>
      </c>
      <c r="Q109">
        <v>1.7100000000000001E-2</v>
      </c>
      <c r="R109" t="s">
        <v>35</v>
      </c>
      <c r="S109">
        <v>5.6399999999999999E-2</v>
      </c>
      <c r="T109">
        <v>3.6799999999999999E-2</v>
      </c>
      <c r="U109">
        <v>1.9699999999999999E-2</v>
      </c>
      <c r="V109">
        <v>0</v>
      </c>
      <c r="W109">
        <v>1.4500000000000001E-2</v>
      </c>
      <c r="X109">
        <v>0.15210000000000001</v>
      </c>
      <c r="Y109">
        <v>3.6799999999999999E-2</v>
      </c>
      <c r="Z109">
        <v>8.6300000000000002E-2</v>
      </c>
      <c r="AA109" t="s">
        <v>97</v>
      </c>
    </row>
    <row r="110" spans="1:27" x14ac:dyDescent="0.25">
      <c r="A110">
        <v>845</v>
      </c>
      <c r="B110">
        <v>2600</v>
      </c>
      <c r="C110">
        <v>0.63739999999999997</v>
      </c>
      <c r="D110">
        <v>0.52329999999999999</v>
      </c>
      <c r="E110">
        <v>0.22570000000000001</v>
      </c>
      <c r="F110">
        <v>0</v>
      </c>
      <c r="G110">
        <v>1.77E-2</v>
      </c>
      <c r="H110">
        <v>0</v>
      </c>
      <c r="I110">
        <v>4.2299999999999997E-2</v>
      </c>
      <c r="J110">
        <v>0</v>
      </c>
      <c r="K110">
        <v>3.3399999999999999E-2</v>
      </c>
      <c r="L110">
        <v>0.23760000000000001</v>
      </c>
      <c r="M110">
        <v>6.9599999999999995E-2</v>
      </c>
      <c r="N110" t="s">
        <v>35</v>
      </c>
      <c r="O110">
        <v>3.4200000000000001E-2</v>
      </c>
      <c r="P110">
        <v>0.15529999999999999</v>
      </c>
      <c r="Q110">
        <v>1.2699999999999999E-2</v>
      </c>
      <c r="R110">
        <v>0</v>
      </c>
      <c r="S110">
        <v>0.1065</v>
      </c>
      <c r="T110">
        <v>3.5000000000000003E-2</v>
      </c>
      <c r="U110">
        <v>7.1499999999999994E-2</v>
      </c>
      <c r="V110">
        <v>0</v>
      </c>
      <c r="W110">
        <v>7.7000000000000002E-3</v>
      </c>
      <c r="X110">
        <v>8.0699999999999994E-2</v>
      </c>
      <c r="Y110">
        <v>4.58E-2</v>
      </c>
      <c r="Z110">
        <v>0.2361</v>
      </c>
      <c r="AA110">
        <v>2.4199999999999999E-2</v>
      </c>
    </row>
    <row r="111" spans="1:27" x14ac:dyDescent="0.25">
      <c r="A111">
        <v>846</v>
      </c>
      <c r="B111">
        <v>1550</v>
      </c>
      <c r="C111">
        <v>0.62780000000000002</v>
      </c>
      <c r="D111">
        <v>0.52029999999999998</v>
      </c>
      <c r="E111">
        <v>0.17319999999999999</v>
      </c>
      <c r="F111">
        <v>0</v>
      </c>
      <c r="G111">
        <v>1.61E-2</v>
      </c>
      <c r="H111" t="s">
        <v>36</v>
      </c>
      <c r="I111">
        <v>4.19E-2</v>
      </c>
      <c r="J111">
        <v>0</v>
      </c>
      <c r="K111">
        <v>3.1600000000000003E-2</v>
      </c>
      <c r="L111">
        <v>0.28720000000000001</v>
      </c>
      <c r="M111">
        <v>0.15129999999999999</v>
      </c>
      <c r="N111">
        <v>9.7000000000000003E-3</v>
      </c>
      <c r="O111">
        <v>8.4400000000000003E-2</v>
      </c>
      <c r="P111">
        <v>0.12620000000000001</v>
      </c>
      <c r="Q111">
        <v>9.7000000000000003E-3</v>
      </c>
      <c r="R111">
        <v>0</v>
      </c>
      <c r="S111">
        <v>9.5899999999999999E-2</v>
      </c>
      <c r="T111">
        <v>3.5400000000000001E-2</v>
      </c>
      <c r="U111">
        <v>6.0499999999999998E-2</v>
      </c>
      <c r="V111">
        <v>0</v>
      </c>
      <c r="W111">
        <v>1.1599999999999999E-2</v>
      </c>
      <c r="X111">
        <v>7.3400000000000007E-2</v>
      </c>
      <c r="Y111">
        <v>2.8299999999999999E-2</v>
      </c>
      <c r="Z111">
        <v>0.27039999999999997</v>
      </c>
      <c r="AA111" t="s">
        <v>97</v>
      </c>
    </row>
    <row r="112" spans="1:27" x14ac:dyDescent="0.25">
      <c r="A112">
        <v>850</v>
      </c>
      <c r="B112">
        <v>11940</v>
      </c>
      <c r="C112">
        <v>0.60699999999999998</v>
      </c>
      <c r="D112">
        <v>0.54600000000000004</v>
      </c>
      <c r="E112">
        <v>7.7200000000000005E-2</v>
      </c>
      <c r="F112" t="s">
        <v>36</v>
      </c>
      <c r="G112">
        <v>2.8299999999999999E-2</v>
      </c>
      <c r="H112" t="s">
        <v>36</v>
      </c>
      <c r="I112">
        <v>3.3099999999999997E-2</v>
      </c>
      <c r="J112" t="s">
        <v>36</v>
      </c>
      <c r="K112">
        <v>4.0500000000000001E-2</v>
      </c>
      <c r="L112">
        <v>0.40579999999999999</v>
      </c>
      <c r="M112">
        <v>0.15740000000000001</v>
      </c>
      <c r="N112">
        <v>8.3000000000000001E-3</v>
      </c>
      <c r="O112">
        <v>0.1036</v>
      </c>
      <c r="P112">
        <v>0.22420000000000001</v>
      </c>
      <c r="Q112">
        <v>2.41E-2</v>
      </c>
      <c r="R112" t="s">
        <v>35</v>
      </c>
      <c r="S112">
        <v>5.5599999999999997E-2</v>
      </c>
      <c r="T112">
        <v>2.8400000000000002E-2</v>
      </c>
      <c r="U112">
        <v>2.7199999999999998E-2</v>
      </c>
      <c r="V112">
        <v>0</v>
      </c>
      <c r="W112">
        <v>5.4000000000000003E-3</v>
      </c>
      <c r="X112">
        <v>0.1071</v>
      </c>
      <c r="Y112">
        <v>1.37E-2</v>
      </c>
      <c r="Z112">
        <v>0.27210000000000001</v>
      </c>
      <c r="AA112">
        <v>2.6700000000000002E-2</v>
      </c>
    </row>
    <row r="113" spans="1:27" x14ac:dyDescent="0.25">
      <c r="A113">
        <v>851</v>
      </c>
      <c r="B113">
        <v>410</v>
      </c>
      <c r="C113">
        <v>0.49259999999999998</v>
      </c>
      <c r="D113">
        <v>0.46079999999999999</v>
      </c>
      <c r="E113">
        <v>9.8000000000000004E-2</v>
      </c>
      <c r="F113">
        <v>0</v>
      </c>
      <c r="G113">
        <v>2.2100000000000002E-2</v>
      </c>
      <c r="H113">
        <v>0</v>
      </c>
      <c r="I113">
        <v>6.3700000000000007E-2</v>
      </c>
      <c r="J113">
        <v>0</v>
      </c>
      <c r="K113">
        <v>3.1899999999999998E-2</v>
      </c>
      <c r="L113">
        <v>0.27700000000000002</v>
      </c>
      <c r="M113">
        <v>2.2100000000000002E-2</v>
      </c>
      <c r="N113">
        <v>0</v>
      </c>
      <c r="O113">
        <v>1.47E-2</v>
      </c>
      <c r="P113">
        <v>0.23769999999999999</v>
      </c>
      <c r="Q113">
        <v>1.72E-2</v>
      </c>
      <c r="R113">
        <v>0</v>
      </c>
      <c r="S113">
        <v>3.1899999999999998E-2</v>
      </c>
      <c r="T113">
        <v>1.47E-2</v>
      </c>
      <c r="U113">
        <v>1.72E-2</v>
      </c>
      <c r="V113">
        <v>0</v>
      </c>
      <c r="W113">
        <v>0</v>
      </c>
      <c r="X113">
        <v>0.19850000000000001</v>
      </c>
      <c r="Y113">
        <v>4.1700000000000001E-2</v>
      </c>
      <c r="Z113">
        <v>0.26719999999999999</v>
      </c>
      <c r="AA113" t="s">
        <v>97</v>
      </c>
    </row>
    <row r="114" spans="1:27" x14ac:dyDescent="0.25">
      <c r="A114">
        <v>852</v>
      </c>
      <c r="B114">
        <v>910</v>
      </c>
      <c r="C114">
        <v>0.60089999999999999</v>
      </c>
      <c r="D114">
        <v>0.55810000000000004</v>
      </c>
      <c r="E114">
        <v>0.1118</v>
      </c>
      <c r="F114" t="s">
        <v>35</v>
      </c>
      <c r="G114">
        <v>3.5099999999999999E-2</v>
      </c>
      <c r="H114">
        <v>0</v>
      </c>
      <c r="I114">
        <v>4.1700000000000001E-2</v>
      </c>
      <c r="J114">
        <v>0</v>
      </c>
      <c r="K114">
        <v>5.5899999999999998E-2</v>
      </c>
      <c r="L114">
        <v>0.36840000000000001</v>
      </c>
      <c r="M114">
        <v>8.77E-2</v>
      </c>
      <c r="N114">
        <v>0</v>
      </c>
      <c r="O114">
        <v>5.5899999999999998E-2</v>
      </c>
      <c r="P114">
        <v>0.26860000000000001</v>
      </c>
      <c r="Q114">
        <v>1.21E-2</v>
      </c>
      <c r="R114">
        <v>0</v>
      </c>
      <c r="S114">
        <v>3.95E-2</v>
      </c>
      <c r="T114">
        <v>1.7500000000000002E-2</v>
      </c>
      <c r="U114">
        <v>2.1899999999999999E-2</v>
      </c>
      <c r="V114">
        <v>0</v>
      </c>
      <c r="W114" t="s">
        <v>36</v>
      </c>
      <c r="X114">
        <v>0.13930000000000001</v>
      </c>
      <c r="Y114">
        <v>1.43E-2</v>
      </c>
      <c r="Z114">
        <v>0.24560000000000001</v>
      </c>
      <c r="AA114" t="s">
        <v>97</v>
      </c>
    </row>
    <row r="115" spans="1:27" x14ac:dyDescent="0.25">
      <c r="A115">
        <v>855</v>
      </c>
      <c r="B115">
        <v>1080</v>
      </c>
      <c r="C115">
        <v>0.65369999999999995</v>
      </c>
      <c r="D115">
        <v>0.51349999999999996</v>
      </c>
      <c r="E115">
        <v>0.20330000000000001</v>
      </c>
      <c r="F115" t="s">
        <v>35</v>
      </c>
      <c r="G115">
        <v>2.8799999999999999E-2</v>
      </c>
      <c r="H115" t="s">
        <v>35</v>
      </c>
      <c r="I115" t="s">
        <v>36</v>
      </c>
      <c r="J115">
        <v>0</v>
      </c>
      <c r="K115">
        <v>7.2400000000000006E-2</v>
      </c>
      <c r="L115">
        <v>0.2767</v>
      </c>
      <c r="M115">
        <v>3.9899999999999998E-2</v>
      </c>
      <c r="N115">
        <v>0</v>
      </c>
      <c r="O115">
        <v>1.5800000000000002E-2</v>
      </c>
      <c r="P115">
        <v>0.17269999999999999</v>
      </c>
      <c r="Q115">
        <v>6.4100000000000004E-2</v>
      </c>
      <c r="R115">
        <v>0</v>
      </c>
      <c r="S115">
        <v>0.1207</v>
      </c>
      <c r="T115">
        <v>6.13E-2</v>
      </c>
      <c r="U115">
        <v>5.7599999999999998E-2</v>
      </c>
      <c r="V115" t="s">
        <v>35</v>
      </c>
      <c r="W115">
        <v>1.95E-2</v>
      </c>
      <c r="X115">
        <v>0.1216</v>
      </c>
      <c r="Y115">
        <v>2.5100000000000001E-2</v>
      </c>
      <c r="Z115">
        <v>0.1996</v>
      </c>
      <c r="AA115" t="s">
        <v>36</v>
      </c>
    </row>
    <row r="116" spans="1:27" x14ac:dyDescent="0.25">
      <c r="A116">
        <v>856</v>
      </c>
      <c r="B116">
        <v>2280</v>
      </c>
      <c r="C116">
        <v>0.72799999999999998</v>
      </c>
      <c r="D116">
        <v>0.66390000000000005</v>
      </c>
      <c r="E116">
        <v>8.7300000000000003E-2</v>
      </c>
      <c r="F116" t="s">
        <v>35</v>
      </c>
      <c r="G116">
        <v>2.9399999999999999E-2</v>
      </c>
      <c r="H116" t="s">
        <v>36</v>
      </c>
      <c r="I116">
        <v>7.2400000000000006E-2</v>
      </c>
      <c r="J116">
        <v>0</v>
      </c>
      <c r="K116">
        <v>3.6400000000000002E-2</v>
      </c>
      <c r="L116">
        <v>0.47299999999999998</v>
      </c>
      <c r="M116">
        <v>0.1242</v>
      </c>
      <c r="N116" t="s">
        <v>36</v>
      </c>
      <c r="O116">
        <v>5.8799999999999998E-2</v>
      </c>
      <c r="P116">
        <v>0.32779999999999998</v>
      </c>
      <c r="Q116">
        <v>2.1100000000000001E-2</v>
      </c>
      <c r="R116">
        <v>0</v>
      </c>
      <c r="S116">
        <v>5.79E-2</v>
      </c>
      <c r="T116">
        <v>2.5000000000000001E-2</v>
      </c>
      <c r="U116">
        <v>3.2000000000000001E-2</v>
      </c>
      <c r="V116" t="s">
        <v>35</v>
      </c>
      <c r="W116">
        <v>6.1000000000000004E-3</v>
      </c>
      <c r="X116">
        <v>7.8100000000000003E-2</v>
      </c>
      <c r="Y116">
        <v>2.3699999999999999E-2</v>
      </c>
      <c r="Z116">
        <v>0.17030000000000001</v>
      </c>
      <c r="AA116">
        <v>1.2699999999999999E-2</v>
      </c>
    </row>
    <row r="117" spans="1:27" x14ac:dyDescent="0.25">
      <c r="A117">
        <v>857</v>
      </c>
      <c r="B117" t="s">
        <v>31</v>
      </c>
      <c r="C117" t="s">
        <v>31</v>
      </c>
      <c r="D117" t="s">
        <v>31</v>
      </c>
      <c r="E117" t="s">
        <v>31</v>
      </c>
      <c r="F117" t="s">
        <v>31</v>
      </c>
      <c r="G117" t="s">
        <v>31</v>
      </c>
      <c r="H117" t="s">
        <v>31</v>
      </c>
      <c r="I117" t="s">
        <v>31</v>
      </c>
      <c r="J117" t="s">
        <v>31</v>
      </c>
      <c r="K117" t="s">
        <v>31</v>
      </c>
      <c r="L117" t="s">
        <v>31</v>
      </c>
      <c r="M117" t="s">
        <v>31</v>
      </c>
      <c r="N117" t="s">
        <v>31</v>
      </c>
      <c r="O117" t="s">
        <v>31</v>
      </c>
      <c r="P117" t="s">
        <v>31</v>
      </c>
      <c r="Q117" t="s">
        <v>31</v>
      </c>
      <c r="R117" t="s">
        <v>31</v>
      </c>
      <c r="S117" t="s">
        <v>31</v>
      </c>
      <c r="T117" t="s">
        <v>31</v>
      </c>
      <c r="U117" t="s">
        <v>31</v>
      </c>
      <c r="V117" t="s">
        <v>31</v>
      </c>
      <c r="W117" t="s">
        <v>31</v>
      </c>
      <c r="X117" t="s">
        <v>31</v>
      </c>
      <c r="Y117" t="s">
        <v>31</v>
      </c>
      <c r="Z117" t="s">
        <v>31</v>
      </c>
      <c r="AA117" t="s">
        <v>31</v>
      </c>
    </row>
    <row r="118" spans="1:27" x14ac:dyDescent="0.25">
      <c r="A118">
        <v>860</v>
      </c>
      <c r="B118">
        <v>2800</v>
      </c>
      <c r="C118">
        <v>0.66359999999999997</v>
      </c>
      <c r="D118">
        <v>0.47889999999999999</v>
      </c>
      <c r="E118">
        <v>0.1057</v>
      </c>
      <c r="F118">
        <v>0</v>
      </c>
      <c r="G118">
        <v>2.3199999999999998E-2</v>
      </c>
      <c r="H118" t="s">
        <v>36</v>
      </c>
      <c r="I118" t="s">
        <v>35</v>
      </c>
      <c r="J118">
        <v>0</v>
      </c>
      <c r="K118">
        <v>5.7500000000000002E-2</v>
      </c>
      <c r="L118">
        <v>0.34789999999999999</v>
      </c>
      <c r="M118">
        <v>2.5399999999999999E-2</v>
      </c>
      <c r="N118" t="s">
        <v>35</v>
      </c>
      <c r="O118">
        <v>1.61E-2</v>
      </c>
      <c r="P118">
        <v>0.30930000000000002</v>
      </c>
      <c r="Q118">
        <v>1.32E-2</v>
      </c>
      <c r="R118">
        <v>0</v>
      </c>
      <c r="S118">
        <v>0.16789999999999999</v>
      </c>
      <c r="T118">
        <v>9.64E-2</v>
      </c>
      <c r="U118">
        <v>6.9599999999999995E-2</v>
      </c>
      <c r="V118" t="s">
        <v>36</v>
      </c>
      <c r="W118">
        <v>1.6799999999999999E-2</v>
      </c>
      <c r="X118">
        <v>0.1196</v>
      </c>
      <c r="Y118">
        <v>5.11E-2</v>
      </c>
      <c r="Z118">
        <v>0.16569999999999999</v>
      </c>
      <c r="AA118">
        <v>5.4000000000000003E-3</v>
      </c>
    </row>
    <row r="119" spans="1:27" x14ac:dyDescent="0.25">
      <c r="A119">
        <v>861</v>
      </c>
      <c r="B119">
        <v>1000</v>
      </c>
      <c r="C119">
        <v>0.71240000000000003</v>
      </c>
      <c r="D119">
        <v>0.59319999999999995</v>
      </c>
      <c r="E119">
        <v>0.18740000000000001</v>
      </c>
      <c r="F119">
        <v>0</v>
      </c>
      <c r="G119">
        <v>2.5100000000000001E-2</v>
      </c>
      <c r="H119" t="s">
        <v>35</v>
      </c>
      <c r="I119" t="s">
        <v>36</v>
      </c>
      <c r="J119">
        <v>0</v>
      </c>
      <c r="K119">
        <v>8.5199999999999998E-2</v>
      </c>
      <c r="L119">
        <v>0.37580000000000002</v>
      </c>
      <c r="M119">
        <v>4.5100000000000001E-2</v>
      </c>
      <c r="N119" t="s">
        <v>35</v>
      </c>
      <c r="O119">
        <v>2.7099999999999999E-2</v>
      </c>
      <c r="P119">
        <v>0.32669999999999999</v>
      </c>
      <c r="Q119" t="s">
        <v>36</v>
      </c>
      <c r="R119" t="s">
        <v>35</v>
      </c>
      <c r="S119">
        <v>0.1012</v>
      </c>
      <c r="T119">
        <v>5.4100000000000002E-2</v>
      </c>
      <c r="U119">
        <v>4.6100000000000002E-2</v>
      </c>
      <c r="V119" t="s">
        <v>35</v>
      </c>
      <c r="W119">
        <v>1.7999999999999999E-2</v>
      </c>
      <c r="X119">
        <v>9.5200000000000007E-2</v>
      </c>
      <c r="Y119">
        <v>4.7100000000000003E-2</v>
      </c>
      <c r="Z119">
        <v>0.14530000000000001</v>
      </c>
      <c r="AA119" t="s">
        <v>97</v>
      </c>
    </row>
    <row r="120" spans="1:27" x14ac:dyDescent="0.25">
      <c r="A120">
        <v>865</v>
      </c>
      <c r="B120">
        <v>860</v>
      </c>
      <c r="C120">
        <v>0.4234</v>
      </c>
      <c r="D120">
        <v>0.32600000000000001</v>
      </c>
      <c r="E120">
        <v>7.6600000000000001E-2</v>
      </c>
      <c r="F120">
        <v>0</v>
      </c>
      <c r="G120">
        <v>9.2999999999999992E-3</v>
      </c>
      <c r="H120" t="s">
        <v>35</v>
      </c>
      <c r="I120">
        <v>0</v>
      </c>
      <c r="J120" t="s">
        <v>35</v>
      </c>
      <c r="K120">
        <v>2.4400000000000002E-2</v>
      </c>
      <c r="L120">
        <v>0.23669999999999999</v>
      </c>
      <c r="M120">
        <v>2.1999999999999999E-2</v>
      </c>
      <c r="N120" t="s">
        <v>35</v>
      </c>
      <c r="O120">
        <v>8.0999999999999996E-3</v>
      </c>
      <c r="P120">
        <v>0.17399999999999999</v>
      </c>
      <c r="Q120">
        <v>4.0599999999999997E-2</v>
      </c>
      <c r="R120">
        <v>0</v>
      </c>
      <c r="S120">
        <v>9.1600000000000001E-2</v>
      </c>
      <c r="T120">
        <v>4.99E-2</v>
      </c>
      <c r="U120">
        <v>4.0599999999999997E-2</v>
      </c>
      <c r="V120" t="s">
        <v>35</v>
      </c>
      <c r="W120">
        <v>5.7999999999999996E-3</v>
      </c>
      <c r="X120">
        <v>0.21929999999999999</v>
      </c>
      <c r="Y120">
        <v>3.2500000000000001E-2</v>
      </c>
      <c r="Z120">
        <v>0.32479999999999998</v>
      </c>
      <c r="AA120">
        <v>7.0000000000000001E-3</v>
      </c>
    </row>
    <row r="121" spans="1:27" x14ac:dyDescent="0.25">
      <c r="A121">
        <v>866</v>
      </c>
      <c r="B121">
        <v>850</v>
      </c>
      <c r="C121">
        <v>0.65329999999999999</v>
      </c>
      <c r="D121">
        <v>0.59760000000000002</v>
      </c>
      <c r="E121">
        <v>0.28639999999999999</v>
      </c>
      <c r="F121">
        <v>0</v>
      </c>
      <c r="G121">
        <v>1.89E-2</v>
      </c>
      <c r="H121" t="s">
        <v>35</v>
      </c>
      <c r="I121" t="s">
        <v>35</v>
      </c>
      <c r="J121" t="s">
        <v>35</v>
      </c>
      <c r="K121">
        <v>6.0400000000000002E-2</v>
      </c>
      <c r="L121">
        <v>0.28639999999999999</v>
      </c>
      <c r="M121">
        <v>7.5700000000000003E-2</v>
      </c>
      <c r="N121" t="s">
        <v>35</v>
      </c>
      <c r="O121">
        <v>4.7300000000000002E-2</v>
      </c>
      <c r="P121">
        <v>0.1988</v>
      </c>
      <c r="Q121">
        <v>1.18E-2</v>
      </c>
      <c r="R121" t="s">
        <v>35</v>
      </c>
      <c r="S121">
        <v>4.4999999999999998E-2</v>
      </c>
      <c r="T121">
        <v>2.3699999999999999E-2</v>
      </c>
      <c r="U121">
        <v>2.1299999999999999E-2</v>
      </c>
      <c r="V121">
        <v>0</v>
      </c>
      <c r="W121">
        <v>1.0699999999999999E-2</v>
      </c>
      <c r="X121">
        <v>8.8800000000000004E-2</v>
      </c>
      <c r="Y121">
        <v>1.78E-2</v>
      </c>
      <c r="Z121">
        <v>0.2402</v>
      </c>
      <c r="AA121" t="s">
        <v>97</v>
      </c>
    </row>
    <row r="122" spans="1:27" x14ac:dyDescent="0.25">
      <c r="A122">
        <v>867</v>
      </c>
      <c r="B122">
        <v>200</v>
      </c>
      <c r="C122">
        <v>0.66180000000000005</v>
      </c>
      <c r="D122">
        <v>0.40200000000000002</v>
      </c>
      <c r="E122">
        <v>0.1618</v>
      </c>
      <c r="F122">
        <v>0</v>
      </c>
      <c r="G122">
        <v>7.3499999999999996E-2</v>
      </c>
      <c r="H122">
        <v>0</v>
      </c>
      <c r="I122">
        <v>0</v>
      </c>
      <c r="J122">
        <v>0</v>
      </c>
      <c r="K122">
        <v>0.10290000000000001</v>
      </c>
      <c r="L122">
        <v>0.16669999999999999</v>
      </c>
      <c r="M122">
        <v>2.4500000000000001E-2</v>
      </c>
      <c r="N122">
        <v>0</v>
      </c>
      <c r="O122">
        <v>0</v>
      </c>
      <c r="P122">
        <v>0.13730000000000001</v>
      </c>
      <c r="Q122" t="s">
        <v>35</v>
      </c>
      <c r="R122">
        <v>0</v>
      </c>
      <c r="S122">
        <v>0.24510000000000001</v>
      </c>
      <c r="T122">
        <v>0.17649999999999999</v>
      </c>
      <c r="U122">
        <v>6.8599999999999994E-2</v>
      </c>
      <c r="V122">
        <v>0</v>
      </c>
      <c r="W122">
        <v>1.47E-2</v>
      </c>
      <c r="X122">
        <v>9.3100000000000002E-2</v>
      </c>
      <c r="Y122">
        <v>2.9399999999999999E-2</v>
      </c>
      <c r="Z122">
        <v>0.2157</v>
      </c>
      <c r="AA122" t="s">
        <v>97</v>
      </c>
    </row>
    <row r="123" spans="1:27" x14ac:dyDescent="0.25">
      <c r="A123">
        <v>868</v>
      </c>
      <c r="B123">
        <v>190</v>
      </c>
      <c r="C123">
        <v>0.49730000000000002</v>
      </c>
      <c r="D123">
        <v>0.32090000000000002</v>
      </c>
      <c r="E123">
        <v>6.9500000000000006E-2</v>
      </c>
      <c r="F123">
        <v>0</v>
      </c>
      <c r="G123" t="s">
        <v>35</v>
      </c>
      <c r="H123">
        <v>0</v>
      </c>
      <c r="I123">
        <v>0</v>
      </c>
      <c r="J123">
        <v>0</v>
      </c>
      <c r="K123">
        <v>3.7400000000000003E-2</v>
      </c>
      <c r="L123">
        <v>0.24060000000000001</v>
      </c>
      <c r="M123">
        <v>3.2099999999999997E-2</v>
      </c>
      <c r="N123">
        <v>0</v>
      </c>
      <c r="O123" t="s">
        <v>35</v>
      </c>
      <c r="P123">
        <v>0.1016</v>
      </c>
      <c r="Q123">
        <v>0.107</v>
      </c>
      <c r="R123">
        <v>0</v>
      </c>
      <c r="S123">
        <v>0.17649999999999999</v>
      </c>
      <c r="T123">
        <v>0.1176</v>
      </c>
      <c r="U123">
        <v>5.3499999999999999E-2</v>
      </c>
      <c r="V123" t="s">
        <v>35</v>
      </c>
      <c r="W123">
        <v>0</v>
      </c>
      <c r="X123">
        <v>0.123</v>
      </c>
      <c r="Y123">
        <v>4.8099999999999997E-2</v>
      </c>
      <c r="Z123">
        <v>0.33160000000000001</v>
      </c>
      <c r="AA123" t="s">
        <v>97</v>
      </c>
    </row>
    <row r="124" spans="1:27" x14ac:dyDescent="0.25">
      <c r="A124">
        <v>869</v>
      </c>
      <c r="B124">
        <v>140</v>
      </c>
      <c r="C124">
        <v>0.72140000000000004</v>
      </c>
      <c r="D124">
        <v>0.4214</v>
      </c>
      <c r="E124">
        <v>0.2571</v>
      </c>
      <c r="F124">
        <v>0</v>
      </c>
      <c r="G124">
        <v>5.7099999999999998E-2</v>
      </c>
      <c r="H124">
        <v>0</v>
      </c>
      <c r="I124">
        <v>0</v>
      </c>
      <c r="J124">
        <v>0</v>
      </c>
      <c r="K124">
        <v>9.2899999999999996E-2</v>
      </c>
      <c r="L124">
        <v>0.1071</v>
      </c>
      <c r="M124" t="s">
        <v>35</v>
      </c>
      <c r="N124">
        <v>0</v>
      </c>
      <c r="O124">
        <v>0</v>
      </c>
      <c r="P124">
        <v>8.5699999999999998E-2</v>
      </c>
      <c r="Q124" t="s">
        <v>35</v>
      </c>
      <c r="R124">
        <v>0</v>
      </c>
      <c r="S124">
        <v>0.26429999999999998</v>
      </c>
      <c r="T124">
        <v>0.2429</v>
      </c>
      <c r="U124">
        <v>2.1399999999999999E-2</v>
      </c>
      <c r="V124">
        <v>0</v>
      </c>
      <c r="W124">
        <v>3.5700000000000003E-2</v>
      </c>
      <c r="X124">
        <v>0.13569999999999999</v>
      </c>
      <c r="Y124">
        <v>2.1399999999999999E-2</v>
      </c>
      <c r="Z124">
        <v>0.12139999999999999</v>
      </c>
      <c r="AA124" t="s">
        <v>97</v>
      </c>
    </row>
    <row r="125" spans="1:27" x14ac:dyDescent="0.25">
      <c r="A125">
        <v>870</v>
      </c>
      <c r="B125" t="s">
        <v>31</v>
      </c>
      <c r="C125" t="s">
        <v>31</v>
      </c>
      <c r="D125" t="s">
        <v>31</v>
      </c>
      <c r="E125" t="s">
        <v>31</v>
      </c>
      <c r="F125" t="s">
        <v>31</v>
      </c>
      <c r="G125" t="s">
        <v>31</v>
      </c>
      <c r="H125" t="s">
        <v>31</v>
      </c>
      <c r="I125" t="s">
        <v>31</v>
      </c>
      <c r="J125" t="s">
        <v>31</v>
      </c>
      <c r="K125" t="s">
        <v>31</v>
      </c>
      <c r="L125" t="s">
        <v>31</v>
      </c>
      <c r="M125" t="s">
        <v>31</v>
      </c>
      <c r="N125" t="s">
        <v>31</v>
      </c>
      <c r="O125" t="s">
        <v>31</v>
      </c>
      <c r="P125" t="s">
        <v>31</v>
      </c>
      <c r="Q125" t="s">
        <v>31</v>
      </c>
      <c r="R125" t="s">
        <v>31</v>
      </c>
      <c r="S125" t="s">
        <v>31</v>
      </c>
      <c r="T125" t="s">
        <v>31</v>
      </c>
      <c r="U125" t="s">
        <v>31</v>
      </c>
      <c r="V125" t="s">
        <v>31</v>
      </c>
      <c r="W125" t="s">
        <v>31</v>
      </c>
      <c r="X125" t="s">
        <v>31</v>
      </c>
      <c r="Y125" t="s">
        <v>31</v>
      </c>
      <c r="Z125" t="s">
        <v>31</v>
      </c>
      <c r="AA125" t="s">
        <v>31</v>
      </c>
    </row>
    <row r="126" spans="1:27" x14ac:dyDescent="0.25">
      <c r="A126">
        <v>871</v>
      </c>
      <c r="B126">
        <v>370</v>
      </c>
      <c r="C126">
        <v>0.59519999999999995</v>
      </c>
      <c r="D126">
        <v>0.46379999999999999</v>
      </c>
      <c r="E126">
        <v>0.14749999999999999</v>
      </c>
      <c r="F126" t="s">
        <v>35</v>
      </c>
      <c r="G126">
        <v>1.61E-2</v>
      </c>
      <c r="H126">
        <v>0</v>
      </c>
      <c r="I126">
        <v>0</v>
      </c>
      <c r="J126">
        <v>0</v>
      </c>
      <c r="K126">
        <v>2.1399999999999999E-2</v>
      </c>
      <c r="L126">
        <v>0.29759999999999998</v>
      </c>
      <c r="M126">
        <v>4.5600000000000002E-2</v>
      </c>
      <c r="N126">
        <v>0</v>
      </c>
      <c r="O126">
        <v>1.34E-2</v>
      </c>
      <c r="P126">
        <v>0.252</v>
      </c>
      <c r="Q126">
        <v>0</v>
      </c>
      <c r="R126">
        <v>0</v>
      </c>
      <c r="S126">
        <v>0.126</v>
      </c>
      <c r="T126">
        <v>6.7000000000000004E-2</v>
      </c>
      <c r="U126">
        <v>5.8999999999999997E-2</v>
      </c>
      <c r="V126">
        <v>0</v>
      </c>
      <c r="W126" t="s">
        <v>35</v>
      </c>
      <c r="X126">
        <v>0.1421</v>
      </c>
      <c r="Y126">
        <v>3.7499999999999999E-2</v>
      </c>
      <c r="Z126">
        <v>0.22520000000000001</v>
      </c>
      <c r="AA126">
        <v>8.0000000000000002E-3</v>
      </c>
    </row>
    <row r="127" spans="1:27" x14ac:dyDescent="0.25">
      <c r="A127">
        <v>872</v>
      </c>
      <c r="B127" t="s">
        <v>31</v>
      </c>
      <c r="C127" t="s">
        <v>31</v>
      </c>
      <c r="D127" t="s">
        <v>31</v>
      </c>
      <c r="E127" t="s">
        <v>31</v>
      </c>
      <c r="F127" t="s">
        <v>31</v>
      </c>
      <c r="G127" t="s">
        <v>31</v>
      </c>
      <c r="H127" t="s">
        <v>31</v>
      </c>
      <c r="I127" t="s">
        <v>31</v>
      </c>
      <c r="J127" t="s">
        <v>31</v>
      </c>
      <c r="K127" t="s">
        <v>31</v>
      </c>
      <c r="L127" t="s">
        <v>31</v>
      </c>
      <c r="M127" t="s">
        <v>31</v>
      </c>
      <c r="N127" t="s">
        <v>31</v>
      </c>
      <c r="O127" t="s">
        <v>31</v>
      </c>
      <c r="P127" t="s">
        <v>31</v>
      </c>
      <c r="Q127" t="s">
        <v>31</v>
      </c>
      <c r="R127" t="s">
        <v>31</v>
      </c>
      <c r="S127" t="s">
        <v>31</v>
      </c>
      <c r="T127" t="s">
        <v>31</v>
      </c>
      <c r="U127" t="s">
        <v>31</v>
      </c>
      <c r="V127" t="s">
        <v>31</v>
      </c>
      <c r="W127" t="s">
        <v>31</v>
      </c>
      <c r="X127" t="s">
        <v>31</v>
      </c>
      <c r="Y127" t="s">
        <v>31</v>
      </c>
      <c r="Z127" t="s">
        <v>31</v>
      </c>
      <c r="AA127" t="s">
        <v>31</v>
      </c>
    </row>
    <row r="128" spans="1:27" x14ac:dyDescent="0.25">
      <c r="A128">
        <v>873</v>
      </c>
      <c r="B128">
        <v>2640</v>
      </c>
      <c r="C128">
        <v>0.66700000000000004</v>
      </c>
      <c r="D128">
        <v>0.50149999999999995</v>
      </c>
      <c r="E128">
        <v>7.9200000000000007E-2</v>
      </c>
      <c r="F128" t="s">
        <v>36</v>
      </c>
      <c r="G128">
        <v>1.78E-2</v>
      </c>
      <c r="H128" t="s">
        <v>36</v>
      </c>
      <c r="I128" t="s">
        <v>36</v>
      </c>
      <c r="J128">
        <v>0</v>
      </c>
      <c r="K128">
        <v>3.4799999999999998E-2</v>
      </c>
      <c r="L128">
        <v>0.3947</v>
      </c>
      <c r="M128">
        <v>0.17610000000000001</v>
      </c>
      <c r="N128">
        <v>1.7000000000000001E-2</v>
      </c>
      <c r="O128">
        <v>0.1216</v>
      </c>
      <c r="P128">
        <v>0.214</v>
      </c>
      <c r="Q128" t="s">
        <v>36</v>
      </c>
      <c r="R128">
        <v>0</v>
      </c>
      <c r="S128">
        <v>0.1515</v>
      </c>
      <c r="T128">
        <v>8.1100000000000005E-2</v>
      </c>
      <c r="U128">
        <v>7.0499999999999993E-2</v>
      </c>
      <c r="V128">
        <v>0</v>
      </c>
      <c r="W128">
        <v>1.4E-2</v>
      </c>
      <c r="X128">
        <v>6.93E-2</v>
      </c>
      <c r="Y128">
        <v>2.2700000000000001E-2</v>
      </c>
      <c r="Z128">
        <v>0.2409</v>
      </c>
      <c r="AA128">
        <v>3.6700000000000003E-2</v>
      </c>
    </row>
    <row r="129" spans="1:27" x14ac:dyDescent="0.25">
      <c r="A129">
        <v>874</v>
      </c>
      <c r="B129">
        <v>500</v>
      </c>
      <c r="C129">
        <v>0.73850000000000005</v>
      </c>
      <c r="D129">
        <v>0.57489999999999997</v>
      </c>
      <c r="E129">
        <v>0.4032</v>
      </c>
      <c r="F129">
        <v>0</v>
      </c>
      <c r="G129">
        <v>2.4E-2</v>
      </c>
      <c r="H129" t="s">
        <v>35</v>
      </c>
      <c r="I129">
        <v>0</v>
      </c>
      <c r="J129">
        <v>0</v>
      </c>
      <c r="K129">
        <v>5.5899999999999998E-2</v>
      </c>
      <c r="L129">
        <v>0.1457</v>
      </c>
      <c r="M129">
        <v>6.0000000000000001E-3</v>
      </c>
      <c r="N129">
        <v>0</v>
      </c>
      <c r="O129" t="s">
        <v>35</v>
      </c>
      <c r="P129">
        <v>0.12770000000000001</v>
      </c>
      <c r="Q129">
        <v>1.2E-2</v>
      </c>
      <c r="R129">
        <v>0</v>
      </c>
      <c r="S129">
        <v>0.1477</v>
      </c>
      <c r="T129">
        <v>9.98E-2</v>
      </c>
      <c r="U129">
        <v>4.7899999999999998E-2</v>
      </c>
      <c r="V129">
        <v>0</v>
      </c>
      <c r="W129">
        <v>1.6E-2</v>
      </c>
      <c r="X129">
        <v>9.3799999999999994E-2</v>
      </c>
      <c r="Y129">
        <v>3.1899999999999998E-2</v>
      </c>
      <c r="Z129">
        <v>0.13569999999999999</v>
      </c>
      <c r="AA129" t="s">
        <v>97</v>
      </c>
    </row>
    <row r="130" spans="1:27" x14ac:dyDescent="0.25">
      <c r="A130">
        <v>876</v>
      </c>
      <c r="B130">
        <v>400</v>
      </c>
      <c r="C130">
        <v>0.68589999999999995</v>
      </c>
      <c r="D130">
        <v>0.56530000000000002</v>
      </c>
      <c r="E130">
        <v>9.8000000000000004E-2</v>
      </c>
      <c r="F130">
        <v>0</v>
      </c>
      <c r="G130">
        <v>3.7699999999999997E-2</v>
      </c>
      <c r="H130">
        <v>0</v>
      </c>
      <c r="I130" t="s">
        <v>35</v>
      </c>
      <c r="J130">
        <v>0</v>
      </c>
      <c r="K130">
        <v>6.7799999999999999E-2</v>
      </c>
      <c r="L130">
        <v>0.42459999999999998</v>
      </c>
      <c r="M130">
        <v>5.28E-2</v>
      </c>
      <c r="N130">
        <v>0</v>
      </c>
      <c r="O130">
        <v>4.7699999999999999E-2</v>
      </c>
      <c r="P130">
        <v>0.3291</v>
      </c>
      <c r="Q130">
        <v>4.2700000000000002E-2</v>
      </c>
      <c r="R130" t="s">
        <v>35</v>
      </c>
      <c r="S130">
        <v>0.1106</v>
      </c>
      <c r="T130">
        <v>7.0400000000000004E-2</v>
      </c>
      <c r="U130">
        <v>3.7699999999999997E-2</v>
      </c>
      <c r="V130" t="s">
        <v>35</v>
      </c>
      <c r="W130">
        <v>1.01E-2</v>
      </c>
      <c r="X130">
        <v>0.11559999999999999</v>
      </c>
      <c r="Y130">
        <v>8.5400000000000004E-2</v>
      </c>
      <c r="Z130">
        <v>0.11310000000000001</v>
      </c>
      <c r="AA130" t="s">
        <v>97</v>
      </c>
    </row>
    <row r="131" spans="1:27" x14ac:dyDescent="0.25">
      <c r="A131">
        <v>877</v>
      </c>
      <c r="B131">
        <v>1170</v>
      </c>
      <c r="C131">
        <v>0.69430000000000003</v>
      </c>
      <c r="D131">
        <v>0.57450000000000001</v>
      </c>
      <c r="E131">
        <v>7.2800000000000004E-2</v>
      </c>
      <c r="F131">
        <v>0</v>
      </c>
      <c r="G131">
        <v>3.6799999999999999E-2</v>
      </c>
      <c r="H131">
        <v>0</v>
      </c>
      <c r="I131">
        <v>7.7100000000000002E-2</v>
      </c>
      <c r="J131">
        <v>0</v>
      </c>
      <c r="K131">
        <v>6.4199999999999993E-2</v>
      </c>
      <c r="L131">
        <v>0.38700000000000001</v>
      </c>
      <c r="M131">
        <v>8.9899999999999994E-2</v>
      </c>
      <c r="N131" t="s">
        <v>35</v>
      </c>
      <c r="O131">
        <v>7.5300000000000006E-2</v>
      </c>
      <c r="P131">
        <v>0.27739999999999998</v>
      </c>
      <c r="Q131">
        <v>1.9699999999999999E-2</v>
      </c>
      <c r="R131" t="s">
        <v>35</v>
      </c>
      <c r="S131">
        <v>0.1113</v>
      </c>
      <c r="T131">
        <v>7.6200000000000004E-2</v>
      </c>
      <c r="U131">
        <v>3.4200000000000001E-2</v>
      </c>
      <c r="V131" t="s">
        <v>35</v>
      </c>
      <c r="W131">
        <v>8.6E-3</v>
      </c>
      <c r="X131">
        <v>0.1336</v>
      </c>
      <c r="Y131">
        <v>3.7699999999999997E-2</v>
      </c>
      <c r="Z131">
        <v>0.13439999999999999</v>
      </c>
      <c r="AA131" t="s">
        <v>97</v>
      </c>
    </row>
    <row r="132" spans="1:27" x14ac:dyDescent="0.25">
      <c r="A132">
        <v>878</v>
      </c>
      <c r="B132">
        <v>2030</v>
      </c>
      <c r="C132">
        <v>0.69899999999999995</v>
      </c>
      <c r="D132">
        <v>0.54159999999999997</v>
      </c>
      <c r="E132">
        <v>0.1913</v>
      </c>
      <c r="F132" t="s">
        <v>36</v>
      </c>
      <c r="G132">
        <v>2.07E-2</v>
      </c>
      <c r="H132" t="s">
        <v>36</v>
      </c>
      <c r="I132" t="s">
        <v>35</v>
      </c>
      <c r="J132">
        <v>0</v>
      </c>
      <c r="K132">
        <v>3.6400000000000002E-2</v>
      </c>
      <c r="L132">
        <v>0.3246</v>
      </c>
      <c r="M132">
        <v>9.69E-2</v>
      </c>
      <c r="N132" t="s">
        <v>36</v>
      </c>
      <c r="O132">
        <v>7.1800000000000003E-2</v>
      </c>
      <c r="P132">
        <v>0.20610000000000001</v>
      </c>
      <c r="Q132">
        <v>2.1600000000000001E-2</v>
      </c>
      <c r="R132">
        <v>0</v>
      </c>
      <c r="S132">
        <v>0.14899999999999999</v>
      </c>
      <c r="T132">
        <v>5.16E-2</v>
      </c>
      <c r="U132">
        <v>9.74E-2</v>
      </c>
      <c r="V132">
        <v>0</v>
      </c>
      <c r="W132">
        <v>8.3999999999999995E-3</v>
      </c>
      <c r="X132">
        <v>7.6200000000000004E-2</v>
      </c>
      <c r="Y132">
        <v>2.3099999999999999E-2</v>
      </c>
      <c r="Z132">
        <v>0.20169999999999999</v>
      </c>
      <c r="AA132" t="s">
        <v>97</v>
      </c>
    </row>
    <row r="133" spans="1:27" x14ac:dyDescent="0.25">
      <c r="A133">
        <v>879</v>
      </c>
      <c r="B133">
        <v>530</v>
      </c>
      <c r="C133">
        <v>0.65710000000000002</v>
      </c>
      <c r="D133">
        <v>0.50860000000000005</v>
      </c>
      <c r="E133">
        <v>0.13139999999999999</v>
      </c>
      <c r="F133">
        <v>0</v>
      </c>
      <c r="G133">
        <v>2.6700000000000002E-2</v>
      </c>
      <c r="H133" t="s">
        <v>35</v>
      </c>
      <c r="I133">
        <v>0</v>
      </c>
      <c r="J133">
        <v>0</v>
      </c>
      <c r="K133">
        <v>9.1399999999999995E-2</v>
      </c>
      <c r="L133">
        <v>0.34860000000000002</v>
      </c>
      <c r="M133">
        <v>9.4999999999999998E-3</v>
      </c>
      <c r="N133">
        <v>0</v>
      </c>
      <c r="O133" t="s">
        <v>35</v>
      </c>
      <c r="P133">
        <v>0.2419</v>
      </c>
      <c r="Q133">
        <v>9.7100000000000006E-2</v>
      </c>
      <c r="R133">
        <v>0</v>
      </c>
      <c r="S133">
        <v>0.12189999999999999</v>
      </c>
      <c r="T133">
        <v>3.8100000000000002E-2</v>
      </c>
      <c r="U133">
        <v>8.3799999999999999E-2</v>
      </c>
      <c r="V133">
        <v>0</v>
      </c>
      <c r="W133">
        <v>2.6700000000000002E-2</v>
      </c>
      <c r="X133">
        <v>0.1429</v>
      </c>
      <c r="Y133">
        <v>4.5699999999999998E-2</v>
      </c>
      <c r="Z133">
        <v>0.15429999999999999</v>
      </c>
      <c r="AA133" t="s">
        <v>97</v>
      </c>
    </row>
    <row r="134" spans="1:27" x14ac:dyDescent="0.25">
      <c r="A134">
        <v>880</v>
      </c>
      <c r="B134">
        <v>390</v>
      </c>
      <c r="C134">
        <v>0.59230000000000005</v>
      </c>
      <c r="D134">
        <v>0.47439999999999999</v>
      </c>
      <c r="E134">
        <v>0.14099999999999999</v>
      </c>
      <c r="F134">
        <v>0</v>
      </c>
      <c r="G134">
        <v>2.8199999999999999E-2</v>
      </c>
      <c r="H134">
        <v>0</v>
      </c>
      <c r="I134">
        <v>0</v>
      </c>
      <c r="J134">
        <v>0</v>
      </c>
      <c r="K134">
        <v>5.3800000000000001E-2</v>
      </c>
      <c r="L134">
        <v>0.30509999999999998</v>
      </c>
      <c r="M134">
        <v>1.03E-2</v>
      </c>
      <c r="N134" t="s">
        <v>35</v>
      </c>
      <c r="O134">
        <v>7.7000000000000002E-3</v>
      </c>
      <c r="P134">
        <v>0.27689999999999998</v>
      </c>
      <c r="Q134">
        <v>1.7899999999999999E-2</v>
      </c>
      <c r="R134">
        <v>0</v>
      </c>
      <c r="S134">
        <v>0.1077</v>
      </c>
      <c r="T134">
        <v>4.1000000000000002E-2</v>
      </c>
      <c r="U134">
        <v>6.1499999999999999E-2</v>
      </c>
      <c r="V134" t="s">
        <v>35</v>
      </c>
      <c r="W134">
        <v>1.03E-2</v>
      </c>
      <c r="X134">
        <v>0.1128</v>
      </c>
      <c r="Y134">
        <v>3.0800000000000001E-2</v>
      </c>
      <c r="Z134">
        <v>0.2641</v>
      </c>
      <c r="AA134" t="s">
        <v>97</v>
      </c>
    </row>
    <row r="135" spans="1:27" x14ac:dyDescent="0.25">
      <c r="A135">
        <v>881</v>
      </c>
      <c r="B135">
        <v>4500</v>
      </c>
      <c r="C135">
        <v>0.66610000000000003</v>
      </c>
      <c r="D135">
        <v>0.51980000000000004</v>
      </c>
      <c r="E135">
        <v>9.7199999999999995E-2</v>
      </c>
      <c r="F135" t="s">
        <v>35</v>
      </c>
      <c r="G135">
        <v>2.47E-2</v>
      </c>
      <c r="H135" t="s">
        <v>36</v>
      </c>
      <c r="I135">
        <v>4.2500000000000003E-2</v>
      </c>
      <c r="J135">
        <v>0</v>
      </c>
      <c r="K135">
        <v>4.6199999999999998E-2</v>
      </c>
      <c r="L135">
        <v>0.35370000000000001</v>
      </c>
      <c r="M135">
        <v>8.5400000000000004E-2</v>
      </c>
      <c r="N135" t="s">
        <v>36</v>
      </c>
      <c r="O135">
        <v>3.49E-2</v>
      </c>
      <c r="P135">
        <v>0.25609999999999999</v>
      </c>
      <c r="Q135">
        <v>1.2200000000000001E-2</v>
      </c>
      <c r="R135">
        <v>0</v>
      </c>
      <c r="S135">
        <v>0.13270000000000001</v>
      </c>
      <c r="T135">
        <v>0.1016</v>
      </c>
      <c r="U135">
        <v>3.09E-2</v>
      </c>
      <c r="V135" t="s">
        <v>35</v>
      </c>
      <c r="W135">
        <v>1.3599999999999999E-2</v>
      </c>
      <c r="X135">
        <v>9.1200000000000003E-2</v>
      </c>
      <c r="Y135">
        <v>3.4700000000000002E-2</v>
      </c>
      <c r="Z135">
        <v>0.20810000000000001</v>
      </c>
      <c r="AA135">
        <v>1.7299999999999999E-2</v>
      </c>
    </row>
    <row r="136" spans="1:27" x14ac:dyDescent="0.25">
      <c r="A136">
        <v>882</v>
      </c>
      <c r="B136">
        <v>1260</v>
      </c>
      <c r="C136">
        <v>0.53180000000000005</v>
      </c>
      <c r="D136">
        <v>0.371</v>
      </c>
      <c r="E136">
        <v>7.3999999999999996E-2</v>
      </c>
      <c r="F136">
        <v>0</v>
      </c>
      <c r="G136">
        <v>2.3900000000000001E-2</v>
      </c>
      <c r="H136" t="s">
        <v>35</v>
      </c>
      <c r="I136">
        <v>5.5999999999999999E-3</v>
      </c>
      <c r="J136">
        <v>0</v>
      </c>
      <c r="K136">
        <v>3.9800000000000002E-2</v>
      </c>
      <c r="L136">
        <v>0.26669999999999999</v>
      </c>
      <c r="M136">
        <v>2.23E-2</v>
      </c>
      <c r="N136">
        <v>0</v>
      </c>
      <c r="O136" t="s">
        <v>36</v>
      </c>
      <c r="P136">
        <v>0.21890000000000001</v>
      </c>
      <c r="Q136">
        <v>2.5499999999999998E-2</v>
      </c>
      <c r="R136">
        <v>0</v>
      </c>
      <c r="S136">
        <v>0.1449</v>
      </c>
      <c r="T136">
        <v>9.1600000000000001E-2</v>
      </c>
      <c r="U136">
        <v>5.1799999999999999E-2</v>
      </c>
      <c r="V136" t="s">
        <v>35</v>
      </c>
      <c r="W136">
        <v>1.5900000000000001E-2</v>
      </c>
      <c r="X136">
        <v>0.11940000000000001</v>
      </c>
      <c r="Y136">
        <v>5.7299999999999997E-2</v>
      </c>
      <c r="Z136">
        <v>0.29139999999999999</v>
      </c>
      <c r="AA136">
        <v>7.1999999999999998E-3</v>
      </c>
    </row>
    <row r="137" spans="1:27" x14ac:dyDescent="0.25">
      <c r="A137">
        <v>883</v>
      </c>
      <c r="B137">
        <v>780</v>
      </c>
      <c r="C137">
        <v>0.70950000000000002</v>
      </c>
      <c r="D137">
        <v>0.53979999999999995</v>
      </c>
      <c r="E137">
        <v>5.0099999999999999E-2</v>
      </c>
      <c r="F137">
        <v>0</v>
      </c>
      <c r="G137">
        <v>2.4400000000000002E-2</v>
      </c>
      <c r="H137" t="s">
        <v>35</v>
      </c>
      <c r="I137">
        <v>1.1599999999999999E-2</v>
      </c>
      <c r="J137">
        <v>0</v>
      </c>
      <c r="K137">
        <v>4.4999999999999998E-2</v>
      </c>
      <c r="L137">
        <v>0.45119999999999999</v>
      </c>
      <c r="M137">
        <v>0.1285</v>
      </c>
      <c r="N137" t="s">
        <v>36</v>
      </c>
      <c r="O137">
        <v>5.3999999999999999E-2</v>
      </c>
      <c r="P137">
        <v>0.31879999999999997</v>
      </c>
      <c r="Q137" t="s">
        <v>36</v>
      </c>
      <c r="R137">
        <v>0</v>
      </c>
      <c r="S137">
        <v>0.15679999999999999</v>
      </c>
      <c r="T137">
        <v>0.12720000000000001</v>
      </c>
      <c r="U137">
        <v>2.8299999999999999E-2</v>
      </c>
      <c r="V137" t="s">
        <v>35</v>
      </c>
      <c r="W137">
        <v>1.29E-2</v>
      </c>
      <c r="X137">
        <v>0.126</v>
      </c>
      <c r="Y137">
        <v>2.9600000000000001E-2</v>
      </c>
      <c r="Z137">
        <v>0.13500000000000001</v>
      </c>
      <c r="AA137">
        <v>1.41E-2</v>
      </c>
    </row>
    <row r="138" spans="1:27" x14ac:dyDescent="0.25">
      <c r="A138">
        <v>884</v>
      </c>
      <c r="B138">
        <v>1130</v>
      </c>
      <c r="C138">
        <v>0.69299999999999995</v>
      </c>
      <c r="D138">
        <v>0.64149999999999996</v>
      </c>
      <c r="E138">
        <v>0.1384</v>
      </c>
      <c r="F138" t="s">
        <v>35</v>
      </c>
      <c r="G138">
        <v>3.4599999999999999E-2</v>
      </c>
      <c r="H138">
        <v>0</v>
      </c>
      <c r="I138">
        <v>7.4499999999999997E-2</v>
      </c>
      <c r="J138">
        <v>0</v>
      </c>
      <c r="K138">
        <v>4.7899999999999998E-2</v>
      </c>
      <c r="L138">
        <v>0.3931</v>
      </c>
      <c r="M138">
        <v>0.1464</v>
      </c>
      <c r="N138">
        <v>9.7999999999999997E-3</v>
      </c>
      <c r="O138">
        <v>0.1047</v>
      </c>
      <c r="P138">
        <v>0.2218</v>
      </c>
      <c r="Q138">
        <v>2.4799999999999999E-2</v>
      </c>
      <c r="R138">
        <v>0</v>
      </c>
      <c r="S138">
        <v>4.3499999999999997E-2</v>
      </c>
      <c r="T138">
        <v>8.8999999999999999E-3</v>
      </c>
      <c r="U138">
        <v>3.4599999999999999E-2</v>
      </c>
      <c r="V138">
        <v>0</v>
      </c>
      <c r="W138">
        <v>8.0000000000000002E-3</v>
      </c>
      <c r="X138">
        <v>0.1038</v>
      </c>
      <c r="Y138">
        <v>2.0400000000000001E-2</v>
      </c>
      <c r="Z138">
        <v>0.18279999999999999</v>
      </c>
      <c r="AA138">
        <v>3.0200000000000001E-2</v>
      </c>
    </row>
    <row r="139" spans="1:27" x14ac:dyDescent="0.25">
      <c r="A139">
        <v>885</v>
      </c>
      <c r="B139">
        <v>1780</v>
      </c>
      <c r="C139">
        <v>0.61419999999999997</v>
      </c>
      <c r="D139">
        <v>0.53320000000000001</v>
      </c>
      <c r="E139">
        <v>0.1114</v>
      </c>
      <c r="F139">
        <v>0</v>
      </c>
      <c r="G139">
        <v>3.09E-2</v>
      </c>
      <c r="H139">
        <v>0</v>
      </c>
      <c r="I139">
        <v>5.0599999999999999E-2</v>
      </c>
      <c r="J139">
        <v>0</v>
      </c>
      <c r="K139">
        <v>5.0599999999999999E-2</v>
      </c>
      <c r="L139">
        <v>0.34029999999999999</v>
      </c>
      <c r="M139">
        <v>6.5199999999999994E-2</v>
      </c>
      <c r="N139" t="s">
        <v>35</v>
      </c>
      <c r="O139">
        <v>4.8399999999999999E-2</v>
      </c>
      <c r="P139">
        <v>0.2278</v>
      </c>
      <c r="Q139">
        <v>4.7199999999999999E-2</v>
      </c>
      <c r="R139">
        <v>0</v>
      </c>
      <c r="S139">
        <v>6.6900000000000001E-2</v>
      </c>
      <c r="T139">
        <v>4.6100000000000002E-2</v>
      </c>
      <c r="U139">
        <v>1.7399999999999999E-2</v>
      </c>
      <c r="V139" t="s">
        <v>36</v>
      </c>
      <c r="W139">
        <v>1.41E-2</v>
      </c>
      <c r="X139">
        <v>0.1507</v>
      </c>
      <c r="Y139">
        <v>2.0799999999999999E-2</v>
      </c>
      <c r="Z139">
        <v>0.21429999999999999</v>
      </c>
      <c r="AA139">
        <v>9.5999999999999992E-3</v>
      </c>
    </row>
    <row r="140" spans="1:27" x14ac:dyDescent="0.25">
      <c r="A140">
        <v>886</v>
      </c>
      <c r="B140">
        <v>2530</v>
      </c>
      <c r="C140">
        <v>0.63849999999999996</v>
      </c>
      <c r="D140">
        <v>0.45989999999999998</v>
      </c>
      <c r="E140">
        <v>0.20860000000000001</v>
      </c>
      <c r="F140">
        <v>0</v>
      </c>
      <c r="G140">
        <v>2.8799999999999999E-2</v>
      </c>
      <c r="H140" t="s">
        <v>36</v>
      </c>
      <c r="I140">
        <v>0</v>
      </c>
      <c r="J140">
        <v>0</v>
      </c>
      <c r="K140">
        <v>4.2700000000000002E-2</v>
      </c>
      <c r="L140">
        <v>0.21970000000000001</v>
      </c>
      <c r="M140">
        <v>2.8799999999999999E-2</v>
      </c>
      <c r="N140">
        <v>0</v>
      </c>
      <c r="O140" t="s">
        <v>36</v>
      </c>
      <c r="P140">
        <v>0.15290000000000001</v>
      </c>
      <c r="Q140">
        <v>3.7900000000000003E-2</v>
      </c>
      <c r="R140" t="s">
        <v>35</v>
      </c>
      <c r="S140">
        <v>0.1628</v>
      </c>
      <c r="T140">
        <v>0.1023</v>
      </c>
      <c r="U140">
        <v>5.9299999999999999E-2</v>
      </c>
      <c r="V140" t="s">
        <v>36</v>
      </c>
      <c r="W140">
        <v>1.5800000000000002E-2</v>
      </c>
      <c r="X140">
        <v>0.1067</v>
      </c>
      <c r="Y140">
        <v>4.58E-2</v>
      </c>
      <c r="Z140">
        <v>0.20899999999999999</v>
      </c>
      <c r="AA140" t="s">
        <v>36</v>
      </c>
    </row>
    <row r="141" spans="1:27" x14ac:dyDescent="0.25">
      <c r="A141">
        <v>887</v>
      </c>
      <c r="B141">
        <v>780</v>
      </c>
      <c r="C141">
        <v>0.4541</v>
      </c>
      <c r="D141">
        <v>0.35460000000000003</v>
      </c>
      <c r="E141">
        <v>0.1084</v>
      </c>
      <c r="F141" t="s">
        <v>35</v>
      </c>
      <c r="G141">
        <v>3.95E-2</v>
      </c>
      <c r="H141">
        <v>0</v>
      </c>
      <c r="I141">
        <v>0</v>
      </c>
      <c r="J141">
        <v>0</v>
      </c>
      <c r="K141">
        <v>7.3999999999999996E-2</v>
      </c>
      <c r="L141">
        <v>0.2054</v>
      </c>
      <c r="M141">
        <v>3.32E-2</v>
      </c>
      <c r="N141">
        <v>0</v>
      </c>
      <c r="O141">
        <v>0</v>
      </c>
      <c r="P141">
        <v>0.12759999999999999</v>
      </c>
      <c r="Q141">
        <v>4.4600000000000001E-2</v>
      </c>
      <c r="R141">
        <v>0</v>
      </c>
      <c r="S141">
        <v>9.06E-2</v>
      </c>
      <c r="T141">
        <v>4.8500000000000001E-2</v>
      </c>
      <c r="U141">
        <v>4.0800000000000003E-2</v>
      </c>
      <c r="V141" t="s">
        <v>35</v>
      </c>
      <c r="W141">
        <v>8.8999999999999999E-3</v>
      </c>
      <c r="X141">
        <v>0.14410000000000001</v>
      </c>
      <c r="Y141">
        <v>2.93E-2</v>
      </c>
      <c r="Z141">
        <v>0.37240000000000001</v>
      </c>
      <c r="AA141" t="s">
        <v>97</v>
      </c>
    </row>
    <row r="142" spans="1:27" x14ac:dyDescent="0.25">
      <c r="A142">
        <v>888</v>
      </c>
      <c r="B142">
        <v>5440</v>
      </c>
      <c r="C142">
        <v>0.72089999999999999</v>
      </c>
      <c r="D142">
        <v>0.65180000000000005</v>
      </c>
      <c r="E142">
        <v>0.12570000000000001</v>
      </c>
      <c r="F142" t="s">
        <v>35</v>
      </c>
      <c r="G142">
        <v>2.46E-2</v>
      </c>
      <c r="H142" t="s">
        <v>36</v>
      </c>
      <c r="I142">
        <v>5.1000000000000004E-3</v>
      </c>
      <c r="J142">
        <v>0</v>
      </c>
      <c r="K142">
        <v>4.9200000000000001E-2</v>
      </c>
      <c r="L142">
        <v>0.4929</v>
      </c>
      <c r="M142">
        <v>0.1429</v>
      </c>
      <c r="N142" t="s">
        <v>36</v>
      </c>
      <c r="O142">
        <v>0.1021</v>
      </c>
      <c r="P142">
        <v>0.30959999999999999</v>
      </c>
      <c r="Q142">
        <v>4.0399999999999998E-2</v>
      </c>
      <c r="R142" t="s">
        <v>35</v>
      </c>
      <c r="S142">
        <v>6.0100000000000001E-2</v>
      </c>
      <c r="T142">
        <v>4.2099999999999999E-2</v>
      </c>
      <c r="U142">
        <v>1.7500000000000002E-2</v>
      </c>
      <c r="V142" t="s">
        <v>36</v>
      </c>
      <c r="W142">
        <v>8.9999999999999993E-3</v>
      </c>
      <c r="X142">
        <v>0.1225</v>
      </c>
      <c r="Y142">
        <v>2.4400000000000002E-2</v>
      </c>
      <c r="Z142">
        <v>0.1321</v>
      </c>
      <c r="AA142">
        <v>1.2500000000000001E-2</v>
      </c>
    </row>
    <row r="143" spans="1:27" x14ac:dyDescent="0.25">
      <c r="A143">
        <v>889</v>
      </c>
      <c r="B143">
        <v>1190</v>
      </c>
      <c r="C143">
        <v>0.71050000000000002</v>
      </c>
      <c r="D143">
        <v>0.67510000000000003</v>
      </c>
      <c r="E143">
        <v>0.16880000000000001</v>
      </c>
      <c r="F143">
        <v>0</v>
      </c>
      <c r="G143">
        <v>2.7E-2</v>
      </c>
      <c r="H143" t="s">
        <v>35</v>
      </c>
      <c r="I143">
        <v>0</v>
      </c>
      <c r="J143">
        <v>0</v>
      </c>
      <c r="K143">
        <v>4.2200000000000001E-2</v>
      </c>
      <c r="L143">
        <v>0.47849999999999998</v>
      </c>
      <c r="M143">
        <v>7.2599999999999998E-2</v>
      </c>
      <c r="N143" t="s">
        <v>35</v>
      </c>
      <c r="O143">
        <v>5.57E-2</v>
      </c>
      <c r="P143">
        <v>0.29449999999999998</v>
      </c>
      <c r="Q143">
        <v>0.1114</v>
      </c>
      <c r="R143">
        <v>0</v>
      </c>
      <c r="S143">
        <v>3.1199999999999999E-2</v>
      </c>
      <c r="T143">
        <v>2.1100000000000001E-2</v>
      </c>
      <c r="U143">
        <v>1.01E-2</v>
      </c>
      <c r="V143">
        <v>0</v>
      </c>
      <c r="W143" t="s">
        <v>36</v>
      </c>
      <c r="X143">
        <v>0.1308</v>
      </c>
      <c r="Y143">
        <v>2.9499999999999998E-2</v>
      </c>
      <c r="Z143">
        <v>0.12909999999999999</v>
      </c>
      <c r="AA143" t="s">
        <v>97</v>
      </c>
    </row>
    <row r="144" spans="1:27" x14ac:dyDescent="0.25">
      <c r="A144">
        <v>890</v>
      </c>
      <c r="B144">
        <v>1350</v>
      </c>
      <c r="C144">
        <v>0.70009999999999994</v>
      </c>
      <c r="D144">
        <v>0.64959999999999996</v>
      </c>
      <c r="E144">
        <v>8.2400000000000001E-2</v>
      </c>
      <c r="F144">
        <v>0</v>
      </c>
      <c r="G144">
        <v>2.1499999999999998E-2</v>
      </c>
      <c r="H144">
        <v>0</v>
      </c>
      <c r="I144">
        <v>0</v>
      </c>
      <c r="J144">
        <v>0</v>
      </c>
      <c r="K144">
        <v>4.3799999999999999E-2</v>
      </c>
      <c r="L144">
        <v>0.54490000000000005</v>
      </c>
      <c r="M144">
        <v>0.1173</v>
      </c>
      <c r="N144" t="s">
        <v>36</v>
      </c>
      <c r="O144">
        <v>6.9800000000000001E-2</v>
      </c>
      <c r="P144">
        <v>0.33110000000000001</v>
      </c>
      <c r="Q144">
        <v>9.6500000000000002E-2</v>
      </c>
      <c r="R144" t="s">
        <v>35</v>
      </c>
      <c r="S144">
        <v>4.4499999999999998E-2</v>
      </c>
      <c r="T144">
        <v>2.9000000000000001E-2</v>
      </c>
      <c r="U144">
        <v>1.4800000000000001E-2</v>
      </c>
      <c r="V144" t="s">
        <v>35</v>
      </c>
      <c r="W144">
        <v>5.8999999999999999E-3</v>
      </c>
      <c r="X144">
        <v>0.1106</v>
      </c>
      <c r="Y144">
        <v>2.75E-2</v>
      </c>
      <c r="Z144">
        <v>0.1618</v>
      </c>
      <c r="AA144" t="s">
        <v>97</v>
      </c>
    </row>
    <row r="145" spans="1:27" x14ac:dyDescent="0.25">
      <c r="A145">
        <v>891</v>
      </c>
      <c r="B145">
        <v>1210</v>
      </c>
      <c r="C145">
        <v>0.56440000000000001</v>
      </c>
      <c r="D145">
        <v>0.49669999999999997</v>
      </c>
      <c r="E145">
        <v>0.16500000000000001</v>
      </c>
      <c r="F145">
        <v>0</v>
      </c>
      <c r="G145">
        <v>3.0499999999999999E-2</v>
      </c>
      <c r="H145" t="s">
        <v>35</v>
      </c>
      <c r="I145" t="s">
        <v>35</v>
      </c>
      <c r="J145">
        <v>0</v>
      </c>
      <c r="K145">
        <v>5.5300000000000002E-2</v>
      </c>
      <c r="L145">
        <v>0.29949999999999999</v>
      </c>
      <c r="M145">
        <v>2.64E-2</v>
      </c>
      <c r="N145">
        <v>0</v>
      </c>
      <c r="O145">
        <v>1.9E-2</v>
      </c>
      <c r="P145">
        <v>0.20130000000000001</v>
      </c>
      <c r="Q145">
        <v>7.1800000000000003E-2</v>
      </c>
      <c r="R145">
        <v>0</v>
      </c>
      <c r="S145">
        <v>6.0199999999999997E-2</v>
      </c>
      <c r="T145">
        <v>4.9500000000000002E-2</v>
      </c>
      <c r="U145">
        <v>1.0699999999999999E-2</v>
      </c>
      <c r="V145">
        <v>0</v>
      </c>
      <c r="W145">
        <v>7.4000000000000003E-3</v>
      </c>
      <c r="X145">
        <v>0.19139999999999999</v>
      </c>
      <c r="Y145">
        <v>8.3000000000000001E-3</v>
      </c>
      <c r="Z145">
        <v>0.23599999999999999</v>
      </c>
      <c r="AA145" t="s">
        <v>36</v>
      </c>
    </row>
    <row r="146" spans="1:27" x14ac:dyDescent="0.25">
      <c r="A146">
        <v>892</v>
      </c>
      <c r="B146">
        <v>1630</v>
      </c>
      <c r="C146">
        <v>0.65690000000000004</v>
      </c>
      <c r="D146">
        <v>0.63049999999999995</v>
      </c>
      <c r="E146">
        <v>0.11890000000000001</v>
      </c>
      <c r="F146">
        <v>0</v>
      </c>
      <c r="G146">
        <v>3.49E-2</v>
      </c>
      <c r="H146" t="s">
        <v>36</v>
      </c>
      <c r="I146" t="s">
        <v>36</v>
      </c>
      <c r="J146">
        <v>0</v>
      </c>
      <c r="K146">
        <v>4.7199999999999999E-2</v>
      </c>
      <c r="L146">
        <v>0.46879999999999999</v>
      </c>
      <c r="M146">
        <v>0.15260000000000001</v>
      </c>
      <c r="N146" t="s">
        <v>36</v>
      </c>
      <c r="O146">
        <v>0.11700000000000001</v>
      </c>
      <c r="P146">
        <v>0.29039999999999999</v>
      </c>
      <c r="Q146">
        <v>2.5700000000000001E-2</v>
      </c>
      <c r="R146">
        <v>0</v>
      </c>
      <c r="S146">
        <v>2.2100000000000002E-2</v>
      </c>
      <c r="T146">
        <v>6.7000000000000002E-3</v>
      </c>
      <c r="U146">
        <v>1.5299999999999999E-2</v>
      </c>
      <c r="V146">
        <v>0</v>
      </c>
      <c r="W146" t="s">
        <v>36</v>
      </c>
      <c r="X146">
        <v>0.13789999999999999</v>
      </c>
      <c r="Y146">
        <v>1.47E-2</v>
      </c>
      <c r="Z146">
        <v>0.19059999999999999</v>
      </c>
      <c r="AA146">
        <v>2.4500000000000001E-2</v>
      </c>
    </row>
    <row r="147" spans="1:27" x14ac:dyDescent="0.25">
      <c r="A147">
        <v>893</v>
      </c>
      <c r="B147">
        <v>1300</v>
      </c>
      <c r="C147">
        <v>0.62939999999999996</v>
      </c>
      <c r="D147">
        <v>0.53390000000000004</v>
      </c>
      <c r="E147">
        <v>9.7799999999999998E-2</v>
      </c>
      <c r="F147">
        <v>0</v>
      </c>
      <c r="G147">
        <v>2.3099999999999999E-2</v>
      </c>
      <c r="H147">
        <v>0</v>
      </c>
      <c r="I147">
        <v>1.6899999999999998E-2</v>
      </c>
      <c r="J147">
        <v>0</v>
      </c>
      <c r="K147">
        <v>4.8500000000000001E-2</v>
      </c>
      <c r="L147">
        <v>0.39600000000000002</v>
      </c>
      <c r="M147">
        <v>0.13250000000000001</v>
      </c>
      <c r="N147">
        <v>5.4000000000000003E-3</v>
      </c>
      <c r="O147">
        <v>0.11559999999999999</v>
      </c>
      <c r="P147">
        <v>0.26190000000000002</v>
      </c>
      <c r="Q147" t="s">
        <v>35</v>
      </c>
      <c r="R147">
        <v>0</v>
      </c>
      <c r="S147">
        <v>8.09E-2</v>
      </c>
      <c r="T147">
        <v>0.02</v>
      </c>
      <c r="U147">
        <v>6.0900000000000003E-2</v>
      </c>
      <c r="V147">
        <v>0</v>
      </c>
      <c r="W147">
        <v>1.46E-2</v>
      </c>
      <c r="X147">
        <v>0.1133</v>
      </c>
      <c r="Y147">
        <v>2.3099999999999999E-2</v>
      </c>
      <c r="Z147">
        <v>0.23419999999999999</v>
      </c>
      <c r="AA147">
        <v>2.7E-2</v>
      </c>
    </row>
    <row r="148" spans="1:27" x14ac:dyDescent="0.25">
      <c r="A148">
        <v>894</v>
      </c>
      <c r="B148">
        <v>910</v>
      </c>
      <c r="C148">
        <v>0.62980000000000003</v>
      </c>
      <c r="D148">
        <v>0.51380000000000003</v>
      </c>
      <c r="E148">
        <v>0.1138</v>
      </c>
      <c r="F148">
        <v>0</v>
      </c>
      <c r="G148">
        <v>3.3099999999999997E-2</v>
      </c>
      <c r="H148">
        <v>0</v>
      </c>
      <c r="I148">
        <v>2.2100000000000002E-2</v>
      </c>
      <c r="J148">
        <v>0</v>
      </c>
      <c r="K148">
        <v>7.9600000000000004E-2</v>
      </c>
      <c r="L148">
        <v>0.3448</v>
      </c>
      <c r="M148">
        <v>5.1900000000000002E-2</v>
      </c>
      <c r="N148" t="s">
        <v>35</v>
      </c>
      <c r="O148">
        <v>3.09E-2</v>
      </c>
      <c r="P148">
        <v>0.2873</v>
      </c>
      <c r="Q148">
        <v>5.4999999999999997E-3</v>
      </c>
      <c r="R148">
        <v>0</v>
      </c>
      <c r="S148">
        <v>8.1799999999999998E-2</v>
      </c>
      <c r="T148">
        <v>2.2100000000000002E-2</v>
      </c>
      <c r="U148">
        <v>5.9700000000000003E-2</v>
      </c>
      <c r="V148">
        <v>0</v>
      </c>
      <c r="W148">
        <v>3.4299999999999997E-2</v>
      </c>
      <c r="X148">
        <v>0.1978</v>
      </c>
      <c r="Y148">
        <v>3.09E-2</v>
      </c>
      <c r="Z148">
        <v>0.1414</v>
      </c>
      <c r="AA148" t="s">
        <v>97</v>
      </c>
    </row>
    <row r="149" spans="1:27" x14ac:dyDescent="0.25">
      <c r="A149">
        <v>895</v>
      </c>
      <c r="B149">
        <v>1400</v>
      </c>
      <c r="C149">
        <v>0.54190000000000005</v>
      </c>
      <c r="D149">
        <v>0.48099999999999998</v>
      </c>
      <c r="E149">
        <v>0.1138</v>
      </c>
      <c r="F149">
        <v>0</v>
      </c>
      <c r="G149">
        <v>3.44E-2</v>
      </c>
      <c r="H149" t="s">
        <v>36</v>
      </c>
      <c r="I149" t="s">
        <v>36</v>
      </c>
      <c r="J149">
        <v>0</v>
      </c>
      <c r="K149">
        <v>6.8699999999999997E-2</v>
      </c>
      <c r="L149">
        <v>0.3286</v>
      </c>
      <c r="M149">
        <v>4.3700000000000003E-2</v>
      </c>
      <c r="N149" t="s">
        <v>36</v>
      </c>
      <c r="O149">
        <v>3.7900000000000003E-2</v>
      </c>
      <c r="P149">
        <v>0.2427</v>
      </c>
      <c r="Q149">
        <v>4.2200000000000001E-2</v>
      </c>
      <c r="R149">
        <v>0</v>
      </c>
      <c r="S149">
        <v>4.7199999999999999E-2</v>
      </c>
      <c r="T149">
        <v>3.5099999999999999E-2</v>
      </c>
      <c r="U149">
        <v>1.0699999999999999E-2</v>
      </c>
      <c r="V149" t="s">
        <v>35</v>
      </c>
      <c r="W149">
        <v>1.3599999999999999E-2</v>
      </c>
      <c r="X149">
        <v>0.24340000000000001</v>
      </c>
      <c r="Y149">
        <v>2.7199999999999998E-2</v>
      </c>
      <c r="Z149">
        <v>0.1875</v>
      </c>
      <c r="AA149">
        <v>1.29E-2</v>
      </c>
    </row>
    <row r="150" spans="1:27" x14ac:dyDescent="0.25">
      <c r="A150">
        <v>896</v>
      </c>
      <c r="B150">
        <v>1450</v>
      </c>
      <c r="C150">
        <v>0.64790000000000003</v>
      </c>
      <c r="D150">
        <v>0.59079999999999999</v>
      </c>
      <c r="E150">
        <v>0.13139999999999999</v>
      </c>
      <c r="F150" t="s">
        <v>35</v>
      </c>
      <c r="G150">
        <v>3.5799999999999998E-2</v>
      </c>
      <c r="H150" t="s">
        <v>35</v>
      </c>
      <c r="I150" t="s">
        <v>36</v>
      </c>
      <c r="J150">
        <v>0</v>
      </c>
      <c r="K150">
        <v>5.57E-2</v>
      </c>
      <c r="L150">
        <v>0.41880000000000001</v>
      </c>
      <c r="M150">
        <v>0.13550000000000001</v>
      </c>
      <c r="N150" t="s">
        <v>36</v>
      </c>
      <c r="O150">
        <v>0.10249999999999999</v>
      </c>
      <c r="P150">
        <v>0.26889999999999997</v>
      </c>
      <c r="Q150">
        <v>1.44E-2</v>
      </c>
      <c r="R150">
        <v>0</v>
      </c>
      <c r="S150">
        <v>4.3299999999999998E-2</v>
      </c>
      <c r="T150">
        <v>3.1600000000000003E-2</v>
      </c>
      <c r="U150">
        <v>1.0999999999999999E-2</v>
      </c>
      <c r="V150" t="s">
        <v>35</v>
      </c>
      <c r="W150">
        <v>1.38E-2</v>
      </c>
      <c r="X150">
        <v>0.17469999999999999</v>
      </c>
      <c r="Y150">
        <v>1.5100000000000001E-2</v>
      </c>
      <c r="Z150">
        <v>0.1623</v>
      </c>
      <c r="AA150" t="s">
        <v>97</v>
      </c>
    </row>
    <row r="151" spans="1:27" x14ac:dyDescent="0.25">
      <c r="A151">
        <v>908</v>
      </c>
      <c r="B151">
        <v>2470</v>
      </c>
      <c r="C151">
        <v>0.68259999999999998</v>
      </c>
      <c r="D151">
        <v>0.55400000000000005</v>
      </c>
      <c r="E151">
        <v>0.12130000000000001</v>
      </c>
      <c r="F151">
        <v>0</v>
      </c>
      <c r="G151">
        <v>2.7099999999999999E-2</v>
      </c>
      <c r="H151" t="s">
        <v>35</v>
      </c>
      <c r="I151">
        <v>0</v>
      </c>
      <c r="J151">
        <v>0</v>
      </c>
      <c r="K151">
        <v>4.4900000000000002E-2</v>
      </c>
      <c r="L151">
        <v>0.40360000000000001</v>
      </c>
      <c r="M151">
        <v>0.10349999999999999</v>
      </c>
      <c r="N151" t="s">
        <v>36</v>
      </c>
      <c r="O151">
        <v>7.2400000000000006E-2</v>
      </c>
      <c r="P151">
        <v>0.2697</v>
      </c>
      <c r="Q151">
        <v>3.0300000000000001E-2</v>
      </c>
      <c r="R151" t="s">
        <v>36</v>
      </c>
      <c r="S151">
        <v>0.12130000000000001</v>
      </c>
      <c r="T151">
        <v>4.2900000000000001E-2</v>
      </c>
      <c r="U151">
        <v>7.8E-2</v>
      </c>
      <c r="V151" t="s">
        <v>35</v>
      </c>
      <c r="W151">
        <v>7.3000000000000001E-3</v>
      </c>
      <c r="X151">
        <v>0.114</v>
      </c>
      <c r="Y151">
        <v>3.0700000000000002E-2</v>
      </c>
      <c r="Z151">
        <v>0.17269999999999999</v>
      </c>
      <c r="AA151">
        <v>3.1099999999999999E-2</v>
      </c>
    </row>
    <row r="152" spans="1:27" x14ac:dyDescent="0.25">
      <c r="A152">
        <v>909</v>
      </c>
      <c r="B152">
        <v>900</v>
      </c>
      <c r="C152">
        <v>0.66559999999999997</v>
      </c>
      <c r="D152">
        <v>0.54369999999999996</v>
      </c>
      <c r="E152">
        <v>0.10630000000000001</v>
      </c>
      <c r="F152">
        <v>0</v>
      </c>
      <c r="G152">
        <v>6.2E-2</v>
      </c>
      <c r="H152">
        <v>0</v>
      </c>
      <c r="I152">
        <v>3.8800000000000001E-2</v>
      </c>
      <c r="J152">
        <v>0</v>
      </c>
      <c r="K152">
        <v>9.5200000000000007E-2</v>
      </c>
      <c r="L152">
        <v>0.3367</v>
      </c>
      <c r="M152">
        <v>6.3100000000000003E-2</v>
      </c>
      <c r="N152" t="s">
        <v>35</v>
      </c>
      <c r="O152">
        <v>3.8800000000000001E-2</v>
      </c>
      <c r="P152">
        <v>0.24579999999999999</v>
      </c>
      <c r="Q152">
        <v>2.7699999999999999E-2</v>
      </c>
      <c r="R152">
        <v>0</v>
      </c>
      <c r="S152">
        <v>0.1052</v>
      </c>
      <c r="T152">
        <v>7.5300000000000006E-2</v>
      </c>
      <c r="U152">
        <v>2.4400000000000002E-2</v>
      </c>
      <c r="V152">
        <v>5.4999999999999997E-3</v>
      </c>
      <c r="W152">
        <v>1.66E-2</v>
      </c>
      <c r="X152">
        <v>0.13400000000000001</v>
      </c>
      <c r="Y152">
        <v>4.1000000000000002E-2</v>
      </c>
      <c r="Z152">
        <v>0.1595</v>
      </c>
      <c r="AA152" t="s">
        <v>97</v>
      </c>
    </row>
    <row r="153" spans="1:27" x14ac:dyDescent="0.25">
      <c r="A153">
        <v>916</v>
      </c>
      <c r="B153">
        <v>1850</v>
      </c>
      <c r="C153">
        <v>0.61709999999999998</v>
      </c>
      <c r="D153">
        <v>0.49490000000000001</v>
      </c>
      <c r="E153">
        <v>0.1769</v>
      </c>
      <c r="F153" t="s">
        <v>35</v>
      </c>
      <c r="G153">
        <v>2.2700000000000001E-2</v>
      </c>
      <c r="H153" t="s">
        <v>35</v>
      </c>
      <c r="I153" t="s">
        <v>35</v>
      </c>
      <c r="J153" t="s">
        <v>35</v>
      </c>
      <c r="K153">
        <v>4.3799999999999999E-2</v>
      </c>
      <c r="L153">
        <v>0.29199999999999998</v>
      </c>
      <c r="M153">
        <v>6.9800000000000001E-2</v>
      </c>
      <c r="N153" t="s">
        <v>36</v>
      </c>
      <c r="O153">
        <v>4.5400000000000003E-2</v>
      </c>
      <c r="P153">
        <v>0.17899999999999999</v>
      </c>
      <c r="Q153">
        <v>4.3299999999999998E-2</v>
      </c>
      <c r="R153">
        <v>0</v>
      </c>
      <c r="S153">
        <v>0.1109</v>
      </c>
      <c r="T153">
        <v>3.4599999999999999E-2</v>
      </c>
      <c r="U153">
        <v>7.5700000000000003E-2</v>
      </c>
      <c r="V153" t="s">
        <v>35</v>
      </c>
      <c r="W153">
        <v>1.14E-2</v>
      </c>
      <c r="X153">
        <v>9.2999999999999999E-2</v>
      </c>
      <c r="Y153">
        <v>2.4299999999999999E-2</v>
      </c>
      <c r="Z153">
        <v>0.26550000000000001</v>
      </c>
      <c r="AA153">
        <v>2.1100000000000001E-2</v>
      </c>
    </row>
    <row r="154" spans="1:27" x14ac:dyDescent="0.25">
      <c r="A154">
        <v>919</v>
      </c>
      <c r="B154">
        <v>2590</v>
      </c>
      <c r="C154">
        <v>0.58560000000000001</v>
      </c>
      <c r="D154">
        <v>0.4214</v>
      </c>
      <c r="E154">
        <v>9.2499999999999999E-2</v>
      </c>
      <c r="F154" t="s">
        <v>36</v>
      </c>
      <c r="G154">
        <v>1.9300000000000001E-2</v>
      </c>
      <c r="H154" t="s">
        <v>35</v>
      </c>
      <c r="I154">
        <v>0</v>
      </c>
      <c r="J154">
        <v>0</v>
      </c>
      <c r="K154">
        <v>4.24E-2</v>
      </c>
      <c r="L154">
        <v>0.30759999999999998</v>
      </c>
      <c r="M154">
        <v>3.1600000000000003E-2</v>
      </c>
      <c r="N154">
        <v>0</v>
      </c>
      <c r="O154">
        <v>1.3100000000000001E-2</v>
      </c>
      <c r="P154">
        <v>0.26910000000000001</v>
      </c>
      <c r="Q154">
        <v>6.8999999999999999E-3</v>
      </c>
      <c r="R154" t="s">
        <v>35</v>
      </c>
      <c r="S154">
        <v>0.15459999999999999</v>
      </c>
      <c r="T154">
        <v>3.2399999999999998E-2</v>
      </c>
      <c r="U154">
        <v>0.1222</v>
      </c>
      <c r="V154">
        <v>0</v>
      </c>
      <c r="W154">
        <v>9.5999999999999992E-3</v>
      </c>
      <c r="X154">
        <v>0.1241</v>
      </c>
      <c r="Y154">
        <v>3.6999999999999998E-2</v>
      </c>
      <c r="Z154">
        <v>0.25330000000000003</v>
      </c>
      <c r="AA154" t="s">
        <v>97</v>
      </c>
    </row>
    <row r="155" spans="1:27" x14ac:dyDescent="0.25">
      <c r="A155">
        <v>921</v>
      </c>
      <c r="B155">
        <v>250</v>
      </c>
      <c r="C155">
        <v>0.58940000000000003</v>
      </c>
      <c r="D155">
        <v>0.53659999999999997</v>
      </c>
      <c r="E155">
        <v>0.14230000000000001</v>
      </c>
      <c r="F155">
        <v>0</v>
      </c>
      <c r="G155">
        <v>2.4400000000000002E-2</v>
      </c>
      <c r="H155">
        <v>0</v>
      </c>
      <c r="I155">
        <v>0</v>
      </c>
      <c r="J155">
        <v>0</v>
      </c>
      <c r="K155">
        <v>4.8800000000000003E-2</v>
      </c>
      <c r="L155">
        <v>0.36990000000000001</v>
      </c>
      <c r="M155">
        <v>6.0999999999999999E-2</v>
      </c>
      <c r="N155">
        <v>0</v>
      </c>
      <c r="O155">
        <v>3.6600000000000001E-2</v>
      </c>
      <c r="P155">
        <v>0.29270000000000002</v>
      </c>
      <c r="Q155">
        <v>1.6299999999999999E-2</v>
      </c>
      <c r="R155">
        <v>0</v>
      </c>
      <c r="S155">
        <v>4.07E-2</v>
      </c>
      <c r="T155">
        <v>2.4400000000000002E-2</v>
      </c>
      <c r="U155">
        <v>1.2200000000000001E-2</v>
      </c>
      <c r="V155" t="s">
        <v>35</v>
      </c>
      <c r="W155">
        <v>1.2200000000000001E-2</v>
      </c>
      <c r="X155">
        <v>0.1789</v>
      </c>
      <c r="Y155" t="s">
        <v>35</v>
      </c>
      <c r="Z155">
        <v>0.22359999999999999</v>
      </c>
      <c r="AA155">
        <v>1.6299999999999999E-2</v>
      </c>
    </row>
    <row r="156" spans="1:27" x14ac:dyDescent="0.25">
      <c r="A156">
        <v>925</v>
      </c>
      <c r="B156">
        <v>1860</v>
      </c>
      <c r="C156">
        <v>0.57809999999999995</v>
      </c>
      <c r="D156">
        <v>0.51100000000000001</v>
      </c>
      <c r="E156">
        <v>0.19059999999999999</v>
      </c>
      <c r="F156">
        <v>0</v>
      </c>
      <c r="G156">
        <v>3.49E-2</v>
      </c>
      <c r="H156" t="s">
        <v>35</v>
      </c>
      <c r="I156">
        <v>0</v>
      </c>
      <c r="J156">
        <v>0</v>
      </c>
      <c r="K156">
        <v>5.6899999999999999E-2</v>
      </c>
      <c r="L156">
        <v>0.28499999999999998</v>
      </c>
      <c r="M156">
        <v>2.4199999999999999E-2</v>
      </c>
      <c r="N156">
        <v>0</v>
      </c>
      <c r="O156">
        <v>1.29E-2</v>
      </c>
      <c r="P156">
        <v>0.2152</v>
      </c>
      <c r="Q156">
        <v>4.5600000000000002E-2</v>
      </c>
      <c r="R156">
        <v>0</v>
      </c>
      <c r="S156">
        <v>5.74E-2</v>
      </c>
      <c r="T156">
        <v>3.2199999999999999E-2</v>
      </c>
      <c r="U156">
        <v>2.47E-2</v>
      </c>
      <c r="V156" t="s">
        <v>35</v>
      </c>
      <c r="W156">
        <v>9.7000000000000003E-3</v>
      </c>
      <c r="X156">
        <v>0.18410000000000001</v>
      </c>
      <c r="Y156">
        <v>1.4E-2</v>
      </c>
      <c r="Z156">
        <v>0.2238</v>
      </c>
      <c r="AA156" t="s">
        <v>36</v>
      </c>
    </row>
    <row r="157" spans="1:27" x14ac:dyDescent="0.25">
      <c r="A157">
        <v>926</v>
      </c>
      <c r="B157">
        <v>2660</v>
      </c>
      <c r="C157">
        <v>0.65300000000000002</v>
      </c>
      <c r="D157">
        <v>0.45079999999999998</v>
      </c>
      <c r="E157">
        <v>8.1199999999999994E-2</v>
      </c>
      <c r="F157">
        <v>0</v>
      </c>
      <c r="G157">
        <v>3.7199999999999997E-2</v>
      </c>
      <c r="H157" t="s">
        <v>35</v>
      </c>
      <c r="I157" t="s">
        <v>36</v>
      </c>
      <c r="J157">
        <v>0</v>
      </c>
      <c r="K157">
        <v>5.6800000000000003E-2</v>
      </c>
      <c r="L157">
        <v>0.32669999999999999</v>
      </c>
      <c r="M157">
        <v>8.6099999999999996E-2</v>
      </c>
      <c r="N157" t="s">
        <v>36</v>
      </c>
      <c r="O157">
        <v>3.4599999999999999E-2</v>
      </c>
      <c r="P157">
        <v>0.21840000000000001</v>
      </c>
      <c r="Q157">
        <v>2.2200000000000001E-2</v>
      </c>
      <c r="R157" t="s">
        <v>35</v>
      </c>
      <c r="S157">
        <v>0.18049999999999999</v>
      </c>
      <c r="T157">
        <v>9.4399999999999998E-2</v>
      </c>
      <c r="U157">
        <v>8.4599999999999995E-2</v>
      </c>
      <c r="V157" t="s">
        <v>36</v>
      </c>
      <c r="W157">
        <v>2.18E-2</v>
      </c>
      <c r="X157">
        <v>0.10340000000000001</v>
      </c>
      <c r="Y157">
        <v>3.7199999999999997E-2</v>
      </c>
      <c r="Z157">
        <v>0.2064</v>
      </c>
      <c r="AA157" t="s">
        <v>97</v>
      </c>
    </row>
    <row r="158" spans="1:27" x14ac:dyDescent="0.25">
      <c r="A158">
        <v>928</v>
      </c>
      <c r="B158">
        <v>1500</v>
      </c>
      <c r="C158">
        <v>0.51129999999999998</v>
      </c>
      <c r="D158">
        <v>0.45200000000000001</v>
      </c>
      <c r="E158">
        <v>0.24129999999999999</v>
      </c>
      <c r="F158">
        <v>0</v>
      </c>
      <c r="G158">
        <v>2.7300000000000001E-2</v>
      </c>
      <c r="H158" t="s">
        <v>35</v>
      </c>
      <c r="I158">
        <v>0</v>
      </c>
      <c r="J158">
        <v>0</v>
      </c>
      <c r="K158">
        <v>6.2700000000000006E-2</v>
      </c>
      <c r="L158">
        <v>0.182</v>
      </c>
      <c r="M158">
        <v>9.2999999999999992E-3</v>
      </c>
      <c r="N158">
        <v>0</v>
      </c>
      <c r="O158" t="s">
        <v>36</v>
      </c>
      <c r="P158">
        <v>0.15129999999999999</v>
      </c>
      <c r="Q158">
        <v>2.1299999999999999E-2</v>
      </c>
      <c r="R158">
        <v>0</v>
      </c>
      <c r="S158">
        <v>4.6699999999999998E-2</v>
      </c>
      <c r="T158">
        <v>3.0700000000000002E-2</v>
      </c>
      <c r="U158">
        <v>1.6E-2</v>
      </c>
      <c r="V158">
        <v>0</v>
      </c>
      <c r="W158">
        <v>1.2699999999999999E-2</v>
      </c>
      <c r="X158">
        <v>0.23130000000000001</v>
      </c>
      <c r="Y158">
        <v>3.27E-2</v>
      </c>
      <c r="Z158">
        <v>0.22470000000000001</v>
      </c>
      <c r="AA158" t="s">
        <v>97</v>
      </c>
    </row>
    <row r="159" spans="1:27" x14ac:dyDescent="0.25">
      <c r="A159">
        <v>929</v>
      </c>
      <c r="B159">
        <v>200</v>
      </c>
      <c r="C159">
        <v>0.47210000000000002</v>
      </c>
      <c r="D159">
        <v>0.30959999999999999</v>
      </c>
      <c r="E159">
        <v>0.16239999999999999</v>
      </c>
      <c r="F159">
        <v>0</v>
      </c>
      <c r="G159">
        <v>6.6000000000000003E-2</v>
      </c>
      <c r="H159">
        <v>0</v>
      </c>
      <c r="I159">
        <v>0</v>
      </c>
      <c r="J159">
        <v>0</v>
      </c>
      <c r="K159">
        <v>0.12180000000000001</v>
      </c>
      <c r="L159">
        <v>8.1199999999999994E-2</v>
      </c>
      <c r="M159">
        <v>0</v>
      </c>
      <c r="N159">
        <v>0</v>
      </c>
      <c r="O159">
        <v>0</v>
      </c>
      <c r="P159">
        <v>4.0599999999999997E-2</v>
      </c>
      <c r="Q159">
        <v>4.0599999999999997E-2</v>
      </c>
      <c r="R159">
        <v>0</v>
      </c>
      <c r="S159">
        <v>0.1371</v>
      </c>
      <c r="T159">
        <v>0.12180000000000001</v>
      </c>
      <c r="U159">
        <v>1.52E-2</v>
      </c>
      <c r="V159">
        <v>0</v>
      </c>
      <c r="W159">
        <v>2.5399999999999999E-2</v>
      </c>
      <c r="X159">
        <v>0.22339999999999999</v>
      </c>
      <c r="Y159">
        <v>3.5499999999999997E-2</v>
      </c>
      <c r="Z159">
        <v>0.26900000000000002</v>
      </c>
      <c r="AA159" t="s">
        <v>97</v>
      </c>
    </row>
    <row r="160" spans="1:27" x14ac:dyDescent="0.25">
      <c r="A160">
        <v>931</v>
      </c>
      <c r="B160">
        <v>1860</v>
      </c>
      <c r="C160">
        <v>0.52690000000000003</v>
      </c>
      <c r="D160">
        <v>0.47949999999999998</v>
      </c>
      <c r="E160">
        <v>0.10929999999999999</v>
      </c>
      <c r="F160" t="s">
        <v>35</v>
      </c>
      <c r="G160">
        <v>2.58E-2</v>
      </c>
      <c r="H160" t="s">
        <v>35</v>
      </c>
      <c r="I160">
        <v>4.0399999999999998E-2</v>
      </c>
      <c r="J160">
        <v>0</v>
      </c>
      <c r="K160">
        <v>5.2200000000000003E-2</v>
      </c>
      <c r="L160">
        <v>0.30299999999999999</v>
      </c>
      <c r="M160">
        <v>7.1599999999999997E-2</v>
      </c>
      <c r="N160" t="s">
        <v>36</v>
      </c>
      <c r="O160">
        <v>3.5499999999999997E-2</v>
      </c>
      <c r="P160">
        <v>0.2185</v>
      </c>
      <c r="Q160">
        <v>1.29E-2</v>
      </c>
      <c r="R160">
        <v>0</v>
      </c>
      <c r="S160">
        <v>4.41E-2</v>
      </c>
      <c r="T160">
        <v>3.39E-2</v>
      </c>
      <c r="U160">
        <v>9.7000000000000003E-3</v>
      </c>
      <c r="V160" t="s">
        <v>35</v>
      </c>
      <c r="W160" t="s">
        <v>36</v>
      </c>
      <c r="X160">
        <v>0.11360000000000001</v>
      </c>
      <c r="Y160">
        <v>1.4E-2</v>
      </c>
      <c r="Z160">
        <v>0.34549999999999997</v>
      </c>
      <c r="AA160">
        <v>2.0500000000000001E-2</v>
      </c>
    </row>
    <row r="161" spans="1:165" x14ac:dyDescent="0.25">
      <c r="A161">
        <v>933</v>
      </c>
      <c r="B161">
        <v>2690</v>
      </c>
      <c r="C161">
        <v>0.61109999999999998</v>
      </c>
      <c r="D161">
        <v>0.53080000000000005</v>
      </c>
      <c r="E161">
        <v>0.1419</v>
      </c>
      <c r="F161" t="s">
        <v>35</v>
      </c>
      <c r="G161">
        <v>2.12E-2</v>
      </c>
      <c r="H161" t="s">
        <v>35</v>
      </c>
      <c r="I161">
        <v>1.37E-2</v>
      </c>
      <c r="J161" t="s">
        <v>35</v>
      </c>
      <c r="K161">
        <v>5.9799999999999999E-2</v>
      </c>
      <c r="L161">
        <v>0.35249999999999998</v>
      </c>
      <c r="M161">
        <v>0.11890000000000001</v>
      </c>
      <c r="N161">
        <v>7.1000000000000004E-3</v>
      </c>
      <c r="O161">
        <v>8.7999999999999995E-2</v>
      </c>
      <c r="P161">
        <v>0.1779</v>
      </c>
      <c r="Q161">
        <v>5.57E-2</v>
      </c>
      <c r="R161" t="s">
        <v>35</v>
      </c>
      <c r="S161">
        <v>7.0999999999999994E-2</v>
      </c>
      <c r="T161">
        <v>3.9399999999999998E-2</v>
      </c>
      <c r="U161">
        <v>3.1199999999999999E-2</v>
      </c>
      <c r="V161" t="s">
        <v>35</v>
      </c>
      <c r="W161">
        <v>9.2999999999999992E-3</v>
      </c>
      <c r="X161">
        <v>0.16420000000000001</v>
      </c>
      <c r="Y161">
        <v>1.6299999999999999E-2</v>
      </c>
      <c r="Z161">
        <v>0.2084</v>
      </c>
      <c r="AA161" t="s">
        <v>97</v>
      </c>
    </row>
    <row r="162" spans="1:165" x14ac:dyDescent="0.25">
      <c r="A162">
        <v>935</v>
      </c>
      <c r="B162">
        <v>1210</v>
      </c>
      <c r="C162">
        <v>0.65920000000000001</v>
      </c>
      <c r="D162">
        <v>0.39040000000000002</v>
      </c>
      <c r="E162">
        <v>0.10589999999999999</v>
      </c>
      <c r="F162">
        <v>0</v>
      </c>
      <c r="G162">
        <v>2.81E-2</v>
      </c>
      <c r="H162">
        <v>0</v>
      </c>
      <c r="I162" t="s">
        <v>35</v>
      </c>
      <c r="J162">
        <v>0</v>
      </c>
      <c r="K162">
        <v>6.6199999999999995E-2</v>
      </c>
      <c r="L162">
        <v>0.25480000000000003</v>
      </c>
      <c r="M162">
        <v>2.6499999999999999E-2</v>
      </c>
      <c r="N162">
        <v>0</v>
      </c>
      <c r="O162">
        <v>9.9000000000000008E-3</v>
      </c>
      <c r="P162">
        <v>0.22420000000000001</v>
      </c>
      <c r="Q162" t="s">
        <v>36</v>
      </c>
      <c r="R162">
        <v>0</v>
      </c>
      <c r="S162">
        <v>0.24479999999999999</v>
      </c>
      <c r="T162">
        <v>5.5399999999999998E-2</v>
      </c>
      <c r="U162">
        <v>0.18940000000000001</v>
      </c>
      <c r="V162">
        <v>0</v>
      </c>
      <c r="W162">
        <v>2.4E-2</v>
      </c>
      <c r="X162">
        <v>8.77E-2</v>
      </c>
      <c r="Y162">
        <v>5.62E-2</v>
      </c>
      <c r="Z162">
        <v>0.19689999999999999</v>
      </c>
      <c r="AA162">
        <v>7.4000000000000003E-3</v>
      </c>
    </row>
    <row r="163" spans="1:165" x14ac:dyDescent="0.25">
      <c r="A163">
        <v>936</v>
      </c>
      <c r="B163">
        <v>5150</v>
      </c>
      <c r="C163">
        <v>0.55230000000000001</v>
      </c>
      <c r="D163">
        <v>0.51900000000000002</v>
      </c>
      <c r="E163">
        <v>8.0799999999999997E-2</v>
      </c>
      <c r="F163" t="s">
        <v>36</v>
      </c>
      <c r="G163">
        <v>4.0399999999999998E-2</v>
      </c>
      <c r="H163" t="s">
        <v>36</v>
      </c>
      <c r="I163">
        <v>3.09E-2</v>
      </c>
      <c r="J163">
        <v>0</v>
      </c>
      <c r="K163">
        <v>3.2800000000000003E-2</v>
      </c>
      <c r="L163">
        <v>0.36199999999999999</v>
      </c>
      <c r="M163">
        <v>0.14149999999999999</v>
      </c>
      <c r="N163" t="s">
        <v>36</v>
      </c>
      <c r="O163">
        <v>8.3400000000000002E-2</v>
      </c>
      <c r="P163">
        <v>0.20169999999999999</v>
      </c>
      <c r="Q163">
        <v>1.8800000000000001E-2</v>
      </c>
      <c r="R163" t="s">
        <v>35</v>
      </c>
      <c r="S163">
        <v>3.0700000000000002E-2</v>
      </c>
      <c r="T163">
        <v>1.5699999999999999E-2</v>
      </c>
      <c r="U163">
        <v>1.4999999999999999E-2</v>
      </c>
      <c r="V163">
        <v>0</v>
      </c>
      <c r="W163" t="s">
        <v>36</v>
      </c>
      <c r="X163">
        <v>0.1489</v>
      </c>
      <c r="Y163">
        <v>1.01E-2</v>
      </c>
      <c r="Z163">
        <v>0.2888</v>
      </c>
      <c r="AA163" t="s">
        <v>97</v>
      </c>
    </row>
    <row r="164" spans="1:165" x14ac:dyDescent="0.25">
      <c r="A164">
        <v>937</v>
      </c>
      <c r="B164">
        <v>2010</v>
      </c>
      <c r="C164">
        <v>0.61499999999999999</v>
      </c>
      <c r="D164">
        <v>0.56710000000000005</v>
      </c>
      <c r="E164">
        <v>0.15110000000000001</v>
      </c>
      <c r="F164">
        <v>0</v>
      </c>
      <c r="G164">
        <v>2.8400000000000002E-2</v>
      </c>
      <c r="H164" t="s">
        <v>35</v>
      </c>
      <c r="I164">
        <v>4.24E-2</v>
      </c>
      <c r="J164">
        <v>0</v>
      </c>
      <c r="K164">
        <v>6.3799999999999996E-2</v>
      </c>
      <c r="L164">
        <v>0.34360000000000002</v>
      </c>
      <c r="M164">
        <v>6.6299999999999998E-2</v>
      </c>
      <c r="N164" t="s">
        <v>36</v>
      </c>
      <c r="O164">
        <v>4.2900000000000001E-2</v>
      </c>
      <c r="P164">
        <v>0.2394</v>
      </c>
      <c r="Q164">
        <v>3.7900000000000003E-2</v>
      </c>
      <c r="R164" t="s">
        <v>35</v>
      </c>
      <c r="S164">
        <v>4.0899999999999999E-2</v>
      </c>
      <c r="T164">
        <v>2.4899999999999999E-2</v>
      </c>
      <c r="U164">
        <v>1.4999999999999999E-2</v>
      </c>
      <c r="V164" t="s">
        <v>35</v>
      </c>
      <c r="W164">
        <v>7.0000000000000001E-3</v>
      </c>
      <c r="X164">
        <v>0.15709999999999999</v>
      </c>
      <c r="Y164">
        <v>2.0899999999999998E-2</v>
      </c>
      <c r="Z164">
        <v>0.20699999999999999</v>
      </c>
      <c r="AA164" t="s">
        <v>97</v>
      </c>
    </row>
    <row r="165" spans="1:165" x14ac:dyDescent="0.25">
      <c r="A165">
        <v>938</v>
      </c>
      <c r="B165">
        <v>3130</v>
      </c>
      <c r="C165">
        <v>0.58850000000000002</v>
      </c>
      <c r="D165">
        <v>0.57250000000000001</v>
      </c>
      <c r="E165">
        <v>0.25430000000000003</v>
      </c>
      <c r="F165" t="s">
        <v>35</v>
      </c>
      <c r="G165">
        <v>1.4999999999999999E-2</v>
      </c>
      <c r="H165" t="s">
        <v>35</v>
      </c>
      <c r="I165">
        <v>1.2800000000000001E-2</v>
      </c>
      <c r="J165">
        <v>0</v>
      </c>
      <c r="K165">
        <v>3.2599999999999997E-2</v>
      </c>
      <c r="L165">
        <v>0.2898</v>
      </c>
      <c r="M165">
        <v>0.1173</v>
      </c>
      <c r="N165" t="s">
        <v>36</v>
      </c>
      <c r="O165">
        <v>5.6500000000000002E-2</v>
      </c>
      <c r="P165">
        <v>0.15110000000000001</v>
      </c>
      <c r="Q165">
        <v>2.1399999999999999E-2</v>
      </c>
      <c r="R165">
        <v>0</v>
      </c>
      <c r="S165">
        <v>1.2800000000000001E-2</v>
      </c>
      <c r="T165">
        <v>8.3000000000000001E-3</v>
      </c>
      <c r="U165" t="s">
        <v>36</v>
      </c>
      <c r="V165">
        <v>0</v>
      </c>
      <c r="W165" t="s">
        <v>36</v>
      </c>
      <c r="X165">
        <v>0.13930000000000001</v>
      </c>
      <c r="Y165">
        <v>2.1399999999999999E-2</v>
      </c>
      <c r="Z165">
        <v>0.25080000000000002</v>
      </c>
      <c r="AA165" t="s">
        <v>97</v>
      </c>
    </row>
    <row r="170" spans="1:165" x14ac:dyDescent="0.25">
      <c r="A170" t="s">
        <v>85</v>
      </c>
      <c r="B170" t="s">
        <v>0</v>
      </c>
      <c r="C170" t="s">
        <v>86</v>
      </c>
      <c r="D170" t="s">
        <v>87</v>
      </c>
      <c r="E170" t="s">
        <v>88</v>
      </c>
      <c r="F170" t="s">
        <v>89</v>
      </c>
      <c r="G170" t="s">
        <v>90</v>
      </c>
      <c r="H170" t="s">
        <v>91</v>
      </c>
      <c r="I170" t="s">
        <v>92</v>
      </c>
      <c r="J170" t="s">
        <v>93</v>
      </c>
      <c r="K170" t="s">
        <v>94</v>
      </c>
      <c r="L170" t="s">
        <v>95</v>
      </c>
      <c r="M170" t="s">
        <v>96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1</v>
      </c>
      <c r="C171">
        <v>176390</v>
      </c>
      <c r="D171">
        <v>18200</v>
      </c>
      <c r="E171">
        <v>11350</v>
      </c>
      <c r="F171">
        <v>7260</v>
      </c>
      <c r="G171">
        <v>8860</v>
      </c>
      <c r="H171">
        <v>32950</v>
      </c>
      <c r="I171">
        <v>11270</v>
      </c>
      <c r="J171">
        <v>33020</v>
      </c>
      <c r="K171">
        <v>15050</v>
      </c>
      <c r="L171">
        <v>21100</v>
      </c>
      <c r="M171">
        <v>17330</v>
      </c>
      <c r="N171" t="s">
        <v>31</v>
      </c>
      <c r="O171">
        <v>520</v>
      </c>
      <c r="P171">
        <v>120</v>
      </c>
      <c r="Q171">
        <v>470</v>
      </c>
      <c r="R171">
        <v>560</v>
      </c>
      <c r="S171">
        <v>1120</v>
      </c>
      <c r="T171">
        <v>380</v>
      </c>
      <c r="U171">
        <v>220</v>
      </c>
      <c r="V171">
        <v>830</v>
      </c>
      <c r="W171" t="s">
        <v>31</v>
      </c>
      <c r="X171">
        <v>330</v>
      </c>
      <c r="Y171">
        <v>850</v>
      </c>
      <c r="Z171">
        <v>620</v>
      </c>
      <c r="AA171">
        <v>320</v>
      </c>
      <c r="AB171">
        <v>1210</v>
      </c>
      <c r="AC171">
        <v>50</v>
      </c>
      <c r="AD171">
        <v>140</v>
      </c>
      <c r="AE171">
        <v>530</v>
      </c>
      <c r="AF171">
        <v>890</v>
      </c>
      <c r="AG171" t="s">
        <v>31</v>
      </c>
      <c r="AH171">
        <v>60</v>
      </c>
      <c r="AI171">
        <v>220</v>
      </c>
      <c r="AJ171">
        <v>1250</v>
      </c>
      <c r="AK171">
        <v>1610</v>
      </c>
      <c r="AL171">
        <v>630</v>
      </c>
      <c r="AM171">
        <v>280</v>
      </c>
      <c r="AN171">
        <v>790</v>
      </c>
      <c r="AO171" t="s">
        <v>31</v>
      </c>
      <c r="AP171">
        <v>1130</v>
      </c>
      <c r="AQ171">
        <v>200</v>
      </c>
      <c r="AR171">
        <v>1300</v>
      </c>
      <c r="AS171">
        <v>220</v>
      </c>
      <c r="AT171">
        <v>1680</v>
      </c>
      <c r="AU171">
        <v>3200</v>
      </c>
      <c r="AV171">
        <v>470</v>
      </c>
      <c r="AW171">
        <v>3260</v>
      </c>
      <c r="AX171">
        <v>220</v>
      </c>
      <c r="AY171">
        <v>1880</v>
      </c>
      <c r="AZ171">
        <v>830</v>
      </c>
      <c r="BA171">
        <v>340</v>
      </c>
      <c r="BB171">
        <v>380</v>
      </c>
      <c r="BC171">
        <v>720</v>
      </c>
      <c r="BD171">
        <v>1120</v>
      </c>
      <c r="BE171">
        <v>1390</v>
      </c>
      <c r="BF171">
        <v>520</v>
      </c>
      <c r="BG171">
        <v>920</v>
      </c>
      <c r="BH171">
        <v>2210</v>
      </c>
      <c r="BI171">
        <v>2580</v>
      </c>
      <c r="BJ171">
        <v>1520</v>
      </c>
      <c r="BK171">
        <v>720</v>
      </c>
      <c r="BL171">
        <v>1620</v>
      </c>
      <c r="BM171">
        <v>2020</v>
      </c>
      <c r="BN171">
        <v>1220</v>
      </c>
      <c r="BO171">
        <v>630</v>
      </c>
      <c r="BP171">
        <v>2090</v>
      </c>
      <c r="BQ171">
        <v>1050</v>
      </c>
      <c r="BR171">
        <v>360</v>
      </c>
      <c r="BS171">
        <v>1490</v>
      </c>
      <c r="BT171">
        <v>1790</v>
      </c>
      <c r="BU171">
        <v>800</v>
      </c>
      <c r="BV171">
        <v>200</v>
      </c>
      <c r="BW171">
        <v>2430</v>
      </c>
      <c r="BX171">
        <v>1450</v>
      </c>
      <c r="BY171">
        <v>1230</v>
      </c>
      <c r="BZ171">
        <v>630</v>
      </c>
      <c r="CA171">
        <v>1050</v>
      </c>
      <c r="CB171">
        <v>310</v>
      </c>
      <c r="CC171">
        <v>300</v>
      </c>
      <c r="CD171">
        <v>980</v>
      </c>
      <c r="CE171" t="s">
        <v>31</v>
      </c>
      <c r="CF171">
        <v>450</v>
      </c>
      <c r="CG171">
        <v>1160</v>
      </c>
      <c r="CH171">
        <v>640</v>
      </c>
      <c r="CI171" t="s">
        <v>31</v>
      </c>
      <c r="CJ171">
        <v>550</v>
      </c>
      <c r="CK171">
        <v>1020</v>
      </c>
      <c r="CL171">
        <v>820</v>
      </c>
      <c r="CM171">
        <v>810</v>
      </c>
      <c r="CN171">
        <v>1310</v>
      </c>
      <c r="CO171">
        <v>540</v>
      </c>
      <c r="CP171">
        <v>1050</v>
      </c>
      <c r="CQ171">
        <v>1150</v>
      </c>
      <c r="CR171">
        <v>1100</v>
      </c>
      <c r="CS171">
        <v>1370</v>
      </c>
      <c r="CT171">
        <v>1210</v>
      </c>
      <c r="CU171">
        <v>680</v>
      </c>
      <c r="CV171">
        <v>180</v>
      </c>
      <c r="CW171">
        <v>610</v>
      </c>
      <c r="CX171">
        <v>400</v>
      </c>
      <c r="CY171">
        <v>850</v>
      </c>
      <c r="CZ171">
        <v>940</v>
      </c>
      <c r="DA171">
        <v>390</v>
      </c>
      <c r="DB171">
        <v>740</v>
      </c>
      <c r="DC171" t="s">
        <v>31</v>
      </c>
      <c r="DD171">
        <v>1020</v>
      </c>
      <c r="DE171">
        <v>1170</v>
      </c>
      <c r="DF171">
        <v>2600</v>
      </c>
      <c r="DG171">
        <v>1550</v>
      </c>
      <c r="DH171">
        <v>11940</v>
      </c>
      <c r="DI171">
        <v>410</v>
      </c>
      <c r="DJ171">
        <v>910</v>
      </c>
      <c r="DK171">
        <v>1080</v>
      </c>
      <c r="DL171">
        <v>2280</v>
      </c>
      <c r="DM171" t="s">
        <v>31</v>
      </c>
      <c r="DN171">
        <v>2800</v>
      </c>
      <c r="DO171">
        <v>1000</v>
      </c>
      <c r="DP171">
        <v>860</v>
      </c>
      <c r="DQ171">
        <v>850</v>
      </c>
      <c r="DR171">
        <v>200</v>
      </c>
      <c r="DS171">
        <v>190</v>
      </c>
      <c r="DT171">
        <v>140</v>
      </c>
      <c r="DU171" t="s">
        <v>31</v>
      </c>
      <c r="DV171">
        <v>370</v>
      </c>
      <c r="DW171" t="s">
        <v>31</v>
      </c>
      <c r="DX171">
        <v>2640</v>
      </c>
      <c r="DY171">
        <v>500</v>
      </c>
      <c r="DZ171">
        <v>400</v>
      </c>
      <c r="EA171">
        <v>1170</v>
      </c>
      <c r="EB171">
        <v>2030</v>
      </c>
      <c r="EC171">
        <v>530</v>
      </c>
      <c r="ED171">
        <v>390</v>
      </c>
      <c r="EE171">
        <v>4500</v>
      </c>
      <c r="EF171">
        <v>1260</v>
      </c>
      <c r="EG171">
        <v>780</v>
      </c>
      <c r="EH171">
        <v>1130</v>
      </c>
      <c r="EI171">
        <v>1780</v>
      </c>
      <c r="EJ171">
        <v>2530</v>
      </c>
      <c r="EK171">
        <v>780</v>
      </c>
      <c r="EL171">
        <v>5440</v>
      </c>
      <c r="EM171">
        <v>1190</v>
      </c>
      <c r="EN171">
        <v>1350</v>
      </c>
      <c r="EO171">
        <v>1210</v>
      </c>
      <c r="EP171">
        <v>1630</v>
      </c>
      <c r="EQ171">
        <v>1300</v>
      </c>
      <c r="ER171">
        <v>910</v>
      </c>
      <c r="ES171">
        <v>1400</v>
      </c>
      <c r="ET171">
        <v>1450</v>
      </c>
      <c r="EU171">
        <v>2470</v>
      </c>
      <c r="EV171">
        <v>900</v>
      </c>
      <c r="EW171">
        <v>1850</v>
      </c>
      <c r="EX171">
        <v>2590</v>
      </c>
      <c r="EY171">
        <v>250</v>
      </c>
      <c r="EZ171">
        <v>1860</v>
      </c>
      <c r="FA171">
        <v>2660</v>
      </c>
      <c r="FB171">
        <v>1500</v>
      </c>
      <c r="FC171">
        <v>200</v>
      </c>
      <c r="FD171">
        <v>1860</v>
      </c>
      <c r="FE171">
        <v>2690</v>
      </c>
      <c r="FF171">
        <v>1210</v>
      </c>
      <c r="FG171">
        <v>5150</v>
      </c>
      <c r="FH171">
        <v>2010</v>
      </c>
      <c r="FI171">
        <v>3130</v>
      </c>
    </row>
    <row r="172" spans="1:165" x14ac:dyDescent="0.25">
      <c r="A172">
        <v>3</v>
      </c>
      <c r="B172" t="s">
        <v>2</v>
      </c>
      <c r="C172">
        <v>0.65300000000000002</v>
      </c>
      <c r="D172">
        <v>0.64670000000000005</v>
      </c>
      <c r="E172">
        <v>0.63070000000000004</v>
      </c>
      <c r="F172">
        <v>0.69769999999999999</v>
      </c>
      <c r="G172">
        <v>0.66869999999999996</v>
      </c>
      <c r="H172">
        <v>0.69810000000000005</v>
      </c>
      <c r="I172">
        <v>0.67090000000000005</v>
      </c>
      <c r="J172">
        <v>0.5927</v>
      </c>
      <c r="K172">
        <v>0.62719999999999998</v>
      </c>
      <c r="L172">
        <v>0.6603</v>
      </c>
      <c r="M172">
        <v>0.6784</v>
      </c>
      <c r="N172" t="s">
        <v>31</v>
      </c>
      <c r="O172">
        <v>0.72450000000000003</v>
      </c>
      <c r="P172">
        <v>0.64100000000000001</v>
      </c>
      <c r="Q172">
        <v>0.69979999999999998</v>
      </c>
      <c r="R172">
        <v>0.625</v>
      </c>
      <c r="S172">
        <v>0.67920000000000003</v>
      </c>
      <c r="T172">
        <v>0.75980000000000003</v>
      </c>
      <c r="U172">
        <v>0.629</v>
      </c>
      <c r="V172">
        <v>0.75180000000000002</v>
      </c>
      <c r="W172" t="s">
        <v>31</v>
      </c>
      <c r="X172">
        <v>0.73229999999999995</v>
      </c>
      <c r="Y172">
        <v>0.73650000000000004</v>
      </c>
      <c r="Z172">
        <v>0.68220000000000003</v>
      </c>
      <c r="AA172">
        <v>0.65629999999999999</v>
      </c>
      <c r="AB172">
        <v>0.71440000000000003</v>
      </c>
      <c r="AC172">
        <v>0.44900000000000001</v>
      </c>
      <c r="AD172">
        <v>0.66190000000000004</v>
      </c>
      <c r="AE172">
        <v>0.54549999999999998</v>
      </c>
      <c r="AF172">
        <v>0.60270000000000001</v>
      </c>
      <c r="AG172" t="s">
        <v>31</v>
      </c>
      <c r="AH172">
        <v>0.39290000000000003</v>
      </c>
      <c r="AI172">
        <v>0.4773</v>
      </c>
      <c r="AJ172">
        <v>0.72799999999999998</v>
      </c>
      <c r="AK172">
        <v>0.73109999999999997</v>
      </c>
      <c r="AL172">
        <v>0.60409999999999997</v>
      </c>
      <c r="AM172">
        <v>0.51639999999999997</v>
      </c>
      <c r="AN172">
        <v>0.6038</v>
      </c>
      <c r="AO172" t="s">
        <v>31</v>
      </c>
      <c r="AP172">
        <v>0.70340000000000003</v>
      </c>
      <c r="AQ172">
        <v>0.52449999999999997</v>
      </c>
      <c r="AR172">
        <v>0.70469999999999999</v>
      </c>
      <c r="AS172">
        <v>0.44140000000000001</v>
      </c>
      <c r="AT172">
        <v>0.74019999999999997</v>
      </c>
      <c r="AU172">
        <v>0.71460000000000001</v>
      </c>
      <c r="AV172">
        <v>0.5675</v>
      </c>
      <c r="AW172">
        <v>0.68379999999999996</v>
      </c>
      <c r="AX172">
        <v>0.55410000000000004</v>
      </c>
      <c r="AY172">
        <v>0.66520000000000001</v>
      </c>
      <c r="AZ172">
        <v>0.61450000000000005</v>
      </c>
      <c r="BA172">
        <v>0.62239999999999995</v>
      </c>
      <c r="BB172">
        <v>0.67020000000000002</v>
      </c>
      <c r="BC172">
        <v>0.6865</v>
      </c>
      <c r="BD172">
        <v>0.81799999999999995</v>
      </c>
      <c r="BE172">
        <v>0.68659999999999999</v>
      </c>
      <c r="BF172">
        <v>0.70330000000000004</v>
      </c>
      <c r="BG172">
        <v>0.69879999999999998</v>
      </c>
      <c r="BH172">
        <v>0.70279999999999998</v>
      </c>
      <c r="BI172">
        <v>0.71379999999999999</v>
      </c>
      <c r="BJ172">
        <v>0.7349</v>
      </c>
      <c r="BK172">
        <v>0.65839999999999999</v>
      </c>
      <c r="BL172">
        <v>0.69940000000000002</v>
      </c>
      <c r="BM172">
        <v>0.69450000000000001</v>
      </c>
      <c r="BN172">
        <v>0.60950000000000004</v>
      </c>
      <c r="BO172">
        <v>0.58399999999999996</v>
      </c>
      <c r="BP172">
        <v>0.79010000000000002</v>
      </c>
      <c r="BQ172">
        <v>0.65329999999999999</v>
      </c>
      <c r="BR172">
        <v>0.44409999999999999</v>
      </c>
      <c r="BS172">
        <v>0.7157</v>
      </c>
      <c r="BT172">
        <v>0.67520000000000002</v>
      </c>
      <c r="BU172">
        <v>0.59079999999999999</v>
      </c>
      <c r="BV172">
        <v>0.51519999999999999</v>
      </c>
      <c r="BW172">
        <v>0.73419999999999996</v>
      </c>
      <c r="BX172">
        <v>0.66779999999999995</v>
      </c>
      <c r="BY172">
        <v>0.71309999999999996</v>
      </c>
      <c r="BZ172">
        <v>0.60570000000000002</v>
      </c>
      <c r="CA172">
        <v>0.66159999999999997</v>
      </c>
      <c r="CB172">
        <v>0.65690000000000004</v>
      </c>
      <c r="CC172">
        <v>0.62209999999999999</v>
      </c>
      <c r="CD172">
        <v>0.64629999999999999</v>
      </c>
      <c r="CE172" t="s">
        <v>31</v>
      </c>
      <c r="CF172">
        <v>0.56699999999999995</v>
      </c>
      <c r="CG172">
        <v>0.69820000000000004</v>
      </c>
      <c r="CH172">
        <v>0.73950000000000005</v>
      </c>
      <c r="CI172" t="s">
        <v>31</v>
      </c>
      <c r="CJ172">
        <v>0.74909999999999999</v>
      </c>
      <c r="CK172">
        <v>0.63829999999999998</v>
      </c>
      <c r="CL172">
        <v>0.75609999999999999</v>
      </c>
      <c r="CM172">
        <v>0.72299999999999998</v>
      </c>
      <c r="CN172">
        <v>0.71079999999999999</v>
      </c>
      <c r="CO172">
        <v>0.51390000000000002</v>
      </c>
      <c r="CP172">
        <v>0.74329999999999996</v>
      </c>
      <c r="CQ172">
        <v>0.74539999999999995</v>
      </c>
      <c r="CR172">
        <v>0.69289999999999996</v>
      </c>
      <c r="CS172">
        <v>0.59489999999999998</v>
      </c>
      <c r="CT172">
        <v>0.74980000000000002</v>
      </c>
      <c r="CU172">
        <v>0.55520000000000003</v>
      </c>
      <c r="CV172">
        <v>0.49440000000000001</v>
      </c>
      <c r="CW172">
        <v>0.60850000000000004</v>
      </c>
      <c r="CX172">
        <v>0.60550000000000004</v>
      </c>
      <c r="CY172">
        <v>0.62409999999999999</v>
      </c>
      <c r="CZ172">
        <v>0.70960000000000001</v>
      </c>
      <c r="DA172">
        <v>0.5242</v>
      </c>
      <c r="DB172">
        <v>0.41439999999999999</v>
      </c>
      <c r="DC172" t="s">
        <v>31</v>
      </c>
      <c r="DD172">
        <v>0.60219999999999996</v>
      </c>
      <c r="DE172">
        <v>0.7248</v>
      </c>
      <c r="DF172">
        <v>0.63739999999999997</v>
      </c>
      <c r="DG172">
        <v>0.62780000000000002</v>
      </c>
      <c r="DH172">
        <v>0.60699999999999998</v>
      </c>
      <c r="DI172">
        <v>0.49259999999999998</v>
      </c>
      <c r="DJ172">
        <v>0.60089999999999999</v>
      </c>
      <c r="DK172">
        <v>0.65369999999999995</v>
      </c>
      <c r="DL172">
        <v>0.72799999999999998</v>
      </c>
      <c r="DM172" t="s">
        <v>31</v>
      </c>
      <c r="DN172">
        <v>0.66359999999999997</v>
      </c>
      <c r="DO172">
        <v>0.71240000000000003</v>
      </c>
      <c r="DP172">
        <v>0.4234</v>
      </c>
      <c r="DQ172">
        <v>0.65329999999999999</v>
      </c>
      <c r="DR172">
        <v>0.66180000000000005</v>
      </c>
      <c r="DS172">
        <v>0.49730000000000002</v>
      </c>
      <c r="DT172">
        <v>0.72140000000000004</v>
      </c>
      <c r="DU172" t="s">
        <v>31</v>
      </c>
      <c r="DV172">
        <v>0.59519999999999995</v>
      </c>
      <c r="DW172" t="s">
        <v>31</v>
      </c>
      <c r="DX172">
        <v>0.66700000000000004</v>
      </c>
      <c r="DY172">
        <v>0.73850000000000005</v>
      </c>
      <c r="DZ172">
        <v>0.68589999999999995</v>
      </c>
      <c r="EA172">
        <v>0.69430000000000003</v>
      </c>
      <c r="EB172">
        <v>0.69899999999999995</v>
      </c>
      <c r="EC172">
        <v>0.65710000000000002</v>
      </c>
      <c r="ED172">
        <v>0.59230000000000005</v>
      </c>
      <c r="EE172">
        <v>0.66610000000000003</v>
      </c>
      <c r="EF172">
        <v>0.53180000000000005</v>
      </c>
      <c r="EG172">
        <v>0.70950000000000002</v>
      </c>
      <c r="EH172">
        <v>0.69299999999999995</v>
      </c>
      <c r="EI172">
        <v>0.61419999999999997</v>
      </c>
      <c r="EJ172">
        <v>0.63849999999999996</v>
      </c>
      <c r="EK172">
        <v>0.4541</v>
      </c>
      <c r="EL172">
        <v>0.72089999999999999</v>
      </c>
      <c r="EM172">
        <v>0.71050000000000002</v>
      </c>
      <c r="EN172">
        <v>0.70009999999999994</v>
      </c>
      <c r="EO172">
        <v>0.56440000000000001</v>
      </c>
      <c r="EP172">
        <v>0.65690000000000004</v>
      </c>
      <c r="EQ172">
        <v>0.62939999999999996</v>
      </c>
      <c r="ER172">
        <v>0.62980000000000003</v>
      </c>
      <c r="ES172">
        <v>0.54190000000000005</v>
      </c>
      <c r="ET172">
        <v>0.64790000000000003</v>
      </c>
      <c r="EU172">
        <v>0.68259999999999998</v>
      </c>
      <c r="EV172">
        <v>0.66559999999999997</v>
      </c>
      <c r="EW172">
        <v>0.61709999999999998</v>
      </c>
      <c r="EX172">
        <v>0.58560000000000001</v>
      </c>
      <c r="EY172">
        <v>0.58940000000000003</v>
      </c>
      <c r="EZ172">
        <v>0.57809999999999995</v>
      </c>
      <c r="FA172">
        <v>0.65300000000000002</v>
      </c>
      <c r="FB172">
        <v>0.51129999999999998</v>
      </c>
      <c r="FC172">
        <v>0.47210000000000002</v>
      </c>
      <c r="FD172">
        <v>0.52690000000000003</v>
      </c>
      <c r="FE172">
        <v>0.61109999999999998</v>
      </c>
      <c r="FF172">
        <v>0.65920000000000001</v>
      </c>
      <c r="FG172">
        <v>0.55230000000000001</v>
      </c>
      <c r="FH172">
        <v>0.61499999999999999</v>
      </c>
      <c r="FI172">
        <v>0.58850000000000002</v>
      </c>
    </row>
    <row r="173" spans="1:165" x14ac:dyDescent="0.25">
      <c r="A173">
        <v>4</v>
      </c>
      <c r="B173" t="s">
        <v>3</v>
      </c>
      <c r="C173">
        <v>0.5706</v>
      </c>
      <c r="D173">
        <v>0.48509999999999998</v>
      </c>
      <c r="E173">
        <v>0.55269999999999997</v>
      </c>
      <c r="F173">
        <v>0.67830000000000001</v>
      </c>
      <c r="G173">
        <v>0.59570000000000001</v>
      </c>
      <c r="H173">
        <v>0.63260000000000005</v>
      </c>
      <c r="I173">
        <v>0.62860000000000005</v>
      </c>
      <c r="J173">
        <v>0.51949999999999996</v>
      </c>
      <c r="K173">
        <v>0.50060000000000004</v>
      </c>
      <c r="L173">
        <v>0.59189999999999998</v>
      </c>
      <c r="M173">
        <v>0.59050000000000002</v>
      </c>
      <c r="N173" t="s">
        <v>31</v>
      </c>
      <c r="O173">
        <v>0.69359999999999999</v>
      </c>
      <c r="P173">
        <v>0.62390000000000001</v>
      </c>
      <c r="Q173">
        <v>0.68920000000000003</v>
      </c>
      <c r="R173">
        <v>0.61609999999999998</v>
      </c>
      <c r="S173">
        <v>0.6613</v>
      </c>
      <c r="T173">
        <v>0.75460000000000005</v>
      </c>
      <c r="U173">
        <v>0.61539999999999995</v>
      </c>
      <c r="V173">
        <v>0.73740000000000006</v>
      </c>
      <c r="W173" t="s">
        <v>31</v>
      </c>
      <c r="X173">
        <v>0.72309999999999997</v>
      </c>
      <c r="Y173">
        <v>0.70369999999999999</v>
      </c>
      <c r="Z173">
        <v>0.64370000000000005</v>
      </c>
      <c r="AA173">
        <v>0.58750000000000002</v>
      </c>
      <c r="AB173">
        <v>0.69950000000000001</v>
      </c>
      <c r="AC173">
        <v>0.38779999999999998</v>
      </c>
      <c r="AD173">
        <v>0.64029999999999998</v>
      </c>
      <c r="AE173">
        <v>0.47349999999999998</v>
      </c>
      <c r="AF173">
        <v>0.59150000000000003</v>
      </c>
      <c r="AG173" t="s">
        <v>31</v>
      </c>
      <c r="AH173">
        <v>0.35709999999999997</v>
      </c>
      <c r="AI173">
        <v>0.46360000000000001</v>
      </c>
      <c r="AJ173">
        <v>0.70720000000000005</v>
      </c>
      <c r="AK173">
        <v>0.61280000000000001</v>
      </c>
      <c r="AL173">
        <v>0.58199999999999996</v>
      </c>
      <c r="AM173">
        <v>0.50549999999999995</v>
      </c>
      <c r="AN173">
        <v>0.54779999999999995</v>
      </c>
      <c r="AO173" t="s">
        <v>31</v>
      </c>
      <c r="AP173">
        <v>0.68579999999999997</v>
      </c>
      <c r="AQ173">
        <v>0.47549999999999998</v>
      </c>
      <c r="AR173">
        <v>0.66849999999999998</v>
      </c>
      <c r="AS173">
        <v>0.35589999999999999</v>
      </c>
      <c r="AT173">
        <v>0.72529999999999994</v>
      </c>
      <c r="AU173">
        <v>0.69869999999999999</v>
      </c>
      <c r="AV173">
        <v>0.52029999999999998</v>
      </c>
      <c r="AW173">
        <v>0.64910000000000001</v>
      </c>
      <c r="AX173">
        <v>0.53600000000000003</v>
      </c>
      <c r="AY173">
        <v>0.6482</v>
      </c>
      <c r="AZ173">
        <v>0.55520000000000003</v>
      </c>
      <c r="BA173">
        <v>0.59289999999999998</v>
      </c>
      <c r="BB173">
        <v>0.55669999999999997</v>
      </c>
      <c r="BC173">
        <v>0.62139999999999995</v>
      </c>
      <c r="BD173">
        <v>0.74129999999999996</v>
      </c>
      <c r="BE173">
        <v>0.58409999999999995</v>
      </c>
      <c r="BF173">
        <v>0.54139999999999999</v>
      </c>
      <c r="BG173">
        <v>0.61109999999999998</v>
      </c>
      <c r="BH173">
        <v>0.63839999999999997</v>
      </c>
      <c r="BI173">
        <v>0.68889999999999996</v>
      </c>
      <c r="BJ173">
        <v>0.70389999999999997</v>
      </c>
      <c r="BK173">
        <v>0.62380000000000002</v>
      </c>
      <c r="BL173">
        <v>0.63270000000000004</v>
      </c>
      <c r="BM173">
        <v>0.64800000000000002</v>
      </c>
      <c r="BN173">
        <v>0.59389999999999998</v>
      </c>
      <c r="BO173">
        <v>0.49759999999999999</v>
      </c>
      <c r="BP173">
        <v>0.70879999999999999</v>
      </c>
      <c r="BQ173">
        <v>0.52190000000000003</v>
      </c>
      <c r="BR173">
        <v>0.39939999999999998</v>
      </c>
      <c r="BS173">
        <v>0.6089</v>
      </c>
      <c r="BT173">
        <v>0.58689999999999998</v>
      </c>
      <c r="BU173">
        <v>0.57089999999999996</v>
      </c>
      <c r="BV173">
        <v>0.40910000000000002</v>
      </c>
      <c r="BW173">
        <v>0.65510000000000002</v>
      </c>
      <c r="BX173">
        <v>0.60109999999999997</v>
      </c>
      <c r="BY173">
        <v>0.58509999999999995</v>
      </c>
      <c r="BZ173">
        <v>0.53310000000000002</v>
      </c>
      <c r="CA173">
        <v>0.60650000000000004</v>
      </c>
      <c r="CB173">
        <v>0.55879999999999996</v>
      </c>
      <c r="CC173">
        <v>0.51839999999999997</v>
      </c>
      <c r="CD173">
        <v>0.56100000000000005</v>
      </c>
      <c r="CE173" t="s">
        <v>31</v>
      </c>
      <c r="CF173">
        <v>0.317</v>
      </c>
      <c r="CG173">
        <v>0.51070000000000004</v>
      </c>
      <c r="CH173">
        <v>0.4743</v>
      </c>
      <c r="CI173" t="s">
        <v>31</v>
      </c>
      <c r="CJ173">
        <v>0.71120000000000005</v>
      </c>
      <c r="CK173">
        <v>0.58460000000000001</v>
      </c>
      <c r="CL173">
        <v>0.69489999999999996</v>
      </c>
      <c r="CM173">
        <v>0.67830000000000001</v>
      </c>
      <c r="CN173">
        <v>0.64080000000000004</v>
      </c>
      <c r="CO173">
        <v>0.4249</v>
      </c>
      <c r="CP173">
        <v>0.6603</v>
      </c>
      <c r="CQ173">
        <v>0.63080000000000003</v>
      </c>
      <c r="CR173">
        <v>0.61499999999999999</v>
      </c>
      <c r="CS173">
        <v>0.50509999999999999</v>
      </c>
      <c r="CT173">
        <v>0.71089999999999998</v>
      </c>
      <c r="CU173">
        <v>0.42859999999999998</v>
      </c>
      <c r="CV173">
        <v>0.45</v>
      </c>
      <c r="CW173">
        <v>0.46489999999999998</v>
      </c>
      <c r="CX173">
        <v>0.46479999999999999</v>
      </c>
      <c r="CY173">
        <v>0.43140000000000001</v>
      </c>
      <c r="CZ173">
        <v>0.61809999999999998</v>
      </c>
      <c r="DA173">
        <v>0.45550000000000002</v>
      </c>
      <c r="DB173">
        <v>0.35599999999999998</v>
      </c>
      <c r="DC173" t="s">
        <v>31</v>
      </c>
      <c r="DD173">
        <v>0.4839</v>
      </c>
      <c r="DE173">
        <v>0.65380000000000005</v>
      </c>
      <c r="DF173">
        <v>0.52329999999999999</v>
      </c>
      <c r="DG173">
        <v>0.52029999999999998</v>
      </c>
      <c r="DH173">
        <v>0.54600000000000004</v>
      </c>
      <c r="DI173">
        <v>0.46079999999999999</v>
      </c>
      <c r="DJ173">
        <v>0.55810000000000004</v>
      </c>
      <c r="DK173">
        <v>0.51349999999999996</v>
      </c>
      <c r="DL173">
        <v>0.66390000000000005</v>
      </c>
      <c r="DM173" t="s">
        <v>31</v>
      </c>
      <c r="DN173">
        <v>0.47889999999999999</v>
      </c>
      <c r="DO173">
        <v>0.59319999999999995</v>
      </c>
      <c r="DP173">
        <v>0.32600000000000001</v>
      </c>
      <c r="DQ173">
        <v>0.59760000000000002</v>
      </c>
      <c r="DR173">
        <v>0.40200000000000002</v>
      </c>
      <c r="DS173">
        <v>0.32090000000000002</v>
      </c>
      <c r="DT173">
        <v>0.4214</v>
      </c>
      <c r="DU173" t="s">
        <v>31</v>
      </c>
      <c r="DV173">
        <v>0.46379999999999999</v>
      </c>
      <c r="DW173" t="s">
        <v>31</v>
      </c>
      <c r="DX173">
        <v>0.50149999999999995</v>
      </c>
      <c r="DY173">
        <v>0.57489999999999997</v>
      </c>
      <c r="DZ173">
        <v>0.56530000000000002</v>
      </c>
      <c r="EA173">
        <v>0.57450000000000001</v>
      </c>
      <c r="EB173">
        <v>0.54159999999999997</v>
      </c>
      <c r="EC173">
        <v>0.50860000000000005</v>
      </c>
      <c r="ED173">
        <v>0.47439999999999999</v>
      </c>
      <c r="EE173">
        <v>0.51980000000000004</v>
      </c>
      <c r="EF173">
        <v>0.371</v>
      </c>
      <c r="EG173">
        <v>0.53979999999999995</v>
      </c>
      <c r="EH173">
        <v>0.64149999999999996</v>
      </c>
      <c r="EI173">
        <v>0.53320000000000001</v>
      </c>
      <c r="EJ173">
        <v>0.45989999999999998</v>
      </c>
      <c r="EK173">
        <v>0.35460000000000003</v>
      </c>
      <c r="EL173">
        <v>0.65180000000000005</v>
      </c>
      <c r="EM173">
        <v>0.67510000000000003</v>
      </c>
      <c r="EN173">
        <v>0.64959999999999996</v>
      </c>
      <c r="EO173">
        <v>0.49669999999999997</v>
      </c>
      <c r="EP173">
        <v>0.63049999999999995</v>
      </c>
      <c r="EQ173">
        <v>0.53390000000000004</v>
      </c>
      <c r="ER173">
        <v>0.51380000000000003</v>
      </c>
      <c r="ES173">
        <v>0.48099999999999998</v>
      </c>
      <c r="ET173">
        <v>0.59079999999999999</v>
      </c>
      <c r="EU173">
        <v>0.55400000000000005</v>
      </c>
      <c r="EV173">
        <v>0.54369999999999996</v>
      </c>
      <c r="EW173">
        <v>0.49490000000000001</v>
      </c>
      <c r="EX173">
        <v>0.4214</v>
      </c>
      <c r="EY173">
        <v>0.53659999999999997</v>
      </c>
      <c r="EZ173">
        <v>0.51100000000000001</v>
      </c>
      <c r="FA173">
        <v>0.45079999999999998</v>
      </c>
      <c r="FB173">
        <v>0.45200000000000001</v>
      </c>
      <c r="FC173">
        <v>0.30959999999999999</v>
      </c>
      <c r="FD173">
        <v>0.47949999999999998</v>
      </c>
      <c r="FE173">
        <v>0.53080000000000005</v>
      </c>
      <c r="FF173">
        <v>0.39040000000000002</v>
      </c>
      <c r="FG173">
        <v>0.51900000000000002</v>
      </c>
      <c r="FH173">
        <v>0.56710000000000005</v>
      </c>
      <c r="FI173">
        <v>0.57250000000000001</v>
      </c>
    </row>
    <row r="174" spans="1:165" x14ac:dyDescent="0.25">
      <c r="A174">
        <v>5</v>
      </c>
      <c r="B174" t="s">
        <v>4</v>
      </c>
      <c r="C174">
        <v>0.12959999999999999</v>
      </c>
      <c r="D174">
        <v>9.7799999999999998E-2</v>
      </c>
      <c r="E174">
        <v>0.16919999999999999</v>
      </c>
      <c r="F174">
        <v>0.1096</v>
      </c>
      <c r="G174">
        <v>0.1169</v>
      </c>
      <c r="H174">
        <v>0.11219999999999999</v>
      </c>
      <c r="I174">
        <v>0.13930000000000001</v>
      </c>
      <c r="J174">
        <v>0.1283</v>
      </c>
      <c r="K174">
        <v>0.15290000000000001</v>
      </c>
      <c r="L174">
        <v>0.15379999999999999</v>
      </c>
      <c r="M174">
        <v>0.13120000000000001</v>
      </c>
      <c r="N174" t="s">
        <v>31</v>
      </c>
      <c r="O174">
        <v>0.12330000000000001</v>
      </c>
      <c r="P174">
        <v>0.22220000000000001</v>
      </c>
      <c r="Q174">
        <v>3.5900000000000001E-2</v>
      </c>
      <c r="R174">
        <v>0.11070000000000001</v>
      </c>
      <c r="S174">
        <v>5.7299999999999997E-2</v>
      </c>
      <c r="T174">
        <v>4.7E-2</v>
      </c>
      <c r="U174">
        <v>0.23080000000000001</v>
      </c>
      <c r="V174">
        <v>5.6399999999999999E-2</v>
      </c>
      <c r="W174" t="s">
        <v>31</v>
      </c>
      <c r="X174">
        <v>0.1169</v>
      </c>
      <c r="Y174">
        <v>6.7900000000000002E-2</v>
      </c>
      <c r="Z174">
        <v>0.32579999999999998</v>
      </c>
      <c r="AA174">
        <v>0.1094</v>
      </c>
      <c r="AB174">
        <v>0.18629999999999999</v>
      </c>
      <c r="AC174">
        <v>0.1429</v>
      </c>
      <c r="AD174">
        <v>0.223</v>
      </c>
      <c r="AE174">
        <v>0.17230000000000001</v>
      </c>
      <c r="AF174">
        <v>0.1055</v>
      </c>
      <c r="AG174" t="s">
        <v>31</v>
      </c>
      <c r="AH174">
        <v>0.16070000000000001</v>
      </c>
      <c r="AI174">
        <v>0.1091</v>
      </c>
      <c r="AJ174">
        <v>0.1056</v>
      </c>
      <c r="AK174">
        <v>0.1636</v>
      </c>
      <c r="AL174">
        <v>7.0999999999999994E-2</v>
      </c>
      <c r="AM174">
        <v>0.1636</v>
      </c>
      <c r="AN174">
        <v>0.15409999999999999</v>
      </c>
      <c r="AO174" t="s">
        <v>31</v>
      </c>
      <c r="AP174">
        <v>0.13239999999999999</v>
      </c>
      <c r="AQ174">
        <v>0.1275</v>
      </c>
      <c r="AR174">
        <v>0.1226</v>
      </c>
      <c r="AS174">
        <v>0.13059999999999999</v>
      </c>
      <c r="AT174">
        <v>0.13730000000000001</v>
      </c>
      <c r="AU174">
        <v>0.20169999999999999</v>
      </c>
      <c r="AV174">
        <v>0.11990000000000001</v>
      </c>
      <c r="AW174">
        <v>0.1636</v>
      </c>
      <c r="AX174">
        <v>0.37390000000000001</v>
      </c>
      <c r="AY174">
        <v>0.1128</v>
      </c>
      <c r="AZ174">
        <v>0.36730000000000002</v>
      </c>
      <c r="BA174">
        <v>0.1268</v>
      </c>
      <c r="BB174">
        <v>0.19259999999999999</v>
      </c>
      <c r="BC174">
        <v>0.1983</v>
      </c>
      <c r="BD174">
        <v>0.1641</v>
      </c>
      <c r="BE174">
        <v>9.3100000000000002E-2</v>
      </c>
      <c r="BF174">
        <v>0.1002</v>
      </c>
      <c r="BG174">
        <v>9.2100000000000001E-2</v>
      </c>
      <c r="BH174">
        <v>6.0699999999999997E-2</v>
      </c>
      <c r="BI174">
        <v>8.5800000000000001E-2</v>
      </c>
      <c r="BJ174">
        <v>0.2112</v>
      </c>
      <c r="BK174">
        <v>8.4400000000000003E-2</v>
      </c>
      <c r="BL174">
        <v>6.8500000000000005E-2</v>
      </c>
      <c r="BM174">
        <v>7.3700000000000002E-2</v>
      </c>
      <c r="BN174">
        <v>7.8799999999999995E-2</v>
      </c>
      <c r="BO174">
        <v>0.1552</v>
      </c>
      <c r="BP174">
        <v>0.13250000000000001</v>
      </c>
      <c r="BQ174">
        <v>0.16</v>
      </c>
      <c r="BR174">
        <v>9.2200000000000004E-2</v>
      </c>
      <c r="BS174">
        <v>0.2137</v>
      </c>
      <c r="BT174">
        <v>0.19839999999999999</v>
      </c>
      <c r="BU174">
        <v>0.245</v>
      </c>
      <c r="BV174">
        <v>0.10100000000000001</v>
      </c>
      <c r="BW174">
        <v>6.2199999999999998E-2</v>
      </c>
      <c r="BX174">
        <v>5.4300000000000001E-2</v>
      </c>
      <c r="BY174">
        <v>9.8900000000000002E-2</v>
      </c>
      <c r="BZ174">
        <v>0.15459999999999999</v>
      </c>
      <c r="CA174">
        <v>6.08E-2</v>
      </c>
      <c r="CB174">
        <v>0.1144</v>
      </c>
      <c r="CC174">
        <v>7.0199999999999999E-2</v>
      </c>
      <c r="CD174">
        <v>6.6100000000000006E-2</v>
      </c>
      <c r="CE174" t="s">
        <v>31</v>
      </c>
      <c r="CF174">
        <v>9.1499999999999998E-2</v>
      </c>
      <c r="CG174">
        <v>0.12809999999999999</v>
      </c>
      <c r="CH174">
        <v>0.13100000000000001</v>
      </c>
      <c r="CI174" t="s">
        <v>31</v>
      </c>
      <c r="CJ174">
        <v>0.1047</v>
      </c>
      <c r="CK174">
        <v>0.17499999999999999</v>
      </c>
      <c r="CL174">
        <v>7.8399999999999997E-2</v>
      </c>
      <c r="CM174">
        <v>0.1019</v>
      </c>
      <c r="CN174">
        <v>6.8500000000000005E-2</v>
      </c>
      <c r="CO174">
        <v>8.3500000000000005E-2</v>
      </c>
      <c r="CP174">
        <v>0.1966</v>
      </c>
      <c r="CQ174">
        <v>0.1008</v>
      </c>
      <c r="CR174">
        <v>0.1168</v>
      </c>
      <c r="CS174">
        <v>0.17810000000000001</v>
      </c>
      <c r="CT174">
        <v>7.5399999999999995E-2</v>
      </c>
      <c r="CU174">
        <v>0.16789999999999999</v>
      </c>
      <c r="CV174">
        <v>6.1100000000000002E-2</v>
      </c>
      <c r="CW174">
        <v>0.13539999999999999</v>
      </c>
      <c r="CX174">
        <v>8.5400000000000004E-2</v>
      </c>
      <c r="CY174">
        <v>0.1608</v>
      </c>
      <c r="CZ174">
        <v>0.27129999999999999</v>
      </c>
      <c r="DA174">
        <v>0.2545</v>
      </c>
      <c r="DB174">
        <v>0.1318</v>
      </c>
      <c r="DC174" t="s">
        <v>31</v>
      </c>
      <c r="DD174">
        <v>0.2366</v>
      </c>
      <c r="DE174">
        <v>8.2100000000000006E-2</v>
      </c>
      <c r="DF174">
        <v>0.22570000000000001</v>
      </c>
      <c r="DG174">
        <v>0.17319999999999999</v>
      </c>
      <c r="DH174">
        <v>7.7200000000000005E-2</v>
      </c>
      <c r="DI174">
        <v>9.8000000000000004E-2</v>
      </c>
      <c r="DJ174">
        <v>0.1118</v>
      </c>
      <c r="DK174">
        <v>0.20330000000000001</v>
      </c>
      <c r="DL174">
        <v>8.7300000000000003E-2</v>
      </c>
      <c r="DM174" t="s">
        <v>31</v>
      </c>
      <c r="DN174">
        <v>0.1057</v>
      </c>
      <c r="DO174">
        <v>0.18740000000000001</v>
      </c>
      <c r="DP174">
        <v>7.6600000000000001E-2</v>
      </c>
      <c r="DQ174">
        <v>0.28639999999999999</v>
      </c>
      <c r="DR174">
        <v>0.1618</v>
      </c>
      <c r="DS174">
        <v>6.9500000000000006E-2</v>
      </c>
      <c r="DT174">
        <v>0.2571</v>
      </c>
      <c r="DU174" t="s">
        <v>31</v>
      </c>
      <c r="DV174">
        <v>0.14749999999999999</v>
      </c>
      <c r="DW174" t="s">
        <v>31</v>
      </c>
      <c r="DX174">
        <v>7.9200000000000007E-2</v>
      </c>
      <c r="DY174">
        <v>0.4032</v>
      </c>
      <c r="DZ174">
        <v>9.8000000000000004E-2</v>
      </c>
      <c r="EA174">
        <v>7.2800000000000004E-2</v>
      </c>
      <c r="EB174">
        <v>0.1913</v>
      </c>
      <c r="EC174">
        <v>0.13139999999999999</v>
      </c>
      <c r="ED174">
        <v>0.14099999999999999</v>
      </c>
      <c r="EE174">
        <v>9.7199999999999995E-2</v>
      </c>
      <c r="EF174">
        <v>7.3999999999999996E-2</v>
      </c>
      <c r="EG174">
        <v>5.0099999999999999E-2</v>
      </c>
      <c r="EH174">
        <v>0.1384</v>
      </c>
      <c r="EI174">
        <v>0.1114</v>
      </c>
      <c r="EJ174">
        <v>0.20860000000000001</v>
      </c>
      <c r="EK174">
        <v>0.1084</v>
      </c>
      <c r="EL174">
        <v>0.12570000000000001</v>
      </c>
      <c r="EM174">
        <v>0.16880000000000001</v>
      </c>
      <c r="EN174">
        <v>8.2400000000000001E-2</v>
      </c>
      <c r="EO174">
        <v>0.16500000000000001</v>
      </c>
      <c r="EP174">
        <v>0.11890000000000001</v>
      </c>
      <c r="EQ174">
        <v>9.7799999999999998E-2</v>
      </c>
      <c r="ER174">
        <v>0.1138</v>
      </c>
      <c r="ES174">
        <v>0.1138</v>
      </c>
      <c r="ET174">
        <v>0.13139999999999999</v>
      </c>
      <c r="EU174">
        <v>0.12130000000000001</v>
      </c>
      <c r="EV174">
        <v>0.10630000000000001</v>
      </c>
      <c r="EW174">
        <v>0.1769</v>
      </c>
      <c r="EX174">
        <v>9.2499999999999999E-2</v>
      </c>
      <c r="EY174">
        <v>0.14230000000000001</v>
      </c>
      <c r="EZ174">
        <v>0.19059999999999999</v>
      </c>
      <c r="FA174">
        <v>8.1199999999999994E-2</v>
      </c>
      <c r="FB174">
        <v>0.24129999999999999</v>
      </c>
      <c r="FC174">
        <v>0.16239999999999999</v>
      </c>
      <c r="FD174">
        <v>0.10929999999999999</v>
      </c>
      <c r="FE174">
        <v>0.1419</v>
      </c>
      <c r="FF174">
        <v>0.10589999999999999</v>
      </c>
      <c r="FG174">
        <v>8.0799999999999997E-2</v>
      </c>
      <c r="FH174">
        <v>0.15110000000000001</v>
      </c>
      <c r="FI174">
        <v>0.25430000000000003</v>
      </c>
    </row>
    <row r="175" spans="1:165" x14ac:dyDescent="0.25">
      <c r="A175">
        <v>6</v>
      </c>
      <c r="B175" t="s">
        <v>5</v>
      </c>
      <c r="C175" t="s">
        <v>36</v>
      </c>
      <c r="D175" t="s">
        <v>36</v>
      </c>
      <c r="E175" t="s">
        <v>36</v>
      </c>
      <c r="F175" t="s">
        <v>36</v>
      </c>
      <c r="G175" t="s">
        <v>35</v>
      </c>
      <c r="H175" t="s">
        <v>36</v>
      </c>
      <c r="I175" t="s">
        <v>36</v>
      </c>
      <c r="J175" t="s">
        <v>36</v>
      </c>
      <c r="K175" t="s">
        <v>36</v>
      </c>
      <c r="L175" t="s">
        <v>36</v>
      </c>
      <c r="M175" t="s">
        <v>36</v>
      </c>
      <c r="N175" t="s">
        <v>31</v>
      </c>
      <c r="O175">
        <v>0</v>
      </c>
      <c r="P175">
        <v>0</v>
      </c>
      <c r="Q175" t="s">
        <v>35</v>
      </c>
      <c r="R175" t="s">
        <v>35</v>
      </c>
      <c r="S175">
        <v>0</v>
      </c>
      <c r="T175">
        <v>0</v>
      </c>
      <c r="U175">
        <v>0</v>
      </c>
      <c r="V175">
        <v>0</v>
      </c>
      <c r="W175" t="s">
        <v>31</v>
      </c>
      <c r="X175" t="s">
        <v>35</v>
      </c>
      <c r="Y175" t="s">
        <v>36</v>
      </c>
      <c r="Z175" t="s">
        <v>35</v>
      </c>
      <c r="AA175">
        <v>0</v>
      </c>
      <c r="AB175">
        <v>1.1599999999999999E-2</v>
      </c>
      <c r="AC175">
        <v>0</v>
      </c>
      <c r="AD175" t="s">
        <v>35</v>
      </c>
      <c r="AE175">
        <v>0</v>
      </c>
      <c r="AF175" t="s">
        <v>35</v>
      </c>
      <c r="AG175" t="s">
        <v>31</v>
      </c>
      <c r="AH175">
        <v>0</v>
      </c>
      <c r="AI175">
        <v>0</v>
      </c>
      <c r="AJ175">
        <v>6.4000000000000003E-3</v>
      </c>
      <c r="AK175" t="s">
        <v>35</v>
      </c>
      <c r="AL175" t="s">
        <v>35</v>
      </c>
      <c r="AM175">
        <v>0</v>
      </c>
      <c r="AN175">
        <v>0</v>
      </c>
      <c r="AO175" t="s">
        <v>31</v>
      </c>
      <c r="AP175">
        <v>0</v>
      </c>
      <c r="AQ175">
        <v>0</v>
      </c>
      <c r="AR175">
        <v>5.4000000000000003E-3</v>
      </c>
      <c r="AS175">
        <v>0</v>
      </c>
      <c r="AT175" t="s">
        <v>35</v>
      </c>
      <c r="AU175" t="s">
        <v>36</v>
      </c>
      <c r="AV175">
        <v>0</v>
      </c>
      <c r="AW175" t="s">
        <v>35</v>
      </c>
      <c r="AX175">
        <v>0</v>
      </c>
      <c r="AY175" t="s">
        <v>35</v>
      </c>
      <c r="AZ175">
        <v>0</v>
      </c>
      <c r="BA175">
        <v>0</v>
      </c>
      <c r="BB175">
        <v>0</v>
      </c>
      <c r="BC175">
        <v>0</v>
      </c>
      <c r="BD175">
        <v>0</v>
      </c>
      <c r="BE175">
        <v>0</v>
      </c>
      <c r="BF175">
        <v>0</v>
      </c>
      <c r="BG175" t="s">
        <v>35</v>
      </c>
      <c r="BH175">
        <v>0</v>
      </c>
      <c r="BI175" t="s">
        <v>35</v>
      </c>
      <c r="BJ175">
        <v>0</v>
      </c>
      <c r="BK175">
        <v>8.3000000000000001E-3</v>
      </c>
      <c r="BL175">
        <v>0</v>
      </c>
      <c r="BM175" t="s">
        <v>35</v>
      </c>
      <c r="BN175" t="s">
        <v>35</v>
      </c>
      <c r="BO175">
        <v>0</v>
      </c>
      <c r="BP175" t="s">
        <v>35</v>
      </c>
      <c r="BQ175">
        <v>0</v>
      </c>
      <c r="BR175">
        <v>0</v>
      </c>
      <c r="BS175">
        <v>0</v>
      </c>
      <c r="BT175">
        <v>0</v>
      </c>
      <c r="BU175">
        <v>0</v>
      </c>
      <c r="BV175">
        <v>0</v>
      </c>
      <c r="BW175" t="s">
        <v>36</v>
      </c>
      <c r="BX175">
        <v>0</v>
      </c>
      <c r="BY175">
        <v>0</v>
      </c>
      <c r="BZ175">
        <v>0</v>
      </c>
      <c r="CA175">
        <v>0</v>
      </c>
      <c r="CB175">
        <v>0</v>
      </c>
      <c r="CC175">
        <v>0</v>
      </c>
      <c r="CD175">
        <v>0</v>
      </c>
      <c r="CE175" t="s">
        <v>31</v>
      </c>
      <c r="CF175">
        <v>0</v>
      </c>
      <c r="CG175">
        <v>0</v>
      </c>
      <c r="CH175">
        <v>0</v>
      </c>
      <c r="CI175" t="s">
        <v>31</v>
      </c>
      <c r="CJ175">
        <v>0</v>
      </c>
      <c r="CK175">
        <v>0</v>
      </c>
      <c r="CL175" t="s">
        <v>35</v>
      </c>
      <c r="CM175">
        <v>0</v>
      </c>
      <c r="CN175">
        <v>0</v>
      </c>
      <c r="CO175">
        <v>0</v>
      </c>
      <c r="CP175">
        <v>0</v>
      </c>
      <c r="CQ175" t="s">
        <v>35</v>
      </c>
      <c r="CR175">
        <v>0</v>
      </c>
      <c r="CS175">
        <v>0</v>
      </c>
      <c r="CT175">
        <v>0</v>
      </c>
      <c r="CU175">
        <v>0</v>
      </c>
      <c r="CV175">
        <v>0</v>
      </c>
      <c r="CW175">
        <v>0</v>
      </c>
      <c r="CX175">
        <v>0</v>
      </c>
      <c r="CY175">
        <v>0</v>
      </c>
      <c r="CZ175" t="s">
        <v>35</v>
      </c>
      <c r="DA175">
        <v>0</v>
      </c>
      <c r="DB175">
        <v>0</v>
      </c>
      <c r="DC175" t="s">
        <v>31</v>
      </c>
      <c r="DD175">
        <v>0</v>
      </c>
      <c r="DE175" t="s">
        <v>35</v>
      </c>
      <c r="DF175">
        <v>0</v>
      </c>
      <c r="DG175">
        <v>0</v>
      </c>
      <c r="DH175" t="s">
        <v>36</v>
      </c>
      <c r="DI175">
        <v>0</v>
      </c>
      <c r="DJ175" t="s">
        <v>35</v>
      </c>
      <c r="DK175" t="s">
        <v>35</v>
      </c>
      <c r="DL175" t="s">
        <v>35</v>
      </c>
      <c r="DM175" t="s">
        <v>31</v>
      </c>
      <c r="DN175">
        <v>0</v>
      </c>
      <c r="DO175">
        <v>0</v>
      </c>
      <c r="DP175">
        <v>0</v>
      </c>
      <c r="DQ175">
        <v>0</v>
      </c>
      <c r="DR175">
        <v>0</v>
      </c>
      <c r="DS175">
        <v>0</v>
      </c>
      <c r="DT175">
        <v>0</v>
      </c>
      <c r="DU175" t="s">
        <v>31</v>
      </c>
      <c r="DV175" t="s">
        <v>35</v>
      </c>
      <c r="DW175" t="s">
        <v>31</v>
      </c>
      <c r="DX175" t="s">
        <v>36</v>
      </c>
      <c r="DY175">
        <v>0</v>
      </c>
      <c r="DZ175">
        <v>0</v>
      </c>
      <c r="EA175">
        <v>0</v>
      </c>
      <c r="EB175" t="s">
        <v>36</v>
      </c>
      <c r="EC175">
        <v>0</v>
      </c>
      <c r="ED175">
        <v>0</v>
      </c>
      <c r="EE175" t="s">
        <v>35</v>
      </c>
      <c r="EF175">
        <v>0</v>
      </c>
      <c r="EG175">
        <v>0</v>
      </c>
      <c r="EH175" t="s">
        <v>35</v>
      </c>
      <c r="EI175">
        <v>0</v>
      </c>
      <c r="EJ175">
        <v>0</v>
      </c>
      <c r="EK175" t="s">
        <v>35</v>
      </c>
      <c r="EL175" t="s">
        <v>35</v>
      </c>
      <c r="EM175">
        <v>0</v>
      </c>
      <c r="EN175">
        <v>0</v>
      </c>
      <c r="EO175">
        <v>0</v>
      </c>
      <c r="EP175">
        <v>0</v>
      </c>
      <c r="EQ175">
        <v>0</v>
      </c>
      <c r="ER175">
        <v>0</v>
      </c>
      <c r="ES175">
        <v>0</v>
      </c>
      <c r="ET175" t="s">
        <v>35</v>
      </c>
      <c r="EU175">
        <v>0</v>
      </c>
      <c r="EV175">
        <v>0</v>
      </c>
      <c r="EW175" t="s">
        <v>35</v>
      </c>
      <c r="EX175" t="s">
        <v>36</v>
      </c>
      <c r="EY175">
        <v>0</v>
      </c>
      <c r="EZ175">
        <v>0</v>
      </c>
      <c r="FA175">
        <v>0</v>
      </c>
      <c r="FB175">
        <v>0</v>
      </c>
      <c r="FC175">
        <v>0</v>
      </c>
      <c r="FD175" t="s">
        <v>35</v>
      </c>
      <c r="FE175" t="s">
        <v>35</v>
      </c>
      <c r="FF175">
        <v>0</v>
      </c>
      <c r="FG175" t="s">
        <v>36</v>
      </c>
      <c r="FH175">
        <v>0</v>
      </c>
      <c r="FI175" t="s">
        <v>35</v>
      </c>
    </row>
    <row r="176" spans="1:165" x14ac:dyDescent="0.25">
      <c r="A176">
        <v>7</v>
      </c>
      <c r="B176" t="s">
        <v>6</v>
      </c>
      <c r="C176">
        <v>3.0099999999999998E-2</v>
      </c>
      <c r="D176">
        <v>2.47E-2</v>
      </c>
      <c r="E176">
        <v>3.39E-2</v>
      </c>
      <c r="F176">
        <v>3.1300000000000001E-2</v>
      </c>
      <c r="G176">
        <v>5.2600000000000001E-2</v>
      </c>
      <c r="H176">
        <v>3.04E-2</v>
      </c>
      <c r="I176">
        <v>2.69E-2</v>
      </c>
      <c r="J176">
        <v>2.7799999999999998E-2</v>
      </c>
      <c r="K176">
        <v>2.2200000000000001E-2</v>
      </c>
      <c r="L176">
        <v>2.8799999999999999E-2</v>
      </c>
      <c r="M176">
        <v>3.5999999999999997E-2</v>
      </c>
      <c r="N176" t="s">
        <v>31</v>
      </c>
      <c r="O176">
        <v>2.3099999999999999E-2</v>
      </c>
      <c r="P176" t="s">
        <v>35</v>
      </c>
      <c r="Q176">
        <v>1.6899999999999998E-2</v>
      </c>
      <c r="R176">
        <v>1.7899999999999999E-2</v>
      </c>
      <c r="S176">
        <v>4.0300000000000002E-2</v>
      </c>
      <c r="T176">
        <v>3.6600000000000001E-2</v>
      </c>
      <c r="U176" t="s">
        <v>35</v>
      </c>
      <c r="V176">
        <v>6.9500000000000006E-2</v>
      </c>
      <c r="W176" t="s">
        <v>31</v>
      </c>
      <c r="X176">
        <v>2.1499999999999998E-2</v>
      </c>
      <c r="Y176">
        <v>2.93E-2</v>
      </c>
      <c r="Z176">
        <v>2.2499999999999999E-2</v>
      </c>
      <c r="AA176">
        <v>4.0599999999999997E-2</v>
      </c>
      <c r="AB176">
        <v>1.5699999999999999E-2</v>
      </c>
      <c r="AC176">
        <v>8.1600000000000006E-2</v>
      </c>
      <c r="AD176" t="s">
        <v>35</v>
      </c>
      <c r="AE176">
        <v>2.6499999999999999E-2</v>
      </c>
      <c r="AF176">
        <v>4.1500000000000002E-2</v>
      </c>
      <c r="AG176" t="s">
        <v>31</v>
      </c>
      <c r="AH176" t="s">
        <v>35</v>
      </c>
      <c r="AI176">
        <v>1.3599999999999999E-2</v>
      </c>
      <c r="AJ176">
        <v>0.02</v>
      </c>
      <c r="AK176">
        <v>3.2800000000000003E-2</v>
      </c>
      <c r="AL176">
        <v>1.26E-2</v>
      </c>
      <c r="AM176">
        <v>4.36E-2</v>
      </c>
      <c r="AN176">
        <v>2.0400000000000001E-2</v>
      </c>
      <c r="AO176" t="s">
        <v>31</v>
      </c>
      <c r="AP176">
        <v>2.5600000000000001E-2</v>
      </c>
      <c r="AQ176">
        <v>1.9599999999999999E-2</v>
      </c>
      <c r="AR176">
        <v>3.8600000000000002E-2</v>
      </c>
      <c r="AS176">
        <v>3.15E-2</v>
      </c>
      <c r="AT176">
        <v>2.1999999999999999E-2</v>
      </c>
      <c r="AU176">
        <v>3.09E-2</v>
      </c>
      <c r="AV176">
        <v>3.2099999999999997E-2</v>
      </c>
      <c r="AW176">
        <v>2.7E-2</v>
      </c>
      <c r="AX176">
        <v>4.0500000000000001E-2</v>
      </c>
      <c r="AY176">
        <v>3.4099999999999998E-2</v>
      </c>
      <c r="AZ176">
        <v>3.0300000000000001E-2</v>
      </c>
      <c r="BA176">
        <v>2.06E-2</v>
      </c>
      <c r="BB176">
        <v>2.64E-2</v>
      </c>
      <c r="BC176">
        <v>3.0499999999999999E-2</v>
      </c>
      <c r="BD176">
        <v>2.6800000000000001E-2</v>
      </c>
      <c r="BE176">
        <v>2.3800000000000002E-2</v>
      </c>
      <c r="BF176">
        <v>2.7E-2</v>
      </c>
      <c r="BG176">
        <v>2.5999999999999999E-2</v>
      </c>
      <c r="BH176">
        <v>3.2199999999999999E-2</v>
      </c>
      <c r="BI176">
        <v>2.52E-2</v>
      </c>
      <c r="BJ176">
        <v>2.63E-2</v>
      </c>
      <c r="BK176">
        <v>2.07E-2</v>
      </c>
      <c r="BL176">
        <v>3.4000000000000002E-2</v>
      </c>
      <c r="BM176">
        <v>4.1500000000000002E-2</v>
      </c>
      <c r="BN176">
        <v>3.3599999999999998E-2</v>
      </c>
      <c r="BO176">
        <v>4.1599999999999998E-2</v>
      </c>
      <c r="BP176">
        <v>3.0099999999999998E-2</v>
      </c>
      <c r="BQ176">
        <v>2.9499999999999998E-2</v>
      </c>
      <c r="BR176">
        <v>3.0700000000000002E-2</v>
      </c>
      <c r="BS176">
        <v>5.11E-2</v>
      </c>
      <c r="BT176">
        <v>4.02E-2</v>
      </c>
      <c r="BU176">
        <v>3.4799999999999998E-2</v>
      </c>
      <c r="BV176">
        <v>2.0199999999999999E-2</v>
      </c>
      <c r="BW176">
        <v>3.1699999999999999E-2</v>
      </c>
      <c r="BX176">
        <v>3.3700000000000001E-2</v>
      </c>
      <c r="BY176">
        <v>4.1300000000000003E-2</v>
      </c>
      <c r="BZ176">
        <v>5.9900000000000002E-2</v>
      </c>
      <c r="CA176">
        <v>3.7999999999999999E-2</v>
      </c>
      <c r="CB176">
        <v>0.26140000000000002</v>
      </c>
      <c r="CC176">
        <v>6.3500000000000001E-2</v>
      </c>
      <c r="CD176">
        <v>5.3900000000000003E-2</v>
      </c>
      <c r="CE176" t="s">
        <v>31</v>
      </c>
      <c r="CF176">
        <v>3.1300000000000001E-2</v>
      </c>
      <c r="CG176">
        <v>2.1499999999999998E-2</v>
      </c>
      <c r="CH176">
        <v>1.4E-2</v>
      </c>
      <c r="CI176" t="s">
        <v>31</v>
      </c>
      <c r="CJ176">
        <v>3.9699999999999999E-2</v>
      </c>
      <c r="CK176">
        <v>3.9100000000000003E-2</v>
      </c>
      <c r="CL176">
        <v>5.6399999999999999E-2</v>
      </c>
      <c r="CM176">
        <v>3.5999999999999997E-2</v>
      </c>
      <c r="CN176">
        <v>4.3400000000000001E-2</v>
      </c>
      <c r="CO176">
        <v>2.7799999999999998E-2</v>
      </c>
      <c r="CP176">
        <v>4.0099999999999997E-2</v>
      </c>
      <c r="CQ176">
        <v>4.6899999999999997E-2</v>
      </c>
      <c r="CR176">
        <v>2.7199999999999998E-2</v>
      </c>
      <c r="CS176">
        <v>1.9E-2</v>
      </c>
      <c r="CT176">
        <v>2.3199999999999998E-2</v>
      </c>
      <c r="CU176">
        <v>1.77E-2</v>
      </c>
      <c r="CV176">
        <v>3.8899999999999997E-2</v>
      </c>
      <c r="CW176">
        <v>2.4500000000000001E-2</v>
      </c>
      <c r="CX176">
        <v>2.01E-2</v>
      </c>
      <c r="CY176">
        <v>4.3700000000000003E-2</v>
      </c>
      <c r="CZ176">
        <v>5.3199999999999997E-2</v>
      </c>
      <c r="DA176">
        <v>2.8000000000000001E-2</v>
      </c>
      <c r="DB176">
        <v>2.4500000000000001E-2</v>
      </c>
      <c r="DC176" t="s">
        <v>31</v>
      </c>
      <c r="DD176">
        <v>3.5200000000000002E-2</v>
      </c>
      <c r="DE176">
        <v>4.2700000000000002E-2</v>
      </c>
      <c r="DF176">
        <v>1.77E-2</v>
      </c>
      <c r="DG176">
        <v>1.61E-2</v>
      </c>
      <c r="DH176">
        <v>2.8299999999999999E-2</v>
      </c>
      <c r="DI176">
        <v>2.2100000000000002E-2</v>
      </c>
      <c r="DJ176">
        <v>3.5099999999999999E-2</v>
      </c>
      <c r="DK176">
        <v>2.8799999999999999E-2</v>
      </c>
      <c r="DL176">
        <v>2.9399999999999999E-2</v>
      </c>
      <c r="DM176" t="s">
        <v>31</v>
      </c>
      <c r="DN176">
        <v>2.3199999999999998E-2</v>
      </c>
      <c r="DO176">
        <v>2.5100000000000001E-2</v>
      </c>
      <c r="DP176">
        <v>9.2999999999999992E-3</v>
      </c>
      <c r="DQ176">
        <v>1.89E-2</v>
      </c>
      <c r="DR176">
        <v>7.3499999999999996E-2</v>
      </c>
      <c r="DS176" t="s">
        <v>35</v>
      </c>
      <c r="DT176">
        <v>5.7099999999999998E-2</v>
      </c>
      <c r="DU176" t="s">
        <v>31</v>
      </c>
      <c r="DV176">
        <v>1.61E-2</v>
      </c>
      <c r="DW176" t="s">
        <v>31</v>
      </c>
      <c r="DX176">
        <v>1.78E-2</v>
      </c>
      <c r="DY176">
        <v>2.4E-2</v>
      </c>
      <c r="DZ176">
        <v>3.7699999999999997E-2</v>
      </c>
      <c r="EA176">
        <v>3.6799999999999999E-2</v>
      </c>
      <c r="EB176">
        <v>2.07E-2</v>
      </c>
      <c r="EC176">
        <v>2.6700000000000002E-2</v>
      </c>
      <c r="ED176">
        <v>2.8199999999999999E-2</v>
      </c>
      <c r="EE176">
        <v>2.47E-2</v>
      </c>
      <c r="EF176">
        <v>2.3900000000000001E-2</v>
      </c>
      <c r="EG176">
        <v>2.4400000000000002E-2</v>
      </c>
      <c r="EH176">
        <v>3.4599999999999999E-2</v>
      </c>
      <c r="EI176">
        <v>3.09E-2</v>
      </c>
      <c r="EJ176">
        <v>2.8799999999999999E-2</v>
      </c>
      <c r="EK176">
        <v>3.95E-2</v>
      </c>
      <c r="EL176">
        <v>2.46E-2</v>
      </c>
      <c r="EM176">
        <v>2.7E-2</v>
      </c>
      <c r="EN176">
        <v>2.1499999999999998E-2</v>
      </c>
      <c r="EO176">
        <v>3.0499999999999999E-2</v>
      </c>
      <c r="EP176">
        <v>3.49E-2</v>
      </c>
      <c r="EQ176">
        <v>2.3099999999999999E-2</v>
      </c>
      <c r="ER176">
        <v>3.3099999999999997E-2</v>
      </c>
      <c r="ES176">
        <v>3.44E-2</v>
      </c>
      <c r="ET176">
        <v>3.5799999999999998E-2</v>
      </c>
      <c r="EU176">
        <v>2.7099999999999999E-2</v>
      </c>
      <c r="EV176">
        <v>6.2E-2</v>
      </c>
      <c r="EW176">
        <v>2.2700000000000001E-2</v>
      </c>
      <c r="EX176">
        <v>1.9300000000000001E-2</v>
      </c>
      <c r="EY176">
        <v>2.4400000000000002E-2</v>
      </c>
      <c r="EZ176">
        <v>3.49E-2</v>
      </c>
      <c r="FA176">
        <v>3.7199999999999997E-2</v>
      </c>
      <c r="FB176">
        <v>2.7300000000000001E-2</v>
      </c>
      <c r="FC176">
        <v>6.6000000000000003E-2</v>
      </c>
      <c r="FD176">
        <v>2.58E-2</v>
      </c>
      <c r="FE176">
        <v>2.12E-2</v>
      </c>
      <c r="FF176">
        <v>2.81E-2</v>
      </c>
      <c r="FG176">
        <v>4.0399999999999998E-2</v>
      </c>
      <c r="FH176">
        <v>2.8400000000000002E-2</v>
      </c>
      <c r="FI176">
        <v>1.4999999999999999E-2</v>
      </c>
    </row>
    <row r="177" spans="1:165" x14ac:dyDescent="0.25">
      <c r="A177">
        <v>8</v>
      </c>
      <c r="B177" t="s">
        <v>7</v>
      </c>
      <c r="C177" t="s">
        <v>36</v>
      </c>
      <c r="D177" t="s">
        <v>36</v>
      </c>
      <c r="E177" t="s">
        <v>36</v>
      </c>
      <c r="F177" t="s">
        <v>36</v>
      </c>
      <c r="G177" t="s">
        <v>36</v>
      </c>
      <c r="H177" t="s">
        <v>36</v>
      </c>
      <c r="I177" t="s">
        <v>36</v>
      </c>
      <c r="J177" t="s">
        <v>36</v>
      </c>
      <c r="K177" t="s">
        <v>36</v>
      </c>
      <c r="L177" t="s">
        <v>36</v>
      </c>
      <c r="M177" t="s">
        <v>36</v>
      </c>
      <c r="N177" t="s">
        <v>31</v>
      </c>
      <c r="O177">
        <v>0</v>
      </c>
      <c r="P177" t="s">
        <v>35</v>
      </c>
      <c r="Q177">
        <v>0</v>
      </c>
      <c r="R177" t="s">
        <v>35</v>
      </c>
      <c r="S177" t="s">
        <v>36</v>
      </c>
      <c r="T177">
        <v>0</v>
      </c>
      <c r="U177">
        <v>0</v>
      </c>
      <c r="V177" t="s">
        <v>36</v>
      </c>
      <c r="W177" t="s">
        <v>31</v>
      </c>
      <c r="X177">
        <v>0</v>
      </c>
      <c r="Y177">
        <v>0</v>
      </c>
      <c r="Z177">
        <v>0</v>
      </c>
      <c r="AA177">
        <v>0</v>
      </c>
      <c r="AB177">
        <v>0</v>
      </c>
      <c r="AC177">
        <v>0</v>
      </c>
      <c r="AD177">
        <v>0</v>
      </c>
      <c r="AE177">
        <v>0</v>
      </c>
      <c r="AF177" t="s">
        <v>35</v>
      </c>
      <c r="AG177" t="s">
        <v>31</v>
      </c>
      <c r="AH177">
        <v>0</v>
      </c>
      <c r="AI177">
        <v>0</v>
      </c>
      <c r="AJ177" t="s">
        <v>36</v>
      </c>
      <c r="AK177" t="s">
        <v>35</v>
      </c>
      <c r="AL177" t="s">
        <v>35</v>
      </c>
      <c r="AM177">
        <v>0</v>
      </c>
      <c r="AN177">
        <v>0</v>
      </c>
      <c r="AO177" t="s">
        <v>31</v>
      </c>
      <c r="AP177">
        <v>0</v>
      </c>
      <c r="AQ177">
        <v>0</v>
      </c>
      <c r="AR177" t="s">
        <v>36</v>
      </c>
      <c r="AS177">
        <v>0</v>
      </c>
      <c r="AT177" t="s">
        <v>36</v>
      </c>
      <c r="AU177" t="s">
        <v>36</v>
      </c>
      <c r="AV177">
        <v>0</v>
      </c>
      <c r="AW177" t="s">
        <v>35</v>
      </c>
      <c r="AX177">
        <v>0</v>
      </c>
      <c r="AY177">
        <v>0</v>
      </c>
      <c r="AZ177">
        <v>0</v>
      </c>
      <c r="BA177">
        <v>0</v>
      </c>
      <c r="BB177">
        <v>0</v>
      </c>
      <c r="BC177">
        <v>0</v>
      </c>
      <c r="BD177" t="s">
        <v>35</v>
      </c>
      <c r="BE177" t="s">
        <v>35</v>
      </c>
      <c r="BF177">
        <v>0</v>
      </c>
      <c r="BG177" t="s">
        <v>35</v>
      </c>
      <c r="BH177" t="s">
        <v>35</v>
      </c>
      <c r="BI177" t="s">
        <v>35</v>
      </c>
      <c r="BJ177" t="s">
        <v>35</v>
      </c>
      <c r="BK177" t="s">
        <v>35</v>
      </c>
      <c r="BL177">
        <v>0</v>
      </c>
      <c r="BM177" t="s">
        <v>35</v>
      </c>
      <c r="BN177" t="s">
        <v>35</v>
      </c>
      <c r="BO177" t="s">
        <v>35</v>
      </c>
      <c r="BP177">
        <v>0</v>
      </c>
      <c r="BQ177">
        <v>0</v>
      </c>
      <c r="BR177" t="s">
        <v>35</v>
      </c>
      <c r="BS177">
        <v>0</v>
      </c>
      <c r="BT177">
        <v>0</v>
      </c>
      <c r="BU177" t="s">
        <v>35</v>
      </c>
      <c r="BV177">
        <v>0</v>
      </c>
      <c r="BW177">
        <v>0</v>
      </c>
      <c r="BX177" t="s">
        <v>36</v>
      </c>
      <c r="BY177">
        <v>0</v>
      </c>
      <c r="BZ177" t="s">
        <v>35</v>
      </c>
      <c r="CA177" t="s">
        <v>35</v>
      </c>
      <c r="CB177">
        <v>0</v>
      </c>
      <c r="CC177">
        <v>0</v>
      </c>
      <c r="CD177">
        <v>0</v>
      </c>
      <c r="CE177" t="s">
        <v>31</v>
      </c>
      <c r="CF177">
        <v>0</v>
      </c>
      <c r="CG177">
        <v>0</v>
      </c>
      <c r="CH177">
        <v>0</v>
      </c>
      <c r="CI177" t="s">
        <v>31</v>
      </c>
      <c r="CJ177">
        <v>0</v>
      </c>
      <c r="CK177">
        <v>0</v>
      </c>
      <c r="CL177">
        <v>0</v>
      </c>
      <c r="CM177">
        <v>0</v>
      </c>
      <c r="CN177">
        <v>0</v>
      </c>
      <c r="CO177">
        <v>0</v>
      </c>
      <c r="CP177" t="s">
        <v>35</v>
      </c>
      <c r="CQ177" t="s">
        <v>35</v>
      </c>
      <c r="CR177" t="s">
        <v>35</v>
      </c>
      <c r="CS177">
        <v>0</v>
      </c>
      <c r="CT177" t="s">
        <v>36</v>
      </c>
      <c r="CU177">
        <v>0</v>
      </c>
      <c r="CV177" t="s">
        <v>35</v>
      </c>
      <c r="CW177">
        <v>0</v>
      </c>
      <c r="CX177">
        <v>0</v>
      </c>
      <c r="CY177">
        <v>0</v>
      </c>
      <c r="CZ177" t="s">
        <v>35</v>
      </c>
      <c r="DA177" t="s">
        <v>35</v>
      </c>
      <c r="DB177">
        <v>5.4000000000000003E-3</v>
      </c>
      <c r="DC177" t="s">
        <v>31</v>
      </c>
      <c r="DD177" t="s">
        <v>35</v>
      </c>
      <c r="DE177">
        <v>0</v>
      </c>
      <c r="DF177">
        <v>0</v>
      </c>
      <c r="DG177" t="s">
        <v>36</v>
      </c>
      <c r="DH177" t="s">
        <v>36</v>
      </c>
      <c r="DI177">
        <v>0</v>
      </c>
      <c r="DJ177">
        <v>0</v>
      </c>
      <c r="DK177" t="s">
        <v>35</v>
      </c>
      <c r="DL177" t="s">
        <v>36</v>
      </c>
      <c r="DM177" t="s">
        <v>31</v>
      </c>
      <c r="DN177" t="s">
        <v>36</v>
      </c>
      <c r="DO177" t="s">
        <v>35</v>
      </c>
      <c r="DP177" t="s">
        <v>35</v>
      </c>
      <c r="DQ177" t="s">
        <v>35</v>
      </c>
      <c r="DR177">
        <v>0</v>
      </c>
      <c r="DS177">
        <v>0</v>
      </c>
      <c r="DT177">
        <v>0</v>
      </c>
      <c r="DU177" t="s">
        <v>31</v>
      </c>
      <c r="DV177">
        <v>0</v>
      </c>
      <c r="DW177" t="s">
        <v>31</v>
      </c>
      <c r="DX177" t="s">
        <v>36</v>
      </c>
      <c r="DY177" t="s">
        <v>35</v>
      </c>
      <c r="DZ177">
        <v>0</v>
      </c>
      <c r="EA177">
        <v>0</v>
      </c>
      <c r="EB177" t="s">
        <v>36</v>
      </c>
      <c r="EC177" t="s">
        <v>35</v>
      </c>
      <c r="ED177">
        <v>0</v>
      </c>
      <c r="EE177" t="s">
        <v>36</v>
      </c>
      <c r="EF177" t="s">
        <v>35</v>
      </c>
      <c r="EG177" t="s">
        <v>35</v>
      </c>
      <c r="EH177">
        <v>0</v>
      </c>
      <c r="EI177">
        <v>0</v>
      </c>
      <c r="EJ177" t="s">
        <v>36</v>
      </c>
      <c r="EK177">
        <v>0</v>
      </c>
      <c r="EL177" t="s">
        <v>36</v>
      </c>
      <c r="EM177" t="s">
        <v>35</v>
      </c>
      <c r="EN177">
        <v>0</v>
      </c>
      <c r="EO177" t="s">
        <v>35</v>
      </c>
      <c r="EP177" t="s">
        <v>36</v>
      </c>
      <c r="EQ177">
        <v>0</v>
      </c>
      <c r="ER177">
        <v>0</v>
      </c>
      <c r="ES177" t="s">
        <v>36</v>
      </c>
      <c r="ET177" t="s">
        <v>35</v>
      </c>
      <c r="EU177" t="s">
        <v>35</v>
      </c>
      <c r="EV177">
        <v>0</v>
      </c>
      <c r="EW177" t="s">
        <v>35</v>
      </c>
      <c r="EX177" t="s">
        <v>35</v>
      </c>
      <c r="EY177">
        <v>0</v>
      </c>
      <c r="EZ177" t="s">
        <v>35</v>
      </c>
      <c r="FA177" t="s">
        <v>35</v>
      </c>
      <c r="FB177" t="s">
        <v>35</v>
      </c>
      <c r="FC177">
        <v>0</v>
      </c>
      <c r="FD177" t="s">
        <v>35</v>
      </c>
      <c r="FE177" t="s">
        <v>35</v>
      </c>
      <c r="FF177">
        <v>0</v>
      </c>
      <c r="FG177" t="s">
        <v>36</v>
      </c>
      <c r="FH177" t="s">
        <v>35</v>
      </c>
      <c r="FI177" t="s">
        <v>35</v>
      </c>
    </row>
    <row r="178" spans="1:165" x14ac:dyDescent="0.25">
      <c r="A178">
        <v>9</v>
      </c>
      <c r="B178" t="s">
        <v>8</v>
      </c>
      <c r="C178">
        <v>1.7500000000000002E-2</v>
      </c>
      <c r="D178">
        <v>1.44E-2</v>
      </c>
      <c r="E178">
        <v>1.5599999999999999E-2</v>
      </c>
      <c r="F178">
        <v>1.2699999999999999E-2</v>
      </c>
      <c r="G178">
        <v>9.7999999999999997E-3</v>
      </c>
      <c r="H178">
        <v>1.7899999999999999E-2</v>
      </c>
      <c r="I178">
        <v>1.4500000000000001E-2</v>
      </c>
      <c r="J178">
        <v>2.75E-2</v>
      </c>
      <c r="K178">
        <v>6.1999999999999998E-3</v>
      </c>
      <c r="L178">
        <v>1.89E-2</v>
      </c>
      <c r="M178">
        <v>1.8499999999999999E-2</v>
      </c>
      <c r="N178" t="s">
        <v>31</v>
      </c>
      <c r="O178" t="s">
        <v>35</v>
      </c>
      <c r="P178">
        <v>0</v>
      </c>
      <c r="Q178">
        <v>2.3300000000000001E-2</v>
      </c>
      <c r="R178">
        <v>5.4000000000000003E-3</v>
      </c>
      <c r="S178">
        <v>8.0999999999999996E-3</v>
      </c>
      <c r="T178">
        <v>1.83E-2</v>
      </c>
      <c r="U178">
        <v>0</v>
      </c>
      <c r="V178">
        <v>0</v>
      </c>
      <c r="W178" t="s">
        <v>31</v>
      </c>
      <c r="X178">
        <v>2.46E-2</v>
      </c>
      <c r="Y178">
        <v>2.81E-2</v>
      </c>
      <c r="Z178">
        <v>0</v>
      </c>
      <c r="AA178" t="s">
        <v>35</v>
      </c>
      <c r="AB178">
        <v>5.7999999999999996E-3</v>
      </c>
      <c r="AC178">
        <v>0</v>
      </c>
      <c r="AD178">
        <v>0</v>
      </c>
      <c r="AE178">
        <v>7.6E-3</v>
      </c>
      <c r="AF178">
        <v>2.1299999999999999E-2</v>
      </c>
      <c r="AG178" t="s">
        <v>31</v>
      </c>
      <c r="AH178" t="s">
        <v>35</v>
      </c>
      <c r="AI178" t="s">
        <v>35</v>
      </c>
      <c r="AJ178">
        <v>0</v>
      </c>
      <c r="AK178">
        <v>4.1500000000000002E-2</v>
      </c>
      <c r="AL178" t="s">
        <v>35</v>
      </c>
      <c r="AM178">
        <v>0</v>
      </c>
      <c r="AN178" t="s">
        <v>35</v>
      </c>
      <c r="AO178" t="s">
        <v>31</v>
      </c>
      <c r="AP178">
        <v>2.3800000000000002E-2</v>
      </c>
      <c r="AQ178">
        <v>0</v>
      </c>
      <c r="AR178" t="s">
        <v>35</v>
      </c>
      <c r="AS178" t="s">
        <v>35</v>
      </c>
      <c r="AT178">
        <v>3.5700000000000003E-2</v>
      </c>
      <c r="AU178">
        <v>2.7199999999999998E-2</v>
      </c>
      <c r="AV178">
        <v>0</v>
      </c>
      <c r="AW178">
        <v>0</v>
      </c>
      <c r="AX178">
        <v>0</v>
      </c>
      <c r="AY178" t="s">
        <v>36</v>
      </c>
      <c r="AZ178">
        <v>0</v>
      </c>
      <c r="BA178">
        <v>0</v>
      </c>
      <c r="BB178">
        <v>0</v>
      </c>
      <c r="BC178" t="s">
        <v>35</v>
      </c>
      <c r="BD178">
        <v>4.7300000000000002E-2</v>
      </c>
      <c r="BE178">
        <v>1.23E-2</v>
      </c>
      <c r="BF178">
        <v>2.3099999999999999E-2</v>
      </c>
      <c r="BG178">
        <v>5.0900000000000001E-2</v>
      </c>
      <c r="BH178" t="s">
        <v>35</v>
      </c>
      <c r="BI178">
        <v>6.1699999999999998E-2</v>
      </c>
      <c r="BJ178">
        <v>7.9000000000000008E-3</v>
      </c>
      <c r="BK178">
        <v>6.8999999999999999E-3</v>
      </c>
      <c r="BL178">
        <v>0</v>
      </c>
      <c r="BM178">
        <v>2.9700000000000001E-2</v>
      </c>
      <c r="BN178" t="s">
        <v>36</v>
      </c>
      <c r="BO178" t="s">
        <v>35</v>
      </c>
      <c r="BP178">
        <v>2.63E-2</v>
      </c>
      <c r="BQ178">
        <v>0</v>
      </c>
      <c r="BR178">
        <v>0</v>
      </c>
      <c r="BS178">
        <v>2.1499999999999998E-2</v>
      </c>
      <c r="BT178">
        <v>2.24E-2</v>
      </c>
      <c r="BU178">
        <v>0</v>
      </c>
      <c r="BV178">
        <v>0</v>
      </c>
      <c r="BW178">
        <v>1.15E-2</v>
      </c>
      <c r="BX178">
        <v>1.9300000000000001E-2</v>
      </c>
      <c r="BY178">
        <v>2.76E-2</v>
      </c>
      <c r="BZ178">
        <v>0</v>
      </c>
      <c r="CA178">
        <v>0</v>
      </c>
      <c r="CB178">
        <v>0</v>
      </c>
      <c r="CC178">
        <v>0</v>
      </c>
      <c r="CD178">
        <v>0</v>
      </c>
      <c r="CE178" t="s">
        <v>31</v>
      </c>
      <c r="CF178" t="s">
        <v>35</v>
      </c>
      <c r="CG178">
        <v>4.4699999999999997E-2</v>
      </c>
      <c r="CH178">
        <v>0</v>
      </c>
      <c r="CI178" t="s">
        <v>31</v>
      </c>
      <c r="CJ178">
        <v>6.8599999999999994E-2</v>
      </c>
      <c r="CK178" t="s">
        <v>35</v>
      </c>
      <c r="CL178" t="s">
        <v>36</v>
      </c>
      <c r="CM178">
        <v>2.7300000000000001E-2</v>
      </c>
      <c r="CN178">
        <v>1.83E-2</v>
      </c>
      <c r="CO178" t="s">
        <v>35</v>
      </c>
      <c r="CP178">
        <v>3.3399999999999999E-2</v>
      </c>
      <c r="CQ178">
        <v>3.1300000000000001E-2</v>
      </c>
      <c r="CR178">
        <v>5.5300000000000002E-2</v>
      </c>
      <c r="CS178" t="s">
        <v>35</v>
      </c>
      <c r="CT178">
        <v>2.5700000000000001E-2</v>
      </c>
      <c r="CU178">
        <v>0</v>
      </c>
      <c r="CV178">
        <v>0</v>
      </c>
      <c r="CW178">
        <v>0</v>
      </c>
      <c r="CX178">
        <v>0</v>
      </c>
      <c r="CY178">
        <v>0</v>
      </c>
      <c r="CZ178">
        <v>0</v>
      </c>
      <c r="DA178">
        <v>0</v>
      </c>
      <c r="DB178">
        <v>0</v>
      </c>
      <c r="DC178" t="s">
        <v>31</v>
      </c>
      <c r="DD178" t="s">
        <v>35</v>
      </c>
      <c r="DE178">
        <v>1.8800000000000001E-2</v>
      </c>
      <c r="DF178">
        <v>4.2299999999999997E-2</v>
      </c>
      <c r="DG178">
        <v>4.19E-2</v>
      </c>
      <c r="DH178">
        <v>3.3099999999999997E-2</v>
      </c>
      <c r="DI178">
        <v>6.3700000000000007E-2</v>
      </c>
      <c r="DJ178">
        <v>4.1700000000000001E-2</v>
      </c>
      <c r="DK178" t="s">
        <v>36</v>
      </c>
      <c r="DL178">
        <v>7.2400000000000006E-2</v>
      </c>
      <c r="DM178" t="s">
        <v>31</v>
      </c>
      <c r="DN178" t="s">
        <v>35</v>
      </c>
      <c r="DO178" t="s">
        <v>36</v>
      </c>
      <c r="DP178">
        <v>0</v>
      </c>
      <c r="DQ178" t="s">
        <v>35</v>
      </c>
      <c r="DR178">
        <v>0</v>
      </c>
      <c r="DS178">
        <v>0</v>
      </c>
      <c r="DT178">
        <v>0</v>
      </c>
      <c r="DU178" t="s">
        <v>31</v>
      </c>
      <c r="DV178">
        <v>0</v>
      </c>
      <c r="DW178" t="s">
        <v>31</v>
      </c>
      <c r="DX178" t="s">
        <v>36</v>
      </c>
      <c r="DY178">
        <v>0</v>
      </c>
      <c r="DZ178" t="s">
        <v>35</v>
      </c>
      <c r="EA178">
        <v>7.7100000000000002E-2</v>
      </c>
      <c r="EB178" t="s">
        <v>35</v>
      </c>
      <c r="EC178">
        <v>0</v>
      </c>
      <c r="ED178">
        <v>0</v>
      </c>
      <c r="EE178">
        <v>4.2500000000000003E-2</v>
      </c>
      <c r="EF178">
        <v>5.5999999999999999E-3</v>
      </c>
      <c r="EG178">
        <v>1.1599999999999999E-2</v>
      </c>
      <c r="EH178">
        <v>7.4499999999999997E-2</v>
      </c>
      <c r="EI178">
        <v>5.0599999999999999E-2</v>
      </c>
      <c r="EJ178">
        <v>0</v>
      </c>
      <c r="EK178">
        <v>0</v>
      </c>
      <c r="EL178">
        <v>5.1000000000000004E-3</v>
      </c>
      <c r="EM178">
        <v>0</v>
      </c>
      <c r="EN178">
        <v>0</v>
      </c>
      <c r="EO178" t="s">
        <v>35</v>
      </c>
      <c r="EP178" t="s">
        <v>36</v>
      </c>
      <c r="EQ178">
        <v>1.6899999999999998E-2</v>
      </c>
      <c r="ER178">
        <v>2.2100000000000002E-2</v>
      </c>
      <c r="ES178" t="s">
        <v>36</v>
      </c>
      <c r="ET178" t="s">
        <v>36</v>
      </c>
      <c r="EU178">
        <v>0</v>
      </c>
      <c r="EV178">
        <v>3.8800000000000001E-2</v>
      </c>
      <c r="EW178" t="s">
        <v>35</v>
      </c>
      <c r="EX178">
        <v>0</v>
      </c>
      <c r="EY178">
        <v>0</v>
      </c>
      <c r="EZ178">
        <v>0</v>
      </c>
      <c r="FA178" t="s">
        <v>36</v>
      </c>
      <c r="FB178">
        <v>0</v>
      </c>
      <c r="FC178">
        <v>0</v>
      </c>
      <c r="FD178">
        <v>4.0399999999999998E-2</v>
      </c>
      <c r="FE178">
        <v>1.37E-2</v>
      </c>
      <c r="FF178" t="s">
        <v>35</v>
      </c>
      <c r="FG178">
        <v>3.09E-2</v>
      </c>
      <c r="FH178">
        <v>4.24E-2</v>
      </c>
      <c r="FI178">
        <v>1.2800000000000001E-2</v>
      </c>
    </row>
    <row r="179" spans="1:165" x14ac:dyDescent="0.25">
      <c r="A179">
        <v>10</v>
      </c>
      <c r="B179" t="s">
        <v>9</v>
      </c>
      <c r="C179" t="s">
        <v>36</v>
      </c>
      <c r="D179">
        <v>0</v>
      </c>
      <c r="E179">
        <v>0</v>
      </c>
      <c r="F179">
        <v>0</v>
      </c>
      <c r="G179">
        <v>0</v>
      </c>
      <c r="H179" t="s">
        <v>35</v>
      </c>
      <c r="I179">
        <v>0</v>
      </c>
      <c r="J179" t="s">
        <v>36</v>
      </c>
      <c r="K179" t="s">
        <v>36</v>
      </c>
      <c r="L179">
        <v>0</v>
      </c>
      <c r="M179">
        <v>0</v>
      </c>
      <c r="N179" t="s">
        <v>31</v>
      </c>
      <c r="O179">
        <v>0</v>
      </c>
      <c r="P179">
        <v>0</v>
      </c>
      <c r="Q179">
        <v>0</v>
      </c>
      <c r="R179">
        <v>0</v>
      </c>
      <c r="S179">
        <v>0</v>
      </c>
      <c r="T179">
        <v>0</v>
      </c>
      <c r="U179">
        <v>0</v>
      </c>
      <c r="V179">
        <v>0</v>
      </c>
      <c r="W179" t="s">
        <v>31</v>
      </c>
      <c r="X179">
        <v>0</v>
      </c>
      <c r="Y179">
        <v>0</v>
      </c>
      <c r="Z179">
        <v>0</v>
      </c>
      <c r="AA179">
        <v>0</v>
      </c>
      <c r="AB179">
        <v>0</v>
      </c>
      <c r="AC179">
        <v>0</v>
      </c>
      <c r="AD179">
        <v>0</v>
      </c>
      <c r="AE179">
        <v>0</v>
      </c>
      <c r="AF179">
        <v>0</v>
      </c>
      <c r="AG179" t="s">
        <v>31</v>
      </c>
      <c r="AH179">
        <v>0</v>
      </c>
      <c r="AI179">
        <v>0</v>
      </c>
      <c r="AJ179">
        <v>0</v>
      </c>
      <c r="AK179">
        <v>0</v>
      </c>
      <c r="AL179">
        <v>0</v>
      </c>
      <c r="AM179">
        <v>0</v>
      </c>
      <c r="AN179">
        <v>0</v>
      </c>
      <c r="AO179" t="s">
        <v>31</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t="s">
        <v>35</v>
      </c>
      <c r="BK179">
        <v>0</v>
      </c>
      <c r="BL179">
        <v>0</v>
      </c>
      <c r="BM179" t="s">
        <v>35</v>
      </c>
      <c r="BN179">
        <v>0</v>
      </c>
      <c r="BO179">
        <v>0</v>
      </c>
      <c r="BP179">
        <v>0</v>
      </c>
      <c r="BQ179">
        <v>0</v>
      </c>
      <c r="BR179">
        <v>0</v>
      </c>
      <c r="BS179">
        <v>0</v>
      </c>
      <c r="BT179">
        <v>0</v>
      </c>
      <c r="BU179">
        <v>0</v>
      </c>
      <c r="BV179">
        <v>0</v>
      </c>
      <c r="BW179">
        <v>0</v>
      </c>
      <c r="BX179">
        <v>0</v>
      </c>
      <c r="BY179">
        <v>0</v>
      </c>
      <c r="BZ179">
        <v>0</v>
      </c>
      <c r="CA179">
        <v>0</v>
      </c>
      <c r="CB179">
        <v>0</v>
      </c>
      <c r="CC179">
        <v>0</v>
      </c>
      <c r="CD179">
        <v>0</v>
      </c>
      <c r="CE179" t="s">
        <v>31</v>
      </c>
      <c r="CF179">
        <v>0</v>
      </c>
      <c r="CG179">
        <v>0</v>
      </c>
      <c r="CH179">
        <v>0</v>
      </c>
      <c r="CI179" t="s">
        <v>31</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t="s">
        <v>31</v>
      </c>
      <c r="DD179">
        <v>0</v>
      </c>
      <c r="DE179">
        <v>0</v>
      </c>
      <c r="DF179">
        <v>0</v>
      </c>
      <c r="DG179">
        <v>0</v>
      </c>
      <c r="DH179" t="s">
        <v>36</v>
      </c>
      <c r="DI179">
        <v>0</v>
      </c>
      <c r="DJ179">
        <v>0</v>
      </c>
      <c r="DK179">
        <v>0</v>
      </c>
      <c r="DL179">
        <v>0</v>
      </c>
      <c r="DM179" t="s">
        <v>31</v>
      </c>
      <c r="DN179">
        <v>0</v>
      </c>
      <c r="DO179">
        <v>0</v>
      </c>
      <c r="DP179" t="s">
        <v>35</v>
      </c>
      <c r="DQ179" t="s">
        <v>35</v>
      </c>
      <c r="DR179">
        <v>0</v>
      </c>
      <c r="DS179">
        <v>0</v>
      </c>
      <c r="DT179">
        <v>0</v>
      </c>
      <c r="DU179" t="s">
        <v>31</v>
      </c>
      <c r="DV179">
        <v>0</v>
      </c>
      <c r="DW179" t="s">
        <v>31</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t="s">
        <v>35</v>
      </c>
      <c r="EX179">
        <v>0</v>
      </c>
      <c r="EY179">
        <v>0</v>
      </c>
      <c r="EZ179">
        <v>0</v>
      </c>
      <c r="FA179">
        <v>0</v>
      </c>
      <c r="FB179">
        <v>0</v>
      </c>
      <c r="FC179">
        <v>0</v>
      </c>
      <c r="FD179">
        <v>0</v>
      </c>
      <c r="FE179" t="s">
        <v>35</v>
      </c>
      <c r="FF179">
        <v>0</v>
      </c>
      <c r="FG179">
        <v>0</v>
      </c>
      <c r="FH179">
        <v>0</v>
      </c>
      <c r="FI179">
        <v>0</v>
      </c>
    </row>
    <row r="180" spans="1:165" x14ac:dyDescent="0.25">
      <c r="A180">
        <v>11</v>
      </c>
      <c r="B180" t="s">
        <v>10</v>
      </c>
      <c r="C180">
        <v>4.9599999999999998E-2</v>
      </c>
      <c r="D180">
        <v>4.6600000000000003E-2</v>
      </c>
      <c r="E180">
        <v>5.9700000000000003E-2</v>
      </c>
      <c r="F180">
        <v>2.53E-2</v>
      </c>
      <c r="G180">
        <v>8.8800000000000004E-2</v>
      </c>
      <c r="H180">
        <v>5.0099999999999999E-2</v>
      </c>
      <c r="I180">
        <v>2.9100000000000001E-2</v>
      </c>
      <c r="J180">
        <v>3.9899999999999998E-2</v>
      </c>
      <c r="K180">
        <v>5.0200000000000002E-2</v>
      </c>
      <c r="L180">
        <v>5.0900000000000001E-2</v>
      </c>
      <c r="M180">
        <v>6.5100000000000005E-2</v>
      </c>
      <c r="N180" t="s">
        <v>31</v>
      </c>
      <c r="O180">
        <v>2.12E-2</v>
      </c>
      <c r="P180">
        <v>2.5600000000000001E-2</v>
      </c>
      <c r="Q180">
        <v>1.6899999999999998E-2</v>
      </c>
      <c r="R180">
        <v>2.5000000000000001E-2</v>
      </c>
      <c r="S180">
        <v>1.7000000000000001E-2</v>
      </c>
      <c r="T180">
        <v>1.83E-2</v>
      </c>
      <c r="U180">
        <v>1.8100000000000002E-2</v>
      </c>
      <c r="V180">
        <v>5.28E-2</v>
      </c>
      <c r="W180" t="s">
        <v>31</v>
      </c>
      <c r="X180">
        <v>1.8499999999999999E-2</v>
      </c>
      <c r="Y180">
        <v>2.3400000000000001E-2</v>
      </c>
      <c r="Z180">
        <v>1.61E-2</v>
      </c>
      <c r="AA180">
        <v>6.5600000000000006E-2</v>
      </c>
      <c r="AB180">
        <v>9.1000000000000004E-3</v>
      </c>
      <c r="AC180">
        <v>0.12239999999999999</v>
      </c>
      <c r="AD180">
        <v>2.8799999999999999E-2</v>
      </c>
      <c r="AE180">
        <v>2.6499999999999999E-2</v>
      </c>
      <c r="AF180">
        <v>3.9300000000000002E-2</v>
      </c>
      <c r="AG180" t="s">
        <v>31</v>
      </c>
      <c r="AH180" t="s">
        <v>35</v>
      </c>
      <c r="AI180">
        <v>3.1800000000000002E-2</v>
      </c>
      <c r="AJ180">
        <v>1.6E-2</v>
      </c>
      <c r="AK180">
        <v>4.5199999999999997E-2</v>
      </c>
      <c r="AL180">
        <v>2.3699999999999999E-2</v>
      </c>
      <c r="AM180">
        <v>0.04</v>
      </c>
      <c r="AN180">
        <v>2.0400000000000001E-2</v>
      </c>
      <c r="AO180" t="s">
        <v>31</v>
      </c>
      <c r="AP180">
        <v>0.03</v>
      </c>
      <c r="AQ180">
        <v>3.4299999999999997E-2</v>
      </c>
      <c r="AR180">
        <v>2.8500000000000001E-2</v>
      </c>
      <c r="AS180">
        <v>1.7999999999999999E-2</v>
      </c>
      <c r="AT180">
        <v>2.9700000000000001E-2</v>
      </c>
      <c r="AU180">
        <v>2.7199999999999998E-2</v>
      </c>
      <c r="AV180">
        <v>5.1400000000000001E-2</v>
      </c>
      <c r="AW180">
        <v>0.05</v>
      </c>
      <c r="AX180">
        <v>3.15E-2</v>
      </c>
      <c r="AY180">
        <v>4.4699999999999997E-2</v>
      </c>
      <c r="AZ180">
        <v>5.21E-2</v>
      </c>
      <c r="BA180">
        <v>3.8300000000000001E-2</v>
      </c>
      <c r="BB180">
        <v>3.1699999999999999E-2</v>
      </c>
      <c r="BC180">
        <v>3.3300000000000003E-2</v>
      </c>
      <c r="BD180">
        <v>5.62E-2</v>
      </c>
      <c r="BE180">
        <v>3.2500000000000001E-2</v>
      </c>
      <c r="BF180">
        <v>6.1699999999999998E-2</v>
      </c>
      <c r="BG180">
        <v>5.74E-2</v>
      </c>
      <c r="BH180">
        <v>4.3999999999999997E-2</v>
      </c>
      <c r="BI180">
        <v>2.8000000000000001E-2</v>
      </c>
      <c r="BJ180">
        <v>4.6100000000000002E-2</v>
      </c>
      <c r="BK180">
        <v>3.4599999999999999E-2</v>
      </c>
      <c r="BL180">
        <v>4.8800000000000003E-2</v>
      </c>
      <c r="BM180">
        <v>6.4299999999999996E-2</v>
      </c>
      <c r="BN180">
        <v>5.2499999999999998E-2</v>
      </c>
      <c r="BO180">
        <v>5.6000000000000001E-2</v>
      </c>
      <c r="BP180">
        <v>5.16E-2</v>
      </c>
      <c r="BQ180">
        <v>7.8100000000000003E-2</v>
      </c>
      <c r="BR180">
        <v>7.2599999999999998E-2</v>
      </c>
      <c r="BS180">
        <v>8.4699999999999998E-2</v>
      </c>
      <c r="BT180">
        <v>6.6500000000000004E-2</v>
      </c>
      <c r="BU180">
        <v>4.9799999999999997E-2</v>
      </c>
      <c r="BV180">
        <v>5.5599999999999997E-2</v>
      </c>
      <c r="BW180">
        <v>5.3999999999999999E-2</v>
      </c>
      <c r="BX180">
        <v>5.5E-2</v>
      </c>
      <c r="BY180">
        <v>7.7799999999999994E-2</v>
      </c>
      <c r="BZ180">
        <v>0.10879999999999999</v>
      </c>
      <c r="CA180">
        <v>4.9399999999999999E-2</v>
      </c>
      <c r="CB180">
        <v>0.26140000000000002</v>
      </c>
      <c r="CC180">
        <v>7.6899999999999996E-2</v>
      </c>
      <c r="CD180">
        <v>7.3200000000000001E-2</v>
      </c>
      <c r="CE180" t="s">
        <v>31</v>
      </c>
      <c r="CF180">
        <v>4.9099999999999998E-2</v>
      </c>
      <c r="CG180">
        <v>5.5899999999999998E-2</v>
      </c>
      <c r="CH180">
        <v>6.8599999999999994E-2</v>
      </c>
      <c r="CI180" t="s">
        <v>31</v>
      </c>
      <c r="CJ180">
        <v>0.12640000000000001</v>
      </c>
      <c r="CK180">
        <v>5.8700000000000002E-2</v>
      </c>
      <c r="CL180">
        <v>9.9299999999999999E-2</v>
      </c>
      <c r="CM180">
        <v>6.9599999999999995E-2</v>
      </c>
      <c r="CN180">
        <v>6.3200000000000006E-2</v>
      </c>
      <c r="CO180">
        <v>5.0099999999999999E-2</v>
      </c>
      <c r="CP180">
        <v>8.6800000000000002E-2</v>
      </c>
      <c r="CQ180">
        <v>7.7299999999999994E-2</v>
      </c>
      <c r="CR180">
        <v>6.1600000000000002E-2</v>
      </c>
      <c r="CS180">
        <v>4.3099999999999999E-2</v>
      </c>
      <c r="CT180">
        <v>4.3900000000000002E-2</v>
      </c>
      <c r="CU180">
        <v>4.8599999999999997E-2</v>
      </c>
      <c r="CV180">
        <v>4.4400000000000002E-2</v>
      </c>
      <c r="CW180">
        <v>3.9199999999999999E-2</v>
      </c>
      <c r="CX180">
        <v>4.2700000000000002E-2</v>
      </c>
      <c r="CY180">
        <v>9.0999999999999998E-2</v>
      </c>
      <c r="CZ180">
        <v>0.1021</v>
      </c>
      <c r="DA180">
        <v>4.8300000000000003E-2</v>
      </c>
      <c r="DB180">
        <v>5.16E-2</v>
      </c>
      <c r="DC180" t="s">
        <v>31</v>
      </c>
      <c r="DD180">
        <v>9.2899999999999996E-2</v>
      </c>
      <c r="DE180">
        <v>8.9700000000000002E-2</v>
      </c>
      <c r="DF180">
        <v>3.3399999999999999E-2</v>
      </c>
      <c r="DG180">
        <v>3.1600000000000003E-2</v>
      </c>
      <c r="DH180">
        <v>4.0500000000000001E-2</v>
      </c>
      <c r="DI180">
        <v>3.1899999999999998E-2</v>
      </c>
      <c r="DJ180">
        <v>5.5899999999999998E-2</v>
      </c>
      <c r="DK180">
        <v>7.2400000000000006E-2</v>
      </c>
      <c r="DL180">
        <v>3.6400000000000002E-2</v>
      </c>
      <c r="DM180" t="s">
        <v>31</v>
      </c>
      <c r="DN180">
        <v>5.7500000000000002E-2</v>
      </c>
      <c r="DO180">
        <v>8.5199999999999998E-2</v>
      </c>
      <c r="DP180">
        <v>2.4400000000000002E-2</v>
      </c>
      <c r="DQ180">
        <v>6.0400000000000002E-2</v>
      </c>
      <c r="DR180">
        <v>0.10290000000000001</v>
      </c>
      <c r="DS180">
        <v>3.7400000000000003E-2</v>
      </c>
      <c r="DT180">
        <v>9.2899999999999996E-2</v>
      </c>
      <c r="DU180" t="s">
        <v>31</v>
      </c>
      <c r="DV180">
        <v>2.1399999999999999E-2</v>
      </c>
      <c r="DW180" t="s">
        <v>31</v>
      </c>
      <c r="DX180">
        <v>3.4799999999999998E-2</v>
      </c>
      <c r="DY180">
        <v>5.5899999999999998E-2</v>
      </c>
      <c r="DZ180">
        <v>6.7799999999999999E-2</v>
      </c>
      <c r="EA180">
        <v>6.4199999999999993E-2</v>
      </c>
      <c r="EB180">
        <v>3.6400000000000002E-2</v>
      </c>
      <c r="EC180">
        <v>9.1399999999999995E-2</v>
      </c>
      <c r="ED180">
        <v>5.3800000000000001E-2</v>
      </c>
      <c r="EE180">
        <v>4.6199999999999998E-2</v>
      </c>
      <c r="EF180">
        <v>3.9800000000000002E-2</v>
      </c>
      <c r="EG180">
        <v>4.4999999999999998E-2</v>
      </c>
      <c r="EH180">
        <v>4.7899999999999998E-2</v>
      </c>
      <c r="EI180">
        <v>5.0599999999999999E-2</v>
      </c>
      <c r="EJ180">
        <v>4.2700000000000002E-2</v>
      </c>
      <c r="EK180">
        <v>7.3999999999999996E-2</v>
      </c>
      <c r="EL180">
        <v>4.9200000000000001E-2</v>
      </c>
      <c r="EM180">
        <v>4.2200000000000001E-2</v>
      </c>
      <c r="EN180">
        <v>4.3799999999999999E-2</v>
      </c>
      <c r="EO180">
        <v>5.5300000000000002E-2</v>
      </c>
      <c r="EP180">
        <v>4.7199999999999999E-2</v>
      </c>
      <c r="EQ180">
        <v>4.8500000000000001E-2</v>
      </c>
      <c r="ER180">
        <v>7.9600000000000004E-2</v>
      </c>
      <c r="ES180">
        <v>6.8699999999999997E-2</v>
      </c>
      <c r="ET180">
        <v>5.57E-2</v>
      </c>
      <c r="EU180">
        <v>4.4900000000000002E-2</v>
      </c>
      <c r="EV180">
        <v>9.5200000000000007E-2</v>
      </c>
      <c r="EW180">
        <v>4.3799999999999999E-2</v>
      </c>
      <c r="EX180">
        <v>4.24E-2</v>
      </c>
      <c r="EY180">
        <v>4.8800000000000003E-2</v>
      </c>
      <c r="EZ180">
        <v>5.6899999999999999E-2</v>
      </c>
      <c r="FA180">
        <v>5.6800000000000003E-2</v>
      </c>
      <c r="FB180">
        <v>6.2700000000000006E-2</v>
      </c>
      <c r="FC180">
        <v>0.12180000000000001</v>
      </c>
      <c r="FD180">
        <v>5.2200000000000003E-2</v>
      </c>
      <c r="FE180">
        <v>5.9799999999999999E-2</v>
      </c>
      <c r="FF180">
        <v>6.6199999999999995E-2</v>
      </c>
      <c r="FG180">
        <v>3.2800000000000003E-2</v>
      </c>
      <c r="FH180">
        <v>6.3799999999999996E-2</v>
      </c>
      <c r="FI180">
        <v>3.2599999999999997E-2</v>
      </c>
    </row>
    <row r="181" spans="1:165" x14ac:dyDescent="0.25">
      <c r="A181">
        <v>12</v>
      </c>
      <c r="B181" t="s">
        <v>11</v>
      </c>
      <c r="C181">
        <v>0.39129999999999998</v>
      </c>
      <c r="D181">
        <v>0.34599999999999997</v>
      </c>
      <c r="E181">
        <v>0.33250000000000002</v>
      </c>
      <c r="F181">
        <v>0.52180000000000004</v>
      </c>
      <c r="G181">
        <v>0.41549999999999998</v>
      </c>
      <c r="H181">
        <v>0.47010000000000002</v>
      </c>
      <c r="I181">
        <v>0.44269999999999998</v>
      </c>
      <c r="J181">
        <v>0.33410000000000001</v>
      </c>
      <c r="K181">
        <v>0.31680000000000003</v>
      </c>
      <c r="L181">
        <v>0.38900000000000001</v>
      </c>
      <c r="M181">
        <v>0.40360000000000001</v>
      </c>
      <c r="N181" t="s">
        <v>31</v>
      </c>
      <c r="O181">
        <v>0.54139999999999999</v>
      </c>
      <c r="P181">
        <v>0.37609999999999999</v>
      </c>
      <c r="Q181">
        <v>0.61099999999999999</v>
      </c>
      <c r="R181">
        <v>0.47499999999999998</v>
      </c>
      <c r="S181">
        <v>0.55289999999999995</v>
      </c>
      <c r="T181">
        <v>0.65269999999999995</v>
      </c>
      <c r="U181">
        <v>0.37559999999999999</v>
      </c>
      <c r="V181">
        <v>0.60670000000000002</v>
      </c>
      <c r="W181" t="s">
        <v>31</v>
      </c>
      <c r="X181">
        <v>0.55379999999999996</v>
      </c>
      <c r="Y181">
        <v>0.57379999999999998</v>
      </c>
      <c r="Z181">
        <v>0.29370000000000002</v>
      </c>
      <c r="AA181">
        <v>0.43440000000000001</v>
      </c>
      <c r="AB181">
        <v>0.48010000000000003</v>
      </c>
      <c r="AC181">
        <v>0.1633</v>
      </c>
      <c r="AD181">
        <v>0.3957</v>
      </c>
      <c r="AE181">
        <v>0.26700000000000002</v>
      </c>
      <c r="AF181">
        <v>0.4209</v>
      </c>
      <c r="AG181" t="s">
        <v>31</v>
      </c>
      <c r="AH181">
        <v>0.16070000000000001</v>
      </c>
      <c r="AI181">
        <v>0.33639999999999998</v>
      </c>
      <c r="AJ181">
        <v>0.57040000000000002</v>
      </c>
      <c r="AK181">
        <v>0.37240000000000001</v>
      </c>
      <c r="AL181">
        <v>0.49370000000000003</v>
      </c>
      <c r="AM181">
        <v>0.29820000000000002</v>
      </c>
      <c r="AN181">
        <v>0.372</v>
      </c>
      <c r="AO181" t="s">
        <v>31</v>
      </c>
      <c r="AP181">
        <v>0.50309999999999999</v>
      </c>
      <c r="AQ181">
        <v>0.32840000000000003</v>
      </c>
      <c r="AR181">
        <v>0.49809999999999999</v>
      </c>
      <c r="AS181">
        <v>0.18920000000000001</v>
      </c>
      <c r="AT181">
        <v>0.52500000000000002</v>
      </c>
      <c r="AU181">
        <v>0.43519999999999998</v>
      </c>
      <c r="AV181">
        <v>0.36830000000000002</v>
      </c>
      <c r="AW181">
        <v>0.45750000000000002</v>
      </c>
      <c r="AX181">
        <v>0.1216</v>
      </c>
      <c r="AY181">
        <v>0.4965</v>
      </c>
      <c r="AZ181">
        <v>0.15759999999999999</v>
      </c>
      <c r="BA181">
        <v>0.44540000000000002</v>
      </c>
      <c r="BB181">
        <v>0.3377</v>
      </c>
      <c r="BC181">
        <v>0.3911</v>
      </c>
      <c r="BD181">
        <v>0.50129999999999997</v>
      </c>
      <c r="BE181">
        <v>0.45340000000000003</v>
      </c>
      <c r="BF181">
        <v>0.3911</v>
      </c>
      <c r="BG181">
        <v>0.43990000000000001</v>
      </c>
      <c r="BH181">
        <v>0.54369999999999996</v>
      </c>
      <c r="BI181">
        <v>0.51380000000000003</v>
      </c>
      <c r="BJ181">
        <v>0.4572</v>
      </c>
      <c r="BK181">
        <v>0.50209999999999999</v>
      </c>
      <c r="BL181">
        <v>0.52900000000000003</v>
      </c>
      <c r="BM181">
        <v>0.50119999999999998</v>
      </c>
      <c r="BN181">
        <v>0.47420000000000001</v>
      </c>
      <c r="BO181">
        <v>0.29599999999999999</v>
      </c>
      <c r="BP181">
        <v>0.51939999999999997</v>
      </c>
      <c r="BQ181">
        <v>0.33239999999999997</v>
      </c>
      <c r="BR181">
        <v>0.2737</v>
      </c>
      <c r="BS181">
        <v>0.32190000000000002</v>
      </c>
      <c r="BT181">
        <v>0.32529999999999998</v>
      </c>
      <c r="BU181">
        <v>0.2898</v>
      </c>
      <c r="BV181">
        <v>0.28789999999999999</v>
      </c>
      <c r="BW181">
        <v>0.54679999999999995</v>
      </c>
      <c r="BX181">
        <v>0.49109999999999998</v>
      </c>
      <c r="BY181">
        <v>0.4173</v>
      </c>
      <c r="BZ181">
        <v>0.3155</v>
      </c>
      <c r="CA181">
        <v>0.50670000000000004</v>
      </c>
      <c r="CB181">
        <v>0.183</v>
      </c>
      <c r="CC181">
        <v>0.38129999999999997</v>
      </c>
      <c r="CD181">
        <v>0.44109999999999999</v>
      </c>
      <c r="CE181" t="s">
        <v>31</v>
      </c>
      <c r="CF181">
        <v>0.192</v>
      </c>
      <c r="CG181">
        <v>0.31640000000000001</v>
      </c>
      <c r="CH181">
        <v>0.3276</v>
      </c>
      <c r="CI181" t="s">
        <v>31</v>
      </c>
      <c r="CJ181">
        <v>0.49819999999999998</v>
      </c>
      <c r="CK181">
        <v>0.3695</v>
      </c>
      <c r="CL181">
        <v>0.55510000000000004</v>
      </c>
      <c r="CM181">
        <v>0.51300000000000001</v>
      </c>
      <c r="CN181">
        <v>0.50990000000000002</v>
      </c>
      <c r="CO181">
        <v>0.31169999999999998</v>
      </c>
      <c r="CP181">
        <v>0.38840000000000002</v>
      </c>
      <c r="CQ181">
        <v>0.44919999999999999</v>
      </c>
      <c r="CR181">
        <v>0.41389999999999999</v>
      </c>
      <c r="CS181">
        <v>0.30659999999999998</v>
      </c>
      <c r="CT181">
        <v>0.58240000000000003</v>
      </c>
      <c r="CU181">
        <v>0.24299999999999999</v>
      </c>
      <c r="CV181">
        <v>0.34439999999999998</v>
      </c>
      <c r="CW181">
        <v>0.30509999999999998</v>
      </c>
      <c r="CX181">
        <v>0.35680000000000001</v>
      </c>
      <c r="CY181">
        <v>0.22700000000000001</v>
      </c>
      <c r="CZ181">
        <v>0.29039999999999999</v>
      </c>
      <c r="DA181">
        <v>0.16789999999999999</v>
      </c>
      <c r="DB181">
        <v>0.1943</v>
      </c>
      <c r="DC181" t="s">
        <v>31</v>
      </c>
      <c r="DD181">
        <v>0.2102</v>
      </c>
      <c r="DE181">
        <v>0.50849999999999995</v>
      </c>
      <c r="DF181">
        <v>0.23760000000000001</v>
      </c>
      <c r="DG181">
        <v>0.28720000000000001</v>
      </c>
      <c r="DH181">
        <v>0.40579999999999999</v>
      </c>
      <c r="DI181">
        <v>0.27700000000000002</v>
      </c>
      <c r="DJ181">
        <v>0.36840000000000001</v>
      </c>
      <c r="DK181">
        <v>0.2767</v>
      </c>
      <c r="DL181">
        <v>0.47299999999999998</v>
      </c>
      <c r="DM181" t="s">
        <v>31</v>
      </c>
      <c r="DN181">
        <v>0.34789999999999999</v>
      </c>
      <c r="DO181">
        <v>0.37580000000000002</v>
      </c>
      <c r="DP181">
        <v>0.23669999999999999</v>
      </c>
      <c r="DQ181">
        <v>0.28639999999999999</v>
      </c>
      <c r="DR181">
        <v>0.16669999999999999</v>
      </c>
      <c r="DS181">
        <v>0.24060000000000001</v>
      </c>
      <c r="DT181">
        <v>0.1071</v>
      </c>
      <c r="DU181" t="s">
        <v>31</v>
      </c>
      <c r="DV181">
        <v>0.29759999999999998</v>
      </c>
      <c r="DW181" t="s">
        <v>31</v>
      </c>
      <c r="DX181">
        <v>0.3947</v>
      </c>
      <c r="DY181">
        <v>0.1457</v>
      </c>
      <c r="DZ181">
        <v>0.42459999999999998</v>
      </c>
      <c r="EA181">
        <v>0.38700000000000001</v>
      </c>
      <c r="EB181">
        <v>0.3246</v>
      </c>
      <c r="EC181">
        <v>0.34860000000000002</v>
      </c>
      <c r="ED181">
        <v>0.30509999999999998</v>
      </c>
      <c r="EE181">
        <v>0.35370000000000001</v>
      </c>
      <c r="EF181">
        <v>0.26669999999999999</v>
      </c>
      <c r="EG181">
        <v>0.45119999999999999</v>
      </c>
      <c r="EH181">
        <v>0.3931</v>
      </c>
      <c r="EI181">
        <v>0.34029999999999999</v>
      </c>
      <c r="EJ181">
        <v>0.21970000000000001</v>
      </c>
      <c r="EK181">
        <v>0.2054</v>
      </c>
      <c r="EL181">
        <v>0.4929</v>
      </c>
      <c r="EM181">
        <v>0.47849999999999998</v>
      </c>
      <c r="EN181">
        <v>0.54490000000000005</v>
      </c>
      <c r="EO181">
        <v>0.29949999999999999</v>
      </c>
      <c r="EP181">
        <v>0.46879999999999999</v>
      </c>
      <c r="EQ181">
        <v>0.39600000000000002</v>
      </c>
      <c r="ER181">
        <v>0.3448</v>
      </c>
      <c r="ES181">
        <v>0.3286</v>
      </c>
      <c r="ET181">
        <v>0.41880000000000001</v>
      </c>
      <c r="EU181">
        <v>0.40360000000000001</v>
      </c>
      <c r="EV181">
        <v>0.3367</v>
      </c>
      <c r="EW181">
        <v>0.29199999999999998</v>
      </c>
      <c r="EX181">
        <v>0.30759999999999998</v>
      </c>
      <c r="EY181">
        <v>0.36990000000000001</v>
      </c>
      <c r="EZ181">
        <v>0.28499999999999998</v>
      </c>
      <c r="FA181">
        <v>0.32669999999999999</v>
      </c>
      <c r="FB181">
        <v>0.182</v>
      </c>
      <c r="FC181">
        <v>8.1199999999999994E-2</v>
      </c>
      <c r="FD181">
        <v>0.30299999999999999</v>
      </c>
      <c r="FE181">
        <v>0.35249999999999998</v>
      </c>
      <c r="FF181">
        <v>0.25480000000000003</v>
      </c>
      <c r="FG181">
        <v>0.36199999999999999</v>
      </c>
      <c r="FH181">
        <v>0.34360000000000002</v>
      </c>
      <c r="FI181">
        <v>0.2898</v>
      </c>
    </row>
    <row r="182" spans="1:165" x14ac:dyDescent="0.25">
      <c r="A182">
        <v>13</v>
      </c>
      <c r="B182" t="s">
        <v>12</v>
      </c>
      <c r="C182">
        <v>9.1200000000000003E-2</v>
      </c>
      <c r="D182">
        <v>8.0299999999999996E-2</v>
      </c>
      <c r="E182">
        <v>6.2799999999999995E-2</v>
      </c>
      <c r="F182">
        <v>9.06E-2</v>
      </c>
      <c r="G182">
        <v>5.9299999999999999E-2</v>
      </c>
      <c r="H182">
        <v>0.11169999999999999</v>
      </c>
      <c r="I182">
        <v>9.8000000000000004E-2</v>
      </c>
      <c r="J182">
        <v>0.1143</v>
      </c>
      <c r="K182">
        <v>7.5800000000000006E-2</v>
      </c>
      <c r="L182">
        <v>7.9000000000000001E-2</v>
      </c>
      <c r="M182">
        <v>7.8299999999999995E-2</v>
      </c>
      <c r="N182" t="s">
        <v>31</v>
      </c>
      <c r="O182">
        <v>5.7799999999999997E-2</v>
      </c>
      <c r="P182">
        <v>7.6899999999999996E-2</v>
      </c>
      <c r="Q182">
        <v>0.1163</v>
      </c>
      <c r="R182">
        <v>6.25E-2</v>
      </c>
      <c r="S182">
        <v>0.1353</v>
      </c>
      <c r="T182">
        <v>0.12529999999999999</v>
      </c>
      <c r="U182">
        <v>4.5199999999999997E-2</v>
      </c>
      <c r="V182">
        <v>0.1067</v>
      </c>
      <c r="W182" t="s">
        <v>31</v>
      </c>
      <c r="X182">
        <v>0.1323</v>
      </c>
      <c r="Y182">
        <v>0.1101</v>
      </c>
      <c r="Z182">
        <v>3.2099999999999997E-2</v>
      </c>
      <c r="AA182" t="s">
        <v>35</v>
      </c>
      <c r="AB182">
        <v>0.20200000000000001</v>
      </c>
      <c r="AC182" t="s">
        <v>35</v>
      </c>
      <c r="AD182">
        <v>6.4699999999999994E-2</v>
      </c>
      <c r="AE182">
        <v>3.0300000000000001E-2</v>
      </c>
      <c r="AF182">
        <v>5.16E-2</v>
      </c>
      <c r="AG182" t="s">
        <v>31</v>
      </c>
      <c r="AH182">
        <v>0.1071</v>
      </c>
      <c r="AI182">
        <v>3.1800000000000002E-2</v>
      </c>
      <c r="AJ182">
        <v>0.19520000000000001</v>
      </c>
      <c r="AK182">
        <v>8.1799999999999998E-2</v>
      </c>
      <c r="AL182">
        <v>7.8899999999999998E-2</v>
      </c>
      <c r="AM182">
        <v>2.5499999999999998E-2</v>
      </c>
      <c r="AN182">
        <v>3.95E-2</v>
      </c>
      <c r="AO182" t="s">
        <v>31</v>
      </c>
      <c r="AP182">
        <v>6.7100000000000007E-2</v>
      </c>
      <c r="AQ182">
        <v>4.9000000000000002E-2</v>
      </c>
      <c r="AR182">
        <v>0.1095</v>
      </c>
      <c r="AS182">
        <v>2.7E-2</v>
      </c>
      <c r="AT182">
        <v>8.8599999999999998E-2</v>
      </c>
      <c r="AU182">
        <v>8.5500000000000007E-2</v>
      </c>
      <c r="AV182">
        <v>2.3599999999999999E-2</v>
      </c>
      <c r="AW182">
        <v>0.11210000000000001</v>
      </c>
      <c r="AX182" t="s">
        <v>35</v>
      </c>
      <c r="AY182">
        <v>0.13250000000000001</v>
      </c>
      <c r="AZ182">
        <v>9.7000000000000003E-3</v>
      </c>
      <c r="BA182">
        <v>2.6499999999999999E-2</v>
      </c>
      <c r="BB182">
        <v>2.1100000000000001E-2</v>
      </c>
      <c r="BC182">
        <v>4.1599999999999998E-2</v>
      </c>
      <c r="BD182">
        <v>0.18110000000000001</v>
      </c>
      <c r="BE182">
        <v>0.1011</v>
      </c>
      <c r="BF182">
        <v>4.4299999999999999E-2</v>
      </c>
      <c r="BG182">
        <v>4.8800000000000003E-2</v>
      </c>
      <c r="BH182">
        <v>0.1346</v>
      </c>
      <c r="BI182">
        <v>0.14249999999999999</v>
      </c>
      <c r="BJ182">
        <v>0.1026</v>
      </c>
      <c r="BK182">
        <v>5.5300000000000002E-2</v>
      </c>
      <c r="BL182">
        <v>7.7200000000000005E-2</v>
      </c>
      <c r="BM182">
        <v>0.1231</v>
      </c>
      <c r="BN182">
        <v>7.0499999999999993E-2</v>
      </c>
      <c r="BO182">
        <v>2.5600000000000001E-2</v>
      </c>
      <c r="BP182">
        <v>0.20710000000000001</v>
      </c>
      <c r="BQ182">
        <v>2.1899999999999999E-2</v>
      </c>
      <c r="BR182" t="s">
        <v>35</v>
      </c>
      <c r="BS182">
        <v>6.1800000000000001E-2</v>
      </c>
      <c r="BT182">
        <v>2.24E-2</v>
      </c>
      <c r="BU182">
        <v>8.6999999999999994E-3</v>
      </c>
      <c r="BV182" t="s">
        <v>35</v>
      </c>
      <c r="BW182">
        <v>0.15160000000000001</v>
      </c>
      <c r="BX182">
        <v>0.11899999999999999</v>
      </c>
      <c r="BY182">
        <v>8.9099999999999999E-2</v>
      </c>
      <c r="BZ182">
        <v>1.89E-2</v>
      </c>
      <c r="CA182">
        <v>6.7500000000000004E-2</v>
      </c>
      <c r="CB182">
        <v>1.9599999999999999E-2</v>
      </c>
      <c r="CC182">
        <v>5.3499999999999999E-2</v>
      </c>
      <c r="CD182">
        <v>3.3500000000000002E-2</v>
      </c>
      <c r="CE182" t="s">
        <v>31</v>
      </c>
      <c r="CF182">
        <v>1.34E-2</v>
      </c>
      <c r="CG182">
        <v>7.3099999999999998E-2</v>
      </c>
      <c r="CH182">
        <v>6.08E-2</v>
      </c>
      <c r="CI182" t="s">
        <v>31</v>
      </c>
      <c r="CJ182">
        <v>9.0300000000000005E-2</v>
      </c>
      <c r="CK182">
        <v>1.0800000000000001E-2</v>
      </c>
      <c r="CL182">
        <v>0.1152</v>
      </c>
      <c r="CM182">
        <v>0.1118</v>
      </c>
      <c r="CN182">
        <v>5.7799999999999997E-2</v>
      </c>
      <c r="CO182">
        <v>2.5999999999999999E-2</v>
      </c>
      <c r="CP182">
        <v>7.1599999999999997E-2</v>
      </c>
      <c r="CQ182">
        <v>0.15989999999999999</v>
      </c>
      <c r="CR182">
        <v>9.5100000000000004E-2</v>
      </c>
      <c r="CS182">
        <v>6.3500000000000001E-2</v>
      </c>
      <c r="CT182">
        <v>0.106</v>
      </c>
      <c r="CU182">
        <v>1.18E-2</v>
      </c>
      <c r="CV182">
        <v>1.67E-2</v>
      </c>
      <c r="CW182">
        <v>1.6299999999999999E-2</v>
      </c>
      <c r="CX182">
        <v>2.2599999999999999E-2</v>
      </c>
      <c r="CY182">
        <v>1.18E-2</v>
      </c>
      <c r="CZ182">
        <v>3.9399999999999998E-2</v>
      </c>
      <c r="DA182">
        <v>2.0400000000000001E-2</v>
      </c>
      <c r="DB182">
        <v>1.2200000000000001E-2</v>
      </c>
      <c r="DC182" t="s">
        <v>31</v>
      </c>
      <c r="DD182">
        <v>1.17E-2</v>
      </c>
      <c r="DE182">
        <v>0.112</v>
      </c>
      <c r="DF182">
        <v>6.9599999999999995E-2</v>
      </c>
      <c r="DG182">
        <v>0.15129999999999999</v>
      </c>
      <c r="DH182">
        <v>0.15740000000000001</v>
      </c>
      <c r="DI182">
        <v>2.2100000000000002E-2</v>
      </c>
      <c r="DJ182">
        <v>8.77E-2</v>
      </c>
      <c r="DK182">
        <v>3.9899999999999998E-2</v>
      </c>
      <c r="DL182">
        <v>0.1242</v>
      </c>
      <c r="DM182" t="s">
        <v>31</v>
      </c>
      <c r="DN182">
        <v>2.5399999999999999E-2</v>
      </c>
      <c r="DO182">
        <v>4.5100000000000001E-2</v>
      </c>
      <c r="DP182">
        <v>2.1999999999999999E-2</v>
      </c>
      <c r="DQ182">
        <v>7.5700000000000003E-2</v>
      </c>
      <c r="DR182">
        <v>2.4500000000000001E-2</v>
      </c>
      <c r="DS182">
        <v>3.2099999999999997E-2</v>
      </c>
      <c r="DT182" t="s">
        <v>35</v>
      </c>
      <c r="DU182" t="s">
        <v>31</v>
      </c>
      <c r="DV182">
        <v>4.5600000000000002E-2</v>
      </c>
      <c r="DW182" t="s">
        <v>31</v>
      </c>
      <c r="DX182">
        <v>0.17610000000000001</v>
      </c>
      <c r="DY182">
        <v>6.0000000000000001E-3</v>
      </c>
      <c r="DZ182">
        <v>5.28E-2</v>
      </c>
      <c r="EA182">
        <v>8.9899999999999994E-2</v>
      </c>
      <c r="EB182">
        <v>9.69E-2</v>
      </c>
      <c r="EC182">
        <v>9.4999999999999998E-3</v>
      </c>
      <c r="ED182">
        <v>1.03E-2</v>
      </c>
      <c r="EE182">
        <v>8.5400000000000004E-2</v>
      </c>
      <c r="EF182">
        <v>2.23E-2</v>
      </c>
      <c r="EG182">
        <v>0.1285</v>
      </c>
      <c r="EH182">
        <v>0.1464</v>
      </c>
      <c r="EI182">
        <v>6.5199999999999994E-2</v>
      </c>
      <c r="EJ182">
        <v>2.8799999999999999E-2</v>
      </c>
      <c r="EK182">
        <v>3.32E-2</v>
      </c>
      <c r="EL182">
        <v>0.1429</v>
      </c>
      <c r="EM182">
        <v>7.2599999999999998E-2</v>
      </c>
      <c r="EN182">
        <v>0.1173</v>
      </c>
      <c r="EO182">
        <v>2.64E-2</v>
      </c>
      <c r="EP182">
        <v>0.15260000000000001</v>
      </c>
      <c r="EQ182">
        <v>0.13250000000000001</v>
      </c>
      <c r="ER182">
        <v>5.1900000000000002E-2</v>
      </c>
      <c r="ES182">
        <v>4.3700000000000003E-2</v>
      </c>
      <c r="ET182">
        <v>0.13550000000000001</v>
      </c>
      <c r="EU182">
        <v>0.10349999999999999</v>
      </c>
      <c r="EV182">
        <v>6.3100000000000003E-2</v>
      </c>
      <c r="EW182">
        <v>6.9800000000000001E-2</v>
      </c>
      <c r="EX182">
        <v>3.1600000000000003E-2</v>
      </c>
      <c r="EY182">
        <v>6.0999999999999999E-2</v>
      </c>
      <c r="EZ182">
        <v>2.4199999999999999E-2</v>
      </c>
      <c r="FA182">
        <v>8.6099999999999996E-2</v>
      </c>
      <c r="FB182">
        <v>9.2999999999999992E-3</v>
      </c>
      <c r="FC182">
        <v>0</v>
      </c>
      <c r="FD182">
        <v>7.1599999999999997E-2</v>
      </c>
      <c r="FE182">
        <v>0.11890000000000001</v>
      </c>
      <c r="FF182">
        <v>2.6499999999999999E-2</v>
      </c>
      <c r="FG182">
        <v>0.14149999999999999</v>
      </c>
      <c r="FH182">
        <v>6.6299999999999998E-2</v>
      </c>
      <c r="FI182">
        <v>0.1173</v>
      </c>
    </row>
    <row r="183" spans="1:165" x14ac:dyDescent="0.25">
      <c r="A183">
        <v>14</v>
      </c>
      <c r="B183" t="s">
        <v>13</v>
      </c>
      <c r="C183" t="s">
        <v>36</v>
      </c>
      <c r="D183" t="s">
        <v>36</v>
      </c>
      <c r="E183" t="s">
        <v>36</v>
      </c>
      <c r="F183" t="s">
        <v>36</v>
      </c>
      <c r="G183" t="s">
        <v>36</v>
      </c>
      <c r="H183" t="s">
        <v>36</v>
      </c>
      <c r="I183" t="s">
        <v>36</v>
      </c>
      <c r="J183" t="s">
        <v>36</v>
      </c>
      <c r="K183" t="s">
        <v>36</v>
      </c>
      <c r="L183" t="s">
        <v>36</v>
      </c>
      <c r="M183" t="s">
        <v>36</v>
      </c>
      <c r="N183" t="s">
        <v>31</v>
      </c>
      <c r="O183">
        <v>0</v>
      </c>
      <c r="P183">
        <v>0</v>
      </c>
      <c r="Q183">
        <v>0</v>
      </c>
      <c r="R183" t="s">
        <v>35</v>
      </c>
      <c r="S183" t="s">
        <v>35</v>
      </c>
      <c r="T183">
        <v>0</v>
      </c>
      <c r="U183">
        <v>0</v>
      </c>
      <c r="V183">
        <v>0</v>
      </c>
      <c r="W183" t="s">
        <v>31</v>
      </c>
      <c r="X183">
        <v>0</v>
      </c>
      <c r="Y183">
        <v>0</v>
      </c>
      <c r="Z183">
        <v>0</v>
      </c>
      <c r="AA183">
        <v>0</v>
      </c>
      <c r="AB183" t="s">
        <v>36</v>
      </c>
      <c r="AC183">
        <v>0</v>
      </c>
      <c r="AD183">
        <v>0</v>
      </c>
      <c r="AE183">
        <v>0</v>
      </c>
      <c r="AF183">
        <v>0</v>
      </c>
      <c r="AG183" t="s">
        <v>31</v>
      </c>
      <c r="AH183">
        <v>0</v>
      </c>
      <c r="AI183">
        <v>0</v>
      </c>
      <c r="AJ183" t="s">
        <v>36</v>
      </c>
      <c r="AK183" t="s">
        <v>35</v>
      </c>
      <c r="AL183">
        <v>0</v>
      </c>
      <c r="AM183">
        <v>0</v>
      </c>
      <c r="AN183">
        <v>0</v>
      </c>
      <c r="AO183" t="s">
        <v>31</v>
      </c>
      <c r="AP183" t="s">
        <v>35</v>
      </c>
      <c r="AQ183">
        <v>0</v>
      </c>
      <c r="AR183" t="s">
        <v>36</v>
      </c>
      <c r="AS183">
        <v>0</v>
      </c>
      <c r="AT183">
        <v>0</v>
      </c>
      <c r="AU183" t="s">
        <v>36</v>
      </c>
      <c r="AV183">
        <v>0</v>
      </c>
      <c r="AW183" t="s">
        <v>36</v>
      </c>
      <c r="AX183">
        <v>0</v>
      </c>
      <c r="AY183" t="s">
        <v>36</v>
      </c>
      <c r="AZ183">
        <v>0</v>
      </c>
      <c r="BA183">
        <v>0</v>
      </c>
      <c r="BB183">
        <v>0</v>
      </c>
      <c r="BC183">
        <v>0</v>
      </c>
      <c r="BD183" t="s">
        <v>35</v>
      </c>
      <c r="BE183" t="s">
        <v>36</v>
      </c>
      <c r="BF183" t="s">
        <v>35</v>
      </c>
      <c r="BG183" t="s">
        <v>35</v>
      </c>
      <c r="BH183" t="s">
        <v>36</v>
      </c>
      <c r="BI183" t="s">
        <v>36</v>
      </c>
      <c r="BJ183">
        <v>0</v>
      </c>
      <c r="BK183">
        <v>0</v>
      </c>
      <c r="BL183" t="s">
        <v>35</v>
      </c>
      <c r="BM183" t="s">
        <v>36</v>
      </c>
      <c r="BN183" t="s">
        <v>35</v>
      </c>
      <c r="BO183">
        <v>0</v>
      </c>
      <c r="BP183" t="s">
        <v>36</v>
      </c>
      <c r="BQ183">
        <v>0</v>
      </c>
      <c r="BR183">
        <v>0</v>
      </c>
      <c r="BS183" t="s">
        <v>35</v>
      </c>
      <c r="BT183">
        <v>0</v>
      </c>
      <c r="BU183">
        <v>0</v>
      </c>
      <c r="BV183">
        <v>0</v>
      </c>
      <c r="BW183">
        <v>1.24E-2</v>
      </c>
      <c r="BX183" t="s">
        <v>35</v>
      </c>
      <c r="BY183" t="s">
        <v>35</v>
      </c>
      <c r="BZ183">
        <v>0</v>
      </c>
      <c r="CA183" t="s">
        <v>35</v>
      </c>
      <c r="CB183">
        <v>0</v>
      </c>
      <c r="CC183">
        <v>0</v>
      </c>
      <c r="CD183">
        <v>0</v>
      </c>
      <c r="CE183" t="s">
        <v>31</v>
      </c>
      <c r="CF183">
        <v>0</v>
      </c>
      <c r="CG183" t="s">
        <v>35</v>
      </c>
      <c r="CH183" t="s">
        <v>35</v>
      </c>
      <c r="CI183" t="s">
        <v>31</v>
      </c>
      <c r="CJ183" t="s">
        <v>35</v>
      </c>
      <c r="CK183">
        <v>0</v>
      </c>
      <c r="CL183" t="s">
        <v>35</v>
      </c>
      <c r="CM183" t="s">
        <v>35</v>
      </c>
      <c r="CN183" t="s">
        <v>35</v>
      </c>
      <c r="CO183">
        <v>0</v>
      </c>
      <c r="CP183" t="s">
        <v>36</v>
      </c>
      <c r="CQ183">
        <v>5.1999999999999998E-3</v>
      </c>
      <c r="CR183" t="s">
        <v>35</v>
      </c>
      <c r="CS183" t="s">
        <v>35</v>
      </c>
      <c r="CT183" t="s">
        <v>36</v>
      </c>
      <c r="CU183">
        <v>0</v>
      </c>
      <c r="CV183">
        <v>0</v>
      </c>
      <c r="CW183">
        <v>0</v>
      </c>
      <c r="CX183">
        <v>0</v>
      </c>
      <c r="CY183">
        <v>0</v>
      </c>
      <c r="CZ183">
        <v>0</v>
      </c>
      <c r="DA183">
        <v>0</v>
      </c>
      <c r="DB183">
        <v>0</v>
      </c>
      <c r="DC183" t="s">
        <v>31</v>
      </c>
      <c r="DD183">
        <v>0</v>
      </c>
      <c r="DE183">
        <v>5.1000000000000004E-3</v>
      </c>
      <c r="DF183" t="s">
        <v>35</v>
      </c>
      <c r="DG183">
        <v>9.7000000000000003E-3</v>
      </c>
      <c r="DH183">
        <v>8.3000000000000001E-3</v>
      </c>
      <c r="DI183">
        <v>0</v>
      </c>
      <c r="DJ183">
        <v>0</v>
      </c>
      <c r="DK183">
        <v>0</v>
      </c>
      <c r="DL183" t="s">
        <v>36</v>
      </c>
      <c r="DM183" t="s">
        <v>31</v>
      </c>
      <c r="DN183" t="s">
        <v>35</v>
      </c>
      <c r="DO183" t="s">
        <v>35</v>
      </c>
      <c r="DP183" t="s">
        <v>35</v>
      </c>
      <c r="DQ183" t="s">
        <v>35</v>
      </c>
      <c r="DR183">
        <v>0</v>
      </c>
      <c r="DS183">
        <v>0</v>
      </c>
      <c r="DT183">
        <v>0</v>
      </c>
      <c r="DU183" t="s">
        <v>31</v>
      </c>
      <c r="DV183">
        <v>0</v>
      </c>
      <c r="DW183" t="s">
        <v>31</v>
      </c>
      <c r="DX183">
        <v>1.7000000000000001E-2</v>
      </c>
      <c r="DY183">
        <v>0</v>
      </c>
      <c r="DZ183">
        <v>0</v>
      </c>
      <c r="EA183" t="s">
        <v>35</v>
      </c>
      <c r="EB183" t="s">
        <v>36</v>
      </c>
      <c r="EC183">
        <v>0</v>
      </c>
      <c r="ED183" t="s">
        <v>35</v>
      </c>
      <c r="EE183" t="s">
        <v>36</v>
      </c>
      <c r="EF183">
        <v>0</v>
      </c>
      <c r="EG183" t="s">
        <v>36</v>
      </c>
      <c r="EH183">
        <v>9.7999999999999997E-3</v>
      </c>
      <c r="EI183" t="s">
        <v>35</v>
      </c>
      <c r="EJ183">
        <v>0</v>
      </c>
      <c r="EK183">
        <v>0</v>
      </c>
      <c r="EL183" t="s">
        <v>36</v>
      </c>
      <c r="EM183" t="s">
        <v>35</v>
      </c>
      <c r="EN183" t="s">
        <v>36</v>
      </c>
      <c r="EO183">
        <v>0</v>
      </c>
      <c r="EP183" t="s">
        <v>36</v>
      </c>
      <c r="EQ183">
        <v>5.4000000000000003E-3</v>
      </c>
      <c r="ER183" t="s">
        <v>35</v>
      </c>
      <c r="ES183" t="s">
        <v>36</v>
      </c>
      <c r="ET183" t="s">
        <v>36</v>
      </c>
      <c r="EU183" t="s">
        <v>36</v>
      </c>
      <c r="EV183" t="s">
        <v>35</v>
      </c>
      <c r="EW183" t="s">
        <v>36</v>
      </c>
      <c r="EX183">
        <v>0</v>
      </c>
      <c r="EY183">
        <v>0</v>
      </c>
      <c r="EZ183">
        <v>0</v>
      </c>
      <c r="FA183" t="s">
        <v>36</v>
      </c>
      <c r="FB183">
        <v>0</v>
      </c>
      <c r="FC183">
        <v>0</v>
      </c>
      <c r="FD183" t="s">
        <v>36</v>
      </c>
      <c r="FE183">
        <v>7.1000000000000004E-3</v>
      </c>
      <c r="FF183">
        <v>0</v>
      </c>
      <c r="FG183" t="s">
        <v>36</v>
      </c>
      <c r="FH183" t="s">
        <v>36</v>
      </c>
      <c r="FI183" t="s">
        <v>36</v>
      </c>
    </row>
    <row r="184" spans="1:165" x14ac:dyDescent="0.25">
      <c r="A184">
        <v>15</v>
      </c>
      <c r="B184" t="s">
        <v>14</v>
      </c>
      <c r="C184">
        <v>5.9499999999999997E-2</v>
      </c>
      <c r="D184">
        <v>4.0399999999999998E-2</v>
      </c>
      <c r="E184">
        <v>3.7400000000000003E-2</v>
      </c>
      <c r="F184">
        <v>3.2000000000000001E-2</v>
      </c>
      <c r="G184">
        <v>4.9399999999999999E-2</v>
      </c>
      <c r="H184">
        <v>8.77E-2</v>
      </c>
      <c r="I184">
        <v>5.0200000000000002E-2</v>
      </c>
      <c r="J184">
        <v>6.7400000000000002E-2</v>
      </c>
      <c r="K184">
        <v>5.28E-2</v>
      </c>
      <c r="L184">
        <v>5.16E-2</v>
      </c>
      <c r="M184">
        <v>6.3399999999999998E-2</v>
      </c>
      <c r="N184" t="s">
        <v>31</v>
      </c>
      <c r="O184">
        <v>1.9300000000000001E-2</v>
      </c>
      <c r="P184">
        <v>3.4200000000000001E-2</v>
      </c>
      <c r="Q184">
        <v>4.2299999999999997E-2</v>
      </c>
      <c r="R184">
        <v>1.7899999999999999E-2</v>
      </c>
      <c r="S184">
        <v>4.6600000000000003E-2</v>
      </c>
      <c r="T184">
        <v>4.4400000000000002E-2</v>
      </c>
      <c r="U184" t="s">
        <v>35</v>
      </c>
      <c r="V184">
        <v>0.03</v>
      </c>
      <c r="W184" t="s">
        <v>31</v>
      </c>
      <c r="X184">
        <v>5.8500000000000003E-2</v>
      </c>
      <c r="Y184">
        <v>3.9800000000000002E-2</v>
      </c>
      <c r="Z184">
        <v>8.0000000000000002E-3</v>
      </c>
      <c r="AA184">
        <v>0</v>
      </c>
      <c r="AB184">
        <v>0.1258</v>
      </c>
      <c r="AC184">
        <v>0</v>
      </c>
      <c r="AD184">
        <v>2.1600000000000001E-2</v>
      </c>
      <c r="AE184">
        <v>5.7000000000000002E-3</v>
      </c>
      <c r="AF184">
        <v>8.9999999999999993E-3</v>
      </c>
      <c r="AG184" t="s">
        <v>31</v>
      </c>
      <c r="AH184">
        <v>0</v>
      </c>
      <c r="AI184">
        <v>1.8200000000000001E-2</v>
      </c>
      <c r="AJ184">
        <v>0.12479999999999999</v>
      </c>
      <c r="AK184">
        <v>3.2800000000000003E-2</v>
      </c>
      <c r="AL184">
        <v>2.2100000000000002E-2</v>
      </c>
      <c r="AM184" t="s">
        <v>35</v>
      </c>
      <c r="AN184">
        <v>1.0200000000000001E-2</v>
      </c>
      <c r="AO184" t="s">
        <v>31</v>
      </c>
      <c r="AP184">
        <v>3.09E-2</v>
      </c>
      <c r="AQ184">
        <v>1.9599999999999999E-2</v>
      </c>
      <c r="AR184">
        <v>6.6299999999999998E-2</v>
      </c>
      <c r="AS184" t="s">
        <v>35</v>
      </c>
      <c r="AT184">
        <v>4.2200000000000001E-2</v>
      </c>
      <c r="AU184">
        <v>4.1799999999999997E-2</v>
      </c>
      <c r="AV184">
        <v>1.4999999999999999E-2</v>
      </c>
      <c r="AW184">
        <v>7.5200000000000003E-2</v>
      </c>
      <c r="AX184">
        <v>0</v>
      </c>
      <c r="AY184">
        <v>8.0399999999999999E-2</v>
      </c>
      <c r="AZ184">
        <v>6.1000000000000004E-3</v>
      </c>
      <c r="BA184">
        <v>2.06E-2</v>
      </c>
      <c r="BB184">
        <v>1.8499999999999999E-2</v>
      </c>
      <c r="BC184">
        <v>3.4700000000000002E-2</v>
      </c>
      <c r="BD184">
        <v>0.15609999999999999</v>
      </c>
      <c r="BE184">
        <v>8.1600000000000006E-2</v>
      </c>
      <c r="BF184">
        <v>4.24E-2</v>
      </c>
      <c r="BG184">
        <v>4.5499999999999999E-2</v>
      </c>
      <c r="BH184">
        <v>0.1019</v>
      </c>
      <c r="BI184">
        <v>0.1235</v>
      </c>
      <c r="BJ184">
        <v>9.01E-2</v>
      </c>
      <c r="BK184">
        <v>4.1500000000000002E-2</v>
      </c>
      <c r="BL184">
        <v>6.3E-2</v>
      </c>
      <c r="BM184">
        <v>0.1048</v>
      </c>
      <c r="BN184">
        <v>6.4000000000000001E-2</v>
      </c>
      <c r="BO184">
        <v>2.24E-2</v>
      </c>
      <c r="BP184">
        <v>0.1583</v>
      </c>
      <c r="BQ184">
        <v>1.6199999999999999E-2</v>
      </c>
      <c r="BR184" t="s">
        <v>35</v>
      </c>
      <c r="BS184">
        <v>4.9099999999999998E-2</v>
      </c>
      <c r="BT184">
        <v>1.84E-2</v>
      </c>
      <c r="BU184">
        <v>8.6999999999999994E-3</v>
      </c>
      <c r="BV184" t="s">
        <v>35</v>
      </c>
      <c r="BW184">
        <v>0.1265</v>
      </c>
      <c r="BX184">
        <v>0.1004</v>
      </c>
      <c r="BY184">
        <v>7.2900000000000006E-2</v>
      </c>
      <c r="BZ184">
        <v>1.7399999999999999E-2</v>
      </c>
      <c r="CA184">
        <v>5.4199999999999998E-2</v>
      </c>
      <c r="CB184">
        <v>1.3100000000000001E-2</v>
      </c>
      <c r="CC184">
        <v>5.0200000000000002E-2</v>
      </c>
      <c r="CD184">
        <v>2.8500000000000001E-2</v>
      </c>
      <c r="CE184" t="s">
        <v>31</v>
      </c>
      <c r="CF184" t="s">
        <v>35</v>
      </c>
      <c r="CG184">
        <v>5.5899999999999998E-2</v>
      </c>
      <c r="CH184">
        <v>3.4299999999999997E-2</v>
      </c>
      <c r="CI184" t="s">
        <v>31</v>
      </c>
      <c r="CJ184">
        <v>7.22E-2</v>
      </c>
      <c r="CK184">
        <v>9.7999999999999997E-3</v>
      </c>
      <c r="CL184">
        <v>8.6999999999999994E-2</v>
      </c>
      <c r="CM184">
        <v>9.8100000000000007E-2</v>
      </c>
      <c r="CN184">
        <v>4.6399999999999997E-2</v>
      </c>
      <c r="CO184">
        <v>2.23E-2</v>
      </c>
      <c r="CP184">
        <v>4.6800000000000001E-2</v>
      </c>
      <c r="CQ184">
        <v>0.1295</v>
      </c>
      <c r="CR184">
        <v>8.0600000000000005E-2</v>
      </c>
      <c r="CS184">
        <v>4.6699999999999998E-2</v>
      </c>
      <c r="CT184">
        <v>5.4699999999999999E-2</v>
      </c>
      <c r="CU184" t="s">
        <v>35</v>
      </c>
      <c r="CV184" t="s">
        <v>35</v>
      </c>
      <c r="CW184">
        <v>8.2000000000000007E-3</v>
      </c>
      <c r="CX184">
        <v>1.7600000000000001E-2</v>
      </c>
      <c r="CY184">
        <v>1.06E-2</v>
      </c>
      <c r="CZ184">
        <v>2.1299999999999999E-2</v>
      </c>
      <c r="DA184" t="s">
        <v>35</v>
      </c>
      <c r="DB184">
        <v>9.4999999999999998E-3</v>
      </c>
      <c r="DC184" t="s">
        <v>31</v>
      </c>
      <c r="DD184">
        <v>1.17E-2</v>
      </c>
      <c r="DE184">
        <v>9.4899999999999998E-2</v>
      </c>
      <c r="DF184">
        <v>3.4200000000000001E-2</v>
      </c>
      <c r="DG184">
        <v>8.4400000000000003E-2</v>
      </c>
      <c r="DH184">
        <v>0.1036</v>
      </c>
      <c r="DI184">
        <v>1.47E-2</v>
      </c>
      <c r="DJ184">
        <v>5.5899999999999998E-2</v>
      </c>
      <c r="DK184">
        <v>1.5800000000000002E-2</v>
      </c>
      <c r="DL184">
        <v>5.8799999999999998E-2</v>
      </c>
      <c r="DM184" t="s">
        <v>31</v>
      </c>
      <c r="DN184">
        <v>1.61E-2</v>
      </c>
      <c r="DO184">
        <v>2.7099999999999999E-2</v>
      </c>
      <c r="DP184">
        <v>8.0999999999999996E-3</v>
      </c>
      <c r="DQ184">
        <v>4.7300000000000002E-2</v>
      </c>
      <c r="DR184">
        <v>0</v>
      </c>
      <c r="DS184" t="s">
        <v>35</v>
      </c>
      <c r="DT184">
        <v>0</v>
      </c>
      <c r="DU184" t="s">
        <v>31</v>
      </c>
      <c r="DV184">
        <v>1.34E-2</v>
      </c>
      <c r="DW184" t="s">
        <v>31</v>
      </c>
      <c r="DX184">
        <v>0.1216</v>
      </c>
      <c r="DY184" t="s">
        <v>35</v>
      </c>
      <c r="DZ184">
        <v>4.7699999999999999E-2</v>
      </c>
      <c r="EA184">
        <v>7.5300000000000006E-2</v>
      </c>
      <c r="EB184">
        <v>7.1800000000000003E-2</v>
      </c>
      <c r="EC184" t="s">
        <v>35</v>
      </c>
      <c r="ED184">
        <v>7.7000000000000002E-3</v>
      </c>
      <c r="EE184">
        <v>3.49E-2</v>
      </c>
      <c r="EF184" t="s">
        <v>36</v>
      </c>
      <c r="EG184">
        <v>5.3999999999999999E-2</v>
      </c>
      <c r="EH184">
        <v>0.1047</v>
      </c>
      <c r="EI184">
        <v>4.8399999999999999E-2</v>
      </c>
      <c r="EJ184" t="s">
        <v>36</v>
      </c>
      <c r="EK184">
        <v>0</v>
      </c>
      <c r="EL184">
        <v>0.1021</v>
      </c>
      <c r="EM184">
        <v>5.57E-2</v>
      </c>
      <c r="EN184">
        <v>6.9800000000000001E-2</v>
      </c>
      <c r="EO184">
        <v>1.9E-2</v>
      </c>
      <c r="EP184">
        <v>0.11700000000000001</v>
      </c>
      <c r="EQ184">
        <v>0.11559999999999999</v>
      </c>
      <c r="ER184">
        <v>3.09E-2</v>
      </c>
      <c r="ES184">
        <v>3.7900000000000003E-2</v>
      </c>
      <c r="ET184">
        <v>0.10249999999999999</v>
      </c>
      <c r="EU184">
        <v>7.2400000000000006E-2</v>
      </c>
      <c r="EV184">
        <v>3.8800000000000001E-2</v>
      </c>
      <c r="EW184">
        <v>4.5400000000000003E-2</v>
      </c>
      <c r="EX184">
        <v>1.3100000000000001E-2</v>
      </c>
      <c r="EY184">
        <v>3.6600000000000001E-2</v>
      </c>
      <c r="EZ184">
        <v>1.29E-2</v>
      </c>
      <c r="FA184">
        <v>3.4599999999999999E-2</v>
      </c>
      <c r="FB184" t="s">
        <v>36</v>
      </c>
      <c r="FC184">
        <v>0</v>
      </c>
      <c r="FD184">
        <v>3.5499999999999997E-2</v>
      </c>
      <c r="FE184">
        <v>8.7999999999999995E-2</v>
      </c>
      <c r="FF184">
        <v>9.9000000000000008E-3</v>
      </c>
      <c r="FG184">
        <v>8.3400000000000002E-2</v>
      </c>
      <c r="FH184">
        <v>4.2900000000000001E-2</v>
      </c>
      <c r="FI184">
        <v>5.6500000000000002E-2</v>
      </c>
    </row>
    <row r="185" spans="1:165" x14ac:dyDescent="0.25">
      <c r="A185">
        <v>16</v>
      </c>
      <c r="B185" t="s">
        <v>15</v>
      </c>
      <c r="C185">
        <v>0.27060000000000001</v>
      </c>
      <c r="D185">
        <v>0.25119999999999998</v>
      </c>
      <c r="E185">
        <v>0.2339</v>
      </c>
      <c r="F185">
        <v>0.41909999999999997</v>
      </c>
      <c r="G185">
        <v>0.31490000000000001</v>
      </c>
      <c r="H185">
        <v>0.32200000000000001</v>
      </c>
      <c r="I185">
        <v>0.3261</v>
      </c>
      <c r="J185">
        <v>0.19700000000000001</v>
      </c>
      <c r="K185">
        <v>0.2072</v>
      </c>
      <c r="L185">
        <v>0.28420000000000001</v>
      </c>
      <c r="M185">
        <v>0.27479999999999999</v>
      </c>
      <c r="N185" t="s">
        <v>31</v>
      </c>
      <c r="O185">
        <v>0.4778</v>
      </c>
      <c r="P185">
        <v>0.27350000000000002</v>
      </c>
      <c r="Q185">
        <v>0.4778</v>
      </c>
      <c r="R185">
        <v>0.38040000000000002</v>
      </c>
      <c r="S185">
        <v>0.41220000000000001</v>
      </c>
      <c r="T185">
        <v>0.51700000000000002</v>
      </c>
      <c r="U185">
        <v>0.32129999999999997</v>
      </c>
      <c r="V185">
        <v>0.4904</v>
      </c>
      <c r="W185" t="s">
        <v>31</v>
      </c>
      <c r="X185">
        <v>0.41849999999999998</v>
      </c>
      <c r="Y185">
        <v>0.4496</v>
      </c>
      <c r="Z185">
        <v>0.25359999999999999</v>
      </c>
      <c r="AA185">
        <v>0.31559999999999999</v>
      </c>
      <c r="AB185">
        <v>0.26989999999999997</v>
      </c>
      <c r="AC185">
        <v>0.12239999999999999</v>
      </c>
      <c r="AD185">
        <v>0.2878</v>
      </c>
      <c r="AE185">
        <v>0.23480000000000001</v>
      </c>
      <c r="AF185">
        <v>0.3513</v>
      </c>
      <c r="AG185" t="s">
        <v>31</v>
      </c>
      <c r="AH185" t="s">
        <v>35</v>
      </c>
      <c r="AI185">
        <v>0.2591</v>
      </c>
      <c r="AJ185">
        <v>0.36399999999999999</v>
      </c>
      <c r="AK185">
        <v>0.26519999999999999</v>
      </c>
      <c r="AL185">
        <v>0.37540000000000001</v>
      </c>
      <c r="AM185">
        <v>0.26550000000000001</v>
      </c>
      <c r="AN185">
        <v>0.29680000000000001</v>
      </c>
      <c r="AO185" t="s">
        <v>31</v>
      </c>
      <c r="AP185">
        <v>0.42630000000000001</v>
      </c>
      <c r="AQ185">
        <v>0.26960000000000001</v>
      </c>
      <c r="AR185">
        <v>0.37930000000000003</v>
      </c>
      <c r="AS185">
        <v>0.1396</v>
      </c>
      <c r="AT185">
        <v>0.43219999999999997</v>
      </c>
      <c r="AU185">
        <v>0.3281</v>
      </c>
      <c r="AV185">
        <v>0.29120000000000001</v>
      </c>
      <c r="AW185">
        <v>0.31530000000000002</v>
      </c>
      <c r="AX185">
        <v>7.2099999999999997E-2</v>
      </c>
      <c r="AY185">
        <v>0.33</v>
      </c>
      <c r="AZ185">
        <v>0.1164</v>
      </c>
      <c r="BA185">
        <v>0.36870000000000003</v>
      </c>
      <c r="BB185">
        <v>0.248</v>
      </c>
      <c r="BC185">
        <v>0.31069999999999998</v>
      </c>
      <c r="BD185">
        <v>0.2979</v>
      </c>
      <c r="BE185">
        <v>0.30470000000000003</v>
      </c>
      <c r="BF185">
        <v>0.32369999999999999</v>
      </c>
      <c r="BG185">
        <v>0.37590000000000001</v>
      </c>
      <c r="BH185">
        <v>0.39739999999999998</v>
      </c>
      <c r="BI185">
        <v>0.33789999999999998</v>
      </c>
      <c r="BJ185">
        <v>0.32429999999999998</v>
      </c>
      <c r="BK185">
        <v>0.39560000000000001</v>
      </c>
      <c r="BL185">
        <v>0.44009999999999999</v>
      </c>
      <c r="BM185">
        <v>0.3574</v>
      </c>
      <c r="BN185">
        <v>0.37</v>
      </c>
      <c r="BO185">
        <v>0.21279999999999999</v>
      </c>
      <c r="BP185">
        <v>0.28070000000000001</v>
      </c>
      <c r="BQ185">
        <v>0.27050000000000002</v>
      </c>
      <c r="BR185">
        <v>0.19550000000000001</v>
      </c>
      <c r="BS185">
        <v>0.2056</v>
      </c>
      <c r="BT185">
        <v>0.26269999999999999</v>
      </c>
      <c r="BU185">
        <v>0.19400000000000001</v>
      </c>
      <c r="BV185">
        <v>0.19700000000000001</v>
      </c>
      <c r="BW185">
        <v>0.36959999999999998</v>
      </c>
      <c r="BX185">
        <v>0.34799999999999998</v>
      </c>
      <c r="BY185">
        <v>0.27800000000000002</v>
      </c>
      <c r="BZ185">
        <v>0.2366</v>
      </c>
      <c r="CA185">
        <v>0.32979999999999998</v>
      </c>
      <c r="CB185">
        <v>0.1242</v>
      </c>
      <c r="CC185">
        <v>0.28089999999999998</v>
      </c>
      <c r="CD185">
        <v>0.376</v>
      </c>
      <c r="CE185" t="s">
        <v>31</v>
      </c>
      <c r="CF185">
        <v>0.16520000000000001</v>
      </c>
      <c r="CG185">
        <v>0.22869999999999999</v>
      </c>
      <c r="CH185">
        <v>0.248</v>
      </c>
      <c r="CI185" t="s">
        <v>31</v>
      </c>
      <c r="CJ185">
        <v>0.39350000000000002</v>
      </c>
      <c r="CK185">
        <v>0.30790000000000001</v>
      </c>
      <c r="CL185">
        <v>0.43259999999999998</v>
      </c>
      <c r="CM185">
        <v>0.3901</v>
      </c>
      <c r="CN185">
        <v>0.36909999999999998</v>
      </c>
      <c r="CO185">
        <v>0.1447</v>
      </c>
      <c r="CP185">
        <v>0.23380000000000001</v>
      </c>
      <c r="CQ185">
        <v>0.2467</v>
      </c>
      <c r="CR185">
        <v>0.28260000000000002</v>
      </c>
      <c r="CS185">
        <v>0.20880000000000001</v>
      </c>
      <c r="CT185">
        <v>0.45979999999999999</v>
      </c>
      <c r="CU185">
        <v>0.16489999999999999</v>
      </c>
      <c r="CV185">
        <v>0.28889999999999999</v>
      </c>
      <c r="CW185">
        <v>0.24959999999999999</v>
      </c>
      <c r="CX185">
        <v>0.26129999999999998</v>
      </c>
      <c r="CY185">
        <v>0.17610000000000001</v>
      </c>
      <c r="CZ185">
        <v>0.2404</v>
      </c>
      <c r="DA185">
        <v>0.12720000000000001</v>
      </c>
      <c r="DB185">
        <v>0.16300000000000001</v>
      </c>
      <c r="DC185" t="s">
        <v>31</v>
      </c>
      <c r="DD185">
        <v>0.14660000000000001</v>
      </c>
      <c r="DE185">
        <v>0.3795</v>
      </c>
      <c r="DF185">
        <v>0.15529999999999999</v>
      </c>
      <c r="DG185">
        <v>0.12620000000000001</v>
      </c>
      <c r="DH185">
        <v>0.22420000000000001</v>
      </c>
      <c r="DI185">
        <v>0.23769999999999999</v>
      </c>
      <c r="DJ185">
        <v>0.26860000000000001</v>
      </c>
      <c r="DK185">
        <v>0.17269999999999999</v>
      </c>
      <c r="DL185">
        <v>0.32779999999999998</v>
      </c>
      <c r="DM185" t="s">
        <v>31</v>
      </c>
      <c r="DN185">
        <v>0.30930000000000002</v>
      </c>
      <c r="DO185">
        <v>0.32669999999999999</v>
      </c>
      <c r="DP185">
        <v>0.17399999999999999</v>
      </c>
      <c r="DQ185">
        <v>0.1988</v>
      </c>
      <c r="DR185">
        <v>0.13730000000000001</v>
      </c>
      <c r="DS185">
        <v>0.1016</v>
      </c>
      <c r="DT185">
        <v>8.5699999999999998E-2</v>
      </c>
      <c r="DU185" t="s">
        <v>31</v>
      </c>
      <c r="DV185">
        <v>0.252</v>
      </c>
      <c r="DW185" t="s">
        <v>31</v>
      </c>
      <c r="DX185">
        <v>0.214</v>
      </c>
      <c r="DY185">
        <v>0.12770000000000001</v>
      </c>
      <c r="DZ185">
        <v>0.3291</v>
      </c>
      <c r="EA185">
        <v>0.27739999999999998</v>
      </c>
      <c r="EB185">
        <v>0.20610000000000001</v>
      </c>
      <c r="EC185">
        <v>0.2419</v>
      </c>
      <c r="ED185">
        <v>0.27689999999999998</v>
      </c>
      <c r="EE185">
        <v>0.25609999999999999</v>
      </c>
      <c r="EF185">
        <v>0.21890000000000001</v>
      </c>
      <c r="EG185">
        <v>0.31879999999999997</v>
      </c>
      <c r="EH185">
        <v>0.2218</v>
      </c>
      <c r="EI185">
        <v>0.2278</v>
      </c>
      <c r="EJ185">
        <v>0.15290000000000001</v>
      </c>
      <c r="EK185">
        <v>0.12759999999999999</v>
      </c>
      <c r="EL185">
        <v>0.30959999999999999</v>
      </c>
      <c r="EM185">
        <v>0.29449999999999998</v>
      </c>
      <c r="EN185">
        <v>0.33110000000000001</v>
      </c>
      <c r="EO185">
        <v>0.20130000000000001</v>
      </c>
      <c r="EP185">
        <v>0.29039999999999999</v>
      </c>
      <c r="EQ185">
        <v>0.26190000000000002</v>
      </c>
      <c r="ER185">
        <v>0.2873</v>
      </c>
      <c r="ES185">
        <v>0.2427</v>
      </c>
      <c r="ET185">
        <v>0.26889999999999997</v>
      </c>
      <c r="EU185">
        <v>0.2697</v>
      </c>
      <c r="EV185">
        <v>0.24579999999999999</v>
      </c>
      <c r="EW185">
        <v>0.17899999999999999</v>
      </c>
      <c r="EX185">
        <v>0.26910000000000001</v>
      </c>
      <c r="EY185">
        <v>0.29270000000000002</v>
      </c>
      <c r="EZ185">
        <v>0.2152</v>
      </c>
      <c r="FA185">
        <v>0.21840000000000001</v>
      </c>
      <c r="FB185">
        <v>0.15129999999999999</v>
      </c>
      <c r="FC185">
        <v>4.0599999999999997E-2</v>
      </c>
      <c r="FD185">
        <v>0.2185</v>
      </c>
      <c r="FE185">
        <v>0.1779</v>
      </c>
      <c r="FF185">
        <v>0.22420000000000001</v>
      </c>
      <c r="FG185">
        <v>0.20169999999999999</v>
      </c>
      <c r="FH185">
        <v>0.2394</v>
      </c>
      <c r="FI185">
        <v>0.15110000000000001</v>
      </c>
    </row>
    <row r="186" spans="1:165" x14ac:dyDescent="0.25">
      <c r="A186">
        <v>17</v>
      </c>
      <c r="B186" t="s">
        <v>16</v>
      </c>
      <c r="C186">
        <v>2.9499999999999998E-2</v>
      </c>
      <c r="D186">
        <v>1.44E-2</v>
      </c>
      <c r="E186">
        <v>3.5799999999999998E-2</v>
      </c>
      <c r="F186">
        <v>1.21E-2</v>
      </c>
      <c r="G186">
        <v>4.1300000000000003E-2</v>
      </c>
      <c r="H186">
        <v>3.6299999999999999E-2</v>
      </c>
      <c r="I186">
        <v>1.8499999999999999E-2</v>
      </c>
      <c r="J186">
        <v>2.2800000000000001E-2</v>
      </c>
      <c r="K186">
        <v>3.3799999999999997E-2</v>
      </c>
      <c r="L186">
        <v>2.58E-2</v>
      </c>
      <c r="M186">
        <v>5.0599999999999999E-2</v>
      </c>
      <c r="N186" t="s">
        <v>31</v>
      </c>
      <c r="O186">
        <v>5.7999999999999996E-3</v>
      </c>
      <c r="P186">
        <v>2.5600000000000001E-2</v>
      </c>
      <c r="Q186">
        <v>1.6899999999999998E-2</v>
      </c>
      <c r="R186">
        <v>3.2099999999999997E-2</v>
      </c>
      <c r="S186">
        <v>5.4000000000000003E-3</v>
      </c>
      <c r="T186">
        <v>1.04E-2</v>
      </c>
      <c r="U186" t="s">
        <v>35</v>
      </c>
      <c r="V186">
        <v>9.5999999999999992E-3</v>
      </c>
      <c r="W186" t="s">
        <v>31</v>
      </c>
      <c r="X186" t="s">
        <v>35</v>
      </c>
      <c r="Y186">
        <v>1.41E-2</v>
      </c>
      <c r="Z186">
        <v>8.0000000000000002E-3</v>
      </c>
      <c r="AA186">
        <v>0.1125</v>
      </c>
      <c r="AB186">
        <v>8.3000000000000001E-3</v>
      </c>
      <c r="AC186">
        <v>0</v>
      </c>
      <c r="AD186">
        <v>4.3200000000000002E-2</v>
      </c>
      <c r="AE186" t="s">
        <v>35</v>
      </c>
      <c r="AF186">
        <v>1.7999999999999999E-2</v>
      </c>
      <c r="AG186" t="s">
        <v>31</v>
      </c>
      <c r="AH186" t="s">
        <v>35</v>
      </c>
      <c r="AI186">
        <v>4.5499999999999999E-2</v>
      </c>
      <c r="AJ186">
        <v>1.12E-2</v>
      </c>
      <c r="AK186">
        <v>2.5399999999999999E-2</v>
      </c>
      <c r="AL186">
        <v>3.9399999999999998E-2</v>
      </c>
      <c r="AM186" t="s">
        <v>35</v>
      </c>
      <c r="AN186">
        <v>3.5700000000000003E-2</v>
      </c>
      <c r="AO186" t="s">
        <v>31</v>
      </c>
      <c r="AP186">
        <v>9.7000000000000003E-3</v>
      </c>
      <c r="AQ186" t="s">
        <v>35</v>
      </c>
      <c r="AR186">
        <v>9.2999999999999992E-3</v>
      </c>
      <c r="AS186">
        <v>2.2499999999999999E-2</v>
      </c>
      <c r="AT186" t="s">
        <v>36</v>
      </c>
      <c r="AU186">
        <v>2.1499999999999998E-2</v>
      </c>
      <c r="AV186">
        <v>5.3499999999999999E-2</v>
      </c>
      <c r="AW186">
        <v>3.0099999999999998E-2</v>
      </c>
      <c r="AX186">
        <v>4.0500000000000001E-2</v>
      </c>
      <c r="AY186">
        <v>3.4099999999999998E-2</v>
      </c>
      <c r="AZ186">
        <v>3.15E-2</v>
      </c>
      <c r="BA186">
        <v>5.0099999999999999E-2</v>
      </c>
      <c r="BB186">
        <v>6.8599999999999994E-2</v>
      </c>
      <c r="BC186">
        <v>3.8800000000000001E-2</v>
      </c>
      <c r="BD186">
        <v>2.23E-2</v>
      </c>
      <c r="BE186">
        <v>4.7699999999999999E-2</v>
      </c>
      <c r="BF186">
        <v>2.3099999999999999E-2</v>
      </c>
      <c r="BG186">
        <v>1.52E-2</v>
      </c>
      <c r="BH186">
        <v>1.18E-2</v>
      </c>
      <c r="BI186">
        <v>3.3399999999999999E-2</v>
      </c>
      <c r="BJ186">
        <v>3.0300000000000001E-2</v>
      </c>
      <c r="BK186">
        <v>5.1200000000000002E-2</v>
      </c>
      <c r="BL186">
        <v>1.17E-2</v>
      </c>
      <c r="BM186">
        <v>2.0799999999999999E-2</v>
      </c>
      <c r="BN186">
        <v>3.3599999999999998E-2</v>
      </c>
      <c r="BO186">
        <v>5.7599999999999998E-2</v>
      </c>
      <c r="BP186">
        <v>3.1600000000000003E-2</v>
      </c>
      <c r="BQ186">
        <v>0.04</v>
      </c>
      <c r="BR186">
        <v>7.5399999999999995E-2</v>
      </c>
      <c r="BS186">
        <v>5.4399999999999997E-2</v>
      </c>
      <c r="BT186">
        <v>4.02E-2</v>
      </c>
      <c r="BU186">
        <v>8.7099999999999997E-2</v>
      </c>
      <c r="BV186">
        <v>8.5900000000000004E-2</v>
      </c>
      <c r="BW186">
        <v>2.5499999999999998E-2</v>
      </c>
      <c r="BX186">
        <v>2.41E-2</v>
      </c>
      <c r="BY186">
        <v>5.0200000000000002E-2</v>
      </c>
      <c r="BZ186">
        <v>5.9900000000000002E-2</v>
      </c>
      <c r="CA186">
        <v>0.10929999999999999</v>
      </c>
      <c r="CB186">
        <v>3.9199999999999999E-2</v>
      </c>
      <c r="CC186">
        <v>4.6800000000000001E-2</v>
      </c>
      <c r="CD186">
        <v>3.15E-2</v>
      </c>
      <c r="CE186" t="s">
        <v>31</v>
      </c>
      <c r="CF186">
        <v>1.34E-2</v>
      </c>
      <c r="CG186">
        <v>1.46E-2</v>
      </c>
      <c r="CH186">
        <v>1.8700000000000001E-2</v>
      </c>
      <c r="CI186" t="s">
        <v>31</v>
      </c>
      <c r="CJ186">
        <v>1.44E-2</v>
      </c>
      <c r="CK186">
        <v>5.0799999999999998E-2</v>
      </c>
      <c r="CL186">
        <v>7.4000000000000003E-3</v>
      </c>
      <c r="CM186">
        <v>1.12E-2</v>
      </c>
      <c r="CN186">
        <v>8.3000000000000004E-2</v>
      </c>
      <c r="CO186">
        <v>0.14099999999999999</v>
      </c>
      <c r="CP186">
        <v>8.3000000000000004E-2</v>
      </c>
      <c r="CQ186">
        <v>4.2599999999999999E-2</v>
      </c>
      <c r="CR186">
        <v>3.6200000000000003E-2</v>
      </c>
      <c r="CS186">
        <v>3.4299999999999997E-2</v>
      </c>
      <c r="CT186">
        <v>1.66E-2</v>
      </c>
      <c r="CU186">
        <v>6.6299999999999998E-2</v>
      </c>
      <c r="CV186">
        <v>3.8899999999999997E-2</v>
      </c>
      <c r="CW186">
        <v>3.9199999999999999E-2</v>
      </c>
      <c r="CX186">
        <v>7.2900000000000006E-2</v>
      </c>
      <c r="CY186">
        <v>3.9E-2</v>
      </c>
      <c r="CZ186">
        <v>1.06E-2</v>
      </c>
      <c r="DA186">
        <v>2.0400000000000001E-2</v>
      </c>
      <c r="DB186">
        <v>1.9E-2</v>
      </c>
      <c r="DC186" t="s">
        <v>31</v>
      </c>
      <c r="DD186">
        <v>5.1799999999999999E-2</v>
      </c>
      <c r="DE186">
        <v>1.7100000000000001E-2</v>
      </c>
      <c r="DF186">
        <v>1.2699999999999999E-2</v>
      </c>
      <c r="DG186">
        <v>9.7000000000000003E-3</v>
      </c>
      <c r="DH186">
        <v>2.41E-2</v>
      </c>
      <c r="DI186">
        <v>1.72E-2</v>
      </c>
      <c r="DJ186">
        <v>1.21E-2</v>
      </c>
      <c r="DK186">
        <v>6.4100000000000004E-2</v>
      </c>
      <c r="DL186">
        <v>2.1100000000000001E-2</v>
      </c>
      <c r="DM186" t="s">
        <v>31</v>
      </c>
      <c r="DN186">
        <v>1.32E-2</v>
      </c>
      <c r="DO186" t="s">
        <v>36</v>
      </c>
      <c r="DP186">
        <v>4.0599999999999997E-2</v>
      </c>
      <c r="DQ186">
        <v>1.18E-2</v>
      </c>
      <c r="DR186" t="s">
        <v>35</v>
      </c>
      <c r="DS186">
        <v>0.107</v>
      </c>
      <c r="DT186" t="s">
        <v>35</v>
      </c>
      <c r="DU186" t="s">
        <v>31</v>
      </c>
      <c r="DV186">
        <v>0</v>
      </c>
      <c r="DW186" t="s">
        <v>31</v>
      </c>
      <c r="DX186" t="s">
        <v>36</v>
      </c>
      <c r="DY186">
        <v>1.2E-2</v>
      </c>
      <c r="DZ186">
        <v>4.2700000000000002E-2</v>
      </c>
      <c r="EA186">
        <v>1.9699999999999999E-2</v>
      </c>
      <c r="EB186">
        <v>2.1600000000000001E-2</v>
      </c>
      <c r="EC186">
        <v>9.7100000000000006E-2</v>
      </c>
      <c r="ED186">
        <v>1.7899999999999999E-2</v>
      </c>
      <c r="EE186">
        <v>1.2200000000000001E-2</v>
      </c>
      <c r="EF186">
        <v>2.5499999999999998E-2</v>
      </c>
      <c r="EG186" t="s">
        <v>36</v>
      </c>
      <c r="EH186">
        <v>2.4799999999999999E-2</v>
      </c>
      <c r="EI186">
        <v>4.7199999999999999E-2</v>
      </c>
      <c r="EJ186">
        <v>3.7900000000000003E-2</v>
      </c>
      <c r="EK186">
        <v>4.4600000000000001E-2</v>
      </c>
      <c r="EL186">
        <v>4.0399999999999998E-2</v>
      </c>
      <c r="EM186">
        <v>0.1114</v>
      </c>
      <c r="EN186">
        <v>9.6500000000000002E-2</v>
      </c>
      <c r="EO186">
        <v>7.1800000000000003E-2</v>
      </c>
      <c r="EP186">
        <v>2.5700000000000001E-2</v>
      </c>
      <c r="EQ186" t="s">
        <v>35</v>
      </c>
      <c r="ER186">
        <v>5.4999999999999997E-3</v>
      </c>
      <c r="ES186">
        <v>4.2200000000000001E-2</v>
      </c>
      <c r="ET186">
        <v>1.44E-2</v>
      </c>
      <c r="EU186">
        <v>3.0300000000000001E-2</v>
      </c>
      <c r="EV186">
        <v>2.7699999999999999E-2</v>
      </c>
      <c r="EW186">
        <v>4.3299999999999998E-2</v>
      </c>
      <c r="EX186">
        <v>6.8999999999999999E-3</v>
      </c>
      <c r="EY186">
        <v>1.6299999999999999E-2</v>
      </c>
      <c r="EZ186">
        <v>4.5600000000000002E-2</v>
      </c>
      <c r="FA186">
        <v>2.2200000000000001E-2</v>
      </c>
      <c r="FB186">
        <v>2.1299999999999999E-2</v>
      </c>
      <c r="FC186">
        <v>4.0599999999999997E-2</v>
      </c>
      <c r="FD186">
        <v>1.29E-2</v>
      </c>
      <c r="FE186">
        <v>5.57E-2</v>
      </c>
      <c r="FF186" t="s">
        <v>36</v>
      </c>
      <c r="FG186">
        <v>1.8800000000000001E-2</v>
      </c>
      <c r="FH186">
        <v>3.7900000000000003E-2</v>
      </c>
      <c r="FI186">
        <v>2.1399999999999999E-2</v>
      </c>
    </row>
    <row r="187" spans="1:165" x14ac:dyDescent="0.25">
      <c r="A187">
        <v>18</v>
      </c>
      <c r="B187" t="s">
        <v>17</v>
      </c>
      <c r="C187" t="s">
        <v>36</v>
      </c>
      <c r="D187" t="s">
        <v>35</v>
      </c>
      <c r="E187" t="s">
        <v>35</v>
      </c>
      <c r="F187" t="s">
        <v>35</v>
      </c>
      <c r="G187" t="s">
        <v>35</v>
      </c>
      <c r="H187" t="s">
        <v>36</v>
      </c>
      <c r="I187" t="s">
        <v>36</v>
      </c>
      <c r="J187" t="s">
        <v>36</v>
      </c>
      <c r="K187" t="s">
        <v>36</v>
      </c>
      <c r="L187" t="s">
        <v>36</v>
      </c>
      <c r="M187" t="s">
        <v>36</v>
      </c>
      <c r="N187" t="s">
        <v>31</v>
      </c>
      <c r="O187" t="s">
        <v>35</v>
      </c>
      <c r="P187">
        <v>0</v>
      </c>
      <c r="Q187">
        <v>0</v>
      </c>
      <c r="R187">
        <v>0</v>
      </c>
      <c r="S187">
        <v>0</v>
      </c>
      <c r="T187">
        <v>0</v>
      </c>
      <c r="U187">
        <v>0</v>
      </c>
      <c r="V187">
        <v>0</v>
      </c>
      <c r="W187" t="s">
        <v>31</v>
      </c>
      <c r="X187">
        <v>0</v>
      </c>
      <c r="Y187">
        <v>0</v>
      </c>
      <c r="Z187">
        <v>0</v>
      </c>
      <c r="AA187">
        <v>0</v>
      </c>
      <c r="AB187">
        <v>0</v>
      </c>
      <c r="AC187">
        <v>0</v>
      </c>
      <c r="AD187">
        <v>0</v>
      </c>
      <c r="AE187">
        <v>0</v>
      </c>
      <c r="AF187">
        <v>0</v>
      </c>
      <c r="AG187" t="s">
        <v>31</v>
      </c>
      <c r="AH187">
        <v>0</v>
      </c>
      <c r="AI187">
        <v>0</v>
      </c>
      <c r="AJ187">
        <v>0</v>
      </c>
      <c r="AK187" t="s">
        <v>35</v>
      </c>
      <c r="AL187">
        <v>0</v>
      </c>
      <c r="AM187">
        <v>0</v>
      </c>
      <c r="AN187">
        <v>0</v>
      </c>
      <c r="AO187" t="s">
        <v>31</v>
      </c>
      <c r="AP187" t="s">
        <v>35</v>
      </c>
      <c r="AQ187">
        <v>0</v>
      </c>
      <c r="AR187">
        <v>0</v>
      </c>
      <c r="AS187">
        <v>0</v>
      </c>
      <c r="AT187" t="s">
        <v>35</v>
      </c>
      <c r="AU187">
        <v>0</v>
      </c>
      <c r="AV187">
        <v>0</v>
      </c>
      <c r="AW187">
        <v>0</v>
      </c>
      <c r="AX187">
        <v>0</v>
      </c>
      <c r="AY187" t="s">
        <v>35</v>
      </c>
      <c r="AZ187">
        <v>0</v>
      </c>
      <c r="BA187">
        <v>0</v>
      </c>
      <c r="BB187">
        <v>0</v>
      </c>
      <c r="BC187">
        <v>0</v>
      </c>
      <c r="BD187" t="s">
        <v>35</v>
      </c>
      <c r="BE187" t="s">
        <v>35</v>
      </c>
      <c r="BF187">
        <v>0</v>
      </c>
      <c r="BG187">
        <v>0</v>
      </c>
      <c r="BH187" t="s">
        <v>35</v>
      </c>
      <c r="BI187" t="s">
        <v>35</v>
      </c>
      <c r="BJ187">
        <v>0</v>
      </c>
      <c r="BK187">
        <v>0</v>
      </c>
      <c r="BL187" t="s">
        <v>35</v>
      </c>
      <c r="BM187">
        <v>0</v>
      </c>
      <c r="BN187" t="s">
        <v>35</v>
      </c>
      <c r="BO187">
        <v>0</v>
      </c>
      <c r="BP187">
        <v>0</v>
      </c>
      <c r="BQ187">
        <v>0</v>
      </c>
      <c r="BR187">
        <v>0</v>
      </c>
      <c r="BS187" t="s">
        <v>35</v>
      </c>
      <c r="BT187" t="s">
        <v>35</v>
      </c>
      <c r="BU187">
        <v>0</v>
      </c>
      <c r="BV187">
        <v>0</v>
      </c>
      <c r="BW187" t="s">
        <v>35</v>
      </c>
      <c r="BX187" t="s">
        <v>35</v>
      </c>
      <c r="BY187">
        <v>0</v>
      </c>
      <c r="BZ187">
        <v>0</v>
      </c>
      <c r="CA187">
        <v>0</v>
      </c>
      <c r="CB187">
        <v>0</v>
      </c>
      <c r="CC187" t="s">
        <v>35</v>
      </c>
      <c r="CD187">
        <v>0</v>
      </c>
      <c r="CE187" t="s">
        <v>31</v>
      </c>
      <c r="CF187">
        <v>0</v>
      </c>
      <c r="CG187">
        <v>0</v>
      </c>
      <c r="CH187" t="s">
        <v>35</v>
      </c>
      <c r="CI187" t="s">
        <v>31</v>
      </c>
      <c r="CJ187">
        <v>0</v>
      </c>
      <c r="CK187">
        <v>0</v>
      </c>
      <c r="CL187">
        <v>0</v>
      </c>
      <c r="CM187">
        <v>0</v>
      </c>
      <c r="CN187" t="s">
        <v>35</v>
      </c>
      <c r="CO187">
        <v>0</v>
      </c>
      <c r="CP187" t="s">
        <v>35</v>
      </c>
      <c r="CQ187" t="s">
        <v>35</v>
      </c>
      <c r="CR187">
        <v>0</v>
      </c>
      <c r="CS187">
        <v>0</v>
      </c>
      <c r="CT187">
        <v>0</v>
      </c>
      <c r="CU187">
        <v>0</v>
      </c>
      <c r="CV187">
        <v>0</v>
      </c>
      <c r="CW187">
        <v>0</v>
      </c>
      <c r="CX187" t="s">
        <v>35</v>
      </c>
      <c r="CY187">
        <v>0</v>
      </c>
      <c r="CZ187" t="s">
        <v>35</v>
      </c>
      <c r="DA187" t="s">
        <v>35</v>
      </c>
      <c r="DB187">
        <v>0</v>
      </c>
      <c r="DC187" t="s">
        <v>31</v>
      </c>
      <c r="DD187">
        <v>0</v>
      </c>
      <c r="DE187" t="s">
        <v>35</v>
      </c>
      <c r="DF187">
        <v>0</v>
      </c>
      <c r="DG187">
        <v>0</v>
      </c>
      <c r="DH187" t="s">
        <v>35</v>
      </c>
      <c r="DI187">
        <v>0</v>
      </c>
      <c r="DJ187">
        <v>0</v>
      </c>
      <c r="DK187">
        <v>0</v>
      </c>
      <c r="DL187">
        <v>0</v>
      </c>
      <c r="DM187" t="s">
        <v>31</v>
      </c>
      <c r="DN187">
        <v>0</v>
      </c>
      <c r="DO187" t="s">
        <v>35</v>
      </c>
      <c r="DP187">
        <v>0</v>
      </c>
      <c r="DQ187" t="s">
        <v>35</v>
      </c>
      <c r="DR187">
        <v>0</v>
      </c>
      <c r="DS187">
        <v>0</v>
      </c>
      <c r="DT187">
        <v>0</v>
      </c>
      <c r="DU187" t="s">
        <v>31</v>
      </c>
      <c r="DV187">
        <v>0</v>
      </c>
      <c r="DW187" t="s">
        <v>31</v>
      </c>
      <c r="DX187">
        <v>0</v>
      </c>
      <c r="DY187">
        <v>0</v>
      </c>
      <c r="DZ187" t="s">
        <v>35</v>
      </c>
      <c r="EA187" t="s">
        <v>35</v>
      </c>
      <c r="EB187">
        <v>0</v>
      </c>
      <c r="EC187">
        <v>0</v>
      </c>
      <c r="ED187">
        <v>0</v>
      </c>
      <c r="EE187">
        <v>0</v>
      </c>
      <c r="EF187">
        <v>0</v>
      </c>
      <c r="EG187">
        <v>0</v>
      </c>
      <c r="EH187">
        <v>0</v>
      </c>
      <c r="EI187">
        <v>0</v>
      </c>
      <c r="EJ187" t="s">
        <v>35</v>
      </c>
      <c r="EK187">
        <v>0</v>
      </c>
      <c r="EL187" t="s">
        <v>35</v>
      </c>
      <c r="EM187">
        <v>0</v>
      </c>
      <c r="EN187" t="s">
        <v>35</v>
      </c>
      <c r="EO187">
        <v>0</v>
      </c>
      <c r="EP187">
        <v>0</v>
      </c>
      <c r="EQ187">
        <v>0</v>
      </c>
      <c r="ER187">
        <v>0</v>
      </c>
      <c r="ES187">
        <v>0</v>
      </c>
      <c r="ET187">
        <v>0</v>
      </c>
      <c r="EU187" t="s">
        <v>36</v>
      </c>
      <c r="EV187">
        <v>0</v>
      </c>
      <c r="EW187">
        <v>0</v>
      </c>
      <c r="EX187" t="s">
        <v>35</v>
      </c>
      <c r="EY187">
        <v>0</v>
      </c>
      <c r="EZ187">
        <v>0</v>
      </c>
      <c r="FA187" t="s">
        <v>35</v>
      </c>
      <c r="FB187">
        <v>0</v>
      </c>
      <c r="FC187">
        <v>0</v>
      </c>
      <c r="FD187">
        <v>0</v>
      </c>
      <c r="FE187" t="s">
        <v>35</v>
      </c>
      <c r="FF187">
        <v>0</v>
      </c>
      <c r="FG187" t="s">
        <v>35</v>
      </c>
      <c r="FH187" t="s">
        <v>35</v>
      </c>
      <c r="FI187">
        <v>0</v>
      </c>
    </row>
    <row r="188" spans="1:165" x14ac:dyDescent="0.25">
      <c r="A188">
        <v>19</v>
      </c>
      <c r="B188" t="s">
        <v>18</v>
      </c>
      <c r="C188">
        <v>7.2800000000000004E-2</v>
      </c>
      <c r="D188">
        <v>0.14710000000000001</v>
      </c>
      <c r="E188">
        <v>6.6500000000000004E-2</v>
      </c>
      <c r="F188">
        <v>1.6500000000000001E-2</v>
      </c>
      <c r="G188">
        <v>5.9900000000000002E-2</v>
      </c>
      <c r="H188">
        <v>5.6300000000000003E-2</v>
      </c>
      <c r="I188">
        <v>3.6700000000000003E-2</v>
      </c>
      <c r="J188">
        <v>6.7000000000000004E-2</v>
      </c>
      <c r="K188">
        <v>0.11550000000000001</v>
      </c>
      <c r="L188">
        <v>5.79E-2</v>
      </c>
      <c r="M188">
        <v>7.6499999999999999E-2</v>
      </c>
      <c r="N188" t="s">
        <v>31</v>
      </c>
      <c r="O188">
        <v>2.7E-2</v>
      </c>
      <c r="P188" t="s">
        <v>35</v>
      </c>
      <c r="Q188">
        <v>8.5000000000000006E-3</v>
      </c>
      <c r="R188">
        <v>7.1000000000000004E-3</v>
      </c>
      <c r="S188">
        <v>1.52E-2</v>
      </c>
      <c r="T188" t="s">
        <v>35</v>
      </c>
      <c r="U188" t="s">
        <v>35</v>
      </c>
      <c r="V188">
        <v>1.44E-2</v>
      </c>
      <c r="W188" t="s">
        <v>31</v>
      </c>
      <c r="X188" t="s">
        <v>35</v>
      </c>
      <c r="Y188">
        <v>2.81E-2</v>
      </c>
      <c r="Z188">
        <v>3.6900000000000002E-2</v>
      </c>
      <c r="AA188">
        <v>0.05</v>
      </c>
      <c r="AB188">
        <v>1.49E-2</v>
      </c>
      <c r="AC188">
        <v>6.1199999999999997E-2</v>
      </c>
      <c r="AD188" t="s">
        <v>35</v>
      </c>
      <c r="AE188">
        <v>6.4399999999999999E-2</v>
      </c>
      <c r="AF188">
        <v>1.01E-2</v>
      </c>
      <c r="AG188" t="s">
        <v>31</v>
      </c>
      <c r="AH188" t="s">
        <v>35</v>
      </c>
      <c r="AI188">
        <v>1.3599999999999999E-2</v>
      </c>
      <c r="AJ188">
        <v>1.9199999999999998E-2</v>
      </c>
      <c r="AK188">
        <v>0.1016</v>
      </c>
      <c r="AL188">
        <v>1.89E-2</v>
      </c>
      <c r="AM188" t="s">
        <v>35</v>
      </c>
      <c r="AN188">
        <v>5.3499999999999999E-2</v>
      </c>
      <c r="AO188" t="s">
        <v>31</v>
      </c>
      <c r="AP188">
        <v>1.24E-2</v>
      </c>
      <c r="AQ188">
        <v>4.9000000000000002E-2</v>
      </c>
      <c r="AR188">
        <v>2.93E-2</v>
      </c>
      <c r="AS188">
        <v>8.1100000000000005E-2</v>
      </c>
      <c r="AT188">
        <v>1.2500000000000001E-2</v>
      </c>
      <c r="AU188">
        <v>1.2500000000000001E-2</v>
      </c>
      <c r="AV188">
        <v>3.6400000000000002E-2</v>
      </c>
      <c r="AW188">
        <v>2.8199999999999999E-2</v>
      </c>
      <c r="AX188">
        <v>1.7999999999999999E-2</v>
      </c>
      <c r="AY188">
        <v>1.44E-2</v>
      </c>
      <c r="AZ188">
        <v>0.04</v>
      </c>
      <c r="BA188">
        <v>2.3599999999999999E-2</v>
      </c>
      <c r="BB188">
        <v>0.10290000000000001</v>
      </c>
      <c r="BC188">
        <v>6.0999999999999999E-2</v>
      </c>
      <c r="BD188">
        <v>6.1600000000000002E-2</v>
      </c>
      <c r="BE188">
        <v>9.0999999999999998E-2</v>
      </c>
      <c r="BF188">
        <v>0.13289999999999999</v>
      </c>
      <c r="BG188">
        <v>7.9100000000000004E-2</v>
      </c>
      <c r="BH188">
        <v>5.4800000000000001E-2</v>
      </c>
      <c r="BI188">
        <v>2.1000000000000001E-2</v>
      </c>
      <c r="BJ188">
        <v>2.4299999999999999E-2</v>
      </c>
      <c r="BK188">
        <v>2.63E-2</v>
      </c>
      <c r="BL188">
        <v>5.9299999999999999E-2</v>
      </c>
      <c r="BM188">
        <v>3.9100000000000003E-2</v>
      </c>
      <c r="BN188">
        <v>1.23E-2</v>
      </c>
      <c r="BO188">
        <v>7.1999999999999995E-2</v>
      </c>
      <c r="BP188">
        <v>7.0800000000000002E-2</v>
      </c>
      <c r="BQ188">
        <v>0.12479999999999999</v>
      </c>
      <c r="BR188">
        <v>2.5100000000000001E-2</v>
      </c>
      <c r="BS188">
        <v>9.4799999999999995E-2</v>
      </c>
      <c r="BT188">
        <v>7.5499999999999998E-2</v>
      </c>
      <c r="BU188">
        <v>1.6199999999999999E-2</v>
      </c>
      <c r="BV188">
        <v>8.5900000000000004E-2</v>
      </c>
      <c r="BW188">
        <v>6.9599999999999995E-2</v>
      </c>
      <c r="BX188">
        <v>5.9799999999999999E-2</v>
      </c>
      <c r="BY188">
        <v>0.1045</v>
      </c>
      <c r="BZ188">
        <v>5.5199999999999999E-2</v>
      </c>
      <c r="CA188">
        <v>5.1299999999999998E-2</v>
      </c>
      <c r="CB188">
        <v>8.1699999999999995E-2</v>
      </c>
      <c r="CC188">
        <v>9.3600000000000003E-2</v>
      </c>
      <c r="CD188">
        <v>7.22E-2</v>
      </c>
      <c r="CE188" t="s">
        <v>31</v>
      </c>
      <c r="CF188">
        <v>0.2321</v>
      </c>
      <c r="CG188">
        <v>0.17199999999999999</v>
      </c>
      <c r="CH188">
        <v>0.2293</v>
      </c>
      <c r="CI188" t="s">
        <v>31</v>
      </c>
      <c r="CJ188">
        <v>3.0700000000000002E-2</v>
      </c>
      <c r="CK188">
        <v>4.2000000000000003E-2</v>
      </c>
      <c r="CL188">
        <v>4.41E-2</v>
      </c>
      <c r="CM188">
        <v>3.5999999999999997E-2</v>
      </c>
      <c r="CN188">
        <v>5.7799999999999997E-2</v>
      </c>
      <c r="CO188">
        <v>7.9799999999999996E-2</v>
      </c>
      <c r="CP188">
        <v>6.7699999999999996E-2</v>
      </c>
      <c r="CQ188">
        <v>0.10340000000000001</v>
      </c>
      <c r="CR188">
        <v>6.6100000000000006E-2</v>
      </c>
      <c r="CS188">
        <v>8.1799999999999998E-2</v>
      </c>
      <c r="CT188">
        <v>3.2300000000000002E-2</v>
      </c>
      <c r="CU188">
        <v>0.1149</v>
      </c>
      <c r="CV188">
        <v>4.4400000000000002E-2</v>
      </c>
      <c r="CW188">
        <v>0.1305</v>
      </c>
      <c r="CX188">
        <v>0.13070000000000001</v>
      </c>
      <c r="CY188">
        <v>0.16550000000000001</v>
      </c>
      <c r="CZ188">
        <v>7.1300000000000002E-2</v>
      </c>
      <c r="DA188">
        <v>6.6199999999999995E-2</v>
      </c>
      <c r="DB188">
        <v>5.2999999999999999E-2</v>
      </c>
      <c r="DC188" t="s">
        <v>31</v>
      </c>
      <c r="DD188">
        <v>9.7799999999999998E-2</v>
      </c>
      <c r="DE188">
        <v>5.6399999999999999E-2</v>
      </c>
      <c r="DF188">
        <v>0.1065</v>
      </c>
      <c r="DG188">
        <v>9.5899999999999999E-2</v>
      </c>
      <c r="DH188">
        <v>5.5599999999999997E-2</v>
      </c>
      <c r="DI188">
        <v>3.1899999999999998E-2</v>
      </c>
      <c r="DJ188">
        <v>3.95E-2</v>
      </c>
      <c r="DK188">
        <v>0.1207</v>
      </c>
      <c r="DL188">
        <v>5.79E-2</v>
      </c>
      <c r="DM188" t="s">
        <v>31</v>
      </c>
      <c r="DN188">
        <v>0.16789999999999999</v>
      </c>
      <c r="DO188">
        <v>0.1012</v>
      </c>
      <c r="DP188">
        <v>9.1600000000000001E-2</v>
      </c>
      <c r="DQ188">
        <v>4.4999999999999998E-2</v>
      </c>
      <c r="DR188">
        <v>0.24510000000000001</v>
      </c>
      <c r="DS188">
        <v>0.17649999999999999</v>
      </c>
      <c r="DT188">
        <v>0.26429999999999998</v>
      </c>
      <c r="DU188" t="s">
        <v>31</v>
      </c>
      <c r="DV188">
        <v>0.126</v>
      </c>
      <c r="DW188" t="s">
        <v>31</v>
      </c>
      <c r="DX188">
        <v>0.1515</v>
      </c>
      <c r="DY188">
        <v>0.1477</v>
      </c>
      <c r="DZ188">
        <v>0.1106</v>
      </c>
      <c r="EA188">
        <v>0.1113</v>
      </c>
      <c r="EB188">
        <v>0.14899999999999999</v>
      </c>
      <c r="EC188">
        <v>0.12189999999999999</v>
      </c>
      <c r="ED188">
        <v>0.1077</v>
      </c>
      <c r="EE188">
        <v>0.13270000000000001</v>
      </c>
      <c r="EF188">
        <v>0.1449</v>
      </c>
      <c r="EG188">
        <v>0.15679999999999999</v>
      </c>
      <c r="EH188">
        <v>4.3499999999999997E-2</v>
      </c>
      <c r="EI188">
        <v>6.6900000000000001E-2</v>
      </c>
      <c r="EJ188">
        <v>0.1628</v>
      </c>
      <c r="EK188">
        <v>9.06E-2</v>
      </c>
      <c r="EL188">
        <v>6.0100000000000001E-2</v>
      </c>
      <c r="EM188">
        <v>3.1199999999999999E-2</v>
      </c>
      <c r="EN188">
        <v>4.4499999999999998E-2</v>
      </c>
      <c r="EO188">
        <v>6.0199999999999997E-2</v>
      </c>
      <c r="EP188">
        <v>2.2100000000000002E-2</v>
      </c>
      <c r="EQ188">
        <v>8.09E-2</v>
      </c>
      <c r="ER188">
        <v>8.1799999999999998E-2</v>
      </c>
      <c r="ES188">
        <v>4.7199999999999999E-2</v>
      </c>
      <c r="ET188">
        <v>4.3299999999999998E-2</v>
      </c>
      <c r="EU188">
        <v>0.12130000000000001</v>
      </c>
      <c r="EV188">
        <v>0.1052</v>
      </c>
      <c r="EW188">
        <v>0.1109</v>
      </c>
      <c r="EX188">
        <v>0.15459999999999999</v>
      </c>
      <c r="EY188">
        <v>4.07E-2</v>
      </c>
      <c r="EZ188">
        <v>5.74E-2</v>
      </c>
      <c r="FA188">
        <v>0.18049999999999999</v>
      </c>
      <c r="FB188">
        <v>4.6699999999999998E-2</v>
      </c>
      <c r="FC188">
        <v>0.1371</v>
      </c>
      <c r="FD188">
        <v>4.41E-2</v>
      </c>
      <c r="FE188">
        <v>7.0999999999999994E-2</v>
      </c>
      <c r="FF188">
        <v>0.24479999999999999</v>
      </c>
      <c r="FG188">
        <v>3.0700000000000002E-2</v>
      </c>
      <c r="FH188">
        <v>4.0899999999999999E-2</v>
      </c>
      <c r="FI188">
        <v>1.2800000000000001E-2</v>
      </c>
    </row>
    <row r="189" spans="1:165" x14ac:dyDescent="0.25">
      <c r="A189">
        <v>20</v>
      </c>
      <c r="B189" t="s">
        <v>19</v>
      </c>
      <c r="C189">
        <v>3.9300000000000002E-2</v>
      </c>
      <c r="D189">
        <v>7.6899999999999996E-2</v>
      </c>
      <c r="E189">
        <v>3.5700000000000003E-2</v>
      </c>
      <c r="F189">
        <v>6.7000000000000002E-3</v>
      </c>
      <c r="G189">
        <v>3.4500000000000003E-2</v>
      </c>
      <c r="H189">
        <v>3.5000000000000003E-2</v>
      </c>
      <c r="I189">
        <v>1.9E-2</v>
      </c>
      <c r="J189">
        <v>3.5799999999999998E-2</v>
      </c>
      <c r="K189">
        <v>5.1400000000000001E-2</v>
      </c>
      <c r="L189">
        <v>3.0200000000000001E-2</v>
      </c>
      <c r="M189">
        <v>4.6699999999999998E-2</v>
      </c>
      <c r="N189" t="s">
        <v>31</v>
      </c>
      <c r="O189">
        <v>1.7299999999999999E-2</v>
      </c>
      <c r="P189">
        <v>0</v>
      </c>
      <c r="Q189" t="s">
        <v>35</v>
      </c>
      <c r="R189" t="s">
        <v>35</v>
      </c>
      <c r="S189">
        <v>5.4000000000000003E-3</v>
      </c>
      <c r="T189">
        <v>0</v>
      </c>
      <c r="U189" t="s">
        <v>35</v>
      </c>
      <c r="V189" t="s">
        <v>36</v>
      </c>
      <c r="W189" t="s">
        <v>31</v>
      </c>
      <c r="X189">
        <v>0</v>
      </c>
      <c r="Y189" t="s">
        <v>35</v>
      </c>
      <c r="Z189">
        <v>2.7300000000000001E-2</v>
      </c>
      <c r="AA189">
        <v>4.0599999999999997E-2</v>
      </c>
      <c r="AB189">
        <v>6.6E-3</v>
      </c>
      <c r="AC189" t="s">
        <v>35</v>
      </c>
      <c r="AD189" t="s">
        <v>35</v>
      </c>
      <c r="AE189">
        <v>2.2700000000000001E-2</v>
      </c>
      <c r="AF189" t="s">
        <v>36</v>
      </c>
      <c r="AG189" t="s">
        <v>31</v>
      </c>
      <c r="AH189">
        <v>0</v>
      </c>
      <c r="AI189" t="s">
        <v>35</v>
      </c>
      <c r="AJ189">
        <v>1.44E-2</v>
      </c>
      <c r="AK189">
        <v>6.8199999999999997E-2</v>
      </c>
      <c r="AL189">
        <v>1.26E-2</v>
      </c>
      <c r="AM189" t="s">
        <v>35</v>
      </c>
      <c r="AN189">
        <v>1.5299999999999999E-2</v>
      </c>
      <c r="AO189" t="s">
        <v>31</v>
      </c>
      <c r="AP189">
        <v>6.1999999999999998E-3</v>
      </c>
      <c r="AQ189">
        <v>1.47E-2</v>
      </c>
      <c r="AR189">
        <v>5.4000000000000003E-3</v>
      </c>
      <c r="AS189">
        <v>3.15E-2</v>
      </c>
      <c r="AT189">
        <v>5.4000000000000003E-3</v>
      </c>
      <c r="AU189">
        <v>8.0999999999999996E-3</v>
      </c>
      <c r="AV189">
        <v>2.5700000000000001E-2</v>
      </c>
      <c r="AW189">
        <v>1.5699999999999999E-2</v>
      </c>
      <c r="AX189" t="s">
        <v>35</v>
      </c>
      <c r="AY189">
        <v>8.5000000000000006E-3</v>
      </c>
      <c r="AZ189">
        <v>1.8200000000000001E-2</v>
      </c>
      <c r="BA189">
        <v>1.18E-2</v>
      </c>
      <c r="BB189">
        <v>4.4900000000000002E-2</v>
      </c>
      <c r="BC189">
        <v>3.8800000000000001E-2</v>
      </c>
      <c r="BD189">
        <v>3.1199999999999999E-2</v>
      </c>
      <c r="BE189">
        <v>3.5400000000000001E-2</v>
      </c>
      <c r="BF189">
        <v>7.7100000000000002E-2</v>
      </c>
      <c r="BG189">
        <v>3.5799999999999998E-2</v>
      </c>
      <c r="BH189">
        <v>3.49E-2</v>
      </c>
      <c r="BI189">
        <v>1.55E-2</v>
      </c>
      <c r="BJ189" t="s">
        <v>36</v>
      </c>
      <c r="BK189">
        <v>1.66E-2</v>
      </c>
      <c r="BL189">
        <v>4.5699999999999998E-2</v>
      </c>
      <c r="BM189">
        <v>2.52E-2</v>
      </c>
      <c r="BN189">
        <v>6.6E-3</v>
      </c>
      <c r="BO189">
        <v>5.7599999999999998E-2</v>
      </c>
      <c r="BP189">
        <v>3.49E-2</v>
      </c>
      <c r="BQ189">
        <v>0.1114</v>
      </c>
      <c r="BR189">
        <v>2.23E-2</v>
      </c>
      <c r="BS189">
        <v>7.2599999999999998E-2</v>
      </c>
      <c r="BT189">
        <v>4.53E-2</v>
      </c>
      <c r="BU189">
        <v>1.12E-2</v>
      </c>
      <c r="BV189">
        <v>7.5800000000000006E-2</v>
      </c>
      <c r="BW189">
        <v>3.0499999999999999E-2</v>
      </c>
      <c r="BX189">
        <v>3.0300000000000001E-2</v>
      </c>
      <c r="BY189">
        <v>6.7299999999999999E-2</v>
      </c>
      <c r="BZ189">
        <v>3.9399999999999998E-2</v>
      </c>
      <c r="CA189">
        <v>2.9499999999999998E-2</v>
      </c>
      <c r="CB189">
        <v>6.2100000000000002E-2</v>
      </c>
      <c r="CC189">
        <v>7.6899999999999996E-2</v>
      </c>
      <c r="CD189">
        <v>5.28E-2</v>
      </c>
      <c r="CE189" t="s">
        <v>31</v>
      </c>
      <c r="CF189">
        <v>0.1138</v>
      </c>
      <c r="CG189">
        <v>8.5999999999999993E-2</v>
      </c>
      <c r="CH189">
        <v>0.14510000000000001</v>
      </c>
      <c r="CI189" t="s">
        <v>31</v>
      </c>
      <c r="CJ189">
        <v>1.44E-2</v>
      </c>
      <c r="CK189">
        <v>1.0800000000000001E-2</v>
      </c>
      <c r="CL189">
        <v>1.35E-2</v>
      </c>
      <c r="CM189">
        <v>2.4799999999999999E-2</v>
      </c>
      <c r="CN189">
        <v>3.27E-2</v>
      </c>
      <c r="CO189">
        <v>3.9E-2</v>
      </c>
      <c r="CP189">
        <v>2.9600000000000001E-2</v>
      </c>
      <c r="CQ189">
        <v>5.3900000000000003E-2</v>
      </c>
      <c r="CR189">
        <v>2.63E-2</v>
      </c>
      <c r="CS189">
        <v>6.2E-2</v>
      </c>
      <c r="CT189">
        <v>1.41E-2</v>
      </c>
      <c r="CU189">
        <v>6.0400000000000002E-2</v>
      </c>
      <c r="CV189">
        <v>2.2200000000000001E-2</v>
      </c>
      <c r="CW189">
        <v>9.7900000000000001E-2</v>
      </c>
      <c r="CX189">
        <v>6.2799999999999995E-2</v>
      </c>
      <c r="CY189">
        <v>0.104</v>
      </c>
      <c r="CZ189">
        <v>1.8100000000000002E-2</v>
      </c>
      <c r="DA189">
        <v>5.3400000000000003E-2</v>
      </c>
      <c r="DB189">
        <v>3.7999999999999999E-2</v>
      </c>
      <c r="DC189" t="s">
        <v>31</v>
      </c>
      <c r="DD189">
        <v>3.8100000000000002E-2</v>
      </c>
      <c r="DE189">
        <v>3.6799999999999999E-2</v>
      </c>
      <c r="DF189">
        <v>3.5000000000000003E-2</v>
      </c>
      <c r="DG189">
        <v>3.5400000000000001E-2</v>
      </c>
      <c r="DH189">
        <v>2.8400000000000002E-2</v>
      </c>
      <c r="DI189">
        <v>1.47E-2</v>
      </c>
      <c r="DJ189">
        <v>1.7500000000000002E-2</v>
      </c>
      <c r="DK189">
        <v>6.13E-2</v>
      </c>
      <c r="DL189">
        <v>2.5000000000000001E-2</v>
      </c>
      <c r="DM189" t="s">
        <v>31</v>
      </c>
      <c r="DN189">
        <v>9.64E-2</v>
      </c>
      <c r="DO189">
        <v>5.4100000000000002E-2</v>
      </c>
      <c r="DP189">
        <v>4.99E-2</v>
      </c>
      <c r="DQ189">
        <v>2.3699999999999999E-2</v>
      </c>
      <c r="DR189">
        <v>0.17649999999999999</v>
      </c>
      <c r="DS189">
        <v>0.1176</v>
      </c>
      <c r="DT189">
        <v>0.2429</v>
      </c>
      <c r="DU189" t="s">
        <v>31</v>
      </c>
      <c r="DV189">
        <v>6.7000000000000004E-2</v>
      </c>
      <c r="DW189" t="s">
        <v>31</v>
      </c>
      <c r="DX189">
        <v>8.1100000000000005E-2</v>
      </c>
      <c r="DY189">
        <v>9.98E-2</v>
      </c>
      <c r="DZ189">
        <v>7.0400000000000004E-2</v>
      </c>
      <c r="EA189">
        <v>7.6200000000000004E-2</v>
      </c>
      <c r="EB189">
        <v>5.16E-2</v>
      </c>
      <c r="EC189">
        <v>3.8100000000000002E-2</v>
      </c>
      <c r="ED189">
        <v>4.1000000000000002E-2</v>
      </c>
      <c r="EE189">
        <v>0.1016</v>
      </c>
      <c r="EF189">
        <v>9.1600000000000001E-2</v>
      </c>
      <c r="EG189">
        <v>0.12720000000000001</v>
      </c>
      <c r="EH189">
        <v>8.8999999999999999E-3</v>
      </c>
      <c r="EI189">
        <v>4.6100000000000002E-2</v>
      </c>
      <c r="EJ189">
        <v>0.1023</v>
      </c>
      <c r="EK189">
        <v>4.8500000000000001E-2</v>
      </c>
      <c r="EL189">
        <v>4.2099999999999999E-2</v>
      </c>
      <c r="EM189">
        <v>2.1100000000000001E-2</v>
      </c>
      <c r="EN189">
        <v>2.9000000000000001E-2</v>
      </c>
      <c r="EO189">
        <v>4.9500000000000002E-2</v>
      </c>
      <c r="EP189">
        <v>6.7000000000000002E-3</v>
      </c>
      <c r="EQ189">
        <v>0.02</v>
      </c>
      <c r="ER189">
        <v>2.2100000000000002E-2</v>
      </c>
      <c r="ES189">
        <v>3.5099999999999999E-2</v>
      </c>
      <c r="ET189">
        <v>3.1600000000000003E-2</v>
      </c>
      <c r="EU189">
        <v>4.2900000000000001E-2</v>
      </c>
      <c r="EV189">
        <v>7.5300000000000006E-2</v>
      </c>
      <c r="EW189">
        <v>3.4599999999999999E-2</v>
      </c>
      <c r="EX189">
        <v>3.2399999999999998E-2</v>
      </c>
      <c r="EY189">
        <v>2.4400000000000002E-2</v>
      </c>
      <c r="EZ189">
        <v>3.2199999999999999E-2</v>
      </c>
      <c r="FA189">
        <v>9.4399999999999998E-2</v>
      </c>
      <c r="FB189">
        <v>3.0700000000000002E-2</v>
      </c>
      <c r="FC189">
        <v>0.12180000000000001</v>
      </c>
      <c r="FD189">
        <v>3.39E-2</v>
      </c>
      <c r="FE189">
        <v>3.9399999999999998E-2</v>
      </c>
      <c r="FF189">
        <v>5.5399999999999998E-2</v>
      </c>
      <c r="FG189">
        <v>1.5699999999999999E-2</v>
      </c>
      <c r="FH189">
        <v>2.4899999999999999E-2</v>
      </c>
      <c r="FI189">
        <v>8.3000000000000001E-3</v>
      </c>
    </row>
    <row r="190" spans="1:165" x14ac:dyDescent="0.25">
      <c r="A190">
        <v>21</v>
      </c>
      <c r="B190" t="s">
        <v>20</v>
      </c>
      <c r="C190">
        <v>3.2800000000000003E-2</v>
      </c>
      <c r="D190">
        <v>6.9699999999999998E-2</v>
      </c>
      <c r="E190">
        <v>3.0099999999999998E-2</v>
      </c>
      <c r="F190">
        <v>9.4999999999999998E-3</v>
      </c>
      <c r="G190">
        <v>2.47E-2</v>
      </c>
      <c r="H190">
        <v>1.9900000000000001E-2</v>
      </c>
      <c r="I190">
        <v>1.7500000000000002E-2</v>
      </c>
      <c r="J190">
        <v>3.09E-2</v>
      </c>
      <c r="K190">
        <v>6.3399999999999998E-2</v>
      </c>
      <c r="L190">
        <v>2.6700000000000002E-2</v>
      </c>
      <c r="M190">
        <v>2.87E-2</v>
      </c>
      <c r="N190" t="s">
        <v>31</v>
      </c>
      <c r="O190">
        <v>9.5999999999999992E-3</v>
      </c>
      <c r="P190" t="s">
        <v>35</v>
      </c>
      <c r="Q190" t="s">
        <v>35</v>
      </c>
      <c r="R190">
        <v>5.4000000000000003E-3</v>
      </c>
      <c r="S190">
        <v>8.9999999999999993E-3</v>
      </c>
      <c r="T190" t="s">
        <v>35</v>
      </c>
      <c r="U190" t="s">
        <v>35</v>
      </c>
      <c r="V190">
        <v>1.0800000000000001E-2</v>
      </c>
      <c r="W190" t="s">
        <v>31</v>
      </c>
      <c r="X190" t="s">
        <v>35</v>
      </c>
      <c r="Y190">
        <v>2.58E-2</v>
      </c>
      <c r="Z190">
        <v>9.5999999999999992E-3</v>
      </c>
      <c r="AA190">
        <v>9.4000000000000004E-3</v>
      </c>
      <c r="AB190">
        <v>8.3000000000000001E-3</v>
      </c>
      <c r="AC190" t="s">
        <v>35</v>
      </c>
      <c r="AD190">
        <v>0</v>
      </c>
      <c r="AE190">
        <v>4.1700000000000001E-2</v>
      </c>
      <c r="AF190">
        <v>6.7000000000000002E-3</v>
      </c>
      <c r="AG190" t="s">
        <v>31</v>
      </c>
      <c r="AH190" t="s">
        <v>35</v>
      </c>
      <c r="AI190" t="s">
        <v>35</v>
      </c>
      <c r="AJ190" t="s">
        <v>36</v>
      </c>
      <c r="AK190">
        <v>3.3500000000000002E-2</v>
      </c>
      <c r="AL190">
        <v>6.3E-3</v>
      </c>
      <c r="AM190" t="s">
        <v>35</v>
      </c>
      <c r="AN190">
        <v>3.8199999999999998E-2</v>
      </c>
      <c r="AO190" t="s">
        <v>31</v>
      </c>
      <c r="AP190">
        <v>5.3E-3</v>
      </c>
      <c r="AQ190">
        <v>2.9399999999999999E-2</v>
      </c>
      <c r="AR190">
        <v>2.3099999999999999E-2</v>
      </c>
      <c r="AS190">
        <v>4.9500000000000002E-2</v>
      </c>
      <c r="AT190">
        <v>6.4999999999999997E-3</v>
      </c>
      <c r="AU190" t="s">
        <v>36</v>
      </c>
      <c r="AV190">
        <v>1.0699999999999999E-2</v>
      </c>
      <c r="AW190">
        <v>1.26E-2</v>
      </c>
      <c r="AX190" t="s">
        <v>35</v>
      </c>
      <c r="AY190">
        <v>5.3E-3</v>
      </c>
      <c r="AZ190">
        <v>2.18E-2</v>
      </c>
      <c r="BA190">
        <v>1.18E-2</v>
      </c>
      <c r="BB190">
        <v>5.28E-2</v>
      </c>
      <c r="BC190">
        <v>2.0799999999999999E-2</v>
      </c>
      <c r="BD190">
        <v>2.8500000000000001E-2</v>
      </c>
      <c r="BE190">
        <v>5.4199999999999998E-2</v>
      </c>
      <c r="BF190">
        <v>5.3900000000000003E-2</v>
      </c>
      <c r="BG190">
        <v>3.1399999999999997E-2</v>
      </c>
      <c r="BH190">
        <v>1.9E-2</v>
      </c>
      <c r="BI190" t="s">
        <v>36</v>
      </c>
      <c r="BJ190">
        <v>1.9699999999999999E-2</v>
      </c>
      <c r="BK190">
        <v>8.3000000000000001E-3</v>
      </c>
      <c r="BL190">
        <v>9.2999999999999992E-3</v>
      </c>
      <c r="BM190">
        <v>1.3299999999999999E-2</v>
      </c>
      <c r="BN190" t="s">
        <v>36</v>
      </c>
      <c r="BO190">
        <v>1.44E-2</v>
      </c>
      <c r="BP190">
        <v>3.5900000000000001E-2</v>
      </c>
      <c r="BQ190">
        <v>1.14E-2</v>
      </c>
      <c r="BR190" t="s">
        <v>35</v>
      </c>
      <c r="BS190">
        <v>2.0799999999999999E-2</v>
      </c>
      <c r="BT190">
        <v>2.9100000000000001E-2</v>
      </c>
      <c r="BU190" t="s">
        <v>36</v>
      </c>
      <c r="BV190" t="s">
        <v>35</v>
      </c>
      <c r="BW190">
        <v>3.8300000000000001E-2</v>
      </c>
      <c r="BX190">
        <v>2.9600000000000001E-2</v>
      </c>
      <c r="BY190">
        <v>3.5700000000000003E-2</v>
      </c>
      <c r="BZ190">
        <v>1.5800000000000002E-2</v>
      </c>
      <c r="CA190">
        <v>2.0899999999999998E-2</v>
      </c>
      <c r="CB190">
        <v>1.6299999999999999E-2</v>
      </c>
      <c r="CC190">
        <v>1.67E-2</v>
      </c>
      <c r="CD190">
        <v>1.6299999999999999E-2</v>
      </c>
      <c r="CE190" t="s">
        <v>31</v>
      </c>
      <c r="CF190">
        <v>0.11609999999999999</v>
      </c>
      <c r="CG190">
        <v>8.5999999999999993E-2</v>
      </c>
      <c r="CH190">
        <v>8.4199999999999997E-2</v>
      </c>
      <c r="CI190" t="s">
        <v>31</v>
      </c>
      <c r="CJ190">
        <v>1.6199999999999999E-2</v>
      </c>
      <c r="CK190">
        <v>3.1300000000000001E-2</v>
      </c>
      <c r="CL190">
        <v>3.0599999999999999E-2</v>
      </c>
      <c r="CM190">
        <v>1.12E-2</v>
      </c>
      <c r="CN190">
        <v>2.4400000000000002E-2</v>
      </c>
      <c r="CO190">
        <v>4.0800000000000003E-2</v>
      </c>
      <c r="CP190">
        <v>3.7199999999999997E-2</v>
      </c>
      <c r="CQ190">
        <v>4.5999999999999999E-2</v>
      </c>
      <c r="CR190">
        <v>3.9899999999999998E-2</v>
      </c>
      <c r="CS190">
        <v>1.9699999999999999E-2</v>
      </c>
      <c r="CT190">
        <v>1.8200000000000001E-2</v>
      </c>
      <c r="CU190">
        <v>5.2999999999999999E-2</v>
      </c>
      <c r="CV190">
        <v>2.2200000000000001E-2</v>
      </c>
      <c r="CW190">
        <v>3.1E-2</v>
      </c>
      <c r="CX190">
        <v>6.7799999999999999E-2</v>
      </c>
      <c r="CY190">
        <v>5.91E-2</v>
      </c>
      <c r="CZ190">
        <v>5.21E-2</v>
      </c>
      <c r="DA190">
        <v>1.2699999999999999E-2</v>
      </c>
      <c r="DB190">
        <v>9.4999999999999998E-3</v>
      </c>
      <c r="DC190" t="s">
        <v>31</v>
      </c>
      <c r="DD190">
        <v>5.8700000000000002E-2</v>
      </c>
      <c r="DE190">
        <v>1.9699999999999999E-2</v>
      </c>
      <c r="DF190">
        <v>7.1499999999999994E-2</v>
      </c>
      <c r="DG190">
        <v>6.0499999999999998E-2</v>
      </c>
      <c r="DH190">
        <v>2.7199999999999998E-2</v>
      </c>
      <c r="DI190">
        <v>1.72E-2</v>
      </c>
      <c r="DJ190">
        <v>2.1899999999999999E-2</v>
      </c>
      <c r="DK190">
        <v>5.7599999999999998E-2</v>
      </c>
      <c r="DL190">
        <v>3.2000000000000001E-2</v>
      </c>
      <c r="DM190" t="s">
        <v>31</v>
      </c>
      <c r="DN190">
        <v>6.9599999999999995E-2</v>
      </c>
      <c r="DO190">
        <v>4.6100000000000002E-2</v>
      </c>
      <c r="DP190">
        <v>4.0599999999999997E-2</v>
      </c>
      <c r="DQ190">
        <v>2.1299999999999999E-2</v>
      </c>
      <c r="DR190">
        <v>6.8599999999999994E-2</v>
      </c>
      <c r="DS190">
        <v>5.3499999999999999E-2</v>
      </c>
      <c r="DT190">
        <v>2.1399999999999999E-2</v>
      </c>
      <c r="DU190" t="s">
        <v>31</v>
      </c>
      <c r="DV190">
        <v>5.8999999999999997E-2</v>
      </c>
      <c r="DW190" t="s">
        <v>31</v>
      </c>
      <c r="DX190">
        <v>7.0499999999999993E-2</v>
      </c>
      <c r="DY190">
        <v>4.7899999999999998E-2</v>
      </c>
      <c r="DZ190">
        <v>3.7699999999999997E-2</v>
      </c>
      <c r="EA190">
        <v>3.4200000000000001E-2</v>
      </c>
      <c r="EB190">
        <v>9.74E-2</v>
      </c>
      <c r="EC190">
        <v>8.3799999999999999E-2</v>
      </c>
      <c r="ED190">
        <v>6.1499999999999999E-2</v>
      </c>
      <c r="EE190">
        <v>3.09E-2</v>
      </c>
      <c r="EF190">
        <v>5.1799999999999999E-2</v>
      </c>
      <c r="EG190">
        <v>2.8299999999999999E-2</v>
      </c>
      <c r="EH190">
        <v>3.4599999999999999E-2</v>
      </c>
      <c r="EI190">
        <v>1.7399999999999999E-2</v>
      </c>
      <c r="EJ190">
        <v>5.9299999999999999E-2</v>
      </c>
      <c r="EK190">
        <v>4.0800000000000003E-2</v>
      </c>
      <c r="EL190">
        <v>1.7500000000000002E-2</v>
      </c>
      <c r="EM190">
        <v>1.01E-2</v>
      </c>
      <c r="EN190">
        <v>1.4800000000000001E-2</v>
      </c>
      <c r="EO190">
        <v>1.0699999999999999E-2</v>
      </c>
      <c r="EP190">
        <v>1.5299999999999999E-2</v>
      </c>
      <c r="EQ190">
        <v>6.0900000000000003E-2</v>
      </c>
      <c r="ER190">
        <v>5.9700000000000003E-2</v>
      </c>
      <c r="ES190">
        <v>1.0699999999999999E-2</v>
      </c>
      <c r="ET190">
        <v>1.0999999999999999E-2</v>
      </c>
      <c r="EU190">
        <v>7.8E-2</v>
      </c>
      <c r="EV190">
        <v>2.4400000000000002E-2</v>
      </c>
      <c r="EW190">
        <v>7.5700000000000003E-2</v>
      </c>
      <c r="EX190">
        <v>0.1222</v>
      </c>
      <c r="EY190">
        <v>1.2200000000000001E-2</v>
      </c>
      <c r="EZ190">
        <v>2.47E-2</v>
      </c>
      <c r="FA190">
        <v>8.4599999999999995E-2</v>
      </c>
      <c r="FB190">
        <v>1.6E-2</v>
      </c>
      <c r="FC190">
        <v>1.52E-2</v>
      </c>
      <c r="FD190">
        <v>9.7000000000000003E-3</v>
      </c>
      <c r="FE190">
        <v>3.1199999999999999E-2</v>
      </c>
      <c r="FF190">
        <v>0.18940000000000001</v>
      </c>
      <c r="FG190">
        <v>1.4999999999999999E-2</v>
      </c>
      <c r="FH190">
        <v>1.4999999999999999E-2</v>
      </c>
      <c r="FI190" t="s">
        <v>36</v>
      </c>
    </row>
    <row r="191" spans="1:165" x14ac:dyDescent="0.25">
      <c r="A191">
        <v>22</v>
      </c>
      <c r="B191" t="s">
        <v>21</v>
      </c>
      <c r="C191" t="s">
        <v>36</v>
      </c>
      <c r="D191" t="s">
        <v>36</v>
      </c>
      <c r="E191" t="s">
        <v>36</v>
      </c>
      <c r="F191" t="s">
        <v>35</v>
      </c>
      <c r="G191" t="s">
        <v>36</v>
      </c>
      <c r="H191" t="s">
        <v>36</v>
      </c>
      <c r="I191" t="s">
        <v>36</v>
      </c>
      <c r="J191" t="s">
        <v>36</v>
      </c>
      <c r="K191" t="s">
        <v>36</v>
      </c>
      <c r="L191" t="s">
        <v>36</v>
      </c>
      <c r="M191" t="s">
        <v>36</v>
      </c>
      <c r="N191" t="s">
        <v>31</v>
      </c>
      <c r="O191">
        <v>0</v>
      </c>
      <c r="P191">
        <v>0</v>
      </c>
      <c r="Q191">
        <v>0</v>
      </c>
      <c r="R191">
        <v>0</v>
      </c>
      <c r="S191" t="s">
        <v>35</v>
      </c>
      <c r="T191">
        <v>0</v>
      </c>
      <c r="U191">
        <v>0</v>
      </c>
      <c r="V191">
        <v>0</v>
      </c>
      <c r="W191" t="s">
        <v>31</v>
      </c>
      <c r="X191">
        <v>0</v>
      </c>
      <c r="Y191">
        <v>0</v>
      </c>
      <c r="Z191">
        <v>0</v>
      </c>
      <c r="AA191">
        <v>0</v>
      </c>
      <c r="AB191">
        <v>0</v>
      </c>
      <c r="AC191">
        <v>0</v>
      </c>
      <c r="AD191">
        <v>0</v>
      </c>
      <c r="AE191">
        <v>0</v>
      </c>
      <c r="AF191">
        <v>0</v>
      </c>
      <c r="AG191" t="s">
        <v>31</v>
      </c>
      <c r="AH191">
        <v>0</v>
      </c>
      <c r="AI191">
        <v>0</v>
      </c>
      <c r="AJ191">
        <v>0</v>
      </c>
      <c r="AK191">
        <v>0</v>
      </c>
      <c r="AL191">
        <v>0</v>
      </c>
      <c r="AM191">
        <v>0</v>
      </c>
      <c r="AN191">
        <v>0</v>
      </c>
      <c r="AO191" t="s">
        <v>31</v>
      </c>
      <c r="AP191" t="s">
        <v>35</v>
      </c>
      <c r="AQ191" t="s">
        <v>35</v>
      </c>
      <c r="AR191" t="s">
        <v>35</v>
      </c>
      <c r="AS191">
        <v>0</v>
      </c>
      <c r="AT191" t="s">
        <v>35</v>
      </c>
      <c r="AU191" t="s">
        <v>36</v>
      </c>
      <c r="AV191">
        <v>0</v>
      </c>
      <c r="AW191">
        <v>0</v>
      </c>
      <c r="AX191">
        <v>0</v>
      </c>
      <c r="AY191" t="s">
        <v>35</v>
      </c>
      <c r="AZ191">
        <v>0</v>
      </c>
      <c r="BA191">
        <v>0</v>
      </c>
      <c r="BB191" t="s">
        <v>35</v>
      </c>
      <c r="BC191" t="s">
        <v>35</v>
      </c>
      <c r="BD191" t="s">
        <v>35</v>
      </c>
      <c r="BE191" t="s">
        <v>35</v>
      </c>
      <c r="BF191" t="s">
        <v>35</v>
      </c>
      <c r="BG191">
        <v>1.1900000000000001E-2</v>
      </c>
      <c r="BH191" t="s">
        <v>35</v>
      </c>
      <c r="BI191" t="s">
        <v>35</v>
      </c>
      <c r="BJ191">
        <v>0</v>
      </c>
      <c r="BK191" t="s">
        <v>35</v>
      </c>
      <c r="BL191" t="s">
        <v>36</v>
      </c>
      <c r="BM191" t="s">
        <v>35</v>
      </c>
      <c r="BN191" t="s">
        <v>35</v>
      </c>
      <c r="BO191">
        <v>0</v>
      </c>
      <c r="BP191">
        <v>0</v>
      </c>
      <c r="BQ191" t="s">
        <v>35</v>
      </c>
      <c r="BR191">
        <v>0</v>
      </c>
      <c r="BS191" t="s">
        <v>35</v>
      </c>
      <c r="BT191" t="s">
        <v>35</v>
      </c>
      <c r="BU191" t="s">
        <v>35</v>
      </c>
      <c r="BV191">
        <v>0</v>
      </c>
      <c r="BW191" t="s">
        <v>35</v>
      </c>
      <c r="BX191">
        <v>0</v>
      </c>
      <c r="BY191" t="s">
        <v>35</v>
      </c>
      <c r="BZ191">
        <v>0</v>
      </c>
      <c r="CA191" t="s">
        <v>35</v>
      </c>
      <c r="CB191" t="s">
        <v>35</v>
      </c>
      <c r="CC191">
        <v>0</v>
      </c>
      <c r="CD191" t="s">
        <v>36</v>
      </c>
      <c r="CE191" t="s">
        <v>31</v>
      </c>
      <c r="CF191" t="s">
        <v>35</v>
      </c>
      <c r="CG191">
        <v>0</v>
      </c>
      <c r="CH191">
        <v>0</v>
      </c>
      <c r="CI191" t="s">
        <v>31</v>
      </c>
      <c r="CJ191">
        <v>0</v>
      </c>
      <c r="CK191">
        <v>0</v>
      </c>
      <c r="CL191">
        <v>0</v>
      </c>
      <c r="CM191">
        <v>0</v>
      </c>
      <c r="CN191" t="s">
        <v>35</v>
      </c>
      <c r="CO191">
        <v>0</v>
      </c>
      <c r="CP191" t="s">
        <v>35</v>
      </c>
      <c r="CQ191" t="s">
        <v>36</v>
      </c>
      <c r="CR191">
        <v>0</v>
      </c>
      <c r="CS191">
        <v>0</v>
      </c>
      <c r="CT191">
        <v>0</v>
      </c>
      <c r="CU191" t="s">
        <v>35</v>
      </c>
      <c r="CV191">
        <v>0</v>
      </c>
      <c r="CW191" t="s">
        <v>35</v>
      </c>
      <c r="CX191">
        <v>0</v>
      </c>
      <c r="CY191" t="s">
        <v>35</v>
      </c>
      <c r="CZ191" t="s">
        <v>35</v>
      </c>
      <c r="DA191">
        <v>0</v>
      </c>
      <c r="DB191">
        <v>5.4000000000000003E-3</v>
      </c>
      <c r="DC191" t="s">
        <v>31</v>
      </c>
      <c r="DD191" t="s">
        <v>35</v>
      </c>
      <c r="DE191">
        <v>0</v>
      </c>
      <c r="DF191">
        <v>0</v>
      </c>
      <c r="DG191">
        <v>0</v>
      </c>
      <c r="DH191">
        <v>0</v>
      </c>
      <c r="DI191">
        <v>0</v>
      </c>
      <c r="DJ191">
        <v>0</v>
      </c>
      <c r="DK191" t="s">
        <v>35</v>
      </c>
      <c r="DL191" t="s">
        <v>35</v>
      </c>
      <c r="DM191" t="s">
        <v>31</v>
      </c>
      <c r="DN191" t="s">
        <v>36</v>
      </c>
      <c r="DO191" t="s">
        <v>35</v>
      </c>
      <c r="DP191" t="s">
        <v>35</v>
      </c>
      <c r="DQ191">
        <v>0</v>
      </c>
      <c r="DR191">
        <v>0</v>
      </c>
      <c r="DS191" t="s">
        <v>35</v>
      </c>
      <c r="DT191">
        <v>0</v>
      </c>
      <c r="DU191" t="s">
        <v>31</v>
      </c>
      <c r="DV191">
        <v>0</v>
      </c>
      <c r="DW191" t="s">
        <v>31</v>
      </c>
      <c r="DX191">
        <v>0</v>
      </c>
      <c r="DY191">
        <v>0</v>
      </c>
      <c r="DZ191" t="s">
        <v>35</v>
      </c>
      <c r="EA191" t="s">
        <v>35</v>
      </c>
      <c r="EB191">
        <v>0</v>
      </c>
      <c r="EC191">
        <v>0</v>
      </c>
      <c r="ED191" t="s">
        <v>35</v>
      </c>
      <c r="EE191" t="s">
        <v>35</v>
      </c>
      <c r="EF191" t="s">
        <v>35</v>
      </c>
      <c r="EG191" t="s">
        <v>35</v>
      </c>
      <c r="EH191">
        <v>0</v>
      </c>
      <c r="EI191" t="s">
        <v>36</v>
      </c>
      <c r="EJ191" t="s">
        <v>36</v>
      </c>
      <c r="EK191" t="s">
        <v>35</v>
      </c>
      <c r="EL191" t="s">
        <v>36</v>
      </c>
      <c r="EM191">
        <v>0</v>
      </c>
      <c r="EN191" t="s">
        <v>35</v>
      </c>
      <c r="EO191">
        <v>0</v>
      </c>
      <c r="EP191">
        <v>0</v>
      </c>
      <c r="EQ191">
        <v>0</v>
      </c>
      <c r="ER191">
        <v>0</v>
      </c>
      <c r="ES191" t="s">
        <v>35</v>
      </c>
      <c r="ET191" t="s">
        <v>35</v>
      </c>
      <c r="EU191" t="s">
        <v>35</v>
      </c>
      <c r="EV191">
        <v>5.4999999999999997E-3</v>
      </c>
      <c r="EW191" t="s">
        <v>35</v>
      </c>
      <c r="EX191">
        <v>0</v>
      </c>
      <c r="EY191" t="s">
        <v>35</v>
      </c>
      <c r="EZ191" t="s">
        <v>35</v>
      </c>
      <c r="FA191" t="s">
        <v>36</v>
      </c>
      <c r="FB191">
        <v>0</v>
      </c>
      <c r="FC191">
        <v>0</v>
      </c>
      <c r="FD191" t="s">
        <v>35</v>
      </c>
      <c r="FE191" t="s">
        <v>35</v>
      </c>
      <c r="FF191">
        <v>0</v>
      </c>
      <c r="FG191">
        <v>0</v>
      </c>
      <c r="FH191" t="s">
        <v>35</v>
      </c>
      <c r="FI191">
        <v>0</v>
      </c>
    </row>
    <row r="192" spans="1:165" x14ac:dyDescent="0.25">
      <c r="A192">
        <v>23</v>
      </c>
      <c r="B192" t="s">
        <v>22</v>
      </c>
      <c r="C192">
        <v>9.5999999999999992E-3</v>
      </c>
      <c r="D192">
        <v>1.4500000000000001E-2</v>
      </c>
      <c r="E192">
        <v>1.15E-2</v>
      </c>
      <c r="F192" t="s">
        <v>36</v>
      </c>
      <c r="G192">
        <v>1.3100000000000001E-2</v>
      </c>
      <c r="H192">
        <v>9.1999999999999998E-3</v>
      </c>
      <c r="I192">
        <v>5.5999999999999999E-3</v>
      </c>
      <c r="J192">
        <v>6.1999999999999998E-3</v>
      </c>
      <c r="K192">
        <v>1.11E-2</v>
      </c>
      <c r="L192">
        <v>1.06E-2</v>
      </c>
      <c r="M192">
        <v>1.14E-2</v>
      </c>
      <c r="N192" t="s">
        <v>31</v>
      </c>
      <c r="O192" t="s">
        <v>35</v>
      </c>
      <c r="P192" t="s">
        <v>35</v>
      </c>
      <c r="Q192" t="s">
        <v>35</v>
      </c>
      <c r="R192" t="s">
        <v>35</v>
      </c>
      <c r="S192" t="s">
        <v>36</v>
      </c>
      <c r="T192" t="s">
        <v>35</v>
      </c>
      <c r="U192" t="s">
        <v>35</v>
      </c>
      <c r="V192">
        <v>0</v>
      </c>
      <c r="W192" t="s">
        <v>31</v>
      </c>
      <c r="X192" t="s">
        <v>35</v>
      </c>
      <c r="Y192" t="s">
        <v>36</v>
      </c>
      <c r="Z192" t="s">
        <v>35</v>
      </c>
      <c r="AA192">
        <v>1.8800000000000001E-2</v>
      </c>
      <c r="AB192">
        <v>0</v>
      </c>
      <c r="AC192">
        <v>0</v>
      </c>
      <c r="AD192" t="s">
        <v>35</v>
      </c>
      <c r="AE192">
        <v>7.6E-3</v>
      </c>
      <c r="AF192" t="s">
        <v>35</v>
      </c>
      <c r="AG192" t="s">
        <v>31</v>
      </c>
      <c r="AH192" t="s">
        <v>35</v>
      </c>
      <c r="AI192">
        <v>0</v>
      </c>
      <c r="AJ192" t="s">
        <v>35</v>
      </c>
      <c r="AK192">
        <v>1.67E-2</v>
      </c>
      <c r="AL192" t="s">
        <v>35</v>
      </c>
      <c r="AM192" t="s">
        <v>35</v>
      </c>
      <c r="AN192" t="s">
        <v>35</v>
      </c>
      <c r="AO192" t="s">
        <v>31</v>
      </c>
      <c r="AP192">
        <v>5.3E-3</v>
      </c>
      <c r="AQ192">
        <v>0</v>
      </c>
      <c r="AR192">
        <v>6.8999999999999999E-3</v>
      </c>
      <c r="AS192" t="s">
        <v>35</v>
      </c>
      <c r="AT192" t="s">
        <v>36</v>
      </c>
      <c r="AU192" t="s">
        <v>36</v>
      </c>
      <c r="AV192">
        <v>1.0699999999999999E-2</v>
      </c>
      <c r="AW192">
        <v>6.4000000000000003E-3</v>
      </c>
      <c r="AX192">
        <v>0</v>
      </c>
      <c r="AY192" t="s">
        <v>36</v>
      </c>
      <c r="AZ192">
        <v>1.9400000000000001E-2</v>
      </c>
      <c r="BA192" t="s">
        <v>35</v>
      </c>
      <c r="BB192">
        <v>1.06E-2</v>
      </c>
      <c r="BC192" t="s">
        <v>36</v>
      </c>
      <c r="BD192">
        <v>1.52E-2</v>
      </c>
      <c r="BE192">
        <v>1.1599999999999999E-2</v>
      </c>
      <c r="BF192">
        <v>2.8899999999999999E-2</v>
      </c>
      <c r="BG192">
        <v>8.6999999999999994E-3</v>
      </c>
      <c r="BH192">
        <v>9.4999999999999998E-3</v>
      </c>
      <c r="BI192" t="s">
        <v>36</v>
      </c>
      <c r="BJ192">
        <v>6.6E-3</v>
      </c>
      <c r="BK192">
        <v>8.3000000000000001E-3</v>
      </c>
      <c r="BL192">
        <v>7.4000000000000003E-3</v>
      </c>
      <c r="BM192">
        <v>7.4000000000000003E-3</v>
      </c>
      <c r="BN192" t="s">
        <v>36</v>
      </c>
      <c r="BO192">
        <v>1.44E-2</v>
      </c>
      <c r="BP192">
        <v>1.0500000000000001E-2</v>
      </c>
      <c r="BQ192">
        <v>6.7000000000000002E-3</v>
      </c>
      <c r="BR192">
        <v>1.9599999999999999E-2</v>
      </c>
      <c r="BS192">
        <v>1.21E-2</v>
      </c>
      <c r="BT192">
        <v>1.29E-2</v>
      </c>
      <c r="BU192" t="s">
        <v>36</v>
      </c>
      <c r="BV192">
        <v>2.0199999999999999E-2</v>
      </c>
      <c r="BW192">
        <v>9.4999999999999998E-3</v>
      </c>
      <c r="BX192">
        <v>6.8999999999999999E-3</v>
      </c>
      <c r="BY192">
        <v>2.35E-2</v>
      </c>
      <c r="BZ192">
        <v>1.7399999999999999E-2</v>
      </c>
      <c r="CA192" t="s">
        <v>36</v>
      </c>
      <c r="CB192">
        <v>1.6299999999999999E-2</v>
      </c>
      <c r="CC192">
        <v>0.01</v>
      </c>
      <c r="CD192">
        <v>1.32E-2</v>
      </c>
      <c r="CE192" t="s">
        <v>31</v>
      </c>
      <c r="CF192">
        <v>1.7899999999999999E-2</v>
      </c>
      <c r="CG192">
        <v>1.55E-2</v>
      </c>
      <c r="CH192">
        <v>3.5900000000000001E-2</v>
      </c>
      <c r="CI192" t="s">
        <v>31</v>
      </c>
      <c r="CJ192">
        <v>7.1999999999999998E-3</v>
      </c>
      <c r="CK192">
        <v>1.17E-2</v>
      </c>
      <c r="CL192">
        <v>1.72E-2</v>
      </c>
      <c r="CM192">
        <v>8.6999999999999994E-3</v>
      </c>
      <c r="CN192">
        <v>1.2200000000000001E-2</v>
      </c>
      <c r="CO192">
        <v>9.2999999999999992E-3</v>
      </c>
      <c r="CP192">
        <v>1.5299999999999999E-2</v>
      </c>
      <c r="CQ192">
        <v>1.1299999999999999E-2</v>
      </c>
      <c r="CR192">
        <v>1.18E-2</v>
      </c>
      <c r="CS192">
        <v>8.0000000000000002E-3</v>
      </c>
      <c r="CT192">
        <v>6.6E-3</v>
      </c>
      <c r="CU192">
        <v>1.18E-2</v>
      </c>
      <c r="CV192">
        <v>0</v>
      </c>
      <c r="CW192">
        <v>1.3100000000000001E-2</v>
      </c>
      <c r="CX192">
        <v>1.01E-2</v>
      </c>
      <c r="CY192">
        <v>2.7199999999999998E-2</v>
      </c>
      <c r="CZ192">
        <v>2.0199999999999999E-2</v>
      </c>
      <c r="DA192" t="s">
        <v>35</v>
      </c>
      <c r="DB192">
        <v>5.4000000000000003E-3</v>
      </c>
      <c r="DC192" t="s">
        <v>31</v>
      </c>
      <c r="DD192">
        <v>2.0500000000000001E-2</v>
      </c>
      <c r="DE192">
        <v>1.4500000000000001E-2</v>
      </c>
      <c r="DF192">
        <v>7.7000000000000002E-3</v>
      </c>
      <c r="DG192">
        <v>1.1599999999999999E-2</v>
      </c>
      <c r="DH192">
        <v>5.4000000000000003E-3</v>
      </c>
      <c r="DI192">
        <v>0</v>
      </c>
      <c r="DJ192" t="s">
        <v>36</v>
      </c>
      <c r="DK192">
        <v>1.95E-2</v>
      </c>
      <c r="DL192">
        <v>6.1000000000000004E-3</v>
      </c>
      <c r="DM192" t="s">
        <v>31</v>
      </c>
      <c r="DN192">
        <v>1.6799999999999999E-2</v>
      </c>
      <c r="DO192">
        <v>1.7999999999999999E-2</v>
      </c>
      <c r="DP192">
        <v>5.7999999999999996E-3</v>
      </c>
      <c r="DQ192">
        <v>1.0699999999999999E-2</v>
      </c>
      <c r="DR192">
        <v>1.47E-2</v>
      </c>
      <c r="DS192">
        <v>0</v>
      </c>
      <c r="DT192">
        <v>3.5700000000000003E-2</v>
      </c>
      <c r="DU192" t="s">
        <v>31</v>
      </c>
      <c r="DV192" t="s">
        <v>35</v>
      </c>
      <c r="DW192" t="s">
        <v>31</v>
      </c>
      <c r="DX192">
        <v>1.4E-2</v>
      </c>
      <c r="DY192">
        <v>1.6E-2</v>
      </c>
      <c r="DZ192">
        <v>1.01E-2</v>
      </c>
      <c r="EA192">
        <v>8.6E-3</v>
      </c>
      <c r="EB192">
        <v>8.3999999999999995E-3</v>
      </c>
      <c r="EC192">
        <v>2.6700000000000002E-2</v>
      </c>
      <c r="ED192">
        <v>1.03E-2</v>
      </c>
      <c r="EE192">
        <v>1.3599999999999999E-2</v>
      </c>
      <c r="EF192">
        <v>1.5900000000000001E-2</v>
      </c>
      <c r="EG192">
        <v>1.29E-2</v>
      </c>
      <c r="EH192">
        <v>8.0000000000000002E-3</v>
      </c>
      <c r="EI192">
        <v>1.41E-2</v>
      </c>
      <c r="EJ192">
        <v>1.5800000000000002E-2</v>
      </c>
      <c r="EK192">
        <v>8.8999999999999999E-3</v>
      </c>
      <c r="EL192">
        <v>8.9999999999999993E-3</v>
      </c>
      <c r="EM192" t="s">
        <v>36</v>
      </c>
      <c r="EN192">
        <v>5.8999999999999999E-3</v>
      </c>
      <c r="EO192">
        <v>7.4000000000000003E-3</v>
      </c>
      <c r="EP192" t="s">
        <v>36</v>
      </c>
      <c r="EQ192">
        <v>1.46E-2</v>
      </c>
      <c r="ER192">
        <v>3.4299999999999997E-2</v>
      </c>
      <c r="ES192">
        <v>1.3599999999999999E-2</v>
      </c>
      <c r="ET192">
        <v>1.38E-2</v>
      </c>
      <c r="EU192">
        <v>7.3000000000000001E-3</v>
      </c>
      <c r="EV192">
        <v>1.66E-2</v>
      </c>
      <c r="EW192">
        <v>1.14E-2</v>
      </c>
      <c r="EX192">
        <v>9.5999999999999992E-3</v>
      </c>
      <c r="EY192">
        <v>1.2200000000000001E-2</v>
      </c>
      <c r="EZ192">
        <v>9.7000000000000003E-3</v>
      </c>
      <c r="FA192">
        <v>2.18E-2</v>
      </c>
      <c r="FB192">
        <v>1.2699999999999999E-2</v>
      </c>
      <c r="FC192">
        <v>2.5399999999999999E-2</v>
      </c>
      <c r="FD192" t="s">
        <v>36</v>
      </c>
      <c r="FE192">
        <v>9.2999999999999992E-3</v>
      </c>
      <c r="FF192">
        <v>2.4E-2</v>
      </c>
      <c r="FG192" t="s">
        <v>36</v>
      </c>
      <c r="FH192">
        <v>7.0000000000000001E-3</v>
      </c>
      <c r="FI192" t="s">
        <v>36</v>
      </c>
    </row>
    <row r="193" spans="1:165" x14ac:dyDescent="0.25">
      <c r="A193">
        <v>24</v>
      </c>
      <c r="B193" t="s">
        <v>23</v>
      </c>
      <c r="C193">
        <v>0.12139999999999999</v>
      </c>
      <c r="D193">
        <v>0.1014</v>
      </c>
      <c r="E193">
        <v>0.1474</v>
      </c>
      <c r="F193">
        <v>9.2499999999999999E-2</v>
      </c>
      <c r="G193">
        <v>0.17130000000000001</v>
      </c>
      <c r="H193">
        <v>0.1234</v>
      </c>
      <c r="I193">
        <v>9.7699999999999995E-2</v>
      </c>
      <c r="J193">
        <v>0.11799999999999999</v>
      </c>
      <c r="K193">
        <v>0.12959999999999999</v>
      </c>
      <c r="L193">
        <v>0.1295</v>
      </c>
      <c r="M193">
        <v>0.113</v>
      </c>
      <c r="N193" t="s">
        <v>31</v>
      </c>
      <c r="O193">
        <v>5.0099999999999999E-2</v>
      </c>
      <c r="P193">
        <v>0.1197</v>
      </c>
      <c r="Q193">
        <v>0.11840000000000001</v>
      </c>
      <c r="R193">
        <v>0.125</v>
      </c>
      <c r="S193">
        <v>9.5899999999999999E-2</v>
      </c>
      <c r="T193">
        <v>5.74E-2</v>
      </c>
      <c r="U193">
        <v>9.5000000000000001E-2</v>
      </c>
      <c r="V193">
        <v>7.7899999999999997E-2</v>
      </c>
      <c r="W193" t="s">
        <v>31</v>
      </c>
      <c r="X193">
        <v>0.13539999999999999</v>
      </c>
      <c r="Y193">
        <v>6.7900000000000002E-2</v>
      </c>
      <c r="Z193">
        <v>7.8700000000000006E-2</v>
      </c>
      <c r="AA193">
        <v>0.12189999999999999</v>
      </c>
      <c r="AB193">
        <v>6.3700000000000007E-2</v>
      </c>
      <c r="AC193">
        <v>0.30609999999999998</v>
      </c>
      <c r="AD193">
        <v>9.35E-2</v>
      </c>
      <c r="AE193">
        <v>0.125</v>
      </c>
      <c r="AF193">
        <v>0.1033</v>
      </c>
      <c r="AG193" t="s">
        <v>31</v>
      </c>
      <c r="AH193">
        <v>0.19639999999999999</v>
      </c>
      <c r="AI193">
        <v>0.14549999999999999</v>
      </c>
      <c r="AJ193">
        <v>7.4399999999999994E-2</v>
      </c>
      <c r="AK193">
        <v>9.2899999999999996E-2</v>
      </c>
      <c r="AL193">
        <v>0.1341</v>
      </c>
      <c r="AM193">
        <v>0.18179999999999999</v>
      </c>
      <c r="AN193">
        <v>0.1159</v>
      </c>
      <c r="AO193" t="s">
        <v>31</v>
      </c>
      <c r="AP193">
        <v>0.1077</v>
      </c>
      <c r="AQ193">
        <v>0.14219999999999999</v>
      </c>
      <c r="AR193">
        <v>7.0199999999999999E-2</v>
      </c>
      <c r="AS193">
        <v>0.1802</v>
      </c>
      <c r="AT193">
        <v>8.6199999999999999E-2</v>
      </c>
      <c r="AU193">
        <v>0.10150000000000001</v>
      </c>
      <c r="AV193">
        <v>0.1991</v>
      </c>
      <c r="AW193">
        <v>0.13420000000000001</v>
      </c>
      <c r="AX193">
        <v>0.1351</v>
      </c>
      <c r="AY193">
        <v>0.1197</v>
      </c>
      <c r="AZ193">
        <v>0.1515</v>
      </c>
      <c r="BA193">
        <v>0.1239</v>
      </c>
      <c r="BB193">
        <v>0.14510000000000001</v>
      </c>
      <c r="BC193">
        <v>0.104</v>
      </c>
      <c r="BD193">
        <v>9.01E-2</v>
      </c>
      <c r="BE193">
        <v>0.1018</v>
      </c>
      <c r="BF193">
        <v>0.104</v>
      </c>
      <c r="BG193">
        <v>0.1376</v>
      </c>
      <c r="BH193">
        <v>0.1305</v>
      </c>
      <c r="BI193">
        <v>8.9700000000000002E-2</v>
      </c>
      <c r="BJ193">
        <v>0.1026</v>
      </c>
      <c r="BK193">
        <v>0.13420000000000001</v>
      </c>
      <c r="BL193">
        <v>0.1389</v>
      </c>
      <c r="BM193">
        <v>0.1003</v>
      </c>
      <c r="BN193">
        <v>0.12959999999999999</v>
      </c>
      <c r="BO193">
        <v>0.1472</v>
      </c>
      <c r="BP193">
        <v>8.3699999999999997E-2</v>
      </c>
      <c r="BQ193">
        <v>0.1152</v>
      </c>
      <c r="BR193">
        <v>0.29049999999999998</v>
      </c>
      <c r="BS193">
        <v>0.12970000000000001</v>
      </c>
      <c r="BT193">
        <v>0.15040000000000001</v>
      </c>
      <c r="BU193">
        <v>0.14180000000000001</v>
      </c>
      <c r="BV193">
        <v>0.13639999999999999</v>
      </c>
      <c r="BW193">
        <v>7.9500000000000001E-2</v>
      </c>
      <c r="BX193">
        <v>8.4599999999999995E-2</v>
      </c>
      <c r="BY193">
        <v>0.11260000000000001</v>
      </c>
      <c r="BZ193">
        <v>0.15459999999999999</v>
      </c>
      <c r="CA193">
        <v>0.1217</v>
      </c>
      <c r="CB193">
        <v>0.15359999999999999</v>
      </c>
      <c r="CC193">
        <v>0.1472</v>
      </c>
      <c r="CD193">
        <v>0.187</v>
      </c>
      <c r="CE193" t="s">
        <v>31</v>
      </c>
      <c r="CF193">
        <v>0.14960000000000001</v>
      </c>
      <c r="CG193">
        <v>9.3700000000000006E-2</v>
      </c>
      <c r="CH193">
        <v>0.1045</v>
      </c>
      <c r="CI193" t="s">
        <v>31</v>
      </c>
      <c r="CJ193">
        <v>0.15340000000000001</v>
      </c>
      <c r="CK193">
        <v>0.2366</v>
      </c>
      <c r="CL193">
        <v>0.14460000000000001</v>
      </c>
      <c r="CM193">
        <v>0.17519999999999999</v>
      </c>
      <c r="CN193">
        <v>9.2100000000000001E-2</v>
      </c>
      <c r="CO193">
        <v>0.13730000000000001</v>
      </c>
      <c r="CP193">
        <v>0.1002</v>
      </c>
      <c r="CQ193">
        <v>8.77E-2</v>
      </c>
      <c r="CR193">
        <v>9.9599999999999994E-2</v>
      </c>
      <c r="CS193">
        <v>0.1197</v>
      </c>
      <c r="CT193">
        <v>9.69E-2</v>
      </c>
      <c r="CU193">
        <v>0.15459999999999999</v>
      </c>
      <c r="CV193">
        <v>0.18329999999999999</v>
      </c>
      <c r="CW193">
        <v>9.1399999999999995E-2</v>
      </c>
      <c r="CX193">
        <v>0.18840000000000001</v>
      </c>
      <c r="CY193">
        <v>0.13120000000000001</v>
      </c>
      <c r="CZ193">
        <v>0.1128</v>
      </c>
      <c r="DA193">
        <v>0.25950000000000001</v>
      </c>
      <c r="DB193">
        <v>0.23369999999999999</v>
      </c>
      <c r="DC193" t="s">
        <v>31</v>
      </c>
      <c r="DD193">
        <v>0.20430000000000001</v>
      </c>
      <c r="DE193">
        <v>0.15210000000000001</v>
      </c>
      <c r="DF193">
        <v>8.0699999999999994E-2</v>
      </c>
      <c r="DG193">
        <v>7.3400000000000007E-2</v>
      </c>
      <c r="DH193">
        <v>0.1071</v>
      </c>
      <c r="DI193">
        <v>0.19850000000000001</v>
      </c>
      <c r="DJ193">
        <v>0.13930000000000001</v>
      </c>
      <c r="DK193">
        <v>0.1216</v>
      </c>
      <c r="DL193">
        <v>7.8100000000000003E-2</v>
      </c>
      <c r="DM193" t="s">
        <v>31</v>
      </c>
      <c r="DN193">
        <v>0.1196</v>
      </c>
      <c r="DO193">
        <v>9.5200000000000007E-2</v>
      </c>
      <c r="DP193">
        <v>0.21929999999999999</v>
      </c>
      <c r="DQ193">
        <v>8.8800000000000004E-2</v>
      </c>
      <c r="DR193">
        <v>9.3100000000000002E-2</v>
      </c>
      <c r="DS193">
        <v>0.123</v>
      </c>
      <c r="DT193">
        <v>0.13569999999999999</v>
      </c>
      <c r="DU193" t="s">
        <v>31</v>
      </c>
      <c r="DV193">
        <v>0.1421</v>
      </c>
      <c r="DW193" t="s">
        <v>31</v>
      </c>
      <c r="DX193">
        <v>6.93E-2</v>
      </c>
      <c r="DY193">
        <v>9.3799999999999994E-2</v>
      </c>
      <c r="DZ193">
        <v>0.11559999999999999</v>
      </c>
      <c r="EA193">
        <v>0.1336</v>
      </c>
      <c r="EB193">
        <v>7.6200000000000004E-2</v>
      </c>
      <c r="EC193">
        <v>0.1429</v>
      </c>
      <c r="ED193">
        <v>0.1128</v>
      </c>
      <c r="EE193">
        <v>9.1200000000000003E-2</v>
      </c>
      <c r="EF193">
        <v>0.11940000000000001</v>
      </c>
      <c r="EG193">
        <v>0.126</v>
      </c>
      <c r="EH193">
        <v>0.1038</v>
      </c>
      <c r="EI193">
        <v>0.1507</v>
      </c>
      <c r="EJ193">
        <v>0.1067</v>
      </c>
      <c r="EK193">
        <v>0.14410000000000001</v>
      </c>
      <c r="EL193">
        <v>0.1225</v>
      </c>
      <c r="EM193">
        <v>0.1308</v>
      </c>
      <c r="EN193">
        <v>0.1106</v>
      </c>
      <c r="EO193">
        <v>0.19139999999999999</v>
      </c>
      <c r="EP193">
        <v>0.13789999999999999</v>
      </c>
      <c r="EQ193">
        <v>0.1133</v>
      </c>
      <c r="ER193">
        <v>0.1978</v>
      </c>
      <c r="ES193">
        <v>0.24340000000000001</v>
      </c>
      <c r="ET193">
        <v>0.17469999999999999</v>
      </c>
      <c r="EU193">
        <v>0.114</v>
      </c>
      <c r="EV193">
        <v>0.13400000000000001</v>
      </c>
      <c r="EW193">
        <v>9.2999999999999999E-2</v>
      </c>
      <c r="EX193">
        <v>0.1241</v>
      </c>
      <c r="EY193">
        <v>0.1789</v>
      </c>
      <c r="EZ193">
        <v>0.18410000000000001</v>
      </c>
      <c r="FA193">
        <v>0.10340000000000001</v>
      </c>
      <c r="FB193">
        <v>0.23130000000000001</v>
      </c>
      <c r="FC193">
        <v>0.22339999999999999</v>
      </c>
      <c r="FD193">
        <v>0.11360000000000001</v>
      </c>
      <c r="FE193">
        <v>0.16420000000000001</v>
      </c>
      <c r="FF193">
        <v>8.77E-2</v>
      </c>
      <c r="FG193">
        <v>0.1489</v>
      </c>
      <c r="FH193">
        <v>0.15709999999999999</v>
      </c>
      <c r="FI193">
        <v>0.13930000000000001</v>
      </c>
    </row>
    <row r="194" spans="1:165" x14ac:dyDescent="0.25">
      <c r="A194">
        <v>25</v>
      </c>
      <c r="B194" t="s">
        <v>24</v>
      </c>
      <c r="C194">
        <v>2.7400000000000001E-2</v>
      </c>
      <c r="D194">
        <v>3.61E-2</v>
      </c>
      <c r="E194">
        <v>2.0500000000000001E-2</v>
      </c>
      <c r="F194">
        <v>3.4799999999999998E-2</v>
      </c>
      <c r="G194">
        <v>4.4499999999999998E-2</v>
      </c>
      <c r="H194">
        <v>2.6700000000000002E-2</v>
      </c>
      <c r="I194">
        <v>2.24E-2</v>
      </c>
      <c r="J194">
        <v>2.1600000000000001E-2</v>
      </c>
      <c r="K194">
        <v>2.6499999999999999E-2</v>
      </c>
      <c r="L194">
        <v>2.5399999999999999E-2</v>
      </c>
      <c r="M194">
        <v>2.98E-2</v>
      </c>
      <c r="N194" t="s">
        <v>31</v>
      </c>
      <c r="O194">
        <v>3.0800000000000001E-2</v>
      </c>
      <c r="P194">
        <v>2.5600000000000001E-2</v>
      </c>
      <c r="Q194">
        <v>3.1699999999999999E-2</v>
      </c>
      <c r="R194">
        <v>3.39E-2</v>
      </c>
      <c r="S194">
        <v>5.5599999999999997E-2</v>
      </c>
      <c r="T194">
        <v>2.35E-2</v>
      </c>
      <c r="U194">
        <v>5.8799999999999998E-2</v>
      </c>
      <c r="V194">
        <v>2.4E-2</v>
      </c>
      <c r="W194" t="s">
        <v>31</v>
      </c>
      <c r="X194">
        <v>1.23E-2</v>
      </c>
      <c r="Y194">
        <v>4.8000000000000001E-2</v>
      </c>
      <c r="Z194">
        <v>1.77E-2</v>
      </c>
      <c r="AA194">
        <v>6.5600000000000006E-2</v>
      </c>
      <c r="AB194">
        <v>9.1000000000000004E-3</v>
      </c>
      <c r="AC194">
        <v>0</v>
      </c>
      <c r="AD194">
        <v>2.1600000000000001E-2</v>
      </c>
      <c r="AE194">
        <v>2.46E-2</v>
      </c>
      <c r="AF194">
        <v>2.24E-2</v>
      </c>
      <c r="AG194" t="s">
        <v>31</v>
      </c>
      <c r="AH194" t="s">
        <v>35</v>
      </c>
      <c r="AI194">
        <v>2.2700000000000001E-2</v>
      </c>
      <c r="AJ194">
        <v>1.2800000000000001E-2</v>
      </c>
      <c r="AK194">
        <v>2.6599999999999999E-2</v>
      </c>
      <c r="AL194">
        <v>2.8400000000000002E-2</v>
      </c>
      <c r="AM194">
        <v>2.9100000000000001E-2</v>
      </c>
      <c r="AN194">
        <v>2.6800000000000001E-2</v>
      </c>
      <c r="AO194" t="s">
        <v>31</v>
      </c>
      <c r="AP194">
        <v>3.3500000000000002E-2</v>
      </c>
      <c r="AQ194">
        <v>4.41E-2</v>
      </c>
      <c r="AR194">
        <v>2.24E-2</v>
      </c>
      <c r="AS194">
        <v>3.5999999999999997E-2</v>
      </c>
      <c r="AT194">
        <v>1.66E-2</v>
      </c>
      <c r="AU194">
        <v>1.2800000000000001E-2</v>
      </c>
      <c r="AV194">
        <v>2.7799999999999998E-2</v>
      </c>
      <c r="AW194">
        <v>2.0899999999999998E-2</v>
      </c>
      <c r="AX194">
        <v>1.35E-2</v>
      </c>
      <c r="AY194">
        <v>1.38E-2</v>
      </c>
      <c r="AZ194">
        <v>3.27E-2</v>
      </c>
      <c r="BA194">
        <v>2.3599999999999999E-2</v>
      </c>
      <c r="BB194">
        <v>2.64E-2</v>
      </c>
      <c r="BC194">
        <v>4.4400000000000002E-2</v>
      </c>
      <c r="BD194">
        <v>2.5899999999999999E-2</v>
      </c>
      <c r="BE194">
        <v>5.0500000000000003E-2</v>
      </c>
      <c r="BF194">
        <v>5.0099999999999999E-2</v>
      </c>
      <c r="BG194">
        <v>3.9E-2</v>
      </c>
      <c r="BH194">
        <v>2.81E-2</v>
      </c>
      <c r="BI194">
        <v>1.32E-2</v>
      </c>
      <c r="BJ194">
        <v>2.3E-2</v>
      </c>
      <c r="BK194">
        <v>1.9400000000000001E-2</v>
      </c>
      <c r="BL194">
        <v>3.15E-2</v>
      </c>
      <c r="BM194">
        <v>1.29E-2</v>
      </c>
      <c r="BN194">
        <v>1.3100000000000001E-2</v>
      </c>
      <c r="BO194">
        <v>3.8399999999999997E-2</v>
      </c>
      <c r="BP194">
        <v>1.67E-2</v>
      </c>
      <c r="BQ194">
        <v>7.6E-3</v>
      </c>
      <c r="BR194">
        <v>2.7900000000000001E-2</v>
      </c>
      <c r="BS194">
        <v>2.9600000000000001E-2</v>
      </c>
      <c r="BT194">
        <v>4.36E-2</v>
      </c>
      <c r="BU194">
        <v>1.7399999999999999E-2</v>
      </c>
      <c r="BV194">
        <v>4.5499999999999999E-2</v>
      </c>
      <c r="BW194">
        <v>2.5999999999999999E-2</v>
      </c>
      <c r="BX194">
        <v>2.5399999999999999E-2</v>
      </c>
      <c r="BY194">
        <v>2.8400000000000002E-2</v>
      </c>
      <c r="BZ194">
        <v>4.7300000000000002E-2</v>
      </c>
      <c r="CA194">
        <v>2.1899999999999999E-2</v>
      </c>
      <c r="CB194">
        <v>2.9399999999999999E-2</v>
      </c>
      <c r="CC194">
        <v>6.0199999999999997E-2</v>
      </c>
      <c r="CD194">
        <v>4.7800000000000002E-2</v>
      </c>
      <c r="CE194" t="s">
        <v>31</v>
      </c>
      <c r="CF194">
        <v>5.1299999999999998E-2</v>
      </c>
      <c r="CG194">
        <v>3.27E-2</v>
      </c>
      <c r="CH194">
        <v>3.2800000000000003E-2</v>
      </c>
      <c r="CI194" t="s">
        <v>31</v>
      </c>
      <c r="CJ194">
        <v>4.5100000000000001E-2</v>
      </c>
      <c r="CK194">
        <v>5.28E-2</v>
      </c>
      <c r="CL194">
        <v>3.5499999999999997E-2</v>
      </c>
      <c r="CM194">
        <v>4.7199999999999999E-2</v>
      </c>
      <c r="CN194">
        <v>4.7199999999999999E-2</v>
      </c>
      <c r="CO194">
        <v>3.3399999999999999E-2</v>
      </c>
      <c r="CP194">
        <v>1.72E-2</v>
      </c>
      <c r="CQ194">
        <v>0.04</v>
      </c>
      <c r="CR194">
        <v>2.81E-2</v>
      </c>
      <c r="CS194">
        <v>3.2099999999999997E-2</v>
      </c>
      <c r="CT194">
        <v>2.9000000000000001E-2</v>
      </c>
      <c r="CU194">
        <v>4.4200000000000003E-2</v>
      </c>
      <c r="CV194">
        <v>1.67E-2</v>
      </c>
      <c r="CW194">
        <v>3.9199999999999999E-2</v>
      </c>
      <c r="CX194">
        <v>3.7699999999999997E-2</v>
      </c>
      <c r="CY194">
        <v>2.2499999999999999E-2</v>
      </c>
      <c r="CZ194">
        <v>2.5499999999999998E-2</v>
      </c>
      <c r="DA194">
        <v>3.0499999999999999E-2</v>
      </c>
      <c r="DB194">
        <v>1.9E-2</v>
      </c>
      <c r="DC194" t="s">
        <v>31</v>
      </c>
      <c r="DD194">
        <v>6.9400000000000003E-2</v>
      </c>
      <c r="DE194">
        <v>3.6799999999999999E-2</v>
      </c>
      <c r="DF194">
        <v>4.58E-2</v>
      </c>
      <c r="DG194">
        <v>2.8299999999999999E-2</v>
      </c>
      <c r="DH194">
        <v>1.37E-2</v>
      </c>
      <c r="DI194">
        <v>4.1700000000000001E-2</v>
      </c>
      <c r="DJ194">
        <v>1.43E-2</v>
      </c>
      <c r="DK194">
        <v>2.5100000000000001E-2</v>
      </c>
      <c r="DL194">
        <v>2.3699999999999999E-2</v>
      </c>
      <c r="DM194" t="s">
        <v>31</v>
      </c>
      <c r="DN194">
        <v>5.11E-2</v>
      </c>
      <c r="DO194">
        <v>4.7100000000000003E-2</v>
      </c>
      <c r="DP194">
        <v>3.2500000000000001E-2</v>
      </c>
      <c r="DQ194">
        <v>1.78E-2</v>
      </c>
      <c r="DR194">
        <v>2.9399999999999999E-2</v>
      </c>
      <c r="DS194">
        <v>4.8099999999999997E-2</v>
      </c>
      <c r="DT194">
        <v>2.1399999999999999E-2</v>
      </c>
      <c r="DU194" t="s">
        <v>31</v>
      </c>
      <c r="DV194">
        <v>3.7499999999999999E-2</v>
      </c>
      <c r="DW194" t="s">
        <v>31</v>
      </c>
      <c r="DX194">
        <v>2.2700000000000001E-2</v>
      </c>
      <c r="DY194">
        <v>3.1899999999999998E-2</v>
      </c>
      <c r="DZ194">
        <v>8.5400000000000004E-2</v>
      </c>
      <c r="EA194">
        <v>3.7699999999999997E-2</v>
      </c>
      <c r="EB194">
        <v>2.3099999999999999E-2</v>
      </c>
      <c r="EC194">
        <v>4.5699999999999998E-2</v>
      </c>
      <c r="ED194">
        <v>3.0800000000000001E-2</v>
      </c>
      <c r="EE194">
        <v>3.4700000000000002E-2</v>
      </c>
      <c r="EF194">
        <v>5.7299999999999997E-2</v>
      </c>
      <c r="EG194">
        <v>2.9600000000000001E-2</v>
      </c>
      <c r="EH194">
        <v>2.0400000000000001E-2</v>
      </c>
      <c r="EI194">
        <v>2.0799999999999999E-2</v>
      </c>
      <c r="EJ194">
        <v>4.58E-2</v>
      </c>
      <c r="EK194">
        <v>2.93E-2</v>
      </c>
      <c r="EL194">
        <v>2.4400000000000002E-2</v>
      </c>
      <c r="EM194">
        <v>2.9499999999999998E-2</v>
      </c>
      <c r="EN194">
        <v>2.75E-2</v>
      </c>
      <c r="EO194">
        <v>8.3000000000000001E-3</v>
      </c>
      <c r="EP194">
        <v>1.47E-2</v>
      </c>
      <c r="EQ194">
        <v>2.3099999999999999E-2</v>
      </c>
      <c r="ER194">
        <v>3.09E-2</v>
      </c>
      <c r="ES194">
        <v>2.7199999999999998E-2</v>
      </c>
      <c r="ET194">
        <v>1.5100000000000001E-2</v>
      </c>
      <c r="EU194">
        <v>3.0700000000000002E-2</v>
      </c>
      <c r="EV194">
        <v>4.1000000000000002E-2</v>
      </c>
      <c r="EW194">
        <v>2.4299999999999999E-2</v>
      </c>
      <c r="EX194">
        <v>3.6999999999999998E-2</v>
      </c>
      <c r="EY194" t="s">
        <v>35</v>
      </c>
      <c r="EZ194">
        <v>1.4E-2</v>
      </c>
      <c r="FA194">
        <v>3.7199999999999997E-2</v>
      </c>
      <c r="FB194">
        <v>3.27E-2</v>
      </c>
      <c r="FC194">
        <v>3.5499999999999997E-2</v>
      </c>
      <c r="FD194">
        <v>1.4E-2</v>
      </c>
      <c r="FE194">
        <v>1.6299999999999999E-2</v>
      </c>
      <c r="FF194">
        <v>5.62E-2</v>
      </c>
      <c r="FG194">
        <v>1.01E-2</v>
      </c>
      <c r="FH194">
        <v>2.0899999999999998E-2</v>
      </c>
      <c r="FI194">
        <v>2.1399999999999999E-2</v>
      </c>
    </row>
    <row r="195" spans="1:165" x14ac:dyDescent="0.25">
      <c r="A195">
        <v>26</v>
      </c>
      <c r="B195" t="s">
        <v>25</v>
      </c>
      <c r="C195">
        <v>0.19819999999999999</v>
      </c>
      <c r="D195">
        <v>0.2157</v>
      </c>
      <c r="E195">
        <v>0.20130000000000001</v>
      </c>
      <c r="F195">
        <v>0.1749</v>
      </c>
      <c r="G195">
        <v>0.11550000000000001</v>
      </c>
      <c r="H195">
        <v>0.15179999999999999</v>
      </c>
      <c r="I195">
        <v>0.20899999999999999</v>
      </c>
      <c r="J195">
        <v>0.26769999999999999</v>
      </c>
      <c r="K195">
        <v>0.2167</v>
      </c>
      <c r="L195">
        <v>0.18479999999999999</v>
      </c>
      <c r="M195">
        <v>0.1787</v>
      </c>
      <c r="N195" t="s">
        <v>31</v>
      </c>
      <c r="O195">
        <v>0.1946</v>
      </c>
      <c r="P195">
        <v>0.2137</v>
      </c>
      <c r="Q195">
        <v>0.15010000000000001</v>
      </c>
      <c r="R195">
        <v>0.21609999999999999</v>
      </c>
      <c r="S195">
        <v>0.1694</v>
      </c>
      <c r="T195">
        <v>0.1593</v>
      </c>
      <c r="U195">
        <v>0.2172</v>
      </c>
      <c r="V195">
        <v>0.14630000000000001</v>
      </c>
      <c r="W195" t="s">
        <v>31</v>
      </c>
      <c r="X195">
        <v>0.12</v>
      </c>
      <c r="Y195">
        <v>0.14749999999999999</v>
      </c>
      <c r="Z195">
        <v>0.2215</v>
      </c>
      <c r="AA195">
        <v>0.15629999999999999</v>
      </c>
      <c r="AB195">
        <v>0.2127</v>
      </c>
      <c r="AC195">
        <v>0.24490000000000001</v>
      </c>
      <c r="AD195">
        <v>0.223</v>
      </c>
      <c r="AE195">
        <v>0.3049</v>
      </c>
      <c r="AF195">
        <v>0.27160000000000001</v>
      </c>
      <c r="AG195" t="s">
        <v>31</v>
      </c>
      <c r="AH195">
        <v>0.39290000000000003</v>
      </c>
      <c r="AI195">
        <v>0.35449999999999998</v>
      </c>
      <c r="AJ195">
        <v>0.18479999999999999</v>
      </c>
      <c r="AK195">
        <v>0.14929999999999999</v>
      </c>
      <c r="AL195">
        <v>0.2334</v>
      </c>
      <c r="AM195">
        <v>0.2727</v>
      </c>
      <c r="AN195">
        <v>0.2535</v>
      </c>
      <c r="AO195" t="s">
        <v>31</v>
      </c>
      <c r="AP195">
        <v>0.15529999999999999</v>
      </c>
      <c r="AQ195">
        <v>0.28920000000000001</v>
      </c>
      <c r="AR195">
        <v>0.20280000000000001</v>
      </c>
      <c r="AS195">
        <v>0.34229999999999999</v>
      </c>
      <c r="AT195">
        <v>0.157</v>
      </c>
      <c r="AU195">
        <v>0.1711</v>
      </c>
      <c r="AV195">
        <v>0.2056</v>
      </c>
      <c r="AW195">
        <v>0.16120000000000001</v>
      </c>
      <c r="AX195">
        <v>0.29730000000000001</v>
      </c>
      <c r="AY195">
        <v>0.20119999999999999</v>
      </c>
      <c r="AZ195">
        <v>0.20119999999999999</v>
      </c>
      <c r="BA195">
        <v>0.2301</v>
      </c>
      <c r="BB195">
        <v>0.1583</v>
      </c>
      <c r="BC195">
        <v>0.16500000000000001</v>
      </c>
      <c r="BD195">
        <v>6.6000000000000003E-2</v>
      </c>
      <c r="BE195">
        <v>0.161</v>
      </c>
      <c r="BF195">
        <v>0.1426</v>
      </c>
      <c r="BG195">
        <v>0.1246</v>
      </c>
      <c r="BH195">
        <v>0.1386</v>
      </c>
      <c r="BI195">
        <v>0.18329999999999999</v>
      </c>
      <c r="BJ195">
        <v>0.13950000000000001</v>
      </c>
      <c r="BK195">
        <v>0.18809999999999999</v>
      </c>
      <c r="BL195">
        <v>0.13020000000000001</v>
      </c>
      <c r="BM195">
        <v>0.1923</v>
      </c>
      <c r="BN195">
        <v>0.2477</v>
      </c>
      <c r="BO195">
        <v>0.23039999999999999</v>
      </c>
      <c r="BP195">
        <v>0.1095</v>
      </c>
      <c r="BQ195">
        <v>0.2238</v>
      </c>
      <c r="BR195">
        <v>0.2374</v>
      </c>
      <c r="BS195">
        <v>0.125</v>
      </c>
      <c r="BT195">
        <v>0.1308</v>
      </c>
      <c r="BU195">
        <v>0.25</v>
      </c>
      <c r="BV195">
        <v>0.30299999999999999</v>
      </c>
      <c r="BW195">
        <v>0.1603</v>
      </c>
      <c r="BX195">
        <v>0.22209999999999999</v>
      </c>
      <c r="BY195">
        <v>0.1459</v>
      </c>
      <c r="BZ195">
        <v>0.19239999999999999</v>
      </c>
      <c r="CA195">
        <v>0.19489999999999999</v>
      </c>
      <c r="CB195">
        <v>0.16009999999999999</v>
      </c>
      <c r="CC195">
        <v>0.1706</v>
      </c>
      <c r="CD195">
        <v>0.11890000000000001</v>
      </c>
      <c r="CE195" t="s">
        <v>31</v>
      </c>
      <c r="CF195">
        <v>0.2321</v>
      </c>
      <c r="CG195">
        <v>0.1754</v>
      </c>
      <c r="CH195">
        <v>0.1232</v>
      </c>
      <c r="CI195" t="s">
        <v>31</v>
      </c>
      <c r="CJ195">
        <v>5.2299999999999999E-2</v>
      </c>
      <c r="CK195">
        <v>7.2300000000000003E-2</v>
      </c>
      <c r="CL195">
        <v>6.3700000000000007E-2</v>
      </c>
      <c r="CM195">
        <v>5.4699999999999999E-2</v>
      </c>
      <c r="CN195">
        <v>0.14990000000000001</v>
      </c>
      <c r="CO195">
        <v>0.31540000000000001</v>
      </c>
      <c r="CP195">
        <v>0.13930000000000001</v>
      </c>
      <c r="CQ195">
        <v>0.1268</v>
      </c>
      <c r="CR195">
        <v>0.17929999999999999</v>
      </c>
      <c r="CS195">
        <v>0.25330000000000003</v>
      </c>
      <c r="CT195">
        <v>0.12429999999999999</v>
      </c>
      <c r="CU195">
        <v>0.24590000000000001</v>
      </c>
      <c r="CV195">
        <v>0.30559999999999998</v>
      </c>
      <c r="CW195">
        <v>0.26100000000000001</v>
      </c>
      <c r="CX195">
        <v>0.16830000000000001</v>
      </c>
      <c r="CY195">
        <v>0.22220000000000001</v>
      </c>
      <c r="CZ195">
        <v>0.15210000000000001</v>
      </c>
      <c r="DA195">
        <v>0.18579999999999999</v>
      </c>
      <c r="DB195">
        <v>0.33289999999999997</v>
      </c>
      <c r="DC195" t="s">
        <v>31</v>
      </c>
      <c r="DD195">
        <v>0.1241</v>
      </c>
      <c r="DE195">
        <v>8.6300000000000002E-2</v>
      </c>
      <c r="DF195">
        <v>0.2361</v>
      </c>
      <c r="DG195">
        <v>0.27039999999999997</v>
      </c>
      <c r="DH195">
        <v>0.27210000000000001</v>
      </c>
      <c r="DI195">
        <v>0.26719999999999999</v>
      </c>
      <c r="DJ195">
        <v>0.24560000000000001</v>
      </c>
      <c r="DK195">
        <v>0.1996</v>
      </c>
      <c r="DL195">
        <v>0.17030000000000001</v>
      </c>
      <c r="DM195" t="s">
        <v>31</v>
      </c>
      <c r="DN195">
        <v>0.16569999999999999</v>
      </c>
      <c r="DO195">
        <v>0.14530000000000001</v>
      </c>
      <c r="DP195">
        <v>0.32479999999999998</v>
      </c>
      <c r="DQ195">
        <v>0.2402</v>
      </c>
      <c r="DR195">
        <v>0.2157</v>
      </c>
      <c r="DS195">
        <v>0.33160000000000001</v>
      </c>
      <c r="DT195">
        <v>0.12139999999999999</v>
      </c>
      <c r="DU195" t="s">
        <v>31</v>
      </c>
      <c r="DV195">
        <v>0.22520000000000001</v>
      </c>
      <c r="DW195" t="s">
        <v>31</v>
      </c>
      <c r="DX195">
        <v>0.2409</v>
      </c>
      <c r="DY195">
        <v>0.13569999999999999</v>
      </c>
      <c r="DZ195">
        <v>0.11310000000000001</v>
      </c>
      <c r="EA195">
        <v>0.13439999999999999</v>
      </c>
      <c r="EB195">
        <v>0.20169999999999999</v>
      </c>
      <c r="EC195">
        <v>0.15429999999999999</v>
      </c>
      <c r="ED195">
        <v>0.2641</v>
      </c>
      <c r="EE195">
        <v>0.20810000000000001</v>
      </c>
      <c r="EF195">
        <v>0.29139999999999999</v>
      </c>
      <c r="EG195">
        <v>0.13500000000000001</v>
      </c>
      <c r="EH195">
        <v>0.18279999999999999</v>
      </c>
      <c r="EI195">
        <v>0.21429999999999999</v>
      </c>
      <c r="EJ195">
        <v>0.20899999999999999</v>
      </c>
      <c r="EK195">
        <v>0.37240000000000001</v>
      </c>
      <c r="EL195">
        <v>0.1321</v>
      </c>
      <c r="EM195">
        <v>0.12909999999999999</v>
      </c>
      <c r="EN195">
        <v>0.1618</v>
      </c>
      <c r="EO195">
        <v>0.23599999999999999</v>
      </c>
      <c r="EP195">
        <v>0.19059999999999999</v>
      </c>
      <c r="EQ195">
        <v>0.23419999999999999</v>
      </c>
      <c r="ER195">
        <v>0.1414</v>
      </c>
      <c r="ES195">
        <v>0.1875</v>
      </c>
      <c r="ET195">
        <v>0.1623</v>
      </c>
      <c r="EU195">
        <v>0.17269999999999999</v>
      </c>
      <c r="EV195">
        <v>0.1595</v>
      </c>
      <c r="EW195">
        <v>0.26550000000000001</v>
      </c>
      <c r="EX195">
        <v>0.25330000000000003</v>
      </c>
      <c r="EY195">
        <v>0.22359999999999999</v>
      </c>
      <c r="EZ195">
        <v>0.2238</v>
      </c>
      <c r="FA195">
        <v>0.2064</v>
      </c>
      <c r="FB195">
        <v>0.22470000000000001</v>
      </c>
      <c r="FC195">
        <v>0.26900000000000002</v>
      </c>
      <c r="FD195">
        <v>0.34549999999999997</v>
      </c>
      <c r="FE195">
        <v>0.2084</v>
      </c>
      <c r="FF195">
        <v>0.19689999999999999</v>
      </c>
      <c r="FG195">
        <v>0.2888</v>
      </c>
      <c r="FH195">
        <v>0.20699999999999999</v>
      </c>
      <c r="FI195">
        <v>0.25080000000000002</v>
      </c>
    </row>
    <row r="196" spans="1:165" x14ac:dyDescent="0.25">
      <c r="A196">
        <v>27</v>
      </c>
      <c r="B196" t="s">
        <v>26</v>
      </c>
      <c r="C196">
        <v>1.41E-2</v>
      </c>
      <c r="D196" t="s">
        <v>31</v>
      </c>
      <c r="E196" t="s">
        <v>31</v>
      </c>
      <c r="F196" t="s">
        <v>31</v>
      </c>
      <c r="G196" t="s">
        <v>31</v>
      </c>
      <c r="H196" t="s">
        <v>31</v>
      </c>
      <c r="I196" t="s">
        <v>31</v>
      </c>
      <c r="J196" t="s">
        <v>31</v>
      </c>
      <c r="K196" t="s">
        <v>31</v>
      </c>
      <c r="L196" t="s">
        <v>31</v>
      </c>
      <c r="M196" t="s">
        <v>31</v>
      </c>
      <c r="N196" t="s">
        <v>31</v>
      </c>
      <c r="O196">
        <v>7.7000000000000002E-3</v>
      </c>
      <c r="P196" t="s">
        <v>97</v>
      </c>
      <c r="Q196" t="s">
        <v>97</v>
      </c>
      <c r="R196">
        <v>7.1000000000000004E-3</v>
      </c>
      <c r="S196">
        <v>5.4000000000000003E-3</v>
      </c>
      <c r="T196" t="s">
        <v>97</v>
      </c>
      <c r="U196" t="s">
        <v>97</v>
      </c>
      <c r="V196" t="s">
        <v>97</v>
      </c>
      <c r="W196" t="s">
        <v>31</v>
      </c>
      <c r="X196" t="s">
        <v>97</v>
      </c>
      <c r="Y196">
        <v>1.0500000000000001E-2</v>
      </c>
      <c r="Z196" t="s">
        <v>97</v>
      </c>
      <c r="AA196" t="s">
        <v>97</v>
      </c>
      <c r="AB196">
        <v>1.32E-2</v>
      </c>
      <c r="AC196" t="s">
        <v>97</v>
      </c>
      <c r="AD196" t="s">
        <v>97</v>
      </c>
      <c r="AE196" t="s">
        <v>97</v>
      </c>
      <c r="AF196" t="s">
        <v>36</v>
      </c>
      <c r="AG196" t="s">
        <v>31</v>
      </c>
      <c r="AH196" t="s">
        <v>97</v>
      </c>
      <c r="AI196" t="s">
        <v>97</v>
      </c>
      <c r="AJ196" t="s">
        <v>97</v>
      </c>
      <c r="AK196" t="s">
        <v>97</v>
      </c>
      <c r="AL196">
        <v>7.9000000000000008E-3</v>
      </c>
      <c r="AM196" t="s">
        <v>97</v>
      </c>
      <c r="AN196">
        <v>1.15E-2</v>
      </c>
      <c r="AO196" t="s">
        <v>31</v>
      </c>
      <c r="AP196" t="s">
        <v>97</v>
      </c>
      <c r="AQ196" t="s">
        <v>97</v>
      </c>
      <c r="AR196" t="s">
        <v>97</v>
      </c>
      <c r="AS196" t="s">
        <v>97</v>
      </c>
      <c r="AT196" t="s">
        <v>36</v>
      </c>
      <c r="AU196">
        <v>6.6E-3</v>
      </c>
      <c r="AV196">
        <v>6.4000000000000003E-3</v>
      </c>
      <c r="AW196" t="s">
        <v>97</v>
      </c>
      <c r="AX196" t="s">
        <v>97</v>
      </c>
      <c r="AY196">
        <v>1.8100000000000002E-2</v>
      </c>
      <c r="AZ196" t="s">
        <v>97</v>
      </c>
      <c r="BA196" t="s">
        <v>97</v>
      </c>
      <c r="BB196" t="s">
        <v>97</v>
      </c>
      <c r="BC196" t="s">
        <v>97</v>
      </c>
      <c r="BD196">
        <v>1.2500000000000001E-2</v>
      </c>
      <c r="BE196" t="s">
        <v>36</v>
      </c>
      <c r="BF196">
        <v>5.7999999999999996E-3</v>
      </c>
      <c r="BG196" t="s">
        <v>97</v>
      </c>
      <c r="BH196">
        <v>1.5900000000000001E-2</v>
      </c>
      <c r="BI196">
        <v>1.9800000000000002E-2</v>
      </c>
      <c r="BJ196">
        <v>7.1999999999999998E-3</v>
      </c>
      <c r="BK196" t="s">
        <v>97</v>
      </c>
      <c r="BL196">
        <v>1.11E-2</v>
      </c>
      <c r="BM196">
        <v>1.7299999999999999E-2</v>
      </c>
      <c r="BN196">
        <v>1.23E-2</v>
      </c>
      <c r="BO196" t="s">
        <v>36</v>
      </c>
      <c r="BP196">
        <v>1.34E-2</v>
      </c>
      <c r="BQ196">
        <v>1.14E-2</v>
      </c>
      <c r="BR196" t="s">
        <v>97</v>
      </c>
      <c r="BS196">
        <v>5.4000000000000003E-3</v>
      </c>
      <c r="BT196">
        <v>1.23E-2</v>
      </c>
      <c r="BU196" t="s">
        <v>97</v>
      </c>
      <c r="BV196" t="s">
        <v>97</v>
      </c>
      <c r="BW196" t="s">
        <v>97</v>
      </c>
      <c r="BX196" t="s">
        <v>97</v>
      </c>
      <c r="BY196">
        <v>7.3000000000000001E-3</v>
      </c>
      <c r="BZ196" t="s">
        <v>97</v>
      </c>
      <c r="CA196">
        <v>6.7000000000000002E-3</v>
      </c>
      <c r="CB196" t="s">
        <v>97</v>
      </c>
      <c r="CC196" t="s">
        <v>97</v>
      </c>
      <c r="CD196" t="s">
        <v>36</v>
      </c>
      <c r="CE196" t="s">
        <v>31</v>
      </c>
      <c r="CF196" t="s">
        <v>97</v>
      </c>
      <c r="CG196" t="s">
        <v>97</v>
      </c>
      <c r="CH196">
        <v>7.7999999999999996E-3</v>
      </c>
      <c r="CI196" t="s">
        <v>31</v>
      </c>
      <c r="CJ196" t="s">
        <v>97</v>
      </c>
      <c r="CK196" t="s">
        <v>97</v>
      </c>
      <c r="CL196" t="s">
        <v>97</v>
      </c>
      <c r="CM196">
        <v>9.9000000000000008E-3</v>
      </c>
      <c r="CN196">
        <v>7.6E-3</v>
      </c>
      <c r="CO196" t="s">
        <v>97</v>
      </c>
      <c r="CP196" t="s">
        <v>97</v>
      </c>
      <c r="CQ196">
        <v>1.2200000000000001E-2</v>
      </c>
      <c r="CR196">
        <v>1.72E-2</v>
      </c>
      <c r="CS196" t="s">
        <v>97</v>
      </c>
      <c r="CT196" t="s">
        <v>97</v>
      </c>
      <c r="CU196" t="s">
        <v>36</v>
      </c>
      <c r="CV196" t="s">
        <v>97</v>
      </c>
      <c r="CW196" t="s">
        <v>36</v>
      </c>
      <c r="CX196" t="s">
        <v>97</v>
      </c>
      <c r="CY196" t="s">
        <v>36</v>
      </c>
      <c r="CZ196">
        <v>1.2800000000000001E-2</v>
      </c>
      <c r="DA196" t="s">
        <v>97</v>
      </c>
      <c r="DB196">
        <v>6.7999999999999996E-3</v>
      </c>
      <c r="DC196" t="s">
        <v>31</v>
      </c>
      <c r="DD196" t="s">
        <v>36</v>
      </c>
      <c r="DE196" t="s">
        <v>97</v>
      </c>
      <c r="DF196">
        <v>2.4199999999999999E-2</v>
      </c>
      <c r="DG196" t="s">
        <v>97</v>
      </c>
      <c r="DH196">
        <v>2.6700000000000002E-2</v>
      </c>
      <c r="DI196" t="s">
        <v>97</v>
      </c>
      <c r="DJ196" t="s">
        <v>97</v>
      </c>
      <c r="DK196" t="s">
        <v>36</v>
      </c>
      <c r="DL196">
        <v>1.2699999999999999E-2</v>
      </c>
      <c r="DM196" t="s">
        <v>31</v>
      </c>
      <c r="DN196">
        <v>5.4000000000000003E-3</v>
      </c>
      <c r="DO196" t="s">
        <v>97</v>
      </c>
      <c r="DP196">
        <v>7.0000000000000001E-3</v>
      </c>
      <c r="DQ196" t="s">
        <v>97</v>
      </c>
      <c r="DR196" t="s">
        <v>97</v>
      </c>
      <c r="DS196" t="s">
        <v>97</v>
      </c>
      <c r="DT196" t="s">
        <v>97</v>
      </c>
      <c r="DU196" t="s">
        <v>31</v>
      </c>
      <c r="DV196">
        <v>8.0000000000000002E-3</v>
      </c>
      <c r="DW196" t="s">
        <v>31</v>
      </c>
      <c r="DX196">
        <v>3.6700000000000003E-2</v>
      </c>
      <c r="DY196" t="s">
        <v>97</v>
      </c>
      <c r="DZ196" t="s">
        <v>97</v>
      </c>
      <c r="EA196" t="s">
        <v>97</v>
      </c>
      <c r="EB196" t="s">
        <v>97</v>
      </c>
      <c r="EC196" t="s">
        <v>97</v>
      </c>
      <c r="ED196" t="s">
        <v>97</v>
      </c>
      <c r="EE196">
        <v>1.7299999999999999E-2</v>
      </c>
      <c r="EF196">
        <v>7.1999999999999998E-3</v>
      </c>
      <c r="EG196">
        <v>1.41E-2</v>
      </c>
      <c r="EH196">
        <v>3.0200000000000001E-2</v>
      </c>
      <c r="EI196">
        <v>9.5999999999999992E-3</v>
      </c>
      <c r="EJ196" t="s">
        <v>36</v>
      </c>
      <c r="EK196" t="s">
        <v>97</v>
      </c>
      <c r="EL196">
        <v>1.2500000000000001E-2</v>
      </c>
      <c r="EM196" t="s">
        <v>97</v>
      </c>
      <c r="EN196" t="s">
        <v>97</v>
      </c>
      <c r="EO196" t="s">
        <v>36</v>
      </c>
      <c r="EP196">
        <v>2.4500000000000001E-2</v>
      </c>
      <c r="EQ196">
        <v>2.7E-2</v>
      </c>
      <c r="ER196" t="s">
        <v>97</v>
      </c>
      <c r="ES196">
        <v>1.29E-2</v>
      </c>
      <c r="ET196" t="s">
        <v>97</v>
      </c>
      <c r="EU196">
        <v>3.1099999999999999E-2</v>
      </c>
      <c r="EV196" t="s">
        <v>97</v>
      </c>
      <c r="EW196">
        <v>2.1100000000000001E-2</v>
      </c>
      <c r="EX196" t="s">
        <v>97</v>
      </c>
      <c r="EY196">
        <v>1.6299999999999999E-2</v>
      </c>
      <c r="EZ196" t="s">
        <v>36</v>
      </c>
      <c r="FA196" t="s">
        <v>97</v>
      </c>
      <c r="FB196" t="s">
        <v>97</v>
      </c>
      <c r="FC196" t="s">
        <v>97</v>
      </c>
      <c r="FD196">
        <v>2.0500000000000001E-2</v>
      </c>
      <c r="FE196" t="s">
        <v>97</v>
      </c>
      <c r="FF196">
        <v>7.4000000000000003E-3</v>
      </c>
      <c r="FG196" t="s">
        <v>97</v>
      </c>
      <c r="FH196" t="s">
        <v>97</v>
      </c>
      <c r="FI196" t="s">
        <v>97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BB164" workbookViewId="0">
      <selection activeCell="M193" sqref="M193"/>
    </sheetView>
  </sheetViews>
  <sheetFormatPr defaultRowHeight="15" x14ac:dyDescent="0.25"/>
  <sheetData>
    <row r="1" spans="1:27" x14ac:dyDescent="0.25">
      <c r="A1" t="s">
        <v>85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row>
    <row r="2" spans="1:27"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row>
    <row r="3" spans="1:27" x14ac:dyDescent="0.25">
      <c r="A3" t="s">
        <v>86</v>
      </c>
      <c r="B3">
        <v>36350</v>
      </c>
      <c r="C3">
        <v>0.6905</v>
      </c>
      <c r="D3">
        <v>0.68640000000000001</v>
      </c>
      <c r="E3">
        <v>1.29E-2</v>
      </c>
      <c r="F3">
        <v>5.9200000000000003E-2</v>
      </c>
      <c r="G3">
        <v>1.7299999999999999E-2</v>
      </c>
      <c r="H3" t="s">
        <v>36</v>
      </c>
      <c r="I3" t="s">
        <v>36</v>
      </c>
      <c r="J3" t="s">
        <v>36</v>
      </c>
      <c r="K3">
        <v>5.8999999999999999E-3</v>
      </c>
      <c r="L3">
        <v>0.59509999999999996</v>
      </c>
      <c r="M3">
        <v>0.45579999999999998</v>
      </c>
      <c r="N3">
        <v>4.6800000000000001E-2</v>
      </c>
      <c r="O3">
        <v>0.37040000000000001</v>
      </c>
      <c r="P3">
        <v>0.1356</v>
      </c>
      <c r="Q3" t="s">
        <v>36</v>
      </c>
      <c r="R3" t="s">
        <v>36</v>
      </c>
      <c r="S3" t="s">
        <v>36</v>
      </c>
      <c r="T3" t="s">
        <v>36</v>
      </c>
      <c r="U3" t="s">
        <v>36</v>
      </c>
      <c r="V3" t="s">
        <v>35</v>
      </c>
      <c r="W3" t="s">
        <v>36</v>
      </c>
      <c r="X3">
        <v>3.7600000000000001E-2</v>
      </c>
      <c r="Y3" t="s">
        <v>36</v>
      </c>
      <c r="Z3">
        <v>0.27039999999999997</v>
      </c>
      <c r="AA3">
        <v>6.2300000000000001E-2</v>
      </c>
    </row>
    <row r="4" spans="1:27" x14ac:dyDescent="0.25">
      <c r="A4" t="s">
        <v>87</v>
      </c>
      <c r="B4">
        <v>4490</v>
      </c>
      <c r="C4">
        <v>0.72709999999999997</v>
      </c>
      <c r="D4">
        <v>0.71989999999999998</v>
      </c>
      <c r="E4">
        <v>1.6E-2</v>
      </c>
      <c r="F4">
        <v>5.3199999999999997E-2</v>
      </c>
      <c r="G4">
        <v>1.7999999999999999E-2</v>
      </c>
      <c r="H4" t="s">
        <v>36</v>
      </c>
      <c r="I4" t="s">
        <v>35</v>
      </c>
      <c r="J4">
        <v>0</v>
      </c>
      <c r="K4">
        <v>5.7999999999999996E-3</v>
      </c>
      <c r="L4">
        <v>0.63160000000000005</v>
      </c>
      <c r="M4">
        <v>0.49619999999999997</v>
      </c>
      <c r="N4">
        <v>4.5600000000000002E-2</v>
      </c>
      <c r="O4">
        <v>0.38890000000000002</v>
      </c>
      <c r="P4">
        <v>0.13250000000000001</v>
      </c>
      <c r="Q4" t="s">
        <v>36</v>
      </c>
      <c r="R4">
        <v>0</v>
      </c>
      <c r="S4">
        <v>5.7999999999999996E-3</v>
      </c>
      <c r="T4" t="s">
        <v>36</v>
      </c>
      <c r="U4" t="s">
        <v>36</v>
      </c>
      <c r="V4">
        <v>0</v>
      </c>
      <c r="W4" t="s">
        <v>36</v>
      </c>
      <c r="X4">
        <v>3.6299999999999999E-2</v>
      </c>
      <c r="Y4" t="s">
        <v>36</v>
      </c>
      <c r="Z4">
        <v>0.2346</v>
      </c>
      <c r="AA4" t="s">
        <v>31</v>
      </c>
    </row>
    <row r="5" spans="1:27" x14ac:dyDescent="0.25">
      <c r="A5" t="s">
        <v>88</v>
      </c>
      <c r="B5">
        <v>2340</v>
      </c>
      <c r="C5">
        <v>0.72089999999999999</v>
      </c>
      <c r="D5">
        <v>0.71489999999999998</v>
      </c>
      <c r="E5">
        <v>1.32E-2</v>
      </c>
      <c r="F5">
        <v>5.04E-2</v>
      </c>
      <c r="G5">
        <v>1.49E-2</v>
      </c>
      <c r="H5" t="s">
        <v>36</v>
      </c>
      <c r="I5" t="s">
        <v>36</v>
      </c>
      <c r="J5" t="s">
        <v>35</v>
      </c>
      <c r="K5">
        <v>8.0999999999999996E-3</v>
      </c>
      <c r="L5">
        <v>0.63170000000000004</v>
      </c>
      <c r="M5">
        <v>0.46910000000000002</v>
      </c>
      <c r="N5">
        <v>2.7699999999999999E-2</v>
      </c>
      <c r="O5">
        <v>0.38329999999999997</v>
      </c>
      <c r="P5">
        <v>0.1618</v>
      </c>
      <c r="Q5" t="s">
        <v>35</v>
      </c>
      <c r="R5" t="s">
        <v>36</v>
      </c>
      <c r="S5" t="s">
        <v>36</v>
      </c>
      <c r="T5" t="s">
        <v>36</v>
      </c>
      <c r="U5" t="s">
        <v>35</v>
      </c>
      <c r="V5">
        <v>0</v>
      </c>
      <c r="W5" t="s">
        <v>36</v>
      </c>
      <c r="X5">
        <v>4.0099999999999997E-2</v>
      </c>
      <c r="Y5" t="s">
        <v>36</v>
      </c>
      <c r="Z5">
        <v>0.2369</v>
      </c>
      <c r="AA5" t="s">
        <v>31</v>
      </c>
    </row>
    <row r="6" spans="1:27" x14ac:dyDescent="0.25">
      <c r="A6" t="s">
        <v>89</v>
      </c>
      <c r="B6">
        <v>3000</v>
      </c>
      <c r="C6">
        <v>0.68989999999999996</v>
      </c>
      <c r="D6">
        <v>0.68830000000000002</v>
      </c>
      <c r="E6">
        <v>5.7000000000000002E-3</v>
      </c>
      <c r="F6">
        <v>7.9799999999999996E-2</v>
      </c>
      <c r="G6">
        <v>2.24E-2</v>
      </c>
      <c r="H6">
        <v>0</v>
      </c>
      <c r="I6" t="s">
        <v>35</v>
      </c>
      <c r="J6">
        <v>0</v>
      </c>
      <c r="K6" t="s">
        <v>36</v>
      </c>
      <c r="L6">
        <v>0.58009999999999995</v>
      </c>
      <c r="M6">
        <v>0.502</v>
      </c>
      <c r="N6">
        <v>8.6099999999999996E-2</v>
      </c>
      <c r="O6">
        <v>0.41689999999999999</v>
      </c>
      <c r="P6">
        <v>7.7399999999999997E-2</v>
      </c>
      <c r="Q6" t="s">
        <v>35</v>
      </c>
      <c r="R6">
        <v>0</v>
      </c>
      <c r="S6" t="s">
        <v>36</v>
      </c>
      <c r="T6" t="s">
        <v>35</v>
      </c>
      <c r="U6" t="s">
        <v>35</v>
      </c>
      <c r="V6" t="s">
        <v>35</v>
      </c>
      <c r="W6" t="s">
        <v>35</v>
      </c>
      <c r="X6">
        <v>4.5699999999999998E-2</v>
      </c>
      <c r="Y6" t="s">
        <v>36</v>
      </c>
      <c r="Z6">
        <v>0.26029999999999998</v>
      </c>
      <c r="AA6" t="s">
        <v>31</v>
      </c>
    </row>
    <row r="7" spans="1:27" x14ac:dyDescent="0.25">
      <c r="A7" t="s">
        <v>90</v>
      </c>
      <c r="B7">
        <v>850</v>
      </c>
      <c r="C7">
        <v>0.84019999999999995</v>
      </c>
      <c r="D7">
        <v>0.83550000000000002</v>
      </c>
      <c r="E7">
        <v>1.6500000000000001E-2</v>
      </c>
      <c r="F7">
        <v>5.6399999999999999E-2</v>
      </c>
      <c r="G7">
        <v>1.18E-2</v>
      </c>
      <c r="H7" t="s">
        <v>35</v>
      </c>
      <c r="I7" t="s">
        <v>35</v>
      </c>
      <c r="J7">
        <v>0</v>
      </c>
      <c r="K7">
        <v>1.18E-2</v>
      </c>
      <c r="L7">
        <v>0.745</v>
      </c>
      <c r="M7">
        <v>0.47939999999999999</v>
      </c>
      <c r="N7">
        <v>2.7E-2</v>
      </c>
      <c r="O7">
        <v>0.41830000000000001</v>
      </c>
      <c r="P7">
        <v>0.25729999999999997</v>
      </c>
      <c r="Q7">
        <v>8.2000000000000007E-3</v>
      </c>
      <c r="R7" t="s">
        <v>35</v>
      </c>
      <c r="S7" t="s">
        <v>36</v>
      </c>
      <c r="T7" t="s">
        <v>35</v>
      </c>
      <c r="U7" t="s">
        <v>35</v>
      </c>
      <c r="V7">
        <v>0</v>
      </c>
      <c r="W7" t="s">
        <v>35</v>
      </c>
      <c r="X7">
        <v>4.7E-2</v>
      </c>
      <c r="Y7" t="s">
        <v>35</v>
      </c>
      <c r="Z7">
        <v>0.1116</v>
      </c>
      <c r="AA7" t="s">
        <v>31</v>
      </c>
    </row>
    <row r="8" spans="1:27" x14ac:dyDescent="0.25">
      <c r="A8" t="s">
        <v>91</v>
      </c>
      <c r="B8">
        <v>2750</v>
      </c>
      <c r="C8">
        <v>0.79220000000000002</v>
      </c>
      <c r="D8">
        <v>0.78920000000000001</v>
      </c>
      <c r="E8">
        <v>1.34E-2</v>
      </c>
      <c r="F8">
        <v>5.3800000000000001E-2</v>
      </c>
      <c r="G8">
        <v>1.5299999999999999E-2</v>
      </c>
      <c r="H8" t="s">
        <v>36</v>
      </c>
      <c r="I8" t="s">
        <v>36</v>
      </c>
      <c r="J8">
        <v>0</v>
      </c>
      <c r="K8">
        <v>8.3999999999999995E-3</v>
      </c>
      <c r="L8">
        <v>0.70309999999999995</v>
      </c>
      <c r="M8">
        <v>0.50580000000000003</v>
      </c>
      <c r="N8">
        <v>3.5200000000000002E-2</v>
      </c>
      <c r="O8">
        <v>0.4244</v>
      </c>
      <c r="P8">
        <v>0.19400000000000001</v>
      </c>
      <c r="Q8" t="s">
        <v>36</v>
      </c>
      <c r="R8">
        <v>0</v>
      </c>
      <c r="S8" t="s">
        <v>36</v>
      </c>
      <c r="T8" t="s">
        <v>36</v>
      </c>
      <c r="U8" t="s">
        <v>35</v>
      </c>
      <c r="V8">
        <v>0</v>
      </c>
      <c r="W8" t="s">
        <v>35</v>
      </c>
      <c r="X8">
        <v>0.04</v>
      </c>
      <c r="Y8" t="s">
        <v>36</v>
      </c>
      <c r="Z8">
        <v>0.16639999999999999</v>
      </c>
      <c r="AA8" t="s">
        <v>31</v>
      </c>
    </row>
    <row r="9" spans="1:27" x14ac:dyDescent="0.25">
      <c r="A9" t="s">
        <v>92</v>
      </c>
      <c r="B9">
        <v>3350</v>
      </c>
      <c r="C9">
        <v>0.75919999999999999</v>
      </c>
      <c r="D9">
        <v>0.75560000000000005</v>
      </c>
      <c r="E9" t="s">
        <v>36</v>
      </c>
      <c r="F9">
        <v>5.4100000000000002E-2</v>
      </c>
      <c r="G9">
        <v>0.02</v>
      </c>
      <c r="H9" t="s">
        <v>35</v>
      </c>
      <c r="I9">
        <v>0</v>
      </c>
      <c r="J9" t="s">
        <v>35</v>
      </c>
      <c r="K9" t="s">
        <v>36</v>
      </c>
      <c r="L9">
        <v>0.67730000000000001</v>
      </c>
      <c r="M9">
        <v>0.5605</v>
      </c>
      <c r="N9">
        <v>6.9599999999999995E-2</v>
      </c>
      <c r="O9">
        <v>0.45739999999999997</v>
      </c>
      <c r="P9">
        <v>0.1153</v>
      </c>
      <c r="Q9" t="s">
        <v>36</v>
      </c>
      <c r="R9" t="s">
        <v>35</v>
      </c>
      <c r="S9" t="s">
        <v>36</v>
      </c>
      <c r="T9" t="s">
        <v>36</v>
      </c>
      <c r="U9" t="s">
        <v>36</v>
      </c>
      <c r="V9">
        <v>0</v>
      </c>
      <c r="W9" t="s">
        <v>36</v>
      </c>
      <c r="X9">
        <v>3.3500000000000002E-2</v>
      </c>
      <c r="Y9" t="s">
        <v>35</v>
      </c>
      <c r="Z9">
        <v>0.20680000000000001</v>
      </c>
      <c r="AA9" t="s">
        <v>31</v>
      </c>
    </row>
    <row r="10" spans="1:27" x14ac:dyDescent="0.25">
      <c r="A10" t="s">
        <v>93</v>
      </c>
      <c r="B10">
        <v>9560</v>
      </c>
      <c r="C10">
        <v>0.63900000000000001</v>
      </c>
      <c r="D10">
        <v>0.63570000000000004</v>
      </c>
      <c r="E10">
        <v>1.0200000000000001E-2</v>
      </c>
      <c r="F10">
        <v>5.5300000000000002E-2</v>
      </c>
      <c r="G10">
        <v>1.9400000000000001E-2</v>
      </c>
      <c r="H10" t="s">
        <v>36</v>
      </c>
      <c r="I10" t="s">
        <v>36</v>
      </c>
      <c r="J10" t="s">
        <v>35</v>
      </c>
      <c r="K10" t="s">
        <v>36</v>
      </c>
      <c r="L10">
        <v>0.54949999999999999</v>
      </c>
      <c r="M10">
        <v>0.43630000000000002</v>
      </c>
      <c r="N10">
        <v>5.0799999999999998E-2</v>
      </c>
      <c r="O10">
        <v>0.34960000000000002</v>
      </c>
      <c r="P10">
        <v>0.1095</v>
      </c>
      <c r="Q10" t="s">
        <v>36</v>
      </c>
      <c r="R10">
        <v>0</v>
      </c>
      <c r="S10" t="s">
        <v>36</v>
      </c>
      <c r="T10" t="s">
        <v>36</v>
      </c>
      <c r="U10" t="s">
        <v>36</v>
      </c>
      <c r="V10" t="s">
        <v>35</v>
      </c>
      <c r="W10" t="s">
        <v>36</v>
      </c>
      <c r="X10">
        <v>3.5299999999999998E-2</v>
      </c>
      <c r="Y10" t="s">
        <v>36</v>
      </c>
      <c r="Z10">
        <v>0.32450000000000001</v>
      </c>
      <c r="AA10" t="s">
        <v>31</v>
      </c>
    </row>
    <row r="11" spans="1:27" x14ac:dyDescent="0.25">
      <c r="A11" t="s">
        <v>94</v>
      </c>
      <c r="B11">
        <v>4730</v>
      </c>
      <c r="C11">
        <v>0.59130000000000005</v>
      </c>
      <c r="D11">
        <v>0.58450000000000002</v>
      </c>
      <c r="E11">
        <v>2.07E-2</v>
      </c>
      <c r="F11">
        <v>6.8699999999999997E-2</v>
      </c>
      <c r="G11">
        <v>1.3100000000000001E-2</v>
      </c>
      <c r="H11" t="s">
        <v>36</v>
      </c>
      <c r="I11" t="s">
        <v>36</v>
      </c>
      <c r="J11">
        <v>0</v>
      </c>
      <c r="K11">
        <v>7.1999999999999998E-3</v>
      </c>
      <c r="L11">
        <v>0.47949999999999998</v>
      </c>
      <c r="M11">
        <v>0.34239999999999998</v>
      </c>
      <c r="N11">
        <v>3.1899999999999998E-2</v>
      </c>
      <c r="O11">
        <v>0.27710000000000001</v>
      </c>
      <c r="P11">
        <v>0.1295</v>
      </c>
      <c r="Q11">
        <v>7.6E-3</v>
      </c>
      <c r="R11">
        <v>0</v>
      </c>
      <c r="S11">
        <v>5.8999999999999999E-3</v>
      </c>
      <c r="T11" t="s">
        <v>36</v>
      </c>
      <c r="U11" t="s">
        <v>36</v>
      </c>
      <c r="V11">
        <v>0</v>
      </c>
      <c r="W11" t="s">
        <v>36</v>
      </c>
      <c r="X11">
        <v>4.3700000000000003E-2</v>
      </c>
      <c r="Y11" t="s">
        <v>36</v>
      </c>
      <c r="Z11">
        <v>0.36380000000000001</v>
      </c>
      <c r="AA11" t="s">
        <v>31</v>
      </c>
    </row>
    <row r="12" spans="1:27" x14ac:dyDescent="0.25">
      <c r="A12" t="s">
        <v>95</v>
      </c>
      <c r="B12">
        <v>3140</v>
      </c>
      <c r="C12">
        <v>0.68969999999999998</v>
      </c>
      <c r="D12">
        <v>0.68779999999999997</v>
      </c>
      <c r="E12">
        <v>1.78E-2</v>
      </c>
      <c r="F12">
        <v>7.2599999999999998E-2</v>
      </c>
      <c r="G12">
        <v>1.37E-2</v>
      </c>
      <c r="H12" t="s">
        <v>35</v>
      </c>
      <c r="I12" t="s">
        <v>36</v>
      </c>
      <c r="J12">
        <v>0</v>
      </c>
      <c r="K12">
        <v>6.7000000000000002E-3</v>
      </c>
      <c r="L12">
        <v>0.58140000000000003</v>
      </c>
      <c r="M12">
        <v>0.42530000000000001</v>
      </c>
      <c r="N12">
        <v>4.0099999999999997E-2</v>
      </c>
      <c r="O12">
        <v>0.3402</v>
      </c>
      <c r="P12">
        <v>0.15260000000000001</v>
      </c>
      <c r="Q12" t="s">
        <v>36</v>
      </c>
      <c r="R12">
        <v>0</v>
      </c>
      <c r="S12" t="s">
        <v>36</v>
      </c>
      <c r="T12" t="s">
        <v>36</v>
      </c>
      <c r="U12" t="s">
        <v>35</v>
      </c>
      <c r="V12">
        <v>0</v>
      </c>
      <c r="W12" t="s">
        <v>35</v>
      </c>
      <c r="X12">
        <v>2.9000000000000001E-2</v>
      </c>
      <c r="Y12" t="s">
        <v>36</v>
      </c>
      <c r="Z12">
        <v>0.28029999999999999</v>
      </c>
      <c r="AA12" t="s">
        <v>31</v>
      </c>
    </row>
    <row r="13" spans="1:27" x14ac:dyDescent="0.25">
      <c r="A13" t="s">
        <v>96</v>
      </c>
      <c r="B13">
        <v>2140</v>
      </c>
      <c r="C13">
        <v>0.73480000000000001</v>
      </c>
      <c r="D13">
        <v>0.73250000000000004</v>
      </c>
      <c r="E13">
        <v>1.6799999999999999E-2</v>
      </c>
      <c r="F13">
        <v>4.58E-2</v>
      </c>
      <c r="G13">
        <v>1.7299999999999999E-2</v>
      </c>
      <c r="H13" t="s">
        <v>35</v>
      </c>
      <c r="I13" t="s">
        <v>35</v>
      </c>
      <c r="J13">
        <v>0</v>
      </c>
      <c r="K13">
        <v>1.0699999999999999E-2</v>
      </c>
      <c r="L13">
        <v>0.65129999999999999</v>
      </c>
      <c r="M13">
        <v>0.43740000000000001</v>
      </c>
      <c r="N13">
        <v>2.7099999999999999E-2</v>
      </c>
      <c r="O13">
        <v>0.37159999999999999</v>
      </c>
      <c r="P13">
        <v>0.2087</v>
      </c>
      <c r="Q13">
        <v>5.1000000000000004E-3</v>
      </c>
      <c r="R13">
        <v>0</v>
      </c>
      <c r="S13" t="s">
        <v>36</v>
      </c>
      <c r="T13" t="s">
        <v>35</v>
      </c>
      <c r="U13" t="s">
        <v>35</v>
      </c>
      <c r="V13">
        <v>0</v>
      </c>
      <c r="W13" t="s">
        <v>35</v>
      </c>
      <c r="X13">
        <v>3.4500000000000003E-2</v>
      </c>
      <c r="Y13" t="s">
        <v>35</v>
      </c>
      <c r="Z13">
        <v>0.22969999999999999</v>
      </c>
      <c r="AA13" t="s">
        <v>31</v>
      </c>
    </row>
    <row r="14" spans="1:27" x14ac:dyDescent="0.25">
      <c r="A14">
        <v>201</v>
      </c>
      <c r="B14">
        <v>200</v>
      </c>
      <c r="C14">
        <v>0.78969999999999996</v>
      </c>
      <c r="D14">
        <v>0.78969999999999996</v>
      </c>
      <c r="E14" t="s">
        <v>35</v>
      </c>
      <c r="F14">
        <v>6.6699999999999995E-2</v>
      </c>
      <c r="G14" t="s">
        <v>35</v>
      </c>
      <c r="H14">
        <v>0</v>
      </c>
      <c r="I14">
        <v>0</v>
      </c>
      <c r="J14">
        <v>0</v>
      </c>
      <c r="K14">
        <v>0</v>
      </c>
      <c r="L14">
        <v>0.7077</v>
      </c>
      <c r="M14">
        <v>0.7026</v>
      </c>
      <c r="N14">
        <v>0.18459999999999999</v>
      </c>
      <c r="O14">
        <v>0.61539999999999995</v>
      </c>
      <c r="P14" t="s">
        <v>35</v>
      </c>
      <c r="Q14">
        <v>0</v>
      </c>
      <c r="R14">
        <v>0</v>
      </c>
      <c r="S14">
        <v>0</v>
      </c>
      <c r="T14">
        <v>0</v>
      </c>
      <c r="U14">
        <v>0</v>
      </c>
      <c r="V14">
        <v>0</v>
      </c>
      <c r="W14">
        <v>0</v>
      </c>
      <c r="X14">
        <v>3.5900000000000001E-2</v>
      </c>
      <c r="Y14">
        <v>0</v>
      </c>
      <c r="Z14">
        <v>0.1744</v>
      </c>
      <c r="AA14">
        <v>7.6899999999999996E-2</v>
      </c>
    </row>
    <row r="15" spans="1:27" x14ac:dyDescent="0.25">
      <c r="A15">
        <v>202</v>
      </c>
      <c r="B15">
        <v>290</v>
      </c>
      <c r="C15">
        <v>0.65529999999999999</v>
      </c>
      <c r="D15">
        <v>0.65529999999999999</v>
      </c>
      <c r="E15" t="s">
        <v>35</v>
      </c>
      <c r="F15">
        <v>6.83E-2</v>
      </c>
      <c r="G15">
        <v>2.7300000000000001E-2</v>
      </c>
      <c r="H15">
        <v>0</v>
      </c>
      <c r="I15">
        <v>0</v>
      </c>
      <c r="J15">
        <v>0</v>
      </c>
      <c r="K15" t="s">
        <v>35</v>
      </c>
      <c r="L15">
        <v>0.55630000000000002</v>
      </c>
      <c r="M15">
        <v>0.47099999999999997</v>
      </c>
      <c r="N15">
        <v>6.4799999999999996E-2</v>
      </c>
      <c r="O15">
        <v>0.41639999999999999</v>
      </c>
      <c r="P15">
        <v>8.1900000000000001E-2</v>
      </c>
      <c r="Q15" t="s">
        <v>35</v>
      </c>
      <c r="R15">
        <v>0</v>
      </c>
      <c r="S15">
        <v>0</v>
      </c>
      <c r="T15">
        <v>0</v>
      </c>
      <c r="U15">
        <v>0</v>
      </c>
      <c r="V15">
        <v>0</v>
      </c>
      <c r="W15">
        <v>0</v>
      </c>
      <c r="X15">
        <v>3.7499999999999999E-2</v>
      </c>
      <c r="Y15">
        <v>0</v>
      </c>
      <c r="Z15">
        <v>0.30719999999999997</v>
      </c>
      <c r="AA15">
        <v>8.5300000000000001E-2</v>
      </c>
    </row>
    <row r="16" spans="1:27" x14ac:dyDescent="0.25">
      <c r="A16">
        <v>203</v>
      </c>
      <c r="B16">
        <v>140</v>
      </c>
      <c r="C16">
        <v>0.73529999999999995</v>
      </c>
      <c r="D16">
        <v>0.72060000000000002</v>
      </c>
      <c r="E16" t="s">
        <v>35</v>
      </c>
      <c r="F16">
        <v>8.09E-2</v>
      </c>
      <c r="G16">
        <v>2.2100000000000002E-2</v>
      </c>
      <c r="H16">
        <v>0</v>
      </c>
      <c r="I16">
        <v>0</v>
      </c>
      <c r="J16">
        <v>0</v>
      </c>
      <c r="K16" t="s">
        <v>35</v>
      </c>
      <c r="L16">
        <v>0.61029999999999995</v>
      </c>
      <c r="M16">
        <v>0.39710000000000001</v>
      </c>
      <c r="N16">
        <v>3.6799999999999999E-2</v>
      </c>
      <c r="O16">
        <v>0.33090000000000003</v>
      </c>
      <c r="P16">
        <v>0.2132</v>
      </c>
      <c r="Q16">
        <v>0</v>
      </c>
      <c r="R16">
        <v>0</v>
      </c>
      <c r="S16" t="s">
        <v>35</v>
      </c>
      <c r="T16" t="s">
        <v>35</v>
      </c>
      <c r="U16">
        <v>0</v>
      </c>
      <c r="V16">
        <v>0</v>
      </c>
      <c r="W16" t="s">
        <v>35</v>
      </c>
      <c r="X16">
        <v>5.8799999999999998E-2</v>
      </c>
      <c r="Y16">
        <v>0</v>
      </c>
      <c r="Z16">
        <v>0.2059</v>
      </c>
      <c r="AA16">
        <v>8.8200000000000001E-2</v>
      </c>
    </row>
    <row r="17" spans="1:27" x14ac:dyDescent="0.25">
      <c r="A17">
        <v>204</v>
      </c>
      <c r="B17" t="s">
        <v>31</v>
      </c>
      <c r="C17" t="s">
        <v>31</v>
      </c>
      <c r="D17" t="s">
        <v>31</v>
      </c>
      <c r="E17" t="s">
        <v>31</v>
      </c>
      <c r="F17" t="s">
        <v>31</v>
      </c>
      <c r="G17" t="s">
        <v>31</v>
      </c>
      <c r="H17" t="s">
        <v>31</v>
      </c>
      <c r="I17" t="s">
        <v>31</v>
      </c>
      <c r="J17" t="s">
        <v>31</v>
      </c>
      <c r="K17" t="s">
        <v>31</v>
      </c>
      <c r="L17" t="s">
        <v>31</v>
      </c>
      <c r="M17" t="s">
        <v>31</v>
      </c>
      <c r="N17" t="s">
        <v>31</v>
      </c>
      <c r="O17" t="s">
        <v>31</v>
      </c>
      <c r="P17" t="s">
        <v>31</v>
      </c>
      <c r="Q17" t="s">
        <v>31</v>
      </c>
      <c r="R17" t="s">
        <v>31</v>
      </c>
      <c r="S17" t="s">
        <v>31</v>
      </c>
      <c r="T17" t="s">
        <v>31</v>
      </c>
      <c r="U17" t="s">
        <v>31</v>
      </c>
      <c r="V17" t="s">
        <v>31</v>
      </c>
      <c r="W17" t="s">
        <v>31</v>
      </c>
      <c r="X17" t="s">
        <v>31</v>
      </c>
      <c r="Y17" t="s">
        <v>31</v>
      </c>
      <c r="Z17" t="s">
        <v>31</v>
      </c>
      <c r="AA17" t="s">
        <v>31</v>
      </c>
    </row>
    <row r="18" spans="1:27" x14ac:dyDescent="0.25">
      <c r="A18">
        <v>205</v>
      </c>
      <c r="B18">
        <v>430</v>
      </c>
      <c r="C18">
        <v>0.70230000000000004</v>
      </c>
      <c r="D18">
        <v>0.70230000000000004</v>
      </c>
      <c r="E18">
        <v>7.0000000000000001E-3</v>
      </c>
      <c r="F18">
        <v>4.19E-2</v>
      </c>
      <c r="G18">
        <v>9.2999999999999992E-3</v>
      </c>
      <c r="H18">
        <v>0</v>
      </c>
      <c r="I18">
        <v>0</v>
      </c>
      <c r="J18">
        <v>0</v>
      </c>
      <c r="K18">
        <v>0</v>
      </c>
      <c r="L18">
        <v>0.64419999999999999</v>
      </c>
      <c r="M18">
        <v>0.60229999999999995</v>
      </c>
      <c r="N18">
        <v>0.1419</v>
      </c>
      <c r="O18">
        <v>0.52090000000000003</v>
      </c>
      <c r="P18">
        <v>4.19E-2</v>
      </c>
      <c r="Q18">
        <v>0</v>
      </c>
      <c r="R18">
        <v>0</v>
      </c>
      <c r="S18">
        <v>0</v>
      </c>
      <c r="T18">
        <v>0</v>
      </c>
      <c r="U18">
        <v>0</v>
      </c>
      <c r="V18">
        <v>0</v>
      </c>
      <c r="W18">
        <v>0</v>
      </c>
      <c r="X18">
        <v>2.3300000000000001E-2</v>
      </c>
      <c r="Y18">
        <v>0</v>
      </c>
      <c r="Z18">
        <v>0.27439999999999998</v>
      </c>
      <c r="AA18">
        <v>3.95E-2</v>
      </c>
    </row>
    <row r="19" spans="1:27" x14ac:dyDescent="0.25">
      <c r="A19">
        <v>206</v>
      </c>
      <c r="B19" t="s">
        <v>31</v>
      </c>
      <c r="C19" t="s">
        <v>31</v>
      </c>
      <c r="D19" t="s">
        <v>31</v>
      </c>
      <c r="E19" t="s">
        <v>31</v>
      </c>
      <c r="F19" t="s">
        <v>31</v>
      </c>
      <c r="G19" t="s">
        <v>31</v>
      </c>
      <c r="H19" t="s">
        <v>31</v>
      </c>
      <c r="I19" t="s">
        <v>31</v>
      </c>
      <c r="J19" t="s">
        <v>31</v>
      </c>
      <c r="K19" t="s">
        <v>31</v>
      </c>
      <c r="L19" t="s">
        <v>31</v>
      </c>
      <c r="M19" t="s">
        <v>31</v>
      </c>
      <c r="N19" t="s">
        <v>31</v>
      </c>
      <c r="O19" t="s">
        <v>31</v>
      </c>
      <c r="P19" t="s">
        <v>31</v>
      </c>
      <c r="Q19" t="s">
        <v>31</v>
      </c>
      <c r="R19" t="s">
        <v>31</v>
      </c>
      <c r="S19" t="s">
        <v>31</v>
      </c>
      <c r="T19" t="s">
        <v>31</v>
      </c>
      <c r="U19" t="s">
        <v>31</v>
      </c>
      <c r="V19" t="s">
        <v>31</v>
      </c>
      <c r="W19" t="s">
        <v>31</v>
      </c>
      <c r="X19" t="s">
        <v>31</v>
      </c>
      <c r="Y19" t="s">
        <v>31</v>
      </c>
      <c r="Z19" t="s">
        <v>31</v>
      </c>
      <c r="AA19" t="s">
        <v>31</v>
      </c>
    </row>
    <row r="20" spans="1:27" x14ac:dyDescent="0.25">
      <c r="A20">
        <v>207</v>
      </c>
      <c r="B20">
        <v>510</v>
      </c>
      <c r="C20">
        <v>0.63939999999999997</v>
      </c>
      <c r="D20">
        <v>0.63939999999999997</v>
      </c>
      <c r="E20">
        <v>5.7999999999999996E-3</v>
      </c>
      <c r="F20">
        <v>0.1053</v>
      </c>
      <c r="G20">
        <v>2.53E-2</v>
      </c>
      <c r="H20">
        <v>0</v>
      </c>
      <c r="I20">
        <v>0</v>
      </c>
      <c r="J20">
        <v>0</v>
      </c>
      <c r="K20">
        <v>0</v>
      </c>
      <c r="L20">
        <v>0.50290000000000001</v>
      </c>
      <c r="M20">
        <v>0.36259999999999998</v>
      </c>
      <c r="N20">
        <v>1.3599999999999999E-2</v>
      </c>
      <c r="O20">
        <v>0.2339</v>
      </c>
      <c r="P20">
        <v>0.1384</v>
      </c>
      <c r="Q20" t="s">
        <v>35</v>
      </c>
      <c r="R20">
        <v>0</v>
      </c>
      <c r="S20">
        <v>0</v>
      </c>
      <c r="T20">
        <v>0</v>
      </c>
      <c r="U20">
        <v>0</v>
      </c>
      <c r="V20">
        <v>0</v>
      </c>
      <c r="W20">
        <v>0</v>
      </c>
      <c r="X20">
        <v>6.4299999999999996E-2</v>
      </c>
      <c r="Y20" t="s">
        <v>35</v>
      </c>
      <c r="Z20">
        <v>0.29430000000000001</v>
      </c>
      <c r="AA20">
        <v>7.7999999999999996E-3</v>
      </c>
    </row>
    <row r="21" spans="1:27" x14ac:dyDescent="0.25">
      <c r="A21">
        <v>208</v>
      </c>
      <c r="B21">
        <v>20</v>
      </c>
      <c r="C21">
        <v>0.70830000000000004</v>
      </c>
      <c r="D21">
        <v>0.70830000000000004</v>
      </c>
      <c r="E21">
        <v>0</v>
      </c>
      <c r="F21" t="s">
        <v>35</v>
      </c>
      <c r="G21" t="s">
        <v>35</v>
      </c>
      <c r="H21">
        <v>0</v>
      </c>
      <c r="I21">
        <v>0</v>
      </c>
      <c r="J21">
        <v>0</v>
      </c>
      <c r="K21" t="s">
        <v>35</v>
      </c>
      <c r="L21">
        <v>0.58330000000000004</v>
      </c>
      <c r="M21">
        <v>0.54169999999999996</v>
      </c>
      <c r="N21">
        <v>0</v>
      </c>
      <c r="O21">
        <v>0.45829999999999999</v>
      </c>
      <c r="P21" t="s">
        <v>35</v>
      </c>
      <c r="Q21">
        <v>0</v>
      </c>
      <c r="R21">
        <v>0</v>
      </c>
      <c r="S21">
        <v>0</v>
      </c>
      <c r="T21">
        <v>0</v>
      </c>
      <c r="U21">
        <v>0</v>
      </c>
      <c r="V21">
        <v>0</v>
      </c>
      <c r="W21">
        <v>0</v>
      </c>
      <c r="X21">
        <v>0</v>
      </c>
      <c r="Y21" t="s">
        <v>35</v>
      </c>
      <c r="Z21">
        <v>0.20830000000000001</v>
      </c>
      <c r="AA21" t="s">
        <v>97</v>
      </c>
    </row>
    <row r="22" spans="1:27" x14ac:dyDescent="0.25">
      <c r="A22">
        <v>209</v>
      </c>
      <c r="B22">
        <v>100</v>
      </c>
      <c r="C22">
        <v>0.70830000000000004</v>
      </c>
      <c r="D22">
        <v>0.70830000000000004</v>
      </c>
      <c r="E22" t="s">
        <v>35</v>
      </c>
      <c r="F22">
        <v>9.3799999999999994E-2</v>
      </c>
      <c r="G22">
        <v>4.1700000000000001E-2</v>
      </c>
      <c r="H22">
        <v>0</v>
      </c>
      <c r="I22">
        <v>0</v>
      </c>
      <c r="J22">
        <v>0</v>
      </c>
      <c r="K22">
        <v>0</v>
      </c>
      <c r="L22">
        <v>0.5625</v>
      </c>
      <c r="M22">
        <v>0.44790000000000002</v>
      </c>
      <c r="N22">
        <v>3.1300000000000001E-2</v>
      </c>
      <c r="O22">
        <v>0.26040000000000002</v>
      </c>
      <c r="P22">
        <v>0.11459999999999999</v>
      </c>
      <c r="Q22">
        <v>0</v>
      </c>
      <c r="R22">
        <v>0</v>
      </c>
      <c r="S22">
        <v>0</v>
      </c>
      <c r="T22">
        <v>0</v>
      </c>
      <c r="U22">
        <v>0</v>
      </c>
      <c r="V22">
        <v>0</v>
      </c>
      <c r="W22">
        <v>0</v>
      </c>
      <c r="X22">
        <v>3.1300000000000001E-2</v>
      </c>
      <c r="Y22" t="s">
        <v>35</v>
      </c>
      <c r="Z22">
        <v>0.23960000000000001</v>
      </c>
      <c r="AA22">
        <v>0.11459999999999999</v>
      </c>
    </row>
    <row r="23" spans="1:27" x14ac:dyDescent="0.25">
      <c r="A23">
        <v>210</v>
      </c>
      <c r="B23">
        <v>440</v>
      </c>
      <c r="C23">
        <v>0.68779999999999997</v>
      </c>
      <c r="D23">
        <v>0.68330000000000002</v>
      </c>
      <c r="E23">
        <v>6.7999999999999996E-3</v>
      </c>
      <c r="F23">
        <v>0.1109</v>
      </c>
      <c r="G23">
        <v>2.2599999999999999E-2</v>
      </c>
      <c r="H23">
        <v>0</v>
      </c>
      <c r="I23" t="s">
        <v>35</v>
      </c>
      <c r="J23">
        <v>0</v>
      </c>
      <c r="K23">
        <v>0</v>
      </c>
      <c r="L23">
        <v>0.54069999999999996</v>
      </c>
      <c r="M23">
        <v>0.51129999999999998</v>
      </c>
      <c r="N23">
        <v>0.1041</v>
      </c>
      <c r="O23">
        <v>0.46379999999999999</v>
      </c>
      <c r="P23">
        <v>2.9399999999999999E-2</v>
      </c>
      <c r="Q23">
        <v>0</v>
      </c>
      <c r="R23">
        <v>0</v>
      </c>
      <c r="S23" t="s">
        <v>35</v>
      </c>
      <c r="T23" t="s">
        <v>35</v>
      </c>
      <c r="U23">
        <v>0</v>
      </c>
      <c r="V23" t="s">
        <v>35</v>
      </c>
      <c r="W23">
        <v>0</v>
      </c>
      <c r="X23">
        <v>6.5600000000000006E-2</v>
      </c>
      <c r="Y23" t="s">
        <v>35</v>
      </c>
      <c r="Z23">
        <v>0.24210000000000001</v>
      </c>
      <c r="AA23" t="s">
        <v>97</v>
      </c>
    </row>
    <row r="24" spans="1:27" x14ac:dyDescent="0.25">
      <c r="A24">
        <v>211</v>
      </c>
      <c r="B24">
        <v>20</v>
      </c>
      <c r="C24">
        <v>0.75</v>
      </c>
      <c r="D24">
        <v>0.75</v>
      </c>
      <c r="E24" t="s">
        <v>35</v>
      </c>
      <c r="F24" t="s">
        <v>35</v>
      </c>
      <c r="G24">
        <v>0</v>
      </c>
      <c r="H24">
        <v>0</v>
      </c>
      <c r="I24">
        <v>0</v>
      </c>
      <c r="J24">
        <v>0</v>
      </c>
      <c r="K24" t="s">
        <v>35</v>
      </c>
      <c r="L24">
        <v>0.65</v>
      </c>
      <c r="M24">
        <v>0.2</v>
      </c>
      <c r="N24">
        <v>0</v>
      </c>
      <c r="O24">
        <v>0</v>
      </c>
      <c r="P24">
        <v>0.45</v>
      </c>
      <c r="Q24">
        <v>0</v>
      </c>
      <c r="R24">
        <v>0</v>
      </c>
      <c r="S24">
        <v>0</v>
      </c>
      <c r="T24">
        <v>0</v>
      </c>
      <c r="U24">
        <v>0</v>
      </c>
      <c r="V24">
        <v>0</v>
      </c>
      <c r="W24">
        <v>0</v>
      </c>
      <c r="X24">
        <v>0</v>
      </c>
      <c r="Y24">
        <v>0</v>
      </c>
      <c r="Z24">
        <v>0.25</v>
      </c>
      <c r="AA24" t="s">
        <v>97</v>
      </c>
    </row>
    <row r="25" spans="1:27" x14ac:dyDescent="0.25">
      <c r="A25">
        <v>212</v>
      </c>
      <c r="B25">
        <v>210</v>
      </c>
      <c r="C25">
        <v>0.68899999999999995</v>
      </c>
      <c r="D25">
        <v>0.68420000000000003</v>
      </c>
      <c r="E25" t="s">
        <v>35</v>
      </c>
      <c r="F25">
        <v>0.1196</v>
      </c>
      <c r="G25">
        <v>3.8300000000000001E-2</v>
      </c>
      <c r="H25">
        <v>0</v>
      </c>
      <c r="I25">
        <v>0</v>
      </c>
      <c r="J25">
        <v>0</v>
      </c>
      <c r="K25">
        <v>0</v>
      </c>
      <c r="L25">
        <v>0.52149999999999996</v>
      </c>
      <c r="M25">
        <v>0.44979999999999998</v>
      </c>
      <c r="N25" t="s">
        <v>35</v>
      </c>
      <c r="O25">
        <v>0.3589</v>
      </c>
      <c r="P25">
        <v>7.1800000000000003E-2</v>
      </c>
      <c r="Q25">
        <v>0</v>
      </c>
      <c r="R25">
        <v>0</v>
      </c>
      <c r="S25" t="s">
        <v>35</v>
      </c>
      <c r="T25" t="s">
        <v>35</v>
      </c>
      <c r="U25">
        <v>0</v>
      </c>
      <c r="V25">
        <v>0</v>
      </c>
      <c r="W25">
        <v>0</v>
      </c>
      <c r="X25">
        <v>8.6099999999999996E-2</v>
      </c>
      <c r="Y25">
        <v>0</v>
      </c>
      <c r="Z25">
        <v>0.22489999999999999</v>
      </c>
      <c r="AA25">
        <v>8.1299999999999997E-2</v>
      </c>
    </row>
    <row r="26" spans="1:27" x14ac:dyDescent="0.25">
      <c r="A26">
        <v>213</v>
      </c>
      <c r="B26">
        <v>550</v>
      </c>
      <c r="C26">
        <v>0.67749999999999999</v>
      </c>
      <c r="D26">
        <v>0.67390000000000005</v>
      </c>
      <c r="E26">
        <v>5.4000000000000003E-3</v>
      </c>
      <c r="F26">
        <v>6.88E-2</v>
      </c>
      <c r="G26">
        <v>2.7199999999999998E-2</v>
      </c>
      <c r="H26">
        <v>0</v>
      </c>
      <c r="I26">
        <v>0</v>
      </c>
      <c r="J26">
        <v>0</v>
      </c>
      <c r="K26" t="s">
        <v>35</v>
      </c>
      <c r="L26">
        <v>0.57250000000000001</v>
      </c>
      <c r="M26">
        <v>0.46920000000000001</v>
      </c>
      <c r="N26">
        <v>0.1105</v>
      </c>
      <c r="O26">
        <v>0.38219999999999998</v>
      </c>
      <c r="P26">
        <v>0.1033</v>
      </c>
      <c r="Q26">
        <v>0</v>
      </c>
      <c r="R26">
        <v>0</v>
      </c>
      <c r="S26" t="s">
        <v>35</v>
      </c>
      <c r="T26">
        <v>0</v>
      </c>
      <c r="U26" t="s">
        <v>35</v>
      </c>
      <c r="V26">
        <v>0</v>
      </c>
      <c r="W26" t="s">
        <v>35</v>
      </c>
      <c r="X26">
        <v>3.7999999999999999E-2</v>
      </c>
      <c r="Y26">
        <v>5.4000000000000003E-3</v>
      </c>
      <c r="Z26">
        <v>0.27900000000000003</v>
      </c>
      <c r="AA26">
        <v>3.0800000000000001E-2</v>
      </c>
    </row>
    <row r="27" spans="1:27" x14ac:dyDescent="0.25">
      <c r="A27">
        <v>301</v>
      </c>
      <c r="B27" t="s">
        <v>31</v>
      </c>
      <c r="C27" t="s">
        <v>31</v>
      </c>
      <c r="D27" t="s">
        <v>31</v>
      </c>
      <c r="E27" t="s">
        <v>31</v>
      </c>
      <c r="F27" t="s">
        <v>31</v>
      </c>
      <c r="G27" t="s">
        <v>31</v>
      </c>
      <c r="H27" t="s">
        <v>31</v>
      </c>
      <c r="I27" t="s">
        <v>31</v>
      </c>
      <c r="J27" t="s">
        <v>31</v>
      </c>
      <c r="K27" t="s">
        <v>31</v>
      </c>
      <c r="L27" t="s">
        <v>31</v>
      </c>
      <c r="M27" t="s">
        <v>31</v>
      </c>
      <c r="N27" t="s">
        <v>31</v>
      </c>
      <c r="O27" t="s">
        <v>31</v>
      </c>
      <c r="P27" t="s">
        <v>31</v>
      </c>
      <c r="Q27" t="s">
        <v>31</v>
      </c>
      <c r="R27" t="s">
        <v>31</v>
      </c>
      <c r="S27" t="s">
        <v>31</v>
      </c>
      <c r="T27" t="s">
        <v>31</v>
      </c>
      <c r="U27" t="s">
        <v>31</v>
      </c>
      <c r="V27" t="s">
        <v>31</v>
      </c>
      <c r="W27" t="s">
        <v>31</v>
      </c>
      <c r="X27" t="s">
        <v>31</v>
      </c>
      <c r="Y27" t="s">
        <v>31</v>
      </c>
      <c r="Z27" t="s">
        <v>31</v>
      </c>
      <c r="AA27" t="s">
        <v>31</v>
      </c>
    </row>
    <row r="28" spans="1:27" x14ac:dyDescent="0.25">
      <c r="A28">
        <v>302</v>
      </c>
      <c r="B28">
        <v>310</v>
      </c>
      <c r="C28">
        <v>0.70679999999999998</v>
      </c>
      <c r="D28">
        <v>0.7036</v>
      </c>
      <c r="E28" t="s">
        <v>35</v>
      </c>
      <c r="F28">
        <v>0.114</v>
      </c>
      <c r="G28">
        <v>1.95E-2</v>
      </c>
      <c r="H28">
        <v>0</v>
      </c>
      <c r="I28">
        <v>0</v>
      </c>
      <c r="J28">
        <v>0</v>
      </c>
      <c r="K28" t="s">
        <v>35</v>
      </c>
      <c r="L28">
        <v>0.5635</v>
      </c>
      <c r="M28">
        <v>0.41039999999999999</v>
      </c>
      <c r="N28">
        <v>1.2999999999999999E-2</v>
      </c>
      <c r="O28">
        <v>0.30620000000000003</v>
      </c>
      <c r="P28">
        <v>0.14979999999999999</v>
      </c>
      <c r="Q28" t="s">
        <v>35</v>
      </c>
      <c r="R28">
        <v>0</v>
      </c>
      <c r="S28" t="s">
        <v>35</v>
      </c>
      <c r="T28" t="s">
        <v>35</v>
      </c>
      <c r="U28">
        <v>0</v>
      </c>
      <c r="V28">
        <v>0</v>
      </c>
      <c r="W28">
        <v>0</v>
      </c>
      <c r="X28">
        <v>5.21E-2</v>
      </c>
      <c r="Y28">
        <v>0</v>
      </c>
      <c r="Z28">
        <v>0.24099999999999999</v>
      </c>
      <c r="AA28">
        <v>5.21E-2</v>
      </c>
    </row>
    <row r="29" spans="1:27" x14ac:dyDescent="0.25">
      <c r="A29">
        <v>303</v>
      </c>
      <c r="B29" t="s">
        <v>31</v>
      </c>
      <c r="C29" t="s">
        <v>31</v>
      </c>
      <c r="D29" t="s">
        <v>31</v>
      </c>
      <c r="E29" t="s">
        <v>31</v>
      </c>
      <c r="F29" t="s">
        <v>31</v>
      </c>
      <c r="G29" t="s">
        <v>31</v>
      </c>
      <c r="H29" t="s">
        <v>31</v>
      </c>
      <c r="I29" t="s">
        <v>31</v>
      </c>
      <c r="J29" t="s">
        <v>31</v>
      </c>
      <c r="K29" t="s">
        <v>31</v>
      </c>
      <c r="L29" t="s">
        <v>31</v>
      </c>
      <c r="M29" t="s">
        <v>31</v>
      </c>
      <c r="N29" t="s">
        <v>31</v>
      </c>
      <c r="O29" t="s">
        <v>31</v>
      </c>
      <c r="P29" t="s">
        <v>31</v>
      </c>
      <c r="Q29" t="s">
        <v>31</v>
      </c>
      <c r="R29" t="s">
        <v>31</v>
      </c>
      <c r="S29" t="s">
        <v>31</v>
      </c>
      <c r="T29" t="s">
        <v>31</v>
      </c>
      <c r="U29" t="s">
        <v>31</v>
      </c>
      <c r="V29" t="s">
        <v>31</v>
      </c>
      <c r="W29" t="s">
        <v>31</v>
      </c>
      <c r="X29" t="s">
        <v>31</v>
      </c>
      <c r="Y29" t="s">
        <v>31</v>
      </c>
      <c r="Z29" t="s">
        <v>31</v>
      </c>
      <c r="AA29" t="s">
        <v>31</v>
      </c>
    </row>
    <row r="30" spans="1:27" x14ac:dyDescent="0.25">
      <c r="A30">
        <v>304</v>
      </c>
      <c r="B30">
        <v>30</v>
      </c>
      <c r="C30">
        <v>0.39389999999999997</v>
      </c>
      <c r="D30">
        <v>0.39389999999999997</v>
      </c>
      <c r="E30">
        <v>0</v>
      </c>
      <c r="F30" t="s">
        <v>35</v>
      </c>
      <c r="G30">
        <v>0</v>
      </c>
      <c r="H30">
        <v>0</v>
      </c>
      <c r="I30">
        <v>0</v>
      </c>
      <c r="J30">
        <v>0</v>
      </c>
      <c r="K30">
        <v>0</v>
      </c>
      <c r="L30">
        <v>0.36359999999999998</v>
      </c>
      <c r="M30">
        <v>0.21210000000000001</v>
      </c>
      <c r="N30" t="s">
        <v>35</v>
      </c>
      <c r="O30">
        <v>0.18179999999999999</v>
      </c>
      <c r="P30">
        <v>0.1515</v>
      </c>
      <c r="Q30">
        <v>0</v>
      </c>
      <c r="R30">
        <v>0</v>
      </c>
      <c r="S30">
        <v>0</v>
      </c>
      <c r="T30">
        <v>0</v>
      </c>
      <c r="U30">
        <v>0</v>
      </c>
      <c r="V30">
        <v>0</v>
      </c>
      <c r="W30">
        <v>0</v>
      </c>
      <c r="X30">
        <v>0</v>
      </c>
      <c r="Y30">
        <v>0</v>
      </c>
      <c r="Z30">
        <v>0.60609999999999997</v>
      </c>
      <c r="AA30" t="s">
        <v>97</v>
      </c>
    </row>
    <row r="31" spans="1:27" x14ac:dyDescent="0.25">
      <c r="A31">
        <v>305</v>
      </c>
      <c r="B31">
        <v>210</v>
      </c>
      <c r="C31">
        <v>0.83960000000000001</v>
      </c>
      <c r="D31">
        <v>0.83020000000000005</v>
      </c>
      <c r="E31">
        <v>0</v>
      </c>
      <c r="F31">
        <v>7.5499999999999998E-2</v>
      </c>
      <c r="G31">
        <v>2.3599999999999999E-2</v>
      </c>
      <c r="H31">
        <v>0</v>
      </c>
      <c r="I31">
        <v>0</v>
      </c>
      <c r="J31" t="s">
        <v>35</v>
      </c>
      <c r="K31" t="s">
        <v>35</v>
      </c>
      <c r="L31">
        <v>0.72640000000000005</v>
      </c>
      <c r="M31">
        <v>0.54720000000000002</v>
      </c>
      <c r="N31">
        <v>3.7699999999999997E-2</v>
      </c>
      <c r="O31">
        <v>0.41980000000000001</v>
      </c>
      <c r="P31">
        <v>0.1792</v>
      </c>
      <c r="Q31">
        <v>0</v>
      </c>
      <c r="R31">
        <v>0</v>
      </c>
      <c r="S31" t="s">
        <v>35</v>
      </c>
      <c r="T31">
        <v>0</v>
      </c>
      <c r="U31" t="s">
        <v>35</v>
      </c>
      <c r="V31">
        <v>0</v>
      </c>
      <c r="W31" t="s">
        <v>35</v>
      </c>
      <c r="X31">
        <v>2.8299999999999999E-2</v>
      </c>
      <c r="Y31">
        <v>0</v>
      </c>
      <c r="Z31">
        <v>0.1321</v>
      </c>
      <c r="AA31" t="s">
        <v>97</v>
      </c>
    </row>
    <row r="32" spans="1:27" x14ac:dyDescent="0.25">
      <c r="A32">
        <v>306</v>
      </c>
      <c r="B32">
        <v>470</v>
      </c>
      <c r="C32">
        <v>0.78710000000000002</v>
      </c>
      <c r="D32">
        <v>0.78059999999999996</v>
      </c>
      <c r="E32" t="s">
        <v>35</v>
      </c>
      <c r="F32">
        <v>2.3699999999999999E-2</v>
      </c>
      <c r="G32">
        <v>2.58E-2</v>
      </c>
      <c r="H32">
        <v>0</v>
      </c>
      <c r="I32">
        <v>0</v>
      </c>
      <c r="J32">
        <v>0</v>
      </c>
      <c r="K32">
        <v>6.4999999999999997E-3</v>
      </c>
      <c r="L32">
        <v>0.72689999999999999</v>
      </c>
      <c r="M32">
        <v>0.5978</v>
      </c>
      <c r="N32">
        <v>3.6600000000000001E-2</v>
      </c>
      <c r="O32">
        <v>0.44090000000000001</v>
      </c>
      <c r="P32">
        <v>0.12690000000000001</v>
      </c>
      <c r="Q32" t="s">
        <v>35</v>
      </c>
      <c r="R32">
        <v>0</v>
      </c>
      <c r="S32">
        <v>6.4999999999999997E-3</v>
      </c>
      <c r="T32" t="s">
        <v>35</v>
      </c>
      <c r="U32" t="s">
        <v>35</v>
      </c>
      <c r="V32">
        <v>0</v>
      </c>
      <c r="W32">
        <v>0</v>
      </c>
      <c r="X32">
        <v>3.6600000000000001E-2</v>
      </c>
      <c r="Y32" t="s">
        <v>35</v>
      </c>
      <c r="Z32">
        <v>0.17419999999999999</v>
      </c>
      <c r="AA32">
        <v>2.8000000000000001E-2</v>
      </c>
    </row>
    <row r="33" spans="1:27" x14ac:dyDescent="0.25">
      <c r="A33">
        <v>307</v>
      </c>
      <c r="B33">
        <v>280</v>
      </c>
      <c r="C33">
        <v>0.7782</v>
      </c>
      <c r="D33">
        <v>0.7782</v>
      </c>
      <c r="E33">
        <v>1.09E-2</v>
      </c>
      <c r="F33">
        <v>8.7300000000000003E-2</v>
      </c>
      <c r="G33">
        <v>2.5499999999999998E-2</v>
      </c>
      <c r="H33" t="s">
        <v>35</v>
      </c>
      <c r="I33">
        <v>0</v>
      </c>
      <c r="J33">
        <v>0</v>
      </c>
      <c r="K33" t="s">
        <v>35</v>
      </c>
      <c r="L33">
        <v>0.64729999999999999</v>
      </c>
      <c r="M33">
        <v>0.46910000000000002</v>
      </c>
      <c r="N33">
        <v>2.9100000000000001E-2</v>
      </c>
      <c r="O33">
        <v>0.36359999999999998</v>
      </c>
      <c r="P33">
        <v>0.17449999999999999</v>
      </c>
      <c r="Q33" t="s">
        <v>35</v>
      </c>
      <c r="R33" t="s">
        <v>35</v>
      </c>
      <c r="S33">
        <v>0</v>
      </c>
      <c r="T33">
        <v>0</v>
      </c>
      <c r="U33">
        <v>0</v>
      </c>
      <c r="V33">
        <v>0</v>
      </c>
      <c r="W33">
        <v>0</v>
      </c>
      <c r="X33">
        <v>3.6400000000000002E-2</v>
      </c>
      <c r="Y33">
        <v>0</v>
      </c>
      <c r="Z33">
        <v>0.1855</v>
      </c>
      <c r="AA33">
        <v>2.5499999999999998E-2</v>
      </c>
    </row>
    <row r="34" spans="1:27" x14ac:dyDescent="0.25">
      <c r="A34">
        <v>308</v>
      </c>
      <c r="B34">
        <v>20</v>
      </c>
      <c r="C34">
        <v>0.84209999999999996</v>
      </c>
      <c r="D34">
        <v>0.84209999999999996</v>
      </c>
      <c r="E34">
        <v>0</v>
      </c>
      <c r="F34" t="s">
        <v>35</v>
      </c>
      <c r="G34">
        <v>0</v>
      </c>
      <c r="H34">
        <v>0</v>
      </c>
      <c r="I34">
        <v>0</v>
      </c>
      <c r="J34">
        <v>0</v>
      </c>
      <c r="K34">
        <v>0</v>
      </c>
      <c r="L34">
        <v>0.73680000000000001</v>
      </c>
      <c r="M34">
        <v>0.47370000000000001</v>
      </c>
      <c r="N34">
        <v>0</v>
      </c>
      <c r="O34">
        <v>0.26319999999999999</v>
      </c>
      <c r="P34">
        <v>0.26319999999999999</v>
      </c>
      <c r="Q34">
        <v>0</v>
      </c>
      <c r="R34">
        <v>0</v>
      </c>
      <c r="S34">
        <v>0</v>
      </c>
      <c r="T34">
        <v>0</v>
      </c>
      <c r="U34">
        <v>0</v>
      </c>
      <c r="V34">
        <v>0</v>
      </c>
      <c r="W34">
        <v>0</v>
      </c>
      <c r="X34" t="s">
        <v>35</v>
      </c>
      <c r="Y34">
        <v>0</v>
      </c>
      <c r="Z34" t="s">
        <v>35</v>
      </c>
      <c r="AA34" t="s">
        <v>97</v>
      </c>
    </row>
    <row r="35" spans="1:27" x14ac:dyDescent="0.25">
      <c r="A35">
        <v>309</v>
      </c>
      <c r="B35">
        <v>210</v>
      </c>
      <c r="C35">
        <v>0.76780000000000004</v>
      </c>
      <c r="D35">
        <v>0.76780000000000004</v>
      </c>
      <c r="E35">
        <v>0</v>
      </c>
      <c r="F35">
        <v>4.7399999999999998E-2</v>
      </c>
      <c r="G35" t="s">
        <v>35</v>
      </c>
      <c r="H35">
        <v>0</v>
      </c>
      <c r="I35">
        <v>0</v>
      </c>
      <c r="J35">
        <v>0</v>
      </c>
      <c r="K35">
        <v>0</v>
      </c>
      <c r="L35">
        <v>0.71560000000000001</v>
      </c>
      <c r="M35">
        <v>0.67769999999999997</v>
      </c>
      <c r="N35">
        <v>0.1137</v>
      </c>
      <c r="O35">
        <v>0.6351</v>
      </c>
      <c r="P35">
        <v>3.7900000000000003E-2</v>
      </c>
      <c r="Q35">
        <v>0</v>
      </c>
      <c r="R35">
        <v>0</v>
      </c>
      <c r="S35">
        <v>0</v>
      </c>
      <c r="T35">
        <v>0</v>
      </c>
      <c r="U35">
        <v>0</v>
      </c>
      <c r="V35">
        <v>0</v>
      </c>
      <c r="W35">
        <v>0</v>
      </c>
      <c r="X35">
        <v>1.4200000000000001E-2</v>
      </c>
      <c r="Y35" t="s">
        <v>35</v>
      </c>
      <c r="Z35">
        <v>0.21329999999999999</v>
      </c>
      <c r="AA35">
        <v>5.6899999999999999E-2</v>
      </c>
    </row>
    <row r="36" spans="1:27" x14ac:dyDescent="0.25">
      <c r="A36">
        <v>310</v>
      </c>
      <c r="B36">
        <v>460</v>
      </c>
      <c r="C36">
        <v>0.72389999999999999</v>
      </c>
      <c r="D36">
        <v>0.72389999999999999</v>
      </c>
      <c r="E36">
        <v>0</v>
      </c>
      <c r="F36">
        <v>3.4799999999999998E-2</v>
      </c>
      <c r="G36">
        <v>6.4999999999999997E-3</v>
      </c>
      <c r="H36">
        <v>0</v>
      </c>
      <c r="I36">
        <v>0</v>
      </c>
      <c r="J36">
        <v>0</v>
      </c>
      <c r="K36" t="s">
        <v>35</v>
      </c>
      <c r="L36">
        <v>0.68259999999999998</v>
      </c>
      <c r="M36">
        <v>0.55430000000000001</v>
      </c>
      <c r="N36">
        <v>8.6999999999999994E-2</v>
      </c>
      <c r="O36">
        <v>0.48699999999999999</v>
      </c>
      <c r="P36">
        <v>0.1283</v>
      </c>
      <c r="Q36">
        <v>0</v>
      </c>
      <c r="R36">
        <v>0</v>
      </c>
      <c r="S36">
        <v>0</v>
      </c>
      <c r="T36">
        <v>0</v>
      </c>
      <c r="U36">
        <v>0</v>
      </c>
      <c r="V36">
        <v>0</v>
      </c>
      <c r="W36">
        <v>0</v>
      </c>
      <c r="X36">
        <v>3.04E-2</v>
      </c>
      <c r="Y36">
        <v>0</v>
      </c>
      <c r="Z36">
        <v>0.2457</v>
      </c>
      <c r="AA36">
        <v>8.48E-2</v>
      </c>
    </row>
    <row r="37" spans="1:27" x14ac:dyDescent="0.25">
      <c r="A37">
        <v>311</v>
      </c>
      <c r="B37" t="s">
        <v>31</v>
      </c>
      <c r="C37" t="s">
        <v>31</v>
      </c>
      <c r="D37" t="s">
        <v>31</v>
      </c>
      <c r="E37" t="s">
        <v>31</v>
      </c>
      <c r="F37" t="s">
        <v>31</v>
      </c>
      <c r="G37" t="s">
        <v>31</v>
      </c>
      <c r="H37" t="s">
        <v>31</v>
      </c>
      <c r="I37" t="s">
        <v>31</v>
      </c>
      <c r="J37" t="s">
        <v>31</v>
      </c>
      <c r="K37" t="s">
        <v>31</v>
      </c>
      <c r="L37" t="s">
        <v>31</v>
      </c>
      <c r="M37" t="s">
        <v>31</v>
      </c>
      <c r="N37" t="s">
        <v>31</v>
      </c>
      <c r="O37" t="s">
        <v>31</v>
      </c>
      <c r="P37" t="s">
        <v>31</v>
      </c>
      <c r="Q37" t="s">
        <v>31</v>
      </c>
      <c r="R37" t="s">
        <v>31</v>
      </c>
      <c r="S37" t="s">
        <v>31</v>
      </c>
      <c r="T37" t="s">
        <v>31</v>
      </c>
      <c r="U37" t="s">
        <v>31</v>
      </c>
      <c r="V37" t="s">
        <v>31</v>
      </c>
      <c r="W37" t="s">
        <v>31</v>
      </c>
      <c r="X37" t="s">
        <v>31</v>
      </c>
      <c r="Y37" t="s">
        <v>31</v>
      </c>
      <c r="Z37" t="s">
        <v>31</v>
      </c>
      <c r="AA37" t="s">
        <v>31</v>
      </c>
    </row>
    <row r="38" spans="1:27" x14ac:dyDescent="0.25">
      <c r="A38">
        <v>312</v>
      </c>
      <c r="B38">
        <v>130</v>
      </c>
      <c r="C38">
        <v>0.89549999999999996</v>
      </c>
      <c r="D38">
        <v>0.89549999999999996</v>
      </c>
      <c r="E38">
        <v>0</v>
      </c>
      <c r="F38">
        <v>2.9899999999999999E-2</v>
      </c>
      <c r="G38">
        <v>3.73E-2</v>
      </c>
      <c r="H38">
        <v>0</v>
      </c>
      <c r="I38">
        <v>0</v>
      </c>
      <c r="J38">
        <v>0</v>
      </c>
      <c r="K38">
        <v>0</v>
      </c>
      <c r="L38">
        <v>0.82840000000000003</v>
      </c>
      <c r="M38">
        <v>0.71640000000000004</v>
      </c>
      <c r="N38">
        <v>5.2200000000000003E-2</v>
      </c>
      <c r="O38">
        <v>0.56720000000000004</v>
      </c>
      <c r="P38">
        <v>0.1119</v>
      </c>
      <c r="Q38">
        <v>0</v>
      </c>
      <c r="R38">
        <v>0</v>
      </c>
      <c r="S38">
        <v>0</v>
      </c>
      <c r="T38">
        <v>0</v>
      </c>
      <c r="U38">
        <v>0</v>
      </c>
      <c r="V38">
        <v>0</v>
      </c>
      <c r="W38">
        <v>0</v>
      </c>
      <c r="X38" t="s">
        <v>35</v>
      </c>
      <c r="Y38">
        <v>0</v>
      </c>
      <c r="Z38">
        <v>8.9599999999999999E-2</v>
      </c>
      <c r="AA38" t="s">
        <v>97</v>
      </c>
    </row>
    <row r="39" spans="1:27" x14ac:dyDescent="0.25">
      <c r="A39">
        <v>313</v>
      </c>
      <c r="B39">
        <v>30</v>
      </c>
      <c r="C39">
        <v>0.29630000000000001</v>
      </c>
      <c r="D39">
        <v>0.29630000000000001</v>
      </c>
      <c r="E39">
        <v>0</v>
      </c>
      <c r="F39" t="s">
        <v>35</v>
      </c>
      <c r="G39">
        <v>0.1111</v>
      </c>
      <c r="H39">
        <v>0</v>
      </c>
      <c r="I39">
        <v>0</v>
      </c>
      <c r="J39">
        <v>0</v>
      </c>
      <c r="K39" t="s">
        <v>35</v>
      </c>
      <c r="L39">
        <v>0.14810000000000001</v>
      </c>
      <c r="M39">
        <v>0</v>
      </c>
      <c r="N39">
        <v>0</v>
      </c>
      <c r="O39">
        <v>0</v>
      </c>
      <c r="P39">
        <v>0.14810000000000001</v>
      </c>
      <c r="Q39">
        <v>0</v>
      </c>
      <c r="R39">
        <v>0</v>
      </c>
      <c r="S39">
        <v>0</v>
      </c>
      <c r="T39">
        <v>0</v>
      </c>
      <c r="U39">
        <v>0</v>
      </c>
      <c r="V39">
        <v>0</v>
      </c>
      <c r="W39">
        <v>0</v>
      </c>
      <c r="X39" t="s">
        <v>35</v>
      </c>
      <c r="Y39">
        <v>0</v>
      </c>
      <c r="Z39">
        <v>0.66669999999999996</v>
      </c>
      <c r="AA39" t="s">
        <v>97</v>
      </c>
    </row>
    <row r="40" spans="1:27" x14ac:dyDescent="0.25">
      <c r="A40">
        <v>314</v>
      </c>
      <c r="B40">
        <v>210</v>
      </c>
      <c r="C40">
        <v>0.79710000000000003</v>
      </c>
      <c r="D40">
        <v>0.78259999999999996</v>
      </c>
      <c r="E40" t="s">
        <v>35</v>
      </c>
      <c r="F40">
        <v>6.7599999999999993E-2</v>
      </c>
      <c r="G40">
        <v>2.9000000000000001E-2</v>
      </c>
      <c r="H40">
        <v>0</v>
      </c>
      <c r="I40">
        <v>0</v>
      </c>
      <c r="J40">
        <v>0</v>
      </c>
      <c r="K40">
        <v>0</v>
      </c>
      <c r="L40">
        <v>0.68600000000000005</v>
      </c>
      <c r="M40">
        <v>0.57969999999999999</v>
      </c>
      <c r="N40">
        <v>5.3100000000000001E-2</v>
      </c>
      <c r="O40">
        <v>0.49759999999999999</v>
      </c>
      <c r="P40">
        <v>0.1014</v>
      </c>
      <c r="Q40" t="s">
        <v>35</v>
      </c>
      <c r="R40">
        <v>0</v>
      </c>
      <c r="S40" t="s">
        <v>35</v>
      </c>
      <c r="T40" t="s">
        <v>35</v>
      </c>
      <c r="U40" t="s">
        <v>35</v>
      </c>
      <c r="V40">
        <v>0</v>
      </c>
      <c r="W40" t="s">
        <v>35</v>
      </c>
      <c r="X40">
        <v>4.3499999999999997E-2</v>
      </c>
      <c r="Y40">
        <v>0</v>
      </c>
      <c r="Z40">
        <v>0.15939999999999999</v>
      </c>
      <c r="AA40">
        <v>5.3100000000000001E-2</v>
      </c>
    </row>
    <row r="41" spans="1:27" x14ac:dyDescent="0.25">
      <c r="A41">
        <v>315</v>
      </c>
      <c r="B41">
        <v>240</v>
      </c>
      <c r="C41">
        <v>0.77080000000000004</v>
      </c>
      <c r="D41">
        <v>0.76670000000000005</v>
      </c>
      <c r="E41" t="s">
        <v>35</v>
      </c>
      <c r="F41">
        <v>2.92E-2</v>
      </c>
      <c r="G41">
        <v>2.5000000000000001E-2</v>
      </c>
      <c r="H41">
        <v>0</v>
      </c>
      <c r="I41">
        <v>0</v>
      </c>
      <c r="J41">
        <v>0</v>
      </c>
      <c r="K41" t="s">
        <v>35</v>
      </c>
      <c r="L41">
        <v>0.70420000000000005</v>
      </c>
      <c r="M41">
        <v>0.67079999999999995</v>
      </c>
      <c r="N41">
        <v>0.17499999999999999</v>
      </c>
      <c r="O41">
        <v>0.61670000000000003</v>
      </c>
      <c r="P41">
        <v>3.3300000000000003E-2</v>
      </c>
      <c r="Q41">
        <v>0</v>
      </c>
      <c r="R41" t="s">
        <v>35</v>
      </c>
      <c r="S41" t="s">
        <v>35</v>
      </c>
      <c r="T41">
        <v>0</v>
      </c>
      <c r="U41" t="s">
        <v>35</v>
      </c>
      <c r="V41">
        <v>0</v>
      </c>
      <c r="W41">
        <v>0</v>
      </c>
      <c r="X41">
        <v>1.2500000000000001E-2</v>
      </c>
      <c r="Y41">
        <v>0</v>
      </c>
      <c r="Z41">
        <v>0.2167</v>
      </c>
      <c r="AA41">
        <v>6.6699999999999995E-2</v>
      </c>
    </row>
    <row r="42" spans="1:27" x14ac:dyDescent="0.25">
      <c r="A42">
        <v>316</v>
      </c>
      <c r="B42">
        <v>10</v>
      </c>
      <c r="C42">
        <v>0.63639999999999997</v>
      </c>
      <c r="D42">
        <v>0.63639999999999997</v>
      </c>
      <c r="E42">
        <v>0</v>
      </c>
      <c r="F42">
        <v>0</v>
      </c>
      <c r="G42" t="s">
        <v>35</v>
      </c>
      <c r="H42">
        <v>0</v>
      </c>
      <c r="I42">
        <v>0</v>
      </c>
      <c r="J42">
        <v>0</v>
      </c>
      <c r="K42">
        <v>0</v>
      </c>
      <c r="L42">
        <v>0.54549999999999998</v>
      </c>
      <c r="M42" t="s">
        <v>35</v>
      </c>
      <c r="N42">
        <v>0</v>
      </c>
      <c r="O42" t="s">
        <v>35</v>
      </c>
      <c r="P42">
        <v>0.36359999999999998</v>
      </c>
      <c r="Q42">
        <v>0</v>
      </c>
      <c r="R42">
        <v>0</v>
      </c>
      <c r="S42">
        <v>0</v>
      </c>
      <c r="T42">
        <v>0</v>
      </c>
      <c r="U42">
        <v>0</v>
      </c>
      <c r="V42">
        <v>0</v>
      </c>
      <c r="W42">
        <v>0</v>
      </c>
      <c r="X42" t="s">
        <v>35</v>
      </c>
      <c r="Y42" t="s">
        <v>35</v>
      </c>
      <c r="Z42" t="s">
        <v>35</v>
      </c>
      <c r="AA42" t="s">
        <v>97</v>
      </c>
    </row>
    <row r="43" spans="1:27" x14ac:dyDescent="0.25">
      <c r="A43">
        <v>317</v>
      </c>
      <c r="B43">
        <v>110</v>
      </c>
      <c r="C43">
        <v>0.86360000000000003</v>
      </c>
      <c r="D43">
        <v>0.86360000000000003</v>
      </c>
      <c r="E43">
        <v>0</v>
      </c>
      <c r="F43">
        <v>4.5499999999999999E-2</v>
      </c>
      <c r="G43">
        <v>0</v>
      </c>
      <c r="H43">
        <v>0</v>
      </c>
      <c r="I43">
        <v>0</v>
      </c>
      <c r="J43">
        <v>0</v>
      </c>
      <c r="K43">
        <v>0</v>
      </c>
      <c r="L43">
        <v>0.81820000000000004</v>
      </c>
      <c r="M43">
        <v>0.7</v>
      </c>
      <c r="N43">
        <v>0.1</v>
      </c>
      <c r="O43">
        <v>0.60909999999999997</v>
      </c>
      <c r="P43">
        <v>0.1182</v>
      </c>
      <c r="Q43">
        <v>0</v>
      </c>
      <c r="R43">
        <v>0</v>
      </c>
      <c r="S43">
        <v>0</v>
      </c>
      <c r="T43">
        <v>0</v>
      </c>
      <c r="U43">
        <v>0</v>
      </c>
      <c r="V43">
        <v>0</v>
      </c>
      <c r="W43">
        <v>0</v>
      </c>
      <c r="X43">
        <v>3.6400000000000002E-2</v>
      </c>
      <c r="Y43">
        <v>0</v>
      </c>
      <c r="Z43">
        <v>0.1</v>
      </c>
      <c r="AA43">
        <v>5.45E-2</v>
      </c>
    </row>
    <row r="44" spans="1:27" x14ac:dyDescent="0.25">
      <c r="A44">
        <v>318</v>
      </c>
      <c r="B44">
        <v>530</v>
      </c>
      <c r="C44">
        <v>0.70779999999999998</v>
      </c>
      <c r="D44">
        <v>0.70779999999999998</v>
      </c>
      <c r="E44" t="s">
        <v>35</v>
      </c>
      <c r="F44">
        <v>4.36E-2</v>
      </c>
      <c r="G44">
        <v>1.52E-2</v>
      </c>
      <c r="H44">
        <v>0</v>
      </c>
      <c r="I44">
        <v>0</v>
      </c>
      <c r="J44">
        <v>0</v>
      </c>
      <c r="K44" t="s">
        <v>35</v>
      </c>
      <c r="L44">
        <v>0.64710000000000001</v>
      </c>
      <c r="M44">
        <v>0.62619999999999998</v>
      </c>
      <c r="N44">
        <v>0.1366</v>
      </c>
      <c r="O44">
        <v>0.55410000000000004</v>
      </c>
      <c r="P44">
        <v>1.9E-2</v>
      </c>
      <c r="Q44" t="s">
        <v>35</v>
      </c>
      <c r="R44">
        <v>0</v>
      </c>
      <c r="S44">
        <v>0</v>
      </c>
      <c r="T44">
        <v>0</v>
      </c>
      <c r="U44">
        <v>0</v>
      </c>
      <c r="V44">
        <v>0</v>
      </c>
      <c r="W44">
        <v>0</v>
      </c>
      <c r="X44">
        <v>3.61E-2</v>
      </c>
      <c r="Y44">
        <v>0</v>
      </c>
      <c r="Z44">
        <v>0.25619999999999998</v>
      </c>
      <c r="AA44">
        <v>6.6400000000000001E-2</v>
      </c>
    </row>
    <row r="45" spans="1:27" x14ac:dyDescent="0.25">
      <c r="A45">
        <v>319</v>
      </c>
      <c r="B45">
        <v>60</v>
      </c>
      <c r="C45">
        <v>0.75439999999999996</v>
      </c>
      <c r="D45">
        <v>0.75439999999999996</v>
      </c>
      <c r="E45">
        <v>0</v>
      </c>
      <c r="F45">
        <v>0.15790000000000001</v>
      </c>
      <c r="G45" t="s">
        <v>35</v>
      </c>
      <c r="H45">
        <v>0</v>
      </c>
      <c r="I45">
        <v>0</v>
      </c>
      <c r="J45">
        <v>0</v>
      </c>
      <c r="K45">
        <v>0</v>
      </c>
      <c r="L45">
        <v>0.56140000000000001</v>
      </c>
      <c r="M45">
        <v>0.49120000000000003</v>
      </c>
      <c r="N45">
        <v>0</v>
      </c>
      <c r="O45">
        <v>0.42109999999999997</v>
      </c>
      <c r="P45">
        <v>7.0199999999999999E-2</v>
      </c>
      <c r="Q45">
        <v>0</v>
      </c>
      <c r="R45">
        <v>0</v>
      </c>
      <c r="S45">
        <v>0</v>
      </c>
      <c r="T45">
        <v>0</v>
      </c>
      <c r="U45">
        <v>0</v>
      </c>
      <c r="V45">
        <v>0</v>
      </c>
      <c r="W45">
        <v>0</v>
      </c>
      <c r="X45">
        <v>0</v>
      </c>
      <c r="Y45">
        <v>0</v>
      </c>
      <c r="Z45">
        <v>0.24560000000000001</v>
      </c>
      <c r="AA45" t="s">
        <v>97</v>
      </c>
    </row>
    <row r="46" spans="1:27" x14ac:dyDescent="0.25">
      <c r="A46">
        <v>320</v>
      </c>
      <c r="B46">
        <v>140</v>
      </c>
      <c r="C46">
        <v>0.83330000000000004</v>
      </c>
      <c r="D46">
        <v>0.83330000000000004</v>
      </c>
      <c r="E46">
        <v>0</v>
      </c>
      <c r="F46" t="s">
        <v>35</v>
      </c>
      <c r="G46" t="s">
        <v>35</v>
      </c>
      <c r="H46">
        <v>0</v>
      </c>
      <c r="I46">
        <v>0</v>
      </c>
      <c r="J46">
        <v>0</v>
      </c>
      <c r="K46">
        <v>0</v>
      </c>
      <c r="L46">
        <v>0.81159999999999999</v>
      </c>
      <c r="M46">
        <v>0.6522</v>
      </c>
      <c r="N46">
        <v>4.3499999999999997E-2</v>
      </c>
      <c r="O46">
        <v>0.3841</v>
      </c>
      <c r="P46">
        <v>0.15939999999999999</v>
      </c>
      <c r="Q46">
        <v>0</v>
      </c>
      <c r="R46">
        <v>0</v>
      </c>
      <c r="S46">
        <v>0</v>
      </c>
      <c r="T46">
        <v>0</v>
      </c>
      <c r="U46">
        <v>0</v>
      </c>
      <c r="V46">
        <v>0</v>
      </c>
      <c r="W46">
        <v>0</v>
      </c>
      <c r="X46" t="s">
        <v>35</v>
      </c>
      <c r="Y46" t="s">
        <v>35</v>
      </c>
      <c r="Z46">
        <v>0.1449</v>
      </c>
      <c r="AA46">
        <v>2.1700000000000001E-2</v>
      </c>
    </row>
    <row r="47" spans="1:27" x14ac:dyDescent="0.25">
      <c r="A47">
        <v>330</v>
      </c>
      <c r="B47">
        <v>380</v>
      </c>
      <c r="C47">
        <v>0.73209999999999997</v>
      </c>
      <c r="D47">
        <v>0.73209999999999997</v>
      </c>
      <c r="E47">
        <v>2.3900000000000001E-2</v>
      </c>
      <c r="F47">
        <v>8.2199999999999995E-2</v>
      </c>
      <c r="G47">
        <v>1.3299999999999999E-2</v>
      </c>
      <c r="H47">
        <v>0</v>
      </c>
      <c r="I47">
        <v>0</v>
      </c>
      <c r="J47">
        <v>0</v>
      </c>
      <c r="K47" t="s">
        <v>35</v>
      </c>
      <c r="L47">
        <v>0.61270000000000002</v>
      </c>
      <c r="M47">
        <v>0.48280000000000001</v>
      </c>
      <c r="N47">
        <v>6.3700000000000007E-2</v>
      </c>
      <c r="O47">
        <v>0.4032</v>
      </c>
      <c r="P47">
        <v>0.1273</v>
      </c>
      <c r="Q47" t="s">
        <v>35</v>
      </c>
      <c r="R47">
        <v>0</v>
      </c>
      <c r="S47">
        <v>0</v>
      </c>
      <c r="T47">
        <v>0</v>
      </c>
      <c r="U47">
        <v>0</v>
      </c>
      <c r="V47">
        <v>0</v>
      </c>
      <c r="W47">
        <v>0</v>
      </c>
      <c r="X47">
        <v>3.1800000000000002E-2</v>
      </c>
      <c r="Y47">
        <v>0</v>
      </c>
      <c r="Z47">
        <v>0.2361</v>
      </c>
      <c r="AA47">
        <v>4.7699999999999999E-2</v>
      </c>
    </row>
    <row r="48" spans="1:27" x14ac:dyDescent="0.25">
      <c r="A48">
        <v>331</v>
      </c>
      <c r="B48">
        <v>260</v>
      </c>
      <c r="C48">
        <v>0.7722</v>
      </c>
      <c r="D48">
        <v>0.76449999999999996</v>
      </c>
      <c r="E48">
        <v>3.4700000000000002E-2</v>
      </c>
      <c r="F48">
        <v>5.79E-2</v>
      </c>
      <c r="G48" t="s">
        <v>35</v>
      </c>
      <c r="H48" t="s">
        <v>35</v>
      </c>
      <c r="I48" t="s">
        <v>35</v>
      </c>
      <c r="J48">
        <v>0</v>
      </c>
      <c r="K48" t="s">
        <v>35</v>
      </c>
      <c r="L48">
        <v>0.65639999999999998</v>
      </c>
      <c r="M48">
        <v>0.47489999999999999</v>
      </c>
      <c r="N48">
        <v>3.4700000000000002E-2</v>
      </c>
      <c r="O48">
        <v>0.33979999999999999</v>
      </c>
      <c r="P48">
        <v>0.18149999999999999</v>
      </c>
      <c r="Q48">
        <v>0</v>
      </c>
      <c r="R48">
        <v>0</v>
      </c>
      <c r="S48">
        <v>0</v>
      </c>
      <c r="T48">
        <v>0</v>
      </c>
      <c r="U48">
        <v>0</v>
      </c>
      <c r="V48">
        <v>0</v>
      </c>
      <c r="W48" t="s">
        <v>35</v>
      </c>
      <c r="X48">
        <v>5.0200000000000002E-2</v>
      </c>
      <c r="Y48" t="s">
        <v>35</v>
      </c>
      <c r="Z48">
        <v>0.17369999999999999</v>
      </c>
      <c r="AA48" t="s">
        <v>97</v>
      </c>
    </row>
    <row r="49" spans="1:27" x14ac:dyDescent="0.25">
      <c r="A49">
        <v>332</v>
      </c>
      <c r="B49" t="s">
        <v>35</v>
      </c>
      <c r="C49" t="s">
        <v>35</v>
      </c>
      <c r="D49" t="s">
        <v>35</v>
      </c>
      <c r="E49" t="s">
        <v>35</v>
      </c>
      <c r="F49" t="s">
        <v>35</v>
      </c>
      <c r="G49" t="s">
        <v>35</v>
      </c>
      <c r="H49" t="s">
        <v>35</v>
      </c>
      <c r="I49" t="s">
        <v>35</v>
      </c>
      <c r="J49" t="s">
        <v>35</v>
      </c>
      <c r="K49" t="s">
        <v>35</v>
      </c>
      <c r="L49" t="s">
        <v>35</v>
      </c>
      <c r="M49" t="s">
        <v>35</v>
      </c>
      <c r="N49" t="s">
        <v>35</v>
      </c>
      <c r="O49" t="s">
        <v>35</v>
      </c>
      <c r="P49" t="s">
        <v>35</v>
      </c>
      <c r="Q49" t="s">
        <v>35</v>
      </c>
      <c r="R49" t="s">
        <v>35</v>
      </c>
      <c r="S49" t="s">
        <v>35</v>
      </c>
      <c r="T49" t="s">
        <v>35</v>
      </c>
      <c r="U49" t="s">
        <v>35</v>
      </c>
      <c r="V49" t="s">
        <v>35</v>
      </c>
      <c r="W49" t="s">
        <v>35</v>
      </c>
      <c r="X49" t="s">
        <v>35</v>
      </c>
      <c r="Y49" t="s">
        <v>35</v>
      </c>
      <c r="Z49" t="s">
        <v>35</v>
      </c>
      <c r="AA49" t="s">
        <v>31</v>
      </c>
    </row>
    <row r="50" spans="1:27" x14ac:dyDescent="0.25">
      <c r="A50">
        <v>333</v>
      </c>
      <c r="B50" t="s">
        <v>31</v>
      </c>
      <c r="C50" t="s">
        <v>31</v>
      </c>
      <c r="D50" t="s">
        <v>31</v>
      </c>
      <c r="E50" t="s">
        <v>31</v>
      </c>
      <c r="F50" t="s">
        <v>31</v>
      </c>
      <c r="G50" t="s">
        <v>31</v>
      </c>
      <c r="H50" t="s">
        <v>31</v>
      </c>
      <c r="I50" t="s">
        <v>31</v>
      </c>
      <c r="J50" t="s">
        <v>31</v>
      </c>
      <c r="K50" t="s">
        <v>31</v>
      </c>
      <c r="L50" t="s">
        <v>31</v>
      </c>
      <c r="M50" t="s">
        <v>31</v>
      </c>
      <c r="N50" t="s">
        <v>31</v>
      </c>
      <c r="O50" t="s">
        <v>31</v>
      </c>
      <c r="P50" t="s">
        <v>31</v>
      </c>
      <c r="Q50" t="s">
        <v>31</v>
      </c>
      <c r="R50" t="s">
        <v>31</v>
      </c>
      <c r="S50" t="s">
        <v>31</v>
      </c>
      <c r="T50" t="s">
        <v>31</v>
      </c>
      <c r="U50" t="s">
        <v>31</v>
      </c>
      <c r="V50" t="s">
        <v>31</v>
      </c>
      <c r="W50" t="s">
        <v>31</v>
      </c>
      <c r="X50" t="s">
        <v>31</v>
      </c>
      <c r="Y50" t="s">
        <v>31</v>
      </c>
      <c r="Z50" t="s">
        <v>31</v>
      </c>
      <c r="AA50" t="s">
        <v>31</v>
      </c>
    </row>
    <row r="51" spans="1:27" x14ac:dyDescent="0.25">
      <c r="A51">
        <v>334</v>
      </c>
      <c r="B51">
        <v>140</v>
      </c>
      <c r="C51">
        <v>0.89290000000000003</v>
      </c>
      <c r="D51">
        <v>0.89290000000000003</v>
      </c>
      <c r="E51" t="s">
        <v>35</v>
      </c>
      <c r="F51">
        <v>3.5700000000000003E-2</v>
      </c>
      <c r="G51" t="s">
        <v>35</v>
      </c>
      <c r="H51">
        <v>0</v>
      </c>
      <c r="I51">
        <v>0</v>
      </c>
      <c r="J51">
        <v>0</v>
      </c>
      <c r="K51" t="s">
        <v>35</v>
      </c>
      <c r="L51">
        <v>0.8286</v>
      </c>
      <c r="M51">
        <v>0.61429999999999996</v>
      </c>
      <c r="N51">
        <v>3.5700000000000003E-2</v>
      </c>
      <c r="O51">
        <v>0.52859999999999996</v>
      </c>
      <c r="P51">
        <v>0.21429999999999999</v>
      </c>
      <c r="Q51">
        <v>0</v>
      </c>
      <c r="R51">
        <v>0</v>
      </c>
      <c r="S51">
        <v>0</v>
      </c>
      <c r="T51">
        <v>0</v>
      </c>
      <c r="U51">
        <v>0</v>
      </c>
      <c r="V51">
        <v>0</v>
      </c>
      <c r="W51">
        <v>0</v>
      </c>
      <c r="X51" t="s">
        <v>35</v>
      </c>
      <c r="Y51">
        <v>0</v>
      </c>
      <c r="Z51">
        <v>9.2899999999999996E-2</v>
      </c>
      <c r="AA51" t="s">
        <v>97</v>
      </c>
    </row>
    <row r="52" spans="1:27" x14ac:dyDescent="0.25">
      <c r="A52">
        <v>335</v>
      </c>
      <c r="B52" t="s">
        <v>31</v>
      </c>
      <c r="C52" t="s">
        <v>31</v>
      </c>
      <c r="D52" t="s">
        <v>31</v>
      </c>
      <c r="E52" t="s">
        <v>31</v>
      </c>
      <c r="F52" t="s">
        <v>31</v>
      </c>
      <c r="G52" t="s">
        <v>31</v>
      </c>
      <c r="H52" t="s">
        <v>31</v>
      </c>
      <c r="I52" t="s">
        <v>31</v>
      </c>
      <c r="J52" t="s">
        <v>31</v>
      </c>
      <c r="K52" t="s">
        <v>31</v>
      </c>
      <c r="L52" t="s">
        <v>31</v>
      </c>
      <c r="M52" t="s">
        <v>31</v>
      </c>
      <c r="N52" t="s">
        <v>31</v>
      </c>
      <c r="O52" t="s">
        <v>31</v>
      </c>
      <c r="P52" t="s">
        <v>31</v>
      </c>
      <c r="Q52" t="s">
        <v>31</v>
      </c>
      <c r="R52" t="s">
        <v>31</v>
      </c>
      <c r="S52" t="s">
        <v>31</v>
      </c>
      <c r="T52" t="s">
        <v>31</v>
      </c>
      <c r="U52" t="s">
        <v>31</v>
      </c>
      <c r="V52" t="s">
        <v>31</v>
      </c>
      <c r="W52" t="s">
        <v>31</v>
      </c>
      <c r="X52" t="s">
        <v>31</v>
      </c>
      <c r="Y52" t="s">
        <v>31</v>
      </c>
      <c r="Z52" t="s">
        <v>31</v>
      </c>
      <c r="AA52" t="s">
        <v>31</v>
      </c>
    </row>
    <row r="53" spans="1:27" x14ac:dyDescent="0.25">
      <c r="A53">
        <v>336</v>
      </c>
      <c r="B53">
        <v>160</v>
      </c>
      <c r="C53">
        <v>0.72440000000000004</v>
      </c>
      <c r="D53">
        <v>0.72440000000000004</v>
      </c>
      <c r="E53" t="s">
        <v>35</v>
      </c>
      <c r="F53">
        <v>1.9199999999999998E-2</v>
      </c>
      <c r="G53">
        <v>0</v>
      </c>
      <c r="H53">
        <v>0</v>
      </c>
      <c r="I53">
        <v>0</v>
      </c>
      <c r="J53">
        <v>0</v>
      </c>
      <c r="K53" t="s">
        <v>35</v>
      </c>
      <c r="L53">
        <v>0.69869999999999999</v>
      </c>
      <c r="M53">
        <v>0.43590000000000001</v>
      </c>
      <c r="N53">
        <v>2.5600000000000001E-2</v>
      </c>
      <c r="O53">
        <v>0.35260000000000002</v>
      </c>
      <c r="P53">
        <v>0.25640000000000002</v>
      </c>
      <c r="Q53" t="s">
        <v>35</v>
      </c>
      <c r="R53">
        <v>0</v>
      </c>
      <c r="S53">
        <v>0</v>
      </c>
      <c r="T53">
        <v>0</v>
      </c>
      <c r="U53">
        <v>0</v>
      </c>
      <c r="V53">
        <v>0</v>
      </c>
      <c r="W53">
        <v>0</v>
      </c>
      <c r="X53">
        <v>2.5600000000000001E-2</v>
      </c>
      <c r="Y53" t="s">
        <v>35</v>
      </c>
      <c r="Z53">
        <v>0.23719999999999999</v>
      </c>
      <c r="AA53">
        <v>1.9199999999999998E-2</v>
      </c>
    </row>
    <row r="54" spans="1:27" x14ac:dyDescent="0.25">
      <c r="A54">
        <v>340</v>
      </c>
      <c r="B54" t="s">
        <v>31</v>
      </c>
      <c r="C54" t="s">
        <v>31</v>
      </c>
      <c r="D54" t="s">
        <v>31</v>
      </c>
      <c r="E54" t="s">
        <v>31</v>
      </c>
      <c r="F54" t="s">
        <v>31</v>
      </c>
      <c r="G54" t="s">
        <v>31</v>
      </c>
      <c r="H54" t="s">
        <v>31</v>
      </c>
      <c r="I54" t="s">
        <v>31</v>
      </c>
      <c r="J54" t="s">
        <v>31</v>
      </c>
      <c r="K54" t="s">
        <v>31</v>
      </c>
      <c r="L54" t="s">
        <v>31</v>
      </c>
      <c r="M54" t="s">
        <v>31</v>
      </c>
      <c r="N54" t="s">
        <v>31</v>
      </c>
      <c r="O54" t="s">
        <v>31</v>
      </c>
      <c r="P54" t="s">
        <v>31</v>
      </c>
      <c r="Q54" t="s">
        <v>31</v>
      </c>
      <c r="R54" t="s">
        <v>31</v>
      </c>
      <c r="S54" t="s">
        <v>31</v>
      </c>
      <c r="T54" t="s">
        <v>31</v>
      </c>
      <c r="U54" t="s">
        <v>31</v>
      </c>
      <c r="V54" t="s">
        <v>31</v>
      </c>
      <c r="W54" t="s">
        <v>31</v>
      </c>
      <c r="X54" t="s">
        <v>31</v>
      </c>
      <c r="Y54" t="s">
        <v>31</v>
      </c>
      <c r="Z54" t="s">
        <v>31</v>
      </c>
      <c r="AA54" t="s">
        <v>31</v>
      </c>
    </row>
    <row r="55" spans="1:27" x14ac:dyDescent="0.25">
      <c r="A55">
        <v>341</v>
      </c>
      <c r="B55">
        <v>60</v>
      </c>
      <c r="C55">
        <v>0.78569999999999995</v>
      </c>
      <c r="D55">
        <v>0.78569999999999995</v>
      </c>
      <c r="E55" t="s">
        <v>35</v>
      </c>
      <c r="F55">
        <v>5.3600000000000002E-2</v>
      </c>
      <c r="G55" t="s">
        <v>35</v>
      </c>
      <c r="H55">
        <v>0</v>
      </c>
      <c r="I55">
        <v>0</v>
      </c>
      <c r="J55">
        <v>0</v>
      </c>
      <c r="K55" t="s">
        <v>35</v>
      </c>
      <c r="L55">
        <v>0.69640000000000002</v>
      </c>
      <c r="M55">
        <v>0.375</v>
      </c>
      <c r="N55">
        <v>0</v>
      </c>
      <c r="O55">
        <v>0.32140000000000002</v>
      </c>
      <c r="P55">
        <v>0.32140000000000002</v>
      </c>
      <c r="Q55">
        <v>0</v>
      </c>
      <c r="R55">
        <v>0</v>
      </c>
      <c r="S55">
        <v>0</v>
      </c>
      <c r="T55">
        <v>0</v>
      </c>
      <c r="U55">
        <v>0</v>
      </c>
      <c r="V55">
        <v>0</v>
      </c>
      <c r="W55">
        <v>0</v>
      </c>
      <c r="X55">
        <v>5.3600000000000002E-2</v>
      </c>
      <c r="Y55" t="s">
        <v>35</v>
      </c>
      <c r="Z55">
        <v>0.1429</v>
      </c>
      <c r="AA55">
        <v>7.1400000000000005E-2</v>
      </c>
    </row>
    <row r="56" spans="1:27" x14ac:dyDescent="0.25">
      <c r="A56">
        <v>342</v>
      </c>
      <c r="B56" t="s">
        <v>31</v>
      </c>
      <c r="C56" t="s">
        <v>31</v>
      </c>
      <c r="D56" t="s">
        <v>31</v>
      </c>
      <c r="E56" t="s">
        <v>31</v>
      </c>
      <c r="F56" t="s">
        <v>31</v>
      </c>
      <c r="G56" t="s">
        <v>31</v>
      </c>
      <c r="H56" t="s">
        <v>31</v>
      </c>
      <c r="I56" t="s">
        <v>31</v>
      </c>
      <c r="J56" t="s">
        <v>31</v>
      </c>
      <c r="K56" t="s">
        <v>31</v>
      </c>
      <c r="L56" t="s">
        <v>31</v>
      </c>
      <c r="M56" t="s">
        <v>31</v>
      </c>
      <c r="N56" t="s">
        <v>31</v>
      </c>
      <c r="O56" t="s">
        <v>31</v>
      </c>
      <c r="P56" t="s">
        <v>31</v>
      </c>
      <c r="Q56" t="s">
        <v>31</v>
      </c>
      <c r="R56" t="s">
        <v>31</v>
      </c>
      <c r="S56" t="s">
        <v>31</v>
      </c>
      <c r="T56" t="s">
        <v>31</v>
      </c>
      <c r="U56" t="s">
        <v>31</v>
      </c>
      <c r="V56" t="s">
        <v>31</v>
      </c>
      <c r="W56" t="s">
        <v>31</v>
      </c>
      <c r="X56" t="s">
        <v>31</v>
      </c>
      <c r="Y56" t="s">
        <v>31</v>
      </c>
      <c r="Z56" t="s">
        <v>31</v>
      </c>
      <c r="AA56" t="s">
        <v>31</v>
      </c>
    </row>
    <row r="57" spans="1:27" x14ac:dyDescent="0.25">
      <c r="A57">
        <v>343</v>
      </c>
      <c r="B57">
        <v>180</v>
      </c>
      <c r="C57">
        <v>0.90110000000000001</v>
      </c>
      <c r="D57">
        <v>0.89559999999999995</v>
      </c>
      <c r="E57">
        <v>3.3000000000000002E-2</v>
      </c>
      <c r="F57">
        <v>3.85E-2</v>
      </c>
      <c r="G57" t="s">
        <v>35</v>
      </c>
      <c r="H57">
        <v>0</v>
      </c>
      <c r="I57">
        <v>0</v>
      </c>
      <c r="J57">
        <v>0</v>
      </c>
      <c r="K57" t="s">
        <v>35</v>
      </c>
      <c r="L57">
        <v>0.81869999999999998</v>
      </c>
      <c r="M57">
        <v>0.59889999999999999</v>
      </c>
      <c r="N57">
        <v>3.3000000000000002E-2</v>
      </c>
      <c r="O57">
        <v>0.53849999999999998</v>
      </c>
      <c r="P57">
        <v>0.21429999999999999</v>
      </c>
      <c r="Q57" t="s">
        <v>35</v>
      </c>
      <c r="R57">
        <v>0</v>
      </c>
      <c r="S57" t="s">
        <v>35</v>
      </c>
      <c r="T57" t="s">
        <v>35</v>
      </c>
      <c r="U57">
        <v>0</v>
      </c>
      <c r="V57">
        <v>0</v>
      </c>
      <c r="W57">
        <v>0</v>
      </c>
      <c r="X57">
        <v>2.75E-2</v>
      </c>
      <c r="Y57">
        <v>0</v>
      </c>
      <c r="Z57">
        <v>7.1400000000000005E-2</v>
      </c>
      <c r="AA57" t="s">
        <v>97</v>
      </c>
    </row>
    <row r="58" spans="1:27" x14ac:dyDescent="0.25">
      <c r="A58">
        <v>344</v>
      </c>
      <c r="B58">
        <v>40</v>
      </c>
      <c r="C58">
        <v>0.95240000000000002</v>
      </c>
      <c r="D58">
        <v>0.90480000000000005</v>
      </c>
      <c r="E58" t="s">
        <v>35</v>
      </c>
      <c r="F58">
        <v>7.1400000000000005E-2</v>
      </c>
      <c r="G58">
        <v>0</v>
      </c>
      <c r="H58" t="s">
        <v>35</v>
      </c>
      <c r="I58">
        <v>0</v>
      </c>
      <c r="J58">
        <v>0</v>
      </c>
      <c r="K58">
        <v>0</v>
      </c>
      <c r="L58">
        <v>0.78569999999999995</v>
      </c>
      <c r="M58">
        <v>0.52380000000000004</v>
      </c>
      <c r="N58" t="s">
        <v>35</v>
      </c>
      <c r="O58">
        <v>0.45240000000000002</v>
      </c>
      <c r="P58">
        <v>0.26190000000000002</v>
      </c>
      <c r="Q58">
        <v>0</v>
      </c>
      <c r="R58">
        <v>0</v>
      </c>
      <c r="S58" t="s">
        <v>35</v>
      </c>
      <c r="T58" t="s">
        <v>35</v>
      </c>
      <c r="U58" t="s">
        <v>35</v>
      </c>
      <c r="V58">
        <v>0</v>
      </c>
      <c r="W58">
        <v>0</v>
      </c>
      <c r="X58">
        <v>0</v>
      </c>
      <c r="Y58" t="s">
        <v>35</v>
      </c>
      <c r="Z58" t="s">
        <v>35</v>
      </c>
      <c r="AA58" t="s">
        <v>97</v>
      </c>
    </row>
    <row r="59" spans="1:27" x14ac:dyDescent="0.25">
      <c r="A59">
        <v>350</v>
      </c>
      <c r="B59">
        <v>200</v>
      </c>
      <c r="C59">
        <v>0.88719999999999999</v>
      </c>
      <c r="D59">
        <v>0.88719999999999999</v>
      </c>
      <c r="E59" t="s">
        <v>35</v>
      </c>
      <c r="F59">
        <v>7.1800000000000003E-2</v>
      </c>
      <c r="G59">
        <v>5.1299999999999998E-2</v>
      </c>
      <c r="H59">
        <v>0</v>
      </c>
      <c r="I59" t="s">
        <v>35</v>
      </c>
      <c r="J59">
        <v>0</v>
      </c>
      <c r="K59">
        <v>2.0500000000000001E-2</v>
      </c>
      <c r="L59">
        <v>0.74360000000000004</v>
      </c>
      <c r="M59">
        <v>0.5897</v>
      </c>
      <c r="N59">
        <v>5.6399999999999999E-2</v>
      </c>
      <c r="O59">
        <v>0.5333</v>
      </c>
      <c r="P59">
        <v>0.1487</v>
      </c>
      <c r="Q59" t="s">
        <v>35</v>
      </c>
      <c r="R59">
        <v>0</v>
      </c>
      <c r="S59">
        <v>0</v>
      </c>
      <c r="T59">
        <v>0</v>
      </c>
      <c r="U59">
        <v>0</v>
      </c>
      <c r="V59">
        <v>0</v>
      </c>
      <c r="W59">
        <v>0</v>
      </c>
      <c r="X59">
        <v>4.6199999999999998E-2</v>
      </c>
      <c r="Y59">
        <v>0</v>
      </c>
      <c r="Z59">
        <v>6.6699999999999995E-2</v>
      </c>
      <c r="AA59">
        <v>1.54E-2</v>
      </c>
    </row>
    <row r="60" spans="1:27" x14ac:dyDescent="0.25">
      <c r="A60">
        <v>351</v>
      </c>
      <c r="B60">
        <v>130</v>
      </c>
      <c r="C60">
        <v>0.78290000000000004</v>
      </c>
      <c r="D60">
        <v>0.78290000000000004</v>
      </c>
      <c r="E60">
        <v>0</v>
      </c>
      <c r="F60">
        <v>8.5300000000000001E-2</v>
      </c>
      <c r="G60" t="s">
        <v>35</v>
      </c>
      <c r="H60">
        <v>0</v>
      </c>
      <c r="I60">
        <v>0</v>
      </c>
      <c r="J60">
        <v>0</v>
      </c>
      <c r="K60">
        <v>0</v>
      </c>
      <c r="L60">
        <v>0.68989999999999996</v>
      </c>
      <c r="M60">
        <v>0.4496</v>
      </c>
      <c r="N60">
        <v>2.3300000000000001E-2</v>
      </c>
      <c r="O60">
        <v>0.37980000000000003</v>
      </c>
      <c r="P60">
        <v>0.24030000000000001</v>
      </c>
      <c r="Q60">
        <v>0</v>
      </c>
      <c r="R60">
        <v>0</v>
      </c>
      <c r="S60">
        <v>0</v>
      </c>
      <c r="T60">
        <v>0</v>
      </c>
      <c r="U60">
        <v>0</v>
      </c>
      <c r="V60">
        <v>0</v>
      </c>
      <c r="W60">
        <v>0</v>
      </c>
      <c r="X60">
        <v>6.2E-2</v>
      </c>
      <c r="Y60">
        <v>0</v>
      </c>
      <c r="Z60">
        <v>0.155</v>
      </c>
      <c r="AA60">
        <v>3.1E-2</v>
      </c>
    </row>
    <row r="61" spans="1:27" x14ac:dyDescent="0.25">
      <c r="A61">
        <v>352</v>
      </c>
      <c r="B61">
        <v>560</v>
      </c>
      <c r="C61">
        <v>0.83599999999999997</v>
      </c>
      <c r="D61">
        <v>0.83069999999999999</v>
      </c>
      <c r="E61" t="s">
        <v>35</v>
      </c>
      <c r="F61">
        <v>4.6300000000000001E-2</v>
      </c>
      <c r="G61">
        <v>1.78E-2</v>
      </c>
      <c r="H61" t="s">
        <v>35</v>
      </c>
      <c r="I61">
        <v>0</v>
      </c>
      <c r="J61">
        <v>0</v>
      </c>
      <c r="K61">
        <v>5.3E-3</v>
      </c>
      <c r="L61">
        <v>0.76290000000000002</v>
      </c>
      <c r="M61">
        <v>0.62749999999999995</v>
      </c>
      <c r="N61">
        <v>6.2399999999999997E-2</v>
      </c>
      <c r="O61">
        <v>0.52229999999999999</v>
      </c>
      <c r="P61">
        <v>0.13370000000000001</v>
      </c>
      <c r="Q61" t="s">
        <v>35</v>
      </c>
      <c r="R61">
        <v>0</v>
      </c>
      <c r="S61" t="s">
        <v>35</v>
      </c>
      <c r="T61" t="s">
        <v>35</v>
      </c>
      <c r="U61">
        <v>0</v>
      </c>
      <c r="V61">
        <v>0</v>
      </c>
      <c r="W61" t="s">
        <v>35</v>
      </c>
      <c r="X61">
        <v>3.39E-2</v>
      </c>
      <c r="Y61">
        <v>0</v>
      </c>
      <c r="Z61">
        <v>0.13009999999999999</v>
      </c>
      <c r="AA61">
        <v>3.2099999999999997E-2</v>
      </c>
    </row>
    <row r="62" spans="1:27" x14ac:dyDescent="0.25">
      <c r="A62">
        <v>353</v>
      </c>
      <c r="B62">
        <v>70</v>
      </c>
      <c r="C62">
        <v>0.83330000000000004</v>
      </c>
      <c r="D62">
        <v>0.83330000000000004</v>
      </c>
      <c r="E62">
        <v>4.5499999999999999E-2</v>
      </c>
      <c r="F62">
        <v>0.1061</v>
      </c>
      <c r="G62" t="s">
        <v>35</v>
      </c>
      <c r="H62">
        <v>0</v>
      </c>
      <c r="I62">
        <v>0</v>
      </c>
      <c r="J62">
        <v>0</v>
      </c>
      <c r="K62">
        <v>0</v>
      </c>
      <c r="L62">
        <v>0.66669999999999996</v>
      </c>
      <c r="M62">
        <v>0.28789999999999999</v>
      </c>
      <c r="N62">
        <v>0</v>
      </c>
      <c r="O62">
        <v>0.19700000000000001</v>
      </c>
      <c r="P62">
        <v>0.37880000000000003</v>
      </c>
      <c r="Q62">
        <v>0</v>
      </c>
      <c r="R62">
        <v>0</v>
      </c>
      <c r="S62">
        <v>0</v>
      </c>
      <c r="T62">
        <v>0</v>
      </c>
      <c r="U62">
        <v>0</v>
      </c>
      <c r="V62">
        <v>0</v>
      </c>
      <c r="W62">
        <v>0</v>
      </c>
      <c r="X62">
        <v>0.1061</v>
      </c>
      <c r="Y62">
        <v>0</v>
      </c>
      <c r="Z62">
        <v>6.0600000000000001E-2</v>
      </c>
      <c r="AA62" t="s">
        <v>97</v>
      </c>
    </row>
    <row r="63" spans="1:27" x14ac:dyDescent="0.25">
      <c r="A63">
        <v>354</v>
      </c>
      <c r="B63" t="s">
        <v>31</v>
      </c>
      <c r="C63" t="s">
        <v>31</v>
      </c>
      <c r="D63" t="s">
        <v>31</v>
      </c>
      <c r="E63" t="s">
        <v>31</v>
      </c>
      <c r="F63" t="s">
        <v>31</v>
      </c>
      <c r="G63" t="s">
        <v>31</v>
      </c>
      <c r="H63" t="s">
        <v>31</v>
      </c>
      <c r="I63" t="s">
        <v>31</v>
      </c>
      <c r="J63" t="s">
        <v>31</v>
      </c>
      <c r="K63" t="s">
        <v>31</v>
      </c>
      <c r="L63" t="s">
        <v>31</v>
      </c>
      <c r="M63" t="s">
        <v>31</v>
      </c>
      <c r="N63" t="s">
        <v>31</v>
      </c>
      <c r="O63" t="s">
        <v>31</v>
      </c>
      <c r="P63" t="s">
        <v>31</v>
      </c>
      <c r="Q63" t="s">
        <v>31</v>
      </c>
      <c r="R63" t="s">
        <v>31</v>
      </c>
      <c r="S63" t="s">
        <v>31</v>
      </c>
      <c r="T63" t="s">
        <v>31</v>
      </c>
      <c r="U63" t="s">
        <v>31</v>
      </c>
      <c r="V63" t="s">
        <v>31</v>
      </c>
      <c r="W63" t="s">
        <v>31</v>
      </c>
      <c r="X63" t="s">
        <v>31</v>
      </c>
      <c r="Y63" t="s">
        <v>31</v>
      </c>
      <c r="Z63" t="s">
        <v>31</v>
      </c>
      <c r="AA63" t="s">
        <v>31</v>
      </c>
    </row>
    <row r="64" spans="1:27" x14ac:dyDescent="0.25">
      <c r="A64">
        <v>355</v>
      </c>
      <c r="B64">
        <v>20</v>
      </c>
      <c r="C64">
        <v>0.73680000000000001</v>
      </c>
      <c r="D64">
        <v>0.73680000000000001</v>
      </c>
      <c r="E64" t="s">
        <v>35</v>
      </c>
      <c r="F64">
        <v>0</v>
      </c>
      <c r="G64" t="s">
        <v>35</v>
      </c>
      <c r="H64">
        <v>0</v>
      </c>
      <c r="I64">
        <v>0</v>
      </c>
      <c r="J64">
        <v>0</v>
      </c>
      <c r="K64" t="s">
        <v>35</v>
      </c>
      <c r="L64">
        <v>0.63160000000000005</v>
      </c>
      <c r="M64" t="s">
        <v>35</v>
      </c>
      <c r="N64">
        <v>0</v>
      </c>
      <c r="O64" t="s">
        <v>35</v>
      </c>
      <c r="P64">
        <v>0.52629999999999999</v>
      </c>
      <c r="Q64">
        <v>0</v>
      </c>
      <c r="R64">
        <v>0</v>
      </c>
      <c r="S64">
        <v>0</v>
      </c>
      <c r="T64">
        <v>0</v>
      </c>
      <c r="U64">
        <v>0</v>
      </c>
      <c r="V64">
        <v>0</v>
      </c>
      <c r="W64">
        <v>0</v>
      </c>
      <c r="X64">
        <v>0.15790000000000001</v>
      </c>
      <c r="Y64">
        <v>0</v>
      </c>
      <c r="Z64" t="s">
        <v>35</v>
      </c>
      <c r="AA64" t="s">
        <v>97</v>
      </c>
    </row>
    <row r="65" spans="1:27" x14ac:dyDescent="0.25">
      <c r="A65">
        <v>356</v>
      </c>
      <c r="B65">
        <v>270</v>
      </c>
      <c r="C65">
        <v>0.83030000000000004</v>
      </c>
      <c r="D65">
        <v>0.83030000000000004</v>
      </c>
      <c r="E65">
        <v>1.11E-2</v>
      </c>
      <c r="F65">
        <v>4.4299999999999999E-2</v>
      </c>
      <c r="G65" t="s">
        <v>35</v>
      </c>
      <c r="H65" t="s">
        <v>35</v>
      </c>
      <c r="I65" t="s">
        <v>35</v>
      </c>
      <c r="J65">
        <v>0</v>
      </c>
      <c r="K65" t="s">
        <v>35</v>
      </c>
      <c r="L65">
        <v>0.7601</v>
      </c>
      <c r="M65">
        <v>0.62729999999999997</v>
      </c>
      <c r="N65">
        <v>4.8000000000000001E-2</v>
      </c>
      <c r="O65">
        <v>0.53139999999999998</v>
      </c>
      <c r="P65">
        <v>0.1328</v>
      </c>
      <c r="Q65">
        <v>0</v>
      </c>
      <c r="R65">
        <v>0</v>
      </c>
      <c r="S65">
        <v>0</v>
      </c>
      <c r="T65">
        <v>0</v>
      </c>
      <c r="U65">
        <v>0</v>
      </c>
      <c r="V65">
        <v>0</v>
      </c>
      <c r="W65">
        <v>0</v>
      </c>
      <c r="X65">
        <v>3.32E-2</v>
      </c>
      <c r="Y65">
        <v>0</v>
      </c>
      <c r="Z65">
        <v>0.13650000000000001</v>
      </c>
      <c r="AA65" t="s">
        <v>97</v>
      </c>
    </row>
    <row r="66" spans="1:27" x14ac:dyDescent="0.25">
      <c r="A66">
        <v>357</v>
      </c>
      <c r="B66" t="s">
        <v>31</v>
      </c>
      <c r="C66" t="s">
        <v>31</v>
      </c>
      <c r="D66" t="s">
        <v>31</v>
      </c>
      <c r="E66" t="s">
        <v>31</v>
      </c>
      <c r="F66" t="s">
        <v>31</v>
      </c>
      <c r="G66" t="s">
        <v>31</v>
      </c>
      <c r="H66" t="s">
        <v>31</v>
      </c>
      <c r="I66" t="s">
        <v>31</v>
      </c>
      <c r="J66" t="s">
        <v>31</v>
      </c>
      <c r="K66" t="s">
        <v>31</v>
      </c>
      <c r="L66" t="s">
        <v>31</v>
      </c>
      <c r="M66" t="s">
        <v>31</v>
      </c>
      <c r="N66" t="s">
        <v>31</v>
      </c>
      <c r="O66" t="s">
        <v>31</v>
      </c>
      <c r="P66" t="s">
        <v>31</v>
      </c>
      <c r="Q66" t="s">
        <v>31</v>
      </c>
      <c r="R66" t="s">
        <v>31</v>
      </c>
      <c r="S66" t="s">
        <v>31</v>
      </c>
      <c r="T66" t="s">
        <v>31</v>
      </c>
      <c r="U66" t="s">
        <v>31</v>
      </c>
      <c r="V66" t="s">
        <v>31</v>
      </c>
      <c r="W66" t="s">
        <v>31</v>
      </c>
      <c r="X66" t="s">
        <v>31</v>
      </c>
      <c r="Y66" t="s">
        <v>31</v>
      </c>
      <c r="Z66" t="s">
        <v>31</v>
      </c>
      <c r="AA66" t="s">
        <v>31</v>
      </c>
    </row>
    <row r="67" spans="1:27" x14ac:dyDescent="0.25">
      <c r="A67">
        <v>358</v>
      </c>
      <c r="B67">
        <v>10</v>
      </c>
      <c r="C67">
        <v>0.78569999999999995</v>
      </c>
      <c r="D67">
        <v>0.78569999999999995</v>
      </c>
      <c r="E67" t="s">
        <v>35</v>
      </c>
      <c r="F67" t="s">
        <v>35</v>
      </c>
      <c r="G67">
        <v>0</v>
      </c>
      <c r="H67">
        <v>0</v>
      </c>
      <c r="I67">
        <v>0</v>
      </c>
      <c r="J67">
        <v>0</v>
      </c>
      <c r="K67">
        <v>0</v>
      </c>
      <c r="L67">
        <v>0.64290000000000003</v>
      </c>
      <c r="M67">
        <v>0</v>
      </c>
      <c r="N67">
        <v>0</v>
      </c>
      <c r="O67">
        <v>0</v>
      </c>
      <c r="P67">
        <v>0.64290000000000003</v>
      </c>
      <c r="Q67">
        <v>0</v>
      </c>
      <c r="R67">
        <v>0</v>
      </c>
      <c r="S67">
        <v>0</v>
      </c>
      <c r="T67">
        <v>0</v>
      </c>
      <c r="U67">
        <v>0</v>
      </c>
      <c r="V67">
        <v>0</v>
      </c>
      <c r="W67">
        <v>0</v>
      </c>
      <c r="X67">
        <v>0</v>
      </c>
      <c r="Y67">
        <v>0</v>
      </c>
      <c r="Z67">
        <v>0.21429999999999999</v>
      </c>
      <c r="AA67" t="s">
        <v>97</v>
      </c>
    </row>
    <row r="68" spans="1:27" x14ac:dyDescent="0.25">
      <c r="A68">
        <v>359</v>
      </c>
      <c r="B68" t="s">
        <v>31</v>
      </c>
      <c r="C68" t="s">
        <v>31</v>
      </c>
      <c r="D68" t="s">
        <v>31</v>
      </c>
      <c r="E68" t="s">
        <v>31</v>
      </c>
      <c r="F68" t="s">
        <v>31</v>
      </c>
      <c r="G68" t="s">
        <v>31</v>
      </c>
      <c r="H68" t="s">
        <v>31</v>
      </c>
      <c r="I68" t="s">
        <v>31</v>
      </c>
      <c r="J68" t="s">
        <v>31</v>
      </c>
      <c r="K68" t="s">
        <v>31</v>
      </c>
      <c r="L68" t="s">
        <v>31</v>
      </c>
      <c r="M68" t="s">
        <v>31</v>
      </c>
      <c r="N68" t="s">
        <v>31</v>
      </c>
      <c r="O68" t="s">
        <v>31</v>
      </c>
      <c r="P68" t="s">
        <v>31</v>
      </c>
      <c r="Q68" t="s">
        <v>31</v>
      </c>
      <c r="R68" t="s">
        <v>31</v>
      </c>
      <c r="S68" t="s">
        <v>31</v>
      </c>
      <c r="T68" t="s">
        <v>31</v>
      </c>
      <c r="U68" t="s">
        <v>31</v>
      </c>
      <c r="V68" t="s">
        <v>31</v>
      </c>
      <c r="W68" t="s">
        <v>31</v>
      </c>
      <c r="X68" t="s">
        <v>31</v>
      </c>
      <c r="Y68" t="s">
        <v>31</v>
      </c>
      <c r="Z68" t="s">
        <v>31</v>
      </c>
      <c r="AA68" t="s">
        <v>31</v>
      </c>
    </row>
    <row r="69" spans="1:27" x14ac:dyDescent="0.25">
      <c r="A69">
        <v>370</v>
      </c>
      <c r="B69" t="s">
        <v>31</v>
      </c>
      <c r="C69" t="s">
        <v>31</v>
      </c>
      <c r="D69" t="s">
        <v>31</v>
      </c>
      <c r="E69" t="s">
        <v>31</v>
      </c>
      <c r="F69" t="s">
        <v>31</v>
      </c>
      <c r="G69" t="s">
        <v>31</v>
      </c>
      <c r="H69" t="s">
        <v>31</v>
      </c>
      <c r="I69" t="s">
        <v>31</v>
      </c>
      <c r="J69" t="s">
        <v>31</v>
      </c>
      <c r="K69" t="s">
        <v>31</v>
      </c>
      <c r="L69" t="s">
        <v>31</v>
      </c>
      <c r="M69" t="s">
        <v>31</v>
      </c>
      <c r="N69" t="s">
        <v>31</v>
      </c>
      <c r="O69" t="s">
        <v>31</v>
      </c>
      <c r="P69" t="s">
        <v>31</v>
      </c>
      <c r="Q69" t="s">
        <v>31</v>
      </c>
      <c r="R69" t="s">
        <v>31</v>
      </c>
      <c r="S69" t="s">
        <v>31</v>
      </c>
      <c r="T69" t="s">
        <v>31</v>
      </c>
      <c r="U69" t="s">
        <v>31</v>
      </c>
      <c r="V69" t="s">
        <v>31</v>
      </c>
      <c r="W69" t="s">
        <v>31</v>
      </c>
      <c r="X69" t="s">
        <v>31</v>
      </c>
      <c r="Y69" t="s">
        <v>31</v>
      </c>
      <c r="Z69" t="s">
        <v>31</v>
      </c>
      <c r="AA69" t="s">
        <v>31</v>
      </c>
    </row>
    <row r="70" spans="1:27" x14ac:dyDescent="0.25">
      <c r="A70">
        <v>371</v>
      </c>
      <c r="B70" t="s">
        <v>31</v>
      </c>
      <c r="C70" t="s">
        <v>31</v>
      </c>
      <c r="D70" t="s">
        <v>31</v>
      </c>
      <c r="E70" t="s">
        <v>31</v>
      </c>
      <c r="F70" t="s">
        <v>31</v>
      </c>
      <c r="G70" t="s">
        <v>31</v>
      </c>
      <c r="H70" t="s">
        <v>31</v>
      </c>
      <c r="I70" t="s">
        <v>31</v>
      </c>
      <c r="J70" t="s">
        <v>31</v>
      </c>
      <c r="K70" t="s">
        <v>31</v>
      </c>
      <c r="L70" t="s">
        <v>31</v>
      </c>
      <c r="M70" t="s">
        <v>31</v>
      </c>
      <c r="N70" t="s">
        <v>31</v>
      </c>
      <c r="O70" t="s">
        <v>31</v>
      </c>
      <c r="P70" t="s">
        <v>31</v>
      </c>
      <c r="Q70" t="s">
        <v>31</v>
      </c>
      <c r="R70" t="s">
        <v>31</v>
      </c>
      <c r="S70" t="s">
        <v>31</v>
      </c>
      <c r="T70" t="s">
        <v>31</v>
      </c>
      <c r="U70" t="s">
        <v>31</v>
      </c>
      <c r="V70" t="s">
        <v>31</v>
      </c>
      <c r="W70" t="s">
        <v>31</v>
      </c>
      <c r="X70" t="s">
        <v>31</v>
      </c>
      <c r="Y70" t="s">
        <v>31</v>
      </c>
      <c r="Z70" t="s">
        <v>31</v>
      </c>
      <c r="AA70" t="s">
        <v>31</v>
      </c>
    </row>
    <row r="71" spans="1:27" x14ac:dyDescent="0.25">
      <c r="A71">
        <v>372</v>
      </c>
      <c r="B71">
        <v>10</v>
      </c>
      <c r="C71">
        <v>0.5</v>
      </c>
      <c r="D71">
        <v>0.5</v>
      </c>
      <c r="E71">
        <v>0</v>
      </c>
      <c r="F71">
        <v>0.5</v>
      </c>
      <c r="G71">
        <v>0</v>
      </c>
      <c r="H71">
        <v>0</v>
      </c>
      <c r="I71">
        <v>0</v>
      </c>
      <c r="J71">
        <v>0</v>
      </c>
      <c r="K71">
        <v>0</v>
      </c>
      <c r="L71">
        <v>0</v>
      </c>
      <c r="M71">
        <v>0</v>
      </c>
      <c r="N71">
        <v>0</v>
      </c>
      <c r="O71">
        <v>0</v>
      </c>
      <c r="P71">
        <v>0</v>
      </c>
      <c r="Q71">
        <v>0</v>
      </c>
      <c r="R71">
        <v>0</v>
      </c>
      <c r="S71">
        <v>0</v>
      </c>
      <c r="T71">
        <v>0</v>
      </c>
      <c r="U71">
        <v>0</v>
      </c>
      <c r="V71">
        <v>0</v>
      </c>
      <c r="W71">
        <v>0</v>
      </c>
      <c r="X71">
        <v>0</v>
      </c>
      <c r="Y71">
        <v>0</v>
      </c>
      <c r="Z71">
        <v>0.5</v>
      </c>
      <c r="AA71" t="s">
        <v>97</v>
      </c>
    </row>
    <row r="72" spans="1:27" x14ac:dyDescent="0.25">
      <c r="A72">
        <v>373</v>
      </c>
      <c r="B72">
        <v>190</v>
      </c>
      <c r="C72">
        <v>0.8226</v>
      </c>
      <c r="D72">
        <v>0.8226</v>
      </c>
      <c r="E72">
        <v>1.61E-2</v>
      </c>
      <c r="F72">
        <v>4.2999999999999997E-2</v>
      </c>
      <c r="G72" t="s">
        <v>35</v>
      </c>
      <c r="H72">
        <v>0</v>
      </c>
      <c r="I72">
        <v>0</v>
      </c>
      <c r="J72">
        <v>0</v>
      </c>
      <c r="K72" t="s">
        <v>35</v>
      </c>
      <c r="L72">
        <v>0.7581</v>
      </c>
      <c r="M72">
        <v>0.5161</v>
      </c>
      <c r="N72" t="s">
        <v>35</v>
      </c>
      <c r="O72">
        <v>0.47849999999999998</v>
      </c>
      <c r="P72">
        <v>0.2366</v>
      </c>
      <c r="Q72" t="s">
        <v>35</v>
      </c>
      <c r="R72">
        <v>0</v>
      </c>
      <c r="S72">
        <v>0</v>
      </c>
      <c r="T72">
        <v>0</v>
      </c>
      <c r="U72">
        <v>0</v>
      </c>
      <c r="V72">
        <v>0</v>
      </c>
      <c r="W72">
        <v>0</v>
      </c>
      <c r="X72">
        <v>6.9900000000000004E-2</v>
      </c>
      <c r="Y72">
        <v>0</v>
      </c>
      <c r="Z72">
        <v>0.1075</v>
      </c>
      <c r="AA72" t="s">
        <v>97</v>
      </c>
    </row>
    <row r="73" spans="1:27" x14ac:dyDescent="0.25">
      <c r="A73">
        <v>380</v>
      </c>
      <c r="B73">
        <v>200</v>
      </c>
      <c r="C73">
        <v>0.74490000000000001</v>
      </c>
      <c r="D73">
        <v>0.74490000000000001</v>
      </c>
      <c r="E73">
        <v>2.0400000000000001E-2</v>
      </c>
      <c r="F73">
        <v>5.6099999999999997E-2</v>
      </c>
      <c r="G73">
        <v>0</v>
      </c>
      <c r="H73" t="s">
        <v>35</v>
      </c>
      <c r="I73">
        <v>0</v>
      </c>
      <c r="J73">
        <v>0</v>
      </c>
      <c r="K73">
        <v>2.0400000000000001E-2</v>
      </c>
      <c r="L73">
        <v>0.6633</v>
      </c>
      <c r="M73">
        <v>0.46939999999999998</v>
      </c>
      <c r="N73">
        <v>3.5700000000000003E-2</v>
      </c>
      <c r="O73">
        <v>0.4133</v>
      </c>
      <c r="P73">
        <v>0.19389999999999999</v>
      </c>
      <c r="Q73">
        <v>0</v>
      </c>
      <c r="R73">
        <v>0</v>
      </c>
      <c r="S73">
        <v>0</v>
      </c>
      <c r="T73">
        <v>0</v>
      </c>
      <c r="U73">
        <v>0</v>
      </c>
      <c r="V73">
        <v>0</v>
      </c>
      <c r="W73">
        <v>0</v>
      </c>
      <c r="X73">
        <v>4.0800000000000003E-2</v>
      </c>
      <c r="Y73">
        <v>0</v>
      </c>
      <c r="Z73">
        <v>0.21429999999999999</v>
      </c>
      <c r="AA73">
        <v>1.5299999999999999E-2</v>
      </c>
    </row>
    <row r="74" spans="1:27" x14ac:dyDescent="0.25">
      <c r="A74">
        <v>381</v>
      </c>
      <c r="B74">
        <v>50</v>
      </c>
      <c r="C74">
        <v>0.70830000000000004</v>
      </c>
      <c r="D74">
        <v>0.70830000000000004</v>
      </c>
      <c r="E74" t="s">
        <v>35</v>
      </c>
      <c r="F74">
        <v>0.1042</v>
      </c>
      <c r="G74" t="s">
        <v>35</v>
      </c>
      <c r="H74">
        <v>0</v>
      </c>
      <c r="I74">
        <v>0</v>
      </c>
      <c r="J74">
        <v>0</v>
      </c>
      <c r="K74">
        <v>6.25E-2</v>
      </c>
      <c r="L74">
        <v>0.5625</v>
      </c>
      <c r="M74">
        <v>0.16669999999999999</v>
      </c>
      <c r="N74">
        <v>0</v>
      </c>
      <c r="O74">
        <v>0.125</v>
      </c>
      <c r="P74">
        <v>0.39579999999999999</v>
      </c>
      <c r="Q74">
        <v>0</v>
      </c>
      <c r="R74">
        <v>0</v>
      </c>
      <c r="S74">
        <v>0</v>
      </c>
      <c r="T74">
        <v>0</v>
      </c>
      <c r="U74">
        <v>0</v>
      </c>
      <c r="V74">
        <v>0</v>
      </c>
      <c r="W74">
        <v>0</v>
      </c>
      <c r="X74">
        <v>6.25E-2</v>
      </c>
      <c r="Y74">
        <v>0</v>
      </c>
      <c r="Z74">
        <v>0.22919999999999999</v>
      </c>
      <c r="AA74" t="s">
        <v>97</v>
      </c>
    </row>
    <row r="75" spans="1:27" x14ac:dyDescent="0.25">
      <c r="A75">
        <v>382</v>
      </c>
      <c r="B75" t="s">
        <v>31</v>
      </c>
      <c r="C75" t="s">
        <v>31</v>
      </c>
      <c r="D75" t="s">
        <v>31</v>
      </c>
      <c r="E75" t="s">
        <v>31</v>
      </c>
      <c r="F75" t="s">
        <v>31</v>
      </c>
      <c r="G75" t="s">
        <v>31</v>
      </c>
      <c r="H75" t="s">
        <v>31</v>
      </c>
      <c r="I75" t="s">
        <v>31</v>
      </c>
      <c r="J75" t="s">
        <v>31</v>
      </c>
      <c r="K75" t="s">
        <v>31</v>
      </c>
      <c r="L75" t="s">
        <v>31</v>
      </c>
      <c r="M75" t="s">
        <v>31</v>
      </c>
      <c r="N75" t="s">
        <v>31</v>
      </c>
      <c r="O75" t="s">
        <v>31</v>
      </c>
      <c r="P75" t="s">
        <v>31</v>
      </c>
      <c r="Q75" t="s">
        <v>31</v>
      </c>
      <c r="R75" t="s">
        <v>31</v>
      </c>
      <c r="S75" t="s">
        <v>31</v>
      </c>
      <c r="T75" t="s">
        <v>31</v>
      </c>
      <c r="U75" t="s">
        <v>31</v>
      </c>
      <c r="V75" t="s">
        <v>31</v>
      </c>
      <c r="W75" t="s">
        <v>31</v>
      </c>
      <c r="X75" t="s">
        <v>31</v>
      </c>
      <c r="Y75" t="s">
        <v>31</v>
      </c>
      <c r="Z75" t="s">
        <v>31</v>
      </c>
      <c r="AA75" t="s">
        <v>31</v>
      </c>
    </row>
    <row r="76" spans="1:27" x14ac:dyDescent="0.25">
      <c r="A76">
        <v>383</v>
      </c>
      <c r="B76">
        <v>370</v>
      </c>
      <c r="C76">
        <v>0.80379999999999996</v>
      </c>
      <c r="D76">
        <v>0.80110000000000003</v>
      </c>
      <c r="E76" t="s">
        <v>35</v>
      </c>
      <c r="F76">
        <v>2.18E-2</v>
      </c>
      <c r="G76">
        <v>1.6299999999999999E-2</v>
      </c>
      <c r="H76">
        <v>0</v>
      </c>
      <c r="I76" t="s">
        <v>35</v>
      </c>
      <c r="J76">
        <v>0</v>
      </c>
      <c r="K76">
        <v>8.2000000000000007E-3</v>
      </c>
      <c r="L76">
        <v>0.75480000000000003</v>
      </c>
      <c r="M76">
        <v>0.50409999999999999</v>
      </c>
      <c r="N76">
        <v>4.6300000000000001E-2</v>
      </c>
      <c r="O76">
        <v>0.4496</v>
      </c>
      <c r="P76">
        <v>0.2452</v>
      </c>
      <c r="Q76" t="s">
        <v>35</v>
      </c>
      <c r="R76">
        <v>0</v>
      </c>
      <c r="S76" t="s">
        <v>35</v>
      </c>
      <c r="T76" t="s">
        <v>35</v>
      </c>
      <c r="U76">
        <v>0</v>
      </c>
      <c r="V76">
        <v>0</v>
      </c>
      <c r="W76">
        <v>0</v>
      </c>
      <c r="X76">
        <v>1.9099999999999999E-2</v>
      </c>
      <c r="Y76">
        <v>0</v>
      </c>
      <c r="Z76">
        <v>0.17710000000000001</v>
      </c>
      <c r="AA76">
        <v>5.7200000000000001E-2</v>
      </c>
    </row>
    <row r="77" spans="1:27" x14ac:dyDescent="0.25">
      <c r="A77">
        <v>384</v>
      </c>
      <c r="B77">
        <v>270</v>
      </c>
      <c r="C77">
        <v>0.81389999999999996</v>
      </c>
      <c r="D77">
        <v>0.81389999999999996</v>
      </c>
      <c r="E77">
        <v>1.8200000000000001E-2</v>
      </c>
      <c r="F77">
        <v>4.7399999999999998E-2</v>
      </c>
      <c r="G77">
        <v>3.2800000000000003E-2</v>
      </c>
      <c r="H77">
        <v>0</v>
      </c>
      <c r="I77">
        <v>0</v>
      </c>
      <c r="J77">
        <v>0</v>
      </c>
      <c r="K77">
        <v>1.46E-2</v>
      </c>
      <c r="L77">
        <v>0.71530000000000005</v>
      </c>
      <c r="M77">
        <v>0.4672</v>
      </c>
      <c r="N77">
        <v>1.8200000000000001E-2</v>
      </c>
      <c r="O77">
        <v>0.41610000000000003</v>
      </c>
      <c r="P77">
        <v>0.2409</v>
      </c>
      <c r="Q77" t="s">
        <v>35</v>
      </c>
      <c r="R77">
        <v>0</v>
      </c>
      <c r="S77">
        <v>0</v>
      </c>
      <c r="T77">
        <v>0</v>
      </c>
      <c r="U77">
        <v>0</v>
      </c>
      <c r="V77">
        <v>0</v>
      </c>
      <c r="W77">
        <v>0</v>
      </c>
      <c r="X77">
        <v>3.6499999999999998E-2</v>
      </c>
      <c r="Y77">
        <v>0</v>
      </c>
      <c r="Z77">
        <v>0.14960000000000001</v>
      </c>
      <c r="AA77">
        <v>3.6499999999999998E-2</v>
      </c>
    </row>
    <row r="78" spans="1:27" x14ac:dyDescent="0.25">
      <c r="A78">
        <v>390</v>
      </c>
      <c r="B78" t="s">
        <v>31</v>
      </c>
      <c r="C78" t="s">
        <v>31</v>
      </c>
      <c r="D78" t="s">
        <v>31</v>
      </c>
      <c r="E78" t="s">
        <v>31</v>
      </c>
      <c r="F78" t="s">
        <v>31</v>
      </c>
      <c r="G78" t="s">
        <v>31</v>
      </c>
      <c r="H78" t="s">
        <v>31</v>
      </c>
      <c r="I78" t="s">
        <v>31</v>
      </c>
      <c r="J78" t="s">
        <v>31</v>
      </c>
      <c r="K78" t="s">
        <v>31</v>
      </c>
      <c r="L78" t="s">
        <v>31</v>
      </c>
      <c r="M78" t="s">
        <v>31</v>
      </c>
      <c r="N78" t="s">
        <v>31</v>
      </c>
      <c r="O78" t="s">
        <v>31</v>
      </c>
      <c r="P78" t="s">
        <v>31</v>
      </c>
      <c r="Q78" t="s">
        <v>31</v>
      </c>
      <c r="R78" t="s">
        <v>31</v>
      </c>
      <c r="S78" t="s">
        <v>31</v>
      </c>
      <c r="T78" t="s">
        <v>31</v>
      </c>
      <c r="U78" t="s">
        <v>31</v>
      </c>
      <c r="V78" t="s">
        <v>31</v>
      </c>
      <c r="W78" t="s">
        <v>31</v>
      </c>
      <c r="X78" t="s">
        <v>31</v>
      </c>
      <c r="Y78" t="s">
        <v>31</v>
      </c>
      <c r="Z78" t="s">
        <v>31</v>
      </c>
      <c r="AA78" t="s">
        <v>31</v>
      </c>
    </row>
    <row r="79" spans="1:27" x14ac:dyDescent="0.25">
      <c r="A79">
        <v>391</v>
      </c>
      <c r="B79">
        <v>410</v>
      </c>
      <c r="C79">
        <v>0.84840000000000004</v>
      </c>
      <c r="D79">
        <v>0.84599999999999997</v>
      </c>
      <c r="E79" t="s">
        <v>35</v>
      </c>
      <c r="F79">
        <v>3.9100000000000003E-2</v>
      </c>
      <c r="G79">
        <v>7.3000000000000001E-3</v>
      </c>
      <c r="H79">
        <v>0</v>
      </c>
      <c r="I79">
        <v>0</v>
      </c>
      <c r="J79">
        <v>0</v>
      </c>
      <c r="K79">
        <v>7.3000000000000001E-3</v>
      </c>
      <c r="L79">
        <v>0.79220000000000002</v>
      </c>
      <c r="M79">
        <v>0.57699999999999996</v>
      </c>
      <c r="N79">
        <v>3.4200000000000001E-2</v>
      </c>
      <c r="O79">
        <v>0.50119999999999998</v>
      </c>
      <c r="P79">
        <v>0.2054</v>
      </c>
      <c r="Q79">
        <v>9.7999999999999997E-3</v>
      </c>
      <c r="R79" t="s">
        <v>35</v>
      </c>
      <c r="S79" t="s">
        <v>35</v>
      </c>
      <c r="T79" t="s">
        <v>35</v>
      </c>
      <c r="U79">
        <v>0</v>
      </c>
      <c r="V79">
        <v>0</v>
      </c>
      <c r="W79">
        <v>0</v>
      </c>
      <c r="X79">
        <v>5.1299999999999998E-2</v>
      </c>
      <c r="Y79">
        <v>0</v>
      </c>
      <c r="Z79">
        <v>0.1002</v>
      </c>
      <c r="AA79">
        <v>2.69E-2</v>
      </c>
    </row>
    <row r="80" spans="1:27" x14ac:dyDescent="0.25">
      <c r="A80">
        <v>392</v>
      </c>
      <c r="B80">
        <v>80</v>
      </c>
      <c r="C80">
        <v>0.87009999999999998</v>
      </c>
      <c r="D80">
        <v>0.87009999999999998</v>
      </c>
      <c r="E80" t="s">
        <v>35</v>
      </c>
      <c r="F80">
        <v>0.10390000000000001</v>
      </c>
      <c r="G80" t="s">
        <v>35</v>
      </c>
      <c r="H80">
        <v>0</v>
      </c>
      <c r="I80">
        <v>0</v>
      </c>
      <c r="J80">
        <v>0</v>
      </c>
      <c r="K80" t="s">
        <v>35</v>
      </c>
      <c r="L80">
        <v>0.72729999999999995</v>
      </c>
      <c r="M80">
        <v>0.42859999999999998</v>
      </c>
      <c r="N80">
        <v>0</v>
      </c>
      <c r="O80">
        <v>0.37659999999999999</v>
      </c>
      <c r="P80">
        <v>0.29870000000000002</v>
      </c>
      <c r="Q80">
        <v>0</v>
      </c>
      <c r="R80">
        <v>0</v>
      </c>
      <c r="S80">
        <v>0</v>
      </c>
      <c r="T80">
        <v>0</v>
      </c>
      <c r="U80">
        <v>0</v>
      </c>
      <c r="V80">
        <v>0</v>
      </c>
      <c r="W80">
        <v>0</v>
      </c>
      <c r="X80" t="s">
        <v>35</v>
      </c>
      <c r="Y80">
        <v>0</v>
      </c>
      <c r="Z80">
        <v>0.10390000000000001</v>
      </c>
      <c r="AA80" t="s">
        <v>97</v>
      </c>
    </row>
    <row r="81" spans="1:27" x14ac:dyDescent="0.25">
      <c r="A81">
        <v>393</v>
      </c>
      <c r="B81" t="s">
        <v>31</v>
      </c>
      <c r="C81" t="s">
        <v>31</v>
      </c>
      <c r="D81" t="s">
        <v>31</v>
      </c>
      <c r="E81" t="s">
        <v>31</v>
      </c>
      <c r="F81" t="s">
        <v>31</v>
      </c>
      <c r="G81" t="s">
        <v>31</v>
      </c>
      <c r="H81" t="s">
        <v>31</v>
      </c>
      <c r="I81" t="s">
        <v>31</v>
      </c>
      <c r="J81" t="s">
        <v>31</v>
      </c>
      <c r="K81" t="s">
        <v>31</v>
      </c>
      <c r="L81" t="s">
        <v>31</v>
      </c>
      <c r="M81" t="s">
        <v>31</v>
      </c>
      <c r="N81" t="s">
        <v>31</v>
      </c>
      <c r="O81" t="s">
        <v>31</v>
      </c>
      <c r="P81" t="s">
        <v>31</v>
      </c>
      <c r="Q81" t="s">
        <v>31</v>
      </c>
      <c r="R81" t="s">
        <v>31</v>
      </c>
      <c r="S81" t="s">
        <v>31</v>
      </c>
      <c r="T81" t="s">
        <v>31</v>
      </c>
      <c r="U81" t="s">
        <v>31</v>
      </c>
      <c r="V81" t="s">
        <v>31</v>
      </c>
      <c r="W81" t="s">
        <v>31</v>
      </c>
      <c r="X81" t="s">
        <v>31</v>
      </c>
      <c r="Y81" t="s">
        <v>31</v>
      </c>
      <c r="Z81" t="s">
        <v>31</v>
      </c>
      <c r="AA81" t="s">
        <v>31</v>
      </c>
    </row>
    <row r="82" spans="1:27" x14ac:dyDescent="0.25">
      <c r="A82">
        <v>394</v>
      </c>
      <c r="B82">
        <v>30</v>
      </c>
      <c r="C82">
        <v>0.97060000000000002</v>
      </c>
      <c r="D82">
        <v>0.97060000000000002</v>
      </c>
      <c r="E82">
        <v>0.1176</v>
      </c>
      <c r="F82" t="s">
        <v>35</v>
      </c>
      <c r="G82">
        <v>0</v>
      </c>
      <c r="H82" t="s">
        <v>35</v>
      </c>
      <c r="I82">
        <v>0</v>
      </c>
      <c r="J82">
        <v>0</v>
      </c>
      <c r="K82">
        <v>0</v>
      </c>
      <c r="L82">
        <v>0.79410000000000003</v>
      </c>
      <c r="M82">
        <v>0.26469999999999999</v>
      </c>
      <c r="N82">
        <v>0</v>
      </c>
      <c r="O82">
        <v>0.17649999999999999</v>
      </c>
      <c r="P82">
        <v>0.52939999999999998</v>
      </c>
      <c r="Q82">
        <v>0</v>
      </c>
      <c r="R82">
        <v>0</v>
      </c>
      <c r="S82">
        <v>0</v>
      </c>
      <c r="T82">
        <v>0</v>
      </c>
      <c r="U82">
        <v>0</v>
      </c>
      <c r="V82">
        <v>0</v>
      </c>
      <c r="W82">
        <v>0</v>
      </c>
      <c r="X82">
        <v>0</v>
      </c>
      <c r="Y82">
        <v>0</v>
      </c>
      <c r="Z82" t="s">
        <v>35</v>
      </c>
      <c r="AA82" t="s">
        <v>97</v>
      </c>
    </row>
    <row r="83" spans="1:27" x14ac:dyDescent="0.25">
      <c r="A83">
        <v>420</v>
      </c>
      <c r="B83" t="s">
        <v>31</v>
      </c>
      <c r="C83" t="s">
        <v>31</v>
      </c>
      <c r="D83" t="s">
        <v>31</v>
      </c>
      <c r="E83" t="s">
        <v>31</v>
      </c>
      <c r="F83" t="s">
        <v>31</v>
      </c>
      <c r="G83" t="s">
        <v>31</v>
      </c>
      <c r="H83" t="s">
        <v>31</v>
      </c>
      <c r="I83" t="s">
        <v>31</v>
      </c>
      <c r="J83" t="s">
        <v>31</v>
      </c>
      <c r="K83" t="s">
        <v>31</v>
      </c>
      <c r="L83" t="s">
        <v>31</v>
      </c>
      <c r="M83" t="s">
        <v>31</v>
      </c>
      <c r="N83" t="s">
        <v>31</v>
      </c>
      <c r="O83" t="s">
        <v>31</v>
      </c>
      <c r="P83" t="s">
        <v>31</v>
      </c>
      <c r="Q83" t="s">
        <v>31</v>
      </c>
      <c r="R83" t="s">
        <v>31</v>
      </c>
      <c r="S83" t="s">
        <v>31</v>
      </c>
      <c r="T83" t="s">
        <v>31</v>
      </c>
      <c r="U83" t="s">
        <v>31</v>
      </c>
      <c r="V83" t="s">
        <v>31</v>
      </c>
      <c r="W83" t="s">
        <v>31</v>
      </c>
      <c r="X83" t="s">
        <v>31</v>
      </c>
      <c r="Y83" t="s">
        <v>31</v>
      </c>
      <c r="Z83" t="s">
        <v>31</v>
      </c>
      <c r="AA83" t="s">
        <v>31</v>
      </c>
    </row>
    <row r="84" spans="1:27" x14ac:dyDescent="0.25">
      <c r="A84">
        <v>800</v>
      </c>
      <c r="B84">
        <v>470</v>
      </c>
      <c r="C84">
        <v>0.63249999999999995</v>
      </c>
      <c r="D84">
        <v>0.62819999999999998</v>
      </c>
      <c r="E84">
        <v>2.5600000000000001E-2</v>
      </c>
      <c r="F84">
        <v>5.9799999999999999E-2</v>
      </c>
      <c r="G84">
        <v>2.1399999999999999E-2</v>
      </c>
      <c r="H84" t="s">
        <v>35</v>
      </c>
      <c r="I84" t="s">
        <v>35</v>
      </c>
      <c r="J84">
        <v>0</v>
      </c>
      <c r="K84" t="s">
        <v>35</v>
      </c>
      <c r="L84">
        <v>0.5171</v>
      </c>
      <c r="M84">
        <v>0.4103</v>
      </c>
      <c r="N84">
        <v>5.7700000000000001E-2</v>
      </c>
      <c r="O84">
        <v>0.35680000000000001</v>
      </c>
      <c r="P84">
        <v>0.10680000000000001</v>
      </c>
      <c r="Q84">
        <v>0</v>
      </c>
      <c r="R84">
        <v>0</v>
      </c>
      <c r="S84" t="s">
        <v>35</v>
      </c>
      <c r="T84" t="s">
        <v>35</v>
      </c>
      <c r="U84">
        <v>0</v>
      </c>
      <c r="V84">
        <v>0</v>
      </c>
      <c r="W84" t="s">
        <v>35</v>
      </c>
      <c r="X84">
        <v>4.7E-2</v>
      </c>
      <c r="Y84" t="s">
        <v>35</v>
      </c>
      <c r="Z84">
        <v>0.31840000000000002</v>
      </c>
      <c r="AA84">
        <v>0.10680000000000001</v>
      </c>
    </row>
    <row r="85" spans="1:27" x14ac:dyDescent="0.25">
      <c r="A85">
        <v>801</v>
      </c>
      <c r="B85">
        <v>620</v>
      </c>
      <c r="C85">
        <v>0.67259999999999998</v>
      </c>
      <c r="D85">
        <v>0.6694</v>
      </c>
      <c r="E85">
        <v>3.0599999999999999E-2</v>
      </c>
      <c r="F85">
        <v>5.6500000000000002E-2</v>
      </c>
      <c r="G85">
        <v>8.0999999999999996E-3</v>
      </c>
      <c r="H85" t="s">
        <v>36</v>
      </c>
      <c r="I85">
        <v>0</v>
      </c>
      <c r="J85">
        <v>0</v>
      </c>
      <c r="K85">
        <v>8.0999999999999996E-3</v>
      </c>
      <c r="L85">
        <v>0.56940000000000002</v>
      </c>
      <c r="M85">
        <v>0.4194</v>
      </c>
      <c r="N85">
        <v>3.8699999999999998E-2</v>
      </c>
      <c r="O85">
        <v>0.35809999999999997</v>
      </c>
      <c r="P85">
        <v>0.14349999999999999</v>
      </c>
      <c r="Q85">
        <v>6.4999999999999997E-3</v>
      </c>
      <c r="R85">
        <v>0</v>
      </c>
      <c r="S85" t="s">
        <v>35</v>
      </c>
      <c r="T85" t="s">
        <v>35</v>
      </c>
      <c r="U85">
        <v>0</v>
      </c>
      <c r="V85">
        <v>0</v>
      </c>
      <c r="W85">
        <v>0</v>
      </c>
      <c r="X85">
        <v>0.05</v>
      </c>
      <c r="Y85" t="s">
        <v>35</v>
      </c>
      <c r="Z85">
        <v>0.27579999999999999</v>
      </c>
      <c r="AA85">
        <v>9.1899999999999996E-2</v>
      </c>
    </row>
    <row r="86" spans="1:27" x14ac:dyDescent="0.25">
      <c r="A86">
        <v>802</v>
      </c>
      <c r="B86">
        <v>70</v>
      </c>
      <c r="C86">
        <v>0.71830000000000005</v>
      </c>
      <c r="D86">
        <v>0.71830000000000005</v>
      </c>
      <c r="E86">
        <v>7.0400000000000004E-2</v>
      </c>
      <c r="F86">
        <v>7.0400000000000004E-2</v>
      </c>
      <c r="G86" t="s">
        <v>35</v>
      </c>
      <c r="H86">
        <v>0</v>
      </c>
      <c r="I86">
        <v>0</v>
      </c>
      <c r="J86">
        <v>0</v>
      </c>
      <c r="K86" t="s">
        <v>35</v>
      </c>
      <c r="L86">
        <v>0.54930000000000001</v>
      </c>
      <c r="M86">
        <v>0.38030000000000003</v>
      </c>
      <c r="N86">
        <v>0</v>
      </c>
      <c r="O86">
        <v>0.29580000000000001</v>
      </c>
      <c r="P86">
        <v>0.16900000000000001</v>
      </c>
      <c r="Q86">
        <v>0</v>
      </c>
      <c r="R86">
        <v>0</v>
      </c>
      <c r="S86">
        <v>0</v>
      </c>
      <c r="T86">
        <v>0</v>
      </c>
      <c r="U86">
        <v>0</v>
      </c>
      <c r="V86">
        <v>0</v>
      </c>
      <c r="W86">
        <v>0</v>
      </c>
      <c r="X86" t="s">
        <v>35</v>
      </c>
      <c r="Y86">
        <v>0</v>
      </c>
      <c r="Z86">
        <v>0.2676</v>
      </c>
      <c r="AA86" t="s">
        <v>97</v>
      </c>
    </row>
    <row r="87" spans="1:27" x14ac:dyDescent="0.25">
      <c r="A87">
        <v>803</v>
      </c>
      <c r="B87" t="s">
        <v>31</v>
      </c>
      <c r="C87" t="s">
        <v>31</v>
      </c>
      <c r="D87" t="s">
        <v>31</v>
      </c>
      <c r="E87" t="s">
        <v>31</v>
      </c>
      <c r="F87" t="s">
        <v>31</v>
      </c>
      <c r="G87" t="s">
        <v>31</v>
      </c>
      <c r="H87" t="s">
        <v>31</v>
      </c>
      <c r="I87" t="s">
        <v>31</v>
      </c>
      <c r="J87" t="s">
        <v>31</v>
      </c>
      <c r="K87" t="s">
        <v>31</v>
      </c>
      <c r="L87" t="s">
        <v>31</v>
      </c>
      <c r="M87" t="s">
        <v>31</v>
      </c>
      <c r="N87" t="s">
        <v>31</v>
      </c>
      <c r="O87" t="s">
        <v>31</v>
      </c>
      <c r="P87" t="s">
        <v>31</v>
      </c>
      <c r="Q87" t="s">
        <v>31</v>
      </c>
      <c r="R87" t="s">
        <v>31</v>
      </c>
      <c r="S87" t="s">
        <v>31</v>
      </c>
      <c r="T87" t="s">
        <v>31</v>
      </c>
      <c r="U87" t="s">
        <v>31</v>
      </c>
      <c r="V87" t="s">
        <v>31</v>
      </c>
      <c r="W87" t="s">
        <v>31</v>
      </c>
      <c r="X87" t="s">
        <v>31</v>
      </c>
      <c r="Y87" t="s">
        <v>31</v>
      </c>
      <c r="Z87" t="s">
        <v>31</v>
      </c>
      <c r="AA87" t="s">
        <v>31</v>
      </c>
    </row>
    <row r="88" spans="1:27" x14ac:dyDescent="0.25">
      <c r="A88">
        <v>805</v>
      </c>
      <c r="B88" t="s">
        <v>31</v>
      </c>
      <c r="C88" t="s">
        <v>31</v>
      </c>
      <c r="D88" t="s">
        <v>31</v>
      </c>
      <c r="E88" t="s">
        <v>31</v>
      </c>
      <c r="F88" t="s">
        <v>31</v>
      </c>
      <c r="G88" t="s">
        <v>31</v>
      </c>
      <c r="H88" t="s">
        <v>31</v>
      </c>
      <c r="I88" t="s">
        <v>31</v>
      </c>
      <c r="J88" t="s">
        <v>31</v>
      </c>
      <c r="K88" t="s">
        <v>31</v>
      </c>
      <c r="L88" t="s">
        <v>31</v>
      </c>
      <c r="M88" t="s">
        <v>31</v>
      </c>
      <c r="N88" t="s">
        <v>31</v>
      </c>
      <c r="O88" t="s">
        <v>31</v>
      </c>
      <c r="P88" t="s">
        <v>31</v>
      </c>
      <c r="Q88" t="s">
        <v>31</v>
      </c>
      <c r="R88" t="s">
        <v>31</v>
      </c>
      <c r="S88" t="s">
        <v>31</v>
      </c>
      <c r="T88" t="s">
        <v>31</v>
      </c>
      <c r="U88" t="s">
        <v>31</v>
      </c>
      <c r="V88" t="s">
        <v>31</v>
      </c>
      <c r="W88" t="s">
        <v>31</v>
      </c>
      <c r="X88" t="s">
        <v>31</v>
      </c>
      <c r="Y88" t="s">
        <v>31</v>
      </c>
      <c r="Z88" t="s">
        <v>31</v>
      </c>
      <c r="AA88" t="s">
        <v>31</v>
      </c>
    </row>
    <row r="89" spans="1:27" x14ac:dyDescent="0.25">
      <c r="A89">
        <v>806</v>
      </c>
      <c r="B89" t="s">
        <v>35</v>
      </c>
      <c r="C89" t="s">
        <v>35</v>
      </c>
      <c r="D89" t="s">
        <v>35</v>
      </c>
      <c r="E89" t="s">
        <v>35</v>
      </c>
      <c r="F89" t="s">
        <v>35</v>
      </c>
      <c r="G89" t="s">
        <v>35</v>
      </c>
      <c r="H89" t="s">
        <v>35</v>
      </c>
      <c r="I89" t="s">
        <v>35</v>
      </c>
      <c r="J89" t="s">
        <v>35</v>
      </c>
      <c r="K89" t="s">
        <v>35</v>
      </c>
      <c r="L89" t="s">
        <v>35</v>
      </c>
      <c r="M89" t="s">
        <v>35</v>
      </c>
      <c r="N89" t="s">
        <v>35</v>
      </c>
      <c r="O89" t="s">
        <v>35</v>
      </c>
      <c r="P89" t="s">
        <v>35</v>
      </c>
      <c r="Q89" t="s">
        <v>35</v>
      </c>
      <c r="R89" t="s">
        <v>35</v>
      </c>
      <c r="S89" t="s">
        <v>35</v>
      </c>
      <c r="T89" t="s">
        <v>35</v>
      </c>
      <c r="U89" t="s">
        <v>35</v>
      </c>
      <c r="V89" t="s">
        <v>35</v>
      </c>
      <c r="W89" t="s">
        <v>35</v>
      </c>
      <c r="X89" t="s">
        <v>35</v>
      </c>
      <c r="Y89" t="s">
        <v>35</v>
      </c>
      <c r="Z89" t="s">
        <v>35</v>
      </c>
      <c r="AA89" t="s">
        <v>97</v>
      </c>
    </row>
    <row r="90" spans="1:27" x14ac:dyDescent="0.25">
      <c r="A90">
        <v>807</v>
      </c>
      <c r="B90" t="s">
        <v>31</v>
      </c>
      <c r="C90" t="s">
        <v>31</v>
      </c>
      <c r="D90" t="s">
        <v>31</v>
      </c>
      <c r="E90" t="s">
        <v>31</v>
      </c>
      <c r="F90" t="s">
        <v>31</v>
      </c>
      <c r="G90" t="s">
        <v>31</v>
      </c>
      <c r="H90" t="s">
        <v>31</v>
      </c>
      <c r="I90" t="s">
        <v>31</v>
      </c>
      <c r="J90" t="s">
        <v>31</v>
      </c>
      <c r="K90" t="s">
        <v>31</v>
      </c>
      <c r="L90" t="s">
        <v>31</v>
      </c>
      <c r="M90" t="s">
        <v>31</v>
      </c>
      <c r="N90" t="s">
        <v>31</v>
      </c>
      <c r="O90" t="s">
        <v>31</v>
      </c>
      <c r="P90" t="s">
        <v>31</v>
      </c>
      <c r="Q90" t="s">
        <v>31</v>
      </c>
      <c r="R90" t="s">
        <v>31</v>
      </c>
      <c r="S90" t="s">
        <v>31</v>
      </c>
      <c r="T90" t="s">
        <v>31</v>
      </c>
      <c r="U90" t="s">
        <v>31</v>
      </c>
      <c r="V90" t="s">
        <v>31</v>
      </c>
      <c r="W90" t="s">
        <v>31</v>
      </c>
      <c r="X90" t="s">
        <v>31</v>
      </c>
      <c r="Y90" t="s">
        <v>31</v>
      </c>
      <c r="Z90" t="s">
        <v>31</v>
      </c>
      <c r="AA90" t="s">
        <v>31</v>
      </c>
    </row>
    <row r="91" spans="1:27" x14ac:dyDescent="0.25">
      <c r="A91">
        <v>808</v>
      </c>
      <c r="B91">
        <v>120</v>
      </c>
      <c r="C91">
        <v>0.86209999999999998</v>
      </c>
      <c r="D91">
        <v>0.86209999999999998</v>
      </c>
      <c r="E91">
        <v>2.5899999999999999E-2</v>
      </c>
      <c r="F91">
        <v>4.3099999999999999E-2</v>
      </c>
      <c r="G91" t="s">
        <v>35</v>
      </c>
      <c r="H91">
        <v>0</v>
      </c>
      <c r="I91">
        <v>0</v>
      </c>
      <c r="J91">
        <v>0</v>
      </c>
      <c r="K91" t="s">
        <v>35</v>
      </c>
      <c r="L91">
        <v>0.77590000000000003</v>
      </c>
      <c r="M91">
        <v>0.4914</v>
      </c>
      <c r="N91">
        <v>3.4500000000000003E-2</v>
      </c>
      <c r="O91">
        <v>0.45689999999999997</v>
      </c>
      <c r="P91">
        <v>0.28449999999999998</v>
      </c>
      <c r="Q91">
        <v>0</v>
      </c>
      <c r="R91">
        <v>0</v>
      </c>
      <c r="S91">
        <v>0</v>
      </c>
      <c r="T91">
        <v>0</v>
      </c>
      <c r="U91">
        <v>0</v>
      </c>
      <c r="V91">
        <v>0</v>
      </c>
      <c r="W91">
        <v>0</v>
      </c>
      <c r="X91">
        <v>3.4500000000000003E-2</v>
      </c>
      <c r="Y91">
        <v>0</v>
      </c>
      <c r="Z91">
        <v>0.10340000000000001</v>
      </c>
      <c r="AA91" t="s">
        <v>97</v>
      </c>
    </row>
    <row r="92" spans="1:27" x14ac:dyDescent="0.25">
      <c r="A92">
        <v>810</v>
      </c>
      <c r="B92">
        <v>120</v>
      </c>
      <c r="C92">
        <v>0.85470000000000002</v>
      </c>
      <c r="D92">
        <v>0.85470000000000002</v>
      </c>
      <c r="E92" t="s">
        <v>35</v>
      </c>
      <c r="F92">
        <v>7.6899999999999996E-2</v>
      </c>
      <c r="G92" t="s">
        <v>35</v>
      </c>
      <c r="H92">
        <v>0</v>
      </c>
      <c r="I92">
        <v>0</v>
      </c>
      <c r="J92">
        <v>0</v>
      </c>
      <c r="K92">
        <v>0</v>
      </c>
      <c r="L92">
        <v>0.75209999999999999</v>
      </c>
      <c r="M92">
        <v>0.55559999999999998</v>
      </c>
      <c r="N92">
        <v>5.1299999999999998E-2</v>
      </c>
      <c r="O92">
        <v>0.41880000000000001</v>
      </c>
      <c r="P92">
        <v>0.1966</v>
      </c>
      <c r="Q92">
        <v>0</v>
      </c>
      <c r="R92">
        <v>0</v>
      </c>
      <c r="S92">
        <v>0</v>
      </c>
      <c r="T92">
        <v>0</v>
      </c>
      <c r="U92">
        <v>0</v>
      </c>
      <c r="V92">
        <v>0</v>
      </c>
      <c r="W92">
        <v>0</v>
      </c>
      <c r="X92">
        <v>2.5600000000000001E-2</v>
      </c>
      <c r="Y92">
        <v>0</v>
      </c>
      <c r="Z92">
        <v>0.1197</v>
      </c>
      <c r="AA92" t="s">
        <v>97</v>
      </c>
    </row>
    <row r="93" spans="1:27" x14ac:dyDescent="0.25">
      <c r="A93">
        <v>811</v>
      </c>
      <c r="B93">
        <v>160</v>
      </c>
      <c r="C93">
        <v>0.67520000000000002</v>
      </c>
      <c r="D93">
        <v>0.66239999999999999</v>
      </c>
      <c r="E93">
        <v>1.9099999999999999E-2</v>
      </c>
      <c r="F93">
        <v>5.7299999999999997E-2</v>
      </c>
      <c r="G93">
        <v>0</v>
      </c>
      <c r="H93">
        <v>0</v>
      </c>
      <c r="I93" t="s">
        <v>35</v>
      </c>
      <c r="J93">
        <v>0</v>
      </c>
      <c r="K93" t="s">
        <v>35</v>
      </c>
      <c r="L93">
        <v>0.5796</v>
      </c>
      <c r="M93">
        <v>0.31209999999999999</v>
      </c>
      <c r="N93">
        <v>0</v>
      </c>
      <c r="O93">
        <v>0.2611</v>
      </c>
      <c r="P93">
        <v>0.2611</v>
      </c>
      <c r="Q93" t="s">
        <v>35</v>
      </c>
      <c r="R93">
        <v>0</v>
      </c>
      <c r="S93" t="s">
        <v>35</v>
      </c>
      <c r="T93">
        <v>0</v>
      </c>
      <c r="U93" t="s">
        <v>35</v>
      </c>
      <c r="V93">
        <v>0</v>
      </c>
      <c r="W93" t="s">
        <v>35</v>
      </c>
      <c r="X93">
        <v>2.5499999999999998E-2</v>
      </c>
      <c r="Y93">
        <v>0</v>
      </c>
      <c r="Z93">
        <v>0.2994</v>
      </c>
      <c r="AA93">
        <v>8.2799999999999999E-2</v>
      </c>
    </row>
    <row r="94" spans="1:27" x14ac:dyDescent="0.25">
      <c r="A94">
        <v>812</v>
      </c>
      <c r="B94">
        <v>10</v>
      </c>
      <c r="C94" t="s">
        <v>35</v>
      </c>
      <c r="D94" t="s">
        <v>35</v>
      </c>
      <c r="E94" t="s">
        <v>35</v>
      </c>
      <c r="F94">
        <v>0</v>
      </c>
      <c r="G94">
        <v>0</v>
      </c>
      <c r="H94">
        <v>0</v>
      </c>
      <c r="I94">
        <v>0</v>
      </c>
      <c r="J94">
        <v>0</v>
      </c>
      <c r="K94">
        <v>0</v>
      </c>
      <c r="L94" t="s">
        <v>35</v>
      </c>
      <c r="M94" t="s">
        <v>35</v>
      </c>
      <c r="N94">
        <v>0</v>
      </c>
      <c r="O94">
        <v>0</v>
      </c>
      <c r="P94">
        <v>0</v>
      </c>
      <c r="Q94">
        <v>0</v>
      </c>
      <c r="R94">
        <v>0</v>
      </c>
      <c r="S94">
        <v>0</v>
      </c>
      <c r="T94">
        <v>0</v>
      </c>
      <c r="U94">
        <v>0</v>
      </c>
      <c r="V94">
        <v>0</v>
      </c>
      <c r="W94">
        <v>0</v>
      </c>
      <c r="X94" t="s">
        <v>35</v>
      </c>
      <c r="Y94">
        <v>0</v>
      </c>
      <c r="Z94">
        <v>0.57140000000000002</v>
      </c>
      <c r="AA94" t="s">
        <v>97</v>
      </c>
    </row>
    <row r="95" spans="1:27" x14ac:dyDescent="0.25">
      <c r="A95">
        <v>813</v>
      </c>
      <c r="B95" t="s">
        <v>31</v>
      </c>
      <c r="C95" t="s">
        <v>31</v>
      </c>
      <c r="D95" t="s">
        <v>31</v>
      </c>
      <c r="E95" t="s">
        <v>31</v>
      </c>
      <c r="F95" t="s">
        <v>31</v>
      </c>
      <c r="G95" t="s">
        <v>31</v>
      </c>
      <c r="H95" t="s">
        <v>31</v>
      </c>
      <c r="I95" t="s">
        <v>31</v>
      </c>
      <c r="J95" t="s">
        <v>31</v>
      </c>
      <c r="K95" t="s">
        <v>31</v>
      </c>
      <c r="L95" t="s">
        <v>31</v>
      </c>
      <c r="M95" t="s">
        <v>31</v>
      </c>
      <c r="N95" t="s">
        <v>31</v>
      </c>
      <c r="O95" t="s">
        <v>31</v>
      </c>
      <c r="P95" t="s">
        <v>31</v>
      </c>
      <c r="Q95" t="s">
        <v>31</v>
      </c>
      <c r="R95" t="s">
        <v>31</v>
      </c>
      <c r="S95" t="s">
        <v>31</v>
      </c>
      <c r="T95" t="s">
        <v>31</v>
      </c>
      <c r="U95" t="s">
        <v>31</v>
      </c>
      <c r="V95" t="s">
        <v>31</v>
      </c>
      <c r="W95" t="s">
        <v>31</v>
      </c>
      <c r="X95" t="s">
        <v>31</v>
      </c>
      <c r="Y95" t="s">
        <v>31</v>
      </c>
      <c r="Z95" t="s">
        <v>31</v>
      </c>
      <c r="AA95" t="s">
        <v>31</v>
      </c>
    </row>
    <row r="96" spans="1:27" x14ac:dyDescent="0.25">
      <c r="A96">
        <v>815</v>
      </c>
      <c r="B96">
        <v>550</v>
      </c>
      <c r="C96">
        <v>0.61009999999999998</v>
      </c>
      <c r="D96">
        <v>0.60650000000000004</v>
      </c>
      <c r="E96">
        <v>1.8100000000000002E-2</v>
      </c>
      <c r="F96">
        <v>4.3299999999999998E-2</v>
      </c>
      <c r="G96">
        <v>1.9900000000000001E-2</v>
      </c>
      <c r="H96">
        <v>0</v>
      </c>
      <c r="I96">
        <v>0</v>
      </c>
      <c r="J96">
        <v>0</v>
      </c>
      <c r="K96">
        <v>7.1999999999999998E-3</v>
      </c>
      <c r="L96">
        <v>0.52529999999999999</v>
      </c>
      <c r="M96">
        <v>0.34660000000000002</v>
      </c>
      <c r="N96">
        <v>1.8100000000000002E-2</v>
      </c>
      <c r="O96">
        <v>0.27800000000000002</v>
      </c>
      <c r="P96">
        <v>0.17150000000000001</v>
      </c>
      <c r="Q96">
        <v>7.1999999999999998E-3</v>
      </c>
      <c r="R96">
        <v>0</v>
      </c>
      <c r="S96" t="s">
        <v>35</v>
      </c>
      <c r="T96" t="s">
        <v>35</v>
      </c>
      <c r="U96" t="s">
        <v>35</v>
      </c>
      <c r="V96">
        <v>0</v>
      </c>
      <c r="W96">
        <v>0</v>
      </c>
      <c r="X96">
        <v>2.8899999999999999E-2</v>
      </c>
      <c r="Y96">
        <v>0</v>
      </c>
      <c r="Z96">
        <v>0.36099999999999999</v>
      </c>
      <c r="AA96">
        <v>3.9699999999999999E-2</v>
      </c>
    </row>
    <row r="97" spans="1:27" x14ac:dyDescent="0.25">
      <c r="A97">
        <v>816</v>
      </c>
      <c r="B97">
        <v>230</v>
      </c>
      <c r="C97">
        <v>0.75880000000000003</v>
      </c>
      <c r="D97">
        <v>0.75880000000000003</v>
      </c>
      <c r="E97">
        <v>2.1899999999999999E-2</v>
      </c>
      <c r="F97">
        <v>3.0700000000000002E-2</v>
      </c>
      <c r="G97">
        <v>3.5099999999999999E-2</v>
      </c>
      <c r="H97">
        <v>0</v>
      </c>
      <c r="I97">
        <v>0</v>
      </c>
      <c r="J97">
        <v>0</v>
      </c>
      <c r="K97" t="s">
        <v>35</v>
      </c>
      <c r="L97">
        <v>0.67110000000000003</v>
      </c>
      <c r="M97">
        <v>0.53069999999999995</v>
      </c>
      <c r="N97">
        <v>4.82E-2</v>
      </c>
      <c r="O97">
        <v>0.4254</v>
      </c>
      <c r="P97">
        <v>0.13600000000000001</v>
      </c>
      <c r="Q97" t="s">
        <v>35</v>
      </c>
      <c r="R97">
        <v>0</v>
      </c>
      <c r="S97">
        <v>0</v>
      </c>
      <c r="T97">
        <v>0</v>
      </c>
      <c r="U97">
        <v>0</v>
      </c>
      <c r="V97">
        <v>0</v>
      </c>
      <c r="W97">
        <v>0</v>
      </c>
      <c r="X97">
        <v>3.95E-2</v>
      </c>
      <c r="Y97" t="s">
        <v>35</v>
      </c>
      <c r="Z97">
        <v>0.193</v>
      </c>
      <c r="AA97">
        <v>4.82E-2</v>
      </c>
    </row>
    <row r="98" spans="1:27" x14ac:dyDescent="0.25">
      <c r="A98">
        <v>821</v>
      </c>
      <c r="B98" t="s">
        <v>35</v>
      </c>
      <c r="C98" t="s">
        <v>35</v>
      </c>
      <c r="D98" t="s">
        <v>35</v>
      </c>
      <c r="E98" t="s">
        <v>35</v>
      </c>
      <c r="F98" t="s">
        <v>35</v>
      </c>
      <c r="G98" t="s">
        <v>35</v>
      </c>
      <c r="H98" t="s">
        <v>35</v>
      </c>
      <c r="I98" t="s">
        <v>35</v>
      </c>
      <c r="J98" t="s">
        <v>35</v>
      </c>
      <c r="K98" t="s">
        <v>35</v>
      </c>
      <c r="L98" t="s">
        <v>35</v>
      </c>
      <c r="M98" t="s">
        <v>35</v>
      </c>
      <c r="N98" t="s">
        <v>35</v>
      </c>
      <c r="O98" t="s">
        <v>35</v>
      </c>
      <c r="P98" t="s">
        <v>35</v>
      </c>
      <c r="Q98" t="s">
        <v>35</v>
      </c>
      <c r="R98" t="s">
        <v>35</v>
      </c>
      <c r="S98" t="s">
        <v>35</v>
      </c>
      <c r="T98" t="s">
        <v>35</v>
      </c>
      <c r="U98" t="s">
        <v>35</v>
      </c>
      <c r="V98" t="s">
        <v>35</v>
      </c>
      <c r="W98" t="s">
        <v>35</v>
      </c>
      <c r="X98" t="s">
        <v>35</v>
      </c>
      <c r="Y98" t="s">
        <v>35</v>
      </c>
      <c r="Z98" t="s">
        <v>35</v>
      </c>
      <c r="AA98" t="s">
        <v>31</v>
      </c>
    </row>
    <row r="99" spans="1:27" x14ac:dyDescent="0.25">
      <c r="A99">
        <v>822</v>
      </c>
      <c r="B99">
        <v>360</v>
      </c>
      <c r="C99">
        <v>0.81130000000000002</v>
      </c>
      <c r="D99">
        <v>0.8085</v>
      </c>
      <c r="E99">
        <v>2.5399999999999999E-2</v>
      </c>
      <c r="F99">
        <v>3.6600000000000001E-2</v>
      </c>
      <c r="G99">
        <v>8.5000000000000006E-3</v>
      </c>
      <c r="H99">
        <v>0</v>
      </c>
      <c r="I99">
        <v>0</v>
      </c>
      <c r="J99">
        <v>0</v>
      </c>
      <c r="K99">
        <v>8.5000000000000006E-3</v>
      </c>
      <c r="L99">
        <v>0.73799999999999999</v>
      </c>
      <c r="M99">
        <v>0.58589999999999998</v>
      </c>
      <c r="N99">
        <v>3.3799999999999997E-2</v>
      </c>
      <c r="O99">
        <v>0.48170000000000002</v>
      </c>
      <c r="P99">
        <v>0.14929999999999999</v>
      </c>
      <c r="Q99" t="s">
        <v>35</v>
      </c>
      <c r="R99">
        <v>0</v>
      </c>
      <c r="S99" t="s">
        <v>35</v>
      </c>
      <c r="T99" t="s">
        <v>35</v>
      </c>
      <c r="U99">
        <v>0</v>
      </c>
      <c r="V99">
        <v>0</v>
      </c>
      <c r="W99">
        <v>0</v>
      </c>
      <c r="X99">
        <v>4.7899999999999998E-2</v>
      </c>
      <c r="Y99" t="s">
        <v>35</v>
      </c>
      <c r="Z99">
        <v>0.13800000000000001</v>
      </c>
      <c r="AA99" t="s">
        <v>97</v>
      </c>
    </row>
    <row r="100" spans="1:27" x14ac:dyDescent="0.25">
      <c r="A100">
        <v>823</v>
      </c>
      <c r="B100" t="s">
        <v>35</v>
      </c>
      <c r="C100" t="s">
        <v>35</v>
      </c>
      <c r="D100" t="s">
        <v>35</v>
      </c>
      <c r="E100" t="s">
        <v>35</v>
      </c>
      <c r="F100" t="s">
        <v>35</v>
      </c>
      <c r="G100" t="s">
        <v>35</v>
      </c>
      <c r="H100" t="s">
        <v>35</v>
      </c>
      <c r="I100" t="s">
        <v>35</v>
      </c>
      <c r="J100" t="s">
        <v>35</v>
      </c>
      <c r="K100" t="s">
        <v>35</v>
      </c>
      <c r="L100" t="s">
        <v>35</v>
      </c>
      <c r="M100" t="s">
        <v>35</v>
      </c>
      <c r="N100" t="s">
        <v>35</v>
      </c>
      <c r="O100" t="s">
        <v>35</v>
      </c>
      <c r="P100" t="s">
        <v>35</v>
      </c>
      <c r="Q100" t="s">
        <v>35</v>
      </c>
      <c r="R100" t="s">
        <v>35</v>
      </c>
      <c r="S100" t="s">
        <v>35</v>
      </c>
      <c r="T100" t="s">
        <v>35</v>
      </c>
      <c r="U100" t="s">
        <v>35</v>
      </c>
      <c r="V100" t="s">
        <v>35</v>
      </c>
      <c r="W100" t="s">
        <v>35</v>
      </c>
      <c r="X100" t="s">
        <v>35</v>
      </c>
      <c r="Y100" t="s">
        <v>35</v>
      </c>
      <c r="Z100" t="s">
        <v>35</v>
      </c>
      <c r="AA100" t="s">
        <v>97</v>
      </c>
    </row>
    <row r="101" spans="1:27" x14ac:dyDescent="0.25">
      <c r="A101">
        <v>825</v>
      </c>
      <c r="B101">
        <v>340</v>
      </c>
      <c r="C101">
        <v>0.57179999999999997</v>
      </c>
      <c r="D101">
        <v>0.56010000000000004</v>
      </c>
      <c r="E101">
        <v>8.8000000000000005E-3</v>
      </c>
      <c r="F101">
        <v>4.6899999999999997E-2</v>
      </c>
      <c r="G101">
        <v>3.2300000000000002E-2</v>
      </c>
      <c r="H101">
        <v>0</v>
      </c>
      <c r="I101">
        <v>0</v>
      </c>
      <c r="J101">
        <v>0</v>
      </c>
      <c r="K101" t="s">
        <v>35</v>
      </c>
      <c r="L101">
        <v>0.47210000000000002</v>
      </c>
      <c r="M101">
        <v>0.36070000000000002</v>
      </c>
      <c r="N101">
        <v>5.57E-2</v>
      </c>
      <c r="O101">
        <v>0.32840000000000003</v>
      </c>
      <c r="P101">
        <v>0.1085</v>
      </c>
      <c r="Q101" t="s">
        <v>35</v>
      </c>
      <c r="R101">
        <v>0</v>
      </c>
      <c r="S101">
        <v>1.17E-2</v>
      </c>
      <c r="T101">
        <v>8.8000000000000005E-3</v>
      </c>
      <c r="U101" t="s">
        <v>35</v>
      </c>
      <c r="V101">
        <v>0</v>
      </c>
      <c r="W101">
        <v>0</v>
      </c>
      <c r="X101">
        <v>4.1099999999999998E-2</v>
      </c>
      <c r="Y101" t="s">
        <v>35</v>
      </c>
      <c r="Z101">
        <v>0.38119999999999998</v>
      </c>
      <c r="AA101">
        <v>8.7999999999999995E-2</v>
      </c>
    </row>
    <row r="102" spans="1:27" x14ac:dyDescent="0.25">
      <c r="A102">
        <v>826</v>
      </c>
      <c r="B102" t="s">
        <v>35</v>
      </c>
      <c r="C102" t="s">
        <v>35</v>
      </c>
      <c r="D102" t="s">
        <v>35</v>
      </c>
      <c r="E102" t="s">
        <v>35</v>
      </c>
      <c r="F102" t="s">
        <v>35</v>
      </c>
      <c r="G102" t="s">
        <v>35</v>
      </c>
      <c r="H102" t="s">
        <v>35</v>
      </c>
      <c r="I102" t="s">
        <v>35</v>
      </c>
      <c r="J102" t="s">
        <v>35</v>
      </c>
      <c r="K102" t="s">
        <v>35</v>
      </c>
      <c r="L102" t="s">
        <v>35</v>
      </c>
      <c r="M102" t="s">
        <v>35</v>
      </c>
      <c r="N102" t="s">
        <v>35</v>
      </c>
      <c r="O102" t="s">
        <v>35</v>
      </c>
      <c r="P102" t="s">
        <v>35</v>
      </c>
      <c r="Q102" t="s">
        <v>35</v>
      </c>
      <c r="R102" t="s">
        <v>35</v>
      </c>
      <c r="S102" t="s">
        <v>35</v>
      </c>
      <c r="T102" t="s">
        <v>35</v>
      </c>
      <c r="U102" t="s">
        <v>35</v>
      </c>
      <c r="V102" t="s">
        <v>35</v>
      </c>
      <c r="W102" t="s">
        <v>35</v>
      </c>
      <c r="X102" t="s">
        <v>35</v>
      </c>
      <c r="Y102" t="s">
        <v>35</v>
      </c>
      <c r="Z102" t="s">
        <v>35</v>
      </c>
      <c r="AA102" t="s">
        <v>97</v>
      </c>
    </row>
    <row r="103" spans="1:27" x14ac:dyDescent="0.25">
      <c r="A103">
        <v>830</v>
      </c>
      <c r="B103">
        <v>330</v>
      </c>
      <c r="C103">
        <v>0.72089999999999999</v>
      </c>
      <c r="D103">
        <v>0.72089999999999999</v>
      </c>
      <c r="E103">
        <v>2.4500000000000001E-2</v>
      </c>
      <c r="F103">
        <v>4.9099999999999998E-2</v>
      </c>
      <c r="G103">
        <v>3.0700000000000002E-2</v>
      </c>
      <c r="H103" t="s">
        <v>35</v>
      </c>
      <c r="I103" t="s">
        <v>35</v>
      </c>
      <c r="J103">
        <v>0</v>
      </c>
      <c r="K103">
        <v>2.1499999999999998E-2</v>
      </c>
      <c r="L103">
        <v>0.60740000000000005</v>
      </c>
      <c r="M103">
        <v>0.36499999999999999</v>
      </c>
      <c r="N103">
        <v>1.84E-2</v>
      </c>
      <c r="O103">
        <v>0.30059999999999998</v>
      </c>
      <c r="P103">
        <v>0.24229999999999999</v>
      </c>
      <c r="Q103">
        <v>0</v>
      </c>
      <c r="R103" t="s">
        <v>35</v>
      </c>
      <c r="S103">
        <v>0</v>
      </c>
      <c r="T103">
        <v>0</v>
      </c>
      <c r="U103">
        <v>0</v>
      </c>
      <c r="V103">
        <v>0</v>
      </c>
      <c r="W103">
        <v>0</v>
      </c>
      <c r="X103">
        <v>4.5999999999999999E-2</v>
      </c>
      <c r="Y103">
        <v>0</v>
      </c>
      <c r="Z103">
        <v>0.2331</v>
      </c>
      <c r="AA103">
        <v>5.8299999999999998E-2</v>
      </c>
    </row>
    <row r="104" spans="1:27" x14ac:dyDescent="0.25">
      <c r="A104">
        <v>831</v>
      </c>
      <c r="B104">
        <v>70</v>
      </c>
      <c r="C104">
        <v>0.81689999999999996</v>
      </c>
      <c r="D104">
        <v>0.81689999999999996</v>
      </c>
      <c r="E104">
        <v>0</v>
      </c>
      <c r="F104" t="s">
        <v>35</v>
      </c>
      <c r="G104">
        <v>0</v>
      </c>
      <c r="H104">
        <v>0</v>
      </c>
      <c r="I104">
        <v>0</v>
      </c>
      <c r="J104">
        <v>0</v>
      </c>
      <c r="K104">
        <v>0</v>
      </c>
      <c r="L104">
        <v>0.80279999999999996</v>
      </c>
      <c r="M104">
        <v>0.54930000000000001</v>
      </c>
      <c r="N104" t="s">
        <v>35</v>
      </c>
      <c r="O104">
        <v>0.46479999999999999</v>
      </c>
      <c r="P104">
        <v>0.2535</v>
      </c>
      <c r="Q104">
        <v>0</v>
      </c>
      <c r="R104">
        <v>0</v>
      </c>
      <c r="S104">
        <v>0</v>
      </c>
      <c r="T104">
        <v>0</v>
      </c>
      <c r="U104">
        <v>0</v>
      </c>
      <c r="V104">
        <v>0</v>
      </c>
      <c r="W104">
        <v>0</v>
      </c>
      <c r="X104">
        <v>5.6300000000000003E-2</v>
      </c>
      <c r="Y104">
        <v>0</v>
      </c>
      <c r="Z104">
        <v>0.1268</v>
      </c>
      <c r="AA104" t="s">
        <v>97</v>
      </c>
    </row>
    <row r="105" spans="1:27" x14ac:dyDescent="0.25">
      <c r="A105">
        <v>835</v>
      </c>
      <c r="B105">
        <v>520</v>
      </c>
      <c r="C105">
        <v>0.47489999999999999</v>
      </c>
      <c r="D105">
        <v>0.47299999999999998</v>
      </c>
      <c r="E105">
        <v>5.7999999999999996E-3</v>
      </c>
      <c r="F105">
        <v>7.9200000000000007E-2</v>
      </c>
      <c r="G105">
        <v>1.35E-2</v>
      </c>
      <c r="H105">
        <v>0</v>
      </c>
      <c r="I105">
        <v>0</v>
      </c>
      <c r="J105">
        <v>0</v>
      </c>
      <c r="K105" t="s">
        <v>35</v>
      </c>
      <c r="L105">
        <v>0.37640000000000001</v>
      </c>
      <c r="M105">
        <v>0.22969999999999999</v>
      </c>
      <c r="N105">
        <v>1.35E-2</v>
      </c>
      <c r="O105">
        <v>0.18529999999999999</v>
      </c>
      <c r="P105">
        <v>0.1197</v>
      </c>
      <c r="Q105">
        <v>2.7E-2</v>
      </c>
      <c r="R105">
        <v>0</v>
      </c>
      <c r="S105" t="s">
        <v>35</v>
      </c>
      <c r="T105" t="s">
        <v>35</v>
      </c>
      <c r="U105">
        <v>0</v>
      </c>
      <c r="V105">
        <v>0</v>
      </c>
      <c r="W105">
        <v>0</v>
      </c>
      <c r="X105">
        <v>5.0200000000000002E-2</v>
      </c>
      <c r="Y105" t="s">
        <v>35</v>
      </c>
      <c r="Z105">
        <v>0.47299999999999998</v>
      </c>
      <c r="AA105">
        <v>0.1429</v>
      </c>
    </row>
    <row r="106" spans="1:27" x14ac:dyDescent="0.25">
      <c r="A106">
        <v>836</v>
      </c>
      <c r="B106">
        <v>130</v>
      </c>
      <c r="C106">
        <v>0.53600000000000003</v>
      </c>
      <c r="D106">
        <v>0.53600000000000003</v>
      </c>
      <c r="E106" t="s">
        <v>35</v>
      </c>
      <c r="F106">
        <v>2.4E-2</v>
      </c>
      <c r="G106">
        <v>2.4E-2</v>
      </c>
      <c r="H106">
        <v>0</v>
      </c>
      <c r="I106">
        <v>0</v>
      </c>
      <c r="J106">
        <v>0</v>
      </c>
      <c r="K106" t="s">
        <v>35</v>
      </c>
      <c r="L106">
        <v>0.48</v>
      </c>
      <c r="M106">
        <v>0.432</v>
      </c>
      <c r="N106">
        <v>8.7999999999999995E-2</v>
      </c>
      <c r="O106">
        <v>0.36</v>
      </c>
      <c r="P106">
        <v>4.8000000000000001E-2</v>
      </c>
      <c r="Q106">
        <v>0</v>
      </c>
      <c r="R106">
        <v>0</v>
      </c>
      <c r="S106">
        <v>0</v>
      </c>
      <c r="T106">
        <v>0</v>
      </c>
      <c r="U106">
        <v>0</v>
      </c>
      <c r="V106">
        <v>0</v>
      </c>
      <c r="W106">
        <v>0</v>
      </c>
      <c r="X106">
        <v>0.04</v>
      </c>
      <c r="Y106">
        <v>0</v>
      </c>
      <c r="Z106">
        <v>0.42399999999999999</v>
      </c>
      <c r="AA106">
        <v>0.216</v>
      </c>
    </row>
    <row r="107" spans="1:27" x14ac:dyDescent="0.25">
      <c r="A107">
        <v>837</v>
      </c>
      <c r="B107">
        <v>60</v>
      </c>
      <c r="C107">
        <v>0.63639999999999997</v>
      </c>
      <c r="D107">
        <v>0.63639999999999997</v>
      </c>
      <c r="E107" t="s">
        <v>35</v>
      </c>
      <c r="F107">
        <v>5.45E-2</v>
      </c>
      <c r="G107">
        <v>0</v>
      </c>
      <c r="H107" t="s">
        <v>35</v>
      </c>
      <c r="I107">
        <v>0</v>
      </c>
      <c r="J107">
        <v>0</v>
      </c>
      <c r="K107">
        <v>0</v>
      </c>
      <c r="L107">
        <v>0.54549999999999998</v>
      </c>
      <c r="M107">
        <v>0.32729999999999998</v>
      </c>
      <c r="N107">
        <v>0</v>
      </c>
      <c r="O107">
        <v>0.2</v>
      </c>
      <c r="P107">
        <v>0.1636</v>
      </c>
      <c r="Q107">
        <v>5.45E-2</v>
      </c>
      <c r="R107">
        <v>0</v>
      </c>
      <c r="S107">
        <v>0</v>
      </c>
      <c r="T107">
        <v>0</v>
      </c>
      <c r="U107">
        <v>0</v>
      </c>
      <c r="V107">
        <v>0</v>
      </c>
      <c r="W107">
        <v>0</v>
      </c>
      <c r="X107">
        <v>5.45E-2</v>
      </c>
      <c r="Y107">
        <v>0</v>
      </c>
      <c r="Z107">
        <v>0.30909999999999999</v>
      </c>
      <c r="AA107" t="s">
        <v>97</v>
      </c>
    </row>
    <row r="108" spans="1:27" x14ac:dyDescent="0.25">
      <c r="A108">
        <v>840</v>
      </c>
      <c r="B108">
        <v>180</v>
      </c>
      <c r="C108">
        <v>0.81110000000000004</v>
      </c>
      <c r="D108">
        <v>0.7944</v>
      </c>
      <c r="E108">
        <v>1.67E-2</v>
      </c>
      <c r="F108">
        <v>8.8900000000000007E-2</v>
      </c>
      <c r="G108">
        <v>2.2200000000000001E-2</v>
      </c>
      <c r="H108" t="s">
        <v>35</v>
      </c>
      <c r="I108" t="s">
        <v>35</v>
      </c>
      <c r="J108">
        <v>0</v>
      </c>
      <c r="K108">
        <v>1.67E-2</v>
      </c>
      <c r="L108">
        <v>0.65559999999999996</v>
      </c>
      <c r="M108">
        <v>0.35560000000000003</v>
      </c>
      <c r="N108">
        <v>2.7799999999999998E-2</v>
      </c>
      <c r="O108">
        <v>0.32219999999999999</v>
      </c>
      <c r="P108">
        <v>0.28889999999999999</v>
      </c>
      <c r="Q108" t="s">
        <v>35</v>
      </c>
      <c r="R108">
        <v>0</v>
      </c>
      <c r="S108" t="s">
        <v>35</v>
      </c>
      <c r="T108">
        <v>0</v>
      </c>
      <c r="U108" t="s">
        <v>35</v>
      </c>
      <c r="V108">
        <v>0</v>
      </c>
      <c r="W108" t="s">
        <v>35</v>
      </c>
      <c r="X108">
        <v>7.22E-2</v>
      </c>
      <c r="Y108" t="s">
        <v>35</v>
      </c>
      <c r="Z108">
        <v>0.1111</v>
      </c>
      <c r="AA108">
        <v>3.8899999999999997E-2</v>
      </c>
    </row>
    <row r="109" spans="1:27" x14ac:dyDescent="0.25">
      <c r="A109">
        <v>841</v>
      </c>
      <c r="B109">
        <v>10</v>
      </c>
      <c r="C109">
        <v>0.5</v>
      </c>
      <c r="D109">
        <v>0.5</v>
      </c>
      <c r="E109">
        <v>0</v>
      </c>
      <c r="F109" t="s">
        <v>35</v>
      </c>
      <c r="G109">
        <v>0</v>
      </c>
      <c r="H109">
        <v>0</v>
      </c>
      <c r="I109">
        <v>0</v>
      </c>
      <c r="J109">
        <v>0</v>
      </c>
      <c r="K109">
        <v>0</v>
      </c>
      <c r="L109">
        <v>0.375</v>
      </c>
      <c r="M109">
        <v>0.375</v>
      </c>
      <c r="N109">
        <v>0</v>
      </c>
      <c r="O109" t="s">
        <v>35</v>
      </c>
      <c r="P109">
        <v>0</v>
      </c>
      <c r="Q109">
        <v>0</v>
      </c>
      <c r="R109">
        <v>0</v>
      </c>
      <c r="S109">
        <v>0</v>
      </c>
      <c r="T109">
        <v>0</v>
      </c>
      <c r="U109">
        <v>0</v>
      </c>
      <c r="V109">
        <v>0</v>
      </c>
      <c r="W109">
        <v>0</v>
      </c>
      <c r="X109">
        <v>0</v>
      </c>
      <c r="Y109">
        <v>0</v>
      </c>
      <c r="Z109">
        <v>0.5</v>
      </c>
      <c r="AA109" t="s">
        <v>97</v>
      </c>
    </row>
    <row r="110" spans="1:27" x14ac:dyDescent="0.25">
      <c r="A110">
        <v>845</v>
      </c>
      <c r="B110">
        <v>520</v>
      </c>
      <c r="C110">
        <v>0.6139</v>
      </c>
      <c r="D110">
        <v>0.61199999999999999</v>
      </c>
      <c r="E110">
        <v>3.09E-2</v>
      </c>
      <c r="F110">
        <v>5.0200000000000002E-2</v>
      </c>
      <c r="G110">
        <v>2.12E-2</v>
      </c>
      <c r="H110" t="s">
        <v>35</v>
      </c>
      <c r="I110" t="s">
        <v>35</v>
      </c>
      <c r="J110">
        <v>0</v>
      </c>
      <c r="K110">
        <v>9.7000000000000003E-3</v>
      </c>
      <c r="L110">
        <v>0.50580000000000003</v>
      </c>
      <c r="M110">
        <v>0.33200000000000002</v>
      </c>
      <c r="N110">
        <v>1.7399999999999999E-2</v>
      </c>
      <c r="O110">
        <v>0.25679999999999997</v>
      </c>
      <c r="P110">
        <v>0.17369999999999999</v>
      </c>
      <c r="Q110">
        <v>0</v>
      </c>
      <c r="R110">
        <v>0</v>
      </c>
      <c r="S110" t="s">
        <v>35</v>
      </c>
      <c r="T110" t="s">
        <v>35</v>
      </c>
      <c r="U110">
        <v>0</v>
      </c>
      <c r="V110">
        <v>0</v>
      </c>
      <c r="W110">
        <v>0</v>
      </c>
      <c r="X110">
        <v>4.4400000000000002E-2</v>
      </c>
      <c r="Y110">
        <v>0</v>
      </c>
      <c r="Z110">
        <v>0.3417</v>
      </c>
      <c r="AA110">
        <v>9.8500000000000004E-2</v>
      </c>
    </row>
    <row r="111" spans="1:27" x14ac:dyDescent="0.25">
      <c r="A111">
        <v>846</v>
      </c>
      <c r="B111">
        <v>380</v>
      </c>
      <c r="C111">
        <v>0.61480000000000001</v>
      </c>
      <c r="D111">
        <v>0.61480000000000001</v>
      </c>
      <c r="E111">
        <v>1.8499999999999999E-2</v>
      </c>
      <c r="F111">
        <v>2.1100000000000001E-2</v>
      </c>
      <c r="G111">
        <v>1.5800000000000002E-2</v>
      </c>
      <c r="H111">
        <v>0</v>
      </c>
      <c r="I111" t="s">
        <v>35</v>
      </c>
      <c r="J111">
        <v>0</v>
      </c>
      <c r="K111" t="s">
        <v>35</v>
      </c>
      <c r="L111">
        <v>0.55669999999999997</v>
      </c>
      <c r="M111">
        <v>0.49869999999999998</v>
      </c>
      <c r="N111">
        <v>3.9600000000000003E-2</v>
      </c>
      <c r="O111">
        <v>0.3931</v>
      </c>
      <c r="P111">
        <v>5.8000000000000003E-2</v>
      </c>
      <c r="Q111">
        <v>0</v>
      </c>
      <c r="R111">
        <v>0</v>
      </c>
      <c r="S111">
        <v>0</v>
      </c>
      <c r="T111">
        <v>0</v>
      </c>
      <c r="U111">
        <v>0</v>
      </c>
      <c r="V111">
        <v>0</v>
      </c>
      <c r="W111">
        <v>0</v>
      </c>
      <c r="X111">
        <v>1.8499999999999999E-2</v>
      </c>
      <c r="Y111">
        <v>0</v>
      </c>
      <c r="Z111">
        <v>0.36680000000000001</v>
      </c>
      <c r="AA111">
        <v>6.6000000000000003E-2</v>
      </c>
    </row>
    <row r="112" spans="1:27" x14ac:dyDescent="0.25">
      <c r="A112">
        <v>850</v>
      </c>
      <c r="B112">
        <v>640</v>
      </c>
      <c r="C112">
        <v>0.61639999999999995</v>
      </c>
      <c r="D112">
        <v>0.61639999999999995</v>
      </c>
      <c r="E112">
        <v>6.3E-3</v>
      </c>
      <c r="F112">
        <v>6.7599999999999993E-2</v>
      </c>
      <c r="G112">
        <v>9.4000000000000004E-3</v>
      </c>
      <c r="H112">
        <v>0</v>
      </c>
      <c r="I112" t="s">
        <v>35</v>
      </c>
      <c r="J112">
        <v>0</v>
      </c>
      <c r="K112" t="s">
        <v>35</v>
      </c>
      <c r="L112">
        <v>0.53139999999999998</v>
      </c>
      <c r="M112">
        <v>0.42770000000000002</v>
      </c>
      <c r="N112">
        <v>6.2899999999999998E-2</v>
      </c>
      <c r="O112">
        <v>0.33810000000000001</v>
      </c>
      <c r="P112">
        <v>9.4299999999999995E-2</v>
      </c>
      <c r="Q112">
        <v>9.4000000000000004E-3</v>
      </c>
      <c r="R112">
        <v>0</v>
      </c>
      <c r="S112">
        <v>0</v>
      </c>
      <c r="T112">
        <v>0</v>
      </c>
      <c r="U112">
        <v>0</v>
      </c>
      <c r="V112">
        <v>0</v>
      </c>
      <c r="W112">
        <v>0</v>
      </c>
      <c r="X112">
        <v>4.87E-2</v>
      </c>
      <c r="Y112">
        <v>0</v>
      </c>
      <c r="Z112">
        <v>0.33489999999999998</v>
      </c>
      <c r="AA112">
        <v>7.3899999999999993E-2</v>
      </c>
    </row>
    <row r="113" spans="1:27" x14ac:dyDescent="0.25">
      <c r="A113">
        <v>851</v>
      </c>
      <c r="B113">
        <v>220</v>
      </c>
      <c r="C113">
        <v>0.69820000000000004</v>
      </c>
      <c r="D113">
        <v>0.69820000000000004</v>
      </c>
      <c r="E113" t="s">
        <v>35</v>
      </c>
      <c r="F113">
        <v>7.6600000000000001E-2</v>
      </c>
      <c r="G113" t="s">
        <v>35</v>
      </c>
      <c r="H113">
        <v>0</v>
      </c>
      <c r="I113">
        <v>0</v>
      </c>
      <c r="J113">
        <v>0</v>
      </c>
      <c r="K113" t="s">
        <v>35</v>
      </c>
      <c r="L113">
        <v>0.60360000000000003</v>
      </c>
      <c r="M113">
        <v>0.50449999999999995</v>
      </c>
      <c r="N113">
        <v>3.5999999999999997E-2</v>
      </c>
      <c r="O113">
        <v>0.36940000000000001</v>
      </c>
      <c r="P113">
        <v>9.9099999999999994E-2</v>
      </c>
      <c r="Q113">
        <v>0</v>
      </c>
      <c r="R113">
        <v>0</v>
      </c>
      <c r="S113">
        <v>0</v>
      </c>
      <c r="T113">
        <v>0</v>
      </c>
      <c r="U113">
        <v>0</v>
      </c>
      <c r="V113">
        <v>0</v>
      </c>
      <c r="W113">
        <v>0</v>
      </c>
      <c r="X113">
        <v>4.4999999999999998E-2</v>
      </c>
      <c r="Y113">
        <v>0</v>
      </c>
      <c r="Z113">
        <v>0.25679999999999997</v>
      </c>
      <c r="AA113" t="s">
        <v>97</v>
      </c>
    </row>
    <row r="114" spans="1:27" x14ac:dyDescent="0.25">
      <c r="A114">
        <v>852</v>
      </c>
      <c r="B114">
        <v>110</v>
      </c>
      <c r="C114">
        <v>0.47749999999999998</v>
      </c>
      <c r="D114">
        <v>0.47749999999999998</v>
      </c>
      <c r="E114" t="s">
        <v>35</v>
      </c>
      <c r="F114">
        <v>2.7E-2</v>
      </c>
      <c r="G114">
        <v>0</v>
      </c>
      <c r="H114">
        <v>0</v>
      </c>
      <c r="I114" t="s">
        <v>35</v>
      </c>
      <c r="J114">
        <v>0</v>
      </c>
      <c r="K114" t="s">
        <v>35</v>
      </c>
      <c r="L114">
        <v>0.4234</v>
      </c>
      <c r="M114">
        <v>0.40539999999999998</v>
      </c>
      <c r="N114">
        <v>8.1100000000000005E-2</v>
      </c>
      <c r="O114">
        <v>0.35139999999999999</v>
      </c>
      <c r="P114" t="s">
        <v>35</v>
      </c>
      <c r="Q114">
        <v>0</v>
      </c>
      <c r="R114">
        <v>0</v>
      </c>
      <c r="S114">
        <v>0</v>
      </c>
      <c r="T114">
        <v>0</v>
      </c>
      <c r="U114">
        <v>0</v>
      </c>
      <c r="V114">
        <v>0</v>
      </c>
      <c r="W114">
        <v>0</v>
      </c>
      <c r="X114" t="s">
        <v>35</v>
      </c>
      <c r="Y114">
        <v>0</v>
      </c>
      <c r="Z114">
        <v>0.50449999999999995</v>
      </c>
      <c r="AA114">
        <v>2.7E-2</v>
      </c>
    </row>
    <row r="115" spans="1:27" x14ac:dyDescent="0.25">
      <c r="A115">
        <v>855</v>
      </c>
      <c r="B115">
        <v>530</v>
      </c>
      <c r="C115">
        <v>0.79020000000000001</v>
      </c>
      <c r="D115">
        <v>0.77880000000000005</v>
      </c>
      <c r="E115">
        <v>1.1299999999999999E-2</v>
      </c>
      <c r="F115">
        <v>6.0499999999999998E-2</v>
      </c>
      <c r="G115">
        <v>1.5100000000000001E-2</v>
      </c>
      <c r="H115">
        <v>0</v>
      </c>
      <c r="I115" t="s">
        <v>35</v>
      </c>
      <c r="J115">
        <v>0</v>
      </c>
      <c r="K115">
        <v>1.1299999999999999E-2</v>
      </c>
      <c r="L115">
        <v>0.68810000000000004</v>
      </c>
      <c r="M115">
        <v>0.48770000000000002</v>
      </c>
      <c r="N115">
        <v>4.1599999999999998E-2</v>
      </c>
      <c r="O115">
        <v>0.40450000000000003</v>
      </c>
      <c r="P115">
        <v>0.20039999999999999</v>
      </c>
      <c r="Q115">
        <v>0</v>
      </c>
      <c r="R115" t="s">
        <v>35</v>
      </c>
      <c r="S115">
        <v>7.6E-3</v>
      </c>
      <c r="T115">
        <v>5.7000000000000002E-3</v>
      </c>
      <c r="U115" t="s">
        <v>35</v>
      </c>
      <c r="V115">
        <v>0</v>
      </c>
      <c r="W115" t="s">
        <v>35</v>
      </c>
      <c r="X115">
        <v>3.2099999999999997E-2</v>
      </c>
      <c r="Y115" t="s">
        <v>35</v>
      </c>
      <c r="Z115">
        <v>0.17580000000000001</v>
      </c>
      <c r="AA115">
        <v>2.46E-2</v>
      </c>
    </row>
    <row r="116" spans="1:27" x14ac:dyDescent="0.25">
      <c r="A116">
        <v>856</v>
      </c>
      <c r="B116">
        <v>40</v>
      </c>
      <c r="C116">
        <v>0.7</v>
      </c>
      <c r="D116">
        <v>0.7</v>
      </c>
      <c r="E116" t="s">
        <v>35</v>
      </c>
      <c r="F116" t="s">
        <v>35</v>
      </c>
      <c r="G116">
        <v>0</v>
      </c>
      <c r="H116">
        <v>0</v>
      </c>
      <c r="I116" t="s">
        <v>35</v>
      </c>
      <c r="J116">
        <v>0</v>
      </c>
      <c r="K116">
        <v>0</v>
      </c>
      <c r="L116">
        <v>0.625</v>
      </c>
      <c r="M116">
        <v>0.42499999999999999</v>
      </c>
      <c r="N116">
        <v>0</v>
      </c>
      <c r="O116">
        <v>0.27500000000000002</v>
      </c>
      <c r="P116">
        <v>0.2</v>
      </c>
      <c r="Q116">
        <v>0</v>
      </c>
      <c r="R116">
        <v>0</v>
      </c>
      <c r="S116">
        <v>0</v>
      </c>
      <c r="T116">
        <v>0</v>
      </c>
      <c r="U116">
        <v>0</v>
      </c>
      <c r="V116">
        <v>0</v>
      </c>
      <c r="W116">
        <v>0</v>
      </c>
      <c r="X116">
        <v>0</v>
      </c>
      <c r="Y116">
        <v>0</v>
      </c>
      <c r="Z116">
        <v>0.3</v>
      </c>
      <c r="AA116" t="s">
        <v>97</v>
      </c>
    </row>
    <row r="117" spans="1:27" x14ac:dyDescent="0.25">
      <c r="A117">
        <v>857</v>
      </c>
      <c r="B117">
        <v>400</v>
      </c>
      <c r="C117">
        <v>0.60199999999999998</v>
      </c>
      <c r="D117">
        <v>0.59699999999999998</v>
      </c>
      <c r="E117">
        <v>0</v>
      </c>
      <c r="F117">
        <v>6.5500000000000003E-2</v>
      </c>
      <c r="G117">
        <v>1.7600000000000001E-2</v>
      </c>
      <c r="H117" t="s">
        <v>35</v>
      </c>
      <c r="I117">
        <v>0</v>
      </c>
      <c r="J117">
        <v>0</v>
      </c>
      <c r="K117" t="s">
        <v>35</v>
      </c>
      <c r="L117">
        <v>0.50880000000000003</v>
      </c>
      <c r="M117">
        <v>0.42320000000000002</v>
      </c>
      <c r="N117">
        <v>1.7600000000000001E-2</v>
      </c>
      <c r="O117">
        <v>0.36020000000000002</v>
      </c>
      <c r="P117">
        <v>8.5599999999999996E-2</v>
      </c>
      <c r="Q117">
        <v>0</v>
      </c>
      <c r="R117" t="s">
        <v>35</v>
      </c>
      <c r="S117" t="s">
        <v>35</v>
      </c>
      <c r="T117" t="s">
        <v>35</v>
      </c>
      <c r="U117">
        <v>0</v>
      </c>
      <c r="V117">
        <v>0</v>
      </c>
      <c r="W117">
        <v>0</v>
      </c>
      <c r="X117">
        <v>3.0200000000000001E-2</v>
      </c>
      <c r="Y117" t="s">
        <v>35</v>
      </c>
      <c r="Z117">
        <v>0.36520000000000002</v>
      </c>
      <c r="AA117">
        <v>0.12590000000000001</v>
      </c>
    </row>
    <row r="118" spans="1:27" x14ac:dyDescent="0.25">
      <c r="A118">
        <v>860</v>
      </c>
      <c r="B118">
        <v>310</v>
      </c>
      <c r="C118">
        <v>0.78139999999999998</v>
      </c>
      <c r="D118">
        <v>0.77810000000000001</v>
      </c>
      <c r="E118">
        <v>1.61E-2</v>
      </c>
      <c r="F118">
        <v>4.4999999999999998E-2</v>
      </c>
      <c r="G118">
        <v>1.29E-2</v>
      </c>
      <c r="H118">
        <v>0</v>
      </c>
      <c r="I118">
        <v>0</v>
      </c>
      <c r="J118">
        <v>0</v>
      </c>
      <c r="K118">
        <v>1.29E-2</v>
      </c>
      <c r="L118">
        <v>0.70420000000000005</v>
      </c>
      <c r="M118">
        <v>0.44690000000000002</v>
      </c>
      <c r="N118">
        <v>1.9300000000000001E-2</v>
      </c>
      <c r="O118">
        <v>0.3569</v>
      </c>
      <c r="P118">
        <v>0.254</v>
      </c>
      <c r="Q118" t="s">
        <v>35</v>
      </c>
      <c r="R118">
        <v>0</v>
      </c>
      <c r="S118" t="s">
        <v>35</v>
      </c>
      <c r="T118" t="s">
        <v>35</v>
      </c>
      <c r="U118">
        <v>0</v>
      </c>
      <c r="V118">
        <v>0</v>
      </c>
      <c r="W118">
        <v>0</v>
      </c>
      <c r="X118">
        <v>2.2499999999999999E-2</v>
      </c>
      <c r="Y118">
        <v>0</v>
      </c>
      <c r="Z118">
        <v>0.1961</v>
      </c>
      <c r="AA118">
        <v>3.5400000000000001E-2</v>
      </c>
    </row>
    <row r="119" spans="1:27" x14ac:dyDescent="0.25">
      <c r="A119">
        <v>861</v>
      </c>
      <c r="B119" t="s">
        <v>31</v>
      </c>
      <c r="C119" t="s">
        <v>31</v>
      </c>
      <c r="D119" t="s">
        <v>31</v>
      </c>
      <c r="E119" t="s">
        <v>31</v>
      </c>
      <c r="F119" t="s">
        <v>31</v>
      </c>
      <c r="G119" t="s">
        <v>31</v>
      </c>
      <c r="H119" t="s">
        <v>31</v>
      </c>
      <c r="I119" t="s">
        <v>31</v>
      </c>
      <c r="J119" t="s">
        <v>31</v>
      </c>
      <c r="K119" t="s">
        <v>31</v>
      </c>
      <c r="L119" t="s">
        <v>31</v>
      </c>
      <c r="M119" t="s">
        <v>31</v>
      </c>
      <c r="N119" t="s">
        <v>31</v>
      </c>
      <c r="O119" t="s">
        <v>31</v>
      </c>
      <c r="P119" t="s">
        <v>31</v>
      </c>
      <c r="Q119" t="s">
        <v>31</v>
      </c>
      <c r="R119" t="s">
        <v>31</v>
      </c>
      <c r="S119" t="s">
        <v>31</v>
      </c>
      <c r="T119" t="s">
        <v>31</v>
      </c>
      <c r="U119" t="s">
        <v>31</v>
      </c>
      <c r="V119" t="s">
        <v>31</v>
      </c>
      <c r="W119" t="s">
        <v>31</v>
      </c>
      <c r="X119" t="s">
        <v>31</v>
      </c>
      <c r="Y119" t="s">
        <v>31</v>
      </c>
      <c r="Z119" t="s">
        <v>31</v>
      </c>
      <c r="AA119" t="s">
        <v>31</v>
      </c>
    </row>
    <row r="120" spans="1:27" x14ac:dyDescent="0.25">
      <c r="A120">
        <v>865</v>
      </c>
      <c r="B120">
        <v>530</v>
      </c>
      <c r="C120">
        <v>0.48499999999999999</v>
      </c>
      <c r="D120">
        <v>0.48130000000000001</v>
      </c>
      <c r="E120">
        <v>0</v>
      </c>
      <c r="F120">
        <v>5.2400000000000002E-2</v>
      </c>
      <c r="G120">
        <v>1.4999999999999999E-2</v>
      </c>
      <c r="H120">
        <v>0</v>
      </c>
      <c r="I120">
        <v>0</v>
      </c>
      <c r="J120">
        <v>0</v>
      </c>
      <c r="K120" t="s">
        <v>35</v>
      </c>
      <c r="L120">
        <v>0.41389999999999999</v>
      </c>
      <c r="M120">
        <v>0.31090000000000001</v>
      </c>
      <c r="N120">
        <v>4.4900000000000002E-2</v>
      </c>
      <c r="O120">
        <v>0.26219999999999999</v>
      </c>
      <c r="P120">
        <v>9.3600000000000003E-2</v>
      </c>
      <c r="Q120">
        <v>9.4000000000000004E-3</v>
      </c>
      <c r="R120">
        <v>0</v>
      </c>
      <c r="S120" t="s">
        <v>35</v>
      </c>
      <c r="T120" t="s">
        <v>35</v>
      </c>
      <c r="U120">
        <v>0</v>
      </c>
      <c r="V120">
        <v>0</v>
      </c>
      <c r="W120">
        <v>0</v>
      </c>
      <c r="X120">
        <v>5.0599999999999999E-2</v>
      </c>
      <c r="Y120">
        <v>0</v>
      </c>
      <c r="Z120">
        <v>0.46439999999999998</v>
      </c>
      <c r="AA120">
        <v>0.16850000000000001</v>
      </c>
    </row>
    <row r="121" spans="1:27" x14ac:dyDescent="0.25">
      <c r="A121">
        <v>866</v>
      </c>
      <c r="B121" t="s">
        <v>31</v>
      </c>
      <c r="C121" t="s">
        <v>31</v>
      </c>
      <c r="D121" t="s">
        <v>31</v>
      </c>
      <c r="E121" t="s">
        <v>31</v>
      </c>
      <c r="F121" t="s">
        <v>31</v>
      </c>
      <c r="G121" t="s">
        <v>31</v>
      </c>
      <c r="H121" t="s">
        <v>31</v>
      </c>
      <c r="I121" t="s">
        <v>31</v>
      </c>
      <c r="J121" t="s">
        <v>31</v>
      </c>
      <c r="K121" t="s">
        <v>31</v>
      </c>
      <c r="L121" t="s">
        <v>31</v>
      </c>
      <c r="M121" t="s">
        <v>31</v>
      </c>
      <c r="N121" t="s">
        <v>31</v>
      </c>
      <c r="O121" t="s">
        <v>31</v>
      </c>
      <c r="P121" t="s">
        <v>31</v>
      </c>
      <c r="Q121" t="s">
        <v>31</v>
      </c>
      <c r="R121" t="s">
        <v>31</v>
      </c>
      <c r="S121" t="s">
        <v>31</v>
      </c>
      <c r="T121" t="s">
        <v>31</v>
      </c>
      <c r="U121" t="s">
        <v>31</v>
      </c>
      <c r="V121" t="s">
        <v>31</v>
      </c>
      <c r="W121" t="s">
        <v>31</v>
      </c>
      <c r="X121" t="s">
        <v>31</v>
      </c>
      <c r="Y121" t="s">
        <v>31</v>
      </c>
      <c r="Z121" t="s">
        <v>31</v>
      </c>
      <c r="AA121" t="s">
        <v>31</v>
      </c>
    </row>
    <row r="122" spans="1:27" x14ac:dyDescent="0.25">
      <c r="A122">
        <v>867</v>
      </c>
      <c r="B122">
        <v>320</v>
      </c>
      <c r="C122">
        <v>0.63719999999999999</v>
      </c>
      <c r="D122">
        <v>0.6341</v>
      </c>
      <c r="E122">
        <v>9.4999999999999998E-3</v>
      </c>
      <c r="F122">
        <v>7.8899999999999998E-2</v>
      </c>
      <c r="G122">
        <v>1.89E-2</v>
      </c>
      <c r="H122">
        <v>0</v>
      </c>
      <c r="I122" t="s">
        <v>35</v>
      </c>
      <c r="J122">
        <v>0</v>
      </c>
      <c r="K122" t="s">
        <v>35</v>
      </c>
      <c r="L122">
        <v>0.52370000000000005</v>
      </c>
      <c r="M122">
        <v>0.39429999999999998</v>
      </c>
      <c r="N122">
        <v>2.8400000000000002E-2</v>
      </c>
      <c r="O122">
        <v>0.32179999999999997</v>
      </c>
      <c r="P122">
        <v>0.12620000000000001</v>
      </c>
      <c r="Q122" t="s">
        <v>35</v>
      </c>
      <c r="R122">
        <v>0</v>
      </c>
      <c r="S122" t="s">
        <v>35</v>
      </c>
      <c r="T122" t="s">
        <v>35</v>
      </c>
      <c r="U122">
        <v>0</v>
      </c>
      <c r="V122">
        <v>0</v>
      </c>
      <c r="W122">
        <v>0</v>
      </c>
      <c r="X122">
        <v>3.15E-2</v>
      </c>
      <c r="Y122">
        <v>0</v>
      </c>
      <c r="Z122">
        <v>0.33119999999999999</v>
      </c>
      <c r="AA122" t="s">
        <v>97</v>
      </c>
    </row>
    <row r="123" spans="1:27" x14ac:dyDescent="0.25">
      <c r="A123">
        <v>868</v>
      </c>
      <c r="B123">
        <v>460</v>
      </c>
      <c r="C123">
        <v>0.54730000000000001</v>
      </c>
      <c r="D123">
        <v>0.54510000000000003</v>
      </c>
      <c r="E123" t="s">
        <v>35</v>
      </c>
      <c r="F123">
        <v>1.7600000000000001E-2</v>
      </c>
      <c r="G123">
        <v>2.64E-2</v>
      </c>
      <c r="H123">
        <v>0</v>
      </c>
      <c r="I123">
        <v>0</v>
      </c>
      <c r="J123">
        <v>0</v>
      </c>
      <c r="K123" t="s">
        <v>35</v>
      </c>
      <c r="L123">
        <v>0.49890000000000001</v>
      </c>
      <c r="M123">
        <v>0.40660000000000002</v>
      </c>
      <c r="N123">
        <v>0.1363</v>
      </c>
      <c r="O123">
        <v>0.37359999999999999</v>
      </c>
      <c r="P123">
        <v>8.7900000000000006E-2</v>
      </c>
      <c r="Q123" t="s">
        <v>35</v>
      </c>
      <c r="R123">
        <v>0</v>
      </c>
      <c r="S123" t="s">
        <v>35</v>
      </c>
      <c r="T123" t="s">
        <v>35</v>
      </c>
      <c r="U123">
        <v>0</v>
      </c>
      <c r="V123">
        <v>0</v>
      </c>
      <c r="W123">
        <v>0</v>
      </c>
      <c r="X123">
        <v>1.9800000000000002E-2</v>
      </c>
      <c r="Y123">
        <v>0</v>
      </c>
      <c r="Z123">
        <v>0.433</v>
      </c>
      <c r="AA123">
        <v>7.6899999999999996E-2</v>
      </c>
    </row>
    <row r="124" spans="1:27" x14ac:dyDescent="0.25">
      <c r="A124">
        <v>869</v>
      </c>
      <c r="B124">
        <v>360</v>
      </c>
      <c r="C124">
        <v>0.51790000000000003</v>
      </c>
      <c r="D124">
        <v>0.51790000000000003</v>
      </c>
      <c r="E124" t="s">
        <v>35</v>
      </c>
      <c r="F124">
        <v>9.3700000000000006E-2</v>
      </c>
      <c r="G124">
        <v>1.0999999999999999E-2</v>
      </c>
      <c r="H124">
        <v>0</v>
      </c>
      <c r="I124">
        <v>0</v>
      </c>
      <c r="J124">
        <v>0</v>
      </c>
      <c r="K124">
        <v>8.3000000000000001E-3</v>
      </c>
      <c r="L124">
        <v>0.40770000000000001</v>
      </c>
      <c r="M124">
        <v>0.30030000000000001</v>
      </c>
      <c r="N124">
        <v>2.4799999999999999E-2</v>
      </c>
      <c r="O124">
        <v>0.23419999999999999</v>
      </c>
      <c r="P124">
        <v>0.1019</v>
      </c>
      <c r="Q124" t="s">
        <v>35</v>
      </c>
      <c r="R124">
        <v>0</v>
      </c>
      <c r="S124">
        <v>0</v>
      </c>
      <c r="T124">
        <v>0</v>
      </c>
      <c r="U124">
        <v>0</v>
      </c>
      <c r="V124">
        <v>0</v>
      </c>
      <c r="W124">
        <v>0</v>
      </c>
      <c r="X124">
        <v>4.41E-2</v>
      </c>
      <c r="Y124">
        <v>0</v>
      </c>
      <c r="Z124">
        <v>0.438</v>
      </c>
      <c r="AA124">
        <v>0.1212</v>
      </c>
    </row>
    <row r="125" spans="1:27" x14ac:dyDescent="0.25">
      <c r="A125">
        <v>870</v>
      </c>
      <c r="B125">
        <v>230</v>
      </c>
      <c r="C125">
        <v>0.79559999999999997</v>
      </c>
      <c r="D125">
        <v>0.79110000000000003</v>
      </c>
      <c r="E125">
        <v>0</v>
      </c>
      <c r="F125">
        <v>0.04</v>
      </c>
      <c r="G125">
        <v>2.6700000000000002E-2</v>
      </c>
      <c r="H125">
        <v>0</v>
      </c>
      <c r="I125">
        <v>0</v>
      </c>
      <c r="J125">
        <v>0</v>
      </c>
      <c r="K125">
        <v>1.3299999999999999E-2</v>
      </c>
      <c r="L125">
        <v>0.72440000000000004</v>
      </c>
      <c r="M125">
        <v>0.5867</v>
      </c>
      <c r="N125">
        <v>2.6700000000000002E-2</v>
      </c>
      <c r="O125">
        <v>0.47110000000000002</v>
      </c>
      <c r="P125">
        <v>0.13780000000000001</v>
      </c>
      <c r="Q125">
        <v>0</v>
      </c>
      <c r="R125">
        <v>0</v>
      </c>
      <c r="S125" t="s">
        <v>35</v>
      </c>
      <c r="T125">
        <v>0</v>
      </c>
      <c r="U125" t="s">
        <v>35</v>
      </c>
      <c r="V125">
        <v>0</v>
      </c>
      <c r="W125">
        <v>0</v>
      </c>
      <c r="X125" t="s">
        <v>35</v>
      </c>
      <c r="Y125">
        <v>0</v>
      </c>
      <c r="Z125">
        <v>0.1956</v>
      </c>
      <c r="AA125" t="s">
        <v>97</v>
      </c>
    </row>
    <row r="126" spans="1:27" x14ac:dyDescent="0.25">
      <c r="A126">
        <v>871</v>
      </c>
      <c r="B126" t="s">
        <v>31</v>
      </c>
      <c r="C126" t="s">
        <v>31</v>
      </c>
      <c r="D126" t="s">
        <v>31</v>
      </c>
      <c r="E126" t="s">
        <v>31</v>
      </c>
      <c r="F126" t="s">
        <v>31</v>
      </c>
      <c r="G126" t="s">
        <v>31</v>
      </c>
      <c r="H126" t="s">
        <v>31</v>
      </c>
      <c r="I126" t="s">
        <v>31</v>
      </c>
      <c r="J126" t="s">
        <v>31</v>
      </c>
      <c r="K126" t="s">
        <v>31</v>
      </c>
      <c r="L126" t="s">
        <v>31</v>
      </c>
      <c r="M126" t="s">
        <v>31</v>
      </c>
      <c r="N126" t="s">
        <v>31</v>
      </c>
      <c r="O126" t="s">
        <v>31</v>
      </c>
      <c r="P126" t="s">
        <v>31</v>
      </c>
      <c r="Q126" t="s">
        <v>31</v>
      </c>
      <c r="R126" t="s">
        <v>31</v>
      </c>
      <c r="S126" t="s">
        <v>31</v>
      </c>
      <c r="T126" t="s">
        <v>31</v>
      </c>
      <c r="U126" t="s">
        <v>31</v>
      </c>
      <c r="V126" t="s">
        <v>31</v>
      </c>
      <c r="W126" t="s">
        <v>31</v>
      </c>
      <c r="X126" t="s">
        <v>31</v>
      </c>
      <c r="Y126" t="s">
        <v>31</v>
      </c>
      <c r="Z126" t="s">
        <v>31</v>
      </c>
      <c r="AA126" t="s">
        <v>31</v>
      </c>
    </row>
    <row r="127" spans="1:27" x14ac:dyDescent="0.25">
      <c r="A127">
        <v>872</v>
      </c>
      <c r="B127">
        <v>170</v>
      </c>
      <c r="C127">
        <v>0.7964</v>
      </c>
      <c r="D127">
        <v>0.7964</v>
      </c>
      <c r="E127">
        <v>0</v>
      </c>
      <c r="F127">
        <v>2.4E-2</v>
      </c>
      <c r="G127" t="s">
        <v>35</v>
      </c>
      <c r="H127" t="s">
        <v>35</v>
      </c>
      <c r="I127" t="s">
        <v>35</v>
      </c>
      <c r="J127">
        <v>0</v>
      </c>
      <c r="K127">
        <v>0</v>
      </c>
      <c r="L127">
        <v>0.75449999999999995</v>
      </c>
      <c r="M127">
        <v>0.503</v>
      </c>
      <c r="N127">
        <v>2.9899999999999999E-2</v>
      </c>
      <c r="O127">
        <v>0.37130000000000002</v>
      </c>
      <c r="P127">
        <v>0.2515</v>
      </c>
      <c r="Q127">
        <v>0</v>
      </c>
      <c r="R127">
        <v>0</v>
      </c>
      <c r="S127">
        <v>0</v>
      </c>
      <c r="T127">
        <v>0</v>
      </c>
      <c r="U127">
        <v>0</v>
      </c>
      <c r="V127">
        <v>0</v>
      </c>
      <c r="W127">
        <v>0</v>
      </c>
      <c r="X127">
        <v>1.7999999999999999E-2</v>
      </c>
      <c r="Y127">
        <v>0</v>
      </c>
      <c r="Z127">
        <v>0.18559999999999999</v>
      </c>
      <c r="AA127">
        <v>4.19E-2</v>
      </c>
    </row>
    <row r="128" spans="1:27" x14ac:dyDescent="0.25">
      <c r="A128">
        <v>873</v>
      </c>
      <c r="B128">
        <v>890</v>
      </c>
      <c r="C128">
        <v>0.69299999999999995</v>
      </c>
      <c r="D128">
        <v>0.6885</v>
      </c>
      <c r="E128">
        <v>1.1299999999999999E-2</v>
      </c>
      <c r="F128">
        <v>5.1900000000000002E-2</v>
      </c>
      <c r="G128">
        <v>1.8100000000000002E-2</v>
      </c>
      <c r="H128">
        <v>0</v>
      </c>
      <c r="I128">
        <v>0</v>
      </c>
      <c r="J128">
        <v>0</v>
      </c>
      <c r="K128" t="s">
        <v>36</v>
      </c>
      <c r="L128">
        <v>0.60840000000000005</v>
      </c>
      <c r="M128">
        <v>0.50560000000000005</v>
      </c>
      <c r="N128">
        <v>5.9799999999999999E-2</v>
      </c>
      <c r="O128">
        <v>0.40179999999999999</v>
      </c>
      <c r="P128">
        <v>0.1016</v>
      </c>
      <c r="Q128" t="s">
        <v>35</v>
      </c>
      <c r="R128">
        <v>0</v>
      </c>
      <c r="S128" t="s">
        <v>35</v>
      </c>
      <c r="T128" t="s">
        <v>35</v>
      </c>
      <c r="U128" t="s">
        <v>35</v>
      </c>
      <c r="V128">
        <v>0</v>
      </c>
      <c r="W128" t="s">
        <v>35</v>
      </c>
      <c r="X128">
        <v>3.27E-2</v>
      </c>
      <c r="Y128" t="s">
        <v>35</v>
      </c>
      <c r="Z128">
        <v>0.27200000000000002</v>
      </c>
      <c r="AA128">
        <v>2.8199999999999999E-2</v>
      </c>
    </row>
    <row r="129" spans="1:27" x14ac:dyDescent="0.25">
      <c r="A129">
        <v>874</v>
      </c>
      <c r="B129">
        <v>30</v>
      </c>
      <c r="C129">
        <v>0.84</v>
      </c>
      <c r="D129">
        <v>0.84</v>
      </c>
      <c r="E129">
        <v>0</v>
      </c>
      <c r="F129" t="s">
        <v>35</v>
      </c>
      <c r="G129">
        <v>0.12</v>
      </c>
      <c r="H129">
        <v>0</v>
      </c>
      <c r="I129">
        <v>0</v>
      </c>
      <c r="J129">
        <v>0</v>
      </c>
      <c r="K129" t="s">
        <v>35</v>
      </c>
      <c r="L129">
        <v>0.64</v>
      </c>
      <c r="M129">
        <v>0.4</v>
      </c>
      <c r="N129">
        <v>0</v>
      </c>
      <c r="O129">
        <v>0.4</v>
      </c>
      <c r="P129">
        <v>0.2</v>
      </c>
      <c r="Q129" t="s">
        <v>35</v>
      </c>
      <c r="R129">
        <v>0</v>
      </c>
      <c r="S129">
        <v>0</v>
      </c>
      <c r="T129">
        <v>0</v>
      </c>
      <c r="U129">
        <v>0</v>
      </c>
      <c r="V129">
        <v>0</v>
      </c>
      <c r="W129">
        <v>0</v>
      </c>
      <c r="X129">
        <v>0</v>
      </c>
      <c r="Y129">
        <v>0</v>
      </c>
      <c r="Z129">
        <v>0.16</v>
      </c>
      <c r="AA129">
        <v>0.12</v>
      </c>
    </row>
    <row r="130" spans="1:27" x14ac:dyDescent="0.25">
      <c r="A130">
        <v>876</v>
      </c>
      <c r="B130" t="s">
        <v>31</v>
      </c>
      <c r="C130" t="s">
        <v>31</v>
      </c>
      <c r="D130" t="s">
        <v>31</v>
      </c>
      <c r="E130" t="s">
        <v>31</v>
      </c>
      <c r="F130" t="s">
        <v>31</v>
      </c>
      <c r="G130" t="s">
        <v>31</v>
      </c>
      <c r="H130" t="s">
        <v>31</v>
      </c>
      <c r="I130" t="s">
        <v>31</v>
      </c>
      <c r="J130" t="s">
        <v>31</v>
      </c>
      <c r="K130" t="s">
        <v>31</v>
      </c>
      <c r="L130" t="s">
        <v>31</v>
      </c>
      <c r="M130" t="s">
        <v>31</v>
      </c>
      <c r="N130" t="s">
        <v>31</v>
      </c>
      <c r="O130" t="s">
        <v>31</v>
      </c>
      <c r="P130" t="s">
        <v>31</v>
      </c>
      <c r="Q130" t="s">
        <v>31</v>
      </c>
      <c r="R130" t="s">
        <v>31</v>
      </c>
      <c r="S130" t="s">
        <v>31</v>
      </c>
      <c r="T130" t="s">
        <v>31</v>
      </c>
      <c r="U130" t="s">
        <v>31</v>
      </c>
      <c r="V130" t="s">
        <v>31</v>
      </c>
      <c r="W130" t="s">
        <v>31</v>
      </c>
      <c r="X130" t="s">
        <v>31</v>
      </c>
      <c r="Y130" t="s">
        <v>31</v>
      </c>
      <c r="Z130" t="s">
        <v>31</v>
      </c>
      <c r="AA130" t="s">
        <v>31</v>
      </c>
    </row>
    <row r="131" spans="1:27" x14ac:dyDescent="0.25">
      <c r="A131">
        <v>877</v>
      </c>
      <c r="B131" t="s">
        <v>31</v>
      </c>
      <c r="C131" t="s">
        <v>31</v>
      </c>
      <c r="D131" t="s">
        <v>31</v>
      </c>
      <c r="E131" t="s">
        <v>31</v>
      </c>
      <c r="F131" t="s">
        <v>31</v>
      </c>
      <c r="G131" t="s">
        <v>31</v>
      </c>
      <c r="H131" t="s">
        <v>31</v>
      </c>
      <c r="I131" t="s">
        <v>31</v>
      </c>
      <c r="J131" t="s">
        <v>31</v>
      </c>
      <c r="K131" t="s">
        <v>31</v>
      </c>
      <c r="L131" t="s">
        <v>31</v>
      </c>
      <c r="M131" t="s">
        <v>31</v>
      </c>
      <c r="N131" t="s">
        <v>31</v>
      </c>
      <c r="O131" t="s">
        <v>31</v>
      </c>
      <c r="P131" t="s">
        <v>31</v>
      </c>
      <c r="Q131" t="s">
        <v>31</v>
      </c>
      <c r="R131" t="s">
        <v>31</v>
      </c>
      <c r="S131" t="s">
        <v>31</v>
      </c>
      <c r="T131" t="s">
        <v>31</v>
      </c>
      <c r="U131" t="s">
        <v>31</v>
      </c>
      <c r="V131" t="s">
        <v>31</v>
      </c>
      <c r="W131" t="s">
        <v>31</v>
      </c>
      <c r="X131" t="s">
        <v>31</v>
      </c>
      <c r="Y131" t="s">
        <v>31</v>
      </c>
      <c r="Z131" t="s">
        <v>31</v>
      </c>
      <c r="AA131" t="s">
        <v>31</v>
      </c>
    </row>
    <row r="132" spans="1:27" x14ac:dyDescent="0.25">
      <c r="A132">
        <v>878</v>
      </c>
      <c r="B132">
        <v>510</v>
      </c>
      <c r="C132">
        <v>0.64029999999999998</v>
      </c>
      <c r="D132">
        <v>0.62250000000000005</v>
      </c>
      <c r="E132">
        <v>2.5700000000000001E-2</v>
      </c>
      <c r="F132">
        <v>6.5199999999999994E-2</v>
      </c>
      <c r="G132">
        <v>1.1900000000000001E-2</v>
      </c>
      <c r="H132">
        <v>7.9000000000000008E-3</v>
      </c>
      <c r="I132">
        <v>0</v>
      </c>
      <c r="J132">
        <v>0</v>
      </c>
      <c r="K132">
        <v>7.9000000000000008E-3</v>
      </c>
      <c r="L132">
        <v>0.51190000000000002</v>
      </c>
      <c r="M132">
        <v>0.30830000000000002</v>
      </c>
      <c r="N132">
        <v>1.5800000000000002E-2</v>
      </c>
      <c r="O132">
        <v>0.23319999999999999</v>
      </c>
      <c r="P132">
        <v>0.1996</v>
      </c>
      <c r="Q132" t="s">
        <v>35</v>
      </c>
      <c r="R132">
        <v>0</v>
      </c>
      <c r="S132">
        <v>1.78E-2</v>
      </c>
      <c r="T132">
        <v>5.8999999999999999E-3</v>
      </c>
      <c r="U132">
        <v>1.1900000000000001E-2</v>
      </c>
      <c r="V132">
        <v>0</v>
      </c>
      <c r="W132">
        <v>0</v>
      </c>
      <c r="X132">
        <v>3.3599999999999998E-2</v>
      </c>
      <c r="Y132" t="s">
        <v>35</v>
      </c>
      <c r="Z132">
        <v>0.3221</v>
      </c>
      <c r="AA132">
        <v>7.1099999999999997E-2</v>
      </c>
    </row>
    <row r="133" spans="1:27" x14ac:dyDescent="0.25">
      <c r="A133">
        <v>879</v>
      </c>
      <c r="B133">
        <v>90</v>
      </c>
      <c r="C133">
        <v>0.57950000000000002</v>
      </c>
      <c r="D133">
        <v>0.5</v>
      </c>
      <c r="E133" t="s">
        <v>35</v>
      </c>
      <c r="F133">
        <v>0.1477</v>
      </c>
      <c r="G133">
        <v>0</v>
      </c>
      <c r="H133">
        <v>0</v>
      </c>
      <c r="I133">
        <v>0</v>
      </c>
      <c r="J133">
        <v>0</v>
      </c>
      <c r="K133" t="s">
        <v>35</v>
      </c>
      <c r="L133">
        <v>0.32950000000000002</v>
      </c>
      <c r="M133">
        <v>0.17050000000000001</v>
      </c>
      <c r="N133">
        <v>0</v>
      </c>
      <c r="O133">
        <v>7.9500000000000001E-2</v>
      </c>
      <c r="P133">
        <v>0.1477</v>
      </c>
      <c r="Q133" t="s">
        <v>35</v>
      </c>
      <c r="R133">
        <v>0</v>
      </c>
      <c r="S133">
        <v>7.9500000000000001E-2</v>
      </c>
      <c r="T133" t="s">
        <v>35</v>
      </c>
      <c r="U133">
        <v>5.6800000000000003E-2</v>
      </c>
      <c r="V133">
        <v>0</v>
      </c>
      <c r="W133">
        <v>0</v>
      </c>
      <c r="X133">
        <v>5.6800000000000003E-2</v>
      </c>
      <c r="Y133" t="s">
        <v>35</v>
      </c>
      <c r="Z133">
        <v>0.3523</v>
      </c>
      <c r="AA133" t="s">
        <v>97</v>
      </c>
    </row>
    <row r="134" spans="1:27" x14ac:dyDescent="0.25">
      <c r="A134">
        <v>880</v>
      </c>
      <c r="B134">
        <v>50</v>
      </c>
      <c r="C134">
        <v>0.54720000000000002</v>
      </c>
      <c r="D134">
        <v>0.50939999999999996</v>
      </c>
      <c r="E134">
        <v>0</v>
      </c>
      <c r="F134" t="s">
        <v>35</v>
      </c>
      <c r="G134">
        <v>0</v>
      </c>
      <c r="H134">
        <v>0</v>
      </c>
      <c r="I134">
        <v>0</v>
      </c>
      <c r="J134">
        <v>0</v>
      </c>
      <c r="K134">
        <v>0</v>
      </c>
      <c r="L134">
        <v>0.47170000000000001</v>
      </c>
      <c r="M134">
        <v>0.32079999999999997</v>
      </c>
      <c r="N134" t="s">
        <v>35</v>
      </c>
      <c r="O134">
        <v>0.18870000000000001</v>
      </c>
      <c r="P134">
        <v>0.15090000000000001</v>
      </c>
      <c r="Q134">
        <v>0</v>
      </c>
      <c r="R134">
        <v>0</v>
      </c>
      <c r="S134" t="s">
        <v>35</v>
      </c>
      <c r="T134">
        <v>0</v>
      </c>
      <c r="U134" t="s">
        <v>35</v>
      </c>
      <c r="V134">
        <v>0</v>
      </c>
      <c r="W134" t="s">
        <v>35</v>
      </c>
      <c r="X134" t="s">
        <v>35</v>
      </c>
      <c r="Y134">
        <v>0</v>
      </c>
      <c r="Z134">
        <v>0.41510000000000002</v>
      </c>
      <c r="AA134" t="s">
        <v>97</v>
      </c>
    </row>
    <row r="135" spans="1:27" x14ac:dyDescent="0.25">
      <c r="A135">
        <v>881</v>
      </c>
      <c r="B135">
        <v>470</v>
      </c>
      <c r="C135">
        <v>0.7319</v>
      </c>
      <c r="D135">
        <v>0.72550000000000003</v>
      </c>
      <c r="E135">
        <v>2.1299999999999999E-2</v>
      </c>
      <c r="F135">
        <v>6.6000000000000003E-2</v>
      </c>
      <c r="G135">
        <v>1.7000000000000001E-2</v>
      </c>
      <c r="H135">
        <v>0</v>
      </c>
      <c r="I135">
        <v>0</v>
      </c>
      <c r="J135">
        <v>0</v>
      </c>
      <c r="K135">
        <v>8.5000000000000006E-3</v>
      </c>
      <c r="L135">
        <v>0.62129999999999996</v>
      </c>
      <c r="M135">
        <v>0.4617</v>
      </c>
      <c r="N135">
        <v>2.1299999999999999E-2</v>
      </c>
      <c r="O135">
        <v>0.2979</v>
      </c>
      <c r="P135">
        <v>0.15959999999999999</v>
      </c>
      <c r="Q135">
        <v>0</v>
      </c>
      <c r="R135">
        <v>0</v>
      </c>
      <c r="S135" t="s">
        <v>35</v>
      </c>
      <c r="T135" t="s">
        <v>35</v>
      </c>
      <c r="U135">
        <v>0</v>
      </c>
      <c r="V135">
        <v>0</v>
      </c>
      <c r="W135" t="s">
        <v>35</v>
      </c>
      <c r="X135">
        <v>3.8300000000000001E-2</v>
      </c>
      <c r="Y135" t="s">
        <v>35</v>
      </c>
      <c r="Z135">
        <v>0.22550000000000001</v>
      </c>
      <c r="AA135">
        <v>3.8300000000000001E-2</v>
      </c>
    </row>
    <row r="136" spans="1:27" x14ac:dyDescent="0.25">
      <c r="A136">
        <v>882</v>
      </c>
      <c r="B136" t="s">
        <v>31</v>
      </c>
      <c r="C136" t="s">
        <v>31</v>
      </c>
      <c r="D136" t="s">
        <v>31</v>
      </c>
      <c r="E136" t="s">
        <v>31</v>
      </c>
      <c r="F136" t="s">
        <v>31</v>
      </c>
      <c r="G136" t="s">
        <v>31</v>
      </c>
      <c r="H136" t="s">
        <v>31</v>
      </c>
      <c r="I136" t="s">
        <v>31</v>
      </c>
      <c r="J136" t="s">
        <v>31</v>
      </c>
      <c r="K136" t="s">
        <v>31</v>
      </c>
      <c r="L136" t="s">
        <v>31</v>
      </c>
      <c r="M136" t="s">
        <v>31</v>
      </c>
      <c r="N136" t="s">
        <v>31</v>
      </c>
      <c r="O136" t="s">
        <v>31</v>
      </c>
      <c r="P136" t="s">
        <v>31</v>
      </c>
      <c r="Q136" t="s">
        <v>31</v>
      </c>
      <c r="R136" t="s">
        <v>31</v>
      </c>
      <c r="S136" t="s">
        <v>31</v>
      </c>
      <c r="T136" t="s">
        <v>31</v>
      </c>
      <c r="U136" t="s">
        <v>31</v>
      </c>
      <c r="V136" t="s">
        <v>31</v>
      </c>
      <c r="W136" t="s">
        <v>31</v>
      </c>
      <c r="X136" t="s">
        <v>31</v>
      </c>
      <c r="Y136" t="s">
        <v>31</v>
      </c>
      <c r="Z136" t="s">
        <v>31</v>
      </c>
      <c r="AA136" t="s">
        <v>31</v>
      </c>
    </row>
    <row r="137" spans="1:27" x14ac:dyDescent="0.25">
      <c r="A137">
        <v>883</v>
      </c>
      <c r="B137" t="s">
        <v>31</v>
      </c>
      <c r="C137" t="s">
        <v>31</v>
      </c>
      <c r="D137" t="s">
        <v>31</v>
      </c>
      <c r="E137" t="s">
        <v>31</v>
      </c>
      <c r="F137" t="s">
        <v>31</v>
      </c>
      <c r="G137" t="s">
        <v>31</v>
      </c>
      <c r="H137" t="s">
        <v>31</v>
      </c>
      <c r="I137" t="s">
        <v>31</v>
      </c>
      <c r="J137" t="s">
        <v>31</v>
      </c>
      <c r="K137" t="s">
        <v>31</v>
      </c>
      <c r="L137" t="s">
        <v>31</v>
      </c>
      <c r="M137" t="s">
        <v>31</v>
      </c>
      <c r="N137" t="s">
        <v>31</v>
      </c>
      <c r="O137" t="s">
        <v>31</v>
      </c>
      <c r="P137" t="s">
        <v>31</v>
      </c>
      <c r="Q137" t="s">
        <v>31</v>
      </c>
      <c r="R137" t="s">
        <v>31</v>
      </c>
      <c r="S137" t="s">
        <v>31</v>
      </c>
      <c r="T137" t="s">
        <v>31</v>
      </c>
      <c r="U137" t="s">
        <v>31</v>
      </c>
      <c r="V137" t="s">
        <v>31</v>
      </c>
      <c r="W137" t="s">
        <v>31</v>
      </c>
      <c r="X137" t="s">
        <v>31</v>
      </c>
      <c r="Y137" t="s">
        <v>31</v>
      </c>
      <c r="Z137" t="s">
        <v>31</v>
      </c>
      <c r="AA137" t="s">
        <v>31</v>
      </c>
    </row>
    <row r="138" spans="1:27" x14ac:dyDescent="0.25">
      <c r="A138">
        <v>884</v>
      </c>
      <c r="B138">
        <v>70</v>
      </c>
      <c r="C138">
        <v>0.60809999999999997</v>
      </c>
      <c r="D138">
        <v>0.60809999999999997</v>
      </c>
      <c r="E138">
        <v>4.0500000000000001E-2</v>
      </c>
      <c r="F138">
        <v>8.1100000000000005E-2</v>
      </c>
      <c r="G138">
        <v>4.0500000000000001E-2</v>
      </c>
      <c r="H138">
        <v>0</v>
      </c>
      <c r="I138">
        <v>0</v>
      </c>
      <c r="J138">
        <v>0</v>
      </c>
      <c r="K138">
        <v>0</v>
      </c>
      <c r="L138">
        <v>0.44590000000000002</v>
      </c>
      <c r="M138">
        <v>0.37840000000000001</v>
      </c>
      <c r="N138">
        <v>5.4100000000000002E-2</v>
      </c>
      <c r="O138">
        <v>0.2838</v>
      </c>
      <c r="P138">
        <v>6.7599999999999993E-2</v>
      </c>
      <c r="Q138">
        <v>0</v>
      </c>
      <c r="R138">
        <v>0</v>
      </c>
      <c r="S138">
        <v>0</v>
      </c>
      <c r="T138">
        <v>0</v>
      </c>
      <c r="U138">
        <v>0</v>
      </c>
      <c r="V138">
        <v>0</v>
      </c>
      <c r="W138">
        <v>0</v>
      </c>
      <c r="X138">
        <v>6.7599999999999993E-2</v>
      </c>
      <c r="Y138">
        <v>0</v>
      </c>
      <c r="Z138">
        <v>0.32429999999999998</v>
      </c>
      <c r="AA138" t="s">
        <v>97</v>
      </c>
    </row>
    <row r="139" spans="1:27" x14ac:dyDescent="0.25">
      <c r="A139">
        <v>885</v>
      </c>
      <c r="B139">
        <v>730</v>
      </c>
      <c r="C139">
        <v>0.63049999999999995</v>
      </c>
      <c r="D139">
        <v>0.62770000000000004</v>
      </c>
      <c r="E139">
        <v>1.0999999999999999E-2</v>
      </c>
      <c r="F139">
        <v>0.114</v>
      </c>
      <c r="G139">
        <v>1.5100000000000001E-2</v>
      </c>
      <c r="H139">
        <v>0</v>
      </c>
      <c r="I139">
        <v>6.8999999999999999E-3</v>
      </c>
      <c r="J139">
        <v>0</v>
      </c>
      <c r="K139">
        <v>5.4999999999999997E-3</v>
      </c>
      <c r="L139">
        <v>0.48080000000000001</v>
      </c>
      <c r="M139">
        <v>0.34889999999999999</v>
      </c>
      <c r="N139">
        <v>3.9800000000000002E-2</v>
      </c>
      <c r="O139">
        <v>0.2802</v>
      </c>
      <c r="P139">
        <v>0.12909999999999999</v>
      </c>
      <c r="Q139" t="s">
        <v>35</v>
      </c>
      <c r="R139">
        <v>0</v>
      </c>
      <c r="S139" t="s">
        <v>35</v>
      </c>
      <c r="T139" t="s">
        <v>35</v>
      </c>
      <c r="U139">
        <v>0</v>
      </c>
      <c r="V139">
        <v>0</v>
      </c>
      <c r="W139">
        <v>0</v>
      </c>
      <c r="X139">
        <v>2.06E-2</v>
      </c>
      <c r="Y139">
        <v>0</v>
      </c>
      <c r="Z139">
        <v>0.34889999999999999</v>
      </c>
      <c r="AA139">
        <v>6.0400000000000002E-2</v>
      </c>
    </row>
    <row r="140" spans="1:27" x14ac:dyDescent="0.25">
      <c r="A140">
        <v>886</v>
      </c>
      <c r="B140">
        <v>1180</v>
      </c>
      <c r="C140">
        <v>0.63600000000000001</v>
      </c>
      <c r="D140">
        <v>0.61909999999999998</v>
      </c>
      <c r="E140">
        <v>1.01E-2</v>
      </c>
      <c r="F140">
        <v>5.3199999999999997E-2</v>
      </c>
      <c r="G140">
        <v>1.9400000000000001E-2</v>
      </c>
      <c r="H140">
        <v>0</v>
      </c>
      <c r="I140">
        <v>0</v>
      </c>
      <c r="J140">
        <v>0</v>
      </c>
      <c r="K140" t="s">
        <v>36</v>
      </c>
      <c r="L140">
        <v>0.5363</v>
      </c>
      <c r="M140">
        <v>0.43159999999999998</v>
      </c>
      <c r="N140">
        <v>6.4199999999999993E-2</v>
      </c>
      <c r="O140">
        <v>0.33360000000000001</v>
      </c>
      <c r="P140">
        <v>0.1014</v>
      </c>
      <c r="Q140" t="s">
        <v>36</v>
      </c>
      <c r="R140">
        <v>0</v>
      </c>
      <c r="S140">
        <v>1.0999999999999999E-2</v>
      </c>
      <c r="T140">
        <v>8.3999999999999995E-3</v>
      </c>
      <c r="U140" t="s">
        <v>35</v>
      </c>
      <c r="V140" t="s">
        <v>35</v>
      </c>
      <c r="W140">
        <v>5.8999999999999999E-3</v>
      </c>
      <c r="X140">
        <v>3.04E-2</v>
      </c>
      <c r="Y140">
        <v>5.1000000000000004E-3</v>
      </c>
      <c r="Z140">
        <v>0.32850000000000001</v>
      </c>
      <c r="AA140">
        <v>7.0900000000000005E-2</v>
      </c>
    </row>
    <row r="141" spans="1:27" x14ac:dyDescent="0.25">
      <c r="A141">
        <v>887</v>
      </c>
      <c r="B141">
        <v>130</v>
      </c>
      <c r="C141">
        <v>0.77170000000000005</v>
      </c>
      <c r="D141">
        <v>0.75590000000000002</v>
      </c>
      <c r="E141" t="s">
        <v>35</v>
      </c>
      <c r="F141">
        <v>0.11020000000000001</v>
      </c>
      <c r="G141">
        <v>3.15E-2</v>
      </c>
      <c r="H141">
        <v>0</v>
      </c>
      <c r="I141">
        <v>0</v>
      </c>
      <c r="J141">
        <v>0</v>
      </c>
      <c r="K141" t="s">
        <v>35</v>
      </c>
      <c r="L141">
        <v>0.60629999999999995</v>
      </c>
      <c r="M141">
        <v>0.37009999999999998</v>
      </c>
      <c r="N141">
        <v>2.3599999999999999E-2</v>
      </c>
      <c r="O141">
        <v>0.2205</v>
      </c>
      <c r="P141">
        <v>0.2283</v>
      </c>
      <c r="Q141" t="s">
        <v>35</v>
      </c>
      <c r="R141">
        <v>0</v>
      </c>
      <c r="S141" t="s">
        <v>35</v>
      </c>
      <c r="T141">
        <v>0</v>
      </c>
      <c r="U141" t="s">
        <v>35</v>
      </c>
      <c r="V141">
        <v>0</v>
      </c>
      <c r="W141">
        <v>0</v>
      </c>
      <c r="X141">
        <v>4.7199999999999999E-2</v>
      </c>
      <c r="Y141" t="s">
        <v>35</v>
      </c>
      <c r="Z141">
        <v>0.17319999999999999</v>
      </c>
      <c r="AA141" t="s">
        <v>97</v>
      </c>
    </row>
    <row r="142" spans="1:27" x14ac:dyDescent="0.25">
      <c r="A142">
        <v>888</v>
      </c>
      <c r="B142">
        <v>310</v>
      </c>
      <c r="C142">
        <v>0.64970000000000006</v>
      </c>
      <c r="D142">
        <v>0.64649999999999996</v>
      </c>
      <c r="E142">
        <v>2.23E-2</v>
      </c>
      <c r="F142">
        <v>5.4100000000000002E-2</v>
      </c>
      <c r="G142">
        <v>1.2699999999999999E-2</v>
      </c>
      <c r="H142">
        <v>0</v>
      </c>
      <c r="I142" t="s">
        <v>35</v>
      </c>
      <c r="J142">
        <v>0</v>
      </c>
      <c r="K142">
        <v>1.2699999999999999E-2</v>
      </c>
      <c r="L142">
        <v>0.55410000000000004</v>
      </c>
      <c r="M142">
        <v>0.33119999999999999</v>
      </c>
      <c r="N142">
        <v>2.23E-2</v>
      </c>
      <c r="O142">
        <v>0.24199999999999999</v>
      </c>
      <c r="P142">
        <v>0.21340000000000001</v>
      </c>
      <c r="Q142">
        <v>9.5999999999999992E-3</v>
      </c>
      <c r="R142">
        <v>0</v>
      </c>
      <c r="S142" t="s">
        <v>35</v>
      </c>
      <c r="T142" t="s">
        <v>35</v>
      </c>
      <c r="U142">
        <v>0</v>
      </c>
      <c r="V142">
        <v>0</v>
      </c>
      <c r="W142">
        <v>0</v>
      </c>
      <c r="X142">
        <v>4.1399999999999999E-2</v>
      </c>
      <c r="Y142" t="s">
        <v>35</v>
      </c>
      <c r="Z142">
        <v>0.30570000000000003</v>
      </c>
      <c r="AA142">
        <v>3.1800000000000002E-2</v>
      </c>
    </row>
    <row r="143" spans="1:27" x14ac:dyDescent="0.25">
      <c r="A143">
        <v>889</v>
      </c>
      <c r="B143">
        <v>100</v>
      </c>
      <c r="C143">
        <v>0.83330000000000004</v>
      </c>
      <c r="D143">
        <v>0.83330000000000004</v>
      </c>
      <c r="E143" t="s">
        <v>35</v>
      </c>
      <c r="F143">
        <v>2.9399999999999999E-2</v>
      </c>
      <c r="G143">
        <v>0</v>
      </c>
      <c r="H143">
        <v>0</v>
      </c>
      <c r="I143">
        <v>0</v>
      </c>
      <c r="J143">
        <v>0</v>
      </c>
      <c r="K143" t="s">
        <v>35</v>
      </c>
      <c r="L143">
        <v>0.79410000000000003</v>
      </c>
      <c r="M143">
        <v>0.49020000000000002</v>
      </c>
      <c r="N143" t="s">
        <v>35</v>
      </c>
      <c r="O143">
        <v>0.38240000000000002</v>
      </c>
      <c r="P143">
        <v>0.3039</v>
      </c>
      <c r="Q143">
        <v>0</v>
      </c>
      <c r="R143">
        <v>0</v>
      </c>
      <c r="S143">
        <v>0</v>
      </c>
      <c r="T143">
        <v>0</v>
      </c>
      <c r="U143">
        <v>0</v>
      </c>
      <c r="V143">
        <v>0</v>
      </c>
      <c r="W143">
        <v>0</v>
      </c>
      <c r="X143">
        <v>4.9000000000000002E-2</v>
      </c>
      <c r="Y143">
        <v>0</v>
      </c>
      <c r="Z143">
        <v>0.1176</v>
      </c>
      <c r="AA143" t="s">
        <v>97</v>
      </c>
    </row>
    <row r="144" spans="1:27" x14ac:dyDescent="0.25">
      <c r="A144">
        <v>890</v>
      </c>
      <c r="B144">
        <v>60</v>
      </c>
      <c r="C144">
        <v>0.84750000000000003</v>
      </c>
      <c r="D144">
        <v>0.84750000000000003</v>
      </c>
      <c r="E144" t="s">
        <v>35</v>
      </c>
      <c r="F144" t="s">
        <v>35</v>
      </c>
      <c r="G144">
        <v>0</v>
      </c>
      <c r="H144">
        <v>0</v>
      </c>
      <c r="I144">
        <v>0</v>
      </c>
      <c r="J144">
        <v>0</v>
      </c>
      <c r="K144">
        <v>0</v>
      </c>
      <c r="L144">
        <v>0.79659999999999997</v>
      </c>
      <c r="M144">
        <v>0.59319999999999995</v>
      </c>
      <c r="N144" t="s">
        <v>35</v>
      </c>
      <c r="O144">
        <v>0.45760000000000001</v>
      </c>
      <c r="P144">
        <v>0.18640000000000001</v>
      </c>
      <c r="Q144" t="s">
        <v>35</v>
      </c>
      <c r="R144">
        <v>0</v>
      </c>
      <c r="S144">
        <v>0</v>
      </c>
      <c r="T144">
        <v>0</v>
      </c>
      <c r="U144">
        <v>0</v>
      </c>
      <c r="V144">
        <v>0</v>
      </c>
      <c r="W144">
        <v>0</v>
      </c>
      <c r="X144" t="s">
        <v>35</v>
      </c>
      <c r="Y144">
        <v>0</v>
      </c>
      <c r="Z144">
        <v>0.1356</v>
      </c>
      <c r="AA144" t="s">
        <v>97</v>
      </c>
    </row>
    <row r="145" spans="1:27" x14ac:dyDescent="0.25">
      <c r="A145">
        <v>891</v>
      </c>
      <c r="B145">
        <v>70</v>
      </c>
      <c r="C145">
        <v>0.6714</v>
      </c>
      <c r="D145">
        <v>0.65710000000000002</v>
      </c>
      <c r="E145" t="s">
        <v>35</v>
      </c>
      <c r="F145">
        <v>5.7099999999999998E-2</v>
      </c>
      <c r="G145">
        <v>0</v>
      </c>
      <c r="H145" t="s">
        <v>35</v>
      </c>
      <c r="I145">
        <v>0</v>
      </c>
      <c r="J145">
        <v>0</v>
      </c>
      <c r="K145" t="s">
        <v>35</v>
      </c>
      <c r="L145">
        <v>0.57140000000000002</v>
      </c>
      <c r="M145">
        <v>0.34289999999999998</v>
      </c>
      <c r="N145" t="s">
        <v>35</v>
      </c>
      <c r="O145">
        <v>0.2286</v>
      </c>
      <c r="P145">
        <v>0.21429999999999999</v>
      </c>
      <c r="Q145" t="s">
        <v>35</v>
      </c>
      <c r="R145">
        <v>0</v>
      </c>
      <c r="S145" t="s">
        <v>35</v>
      </c>
      <c r="T145" t="s">
        <v>35</v>
      </c>
      <c r="U145">
        <v>0</v>
      </c>
      <c r="V145">
        <v>0</v>
      </c>
      <c r="W145">
        <v>0</v>
      </c>
      <c r="X145">
        <v>7.1400000000000005E-2</v>
      </c>
      <c r="Y145" t="s">
        <v>35</v>
      </c>
      <c r="Z145">
        <v>0.2429</v>
      </c>
      <c r="AA145" t="s">
        <v>97</v>
      </c>
    </row>
    <row r="146" spans="1:27" x14ac:dyDescent="0.25">
      <c r="A146">
        <v>892</v>
      </c>
      <c r="B146">
        <v>210</v>
      </c>
      <c r="C146">
        <v>0.79610000000000003</v>
      </c>
      <c r="D146">
        <v>0.7913</v>
      </c>
      <c r="E146">
        <v>1.46E-2</v>
      </c>
      <c r="F146">
        <v>3.8800000000000001E-2</v>
      </c>
      <c r="G146">
        <v>0</v>
      </c>
      <c r="H146">
        <v>0</v>
      </c>
      <c r="I146" t="s">
        <v>35</v>
      </c>
      <c r="J146" t="s">
        <v>35</v>
      </c>
      <c r="K146">
        <v>0</v>
      </c>
      <c r="L146">
        <v>0.72819999999999996</v>
      </c>
      <c r="M146">
        <v>0.67479999999999996</v>
      </c>
      <c r="N146">
        <v>4.3700000000000003E-2</v>
      </c>
      <c r="O146">
        <v>0.61650000000000005</v>
      </c>
      <c r="P146">
        <v>5.3400000000000003E-2</v>
      </c>
      <c r="Q146">
        <v>0</v>
      </c>
      <c r="R146">
        <v>0</v>
      </c>
      <c r="S146" t="s">
        <v>35</v>
      </c>
      <c r="T146">
        <v>0</v>
      </c>
      <c r="U146" t="s">
        <v>35</v>
      </c>
      <c r="V146">
        <v>0</v>
      </c>
      <c r="W146">
        <v>0</v>
      </c>
      <c r="X146">
        <v>2.9100000000000001E-2</v>
      </c>
      <c r="Y146">
        <v>0</v>
      </c>
      <c r="Z146">
        <v>0.17480000000000001</v>
      </c>
      <c r="AA146" t="s">
        <v>97</v>
      </c>
    </row>
    <row r="147" spans="1:27" x14ac:dyDescent="0.25">
      <c r="A147">
        <v>893</v>
      </c>
      <c r="B147">
        <v>550</v>
      </c>
      <c r="C147">
        <v>0.5897</v>
      </c>
      <c r="D147">
        <v>0.58789999999999998</v>
      </c>
      <c r="E147">
        <v>9.1999999999999998E-3</v>
      </c>
      <c r="F147">
        <v>6.7799999999999999E-2</v>
      </c>
      <c r="G147">
        <v>1.6500000000000001E-2</v>
      </c>
      <c r="H147">
        <v>0</v>
      </c>
      <c r="I147">
        <v>0</v>
      </c>
      <c r="J147">
        <v>0</v>
      </c>
      <c r="K147" t="s">
        <v>35</v>
      </c>
      <c r="L147">
        <v>0.4945</v>
      </c>
      <c r="M147">
        <v>0.36259999999999998</v>
      </c>
      <c r="N147">
        <v>3.6600000000000001E-2</v>
      </c>
      <c r="O147">
        <v>0.3004</v>
      </c>
      <c r="P147">
        <v>0.1227</v>
      </c>
      <c r="Q147">
        <v>9.1999999999999998E-3</v>
      </c>
      <c r="R147">
        <v>0</v>
      </c>
      <c r="S147" t="s">
        <v>35</v>
      </c>
      <c r="T147">
        <v>0</v>
      </c>
      <c r="U147" t="s">
        <v>35</v>
      </c>
      <c r="V147">
        <v>0</v>
      </c>
      <c r="W147">
        <v>0</v>
      </c>
      <c r="X147">
        <v>2.01E-2</v>
      </c>
      <c r="Y147">
        <v>0</v>
      </c>
      <c r="Z147">
        <v>0.3901</v>
      </c>
      <c r="AA147">
        <v>2.93E-2</v>
      </c>
    </row>
    <row r="148" spans="1:27" x14ac:dyDescent="0.25">
      <c r="A148">
        <v>894</v>
      </c>
      <c r="B148">
        <v>60</v>
      </c>
      <c r="C148">
        <v>0.74580000000000002</v>
      </c>
      <c r="D148">
        <v>0.74580000000000002</v>
      </c>
      <c r="E148">
        <v>5.0799999999999998E-2</v>
      </c>
      <c r="F148">
        <v>0.1017</v>
      </c>
      <c r="G148">
        <v>0</v>
      </c>
      <c r="H148">
        <v>0</v>
      </c>
      <c r="I148">
        <v>0</v>
      </c>
      <c r="J148">
        <v>0</v>
      </c>
      <c r="K148" t="s">
        <v>35</v>
      </c>
      <c r="L148">
        <v>0.59319999999999995</v>
      </c>
      <c r="M148">
        <v>0.2203</v>
      </c>
      <c r="N148">
        <v>0</v>
      </c>
      <c r="O148">
        <v>0.2203</v>
      </c>
      <c r="P148">
        <v>0.37290000000000001</v>
      </c>
      <c r="Q148">
        <v>0</v>
      </c>
      <c r="R148">
        <v>0</v>
      </c>
      <c r="S148">
        <v>0</v>
      </c>
      <c r="T148">
        <v>0</v>
      </c>
      <c r="U148">
        <v>0</v>
      </c>
      <c r="V148">
        <v>0</v>
      </c>
      <c r="W148">
        <v>0</v>
      </c>
      <c r="X148" t="s">
        <v>35</v>
      </c>
      <c r="Y148">
        <v>0</v>
      </c>
      <c r="Z148">
        <v>0.2203</v>
      </c>
      <c r="AA148" t="s">
        <v>97</v>
      </c>
    </row>
    <row r="149" spans="1:27" x14ac:dyDescent="0.25">
      <c r="A149">
        <v>895</v>
      </c>
      <c r="B149">
        <v>160</v>
      </c>
      <c r="C149">
        <v>0.80649999999999999</v>
      </c>
      <c r="D149">
        <v>0.80649999999999999</v>
      </c>
      <c r="E149">
        <v>0</v>
      </c>
      <c r="F149">
        <v>3.2300000000000002E-2</v>
      </c>
      <c r="G149" t="s">
        <v>35</v>
      </c>
      <c r="H149" t="s">
        <v>35</v>
      </c>
      <c r="I149">
        <v>0</v>
      </c>
      <c r="J149">
        <v>0</v>
      </c>
      <c r="K149">
        <v>0</v>
      </c>
      <c r="L149">
        <v>0.75480000000000003</v>
      </c>
      <c r="M149">
        <v>0.42580000000000001</v>
      </c>
      <c r="N149">
        <v>1.9400000000000001E-2</v>
      </c>
      <c r="O149">
        <v>0.3871</v>
      </c>
      <c r="P149">
        <v>0.3226</v>
      </c>
      <c r="Q149" t="s">
        <v>35</v>
      </c>
      <c r="R149">
        <v>0</v>
      </c>
      <c r="S149">
        <v>0</v>
      </c>
      <c r="T149">
        <v>0</v>
      </c>
      <c r="U149">
        <v>0</v>
      </c>
      <c r="V149">
        <v>0</v>
      </c>
      <c r="W149">
        <v>0</v>
      </c>
      <c r="X149">
        <v>4.5199999999999997E-2</v>
      </c>
      <c r="Y149">
        <v>0</v>
      </c>
      <c r="Z149">
        <v>0.1484</v>
      </c>
      <c r="AA149" t="s">
        <v>97</v>
      </c>
    </row>
    <row r="150" spans="1:27" x14ac:dyDescent="0.25">
      <c r="A150">
        <v>896</v>
      </c>
      <c r="B150">
        <v>300</v>
      </c>
      <c r="C150">
        <v>0.80269999999999997</v>
      </c>
      <c r="D150">
        <v>0.79930000000000001</v>
      </c>
      <c r="E150">
        <v>0</v>
      </c>
      <c r="F150">
        <v>7.0199999999999999E-2</v>
      </c>
      <c r="G150">
        <v>1.67E-2</v>
      </c>
      <c r="H150" t="s">
        <v>35</v>
      </c>
      <c r="I150">
        <v>0</v>
      </c>
      <c r="J150">
        <v>0</v>
      </c>
      <c r="K150" t="s">
        <v>35</v>
      </c>
      <c r="L150">
        <v>0.70899999999999996</v>
      </c>
      <c r="M150">
        <v>0.62209999999999999</v>
      </c>
      <c r="N150">
        <v>4.0099999999999997E-2</v>
      </c>
      <c r="O150">
        <v>0.52839999999999998</v>
      </c>
      <c r="P150">
        <v>8.6999999999999994E-2</v>
      </c>
      <c r="Q150">
        <v>0</v>
      </c>
      <c r="R150">
        <v>0</v>
      </c>
      <c r="S150" t="s">
        <v>35</v>
      </c>
      <c r="T150">
        <v>0</v>
      </c>
      <c r="U150" t="s">
        <v>35</v>
      </c>
      <c r="V150">
        <v>0</v>
      </c>
      <c r="W150">
        <v>0</v>
      </c>
      <c r="X150">
        <v>1.67E-2</v>
      </c>
      <c r="Y150">
        <v>0</v>
      </c>
      <c r="Z150">
        <v>0.18060000000000001</v>
      </c>
      <c r="AA150">
        <v>3.3399999999999999E-2</v>
      </c>
    </row>
    <row r="151" spans="1:27" x14ac:dyDescent="0.25">
      <c r="A151">
        <v>908</v>
      </c>
      <c r="B151">
        <v>130</v>
      </c>
      <c r="C151">
        <v>0.75970000000000004</v>
      </c>
      <c r="D151">
        <v>0.72089999999999999</v>
      </c>
      <c r="E151">
        <v>3.8800000000000001E-2</v>
      </c>
      <c r="F151">
        <v>6.9800000000000001E-2</v>
      </c>
      <c r="G151" t="s">
        <v>35</v>
      </c>
      <c r="H151">
        <v>0</v>
      </c>
      <c r="I151">
        <v>0</v>
      </c>
      <c r="J151">
        <v>0</v>
      </c>
      <c r="K151">
        <v>2.3300000000000001E-2</v>
      </c>
      <c r="L151">
        <v>0.60470000000000002</v>
      </c>
      <c r="M151">
        <v>0.40310000000000001</v>
      </c>
      <c r="N151">
        <v>3.8800000000000001E-2</v>
      </c>
      <c r="O151">
        <v>0.33329999999999999</v>
      </c>
      <c r="P151">
        <v>0.186</v>
      </c>
      <c r="Q151" t="s">
        <v>35</v>
      </c>
      <c r="R151">
        <v>0</v>
      </c>
      <c r="S151">
        <v>3.1E-2</v>
      </c>
      <c r="T151" t="s">
        <v>35</v>
      </c>
      <c r="U151" t="s">
        <v>35</v>
      </c>
      <c r="V151">
        <v>0</v>
      </c>
      <c r="W151" t="s">
        <v>35</v>
      </c>
      <c r="X151">
        <v>3.8800000000000001E-2</v>
      </c>
      <c r="Y151">
        <v>0</v>
      </c>
      <c r="Z151">
        <v>0.2016</v>
      </c>
      <c r="AA151">
        <v>5.4300000000000001E-2</v>
      </c>
    </row>
    <row r="152" spans="1:27" x14ac:dyDescent="0.25">
      <c r="A152">
        <v>909</v>
      </c>
      <c r="B152">
        <v>290</v>
      </c>
      <c r="C152">
        <v>0.625</v>
      </c>
      <c r="D152">
        <v>0.625</v>
      </c>
      <c r="E152">
        <v>3.1300000000000001E-2</v>
      </c>
      <c r="F152">
        <v>5.5599999999999997E-2</v>
      </c>
      <c r="G152">
        <v>1.3899999999999999E-2</v>
      </c>
      <c r="H152">
        <v>0</v>
      </c>
      <c r="I152" t="s">
        <v>35</v>
      </c>
      <c r="J152">
        <v>0</v>
      </c>
      <c r="K152">
        <v>1.3899999999999999E-2</v>
      </c>
      <c r="L152">
        <v>0.52080000000000004</v>
      </c>
      <c r="M152">
        <v>0.28820000000000001</v>
      </c>
      <c r="N152">
        <v>1.04E-2</v>
      </c>
      <c r="O152">
        <v>0.2361</v>
      </c>
      <c r="P152">
        <v>0.22919999999999999</v>
      </c>
      <c r="Q152" t="s">
        <v>35</v>
      </c>
      <c r="R152">
        <v>0</v>
      </c>
      <c r="S152">
        <v>0</v>
      </c>
      <c r="T152">
        <v>0</v>
      </c>
      <c r="U152">
        <v>0</v>
      </c>
      <c r="V152">
        <v>0</v>
      </c>
      <c r="W152">
        <v>0</v>
      </c>
      <c r="X152">
        <v>5.5599999999999997E-2</v>
      </c>
      <c r="Y152" t="s">
        <v>35</v>
      </c>
      <c r="Z152">
        <v>0.316</v>
      </c>
      <c r="AA152">
        <v>4.8599999999999997E-2</v>
      </c>
    </row>
    <row r="153" spans="1:27" x14ac:dyDescent="0.25">
      <c r="A153">
        <v>916</v>
      </c>
      <c r="B153">
        <v>650</v>
      </c>
      <c r="C153">
        <v>0.61170000000000002</v>
      </c>
      <c r="D153">
        <v>0.61170000000000002</v>
      </c>
      <c r="E153">
        <v>3.5400000000000001E-2</v>
      </c>
      <c r="F153">
        <v>7.5499999999999998E-2</v>
      </c>
      <c r="G153">
        <v>1.0800000000000001E-2</v>
      </c>
      <c r="H153">
        <v>0</v>
      </c>
      <c r="I153" t="s">
        <v>35</v>
      </c>
      <c r="J153">
        <v>0</v>
      </c>
      <c r="K153">
        <v>9.1999999999999998E-3</v>
      </c>
      <c r="L153">
        <v>0.4884</v>
      </c>
      <c r="M153">
        <v>0.38829999999999998</v>
      </c>
      <c r="N153">
        <v>4.0099999999999997E-2</v>
      </c>
      <c r="O153">
        <v>0.3251</v>
      </c>
      <c r="P153">
        <v>0.1002</v>
      </c>
      <c r="Q153">
        <v>0</v>
      </c>
      <c r="R153">
        <v>0</v>
      </c>
      <c r="S153">
        <v>0</v>
      </c>
      <c r="T153">
        <v>0</v>
      </c>
      <c r="U153">
        <v>0</v>
      </c>
      <c r="V153">
        <v>0</v>
      </c>
      <c r="W153">
        <v>0</v>
      </c>
      <c r="X153">
        <v>3.0800000000000001E-2</v>
      </c>
      <c r="Y153">
        <v>0</v>
      </c>
      <c r="Z153">
        <v>0.35749999999999998</v>
      </c>
      <c r="AA153">
        <v>7.8600000000000003E-2</v>
      </c>
    </row>
    <row r="154" spans="1:27" x14ac:dyDescent="0.25">
      <c r="A154">
        <v>919</v>
      </c>
      <c r="B154">
        <v>1740</v>
      </c>
      <c r="C154">
        <v>0.75390000000000001</v>
      </c>
      <c r="D154">
        <v>0.74809999999999999</v>
      </c>
      <c r="E154">
        <v>8.6E-3</v>
      </c>
      <c r="F154">
        <v>4.65E-2</v>
      </c>
      <c r="G154">
        <v>1.32E-2</v>
      </c>
      <c r="H154" t="s">
        <v>35</v>
      </c>
      <c r="I154" t="s">
        <v>35</v>
      </c>
      <c r="J154">
        <v>0</v>
      </c>
      <c r="K154" t="s">
        <v>36</v>
      </c>
      <c r="L154">
        <v>0.67810000000000004</v>
      </c>
      <c r="M154">
        <v>0.54849999999999999</v>
      </c>
      <c r="N154">
        <v>5.91E-2</v>
      </c>
      <c r="O154">
        <v>0.44059999999999999</v>
      </c>
      <c r="P154">
        <v>0.1268</v>
      </c>
      <c r="Q154" t="s">
        <v>36</v>
      </c>
      <c r="R154">
        <v>0</v>
      </c>
      <c r="S154">
        <v>5.1999999999999998E-3</v>
      </c>
      <c r="T154" t="s">
        <v>35</v>
      </c>
      <c r="U154" t="s">
        <v>36</v>
      </c>
      <c r="V154">
        <v>0</v>
      </c>
      <c r="W154" t="s">
        <v>35</v>
      </c>
      <c r="X154">
        <v>2.93E-2</v>
      </c>
      <c r="Y154" t="s">
        <v>35</v>
      </c>
      <c r="Z154">
        <v>0.21629999999999999</v>
      </c>
      <c r="AA154">
        <v>5.16E-2</v>
      </c>
    </row>
    <row r="155" spans="1:27" x14ac:dyDescent="0.25">
      <c r="A155">
        <v>921</v>
      </c>
      <c r="B155">
        <v>70</v>
      </c>
      <c r="C155">
        <v>0.81159999999999999</v>
      </c>
      <c r="D155">
        <v>0.81159999999999999</v>
      </c>
      <c r="E155" t="s">
        <v>35</v>
      </c>
      <c r="F155">
        <v>8.6999999999999994E-2</v>
      </c>
      <c r="G155" t="s">
        <v>35</v>
      </c>
      <c r="H155">
        <v>0</v>
      </c>
      <c r="I155">
        <v>0</v>
      </c>
      <c r="J155">
        <v>0</v>
      </c>
      <c r="K155" t="s">
        <v>35</v>
      </c>
      <c r="L155">
        <v>0.69569999999999999</v>
      </c>
      <c r="M155">
        <v>0.44929999999999998</v>
      </c>
      <c r="N155" t="s">
        <v>35</v>
      </c>
      <c r="O155">
        <v>0.27539999999999998</v>
      </c>
      <c r="P155">
        <v>0.2319</v>
      </c>
      <c r="Q155" t="s">
        <v>35</v>
      </c>
      <c r="R155">
        <v>0</v>
      </c>
      <c r="S155">
        <v>0</v>
      </c>
      <c r="T155">
        <v>0</v>
      </c>
      <c r="U155">
        <v>0</v>
      </c>
      <c r="V155">
        <v>0</v>
      </c>
      <c r="W155">
        <v>0</v>
      </c>
      <c r="X155" t="s">
        <v>35</v>
      </c>
      <c r="Y155">
        <v>0</v>
      </c>
      <c r="Z155">
        <v>0.15939999999999999</v>
      </c>
      <c r="AA155">
        <v>5.8000000000000003E-2</v>
      </c>
    </row>
    <row r="156" spans="1:27" x14ac:dyDescent="0.25">
      <c r="A156">
        <v>925</v>
      </c>
      <c r="B156">
        <v>240</v>
      </c>
      <c r="C156">
        <v>0.74180000000000001</v>
      </c>
      <c r="D156">
        <v>0.72950000000000004</v>
      </c>
      <c r="E156">
        <v>2.87E-2</v>
      </c>
      <c r="F156">
        <v>2.46E-2</v>
      </c>
      <c r="G156">
        <v>2.0500000000000001E-2</v>
      </c>
      <c r="H156">
        <v>0</v>
      </c>
      <c r="I156">
        <v>0</v>
      </c>
      <c r="J156">
        <v>0</v>
      </c>
      <c r="K156" t="s">
        <v>35</v>
      </c>
      <c r="L156">
        <v>0.65569999999999995</v>
      </c>
      <c r="M156">
        <v>0.45079999999999998</v>
      </c>
      <c r="N156">
        <v>1.6400000000000001E-2</v>
      </c>
      <c r="O156">
        <v>0.36480000000000001</v>
      </c>
      <c r="P156">
        <v>0.2049</v>
      </c>
      <c r="Q156">
        <v>0</v>
      </c>
      <c r="R156">
        <v>0</v>
      </c>
      <c r="S156" t="s">
        <v>35</v>
      </c>
      <c r="T156" t="s">
        <v>35</v>
      </c>
      <c r="U156">
        <v>0</v>
      </c>
      <c r="V156">
        <v>0</v>
      </c>
      <c r="W156" t="s">
        <v>35</v>
      </c>
      <c r="X156">
        <v>6.5600000000000006E-2</v>
      </c>
      <c r="Y156" t="s">
        <v>35</v>
      </c>
      <c r="Z156">
        <v>0.18440000000000001</v>
      </c>
      <c r="AA156">
        <v>7.3800000000000004E-2</v>
      </c>
    </row>
    <row r="157" spans="1:27" x14ac:dyDescent="0.25">
      <c r="A157">
        <v>926</v>
      </c>
      <c r="B157">
        <v>420</v>
      </c>
      <c r="C157">
        <v>0.70099999999999996</v>
      </c>
      <c r="D157">
        <v>0.69620000000000004</v>
      </c>
      <c r="E157">
        <v>2.3900000000000001E-2</v>
      </c>
      <c r="F157">
        <v>4.3099999999999999E-2</v>
      </c>
      <c r="G157">
        <v>3.5900000000000001E-2</v>
      </c>
      <c r="H157" t="s">
        <v>35</v>
      </c>
      <c r="I157">
        <v>0</v>
      </c>
      <c r="J157">
        <v>0</v>
      </c>
      <c r="K157">
        <v>9.5999999999999992E-3</v>
      </c>
      <c r="L157">
        <v>0.59089999999999998</v>
      </c>
      <c r="M157">
        <v>0.42580000000000001</v>
      </c>
      <c r="N157">
        <v>3.8300000000000001E-2</v>
      </c>
      <c r="O157">
        <v>0.32779999999999998</v>
      </c>
      <c r="P157">
        <v>0.16270000000000001</v>
      </c>
      <c r="Q157" t="s">
        <v>35</v>
      </c>
      <c r="R157">
        <v>0</v>
      </c>
      <c r="S157" t="s">
        <v>35</v>
      </c>
      <c r="T157">
        <v>0</v>
      </c>
      <c r="U157" t="s">
        <v>35</v>
      </c>
      <c r="V157">
        <v>0</v>
      </c>
      <c r="W157" t="s">
        <v>35</v>
      </c>
      <c r="X157">
        <v>3.8300000000000001E-2</v>
      </c>
      <c r="Y157" t="s">
        <v>35</v>
      </c>
      <c r="Z157">
        <v>0.25600000000000001</v>
      </c>
      <c r="AA157">
        <v>6.7000000000000004E-2</v>
      </c>
    </row>
    <row r="158" spans="1:27" x14ac:dyDescent="0.25">
      <c r="A158">
        <v>928</v>
      </c>
      <c r="B158">
        <v>460</v>
      </c>
      <c r="C158">
        <v>0.69350000000000001</v>
      </c>
      <c r="D158">
        <v>0.69130000000000003</v>
      </c>
      <c r="E158">
        <v>1.09E-2</v>
      </c>
      <c r="F158">
        <v>5.2200000000000003E-2</v>
      </c>
      <c r="G158">
        <v>1.09E-2</v>
      </c>
      <c r="H158">
        <v>0</v>
      </c>
      <c r="I158">
        <v>0</v>
      </c>
      <c r="J158">
        <v>0</v>
      </c>
      <c r="K158" t="s">
        <v>35</v>
      </c>
      <c r="L158">
        <v>0.61739999999999995</v>
      </c>
      <c r="M158">
        <v>0.48909999999999998</v>
      </c>
      <c r="N158">
        <v>3.2599999999999997E-2</v>
      </c>
      <c r="O158">
        <v>0.36299999999999999</v>
      </c>
      <c r="P158">
        <v>0.12609999999999999</v>
      </c>
      <c r="Q158" t="s">
        <v>35</v>
      </c>
      <c r="R158">
        <v>0</v>
      </c>
      <c r="S158" t="s">
        <v>35</v>
      </c>
      <c r="T158" t="s">
        <v>35</v>
      </c>
      <c r="U158">
        <v>0</v>
      </c>
      <c r="V158">
        <v>0</v>
      </c>
      <c r="W158">
        <v>0</v>
      </c>
      <c r="X158">
        <v>4.1300000000000003E-2</v>
      </c>
      <c r="Y158">
        <v>0</v>
      </c>
      <c r="Z158">
        <v>0.26519999999999999</v>
      </c>
      <c r="AA158">
        <v>9.5699999999999993E-2</v>
      </c>
    </row>
    <row r="159" spans="1:27" x14ac:dyDescent="0.25">
      <c r="A159">
        <v>929</v>
      </c>
      <c r="B159">
        <v>20</v>
      </c>
      <c r="C159">
        <v>0.78259999999999996</v>
      </c>
      <c r="D159">
        <v>0.78259999999999996</v>
      </c>
      <c r="E159">
        <v>0</v>
      </c>
      <c r="F159" t="s">
        <v>35</v>
      </c>
      <c r="G159">
        <v>0</v>
      </c>
      <c r="H159">
        <v>0</v>
      </c>
      <c r="I159" t="s">
        <v>35</v>
      </c>
      <c r="J159">
        <v>0</v>
      </c>
      <c r="K159" t="s">
        <v>35</v>
      </c>
      <c r="L159">
        <v>0.69569999999999999</v>
      </c>
      <c r="M159">
        <v>0.26090000000000002</v>
      </c>
      <c r="N159">
        <v>0</v>
      </c>
      <c r="O159">
        <v>0.13039999999999999</v>
      </c>
      <c r="P159">
        <v>0.39129999999999998</v>
      </c>
      <c r="Q159" t="s">
        <v>35</v>
      </c>
      <c r="R159">
        <v>0</v>
      </c>
      <c r="S159">
        <v>0</v>
      </c>
      <c r="T159">
        <v>0</v>
      </c>
      <c r="U159">
        <v>0</v>
      </c>
      <c r="V159">
        <v>0</v>
      </c>
      <c r="W159">
        <v>0</v>
      </c>
      <c r="X159">
        <v>0</v>
      </c>
      <c r="Y159">
        <v>0</v>
      </c>
      <c r="Z159">
        <v>0.21740000000000001</v>
      </c>
      <c r="AA159" t="s">
        <v>97</v>
      </c>
    </row>
    <row r="160" spans="1:27" x14ac:dyDescent="0.25">
      <c r="A160">
        <v>931</v>
      </c>
      <c r="B160">
        <v>1440</v>
      </c>
      <c r="C160">
        <v>0.61639999999999995</v>
      </c>
      <c r="D160">
        <v>0.61570000000000003</v>
      </c>
      <c r="E160">
        <v>1.11E-2</v>
      </c>
      <c r="F160">
        <v>4.0300000000000002E-2</v>
      </c>
      <c r="G160">
        <v>1.32E-2</v>
      </c>
      <c r="H160">
        <v>0</v>
      </c>
      <c r="I160" t="s">
        <v>35</v>
      </c>
      <c r="J160">
        <v>0</v>
      </c>
      <c r="K160" t="s">
        <v>36</v>
      </c>
      <c r="L160">
        <v>0.54969999999999997</v>
      </c>
      <c r="M160">
        <v>0.4607</v>
      </c>
      <c r="N160">
        <v>5.5599999999999997E-2</v>
      </c>
      <c r="O160">
        <v>0.39119999999999999</v>
      </c>
      <c r="P160">
        <v>8.6199999999999999E-2</v>
      </c>
      <c r="Q160" t="s">
        <v>36</v>
      </c>
      <c r="R160">
        <v>0</v>
      </c>
      <c r="S160" t="s">
        <v>35</v>
      </c>
      <c r="T160">
        <v>0</v>
      </c>
      <c r="U160" t="s">
        <v>35</v>
      </c>
      <c r="V160">
        <v>0</v>
      </c>
      <c r="W160">
        <v>0</v>
      </c>
      <c r="X160">
        <v>3.61E-2</v>
      </c>
      <c r="Y160" t="s">
        <v>35</v>
      </c>
      <c r="Z160">
        <v>0.3468</v>
      </c>
      <c r="AA160">
        <v>9.3799999999999994E-2</v>
      </c>
    </row>
    <row r="161" spans="1:165" x14ac:dyDescent="0.25">
      <c r="A161">
        <v>933</v>
      </c>
      <c r="B161">
        <v>920</v>
      </c>
      <c r="C161">
        <v>0.57630000000000003</v>
      </c>
      <c r="D161">
        <v>0.57410000000000005</v>
      </c>
      <c r="E161">
        <v>1.5299999999999999E-2</v>
      </c>
      <c r="F161">
        <v>8.2799999999999999E-2</v>
      </c>
      <c r="G161">
        <v>1.4200000000000001E-2</v>
      </c>
      <c r="H161" t="s">
        <v>35</v>
      </c>
      <c r="I161" t="s">
        <v>35</v>
      </c>
      <c r="J161">
        <v>0</v>
      </c>
      <c r="K161">
        <v>8.6999999999999994E-3</v>
      </c>
      <c r="L161">
        <v>0.4597</v>
      </c>
      <c r="M161">
        <v>0.31919999999999998</v>
      </c>
      <c r="N161">
        <v>1.9599999999999999E-2</v>
      </c>
      <c r="O161">
        <v>0.2407</v>
      </c>
      <c r="P161">
        <v>0.1351</v>
      </c>
      <c r="Q161">
        <v>5.4000000000000003E-3</v>
      </c>
      <c r="R161">
        <v>0</v>
      </c>
      <c r="S161" t="s">
        <v>35</v>
      </c>
      <c r="T161" t="s">
        <v>35</v>
      </c>
      <c r="U161">
        <v>0</v>
      </c>
      <c r="V161">
        <v>0</v>
      </c>
      <c r="W161" t="s">
        <v>35</v>
      </c>
      <c r="X161">
        <v>4.6800000000000001E-2</v>
      </c>
      <c r="Y161">
        <v>0</v>
      </c>
      <c r="Z161">
        <v>0.37690000000000001</v>
      </c>
      <c r="AA161">
        <v>7.9500000000000001E-2</v>
      </c>
    </row>
    <row r="162" spans="1:165" x14ac:dyDescent="0.25">
      <c r="A162">
        <v>935</v>
      </c>
      <c r="B162">
        <v>590</v>
      </c>
      <c r="C162">
        <v>0.65939999999999999</v>
      </c>
      <c r="D162">
        <v>0.6391</v>
      </c>
      <c r="E162">
        <v>2.87E-2</v>
      </c>
      <c r="F162">
        <v>8.09E-2</v>
      </c>
      <c r="G162">
        <v>2.1899999999999999E-2</v>
      </c>
      <c r="H162" t="s">
        <v>35</v>
      </c>
      <c r="I162" t="s">
        <v>35</v>
      </c>
      <c r="J162">
        <v>0</v>
      </c>
      <c r="K162">
        <v>1.01E-2</v>
      </c>
      <c r="L162">
        <v>0.50419999999999998</v>
      </c>
      <c r="M162">
        <v>0.35749999999999998</v>
      </c>
      <c r="N162">
        <v>1.8499999999999999E-2</v>
      </c>
      <c r="O162">
        <v>0.2782</v>
      </c>
      <c r="P162">
        <v>0.14000000000000001</v>
      </c>
      <c r="Q162">
        <v>6.7000000000000002E-3</v>
      </c>
      <c r="R162">
        <v>0</v>
      </c>
      <c r="S162">
        <v>1.8499999999999999E-2</v>
      </c>
      <c r="T162">
        <v>5.1000000000000004E-3</v>
      </c>
      <c r="U162">
        <v>1.35E-2</v>
      </c>
      <c r="V162">
        <v>0</v>
      </c>
      <c r="W162" t="s">
        <v>35</v>
      </c>
      <c r="X162">
        <v>5.3999999999999999E-2</v>
      </c>
      <c r="Y162" t="s">
        <v>35</v>
      </c>
      <c r="Z162">
        <v>0.28499999999999998</v>
      </c>
      <c r="AA162">
        <v>6.0699999999999997E-2</v>
      </c>
    </row>
    <row r="163" spans="1:165" x14ac:dyDescent="0.25">
      <c r="A163">
        <v>936</v>
      </c>
      <c r="B163">
        <v>2290</v>
      </c>
      <c r="C163">
        <v>0.69930000000000003</v>
      </c>
      <c r="D163">
        <v>0.69889999999999997</v>
      </c>
      <c r="E163">
        <v>7.0000000000000001E-3</v>
      </c>
      <c r="F163">
        <v>6.4699999999999994E-2</v>
      </c>
      <c r="G163">
        <v>2.53E-2</v>
      </c>
      <c r="H163">
        <v>0</v>
      </c>
      <c r="I163" t="s">
        <v>36</v>
      </c>
      <c r="J163" t="s">
        <v>35</v>
      </c>
      <c r="K163" t="s">
        <v>36</v>
      </c>
      <c r="L163">
        <v>0.60099999999999998</v>
      </c>
      <c r="M163">
        <v>0.48780000000000001</v>
      </c>
      <c r="N163">
        <v>5.0700000000000002E-2</v>
      </c>
      <c r="O163">
        <v>0.38940000000000002</v>
      </c>
      <c r="P163">
        <v>0.1084</v>
      </c>
      <c r="Q163" t="s">
        <v>36</v>
      </c>
      <c r="R163">
        <v>0</v>
      </c>
      <c r="S163" t="s">
        <v>35</v>
      </c>
      <c r="T163">
        <v>0</v>
      </c>
      <c r="U163" t="s">
        <v>35</v>
      </c>
      <c r="V163">
        <v>0</v>
      </c>
      <c r="W163">
        <v>0</v>
      </c>
      <c r="X163">
        <v>4.02E-2</v>
      </c>
      <c r="Y163">
        <v>0</v>
      </c>
      <c r="Z163">
        <v>0.26050000000000001</v>
      </c>
      <c r="AA163">
        <v>5.9400000000000001E-2</v>
      </c>
    </row>
    <row r="164" spans="1:165" x14ac:dyDescent="0.25">
      <c r="A164">
        <v>937</v>
      </c>
      <c r="B164">
        <v>490</v>
      </c>
      <c r="C164">
        <v>0.69059999999999999</v>
      </c>
      <c r="D164">
        <v>0.69059999999999999</v>
      </c>
      <c r="E164">
        <v>2.0500000000000001E-2</v>
      </c>
      <c r="F164">
        <v>5.74E-2</v>
      </c>
      <c r="G164">
        <v>1.43E-2</v>
      </c>
      <c r="H164">
        <v>0</v>
      </c>
      <c r="I164">
        <v>0</v>
      </c>
      <c r="J164">
        <v>0</v>
      </c>
      <c r="K164">
        <v>6.1000000000000004E-3</v>
      </c>
      <c r="L164">
        <v>0.59840000000000004</v>
      </c>
      <c r="M164">
        <v>0.5</v>
      </c>
      <c r="N164">
        <v>5.1200000000000002E-2</v>
      </c>
      <c r="O164">
        <v>0.38109999999999999</v>
      </c>
      <c r="P164">
        <v>9.6299999999999997E-2</v>
      </c>
      <c r="Q164" t="s">
        <v>35</v>
      </c>
      <c r="R164">
        <v>0</v>
      </c>
      <c r="S164">
        <v>0</v>
      </c>
      <c r="T164">
        <v>0</v>
      </c>
      <c r="U164">
        <v>0</v>
      </c>
      <c r="V164">
        <v>0</v>
      </c>
      <c r="W164">
        <v>0</v>
      </c>
      <c r="X164">
        <v>4.1000000000000002E-2</v>
      </c>
      <c r="Y164">
        <v>0</v>
      </c>
      <c r="Z164">
        <v>0.26840000000000003</v>
      </c>
      <c r="AA164">
        <v>9.6299999999999997E-2</v>
      </c>
    </row>
    <row r="165" spans="1:165" x14ac:dyDescent="0.25">
      <c r="A165">
        <v>938</v>
      </c>
      <c r="B165">
        <v>710</v>
      </c>
      <c r="C165">
        <v>0.58389999999999997</v>
      </c>
      <c r="D165">
        <v>0.58389999999999997</v>
      </c>
      <c r="E165">
        <v>1.6899999999999998E-2</v>
      </c>
      <c r="F165">
        <v>6.4899999999999999E-2</v>
      </c>
      <c r="G165">
        <v>2.12E-2</v>
      </c>
      <c r="H165" t="s">
        <v>35</v>
      </c>
      <c r="I165">
        <v>0</v>
      </c>
      <c r="J165">
        <v>0</v>
      </c>
      <c r="K165">
        <v>5.5999999999999999E-3</v>
      </c>
      <c r="L165">
        <v>0.47949999999999998</v>
      </c>
      <c r="M165">
        <v>0.35539999999999999</v>
      </c>
      <c r="N165">
        <v>2.5399999999999999E-2</v>
      </c>
      <c r="O165">
        <v>0.2666</v>
      </c>
      <c r="P165">
        <v>0.12130000000000001</v>
      </c>
      <c r="Q165" t="s">
        <v>35</v>
      </c>
      <c r="R165">
        <v>0</v>
      </c>
      <c r="S165">
        <v>0</v>
      </c>
      <c r="T165">
        <v>0</v>
      </c>
      <c r="U165">
        <v>0</v>
      </c>
      <c r="V165">
        <v>0</v>
      </c>
      <c r="W165">
        <v>0</v>
      </c>
      <c r="X165">
        <v>2.9600000000000001E-2</v>
      </c>
      <c r="Y165" t="s">
        <v>35</v>
      </c>
      <c r="Z165">
        <v>0.38500000000000001</v>
      </c>
      <c r="AA165">
        <v>7.7600000000000002E-2</v>
      </c>
    </row>
    <row r="170" spans="1:165" x14ac:dyDescent="0.25">
      <c r="A170" t="s">
        <v>85</v>
      </c>
      <c r="B170" t="s">
        <v>0</v>
      </c>
      <c r="C170" t="s">
        <v>86</v>
      </c>
      <c r="D170" t="s">
        <v>87</v>
      </c>
      <c r="E170" t="s">
        <v>88</v>
      </c>
      <c r="F170" t="s">
        <v>89</v>
      </c>
      <c r="G170" t="s">
        <v>90</v>
      </c>
      <c r="H170" t="s">
        <v>91</v>
      </c>
      <c r="I170" t="s">
        <v>92</v>
      </c>
      <c r="J170" t="s">
        <v>93</v>
      </c>
      <c r="K170" t="s">
        <v>94</v>
      </c>
      <c r="L170" t="s">
        <v>95</v>
      </c>
      <c r="M170" t="s">
        <v>96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1</v>
      </c>
      <c r="C171">
        <v>36350</v>
      </c>
      <c r="D171">
        <v>4490</v>
      </c>
      <c r="E171">
        <v>2340</v>
      </c>
      <c r="F171">
        <v>3000</v>
      </c>
      <c r="G171">
        <v>850</v>
      </c>
      <c r="H171">
        <v>2750</v>
      </c>
      <c r="I171">
        <v>3350</v>
      </c>
      <c r="J171">
        <v>9560</v>
      </c>
      <c r="K171">
        <v>4730</v>
      </c>
      <c r="L171">
        <v>3140</v>
      </c>
      <c r="M171">
        <v>2140</v>
      </c>
      <c r="N171">
        <v>200</v>
      </c>
      <c r="O171">
        <v>290</v>
      </c>
      <c r="P171">
        <v>140</v>
      </c>
      <c r="Q171" t="s">
        <v>31</v>
      </c>
      <c r="R171">
        <v>430</v>
      </c>
      <c r="S171" t="s">
        <v>31</v>
      </c>
      <c r="T171">
        <v>510</v>
      </c>
      <c r="U171">
        <v>20</v>
      </c>
      <c r="V171">
        <v>100</v>
      </c>
      <c r="W171">
        <v>440</v>
      </c>
      <c r="X171">
        <v>20</v>
      </c>
      <c r="Y171">
        <v>210</v>
      </c>
      <c r="Z171">
        <v>550</v>
      </c>
      <c r="AA171" t="s">
        <v>31</v>
      </c>
      <c r="AB171">
        <v>310</v>
      </c>
      <c r="AC171" t="s">
        <v>31</v>
      </c>
      <c r="AD171">
        <v>30</v>
      </c>
      <c r="AE171">
        <v>210</v>
      </c>
      <c r="AF171">
        <v>470</v>
      </c>
      <c r="AG171">
        <v>280</v>
      </c>
      <c r="AH171">
        <v>20</v>
      </c>
      <c r="AI171">
        <v>210</v>
      </c>
      <c r="AJ171">
        <v>460</v>
      </c>
      <c r="AK171" t="s">
        <v>31</v>
      </c>
      <c r="AL171">
        <v>130</v>
      </c>
      <c r="AM171">
        <v>30</v>
      </c>
      <c r="AN171">
        <v>210</v>
      </c>
      <c r="AO171">
        <v>240</v>
      </c>
      <c r="AP171">
        <v>10</v>
      </c>
      <c r="AQ171">
        <v>110</v>
      </c>
      <c r="AR171">
        <v>530</v>
      </c>
      <c r="AS171">
        <v>60</v>
      </c>
      <c r="AT171">
        <v>140</v>
      </c>
      <c r="AU171">
        <v>380</v>
      </c>
      <c r="AV171">
        <v>260</v>
      </c>
      <c r="AW171" t="s">
        <v>35</v>
      </c>
      <c r="AX171" t="s">
        <v>31</v>
      </c>
      <c r="AY171">
        <v>140</v>
      </c>
      <c r="AZ171" t="s">
        <v>31</v>
      </c>
      <c r="BA171">
        <v>160</v>
      </c>
      <c r="BB171" t="s">
        <v>31</v>
      </c>
      <c r="BC171">
        <v>60</v>
      </c>
      <c r="BD171" t="s">
        <v>31</v>
      </c>
      <c r="BE171">
        <v>180</v>
      </c>
      <c r="BF171">
        <v>40</v>
      </c>
      <c r="BG171">
        <v>200</v>
      </c>
      <c r="BH171">
        <v>130</v>
      </c>
      <c r="BI171">
        <v>560</v>
      </c>
      <c r="BJ171">
        <v>70</v>
      </c>
      <c r="BK171" t="s">
        <v>31</v>
      </c>
      <c r="BL171">
        <v>20</v>
      </c>
      <c r="BM171">
        <v>270</v>
      </c>
      <c r="BN171" t="s">
        <v>31</v>
      </c>
      <c r="BO171">
        <v>10</v>
      </c>
      <c r="BP171" t="s">
        <v>31</v>
      </c>
      <c r="BQ171" t="s">
        <v>31</v>
      </c>
      <c r="BR171" t="s">
        <v>31</v>
      </c>
      <c r="BS171">
        <v>10</v>
      </c>
      <c r="BT171">
        <v>190</v>
      </c>
      <c r="BU171">
        <v>200</v>
      </c>
      <c r="BV171">
        <v>50</v>
      </c>
      <c r="BW171" t="s">
        <v>31</v>
      </c>
      <c r="BX171">
        <v>370</v>
      </c>
      <c r="BY171">
        <v>270</v>
      </c>
      <c r="BZ171" t="s">
        <v>31</v>
      </c>
      <c r="CA171">
        <v>410</v>
      </c>
      <c r="CB171">
        <v>80</v>
      </c>
      <c r="CC171" t="s">
        <v>31</v>
      </c>
      <c r="CD171">
        <v>30</v>
      </c>
      <c r="CE171" t="s">
        <v>31</v>
      </c>
      <c r="CF171">
        <v>470</v>
      </c>
      <c r="CG171">
        <v>620</v>
      </c>
      <c r="CH171">
        <v>70</v>
      </c>
      <c r="CI171" t="s">
        <v>31</v>
      </c>
      <c r="CJ171" t="s">
        <v>31</v>
      </c>
      <c r="CK171" t="s">
        <v>35</v>
      </c>
      <c r="CL171" t="s">
        <v>31</v>
      </c>
      <c r="CM171">
        <v>120</v>
      </c>
      <c r="CN171">
        <v>120</v>
      </c>
      <c r="CO171">
        <v>160</v>
      </c>
      <c r="CP171">
        <v>10</v>
      </c>
      <c r="CQ171" t="s">
        <v>31</v>
      </c>
      <c r="CR171">
        <v>550</v>
      </c>
      <c r="CS171">
        <v>230</v>
      </c>
      <c r="CT171" t="s">
        <v>35</v>
      </c>
      <c r="CU171">
        <v>360</v>
      </c>
      <c r="CV171" t="s">
        <v>35</v>
      </c>
      <c r="CW171">
        <v>340</v>
      </c>
      <c r="CX171" t="s">
        <v>35</v>
      </c>
      <c r="CY171">
        <v>330</v>
      </c>
      <c r="CZ171">
        <v>70</v>
      </c>
      <c r="DA171">
        <v>520</v>
      </c>
      <c r="DB171">
        <v>130</v>
      </c>
      <c r="DC171">
        <v>60</v>
      </c>
      <c r="DD171">
        <v>180</v>
      </c>
      <c r="DE171">
        <v>10</v>
      </c>
      <c r="DF171">
        <v>520</v>
      </c>
      <c r="DG171">
        <v>380</v>
      </c>
      <c r="DH171">
        <v>640</v>
      </c>
      <c r="DI171">
        <v>220</v>
      </c>
      <c r="DJ171">
        <v>110</v>
      </c>
      <c r="DK171">
        <v>530</v>
      </c>
      <c r="DL171">
        <v>40</v>
      </c>
      <c r="DM171">
        <v>400</v>
      </c>
      <c r="DN171">
        <v>310</v>
      </c>
      <c r="DO171" t="s">
        <v>31</v>
      </c>
      <c r="DP171">
        <v>530</v>
      </c>
      <c r="DQ171" t="s">
        <v>31</v>
      </c>
      <c r="DR171">
        <v>320</v>
      </c>
      <c r="DS171">
        <v>460</v>
      </c>
      <c r="DT171">
        <v>360</v>
      </c>
      <c r="DU171">
        <v>230</v>
      </c>
      <c r="DV171" t="s">
        <v>31</v>
      </c>
      <c r="DW171">
        <v>170</v>
      </c>
      <c r="DX171">
        <v>890</v>
      </c>
      <c r="DY171">
        <v>30</v>
      </c>
      <c r="DZ171" t="s">
        <v>31</v>
      </c>
      <c r="EA171" t="s">
        <v>31</v>
      </c>
      <c r="EB171">
        <v>510</v>
      </c>
      <c r="EC171">
        <v>90</v>
      </c>
      <c r="ED171">
        <v>50</v>
      </c>
      <c r="EE171">
        <v>470</v>
      </c>
      <c r="EF171" t="s">
        <v>31</v>
      </c>
      <c r="EG171" t="s">
        <v>31</v>
      </c>
      <c r="EH171">
        <v>70</v>
      </c>
      <c r="EI171">
        <v>730</v>
      </c>
      <c r="EJ171">
        <v>1180</v>
      </c>
      <c r="EK171">
        <v>130</v>
      </c>
      <c r="EL171">
        <v>310</v>
      </c>
      <c r="EM171">
        <v>100</v>
      </c>
      <c r="EN171">
        <v>60</v>
      </c>
      <c r="EO171">
        <v>70</v>
      </c>
      <c r="EP171">
        <v>210</v>
      </c>
      <c r="EQ171">
        <v>550</v>
      </c>
      <c r="ER171">
        <v>60</v>
      </c>
      <c r="ES171">
        <v>160</v>
      </c>
      <c r="ET171">
        <v>300</v>
      </c>
      <c r="EU171">
        <v>130</v>
      </c>
      <c r="EV171">
        <v>290</v>
      </c>
      <c r="EW171">
        <v>650</v>
      </c>
      <c r="EX171">
        <v>1740</v>
      </c>
      <c r="EY171">
        <v>70</v>
      </c>
      <c r="EZ171">
        <v>240</v>
      </c>
      <c r="FA171">
        <v>420</v>
      </c>
      <c r="FB171">
        <v>460</v>
      </c>
      <c r="FC171">
        <v>20</v>
      </c>
      <c r="FD171">
        <v>1440</v>
      </c>
      <c r="FE171">
        <v>920</v>
      </c>
      <c r="FF171">
        <v>590</v>
      </c>
      <c r="FG171">
        <v>2290</v>
      </c>
      <c r="FH171">
        <v>490</v>
      </c>
      <c r="FI171">
        <v>710</v>
      </c>
    </row>
    <row r="172" spans="1:165" x14ac:dyDescent="0.25">
      <c r="A172">
        <v>3</v>
      </c>
      <c r="B172" t="s">
        <v>2</v>
      </c>
      <c r="C172">
        <v>0.6905</v>
      </c>
      <c r="D172">
        <v>0.72709999999999997</v>
      </c>
      <c r="E172">
        <v>0.72089999999999999</v>
      </c>
      <c r="F172">
        <v>0.68989999999999996</v>
      </c>
      <c r="G172">
        <v>0.84019999999999995</v>
      </c>
      <c r="H172">
        <v>0.79220000000000002</v>
      </c>
      <c r="I172">
        <v>0.75919999999999999</v>
      </c>
      <c r="J172">
        <v>0.63900000000000001</v>
      </c>
      <c r="K172">
        <v>0.59130000000000005</v>
      </c>
      <c r="L172">
        <v>0.68969999999999998</v>
      </c>
      <c r="M172">
        <v>0.73480000000000001</v>
      </c>
      <c r="N172">
        <v>0.78969999999999996</v>
      </c>
      <c r="O172">
        <v>0.65529999999999999</v>
      </c>
      <c r="P172">
        <v>0.73529999999999995</v>
      </c>
      <c r="Q172" t="s">
        <v>31</v>
      </c>
      <c r="R172">
        <v>0.70230000000000004</v>
      </c>
      <c r="S172" t="s">
        <v>31</v>
      </c>
      <c r="T172">
        <v>0.63939999999999997</v>
      </c>
      <c r="U172">
        <v>0.70830000000000004</v>
      </c>
      <c r="V172">
        <v>0.70830000000000004</v>
      </c>
      <c r="W172">
        <v>0.68779999999999997</v>
      </c>
      <c r="X172">
        <v>0.75</v>
      </c>
      <c r="Y172">
        <v>0.68899999999999995</v>
      </c>
      <c r="Z172">
        <v>0.67749999999999999</v>
      </c>
      <c r="AA172" t="s">
        <v>31</v>
      </c>
      <c r="AB172">
        <v>0.70679999999999998</v>
      </c>
      <c r="AC172" t="s">
        <v>31</v>
      </c>
      <c r="AD172">
        <v>0.39389999999999997</v>
      </c>
      <c r="AE172">
        <v>0.83960000000000001</v>
      </c>
      <c r="AF172">
        <v>0.78710000000000002</v>
      </c>
      <c r="AG172">
        <v>0.7782</v>
      </c>
      <c r="AH172">
        <v>0.84209999999999996</v>
      </c>
      <c r="AI172">
        <v>0.76780000000000004</v>
      </c>
      <c r="AJ172">
        <v>0.72389999999999999</v>
      </c>
      <c r="AK172" t="s">
        <v>31</v>
      </c>
      <c r="AL172">
        <v>0.89549999999999996</v>
      </c>
      <c r="AM172">
        <v>0.29630000000000001</v>
      </c>
      <c r="AN172">
        <v>0.79710000000000003</v>
      </c>
      <c r="AO172">
        <v>0.77080000000000004</v>
      </c>
      <c r="AP172">
        <v>0.63639999999999997</v>
      </c>
      <c r="AQ172">
        <v>0.86360000000000003</v>
      </c>
      <c r="AR172">
        <v>0.70779999999999998</v>
      </c>
      <c r="AS172">
        <v>0.75439999999999996</v>
      </c>
      <c r="AT172">
        <v>0.83330000000000004</v>
      </c>
      <c r="AU172">
        <v>0.73209999999999997</v>
      </c>
      <c r="AV172">
        <v>0.7722</v>
      </c>
      <c r="AW172" t="s">
        <v>35</v>
      </c>
      <c r="AX172" t="s">
        <v>31</v>
      </c>
      <c r="AY172">
        <v>0.89290000000000003</v>
      </c>
      <c r="AZ172" t="s">
        <v>31</v>
      </c>
      <c r="BA172">
        <v>0.72440000000000004</v>
      </c>
      <c r="BB172" t="s">
        <v>31</v>
      </c>
      <c r="BC172">
        <v>0.78569999999999995</v>
      </c>
      <c r="BD172" t="s">
        <v>31</v>
      </c>
      <c r="BE172">
        <v>0.90110000000000001</v>
      </c>
      <c r="BF172">
        <v>0.95240000000000002</v>
      </c>
      <c r="BG172">
        <v>0.88719999999999999</v>
      </c>
      <c r="BH172">
        <v>0.78290000000000004</v>
      </c>
      <c r="BI172">
        <v>0.83599999999999997</v>
      </c>
      <c r="BJ172">
        <v>0.83330000000000004</v>
      </c>
      <c r="BK172" t="s">
        <v>31</v>
      </c>
      <c r="BL172">
        <v>0.73680000000000001</v>
      </c>
      <c r="BM172">
        <v>0.83030000000000004</v>
      </c>
      <c r="BN172" t="s">
        <v>31</v>
      </c>
      <c r="BO172">
        <v>0.78569999999999995</v>
      </c>
      <c r="BP172" t="s">
        <v>31</v>
      </c>
      <c r="BQ172" t="s">
        <v>31</v>
      </c>
      <c r="BR172" t="s">
        <v>31</v>
      </c>
      <c r="BS172">
        <v>0.5</v>
      </c>
      <c r="BT172">
        <v>0.8226</v>
      </c>
      <c r="BU172">
        <v>0.74490000000000001</v>
      </c>
      <c r="BV172">
        <v>0.70830000000000004</v>
      </c>
      <c r="BW172" t="s">
        <v>31</v>
      </c>
      <c r="BX172">
        <v>0.80379999999999996</v>
      </c>
      <c r="BY172">
        <v>0.81389999999999996</v>
      </c>
      <c r="BZ172" t="s">
        <v>31</v>
      </c>
      <c r="CA172">
        <v>0.84840000000000004</v>
      </c>
      <c r="CB172">
        <v>0.87009999999999998</v>
      </c>
      <c r="CC172" t="s">
        <v>31</v>
      </c>
      <c r="CD172">
        <v>0.97060000000000002</v>
      </c>
      <c r="CE172" t="s">
        <v>31</v>
      </c>
      <c r="CF172">
        <v>0.63249999999999995</v>
      </c>
      <c r="CG172">
        <v>0.67259999999999998</v>
      </c>
      <c r="CH172">
        <v>0.71830000000000005</v>
      </c>
      <c r="CI172" t="s">
        <v>31</v>
      </c>
      <c r="CJ172" t="s">
        <v>31</v>
      </c>
      <c r="CK172" t="s">
        <v>35</v>
      </c>
      <c r="CL172" t="s">
        <v>31</v>
      </c>
      <c r="CM172">
        <v>0.86209999999999998</v>
      </c>
      <c r="CN172">
        <v>0.85470000000000002</v>
      </c>
      <c r="CO172">
        <v>0.67520000000000002</v>
      </c>
      <c r="CP172" t="s">
        <v>35</v>
      </c>
      <c r="CQ172" t="s">
        <v>31</v>
      </c>
      <c r="CR172">
        <v>0.61009999999999998</v>
      </c>
      <c r="CS172">
        <v>0.75880000000000003</v>
      </c>
      <c r="CT172" t="s">
        <v>35</v>
      </c>
      <c r="CU172">
        <v>0.81130000000000002</v>
      </c>
      <c r="CV172" t="s">
        <v>35</v>
      </c>
      <c r="CW172">
        <v>0.57179999999999997</v>
      </c>
      <c r="CX172" t="s">
        <v>35</v>
      </c>
      <c r="CY172">
        <v>0.72089999999999999</v>
      </c>
      <c r="CZ172">
        <v>0.81689999999999996</v>
      </c>
      <c r="DA172">
        <v>0.47489999999999999</v>
      </c>
      <c r="DB172">
        <v>0.53600000000000003</v>
      </c>
      <c r="DC172">
        <v>0.63639999999999997</v>
      </c>
      <c r="DD172">
        <v>0.81110000000000004</v>
      </c>
      <c r="DE172">
        <v>0.5</v>
      </c>
      <c r="DF172">
        <v>0.6139</v>
      </c>
      <c r="DG172">
        <v>0.61480000000000001</v>
      </c>
      <c r="DH172">
        <v>0.61639999999999995</v>
      </c>
      <c r="DI172">
        <v>0.69820000000000004</v>
      </c>
      <c r="DJ172">
        <v>0.47749999999999998</v>
      </c>
      <c r="DK172">
        <v>0.79020000000000001</v>
      </c>
      <c r="DL172">
        <v>0.7</v>
      </c>
      <c r="DM172">
        <v>0.60199999999999998</v>
      </c>
      <c r="DN172">
        <v>0.78139999999999998</v>
      </c>
      <c r="DO172" t="s">
        <v>31</v>
      </c>
      <c r="DP172">
        <v>0.48499999999999999</v>
      </c>
      <c r="DQ172" t="s">
        <v>31</v>
      </c>
      <c r="DR172">
        <v>0.63719999999999999</v>
      </c>
      <c r="DS172">
        <v>0.54730000000000001</v>
      </c>
      <c r="DT172">
        <v>0.51790000000000003</v>
      </c>
      <c r="DU172">
        <v>0.79559999999999997</v>
      </c>
      <c r="DV172" t="s">
        <v>31</v>
      </c>
      <c r="DW172">
        <v>0.7964</v>
      </c>
      <c r="DX172">
        <v>0.69299999999999995</v>
      </c>
      <c r="DY172">
        <v>0.84</v>
      </c>
      <c r="DZ172" t="s">
        <v>31</v>
      </c>
      <c r="EA172" t="s">
        <v>31</v>
      </c>
      <c r="EB172">
        <v>0.64029999999999998</v>
      </c>
      <c r="EC172">
        <v>0.57950000000000002</v>
      </c>
      <c r="ED172">
        <v>0.54720000000000002</v>
      </c>
      <c r="EE172">
        <v>0.7319</v>
      </c>
      <c r="EF172" t="s">
        <v>31</v>
      </c>
      <c r="EG172" t="s">
        <v>31</v>
      </c>
      <c r="EH172">
        <v>0.60809999999999997</v>
      </c>
      <c r="EI172">
        <v>0.63049999999999995</v>
      </c>
      <c r="EJ172">
        <v>0.63600000000000001</v>
      </c>
      <c r="EK172">
        <v>0.77170000000000005</v>
      </c>
      <c r="EL172">
        <v>0.64970000000000006</v>
      </c>
      <c r="EM172">
        <v>0.83330000000000004</v>
      </c>
      <c r="EN172">
        <v>0.84750000000000003</v>
      </c>
      <c r="EO172">
        <v>0.6714</v>
      </c>
      <c r="EP172">
        <v>0.79610000000000003</v>
      </c>
      <c r="EQ172">
        <v>0.5897</v>
      </c>
      <c r="ER172">
        <v>0.74580000000000002</v>
      </c>
      <c r="ES172">
        <v>0.80649999999999999</v>
      </c>
      <c r="ET172">
        <v>0.80269999999999997</v>
      </c>
      <c r="EU172">
        <v>0.75970000000000004</v>
      </c>
      <c r="EV172">
        <v>0.625</v>
      </c>
      <c r="EW172">
        <v>0.61170000000000002</v>
      </c>
      <c r="EX172">
        <v>0.75390000000000001</v>
      </c>
      <c r="EY172">
        <v>0.81159999999999999</v>
      </c>
      <c r="EZ172">
        <v>0.74180000000000001</v>
      </c>
      <c r="FA172">
        <v>0.70099999999999996</v>
      </c>
      <c r="FB172">
        <v>0.69350000000000001</v>
      </c>
      <c r="FC172">
        <v>0.78259999999999996</v>
      </c>
      <c r="FD172">
        <v>0.61639999999999995</v>
      </c>
      <c r="FE172">
        <v>0.57630000000000003</v>
      </c>
      <c r="FF172">
        <v>0.65939999999999999</v>
      </c>
      <c r="FG172">
        <v>0.69930000000000003</v>
      </c>
      <c r="FH172">
        <v>0.69059999999999999</v>
      </c>
      <c r="FI172">
        <v>0.58389999999999997</v>
      </c>
    </row>
    <row r="173" spans="1:165" x14ac:dyDescent="0.25">
      <c r="A173">
        <v>4</v>
      </c>
      <c r="B173" t="s">
        <v>3</v>
      </c>
      <c r="C173">
        <v>0.68640000000000001</v>
      </c>
      <c r="D173">
        <v>0.71989999999999998</v>
      </c>
      <c r="E173">
        <v>0.71489999999999998</v>
      </c>
      <c r="F173">
        <v>0.68830000000000002</v>
      </c>
      <c r="G173">
        <v>0.83550000000000002</v>
      </c>
      <c r="H173">
        <v>0.78920000000000001</v>
      </c>
      <c r="I173">
        <v>0.75560000000000005</v>
      </c>
      <c r="J173">
        <v>0.63570000000000004</v>
      </c>
      <c r="K173">
        <v>0.58450000000000002</v>
      </c>
      <c r="L173">
        <v>0.68779999999999997</v>
      </c>
      <c r="M173">
        <v>0.73250000000000004</v>
      </c>
      <c r="N173">
        <v>0.78969999999999996</v>
      </c>
      <c r="O173">
        <v>0.65529999999999999</v>
      </c>
      <c r="P173">
        <v>0.72060000000000002</v>
      </c>
      <c r="Q173" t="s">
        <v>31</v>
      </c>
      <c r="R173">
        <v>0.70230000000000004</v>
      </c>
      <c r="S173" t="s">
        <v>31</v>
      </c>
      <c r="T173">
        <v>0.63939999999999997</v>
      </c>
      <c r="U173">
        <v>0.70830000000000004</v>
      </c>
      <c r="V173">
        <v>0.70830000000000004</v>
      </c>
      <c r="W173">
        <v>0.68330000000000002</v>
      </c>
      <c r="X173">
        <v>0.75</v>
      </c>
      <c r="Y173">
        <v>0.68420000000000003</v>
      </c>
      <c r="Z173">
        <v>0.67390000000000005</v>
      </c>
      <c r="AA173" t="s">
        <v>31</v>
      </c>
      <c r="AB173">
        <v>0.7036</v>
      </c>
      <c r="AC173" t="s">
        <v>31</v>
      </c>
      <c r="AD173">
        <v>0.39389999999999997</v>
      </c>
      <c r="AE173">
        <v>0.83020000000000005</v>
      </c>
      <c r="AF173">
        <v>0.78059999999999996</v>
      </c>
      <c r="AG173">
        <v>0.7782</v>
      </c>
      <c r="AH173">
        <v>0.84209999999999996</v>
      </c>
      <c r="AI173">
        <v>0.76780000000000004</v>
      </c>
      <c r="AJ173">
        <v>0.72389999999999999</v>
      </c>
      <c r="AK173" t="s">
        <v>31</v>
      </c>
      <c r="AL173">
        <v>0.89549999999999996</v>
      </c>
      <c r="AM173">
        <v>0.29630000000000001</v>
      </c>
      <c r="AN173">
        <v>0.78259999999999996</v>
      </c>
      <c r="AO173">
        <v>0.76670000000000005</v>
      </c>
      <c r="AP173">
        <v>0.63639999999999997</v>
      </c>
      <c r="AQ173">
        <v>0.86360000000000003</v>
      </c>
      <c r="AR173">
        <v>0.70779999999999998</v>
      </c>
      <c r="AS173">
        <v>0.75439999999999996</v>
      </c>
      <c r="AT173">
        <v>0.83330000000000004</v>
      </c>
      <c r="AU173">
        <v>0.73209999999999997</v>
      </c>
      <c r="AV173">
        <v>0.76449999999999996</v>
      </c>
      <c r="AW173" t="s">
        <v>35</v>
      </c>
      <c r="AX173" t="s">
        <v>31</v>
      </c>
      <c r="AY173">
        <v>0.89290000000000003</v>
      </c>
      <c r="AZ173" t="s">
        <v>31</v>
      </c>
      <c r="BA173">
        <v>0.72440000000000004</v>
      </c>
      <c r="BB173" t="s">
        <v>31</v>
      </c>
      <c r="BC173">
        <v>0.78569999999999995</v>
      </c>
      <c r="BD173" t="s">
        <v>31</v>
      </c>
      <c r="BE173">
        <v>0.89559999999999995</v>
      </c>
      <c r="BF173">
        <v>0.90480000000000005</v>
      </c>
      <c r="BG173">
        <v>0.88719999999999999</v>
      </c>
      <c r="BH173">
        <v>0.78290000000000004</v>
      </c>
      <c r="BI173">
        <v>0.83069999999999999</v>
      </c>
      <c r="BJ173">
        <v>0.83330000000000004</v>
      </c>
      <c r="BK173" t="s">
        <v>31</v>
      </c>
      <c r="BL173">
        <v>0.73680000000000001</v>
      </c>
      <c r="BM173">
        <v>0.83030000000000004</v>
      </c>
      <c r="BN173" t="s">
        <v>31</v>
      </c>
      <c r="BO173">
        <v>0.78569999999999995</v>
      </c>
      <c r="BP173" t="s">
        <v>31</v>
      </c>
      <c r="BQ173" t="s">
        <v>31</v>
      </c>
      <c r="BR173" t="s">
        <v>31</v>
      </c>
      <c r="BS173">
        <v>0.5</v>
      </c>
      <c r="BT173">
        <v>0.8226</v>
      </c>
      <c r="BU173">
        <v>0.74490000000000001</v>
      </c>
      <c r="BV173">
        <v>0.70830000000000004</v>
      </c>
      <c r="BW173" t="s">
        <v>31</v>
      </c>
      <c r="BX173">
        <v>0.80110000000000003</v>
      </c>
      <c r="BY173">
        <v>0.81389999999999996</v>
      </c>
      <c r="BZ173" t="s">
        <v>31</v>
      </c>
      <c r="CA173">
        <v>0.84599999999999997</v>
      </c>
      <c r="CB173">
        <v>0.87009999999999998</v>
      </c>
      <c r="CC173" t="s">
        <v>31</v>
      </c>
      <c r="CD173">
        <v>0.97060000000000002</v>
      </c>
      <c r="CE173" t="s">
        <v>31</v>
      </c>
      <c r="CF173">
        <v>0.62819999999999998</v>
      </c>
      <c r="CG173">
        <v>0.6694</v>
      </c>
      <c r="CH173">
        <v>0.71830000000000005</v>
      </c>
      <c r="CI173" t="s">
        <v>31</v>
      </c>
      <c r="CJ173" t="s">
        <v>31</v>
      </c>
      <c r="CK173" t="s">
        <v>35</v>
      </c>
      <c r="CL173" t="s">
        <v>31</v>
      </c>
      <c r="CM173">
        <v>0.86209999999999998</v>
      </c>
      <c r="CN173">
        <v>0.85470000000000002</v>
      </c>
      <c r="CO173">
        <v>0.66239999999999999</v>
      </c>
      <c r="CP173" t="s">
        <v>35</v>
      </c>
      <c r="CQ173" t="s">
        <v>31</v>
      </c>
      <c r="CR173">
        <v>0.60650000000000004</v>
      </c>
      <c r="CS173">
        <v>0.75880000000000003</v>
      </c>
      <c r="CT173" t="s">
        <v>35</v>
      </c>
      <c r="CU173">
        <v>0.8085</v>
      </c>
      <c r="CV173" t="s">
        <v>35</v>
      </c>
      <c r="CW173">
        <v>0.56010000000000004</v>
      </c>
      <c r="CX173" t="s">
        <v>35</v>
      </c>
      <c r="CY173">
        <v>0.72089999999999999</v>
      </c>
      <c r="CZ173">
        <v>0.81689999999999996</v>
      </c>
      <c r="DA173">
        <v>0.47299999999999998</v>
      </c>
      <c r="DB173">
        <v>0.53600000000000003</v>
      </c>
      <c r="DC173">
        <v>0.63639999999999997</v>
      </c>
      <c r="DD173">
        <v>0.7944</v>
      </c>
      <c r="DE173">
        <v>0.5</v>
      </c>
      <c r="DF173">
        <v>0.61199999999999999</v>
      </c>
      <c r="DG173">
        <v>0.61480000000000001</v>
      </c>
      <c r="DH173">
        <v>0.61639999999999995</v>
      </c>
      <c r="DI173">
        <v>0.69820000000000004</v>
      </c>
      <c r="DJ173">
        <v>0.47749999999999998</v>
      </c>
      <c r="DK173">
        <v>0.77880000000000005</v>
      </c>
      <c r="DL173">
        <v>0.7</v>
      </c>
      <c r="DM173">
        <v>0.59699999999999998</v>
      </c>
      <c r="DN173">
        <v>0.77810000000000001</v>
      </c>
      <c r="DO173" t="s">
        <v>31</v>
      </c>
      <c r="DP173">
        <v>0.48130000000000001</v>
      </c>
      <c r="DQ173" t="s">
        <v>31</v>
      </c>
      <c r="DR173">
        <v>0.6341</v>
      </c>
      <c r="DS173">
        <v>0.54510000000000003</v>
      </c>
      <c r="DT173">
        <v>0.51790000000000003</v>
      </c>
      <c r="DU173">
        <v>0.79110000000000003</v>
      </c>
      <c r="DV173" t="s">
        <v>31</v>
      </c>
      <c r="DW173">
        <v>0.7964</v>
      </c>
      <c r="DX173">
        <v>0.6885</v>
      </c>
      <c r="DY173">
        <v>0.84</v>
      </c>
      <c r="DZ173" t="s">
        <v>31</v>
      </c>
      <c r="EA173" t="s">
        <v>31</v>
      </c>
      <c r="EB173">
        <v>0.62250000000000005</v>
      </c>
      <c r="EC173">
        <v>0.5</v>
      </c>
      <c r="ED173">
        <v>0.50939999999999996</v>
      </c>
      <c r="EE173">
        <v>0.72550000000000003</v>
      </c>
      <c r="EF173" t="s">
        <v>31</v>
      </c>
      <c r="EG173" t="s">
        <v>31</v>
      </c>
      <c r="EH173">
        <v>0.60809999999999997</v>
      </c>
      <c r="EI173">
        <v>0.62770000000000004</v>
      </c>
      <c r="EJ173">
        <v>0.61909999999999998</v>
      </c>
      <c r="EK173">
        <v>0.75590000000000002</v>
      </c>
      <c r="EL173">
        <v>0.64649999999999996</v>
      </c>
      <c r="EM173">
        <v>0.83330000000000004</v>
      </c>
      <c r="EN173">
        <v>0.84750000000000003</v>
      </c>
      <c r="EO173">
        <v>0.65710000000000002</v>
      </c>
      <c r="EP173">
        <v>0.7913</v>
      </c>
      <c r="EQ173">
        <v>0.58789999999999998</v>
      </c>
      <c r="ER173">
        <v>0.74580000000000002</v>
      </c>
      <c r="ES173">
        <v>0.80649999999999999</v>
      </c>
      <c r="ET173">
        <v>0.79930000000000001</v>
      </c>
      <c r="EU173">
        <v>0.72089999999999999</v>
      </c>
      <c r="EV173">
        <v>0.625</v>
      </c>
      <c r="EW173">
        <v>0.61170000000000002</v>
      </c>
      <c r="EX173">
        <v>0.74809999999999999</v>
      </c>
      <c r="EY173">
        <v>0.81159999999999999</v>
      </c>
      <c r="EZ173">
        <v>0.72950000000000004</v>
      </c>
      <c r="FA173">
        <v>0.69620000000000004</v>
      </c>
      <c r="FB173">
        <v>0.69130000000000003</v>
      </c>
      <c r="FC173">
        <v>0.78259999999999996</v>
      </c>
      <c r="FD173">
        <v>0.61570000000000003</v>
      </c>
      <c r="FE173">
        <v>0.57410000000000005</v>
      </c>
      <c r="FF173">
        <v>0.6391</v>
      </c>
      <c r="FG173">
        <v>0.69889999999999997</v>
      </c>
      <c r="FH173">
        <v>0.69059999999999999</v>
      </c>
      <c r="FI173">
        <v>0.58389999999999997</v>
      </c>
    </row>
    <row r="174" spans="1:165" x14ac:dyDescent="0.25">
      <c r="A174">
        <v>5</v>
      </c>
      <c r="B174" t="s">
        <v>4</v>
      </c>
      <c r="C174">
        <v>1.29E-2</v>
      </c>
      <c r="D174">
        <v>1.6E-2</v>
      </c>
      <c r="E174">
        <v>1.32E-2</v>
      </c>
      <c r="F174">
        <v>5.7000000000000002E-3</v>
      </c>
      <c r="G174">
        <v>1.6500000000000001E-2</v>
      </c>
      <c r="H174">
        <v>1.34E-2</v>
      </c>
      <c r="I174" t="s">
        <v>36</v>
      </c>
      <c r="J174">
        <v>1.0200000000000001E-2</v>
      </c>
      <c r="K174">
        <v>2.07E-2</v>
      </c>
      <c r="L174">
        <v>1.78E-2</v>
      </c>
      <c r="M174">
        <v>1.6799999999999999E-2</v>
      </c>
      <c r="N174" t="s">
        <v>35</v>
      </c>
      <c r="O174" t="s">
        <v>35</v>
      </c>
      <c r="P174" t="s">
        <v>35</v>
      </c>
      <c r="Q174" t="s">
        <v>31</v>
      </c>
      <c r="R174">
        <v>7.0000000000000001E-3</v>
      </c>
      <c r="S174" t="s">
        <v>31</v>
      </c>
      <c r="T174">
        <v>5.7999999999999996E-3</v>
      </c>
      <c r="U174">
        <v>0</v>
      </c>
      <c r="V174" t="s">
        <v>35</v>
      </c>
      <c r="W174">
        <v>6.7999999999999996E-3</v>
      </c>
      <c r="X174" t="s">
        <v>35</v>
      </c>
      <c r="Y174" t="s">
        <v>35</v>
      </c>
      <c r="Z174">
        <v>5.4000000000000003E-3</v>
      </c>
      <c r="AA174" t="s">
        <v>31</v>
      </c>
      <c r="AB174" t="s">
        <v>35</v>
      </c>
      <c r="AC174" t="s">
        <v>31</v>
      </c>
      <c r="AD174">
        <v>0</v>
      </c>
      <c r="AE174">
        <v>0</v>
      </c>
      <c r="AF174" t="s">
        <v>35</v>
      </c>
      <c r="AG174">
        <v>1.09E-2</v>
      </c>
      <c r="AH174">
        <v>0</v>
      </c>
      <c r="AI174">
        <v>0</v>
      </c>
      <c r="AJ174">
        <v>0</v>
      </c>
      <c r="AK174" t="s">
        <v>31</v>
      </c>
      <c r="AL174">
        <v>0</v>
      </c>
      <c r="AM174">
        <v>0</v>
      </c>
      <c r="AN174" t="s">
        <v>35</v>
      </c>
      <c r="AO174" t="s">
        <v>35</v>
      </c>
      <c r="AP174">
        <v>0</v>
      </c>
      <c r="AQ174">
        <v>0</v>
      </c>
      <c r="AR174" t="s">
        <v>35</v>
      </c>
      <c r="AS174">
        <v>0</v>
      </c>
      <c r="AT174">
        <v>0</v>
      </c>
      <c r="AU174">
        <v>2.3900000000000001E-2</v>
      </c>
      <c r="AV174">
        <v>3.4700000000000002E-2</v>
      </c>
      <c r="AW174" t="s">
        <v>35</v>
      </c>
      <c r="AX174" t="s">
        <v>31</v>
      </c>
      <c r="AY174" t="s">
        <v>35</v>
      </c>
      <c r="AZ174" t="s">
        <v>31</v>
      </c>
      <c r="BA174" t="s">
        <v>35</v>
      </c>
      <c r="BB174" t="s">
        <v>31</v>
      </c>
      <c r="BC174" t="s">
        <v>35</v>
      </c>
      <c r="BD174" t="s">
        <v>31</v>
      </c>
      <c r="BE174">
        <v>3.3000000000000002E-2</v>
      </c>
      <c r="BF174" t="s">
        <v>35</v>
      </c>
      <c r="BG174" t="s">
        <v>35</v>
      </c>
      <c r="BH174">
        <v>0</v>
      </c>
      <c r="BI174" t="s">
        <v>35</v>
      </c>
      <c r="BJ174">
        <v>4.5499999999999999E-2</v>
      </c>
      <c r="BK174" t="s">
        <v>31</v>
      </c>
      <c r="BL174" t="s">
        <v>35</v>
      </c>
      <c r="BM174">
        <v>1.11E-2</v>
      </c>
      <c r="BN174" t="s">
        <v>31</v>
      </c>
      <c r="BO174" t="s">
        <v>35</v>
      </c>
      <c r="BP174" t="s">
        <v>31</v>
      </c>
      <c r="BQ174" t="s">
        <v>31</v>
      </c>
      <c r="BR174" t="s">
        <v>31</v>
      </c>
      <c r="BS174">
        <v>0</v>
      </c>
      <c r="BT174">
        <v>1.61E-2</v>
      </c>
      <c r="BU174">
        <v>2.0400000000000001E-2</v>
      </c>
      <c r="BV174" t="s">
        <v>35</v>
      </c>
      <c r="BW174" t="s">
        <v>31</v>
      </c>
      <c r="BX174" t="s">
        <v>35</v>
      </c>
      <c r="BY174">
        <v>1.8200000000000001E-2</v>
      </c>
      <c r="BZ174" t="s">
        <v>31</v>
      </c>
      <c r="CA174" t="s">
        <v>35</v>
      </c>
      <c r="CB174" t="s">
        <v>35</v>
      </c>
      <c r="CC174" t="s">
        <v>31</v>
      </c>
      <c r="CD174">
        <v>0.1176</v>
      </c>
      <c r="CE174" t="s">
        <v>31</v>
      </c>
      <c r="CF174">
        <v>2.5600000000000001E-2</v>
      </c>
      <c r="CG174">
        <v>3.0599999999999999E-2</v>
      </c>
      <c r="CH174">
        <v>7.0400000000000004E-2</v>
      </c>
      <c r="CI174" t="s">
        <v>31</v>
      </c>
      <c r="CJ174" t="s">
        <v>31</v>
      </c>
      <c r="CK174" t="s">
        <v>35</v>
      </c>
      <c r="CL174" t="s">
        <v>31</v>
      </c>
      <c r="CM174">
        <v>2.5899999999999999E-2</v>
      </c>
      <c r="CN174" t="s">
        <v>35</v>
      </c>
      <c r="CO174">
        <v>1.9099999999999999E-2</v>
      </c>
      <c r="CP174" t="s">
        <v>35</v>
      </c>
      <c r="CQ174" t="s">
        <v>31</v>
      </c>
      <c r="CR174">
        <v>1.8100000000000002E-2</v>
      </c>
      <c r="CS174">
        <v>2.1899999999999999E-2</v>
      </c>
      <c r="CT174" t="s">
        <v>35</v>
      </c>
      <c r="CU174">
        <v>2.5399999999999999E-2</v>
      </c>
      <c r="CV174" t="s">
        <v>35</v>
      </c>
      <c r="CW174">
        <v>8.8000000000000005E-3</v>
      </c>
      <c r="CX174" t="s">
        <v>35</v>
      </c>
      <c r="CY174">
        <v>2.4500000000000001E-2</v>
      </c>
      <c r="CZ174">
        <v>0</v>
      </c>
      <c r="DA174">
        <v>5.7999999999999996E-3</v>
      </c>
      <c r="DB174" t="s">
        <v>35</v>
      </c>
      <c r="DC174" t="s">
        <v>35</v>
      </c>
      <c r="DD174">
        <v>1.67E-2</v>
      </c>
      <c r="DE174">
        <v>0</v>
      </c>
      <c r="DF174">
        <v>3.09E-2</v>
      </c>
      <c r="DG174">
        <v>1.8499999999999999E-2</v>
      </c>
      <c r="DH174">
        <v>6.3E-3</v>
      </c>
      <c r="DI174" t="s">
        <v>35</v>
      </c>
      <c r="DJ174" t="s">
        <v>35</v>
      </c>
      <c r="DK174">
        <v>1.1299999999999999E-2</v>
      </c>
      <c r="DL174" t="s">
        <v>35</v>
      </c>
      <c r="DM174">
        <v>0</v>
      </c>
      <c r="DN174">
        <v>1.61E-2</v>
      </c>
      <c r="DO174" t="s">
        <v>31</v>
      </c>
      <c r="DP174">
        <v>0</v>
      </c>
      <c r="DQ174" t="s">
        <v>31</v>
      </c>
      <c r="DR174">
        <v>9.4999999999999998E-3</v>
      </c>
      <c r="DS174" t="s">
        <v>35</v>
      </c>
      <c r="DT174" t="s">
        <v>35</v>
      </c>
      <c r="DU174">
        <v>0</v>
      </c>
      <c r="DV174" t="s">
        <v>31</v>
      </c>
      <c r="DW174">
        <v>0</v>
      </c>
      <c r="DX174">
        <v>1.1299999999999999E-2</v>
      </c>
      <c r="DY174">
        <v>0</v>
      </c>
      <c r="DZ174" t="s">
        <v>31</v>
      </c>
      <c r="EA174" t="s">
        <v>31</v>
      </c>
      <c r="EB174">
        <v>2.5700000000000001E-2</v>
      </c>
      <c r="EC174" t="s">
        <v>35</v>
      </c>
      <c r="ED174">
        <v>0</v>
      </c>
      <c r="EE174">
        <v>2.1299999999999999E-2</v>
      </c>
      <c r="EF174" t="s">
        <v>31</v>
      </c>
      <c r="EG174" t="s">
        <v>31</v>
      </c>
      <c r="EH174">
        <v>4.0500000000000001E-2</v>
      </c>
      <c r="EI174">
        <v>1.0999999999999999E-2</v>
      </c>
      <c r="EJ174">
        <v>1.01E-2</v>
      </c>
      <c r="EK174" t="s">
        <v>35</v>
      </c>
      <c r="EL174">
        <v>2.23E-2</v>
      </c>
      <c r="EM174" t="s">
        <v>35</v>
      </c>
      <c r="EN174" t="s">
        <v>35</v>
      </c>
      <c r="EO174" t="s">
        <v>35</v>
      </c>
      <c r="EP174">
        <v>1.46E-2</v>
      </c>
      <c r="EQ174">
        <v>9.1999999999999998E-3</v>
      </c>
      <c r="ER174">
        <v>5.0799999999999998E-2</v>
      </c>
      <c r="ES174">
        <v>0</v>
      </c>
      <c r="ET174">
        <v>0</v>
      </c>
      <c r="EU174">
        <v>3.8800000000000001E-2</v>
      </c>
      <c r="EV174">
        <v>3.1300000000000001E-2</v>
      </c>
      <c r="EW174">
        <v>3.5400000000000001E-2</v>
      </c>
      <c r="EX174">
        <v>8.6E-3</v>
      </c>
      <c r="EY174" t="s">
        <v>35</v>
      </c>
      <c r="EZ174">
        <v>2.87E-2</v>
      </c>
      <c r="FA174">
        <v>2.3900000000000001E-2</v>
      </c>
      <c r="FB174">
        <v>1.09E-2</v>
      </c>
      <c r="FC174">
        <v>0</v>
      </c>
      <c r="FD174">
        <v>1.11E-2</v>
      </c>
      <c r="FE174">
        <v>1.5299999999999999E-2</v>
      </c>
      <c r="FF174">
        <v>2.87E-2</v>
      </c>
      <c r="FG174">
        <v>7.0000000000000001E-3</v>
      </c>
      <c r="FH174">
        <v>2.0500000000000001E-2</v>
      </c>
      <c r="FI174">
        <v>1.6899999999999998E-2</v>
      </c>
    </row>
    <row r="175" spans="1:165" x14ac:dyDescent="0.25">
      <c r="A175">
        <v>6</v>
      </c>
      <c r="B175" t="s">
        <v>5</v>
      </c>
      <c r="C175">
        <v>5.9200000000000003E-2</v>
      </c>
      <c r="D175">
        <v>5.3199999999999997E-2</v>
      </c>
      <c r="E175">
        <v>5.04E-2</v>
      </c>
      <c r="F175">
        <v>7.9799999999999996E-2</v>
      </c>
      <c r="G175">
        <v>5.6399999999999999E-2</v>
      </c>
      <c r="H175">
        <v>5.3800000000000001E-2</v>
      </c>
      <c r="I175">
        <v>5.4100000000000002E-2</v>
      </c>
      <c r="J175">
        <v>5.5300000000000002E-2</v>
      </c>
      <c r="K175">
        <v>6.8699999999999997E-2</v>
      </c>
      <c r="L175">
        <v>7.2599999999999998E-2</v>
      </c>
      <c r="M175">
        <v>4.58E-2</v>
      </c>
      <c r="N175">
        <v>6.6699999999999995E-2</v>
      </c>
      <c r="O175">
        <v>6.83E-2</v>
      </c>
      <c r="P175">
        <v>8.09E-2</v>
      </c>
      <c r="Q175" t="s">
        <v>31</v>
      </c>
      <c r="R175">
        <v>4.19E-2</v>
      </c>
      <c r="S175" t="s">
        <v>31</v>
      </c>
      <c r="T175">
        <v>0.1053</v>
      </c>
      <c r="U175" t="s">
        <v>35</v>
      </c>
      <c r="V175">
        <v>9.3799999999999994E-2</v>
      </c>
      <c r="W175">
        <v>0.1109</v>
      </c>
      <c r="X175" t="s">
        <v>35</v>
      </c>
      <c r="Y175">
        <v>0.1196</v>
      </c>
      <c r="Z175">
        <v>6.88E-2</v>
      </c>
      <c r="AA175" t="s">
        <v>31</v>
      </c>
      <c r="AB175">
        <v>0.114</v>
      </c>
      <c r="AC175" t="s">
        <v>31</v>
      </c>
      <c r="AD175" t="s">
        <v>35</v>
      </c>
      <c r="AE175">
        <v>7.5499999999999998E-2</v>
      </c>
      <c r="AF175">
        <v>2.3699999999999999E-2</v>
      </c>
      <c r="AG175">
        <v>8.7300000000000003E-2</v>
      </c>
      <c r="AH175" t="s">
        <v>35</v>
      </c>
      <c r="AI175">
        <v>4.7399999999999998E-2</v>
      </c>
      <c r="AJ175">
        <v>3.4799999999999998E-2</v>
      </c>
      <c r="AK175" t="s">
        <v>31</v>
      </c>
      <c r="AL175">
        <v>2.9899999999999999E-2</v>
      </c>
      <c r="AM175" t="s">
        <v>35</v>
      </c>
      <c r="AN175">
        <v>6.7599999999999993E-2</v>
      </c>
      <c r="AO175">
        <v>2.92E-2</v>
      </c>
      <c r="AP175">
        <v>0</v>
      </c>
      <c r="AQ175">
        <v>4.5499999999999999E-2</v>
      </c>
      <c r="AR175">
        <v>4.36E-2</v>
      </c>
      <c r="AS175">
        <v>0.15790000000000001</v>
      </c>
      <c r="AT175" t="s">
        <v>35</v>
      </c>
      <c r="AU175">
        <v>8.2199999999999995E-2</v>
      </c>
      <c r="AV175">
        <v>5.79E-2</v>
      </c>
      <c r="AW175" t="s">
        <v>35</v>
      </c>
      <c r="AX175" t="s">
        <v>31</v>
      </c>
      <c r="AY175">
        <v>3.5700000000000003E-2</v>
      </c>
      <c r="AZ175" t="s">
        <v>31</v>
      </c>
      <c r="BA175">
        <v>1.9199999999999998E-2</v>
      </c>
      <c r="BB175" t="s">
        <v>31</v>
      </c>
      <c r="BC175">
        <v>5.3600000000000002E-2</v>
      </c>
      <c r="BD175" t="s">
        <v>31</v>
      </c>
      <c r="BE175">
        <v>3.85E-2</v>
      </c>
      <c r="BF175">
        <v>7.1400000000000005E-2</v>
      </c>
      <c r="BG175">
        <v>7.1800000000000003E-2</v>
      </c>
      <c r="BH175">
        <v>8.5300000000000001E-2</v>
      </c>
      <c r="BI175">
        <v>4.6300000000000001E-2</v>
      </c>
      <c r="BJ175">
        <v>0.1061</v>
      </c>
      <c r="BK175" t="s">
        <v>31</v>
      </c>
      <c r="BL175">
        <v>0</v>
      </c>
      <c r="BM175">
        <v>4.4299999999999999E-2</v>
      </c>
      <c r="BN175" t="s">
        <v>31</v>
      </c>
      <c r="BO175" t="s">
        <v>35</v>
      </c>
      <c r="BP175" t="s">
        <v>31</v>
      </c>
      <c r="BQ175" t="s">
        <v>31</v>
      </c>
      <c r="BR175" t="s">
        <v>31</v>
      </c>
      <c r="BS175">
        <v>0.5</v>
      </c>
      <c r="BT175">
        <v>4.2999999999999997E-2</v>
      </c>
      <c r="BU175">
        <v>5.6099999999999997E-2</v>
      </c>
      <c r="BV175">
        <v>0.1042</v>
      </c>
      <c r="BW175" t="s">
        <v>31</v>
      </c>
      <c r="BX175">
        <v>2.18E-2</v>
      </c>
      <c r="BY175">
        <v>4.7399999999999998E-2</v>
      </c>
      <c r="BZ175" t="s">
        <v>31</v>
      </c>
      <c r="CA175">
        <v>3.9100000000000003E-2</v>
      </c>
      <c r="CB175">
        <v>0.10390000000000001</v>
      </c>
      <c r="CC175" t="s">
        <v>31</v>
      </c>
      <c r="CD175" t="s">
        <v>35</v>
      </c>
      <c r="CE175" t="s">
        <v>31</v>
      </c>
      <c r="CF175">
        <v>5.9799999999999999E-2</v>
      </c>
      <c r="CG175">
        <v>5.6500000000000002E-2</v>
      </c>
      <c r="CH175">
        <v>7.0400000000000004E-2</v>
      </c>
      <c r="CI175" t="s">
        <v>31</v>
      </c>
      <c r="CJ175" t="s">
        <v>31</v>
      </c>
      <c r="CK175" t="s">
        <v>35</v>
      </c>
      <c r="CL175" t="s">
        <v>31</v>
      </c>
      <c r="CM175">
        <v>4.3099999999999999E-2</v>
      </c>
      <c r="CN175">
        <v>7.6899999999999996E-2</v>
      </c>
      <c r="CO175">
        <v>5.7299999999999997E-2</v>
      </c>
      <c r="CP175">
        <v>0</v>
      </c>
      <c r="CQ175" t="s">
        <v>31</v>
      </c>
      <c r="CR175">
        <v>4.3299999999999998E-2</v>
      </c>
      <c r="CS175">
        <v>3.0700000000000002E-2</v>
      </c>
      <c r="CT175" t="s">
        <v>35</v>
      </c>
      <c r="CU175">
        <v>3.6600000000000001E-2</v>
      </c>
      <c r="CV175" t="s">
        <v>35</v>
      </c>
      <c r="CW175">
        <v>4.6899999999999997E-2</v>
      </c>
      <c r="CX175" t="s">
        <v>35</v>
      </c>
      <c r="CY175">
        <v>4.9099999999999998E-2</v>
      </c>
      <c r="CZ175" t="s">
        <v>35</v>
      </c>
      <c r="DA175">
        <v>7.9200000000000007E-2</v>
      </c>
      <c r="DB175">
        <v>2.4E-2</v>
      </c>
      <c r="DC175">
        <v>5.45E-2</v>
      </c>
      <c r="DD175">
        <v>8.8900000000000007E-2</v>
      </c>
      <c r="DE175" t="s">
        <v>35</v>
      </c>
      <c r="DF175">
        <v>5.0200000000000002E-2</v>
      </c>
      <c r="DG175">
        <v>2.1100000000000001E-2</v>
      </c>
      <c r="DH175">
        <v>6.7599999999999993E-2</v>
      </c>
      <c r="DI175">
        <v>7.6600000000000001E-2</v>
      </c>
      <c r="DJ175">
        <v>2.7E-2</v>
      </c>
      <c r="DK175">
        <v>6.0499999999999998E-2</v>
      </c>
      <c r="DL175" t="s">
        <v>35</v>
      </c>
      <c r="DM175">
        <v>6.5500000000000003E-2</v>
      </c>
      <c r="DN175">
        <v>4.4999999999999998E-2</v>
      </c>
      <c r="DO175" t="s">
        <v>31</v>
      </c>
      <c r="DP175">
        <v>5.2400000000000002E-2</v>
      </c>
      <c r="DQ175" t="s">
        <v>31</v>
      </c>
      <c r="DR175">
        <v>7.8899999999999998E-2</v>
      </c>
      <c r="DS175">
        <v>1.7600000000000001E-2</v>
      </c>
      <c r="DT175">
        <v>9.3700000000000006E-2</v>
      </c>
      <c r="DU175">
        <v>0.04</v>
      </c>
      <c r="DV175" t="s">
        <v>31</v>
      </c>
      <c r="DW175">
        <v>2.4E-2</v>
      </c>
      <c r="DX175">
        <v>5.1900000000000002E-2</v>
      </c>
      <c r="DY175" t="s">
        <v>35</v>
      </c>
      <c r="DZ175" t="s">
        <v>31</v>
      </c>
      <c r="EA175" t="s">
        <v>31</v>
      </c>
      <c r="EB175">
        <v>6.5199999999999994E-2</v>
      </c>
      <c r="EC175">
        <v>0.1477</v>
      </c>
      <c r="ED175" t="s">
        <v>35</v>
      </c>
      <c r="EE175">
        <v>6.6000000000000003E-2</v>
      </c>
      <c r="EF175" t="s">
        <v>31</v>
      </c>
      <c r="EG175" t="s">
        <v>31</v>
      </c>
      <c r="EH175">
        <v>8.1100000000000005E-2</v>
      </c>
      <c r="EI175">
        <v>0.114</v>
      </c>
      <c r="EJ175">
        <v>5.3199999999999997E-2</v>
      </c>
      <c r="EK175">
        <v>0.11020000000000001</v>
      </c>
      <c r="EL175">
        <v>5.4100000000000002E-2</v>
      </c>
      <c r="EM175">
        <v>2.9399999999999999E-2</v>
      </c>
      <c r="EN175" t="s">
        <v>35</v>
      </c>
      <c r="EO175">
        <v>5.7099999999999998E-2</v>
      </c>
      <c r="EP175">
        <v>3.8800000000000001E-2</v>
      </c>
      <c r="EQ175">
        <v>6.7799999999999999E-2</v>
      </c>
      <c r="ER175">
        <v>0.1017</v>
      </c>
      <c r="ES175">
        <v>3.2300000000000002E-2</v>
      </c>
      <c r="ET175">
        <v>7.0199999999999999E-2</v>
      </c>
      <c r="EU175">
        <v>6.9800000000000001E-2</v>
      </c>
      <c r="EV175">
        <v>5.5599999999999997E-2</v>
      </c>
      <c r="EW175">
        <v>7.5499999999999998E-2</v>
      </c>
      <c r="EX175">
        <v>4.65E-2</v>
      </c>
      <c r="EY175">
        <v>8.6999999999999994E-2</v>
      </c>
      <c r="EZ175">
        <v>2.46E-2</v>
      </c>
      <c r="FA175">
        <v>4.3099999999999999E-2</v>
      </c>
      <c r="FB175">
        <v>5.2200000000000003E-2</v>
      </c>
      <c r="FC175" t="s">
        <v>35</v>
      </c>
      <c r="FD175">
        <v>4.0300000000000002E-2</v>
      </c>
      <c r="FE175">
        <v>8.2799999999999999E-2</v>
      </c>
      <c r="FF175">
        <v>8.09E-2</v>
      </c>
      <c r="FG175">
        <v>6.4699999999999994E-2</v>
      </c>
      <c r="FH175">
        <v>5.74E-2</v>
      </c>
      <c r="FI175">
        <v>6.4899999999999999E-2</v>
      </c>
    </row>
    <row r="176" spans="1:165" x14ac:dyDescent="0.25">
      <c r="A176">
        <v>7</v>
      </c>
      <c r="B176" t="s">
        <v>6</v>
      </c>
      <c r="C176">
        <v>1.7299999999999999E-2</v>
      </c>
      <c r="D176">
        <v>1.7999999999999999E-2</v>
      </c>
      <c r="E176">
        <v>1.49E-2</v>
      </c>
      <c r="F176">
        <v>2.24E-2</v>
      </c>
      <c r="G176">
        <v>1.18E-2</v>
      </c>
      <c r="H176">
        <v>1.5299999999999999E-2</v>
      </c>
      <c r="I176">
        <v>0.02</v>
      </c>
      <c r="J176">
        <v>1.9400000000000001E-2</v>
      </c>
      <c r="K176">
        <v>1.3100000000000001E-2</v>
      </c>
      <c r="L176">
        <v>1.37E-2</v>
      </c>
      <c r="M176">
        <v>1.7299999999999999E-2</v>
      </c>
      <c r="N176" t="s">
        <v>35</v>
      </c>
      <c r="O176">
        <v>2.7300000000000001E-2</v>
      </c>
      <c r="P176">
        <v>2.2100000000000002E-2</v>
      </c>
      <c r="Q176" t="s">
        <v>31</v>
      </c>
      <c r="R176">
        <v>9.2999999999999992E-3</v>
      </c>
      <c r="S176" t="s">
        <v>31</v>
      </c>
      <c r="T176">
        <v>2.53E-2</v>
      </c>
      <c r="U176" t="s">
        <v>35</v>
      </c>
      <c r="V176">
        <v>4.1700000000000001E-2</v>
      </c>
      <c r="W176">
        <v>2.2599999999999999E-2</v>
      </c>
      <c r="X176">
        <v>0</v>
      </c>
      <c r="Y176">
        <v>3.8300000000000001E-2</v>
      </c>
      <c r="Z176">
        <v>2.7199999999999998E-2</v>
      </c>
      <c r="AA176" t="s">
        <v>31</v>
      </c>
      <c r="AB176">
        <v>1.95E-2</v>
      </c>
      <c r="AC176" t="s">
        <v>31</v>
      </c>
      <c r="AD176">
        <v>0</v>
      </c>
      <c r="AE176">
        <v>2.3599999999999999E-2</v>
      </c>
      <c r="AF176">
        <v>2.58E-2</v>
      </c>
      <c r="AG176">
        <v>2.5499999999999998E-2</v>
      </c>
      <c r="AH176">
        <v>0</v>
      </c>
      <c r="AI176" t="s">
        <v>35</v>
      </c>
      <c r="AJ176">
        <v>6.4999999999999997E-3</v>
      </c>
      <c r="AK176" t="s">
        <v>31</v>
      </c>
      <c r="AL176">
        <v>3.73E-2</v>
      </c>
      <c r="AM176">
        <v>0.1111</v>
      </c>
      <c r="AN176">
        <v>2.9000000000000001E-2</v>
      </c>
      <c r="AO176">
        <v>2.5000000000000001E-2</v>
      </c>
      <c r="AP176" t="s">
        <v>35</v>
      </c>
      <c r="AQ176">
        <v>0</v>
      </c>
      <c r="AR176">
        <v>1.52E-2</v>
      </c>
      <c r="AS176" t="s">
        <v>35</v>
      </c>
      <c r="AT176" t="s">
        <v>35</v>
      </c>
      <c r="AU176">
        <v>1.3299999999999999E-2</v>
      </c>
      <c r="AV176" t="s">
        <v>35</v>
      </c>
      <c r="AW176" t="s">
        <v>35</v>
      </c>
      <c r="AX176" t="s">
        <v>31</v>
      </c>
      <c r="AY176" t="s">
        <v>35</v>
      </c>
      <c r="AZ176" t="s">
        <v>31</v>
      </c>
      <c r="BA176">
        <v>0</v>
      </c>
      <c r="BB176" t="s">
        <v>31</v>
      </c>
      <c r="BC176" t="s">
        <v>35</v>
      </c>
      <c r="BD176" t="s">
        <v>31</v>
      </c>
      <c r="BE176" t="s">
        <v>35</v>
      </c>
      <c r="BF176">
        <v>0</v>
      </c>
      <c r="BG176">
        <v>5.1299999999999998E-2</v>
      </c>
      <c r="BH176" t="s">
        <v>35</v>
      </c>
      <c r="BI176">
        <v>1.78E-2</v>
      </c>
      <c r="BJ176" t="s">
        <v>35</v>
      </c>
      <c r="BK176" t="s">
        <v>31</v>
      </c>
      <c r="BL176" t="s">
        <v>35</v>
      </c>
      <c r="BM176" t="s">
        <v>35</v>
      </c>
      <c r="BN176" t="s">
        <v>31</v>
      </c>
      <c r="BO176">
        <v>0</v>
      </c>
      <c r="BP176" t="s">
        <v>31</v>
      </c>
      <c r="BQ176" t="s">
        <v>31</v>
      </c>
      <c r="BR176" t="s">
        <v>31</v>
      </c>
      <c r="BS176">
        <v>0</v>
      </c>
      <c r="BT176" t="s">
        <v>35</v>
      </c>
      <c r="BU176">
        <v>0</v>
      </c>
      <c r="BV176" t="s">
        <v>35</v>
      </c>
      <c r="BW176" t="s">
        <v>31</v>
      </c>
      <c r="BX176">
        <v>1.6299999999999999E-2</v>
      </c>
      <c r="BY176">
        <v>3.2800000000000003E-2</v>
      </c>
      <c r="BZ176" t="s">
        <v>31</v>
      </c>
      <c r="CA176">
        <v>7.3000000000000001E-3</v>
      </c>
      <c r="CB176" t="s">
        <v>35</v>
      </c>
      <c r="CC176" t="s">
        <v>31</v>
      </c>
      <c r="CD176">
        <v>0</v>
      </c>
      <c r="CE176" t="s">
        <v>31</v>
      </c>
      <c r="CF176">
        <v>2.1399999999999999E-2</v>
      </c>
      <c r="CG176">
        <v>8.0999999999999996E-3</v>
      </c>
      <c r="CH176" t="s">
        <v>35</v>
      </c>
      <c r="CI176" t="s">
        <v>31</v>
      </c>
      <c r="CJ176" t="s">
        <v>31</v>
      </c>
      <c r="CK176" t="s">
        <v>35</v>
      </c>
      <c r="CL176" t="s">
        <v>31</v>
      </c>
      <c r="CM176" t="s">
        <v>35</v>
      </c>
      <c r="CN176" t="s">
        <v>35</v>
      </c>
      <c r="CO176">
        <v>0</v>
      </c>
      <c r="CP176">
        <v>0</v>
      </c>
      <c r="CQ176" t="s">
        <v>31</v>
      </c>
      <c r="CR176">
        <v>1.9900000000000001E-2</v>
      </c>
      <c r="CS176">
        <v>3.5099999999999999E-2</v>
      </c>
      <c r="CT176" t="s">
        <v>35</v>
      </c>
      <c r="CU176">
        <v>8.5000000000000006E-3</v>
      </c>
      <c r="CV176" t="s">
        <v>35</v>
      </c>
      <c r="CW176">
        <v>3.2300000000000002E-2</v>
      </c>
      <c r="CX176" t="s">
        <v>35</v>
      </c>
      <c r="CY176">
        <v>3.0700000000000002E-2</v>
      </c>
      <c r="CZ176">
        <v>0</v>
      </c>
      <c r="DA176">
        <v>1.35E-2</v>
      </c>
      <c r="DB176">
        <v>2.4E-2</v>
      </c>
      <c r="DC176">
        <v>0</v>
      </c>
      <c r="DD176">
        <v>2.2200000000000001E-2</v>
      </c>
      <c r="DE176">
        <v>0</v>
      </c>
      <c r="DF176">
        <v>2.12E-2</v>
      </c>
      <c r="DG176">
        <v>1.5800000000000002E-2</v>
      </c>
      <c r="DH176">
        <v>9.4000000000000004E-3</v>
      </c>
      <c r="DI176" t="s">
        <v>35</v>
      </c>
      <c r="DJ176">
        <v>0</v>
      </c>
      <c r="DK176">
        <v>1.5100000000000001E-2</v>
      </c>
      <c r="DL176">
        <v>0</v>
      </c>
      <c r="DM176">
        <v>1.7600000000000001E-2</v>
      </c>
      <c r="DN176">
        <v>1.29E-2</v>
      </c>
      <c r="DO176" t="s">
        <v>31</v>
      </c>
      <c r="DP176">
        <v>1.4999999999999999E-2</v>
      </c>
      <c r="DQ176" t="s">
        <v>31</v>
      </c>
      <c r="DR176">
        <v>1.89E-2</v>
      </c>
      <c r="DS176">
        <v>2.64E-2</v>
      </c>
      <c r="DT176">
        <v>1.0999999999999999E-2</v>
      </c>
      <c r="DU176">
        <v>2.6700000000000002E-2</v>
      </c>
      <c r="DV176" t="s">
        <v>31</v>
      </c>
      <c r="DW176" t="s">
        <v>35</v>
      </c>
      <c r="DX176">
        <v>1.8100000000000002E-2</v>
      </c>
      <c r="DY176">
        <v>0.12</v>
      </c>
      <c r="DZ176" t="s">
        <v>31</v>
      </c>
      <c r="EA176" t="s">
        <v>31</v>
      </c>
      <c r="EB176">
        <v>1.1900000000000001E-2</v>
      </c>
      <c r="EC176">
        <v>0</v>
      </c>
      <c r="ED176">
        <v>0</v>
      </c>
      <c r="EE176">
        <v>1.7000000000000001E-2</v>
      </c>
      <c r="EF176" t="s">
        <v>31</v>
      </c>
      <c r="EG176" t="s">
        <v>31</v>
      </c>
      <c r="EH176">
        <v>4.0500000000000001E-2</v>
      </c>
      <c r="EI176">
        <v>1.5100000000000001E-2</v>
      </c>
      <c r="EJ176">
        <v>1.9400000000000001E-2</v>
      </c>
      <c r="EK176">
        <v>3.15E-2</v>
      </c>
      <c r="EL176">
        <v>1.2699999999999999E-2</v>
      </c>
      <c r="EM176">
        <v>0</v>
      </c>
      <c r="EN176">
        <v>0</v>
      </c>
      <c r="EO176">
        <v>0</v>
      </c>
      <c r="EP176">
        <v>0</v>
      </c>
      <c r="EQ176">
        <v>1.6500000000000001E-2</v>
      </c>
      <c r="ER176">
        <v>0</v>
      </c>
      <c r="ES176" t="s">
        <v>35</v>
      </c>
      <c r="ET176">
        <v>1.67E-2</v>
      </c>
      <c r="EU176" t="s">
        <v>35</v>
      </c>
      <c r="EV176">
        <v>1.3899999999999999E-2</v>
      </c>
      <c r="EW176">
        <v>1.0800000000000001E-2</v>
      </c>
      <c r="EX176">
        <v>1.32E-2</v>
      </c>
      <c r="EY176" t="s">
        <v>35</v>
      </c>
      <c r="EZ176">
        <v>2.0500000000000001E-2</v>
      </c>
      <c r="FA176">
        <v>3.5900000000000001E-2</v>
      </c>
      <c r="FB176">
        <v>1.09E-2</v>
      </c>
      <c r="FC176">
        <v>0</v>
      </c>
      <c r="FD176">
        <v>1.32E-2</v>
      </c>
      <c r="FE176">
        <v>1.4200000000000001E-2</v>
      </c>
      <c r="FF176">
        <v>2.1899999999999999E-2</v>
      </c>
      <c r="FG176">
        <v>2.53E-2</v>
      </c>
      <c r="FH176">
        <v>1.43E-2</v>
      </c>
      <c r="FI176">
        <v>2.12E-2</v>
      </c>
    </row>
    <row r="177" spans="1:165" x14ac:dyDescent="0.25">
      <c r="A177">
        <v>8</v>
      </c>
      <c r="B177" t="s">
        <v>7</v>
      </c>
      <c r="C177" t="s">
        <v>36</v>
      </c>
      <c r="D177" t="s">
        <v>36</v>
      </c>
      <c r="E177" t="s">
        <v>36</v>
      </c>
      <c r="F177">
        <v>0</v>
      </c>
      <c r="G177" t="s">
        <v>35</v>
      </c>
      <c r="H177" t="s">
        <v>36</v>
      </c>
      <c r="I177" t="s">
        <v>35</v>
      </c>
      <c r="J177" t="s">
        <v>36</v>
      </c>
      <c r="K177" t="s">
        <v>36</v>
      </c>
      <c r="L177" t="s">
        <v>35</v>
      </c>
      <c r="M177" t="s">
        <v>35</v>
      </c>
      <c r="N177">
        <v>0</v>
      </c>
      <c r="O177">
        <v>0</v>
      </c>
      <c r="P177">
        <v>0</v>
      </c>
      <c r="Q177" t="s">
        <v>31</v>
      </c>
      <c r="R177">
        <v>0</v>
      </c>
      <c r="S177" t="s">
        <v>31</v>
      </c>
      <c r="T177">
        <v>0</v>
      </c>
      <c r="U177">
        <v>0</v>
      </c>
      <c r="V177">
        <v>0</v>
      </c>
      <c r="W177">
        <v>0</v>
      </c>
      <c r="X177">
        <v>0</v>
      </c>
      <c r="Y177">
        <v>0</v>
      </c>
      <c r="Z177">
        <v>0</v>
      </c>
      <c r="AA177" t="s">
        <v>31</v>
      </c>
      <c r="AB177">
        <v>0</v>
      </c>
      <c r="AC177" t="s">
        <v>31</v>
      </c>
      <c r="AD177">
        <v>0</v>
      </c>
      <c r="AE177">
        <v>0</v>
      </c>
      <c r="AF177">
        <v>0</v>
      </c>
      <c r="AG177" t="s">
        <v>35</v>
      </c>
      <c r="AH177">
        <v>0</v>
      </c>
      <c r="AI177">
        <v>0</v>
      </c>
      <c r="AJ177">
        <v>0</v>
      </c>
      <c r="AK177" t="s">
        <v>31</v>
      </c>
      <c r="AL177">
        <v>0</v>
      </c>
      <c r="AM177">
        <v>0</v>
      </c>
      <c r="AN177">
        <v>0</v>
      </c>
      <c r="AO177">
        <v>0</v>
      </c>
      <c r="AP177">
        <v>0</v>
      </c>
      <c r="AQ177">
        <v>0</v>
      </c>
      <c r="AR177">
        <v>0</v>
      </c>
      <c r="AS177">
        <v>0</v>
      </c>
      <c r="AT177">
        <v>0</v>
      </c>
      <c r="AU177">
        <v>0</v>
      </c>
      <c r="AV177" t="s">
        <v>35</v>
      </c>
      <c r="AW177" t="s">
        <v>35</v>
      </c>
      <c r="AX177" t="s">
        <v>31</v>
      </c>
      <c r="AY177">
        <v>0</v>
      </c>
      <c r="AZ177" t="s">
        <v>31</v>
      </c>
      <c r="BA177">
        <v>0</v>
      </c>
      <c r="BB177" t="s">
        <v>31</v>
      </c>
      <c r="BC177">
        <v>0</v>
      </c>
      <c r="BD177" t="s">
        <v>31</v>
      </c>
      <c r="BE177">
        <v>0</v>
      </c>
      <c r="BF177" t="s">
        <v>35</v>
      </c>
      <c r="BG177">
        <v>0</v>
      </c>
      <c r="BH177">
        <v>0</v>
      </c>
      <c r="BI177" t="s">
        <v>35</v>
      </c>
      <c r="BJ177">
        <v>0</v>
      </c>
      <c r="BK177" t="s">
        <v>31</v>
      </c>
      <c r="BL177">
        <v>0</v>
      </c>
      <c r="BM177" t="s">
        <v>35</v>
      </c>
      <c r="BN177" t="s">
        <v>31</v>
      </c>
      <c r="BO177">
        <v>0</v>
      </c>
      <c r="BP177" t="s">
        <v>31</v>
      </c>
      <c r="BQ177" t="s">
        <v>31</v>
      </c>
      <c r="BR177" t="s">
        <v>31</v>
      </c>
      <c r="BS177">
        <v>0</v>
      </c>
      <c r="BT177">
        <v>0</v>
      </c>
      <c r="BU177" t="s">
        <v>35</v>
      </c>
      <c r="BV177">
        <v>0</v>
      </c>
      <c r="BW177" t="s">
        <v>31</v>
      </c>
      <c r="BX177">
        <v>0</v>
      </c>
      <c r="BY177">
        <v>0</v>
      </c>
      <c r="BZ177" t="s">
        <v>31</v>
      </c>
      <c r="CA177">
        <v>0</v>
      </c>
      <c r="CB177">
        <v>0</v>
      </c>
      <c r="CC177" t="s">
        <v>31</v>
      </c>
      <c r="CD177" t="s">
        <v>35</v>
      </c>
      <c r="CE177" t="s">
        <v>31</v>
      </c>
      <c r="CF177" t="s">
        <v>35</v>
      </c>
      <c r="CG177" t="s">
        <v>36</v>
      </c>
      <c r="CH177">
        <v>0</v>
      </c>
      <c r="CI177" t="s">
        <v>31</v>
      </c>
      <c r="CJ177" t="s">
        <v>31</v>
      </c>
      <c r="CK177" t="s">
        <v>35</v>
      </c>
      <c r="CL177" t="s">
        <v>31</v>
      </c>
      <c r="CM177">
        <v>0</v>
      </c>
      <c r="CN177">
        <v>0</v>
      </c>
      <c r="CO177">
        <v>0</v>
      </c>
      <c r="CP177">
        <v>0</v>
      </c>
      <c r="CQ177" t="s">
        <v>31</v>
      </c>
      <c r="CR177">
        <v>0</v>
      </c>
      <c r="CS177">
        <v>0</v>
      </c>
      <c r="CT177" t="s">
        <v>35</v>
      </c>
      <c r="CU177">
        <v>0</v>
      </c>
      <c r="CV177" t="s">
        <v>35</v>
      </c>
      <c r="CW177">
        <v>0</v>
      </c>
      <c r="CX177" t="s">
        <v>35</v>
      </c>
      <c r="CY177" t="s">
        <v>35</v>
      </c>
      <c r="CZ177">
        <v>0</v>
      </c>
      <c r="DA177">
        <v>0</v>
      </c>
      <c r="DB177">
        <v>0</v>
      </c>
      <c r="DC177" t="s">
        <v>35</v>
      </c>
      <c r="DD177" t="s">
        <v>35</v>
      </c>
      <c r="DE177">
        <v>0</v>
      </c>
      <c r="DF177" t="s">
        <v>35</v>
      </c>
      <c r="DG177">
        <v>0</v>
      </c>
      <c r="DH177">
        <v>0</v>
      </c>
      <c r="DI177">
        <v>0</v>
      </c>
      <c r="DJ177">
        <v>0</v>
      </c>
      <c r="DK177">
        <v>0</v>
      </c>
      <c r="DL177">
        <v>0</v>
      </c>
      <c r="DM177" t="s">
        <v>35</v>
      </c>
      <c r="DN177">
        <v>0</v>
      </c>
      <c r="DO177" t="s">
        <v>31</v>
      </c>
      <c r="DP177">
        <v>0</v>
      </c>
      <c r="DQ177" t="s">
        <v>31</v>
      </c>
      <c r="DR177">
        <v>0</v>
      </c>
      <c r="DS177">
        <v>0</v>
      </c>
      <c r="DT177">
        <v>0</v>
      </c>
      <c r="DU177">
        <v>0</v>
      </c>
      <c r="DV177" t="s">
        <v>31</v>
      </c>
      <c r="DW177" t="s">
        <v>35</v>
      </c>
      <c r="DX177">
        <v>0</v>
      </c>
      <c r="DY177">
        <v>0</v>
      </c>
      <c r="DZ177" t="s">
        <v>31</v>
      </c>
      <c r="EA177" t="s">
        <v>31</v>
      </c>
      <c r="EB177">
        <v>7.9000000000000008E-3</v>
      </c>
      <c r="EC177">
        <v>0</v>
      </c>
      <c r="ED177">
        <v>0</v>
      </c>
      <c r="EE177">
        <v>0</v>
      </c>
      <c r="EF177" t="s">
        <v>31</v>
      </c>
      <c r="EG177" t="s">
        <v>31</v>
      </c>
      <c r="EH177">
        <v>0</v>
      </c>
      <c r="EI177">
        <v>0</v>
      </c>
      <c r="EJ177">
        <v>0</v>
      </c>
      <c r="EK177">
        <v>0</v>
      </c>
      <c r="EL177">
        <v>0</v>
      </c>
      <c r="EM177">
        <v>0</v>
      </c>
      <c r="EN177">
        <v>0</v>
      </c>
      <c r="EO177" t="s">
        <v>35</v>
      </c>
      <c r="EP177">
        <v>0</v>
      </c>
      <c r="EQ177">
        <v>0</v>
      </c>
      <c r="ER177">
        <v>0</v>
      </c>
      <c r="ES177" t="s">
        <v>35</v>
      </c>
      <c r="ET177" t="s">
        <v>35</v>
      </c>
      <c r="EU177">
        <v>0</v>
      </c>
      <c r="EV177">
        <v>0</v>
      </c>
      <c r="EW177">
        <v>0</v>
      </c>
      <c r="EX177" t="s">
        <v>35</v>
      </c>
      <c r="EY177">
        <v>0</v>
      </c>
      <c r="EZ177">
        <v>0</v>
      </c>
      <c r="FA177" t="s">
        <v>35</v>
      </c>
      <c r="FB177">
        <v>0</v>
      </c>
      <c r="FC177">
        <v>0</v>
      </c>
      <c r="FD177">
        <v>0</v>
      </c>
      <c r="FE177" t="s">
        <v>35</v>
      </c>
      <c r="FF177" t="s">
        <v>35</v>
      </c>
      <c r="FG177">
        <v>0</v>
      </c>
      <c r="FH177">
        <v>0</v>
      </c>
      <c r="FI177" t="s">
        <v>35</v>
      </c>
    </row>
    <row r="178" spans="1:165" x14ac:dyDescent="0.25">
      <c r="A178">
        <v>9</v>
      </c>
      <c r="B178" t="s">
        <v>8</v>
      </c>
      <c r="C178" t="s">
        <v>36</v>
      </c>
      <c r="D178" t="s">
        <v>35</v>
      </c>
      <c r="E178" t="s">
        <v>36</v>
      </c>
      <c r="F178" t="s">
        <v>35</v>
      </c>
      <c r="G178" t="s">
        <v>35</v>
      </c>
      <c r="H178" t="s">
        <v>36</v>
      </c>
      <c r="I178">
        <v>0</v>
      </c>
      <c r="J178" t="s">
        <v>36</v>
      </c>
      <c r="K178" t="s">
        <v>36</v>
      </c>
      <c r="L178" t="s">
        <v>36</v>
      </c>
      <c r="M178" t="s">
        <v>35</v>
      </c>
      <c r="N178">
        <v>0</v>
      </c>
      <c r="O178">
        <v>0</v>
      </c>
      <c r="P178">
        <v>0</v>
      </c>
      <c r="Q178" t="s">
        <v>31</v>
      </c>
      <c r="R178">
        <v>0</v>
      </c>
      <c r="S178" t="s">
        <v>31</v>
      </c>
      <c r="T178">
        <v>0</v>
      </c>
      <c r="U178">
        <v>0</v>
      </c>
      <c r="V178">
        <v>0</v>
      </c>
      <c r="W178" t="s">
        <v>35</v>
      </c>
      <c r="X178">
        <v>0</v>
      </c>
      <c r="Y178">
        <v>0</v>
      </c>
      <c r="Z178">
        <v>0</v>
      </c>
      <c r="AA178" t="s">
        <v>31</v>
      </c>
      <c r="AB178">
        <v>0</v>
      </c>
      <c r="AC178" t="s">
        <v>31</v>
      </c>
      <c r="AD178">
        <v>0</v>
      </c>
      <c r="AE178">
        <v>0</v>
      </c>
      <c r="AF178">
        <v>0</v>
      </c>
      <c r="AG178">
        <v>0</v>
      </c>
      <c r="AH178">
        <v>0</v>
      </c>
      <c r="AI178">
        <v>0</v>
      </c>
      <c r="AJ178">
        <v>0</v>
      </c>
      <c r="AK178" t="s">
        <v>31</v>
      </c>
      <c r="AL178">
        <v>0</v>
      </c>
      <c r="AM178">
        <v>0</v>
      </c>
      <c r="AN178">
        <v>0</v>
      </c>
      <c r="AO178">
        <v>0</v>
      </c>
      <c r="AP178">
        <v>0</v>
      </c>
      <c r="AQ178">
        <v>0</v>
      </c>
      <c r="AR178">
        <v>0</v>
      </c>
      <c r="AS178">
        <v>0</v>
      </c>
      <c r="AT178">
        <v>0</v>
      </c>
      <c r="AU178">
        <v>0</v>
      </c>
      <c r="AV178" t="s">
        <v>35</v>
      </c>
      <c r="AW178" t="s">
        <v>35</v>
      </c>
      <c r="AX178" t="s">
        <v>31</v>
      </c>
      <c r="AY178">
        <v>0</v>
      </c>
      <c r="AZ178" t="s">
        <v>31</v>
      </c>
      <c r="BA178">
        <v>0</v>
      </c>
      <c r="BB178" t="s">
        <v>31</v>
      </c>
      <c r="BC178">
        <v>0</v>
      </c>
      <c r="BD178" t="s">
        <v>31</v>
      </c>
      <c r="BE178">
        <v>0</v>
      </c>
      <c r="BF178">
        <v>0</v>
      </c>
      <c r="BG178" t="s">
        <v>35</v>
      </c>
      <c r="BH178">
        <v>0</v>
      </c>
      <c r="BI178">
        <v>0</v>
      </c>
      <c r="BJ178">
        <v>0</v>
      </c>
      <c r="BK178" t="s">
        <v>31</v>
      </c>
      <c r="BL178">
        <v>0</v>
      </c>
      <c r="BM178" t="s">
        <v>35</v>
      </c>
      <c r="BN178" t="s">
        <v>31</v>
      </c>
      <c r="BO178">
        <v>0</v>
      </c>
      <c r="BP178" t="s">
        <v>31</v>
      </c>
      <c r="BQ178" t="s">
        <v>31</v>
      </c>
      <c r="BR178" t="s">
        <v>31</v>
      </c>
      <c r="BS178">
        <v>0</v>
      </c>
      <c r="BT178">
        <v>0</v>
      </c>
      <c r="BU178">
        <v>0</v>
      </c>
      <c r="BV178">
        <v>0</v>
      </c>
      <c r="BW178" t="s">
        <v>31</v>
      </c>
      <c r="BX178" t="s">
        <v>35</v>
      </c>
      <c r="BY178">
        <v>0</v>
      </c>
      <c r="BZ178" t="s">
        <v>31</v>
      </c>
      <c r="CA178">
        <v>0</v>
      </c>
      <c r="CB178">
        <v>0</v>
      </c>
      <c r="CC178" t="s">
        <v>31</v>
      </c>
      <c r="CD178">
        <v>0</v>
      </c>
      <c r="CE178" t="s">
        <v>31</v>
      </c>
      <c r="CF178" t="s">
        <v>35</v>
      </c>
      <c r="CG178">
        <v>0</v>
      </c>
      <c r="CH178">
        <v>0</v>
      </c>
      <c r="CI178" t="s">
        <v>31</v>
      </c>
      <c r="CJ178" t="s">
        <v>31</v>
      </c>
      <c r="CK178" t="s">
        <v>35</v>
      </c>
      <c r="CL178" t="s">
        <v>31</v>
      </c>
      <c r="CM178">
        <v>0</v>
      </c>
      <c r="CN178">
        <v>0</v>
      </c>
      <c r="CO178" t="s">
        <v>35</v>
      </c>
      <c r="CP178">
        <v>0</v>
      </c>
      <c r="CQ178" t="s">
        <v>31</v>
      </c>
      <c r="CR178">
        <v>0</v>
      </c>
      <c r="CS178">
        <v>0</v>
      </c>
      <c r="CT178" t="s">
        <v>35</v>
      </c>
      <c r="CU178">
        <v>0</v>
      </c>
      <c r="CV178" t="s">
        <v>35</v>
      </c>
      <c r="CW178">
        <v>0</v>
      </c>
      <c r="CX178" t="s">
        <v>35</v>
      </c>
      <c r="CY178" t="s">
        <v>35</v>
      </c>
      <c r="CZ178">
        <v>0</v>
      </c>
      <c r="DA178">
        <v>0</v>
      </c>
      <c r="DB178">
        <v>0</v>
      </c>
      <c r="DC178">
        <v>0</v>
      </c>
      <c r="DD178" t="s">
        <v>35</v>
      </c>
      <c r="DE178">
        <v>0</v>
      </c>
      <c r="DF178" t="s">
        <v>35</v>
      </c>
      <c r="DG178" t="s">
        <v>35</v>
      </c>
      <c r="DH178" t="s">
        <v>35</v>
      </c>
      <c r="DI178">
        <v>0</v>
      </c>
      <c r="DJ178" t="s">
        <v>35</v>
      </c>
      <c r="DK178" t="s">
        <v>35</v>
      </c>
      <c r="DL178" t="s">
        <v>35</v>
      </c>
      <c r="DM178">
        <v>0</v>
      </c>
      <c r="DN178">
        <v>0</v>
      </c>
      <c r="DO178" t="s">
        <v>31</v>
      </c>
      <c r="DP178">
        <v>0</v>
      </c>
      <c r="DQ178" t="s">
        <v>31</v>
      </c>
      <c r="DR178" t="s">
        <v>35</v>
      </c>
      <c r="DS178">
        <v>0</v>
      </c>
      <c r="DT178">
        <v>0</v>
      </c>
      <c r="DU178">
        <v>0</v>
      </c>
      <c r="DV178" t="s">
        <v>31</v>
      </c>
      <c r="DW178" t="s">
        <v>35</v>
      </c>
      <c r="DX178">
        <v>0</v>
      </c>
      <c r="DY178">
        <v>0</v>
      </c>
      <c r="DZ178" t="s">
        <v>31</v>
      </c>
      <c r="EA178" t="s">
        <v>31</v>
      </c>
      <c r="EB178">
        <v>0</v>
      </c>
      <c r="EC178">
        <v>0</v>
      </c>
      <c r="ED178">
        <v>0</v>
      </c>
      <c r="EE178">
        <v>0</v>
      </c>
      <c r="EF178" t="s">
        <v>31</v>
      </c>
      <c r="EG178" t="s">
        <v>31</v>
      </c>
      <c r="EH178">
        <v>0</v>
      </c>
      <c r="EI178">
        <v>6.8999999999999999E-3</v>
      </c>
      <c r="EJ178">
        <v>0</v>
      </c>
      <c r="EK178">
        <v>0</v>
      </c>
      <c r="EL178" t="s">
        <v>35</v>
      </c>
      <c r="EM178">
        <v>0</v>
      </c>
      <c r="EN178">
        <v>0</v>
      </c>
      <c r="EO178">
        <v>0</v>
      </c>
      <c r="EP178" t="s">
        <v>35</v>
      </c>
      <c r="EQ178">
        <v>0</v>
      </c>
      <c r="ER178">
        <v>0</v>
      </c>
      <c r="ES178">
        <v>0</v>
      </c>
      <c r="ET178">
        <v>0</v>
      </c>
      <c r="EU178">
        <v>0</v>
      </c>
      <c r="EV178" t="s">
        <v>35</v>
      </c>
      <c r="EW178" t="s">
        <v>35</v>
      </c>
      <c r="EX178" t="s">
        <v>35</v>
      </c>
      <c r="EY178">
        <v>0</v>
      </c>
      <c r="EZ178">
        <v>0</v>
      </c>
      <c r="FA178">
        <v>0</v>
      </c>
      <c r="FB178">
        <v>0</v>
      </c>
      <c r="FC178" t="s">
        <v>35</v>
      </c>
      <c r="FD178" t="s">
        <v>35</v>
      </c>
      <c r="FE178" t="s">
        <v>35</v>
      </c>
      <c r="FF178" t="s">
        <v>35</v>
      </c>
      <c r="FG178" t="s">
        <v>36</v>
      </c>
      <c r="FH178">
        <v>0</v>
      </c>
      <c r="FI178">
        <v>0</v>
      </c>
    </row>
    <row r="179" spans="1:165" x14ac:dyDescent="0.25">
      <c r="A179">
        <v>10</v>
      </c>
      <c r="B179" t="s">
        <v>9</v>
      </c>
      <c r="C179" t="s">
        <v>36</v>
      </c>
      <c r="D179">
        <v>0</v>
      </c>
      <c r="E179" t="s">
        <v>35</v>
      </c>
      <c r="F179">
        <v>0</v>
      </c>
      <c r="G179">
        <v>0</v>
      </c>
      <c r="H179">
        <v>0</v>
      </c>
      <c r="I179" t="s">
        <v>35</v>
      </c>
      <c r="J179" t="s">
        <v>35</v>
      </c>
      <c r="K179">
        <v>0</v>
      </c>
      <c r="L179">
        <v>0</v>
      </c>
      <c r="M179">
        <v>0</v>
      </c>
      <c r="N179">
        <v>0</v>
      </c>
      <c r="O179">
        <v>0</v>
      </c>
      <c r="P179">
        <v>0</v>
      </c>
      <c r="Q179" t="s">
        <v>31</v>
      </c>
      <c r="R179">
        <v>0</v>
      </c>
      <c r="S179" t="s">
        <v>31</v>
      </c>
      <c r="T179">
        <v>0</v>
      </c>
      <c r="U179">
        <v>0</v>
      </c>
      <c r="V179">
        <v>0</v>
      </c>
      <c r="W179">
        <v>0</v>
      </c>
      <c r="X179">
        <v>0</v>
      </c>
      <c r="Y179">
        <v>0</v>
      </c>
      <c r="Z179">
        <v>0</v>
      </c>
      <c r="AA179" t="s">
        <v>31</v>
      </c>
      <c r="AB179">
        <v>0</v>
      </c>
      <c r="AC179" t="s">
        <v>31</v>
      </c>
      <c r="AD179">
        <v>0</v>
      </c>
      <c r="AE179" t="s">
        <v>35</v>
      </c>
      <c r="AF179">
        <v>0</v>
      </c>
      <c r="AG179">
        <v>0</v>
      </c>
      <c r="AH179">
        <v>0</v>
      </c>
      <c r="AI179">
        <v>0</v>
      </c>
      <c r="AJ179">
        <v>0</v>
      </c>
      <c r="AK179" t="s">
        <v>31</v>
      </c>
      <c r="AL179">
        <v>0</v>
      </c>
      <c r="AM179">
        <v>0</v>
      </c>
      <c r="AN179">
        <v>0</v>
      </c>
      <c r="AO179">
        <v>0</v>
      </c>
      <c r="AP179">
        <v>0</v>
      </c>
      <c r="AQ179">
        <v>0</v>
      </c>
      <c r="AR179">
        <v>0</v>
      </c>
      <c r="AS179">
        <v>0</v>
      </c>
      <c r="AT179">
        <v>0</v>
      </c>
      <c r="AU179">
        <v>0</v>
      </c>
      <c r="AV179">
        <v>0</v>
      </c>
      <c r="AW179" t="s">
        <v>35</v>
      </c>
      <c r="AX179" t="s">
        <v>31</v>
      </c>
      <c r="AY179">
        <v>0</v>
      </c>
      <c r="AZ179" t="s">
        <v>31</v>
      </c>
      <c r="BA179">
        <v>0</v>
      </c>
      <c r="BB179" t="s">
        <v>31</v>
      </c>
      <c r="BC179">
        <v>0</v>
      </c>
      <c r="BD179" t="s">
        <v>31</v>
      </c>
      <c r="BE179">
        <v>0</v>
      </c>
      <c r="BF179">
        <v>0</v>
      </c>
      <c r="BG179">
        <v>0</v>
      </c>
      <c r="BH179">
        <v>0</v>
      </c>
      <c r="BI179">
        <v>0</v>
      </c>
      <c r="BJ179">
        <v>0</v>
      </c>
      <c r="BK179" t="s">
        <v>31</v>
      </c>
      <c r="BL179">
        <v>0</v>
      </c>
      <c r="BM179">
        <v>0</v>
      </c>
      <c r="BN179" t="s">
        <v>31</v>
      </c>
      <c r="BO179">
        <v>0</v>
      </c>
      <c r="BP179" t="s">
        <v>31</v>
      </c>
      <c r="BQ179" t="s">
        <v>31</v>
      </c>
      <c r="BR179" t="s">
        <v>31</v>
      </c>
      <c r="BS179">
        <v>0</v>
      </c>
      <c r="BT179">
        <v>0</v>
      </c>
      <c r="BU179">
        <v>0</v>
      </c>
      <c r="BV179">
        <v>0</v>
      </c>
      <c r="BW179" t="s">
        <v>31</v>
      </c>
      <c r="BX179">
        <v>0</v>
      </c>
      <c r="BY179">
        <v>0</v>
      </c>
      <c r="BZ179" t="s">
        <v>31</v>
      </c>
      <c r="CA179">
        <v>0</v>
      </c>
      <c r="CB179">
        <v>0</v>
      </c>
      <c r="CC179" t="s">
        <v>31</v>
      </c>
      <c r="CD179">
        <v>0</v>
      </c>
      <c r="CE179" t="s">
        <v>31</v>
      </c>
      <c r="CF179">
        <v>0</v>
      </c>
      <c r="CG179">
        <v>0</v>
      </c>
      <c r="CH179">
        <v>0</v>
      </c>
      <c r="CI179" t="s">
        <v>31</v>
      </c>
      <c r="CJ179" t="s">
        <v>31</v>
      </c>
      <c r="CK179" t="s">
        <v>35</v>
      </c>
      <c r="CL179" t="s">
        <v>31</v>
      </c>
      <c r="CM179">
        <v>0</v>
      </c>
      <c r="CN179">
        <v>0</v>
      </c>
      <c r="CO179">
        <v>0</v>
      </c>
      <c r="CP179">
        <v>0</v>
      </c>
      <c r="CQ179" t="s">
        <v>31</v>
      </c>
      <c r="CR179">
        <v>0</v>
      </c>
      <c r="CS179">
        <v>0</v>
      </c>
      <c r="CT179" t="s">
        <v>35</v>
      </c>
      <c r="CU179">
        <v>0</v>
      </c>
      <c r="CV179" t="s">
        <v>35</v>
      </c>
      <c r="CW179">
        <v>0</v>
      </c>
      <c r="CX179" t="s">
        <v>35</v>
      </c>
      <c r="CY179">
        <v>0</v>
      </c>
      <c r="CZ179">
        <v>0</v>
      </c>
      <c r="DA179">
        <v>0</v>
      </c>
      <c r="DB179">
        <v>0</v>
      </c>
      <c r="DC179">
        <v>0</v>
      </c>
      <c r="DD179">
        <v>0</v>
      </c>
      <c r="DE179">
        <v>0</v>
      </c>
      <c r="DF179">
        <v>0</v>
      </c>
      <c r="DG179">
        <v>0</v>
      </c>
      <c r="DH179">
        <v>0</v>
      </c>
      <c r="DI179">
        <v>0</v>
      </c>
      <c r="DJ179">
        <v>0</v>
      </c>
      <c r="DK179">
        <v>0</v>
      </c>
      <c r="DL179">
        <v>0</v>
      </c>
      <c r="DM179">
        <v>0</v>
      </c>
      <c r="DN179">
        <v>0</v>
      </c>
      <c r="DO179" t="s">
        <v>31</v>
      </c>
      <c r="DP179">
        <v>0</v>
      </c>
      <c r="DQ179" t="s">
        <v>31</v>
      </c>
      <c r="DR179">
        <v>0</v>
      </c>
      <c r="DS179">
        <v>0</v>
      </c>
      <c r="DT179">
        <v>0</v>
      </c>
      <c r="DU179">
        <v>0</v>
      </c>
      <c r="DV179" t="s">
        <v>31</v>
      </c>
      <c r="DW179">
        <v>0</v>
      </c>
      <c r="DX179">
        <v>0</v>
      </c>
      <c r="DY179">
        <v>0</v>
      </c>
      <c r="DZ179" t="s">
        <v>31</v>
      </c>
      <c r="EA179" t="s">
        <v>31</v>
      </c>
      <c r="EB179">
        <v>0</v>
      </c>
      <c r="EC179">
        <v>0</v>
      </c>
      <c r="ED179">
        <v>0</v>
      </c>
      <c r="EE179">
        <v>0</v>
      </c>
      <c r="EF179" t="s">
        <v>31</v>
      </c>
      <c r="EG179" t="s">
        <v>31</v>
      </c>
      <c r="EH179">
        <v>0</v>
      </c>
      <c r="EI179">
        <v>0</v>
      </c>
      <c r="EJ179">
        <v>0</v>
      </c>
      <c r="EK179">
        <v>0</v>
      </c>
      <c r="EL179">
        <v>0</v>
      </c>
      <c r="EM179">
        <v>0</v>
      </c>
      <c r="EN179">
        <v>0</v>
      </c>
      <c r="EO179">
        <v>0</v>
      </c>
      <c r="EP179" t="s">
        <v>35</v>
      </c>
      <c r="EQ179">
        <v>0</v>
      </c>
      <c r="ER179">
        <v>0</v>
      </c>
      <c r="ES179">
        <v>0</v>
      </c>
      <c r="ET179">
        <v>0</v>
      </c>
      <c r="EU179">
        <v>0</v>
      </c>
      <c r="EV179">
        <v>0</v>
      </c>
      <c r="EW179">
        <v>0</v>
      </c>
      <c r="EX179">
        <v>0</v>
      </c>
      <c r="EY179">
        <v>0</v>
      </c>
      <c r="EZ179">
        <v>0</v>
      </c>
      <c r="FA179">
        <v>0</v>
      </c>
      <c r="FB179">
        <v>0</v>
      </c>
      <c r="FC179">
        <v>0</v>
      </c>
      <c r="FD179">
        <v>0</v>
      </c>
      <c r="FE179">
        <v>0</v>
      </c>
      <c r="FF179">
        <v>0</v>
      </c>
      <c r="FG179" t="s">
        <v>35</v>
      </c>
      <c r="FH179">
        <v>0</v>
      </c>
      <c r="FI179">
        <v>0</v>
      </c>
    </row>
    <row r="180" spans="1:165" x14ac:dyDescent="0.25">
      <c r="A180">
        <v>11</v>
      </c>
      <c r="B180" t="s">
        <v>10</v>
      </c>
      <c r="C180">
        <v>5.8999999999999999E-3</v>
      </c>
      <c r="D180">
        <v>5.7999999999999996E-3</v>
      </c>
      <c r="E180">
        <v>8.0999999999999996E-3</v>
      </c>
      <c r="F180" t="s">
        <v>36</v>
      </c>
      <c r="G180">
        <v>1.18E-2</v>
      </c>
      <c r="H180">
        <v>8.3999999999999995E-3</v>
      </c>
      <c r="I180" t="s">
        <v>36</v>
      </c>
      <c r="J180" t="s">
        <v>36</v>
      </c>
      <c r="K180">
        <v>7.1999999999999998E-3</v>
      </c>
      <c r="L180">
        <v>6.7000000000000002E-3</v>
      </c>
      <c r="M180">
        <v>1.0699999999999999E-2</v>
      </c>
      <c r="N180">
        <v>0</v>
      </c>
      <c r="O180" t="s">
        <v>35</v>
      </c>
      <c r="P180" t="s">
        <v>35</v>
      </c>
      <c r="Q180" t="s">
        <v>31</v>
      </c>
      <c r="R180">
        <v>0</v>
      </c>
      <c r="S180" t="s">
        <v>31</v>
      </c>
      <c r="T180">
        <v>0</v>
      </c>
      <c r="U180" t="s">
        <v>35</v>
      </c>
      <c r="V180">
        <v>0</v>
      </c>
      <c r="W180">
        <v>0</v>
      </c>
      <c r="X180" t="s">
        <v>35</v>
      </c>
      <c r="Y180">
        <v>0</v>
      </c>
      <c r="Z180" t="s">
        <v>35</v>
      </c>
      <c r="AA180" t="s">
        <v>31</v>
      </c>
      <c r="AB180" t="s">
        <v>35</v>
      </c>
      <c r="AC180" t="s">
        <v>31</v>
      </c>
      <c r="AD180">
        <v>0</v>
      </c>
      <c r="AE180" t="s">
        <v>35</v>
      </c>
      <c r="AF180">
        <v>6.4999999999999997E-3</v>
      </c>
      <c r="AG180" t="s">
        <v>35</v>
      </c>
      <c r="AH180">
        <v>0</v>
      </c>
      <c r="AI180">
        <v>0</v>
      </c>
      <c r="AJ180" t="s">
        <v>35</v>
      </c>
      <c r="AK180" t="s">
        <v>31</v>
      </c>
      <c r="AL180">
        <v>0</v>
      </c>
      <c r="AM180" t="s">
        <v>35</v>
      </c>
      <c r="AN180">
        <v>0</v>
      </c>
      <c r="AO180" t="s">
        <v>35</v>
      </c>
      <c r="AP180">
        <v>0</v>
      </c>
      <c r="AQ180">
        <v>0</v>
      </c>
      <c r="AR180" t="s">
        <v>35</v>
      </c>
      <c r="AS180">
        <v>0</v>
      </c>
      <c r="AT180">
        <v>0</v>
      </c>
      <c r="AU180" t="s">
        <v>35</v>
      </c>
      <c r="AV180" t="s">
        <v>35</v>
      </c>
      <c r="AW180" t="s">
        <v>35</v>
      </c>
      <c r="AX180" t="s">
        <v>31</v>
      </c>
      <c r="AY180" t="s">
        <v>35</v>
      </c>
      <c r="AZ180" t="s">
        <v>31</v>
      </c>
      <c r="BA180" t="s">
        <v>35</v>
      </c>
      <c r="BB180" t="s">
        <v>31</v>
      </c>
      <c r="BC180" t="s">
        <v>35</v>
      </c>
      <c r="BD180" t="s">
        <v>31</v>
      </c>
      <c r="BE180" t="s">
        <v>35</v>
      </c>
      <c r="BF180">
        <v>0</v>
      </c>
      <c r="BG180">
        <v>2.0500000000000001E-2</v>
      </c>
      <c r="BH180">
        <v>0</v>
      </c>
      <c r="BI180">
        <v>5.3E-3</v>
      </c>
      <c r="BJ180">
        <v>0</v>
      </c>
      <c r="BK180" t="s">
        <v>31</v>
      </c>
      <c r="BL180" t="s">
        <v>35</v>
      </c>
      <c r="BM180" t="s">
        <v>35</v>
      </c>
      <c r="BN180" t="s">
        <v>31</v>
      </c>
      <c r="BO180">
        <v>0</v>
      </c>
      <c r="BP180" t="s">
        <v>31</v>
      </c>
      <c r="BQ180" t="s">
        <v>31</v>
      </c>
      <c r="BR180" t="s">
        <v>31</v>
      </c>
      <c r="BS180">
        <v>0</v>
      </c>
      <c r="BT180" t="s">
        <v>35</v>
      </c>
      <c r="BU180">
        <v>2.0400000000000001E-2</v>
      </c>
      <c r="BV180">
        <v>6.25E-2</v>
      </c>
      <c r="BW180" t="s">
        <v>31</v>
      </c>
      <c r="BX180">
        <v>8.2000000000000007E-3</v>
      </c>
      <c r="BY180">
        <v>1.46E-2</v>
      </c>
      <c r="BZ180" t="s">
        <v>31</v>
      </c>
      <c r="CA180">
        <v>7.3000000000000001E-3</v>
      </c>
      <c r="CB180" t="s">
        <v>35</v>
      </c>
      <c r="CC180" t="s">
        <v>31</v>
      </c>
      <c r="CD180">
        <v>0</v>
      </c>
      <c r="CE180" t="s">
        <v>31</v>
      </c>
      <c r="CF180" t="s">
        <v>35</v>
      </c>
      <c r="CG180">
        <v>8.0999999999999996E-3</v>
      </c>
      <c r="CH180" t="s">
        <v>35</v>
      </c>
      <c r="CI180" t="s">
        <v>31</v>
      </c>
      <c r="CJ180" t="s">
        <v>31</v>
      </c>
      <c r="CK180" t="s">
        <v>35</v>
      </c>
      <c r="CL180" t="s">
        <v>31</v>
      </c>
      <c r="CM180" t="s">
        <v>35</v>
      </c>
      <c r="CN180">
        <v>0</v>
      </c>
      <c r="CO180" t="s">
        <v>35</v>
      </c>
      <c r="CP180">
        <v>0</v>
      </c>
      <c r="CQ180" t="s">
        <v>31</v>
      </c>
      <c r="CR180">
        <v>7.1999999999999998E-3</v>
      </c>
      <c r="CS180" t="s">
        <v>35</v>
      </c>
      <c r="CT180" t="s">
        <v>35</v>
      </c>
      <c r="CU180">
        <v>8.5000000000000006E-3</v>
      </c>
      <c r="CV180" t="s">
        <v>35</v>
      </c>
      <c r="CW180" t="s">
        <v>35</v>
      </c>
      <c r="CX180" t="s">
        <v>35</v>
      </c>
      <c r="CY180">
        <v>2.1499999999999998E-2</v>
      </c>
      <c r="CZ180">
        <v>0</v>
      </c>
      <c r="DA180" t="s">
        <v>35</v>
      </c>
      <c r="DB180" t="s">
        <v>35</v>
      </c>
      <c r="DC180">
        <v>0</v>
      </c>
      <c r="DD180">
        <v>1.67E-2</v>
      </c>
      <c r="DE180">
        <v>0</v>
      </c>
      <c r="DF180">
        <v>9.7000000000000003E-3</v>
      </c>
      <c r="DG180" t="s">
        <v>35</v>
      </c>
      <c r="DH180" t="s">
        <v>35</v>
      </c>
      <c r="DI180" t="s">
        <v>35</v>
      </c>
      <c r="DJ180" t="s">
        <v>35</v>
      </c>
      <c r="DK180">
        <v>1.1299999999999999E-2</v>
      </c>
      <c r="DL180">
        <v>0</v>
      </c>
      <c r="DM180" t="s">
        <v>35</v>
      </c>
      <c r="DN180">
        <v>1.29E-2</v>
      </c>
      <c r="DO180" t="s">
        <v>31</v>
      </c>
      <c r="DP180" t="s">
        <v>35</v>
      </c>
      <c r="DQ180" t="s">
        <v>31</v>
      </c>
      <c r="DR180" t="s">
        <v>35</v>
      </c>
      <c r="DS180" t="s">
        <v>35</v>
      </c>
      <c r="DT180">
        <v>8.3000000000000001E-3</v>
      </c>
      <c r="DU180">
        <v>1.3299999999999999E-2</v>
      </c>
      <c r="DV180" t="s">
        <v>31</v>
      </c>
      <c r="DW180">
        <v>0</v>
      </c>
      <c r="DX180" t="s">
        <v>36</v>
      </c>
      <c r="DY180" t="s">
        <v>35</v>
      </c>
      <c r="DZ180" t="s">
        <v>31</v>
      </c>
      <c r="EA180" t="s">
        <v>31</v>
      </c>
      <c r="EB180">
        <v>7.9000000000000008E-3</v>
      </c>
      <c r="EC180" t="s">
        <v>35</v>
      </c>
      <c r="ED180">
        <v>0</v>
      </c>
      <c r="EE180">
        <v>8.5000000000000006E-3</v>
      </c>
      <c r="EF180" t="s">
        <v>31</v>
      </c>
      <c r="EG180" t="s">
        <v>31</v>
      </c>
      <c r="EH180">
        <v>0</v>
      </c>
      <c r="EI180">
        <v>5.4999999999999997E-3</v>
      </c>
      <c r="EJ180" t="s">
        <v>36</v>
      </c>
      <c r="EK180" t="s">
        <v>35</v>
      </c>
      <c r="EL180">
        <v>1.2699999999999999E-2</v>
      </c>
      <c r="EM180" t="s">
        <v>35</v>
      </c>
      <c r="EN180">
        <v>0</v>
      </c>
      <c r="EO180" t="s">
        <v>35</v>
      </c>
      <c r="EP180">
        <v>0</v>
      </c>
      <c r="EQ180" t="s">
        <v>35</v>
      </c>
      <c r="ER180" t="s">
        <v>35</v>
      </c>
      <c r="ES180">
        <v>0</v>
      </c>
      <c r="ET180" t="s">
        <v>35</v>
      </c>
      <c r="EU180">
        <v>2.3300000000000001E-2</v>
      </c>
      <c r="EV180">
        <v>1.3899999999999999E-2</v>
      </c>
      <c r="EW180">
        <v>9.1999999999999998E-3</v>
      </c>
      <c r="EX180" t="s">
        <v>36</v>
      </c>
      <c r="EY180" t="s">
        <v>35</v>
      </c>
      <c r="EZ180" t="s">
        <v>35</v>
      </c>
      <c r="FA180">
        <v>9.5999999999999992E-3</v>
      </c>
      <c r="FB180" t="s">
        <v>35</v>
      </c>
      <c r="FC180" t="s">
        <v>35</v>
      </c>
      <c r="FD180" t="s">
        <v>36</v>
      </c>
      <c r="FE180">
        <v>8.6999999999999994E-3</v>
      </c>
      <c r="FF180">
        <v>1.01E-2</v>
      </c>
      <c r="FG180" t="s">
        <v>36</v>
      </c>
      <c r="FH180">
        <v>6.1000000000000004E-3</v>
      </c>
      <c r="FI180">
        <v>5.5999999999999999E-3</v>
      </c>
    </row>
    <row r="181" spans="1:165" x14ac:dyDescent="0.25">
      <c r="A181">
        <v>12</v>
      </c>
      <c r="B181" t="s">
        <v>11</v>
      </c>
      <c r="C181">
        <v>0.59509999999999996</v>
      </c>
      <c r="D181">
        <v>0.63160000000000005</v>
      </c>
      <c r="E181">
        <v>0.63170000000000004</v>
      </c>
      <c r="F181">
        <v>0.58009999999999995</v>
      </c>
      <c r="G181">
        <v>0.745</v>
      </c>
      <c r="H181">
        <v>0.70309999999999995</v>
      </c>
      <c r="I181">
        <v>0.67730000000000001</v>
      </c>
      <c r="J181">
        <v>0.54949999999999999</v>
      </c>
      <c r="K181">
        <v>0.47949999999999998</v>
      </c>
      <c r="L181">
        <v>0.58140000000000003</v>
      </c>
      <c r="M181">
        <v>0.65129999999999999</v>
      </c>
      <c r="N181">
        <v>0.7077</v>
      </c>
      <c r="O181">
        <v>0.55630000000000002</v>
      </c>
      <c r="P181">
        <v>0.61029999999999995</v>
      </c>
      <c r="Q181" t="s">
        <v>31</v>
      </c>
      <c r="R181">
        <v>0.64419999999999999</v>
      </c>
      <c r="S181" t="s">
        <v>31</v>
      </c>
      <c r="T181">
        <v>0.50290000000000001</v>
      </c>
      <c r="U181">
        <v>0.58330000000000004</v>
      </c>
      <c r="V181">
        <v>0.5625</v>
      </c>
      <c r="W181">
        <v>0.54069999999999996</v>
      </c>
      <c r="X181">
        <v>0.65</v>
      </c>
      <c r="Y181">
        <v>0.52149999999999996</v>
      </c>
      <c r="Z181">
        <v>0.57250000000000001</v>
      </c>
      <c r="AA181" t="s">
        <v>31</v>
      </c>
      <c r="AB181">
        <v>0.5635</v>
      </c>
      <c r="AC181" t="s">
        <v>31</v>
      </c>
      <c r="AD181">
        <v>0.36359999999999998</v>
      </c>
      <c r="AE181">
        <v>0.72640000000000005</v>
      </c>
      <c r="AF181">
        <v>0.72689999999999999</v>
      </c>
      <c r="AG181">
        <v>0.64729999999999999</v>
      </c>
      <c r="AH181">
        <v>0.73680000000000001</v>
      </c>
      <c r="AI181">
        <v>0.71560000000000001</v>
      </c>
      <c r="AJ181">
        <v>0.68259999999999998</v>
      </c>
      <c r="AK181" t="s">
        <v>31</v>
      </c>
      <c r="AL181">
        <v>0.82840000000000003</v>
      </c>
      <c r="AM181">
        <v>0.14810000000000001</v>
      </c>
      <c r="AN181">
        <v>0.68600000000000005</v>
      </c>
      <c r="AO181">
        <v>0.70420000000000005</v>
      </c>
      <c r="AP181">
        <v>0.54549999999999998</v>
      </c>
      <c r="AQ181">
        <v>0.81820000000000004</v>
      </c>
      <c r="AR181">
        <v>0.64710000000000001</v>
      </c>
      <c r="AS181">
        <v>0.56140000000000001</v>
      </c>
      <c r="AT181">
        <v>0.81159999999999999</v>
      </c>
      <c r="AU181">
        <v>0.61270000000000002</v>
      </c>
      <c r="AV181">
        <v>0.65639999999999998</v>
      </c>
      <c r="AW181" t="s">
        <v>35</v>
      </c>
      <c r="AX181" t="s">
        <v>31</v>
      </c>
      <c r="AY181">
        <v>0.8286</v>
      </c>
      <c r="AZ181" t="s">
        <v>31</v>
      </c>
      <c r="BA181">
        <v>0.69869999999999999</v>
      </c>
      <c r="BB181" t="s">
        <v>31</v>
      </c>
      <c r="BC181">
        <v>0.69640000000000002</v>
      </c>
      <c r="BD181" t="s">
        <v>31</v>
      </c>
      <c r="BE181">
        <v>0.81869999999999998</v>
      </c>
      <c r="BF181">
        <v>0.78569999999999995</v>
      </c>
      <c r="BG181">
        <v>0.74360000000000004</v>
      </c>
      <c r="BH181">
        <v>0.68989999999999996</v>
      </c>
      <c r="BI181">
        <v>0.76290000000000002</v>
      </c>
      <c r="BJ181">
        <v>0.66669999999999996</v>
      </c>
      <c r="BK181" t="s">
        <v>31</v>
      </c>
      <c r="BL181">
        <v>0.63160000000000005</v>
      </c>
      <c r="BM181">
        <v>0.7601</v>
      </c>
      <c r="BN181" t="s">
        <v>31</v>
      </c>
      <c r="BO181">
        <v>0.64290000000000003</v>
      </c>
      <c r="BP181" t="s">
        <v>31</v>
      </c>
      <c r="BQ181" t="s">
        <v>31</v>
      </c>
      <c r="BR181" t="s">
        <v>31</v>
      </c>
      <c r="BS181">
        <v>0</v>
      </c>
      <c r="BT181">
        <v>0.7581</v>
      </c>
      <c r="BU181">
        <v>0.6633</v>
      </c>
      <c r="BV181">
        <v>0.5625</v>
      </c>
      <c r="BW181" t="s">
        <v>31</v>
      </c>
      <c r="BX181">
        <v>0.75480000000000003</v>
      </c>
      <c r="BY181">
        <v>0.71530000000000005</v>
      </c>
      <c r="BZ181" t="s">
        <v>31</v>
      </c>
      <c r="CA181">
        <v>0.79220000000000002</v>
      </c>
      <c r="CB181">
        <v>0.72729999999999995</v>
      </c>
      <c r="CC181" t="s">
        <v>31</v>
      </c>
      <c r="CD181">
        <v>0.79410000000000003</v>
      </c>
      <c r="CE181" t="s">
        <v>31</v>
      </c>
      <c r="CF181">
        <v>0.5171</v>
      </c>
      <c r="CG181">
        <v>0.56940000000000002</v>
      </c>
      <c r="CH181">
        <v>0.54930000000000001</v>
      </c>
      <c r="CI181" t="s">
        <v>31</v>
      </c>
      <c r="CJ181" t="s">
        <v>31</v>
      </c>
      <c r="CK181" t="s">
        <v>35</v>
      </c>
      <c r="CL181" t="s">
        <v>31</v>
      </c>
      <c r="CM181">
        <v>0.77590000000000003</v>
      </c>
      <c r="CN181">
        <v>0.75209999999999999</v>
      </c>
      <c r="CO181">
        <v>0.5796</v>
      </c>
      <c r="CP181" t="s">
        <v>35</v>
      </c>
      <c r="CQ181" t="s">
        <v>31</v>
      </c>
      <c r="CR181">
        <v>0.52529999999999999</v>
      </c>
      <c r="CS181">
        <v>0.67110000000000003</v>
      </c>
      <c r="CT181" t="s">
        <v>35</v>
      </c>
      <c r="CU181">
        <v>0.73799999999999999</v>
      </c>
      <c r="CV181" t="s">
        <v>35</v>
      </c>
      <c r="CW181">
        <v>0.47210000000000002</v>
      </c>
      <c r="CX181" t="s">
        <v>35</v>
      </c>
      <c r="CY181">
        <v>0.60740000000000005</v>
      </c>
      <c r="CZ181">
        <v>0.80279999999999996</v>
      </c>
      <c r="DA181">
        <v>0.37640000000000001</v>
      </c>
      <c r="DB181">
        <v>0.48</v>
      </c>
      <c r="DC181">
        <v>0.54549999999999998</v>
      </c>
      <c r="DD181">
        <v>0.65559999999999996</v>
      </c>
      <c r="DE181">
        <v>0.375</v>
      </c>
      <c r="DF181">
        <v>0.50580000000000003</v>
      </c>
      <c r="DG181">
        <v>0.55669999999999997</v>
      </c>
      <c r="DH181">
        <v>0.53139999999999998</v>
      </c>
      <c r="DI181">
        <v>0.60360000000000003</v>
      </c>
      <c r="DJ181">
        <v>0.4234</v>
      </c>
      <c r="DK181">
        <v>0.68810000000000004</v>
      </c>
      <c r="DL181">
        <v>0.625</v>
      </c>
      <c r="DM181">
        <v>0.50880000000000003</v>
      </c>
      <c r="DN181">
        <v>0.70420000000000005</v>
      </c>
      <c r="DO181" t="s">
        <v>31</v>
      </c>
      <c r="DP181">
        <v>0.41389999999999999</v>
      </c>
      <c r="DQ181" t="s">
        <v>31</v>
      </c>
      <c r="DR181">
        <v>0.52370000000000005</v>
      </c>
      <c r="DS181">
        <v>0.49890000000000001</v>
      </c>
      <c r="DT181">
        <v>0.40770000000000001</v>
      </c>
      <c r="DU181">
        <v>0.72440000000000004</v>
      </c>
      <c r="DV181" t="s">
        <v>31</v>
      </c>
      <c r="DW181">
        <v>0.75449999999999995</v>
      </c>
      <c r="DX181">
        <v>0.60840000000000005</v>
      </c>
      <c r="DY181">
        <v>0.64</v>
      </c>
      <c r="DZ181" t="s">
        <v>31</v>
      </c>
      <c r="EA181" t="s">
        <v>31</v>
      </c>
      <c r="EB181">
        <v>0.51190000000000002</v>
      </c>
      <c r="EC181">
        <v>0.32950000000000002</v>
      </c>
      <c r="ED181">
        <v>0.47170000000000001</v>
      </c>
      <c r="EE181">
        <v>0.62129999999999996</v>
      </c>
      <c r="EF181" t="s">
        <v>31</v>
      </c>
      <c r="EG181" t="s">
        <v>31</v>
      </c>
      <c r="EH181">
        <v>0.44590000000000002</v>
      </c>
      <c r="EI181">
        <v>0.48080000000000001</v>
      </c>
      <c r="EJ181">
        <v>0.5363</v>
      </c>
      <c r="EK181">
        <v>0.60629999999999995</v>
      </c>
      <c r="EL181">
        <v>0.55410000000000004</v>
      </c>
      <c r="EM181">
        <v>0.79410000000000003</v>
      </c>
      <c r="EN181">
        <v>0.79659999999999997</v>
      </c>
      <c r="EO181">
        <v>0.57140000000000002</v>
      </c>
      <c r="EP181">
        <v>0.72819999999999996</v>
      </c>
      <c r="EQ181">
        <v>0.4945</v>
      </c>
      <c r="ER181">
        <v>0.59319999999999995</v>
      </c>
      <c r="ES181">
        <v>0.75480000000000003</v>
      </c>
      <c r="ET181">
        <v>0.70899999999999996</v>
      </c>
      <c r="EU181">
        <v>0.60470000000000002</v>
      </c>
      <c r="EV181">
        <v>0.52080000000000004</v>
      </c>
      <c r="EW181">
        <v>0.4884</v>
      </c>
      <c r="EX181">
        <v>0.67810000000000004</v>
      </c>
      <c r="EY181">
        <v>0.69569999999999999</v>
      </c>
      <c r="EZ181">
        <v>0.65569999999999995</v>
      </c>
      <c r="FA181">
        <v>0.59089999999999998</v>
      </c>
      <c r="FB181">
        <v>0.61739999999999995</v>
      </c>
      <c r="FC181">
        <v>0.69569999999999999</v>
      </c>
      <c r="FD181">
        <v>0.54969999999999997</v>
      </c>
      <c r="FE181">
        <v>0.4597</v>
      </c>
      <c r="FF181">
        <v>0.50419999999999998</v>
      </c>
      <c r="FG181">
        <v>0.60099999999999998</v>
      </c>
      <c r="FH181">
        <v>0.59840000000000004</v>
      </c>
      <c r="FI181">
        <v>0.47949999999999998</v>
      </c>
    </row>
    <row r="182" spans="1:165" x14ac:dyDescent="0.25">
      <c r="A182">
        <v>13</v>
      </c>
      <c r="B182" t="s">
        <v>12</v>
      </c>
      <c r="C182">
        <v>0.45579999999999998</v>
      </c>
      <c r="D182">
        <v>0.49619999999999997</v>
      </c>
      <c r="E182">
        <v>0.46910000000000002</v>
      </c>
      <c r="F182">
        <v>0.502</v>
      </c>
      <c r="G182">
        <v>0.47939999999999999</v>
      </c>
      <c r="H182">
        <v>0.50580000000000003</v>
      </c>
      <c r="I182">
        <v>0.5605</v>
      </c>
      <c r="J182">
        <v>0.43630000000000002</v>
      </c>
      <c r="K182">
        <v>0.34239999999999998</v>
      </c>
      <c r="L182">
        <v>0.42530000000000001</v>
      </c>
      <c r="M182">
        <v>0.43740000000000001</v>
      </c>
      <c r="N182">
        <v>0.7026</v>
      </c>
      <c r="O182">
        <v>0.47099999999999997</v>
      </c>
      <c r="P182">
        <v>0.39710000000000001</v>
      </c>
      <c r="Q182" t="s">
        <v>31</v>
      </c>
      <c r="R182">
        <v>0.60229999999999995</v>
      </c>
      <c r="S182" t="s">
        <v>31</v>
      </c>
      <c r="T182">
        <v>0.36259999999999998</v>
      </c>
      <c r="U182">
        <v>0.54169999999999996</v>
      </c>
      <c r="V182">
        <v>0.44790000000000002</v>
      </c>
      <c r="W182">
        <v>0.51129999999999998</v>
      </c>
      <c r="X182">
        <v>0.2</v>
      </c>
      <c r="Y182">
        <v>0.44979999999999998</v>
      </c>
      <c r="Z182">
        <v>0.46920000000000001</v>
      </c>
      <c r="AA182" t="s">
        <v>31</v>
      </c>
      <c r="AB182">
        <v>0.41039999999999999</v>
      </c>
      <c r="AC182" t="s">
        <v>31</v>
      </c>
      <c r="AD182">
        <v>0.21210000000000001</v>
      </c>
      <c r="AE182">
        <v>0.54720000000000002</v>
      </c>
      <c r="AF182">
        <v>0.5978</v>
      </c>
      <c r="AG182">
        <v>0.46910000000000002</v>
      </c>
      <c r="AH182">
        <v>0.47370000000000001</v>
      </c>
      <c r="AI182">
        <v>0.67769999999999997</v>
      </c>
      <c r="AJ182">
        <v>0.55430000000000001</v>
      </c>
      <c r="AK182" t="s">
        <v>31</v>
      </c>
      <c r="AL182">
        <v>0.71640000000000004</v>
      </c>
      <c r="AM182">
        <v>0</v>
      </c>
      <c r="AN182">
        <v>0.57969999999999999</v>
      </c>
      <c r="AO182">
        <v>0.67079999999999995</v>
      </c>
      <c r="AP182" t="s">
        <v>35</v>
      </c>
      <c r="AQ182">
        <v>0.7</v>
      </c>
      <c r="AR182">
        <v>0.62619999999999998</v>
      </c>
      <c r="AS182">
        <v>0.49120000000000003</v>
      </c>
      <c r="AT182">
        <v>0.6522</v>
      </c>
      <c r="AU182">
        <v>0.48280000000000001</v>
      </c>
      <c r="AV182">
        <v>0.47489999999999999</v>
      </c>
      <c r="AW182" t="s">
        <v>35</v>
      </c>
      <c r="AX182" t="s">
        <v>31</v>
      </c>
      <c r="AY182">
        <v>0.61429999999999996</v>
      </c>
      <c r="AZ182" t="s">
        <v>31</v>
      </c>
      <c r="BA182">
        <v>0.43590000000000001</v>
      </c>
      <c r="BB182" t="s">
        <v>31</v>
      </c>
      <c r="BC182">
        <v>0.375</v>
      </c>
      <c r="BD182" t="s">
        <v>31</v>
      </c>
      <c r="BE182">
        <v>0.59889999999999999</v>
      </c>
      <c r="BF182">
        <v>0.52380000000000004</v>
      </c>
      <c r="BG182">
        <v>0.5897</v>
      </c>
      <c r="BH182">
        <v>0.4496</v>
      </c>
      <c r="BI182">
        <v>0.62749999999999995</v>
      </c>
      <c r="BJ182">
        <v>0.28789999999999999</v>
      </c>
      <c r="BK182" t="s">
        <v>31</v>
      </c>
      <c r="BL182" t="s">
        <v>35</v>
      </c>
      <c r="BM182">
        <v>0.62729999999999997</v>
      </c>
      <c r="BN182" t="s">
        <v>31</v>
      </c>
      <c r="BO182">
        <v>0</v>
      </c>
      <c r="BP182" t="s">
        <v>31</v>
      </c>
      <c r="BQ182" t="s">
        <v>31</v>
      </c>
      <c r="BR182" t="s">
        <v>31</v>
      </c>
      <c r="BS182">
        <v>0</v>
      </c>
      <c r="BT182">
        <v>0.5161</v>
      </c>
      <c r="BU182">
        <v>0.46939999999999998</v>
      </c>
      <c r="BV182">
        <v>0.16669999999999999</v>
      </c>
      <c r="BW182" t="s">
        <v>31</v>
      </c>
      <c r="BX182">
        <v>0.50409999999999999</v>
      </c>
      <c r="BY182">
        <v>0.4672</v>
      </c>
      <c r="BZ182" t="s">
        <v>31</v>
      </c>
      <c r="CA182">
        <v>0.57699999999999996</v>
      </c>
      <c r="CB182">
        <v>0.42859999999999998</v>
      </c>
      <c r="CC182" t="s">
        <v>31</v>
      </c>
      <c r="CD182">
        <v>0.26469999999999999</v>
      </c>
      <c r="CE182" t="s">
        <v>31</v>
      </c>
      <c r="CF182">
        <v>0.4103</v>
      </c>
      <c r="CG182">
        <v>0.4194</v>
      </c>
      <c r="CH182">
        <v>0.38030000000000003</v>
      </c>
      <c r="CI182" t="s">
        <v>31</v>
      </c>
      <c r="CJ182" t="s">
        <v>31</v>
      </c>
      <c r="CK182" t="s">
        <v>35</v>
      </c>
      <c r="CL182" t="s">
        <v>31</v>
      </c>
      <c r="CM182">
        <v>0.4914</v>
      </c>
      <c r="CN182">
        <v>0.55559999999999998</v>
      </c>
      <c r="CO182">
        <v>0.31209999999999999</v>
      </c>
      <c r="CP182" t="s">
        <v>35</v>
      </c>
      <c r="CQ182" t="s">
        <v>31</v>
      </c>
      <c r="CR182">
        <v>0.34660000000000002</v>
      </c>
      <c r="CS182">
        <v>0.53069999999999995</v>
      </c>
      <c r="CT182" t="s">
        <v>35</v>
      </c>
      <c r="CU182">
        <v>0.58589999999999998</v>
      </c>
      <c r="CV182" t="s">
        <v>35</v>
      </c>
      <c r="CW182">
        <v>0.36070000000000002</v>
      </c>
      <c r="CX182" t="s">
        <v>35</v>
      </c>
      <c r="CY182">
        <v>0.36499999999999999</v>
      </c>
      <c r="CZ182">
        <v>0.54930000000000001</v>
      </c>
      <c r="DA182">
        <v>0.22969999999999999</v>
      </c>
      <c r="DB182">
        <v>0.432</v>
      </c>
      <c r="DC182">
        <v>0.32729999999999998</v>
      </c>
      <c r="DD182">
        <v>0.35560000000000003</v>
      </c>
      <c r="DE182">
        <v>0.375</v>
      </c>
      <c r="DF182">
        <v>0.33200000000000002</v>
      </c>
      <c r="DG182">
        <v>0.49869999999999998</v>
      </c>
      <c r="DH182">
        <v>0.42770000000000002</v>
      </c>
      <c r="DI182">
        <v>0.50449999999999995</v>
      </c>
      <c r="DJ182">
        <v>0.40539999999999998</v>
      </c>
      <c r="DK182">
        <v>0.48770000000000002</v>
      </c>
      <c r="DL182">
        <v>0.42499999999999999</v>
      </c>
      <c r="DM182">
        <v>0.42320000000000002</v>
      </c>
      <c r="DN182">
        <v>0.44690000000000002</v>
      </c>
      <c r="DO182" t="s">
        <v>31</v>
      </c>
      <c r="DP182">
        <v>0.31090000000000001</v>
      </c>
      <c r="DQ182" t="s">
        <v>31</v>
      </c>
      <c r="DR182">
        <v>0.39429999999999998</v>
      </c>
      <c r="DS182">
        <v>0.40660000000000002</v>
      </c>
      <c r="DT182">
        <v>0.30030000000000001</v>
      </c>
      <c r="DU182">
        <v>0.5867</v>
      </c>
      <c r="DV182" t="s">
        <v>31</v>
      </c>
      <c r="DW182">
        <v>0.503</v>
      </c>
      <c r="DX182">
        <v>0.50560000000000005</v>
      </c>
      <c r="DY182">
        <v>0.4</v>
      </c>
      <c r="DZ182" t="s">
        <v>31</v>
      </c>
      <c r="EA182" t="s">
        <v>31</v>
      </c>
      <c r="EB182">
        <v>0.30830000000000002</v>
      </c>
      <c r="EC182">
        <v>0.17050000000000001</v>
      </c>
      <c r="ED182">
        <v>0.32079999999999997</v>
      </c>
      <c r="EE182">
        <v>0.4617</v>
      </c>
      <c r="EF182" t="s">
        <v>31</v>
      </c>
      <c r="EG182" t="s">
        <v>31</v>
      </c>
      <c r="EH182">
        <v>0.37840000000000001</v>
      </c>
      <c r="EI182">
        <v>0.34889999999999999</v>
      </c>
      <c r="EJ182">
        <v>0.43159999999999998</v>
      </c>
      <c r="EK182">
        <v>0.37009999999999998</v>
      </c>
      <c r="EL182">
        <v>0.33119999999999999</v>
      </c>
      <c r="EM182">
        <v>0.49020000000000002</v>
      </c>
      <c r="EN182">
        <v>0.59319999999999995</v>
      </c>
      <c r="EO182">
        <v>0.34289999999999998</v>
      </c>
      <c r="EP182">
        <v>0.67479999999999996</v>
      </c>
      <c r="EQ182">
        <v>0.36259999999999998</v>
      </c>
      <c r="ER182">
        <v>0.2203</v>
      </c>
      <c r="ES182">
        <v>0.42580000000000001</v>
      </c>
      <c r="ET182">
        <v>0.62209999999999999</v>
      </c>
      <c r="EU182">
        <v>0.40310000000000001</v>
      </c>
      <c r="EV182">
        <v>0.28820000000000001</v>
      </c>
      <c r="EW182">
        <v>0.38829999999999998</v>
      </c>
      <c r="EX182">
        <v>0.54849999999999999</v>
      </c>
      <c r="EY182">
        <v>0.44929999999999998</v>
      </c>
      <c r="EZ182">
        <v>0.45079999999999998</v>
      </c>
      <c r="FA182">
        <v>0.42580000000000001</v>
      </c>
      <c r="FB182">
        <v>0.48909999999999998</v>
      </c>
      <c r="FC182">
        <v>0.26090000000000002</v>
      </c>
      <c r="FD182">
        <v>0.4607</v>
      </c>
      <c r="FE182">
        <v>0.31919999999999998</v>
      </c>
      <c r="FF182">
        <v>0.35749999999999998</v>
      </c>
      <c r="FG182">
        <v>0.48780000000000001</v>
      </c>
      <c r="FH182">
        <v>0.5</v>
      </c>
      <c r="FI182">
        <v>0.35539999999999999</v>
      </c>
    </row>
    <row r="183" spans="1:165" x14ac:dyDescent="0.25">
      <c r="A183">
        <v>14</v>
      </c>
      <c r="B183" t="s">
        <v>13</v>
      </c>
      <c r="C183">
        <v>4.6800000000000001E-2</v>
      </c>
      <c r="D183">
        <v>4.5600000000000002E-2</v>
      </c>
      <c r="E183">
        <v>2.7699999999999999E-2</v>
      </c>
      <c r="F183">
        <v>8.6099999999999996E-2</v>
      </c>
      <c r="G183">
        <v>2.7E-2</v>
      </c>
      <c r="H183">
        <v>3.5200000000000002E-2</v>
      </c>
      <c r="I183">
        <v>6.9599999999999995E-2</v>
      </c>
      <c r="J183">
        <v>5.0799999999999998E-2</v>
      </c>
      <c r="K183">
        <v>3.1899999999999998E-2</v>
      </c>
      <c r="L183">
        <v>4.0099999999999997E-2</v>
      </c>
      <c r="M183">
        <v>2.7099999999999999E-2</v>
      </c>
      <c r="N183">
        <v>0.18459999999999999</v>
      </c>
      <c r="O183">
        <v>6.4799999999999996E-2</v>
      </c>
      <c r="P183">
        <v>3.6799999999999999E-2</v>
      </c>
      <c r="Q183" t="s">
        <v>31</v>
      </c>
      <c r="R183">
        <v>0.1419</v>
      </c>
      <c r="S183" t="s">
        <v>31</v>
      </c>
      <c r="T183">
        <v>1.3599999999999999E-2</v>
      </c>
      <c r="U183">
        <v>0</v>
      </c>
      <c r="V183">
        <v>3.1300000000000001E-2</v>
      </c>
      <c r="W183">
        <v>0.1041</v>
      </c>
      <c r="X183">
        <v>0</v>
      </c>
      <c r="Y183" t="s">
        <v>35</v>
      </c>
      <c r="Z183">
        <v>0.1105</v>
      </c>
      <c r="AA183" t="s">
        <v>31</v>
      </c>
      <c r="AB183">
        <v>1.2999999999999999E-2</v>
      </c>
      <c r="AC183" t="s">
        <v>31</v>
      </c>
      <c r="AD183" t="s">
        <v>35</v>
      </c>
      <c r="AE183">
        <v>3.7699999999999997E-2</v>
      </c>
      <c r="AF183">
        <v>3.6600000000000001E-2</v>
      </c>
      <c r="AG183">
        <v>2.9100000000000001E-2</v>
      </c>
      <c r="AH183">
        <v>0</v>
      </c>
      <c r="AI183">
        <v>0.1137</v>
      </c>
      <c r="AJ183">
        <v>8.6999999999999994E-2</v>
      </c>
      <c r="AK183" t="s">
        <v>31</v>
      </c>
      <c r="AL183">
        <v>5.2200000000000003E-2</v>
      </c>
      <c r="AM183">
        <v>0</v>
      </c>
      <c r="AN183">
        <v>5.3100000000000001E-2</v>
      </c>
      <c r="AO183">
        <v>0.17499999999999999</v>
      </c>
      <c r="AP183">
        <v>0</v>
      </c>
      <c r="AQ183">
        <v>0.1</v>
      </c>
      <c r="AR183">
        <v>0.1366</v>
      </c>
      <c r="AS183">
        <v>0</v>
      </c>
      <c r="AT183">
        <v>4.3499999999999997E-2</v>
      </c>
      <c r="AU183">
        <v>6.3700000000000007E-2</v>
      </c>
      <c r="AV183">
        <v>3.4700000000000002E-2</v>
      </c>
      <c r="AW183" t="s">
        <v>35</v>
      </c>
      <c r="AX183" t="s">
        <v>31</v>
      </c>
      <c r="AY183">
        <v>3.5700000000000003E-2</v>
      </c>
      <c r="AZ183" t="s">
        <v>31</v>
      </c>
      <c r="BA183">
        <v>2.5600000000000001E-2</v>
      </c>
      <c r="BB183" t="s">
        <v>31</v>
      </c>
      <c r="BC183">
        <v>0</v>
      </c>
      <c r="BD183" t="s">
        <v>31</v>
      </c>
      <c r="BE183">
        <v>3.3000000000000002E-2</v>
      </c>
      <c r="BF183" t="s">
        <v>35</v>
      </c>
      <c r="BG183">
        <v>5.6399999999999999E-2</v>
      </c>
      <c r="BH183">
        <v>2.3300000000000001E-2</v>
      </c>
      <c r="BI183">
        <v>6.2399999999999997E-2</v>
      </c>
      <c r="BJ183">
        <v>0</v>
      </c>
      <c r="BK183" t="s">
        <v>31</v>
      </c>
      <c r="BL183">
        <v>0</v>
      </c>
      <c r="BM183">
        <v>4.8000000000000001E-2</v>
      </c>
      <c r="BN183" t="s">
        <v>31</v>
      </c>
      <c r="BO183">
        <v>0</v>
      </c>
      <c r="BP183" t="s">
        <v>31</v>
      </c>
      <c r="BQ183" t="s">
        <v>31</v>
      </c>
      <c r="BR183" t="s">
        <v>31</v>
      </c>
      <c r="BS183">
        <v>0</v>
      </c>
      <c r="BT183" t="s">
        <v>35</v>
      </c>
      <c r="BU183">
        <v>3.5700000000000003E-2</v>
      </c>
      <c r="BV183">
        <v>0</v>
      </c>
      <c r="BW183" t="s">
        <v>31</v>
      </c>
      <c r="BX183">
        <v>4.6300000000000001E-2</v>
      </c>
      <c r="BY183">
        <v>1.8200000000000001E-2</v>
      </c>
      <c r="BZ183" t="s">
        <v>31</v>
      </c>
      <c r="CA183">
        <v>3.4200000000000001E-2</v>
      </c>
      <c r="CB183">
        <v>0</v>
      </c>
      <c r="CC183" t="s">
        <v>31</v>
      </c>
      <c r="CD183">
        <v>0</v>
      </c>
      <c r="CE183" t="s">
        <v>31</v>
      </c>
      <c r="CF183">
        <v>5.7700000000000001E-2</v>
      </c>
      <c r="CG183">
        <v>3.8699999999999998E-2</v>
      </c>
      <c r="CH183">
        <v>0</v>
      </c>
      <c r="CI183" t="s">
        <v>31</v>
      </c>
      <c r="CJ183" t="s">
        <v>31</v>
      </c>
      <c r="CK183" t="s">
        <v>35</v>
      </c>
      <c r="CL183" t="s">
        <v>31</v>
      </c>
      <c r="CM183">
        <v>3.4500000000000003E-2</v>
      </c>
      <c r="CN183">
        <v>5.1299999999999998E-2</v>
      </c>
      <c r="CO183">
        <v>0</v>
      </c>
      <c r="CP183">
        <v>0</v>
      </c>
      <c r="CQ183" t="s">
        <v>31</v>
      </c>
      <c r="CR183">
        <v>1.8100000000000002E-2</v>
      </c>
      <c r="CS183">
        <v>4.82E-2</v>
      </c>
      <c r="CT183" t="s">
        <v>35</v>
      </c>
      <c r="CU183">
        <v>3.3799999999999997E-2</v>
      </c>
      <c r="CV183" t="s">
        <v>35</v>
      </c>
      <c r="CW183">
        <v>5.57E-2</v>
      </c>
      <c r="CX183" t="s">
        <v>35</v>
      </c>
      <c r="CY183">
        <v>1.84E-2</v>
      </c>
      <c r="CZ183" t="s">
        <v>35</v>
      </c>
      <c r="DA183">
        <v>1.35E-2</v>
      </c>
      <c r="DB183">
        <v>8.7999999999999995E-2</v>
      </c>
      <c r="DC183">
        <v>0</v>
      </c>
      <c r="DD183">
        <v>2.7799999999999998E-2</v>
      </c>
      <c r="DE183">
        <v>0</v>
      </c>
      <c r="DF183">
        <v>1.7399999999999999E-2</v>
      </c>
      <c r="DG183">
        <v>3.9600000000000003E-2</v>
      </c>
      <c r="DH183">
        <v>6.2899999999999998E-2</v>
      </c>
      <c r="DI183">
        <v>3.5999999999999997E-2</v>
      </c>
      <c r="DJ183">
        <v>8.1100000000000005E-2</v>
      </c>
      <c r="DK183">
        <v>4.1599999999999998E-2</v>
      </c>
      <c r="DL183">
        <v>0</v>
      </c>
      <c r="DM183">
        <v>1.7600000000000001E-2</v>
      </c>
      <c r="DN183">
        <v>1.9300000000000001E-2</v>
      </c>
      <c r="DO183" t="s">
        <v>31</v>
      </c>
      <c r="DP183">
        <v>4.4900000000000002E-2</v>
      </c>
      <c r="DQ183" t="s">
        <v>31</v>
      </c>
      <c r="DR183">
        <v>2.8400000000000002E-2</v>
      </c>
      <c r="DS183">
        <v>0.1363</v>
      </c>
      <c r="DT183">
        <v>2.4799999999999999E-2</v>
      </c>
      <c r="DU183">
        <v>2.6700000000000002E-2</v>
      </c>
      <c r="DV183" t="s">
        <v>31</v>
      </c>
      <c r="DW183">
        <v>2.9899999999999999E-2</v>
      </c>
      <c r="DX183">
        <v>5.9799999999999999E-2</v>
      </c>
      <c r="DY183">
        <v>0</v>
      </c>
      <c r="DZ183" t="s">
        <v>31</v>
      </c>
      <c r="EA183" t="s">
        <v>31</v>
      </c>
      <c r="EB183">
        <v>1.5800000000000002E-2</v>
      </c>
      <c r="EC183">
        <v>0</v>
      </c>
      <c r="ED183" t="s">
        <v>35</v>
      </c>
      <c r="EE183">
        <v>2.1299999999999999E-2</v>
      </c>
      <c r="EF183" t="s">
        <v>31</v>
      </c>
      <c r="EG183" t="s">
        <v>31</v>
      </c>
      <c r="EH183">
        <v>5.4100000000000002E-2</v>
      </c>
      <c r="EI183">
        <v>3.9800000000000002E-2</v>
      </c>
      <c r="EJ183">
        <v>6.4199999999999993E-2</v>
      </c>
      <c r="EK183">
        <v>2.3599999999999999E-2</v>
      </c>
      <c r="EL183">
        <v>2.23E-2</v>
      </c>
      <c r="EM183" t="s">
        <v>35</v>
      </c>
      <c r="EN183" t="s">
        <v>35</v>
      </c>
      <c r="EO183" t="s">
        <v>35</v>
      </c>
      <c r="EP183">
        <v>4.3700000000000003E-2</v>
      </c>
      <c r="EQ183">
        <v>3.6600000000000001E-2</v>
      </c>
      <c r="ER183">
        <v>0</v>
      </c>
      <c r="ES183">
        <v>1.9400000000000001E-2</v>
      </c>
      <c r="ET183">
        <v>4.0099999999999997E-2</v>
      </c>
      <c r="EU183">
        <v>3.8800000000000001E-2</v>
      </c>
      <c r="EV183">
        <v>1.04E-2</v>
      </c>
      <c r="EW183">
        <v>4.0099999999999997E-2</v>
      </c>
      <c r="EX183">
        <v>5.91E-2</v>
      </c>
      <c r="EY183" t="s">
        <v>35</v>
      </c>
      <c r="EZ183">
        <v>1.6400000000000001E-2</v>
      </c>
      <c r="FA183">
        <v>3.8300000000000001E-2</v>
      </c>
      <c r="FB183">
        <v>3.2599999999999997E-2</v>
      </c>
      <c r="FC183">
        <v>0</v>
      </c>
      <c r="FD183">
        <v>5.5599999999999997E-2</v>
      </c>
      <c r="FE183">
        <v>1.9599999999999999E-2</v>
      </c>
      <c r="FF183">
        <v>1.8499999999999999E-2</v>
      </c>
      <c r="FG183">
        <v>5.0700000000000002E-2</v>
      </c>
      <c r="FH183">
        <v>5.1200000000000002E-2</v>
      </c>
      <c r="FI183">
        <v>2.5399999999999999E-2</v>
      </c>
    </row>
    <row r="184" spans="1:165" x14ac:dyDescent="0.25">
      <c r="A184">
        <v>15</v>
      </c>
      <c r="B184" t="s">
        <v>14</v>
      </c>
      <c r="C184">
        <v>0.37040000000000001</v>
      </c>
      <c r="D184">
        <v>0.38890000000000002</v>
      </c>
      <c r="E184">
        <v>0.38329999999999997</v>
      </c>
      <c r="F184">
        <v>0.41689999999999999</v>
      </c>
      <c r="G184">
        <v>0.41830000000000001</v>
      </c>
      <c r="H184">
        <v>0.4244</v>
      </c>
      <c r="I184">
        <v>0.45739999999999997</v>
      </c>
      <c r="J184">
        <v>0.34960000000000002</v>
      </c>
      <c r="K184">
        <v>0.27710000000000001</v>
      </c>
      <c r="L184">
        <v>0.3402</v>
      </c>
      <c r="M184">
        <v>0.37159999999999999</v>
      </c>
      <c r="N184">
        <v>0.61539999999999995</v>
      </c>
      <c r="O184">
        <v>0.41639999999999999</v>
      </c>
      <c r="P184">
        <v>0.33090000000000003</v>
      </c>
      <c r="Q184" t="s">
        <v>31</v>
      </c>
      <c r="R184">
        <v>0.52090000000000003</v>
      </c>
      <c r="S184" t="s">
        <v>31</v>
      </c>
      <c r="T184">
        <v>0.2339</v>
      </c>
      <c r="U184">
        <v>0.45829999999999999</v>
      </c>
      <c r="V184">
        <v>0.26040000000000002</v>
      </c>
      <c r="W184">
        <v>0.46379999999999999</v>
      </c>
      <c r="X184">
        <v>0</v>
      </c>
      <c r="Y184">
        <v>0.3589</v>
      </c>
      <c r="Z184">
        <v>0.38219999999999998</v>
      </c>
      <c r="AA184" t="s">
        <v>31</v>
      </c>
      <c r="AB184">
        <v>0.30620000000000003</v>
      </c>
      <c r="AC184" t="s">
        <v>31</v>
      </c>
      <c r="AD184">
        <v>0.18179999999999999</v>
      </c>
      <c r="AE184">
        <v>0.41980000000000001</v>
      </c>
      <c r="AF184">
        <v>0.44090000000000001</v>
      </c>
      <c r="AG184">
        <v>0.36359999999999998</v>
      </c>
      <c r="AH184">
        <v>0.26319999999999999</v>
      </c>
      <c r="AI184">
        <v>0.6351</v>
      </c>
      <c r="AJ184">
        <v>0.48699999999999999</v>
      </c>
      <c r="AK184" t="s">
        <v>31</v>
      </c>
      <c r="AL184">
        <v>0.56720000000000004</v>
      </c>
      <c r="AM184">
        <v>0</v>
      </c>
      <c r="AN184">
        <v>0.49759999999999999</v>
      </c>
      <c r="AO184">
        <v>0.61670000000000003</v>
      </c>
      <c r="AP184" t="s">
        <v>35</v>
      </c>
      <c r="AQ184">
        <v>0.60909999999999997</v>
      </c>
      <c r="AR184">
        <v>0.55410000000000004</v>
      </c>
      <c r="AS184">
        <v>0.42109999999999997</v>
      </c>
      <c r="AT184">
        <v>0.3841</v>
      </c>
      <c r="AU184">
        <v>0.4032</v>
      </c>
      <c r="AV184">
        <v>0.33979999999999999</v>
      </c>
      <c r="AW184" t="s">
        <v>35</v>
      </c>
      <c r="AX184" t="s">
        <v>31</v>
      </c>
      <c r="AY184">
        <v>0.52859999999999996</v>
      </c>
      <c r="AZ184" t="s">
        <v>31</v>
      </c>
      <c r="BA184">
        <v>0.35260000000000002</v>
      </c>
      <c r="BB184" t="s">
        <v>31</v>
      </c>
      <c r="BC184">
        <v>0.32140000000000002</v>
      </c>
      <c r="BD184" t="s">
        <v>31</v>
      </c>
      <c r="BE184">
        <v>0.53849999999999998</v>
      </c>
      <c r="BF184">
        <v>0.45240000000000002</v>
      </c>
      <c r="BG184">
        <v>0.5333</v>
      </c>
      <c r="BH184">
        <v>0.37980000000000003</v>
      </c>
      <c r="BI184">
        <v>0.52229999999999999</v>
      </c>
      <c r="BJ184">
        <v>0.19700000000000001</v>
      </c>
      <c r="BK184" t="s">
        <v>31</v>
      </c>
      <c r="BL184" t="s">
        <v>35</v>
      </c>
      <c r="BM184">
        <v>0.53139999999999998</v>
      </c>
      <c r="BN184" t="s">
        <v>31</v>
      </c>
      <c r="BO184">
        <v>0</v>
      </c>
      <c r="BP184" t="s">
        <v>31</v>
      </c>
      <c r="BQ184" t="s">
        <v>31</v>
      </c>
      <c r="BR184" t="s">
        <v>31</v>
      </c>
      <c r="BS184">
        <v>0</v>
      </c>
      <c r="BT184">
        <v>0.47849999999999998</v>
      </c>
      <c r="BU184">
        <v>0.4133</v>
      </c>
      <c r="BV184">
        <v>0.125</v>
      </c>
      <c r="BW184" t="s">
        <v>31</v>
      </c>
      <c r="BX184">
        <v>0.4496</v>
      </c>
      <c r="BY184">
        <v>0.41610000000000003</v>
      </c>
      <c r="BZ184" t="s">
        <v>31</v>
      </c>
      <c r="CA184">
        <v>0.50119999999999998</v>
      </c>
      <c r="CB184">
        <v>0.37659999999999999</v>
      </c>
      <c r="CC184" t="s">
        <v>31</v>
      </c>
      <c r="CD184">
        <v>0.17649999999999999</v>
      </c>
      <c r="CE184" t="s">
        <v>31</v>
      </c>
      <c r="CF184">
        <v>0.35680000000000001</v>
      </c>
      <c r="CG184">
        <v>0.35809999999999997</v>
      </c>
      <c r="CH184">
        <v>0.29580000000000001</v>
      </c>
      <c r="CI184" t="s">
        <v>31</v>
      </c>
      <c r="CJ184" t="s">
        <v>31</v>
      </c>
      <c r="CK184" t="s">
        <v>35</v>
      </c>
      <c r="CL184" t="s">
        <v>31</v>
      </c>
      <c r="CM184">
        <v>0.45689999999999997</v>
      </c>
      <c r="CN184">
        <v>0.41880000000000001</v>
      </c>
      <c r="CO184">
        <v>0.2611</v>
      </c>
      <c r="CP184">
        <v>0</v>
      </c>
      <c r="CQ184" t="s">
        <v>31</v>
      </c>
      <c r="CR184">
        <v>0.27800000000000002</v>
      </c>
      <c r="CS184">
        <v>0.4254</v>
      </c>
      <c r="CT184" t="s">
        <v>35</v>
      </c>
      <c r="CU184">
        <v>0.48170000000000002</v>
      </c>
      <c r="CV184" t="s">
        <v>35</v>
      </c>
      <c r="CW184">
        <v>0.32840000000000003</v>
      </c>
      <c r="CX184" t="s">
        <v>35</v>
      </c>
      <c r="CY184">
        <v>0.30059999999999998</v>
      </c>
      <c r="CZ184">
        <v>0.46479999999999999</v>
      </c>
      <c r="DA184">
        <v>0.18529999999999999</v>
      </c>
      <c r="DB184">
        <v>0.36</v>
      </c>
      <c r="DC184">
        <v>0.2</v>
      </c>
      <c r="DD184">
        <v>0.32219999999999999</v>
      </c>
      <c r="DE184" t="s">
        <v>35</v>
      </c>
      <c r="DF184">
        <v>0.25679999999999997</v>
      </c>
      <c r="DG184">
        <v>0.3931</v>
      </c>
      <c r="DH184">
        <v>0.33810000000000001</v>
      </c>
      <c r="DI184">
        <v>0.36940000000000001</v>
      </c>
      <c r="DJ184">
        <v>0.35139999999999999</v>
      </c>
      <c r="DK184">
        <v>0.40450000000000003</v>
      </c>
      <c r="DL184">
        <v>0.27500000000000002</v>
      </c>
      <c r="DM184">
        <v>0.36020000000000002</v>
      </c>
      <c r="DN184">
        <v>0.3569</v>
      </c>
      <c r="DO184" t="s">
        <v>31</v>
      </c>
      <c r="DP184">
        <v>0.26219999999999999</v>
      </c>
      <c r="DQ184" t="s">
        <v>31</v>
      </c>
      <c r="DR184">
        <v>0.32179999999999997</v>
      </c>
      <c r="DS184">
        <v>0.37359999999999999</v>
      </c>
      <c r="DT184">
        <v>0.23419999999999999</v>
      </c>
      <c r="DU184">
        <v>0.47110000000000002</v>
      </c>
      <c r="DV184" t="s">
        <v>31</v>
      </c>
      <c r="DW184">
        <v>0.37130000000000002</v>
      </c>
      <c r="DX184">
        <v>0.40179999999999999</v>
      </c>
      <c r="DY184">
        <v>0.4</v>
      </c>
      <c r="DZ184" t="s">
        <v>31</v>
      </c>
      <c r="EA184" t="s">
        <v>31</v>
      </c>
      <c r="EB184">
        <v>0.23319999999999999</v>
      </c>
      <c r="EC184">
        <v>7.9500000000000001E-2</v>
      </c>
      <c r="ED184">
        <v>0.18870000000000001</v>
      </c>
      <c r="EE184">
        <v>0.2979</v>
      </c>
      <c r="EF184" t="s">
        <v>31</v>
      </c>
      <c r="EG184" t="s">
        <v>31</v>
      </c>
      <c r="EH184">
        <v>0.2838</v>
      </c>
      <c r="EI184">
        <v>0.2802</v>
      </c>
      <c r="EJ184">
        <v>0.33360000000000001</v>
      </c>
      <c r="EK184">
        <v>0.2205</v>
      </c>
      <c r="EL184">
        <v>0.24199999999999999</v>
      </c>
      <c r="EM184">
        <v>0.38240000000000002</v>
      </c>
      <c r="EN184">
        <v>0.45760000000000001</v>
      </c>
      <c r="EO184">
        <v>0.2286</v>
      </c>
      <c r="EP184">
        <v>0.61650000000000005</v>
      </c>
      <c r="EQ184">
        <v>0.3004</v>
      </c>
      <c r="ER184">
        <v>0.2203</v>
      </c>
      <c r="ES184">
        <v>0.3871</v>
      </c>
      <c r="ET184">
        <v>0.52839999999999998</v>
      </c>
      <c r="EU184">
        <v>0.33329999999999999</v>
      </c>
      <c r="EV184">
        <v>0.2361</v>
      </c>
      <c r="EW184">
        <v>0.3251</v>
      </c>
      <c r="EX184">
        <v>0.44059999999999999</v>
      </c>
      <c r="EY184">
        <v>0.27539999999999998</v>
      </c>
      <c r="EZ184">
        <v>0.36480000000000001</v>
      </c>
      <c r="FA184">
        <v>0.32779999999999998</v>
      </c>
      <c r="FB184">
        <v>0.36299999999999999</v>
      </c>
      <c r="FC184">
        <v>0.13039999999999999</v>
      </c>
      <c r="FD184">
        <v>0.39119999999999999</v>
      </c>
      <c r="FE184">
        <v>0.2407</v>
      </c>
      <c r="FF184">
        <v>0.2782</v>
      </c>
      <c r="FG184">
        <v>0.38940000000000002</v>
      </c>
      <c r="FH184">
        <v>0.38109999999999999</v>
      </c>
      <c r="FI184">
        <v>0.2666</v>
      </c>
    </row>
    <row r="185" spans="1:165" x14ac:dyDescent="0.25">
      <c r="A185">
        <v>16</v>
      </c>
      <c r="B185" t="s">
        <v>15</v>
      </c>
      <c r="C185">
        <v>0.1356</v>
      </c>
      <c r="D185">
        <v>0.13250000000000001</v>
      </c>
      <c r="E185">
        <v>0.1618</v>
      </c>
      <c r="F185">
        <v>7.7399999999999997E-2</v>
      </c>
      <c r="G185">
        <v>0.25729999999999997</v>
      </c>
      <c r="H185">
        <v>0.19400000000000001</v>
      </c>
      <c r="I185">
        <v>0.1153</v>
      </c>
      <c r="J185">
        <v>0.1095</v>
      </c>
      <c r="K185">
        <v>0.1295</v>
      </c>
      <c r="L185">
        <v>0.15260000000000001</v>
      </c>
      <c r="M185">
        <v>0.2087</v>
      </c>
      <c r="N185" t="s">
        <v>35</v>
      </c>
      <c r="O185">
        <v>8.1900000000000001E-2</v>
      </c>
      <c r="P185">
        <v>0.2132</v>
      </c>
      <c r="Q185" t="s">
        <v>31</v>
      </c>
      <c r="R185">
        <v>4.19E-2</v>
      </c>
      <c r="S185" t="s">
        <v>31</v>
      </c>
      <c r="T185">
        <v>0.1384</v>
      </c>
      <c r="U185" t="s">
        <v>35</v>
      </c>
      <c r="V185">
        <v>0.11459999999999999</v>
      </c>
      <c r="W185">
        <v>2.9399999999999999E-2</v>
      </c>
      <c r="X185">
        <v>0.45</v>
      </c>
      <c r="Y185">
        <v>7.1800000000000003E-2</v>
      </c>
      <c r="Z185">
        <v>0.1033</v>
      </c>
      <c r="AA185" t="s">
        <v>31</v>
      </c>
      <c r="AB185">
        <v>0.14979999999999999</v>
      </c>
      <c r="AC185" t="s">
        <v>31</v>
      </c>
      <c r="AD185">
        <v>0.1515</v>
      </c>
      <c r="AE185">
        <v>0.1792</v>
      </c>
      <c r="AF185">
        <v>0.12690000000000001</v>
      </c>
      <c r="AG185">
        <v>0.17449999999999999</v>
      </c>
      <c r="AH185">
        <v>0.26319999999999999</v>
      </c>
      <c r="AI185">
        <v>3.7900000000000003E-2</v>
      </c>
      <c r="AJ185">
        <v>0.1283</v>
      </c>
      <c r="AK185" t="s">
        <v>31</v>
      </c>
      <c r="AL185">
        <v>0.1119</v>
      </c>
      <c r="AM185">
        <v>0.14810000000000001</v>
      </c>
      <c r="AN185">
        <v>0.1014</v>
      </c>
      <c r="AO185">
        <v>3.3300000000000003E-2</v>
      </c>
      <c r="AP185">
        <v>0.36359999999999998</v>
      </c>
      <c r="AQ185">
        <v>0.1182</v>
      </c>
      <c r="AR185">
        <v>1.9E-2</v>
      </c>
      <c r="AS185">
        <v>7.0199999999999999E-2</v>
      </c>
      <c r="AT185">
        <v>0.15939999999999999</v>
      </c>
      <c r="AU185">
        <v>0.1273</v>
      </c>
      <c r="AV185">
        <v>0.18149999999999999</v>
      </c>
      <c r="AW185" t="s">
        <v>35</v>
      </c>
      <c r="AX185" t="s">
        <v>31</v>
      </c>
      <c r="AY185">
        <v>0.21429999999999999</v>
      </c>
      <c r="AZ185" t="s">
        <v>31</v>
      </c>
      <c r="BA185">
        <v>0.25640000000000002</v>
      </c>
      <c r="BB185" t="s">
        <v>31</v>
      </c>
      <c r="BC185">
        <v>0.32140000000000002</v>
      </c>
      <c r="BD185" t="s">
        <v>31</v>
      </c>
      <c r="BE185">
        <v>0.21429999999999999</v>
      </c>
      <c r="BF185">
        <v>0.26190000000000002</v>
      </c>
      <c r="BG185">
        <v>0.1487</v>
      </c>
      <c r="BH185">
        <v>0.24030000000000001</v>
      </c>
      <c r="BI185">
        <v>0.13370000000000001</v>
      </c>
      <c r="BJ185">
        <v>0.37880000000000003</v>
      </c>
      <c r="BK185" t="s">
        <v>31</v>
      </c>
      <c r="BL185">
        <v>0.52629999999999999</v>
      </c>
      <c r="BM185">
        <v>0.1328</v>
      </c>
      <c r="BN185" t="s">
        <v>31</v>
      </c>
      <c r="BO185">
        <v>0.64290000000000003</v>
      </c>
      <c r="BP185" t="s">
        <v>31</v>
      </c>
      <c r="BQ185" t="s">
        <v>31</v>
      </c>
      <c r="BR185" t="s">
        <v>31</v>
      </c>
      <c r="BS185">
        <v>0</v>
      </c>
      <c r="BT185">
        <v>0.2366</v>
      </c>
      <c r="BU185">
        <v>0.19389999999999999</v>
      </c>
      <c r="BV185">
        <v>0.39579999999999999</v>
      </c>
      <c r="BW185" t="s">
        <v>31</v>
      </c>
      <c r="BX185">
        <v>0.2452</v>
      </c>
      <c r="BY185">
        <v>0.2409</v>
      </c>
      <c r="BZ185" t="s">
        <v>31</v>
      </c>
      <c r="CA185">
        <v>0.2054</v>
      </c>
      <c r="CB185">
        <v>0.29870000000000002</v>
      </c>
      <c r="CC185" t="s">
        <v>31</v>
      </c>
      <c r="CD185">
        <v>0.52939999999999998</v>
      </c>
      <c r="CE185" t="s">
        <v>31</v>
      </c>
      <c r="CF185">
        <v>0.10680000000000001</v>
      </c>
      <c r="CG185">
        <v>0.14349999999999999</v>
      </c>
      <c r="CH185">
        <v>0.16900000000000001</v>
      </c>
      <c r="CI185" t="s">
        <v>31</v>
      </c>
      <c r="CJ185" t="s">
        <v>31</v>
      </c>
      <c r="CK185" t="s">
        <v>35</v>
      </c>
      <c r="CL185" t="s">
        <v>31</v>
      </c>
      <c r="CM185">
        <v>0.28449999999999998</v>
      </c>
      <c r="CN185">
        <v>0.1966</v>
      </c>
      <c r="CO185">
        <v>0.2611</v>
      </c>
      <c r="CP185">
        <v>0</v>
      </c>
      <c r="CQ185" t="s">
        <v>31</v>
      </c>
      <c r="CR185">
        <v>0.17150000000000001</v>
      </c>
      <c r="CS185">
        <v>0.13600000000000001</v>
      </c>
      <c r="CT185" t="s">
        <v>35</v>
      </c>
      <c r="CU185">
        <v>0.14929999999999999</v>
      </c>
      <c r="CV185" t="s">
        <v>35</v>
      </c>
      <c r="CW185">
        <v>0.1085</v>
      </c>
      <c r="CX185" t="s">
        <v>35</v>
      </c>
      <c r="CY185">
        <v>0.24229999999999999</v>
      </c>
      <c r="CZ185">
        <v>0.2535</v>
      </c>
      <c r="DA185">
        <v>0.1197</v>
      </c>
      <c r="DB185">
        <v>4.8000000000000001E-2</v>
      </c>
      <c r="DC185">
        <v>0.1636</v>
      </c>
      <c r="DD185">
        <v>0.28889999999999999</v>
      </c>
      <c r="DE185">
        <v>0</v>
      </c>
      <c r="DF185">
        <v>0.17369999999999999</v>
      </c>
      <c r="DG185">
        <v>5.8000000000000003E-2</v>
      </c>
      <c r="DH185">
        <v>9.4299999999999995E-2</v>
      </c>
      <c r="DI185">
        <v>9.9099999999999994E-2</v>
      </c>
      <c r="DJ185" t="s">
        <v>35</v>
      </c>
      <c r="DK185">
        <v>0.20039999999999999</v>
      </c>
      <c r="DL185">
        <v>0.2</v>
      </c>
      <c r="DM185">
        <v>8.5599999999999996E-2</v>
      </c>
      <c r="DN185">
        <v>0.254</v>
      </c>
      <c r="DO185" t="s">
        <v>31</v>
      </c>
      <c r="DP185">
        <v>9.3600000000000003E-2</v>
      </c>
      <c r="DQ185" t="s">
        <v>31</v>
      </c>
      <c r="DR185">
        <v>0.12620000000000001</v>
      </c>
      <c r="DS185">
        <v>8.7900000000000006E-2</v>
      </c>
      <c r="DT185">
        <v>0.1019</v>
      </c>
      <c r="DU185">
        <v>0.13780000000000001</v>
      </c>
      <c r="DV185" t="s">
        <v>31</v>
      </c>
      <c r="DW185">
        <v>0.2515</v>
      </c>
      <c r="DX185">
        <v>0.1016</v>
      </c>
      <c r="DY185">
        <v>0.2</v>
      </c>
      <c r="DZ185" t="s">
        <v>31</v>
      </c>
      <c r="EA185" t="s">
        <v>31</v>
      </c>
      <c r="EB185">
        <v>0.1996</v>
      </c>
      <c r="EC185">
        <v>0.1477</v>
      </c>
      <c r="ED185">
        <v>0.15090000000000001</v>
      </c>
      <c r="EE185">
        <v>0.15959999999999999</v>
      </c>
      <c r="EF185" t="s">
        <v>31</v>
      </c>
      <c r="EG185" t="s">
        <v>31</v>
      </c>
      <c r="EH185">
        <v>6.7599999999999993E-2</v>
      </c>
      <c r="EI185">
        <v>0.12909999999999999</v>
      </c>
      <c r="EJ185">
        <v>0.1014</v>
      </c>
      <c r="EK185">
        <v>0.2283</v>
      </c>
      <c r="EL185">
        <v>0.21340000000000001</v>
      </c>
      <c r="EM185">
        <v>0.3039</v>
      </c>
      <c r="EN185">
        <v>0.18640000000000001</v>
      </c>
      <c r="EO185">
        <v>0.21429999999999999</v>
      </c>
      <c r="EP185">
        <v>5.3400000000000003E-2</v>
      </c>
      <c r="EQ185">
        <v>0.1227</v>
      </c>
      <c r="ER185">
        <v>0.37290000000000001</v>
      </c>
      <c r="ES185">
        <v>0.3226</v>
      </c>
      <c r="ET185">
        <v>8.6999999999999994E-2</v>
      </c>
      <c r="EU185">
        <v>0.186</v>
      </c>
      <c r="EV185">
        <v>0.22919999999999999</v>
      </c>
      <c r="EW185">
        <v>0.1002</v>
      </c>
      <c r="EX185">
        <v>0.1268</v>
      </c>
      <c r="EY185">
        <v>0.2319</v>
      </c>
      <c r="EZ185">
        <v>0.2049</v>
      </c>
      <c r="FA185">
        <v>0.16270000000000001</v>
      </c>
      <c r="FB185">
        <v>0.12609999999999999</v>
      </c>
      <c r="FC185">
        <v>0.39129999999999998</v>
      </c>
      <c r="FD185">
        <v>8.6199999999999999E-2</v>
      </c>
      <c r="FE185">
        <v>0.1351</v>
      </c>
      <c r="FF185">
        <v>0.14000000000000001</v>
      </c>
      <c r="FG185">
        <v>0.1084</v>
      </c>
      <c r="FH185">
        <v>9.6299999999999997E-2</v>
      </c>
      <c r="FI185">
        <v>0.12130000000000001</v>
      </c>
    </row>
    <row r="186" spans="1:165" x14ac:dyDescent="0.25">
      <c r="A186">
        <v>17</v>
      </c>
      <c r="B186" t="s">
        <v>16</v>
      </c>
      <c r="C186" t="s">
        <v>36</v>
      </c>
      <c r="D186" t="s">
        <v>36</v>
      </c>
      <c r="E186" t="s">
        <v>35</v>
      </c>
      <c r="F186" t="s">
        <v>35</v>
      </c>
      <c r="G186">
        <v>8.2000000000000007E-3</v>
      </c>
      <c r="H186" t="s">
        <v>36</v>
      </c>
      <c r="I186" t="s">
        <v>36</v>
      </c>
      <c r="J186" t="s">
        <v>36</v>
      </c>
      <c r="K186">
        <v>7.6E-3</v>
      </c>
      <c r="L186" t="s">
        <v>36</v>
      </c>
      <c r="M186">
        <v>5.1000000000000004E-3</v>
      </c>
      <c r="N186">
        <v>0</v>
      </c>
      <c r="O186" t="s">
        <v>35</v>
      </c>
      <c r="P186">
        <v>0</v>
      </c>
      <c r="Q186" t="s">
        <v>31</v>
      </c>
      <c r="R186">
        <v>0</v>
      </c>
      <c r="S186" t="s">
        <v>31</v>
      </c>
      <c r="T186" t="s">
        <v>35</v>
      </c>
      <c r="U186">
        <v>0</v>
      </c>
      <c r="V186">
        <v>0</v>
      </c>
      <c r="W186">
        <v>0</v>
      </c>
      <c r="X186">
        <v>0</v>
      </c>
      <c r="Y186">
        <v>0</v>
      </c>
      <c r="Z186">
        <v>0</v>
      </c>
      <c r="AA186" t="s">
        <v>31</v>
      </c>
      <c r="AB186" t="s">
        <v>35</v>
      </c>
      <c r="AC186" t="s">
        <v>31</v>
      </c>
      <c r="AD186">
        <v>0</v>
      </c>
      <c r="AE186">
        <v>0</v>
      </c>
      <c r="AF186" t="s">
        <v>35</v>
      </c>
      <c r="AG186" t="s">
        <v>35</v>
      </c>
      <c r="AH186">
        <v>0</v>
      </c>
      <c r="AI186">
        <v>0</v>
      </c>
      <c r="AJ186">
        <v>0</v>
      </c>
      <c r="AK186" t="s">
        <v>31</v>
      </c>
      <c r="AL186">
        <v>0</v>
      </c>
      <c r="AM186">
        <v>0</v>
      </c>
      <c r="AN186" t="s">
        <v>35</v>
      </c>
      <c r="AO186">
        <v>0</v>
      </c>
      <c r="AP186">
        <v>0</v>
      </c>
      <c r="AQ186">
        <v>0</v>
      </c>
      <c r="AR186" t="s">
        <v>35</v>
      </c>
      <c r="AS186">
        <v>0</v>
      </c>
      <c r="AT186">
        <v>0</v>
      </c>
      <c r="AU186" t="s">
        <v>35</v>
      </c>
      <c r="AV186">
        <v>0</v>
      </c>
      <c r="AW186" t="s">
        <v>35</v>
      </c>
      <c r="AX186" t="s">
        <v>31</v>
      </c>
      <c r="AY186">
        <v>0</v>
      </c>
      <c r="AZ186" t="s">
        <v>31</v>
      </c>
      <c r="BA186" t="s">
        <v>35</v>
      </c>
      <c r="BB186" t="s">
        <v>31</v>
      </c>
      <c r="BC186">
        <v>0</v>
      </c>
      <c r="BD186" t="s">
        <v>31</v>
      </c>
      <c r="BE186" t="s">
        <v>35</v>
      </c>
      <c r="BF186">
        <v>0</v>
      </c>
      <c r="BG186" t="s">
        <v>35</v>
      </c>
      <c r="BH186">
        <v>0</v>
      </c>
      <c r="BI186" t="s">
        <v>35</v>
      </c>
      <c r="BJ186">
        <v>0</v>
      </c>
      <c r="BK186" t="s">
        <v>31</v>
      </c>
      <c r="BL186">
        <v>0</v>
      </c>
      <c r="BM186">
        <v>0</v>
      </c>
      <c r="BN186" t="s">
        <v>31</v>
      </c>
      <c r="BO186">
        <v>0</v>
      </c>
      <c r="BP186" t="s">
        <v>31</v>
      </c>
      <c r="BQ186" t="s">
        <v>31</v>
      </c>
      <c r="BR186" t="s">
        <v>31</v>
      </c>
      <c r="BS186">
        <v>0</v>
      </c>
      <c r="BT186" t="s">
        <v>35</v>
      </c>
      <c r="BU186">
        <v>0</v>
      </c>
      <c r="BV186">
        <v>0</v>
      </c>
      <c r="BW186" t="s">
        <v>31</v>
      </c>
      <c r="BX186" t="s">
        <v>35</v>
      </c>
      <c r="BY186" t="s">
        <v>35</v>
      </c>
      <c r="BZ186" t="s">
        <v>31</v>
      </c>
      <c r="CA186">
        <v>9.7999999999999997E-3</v>
      </c>
      <c r="CB186">
        <v>0</v>
      </c>
      <c r="CC186" t="s">
        <v>31</v>
      </c>
      <c r="CD186">
        <v>0</v>
      </c>
      <c r="CE186" t="s">
        <v>31</v>
      </c>
      <c r="CF186">
        <v>0</v>
      </c>
      <c r="CG186">
        <v>6.4999999999999997E-3</v>
      </c>
      <c r="CH186">
        <v>0</v>
      </c>
      <c r="CI186" t="s">
        <v>31</v>
      </c>
      <c r="CJ186" t="s">
        <v>31</v>
      </c>
      <c r="CK186" t="s">
        <v>35</v>
      </c>
      <c r="CL186" t="s">
        <v>31</v>
      </c>
      <c r="CM186">
        <v>0</v>
      </c>
      <c r="CN186">
        <v>0</v>
      </c>
      <c r="CO186" t="s">
        <v>35</v>
      </c>
      <c r="CP186">
        <v>0</v>
      </c>
      <c r="CQ186" t="s">
        <v>31</v>
      </c>
      <c r="CR186">
        <v>7.1999999999999998E-3</v>
      </c>
      <c r="CS186" t="s">
        <v>35</v>
      </c>
      <c r="CT186" t="s">
        <v>35</v>
      </c>
      <c r="CU186" t="s">
        <v>35</v>
      </c>
      <c r="CV186" t="s">
        <v>35</v>
      </c>
      <c r="CW186" t="s">
        <v>35</v>
      </c>
      <c r="CX186" t="s">
        <v>35</v>
      </c>
      <c r="CY186">
        <v>0</v>
      </c>
      <c r="CZ186">
        <v>0</v>
      </c>
      <c r="DA186">
        <v>2.7E-2</v>
      </c>
      <c r="DB186">
        <v>0</v>
      </c>
      <c r="DC186">
        <v>5.45E-2</v>
      </c>
      <c r="DD186" t="s">
        <v>35</v>
      </c>
      <c r="DE186">
        <v>0</v>
      </c>
      <c r="DF186">
        <v>0</v>
      </c>
      <c r="DG186">
        <v>0</v>
      </c>
      <c r="DH186">
        <v>9.4000000000000004E-3</v>
      </c>
      <c r="DI186">
        <v>0</v>
      </c>
      <c r="DJ186">
        <v>0</v>
      </c>
      <c r="DK186">
        <v>0</v>
      </c>
      <c r="DL186">
        <v>0</v>
      </c>
      <c r="DM186">
        <v>0</v>
      </c>
      <c r="DN186" t="s">
        <v>35</v>
      </c>
      <c r="DO186" t="s">
        <v>31</v>
      </c>
      <c r="DP186">
        <v>9.4000000000000004E-3</v>
      </c>
      <c r="DQ186" t="s">
        <v>31</v>
      </c>
      <c r="DR186" t="s">
        <v>35</v>
      </c>
      <c r="DS186" t="s">
        <v>35</v>
      </c>
      <c r="DT186" t="s">
        <v>35</v>
      </c>
      <c r="DU186">
        <v>0</v>
      </c>
      <c r="DV186" t="s">
        <v>31</v>
      </c>
      <c r="DW186">
        <v>0</v>
      </c>
      <c r="DX186" t="s">
        <v>35</v>
      </c>
      <c r="DY186" t="s">
        <v>35</v>
      </c>
      <c r="DZ186" t="s">
        <v>31</v>
      </c>
      <c r="EA186" t="s">
        <v>31</v>
      </c>
      <c r="EB186" t="s">
        <v>35</v>
      </c>
      <c r="EC186" t="s">
        <v>35</v>
      </c>
      <c r="ED186">
        <v>0</v>
      </c>
      <c r="EE186">
        <v>0</v>
      </c>
      <c r="EF186" t="s">
        <v>31</v>
      </c>
      <c r="EG186" t="s">
        <v>31</v>
      </c>
      <c r="EH186">
        <v>0</v>
      </c>
      <c r="EI186" t="s">
        <v>35</v>
      </c>
      <c r="EJ186" t="s">
        <v>36</v>
      </c>
      <c r="EK186" t="s">
        <v>35</v>
      </c>
      <c r="EL186">
        <v>9.5999999999999992E-3</v>
      </c>
      <c r="EM186">
        <v>0</v>
      </c>
      <c r="EN186" t="s">
        <v>35</v>
      </c>
      <c r="EO186" t="s">
        <v>35</v>
      </c>
      <c r="EP186">
        <v>0</v>
      </c>
      <c r="EQ186">
        <v>9.1999999999999998E-3</v>
      </c>
      <c r="ER186">
        <v>0</v>
      </c>
      <c r="ES186" t="s">
        <v>35</v>
      </c>
      <c r="ET186">
        <v>0</v>
      </c>
      <c r="EU186" t="s">
        <v>35</v>
      </c>
      <c r="EV186" t="s">
        <v>35</v>
      </c>
      <c r="EW186">
        <v>0</v>
      </c>
      <c r="EX186" t="s">
        <v>36</v>
      </c>
      <c r="EY186" t="s">
        <v>35</v>
      </c>
      <c r="EZ186">
        <v>0</v>
      </c>
      <c r="FA186" t="s">
        <v>35</v>
      </c>
      <c r="FB186" t="s">
        <v>35</v>
      </c>
      <c r="FC186" t="s">
        <v>35</v>
      </c>
      <c r="FD186" t="s">
        <v>36</v>
      </c>
      <c r="FE186">
        <v>5.4000000000000003E-3</v>
      </c>
      <c r="FF186">
        <v>6.7000000000000002E-3</v>
      </c>
      <c r="FG186" t="s">
        <v>36</v>
      </c>
      <c r="FH186" t="s">
        <v>35</v>
      </c>
      <c r="FI186" t="s">
        <v>35</v>
      </c>
    </row>
    <row r="187" spans="1:165" x14ac:dyDescent="0.25">
      <c r="A187">
        <v>18</v>
      </c>
      <c r="B187" t="s">
        <v>17</v>
      </c>
      <c r="C187" t="s">
        <v>36</v>
      </c>
      <c r="D187">
        <v>0</v>
      </c>
      <c r="E187" t="s">
        <v>36</v>
      </c>
      <c r="F187">
        <v>0</v>
      </c>
      <c r="G187" t="s">
        <v>35</v>
      </c>
      <c r="H187">
        <v>0</v>
      </c>
      <c r="I187" t="s">
        <v>35</v>
      </c>
      <c r="J187">
        <v>0</v>
      </c>
      <c r="K187">
        <v>0</v>
      </c>
      <c r="L187">
        <v>0</v>
      </c>
      <c r="M187">
        <v>0</v>
      </c>
      <c r="N187">
        <v>0</v>
      </c>
      <c r="O187">
        <v>0</v>
      </c>
      <c r="P187">
        <v>0</v>
      </c>
      <c r="Q187" t="s">
        <v>31</v>
      </c>
      <c r="R187">
        <v>0</v>
      </c>
      <c r="S187" t="s">
        <v>31</v>
      </c>
      <c r="T187">
        <v>0</v>
      </c>
      <c r="U187">
        <v>0</v>
      </c>
      <c r="V187">
        <v>0</v>
      </c>
      <c r="W187">
        <v>0</v>
      </c>
      <c r="X187">
        <v>0</v>
      </c>
      <c r="Y187">
        <v>0</v>
      </c>
      <c r="Z187">
        <v>0</v>
      </c>
      <c r="AA187" t="s">
        <v>31</v>
      </c>
      <c r="AB187">
        <v>0</v>
      </c>
      <c r="AC187" t="s">
        <v>31</v>
      </c>
      <c r="AD187">
        <v>0</v>
      </c>
      <c r="AE187">
        <v>0</v>
      </c>
      <c r="AF187">
        <v>0</v>
      </c>
      <c r="AG187" t="s">
        <v>35</v>
      </c>
      <c r="AH187">
        <v>0</v>
      </c>
      <c r="AI187">
        <v>0</v>
      </c>
      <c r="AJ187">
        <v>0</v>
      </c>
      <c r="AK187" t="s">
        <v>31</v>
      </c>
      <c r="AL187">
        <v>0</v>
      </c>
      <c r="AM187">
        <v>0</v>
      </c>
      <c r="AN187">
        <v>0</v>
      </c>
      <c r="AO187" t="s">
        <v>35</v>
      </c>
      <c r="AP187">
        <v>0</v>
      </c>
      <c r="AQ187">
        <v>0</v>
      </c>
      <c r="AR187">
        <v>0</v>
      </c>
      <c r="AS187">
        <v>0</v>
      </c>
      <c r="AT187">
        <v>0</v>
      </c>
      <c r="AU187">
        <v>0</v>
      </c>
      <c r="AV187">
        <v>0</v>
      </c>
      <c r="AW187" t="s">
        <v>35</v>
      </c>
      <c r="AX187" t="s">
        <v>31</v>
      </c>
      <c r="AY187">
        <v>0</v>
      </c>
      <c r="AZ187" t="s">
        <v>31</v>
      </c>
      <c r="BA187">
        <v>0</v>
      </c>
      <c r="BB187" t="s">
        <v>31</v>
      </c>
      <c r="BC187">
        <v>0</v>
      </c>
      <c r="BD187" t="s">
        <v>31</v>
      </c>
      <c r="BE187">
        <v>0</v>
      </c>
      <c r="BF187">
        <v>0</v>
      </c>
      <c r="BG187">
        <v>0</v>
      </c>
      <c r="BH187">
        <v>0</v>
      </c>
      <c r="BI187">
        <v>0</v>
      </c>
      <c r="BJ187">
        <v>0</v>
      </c>
      <c r="BK187" t="s">
        <v>31</v>
      </c>
      <c r="BL187">
        <v>0</v>
      </c>
      <c r="BM187">
        <v>0</v>
      </c>
      <c r="BN187" t="s">
        <v>31</v>
      </c>
      <c r="BO187">
        <v>0</v>
      </c>
      <c r="BP187" t="s">
        <v>31</v>
      </c>
      <c r="BQ187" t="s">
        <v>31</v>
      </c>
      <c r="BR187" t="s">
        <v>31</v>
      </c>
      <c r="BS187">
        <v>0</v>
      </c>
      <c r="BT187">
        <v>0</v>
      </c>
      <c r="BU187">
        <v>0</v>
      </c>
      <c r="BV187">
        <v>0</v>
      </c>
      <c r="BW187" t="s">
        <v>31</v>
      </c>
      <c r="BX187">
        <v>0</v>
      </c>
      <c r="BY187">
        <v>0</v>
      </c>
      <c r="BZ187" t="s">
        <v>31</v>
      </c>
      <c r="CA187" t="s">
        <v>35</v>
      </c>
      <c r="CB187">
        <v>0</v>
      </c>
      <c r="CC187" t="s">
        <v>31</v>
      </c>
      <c r="CD187">
        <v>0</v>
      </c>
      <c r="CE187" t="s">
        <v>31</v>
      </c>
      <c r="CF187">
        <v>0</v>
      </c>
      <c r="CG187">
        <v>0</v>
      </c>
      <c r="CH187">
        <v>0</v>
      </c>
      <c r="CI187" t="s">
        <v>31</v>
      </c>
      <c r="CJ187" t="s">
        <v>31</v>
      </c>
      <c r="CK187" t="s">
        <v>35</v>
      </c>
      <c r="CL187" t="s">
        <v>31</v>
      </c>
      <c r="CM187">
        <v>0</v>
      </c>
      <c r="CN187">
        <v>0</v>
      </c>
      <c r="CO187">
        <v>0</v>
      </c>
      <c r="CP187">
        <v>0</v>
      </c>
      <c r="CQ187" t="s">
        <v>31</v>
      </c>
      <c r="CR187">
        <v>0</v>
      </c>
      <c r="CS187">
        <v>0</v>
      </c>
      <c r="CT187" t="s">
        <v>35</v>
      </c>
      <c r="CU187">
        <v>0</v>
      </c>
      <c r="CV187" t="s">
        <v>35</v>
      </c>
      <c r="CW187">
        <v>0</v>
      </c>
      <c r="CX187" t="s">
        <v>35</v>
      </c>
      <c r="CY187" t="s">
        <v>35</v>
      </c>
      <c r="CZ187">
        <v>0</v>
      </c>
      <c r="DA187">
        <v>0</v>
      </c>
      <c r="DB187">
        <v>0</v>
      </c>
      <c r="DC187">
        <v>0</v>
      </c>
      <c r="DD187">
        <v>0</v>
      </c>
      <c r="DE187">
        <v>0</v>
      </c>
      <c r="DF187">
        <v>0</v>
      </c>
      <c r="DG187">
        <v>0</v>
      </c>
      <c r="DH187">
        <v>0</v>
      </c>
      <c r="DI187">
        <v>0</v>
      </c>
      <c r="DJ187">
        <v>0</v>
      </c>
      <c r="DK187" t="s">
        <v>35</v>
      </c>
      <c r="DL187">
        <v>0</v>
      </c>
      <c r="DM187" t="s">
        <v>35</v>
      </c>
      <c r="DN187">
        <v>0</v>
      </c>
      <c r="DO187" t="s">
        <v>31</v>
      </c>
      <c r="DP187">
        <v>0</v>
      </c>
      <c r="DQ187" t="s">
        <v>31</v>
      </c>
      <c r="DR187">
        <v>0</v>
      </c>
      <c r="DS187">
        <v>0</v>
      </c>
      <c r="DT187">
        <v>0</v>
      </c>
      <c r="DU187">
        <v>0</v>
      </c>
      <c r="DV187" t="s">
        <v>31</v>
      </c>
      <c r="DW187">
        <v>0</v>
      </c>
      <c r="DX187">
        <v>0</v>
      </c>
      <c r="DY187">
        <v>0</v>
      </c>
      <c r="DZ187" t="s">
        <v>31</v>
      </c>
      <c r="EA187" t="s">
        <v>31</v>
      </c>
      <c r="EB187">
        <v>0</v>
      </c>
      <c r="EC187">
        <v>0</v>
      </c>
      <c r="ED187">
        <v>0</v>
      </c>
      <c r="EE187">
        <v>0</v>
      </c>
      <c r="EF187" t="s">
        <v>31</v>
      </c>
      <c r="EG187" t="s">
        <v>31</v>
      </c>
      <c r="EH187">
        <v>0</v>
      </c>
      <c r="EI187">
        <v>0</v>
      </c>
      <c r="EJ187">
        <v>0</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row>
    <row r="188" spans="1:165" x14ac:dyDescent="0.25">
      <c r="A188">
        <v>19</v>
      </c>
      <c r="B188" t="s">
        <v>18</v>
      </c>
      <c r="C188" t="s">
        <v>36</v>
      </c>
      <c r="D188">
        <v>5.7999999999999996E-3</v>
      </c>
      <c r="E188" t="s">
        <v>36</v>
      </c>
      <c r="F188" t="s">
        <v>36</v>
      </c>
      <c r="G188" t="s">
        <v>36</v>
      </c>
      <c r="H188" t="s">
        <v>36</v>
      </c>
      <c r="I188" t="s">
        <v>36</v>
      </c>
      <c r="J188" t="s">
        <v>36</v>
      </c>
      <c r="K188">
        <v>5.8999999999999999E-3</v>
      </c>
      <c r="L188" t="s">
        <v>36</v>
      </c>
      <c r="M188" t="s">
        <v>36</v>
      </c>
      <c r="N188">
        <v>0</v>
      </c>
      <c r="O188">
        <v>0</v>
      </c>
      <c r="P188" t="s">
        <v>35</v>
      </c>
      <c r="Q188" t="s">
        <v>31</v>
      </c>
      <c r="R188">
        <v>0</v>
      </c>
      <c r="S188" t="s">
        <v>31</v>
      </c>
      <c r="T188">
        <v>0</v>
      </c>
      <c r="U188">
        <v>0</v>
      </c>
      <c r="V188">
        <v>0</v>
      </c>
      <c r="W188" t="s">
        <v>35</v>
      </c>
      <c r="X188">
        <v>0</v>
      </c>
      <c r="Y188" t="s">
        <v>35</v>
      </c>
      <c r="Z188" t="s">
        <v>35</v>
      </c>
      <c r="AA188" t="s">
        <v>31</v>
      </c>
      <c r="AB188" t="s">
        <v>35</v>
      </c>
      <c r="AC188" t="s">
        <v>31</v>
      </c>
      <c r="AD188">
        <v>0</v>
      </c>
      <c r="AE188" t="s">
        <v>35</v>
      </c>
      <c r="AF188">
        <v>6.4999999999999997E-3</v>
      </c>
      <c r="AG188">
        <v>0</v>
      </c>
      <c r="AH188">
        <v>0</v>
      </c>
      <c r="AI188">
        <v>0</v>
      </c>
      <c r="AJ188">
        <v>0</v>
      </c>
      <c r="AK188" t="s">
        <v>31</v>
      </c>
      <c r="AL188">
        <v>0</v>
      </c>
      <c r="AM188">
        <v>0</v>
      </c>
      <c r="AN188" t="s">
        <v>35</v>
      </c>
      <c r="AO188" t="s">
        <v>35</v>
      </c>
      <c r="AP188">
        <v>0</v>
      </c>
      <c r="AQ188">
        <v>0</v>
      </c>
      <c r="AR188">
        <v>0</v>
      </c>
      <c r="AS188">
        <v>0</v>
      </c>
      <c r="AT188">
        <v>0</v>
      </c>
      <c r="AU188">
        <v>0</v>
      </c>
      <c r="AV188">
        <v>0</v>
      </c>
      <c r="AW188" t="s">
        <v>35</v>
      </c>
      <c r="AX188" t="s">
        <v>31</v>
      </c>
      <c r="AY188">
        <v>0</v>
      </c>
      <c r="AZ188" t="s">
        <v>31</v>
      </c>
      <c r="BA188">
        <v>0</v>
      </c>
      <c r="BB188" t="s">
        <v>31</v>
      </c>
      <c r="BC188">
        <v>0</v>
      </c>
      <c r="BD188" t="s">
        <v>31</v>
      </c>
      <c r="BE188" t="s">
        <v>35</v>
      </c>
      <c r="BF188" t="s">
        <v>35</v>
      </c>
      <c r="BG188">
        <v>0</v>
      </c>
      <c r="BH188">
        <v>0</v>
      </c>
      <c r="BI188" t="s">
        <v>35</v>
      </c>
      <c r="BJ188">
        <v>0</v>
      </c>
      <c r="BK188" t="s">
        <v>31</v>
      </c>
      <c r="BL188">
        <v>0</v>
      </c>
      <c r="BM188">
        <v>0</v>
      </c>
      <c r="BN188" t="s">
        <v>31</v>
      </c>
      <c r="BO188">
        <v>0</v>
      </c>
      <c r="BP188" t="s">
        <v>31</v>
      </c>
      <c r="BQ188" t="s">
        <v>31</v>
      </c>
      <c r="BR188" t="s">
        <v>31</v>
      </c>
      <c r="BS188">
        <v>0</v>
      </c>
      <c r="BT188">
        <v>0</v>
      </c>
      <c r="BU188">
        <v>0</v>
      </c>
      <c r="BV188">
        <v>0</v>
      </c>
      <c r="BW188" t="s">
        <v>31</v>
      </c>
      <c r="BX188" t="s">
        <v>35</v>
      </c>
      <c r="BY188">
        <v>0</v>
      </c>
      <c r="BZ188" t="s">
        <v>31</v>
      </c>
      <c r="CA188" t="s">
        <v>35</v>
      </c>
      <c r="CB188">
        <v>0</v>
      </c>
      <c r="CC188" t="s">
        <v>31</v>
      </c>
      <c r="CD188">
        <v>0</v>
      </c>
      <c r="CE188" t="s">
        <v>31</v>
      </c>
      <c r="CF188" t="s">
        <v>35</v>
      </c>
      <c r="CG188" t="s">
        <v>35</v>
      </c>
      <c r="CH188">
        <v>0</v>
      </c>
      <c r="CI188" t="s">
        <v>31</v>
      </c>
      <c r="CJ188" t="s">
        <v>31</v>
      </c>
      <c r="CK188" t="s">
        <v>35</v>
      </c>
      <c r="CL188" t="s">
        <v>31</v>
      </c>
      <c r="CM188">
        <v>0</v>
      </c>
      <c r="CN188">
        <v>0</v>
      </c>
      <c r="CO188" t="s">
        <v>35</v>
      </c>
      <c r="CP188">
        <v>0</v>
      </c>
      <c r="CQ188" t="s">
        <v>31</v>
      </c>
      <c r="CR188" t="s">
        <v>35</v>
      </c>
      <c r="CS188">
        <v>0</v>
      </c>
      <c r="CT188" t="s">
        <v>35</v>
      </c>
      <c r="CU188" t="s">
        <v>35</v>
      </c>
      <c r="CV188" t="s">
        <v>35</v>
      </c>
      <c r="CW188">
        <v>1.17E-2</v>
      </c>
      <c r="CX188" t="s">
        <v>35</v>
      </c>
      <c r="CY188">
        <v>0</v>
      </c>
      <c r="CZ188">
        <v>0</v>
      </c>
      <c r="DA188" t="s">
        <v>35</v>
      </c>
      <c r="DB188">
        <v>0</v>
      </c>
      <c r="DC188">
        <v>0</v>
      </c>
      <c r="DD188" t="s">
        <v>35</v>
      </c>
      <c r="DE188">
        <v>0</v>
      </c>
      <c r="DF188" t="s">
        <v>35</v>
      </c>
      <c r="DG188">
        <v>0</v>
      </c>
      <c r="DH188">
        <v>0</v>
      </c>
      <c r="DI188">
        <v>0</v>
      </c>
      <c r="DJ188">
        <v>0</v>
      </c>
      <c r="DK188">
        <v>7.6E-3</v>
      </c>
      <c r="DL188">
        <v>0</v>
      </c>
      <c r="DM188" t="s">
        <v>35</v>
      </c>
      <c r="DN188" t="s">
        <v>35</v>
      </c>
      <c r="DO188" t="s">
        <v>31</v>
      </c>
      <c r="DP188" t="s">
        <v>35</v>
      </c>
      <c r="DQ188" t="s">
        <v>31</v>
      </c>
      <c r="DR188" t="s">
        <v>35</v>
      </c>
      <c r="DS188" t="s">
        <v>35</v>
      </c>
      <c r="DT188">
        <v>0</v>
      </c>
      <c r="DU188" t="s">
        <v>35</v>
      </c>
      <c r="DV188" t="s">
        <v>31</v>
      </c>
      <c r="DW188">
        <v>0</v>
      </c>
      <c r="DX188" t="s">
        <v>35</v>
      </c>
      <c r="DY188">
        <v>0</v>
      </c>
      <c r="DZ188" t="s">
        <v>31</v>
      </c>
      <c r="EA188" t="s">
        <v>31</v>
      </c>
      <c r="EB188">
        <v>1.78E-2</v>
      </c>
      <c r="EC188">
        <v>7.9500000000000001E-2</v>
      </c>
      <c r="ED188" t="s">
        <v>35</v>
      </c>
      <c r="EE188" t="s">
        <v>35</v>
      </c>
      <c r="EF188" t="s">
        <v>31</v>
      </c>
      <c r="EG188" t="s">
        <v>31</v>
      </c>
      <c r="EH188">
        <v>0</v>
      </c>
      <c r="EI188" t="s">
        <v>35</v>
      </c>
      <c r="EJ188">
        <v>1.0999999999999999E-2</v>
      </c>
      <c r="EK188" t="s">
        <v>35</v>
      </c>
      <c r="EL188" t="s">
        <v>35</v>
      </c>
      <c r="EM188">
        <v>0</v>
      </c>
      <c r="EN188">
        <v>0</v>
      </c>
      <c r="EO188" t="s">
        <v>35</v>
      </c>
      <c r="EP188" t="s">
        <v>35</v>
      </c>
      <c r="EQ188" t="s">
        <v>35</v>
      </c>
      <c r="ER188">
        <v>0</v>
      </c>
      <c r="ES188">
        <v>0</v>
      </c>
      <c r="ET188" t="s">
        <v>35</v>
      </c>
      <c r="EU188">
        <v>3.1E-2</v>
      </c>
      <c r="EV188">
        <v>0</v>
      </c>
      <c r="EW188">
        <v>0</v>
      </c>
      <c r="EX188">
        <v>5.1999999999999998E-3</v>
      </c>
      <c r="EY188">
        <v>0</v>
      </c>
      <c r="EZ188" t="s">
        <v>35</v>
      </c>
      <c r="FA188" t="s">
        <v>35</v>
      </c>
      <c r="FB188" t="s">
        <v>35</v>
      </c>
      <c r="FC188">
        <v>0</v>
      </c>
      <c r="FD188" t="s">
        <v>35</v>
      </c>
      <c r="FE188" t="s">
        <v>35</v>
      </c>
      <c r="FF188">
        <v>1.8499999999999999E-2</v>
      </c>
      <c r="FG188" t="s">
        <v>35</v>
      </c>
      <c r="FH188">
        <v>0</v>
      </c>
      <c r="FI188">
        <v>0</v>
      </c>
    </row>
    <row r="189" spans="1:165" x14ac:dyDescent="0.25">
      <c r="A189">
        <v>20</v>
      </c>
      <c r="B189" t="s">
        <v>19</v>
      </c>
      <c r="C189" t="s">
        <v>36</v>
      </c>
      <c r="D189" t="s">
        <v>36</v>
      </c>
      <c r="E189" t="s">
        <v>36</v>
      </c>
      <c r="F189" t="s">
        <v>35</v>
      </c>
      <c r="G189" t="s">
        <v>35</v>
      </c>
      <c r="H189" t="s">
        <v>36</v>
      </c>
      <c r="I189" t="s">
        <v>36</v>
      </c>
      <c r="J189" t="s">
        <v>36</v>
      </c>
      <c r="K189" t="s">
        <v>36</v>
      </c>
      <c r="L189" t="s">
        <v>36</v>
      </c>
      <c r="M189" t="s">
        <v>35</v>
      </c>
      <c r="N189">
        <v>0</v>
      </c>
      <c r="O189">
        <v>0</v>
      </c>
      <c r="P189" t="s">
        <v>35</v>
      </c>
      <c r="Q189" t="s">
        <v>31</v>
      </c>
      <c r="R189">
        <v>0</v>
      </c>
      <c r="S189" t="s">
        <v>31</v>
      </c>
      <c r="T189">
        <v>0</v>
      </c>
      <c r="U189">
        <v>0</v>
      </c>
      <c r="V189">
        <v>0</v>
      </c>
      <c r="W189" t="s">
        <v>35</v>
      </c>
      <c r="X189">
        <v>0</v>
      </c>
      <c r="Y189" t="s">
        <v>35</v>
      </c>
      <c r="Z189">
        <v>0</v>
      </c>
      <c r="AA189" t="s">
        <v>31</v>
      </c>
      <c r="AB189" t="s">
        <v>35</v>
      </c>
      <c r="AC189" t="s">
        <v>31</v>
      </c>
      <c r="AD189">
        <v>0</v>
      </c>
      <c r="AE189">
        <v>0</v>
      </c>
      <c r="AF189" t="s">
        <v>35</v>
      </c>
      <c r="AG189">
        <v>0</v>
      </c>
      <c r="AH189">
        <v>0</v>
      </c>
      <c r="AI189">
        <v>0</v>
      </c>
      <c r="AJ189">
        <v>0</v>
      </c>
      <c r="AK189" t="s">
        <v>31</v>
      </c>
      <c r="AL189">
        <v>0</v>
      </c>
      <c r="AM189">
        <v>0</v>
      </c>
      <c r="AN189" t="s">
        <v>35</v>
      </c>
      <c r="AO189">
        <v>0</v>
      </c>
      <c r="AP189">
        <v>0</v>
      </c>
      <c r="AQ189">
        <v>0</v>
      </c>
      <c r="AR189">
        <v>0</v>
      </c>
      <c r="AS189">
        <v>0</v>
      </c>
      <c r="AT189">
        <v>0</v>
      </c>
      <c r="AU189">
        <v>0</v>
      </c>
      <c r="AV189">
        <v>0</v>
      </c>
      <c r="AW189" t="s">
        <v>35</v>
      </c>
      <c r="AX189" t="s">
        <v>31</v>
      </c>
      <c r="AY189">
        <v>0</v>
      </c>
      <c r="AZ189" t="s">
        <v>31</v>
      </c>
      <c r="BA189">
        <v>0</v>
      </c>
      <c r="BB189" t="s">
        <v>31</v>
      </c>
      <c r="BC189">
        <v>0</v>
      </c>
      <c r="BD189" t="s">
        <v>31</v>
      </c>
      <c r="BE189" t="s">
        <v>35</v>
      </c>
      <c r="BF189" t="s">
        <v>35</v>
      </c>
      <c r="BG189">
        <v>0</v>
      </c>
      <c r="BH189">
        <v>0</v>
      </c>
      <c r="BI189" t="s">
        <v>35</v>
      </c>
      <c r="BJ189">
        <v>0</v>
      </c>
      <c r="BK189" t="s">
        <v>31</v>
      </c>
      <c r="BL189">
        <v>0</v>
      </c>
      <c r="BM189">
        <v>0</v>
      </c>
      <c r="BN189" t="s">
        <v>31</v>
      </c>
      <c r="BO189">
        <v>0</v>
      </c>
      <c r="BP189" t="s">
        <v>31</v>
      </c>
      <c r="BQ189" t="s">
        <v>31</v>
      </c>
      <c r="BR189" t="s">
        <v>31</v>
      </c>
      <c r="BS189">
        <v>0</v>
      </c>
      <c r="BT189">
        <v>0</v>
      </c>
      <c r="BU189">
        <v>0</v>
      </c>
      <c r="BV189">
        <v>0</v>
      </c>
      <c r="BW189" t="s">
        <v>31</v>
      </c>
      <c r="BX189" t="s">
        <v>35</v>
      </c>
      <c r="BY189">
        <v>0</v>
      </c>
      <c r="BZ189" t="s">
        <v>31</v>
      </c>
      <c r="CA189" t="s">
        <v>35</v>
      </c>
      <c r="CB189">
        <v>0</v>
      </c>
      <c r="CC189" t="s">
        <v>31</v>
      </c>
      <c r="CD189">
        <v>0</v>
      </c>
      <c r="CE189" t="s">
        <v>31</v>
      </c>
      <c r="CF189" t="s">
        <v>35</v>
      </c>
      <c r="CG189" t="s">
        <v>35</v>
      </c>
      <c r="CH189">
        <v>0</v>
      </c>
      <c r="CI189" t="s">
        <v>31</v>
      </c>
      <c r="CJ189" t="s">
        <v>31</v>
      </c>
      <c r="CK189" t="s">
        <v>35</v>
      </c>
      <c r="CL189" t="s">
        <v>31</v>
      </c>
      <c r="CM189">
        <v>0</v>
      </c>
      <c r="CN189">
        <v>0</v>
      </c>
      <c r="CO189">
        <v>0</v>
      </c>
      <c r="CP189">
        <v>0</v>
      </c>
      <c r="CQ189" t="s">
        <v>31</v>
      </c>
      <c r="CR189" t="s">
        <v>35</v>
      </c>
      <c r="CS189">
        <v>0</v>
      </c>
      <c r="CT189" t="s">
        <v>35</v>
      </c>
      <c r="CU189" t="s">
        <v>35</v>
      </c>
      <c r="CV189" t="s">
        <v>35</v>
      </c>
      <c r="CW189">
        <v>8.8000000000000005E-3</v>
      </c>
      <c r="CX189" t="s">
        <v>35</v>
      </c>
      <c r="CY189">
        <v>0</v>
      </c>
      <c r="CZ189">
        <v>0</v>
      </c>
      <c r="DA189" t="s">
        <v>35</v>
      </c>
      <c r="DB189">
        <v>0</v>
      </c>
      <c r="DC189">
        <v>0</v>
      </c>
      <c r="DD189">
        <v>0</v>
      </c>
      <c r="DE189">
        <v>0</v>
      </c>
      <c r="DF189" t="s">
        <v>35</v>
      </c>
      <c r="DG189">
        <v>0</v>
      </c>
      <c r="DH189">
        <v>0</v>
      </c>
      <c r="DI189">
        <v>0</v>
      </c>
      <c r="DJ189">
        <v>0</v>
      </c>
      <c r="DK189">
        <v>5.7000000000000002E-3</v>
      </c>
      <c r="DL189">
        <v>0</v>
      </c>
      <c r="DM189" t="s">
        <v>35</v>
      </c>
      <c r="DN189" t="s">
        <v>35</v>
      </c>
      <c r="DO189" t="s">
        <v>31</v>
      </c>
      <c r="DP189" t="s">
        <v>35</v>
      </c>
      <c r="DQ189" t="s">
        <v>31</v>
      </c>
      <c r="DR189" t="s">
        <v>35</v>
      </c>
      <c r="DS189" t="s">
        <v>35</v>
      </c>
      <c r="DT189">
        <v>0</v>
      </c>
      <c r="DU189">
        <v>0</v>
      </c>
      <c r="DV189" t="s">
        <v>31</v>
      </c>
      <c r="DW189">
        <v>0</v>
      </c>
      <c r="DX189" t="s">
        <v>35</v>
      </c>
      <c r="DY189">
        <v>0</v>
      </c>
      <c r="DZ189" t="s">
        <v>31</v>
      </c>
      <c r="EA189" t="s">
        <v>31</v>
      </c>
      <c r="EB189">
        <v>5.8999999999999999E-3</v>
      </c>
      <c r="EC189" t="s">
        <v>35</v>
      </c>
      <c r="ED189">
        <v>0</v>
      </c>
      <c r="EE189" t="s">
        <v>35</v>
      </c>
      <c r="EF189" t="s">
        <v>31</v>
      </c>
      <c r="EG189" t="s">
        <v>31</v>
      </c>
      <c r="EH189">
        <v>0</v>
      </c>
      <c r="EI189" t="s">
        <v>35</v>
      </c>
      <c r="EJ189">
        <v>8.3999999999999995E-3</v>
      </c>
      <c r="EK189">
        <v>0</v>
      </c>
      <c r="EL189" t="s">
        <v>35</v>
      </c>
      <c r="EM189">
        <v>0</v>
      </c>
      <c r="EN189">
        <v>0</v>
      </c>
      <c r="EO189" t="s">
        <v>35</v>
      </c>
      <c r="EP189">
        <v>0</v>
      </c>
      <c r="EQ189">
        <v>0</v>
      </c>
      <c r="ER189">
        <v>0</v>
      </c>
      <c r="ES189">
        <v>0</v>
      </c>
      <c r="ET189">
        <v>0</v>
      </c>
      <c r="EU189" t="s">
        <v>35</v>
      </c>
      <c r="EV189">
        <v>0</v>
      </c>
      <c r="EW189">
        <v>0</v>
      </c>
      <c r="EX189" t="s">
        <v>35</v>
      </c>
      <c r="EY189">
        <v>0</v>
      </c>
      <c r="EZ189" t="s">
        <v>35</v>
      </c>
      <c r="FA189">
        <v>0</v>
      </c>
      <c r="FB189" t="s">
        <v>35</v>
      </c>
      <c r="FC189">
        <v>0</v>
      </c>
      <c r="FD189">
        <v>0</v>
      </c>
      <c r="FE189" t="s">
        <v>35</v>
      </c>
      <c r="FF189">
        <v>5.1000000000000004E-3</v>
      </c>
      <c r="FG189">
        <v>0</v>
      </c>
      <c r="FH189">
        <v>0</v>
      </c>
      <c r="FI189">
        <v>0</v>
      </c>
    </row>
    <row r="190" spans="1:165" x14ac:dyDescent="0.25">
      <c r="A190">
        <v>21</v>
      </c>
      <c r="B190" t="s">
        <v>20</v>
      </c>
      <c r="C190" t="s">
        <v>36</v>
      </c>
      <c r="D190" t="s">
        <v>36</v>
      </c>
      <c r="E190" t="s">
        <v>35</v>
      </c>
      <c r="F190" t="s">
        <v>35</v>
      </c>
      <c r="G190" t="s">
        <v>35</v>
      </c>
      <c r="H190" t="s">
        <v>35</v>
      </c>
      <c r="I190" t="s">
        <v>36</v>
      </c>
      <c r="J190" t="s">
        <v>36</v>
      </c>
      <c r="K190" t="s">
        <v>36</v>
      </c>
      <c r="L190" t="s">
        <v>35</v>
      </c>
      <c r="M190" t="s">
        <v>35</v>
      </c>
      <c r="N190">
        <v>0</v>
      </c>
      <c r="O190">
        <v>0</v>
      </c>
      <c r="P190">
        <v>0</v>
      </c>
      <c r="Q190" t="s">
        <v>31</v>
      </c>
      <c r="R190">
        <v>0</v>
      </c>
      <c r="S190" t="s">
        <v>31</v>
      </c>
      <c r="T190">
        <v>0</v>
      </c>
      <c r="U190">
        <v>0</v>
      </c>
      <c r="V190">
        <v>0</v>
      </c>
      <c r="W190">
        <v>0</v>
      </c>
      <c r="X190">
        <v>0</v>
      </c>
      <c r="Y190">
        <v>0</v>
      </c>
      <c r="Z190" t="s">
        <v>35</v>
      </c>
      <c r="AA190" t="s">
        <v>31</v>
      </c>
      <c r="AB190">
        <v>0</v>
      </c>
      <c r="AC190" t="s">
        <v>31</v>
      </c>
      <c r="AD190">
        <v>0</v>
      </c>
      <c r="AE190" t="s">
        <v>35</v>
      </c>
      <c r="AF190" t="s">
        <v>35</v>
      </c>
      <c r="AG190">
        <v>0</v>
      </c>
      <c r="AH190">
        <v>0</v>
      </c>
      <c r="AI190">
        <v>0</v>
      </c>
      <c r="AJ190">
        <v>0</v>
      </c>
      <c r="AK190" t="s">
        <v>31</v>
      </c>
      <c r="AL190">
        <v>0</v>
      </c>
      <c r="AM190">
        <v>0</v>
      </c>
      <c r="AN190" t="s">
        <v>35</v>
      </c>
      <c r="AO190" t="s">
        <v>35</v>
      </c>
      <c r="AP190">
        <v>0</v>
      </c>
      <c r="AQ190">
        <v>0</v>
      </c>
      <c r="AR190">
        <v>0</v>
      </c>
      <c r="AS190">
        <v>0</v>
      </c>
      <c r="AT190">
        <v>0</v>
      </c>
      <c r="AU190">
        <v>0</v>
      </c>
      <c r="AV190">
        <v>0</v>
      </c>
      <c r="AW190" t="s">
        <v>35</v>
      </c>
      <c r="AX190" t="s">
        <v>31</v>
      </c>
      <c r="AY190">
        <v>0</v>
      </c>
      <c r="AZ190" t="s">
        <v>31</v>
      </c>
      <c r="BA190">
        <v>0</v>
      </c>
      <c r="BB190" t="s">
        <v>31</v>
      </c>
      <c r="BC190">
        <v>0</v>
      </c>
      <c r="BD190" t="s">
        <v>31</v>
      </c>
      <c r="BE190">
        <v>0</v>
      </c>
      <c r="BF190" t="s">
        <v>35</v>
      </c>
      <c r="BG190">
        <v>0</v>
      </c>
      <c r="BH190">
        <v>0</v>
      </c>
      <c r="BI190">
        <v>0</v>
      </c>
      <c r="BJ190">
        <v>0</v>
      </c>
      <c r="BK190" t="s">
        <v>31</v>
      </c>
      <c r="BL190">
        <v>0</v>
      </c>
      <c r="BM190">
        <v>0</v>
      </c>
      <c r="BN190" t="s">
        <v>31</v>
      </c>
      <c r="BO190">
        <v>0</v>
      </c>
      <c r="BP190" t="s">
        <v>31</v>
      </c>
      <c r="BQ190" t="s">
        <v>31</v>
      </c>
      <c r="BR190" t="s">
        <v>31</v>
      </c>
      <c r="BS190">
        <v>0</v>
      </c>
      <c r="BT190">
        <v>0</v>
      </c>
      <c r="BU190">
        <v>0</v>
      </c>
      <c r="BV190">
        <v>0</v>
      </c>
      <c r="BW190" t="s">
        <v>31</v>
      </c>
      <c r="BX190">
        <v>0</v>
      </c>
      <c r="BY190">
        <v>0</v>
      </c>
      <c r="BZ190" t="s">
        <v>31</v>
      </c>
      <c r="CA190">
        <v>0</v>
      </c>
      <c r="CB190">
        <v>0</v>
      </c>
      <c r="CC190" t="s">
        <v>31</v>
      </c>
      <c r="CD190">
        <v>0</v>
      </c>
      <c r="CE190" t="s">
        <v>31</v>
      </c>
      <c r="CF190">
        <v>0</v>
      </c>
      <c r="CG190">
        <v>0</v>
      </c>
      <c r="CH190">
        <v>0</v>
      </c>
      <c r="CI190" t="s">
        <v>31</v>
      </c>
      <c r="CJ190" t="s">
        <v>31</v>
      </c>
      <c r="CK190" t="s">
        <v>35</v>
      </c>
      <c r="CL190" t="s">
        <v>31</v>
      </c>
      <c r="CM190">
        <v>0</v>
      </c>
      <c r="CN190">
        <v>0</v>
      </c>
      <c r="CO190" t="s">
        <v>35</v>
      </c>
      <c r="CP190">
        <v>0</v>
      </c>
      <c r="CQ190" t="s">
        <v>31</v>
      </c>
      <c r="CR190" t="s">
        <v>35</v>
      </c>
      <c r="CS190">
        <v>0</v>
      </c>
      <c r="CT190" t="s">
        <v>35</v>
      </c>
      <c r="CU190">
        <v>0</v>
      </c>
      <c r="CV190" t="s">
        <v>35</v>
      </c>
      <c r="CW190" t="s">
        <v>35</v>
      </c>
      <c r="CX190" t="s">
        <v>35</v>
      </c>
      <c r="CY190">
        <v>0</v>
      </c>
      <c r="CZ190">
        <v>0</v>
      </c>
      <c r="DA190">
        <v>0</v>
      </c>
      <c r="DB190">
        <v>0</v>
      </c>
      <c r="DC190">
        <v>0</v>
      </c>
      <c r="DD190" t="s">
        <v>35</v>
      </c>
      <c r="DE190">
        <v>0</v>
      </c>
      <c r="DF190">
        <v>0</v>
      </c>
      <c r="DG190">
        <v>0</v>
      </c>
      <c r="DH190">
        <v>0</v>
      </c>
      <c r="DI190">
        <v>0</v>
      </c>
      <c r="DJ190">
        <v>0</v>
      </c>
      <c r="DK190" t="s">
        <v>35</v>
      </c>
      <c r="DL190">
        <v>0</v>
      </c>
      <c r="DM190">
        <v>0</v>
      </c>
      <c r="DN190">
        <v>0</v>
      </c>
      <c r="DO190" t="s">
        <v>31</v>
      </c>
      <c r="DP190">
        <v>0</v>
      </c>
      <c r="DQ190" t="s">
        <v>31</v>
      </c>
      <c r="DR190">
        <v>0</v>
      </c>
      <c r="DS190">
        <v>0</v>
      </c>
      <c r="DT190">
        <v>0</v>
      </c>
      <c r="DU190" t="s">
        <v>35</v>
      </c>
      <c r="DV190" t="s">
        <v>31</v>
      </c>
      <c r="DW190">
        <v>0</v>
      </c>
      <c r="DX190" t="s">
        <v>35</v>
      </c>
      <c r="DY190">
        <v>0</v>
      </c>
      <c r="DZ190" t="s">
        <v>31</v>
      </c>
      <c r="EA190" t="s">
        <v>31</v>
      </c>
      <c r="EB190">
        <v>1.1900000000000001E-2</v>
      </c>
      <c r="EC190">
        <v>5.6800000000000003E-2</v>
      </c>
      <c r="ED190" t="s">
        <v>35</v>
      </c>
      <c r="EE190">
        <v>0</v>
      </c>
      <c r="EF190" t="s">
        <v>31</v>
      </c>
      <c r="EG190" t="s">
        <v>31</v>
      </c>
      <c r="EH190">
        <v>0</v>
      </c>
      <c r="EI190">
        <v>0</v>
      </c>
      <c r="EJ190" t="s">
        <v>35</v>
      </c>
      <c r="EK190" t="s">
        <v>35</v>
      </c>
      <c r="EL190">
        <v>0</v>
      </c>
      <c r="EM190">
        <v>0</v>
      </c>
      <c r="EN190">
        <v>0</v>
      </c>
      <c r="EO190">
        <v>0</v>
      </c>
      <c r="EP190" t="s">
        <v>35</v>
      </c>
      <c r="EQ190" t="s">
        <v>35</v>
      </c>
      <c r="ER190">
        <v>0</v>
      </c>
      <c r="ES190">
        <v>0</v>
      </c>
      <c r="ET190" t="s">
        <v>35</v>
      </c>
      <c r="EU190" t="s">
        <v>35</v>
      </c>
      <c r="EV190">
        <v>0</v>
      </c>
      <c r="EW190">
        <v>0</v>
      </c>
      <c r="EX190" t="s">
        <v>36</v>
      </c>
      <c r="EY190">
        <v>0</v>
      </c>
      <c r="EZ190">
        <v>0</v>
      </c>
      <c r="FA190" t="s">
        <v>35</v>
      </c>
      <c r="FB190">
        <v>0</v>
      </c>
      <c r="FC190">
        <v>0</v>
      </c>
      <c r="FD190" t="s">
        <v>35</v>
      </c>
      <c r="FE190">
        <v>0</v>
      </c>
      <c r="FF190">
        <v>1.35E-2</v>
      </c>
      <c r="FG190" t="s">
        <v>35</v>
      </c>
      <c r="FH190">
        <v>0</v>
      </c>
      <c r="FI190">
        <v>0</v>
      </c>
    </row>
    <row r="191" spans="1:165" x14ac:dyDescent="0.25">
      <c r="A191">
        <v>22</v>
      </c>
      <c r="B191" t="s">
        <v>21</v>
      </c>
      <c r="C191" t="s">
        <v>35</v>
      </c>
      <c r="D191">
        <v>0</v>
      </c>
      <c r="E191">
        <v>0</v>
      </c>
      <c r="F191" t="s">
        <v>35</v>
      </c>
      <c r="G191">
        <v>0</v>
      </c>
      <c r="H191">
        <v>0</v>
      </c>
      <c r="I191">
        <v>0</v>
      </c>
      <c r="J191" t="s">
        <v>35</v>
      </c>
      <c r="K191">
        <v>0</v>
      </c>
      <c r="L191">
        <v>0</v>
      </c>
      <c r="M191">
        <v>0</v>
      </c>
      <c r="N191">
        <v>0</v>
      </c>
      <c r="O191">
        <v>0</v>
      </c>
      <c r="P191">
        <v>0</v>
      </c>
      <c r="Q191" t="s">
        <v>31</v>
      </c>
      <c r="R191">
        <v>0</v>
      </c>
      <c r="S191" t="s">
        <v>31</v>
      </c>
      <c r="T191">
        <v>0</v>
      </c>
      <c r="U191">
        <v>0</v>
      </c>
      <c r="V191">
        <v>0</v>
      </c>
      <c r="W191" t="s">
        <v>35</v>
      </c>
      <c r="X191">
        <v>0</v>
      </c>
      <c r="Y191">
        <v>0</v>
      </c>
      <c r="Z191">
        <v>0</v>
      </c>
      <c r="AA191" t="s">
        <v>31</v>
      </c>
      <c r="AB191">
        <v>0</v>
      </c>
      <c r="AC191" t="s">
        <v>31</v>
      </c>
      <c r="AD191">
        <v>0</v>
      </c>
      <c r="AE191">
        <v>0</v>
      </c>
      <c r="AF191">
        <v>0</v>
      </c>
      <c r="AG191">
        <v>0</v>
      </c>
      <c r="AH191">
        <v>0</v>
      </c>
      <c r="AI191">
        <v>0</v>
      </c>
      <c r="AJ191">
        <v>0</v>
      </c>
      <c r="AK191" t="s">
        <v>31</v>
      </c>
      <c r="AL191">
        <v>0</v>
      </c>
      <c r="AM191">
        <v>0</v>
      </c>
      <c r="AN191">
        <v>0</v>
      </c>
      <c r="AO191">
        <v>0</v>
      </c>
      <c r="AP191">
        <v>0</v>
      </c>
      <c r="AQ191">
        <v>0</v>
      </c>
      <c r="AR191">
        <v>0</v>
      </c>
      <c r="AS191">
        <v>0</v>
      </c>
      <c r="AT191">
        <v>0</v>
      </c>
      <c r="AU191">
        <v>0</v>
      </c>
      <c r="AV191">
        <v>0</v>
      </c>
      <c r="AW191" t="s">
        <v>35</v>
      </c>
      <c r="AX191" t="s">
        <v>31</v>
      </c>
      <c r="AY191">
        <v>0</v>
      </c>
      <c r="AZ191" t="s">
        <v>31</v>
      </c>
      <c r="BA191">
        <v>0</v>
      </c>
      <c r="BB191" t="s">
        <v>31</v>
      </c>
      <c r="BC191">
        <v>0</v>
      </c>
      <c r="BD191" t="s">
        <v>31</v>
      </c>
      <c r="BE191">
        <v>0</v>
      </c>
      <c r="BF191">
        <v>0</v>
      </c>
      <c r="BG191">
        <v>0</v>
      </c>
      <c r="BH191">
        <v>0</v>
      </c>
      <c r="BI191">
        <v>0</v>
      </c>
      <c r="BJ191">
        <v>0</v>
      </c>
      <c r="BK191" t="s">
        <v>31</v>
      </c>
      <c r="BL191">
        <v>0</v>
      </c>
      <c r="BM191">
        <v>0</v>
      </c>
      <c r="BN191" t="s">
        <v>31</v>
      </c>
      <c r="BO191">
        <v>0</v>
      </c>
      <c r="BP191" t="s">
        <v>31</v>
      </c>
      <c r="BQ191" t="s">
        <v>31</v>
      </c>
      <c r="BR191" t="s">
        <v>31</v>
      </c>
      <c r="BS191">
        <v>0</v>
      </c>
      <c r="BT191">
        <v>0</v>
      </c>
      <c r="BU191">
        <v>0</v>
      </c>
      <c r="BV191">
        <v>0</v>
      </c>
      <c r="BW191" t="s">
        <v>31</v>
      </c>
      <c r="BX191">
        <v>0</v>
      </c>
      <c r="BY191">
        <v>0</v>
      </c>
      <c r="BZ191" t="s">
        <v>31</v>
      </c>
      <c r="CA191">
        <v>0</v>
      </c>
      <c r="CB191">
        <v>0</v>
      </c>
      <c r="CC191" t="s">
        <v>31</v>
      </c>
      <c r="CD191">
        <v>0</v>
      </c>
      <c r="CE191" t="s">
        <v>31</v>
      </c>
      <c r="CF191">
        <v>0</v>
      </c>
      <c r="CG191">
        <v>0</v>
      </c>
      <c r="CH191">
        <v>0</v>
      </c>
      <c r="CI191" t="s">
        <v>31</v>
      </c>
      <c r="CJ191" t="s">
        <v>31</v>
      </c>
      <c r="CK191" t="s">
        <v>35</v>
      </c>
      <c r="CL191" t="s">
        <v>31</v>
      </c>
      <c r="CM191">
        <v>0</v>
      </c>
      <c r="CN191">
        <v>0</v>
      </c>
      <c r="CO191">
        <v>0</v>
      </c>
      <c r="CP191">
        <v>0</v>
      </c>
      <c r="CQ191" t="s">
        <v>31</v>
      </c>
      <c r="CR191">
        <v>0</v>
      </c>
      <c r="CS191">
        <v>0</v>
      </c>
      <c r="CT191" t="s">
        <v>35</v>
      </c>
      <c r="CU191">
        <v>0</v>
      </c>
      <c r="CV191" t="s">
        <v>35</v>
      </c>
      <c r="CW191">
        <v>0</v>
      </c>
      <c r="CX191" t="s">
        <v>35</v>
      </c>
      <c r="CY191">
        <v>0</v>
      </c>
      <c r="CZ191">
        <v>0</v>
      </c>
      <c r="DA191">
        <v>0</v>
      </c>
      <c r="DB191">
        <v>0</v>
      </c>
      <c r="DC191">
        <v>0</v>
      </c>
      <c r="DD191">
        <v>0</v>
      </c>
      <c r="DE191">
        <v>0</v>
      </c>
      <c r="DF191">
        <v>0</v>
      </c>
      <c r="DG191">
        <v>0</v>
      </c>
      <c r="DH191">
        <v>0</v>
      </c>
      <c r="DI191">
        <v>0</v>
      </c>
      <c r="DJ191">
        <v>0</v>
      </c>
      <c r="DK191">
        <v>0</v>
      </c>
      <c r="DL191">
        <v>0</v>
      </c>
      <c r="DM191">
        <v>0</v>
      </c>
      <c r="DN191">
        <v>0</v>
      </c>
      <c r="DO191" t="s">
        <v>31</v>
      </c>
      <c r="DP191">
        <v>0</v>
      </c>
      <c r="DQ191" t="s">
        <v>31</v>
      </c>
      <c r="DR191">
        <v>0</v>
      </c>
      <c r="DS191">
        <v>0</v>
      </c>
      <c r="DT191">
        <v>0</v>
      </c>
      <c r="DU191">
        <v>0</v>
      </c>
      <c r="DV191" t="s">
        <v>31</v>
      </c>
      <c r="DW191">
        <v>0</v>
      </c>
      <c r="DX191">
        <v>0</v>
      </c>
      <c r="DY191">
        <v>0</v>
      </c>
      <c r="DZ191" t="s">
        <v>31</v>
      </c>
      <c r="EA191" t="s">
        <v>31</v>
      </c>
      <c r="EB191">
        <v>0</v>
      </c>
      <c r="EC191">
        <v>0</v>
      </c>
      <c r="ED191">
        <v>0</v>
      </c>
      <c r="EE191">
        <v>0</v>
      </c>
      <c r="EF191" t="s">
        <v>31</v>
      </c>
      <c r="EG191" t="s">
        <v>31</v>
      </c>
      <c r="EH191">
        <v>0</v>
      </c>
      <c r="EI191">
        <v>0</v>
      </c>
      <c r="EJ191" t="s">
        <v>35</v>
      </c>
      <c r="EK191">
        <v>0</v>
      </c>
      <c r="EL191">
        <v>0</v>
      </c>
      <c r="EM191">
        <v>0</v>
      </c>
      <c r="EN191">
        <v>0</v>
      </c>
      <c r="EO191">
        <v>0</v>
      </c>
      <c r="EP191">
        <v>0</v>
      </c>
      <c r="EQ191">
        <v>0</v>
      </c>
      <c r="ER191">
        <v>0</v>
      </c>
      <c r="ES191">
        <v>0</v>
      </c>
      <c r="ET191">
        <v>0</v>
      </c>
      <c r="EU191">
        <v>0</v>
      </c>
      <c r="EV191">
        <v>0</v>
      </c>
      <c r="EW191">
        <v>0</v>
      </c>
      <c r="EX191">
        <v>0</v>
      </c>
      <c r="EY191">
        <v>0</v>
      </c>
      <c r="EZ191">
        <v>0</v>
      </c>
      <c r="FA191">
        <v>0</v>
      </c>
      <c r="FB191">
        <v>0</v>
      </c>
      <c r="FC191">
        <v>0</v>
      </c>
      <c r="FD191">
        <v>0</v>
      </c>
      <c r="FE191">
        <v>0</v>
      </c>
      <c r="FF191">
        <v>0</v>
      </c>
      <c r="FG191">
        <v>0</v>
      </c>
      <c r="FH191">
        <v>0</v>
      </c>
      <c r="FI191">
        <v>0</v>
      </c>
    </row>
    <row r="192" spans="1:165" x14ac:dyDescent="0.25">
      <c r="A192">
        <v>23</v>
      </c>
      <c r="B192" t="s">
        <v>22</v>
      </c>
      <c r="C192" t="s">
        <v>36</v>
      </c>
      <c r="D192" t="s">
        <v>36</v>
      </c>
      <c r="E192" t="s">
        <v>36</v>
      </c>
      <c r="F192" t="s">
        <v>35</v>
      </c>
      <c r="G192" t="s">
        <v>35</v>
      </c>
      <c r="H192" t="s">
        <v>35</v>
      </c>
      <c r="I192" t="s">
        <v>36</v>
      </c>
      <c r="J192" t="s">
        <v>36</v>
      </c>
      <c r="K192" t="s">
        <v>36</v>
      </c>
      <c r="L192" t="s">
        <v>35</v>
      </c>
      <c r="M192" t="s">
        <v>35</v>
      </c>
      <c r="N192">
        <v>0</v>
      </c>
      <c r="O192">
        <v>0</v>
      </c>
      <c r="P192" t="s">
        <v>35</v>
      </c>
      <c r="Q192" t="s">
        <v>31</v>
      </c>
      <c r="R192">
        <v>0</v>
      </c>
      <c r="S192" t="s">
        <v>31</v>
      </c>
      <c r="T192">
        <v>0</v>
      </c>
      <c r="U192">
        <v>0</v>
      </c>
      <c r="V192">
        <v>0</v>
      </c>
      <c r="W192">
        <v>0</v>
      </c>
      <c r="X192">
        <v>0</v>
      </c>
      <c r="Y192">
        <v>0</v>
      </c>
      <c r="Z192" t="s">
        <v>35</v>
      </c>
      <c r="AA192" t="s">
        <v>31</v>
      </c>
      <c r="AB192">
        <v>0</v>
      </c>
      <c r="AC192" t="s">
        <v>31</v>
      </c>
      <c r="AD192">
        <v>0</v>
      </c>
      <c r="AE192" t="s">
        <v>35</v>
      </c>
      <c r="AF192">
        <v>0</v>
      </c>
      <c r="AG192">
        <v>0</v>
      </c>
      <c r="AH192">
        <v>0</v>
      </c>
      <c r="AI192">
        <v>0</v>
      </c>
      <c r="AJ192">
        <v>0</v>
      </c>
      <c r="AK192" t="s">
        <v>31</v>
      </c>
      <c r="AL192">
        <v>0</v>
      </c>
      <c r="AM192">
        <v>0</v>
      </c>
      <c r="AN192" t="s">
        <v>35</v>
      </c>
      <c r="AO192">
        <v>0</v>
      </c>
      <c r="AP192">
        <v>0</v>
      </c>
      <c r="AQ192">
        <v>0</v>
      </c>
      <c r="AR192">
        <v>0</v>
      </c>
      <c r="AS192">
        <v>0</v>
      </c>
      <c r="AT192">
        <v>0</v>
      </c>
      <c r="AU192">
        <v>0</v>
      </c>
      <c r="AV192" t="s">
        <v>35</v>
      </c>
      <c r="AW192" t="s">
        <v>35</v>
      </c>
      <c r="AX192" t="s">
        <v>31</v>
      </c>
      <c r="AY192">
        <v>0</v>
      </c>
      <c r="AZ192" t="s">
        <v>31</v>
      </c>
      <c r="BA192">
        <v>0</v>
      </c>
      <c r="BB192" t="s">
        <v>31</v>
      </c>
      <c r="BC192">
        <v>0</v>
      </c>
      <c r="BD192" t="s">
        <v>31</v>
      </c>
      <c r="BE192">
        <v>0</v>
      </c>
      <c r="BF192">
        <v>0</v>
      </c>
      <c r="BG192">
        <v>0</v>
      </c>
      <c r="BH192">
        <v>0</v>
      </c>
      <c r="BI192" t="s">
        <v>35</v>
      </c>
      <c r="BJ192">
        <v>0</v>
      </c>
      <c r="BK192" t="s">
        <v>31</v>
      </c>
      <c r="BL192">
        <v>0</v>
      </c>
      <c r="BM192">
        <v>0</v>
      </c>
      <c r="BN192" t="s">
        <v>31</v>
      </c>
      <c r="BO192">
        <v>0</v>
      </c>
      <c r="BP192" t="s">
        <v>31</v>
      </c>
      <c r="BQ192" t="s">
        <v>31</v>
      </c>
      <c r="BR192" t="s">
        <v>31</v>
      </c>
      <c r="BS192">
        <v>0</v>
      </c>
      <c r="BT192">
        <v>0</v>
      </c>
      <c r="BU192">
        <v>0</v>
      </c>
      <c r="BV192">
        <v>0</v>
      </c>
      <c r="BW192" t="s">
        <v>31</v>
      </c>
      <c r="BX192">
        <v>0</v>
      </c>
      <c r="BY192">
        <v>0</v>
      </c>
      <c r="BZ192" t="s">
        <v>31</v>
      </c>
      <c r="CA192">
        <v>0</v>
      </c>
      <c r="CB192">
        <v>0</v>
      </c>
      <c r="CC192" t="s">
        <v>31</v>
      </c>
      <c r="CD192">
        <v>0</v>
      </c>
      <c r="CE192" t="s">
        <v>31</v>
      </c>
      <c r="CF192" t="s">
        <v>35</v>
      </c>
      <c r="CG192">
        <v>0</v>
      </c>
      <c r="CH192">
        <v>0</v>
      </c>
      <c r="CI192" t="s">
        <v>31</v>
      </c>
      <c r="CJ192" t="s">
        <v>31</v>
      </c>
      <c r="CK192" t="s">
        <v>35</v>
      </c>
      <c r="CL192" t="s">
        <v>31</v>
      </c>
      <c r="CM192">
        <v>0</v>
      </c>
      <c r="CN192">
        <v>0</v>
      </c>
      <c r="CO192" t="s">
        <v>35</v>
      </c>
      <c r="CP192">
        <v>0</v>
      </c>
      <c r="CQ192" t="s">
        <v>31</v>
      </c>
      <c r="CR192">
        <v>0</v>
      </c>
      <c r="CS192">
        <v>0</v>
      </c>
      <c r="CT192" t="s">
        <v>35</v>
      </c>
      <c r="CU192">
        <v>0</v>
      </c>
      <c r="CV192" t="s">
        <v>35</v>
      </c>
      <c r="CW192">
        <v>0</v>
      </c>
      <c r="CX192" t="s">
        <v>35</v>
      </c>
      <c r="CY192">
        <v>0</v>
      </c>
      <c r="CZ192">
        <v>0</v>
      </c>
      <c r="DA192">
        <v>0</v>
      </c>
      <c r="DB192">
        <v>0</v>
      </c>
      <c r="DC192">
        <v>0</v>
      </c>
      <c r="DD192" t="s">
        <v>35</v>
      </c>
      <c r="DE192">
        <v>0</v>
      </c>
      <c r="DF192">
        <v>0</v>
      </c>
      <c r="DG192">
        <v>0</v>
      </c>
      <c r="DH192">
        <v>0</v>
      </c>
      <c r="DI192">
        <v>0</v>
      </c>
      <c r="DJ192">
        <v>0</v>
      </c>
      <c r="DK192" t="s">
        <v>35</v>
      </c>
      <c r="DL192">
        <v>0</v>
      </c>
      <c r="DM192">
        <v>0</v>
      </c>
      <c r="DN192">
        <v>0</v>
      </c>
      <c r="DO192" t="s">
        <v>31</v>
      </c>
      <c r="DP192">
        <v>0</v>
      </c>
      <c r="DQ192" t="s">
        <v>31</v>
      </c>
      <c r="DR192">
        <v>0</v>
      </c>
      <c r="DS192">
        <v>0</v>
      </c>
      <c r="DT192">
        <v>0</v>
      </c>
      <c r="DU192">
        <v>0</v>
      </c>
      <c r="DV192" t="s">
        <v>31</v>
      </c>
      <c r="DW192">
        <v>0</v>
      </c>
      <c r="DX192" t="s">
        <v>35</v>
      </c>
      <c r="DY192">
        <v>0</v>
      </c>
      <c r="DZ192" t="s">
        <v>31</v>
      </c>
      <c r="EA192" t="s">
        <v>31</v>
      </c>
      <c r="EB192">
        <v>0</v>
      </c>
      <c r="EC192">
        <v>0</v>
      </c>
      <c r="ED192" t="s">
        <v>35</v>
      </c>
      <c r="EE192" t="s">
        <v>35</v>
      </c>
      <c r="EF192" t="s">
        <v>31</v>
      </c>
      <c r="EG192" t="s">
        <v>31</v>
      </c>
      <c r="EH192">
        <v>0</v>
      </c>
      <c r="EI192">
        <v>0</v>
      </c>
      <c r="EJ192">
        <v>5.8999999999999999E-3</v>
      </c>
      <c r="EK192">
        <v>0</v>
      </c>
      <c r="EL192">
        <v>0</v>
      </c>
      <c r="EM192">
        <v>0</v>
      </c>
      <c r="EN192">
        <v>0</v>
      </c>
      <c r="EO192">
        <v>0</v>
      </c>
      <c r="EP192">
        <v>0</v>
      </c>
      <c r="EQ192">
        <v>0</v>
      </c>
      <c r="ER192">
        <v>0</v>
      </c>
      <c r="ES192">
        <v>0</v>
      </c>
      <c r="ET192">
        <v>0</v>
      </c>
      <c r="EU192" t="s">
        <v>35</v>
      </c>
      <c r="EV192">
        <v>0</v>
      </c>
      <c r="EW192">
        <v>0</v>
      </c>
      <c r="EX192" t="s">
        <v>35</v>
      </c>
      <c r="EY192">
        <v>0</v>
      </c>
      <c r="EZ192" t="s">
        <v>35</v>
      </c>
      <c r="FA192" t="s">
        <v>35</v>
      </c>
      <c r="FB192">
        <v>0</v>
      </c>
      <c r="FC192">
        <v>0</v>
      </c>
      <c r="FD192">
        <v>0</v>
      </c>
      <c r="FE192" t="s">
        <v>35</v>
      </c>
      <c r="FF192" t="s">
        <v>35</v>
      </c>
      <c r="FG192">
        <v>0</v>
      </c>
      <c r="FH192">
        <v>0</v>
      </c>
      <c r="FI192">
        <v>0</v>
      </c>
    </row>
    <row r="193" spans="1:165" x14ac:dyDescent="0.25">
      <c r="A193">
        <v>24</v>
      </c>
      <c r="B193" t="s">
        <v>23</v>
      </c>
      <c r="C193">
        <v>3.7600000000000001E-2</v>
      </c>
      <c r="D193">
        <v>3.6299999999999999E-2</v>
      </c>
      <c r="E193">
        <v>4.0099999999999997E-2</v>
      </c>
      <c r="F193">
        <v>4.5699999999999998E-2</v>
      </c>
      <c r="G193">
        <v>4.7E-2</v>
      </c>
      <c r="H193">
        <v>0.04</v>
      </c>
      <c r="I193">
        <v>3.3500000000000002E-2</v>
      </c>
      <c r="J193">
        <v>3.5299999999999998E-2</v>
      </c>
      <c r="K193">
        <v>4.3700000000000003E-2</v>
      </c>
      <c r="L193">
        <v>2.9000000000000001E-2</v>
      </c>
      <c r="M193">
        <v>3.4500000000000003E-2</v>
      </c>
      <c r="N193">
        <v>3.5900000000000001E-2</v>
      </c>
      <c r="O193">
        <v>3.7499999999999999E-2</v>
      </c>
      <c r="P193">
        <v>5.8799999999999998E-2</v>
      </c>
      <c r="Q193" t="s">
        <v>31</v>
      </c>
      <c r="R193">
        <v>2.3300000000000001E-2</v>
      </c>
      <c r="S193" t="s">
        <v>31</v>
      </c>
      <c r="T193">
        <v>6.4299999999999996E-2</v>
      </c>
      <c r="U193">
        <v>0</v>
      </c>
      <c r="V193">
        <v>3.1300000000000001E-2</v>
      </c>
      <c r="W193">
        <v>6.5600000000000006E-2</v>
      </c>
      <c r="X193">
        <v>0</v>
      </c>
      <c r="Y193">
        <v>8.6099999999999996E-2</v>
      </c>
      <c r="Z193">
        <v>3.7999999999999999E-2</v>
      </c>
      <c r="AA193" t="s">
        <v>31</v>
      </c>
      <c r="AB193">
        <v>5.21E-2</v>
      </c>
      <c r="AC193" t="s">
        <v>31</v>
      </c>
      <c r="AD193">
        <v>0</v>
      </c>
      <c r="AE193">
        <v>2.8299999999999999E-2</v>
      </c>
      <c r="AF193">
        <v>3.6600000000000001E-2</v>
      </c>
      <c r="AG193">
        <v>3.6400000000000002E-2</v>
      </c>
      <c r="AH193" t="s">
        <v>35</v>
      </c>
      <c r="AI193">
        <v>1.4200000000000001E-2</v>
      </c>
      <c r="AJ193">
        <v>3.04E-2</v>
      </c>
      <c r="AK193" t="s">
        <v>31</v>
      </c>
      <c r="AL193" t="s">
        <v>35</v>
      </c>
      <c r="AM193" t="s">
        <v>35</v>
      </c>
      <c r="AN193">
        <v>4.3499999999999997E-2</v>
      </c>
      <c r="AO193">
        <v>1.2500000000000001E-2</v>
      </c>
      <c r="AP193" t="s">
        <v>35</v>
      </c>
      <c r="AQ193">
        <v>3.6400000000000002E-2</v>
      </c>
      <c r="AR193">
        <v>3.61E-2</v>
      </c>
      <c r="AS193">
        <v>0</v>
      </c>
      <c r="AT193" t="s">
        <v>35</v>
      </c>
      <c r="AU193">
        <v>3.1800000000000002E-2</v>
      </c>
      <c r="AV193">
        <v>5.0200000000000002E-2</v>
      </c>
      <c r="AW193" t="s">
        <v>35</v>
      </c>
      <c r="AX193" t="s">
        <v>31</v>
      </c>
      <c r="AY193" t="s">
        <v>35</v>
      </c>
      <c r="AZ193" t="s">
        <v>31</v>
      </c>
      <c r="BA193">
        <v>2.5600000000000001E-2</v>
      </c>
      <c r="BB193" t="s">
        <v>31</v>
      </c>
      <c r="BC193">
        <v>5.3600000000000002E-2</v>
      </c>
      <c r="BD193" t="s">
        <v>31</v>
      </c>
      <c r="BE193">
        <v>2.75E-2</v>
      </c>
      <c r="BF193">
        <v>0</v>
      </c>
      <c r="BG193">
        <v>4.6199999999999998E-2</v>
      </c>
      <c r="BH193">
        <v>6.2E-2</v>
      </c>
      <c r="BI193">
        <v>3.39E-2</v>
      </c>
      <c r="BJ193">
        <v>0.1061</v>
      </c>
      <c r="BK193" t="s">
        <v>31</v>
      </c>
      <c r="BL193">
        <v>0.15790000000000001</v>
      </c>
      <c r="BM193">
        <v>3.32E-2</v>
      </c>
      <c r="BN193" t="s">
        <v>31</v>
      </c>
      <c r="BO193">
        <v>0</v>
      </c>
      <c r="BP193" t="s">
        <v>31</v>
      </c>
      <c r="BQ193" t="s">
        <v>31</v>
      </c>
      <c r="BR193" t="s">
        <v>31</v>
      </c>
      <c r="BS193">
        <v>0</v>
      </c>
      <c r="BT193">
        <v>6.9900000000000004E-2</v>
      </c>
      <c r="BU193">
        <v>4.0800000000000003E-2</v>
      </c>
      <c r="BV193">
        <v>6.25E-2</v>
      </c>
      <c r="BW193" t="s">
        <v>31</v>
      </c>
      <c r="BX193">
        <v>1.9099999999999999E-2</v>
      </c>
      <c r="BY193">
        <v>3.6499999999999998E-2</v>
      </c>
      <c r="BZ193" t="s">
        <v>31</v>
      </c>
      <c r="CA193">
        <v>5.1299999999999998E-2</v>
      </c>
      <c r="CB193" t="s">
        <v>35</v>
      </c>
      <c r="CC193" t="s">
        <v>31</v>
      </c>
      <c r="CD193">
        <v>0</v>
      </c>
      <c r="CE193" t="s">
        <v>31</v>
      </c>
      <c r="CF193">
        <v>4.7E-2</v>
      </c>
      <c r="CG193">
        <v>0.05</v>
      </c>
      <c r="CH193" t="s">
        <v>35</v>
      </c>
      <c r="CI193" t="s">
        <v>31</v>
      </c>
      <c r="CJ193" t="s">
        <v>31</v>
      </c>
      <c r="CK193" t="s">
        <v>35</v>
      </c>
      <c r="CL193" t="s">
        <v>31</v>
      </c>
      <c r="CM193">
        <v>3.4500000000000003E-2</v>
      </c>
      <c r="CN193">
        <v>2.5600000000000001E-2</v>
      </c>
      <c r="CO193">
        <v>2.5499999999999998E-2</v>
      </c>
      <c r="CP193" t="s">
        <v>35</v>
      </c>
      <c r="CQ193" t="s">
        <v>31</v>
      </c>
      <c r="CR193">
        <v>2.8899999999999999E-2</v>
      </c>
      <c r="CS193">
        <v>3.95E-2</v>
      </c>
      <c r="CT193" t="s">
        <v>35</v>
      </c>
      <c r="CU193">
        <v>4.7899999999999998E-2</v>
      </c>
      <c r="CV193" t="s">
        <v>35</v>
      </c>
      <c r="CW193">
        <v>4.1099999999999998E-2</v>
      </c>
      <c r="CX193" t="s">
        <v>35</v>
      </c>
      <c r="CY193">
        <v>4.5999999999999999E-2</v>
      </c>
      <c r="CZ193">
        <v>5.6300000000000003E-2</v>
      </c>
      <c r="DA193">
        <v>5.0200000000000002E-2</v>
      </c>
      <c r="DB193">
        <v>0.04</v>
      </c>
      <c r="DC193">
        <v>5.45E-2</v>
      </c>
      <c r="DD193">
        <v>7.22E-2</v>
      </c>
      <c r="DE193">
        <v>0</v>
      </c>
      <c r="DF193">
        <v>4.4400000000000002E-2</v>
      </c>
      <c r="DG193">
        <v>1.8499999999999999E-2</v>
      </c>
      <c r="DH193">
        <v>4.87E-2</v>
      </c>
      <c r="DI193">
        <v>4.4999999999999998E-2</v>
      </c>
      <c r="DJ193" t="s">
        <v>35</v>
      </c>
      <c r="DK193">
        <v>3.2099999999999997E-2</v>
      </c>
      <c r="DL193">
        <v>0</v>
      </c>
      <c r="DM193">
        <v>3.0200000000000001E-2</v>
      </c>
      <c r="DN193">
        <v>2.2499999999999999E-2</v>
      </c>
      <c r="DO193" t="s">
        <v>31</v>
      </c>
      <c r="DP193">
        <v>5.0599999999999999E-2</v>
      </c>
      <c r="DQ193" t="s">
        <v>31</v>
      </c>
      <c r="DR193">
        <v>3.15E-2</v>
      </c>
      <c r="DS193">
        <v>1.9800000000000002E-2</v>
      </c>
      <c r="DT193">
        <v>4.41E-2</v>
      </c>
      <c r="DU193" t="s">
        <v>35</v>
      </c>
      <c r="DV193" t="s">
        <v>31</v>
      </c>
      <c r="DW193">
        <v>1.7999999999999999E-2</v>
      </c>
      <c r="DX193">
        <v>3.27E-2</v>
      </c>
      <c r="DY193">
        <v>0</v>
      </c>
      <c r="DZ193" t="s">
        <v>31</v>
      </c>
      <c r="EA193" t="s">
        <v>31</v>
      </c>
      <c r="EB193">
        <v>3.3599999999999998E-2</v>
      </c>
      <c r="EC193">
        <v>5.6800000000000003E-2</v>
      </c>
      <c r="ED193" t="s">
        <v>35</v>
      </c>
      <c r="EE193">
        <v>3.8300000000000001E-2</v>
      </c>
      <c r="EF193" t="s">
        <v>31</v>
      </c>
      <c r="EG193" t="s">
        <v>31</v>
      </c>
      <c r="EH193">
        <v>6.7599999999999993E-2</v>
      </c>
      <c r="EI193">
        <v>2.06E-2</v>
      </c>
      <c r="EJ193">
        <v>3.04E-2</v>
      </c>
      <c r="EK193">
        <v>4.7199999999999999E-2</v>
      </c>
      <c r="EL193">
        <v>4.1399999999999999E-2</v>
      </c>
      <c r="EM193">
        <v>4.9000000000000002E-2</v>
      </c>
      <c r="EN193" t="s">
        <v>35</v>
      </c>
      <c r="EO193">
        <v>7.1400000000000005E-2</v>
      </c>
      <c r="EP193">
        <v>2.9100000000000001E-2</v>
      </c>
      <c r="EQ193">
        <v>2.01E-2</v>
      </c>
      <c r="ER193" t="s">
        <v>35</v>
      </c>
      <c r="ES193">
        <v>4.5199999999999997E-2</v>
      </c>
      <c r="ET193">
        <v>1.67E-2</v>
      </c>
      <c r="EU193">
        <v>3.8800000000000001E-2</v>
      </c>
      <c r="EV193">
        <v>5.5599999999999997E-2</v>
      </c>
      <c r="EW193">
        <v>3.0800000000000001E-2</v>
      </c>
      <c r="EX193">
        <v>2.93E-2</v>
      </c>
      <c r="EY193" t="s">
        <v>35</v>
      </c>
      <c r="EZ193">
        <v>6.5600000000000006E-2</v>
      </c>
      <c r="FA193">
        <v>3.8300000000000001E-2</v>
      </c>
      <c r="FB193">
        <v>4.1300000000000003E-2</v>
      </c>
      <c r="FC193">
        <v>0</v>
      </c>
      <c r="FD193">
        <v>3.61E-2</v>
      </c>
      <c r="FE193">
        <v>4.6800000000000001E-2</v>
      </c>
      <c r="FF193">
        <v>5.3999999999999999E-2</v>
      </c>
      <c r="FG193">
        <v>4.02E-2</v>
      </c>
      <c r="FH193">
        <v>4.1000000000000002E-2</v>
      </c>
      <c r="FI193">
        <v>2.9600000000000001E-2</v>
      </c>
    </row>
    <row r="194" spans="1:165" x14ac:dyDescent="0.25">
      <c r="A194">
        <v>25</v>
      </c>
      <c r="B194" t="s">
        <v>24</v>
      </c>
      <c r="C194" t="s">
        <v>36</v>
      </c>
      <c r="D194" t="s">
        <v>36</v>
      </c>
      <c r="E194" t="s">
        <v>36</v>
      </c>
      <c r="F194" t="s">
        <v>36</v>
      </c>
      <c r="G194" t="s">
        <v>35</v>
      </c>
      <c r="H194" t="s">
        <v>36</v>
      </c>
      <c r="I194" t="s">
        <v>35</v>
      </c>
      <c r="J194" t="s">
        <v>36</v>
      </c>
      <c r="K194" t="s">
        <v>36</v>
      </c>
      <c r="L194" t="s">
        <v>36</v>
      </c>
      <c r="M194" t="s">
        <v>35</v>
      </c>
      <c r="N194">
        <v>0</v>
      </c>
      <c r="O194">
        <v>0</v>
      </c>
      <c r="P194">
        <v>0</v>
      </c>
      <c r="Q194" t="s">
        <v>31</v>
      </c>
      <c r="R194">
        <v>0</v>
      </c>
      <c r="S194" t="s">
        <v>31</v>
      </c>
      <c r="T194" t="s">
        <v>35</v>
      </c>
      <c r="U194" t="s">
        <v>35</v>
      </c>
      <c r="V194" t="s">
        <v>35</v>
      </c>
      <c r="W194" t="s">
        <v>35</v>
      </c>
      <c r="X194">
        <v>0</v>
      </c>
      <c r="Y194">
        <v>0</v>
      </c>
      <c r="Z194">
        <v>5.4000000000000003E-3</v>
      </c>
      <c r="AA194" t="s">
        <v>31</v>
      </c>
      <c r="AB194">
        <v>0</v>
      </c>
      <c r="AC194" t="s">
        <v>31</v>
      </c>
      <c r="AD194">
        <v>0</v>
      </c>
      <c r="AE194">
        <v>0</v>
      </c>
      <c r="AF194" t="s">
        <v>35</v>
      </c>
      <c r="AG194">
        <v>0</v>
      </c>
      <c r="AH194">
        <v>0</v>
      </c>
      <c r="AI194" t="s">
        <v>35</v>
      </c>
      <c r="AJ194">
        <v>0</v>
      </c>
      <c r="AK194" t="s">
        <v>31</v>
      </c>
      <c r="AL194">
        <v>0</v>
      </c>
      <c r="AM194">
        <v>0</v>
      </c>
      <c r="AN194">
        <v>0</v>
      </c>
      <c r="AO194">
        <v>0</v>
      </c>
      <c r="AP194" t="s">
        <v>35</v>
      </c>
      <c r="AQ194">
        <v>0</v>
      </c>
      <c r="AR194">
        <v>0</v>
      </c>
      <c r="AS194">
        <v>0</v>
      </c>
      <c r="AT194" t="s">
        <v>35</v>
      </c>
      <c r="AU194">
        <v>0</v>
      </c>
      <c r="AV194" t="s">
        <v>35</v>
      </c>
      <c r="AW194" t="s">
        <v>35</v>
      </c>
      <c r="AX194" t="s">
        <v>31</v>
      </c>
      <c r="AY194">
        <v>0</v>
      </c>
      <c r="AZ194" t="s">
        <v>31</v>
      </c>
      <c r="BA194" t="s">
        <v>35</v>
      </c>
      <c r="BB194" t="s">
        <v>31</v>
      </c>
      <c r="BC194" t="s">
        <v>35</v>
      </c>
      <c r="BD194" t="s">
        <v>31</v>
      </c>
      <c r="BE194">
        <v>0</v>
      </c>
      <c r="BF194" t="s">
        <v>35</v>
      </c>
      <c r="BG194">
        <v>0</v>
      </c>
      <c r="BH194">
        <v>0</v>
      </c>
      <c r="BI194">
        <v>0</v>
      </c>
      <c r="BJ194">
        <v>0</v>
      </c>
      <c r="BK194" t="s">
        <v>31</v>
      </c>
      <c r="BL194">
        <v>0</v>
      </c>
      <c r="BM194">
        <v>0</v>
      </c>
      <c r="BN194" t="s">
        <v>31</v>
      </c>
      <c r="BO194">
        <v>0</v>
      </c>
      <c r="BP194" t="s">
        <v>31</v>
      </c>
      <c r="BQ194" t="s">
        <v>31</v>
      </c>
      <c r="BR194" t="s">
        <v>31</v>
      </c>
      <c r="BS194">
        <v>0</v>
      </c>
      <c r="BT194">
        <v>0</v>
      </c>
      <c r="BU194">
        <v>0</v>
      </c>
      <c r="BV194">
        <v>0</v>
      </c>
      <c r="BW194" t="s">
        <v>31</v>
      </c>
      <c r="BX194">
        <v>0</v>
      </c>
      <c r="BY194">
        <v>0</v>
      </c>
      <c r="BZ194" t="s">
        <v>31</v>
      </c>
      <c r="CA194">
        <v>0</v>
      </c>
      <c r="CB194">
        <v>0</v>
      </c>
      <c r="CC194" t="s">
        <v>31</v>
      </c>
      <c r="CD194">
        <v>0</v>
      </c>
      <c r="CE194" t="s">
        <v>31</v>
      </c>
      <c r="CF194" t="s">
        <v>35</v>
      </c>
      <c r="CG194" t="s">
        <v>35</v>
      </c>
      <c r="CH194">
        <v>0</v>
      </c>
      <c r="CI194" t="s">
        <v>31</v>
      </c>
      <c r="CJ194" t="s">
        <v>31</v>
      </c>
      <c r="CK194" t="s">
        <v>35</v>
      </c>
      <c r="CL194" t="s">
        <v>31</v>
      </c>
      <c r="CM194">
        <v>0</v>
      </c>
      <c r="CN194">
        <v>0</v>
      </c>
      <c r="CO194">
        <v>0</v>
      </c>
      <c r="CP194">
        <v>0</v>
      </c>
      <c r="CQ194" t="s">
        <v>31</v>
      </c>
      <c r="CR194">
        <v>0</v>
      </c>
      <c r="CS194" t="s">
        <v>35</v>
      </c>
      <c r="CT194" t="s">
        <v>35</v>
      </c>
      <c r="CU194" t="s">
        <v>35</v>
      </c>
      <c r="CV194" t="s">
        <v>35</v>
      </c>
      <c r="CW194" t="s">
        <v>35</v>
      </c>
      <c r="CX194" t="s">
        <v>35</v>
      </c>
      <c r="CY194">
        <v>0</v>
      </c>
      <c r="CZ194">
        <v>0</v>
      </c>
      <c r="DA194" t="s">
        <v>35</v>
      </c>
      <c r="DB194">
        <v>0</v>
      </c>
      <c r="DC194">
        <v>0</v>
      </c>
      <c r="DD194" t="s">
        <v>35</v>
      </c>
      <c r="DE194">
        <v>0</v>
      </c>
      <c r="DF194">
        <v>0</v>
      </c>
      <c r="DG194">
        <v>0</v>
      </c>
      <c r="DH194">
        <v>0</v>
      </c>
      <c r="DI194">
        <v>0</v>
      </c>
      <c r="DJ194">
        <v>0</v>
      </c>
      <c r="DK194" t="s">
        <v>35</v>
      </c>
      <c r="DL194">
        <v>0</v>
      </c>
      <c r="DM194" t="s">
        <v>35</v>
      </c>
      <c r="DN194">
        <v>0</v>
      </c>
      <c r="DO194" t="s">
        <v>31</v>
      </c>
      <c r="DP194">
        <v>0</v>
      </c>
      <c r="DQ194" t="s">
        <v>31</v>
      </c>
      <c r="DR194">
        <v>0</v>
      </c>
      <c r="DS194">
        <v>0</v>
      </c>
      <c r="DT194">
        <v>0</v>
      </c>
      <c r="DU194">
        <v>0</v>
      </c>
      <c r="DV194" t="s">
        <v>31</v>
      </c>
      <c r="DW194">
        <v>0</v>
      </c>
      <c r="DX194" t="s">
        <v>35</v>
      </c>
      <c r="DY194">
        <v>0</v>
      </c>
      <c r="DZ194" t="s">
        <v>31</v>
      </c>
      <c r="EA194" t="s">
        <v>31</v>
      </c>
      <c r="EB194" t="s">
        <v>35</v>
      </c>
      <c r="EC194" t="s">
        <v>35</v>
      </c>
      <c r="ED194">
        <v>0</v>
      </c>
      <c r="EE194" t="s">
        <v>35</v>
      </c>
      <c r="EF194" t="s">
        <v>31</v>
      </c>
      <c r="EG194" t="s">
        <v>31</v>
      </c>
      <c r="EH194">
        <v>0</v>
      </c>
      <c r="EI194">
        <v>0</v>
      </c>
      <c r="EJ194">
        <v>5.1000000000000004E-3</v>
      </c>
      <c r="EK194" t="s">
        <v>35</v>
      </c>
      <c r="EL194" t="s">
        <v>35</v>
      </c>
      <c r="EM194">
        <v>0</v>
      </c>
      <c r="EN194">
        <v>0</v>
      </c>
      <c r="EO194" t="s">
        <v>35</v>
      </c>
      <c r="EP194">
        <v>0</v>
      </c>
      <c r="EQ194">
        <v>0</v>
      </c>
      <c r="ER194">
        <v>0</v>
      </c>
      <c r="ES194">
        <v>0</v>
      </c>
      <c r="ET194">
        <v>0</v>
      </c>
      <c r="EU194">
        <v>0</v>
      </c>
      <c r="EV194" t="s">
        <v>35</v>
      </c>
      <c r="EW194">
        <v>0</v>
      </c>
      <c r="EX194" t="s">
        <v>35</v>
      </c>
      <c r="EY194">
        <v>0</v>
      </c>
      <c r="EZ194" t="s">
        <v>35</v>
      </c>
      <c r="FA194" t="s">
        <v>35</v>
      </c>
      <c r="FB194">
        <v>0</v>
      </c>
      <c r="FC194">
        <v>0</v>
      </c>
      <c r="FD194" t="s">
        <v>35</v>
      </c>
      <c r="FE194">
        <v>0</v>
      </c>
      <c r="FF194" t="s">
        <v>35</v>
      </c>
      <c r="FG194">
        <v>0</v>
      </c>
      <c r="FH194">
        <v>0</v>
      </c>
      <c r="FI194" t="s">
        <v>35</v>
      </c>
    </row>
    <row r="195" spans="1:165" x14ac:dyDescent="0.25">
      <c r="A195">
        <v>26</v>
      </c>
      <c r="B195" t="s">
        <v>25</v>
      </c>
      <c r="C195">
        <v>0.27039999999999997</v>
      </c>
      <c r="D195">
        <v>0.2346</v>
      </c>
      <c r="E195">
        <v>0.2369</v>
      </c>
      <c r="F195">
        <v>0.26029999999999998</v>
      </c>
      <c r="G195">
        <v>0.1116</v>
      </c>
      <c r="H195">
        <v>0.16639999999999999</v>
      </c>
      <c r="I195">
        <v>0.20680000000000001</v>
      </c>
      <c r="J195">
        <v>0.32450000000000001</v>
      </c>
      <c r="K195">
        <v>0.36380000000000001</v>
      </c>
      <c r="L195">
        <v>0.28029999999999999</v>
      </c>
      <c r="M195">
        <v>0.22969999999999999</v>
      </c>
      <c r="N195">
        <v>0.1744</v>
      </c>
      <c r="O195">
        <v>0.30719999999999997</v>
      </c>
      <c r="P195">
        <v>0.2059</v>
      </c>
      <c r="Q195" t="s">
        <v>31</v>
      </c>
      <c r="R195">
        <v>0.27439999999999998</v>
      </c>
      <c r="S195" t="s">
        <v>31</v>
      </c>
      <c r="T195">
        <v>0.29430000000000001</v>
      </c>
      <c r="U195">
        <v>0.20830000000000001</v>
      </c>
      <c r="V195">
        <v>0.23960000000000001</v>
      </c>
      <c r="W195">
        <v>0.24210000000000001</v>
      </c>
      <c r="X195">
        <v>0.25</v>
      </c>
      <c r="Y195">
        <v>0.22489999999999999</v>
      </c>
      <c r="Z195">
        <v>0.27900000000000003</v>
      </c>
      <c r="AA195" t="s">
        <v>31</v>
      </c>
      <c r="AB195">
        <v>0.24099999999999999</v>
      </c>
      <c r="AC195" t="s">
        <v>31</v>
      </c>
      <c r="AD195">
        <v>0.60609999999999997</v>
      </c>
      <c r="AE195">
        <v>0.1321</v>
      </c>
      <c r="AF195">
        <v>0.17419999999999999</v>
      </c>
      <c r="AG195">
        <v>0.1855</v>
      </c>
      <c r="AH195" t="s">
        <v>35</v>
      </c>
      <c r="AI195">
        <v>0.21329999999999999</v>
      </c>
      <c r="AJ195">
        <v>0.2457</v>
      </c>
      <c r="AK195" t="s">
        <v>31</v>
      </c>
      <c r="AL195">
        <v>8.9599999999999999E-2</v>
      </c>
      <c r="AM195">
        <v>0.66669999999999996</v>
      </c>
      <c r="AN195">
        <v>0.15939999999999999</v>
      </c>
      <c r="AO195">
        <v>0.2167</v>
      </c>
      <c r="AP195" t="s">
        <v>35</v>
      </c>
      <c r="AQ195">
        <v>0.1</v>
      </c>
      <c r="AR195">
        <v>0.25619999999999998</v>
      </c>
      <c r="AS195">
        <v>0.24560000000000001</v>
      </c>
      <c r="AT195">
        <v>0.1449</v>
      </c>
      <c r="AU195">
        <v>0.2361</v>
      </c>
      <c r="AV195">
        <v>0.17369999999999999</v>
      </c>
      <c r="AW195" t="s">
        <v>35</v>
      </c>
      <c r="AX195" t="s">
        <v>31</v>
      </c>
      <c r="AY195">
        <v>9.2899999999999996E-2</v>
      </c>
      <c r="AZ195" t="s">
        <v>31</v>
      </c>
      <c r="BA195">
        <v>0.23719999999999999</v>
      </c>
      <c r="BB195" t="s">
        <v>31</v>
      </c>
      <c r="BC195">
        <v>0.1429</v>
      </c>
      <c r="BD195" t="s">
        <v>31</v>
      </c>
      <c r="BE195">
        <v>7.1400000000000005E-2</v>
      </c>
      <c r="BF195" t="s">
        <v>35</v>
      </c>
      <c r="BG195">
        <v>6.6699999999999995E-2</v>
      </c>
      <c r="BH195">
        <v>0.155</v>
      </c>
      <c r="BI195">
        <v>0.13009999999999999</v>
      </c>
      <c r="BJ195">
        <v>6.0600000000000001E-2</v>
      </c>
      <c r="BK195" t="s">
        <v>31</v>
      </c>
      <c r="BL195" t="s">
        <v>35</v>
      </c>
      <c r="BM195">
        <v>0.13650000000000001</v>
      </c>
      <c r="BN195" t="s">
        <v>31</v>
      </c>
      <c r="BO195">
        <v>0.21429999999999999</v>
      </c>
      <c r="BP195" t="s">
        <v>31</v>
      </c>
      <c r="BQ195" t="s">
        <v>31</v>
      </c>
      <c r="BR195" t="s">
        <v>31</v>
      </c>
      <c r="BS195">
        <v>0.5</v>
      </c>
      <c r="BT195">
        <v>0.1075</v>
      </c>
      <c r="BU195">
        <v>0.21429999999999999</v>
      </c>
      <c r="BV195">
        <v>0.22919999999999999</v>
      </c>
      <c r="BW195" t="s">
        <v>31</v>
      </c>
      <c r="BX195">
        <v>0.17710000000000001</v>
      </c>
      <c r="BY195">
        <v>0.14960000000000001</v>
      </c>
      <c r="BZ195" t="s">
        <v>31</v>
      </c>
      <c r="CA195">
        <v>0.1002</v>
      </c>
      <c r="CB195">
        <v>0.10390000000000001</v>
      </c>
      <c r="CC195" t="s">
        <v>31</v>
      </c>
      <c r="CD195" t="s">
        <v>35</v>
      </c>
      <c r="CE195" t="s">
        <v>31</v>
      </c>
      <c r="CF195">
        <v>0.31840000000000002</v>
      </c>
      <c r="CG195">
        <v>0.27579999999999999</v>
      </c>
      <c r="CH195">
        <v>0.2676</v>
      </c>
      <c r="CI195" t="s">
        <v>31</v>
      </c>
      <c r="CJ195" t="s">
        <v>31</v>
      </c>
      <c r="CK195" t="s">
        <v>35</v>
      </c>
      <c r="CL195" t="s">
        <v>31</v>
      </c>
      <c r="CM195">
        <v>0.10340000000000001</v>
      </c>
      <c r="CN195">
        <v>0.1197</v>
      </c>
      <c r="CO195">
        <v>0.2994</v>
      </c>
      <c r="CP195">
        <v>0.57140000000000002</v>
      </c>
      <c r="CQ195" t="s">
        <v>31</v>
      </c>
      <c r="CR195">
        <v>0.36099999999999999</v>
      </c>
      <c r="CS195">
        <v>0.193</v>
      </c>
      <c r="CT195" t="s">
        <v>35</v>
      </c>
      <c r="CU195">
        <v>0.13800000000000001</v>
      </c>
      <c r="CV195" t="s">
        <v>35</v>
      </c>
      <c r="CW195">
        <v>0.38119999999999998</v>
      </c>
      <c r="CX195" t="s">
        <v>35</v>
      </c>
      <c r="CY195">
        <v>0.2331</v>
      </c>
      <c r="CZ195">
        <v>0.1268</v>
      </c>
      <c r="DA195">
        <v>0.47299999999999998</v>
      </c>
      <c r="DB195">
        <v>0.42399999999999999</v>
      </c>
      <c r="DC195">
        <v>0.30909999999999999</v>
      </c>
      <c r="DD195">
        <v>0.1111</v>
      </c>
      <c r="DE195">
        <v>0.5</v>
      </c>
      <c r="DF195">
        <v>0.3417</v>
      </c>
      <c r="DG195">
        <v>0.36680000000000001</v>
      </c>
      <c r="DH195">
        <v>0.33489999999999998</v>
      </c>
      <c r="DI195">
        <v>0.25679999999999997</v>
      </c>
      <c r="DJ195">
        <v>0.50449999999999995</v>
      </c>
      <c r="DK195">
        <v>0.17580000000000001</v>
      </c>
      <c r="DL195">
        <v>0.3</v>
      </c>
      <c r="DM195">
        <v>0.36520000000000002</v>
      </c>
      <c r="DN195">
        <v>0.1961</v>
      </c>
      <c r="DO195" t="s">
        <v>31</v>
      </c>
      <c r="DP195">
        <v>0.46439999999999998</v>
      </c>
      <c r="DQ195" t="s">
        <v>31</v>
      </c>
      <c r="DR195">
        <v>0.33119999999999999</v>
      </c>
      <c r="DS195">
        <v>0.433</v>
      </c>
      <c r="DT195">
        <v>0.438</v>
      </c>
      <c r="DU195">
        <v>0.1956</v>
      </c>
      <c r="DV195" t="s">
        <v>31</v>
      </c>
      <c r="DW195">
        <v>0.18559999999999999</v>
      </c>
      <c r="DX195">
        <v>0.27200000000000002</v>
      </c>
      <c r="DY195">
        <v>0.16</v>
      </c>
      <c r="DZ195" t="s">
        <v>31</v>
      </c>
      <c r="EA195" t="s">
        <v>31</v>
      </c>
      <c r="EB195">
        <v>0.3221</v>
      </c>
      <c r="EC195">
        <v>0.3523</v>
      </c>
      <c r="ED195">
        <v>0.41510000000000002</v>
      </c>
      <c r="EE195">
        <v>0.22550000000000001</v>
      </c>
      <c r="EF195" t="s">
        <v>31</v>
      </c>
      <c r="EG195" t="s">
        <v>31</v>
      </c>
      <c r="EH195">
        <v>0.32429999999999998</v>
      </c>
      <c r="EI195">
        <v>0.34889999999999999</v>
      </c>
      <c r="EJ195">
        <v>0.32850000000000001</v>
      </c>
      <c r="EK195">
        <v>0.17319999999999999</v>
      </c>
      <c r="EL195">
        <v>0.30570000000000003</v>
      </c>
      <c r="EM195">
        <v>0.1176</v>
      </c>
      <c r="EN195">
        <v>0.1356</v>
      </c>
      <c r="EO195">
        <v>0.2429</v>
      </c>
      <c r="EP195">
        <v>0.17480000000000001</v>
      </c>
      <c r="EQ195">
        <v>0.3901</v>
      </c>
      <c r="ER195">
        <v>0.2203</v>
      </c>
      <c r="ES195">
        <v>0.1484</v>
      </c>
      <c r="ET195">
        <v>0.18060000000000001</v>
      </c>
      <c r="EU195">
        <v>0.2016</v>
      </c>
      <c r="EV195">
        <v>0.316</v>
      </c>
      <c r="EW195">
        <v>0.35749999999999998</v>
      </c>
      <c r="EX195">
        <v>0.21629999999999999</v>
      </c>
      <c r="EY195">
        <v>0.15939999999999999</v>
      </c>
      <c r="EZ195">
        <v>0.18440000000000001</v>
      </c>
      <c r="FA195">
        <v>0.25600000000000001</v>
      </c>
      <c r="FB195">
        <v>0.26519999999999999</v>
      </c>
      <c r="FC195">
        <v>0.21740000000000001</v>
      </c>
      <c r="FD195">
        <v>0.3468</v>
      </c>
      <c r="FE195">
        <v>0.37690000000000001</v>
      </c>
      <c r="FF195">
        <v>0.28499999999999998</v>
      </c>
      <c r="FG195">
        <v>0.26050000000000001</v>
      </c>
      <c r="FH195">
        <v>0.26840000000000003</v>
      </c>
      <c r="FI195">
        <v>0.38500000000000001</v>
      </c>
    </row>
    <row r="196" spans="1:165" x14ac:dyDescent="0.25">
      <c r="A196">
        <v>27</v>
      </c>
      <c r="B196" t="s">
        <v>26</v>
      </c>
      <c r="C196">
        <v>6.2300000000000001E-2</v>
      </c>
      <c r="D196" t="s">
        <v>31</v>
      </c>
      <c r="E196" t="s">
        <v>31</v>
      </c>
      <c r="F196" t="s">
        <v>31</v>
      </c>
      <c r="G196" t="s">
        <v>31</v>
      </c>
      <c r="H196" t="s">
        <v>31</v>
      </c>
      <c r="I196" t="s">
        <v>31</v>
      </c>
      <c r="J196" t="s">
        <v>31</v>
      </c>
      <c r="K196" t="s">
        <v>31</v>
      </c>
      <c r="L196" t="s">
        <v>31</v>
      </c>
      <c r="M196" t="s">
        <v>31</v>
      </c>
      <c r="N196">
        <v>7.6899999999999996E-2</v>
      </c>
      <c r="O196">
        <v>8.5300000000000001E-2</v>
      </c>
      <c r="P196">
        <v>8.8200000000000001E-2</v>
      </c>
      <c r="Q196" t="s">
        <v>31</v>
      </c>
      <c r="R196">
        <v>3.95E-2</v>
      </c>
      <c r="S196" t="s">
        <v>31</v>
      </c>
      <c r="T196">
        <v>7.7999999999999996E-3</v>
      </c>
      <c r="U196" t="s">
        <v>97</v>
      </c>
      <c r="V196">
        <v>0.11459999999999999</v>
      </c>
      <c r="W196" t="s">
        <v>97</v>
      </c>
      <c r="X196" t="s">
        <v>97</v>
      </c>
      <c r="Y196">
        <v>8.1299999999999997E-2</v>
      </c>
      <c r="Z196">
        <v>3.0800000000000001E-2</v>
      </c>
      <c r="AA196" t="s">
        <v>31</v>
      </c>
      <c r="AB196">
        <v>5.21E-2</v>
      </c>
      <c r="AC196" t="s">
        <v>31</v>
      </c>
      <c r="AD196" t="s">
        <v>97</v>
      </c>
      <c r="AE196" t="s">
        <v>97</v>
      </c>
      <c r="AF196">
        <v>2.8000000000000001E-2</v>
      </c>
      <c r="AG196">
        <v>2.5499999999999998E-2</v>
      </c>
      <c r="AH196" t="s">
        <v>97</v>
      </c>
      <c r="AI196">
        <v>5.6899999999999999E-2</v>
      </c>
      <c r="AJ196">
        <v>8.48E-2</v>
      </c>
      <c r="AK196" t="s">
        <v>31</v>
      </c>
      <c r="AL196" t="s">
        <v>97</v>
      </c>
      <c r="AM196" t="s">
        <v>97</v>
      </c>
      <c r="AN196">
        <v>5.3100000000000001E-2</v>
      </c>
      <c r="AO196">
        <v>6.6699999999999995E-2</v>
      </c>
      <c r="AP196" t="s">
        <v>97</v>
      </c>
      <c r="AQ196">
        <v>5.45E-2</v>
      </c>
      <c r="AR196">
        <v>6.6400000000000001E-2</v>
      </c>
      <c r="AS196" t="s">
        <v>97</v>
      </c>
      <c r="AT196">
        <v>2.1700000000000001E-2</v>
      </c>
      <c r="AU196">
        <v>4.7699999999999999E-2</v>
      </c>
      <c r="AV196" t="s">
        <v>97</v>
      </c>
      <c r="AW196" t="s">
        <v>31</v>
      </c>
      <c r="AX196" t="s">
        <v>31</v>
      </c>
      <c r="AY196" t="s">
        <v>97</v>
      </c>
      <c r="AZ196" t="s">
        <v>31</v>
      </c>
      <c r="BA196">
        <v>1.9199999999999998E-2</v>
      </c>
      <c r="BB196" t="s">
        <v>31</v>
      </c>
      <c r="BC196">
        <v>7.1400000000000005E-2</v>
      </c>
      <c r="BD196" t="s">
        <v>31</v>
      </c>
      <c r="BE196" t="s">
        <v>97</v>
      </c>
      <c r="BF196" t="s">
        <v>97</v>
      </c>
      <c r="BG196">
        <v>1.54E-2</v>
      </c>
      <c r="BH196">
        <v>3.1E-2</v>
      </c>
      <c r="BI196">
        <v>3.2099999999999997E-2</v>
      </c>
      <c r="BJ196" t="s">
        <v>97</v>
      </c>
      <c r="BK196" t="s">
        <v>31</v>
      </c>
      <c r="BL196" t="s">
        <v>97</v>
      </c>
      <c r="BM196" t="s">
        <v>97</v>
      </c>
      <c r="BN196" t="s">
        <v>31</v>
      </c>
      <c r="BO196" t="s">
        <v>97</v>
      </c>
      <c r="BP196" t="s">
        <v>31</v>
      </c>
      <c r="BQ196" t="s">
        <v>31</v>
      </c>
      <c r="BR196" t="s">
        <v>31</v>
      </c>
      <c r="BS196" t="s">
        <v>97</v>
      </c>
      <c r="BT196" t="s">
        <v>97</v>
      </c>
      <c r="BU196">
        <v>1.5299999999999999E-2</v>
      </c>
      <c r="BV196" t="s">
        <v>97</v>
      </c>
      <c r="BW196" t="s">
        <v>31</v>
      </c>
      <c r="BX196">
        <v>5.7200000000000001E-2</v>
      </c>
      <c r="BY196">
        <v>3.6499999999999998E-2</v>
      </c>
      <c r="BZ196" t="s">
        <v>31</v>
      </c>
      <c r="CA196">
        <v>2.69E-2</v>
      </c>
      <c r="CB196" t="s">
        <v>97</v>
      </c>
      <c r="CC196" t="s">
        <v>31</v>
      </c>
      <c r="CD196" t="s">
        <v>97</v>
      </c>
      <c r="CE196" t="s">
        <v>31</v>
      </c>
      <c r="CF196">
        <v>0.10680000000000001</v>
      </c>
      <c r="CG196">
        <v>9.1899999999999996E-2</v>
      </c>
      <c r="CH196" t="s">
        <v>97</v>
      </c>
      <c r="CI196" t="s">
        <v>31</v>
      </c>
      <c r="CJ196" t="s">
        <v>31</v>
      </c>
      <c r="CK196" t="s">
        <v>97</v>
      </c>
      <c r="CL196" t="s">
        <v>31</v>
      </c>
      <c r="CM196" t="s">
        <v>97</v>
      </c>
      <c r="CN196" t="s">
        <v>97</v>
      </c>
      <c r="CO196">
        <v>8.2799999999999999E-2</v>
      </c>
      <c r="CP196" t="s">
        <v>97</v>
      </c>
      <c r="CQ196" t="s">
        <v>31</v>
      </c>
      <c r="CR196">
        <v>3.9699999999999999E-2</v>
      </c>
      <c r="CS196">
        <v>4.82E-2</v>
      </c>
      <c r="CT196" t="s">
        <v>31</v>
      </c>
      <c r="CU196" t="s">
        <v>97</v>
      </c>
      <c r="CV196" t="s">
        <v>97</v>
      </c>
      <c r="CW196">
        <v>8.7999999999999995E-2</v>
      </c>
      <c r="CX196" t="s">
        <v>97</v>
      </c>
      <c r="CY196">
        <v>5.8299999999999998E-2</v>
      </c>
      <c r="CZ196" t="s">
        <v>97</v>
      </c>
      <c r="DA196">
        <v>0.1429</v>
      </c>
      <c r="DB196">
        <v>0.216</v>
      </c>
      <c r="DC196" t="s">
        <v>97</v>
      </c>
      <c r="DD196">
        <v>3.8899999999999997E-2</v>
      </c>
      <c r="DE196" t="s">
        <v>97</v>
      </c>
      <c r="DF196">
        <v>9.8500000000000004E-2</v>
      </c>
      <c r="DG196">
        <v>6.6000000000000003E-2</v>
      </c>
      <c r="DH196">
        <v>7.3899999999999993E-2</v>
      </c>
      <c r="DI196" t="s">
        <v>97</v>
      </c>
      <c r="DJ196">
        <v>2.7E-2</v>
      </c>
      <c r="DK196">
        <v>2.46E-2</v>
      </c>
      <c r="DL196" t="s">
        <v>97</v>
      </c>
      <c r="DM196">
        <v>0.12590000000000001</v>
      </c>
      <c r="DN196">
        <v>3.5400000000000001E-2</v>
      </c>
      <c r="DO196" t="s">
        <v>31</v>
      </c>
      <c r="DP196">
        <v>0.16850000000000001</v>
      </c>
      <c r="DQ196" t="s">
        <v>31</v>
      </c>
      <c r="DR196" t="s">
        <v>97</v>
      </c>
      <c r="DS196">
        <v>7.6899999999999996E-2</v>
      </c>
      <c r="DT196">
        <v>0.1212</v>
      </c>
      <c r="DU196" t="s">
        <v>97</v>
      </c>
      <c r="DV196" t="s">
        <v>31</v>
      </c>
      <c r="DW196">
        <v>4.19E-2</v>
      </c>
      <c r="DX196">
        <v>2.8199999999999999E-2</v>
      </c>
      <c r="DY196">
        <v>0.12</v>
      </c>
      <c r="DZ196" t="s">
        <v>31</v>
      </c>
      <c r="EA196" t="s">
        <v>31</v>
      </c>
      <c r="EB196">
        <v>7.1099999999999997E-2</v>
      </c>
      <c r="EC196" t="s">
        <v>97</v>
      </c>
      <c r="ED196" t="s">
        <v>97</v>
      </c>
      <c r="EE196">
        <v>3.8300000000000001E-2</v>
      </c>
      <c r="EF196" t="s">
        <v>31</v>
      </c>
      <c r="EG196" t="s">
        <v>31</v>
      </c>
      <c r="EH196" t="s">
        <v>97</v>
      </c>
      <c r="EI196">
        <v>6.0400000000000002E-2</v>
      </c>
      <c r="EJ196">
        <v>7.0900000000000005E-2</v>
      </c>
      <c r="EK196" t="s">
        <v>97</v>
      </c>
      <c r="EL196">
        <v>3.1800000000000002E-2</v>
      </c>
      <c r="EM196" t="s">
        <v>97</v>
      </c>
      <c r="EN196" t="s">
        <v>97</v>
      </c>
      <c r="EO196" t="s">
        <v>97</v>
      </c>
      <c r="EP196" t="s">
        <v>97</v>
      </c>
      <c r="EQ196">
        <v>2.93E-2</v>
      </c>
      <c r="ER196" t="s">
        <v>97</v>
      </c>
      <c r="ES196" t="s">
        <v>97</v>
      </c>
      <c r="ET196">
        <v>3.3399999999999999E-2</v>
      </c>
      <c r="EU196">
        <v>5.4300000000000001E-2</v>
      </c>
      <c r="EV196">
        <v>4.8599999999999997E-2</v>
      </c>
      <c r="EW196">
        <v>7.8600000000000003E-2</v>
      </c>
      <c r="EX196">
        <v>5.16E-2</v>
      </c>
      <c r="EY196">
        <v>5.8000000000000003E-2</v>
      </c>
      <c r="EZ196">
        <v>7.3800000000000004E-2</v>
      </c>
      <c r="FA196">
        <v>6.7000000000000004E-2</v>
      </c>
      <c r="FB196">
        <v>9.5699999999999993E-2</v>
      </c>
      <c r="FC196" t="s">
        <v>97</v>
      </c>
      <c r="FD196">
        <v>9.3799999999999994E-2</v>
      </c>
      <c r="FE196">
        <v>7.9500000000000001E-2</v>
      </c>
      <c r="FF196">
        <v>6.0699999999999997E-2</v>
      </c>
      <c r="FG196">
        <v>5.9400000000000001E-2</v>
      </c>
      <c r="FH196">
        <v>9.6299999999999997E-2</v>
      </c>
      <c r="FI196">
        <v>7.7600000000000002E-2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45" workbookViewId="0">
      <selection activeCell="B168" sqref="B168:C168"/>
    </sheetView>
  </sheetViews>
  <sheetFormatPr defaultRowHeight="15" x14ac:dyDescent="0.25"/>
  <sheetData>
    <row r="1" spans="1:27" x14ac:dyDescent="0.25">
      <c r="A1" t="s">
        <v>85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row>
    <row r="2" spans="1:27"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row>
    <row r="3" spans="1:27" x14ac:dyDescent="0.25">
      <c r="A3" t="s">
        <v>86</v>
      </c>
      <c r="B3">
        <v>345790</v>
      </c>
      <c r="C3">
        <v>0.71040000000000003</v>
      </c>
      <c r="D3">
        <v>0.63319999999999999</v>
      </c>
      <c r="E3">
        <v>9.8000000000000004E-2</v>
      </c>
      <c r="F3" t="s">
        <v>36</v>
      </c>
      <c r="G3">
        <v>3.15E-2</v>
      </c>
      <c r="H3">
        <v>1.6899999999999998E-2</v>
      </c>
      <c r="I3">
        <v>9.4999999999999998E-3</v>
      </c>
      <c r="J3" t="s">
        <v>36</v>
      </c>
      <c r="K3">
        <v>4.5900000000000003E-2</v>
      </c>
      <c r="L3">
        <v>0.47549999999999998</v>
      </c>
      <c r="M3">
        <v>0.15720000000000001</v>
      </c>
      <c r="N3">
        <v>7.4999999999999997E-3</v>
      </c>
      <c r="O3">
        <v>0.1062</v>
      </c>
      <c r="P3">
        <v>0.2974</v>
      </c>
      <c r="Q3">
        <v>2.1000000000000001E-2</v>
      </c>
      <c r="R3" t="s">
        <v>36</v>
      </c>
      <c r="S3">
        <v>6.8199999999999997E-2</v>
      </c>
      <c r="T3">
        <v>3.7100000000000001E-2</v>
      </c>
      <c r="U3">
        <v>3.04E-2</v>
      </c>
      <c r="V3" t="s">
        <v>36</v>
      </c>
      <c r="W3">
        <v>8.9999999999999993E-3</v>
      </c>
      <c r="X3">
        <v>9.9599999999999994E-2</v>
      </c>
      <c r="Y3">
        <v>2.2800000000000001E-2</v>
      </c>
      <c r="Z3">
        <v>0.16719999999999999</v>
      </c>
      <c r="AA3">
        <v>2.2499999999999999E-2</v>
      </c>
    </row>
    <row r="4" spans="1:27" x14ac:dyDescent="0.25">
      <c r="A4" t="s">
        <v>87</v>
      </c>
      <c r="B4">
        <v>39850</v>
      </c>
      <c r="C4">
        <v>0.71599999999999997</v>
      </c>
      <c r="D4">
        <v>0.58589999999999998</v>
      </c>
      <c r="E4">
        <v>8.0600000000000005E-2</v>
      </c>
      <c r="F4" t="s">
        <v>36</v>
      </c>
      <c r="G4">
        <v>2.4199999999999999E-2</v>
      </c>
      <c r="H4">
        <v>1.37E-2</v>
      </c>
      <c r="I4">
        <v>6.8999999999999999E-3</v>
      </c>
      <c r="J4">
        <v>0</v>
      </c>
      <c r="K4">
        <v>4.1200000000000001E-2</v>
      </c>
      <c r="L4">
        <v>0.45879999999999999</v>
      </c>
      <c r="M4">
        <v>0.16969999999999999</v>
      </c>
      <c r="N4">
        <v>9.2999999999999992E-3</v>
      </c>
      <c r="O4">
        <v>9.9900000000000003E-2</v>
      </c>
      <c r="P4">
        <v>0.27879999999999999</v>
      </c>
      <c r="Q4">
        <v>1.03E-2</v>
      </c>
      <c r="R4" t="s">
        <v>36</v>
      </c>
      <c r="S4">
        <v>0.11849999999999999</v>
      </c>
      <c r="T4">
        <v>5.7599999999999998E-2</v>
      </c>
      <c r="U4">
        <v>6.0600000000000001E-2</v>
      </c>
      <c r="V4" t="s">
        <v>36</v>
      </c>
      <c r="W4">
        <v>1.1599999999999999E-2</v>
      </c>
      <c r="X4">
        <v>8.5400000000000004E-2</v>
      </c>
      <c r="Y4">
        <v>2.7900000000000001E-2</v>
      </c>
      <c r="Z4">
        <v>0.17069999999999999</v>
      </c>
      <c r="AA4" t="s">
        <v>31</v>
      </c>
    </row>
    <row r="5" spans="1:27" x14ac:dyDescent="0.25">
      <c r="A5" t="s">
        <v>88</v>
      </c>
      <c r="B5">
        <v>27570</v>
      </c>
      <c r="C5">
        <v>0.71530000000000005</v>
      </c>
      <c r="D5">
        <v>0.64690000000000003</v>
      </c>
      <c r="E5">
        <v>0.11990000000000001</v>
      </c>
      <c r="F5" t="s">
        <v>36</v>
      </c>
      <c r="G5">
        <v>3.6200000000000003E-2</v>
      </c>
      <c r="H5">
        <v>1.95E-2</v>
      </c>
      <c r="I5">
        <v>7.1000000000000004E-3</v>
      </c>
      <c r="J5" t="s">
        <v>35</v>
      </c>
      <c r="K5">
        <v>5.8400000000000001E-2</v>
      </c>
      <c r="L5">
        <v>0.46360000000000001</v>
      </c>
      <c r="M5">
        <v>0.1396</v>
      </c>
      <c r="N5">
        <v>6.3E-3</v>
      </c>
      <c r="O5">
        <v>9.69E-2</v>
      </c>
      <c r="P5">
        <v>0.30109999999999998</v>
      </c>
      <c r="Q5">
        <v>2.29E-2</v>
      </c>
      <c r="R5" t="s">
        <v>36</v>
      </c>
      <c r="S5">
        <v>5.8000000000000003E-2</v>
      </c>
      <c r="T5">
        <v>2.9000000000000001E-2</v>
      </c>
      <c r="U5">
        <v>2.8199999999999999E-2</v>
      </c>
      <c r="V5" t="s">
        <v>36</v>
      </c>
      <c r="W5">
        <v>1.04E-2</v>
      </c>
      <c r="X5">
        <v>0.11940000000000001</v>
      </c>
      <c r="Y5">
        <v>1.7299999999999999E-2</v>
      </c>
      <c r="Z5">
        <v>0.14799999999999999</v>
      </c>
      <c r="AA5" t="s">
        <v>31</v>
      </c>
    </row>
    <row r="6" spans="1:27" x14ac:dyDescent="0.25">
      <c r="A6" t="s">
        <v>89</v>
      </c>
      <c r="B6">
        <v>14730</v>
      </c>
      <c r="C6">
        <v>0.71679999999999999</v>
      </c>
      <c r="D6">
        <v>0.69479999999999997</v>
      </c>
      <c r="E6">
        <v>7.22E-2</v>
      </c>
      <c r="F6" t="s">
        <v>36</v>
      </c>
      <c r="G6">
        <v>3.73E-2</v>
      </c>
      <c r="H6">
        <v>2.12E-2</v>
      </c>
      <c r="I6">
        <v>7.4999999999999997E-3</v>
      </c>
      <c r="J6" t="s">
        <v>35</v>
      </c>
      <c r="K6">
        <v>2.3199999999999998E-2</v>
      </c>
      <c r="L6">
        <v>0.55210000000000004</v>
      </c>
      <c r="M6">
        <v>0.155</v>
      </c>
      <c r="N6">
        <v>5.7000000000000002E-3</v>
      </c>
      <c r="O6">
        <v>8.2600000000000007E-2</v>
      </c>
      <c r="P6">
        <v>0.38740000000000002</v>
      </c>
      <c r="Q6">
        <v>9.7999999999999997E-3</v>
      </c>
      <c r="R6" t="s">
        <v>36</v>
      </c>
      <c r="S6">
        <v>1.83E-2</v>
      </c>
      <c r="T6">
        <v>7.9000000000000008E-3</v>
      </c>
      <c r="U6">
        <v>0.01</v>
      </c>
      <c r="V6" t="s">
        <v>36</v>
      </c>
      <c r="W6" t="s">
        <v>36</v>
      </c>
      <c r="X6">
        <v>8.0299999999999996E-2</v>
      </c>
      <c r="Y6">
        <v>3.6700000000000003E-2</v>
      </c>
      <c r="Z6">
        <v>0.1663</v>
      </c>
      <c r="AA6" t="s">
        <v>31</v>
      </c>
    </row>
    <row r="7" spans="1:27" x14ac:dyDescent="0.25">
      <c r="A7" t="s">
        <v>90</v>
      </c>
      <c r="B7">
        <v>16000</v>
      </c>
      <c r="C7">
        <v>0.72829999999999995</v>
      </c>
      <c r="D7">
        <v>0.65869999999999995</v>
      </c>
      <c r="E7">
        <v>0.1009</v>
      </c>
      <c r="F7" t="s">
        <v>36</v>
      </c>
      <c r="G7">
        <v>4.6699999999999998E-2</v>
      </c>
      <c r="H7">
        <v>1.6899999999999998E-2</v>
      </c>
      <c r="I7">
        <v>5.5999999999999999E-3</v>
      </c>
      <c r="J7">
        <v>0</v>
      </c>
      <c r="K7">
        <v>7.7499999999999999E-2</v>
      </c>
      <c r="L7">
        <v>0.48780000000000001</v>
      </c>
      <c r="M7">
        <v>0.11070000000000001</v>
      </c>
      <c r="N7">
        <v>5.1999999999999998E-3</v>
      </c>
      <c r="O7">
        <v>9.5299999999999996E-2</v>
      </c>
      <c r="P7">
        <v>0.3407</v>
      </c>
      <c r="Q7">
        <v>3.6499999999999998E-2</v>
      </c>
      <c r="R7" t="s">
        <v>36</v>
      </c>
      <c r="S7">
        <v>5.6500000000000002E-2</v>
      </c>
      <c r="T7">
        <v>3.27E-2</v>
      </c>
      <c r="U7">
        <v>2.3199999999999998E-2</v>
      </c>
      <c r="V7" t="s">
        <v>36</v>
      </c>
      <c r="W7">
        <v>1.3100000000000001E-2</v>
      </c>
      <c r="X7">
        <v>0.13619999999999999</v>
      </c>
      <c r="Y7">
        <v>3.56E-2</v>
      </c>
      <c r="Z7">
        <v>9.9900000000000003E-2</v>
      </c>
      <c r="AA7" t="s">
        <v>31</v>
      </c>
    </row>
    <row r="8" spans="1:27" x14ac:dyDescent="0.25">
      <c r="A8" t="s">
        <v>91</v>
      </c>
      <c r="B8">
        <v>49410</v>
      </c>
      <c r="C8">
        <v>0.73219999999999996</v>
      </c>
      <c r="D8">
        <v>0.66679999999999995</v>
      </c>
      <c r="E8">
        <v>9.7100000000000006E-2</v>
      </c>
      <c r="F8" t="s">
        <v>36</v>
      </c>
      <c r="G8">
        <v>3.1600000000000003E-2</v>
      </c>
      <c r="H8">
        <v>1.37E-2</v>
      </c>
      <c r="I8">
        <v>1.3100000000000001E-2</v>
      </c>
      <c r="J8" t="s">
        <v>35</v>
      </c>
      <c r="K8">
        <v>5.0999999999999997E-2</v>
      </c>
      <c r="L8">
        <v>0.51019999999999999</v>
      </c>
      <c r="M8">
        <v>0.14779999999999999</v>
      </c>
      <c r="N8">
        <v>5.4999999999999997E-3</v>
      </c>
      <c r="O8">
        <v>0.1181</v>
      </c>
      <c r="P8">
        <v>0.3337</v>
      </c>
      <c r="Q8">
        <v>2.87E-2</v>
      </c>
      <c r="R8" t="s">
        <v>36</v>
      </c>
      <c r="S8">
        <v>5.6000000000000001E-2</v>
      </c>
      <c r="T8">
        <v>3.4700000000000002E-2</v>
      </c>
      <c r="U8">
        <v>0.02</v>
      </c>
      <c r="V8" t="s">
        <v>36</v>
      </c>
      <c r="W8">
        <v>9.2999999999999992E-3</v>
      </c>
      <c r="X8">
        <v>0.1066</v>
      </c>
      <c r="Y8">
        <v>2.46E-2</v>
      </c>
      <c r="Z8">
        <v>0.1366</v>
      </c>
      <c r="AA8" t="s">
        <v>31</v>
      </c>
    </row>
    <row r="9" spans="1:27" x14ac:dyDescent="0.25">
      <c r="A9" t="s">
        <v>92</v>
      </c>
      <c r="B9">
        <v>33530</v>
      </c>
      <c r="C9">
        <v>0.74070000000000003</v>
      </c>
      <c r="D9">
        <v>0.69940000000000002</v>
      </c>
      <c r="E9">
        <v>7.1099999999999997E-2</v>
      </c>
      <c r="F9" t="s">
        <v>36</v>
      </c>
      <c r="G9">
        <v>3.1800000000000002E-2</v>
      </c>
      <c r="H9">
        <v>1.9300000000000001E-2</v>
      </c>
      <c r="I9">
        <v>5.3E-3</v>
      </c>
      <c r="J9" t="s">
        <v>36</v>
      </c>
      <c r="K9">
        <v>2.5399999999999999E-2</v>
      </c>
      <c r="L9">
        <v>0.56679999999999997</v>
      </c>
      <c r="M9">
        <v>0.22359999999999999</v>
      </c>
      <c r="N9">
        <v>9.1999999999999998E-3</v>
      </c>
      <c r="O9">
        <v>0.1331</v>
      </c>
      <c r="P9">
        <v>0.33229999999999998</v>
      </c>
      <c r="Q9">
        <v>1.09E-2</v>
      </c>
      <c r="R9" t="s">
        <v>36</v>
      </c>
      <c r="S9">
        <v>3.6999999999999998E-2</v>
      </c>
      <c r="T9">
        <v>1.7399999999999999E-2</v>
      </c>
      <c r="U9">
        <v>1.9300000000000001E-2</v>
      </c>
      <c r="V9" t="s">
        <v>36</v>
      </c>
      <c r="W9" t="s">
        <v>36</v>
      </c>
      <c r="X9">
        <v>7.3800000000000004E-2</v>
      </c>
      <c r="Y9">
        <v>1.6500000000000001E-2</v>
      </c>
      <c r="Z9">
        <v>0.16900000000000001</v>
      </c>
      <c r="AA9" t="s">
        <v>31</v>
      </c>
    </row>
    <row r="10" spans="1:27" x14ac:dyDescent="0.25">
      <c r="A10" t="s">
        <v>93</v>
      </c>
      <c r="B10">
        <v>60640</v>
      </c>
      <c r="C10">
        <v>0.66539999999999999</v>
      </c>
      <c r="D10">
        <v>0.5837</v>
      </c>
      <c r="E10">
        <v>9.7199999999999995E-2</v>
      </c>
      <c r="F10" t="s">
        <v>36</v>
      </c>
      <c r="G10">
        <v>3.1699999999999999E-2</v>
      </c>
      <c r="H10">
        <v>1.4200000000000001E-2</v>
      </c>
      <c r="I10">
        <v>1.54E-2</v>
      </c>
      <c r="J10" t="s">
        <v>36</v>
      </c>
      <c r="K10">
        <v>3.7600000000000001E-2</v>
      </c>
      <c r="L10">
        <v>0.42370000000000002</v>
      </c>
      <c r="M10">
        <v>0.1792</v>
      </c>
      <c r="N10">
        <v>9.9000000000000008E-3</v>
      </c>
      <c r="O10">
        <v>0.10879999999999999</v>
      </c>
      <c r="P10">
        <v>0.22789999999999999</v>
      </c>
      <c r="Q10">
        <v>1.66E-2</v>
      </c>
      <c r="R10" t="s">
        <v>36</v>
      </c>
      <c r="S10">
        <v>7.4800000000000005E-2</v>
      </c>
      <c r="T10">
        <v>4.4600000000000001E-2</v>
      </c>
      <c r="U10">
        <v>2.9700000000000001E-2</v>
      </c>
      <c r="V10" t="s">
        <v>36</v>
      </c>
      <c r="W10">
        <v>6.8999999999999999E-3</v>
      </c>
      <c r="X10">
        <v>9.7000000000000003E-2</v>
      </c>
      <c r="Y10">
        <v>1.8200000000000001E-2</v>
      </c>
      <c r="Z10">
        <v>0.21929999999999999</v>
      </c>
      <c r="AA10" t="s">
        <v>31</v>
      </c>
    </row>
    <row r="11" spans="1:27" x14ac:dyDescent="0.25">
      <c r="A11" t="s">
        <v>94</v>
      </c>
      <c r="B11">
        <v>32650</v>
      </c>
      <c r="C11">
        <v>0.67510000000000003</v>
      </c>
      <c r="D11">
        <v>0.56779999999999997</v>
      </c>
      <c r="E11">
        <v>0.1152</v>
      </c>
      <c r="F11" t="s">
        <v>36</v>
      </c>
      <c r="G11">
        <v>2.4E-2</v>
      </c>
      <c r="H11">
        <v>2.47E-2</v>
      </c>
      <c r="I11" t="s">
        <v>36</v>
      </c>
      <c r="J11" t="s">
        <v>36</v>
      </c>
      <c r="K11">
        <v>4.7500000000000001E-2</v>
      </c>
      <c r="L11">
        <v>0.39929999999999999</v>
      </c>
      <c r="M11">
        <v>0.13919999999999999</v>
      </c>
      <c r="N11">
        <v>8.6E-3</v>
      </c>
      <c r="O11">
        <v>0.1011</v>
      </c>
      <c r="P11">
        <v>0.2361</v>
      </c>
      <c r="Q11">
        <v>2.4E-2</v>
      </c>
      <c r="R11" t="s">
        <v>36</v>
      </c>
      <c r="S11">
        <v>9.7600000000000006E-2</v>
      </c>
      <c r="T11">
        <v>4.6800000000000001E-2</v>
      </c>
      <c r="U11">
        <v>5.04E-2</v>
      </c>
      <c r="V11" t="s">
        <v>36</v>
      </c>
      <c r="W11">
        <v>9.7000000000000003E-3</v>
      </c>
      <c r="X11">
        <v>0.11</v>
      </c>
      <c r="Y11">
        <v>2.0500000000000001E-2</v>
      </c>
      <c r="Z11">
        <v>0.19439999999999999</v>
      </c>
      <c r="AA11" t="s">
        <v>31</v>
      </c>
    </row>
    <row r="12" spans="1:27" x14ac:dyDescent="0.25">
      <c r="A12" t="s">
        <v>95</v>
      </c>
      <c r="B12">
        <v>38190</v>
      </c>
      <c r="C12">
        <v>0.71899999999999997</v>
      </c>
      <c r="D12">
        <v>0.6542</v>
      </c>
      <c r="E12">
        <v>0.1159</v>
      </c>
      <c r="F12" t="s">
        <v>36</v>
      </c>
      <c r="G12">
        <v>3.04E-2</v>
      </c>
      <c r="H12">
        <v>1.5800000000000002E-2</v>
      </c>
      <c r="I12">
        <v>1.11E-2</v>
      </c>
      <c r="J12" t="s">
        <v>35</v>
      </c>
      <c r="K12">
        <v>5.0099999999999999E-2</v>
      </c>
      <c r="L12">
        <v>0.47970000000000002</v>
      </c>
      <c r="M12">
        <v>0.1381</v>
      </c>
      <c r="N12">
        <v>6.1999999999999998E-3</v>
      </c>
      <c r="O12">
        <v>9.6199999999999994E-2</v>
      </c>
      <c r="P12">
        <v>0.32379999999999998</v>
      </c>
      <c r="Q12">
        <v>1.7899999999999999E-2</v>
      </c>
      <c r="R12" t="s">
        <v>36</v>
      </c>
      <c r="S12">
        <v>5.5E-2</v>
      </c>
      <c r="T12">
        <v>3.0300000000000001E-2</v>
      </c>
      <c r="U12">
        <v>2.3800000000000002E-2</v>
      </c>
      <c r="V12" t="s">
        <v>36</v>
      </c>
      <c r="W12">
        <v>9.9000000000000008E-3</v>
      </c>
      <c r="X12">
        <v>0.1061</v>
      </c>
      <c r="Y12">
        <v>2.1000000000000001E-2</v>
      </c>
      <c r="Z12">
        <v>0.15379999999999999</v>
      </c>
      <c r="AA12" t="s">
        <v>31</v>
      </c>
    </row>
    <row r="13" spans="1:27" x14ac:dyDescent="0.25">
      <c r="A13" t="s">
        <v>96</v>
      </c>
      <c r="B13">
        <v>33220</v>
      </c>
      <c r="C13">
        <v>0.73170000000000002</v>
      </c>
      <c r="D13">
        <v>0.65259999999999996</v>
      </c>
      <c r="E13">
        <v>0.10340000000000001</v>
      </c>
      <c r="F13" t="s">
        <v>36</v>
      </c>
      <c r="G13">
        <v>3.3799999999999997E-2</v>
      </c>
      <c r="H13">
        <v>1.72E-2</v>
      </c>
      <c r="I13">
        <v>1.01E-2</v>
      </c>
      <c r="J13">
        <v>0</v>
      </c>
      <c r="K13">
        <v>5.7799999999999997E-2</v>
      </c>
      <c r="L13">
        <v>0.48680000000000001</v>
      </c>
      <c r="M13">
        <v>0.12620000000000001</v>
      </c>
      <c r="N13">
        <v>6.0000000000000001E-3</v>
      </c>
      <c r="O13">
        <v>0.1042</v>
      </c>
      <c r="P13">
        <v>0.32350000000000001</v>
      </c>
      <c r="Q13">
        <v>3.7100000000000001E-2</v>
      </c>
      <c r="R13" t="s">
        <v>36</v>
      </c>
      <c r="S13">
        <v>6.7799999999999999E-2</v>
      </c>
      <c r="T13">
        <v>4.2099999999999999E-2</v>
      </c>
      <c r="U13">
        <v>2.4899999999999999E-2</v>
      </c>
      <c r="V13" t="s">
        <v>36</v>
      </c>
      <c r="W13">
        <v>1.1299999999999999E-2</v>
      </c>
      <c r="X13">
        <v>9.3600000000000003E-2</v>
      </c>
      <c r="Y13">
        <v>2.5399999999999999E-2</v>
      </c>
      <c r="Z13">
        <v>0.14940000000000001</v>
      </c>
      <c r="AA13" t="s">
        <v>31</v>
      </c>
    </row>
    <row r="14" spans="1:27" x14ac:dyDescent="0.25">
      <c r="A14">
        <v>201</v>
      </c>
      <c r="B14" t="s">
        <v>31</v>
      </c>
      <c r="C14" t="s">
        <v>31</v>
      </c>
      <c r="D14" t="s">
        <v>31</v>
      </c>
      <c r="E14" t="s">
        <v>31</v>
      </c>
      <c r="F14" t="s">
        <v>31</v>
      </c>
      <c r="G14" t="s">
        <v>31</v>
      </c>
      <c r="H14" t="s">
        <v>31</v>
      </c>
      <c r="I14" t="s">
        <v>31</v>
      </c>
      <c r="J14" t="s">
        <v>31</v>
      </c>
      <c r="K14" t="s">
        <v>31</v>
      </c>
      <c r="L14" t="s">
        <v>31</v>
      </c>
      <c r="M14" t="s">
        <v>31</v>
      </c>
      <c r="N14" t="s">
        <v>31</v>
      </c>
      <c r="O14" t="s">
        <v>31</v>
      </c>
      <c r="P14" t="s">
        <v>31</v>
      </c>
      <c r="Q14" t="s">
        <v>31</v>
      </c>
      <c r="R14" t="s">
        <v>31</v>
      </c>
      <c r="S14" t="s">
        <v>31</v>
      </c>
      <c r="T14" t="s">
        <v>31</v>
      </c>
      <c r="U14" t="s">
        <v>31</v>
      </c>
      <c r="V14" t="s">
        <v>31</v>
      </c>
      <c r="W14" t="s">
        <v>31</v>
      </c>
      <c r="X14" t="s">
        <v>31</v>
      </c>
      <c r="Y14" t="s">
        <v>31</v>
      </c>
      <c r="Z14" t="s">
        <v>31</v>
      </c>
      <c r="AA14" t="s">
        <v>31</v>
      </c>
    </row>
    <row r="15" spans="1:27" x14ac:dyDescent="0.25">
      <c r="A15">
        <v>202</v>
      </c>
      <c r="B15">
        <v>1460</v>
      </c>
      <c r="C15">
        <v>0.6845</v>
      </c>
      <c r="D15">
        <v>0.65910000000000002</v>
      </c>
      <c r="E15">
        <v>6.6699999999999995E-2</v>
      </c>
      <c r="F15" t="s">
        <v>36</v>
      </c>
      <c r="G15">
        <v>4.4699999999999997E-2</v>
      </c>
      <c r="H15">
        <v>1.0999999999999999E-2</v>
      </c>
      <c r="I15" t="s">
        <v>36</v>
      </c>
      <c r="J15">
        <v>0</v>
      </c>
      <c r="K15">
        <v>1.5800000000000002E-2</v>
      </c>
      <c r="L15">
        <v>0.5292</v>
      </c>
      <c r="M15">
        <v>0.1361</v>
      </c>
      <c r="N15">
        <v>8.8999999999999999E-3</v>
      </c>
      <c r="O15">
        <v>7.4899999999999994E-2</v>
      </c>
      <c r="P15">
        <v>0.38690000000000002</v>
      </c>
      <c r="Q15">
        <v>6.1999999999999998E-3</v>
      </c>
      <c r="R15" t="s">
        <v>35</v>
      </c>
      <c r="S15">
        <v>2.1999999999999999E-2</v>
      </c>
      <c r="T15">
        <v>9.5999999999999992E-3</v>
      </c>
      <c r="U15">
        <v>1.17E-2</v>
      </c>
      <c r="V15" t="s">
        <v>35</v>
      </c>
      <c r="W15" t="s">
        <v>36</v>
      </c>
      <c r="X15">
        <v>7.0099999999999996E-2</v>
      </c>
      <c r="Y15">
        <v>5.1499999999999997E-2</v>
      </c>
      <c r="Z15">
        <v>0.1938</v>
      </c>
      <c r="AA15">
        <v>2.8899999999999999E-2</v>
      </c>
    </row>
    <row r="16" spans="1:27" x14ac:dyDescent="0.25">
      <c r="A16">
        <v>203</v>
      </c>
      <c r="B16">
        <v>840</v>
      </c>
      <c r="C16">
        <v>0.74050000000000005</v>
      </c>
      <c r="D16">
        <v>0.68600000000000005</v>
      </c>
      <c r="E16">
        <v>7.6999999999999999E-2</v>
      </c>
      <c r="F16" t="s">
        <v>35</v>
      </c>
      <c r="G16">
        <v>4.9799999999999997E-2</v>
      </c>
      <c r="H16">
        <v>6.1600000000000002E-2</v>
      </c>
      <c r="I16">
        <v>0</v>
      </c>
      <c r="J16">
        <v>0</v>
      </c>
      <c r="K16">
        <v>3.0800000000000001E-2</v>
      </c>
      <c r="L16">
        <v>0.49640000000000001</v>
      </c>
      <c r="M16">
        <v>0.1303</v>
      </c>
      <c r="N16" t="s">
        <v>35</v>
      </c>
      <c r="O16">
        <v>5.0900000000000001E-2</v>
      </c>
      <c r="P16">
        <v>0.35549999999999998</v>
      </c>
      <c r="Q16">
        <v>1.0699999999999999E-2</v>
      </c>
      <c r="R16">
        <v>0</v>
      </c>
      <c r="S16">
        <v>4.3799999999999999E-2</v>
      </c>
      <c r="T16">
        <v>3.44E-2</v>
      </c>
      <c r="U16">
        <v>9.4999999999999998E-3</v>
      </c>
      <c r="V16">
        <v>0</v>
      </c>
      <c r="W16">
        <v>1.0699999999999999E-2</v>
      </c>
      <c r="X16">
        <v>8.2900000000000001E-2</v>
      </c>
      <c r="Y16">
        <v>8.3000000000000001E-3</v>
      </c>
      <c r="Z16">
        <v>0.16819999999999999</v>
      </c>
      <c r="AA16" t="s">
        <v>97</v>
      </c>
    </row>
    <row r="17" spans="1:27" x14ac:dyDescent="0.25">
      <c r="A17">
        <v>204</v>
      </c>
      <c r="B17">
        <v>800</v>
      </c>
      <c r="C17">
        <v>0.7248</v>
      </c>
      <c r="D17">
        <v>0.71109999999999995</v>
      </c>
      <c r="E17">
        <v>3.3599999999999998E-2</v>
      </c>
      <c r="F17" t="s">
        <v>35</v>
      </c>
      <c r="G17">
        <v>3.49E-2</v>
      </c>
      <c r="H17">
        <v>1.6199999999999999E-2</v>
      </c>
      <c r="I17">
        <v>2.4899999999999999E-2</v>
      </c>
      <c r="J17">
        <v>0</v>
      </c>
      <c r="K17">
        <v>3.1099999999999999E-2</v>
      </c>
      <c r="L17">
        <v>0.60019999999999996</v>
      </c>
      <c r="M17">
        <v>0.1532</v>
      </c>
      <c r="N17" t="s">
        <v>35</v>
      </c>
      <c r="O17">
        <v>6.6000000000000003E-2</v>
      </c>
      <c r="P17">
        <v>0.43709999999999999</v>
      </c>
      <c r="Q17">
        <v>0.01</v>
      </c>
      <c r="R17">
        <v>0</v>
      </c>
      <c r="S17">
        <v>8.6999999999999994E-3</v>
      </c>
      <c r="T17" t="s">
        <v>36</v>
      </c>
      <c r="U17" t="s">
        <v>36</v>
      </c>
      <c r="V17">
        <v>0</v>
      </c>
      <c r="W17" t="s">
        <v>36</v>
      </c>
      <c r="X17">
        <v>8.72E-2</v>
      </c>
      <c r="Y17">
        <v>3.61E-2</v>
      </c>
      <c r="Z17">
        <v>0.15190000000000001</v>
      </c>
      <c r="AA17" t="s">
        <v>97</v>
      </c>
    </row>
    <row r="18" spans="1:27" x14ac:dyDescent="0.25">
      <c r="A18">
        <v>205</v>
      </c>
      <c r="B18">
        <v>1170</v>
      </c>
      <c r="C18">
        <v>0.68120000000000003</v>
      </c>
      <c r="D18">
        <v>0.67520000000000002</v>
      </c>
      <c r="E18">
        <v>6.6799999999999998E-2</v>
      </c>
      <c r="F18">
        <v>1.37E-2</v>
      </c>
      <c r="G18">
        <v>2.9100000000000001E-2</v>
      </c>
      <c r="H18">
        <v>1.37E-2</v>
      </c>
      <c r="I18" t="s">
        <v>36</v>
      </c>
      <c r="J18">
        <v>0</v>
      </c>
      <c r="K18">
        <v>1.7999999999999999E-2</v>
      </c>
      <c r="L18">
        <v>0.54759999999999998</v>
      </c>
      <c r="M18">
        <v>0.1782</v>
      </c>
      <c r="N18">
        <v>7.7000000000000002E-3</v>
      </c>
      <c r="O18">
        <v>0.10630000000000001</v>
      </c>
      <c r="P18">
        <v>0.35049999999999998</v>
      </c>
      <c r="Q18">
        <v>1.89E-2</v>
      </c>
      <c r="R18">
        <v>0</v>
      </c>
      <c r="S18">
        <v>5.1000000000000004E-3</v>
      </c>
      <c r="T18" t="s">
        <v>35</v>
      </c>
      <c r="U18" t="s">
        <v>36</v>
      </c>
      <c r="V18">
        <v>0</v>
      </c>
      <c r="W18" t="s">
        <v>35</v>
      </c>
      <c r="X18">
        <v>9.7699999999999995E-2</v>
      </c>
      <c r="Y18">
        <v>2.06E-2</v>
      </c>
      <c r="Z18">
        <v>0.20050000000000001</v>
      </c>
      <c r="AA18" t="s">
        <v>97</v>
      </c>
    </row>
    <row r="19" spans="1:27" x14ac:dyDescent="0.25">
      <c r="A19">
        <v>206</v>
      </c>
      <c r="B19">
        <v>1340</v>
      </c>
      <c r="C19">
        <v>0.68310000000000004</v>
      </c>
      <c r="D19">
        <v>0.66290000000000004</v>
      </c>
      <c r="E19">
        <v>5.7500000000000002E-2</v>
      </c>
      <c r="F19">
        <v>0</v>
      </c>
      <c r="G19">
        <v>4.3299999999999998E-2</v>
      </c>
      <c r="H19">
        <v>6.7000000000000002E-3</v>
      </c>
      <c r="I19">
        <v>6.7000000000000002E-3</v>
      </c>
      <c r="J19">
        <v>0</v>
      </c>
      <c r="K19">
        <v>2.1700000000000001E-2</v>
      </c>
      <c r="L19">
        <v>0.54779999999999995</v>
      </c>
      <c r="M19">
        <v>0.13980000000000001</v>
      </c>
      <c r="N19" t="s">
        <v>35</v>
      </c>
      <c r="O19">
        <v>5.2299999999999999E-2</v>
      </c>
      <c r="P19">
        <v>0.39989999999999998</v>
      </c>
      <c r="Q19">
        <v>8.2000000000000007E-3</v>
      </c>
      <c r="R19" t="s">
        <v>35</v>
      </c>
      <c r="S19">
        <v>1.7899999999999999E-2</v>
      </c>
      <c r="T19">
        <v>6.0000000000000001E-3</v>
      </c>
      <c r="U19">
        <v>1.12E-2</v>
      </c>
      <c r="V19" t="s">
        <v>35</v>
      </c>
      <c r="W19" t="s">
        <v>36</v>
      </c>
      <c r="X19">
        <v>9.7900000000000001E-2</v>
      </c>
      <c r="Y19">
        <v>5.3800000000000001E-2</v>
      </c>
      <c r="Z19">
        <v>0.16520000000000001</v>
      </c>
      <c r="AA19">
        <v>8.9999999999999993E-3</v>
      </c>
    </row>
    <row r="20" spans="1:27" x14ac:dyDescent="0.25">
      <c r="A20">
        <v>207</v>
      </c>
      <c r="B20">
        <v>590</v>
      </c>
      <c r="C20">
        <v>0.73009999999999997</v>
      </c>
      <c r="D20">
        <v>0.71989999999999998</v>
      </c>
      <c r="E20">
        <v>3.2300000000000002E-2</v>
      </c>
      <c r="F20">
        <v>5.1000000000000004E-3</v>
      </c>
      <c r="G20">
        <v>2.5499999999999998E-2</v>
      </c>
      <c r="H20">
        <v>0</v>
      </c>
      <c r="I20">
        <v>1.1900000000000001E-2</v>
      </c>
      <c r="J20">
        <v>0</v>
      </c>
      <c r="K20">
        <v>1.3599999999999999E-2</v>
      </c>
      <c r="L20">
        <v>0.6452</v>
      </c>
      <c r="M20">
        <v>0.24959999999999999</v>
      </c>
      <c r="N20">
        <v>1.1900000000000001E-2</v>
      </c>
      <c r="O20">
        <v>0.15959999999999999</v>
      </c>
      <c r="P20">
        <v>0.38879999999999998</v>
      </c>
      <c r="Q20">
        <v>6.7999999999999996E-3</v>
      </c>
      <c r="R20">
        <v>0</v>
      </c>
      <c r="S20">
        <v>8.5000000000000006E-3</v>
      </c>
      <c r="T20" t="s">
        <v>35</v>
      </c>
      <c r="U20">
        <v>6.7999999999999996E-3</v>
      </c>
      <c r="V20">
        <v>0</v>
      </c>
      <c r="W20" t="s">
        <v>35</v>
      </c>
      <c r="X20">
        <v>5.9400000000000001E-2</v>
      </c>
      <c r="Y20">
        <v>3.7400000000000003E-2</v>
      </c>
      <c r="Z20">
        <v>0.17319999999999999</v>
      </c>
      <c r="AA20" t="s">
        <v>97</v>
      </c>
    </row>
    <row r="21" spans="1:27" x14ac:dyDescent="0.25">
      <c r="A21">
        <v>208</v>
      </c>
      <c r="B21">
        <v>640</v>
      </c>
      <c r="C21">
        <v>0.69420000000000004</v>
      </c>
      <c r="D21">
        <v>0.68330000000000002</v>
      </c>
      <c r="E21">
        <v>0.1014</v>
      </c>
      <c r="F21">
        <v>0</v>
      </c>
      <c r="G21">
        <v>3.1199999999999999E-2</v>
      </c>
      <c r="H21">
        <v>5.4600000000000003E-2</v>
      </c>
      <c r="I21">
        <v>0</v>
      </c>
      <c r="J21">
        <v>0</v>
      </c>
      <c r="K21">
        <v>1.5599999999999999E-2</v>
      </c>
      <c r="L21">
        <v>0.49609999999999999</v>
      </c>
      <c r="M21">
        <v>0.1139</v>
      </c>
      <c r="N21" t="s">
        <v>36</v>
      </c>
      <c r="O21">
        <v>5.1499999999999997E-2</v>
      </c>
      <c r="P21">
        <v>0.37290000000000001</v>
      </c>
      <c r="Q21">
        <v>9.4000000000000004E-3</v>
      </c>
      <c r="R21">
        <v>0</v>
      </c>
      <c r="S21">
        <v>9.4000000000000004E-3</v>
      </c>
      <c r="T21" t="s">
        <v>35</v>
      </c>
      <c r="U21">
        <v>7.7999999999999996E-3</v>
      </c>
      <c r="V21">
        <v>0</v>
      </c>
      <c r="W21" t="s">
        <v>35</v>
      </c>
      <c r="X21">
        <v>7.4899999999999994E-2</v>
      </c>
      <c r="Y21">
        <v>5.7700000000000001E-2</v>
      </c>
      <c r="Z21">
        <v>0.17319999999999999</v>
      </c>
      <c r="AA21" t="s">
        <v>97</v>
      </c>
    </row>
    <row r="22" spans="1:27" x14ac:dyDescent="0.25">
      <c r="A22">
        <v>209</v>
      </c>
      <c r="B22">
        <v>1520</v>
      </c>
      <c r="C22">
        <v>0.74980000000000002</v>
      </c>
      <c r="D22">
        <v>0.71630000000000005</v>
      </c>
      <c r="E22">
        <v>5.1299999999999998E-2</v>
      </c>
      <c r="F22">
        <v>0</v>
      </c>
      <c r="G22">
        <v>5.9900000000000002E-2</v>
      </c>
      <c r="H22">
        <v>3.4200000000000001E-2</v>
      </c>
      <c r="I22" t="s">
        <v>35</v>
      </c>
      <c r="J22" t="s">
        <v>35</v>
      </c>
      <c r="K22">
        <v>3.8800000000000001E-2</v>
      </c>
      <c r="L22">
        <v>0.56879999999999997</v>
      </c>
      <c r="M22">
        <v>0.1303</v>
      </c>
      <c r="N22">
        <v>7.1999999999999998E-3</v>
      </c>
      <c r="O22">
        <v>6.1899999999999997E-2</v>
      </c>
      <c r="P22">
        <v>0.4299</v>
      </c>
      <c r="Q22">
        <v>8.6E-3</v>
      </c>
      <c r="R22">
        <v>0</v>
      </c>
      <c r="S22">
        <v>3.09E-2</v>
      </c>
      <c r="T22">
        <v>1.4500000000000001E-2</v>
      </c>
      <c r="U22">
        <v>1.6500000000000001E-2</v>
      </c>
      <c r="V22">
        <v>0</v>
      </c>
      <c r="W22" t="s">
        <v>36</v>
      </c>
      <c r="X22">
        <v>7.0400000000000004E-2</v>
      </c>
      <c r="Y22">
        <v>2.63E-2</v>
      </c>
      <c r="Z22">
        <v>0.15340000000000001</v>
      </c>
      <c r="AA22">
        <v>2.0400000000000001E-2</v>
      </c>
    </row>
    <row r="23" spans="1:27" x14ac:dyDescent="0.25">
      <c r="A23">
        <v>210</v>
      </c>
      <c r="B23">
        <v>430</v>
      </c>
      <c r="C23">
        <v>0.69699999999999995</v>
      </c>
      <c r="D23">
        <v>0.67830000000000001</v>
      </c>
      <c r="E23">
        <v>3.73E-2</v>
      </c>
      <c r="F23">
        <v>1.17E-2</v>
      </c>
      <c r="G23">
        <v>6.0600000000000001E-2</v>
      </c>
      <c r="H23">
        <v>2.3300000000000001E-2</v>
      </c>
      <c r="I23">
        <v>0</v>
      </c>
      <c r="J23">
        <v>0</v>
      </c>
      <c r="K23">
        <v>4.4299999999999999E-2</v>
      </c>
      <c r="L23">
        <v>0.54549999999999998</v>
      </c>
      <c r="M23">
        <v>0.2238</v>
      </c>
      <c r="N23">
        <v>1.4E-2</v>
      </c>
      <c r="O23">
        <v>0.11890000000000001</v>
      </c>
      <c r="P23">
        <v>0.31929999999999997</v>
      </c>
      <c r="Q23" t="s">
        <v>35</v>
      </c>
      <c r="R23">
        <v>0</v>
      </c>
      <c r="S23">
        <v>7.0000000000000001E-3</v>
      </c>
      <c r="T23">
        <v>0</v>
      </c>
      <c r="U23" t="s">
        <v>35</v>
      </c>
      <c r="V23" t="s">
        <v>35</v>
      </c>
      <c r="W23">
        <v>1.17E-2</v>
      </c>
      <c r="X23">
        <v>6.9900000000000004E-2</v>
      </c>
      <c r="Y23">
        <v>7.46E-2</v>
      </c>
      <c r="Z23">
        <v>0.1585</v>
      </c>
      <c r="AA23">
        <v>5.1299999999999998E-2</v>
      </c>
    </row>
    <row r="24" spans="1:27" x14ac:dyDescent="0.25">
      <c r="A24">
        <v>211</v>
      </c>
      <c r="B24">
        <v>1030</v>
      </c>
      <c r="C24">
        <v>0.77790000000000004</v>
      </c>
      <c r="D24">
        <v>0.74490000000000001</v>
      </c>
      <c r="E24">
        <v>4.9500000000000002E-2</v>
      </c>
      <c r="F24" t="s">
        <v>36</v>
      </c>
      <c r="G24">
        <v>3.1E-2</v>
      </c>
      <c r="H24">
        <v>3.49E-2</v>
      </c>
      <c r="I24">
        <v>7.7999999999999996E-3</v>
      </c>
      <c r="J24">
        <v>0</v>
      </c>
      <c r="K24">
        <v>3.49E-2</v>
      </c>
      <c r="L24">
        <v>0.61780000000000002</v>
      </c>
      <c r="M24">
        <v>0.18529999999999999</v>
      </c>
      <c r="N24" t="s">
        <v>35</v>
      </c>
      <c r="O24">
        <v>9.3100000000000002E-2</v>
      </c>
      <c r="P24">
        <v>0.42770000000000002</v>
      </c>
      <c r="Q24" t="s">
        <v>36</v>
      </c>
      <c r="R24" t="s">
        <v>35</v>
      </c>
      <c r="S24">
        <v>2.4199999999999999E-2</v>
      </c>
      <c r="T24">
        <v>1.9400000000000001E-2</v>
      </c>
      <c r="U24" t="s">
        <v>36</v>
      </c>
      <c r="V24" t="s">
        <v>35</v>
      </c>
      <c r="W24">
        <v>8.6999999999999994E-3</v>
      </c>
      <c r="X24">
        <v>0.1193</v>
      </c>
      <c r="Y24">
        <v>1.4500000000000001E-2</v>
      </c>
      <c r="Z24">
        <v>8.8300000000000003E-2</v>
      </c>
      <c r="AA24" t="s">
        <v>97</v>
      </c>
    </row>
    <row r="25" spans="1:27" x14ac:dyDescent="0.25">
      <c r="A25">
        <v>212</v>
      </c>
      <c r="B25">
        <v>1840</v>
      </c>
      <c r="C25">
        <v>0.73580000000000001</v>
      </c>
      <c r="D25">
        <v>0.70750000000000002</v>
      </c>
      <c r="E25">
        <v>5.0099999999999999E-2</v>
      </c>
      <c r="F25">
        <v>6.4999999999999997E-3</v>
      </c>
      <c r="G25">
        <v>3.6999999999999998E-2</v>
      </c>
      <c r="H25">
        <v>2.23E-2</v>
      </c>
      <c r="I25">
        <v>1.3599999999999999E-2</v>
      </c>
      <c r="J25">
        <v>0</v>
      </c>
      <c r="K25">
        <v>1.6299999999999999E-2</v>
      </c>
      <c r="L25">
        <v>0.57789999999999997</v>
      </c>
      <c r="M25">
        <v>0.17649999999999999</v>
      </c>
      <c r="N25">
        <v>5.4000000000000003E-3</v>
      </c>
      <c r="O25">
        <v>0.10349999999999999</v>
      </c>
      <c r="P25">
        <v>0.38940000000000002</v>
      </c>
      <c r="Q25">
        <v>1.2E-2</v>
      </c>
      <c r="R25">
        <v>0</v>
      </c>
      <c r="S25">
        <v>2.4500000000000001E-2</v>
      </c>
      <c r="T25" t="s">
        <v>36</v>
      </c>
      <c r="U25">
        <v>2.07E-2</v>
      </c>
      <c r="V25">
        <v>0</v>
      </c>
      <c r="W25" t="s">
        <v>36</v>
      </c>
      <c r="X25">
        <v>6.59E-2</v>
      </c>
      <c r="Y25">
        <v>4.6300000000000001E-2</v>
      </c>
      <c r="Z25">
        <v>0.152</v>
      </c>
      <c r="AA25">
        <v>2.29E-2</v>
      </c>
    </row>
    <row r="26" spans="1:27" x14ac:dyDescent="0.25">
      <c r="A26">
        <v>213</v>
      </c>
      <c r="B26">
        <v>1320</v>
      </c>
      <c r="C26">
        <v>0.72529999999999994</v>
      </c>
      <c r="D26">
        <v>0.7026</v>
      </c>
      <c r="E26">
        <v>0.17829999999999999</v>
      </c>
      <c r="F26">
        <v>7.6E-3</v>
      </c>
      <c r="G26">
        <v>3.0300000000000001E-2</v>
      </c>
      <c r="H26">
        <v>1.52E-2</v>
      </c>
      <c r="I26" t="s">
        <v>35</v>
      </c>
      <c r="J26">
        <v>0</v>
      </c>
      <c r="K26">
        <v>1.37E-2</v>
      </c>
      <c r="L26">
        <v>0.47120000000000001</v>
      </c>
      <c r="M26">
        <v>0.1646</v>
      </c>
      <c r="N26">
        <v>6.1000000000000004E-3</v>
      </c>
      <c r="O26">
        <v>9.3299999999999994E-2</v>
      </c>
      <c r="P26">
        <v>0.2989</v>
      </c>
      <c r="Q26">
        <v>7.6E-3</v>
      </c>
      <c r="R26">
        <v>0</v>
      </c>
      <c r="S26">
        <v>2.12E-2</v>
      </c>
      <c r="T26">
        <v>1.44E-2</v>
      </c>
      <c r="U26">
        <v>6.7999999999999996E-3</v>
      </c>
      <c r="V26">
        <v>0</v>
      </c>
      <c r="W26" t="s">
        <v>35</v>
      </c>
      <c r="X26">
        <v>5.9200000000000003E-2</v>
      </c>
      <c r="Y26">
        <v>3.1899999999999998E-2</v>
      </c>
      <c r="Z26">
        <v>0.18360000000000001</v>
      </c>
      <c r="AA26" t="s">
        <v>97</v>
      </c>
    </row>
    <row r="27" spans="1:27" x14ac:dyDescent="0.25">
      <c r="A27">
        <v>301</v>
      </c>
      <c r="B27">
        <v>1270</v>
      </c>
      <c r="C27">
        <v>0.74760000000000004</v>
      </c>
      <c r="D27">
        <v>0.68710000000000004</v>
      </c>
      <c r="E27">
        <v>7.2300000000000003E-2</v>
      </c>
      <c r="F27">
        <v>0</v>
      </c>
      <c r="G27">
        <v>3.2199999999999999E-2</v>
      </c>
      <c r="H27">
        <v>1.4200000000000001E-2</v>
      </c>
      <c r="I27" t="s">
        <v>35</v>
      </c>
      <c r="J27">
        <v>0</v>
      </c>
      <c r="K27">
        <v>4.6399999999999997E-2</v>
      </c>
      <c r="L27">
        <v>0.56599999999999995</v>
      </c>
      <c r="M27">
        <v>0.1226</v>
      </c>
      <c r="N27" t="s">
        <v>35</v>
      </c>
      <c r="O27">
        <v>4.87E-2</v>
      </c>
      <c r="P27">
        <v>0.40960000000000002</v>
      </c>
      <c r="Q27">
        <v>3.3799999999999997E-2</v>
      </c>
      <c r="R27" t="s">
        <v>35</v>
      </c>
      <c r="S27">
        <v>5.11E-2</v>
      </c>
      <c r="T27">
        <v>2.9899999999999999E-2</v>
      </c>
      <c r="U27">
        <v>2.12E-2</v>
      </c>
      <c r="V27">
        <v>0</v>
      </c>
      <c r="W27">
        <v>9.4000000000000004E-3</v>
      </c>
      <c r="X27">
        <v>9.5899999999999999E-2</v>
      </c>
      <c r="Y27">
        <v>3.5400000000000001E-2</v>
      </c>
      <c r="Z27">
        <v>0.1211</v>
      </c>
      <c r="AA27" t="s">
        <v>97</v>
      </c>
    </row>
    <row r="28" spans="1:27" x14ac:dyDescent="0.25">
      <c r="A28">
        <v>302</v>
      </c>
      <c r="B28">
        <v>3040</v>
      </c>
      <c r="C28">
        <v>0.74180000000000001</v>
      </c>
      <c r="D28">
        <v>0.72</v>
      </c>
      <c r="E28">
        <v>9.0300000000000005E-2</v>
      </c>
      <c r="F28">
        <v>7.9000000000000008E-3</v>
      </c>
      <c r="G28">
        <v>1.55E-2</v>
      </c>
      <c r="H28">
        <v>1.32E-2</v>
      </c>
      <c r="I28" t="s">
        <v>36</v>
      </c>
      <c r="J28">
        <v>0</v>
      </c>
      <c r="K28">
        <v>9.1999999999999998E-3</v>
      </c>
      <c r="L28">
        <v>0.59030000000000005</v>
      </c>
      <c r="M28">
        <v>0.30570000000000003</v>
      </c>
      <c r="N28">
        <v>1.7500000000000002E-2</v>
      </c>
      <c r="O28">
        <v>0.2177</v>
      </c>
      <c r="P28">
        <v>0.27829999999999999</v>
      </c>
      <c r="Q28">
        <v>6.3E-3</v>
      </c>
      <c r="R28">
        <v>0</v>
      </c>
      <c r="S28">
        <v>2.0799999999999999E-2</v>
      </c>
      <c r="T28">
        <v>1.38E-2</v>
      </c>
      <c r="U28">
        <v>6.8999999999999999E-3</v>
      </c>
      <c r="V28">
        <v>0</v>
      </c>
      <c r="W28" t="s">
        <v>36</v>
      </c>
      <c r="X28">
        <v>4.48E-2</v>
      </c>
      <c r="Y28">
        <v>5.5999999999999999E-3</v>
      </c>
      <c r="Z28">
        <v>0.20780000000000001</v>
      </c>
      <c r="AA28">
        <v>0.03</v>
      </c>
    </row>
    <row r="29" spans="1:27" x14ac:dyDescent="0.25">
      <c r="A29">
        <v>303</v>
      </c>
      <c r="B29">
        <v>1440</v>
      </c>
      <c r="C29">
        <v>0.79569999999999996</v>
      </c>
      <c r="D29">
        <v>0.71650000000000003</v>
      </c>
      <c r="E29">
        <v>4.9299999999999997E-2</v>
      </c>
      <c r="F29" t="s">
        <v>35</v>
      </c>
      <c r="G29">
        <v>5.6300000000000003E-2</v>
      </c>
      <c r="H29">
        <v>1.3899999999999999E-2</v>
      </c>
      <c r="I29">
        <v>0</v>
      </c>
      <c r="J29" t="s">
        <v>35</v>
      </c>
      <c r="K29">
        <v>3.8199999999999998E-2</v>
      </c>
      <c r="L29">
        <v>0.59419999999999995</v>
      </c>
      <c r="M29">
        <v>0.28010000000000002</v>
      </c>
      <c r="N29" t="s">
        <v>36</v>
      </c>
      <c r="O29">
        <v>0.13900000000000001</v>
      </c>
      <c r="P29">
        <v>0.30719999999999997</v>
      </c>
      <c r="Q29">
        <v>6.8999999999999999E-3</v>
      </c>
      <c r="R29" t="s">
        <v>35</v>
      </c>
      <c r="S29">
        <v>7.4399999999999994E-2</v>
      </c>
      <c r="T29">
        <v>5.1400000000000001E-2</v>
      </c>
      <c r="U29">
        <v>2.1499999999999998E-2</v>
      </c>
      <c r="V29" t="s">
        <v>35</v>
      </c>
      <c r="W29" t="s">
        <v>36</v>
      </c>
      <c r="X29">
        <v>6.7400000000000002E-2</v>
      </c>
      <c r="Y29">
        <v>1.3899999999999999E-2</v>
      </c>
      <c r="Z29">
        <v>0.123</v>
      </c>
      <c r="AA29" t="s">
        <v>97</v>
      </c>
    </row>
    <row r="30" spans="1:27" x14ac:dyDescent="0.25">
      <c r="A30">
        <v>304</v>
      </c>
      <c r="B30">
        <v>1420</v>
      </c>
      <c r="C30">
        <v>0.77639999999999998</v>
      </c>
      <c r="D30">
        <v>0.76939999999999997</v>
      </c>
      <c r="E30">
        <v>5.5E-2</v>
      </c>
      <c r="F30">
        <v>5.5999999999999999E-3</v>
      </c>
      <c r="G30">
        <v>1.2699999999999999E-2</v>
      </c>
      <c r="H30">
        <v>3.5299999999999998E-2</v>
      </c>
      <c r="I30">
        <v>0</v>
      </c>
      <c r="J30">
        <v>0</v>
      </c>
      <c r="K30">
        <v>9.9000000000000008E-3</v>
      </c>
      <c r="L30">
        <v>0.66080000000000005</v>
      </c>
      <c r="M30">
        <v>0.28070000000000001</v>
      </c>
      <c r="N30">
        <v>1.06E-2</v>
      </c>
      <c r="O30">
        <v>0.1918</v>
      </c>
      <c r="P30">
        <v>0.36599999999999999</v>
      </c>
      <c r="Q30">
        <v>1.41E-2</v>
      </c>
      <c r="R30">
        <v>0</v>
      </c>
      <c r="S30" t="s">
        <v>36</v>
      </c>
      <c r="T30" t="s">
        <v>36</v>
      </c>
      <c r="U30" t="s">
        <v>36</v>
      </c>
      <c r="V30">
        <v>0</v>
      </c>
      <c r="W30" t="s">
        <v>36</v>
      </c>
      <c r="X30">
        <v>4.5100000000000001E-2</v>
      </c>
      <c r="Y30">
        <v>7.7999999999999996E-3</v>
      </c>
      <c r="Z30">
        <v>0.17069999999999999</v>
      </c>
      <c r="AA30" t="s">
        <v>97</v>
      </c>
    </row>
    <row r="31" spans="1:27" x14ac:dyDescent="0.25">
      <c r="A31">
        <v>305</v>
      </c>
      <c r="B31">
        <v>2760</v>
      </c>
      <c r="C31">
        <v>0.72599999999999998</v>
      </c>
      <c r="D31">
        <v>0.6431</v>
      </c>
      <c r="E31">
        <v>6.59E-2</v>
      </c>
      <c r="F31" t="s">
        <v>35</v>
      </c>
      <c r="G31">
        <v>5.28E-2</v>
      </c>
      <c r="H31">
        <v>1.41E-2</v>
      </c>
      <c r="I31" t="s">
        <v>36</v>
      </c>
      <c r="J31" t="s">
        <v>36</v>
      </c>
      <c r="K31">
        <v>3.6200000000000003E-2</v>
      </c>
      <c r="L31">
        <v>0.50449999999999995</v>
      </c>
      <c r="M31">
        <v>0.23380000000000001</v>
      </c>
      <c r="N31">
        <v>1.52E-2</v>
      </c>
      <c r="O31">
        <v>0.13100000000000001</v>
      </c>
      <c r="P31">
        <v>0.2646</v>
      </c>
      <c r="Q31">
        <v>6.1999999999999998E-3</v>
      </c>
      <c r="R31">
        <v>0</v>
      </c>
      <c r="S31">
        <v>7.6700000000000004E-2</v>
      </c>
      <c r="T31">
        <v>1.52E-2</v>
      </c>
      <c r="U31">
        <v>6.1199999999999997E-2</v>
      </c>
      <c r="V31" t="s">
        <v>35</v>
      </c>
      <c r="W31">
        <v>6.1999999999999998E-3</v>
      </c>
      <c r="X31">
        <v>8.3599999999999994E-2</v>
      </c>
      <c r="Y31">
        <v>2.1700000000000001E-2</v>
      </c>
      <c r="Z31">
        <v>0.16869999999999999</v>
      </c>
      <c r="AA31" t="s">
        <v>97</v>
      </c>
    </row>
    <row r="32" spans="1:27" x14ac:dyDescent="0.25">
      <c r="A32">
        <v>306</v>
      </c>
      <c r="B32">
        <v>2310</v>
      </c>
      <c r="C32">
        <v>0.67030000000000001</v>
      </c>
      <c r="D32">
        <v>0.65080000000000005</v>
      </c>
      <c r="E32">
        <v>6.1100000000000002E-2</v>
      </c>
      <c r="F32" t="s">
        <v>36</v>
      </c>
      <c r="G32">
        <v>3.5099999999999999E-2</v>
      </c>
      <c r="H32">
        <v>3.2099999999999997E-2</v>
      </c>
      <c r="I32">
        <v>0.01</v>
      </c>
      <c r="J32">
        <v>0</v>
      </c>
      <c r="K32">
        <v>2.9499999999999998E-2</v>
      </c>
      <c r="L32">
        <v>0.51039999999999996</v>
      </c>
      <c r="M32">
        <v>0.1464</v>
      </c>
      <c r="N32" t="s">
        <v>36</v>
      </c>
      <c r="O32">
        <v>5.5E-2</v>
      </c>
      <c r="P32">
        <v>0.34839999999999999</v>
      </c>
      <c r="Q32">
        <v>1.5599999999999999E-2</v>
      </c>
      <c r="R32" t="s">
        <v>35</v>
      </c>
      <c r="S32">
        <v>1.8599999999999998E-2</v>
      </c>
      <c r="T32">
        <v>6.8999999999999999E-3</v>
      </c>
      <c r="U32">
        <v>1.17E-2</v>
      </c>
      <c r="V32">
        <v>0</v>
      </c>
      <c r="W32" t="s">
        <v>35</v>
      </c>
      <c r="X32">
        <v>8.4500000000000006E-2</v>
      </c>
      <c r="Y32">
        <v>1.8599999999999998E-2</v>
      </c>
      <c r="Z32">
        <v>0.2266</v>
      </c>
      <c r="AA32">
        <v>1.21E-2</v>
      </c>
    </row>
    <row r="33" spans="1:27" x14ac:dyDescent="0.25">
      <c r="A33">
        <v>307</v>
      </c>
      <c r="B33">
        <v>1310</v>
      </c>
      <c r="C33">
        <v>0.77810000000000001</v>
      </c>
      <c r="D33">
        <v>0.76359999999999995</v>
      </c>
      <c r="E33">
        <v>3.5999999999999997E-2</v>
      </c>
      <c r="F33">
        <v>1.2999999999999999E-2</v>
      </c>
      <c r="G33">
        <v>3.9800000000000002E-2</v>
      </c>
      <c r="H33">
        <v>2.98E-2</v>
      </c>
      <c r="I33">
        <v>0</v>
      </c>
      <c r="J33">
        <v>0</v>
      </c>
      <c r="K33">
        <v>2.07E-2</v>
      </c>
      <c r="L33">
        <v>0.64419999999999999</v>
      </c>
      <c r="M33">
        <v>0.24329999999999999</v>
      </c>
      <c r="N33">
        <v>1.4500000000000001E-2</v>
      </c>
      <c r="O33">
        <v>0.15840000000000001</v>
      </c>
      <c r="P33">
        <v>0.39400000000000002</v>
      </c>
      <c r="Q33">
        <v>6.8999999999999999E-3</v>
      </c>
      <c r="R33" t="s">
        <v>35</v>
      </c>
      <c r="S33">
        <v>9.9000000000000008E-3</v>
      </c>
      <c r="T33" t="s">
        <v>36</v>
      </c>
      <c r="U33">
        <v>6.1000000000000004E-3</v>
      </c>
      <c r="V33">
        <v>0</v>
      </c>
      <c r="W33" t="s">
        <v>36</v>
      </c>
      <c r="X33">
        <v>7.7299999999999994E-2</v>
      </c>
      <c r="Y33">
        <v>6.8999999999999999E-3</v>
      </c>
      <c r="Z33">
        <v>0.13769999999999999</v>
      </c>
      <c r="AA33">
        <v>1.9099999999999999E-2</v>
      </c>
    </row>
    <row r="34" spans="1:27" x14ac:dyDescent="0.25">
      <c r="A34">
        <v>308</v>
      </c>
      <c r="B34">
        <v>1480</v>
      </c>
      <c r="C34">
        <v>0.76470000000000005</v>
      </c>
      <c r="D34">
        <v>0.75119999999999998</v>
      </c>
      <c r="E34">
        <v>4.7300000000000002E-2</v>
      </c>
      <c r="F34" t="s">
        <v>35</v>
      </c>
      <c r="G34">
        <v>2.9100000000000001E-2</v>
      </c>
      <c r="H34">
        <v>3.4500000000000003E-2</v>
      </c>
      <c r="I34" t="s">
        <v>36</v>
      </c>
      <c r="J34">
        <v>0</v>
      </c>
      <c r="K34">
        <v>1.83E-2</v>
      </c>
      <c r="L34">
        <v>0.63690000000000002</v>
      </c>
      <c r="M34">
        <v>0.26440000000000002</v>
      </c>
      <c r="N34">
        <v>2.0299999999999999E-2</v>
      </c>
      <c r="O34">
        <v>0.16969999999999999</v>
      </c>
      <c r="P34">
        <v>0.3644</v>
      </c>
      <c r="Q34">
        <v>8.0999999999999996E-3</v>
      </c>
      <c r="R34">
        <v>0</v>
      </c>
      <c r="S34">
        <v>1.2200000000000001E-2</v>
      </c>
      <c r="T34" t="s">
        <v>36</v>
      </c>
      <c r="U34">
        <v>8.8000000000000005E-3</v>
      </c>
      <c r="V34" t="s">
        <v>35</v>
      </c>
      <c r="W34" t="s">
        <v>35</v>
      </c>
      <c r="X34">
        <v>7.17E-2</v>
      </c>
      <c r="Y34">
        <v>2.1000000000000001E-2</v>
      </c>
      <c r="Z34">
        <v>0.14269999999999999</v>
      </c>
      <c r="AA34" t="s">
        <v>97</v>
      </c>
    </row>
    <row r="35" spans="1:27" x14ac:dyDescent="0.25">
      <c r="A35">
        <v>309</v>
      </c>
      <c r="B35">
        <v>1080</v>
      </c>
      <c r="C35">
        <v>0.66239999999999999</v>
      </c>
      <c r="D35">
        <v>0.63929999999999998</v>
      </c>
      <c r="E35">
        <v>5.6300000000000003E-2</v>
      </c>
      <c r="F35" t="s">
        <v>36</v>
      </c>
      <c r="G35">
        <v>3.4099999999999998E-2</v>
      </c>
      <c r="H35">
        <v>4.5199999999999997E-2</v>
      </c>
      <c r="I35" t="s">
        <v>36</v>
      </c>
      <c r="J35">
        <v>0</v>
      </c>
      <c r="K35">
        <v>2.4E-2</v>
      </c>
      <c r="L35">
        <v>0.49819999999999998</v>
      </c>
      <c r="M35">
        <v>0.1421</v>
      </c>
      <c r="N35">
        <v>7.4000000000000003E-3</v>
      </c>
      <c r="O35">
        <v>9.1300000000000006E-2</v>
      </c>
      <c r="P35">
        <v>0.3367</v>
      </c>
      <c r="Q35">
        <v>1.9400000000000001E-2</v>
      </c>
      <c r="R35">
        <v>0</v>
      </c>
      <c r="S35">
        <v>1.9400000000000001E-2</v>
      </c>
      <c r="T35">
        <v>6.4999999999999997E-3</v>
      </c>
      <c r="U35">
        <v>1.2E-2</v>
      </c>
      <c r="V35" t="s">
        <v>35</v>
      </c>
      <c r="W35" t="s">
        <v>36</v>
      </c>
      <c r="X35">
        <v>7.7499999999999999E-2</v>
      </c>
      <c r="Y35">
        <v>2.4E-2</v>
      </c>
      <c r="Z35">
        <v>0.23619999999999999</v>
      </c>
      <c r="AA35" t="s">
        <v>97</v>
      </c>
    </row>
    <row r="36" spans="1:27" x14ac:dyDescent="0.25">
      <c r="A36">
        <v>310</v>
      </c>
      <c r="B36">
        <v>1940</v>
      </c>
      <c r="C36">
        <v>0.76359999999999995</v>
      </c>
      <c r="D36">
        <v>0.74239999999999995</v>
      </c>
      <c r="E36">
        <v>8.3599999999999994E-2</v>
      </c>
      <c r="F36">
        <v>9.2999999999999992E-3</v>
      </c>
      <c r="G36">
        <v>1.7000000000000001E-2</v>
      </c>
      <c r="H36">
        <v>5.7000000000000002E-3</v>
      </c>
      <c r="I36" t="s">
        <v>35</v>
      </c>
      <c r="J36">
        <v>0</v>
      </c>
      <c r="K36">
        <v>1.24E-2</v>
      </c>
      <c r="L36">
        <v>0.62619999999999998</v>
      </c>
      <c r="M36">
        <v>0.23180000000000001</v>
      </c>
      <c r="N36" t="s">
        <v>36</v>
      </c>
      <c r="O36">
        <v>0.1389</v>
      </c>
      <c r="P36">
        <v>0.3856</v>
      </c>
      <c r="Q36">
        <v>8.8000000000000005E-3</v>
      </c>
      <c r="R36">
        <v>0</v>
      </c>
      <c r="S36">
        <v>2.01E-2</v>
      </c>
      <c r="T36">
        <v>1.29E-2</v>
      </c>
      <c r="U36">
        <v>7.1999999999999998E-3</v>
      </c>
      <c r="V36">
        <v>0</v>
      </c>
      <c r="W36" t="s">
        <v>35</v>
      </c>
      <c r="X36">
        <v>6.1400000000000003E-2</v>
      </c>
      <c r="Y36">
        <v>9.2999999999999992E-3</v>
      </c>
      <c r="Z36">
        <v>0.16569999999999999</v>
      </c>
      <c r="AA36">
        <v>1.4999999999999999E-2</v>
      </c>
    </row>
    <row r="37" spans="1:27" x14ac:dyDescent="0.25">
      <c r="A37">
        <v>311</v>
      </c>
      <c r="B37">
        <v>2240</v>
      </c>
      <c r="C37">
        <v>0.75370000000000004</v>
      </c>
      <c r="D37">
        <v>0.63919999999999999</v>
      </c>
      <c r="E37">
        <v>0.12470000000000001</v>
      </c>
      <c r="F37" t="s">
        <v>36</v>
      </c>
      <c r="G37">
        <v>3.3099999999999997E-2</v>
      </c>
      <c r="H37" t="s">
        <v>36</v>
      </c>
      <c r="I37">
        <v>0.03</v>
      </c>
      <c r="J37">
        <v>0</v>
      </c>
      <c r="K37">
        <v>4.4699999999999997E-2</v>
      </c>
      <c r="L37">
        <v>0.44569999999999999</v>
      </c>
      <c r="M37">
        <v>0.1484</v>
      </c>
      <c r="N37" t="s">
        <v>36</v>
      </c>
      <c r="O37">
        <v>7.3800000000000004E-2</v>
      </c>
      <c r="P37">
        <v>0.27760000000000001</v>
      </c>
      <c r="Q37">
        <v>1.9699999999999999E-2</v>
      </c>
      <c r="R37" t="s">
        <v>35</v>
      </c>
      <c r="S37">
        <v>9.7500000000000003E-2</v>
      </c>
      <c r="T37">
        <v>6.6600000000000006E-2</v>
      </c>
      <c r="U37">
        <v>3.04E-2</v>
      </c>
      <c r="V37" t="s">
        <v>35</v>
      </c>
      <c r="W37">
        <v>1.7000000000000001E-2</v>
      </c>
      <c r="X37">
        <v>8.1799999999999998E-2</v>
      </c>
      <c r="Y37">
        <v>2.1499999999999998E-2</v>
      </c>
      <c r="Z37">
        <v>0.14299999999999999</v>
      </c>
      <c r="AA37">
        <v>1.3899999999999999E-2</v>
      </c>
    </row>
    <row r="38" spans="1:27" x14ac:dyDescent="0.25">
      <c r="A38">
        <v>312</v>
      </c>
      <c r="B38">
        <v>2010</v>
      </c>
      <c r="C38">
        <v>0.68479999999999996</v>
      </c>
      <c r="D38">
        <v>0.66830000000000001</v>
      </c>
      <c r="E38">
        <v>5.8900000000000001E-2</v>
      </c>
      <c r="F38" t="s">
        <v>36</v>
      </c>
      <c r="G38">
        <v>2.24E-2</v>
      </c>
      <c r="H38">
        <v>1.7999999999999999E-2</v>
      </c>
      <c r="I38" t="s">
        <v>35</v>
      </c>
      <c r="J38">
        <v>0</v>
      </c>
      <c r="K38">
        <v>3.49E-2</v>
      </c>
      <c r="L38">
        <v>0.56359999999999999</v>
      </c>
      <c r="M38">
        <v>0.1666</v>
      </c>
      <c r="N38" t="s">
        <v>36</v>
      </c>
      <c r="O38">
        <v>8.6300000000000002E-2</v>
      </c>
      <c r="P38">
        <v>0.37909999999999999</v>
      </c>
      <c r="Q38">
        <v>1.7999999999999999E-2</v>
      </c>
      <c r="R38">
        <v>0</v>
      </c>
      <c r="S38">
        <v>1.55E-2</v>
      </c>
      <c r="T38">
        <v>1.15E-2</v>
      </c>
      <c r="U38" t="s">
        <v>36</v>
      </c>
      <c r="V38">
        <v>0</v>
      </c>
      <c r="W38" t="s">
        <v>35</v>
      </c>
      <c r="X38">
        <v>0.1167</v>
      </c>
      <c r="Y38">
        <v>1.35E-2</v>
      </c>
      <c r="Z38">
        <v>0.185</v>
      </c>
      <c r="AA38" t="s">
        <v>97</v>
      </c>
    </row>
    <row r="39" spans="1:27" x14ac:dyDescent="0.25">
      <c r="A39">
        <v>313</v>
      </c>
      <c r="B39">
        <v>1560</v>
      </c>
      <c r="C39">
        <v>0.70020000000000004</v>
      </c>
      <c r="D39">
        <v>0.68989999999999996</v>
      </c>
      <c r="E39">
        <v>5.57E-2</v>
      </c>
      <c r="F39">
        <v>1.15E-2</v>
      </c>
      <c r="G39">
        <v>3.1399999999999997E-2</v>
      </c>
      <c r="H39">
        <v>2.5000000000000001E-2</v>
      </c>
      <c r="I39">
        <v>0</v>
      </c>
      <c r="J39">
        <v>0</v>
      </c>
      <c r="K39">
        <v>1.8599999999999998E-2</v>
      </c>
      <c r="L39">
        <v>0.56630000000000003</v>
      </c>
      <c r="M39">
        <v>0.21970000000000001</v>
      </c>
      <c r="N39" t="s">
        <v>36</v>
      </c>
      <c r="O39">
        <v>0.1166</v>
      </c>
      <c r="P39">
        <v>0.33889999999999998</v>
      </c>
      <c r="Q39">
        <v>7.7000000000000002E-3</v>
      </c>
      <c r="R39">
        <v>0</v>
      </c>
      <c r="S39">
        <v>8.9999999999999993E-3</v>
      </c>
      <c r="T39" t="s">
        <v>36</v>
      </c>
      <c r="U39">
        <v>6.4000000000000003E-3</v>
      </c>
      <c r="V39">
        <v>0</v>
      </c>
      <c r="W39" t="s">
        <v>35</v>
      </c>
      <c r="X39">
        <v>9.5500000000000002E-2</v>
      </c>
      <c r="Y39">
        <v>1.2800000000000001E-2</v>
      </c>
      <c r="Z39">
        <v>0.1915</v>
      </c>
      <c r="AA39" t="s">
        <v>97</v>
      </c>
    </row>
    <row r="40" spans="1:27" x14ac:dyDescent="0.25">
      <c r="A40">
        <v>314</v>
      </c>
      <c r="B40">
        <v>1760</v>
      </c>
      <c r="C40">
        <v>0.6905</v>
      </c>
      <c r="D40">
        <v>0.63429999999999997</v>
      </c>
      <c r="E40">
        <v>8.4000000000000005E-2</v>
      </c>
      <c r="F40" t="s">
        <v>36</v>
      </c>
      <c r="G40">
        <v>3.5799999999999998E-2</v>
      </c>
      <c r="H40">
        <v>1.7600000000000001E-2</v>
      </c>
      <c r="I40" t="s">
        <v>35</v>
      </c>
      <c r="J40">
        <v>0</v>
      </c>
      <c r="K40">
        <v>1.8200000000000001E-2</v>
      </c>
      <c r="L40">
        <v>0.49399999999999999</v>
      </c>
      <c r="M40">
        <v>0.21410000000000001</v>
      </c>
      <c r="N40">
        <v>1.7000000000000001E-2</v>
      </c>
      <c r="O40">
        <v>0.14649999999999999</v>
      </c>
      <c r="P40">
        <v>0.26290000000000002</v>
      </c>
      <c r="Q40">
        <v>1.7000000000000001E-2</v>
      </c>
      <c r="R40">
        <v>0</v>
      </c>
      <c r="S40">
        <v>5.1700000000000003E-2</v>
      </c>
      <c r="T40">
        <v>1.4800000000000001E-2</v>
      </c>
      <c r="U40">
        <v>3.6900000000000002E-2</v>
      </c>
      <c r="V40">
        <v>0</v>
      </c>
      <c r="W40" t="s">
        <v>36</v>
      </c>
      <c r="X40">
        <v>7.8399999999999997E-2</v>
      </c>
      <c r="Y40">
        <v>1.9900000000000001E-2</v>
      </c>
      <c r="Z40">
        <v>0.2112</v>
      </c>
      <c r="AA40">
        <v>2.3300000000000001E-2</v>
      </c>
    </row>
    <row r="41" spans="1:27" x14ac:dyDescent="0.25">
      <c r="A41">
        <v>315</v>
      </c>
      <c r="B41">
        <v>330</v>
      </c>
      <c r="C41">
        <v>0.82069999999999999</v>
      </c>
      <c r="D41">
        <v>0.76290000000000002</v>
      </c>
      <c r="E41">
        <v>3.3399999999999999E-2</v>
      </c>
      <c r="F41" t="s">
        <v>35</v>
      </c>
      <c r="G41">
        <v>4.2599999999999999E-2</v>
      </c>
      <c r="H41">
        <v>3.95E-2</v>
      </c>
      <c r="I41">
        <v>0</v>
      </c>
      <c r="J41">
        <v>0</v>
      </c>
      <c r="K41">
        <v>1.2200000000000001E-2</v>
      </c>
      <c r="L41">
        <v>0.64129999999999998</v>
      </c>
      <c r="M41">
        <v>0.33739999999999998</v>
      </c>
      <c r="N41">
        <v>0</v>
      </c>
      <c r="O41">
        <v>0.1976</v>
      </c>
      <c r="P41">
        <v>0.29480000000000001</v>
      </c>
      <c r="Q41">
        <v>9.1000000000000004E-3</v>
      </c>
      <c r="R41">
        <v>0</v>
      </c>
      <c r="S41">
        <v>5.7799999999999997E-2</v>
      </c>
      <c r="T41">
        <v>0</v>
      </c>
      <c r="U41">
        <v>5.7799999999999997E-2</v>
      </c>
      <c r="V41">
        <v>0</v>
      </c>
      <c r="W41">
        <v>0</v>
      </c>
      <c r="X41">
        <v>3.3399999999999999E-2</v>
      </c>
      <c r="Y41">
        <v>2.7400000000000001E-2</v>
      </c>
      <c r="Z41">
        <v>0.11849999999999999</v>
      </c>
      <c r="AA41">
        <v>1.52E-2</v>
      </c>
    </row>
    <row r="42" spans="1:27" x14ac:dyDescent="0.25">
      <c r="A42">
        <v>316</v>
      </c>
      <c r="B42">
        <v>1480</v>
      </c>
      <c r="C42">
        <v>0.74339999999999995</v>
      </c>
      <c r="D42">
        <v>0.72589999999999999</v>
      </c>
      <c r="E42">
        <v>0.1101</v>
      </c>
      <c r="F42" t="s">
        <v>35</v>
      </c>
      <c r="G42">
        <v>2.3E-2</v>
      </c>
      <c r="H42">
        <v>1.0800000000000001E-2</v>
      </c>
      <c r="I42">
        <v>1.89E-2</v>
      </c>
      <c r="J42">
        <v>0</v>
      </c>
      <c r="K42">
        <v>2.5000000000000001E-2</v>
      </c>
      <c r="L42">
        <v>0.56179999999999997</v>
      </c>
      <c r="M42">
        <v>0.1094</v>
      </c>
      <c r="N42" t="s">
        <v>36</v>
      </c>
      <c r="O42">
        <v>5.33E-2</v>
      </c>
      <c r="P42">
        <v>0.44429999999999997</v>
      </c>
      <c r="Q42">
        <v>8.0999999999999996E-3</v>
      </c>
      <c r="R42" t="s">
        <v>35</v>
      </c>
      <c r="S42">
        <v>1.2800000000000001E-2</v>
      </c>
      <c r="T42">
        <v>7.4000000000000003E-3</v>
      </c>
      <c r="U42" t="s">
        <v>36</v>
      </c>
      <c r="V42" t="s">
        <v>35</v>
      </c>
      <c r="W42" t="s">
        <v>36</v>
      </c>
      <c r="X42">
        <v>9.3200000000000005E-2</v>
      </c>
      <c r="Y42">
        <v>2.7E-2</v>
      </c>
      <c r="Z42">
        <v>0.13639999999999999</v>
      </c>
      <c r="AA42" t="s">
        <v>97</v>
      </c>
    </row>
    <row r="43" spans="1:27" x14ac:dyDescent="0.25">
      <c r="A43">
        <v>317</v>
      </c>
      <c r="B43">
        <v>2500</v>
      </c>
      <c r="C43">
        <v>0.79459999999999997</v>
      </c>
      <c r="D43">
        <v>0.75019999999999998</v>
      </c>
      <c r="E43">
        <v>3.5200000000000002E-2</v>
      </c>
      <c r="F43">
        <v>9.1999999999999998E-3</v>
      </c>
      <c r="G43">
        <v>2.1999999999999999E-2</v>
      </c>
      <c r="H43">
        <v>2.24E-2</v>
      </c>
      <c r="I43" t="s">
        <v>35</v>
      </c>
      <c r="J43">
        <v>0</v>
      </c>
      <c r="K43">
        <v>1.52E-2</v>
      </c>
      <c r="L43">
        <v>0.66110000000000002</v>
      </c>
      <c r="M43">
        <v>0.30380000000000001</v>
      </c>
      <c r="N43">
        <v>1.1599999999999999E-2</v>
      </c>
      <c r="O43">
        <v>0.1855</v>
      </c>
      <c r="P43">
        <v>0.35089999999999999</v>
      </c>
      <c r="Q43">
        <v>6.4000000000000003E-3</v>
      </c>
      <c r="R43" t="s">
        <v>35</v>
      </c>
      <c r="S43">
        <v>4.1200000000000001E-2</v>
      </c>
      <c r="T43">
        <v>2.6800000000000001E-2</v>
      </c>
      <c r="U43">
        <v>1.4E-2</v>
      </c>
      <c r="V43" t="s">
        <v>35</v>
      </c>
      <c r="W43" t="s">
        <v>36</v>
      </c>
      <c r="X43">
        <v>4.5600000000000002E-2</v>
      </c>
      <c r="Y43">
        <v>2.5600000000000001E-2</v>
      </c>
      <c r="Z43">
        <v>0.1343</v>
      </c>
      <c r="AA43" t="s">
        <v>97</v>
      </c>
    </row>
    <row r="44" spans="1:27" x14ac:dyDescent="0.25">
      <c r="A44">
        <v>318</v>
      </c>
      <c r="B44">
        <v>1300</v>
      </c>
      <c r="C44">
        <v>0.70469999999999999</v>
      </c>
      <c r="D44">
        <v>0.66849999999999998</v>
      </c>
      <c r="E44">
        <v>0.1226</v>
      </c>
      <c r="F44">
        <v>5.4000000000000003E-3</v>
      </c>
      <c r="G44">
        <v>3.8600000000000002E-2</v>
      </c>
      <c r="H44" t="s">
        <v>36</v>
      </c>
      <c r="I44" t="s">
        <v>35</v>
      </c>
      <c r="J44">
        <v>0</v>
      </c>
      <c r="K44">
        <v>2.8500000000000001E-2</v>
      </c>
      <c r="L44">
        <v>0.49809999999999999</v>
      </c>
      <c r="M44">
        <v>0.1095</v>
      </c>
      <c r="N44" t="s">
        <v>36</v>
      </c>
      <c r="O44">
        <v>6.6299999999999998E-2</v>
      </c>
      <c r="P44">
        <v>0.37930000000000003</v>
      </c>
      <c r="Q44">
        <v>9.2999999999999992E-3</v>
      </c>
      <c r="R44">
        <v>0</v>
      </c>
      <c r="S44">
        <v>2.93E-2</v>
      </c>
      <c r="T44">
        <v>5.4000000000000003E-3</v>
      </c>
      <c r="U44">
        <v>2.3099999999999999E-2</v>
      </c>
      <c r="V44" t="s">
        <v>35</v>
      </c>
      <c r="W44">
        <v>6.8999999999999999E-3</v>
      </c>
      <c r="X44">
        <v>7.0199999999999999E-2</v>
      </c>
      <c r="Y44">
        <v>2.24E-2</v>
      </c>
      <c r="Z44">
        <v>0.20280000000000001</v>
      </c>
      <c r="AA44" t="s">
        <v>97</v>
      </c>
    </row>
    <row r="45" spans="1:27" x14ac:dyDescent="0.25">
      <c r="A45">
        <v>319</v>
      </c>
      <c r="B45">
        <v>1960</v>
      </c>
      <c r="C45">
        <v>0.76580000000000004</v>
      </c>
      <c r="D45">
        <v>0.71060000000000001</v>
      </c>
      <c r="E45">
        <v>3.6799999999999999E-2</v>
      </c>
      <c r="F45" t="s">
        <v>36</v>
      </c>
      <c r="G45">
        <v>4.19E-2</v>
      </c>
      <c r="H45">
        <v>2.2499999999999999E-2</v>
      </c>
      <c r="I45" t="s">
        <v>35</v>
      </c>
      <c r="J45">
        <v>0</v>
      </c>
      <c r="K45">
        <v>2.6100000000000002E-2</v>
      </c>
      <c r="L45">
        <v>0.60529999999999995</v>
      </c>
      <c r="M45">
        <v>0.38190000000000002</v>
      </c>
      <c r="N45">
        <v>2.1999999999999999E-2</v>
      </c>
      <c r="O45">
        <v>0.25969999999999999</v>
      </c>
      <c r="P45">
        <v>0.21729999999999999</v>
      </c>
      <c r="Q45">
        <v>6.1000000000000004E-3</v>
      </c>
      <c r="R45" t="s">
        <v>35</v>
      </c>
      <c r="S45">
        <v>5.0599999999999999E-2</v>
      </c>
      <c r="T45">
        <v>1.12E-2</v>
      </c>
      <c r="U45">
        <v>3.8899999999999997E-2</v>
      </c>
      <c r="V45" t="s">
        <v>35</v>
      </c>
      <c r="W45" t="s">
        <v>36</v>
      </c>
      <c r="X45">
        <v>6.3899999999999998E-2</v>
      </c>
      <c r="Y45">
        <v>1.6400000000000001E-2</v>
      </c>
      <c r="Z45">
        <v>0.15390000000000001</v>
      </c>
      <c r="AA45" t="s">
        <v>97</v>
      </c>
    </row>
    <row r="46" spans="1:27" x14ac:dyDescent="0.25">
      <c r="A46">
        <v>320</v>
      </c>
      <c r="B46">
        <v>2120</v>
      </c>
      <c r="C46">
        <v>0.74319999999999997</v>
      </c>
      <c r="D46">
        <v>0.72899999999999998</v>
      </c>
      <c r="E46">
        <v>0.1145</v>
      </c>
      <c r="F46" t="s">
        <v>35</v>
      </c>
      <c r="G46">
        <v>2.5399999999999999E-2</v>
      </c>
      <c r="H46">
        <v>1.04E-2</v>
      </c>
      <c r="I46">
        <v>2.92E-2</v>
      </c>
      <c r="J46">
        <v>0</v>
      </c>
      <c r="K46">
        <v>3.0599999999999999E-2</v>
      </c>
      <c r="L46">
        <v>0.54759999999999998</v>
      </c>
      <c r="M46">
        <v>0.1032</v>
      </c>
      <c r="N46" t="s">
        <v>35</v>
      </c>
      <c r="O46">
        <v>5.1400000000000001E-2</v>
      </c>
      <c r="P46">
        <v>0.43969999999999998</v>
      </c>
      <c r="Q46" t="s">
        <v>36</v>
      </c>
      <c r="R46" t="s">
        <v>35</v>
      </c>
      <c r="S46">
        <v>1.18E-2</v>
      </c>
      <c r="T46" t="s">
        <v>36</v>
      </c>
      <c r="U46">
        <v>6.6E-3</v>
      </c>
      <c r="V46" t="s">
        <v>35</v>
      </c>
      <c r="W46" t="s">
        <v>36</v>
      </c>
      <c r="X46">
        <v>0.09</v>
      </c>
      <c r="Y46">
        <v>1.32E-2</v>
      </c>
      <c r="Z46">
        <v>0.15359999999999999</v>
      </c>
      <c r="AA46">
        <v>8.5000000000000006E-3</v>
      </c>
    </row>
    <row r="47" spans="1:27" x14ac:dyDescent="0.25">
      <c r="A47">
        <v>330</v>
      </c>
      <c r="B47">
        <v>6510</v>
      </c>
      <c r="C47">
        <v>0.73040000000000005</v>
      </c>
      <c r="D47">
        <v>0.71740000000000004</v>
      </c>
      <c r="E47">
        <v>0.1245</v>
      </c>
      <c r="F47" t="s">
        <v>36</v>
      </c>
      <c r="G47">
        <v>3.2099999999999997E-2</v>
      </c>
      <c r="H47">
        <v>1.9400000000000001E-2</v>
      </c>
      <c r="I47">
        <v>1.37E-2</v>
      </c>
      <c r="J47">
        <v>0</v>
      </c>
      <c r="K47">
        <v>2.86E-2</v>
      </c>
      <c r="L47">
        <v>0.52500000000000002</v>
      </c>
      <c r="M47">
        <v>0.18690000000000001</v>
      </c>
      <c r="N47">
        <v>9.1999999999999998E-3</v>
      </c>
      <c r="O47">
        <v>0.1244</v>
      </c>
      <c r="P47">
        <v>0.3241</v>
      </c>
      <c r="Q47">
        <v>1.4E-2</v>
      </c>
      <c r="R47">
        <v>0</v>
      </c>
      <c r="S47">
        <v>1.01E-2</v>
      </c>
      <c r="T47">
        <v>6.7999999999999996E-3</v>
      </c>
      <c r="U47" t="s">
        <v>36</v>
      </c>
      <c r="V47" t="s">
        <v>36</v>
      </c>
      <c r="W47" t="s">
        <v>36</v>
      </c>
      <c r="X47">
        <v>8.6900000000000005E-2</v>
      </c>
      <c r="Y47">
        <v>9.4000000000000004E-3</v>
      </c>
      <c r="Z47">
        <v>0.1734</v>
      </c>
      <c r="AA47">
        <v>1.5800000000000002E-2</v>
      </c>
    </row>
    <row r="48" spans="1:27" x14ac:dyDescent="0.25">
      <c r="A48">
        <v>331</v>
      </c>
      <c r="B48">
        <v>1880</v>
      </c>
      <c r="C48">
        <v>0.74160000000000004</v>
      </c>
      <c r="D48">
        <v>0.69630000000000003</v>
      </c>
      <c r="E48">
        <v>7.8799999999999995E-2</v>
      </c>
      <c r="F48">
        <v>0</v>
      </c>
      <c r="G48">
        <v>4.8500000000000001E-2</v>
      </c>
      <c r="H48">
        <v>1.9199999999999998E-2</v>
      </c>
      <c r="I48" t="s">
        <v>35</v>
      </c>
      <c r="J48" t="s">
        <v>35</v>
      </c>
      <c r="K48">
        <v>5.3800000000000001E-2</v>
      </c>
      <c r="L48">
        <v>0.54820000000000002</v>
      </c>
      <c r="M48">
        <v>0.12889999999999999</v>
      </c>
      <c r="N48" t="s">
        <v>36</v>
      </c>
      <c r="O48">
        <v>8.7400000000000005E-2</v>
      </c>
      <c r="P48">
        <v>0.3916</v>
      </c>
      <c r="Q48">
        <v>2.7699999999999999E-2</v>
      </c>
      <c r="R48">
        <v>0</v>
      </c>
      <c r="S48">
        <v>3.6200000000000003E-2</v>
      </c>
      <c r="T48">
        <v>2.4E-2</v>
      </c>
      <c r="U48">
        <v>1.23E-2</v>
      </c>
      <c r="V48">
        <v>0</v>
      </c>
      <c r="W48">
        <v>9.1000000000000004E-3</v>
      </c>
      <c r="X48">
        <v>0.1177</v>
      </c>
      <c r="Y48">
        <v>1.8100000000000002E-2</v>
      </c>
      <c r="Z48">
        <v>0.1225</v>
      </c>
      <c r="AA48">
        <v>1.12E-2</v>
      </c>
    </row>
    <row r="49" spans="1:27" x14ac:dyDescent="0.25">
      <c r="A49">
        <v>332</v>
      </c>
      <c r="B49">
        <v>3600</v>
      </c>
      <c r="C49">
        <v>0.69369999999999998</v>
      </c>
      <c r="D49">
        <v>0.65759999999999996</v>
      </c>
      <c r="E49">
        <v>0.15379999999999999</v>
      </c>
      <c r="F49" t="s">
        <v>36</v>
      </c>
      <c r="G49">
        <v>2.6700000000000002E-2</v>
      </c>
      <c r="H49">
        <v>6.7000000000000002E-3</v>
      </c>
      <c r="I49">
        <v>0</v>
      </c>
      <c r="J49">
        <v>0</v>
      </c>
      <c r="K49">
        <v>5.0799999999999998E-2</v>
      </c>
      <c r="L49">
        <v>0.46899999999999997</v>
      </c>
      <c r="M49">
        <v>0.1191</v>
      </c>
      <c r="N49" t="s">
        <v>36</v>
      </c>
      <c r="O49">
        <v>8.2799999999999999E-2</v>
      </c>
      <c r="P49">
        <v>0.32190000000000002</v>
      </c>
      <c r="Q49">
        <v>2.8000000000000001E-2</v>
      </c>
      <c r="R49">
        <v>0</v>
      </c>
      <c r="S49">
        <v>2.9700000000000001E-2</v>
      </c>
      <c r="T49">
        <v>1.5599999999999999E-2</v>
      </c>
      <c r="U49">
        <v>1.3599999999999999E-2</v>
      </c>
      <c r="V49" t="s">
        <v>35</v>
      </c>
      <c r="W49">
        <v>6.4000000000000003E-3</v>
      </c>
      <c r="X49">
        <v>0.13</v>
      </c>
      <c r="Y49">
        <v>2.2200000000000001E-2</v>
      </c>
      <c r="Z49">
        <v>0.15409999999999999</v>
      </c>
      <c r="AA49">
        <v>1.3599999999999999E-2</v>
      </c>
    </row>
    <row r="50" spans="1:27" x14ac:dyDescent="0.25">
      <c r="A50">
        <v>333</v>
      </c>
      <c r="B50">
        <v>1100</v>
      </c>
      <c r="C50">
        <v>0.75</v>
      </c>
      <c r="D50">
        <v>0.68430000000000002</v>
      </c>
      <c r="E50">
        <v>0.1305</v>
      </c>
      <c r="F50">
        <v>0</v>
      </c>
      <c r="G50">
        <v>3.8300000000000001E-2</v>
      </c>
      <c r="H50">
        <v>8.0299999999999996E-2</v>
      </c>
      <c r="I50">
        <v>0</v>
      </c>
      <c r="J50">
        <v>0</v>
      </c>
      <c r="K50">
        <v>5.8400000000000001E-2</v>
      </c>
      <c r="L50">
        <v>0.43340000000000001</v>
      </c>
      <c r="M50">
        <v>8.5800000000000001E-2</v>
      </c>
      <c r="N50">
        <v>0</v>
      </c>
      <c r="O50">
        <v>4.3799999999999999E-2</v>
      </c>
      <c r="P50">
        <v>0.33389999999999997</v>
      </c>
      <c r="Q50">
        <v>1.37E-2</v>
      </c>
      <c r="R50" t="s">
        <v>36</v>
      </c>
      <c r="S50">
        <v>5.11E-2</v>
      </c>
      <c r="T50">
        <v>2.46E-2</v>
      </c>
      <c r="U50">
        <v>2.1899999999999999E-2</v>
      </c>
      <c r="V50" t="s">
        <v>36</v>
      </c>
      <c r="W50">
        <v>1.46E-2</v>
      </c>
      <c r="X50">
        <v>7.9399999999999998E-2</v>
      </c>
      <c r="Y50">
        <v>3.7400000000000003E-2</v>
      </c>
      <c r="Z50">
        <v>0.13320000000000001</v>
      </c>
      <c r="AA50" t="s">
        <v>97</v>
      </c>
    </row>
    <row r="51" spans="1:27" x14ac:dyDescent="0.25">
      <c r="A51">
        <v>334</v>
      </c>
      <c r="B51">
        <v>2530</v>
      </c>
      <c r="C51">
        <v>0.67969999999999997</v>
      </c>
      <c r="D51">
        <v>0.65559999999999996</v>
      </c>
      <c r="E51">
        <v>0.10100000000000001</v>
      </c>
      <c r="F51" t="s">
        <v>36</v>
      </c>
      <c r="G51">
        <v>3.56E-2</v>
      </c>
      <c r="H51">
        <v>8.3000000000000001E-3</v>
      </c>
      <c r="I51" t="s">
        <v>36</v>
      </c>
      <c r="J51">
        <v>0</v>
      </c>
      <c r="K51">
        <v>4.87E-2</v>
      </c>
      <c r="L51">
        <v>0.5071</v>
      </c>
      <c r="M51">
        <v>0.154</v>
      </c>
      <c r="N51" t="s">
        <v>36</v>
      </c>
      <c r="O51">
        <v>0.10249999999999999</v>
      </c>
      <c r="P51">
        <v>0.32419999999999999</v>
      </c>
      <c r="Q51">
        <v>2.8899999999999999E-2</v>
      </c>
      <c r="R51" t="s">
        <v>35</v>
      </c>
      <c r="S51">
        <v>2.18E-2</v>
      </c>
      <c r="T51">
        <v>1.3899999999999999E-2</v>
      </c>
      <c r="U51">
        <v>7.4999999999999997E-3</v>
      </c>
      <c r="V51" t="s">
        <v>35</v>
      </c>
      <c r="W51" t="s">
        <v>36</v>
      </c>
      <c r="X51">
        <v>0.1255</v>
      </c>
      <c r="Y51">
        <v>1.43E-2</v>
      </c>
      <c r="Z51">
        <v>0.18049999999999999</v>
      </c>
      <c r="AA51">
        <v>1.4999999999999999E-2</v>
      </c>
    </row>
    <row r="52" spans="1:27" x14ac:dyDescent="0.25">
      <c r="A52">
        <v>335</v>
      </c>
      <c r="B52">
        <v>2130</v>
      </c>
      <c r="C52">
        <v>0.7419</v>
      </c>
      <c r="D52">
        <v>0.67710000000000004</v>
      </c>
      <c r="E52">
        <v>0.184</v>
      </c>
      <c r="F52" t="s">
        <v>36</v>
      </c>
      <c r="G52">
        <v>2.9600000000000001E-2</v>
      </c>
      <c r="H52">
        <v>1.1299999999999999E-2</v>
      </c>
      <c r="I52">
        <v>0</v>
      </c>
      <c r="J52">
        <v>0</v>
      </c>
      <c r="K52">
        <v>4.7899999999999998E-2</v>
      </c>
      <c r="L52">
        <v>0.45100000000000001</v>
      </c>
      <c r="M52">
        <v>0.1225</v>
      </c>
      <c r="N52">
        <v>5.1999999999999998E-3</v>
      </c>
      <c r="O52">
        <v>8.3500000000000005E-2</v>
      </c>
      <c r="P52">
        <v>0.3135</v>
      </c>
      <c r="Q52">
        <v>1.4999999999999999E-2</v>
      </c>
      <c r="R52">
        <v>0</v>
      </c>
      <c r="S52">
        <v>4.9299999999999997E-2</v>
      </c>
      <c r="T52">
        <v>2.53E-2</v>
      </c>
      <c r="U52">
        <v>2.3900000000000001E-2</v>
      </c>
      <c r="V52">
        <v>0</v>
      </c>
      <c r="W52">
        <v>1.55E-2</v>
      </c>
      <c r="X52">
        <v>9.2899999999999996E-2</v>
      </c>
      <c r="Y52">
        <v>2.35E-2</v>
      </c>
      <c r="Z52">
        <v>0.14169999999999999</v>
      </c>
      <c r="AA52" t="s">
        <v>97</v>
      </c>
    </row>
    <row r="53" spans="1:27" x14ac:dyDescent="0.25">
      <c r="A53">
        <v>336</v>
      </c>
      <c r="B53">
        <v>1350</v>
      </c>
      <c r="C53">
        <v>0.79290000000000005</v>
      </c>
      <c r="D53">
        <v>0.73080000000000001</v>
      </c>
      <c r="E53">
        <v>8.6499999999999994E-2</v>
      </c>
      <c r="F53" t="s">
        <v>35</v>
      </c>
      <c r="G53">
        <v>1.8499999999999999E-2</v>
      </c>
      <c r="H53">
        <v>2.7400000000000001E-2</v>
      </c>
      <c r="I53">
        <v>0</v>
      </c>
      <c r="J53">
        <v>0</v>
      </c>
      <c r="K53">
        <v>3.6999999999999998E-2</v>
      </c>
      <c r="L53">
        <v>0.59689999999999999</v>
      </c>
      <c r="M53">
        <v>0.125</v>
      </c>
      <c r="N53">
        <v>1.04E-2</v>
      </c>
      <c r="O53">
        <v>8.7300000000000003E-2</v>
      </c>
      <c r="P53">
        <v>0.4541</v>
      </c>
      <c r="Q53">
        <v>1.78E-2</v>
      </c>
      <c r="R53" t="s">
        <v>35</v>
      </c>
      <c r="S53">
        <v>4.9599999999999998E-2</v>
      </c>
      <c r="T53">
        <v>3.0300000000000001E-2</v>
      </c>
      <c r="U53">
        <v>1.9199999999999998E-2</v>
      </c>
      <c r="V53">
        <v>0</v>
      </c>
      <c r="W53">
        <v>1.26E-2</v>
      </c>
      <c r="X53">
        <v>7.3200000000000001E-2</v>
      </c>
      <c r="Y53">
        <v>1.6299999999999999E-2</v>
      </c>
      <c r="Z53">
        <v>0.1176</v>
      </c>
      <c r="AA53" t="s">
        <v>97</v>
      </c>
    </row>
    <row r="54" spans="1:27" x14ac:dyDescent="0.25">
      <c r="A54">
        <v>340</v>
      </c>
      <c r="B54">
        <v>470</v>
      </c>
      <c r="C54">
        <v>0.70550000000000002</v>
      </c>
      <c r="D54">
        <v>0.58899999999999997</v>
      </c>
      <c r="E54">
        <v>0.2034</v>
      </c>
      <c r="F54">
        <v>0</v>
      </c>
      <c r="G54">
        <v>2.3300000000000001E-2</v>
      </c>
      <c r="H54">
        <v>6.4000000000000003E-3</v>
      </c>
      <c r="I54">
        <v>0</v>
      </c>
      <c r="J54">
        <v>0</v>
      </c>
      <c r="K54">
        <v>4.6600000000000003E-2</v>
      </c>
      <c r="L54">
        <v>0.35589999999999999</v>
      </c>
      <c r="M54">
        <v>2.9700000000000001E-2</v>
      </c>
      <c r="N54">
        <v>0</v>
      </c>
      <c r="O54">
        <v>2.5399999999999999E-2</v>
      </c>
      <c r="P54">
        <v>0.26690000000000003</v>
      </c>
      <c r="Q54">
        <v>5.9299999999999999E-2</v>
      </c>
      <c r="R54">
        <v>0</v>
      </c>
      <c r="S54">
        <v>0.1038</v>
      </c>
      <c r="T54">
        <v>5.2999999999999999E-2</v>
      </c>
      <c r="U54">
        <v>4.6600000000000003E-2</v>
      </c>
      <c r="V54" t="s">
        <v>35</v>
      </c>
      <c r="W54">
        <v>1.2699999999999999E-2</v>
      </c>
      <c r="X54">
        <v>0.13350000000000001</v>
      </c>
      <c r="Y54">
        <v>2.75E-2</v>
      </c>
      <c r="Z54">
        <v>0.13350000000000001</v>
      </c>
      <c r="AA54" t="s">
        <v>97</v>
      </c>
    </row>
    <row r="55" spans="1:27" x14ac:dyDescent="0.25">
      <c r="A55">
        <v>341</v>
      </c>
      <c r="B55">
        <v>2820</v>
      </c>
      <c r="C55">
        <v>0.80300000000000005</v>
      </c>
      <c r="D55">
        <v>0.72829999999999995</v>
      </c>
      <c r="E55">
        <v>0.11509999999999999</v>
      </c>
      <c r="F55" t="s">
        <v>35</v>
      </c>
      <c r="G55">
        <v>3.6499999999999998E-2</v>
      </c>
      <c r="H55">
        <v>6.5199999999999994E-2</v>
      </c>
      <c r="I55" t="s">
        <v>36</v>
      </c>
      <c r="J55">
        <v>0</v>
      </c>
      <c r="K55">
        <v>4.8899999999999999E-2</v>
      </c>
      <c r="L55">
        <v>0.50800000000000001</v>
      </c>
      <c r="M55">
        <v>0.13600000000000001</v>
      </c>
      <c r="N55">
        <v>6.7000000000000002E-3</v>
      </c>
      <c r="O55">
        <v>0.1162</v>
      </c>
      <c r="P55">
        <v>0.35420000000000001</v>
      </c>
      <c r="Q55">
        <v>1.77E-2</v>
      </c>
      <c r="R55" t="s">
        <v>35</v>
      </c>
      <c r="S55">
        <v>6.2700000000000006E-2</v>
      </c>
      <c r="T55">
        <v>3.44E-2</v>
      </c>
      <c r="U55">
        <v>2.7300000000000001E-2</v>
      </c>
      <c r="V55" t="s">
        <v>36</v>
      </c>
      <c r="W55">
        <v>1.2E-2</v>
      </c>
      <c r="X55">
        <v>6.7299999999999999E-2</v>
      </c>
      <c r="Y55">
        <v>3.8300000000000001E-2</v>
      </c>
      <c r="Z55">
        <v>9.1399999999999995E-2</v>
      </c>
      <c r="AA55" t="s">
        <v>97</v>
      </c>
    </row>
    <row r="56" spans="1:27" x14ac:dyDescent="0.25">
      <c r="A56">
        <v>342</v>
      </c>
      <c r="B56">
        <v>1520</v>
      </c>
      <c r="C56">
        <v>0.82340000000000002</v>
      </c>
      <c r="D56">
        <v>0.72819999999999996</v>
      </c>
      <c r="E56">
        <v>0.14510000000000001</v>
      </c>
      <c r="F56">
        <v>0</v>
      </c>
      <c r="G56">
        <v>3.2800000000000003E-2</v>
      </c>
      <c r="H56">
        <v>7.1999999999999998E-3</v>
      </c>
      <c r="I56">
        <v>3.61E-2</v>
      </c>
      <c r="J56">
        <v>0</v>
      </c>
      <c r="K56">
        <v>6.3700000000000007E-2</v>
      </c>
      <c r="L56">
        <v>0.50619999999999998</v>
      </c>
      <c r="M56">
        <v>0.15629999999999999</v>
      </c>
      <c r="N56" t="s">
        <v>36</v>
      </c>
      <c r="O56">
        <v>0.1346</v>
      </c>
      <c r="P56">
        <v>0.3296</v>
      </c>
      <c r="Q56">
        <v>2.0400000000000001E-2</v>
      </c>
      <c r="R56" t="s">
        <v>35</v>
      </c>
      <c r="S56">
        <v>8.0799999999999997E-2</v>
      </c>
      <c r="T56">
        <v>4.2000000000000003E-2</v>
      </c>
      <c r="U56">
        <v>3.6799999999999999E-2</v>
      </c>
      <c r="V56" t="s">
        <v>36</v>
      </c>
      <c r="W56">
        <v>1.44E-2</v>
      </c>
      <c r="X56">
        <v>8.5400000000000004E-2</v>
      </c>
      <c r="Y56">
        <v>2.9499999999999998E-2</v>
      </c>
      <c r="Z56">
        <v>6.1699999999999998E-2</v>
      </c>
      <c r="AA56">
        <v>1.18E-2</v>
      </c>
    </row>
    <row r="57" spans="1:27" x14ac:dyDescent="0.25">
      <c r="A57">
        <v>343</v>
      </c>
      <c r="B57">
        <v>2290</v>
      </c>
      <c r="C57">
        <v>0.74829999999999997</v>
      </c>
      <c r="D57">
        <v>0.63959999999999995</v>
      </c>
      <c r="E57">
        <v>8.4199999999999997E-2</v>
      </c>
      <c r="F57" t="s">
        <v>35</v>
      </c>
      <c r="G57">
        <v>2.7900000000000001E-2</v>
      </c>
      <c r="H57">
        <v>1.4800000000000001E-2</v>
      </c>
      <c r="I57">
        <v>7.9000000000000008E-3</v>
      </c>
      <c r="J57">
        <v>0</v>
      </c>
      <c r="K57">
        <v>4.1399999999999999E-2</v>
      </c>
      <c r="L57">
        <v>0.50349999999999995</v>
      </c>
      <c r="M57">
        <v>0.12909999999999999</v>
      </c>
      <c r="N57" t="s">
        <v>36</v>
      </c>
      <c r="O57">
        <v>0.10730000000000001</v>
      </c>
      <c r="P57">
        <v>0.34079999999999999</v>
      </c>
      <c r="Q57">
        <v>3.3599999999999998E-2</v>
      </c>
      <c r="R57" t="s">
        <v>35</v>
      </c>
      <c r="S57">
        <v>9.4200000000000006E-2</v>
      </c>
      <c r="T57">
        <v>3.7499999999999999E-2</v>
      </c>
      <c r="U57">
        <v>5.45E-2</v>
      </c>
      <c r="V57" t="s">
        <v>36</v>
      </c>
      <c r="W57">
        <v>1.44E-2</v>
      </c>
      <c r="X57">
        <v>8.2500000000000004E-2</v>
      </c>
      <c r="Y57">
        <v>4.8000000000000001E-2</v>
      </c>
      <c r="Z57">
        <v>0.12130000000000001</v>
      </c>
      <c r="AA57" t="s">
        <v>97</v>
      </c>
    </row>
    <row r="58" spans="1:27" x14ac:dyDescent="0.25">
      <c r="A58">
        <v>344</v>
      </c>
      <c r="B58">
        <v>2160</v>
      </c>
      <c r="C58">
        <v>0.80779999999999996</v>
      </c>
      <c r="D58">
        <v>0.72809999999999997</v>
      </c>
      <c r="E58">
        <v>7.7799999999999994E-2</v>
      </c>
      <c r="F58" t="s">
        <v>35</v>
      </c>
      <c r="G58">
        <v>2.5000000000000001E-2</v>
      </c>
      <c r="H58">
        <v>2.7799999999999998E-2</v>
      </c>
      <c r="I58">
        <v>9.2999999999999992E-3</v>
      </c>
      <c r="J58">
        <v>0</v>
      </c>
      <c r="K58">
        <v>4.7699999999999999E-2</v>
      </c>
      <c r="L58">
        <v>0.58640000000000003</v>
      </c>
      <c r="M58">
        <v>0.21859999999999999</v>
      </c>
      <c r="N58">
        <v>9.7000000000000003E-3</v>
      </c>
      <c r="O58">
        <v>0.1862</v>
      </c>
      <c r="P58">
        <v>0.3548</v>
      </c>
      <c r="Q58">
        <v>1.2999999999999999E-2</v>
      </c>
      <c r="R58" t="s">
        <v>35</v>
      </c>
      <c r="S58">
        <v>6.7599999999999993E-2</v>
      </c>
      <c r="T58">
        <v>3.8399999999999997E-2</v>
      </c>
      <c r="U58">
        <v>2.87E-2</v>
      </c>
      <c r="V58" t="s">
        <v>35</v>
      </c>
      <c r="W58">
        <v>1.2E-2</v>
      </c>
      <c r="X58">
        <v>5.79E-2</v>
      </c>
      <c r="Y58">
        <v>3.4299999999999997E-2</v>
      </c>
      <c r="Z58">
        <v>0.1</v>
      </c>
      <c r="AA58" t="s">
        <v>97</v>
      </c>
    </row>
    <row r="59" spans="1:27" x14ac:dyDescent="0.25">
      <c r="A59">
        <v>350</v>
      </c>
      <c r="B59">
        <v>1570</v>
      </c>
      <c r="C59">
        <v>0.73770000000000002</v>
      </c>
      <c r="D59">
        <v>0.64859999999999995</v>
      </c>
      <c r="E59">
        <v>6.8699999999999997E-2</v>
      </c>
      <c r="F59" t="s">
        <v>35</v>
      </c>
      <c r="G59">
        <v>2.86E-2</v>
      </c>
      <c r="H59">
        <v>3.2500000000000001E-2</v>
      </c>
      <c r="I59">
        <v>3.0599999999999999E-2</v>
      </c>
      <c r="J59">
        <v>0</v>
      </c>
      <c r="K59">
        <v>5.16E-2</v>
      </c>
      <c r="L59">
        <v>0.48759999999999998</v>
      </c>
      <c r="M59">
        <v>0.1038</v>
      </c>
      <c r="N59" t="s">
        <v>36</v>
      </c>
      <c r="O59">
        <v>7.8299999999999995E-2</v>
      </c>
      <c r="P59">
        <v>0.3705</v>
      </c>
      <c r="Q59">
        <v>1.34E-2</v>
      </c>
      <c r="R59">
        <v>0</v>
      </c>
      <c r="S59">
        <v>8.0799999999999997E-2</v>
      </c>
      <c r="T59">
        <v>4.8399999999999999E-2</v>
      </c>
      <c r="U59">
        <v>2.4799999999999999E-2</v>
      </c>
      <c r="V59">
        <v>7.6E-3</v>
      </c>
      <c r="W59">
        <v>8.3000000000000001E-3</v>
      </c>
      <c r="X59">
        <v>0.1171</v>
      </c>
      <c r="Y59">
        <v>2.93E-2</v>
      </c>
      <c r="Z59">
        <v>0.1158</v>
      </c>
      <c r="AA59">
        <v>1.0200000000000001E-2</v>
      </c>
    </row>
    <row r="60" spans="1:27" x14ac:dyDescent="0.25">
      <c r="A60">
        <v>351</v>
      </c>
      <c r="B60">
        <v>2210</v>
      </c>
      <c r="C60">
        <v>0.70279999999999998</v>
      </c>
      <c r="D60">
        <v>0.63839999999999997</v>
      </c>
      <c r="E60">
        <v>6.0699999999999997E-2</v>
      </c>
      <c r="F60">
        <v>0</v>
      </c>
      <c r="G60">
        <v>3.2199999999999999E-2</v>
      </c>
      <c r="H60" t="s">
        <v>35</v>
      </c>
      <c r="I60" t="s">
        <v>35</v>
      </c>
      <c r="J60">
        <v>0</v>
      </c>
      <c r="K60">
        <v>4.3999999999999997E-2</v>
      </c>
      <c r="L60">
        <v>0.54369999999999996</v>
      </c>
      <c r="M60">
        <v>0.1346</v>
      </c>
      <c r="N60" t="s">
        <v>36</v>
      </c>
      <c r="O60">
        <v>0.1019</v>
      </c>
      <c r="P60">
        <v>0.39739999999999998</v>
      </c>
      <c r="Q60">
        <v>1.18E-2</v>
      </c>
      <c r="R60" t="s">
        <v>35</v>
      </c>
      <c r="S60">
        <v>5.4800000000000001E-2</v>
      </c>
      <c r="T60">
        <v>3.49E-2</v>
      </c>
      <c r="U60">
        <v>1.9E-2</v>
      </c>
      <c r="V60" t="s">
        <v>35</v>
      </c>
      <c r="W60">
        <v>9.4999999999999998E-3</v>
      </c>
      <c r="X60">
        <v>0.1305</v>
      </c>
      <c r="Y60">
        <v>2.81E-2</v>
      </c>
      <c r="Z60">
        <v>0.1386</v>
      </c>
      <c r="AA60">
        <v>1.5900000000000001E-2</v>
      </c>
    </row>
    <row r="61" spans="1:27" x14ac:dyDescent="0.25">
      <c r="A61">
        <v>352</v>
      </c>
      <c r="B61">
        <v>3020</v>
      </c>
      <c r="C61">
        <v>0.70960000000000001</v>
      </c>
      <c r="D61">
        <v>0.68569999999999998</v>
      </c>
      <c r="E61">
        <v>7.8399999999999997E-2</v>
      </c>
      <c r="F61" t="s">
        <v>35</v>
      </c>
      <c r="G61">
        <v>2.41E-2</v>
      </c>
      <c r="H61">
        <v>1.03E-2</v>
      </c>
      <c r="I61">
        <v>5.33E-2</v>
      </c>
      <c r="J61">
        <v>0</v>
      </c>
      <c r="K61">
        <v>2.7799999999999998E-2</v>
      </c>
      <c r="L61">
        <v>0.51839999999999997</v>
      </c>
      <c r="M61">
        <v>0.15049999999999999</v>
      </c>
      <c r="N61" t="s">
        <v>36</v>
      </c>
      <c r="O61">
        <v>0.13170000000000001</v>
      </c>
      <c r="P61">
        <v>0.33679999999999999</v>
      </c>
      <c r="Q61">
        <v>3.1099999999999999E-2</v>
      </c>
      <c r="R61" t="s">
        <v>35</v>
      </c>
      <c r="S61">
        <v>1.95E-2</v>
      </c>
      <c r="T61">
        <v>1.4200000000000001E-2</v>
      </c>
      <c r="U61" t="s">
        <v>36</v>
      </c>
      <c r="V61" t="s">
        <v>35</v>
      </c>
      <c r="W61" t="s">
        <v>36</v>
      </c>
      <c r="X61">
        <v>8.5699999999999998E-2</v>
      </c>
      <c r="Y61">
        <v>1.26E-2</v>
      </c>
      <c r="Z61">
        <v>0.19220000000000001</v>
      </c>
      <c r="AA61">
        <v>2.3800000000000002E-2</v>
      </c>
    </row>
    <row r="62" spans="1:27" x14ac:dyDescent="0.25">
      <c r="A62">
        <v>353</v>
      </c>
      <c r="B62">
        <v>1910</v>
      </c>
      <c r="C62">
        <v>0.76359999999999995</v>
      </c>
      <c r="D62">
        <v>0.73380000000000001</v>
      </c>
      <c r="E62">
        <v>0.17510000000000001</v>
      </c>
      <c r="F62">
        <v>0</v>
      </c>
      <c r="G62">
        <v>2.52E-2</v>
      </c>
      <c r="H62">
        <v>8.8999999999999999E-3</v>
      </c>
      <c r="I62">
        <v>7.9000000000000008E-3</v>
      </c>
      <c r="J62" t="s">
        <v>35</v>
      </c>
      <c r="K62">
        <v>4.4499999999999998E-2</v>
      </c>
      <c r="L62">
        <v>0.51619999999999999</v>
      </c>
      <c r="M62">
        <v>0.13159999999999999</v>
      </c>
      <c r="N62" t="s">
        <v>36</v>
      </c>
      <c r="O62">
        <v>0.1137</v>
      </c>
      <c r="P62">
        <v>0.3574</v>
      </c>
      <c r="Q62">
        <v>2.7300000000000001E-2</v>
      </c>
      <c r="R62">
        <v>0</v>
      </c>
      <c r="S62">
        <v>2.2499999999999999E-2</v>
      </c>
      <c r="T62" t="s">
        <v>36</v>
      </c>
      <c r="U62">
        <v>1.78E-2</v>
      </c>
      <c r="V62">
        <v>0</v>
      </c>
      <c r="W62">
        <v>7.3000000000000001E-3</v>
      </c>
      <c r="X62">
        <v>9.1700000000000004E-2</v>
      </c>
      <c r="Y62">
        <v>1.9400000000000001E-2</v>
      </c>
      <c r="Z62">
        <v>0.12529999999999999</v>
      </c>
      <c r="AA62" t="s">
        <v>97</v>
      </c>
    </row>
    <row r="63" spans="1:27" x14ac:dyDescent="0.25">
      <c r="A63">
        <v>354</v>
      </c>
      <c r="B63">
        <v>890</v>
      </c>
      <c r="C63">
        <v>0.67190000000000005</v>
      </c>
      <c r="D63">
        <v>0.63600000000000001</v>
      </c>
      <c r="E63">
        <v>8.8800000000000004E-2</v>
      </c>
      <c r="F63">
        <v>7.9000000000000008E-3</v>
      </c>
      <c r="G63">
        <v>2.7E-2</v>
      </c>
      <c r="H63">
        <v>6.7000000000000002E-3</v>
      </c>
      <c r="I63">
        <v>6.7000000000000002E-3</v>
      </c>
      <c r="J63">
        <v>0</v>
      </c>
      <c r="K63">
        <v>4.2700000000000002E-2</v>
      </c>
      <c r="L63">
        <v>0.49890000000000001</v>
      </c>
      <c r="M63">
        <v>6.4000000000000001E-2</v>
      </c>
      <c r="N63">
        <v>0</v>
      </c>
      <c r="O63">
        <v>4.9399999999999999E-2</v>
      </c>
      <c r="P63">
        <v>0.38990000000000002</v>
      </c>
      <c r="Q63">
        <v>4.4900000000000002E-2</v>
      </c>
      <c r="R63">
        <v>0</v>
      </c>
      <c r="S63">
        <v>2.81E-2</v>
      </c>
      <c r="T63">
        <v>1.7999999999999999E-2</v>
      </c>
      <c r="U63">
        <v>8.9999999999999993E-3</v>
      </c>
      <c r="V63" t="s">
        <v>35</v>
      </c>
      <c r="W63">
        <v>7.9000000000000008E-3</v>
      </c>
      <c r="X63">
        <v>0.13150000000000001</v>
      </c>
      <c r="Y63">
        <v>1.5699999999999999E-2</v>
      </c>
      <c r="Z63">
        <v>0.18090000000000001</v>
      </c>
      <c r="AA63" t="s">
        <v>97</v>
      </c>
    </row>
    <row r="64" spans="1:27" x14ac:dyDescent="0.25">
      <c r="A64">
        <v>355</v>
      </c>
      <c r="B64">
        <v>1660</v>
      </c>
      <c r="C64">
        <v>0.70020000000000004</v>
      </c>
      <c r="D64">
        <v>0.62670000000000003</v>
      </c>
      <c r="E64">
        <v>6.7599999999999993E-2</v>
      </c>
      <c r="F64">
        <v>0</v>
      </c>
      <c r="G64">
        <v>3.32E-2</v>
      </c>
      <c r="H64">
        <v>0</v>
      </c>
      <c r="I64">
        <v>0</v>
      </c>
      <c r="J64">
        <v>0</v>
      </c>
      <c r="K64">
        <v>4.8899999999999999E-2</v>
      </c>
      <c r="L64">
        <v>0.52470000000000006</v>
      </c>
      <c r="M64">
        <v>7.5399999999999995E-2</v>
      </c>
      <c r="N64" t="s">
        <v>35</v>
      </c>
      <c r="O64">
        <v>6.1499999999999999E-2</v>
      </c>
      <c r="P64">
        <v>0.43790000000000001</v>
      </c>
      <c r="Q64">
        <v>1.15E-2</v>
      </c>
      <c r="R64" t="s">
        <v>35</v>
      </c>
      <c r="S64">
        <v>6.6299999999999998E-2</v>
      </c>
      <c r="T64">
        <v>5.1900000000000002E-2</v>
      </c>
      <c r="U64">
        <v>1.03E-2</v>
      </c>
      <c r="V64" t="s">
        <v>36</v>
      </c>
      <c r="W64">
        <v>7.1999999999999998E-3</v>
      </c>
      <c r="X64">
        <v>0.13750000000000001</v>
      </c>
      <c r="Y64">
        <v>3.1399999999999997E-2</v>
      </c>
      <c r="Z64">
        <v>0.13089999999999999</v>
      </c>
      <c r="AA64" t="s">
        <v>97</v>
      </c>
    </row>
    <row r="65" spans="1:27" x14ac:dyDescent="0.25">
      <c r="A65">
        <v>356</v>
      </c>
      <c r="B65">
        <v>2050</v>
      </c>
      <c r="C65">
        <v>0.69620000000000004</v>
      </c>
      <c r="D65">
        <v>0.64949999999999997</v>
      </c>
      <c r="E65">
        <v>7.3999999999999996E-2</v>
      </c>
      <c r="F65" t="s">
        <v>35</v>
      </c>
      <c r="G65">
        <v>4.24E-2</v>
      </c>
      <c r="H65" t="s">
        <v>35</v>
      </c>
      <c r="I65">
        <v>2.9700000000000001E-2</v>
      </c>
      <c r="J65" t="s">
        <v>35</v>
      </c>
      <c r="K65">
        <v>6.5199999999999994E-2</v>
      </c>
      <c r="L65">
        <v>0.50149999999999995</v>
      </c>
      <c r="M65">
        <v>0.1212</v>
      </c>
      <c r="N65" t="s">
        <v>36</v>
      </c>
      <c r="O65">
        <v>0.1032</v>
      </c>
      <c r="P65">
        <v>0.35930000000000001</v>
      </c>
      <c r="Q65">
        <v>2.0899999999999998E-2</v>
      </c>
      <c r="R65">
        <v>0</v>
      </c>
      <c r="S65">
        <v>3.9399999999999998E-2</v>
      </c>
      <c r="T65">
        <v>2.53E-2</v>
      </c>
      <c r="U65">
        <v>1.3599999999999999E-2</v>
      </c>
      <c r="V65" t="s">
        <v>35</v>
      </c>
      <c r="W65">
        <v>7.3000000000000001E-3</v>
      </c>
      <c r="X65">
        <v>0.1008</v>
      </c>
      <c r="Y65">
        <v>1.2699999999999999E-2</v>
      </c>
      <c r="Z65">
        <v>0.19040000000000001</v>
      </c>
      <c r="AA65" t="s">
        <v>97</v>
      </c>
    </row>
    <row r="66" spans="1:27" x14ac:dyDescent="0.25">
      <c r="A66">
        <v>357</v>
      </c>
      <c r="B66">
        <v>1400</v>
      </c>
      <c r="C66">
        <v>0.63849999999999996</v>
      </c>
      <c r="D66">
        <v>0.62419999999999998</v>
      </c>
      <c r="E66">
        <v>7.5200000000000003E-2</v>
      </c>
      <c r="F66" t="s">
        <v>35</v>
      </c>
      <c r="G66">
        <v>3.2899999999999999E-2</v>
      </c>
      <c r="H66" t="s">
        <v>35</v>
      </c>
      <c r="I66">
        <v>5.0000000000000001E-3</v>
      </c>
      <c r="J66">
        <v>0</v>
      </c>
      <c r="K66">
        <v>5.1499999999999997E-2</v>
      </c>
      <c r="L66">
        <v>0.50819999999999999</v>
      </c>
      <c r="M66">
        <v>9.5899999999999999E-2</v>
      </c>
      <c r="N66" t="s">
        <v>36</v>
      </c>
      <c r="O66">
        <v>8.7999999999999995E-2</v>
      </c>
      <c r="P66">
        <v>0.38219999999999998</v>
      </c>
      <c r="Q66">
        <v>3.0099999999999998E-2</v>
      </c>
      <c r="R66" t="s">
        <v>35</v>
      </c>
      <c r="S66">
        <v>1.0699999999999999E-2</v>
      </c>
      <c r="T66">
        <v>5.7000000000000002E-3</v>
      </c>
      <c r="U66" t="s">
        <v>36</v>
      </c>
      <c r="V66" t="s">
        <v>35</v>
      </c>
      <c r="W66" t="s">
        <v>36</v>
      </c>
      <c r="X66">
        <v>0.1181</v>
      </c>
      <c r="Y66">
        <v>1.2200000000000001E-2</v>
      </c>
      <c r="Z66">
        <v>0.23119999999999999</v>
      </c>
      <c r="AA66" t="s">
        <v>97</v>
      </c>
    </row>
    <row r="67" spans="1:27" x14ac:dyDescent="0.25">
      <c r="A67">
        <v>358</v>
      </c>
      <c r="B67">
        <v>1690</v>
      </c>
      <c r="C67">
        <v>0.72189999999999999</v>
      </c>
      <c r="D67">
        <v>0.67569999999999997</v>
      </c>
      <c r="E67">
        <v>7.0999999999999994E-2</v>
      </c>
      <c r="F67" t="s">
        <v>36</v>
      </c>
      <c r="G67">
        <v>3.4299999999999997E-2</v>
      </c>
      <c r="H67">
        <v>6.4999999999999997E-3</v>
      </c>
      <c r="I67" t="s">
        <v>35</v>
      </c>
      <c r="J67">
        <v>0</v>
      </c>
      <c r="K67">
        <v>3.73E-2</v>
      </c>
      <c r="L67">
        <v>0.56040000000000001</v>
      </c>
      <c r="M67">
        <v>0.29289999999999999</v>
      </c>
      <c r="N67">
        <v>1.66E-2</v>
      </c>
      <c r="O67">
        <v>0.25559999999999999</v>
      </c>
      <c r="P67">
        <v>0.24440000000000001</v>
      </c>
      <c r="Q67">
        <v>2.3099999999999999E-2</v>
      </c>
      <c r="R67" t="s">
        <v>35</v>
      </c>
      <c r="S67">
        <v>3.9100000000000003E-2</v>
      </c>
      <c r="T67">
        <v>3.3099999999999997E-2</v>
      </c>
      <c r="U67">
        <v>5.3E-3</v>
      </c>
      <c r="V67" t="s">
        <v>35</v>
      </c>
      <c r="W67">
        <v>7.1000000000000004E-3</v>
      </c>
      <c r="X67">
        <v>8.8200000000000001E-2</v>
      </c>
      <c r="Y67">
        <v>1.83E-2</v>
      </c>
      <c r="Z67">
        <v>0.1716</v>
      </c>
      <c r="AA67" t="s">
        <v>97</v>
      </c>
    </row>
    <row r="68" spans="1:27" x14ac:dyDescent="0.25">
      <c r="A68">
        <v>359</v>
      </c>
      <c r="B68">
        <v>2310</v>
      </c>
      <c r="C68">
        <v>0.78839999999999999</v>
      </c>
      <c r="D68">
        <v>0.70640000000000003</v>
      </c>
      <c r="E68">
        <v>0.12620000000000001</v>
      </c>
      <c r="F68" t="s">
        <v>35</v>
      </c>
      <c r="G68">
        <v>3.1699999999999999E-2</v>
      </c>
      <c r="H68" t="s">
        <v>36</v>
      </c>
      <c r="I68">
        <v>2.4299999999999999E-2</v>
      </c>
      <c r="J68">
        <v>0</v>
      </c>
      <c r="K68">
        <v>5.4600000000000003E-2</v>
      </c>
      <c r="L68">
        <v>0.52170000000000005</v>
      </c>
      <c r="M68">
        <v>0.1986</v>
      </c>
      <c r="N68" t="s">
        <v>36</v>
      </c>
      <c r="O68">
        <v>0.1522</v>
      </c>
      <c r="P68">
        <v>0.2944</v>
      </c>
      <c r="Q68">
        <v>2.86E-2</v>
      </c>
      <c r="R68" t="s">
        <v>35</v>
      </c>
      <c r="S68">
        <v>7.1099999999999997E-2</v>
      </c>
      <c r="T68">
        <v>3.56E-2</v>
      </c>
      <c r="U68">
        <v>3.56E-2</v>
      </c>
      <c r="V68">
        <v>0</v>
      </c>
      <c r="W68">
        <v>1.0800000000000001E-2</v>
      </c>
      <c r="X68">
        <v>8.5900000000000004E-2</v>
      </c>
      <c r="Y68">
        <v>1.6500000000000001E-2</v>
      </c>
      <c r="Z68">
        <v>0.10929999999999999</v>
      </c>
      <c r="AA68" t="s">
        <v>97</v>
      </c>
    </row>
    <row r="69" spans="1:27" x14ac:dyDescent="0.25">
      <c r="A69">
        <v>370</v>
      </c>
      <c r="B69">
        <v>1180</v>
      </c>
      <c r="C69">
        <v>0.67459999999999998</v>
      </c>
      <c r="D69">
        <v>0.54690000000000005</v>
      </c>
      <c r="E69">
        <v>0.1454</v>
      </c>
      <c r="F69" t="s">
        <v>35</v>
      </c>
      <c r="G69">
        <v>2.9600000000000001E-2</v>
      </c>
      <c r="H69">
        <v>5.1000000000000004E-3</v>
      </c>
      <c r="I69">
        <v>0</v>
      </c>
      <c r="J69">
        <v>0</v>
      </c>
      <c r="K69">
        <v>7.4399999999999994E-2</v>
      </c>
      <c r="L69">
        <v>0.36599999999999999</v>
      </c>
      <c r="M69">
        <v>3.7199999999999997E-2</v>
      </c>
      <c r="N69">
        <v>0</v>
      </c>
      <c r="O69">
        <v>2.6200000000000001E-2</v>
      </c>
      <c r="P69">
        <v>0.2908</v>
      </c>
      <c r="Q69">
        <v>3.7999999999999999E-2</v>
      </c>
      <c r="R69">
        <v>0</v>
      </c>
      <c r="S69">
        <v>0.1183</v>
      </c>
      <c r="T69">
        <v>0.1057</v>
      </c>
      <c r="U69">
        <v>1.0999999999999999E-2</v>
      </c>
      <c r="V69" t="s">
        <v>35</v>
      </c>
      <c r="W69">
        <v>9.2999999999999992E-3</v>
      </c>
      <c r="X69">
        <v>0.1124</v>
      </c>
      <c r="Y69">
        <v>6.7999999999999996E-3</v>
      </c>
      <c r="Z69">
        <v>0.20630000000000001</v>
      </c>
      <c r="AA69" t="s">
        <v>97</v>
      </c>
    </row>
    <row r="70" spans="1:27" x14ac:dyDescent="0.25">
      <c r="A70">
        <v>371</v>
      </c>
      <c r="B70">
        <v>1640</v>
      </c>
      <c r="C70">
        <v>0.69950000000000001</v>
      </c>
      <c r="D70">
        <v>0.6573</v>
      </c>
      <c r="E70">
        <v>7.8200000000000006E-2</v>
      </c>
      <c r="F70">
        <v>0</v>
      </c>
      <c r="G70">
        <v>3.1800000000000002E-2</v>
      </c>
      <c r="H70">
        <v>4.8899999999999999E-2</v>
      </c>
      <c r="I70" t="s">
        <v>35</v>
      </c>
      <c r="J70">
        <v>0</v>
      </c>
      <c r="K70">
        <v>5.9900000000000002E-2</v>
      </c>
      <c r="L70">
        <v>0.49730000000000002</v>
      </c>
      <c r="M70">
        <v>0.1124</v>
      </c>
      <c r="N70" t="s">
        <v>36</v>
      </c>
      <c r="O70">
        <v>8.1900000000000001E-2</v>
      </c>
      <c r="P70">
        <v>0.34760000000000002</v>
      </c>
      <c r="Q70">
        <v>3.73E-2</v>
      </c>
      <c r="R70" t="s">
        <v>35</v>
      </c>
      <c r="S70">
        <v>3.3000000000000002E-2</v>
      </c>
      <c r="T70">
        <v>2.93E-2</v>
      </c>
      <c r="U70" t="s">
        <v>36</v>
      </c>
      <c r="V70" t="s">
        <v>35</v>
      </c>
      <c r="W70">
        <v>9.1999999999999998E-3</v>
      </c>
      <c r="X70">
        <v>0.15939999999999999</v>
      </c>
      <c r="Y70">
        <v>1.47E-2</v>
      </c>
      <c r="Z70">
        <v>0.1265</v>
      </c>
      <c r="AA70" t="s">
        <v>97</v>
      </c>
    </row>
    <row r="71" spans="1:27" x14ac:dyDescent="0.25">
      <c r="A71">
        <v>372</v>
      </c>
      <c r="B71">
        <v>2320</v>
      </c>
      <c r="C71">
        <v>0.76239999999999997</v>
      </c>
      <c r="D71">
        <v>0.65590000000000004</v>
      </c>
      <c r="E71">
        <v>0.15909999999999999</v>
      </c>
      <c r="F71">
        <v>0</v>
      </c>
      <c r="G71">
        <v>4.2700000000000002E-2</v>
      </c>
      <c r="H71">
        <v>1.5100000000000001E-2</v>
      </c>
      <c r="I71">
        <v>1.4200000000000001E-2</v>
      </c>
      <c r="J71">
        <v>0</v>
      </c>
      <c r="K71">
        <v>7.6799999999999993E-2</v>
      </c>
      <c r="L71">
        <v>0.42430000000000001</v>
      </c>
      <c r="M71">
        <v>9.7000000000000003E-2</v>
      </c>
      <c r="N71" t="s">
        <v>36</v>
      </c>
      <c r="O71">
        <v>8.2799999999999999E-2</v>
      </c>
      <c r="P71">
        <v>0.28420000000000001</v>
      </c>
      <c r="Q71">
        <v>4.3099999999999999E-2</v>
      </c>
      <c r="R71" t="s">
        <v>35</v>
      </c>
      <c r="S71">
        <v>9.1399999999999995E-2</v>
      </c>
      <c r="T71">
        <v>6.9900000000000004E-2</v>
      </c>
      <c r="U71">
        <v>2.07E-2</v>
      </c>
      <c r="V71" t="s">
        <v>35</v>
      </c>
      <c r="W71">
        <v>1.5100000000000001E-2</v>
      </c>
      <c r="X71">
        <v>0.1048</v>
      </c>
      <c r="Y71">
        <v>2.5000000000000001E-2</v>
      </c>
      <c r="Z71">
        <v>0.10780000000000001</v>
      </c>
      <c r="AA71" t="s">
        <v>97</v>
      </c>
    </row>
    <row r="72" spans="1:27" x14ac:dyDescent="0.25">
      <c r="A72">
        <v>373</v>
      </c>
      <c r="B72">
        <v>3080</v>
      </c>
      <c r="C72">
        <v>0.70760000000000001</v>
      </c>
      <c r="D72">
        <v>0.63580000000000003</v>
      </c>
      <c r="E72">
        <v>0.14130000000000001</v>
      </c>
      <c r="F72" t="s">
        <v>35</v>
      </c>
      <c r="G72">
        <v>3.0499999999999999E-2</v>
      </c>
      <c r="H72">
        <v>1.6199999999999999E-2</v>
      </c>
      <c r="I72">
        <v>1.43E-2</v>
      </c>
      <c r="J72">
        <v>0</v>
      </c>
      <c r="K72">
        <v>5.04E-2</v>
      </c>
      <c r="L72">
        <v>0.43269999999999997</v>
      </c>
      <c r="M72">
        <v>0.1215</v>
      </c>
      <c r="N72">
        <v>6.7999999999999996E-3</v>
      </c>
      <c r="O72">
        <v>0.1118</v>
      </c>
      <c r="P72">
        <v>0.28299999999999997</v>
      </c>
      <c r="Q72">
        <v>2.8299999999999999E-2</v>
      </c>
      <c r="R72" t="s">
        <v>35</v>
      </c>
      <c r="S72">
        <v>6.1400000000000003E-2</v>
      </c>
      <c r="T72">
        <v>3.5700000000000003E-2</v>
      </c>
      <c r="U72">
        <v>2.4400000000000002E-2</v>
      </c>
      <c r="V72" t="s">
        <v>36</v>
      </c>
      <c r="W72">
        <v>1.04E-2</v>
      </c>
      <c r="X72">
        <v>0.13320000000000001</v>
      </c>
      <c r="Y72">
        <v>3.2500000000000001E-2</v>
      </c>
      <c r="Z72">
        <v>0.12670000000000001</v>
      </c>
      <c r="AA72">
        <v>2.2700000000000001E-2</v>
      </c>
    </row>
    <row r="73" spans="1:27" x14ac:dyDescent="0.25">
      <c r="A73">
        <v>380</v>
      </c>
      <c r="B73">
        <v>3110</v>
      </c>
      <c r="C73">
        <v>0.76429999999999998</v>
      </c>
      <c r="D73">
        <v>0.71009999999999995</v>
      </c>
      <c r="E73">
        <v>0.13780000000000001</v>
      </c>
      <c r="F73" t="s">
        <v>35</v>
      </c>
      <c r="G73">
        <v>2.7400000000000001E-2</v>
      </c>
      <c r="H73">
        <v>2.4500000000000001E-2</v>
      </c>
      <c r="I73">
        <v>0</v>
      </c>
      <c r="J73">
        <v>0</v>
      </c>
      <c r="K73">
        <v>4.4400000000000002E-2</v>
      </c>
      <c r="L73">
        <v>0.51949999999999996</v>
      </c>
      <c r="M73">
        <v>8.3099999999999993E-2</v>
      </c>
      <c r="N73" t="s">
        <v>36</v>
      </c>
      <c r="O73">
        <v>6.8000000000000005E-2</v>
      </c>
      <c r="P73">
        <v>0.38200000000000001</v>
      </c>
      <c r="Q73">
        <v>5.4399999999999997E-2</v>
      </c>
      <c r="R73" t="s">
        <v>35</v>
      </c>
      <c r="S73">
        <v>4.41E-2</v>
      </c>
      <c r="T73">
        <v>3.4799999999999998E-2</v>
      </c>
      <c r="U73">
        <v>8.0999999999999996E-3</v>
      </c>
      <c r="V73" t="s">
        <v>36</v>
      </c>
      <c r="W73">
        <v>0.01</v>
      </c>
      <c r="X73">
        <v>7.7299999999999994E-2</v>
      </c>
      <c r="Y73">
        <v>2.29E-2</v>
      </c>
      <c r="Z73">
        <v>0.1356</v>
      </c>
      <c r="AA73" t="s">
        <v>97</v>
      </c>
    </row>
    <row r="74" spans="1:27" x14ac:dyDescent="0.25">
      <c r="A74">
        <v>381</v>
      </c>
      <c r="B74">
        <v>1240</v>
      </c>
      <c r="C74">
        <v>0.75929999999999997</v>
      </c>
      <c r="D74">
        <v>0.66400000000000003</v>
      </c>
      <c r="E74">
        <v>0.08</v>
      </c>
      <c r="F74">
        <v>0</v>
      </c>
      <c r="G74">
        <v>2.2599999999999999E-2</v>
      </c>
      <c r="H74">
        <v>2.1000000000000001E-2</v>
      </c>
      <c r="I74">
        <v>0</v>
      </c>
      <c r="J74">
        <v>0</v>
      </c>
      <c r="K74">
        <v>5.0099999999999999E-2</v>
      </c>
      <c r="L74">
        <v>0.54039999999999999</v>
      </c>
      <c r="M74">
        <v>0.1195</v>
      </c>
      <c r="N74">
        <v>6.4999999999999997E-3</v>
      </c>
      <c r="O74">
        <v>9.2899999999999996E-2</v>
      </c>
      <c r="P74">
        <v>0.38850000000000001</v>
      </c>
      <c r="Q74">
        <v>3.2300000000000002E-2</v>
      </c>
      <c r="R74">
        <v>0</v>
      </c>
      <c r="S74">
        <v>7.8399999999999997E-2</v>
      </c>
      <c r="T74">
        <v>5.1700000000000003E-2</v>
      </c>
      <c r="U74">
        <v>2.6700000000000002E-2</v>
      </c>
      <c r="V74">
        <v>0</v>
      </c>
      <c r="W74">
        <v>1.7000000000000001E-2</v>
      </c>
      <c r="X74">
        <v>7.51E-2</v>
      </c>
      <c r="Y74">
        <v>2.9899999999999999E-2</v>
      </c>
      <c r="Z74">
        <v>0.13569999999999999</v>
      </c>
      <c r="AA74" t="s">
        <v>97</v>
      </c>
    </row>
    <row r="75" spans="1:27" x14ac:dyDescent="0.25">
      <c r="A75">
        <v>382</v>
      </c>
      <c r="B75">
        <v>3190</v>
      </c>
      <c r="C75">
        <v>0.75470000000000004</v>
      </c>
      <c r="D75">
        <v>0.68420000000000003</v>
      </c>
      <c r="E75">
        <v>5.5500000000000001E-2</v>
      </c>
      <c r="F75" t="s">
        <v>36</v>
      </c>
      <c r="G75">
        <v>3.0700000000000002E-2</v>
      </c>
      <c r="H75" t="s">
        <v>36</v>
      </c>
      <c r="I75">
        <v>8.8000000000000005E-3</v>
      </c>
      <c r="J75">
        <v>0</v>
      </c>
      <c r="K75">
        <v>5.04E-2</v>
      </c>
      <c r="L75">
        <v>0.58150000000000002</v>
      </c>
      <c r="M75">
        <v>0.16639999999999999</v>
      </c>
      <c r="N75">
        <v>1.1599999999999999E-2</v>
      </c>
      <c r="O75">
        <v>0.1416</v>
      </c>
      <c r="P75">
        <v>0.39319999999999999</v>
      </c>
      <c r="Q75">
        <v>2.1899999999999999E-2</v>
      </c>
      <c r="R75" t="s">
        <v>36</v>
      </c>
      <c r="S75">
        <v>6.1100000000000002E-2</v>
      </c>
      <c r="T75">
        <v>2.8500000000000001E-2</v>
      </c>
      <c r="U75">
        <v>3.1600000000000003E-2</v>
      </c>
      <c r="V75" t="s">
        <v>36</v>
      </c>
      <c r="W75">
        <v>9.4000000000000004E-3</v>
      </c>
      <c r="X75">
        <v>7.7399999999999997E-2</v>
      </c>
      <c r="Y75">
        <v>2.5700000000000001E-2</v>
      </c>
      <c r="Z75">
        <v>0.14219999999999999</v>
      </c>
      <c r="AA75">
        <v>1.9099999999999999E-2</v>
      </c>
    </row>
    <row r="76" spans="1:27" x14ac:dyDescent="0.25">
      <c r="A76">
        <v>383</v>
      </c>
      <c r="B76">
        <v>4090</v>
      </c>
      <c r="C76">
        <v>0.73470000000000002</v>
      </c>
      <c r="D76">
        <v>0.65969999999999995</v>
      </c>
      <c r="E76">
        <v>6.7000000000000004E-2</v>
      </c>
      <c r="F76">
        <v>0</v>
      </c>
      <c r="G76">
        <v>3.9899999999999998E-2</v>
      </c>
      <c r="H76">
        <v>2.5700000000000001E-2</v>
      </c>
      <c r="I76">
        <v>7.1000000000000004E-3</v>
      </c>
      <c r="J76">
        <v>0</v>
      </c>
      <c r="K76">
        <v>5.5E-2</v>
      </c>
      <c r="L76">
        <v>0.51880000000000004</v>
      </c>
      <c r="M76">
        <v>0.14430000000000001</v>
      </c>
      <c r="N76">
        <v>5.4000000000000003E-3</v>
      </c>
      <c r="O76">
        <v>0.1222</v>
      </c>
      <c r="P76">
        <v>0.3553</v>
      </c>
      <c r="Q76">
        <v>1.9300000000000001E-2</v>
      </c>
      <c r="R76" t="s">
        <v>36</v>
      </c>
      <c r="S76">
        <v>6.6699999999999995E-2</v>
      </c>
      <c r="T76">
        <v>3.0800000000000001E-2</v>
      </c>
      <c r="U76">
        <v>3.5200000000000002E-2</v>
      </c>
      <c r="V76" t="s">
        <v>36</v>
      </c>
      <c r="W76">
        <v>8.3000000000000001E-3</v>
      </c>
      <c r="X76">
        <v>7.1900000000000006E-2</v>
      </c>
      <c r="Y76">
        <v>2.3699999999999999E-2</v>
      </c>
      <c r="Z76">
        <v>0.16969999999999999</v>
      </c>
      <c r="AA76">
        <v>2.81E-2</v>
      </c>
    </row>
    <row r="77" spans="1:27" x14ac:dyDescent="0.25">
      <c r="A77">
        <v>384</v>
      </c>
      <c r="B77">
        <v>1890</v>
      </c>
      <c r="C77">
        <v>0.73450000000000004</v>
      </c>
      <c r="D77">
        <v>0.62219999999999998</v>
      </c>
      <c r="E77">
        <v>9.06E-2</v>
      </c>
      <c r="F77">
        <v>0</v>
      </c>
      <c r="G77">
        <v>4.3499999999999997E-2</v>
      </c>
      <c r="H77">
        <v>1.06E-2</v>
      </c>
      <c r="I77">
        <v>1.7999999999999999E-2</v>
      </c>
      <c r="J77">
        <v>0</v>
      </c>
      <c r="K77">
        <v>7.4700000000000003E-2</v>
      </c>
      <c r="L77">
        <v>0.45789999999999997</v>
      </c>
      <c r="M77">
        <v>0.1023</v>
      </c>
      <c r="N77" t="s">
        <v>36</v>
      </c>
      <c r="O77">
        <v>8.3699999999999997E-2</v>
      </c>
      <c r="P77">
        <v>0.31740000000000002</v>
      </c>
      <c r="Q77">
        <v>3.8199999999999998E-2</v>
      </c>
      <c r="R77" t="s">
        <v>36</v>
      </c>
      <c r="S77">
        <v>9.2700000000000005E-2</v>
      </c>
      <c r="T77">
        <v>5.4600000000000003E-2</v>
      </c>
      <c r="U77">
        <v>3.7100000000000001E-2</v>
      </c>
      <c r="V77" t="s">
        <v>35</v>
      </c>
      <c r="W77">
        <v>1.9599999999999999E-2</v>
      </c>
      <c r="X77">
        <v>0.1118</v>
      </c>
      <c r="Y77">
        <v>2.4899999999999999E-2</v>
      </c>
      <c r="Z77">
        <v>0.1288</v>
      </c>
      <c r="AA77">
        <v>8.5000000000000006E-3</v>
      </c>
    </row>
    <row r="78" spans="1:27" x14ac:dyDescent="0.25">
      <c r="A78">
        <v>390</v>
      </c>
      <c r="B78">
        <v>1420</v>
      </c>
      <c r="C78">
        <v>0.72850000000000004</v>
      </c>
      <c r="D78">
        <v>0.64529999999999998</v>
      </c>
      <c r="E78">
        <v>0.13750000000000001</v>
      </c>
      <c r="F78">
        <v>0</v>
      </c>
      <c r="G78">
        <v>5.57E-2</v>
      </c>
      <c r="H78">
        <v>2.1899999999999999E-2</v>
      </c>
      <c r="I78">
        <v>0</v>
      </c>
      <c r="J78">
        <v>0</v>
      </c>
      <c r="K78">
        <v>9.3799999999999994E-2</v>
      </c>
      <c r="L78">
        <v>0.43020000000000003</v>
      </c>
      <c r="M78">
        <v>9.8699999999999996E-2</v>
      </c>
      <c r="N78" t="s">
        <v>36</v>
      </c>
      <c r="O78">
        <v>9.1700000000000004E-2</v>
      </c>
      <c r="P78">
        <v>0.2863</v>
      </c>
      <c r="Q78">
        <v>4.5100000000000001E-2</v>
      </c>
      <c r="R78">
        <v>0</v>
      </c>
      <c r="S78">
        <v>6.4899999999999999E-2</v>
      </c>
      <c r="T78">
        <v>4.65E-2</v>
      </c>
      <c r="U78">
        <v>1.7600000000000001E-2</v>
      </c>
      <c r="V78" t="s">
        <v>35</v>
      </c>
      <c r="W78">
        <v>1.83E-2</v>
      </c>
      <c r="X78">
        <v>0.1157</v>
      </c>
      <c r="Y78">
        <v>3.39E-2</v>
      </c>
      <c r="Z78">
        <v>0.122</v>
      </c>
      <c r="AA78" t="s">
        <v>97</v>
      </c>
    </row>
    <row r="79" spans="1:27" x14ac:dyDescent="0.25">
      <c r="A79">
        <v>391</v>
      </c>
      <c r="B79">
        <v>2080</v>
      </c>
      <c r="C79">
        <v>0.71579999999999999</v>
      </c>
      <c r="D79">
        <v>0.65700000000000003</v>
      </c>
      <c r="E79">
        <v>7.5600000000000001E-2</v>
      </c>
      <c r="F79">
        <v>0</v>
      </c>
      <c r="G79">
        <v>3.4200000000000001E-2</v>
      </c>
      <c r="H79">
        <v>4.1399999999999999E-2</v>
      </c>
      <c r="I79">
        <v>0</v>
      </c>
      <c r="J79">
        <v>0</v>
      </c>
      <c r="K79">
        <v>4.7199999999999999E-2</v>
      </c>
      <c r="L79">
        <v>0.50529999999999997</v>
      </c>
      <c r="M79">
        <v>0.1079</v>
      </c>
      <c r="N79">
        <v>6.3E-3</v>
      </c>
      <c r="O79">
        <v>9.0999999999999998E-2</v>
      </c>
      <c r="P79">
        <v>0.30730000000000002</v>
      </c>
      <c r="Q79">
        <v>9.01E-2</v>
      </c>
      <c r="R79" t="s">
        <v>35</v>
      </c>
      <c r="S79">
        <v>5.0099999999999999E-2</v>
      </c>
      <c r="T79">
        <v>3.1300000000000001E-2</v>
      </c>
      <c r="U79">
        <v>1.83E-2</v>
      </c>
      <c r="V79" t="s">
        <v>35</v>
      </c>
      <c r="W79">
        <v>8.6999999999999994E-3</v>
      </c>
      <c r="X79">
        <v>9.8699999999999996E-2</v>
      </c>
      <c r="Y79">
        <v>3.95E-2</v>
      </c>
      <c r="Z79">
        <v>0.14599999999999999</v>
      </c>
      <c r="AA79">
        <v>1.2E-2</v>
      </c>
    </row>
    <row r="80" spans="1:27" x14ac:dyDescent="0.25">
      <c r="A80">
        <v>392</v>
      </c>
      <c r="B80">
        <v>1020</v>
      </c>
      <c r="C80">
        <v>0.77349999999999997</v>
      </c>
      <c r="D80">
        <v>0.6794</v>
      </c>
      <c r="E80">
        <v>0.1069</v>
      </c>
      <c r="F80">
        <v>0</v>
      </c>
      <c r="G80">
        <v>0.10390000000000001</v>
      </c>
      <c r="H80">
        <v>2.35E-2</v>
      </c>
      <c r="I80">
        <v>0</v>
      </c>
      <c r="J80">
        <v>0</v>
      </c>
      <c r="K80">
        <v>0.1333</v>
      </c>
      <c r="L80">
        <v>0.44409999999999999</v>
      </c>
      <c r="M80">
        <v>0.1147</v>
      </c>
      <c r="N80">
        <v>6.8999999999999999E-3</v>
      </c>
      <c r="O80">
        <v>9.8000000000000004E-2</v>
      </c>
      <c r="P80">
        <v>0.29310000000000003</v>
      </c>
      <c r="Q80">
        <v>3.6299999999999999E-2</v>
      </c>
      <c r="R80" t="s">
        <v>35</v>
      </c>
      <c r="S80">
        <v>7.4499999999999997E-2</v>
      </c>
      <c r="T80">
        <v>5.5899999999999998E-2</v>
      </c>
      <c r="U80">
        <v>1.67E-2</v>
      </c>
      <c r="V80" t="s">
        <v>35</v>
      </c>
      <c r="W80">
        <v>1.9599999999999999E-2</v>
      </c>
      <c r="X80">
        <v>8.8200000000000001E-2</v>
      </c>
      <c r="Y80">
        <v>1.5699999999999999E-2</v>
      </c>
      <c r="Z80">
        <v>0.1225</v>
      </c>
      <c r="AA80" t="s">
        <v>97</v>
      </c>
    </row>
    <row r="81" spans="1:27" x14ac:dyDescent="0.25">
      <c r="A81">
        <v>393</v>
      </c>
      <c r="B81">
        <v>570</v>
      </c>
      <c r="C81">
        <v>0.75529999999999997</v>
      </c>
      <c r="D81">
        <v>0.67430000000000001</v>
      </c>
      <c r="E81">
        <v>8.4500000000000006E-2</v>
      </c>
      <c r="F81">
        <v>0</v>
      </c>
      <c r="G81">
        <v>5.8099999999999999E-2</v>
      </c>
      <c r="H81">
        <v>7.0000000000000001E-3</v>
      </c>
      <c r="I81">
        <v>0</v>
      </c>
      <c r="J81">
        <v>0</v>
      </c>
      <c r="K81">
        <v>7.3899999999999993E-2</v>
      </c>
      <c r="L81">
        <v>0.52290000000000003</v>
      </c>
      <c r="M81">
        <v>9.8599999999999993E-2</v>
      </c>
      <c r="N81" t="s">
        <v>35</v>
      </c>
      <c r="O81">
        <v>9.1499999999999998E-2</v>
      </c>
      <c r="P81">
        <v>0.3856</v>
      </c>
      <c r="Q81">
        <v>3.8699999999999998E-2</v>
      </c>
      <c r="R81" t="s">
        <v>35</v>
      </c>
      <c r="S81">
        <v>6.8699999999999997E-2</v>
      </c>
      <c r="T81">
        <v>5.28E-2</v>
      </c>
      <c r="U81">
        <v>1.5800000000000002E-2</v>
      </c>
      <c r="V81">
        <v>0</v>
      </c>
      <c r="W81">
        <v>1.23E-2</v>
      </c>
      <c r="X81">
        <v>0.1074</v>
      </c>
      <c r="Y81">
        <v>3.5200000000000002E-2</v>
      </c>
      <c r="Z81">
        <v>0.1021</v>
      </c>
      <c r="AA81" t="s">
        <v>97</v>
      </c>
    </row>
    <row r="82" spans="1:27" x14ac:dyDescent="0.25">
      <c r="A82">
        <v>394</v>
      </c>
      <c r="B82">
        <v>1470</v>
      </c>
      <c r="C82">
        <v>0.72160000000000002</v>
      </c>
      <c r="D82">
        <v>0.63780000000000003</v>
      </c>
      <c r="E82">
        <v>5.5800000000000002E-2</v>
      </c>
      <c r="F82">
        <v>0</v>
      </c>
      <c r="G82">
        <v>4.8300000000000003E-2</v>
      </c>
      <c r="H82">
        <v>1.6299999999999999E-2</v>
      </c>
      <c r="I82">
        <v>0</v>
      </c>
      <c r="J82">
        <v>0</v>
      </c>
      <c r="K82">
        <v>6.9400000000000003E-2</v>
      </c>
      <c r="L82">
        <v>0.51739999999999997</v>
      </c>
      <c r="M82">
        <v>8.7800000000000003E-2</v>
      </c>
      <c r="N82" t="s">
        <v>36</v>
      </c>
      <c r="O82">
        <v>7.6899999999999996E-2</v>
      </c>
      <c r="P82">
        <v>0.40439999999999998</v>
      </c>
      <c r="Q82">
        <v>2.52E-2</v>
      </c>
      <c r="R82">
        <v>0</v>
      </c>
      <c r="S82">
        <v>6.7400000000000002E-2</v>
      </c>
      <c r="T82">
        <v>4.9700000000000001E-2</v>
      </c>
      <c r="U82">
        <v>1.5699999999999999E-2</v>
      </c>
      <c r="V82" t="s">
        <v>36</v>
      </c>
      <c r="W82">
        <v>1.6299999999999999E-2</v>
      </c>
      <c r="X82">
        <v>0.1464</v>
      </c>
      <c r="Y82">
        <v>3.27E-2</v>
      </c>
      <c r="Z82">
        <v>9.9400000000000002E-2</v>
      </c>
      <c r="AA82" t="s">
        <v>97</v>
      </c>
    </row>
    <row r="83" spans="1:27" x14ac:dyDescent="0.25">
      <c r="A83">
        <v>420</v>
      </c>
      <c r="B83" t="s">
        <v>31</v>
      </c>
      <c r="C83" t="s">
        <v>31</v>
      </c>
      <c r="D83" t="s">
        <v>31</v>
      </c>
      <c r="E83" t="s">
        <v>31</v>
      </c>
      <c r="F83" t="s">
        <v>31</v>
      </c>
      <c r="G83" t="s">
        <v>31</v>
      </c>
      <c r="H83" t="s">
        <v>31</v>
      </c>
      <c r="I83" t="s">
        <v>31</v>
      </c>
      <c r="J83" t="s">
        <v>31</v>
      </c>
      <c r="K83" t="s">
        <v>31</v>
      </c>
      <c r="L83" t="s">
        <v>31</v>
      </c>
      <c r="M83" t="s">
        <v>31</v>
      </c>
      <c r="N83" t="s">
        <v>31</v>
      </c>
      <c r="O83" t="s">
        <v>31</v>
      </c>
      <c r="P83" t="s">
        <v>31</v>
      </c>
      <c r="Q83" t="s">
        <v>31</v>
      </c>
      <c r="R83" t="s">
        <v>31</v>
      </c>
      <c r="S83" t="s">
        <v>31</v>
      </c>
      <c r="T83" t="s">
        <v>31</v>
      </c>
      <c r="U83" t="s">
        <v>31</v>
      </c>
      <c r="V83" t="s">
        <v>31</v>
      </c>
      <c r="W83" t="s">
        <v>31</v>
      </c>
      <c r="X83" t="s">
        <v>31</v>
      </c>
      <c r="Y83" t="s">
        <v>31</v>
      </c>
      <c r="Z83" t="s">
        <v>31</v>
      </c>
      <c r="AA83" t="s">
        <v>31</v>
      </c>
    </row>
    <row r="84" spans="1:27" x14ac:dyDescent="0.25">
      <c r="A84">
        <v>800</v>
      </c>
      <c r="B84">
        <v>1310</v>
      </c>
      <c r="C84">
        <v>0.69379999999999997</v>
      </c>
      <c r="D84">
        <v>0.5141</v>
      </c>
      <c r="E84">
        <v>0.1028</v>
      </c>
      <c r="F84" t="s">
        <v>35</v>
      </c>
      <c r="G84">
        <v>2.5100000000000001E-2</v>
      </c>
      <c r="H84">
        <v>1.37E-2</v>
      </c>
      <c r="I84" t="s">
        <v>35</v>
      </c>
      <c r="J84">
        <v>0</v>
      </c>
      <c r="K84">
        <v>4.9500000000000002E-2</v>
      </c>
      <c r="L84">
        <v>0.37009999999999998</v>
      </c>
      <c r="M84">
        <v>0.13020000000000001</v>
      </c>
      <c r="N84">
        <v>6.1000000000000004E-3</v>
      </c>
      <c r="O84">
        <v>9.6000000000000002E-2</v>
      </c>
      <c r="P84">
        <v>0.22850000000000001</v>
      </c>
      <c r="Q84">
        <v>1.14E-2</v>
      </c>
      <c r="R84">
        <v>0</v>
      </c>
      <c r="S84">
        <v>0.1676</v>
      </c>
      <c r="T84">
        <v>8.9899999999999994E-2</v>
      </c>
      <c r="U84">
        <v>7.6899999999999996E-2</v>
      </c>
      <c r="V84" t="s">
        <v>35</v>
      </c>
      <c r="W84">
        <v>1.2200000000000001E-2</v>
      </c>
      <c r="X84">
        <v>9.8199999999999996E-2</v>
      </c>
      <c r="Y84">
        <v>2.5899999999999999E-2</v>
      </c>
      <c r="Z84">
        <v>0.182</v>
      </c>
      <c r="AA84" t="s">
        <v>97</v>
      </c>
    </row>
    <row r="85" spans="1:27" x14ac:dyDescent="0.25">
      <c r="A85">
        <v>801</v>
      </c>
      <c r="B85">
        <v>2080</v>
      </c>
      <c r="C85">
        <v>0.66410000000000002</v>
      </c>
      <c r="D85">
        <v>0.51659999999999995</v>
      </c>
      <c r="E85">
        <v>0.1234</v>
      </c>
      <c r="F85" t="s">
        <v>35</v>
      </c>
      <c r="G85">
        <v>2.0199999999999999E-2</v>
      </c>
      <c r="H85">
        <v>1.2E-2</v>
      </c>
      <c r="I85">
        <v>2.5499999999999998E-2</v>
      </c>
      <c r="J85">
        <v>0</v>
      </c>
      <c r="K85">
        <v>4.7199999999999999E-2</v>
      </c>
      <c r="L85">
        <v>0.33489999999999998</v>
      </c>
      <c r="M85">
        <v>0.1022</v>
      </c>
      <c r="N85">
        <v>1.01E-2</v>
      </c>
      <c r="O85">
        <v>0.08</v>
      </c>
      <c r="P85">
        <v>0.2198</v>
      </c>
      <c r="Q85">
        <v>1.2999999999999999E-2</v>
      </c>
      <c r="R85">
        <v>0</v>
      </c>
      <c r="S85">
        <v>0.13489999999999999</v>
      </c>
      <c r="T85">
        <v>6.3100000000000003E-2</v>
      </c>
      <c r="U85">
        <v>7.1800000000000003E-2</v>
      </c>
      <c r="V85">
        <v>0</v>
      </c>
      <c r="W85">
        <v>1.2500000000000001E-2</v>
      </c>
      <c r="X85">
        <v>9.8299999999999998E-2</v>
      </c>
      <c r="Y85">
        <v>3.7600000000000001E-2</v>
      </c>
      <c r="Z85">
        <v>0.2</v>
      </c>
      <c r="AA85">
        <v>4.1399999999999999E-2</v>
      </c>
    </row>
    <row r="86" spans="1:27" x14ac:dyDescent="0.25">
      <c r="A86">
        <v>802</v>
      </c>
      <c r="B86">
        <v>1340</v>
      </c>
      <c r="C86">
        <v>0.75819999999999999</v>
      </c>
      <c r="D86">
        <v>0.56569999999999998</v>
      </c>
      <c r="E86">
        <v>0.1201</v>
      </c>
      <c r="F86">
        <v>0</v>
      </c>
      <c r="G86">
        <v>1.49E-2</v>
      </c>
      <c r="H86">
        <v>1.8700000000000001E-2</v>
      </c>
      <c r="I86" t="s">
        <v>35</v>
      </c>
      <c r="J86">
        <v>0</v>
      </c>
      <c r="K86">
        <v>5.6000000000000001E-2</v>
      </c>
      <c r="L86">
        <v>0.41039999999999999</v>
      </c>
      <c r="M86">
        <v>0.13730000000000001</v>
      </c>
      <c r="N86">
        <v>6.7000000000000002E-3</v>
      </c>
      <c r="O86">
        <v>9.3299999999999994E-2</v>
      </c>
      <c r="P86">
        <v>0.25900000000000001</v>
      </c>
      <c r="Q86">
        <v>1.4200000000000001E-2</v>
      </c>
      <c r="R86" t="s">
        <v>35</v>
      </c>
      <c r="S86">
        <v>0.1694</v>
      </c>
      <c r="T86">
        <v>0.1045</v>
      </c>
      <c r="U86">
        <v>6.4899999999999999E-2</v>
      </c>
      <c r="V86">
        <v>0</v>
      </c>
      <c r="W86">
        <v>2.3099999999999999E-2</v>
      </c>
      <c r="X86">
        <v>8.2799999999999999E-2</v>
      </c>
      <c r="Y86">
        <v>2.01E-2</v>
      </c>
      <c r="Z86">
        <v>0.13880000000000001</v>
      </c>
      <c r="AA86" t="s">
        <v>97</v>
      </c>
    </row>
    <row r="87" spans="1:27" x14ac:dyDescent="0.25">
      <c r="A87">
        <v>803</v>
      </c>
      <c r="B87">
        <v>1190</v>
      </c>
      <c r="C87">
        <v>0.81630000000000003</v>
      </c>
      <c r="D87">
        <v>0.65039999999999998</v>
      </c>
      <c r="E87">
        <v>9.35E-2</v>
      </c>
      <c r="F87">
        <v>0</v>
      </c>
      <c r="G87">
        <v>3.2899999999999999E-2</v>
      </c>
      <c r="H87">
        <v>5.2200000000000003E-2</v>
      </c>
      <c r="I87">
        <v>0</v>
      </c>
      <c r="J87">
        <v>0</v>
      </c>
      <c r="K87">
        <v>6.6600000000000006E-2</v>
      </c>
      <c r="L87">
        <v>0.47089999999999999</v>
      </c>
      <c r="M87">
        <v>0.14410000000000001</v>
      </c>
      <c r="N87">
        <v>6.7000000000000002E-3</v>
      </c>
      <c r="O87">
        <v>0.1045</v>
      </c>
      <c r="P87">
        <v>0.31090000000000001</v>
      </c>
      <c r="Q87">
        <v>1.6E-2</v>
      </c>
      <c r="R87" t="s">
        <v>35</v>
      </c>
      <c r="S87">
        <v>0.14660000000000001</v>
      </c>
      <c r="T87">
        <v>0.1255</v>
      </c>
      <c r="U87">
        <v>2.1100000000000001E-2</v>
      </c>
      <c r="V87">
        <v>0</v>
      </c>
      <c r="W87">
        <v>1.9400000000000001E-2</v>
      </c>
      <c r="X87">
        <v>5.8099999999999999E-2</v>
      </c>
      <c r="Y87">
        <v>3.2899999999999999E-2</v>
      </c>
      <c r="Z87">
        <v>9.2700000000000005E-2</v>
      </c>
      <c r="AA87">
        <v>1.8499999999999999E-2</v>
      </c>
    </row>
    <row r="88" spans="1:27" x14ac:dyDescent="0.25">
      <c r="A88">
        <v>805</v>
      </c>
      <c r="B88">
        <v>690</v>
      </c>
      <c r="C88">
        <v>0.75470000000000004</v>
      </c>
      <c r="D88">
        <v>0.70540000000000003</v>
      </c>
      <c r="E88">
        <v>9.1399999999999995E-2</v>
      </c>
      <c r="F88">
        <v>0</v>
      </c>
      <c r="G88">
        <v>3.4799999999999998E-2</v>
      </c>
      <c r="H88">
        <v>8.6999999999999994E-3</v>
      </c>
      <c r="I88">
        <v>5.6599999999999998E-2</v>
      </c>
      <c r="J88">
        <v>0</v>
      </c>
      <c r="K88">
        <v>0.1118</v>
      </c>
      <c r="L88">
        <v>0.51229999999999998</v>
      </c>
      <c r="M88">
        <v>0.10009999999999999</v>
      </c>
      <c r="N88" t="s">
        <v>35</v>
      </c>
      <c r="O88">
        <v>8.2699999999999996E-2</v>
      </c>
      <c r="P88">
        <v>0.39040000000000002</v>
      </c>
      <c r="Q88">
        <v>2.18E-2</v>
      </c>
      <c r="R88" t="s">
        <v>35</v>
      </c>
      <c r="S88">
        <v>4.2099999999999999E-2</v>
      </c>
      <c r="T88">
        <v>1.3100000000000001E-2</v>
      </c>
      <c r="U88">
        <v>2.9000000000000001E-2</v>
      </c>
      <c r="V88">
        <v>0</v>
      </c>
      <c r="W88">
        <v>7.3000000000000001E-3</v>
      </c>
      <c r="X88">
        <v>0.14660000000000001</v>
      </c>
      <c r="Y88">
        <v>3.9199999999999999E-2</v>
      </c>
      <c r="Z88">
        <v>5.9499999999999997E-2</v>
      </c>
      <c r="AA88" t="s">
        <v>97</v>
      </c>
    </row>
    <row r="89" spans="1:27" x14ac:dyDescent="0.25">
      <c r="A89">
        <v>806</v>
      </c>
      <c r="B89">
        <v>1330</v>
      </c>
      <c r="C89">
        <v>0.68369999999999997</v>
      </c>
      <c r="D89">
        <v>0.63249999999999995</v>
      </c>
      <c r="E89">
        <v>0.1431</v>
      </c>
      <c r="F89">
        <v>0</v>
      </c>
      <c r="G89">
        <v>3.9899999999999998E-2</v>
      </c>
      <c r="H89">
        <v>1.43E-2</v>
      </c>
      <c r="I89" t="s">
        <v>35</v>
      </c>
      <c r="J89">
        <v>0</v>
      </c>
      <c r="K89">
        <v>5.9499999999999997E-2</v>
      </c>
      <c r="L89">
        <v>0.4345</v>
      </c>
      <c r="M89">
        <v>3.4599999999999999E-2</v>
      </c>
      <c r="N89">
        <v>0</v>
      </c>
      <c r="O89">
        <v>2.9399999999999999E-2</v>
      </c>
      <c r="P89">
        <v>0.35920000000000002</v>
      </c>
      <c r="Q89">
        <v>4.07E-2</v>
      </c>
      <c r="R89">
        <v>0</v>
      </c>
      <c r="S89">
        <v>3.9199999999999999E-2</v>
      </c>
      <c r="T89">
        <v>8.3000000000000001E-3</v>
      </c>
      <c r="U89">
        <v>3.09E-2</v>
      </c>
      <c r="V89">
        <v>0</v>
      </c>
      <c r="W89">
        <v>1.2E-2</v>
      </c>
      <c r="X89">
        <v>0.20330000000000001</v>
      </c>
      <c r="Y89">
        <v>4.82E-2</v>
      </c>
      <c r="Z89">
        <v>6.4799999999999996E-2</v>
      </c>
      <c r="AA89" t="s">
        <v>97</v>
      </c>
    </row>
    <row r="90" spans="1:27" x14ac:dyDescent="0.25">
      <c r="A90">
        <v>807</v>
      </c>
      <c r="B90">
        <v>950</v>
      </c>
      <c r="C90">
        <v>0.75239999999999996</v>
      </c>
      <c r="D90">
        <v>0.69569999999999999</v>
      </c>
      <c r="E90">
        <v>7.5600000000000001E-2</v>
      </c>
      <c r="F90" t="s">
        <v>35</v>
      </c>
      <c r="G90">
        <v>5.3499999999999999E-2</v>
      </c>
      <c r="H90">
        <v>9.4000000000000004E-3</v>
      </c>
      <c r="I90" t="s">
        <v>36</v>
      </c>
      <c r="J90">
        <v>0</v>
      </c>
      <c r="K90">
        <v>9.4399999999999998E-2</v>
      </c>
      <c r="L90">
        <v>0.55189999999999995</v>
      </c>
      <c r="M90">
        <v>0.1186</v>
      </c>
      <c r="N90" t="s">
        <v>36</v>
      </c>
      <c r="O90">
        <v>9.1300000000000006E-2</v>
      </c>
      <c r="P90">
        <v>0.42709999999999998</v>
      </c>
      <c r="Q90">
        <v>6.3E-3</v>
      </c>
      <c r="R90" t="s">
        <v>35</v>
      </c>
      <c r="S90">
        <v>4.2000000000000003E-2</v>
      </c>
      <c r="T90">
        <v>1.26E-2</v>
      </c>
      <c r="U90">
        <v>2.9399999999999999E-2</v>
      </c>
      <c r="V90">
        <v>0</v>
      </c>
      <c r="W90">
        <v>1.47E-2</v>
      </c>
      <c r="X90">
        <v>0.1469</v>
      </c>
      <c r="Y90">
        <v>3.4599999999999999E-2</v>
      </c>
      <c r="Z90">
        <v>6.6100000000000006E-2</v>
      </c>
      <c r="AA90" t="s">
        <v>97</v>
      </c>
    </row>
    <row r="91" spans="1:27" x14ac:dyDescent="0.25">
      <c r="A91">
        <v>808</v>
      </c>
      <c r="B91">
        <v>1040</v>
      </c>
      <c r="C91">
        <v>0.74419999999999997</v>
      </c>
      <c r="D91">
        <v>0.70850000000000002</v>
      </c>
      <c r="E91">
        <v>8.8800000000000004E-2</v>
      </c>
      <c r="F91" t="s">
        <v>35</v>
      </c>
      <c r="G91">
        <v>3.3799999999999997E-2</v>
      </c>
      <c r="H91">
        <v>9.7000000000000003E-3</v>
      </c>
      <c r="I91">
        <v>2.2200000000000001E-2</v>
      </c>
      <c r="J91">
        <v>0</v>
      </c>
      <c r="K91">
        <v>5.9799999999999999E-2</v>
      </c>
      <c r="L91">
        <v>0.55310000000000004</v>
      </c>
      <c r="M91">
        <v>0.14480000000000001</v>
      </c>
      <c r="N91">
        <v>5.7999999999999996E-3</v>
      </c>
      <c r="O91">
        <v>0.1236</v>
      </c>
      <c r="P91">
        <v>0.39860000000000001</v>
      </c>
      <c r="Q91">
        <v>9.7000000000000003E-3</v>
      </c>
      <c r="R91">
        <v>0</v>
      </c>
      <c r="S91">
        <v>2.8000000000000001E-2</v>
      </c>
      <c r="T91">
        <v>1.9300000000000001E-2</v>
      </c>
      <c r="U91">
        <v>8.6999999999999994E-3</v>
      </c>
      <c r="V91">
        <v>0</v>
      </c>
      <c r="W91">
        <v>7.7000000000000002E-3</v>
      </c>
      <c r="X91">
        <v>0.16600000000000001</v>
      </c>
      <c r="Y91">
        <v>3.9600000000000003E-2</v>
      </c>
      <c r="Z91">
        <v>5.0200000000000002E-2</v>
      </c>
      <c r="AA91" t="s">
        <v>97</v>
      </c>
    </row>
    <row r="92" spans="1:27" x14ac:dyDescent="0.25">
      <c r="A92">
        <v>810</v>
      </c>
      <c r="B92">
        <v>1460</v>
      </c>
      <c r="C92">
        <v>0.71630000000000005</v>
      </c>
      <c r="D92">
        <v>0.64390000000000003</v>
      </c>
      <c r="E92">
        <v>6.5600000000000006E-2</v>
      </c>
      <c r="F92">
        <v>0</v>
      </c>
      <c r="G92">
        <v>4.3099999999999999E-2</v>
      </c>
      <c r="H92" t="s">
        <v>36</v>
      </c>
      <c r="I92">
        <v>1.6400000000000001E-2</v>
      </c>
      <c r="J92">
        <v>0</v>
      </c>
      <c r="K92">
        <v>6.4299999999999996E-2</v>
      </c>
      <c r="L92">
        <v>0.51470000000000005</v>
      </c>
      <c r="M92">
        <v>5.9499999999999997E-2</v>
      </c>
      <c r="N92" t="s">
        <v>35</v>
      </c>
      <c r="O92">
        <v>4.7800000000000002E-2</v>
      </c>
      <c r="P92">
        <v>0.37530000000000002</v>
      </c>
      <c r="Q92">
        <v>0.08</v>
      </c>
      <c r="R92" t="s">
        <v>35</v>
      </c>
      <c r="S92">
        <v>5.8799999999999998E-2</v>
      </c>
      <c r="T92">
        <v>3.6200000000000003E-2</v>
      </c>
      <c r="U92">
        <v>2.1899999999999999E-2</v>
      </c>
      <c r="V92" t="s">
        <v>35</v>
      </c>
      <c r="W92">
        <v>1.37E-2</v>
      </c>
      <c r="X92">
        <v>8.9499999999999996E-2</v>
      </c>
      <c r="Y92">
        <v>4.3700000000000003E-2</v>
      </c>
      <c r="Z92">
        <v>0.15040000000000001</v>
      </c>
      <c r="AA92" t="s">
        <v>97</v>
      </c>
    </row>
    <row r="93" spans="1:27" x14ac:dyDescent="0.25">
      <c r="A93">
        <v>811</v>
      </c>
      <c r="B93">
        <v>1810</v>
      </c>
      <c r="C93">
        <v>0.7298</v>
      </c>
      <c r="D93">
        <v>0.6492</v>
      </c>
      <c r="E93">
        <v>7.51E-2</v>
      </c>
      <c r="F93" t="s">
        <v>35</v>
      </c>
      <c r="G93">
        <v>3.2599999999999997E-2</v>
      </c>
      <c r="H93">
        <v>3.5900000000000001E-2</v>
      </c>
      <c r="I93" t="s">
        <v>36</v>
      </c>
      <c r="J93">
        <v>0</v>
      </c>
      <c r="K93">
        <v>5.6899999999999999E-2</v>
      </c>
      <c r="L93">
        <v>0.50280000000000002</v>
      </c>
      <c r="M93">
        <v>0.1171</v>
      </c>
      <c r="N93" t="s">
        <v>36</v>
      </c>
      <c r="O93">
        <v>9.8299999999999998E-2</v>
      </c>
      <c r="P93">
        <v>0.32040000000000002</v>
      </c>
      <c r="Q93">
        <v>6.5199999999999994E-2</v>
      </c>
      <c r="R93">
        <v>0</v>
      </c>
      <c r="S93">
        <v>7.1800000000000003E-2</v>
      </c>
      <c r="T93">
        <v>4.8599999999999997E-2</v>
      </c>
      <c r="U93">
        <v>2.3199999999999998E-2</v>
      </c>
      <c r="V93">
        <v>0</v>
      </c>
      <c r="W93">
        <v>8.8000000000000005E-3</v>
      </c>
      <c r="X93">
        <v>7.5700000000000003E-2</v>
      </c>
      <c r="Y93">
        <v>2.1000000000000001E-2</v>
      </c>
      <c r="Z93">
        <v>0.17349999999999999</v>
      </c>
      <c r="AA93" t="s">
        <v>97</v>
      </c>
    </row>
    <row r="94" spans="1:27" x14ac:dyDescent="0.25">
      <c r="A94">
        <v>812</v>
      </c>
      <c r="B94">
        <v>1160</v>
      </c>
      <c r="C94">
        <v>0.74419999999999997</v>
      </c>
      <c r="D94">
        <v>0.66290000000000004</v>
      </c>
      <c r="E94">
        <v>0.185</v>
      </c>
      <c r="F94">
        <v>0</v>
      </c>
      <c r="G94">
        <v>4.0599999999999997E-2</v>
      </c>
      <c r="H94">
        <v>9.4999999999999998E-3</v>
      </c>
      <c r="I94">
        <v>3.1099999999999999E-2</v>
      </c>
      <c r="J94">
        <v>0</v>
      </c>
      <c r="K94">
        <v>8.9899999999999994E-2</v>
      </c>
      <c r="L94">
        <v>0.39500000000000002</v>
      </c>
      <c r="M94">
        <v>7.2599999999999998E-2</v>
      </c>
      <c r="N94" t="s">
        <v>36</v>
      </c>
      <c r="O94">
        <v>4.6699999999999998E-2</v>
      </c>
      <c r="P94">
        <v>0.24110000000000001</v>
      </c>
      <c r="Q94">
        <v>8.1199999999999994E-2</v>
      </c>
      <c r="R94" t="s">
        <v>35</v>
      </c>
      <c r="S94">
        <v>6.6600000000000006E-2</v>
      </c>
      <c r="T94">
        <v>3.0300000000000001E-2</v>
      </c>
      <c r="U94">
        <v>3.5400000000000001E-2</v>
      </c>
      <c r="V94" t="s">
        <v>35</v>
      </c>
      <c r="W94">
        <v>1.47E-2</v>
      </c>
      <c r="X94">
        <v>0.10199999999999999</v>
      </c>
      <c r="Y94">
        <v>1.9900000000000001E-2</v>
      </c>
      <c r="Z94">
        <v>0.13400000000000001</v>
      </c>
      <c r="AA94" t="s">
        <v>97</v>
      </c>
    </row>
    <row r="95" spans="1:27" x14ac:dyDescent="0.25">
      <c r="A95">
        <v>813</v>
      </c>
      <c r="B95">
        <v>1210</v>
      </c>
      <c r="C95">
        <v>0.74670000000000003</v>
      </c>
      <c r="D95">
        <v>0.63580000000000003</v>
      </c>
      <c r="E95">
        <v>0.10100000000000001</v>
      </c>
      <c r="F95" t="s">
        <v>35</v>
      </c>
      <c r="G95">
        <v>4.7199999999999999E-2</v>
      </c>
      <c r="H95" t="s">
        <v>35</v>
      </c>
      <c r="I95">
        <v>2.98E-2</v>
      </c>
      <c r="J95">
        <v>0</v>
      </c>
      <c r="K95">
        <v>7.6200000000000004E-2</v>
      </c>
      <c r="L95">
        <v>0.45450000000000002</v>
      </c>
      <c r="M95">
        <v>0.15479999999999999</v>
      </c>
      <c r="N95">
        <v>5.7999999999999996E-3</v>
      </c>
      <c r="O95">
        <v>0.1258</v>
      </c>
      <c r="P95">
        <v>0.255</v>
      </c>
      <c r="Q95">
        <v>4.4699999999999997E-2</v>
      </c>
      <c r="R95" t="s">
        <v>35</v>
      </c>
      <c r="S95">
        <v>0.1002</v>
      </c>
      <c r="T95">
        <v>5.2999999999999999E-2</v>
      </c>
      <c r="U95">
        <v>4.3900000000000002E-2</v>
      </c>
      <c r="V95" t="s">
        <v>36</v>
      </c>
      <c r="W95">
        <v>1.0800000000000001E-2</v>
      </c>
      <c r="X95">
        <v>8.6900000000000005E-2</v>
      </c>
      <c r="Y95">
        <v>4.0599999999999997E-2</v>
      </c>
      <c r="Z95">
        <v>0.1258</v>
      </c>
      <c r="AA95" t="s">
        <v>97</v>
      </c>
    </row>
    <row r="96" spans="1:27" x14ac:dyDescent="0.25">
      <c r="A96">
        <v>815</v>
      </c>
      <c r="B96">
        <v>3910</v>
      </c>
      <c r="C96">
        <v>0.74550000000000005</v>
      </c>
      <c r="D96">
        <v>0.67720000000000002</v>
      </c>
      <c r="E96">
        <v>0.08</v>
      </c>
      <c r="F96" t="s">
        <v>36</v>
      </c>
      <c r="G96">
        <v>2.9899999999999999E-2</v>
      </c>
      <c r="H96">
        <v>1.9699999999999999E-2</v>
      </c>
      <c r="I96">
        <v>1.66E-2</v>
      </c>
      <c r="J96">
        <v>0</v>
      </c>
      <c r="K96">
        <v>4.8599999999999997E-2</v>
      </c>
      <c r="L96">
        <v>0.53</v>
      </c>
      <c r="M96">
        <v>0.21240000000000001</v>
      </c>
      <c r="N96">
        <v>1.43E-2</v>
      </c>
      <c r="O96">
        <v>0.17249999999999999</v>
      </c>
      <c r="P96">
        <v>0.29820000000000002</v>
      </c>
      <c r="Q96">
        <v>1.9400000000000001E-2</v>
      </c>
      <c r="R96">
        <v>0</v>
      </c>
      <c r="S96">
        <v>5.6500000000000002E-2</v>
      </c>
      <c r="T96">
        <v>2.6100000000000002E-2</v>
      </c>
      <c r="U96">
        <v>2.9899999999999999E-2</v>
      </c>
      <c r="V96" t="s">
        <v>35</v>
      </c>
      <c r="W96">
        <v>1.18E-2</v>
      </c>
      <c r="X96">
        <v>7.85E-2</v>
      </c>
      <c r="Y96">
        <v>2.35E-2</v>
      </c>
      <c r="Z96">
        <v>0.15260000000000001</v>
      </c>
      <c r="AA96">
        <v>3.4799999999999998E-2</v>
      </c>
    </row>
    <row r="97" spans="1:27" x14ac:dyDescent="0.25">
      <c r="A97">
        <v>816</v>
      </c>
      <c r="B97">
        <v>1940</v>
      </c>
      <c r="C97">
        <v>0.64649999999999996</v>
      </c>
      <c r="D97">
        <v>0.56330000000000002</v>
      </c>
      <c r="E97">
        <v>0.15559999999999999</v>
      </c>
      <c r="F97">
        <v>0</v>
      </c>
      <c r="G97">
        <v>2.3300000000000001E-2</v>
      </c>
      <c r="H97" t="s">
        <v>35</v>
      </c>
      <c r="I97" t="s">
        <v>35</v>
      </c>
      <c r="J97">
        <v>0</v>
      </c>
      <c r="K97">
        <v>4.65E-2</v>
      </c>
      <c r="L97">
        <v>0.38240000000000002</v>
      </c>
      <c r="M97">
        <v>0.12659999999999999</v>
      </c>
      <c r="N97" t="s">
        <v>36</v>
      </c>
      <c r="O97">
        <v>0.1003</v>
      </c>
      <c r="P97">
        <v>0.23</v>
      </c>
      <c r="Q97">
        <v>2.58E-2</v>
      </c>
      <c r="R97">
        <v>0</v>
      </c>
      <c r="S97">
        <v>7.4899999999999994E-2</v>
      </c>
      <c r="T97">
        <v>6.0999999999999999E-2</v>
      </c>
      <c r="U97">
        <v>1.4E-2</v>
      </c>
      <c r="V97">
        <v>0</v>
      </c>
      <c r="W97">
        <v>8.3000000000000001E-3</v>
      </c>
      <c r="X97">
        <v>9.1999999999999998E-2</v>
      </c>
      <c r="Y97">
        <v>2.7900000000000001E-2</v>
      </c>
      <c r="Z97">
        <v>0.2336</v>
      </c>
      <c r="AA97">
        <v>3.2599999999999997E-2</v>
      </c>
    </row>
    <row r="98" spans="1:27" x14ac:dyDescent="0.25">
      <c r="A98">
        <v>821</v>
      </c>
      <c r="B98">
        <v>1290</v>
      </c>
      <c r="C98">
        <v>0.74829999999999997</v>
      </c>
      <c r="D98">
        <v>0.70950000000000002</v>
      </c>
      <c r="E98">
        <v>7.2800000000000004E-2</v>
      </c>
      <c r="F98">
        <v>0</v>
      </c>
      <c r="G98">
        <v>2.2499999999999999E-2</v>
      </c>
      <c r="H98">
        <v>5.4000000000000003E-3</v>
      </c>
      <c r="I98">
        <v>2.4E-2</v>
      </c>
      <c r="J98">
        <v>0</v>
      </c>
      <c r="K98">
        <v>4.2599999999999999E-2</v>
      </c>
      <c r="L98">
        <v>0.58479999999999999</v>
      </c>
      <c r="M98">
        <v>0.11</v>
      </c>
      <c r="N98" t="s">
        <v>36</v>
      </c>
      <c r="O98">
        <v>5.7299999999999997E-2</v>
      </c>
      <c r="P98">
        <v>0.45929999999999999</v>
      </c>
      <c r="Q98">
        <v>1.55E-2</v>
      </c>
      <c r="R98">
        <v>0</v>
      </c>
      <c r="S98">
        <v>3.1800000000000002E-2</v>
      </c>
      <c r="T98">
        <v>1.32E-2</v>
      </c>
      <c r="U98">
        <v>1.8599999999999998E-2</v>
      </c>
      <c r="V98">
        <v>0</v>
      </c>
      <c r="W98">
        <v>7.0000000000000001E-3</v>
      </c>
      <c r="X98">
        <v>9.4500000000000001E-2</v>
      </c>
      <c r="Y98">
        <v>2.7900000000000001E-2</v>
      </c>
      <c r="Z98">
        <v>0.12939999999999999</v>
      </c>
      <c r="AA98" t="s">
        <v>97</v>
      </c>
    </row>
    <row r="99" spans="1:27" x14ac:dyDescent="0.25">
      <c r="A99">
        <v>822</v>
      </c>
      <c r="B99">
        <v>1550</v>
      </c>
      <c r="C99">
        <v>0.6673</v>
      </c>
      <c r="D99">
        <v>0.59109999999999996</v>
      </c>
      <c r="E99">
        <v>0.124</v>
      </c>
      <c r="F99" t="s">
        <v>35</v>
      </c>
      <c r="G99">
        <v>1.9400000000000001E-2</v>
      </c>
      <c r="H99">
        <v>1.03E-2</v>
      </c>
      <c r="I99">
        <v>0</v>
      </c>
      <c r="J99">
        <v>0</v>
      </c>
      <c r="K99">
        <v>4.7199999999999999E-2</v>
      </c>
      <c r="L99">
        <v>0.436</v>
      </c>
      <c r="M99">
        <v>0.1195</v>
      </c>
      <c r="N99">
        <v>6.4999999999999997E-3</v>
      </c>
      <c r="O99">
        <v>7.4300000000000005E-2</v>
      </c>
      <c r="P99">
        <v>0.28039999999999998</v>
      </c>
      <c r="Q99">
        <v>3.6200000000000003E-2</v>
      </c>
      <c r="R99" t="s">
        <v>35</v>
      </c>
      <c r="S99">
        <v>6.7199999999999996E-2</v>
      </c>
      <c r="T99">
        <v>3.49E-2</v>
      </c>
      <c r="U99">
        <v>3.1699999999999999E-2</v>
      </c>
      <c r="V99" t="s">
        <v>35</v>
      </c>
      <c r="W99">
        <v>8.9999999999999993E-3</v>
      </c>
      <c r="X99">
        <v>0.13239999999999999</v>
      </c>
      <c r="Y99">
        <v>3.2300000000000002E-2</v>
      </c>
      <c r="Z99">
        <v>0.16800000000000001</v>
      </c>
      <c r="AA99">
        <v>1.49E-2</v>
      </c>
    </row>
    <row r="100" spans="1:27" x14ac:dyDescent="0.25">
      <c r="A100">
        <v>823</v>
      </c>
      <c r="B100">
        <v>1400</v>
      </c>
      <c r="C100">
        <v>0.70079999999999998</v>
      </c>
      <c r="D100">
        <v>0.65859999999999996</v>
      </c>
      <c r="E100">
        <v>7.4399999999999994E-2</v>
      </c>
      <c r="F100" t="s">
        <v>35</v>
      </c>
      <c r="G100">
        <v>2.29E-2</v>
      </c>
      <c r="H100">
        <v>4.0800000000000003E-2</v>
      </c>
      <c r="I100">
        <v>0</v>
      </c>
      <c r="J100">
        <v>0</v>
      </c>
      <c r="K100">
        <v>4.0099999999999997E-2</v>
      </c>
      <c r="L100">
        <v>0.51970000000000005</v>
      </c>
      <c r="M100">
        <v>0.16320000000000001</v>
      </c>
      <c r="N100">
        <v>7.1999999999999998E-3</v>
      </c>
      <c r="O100">
        <v>0.1009</v>
      </c>
      <c r="P100">
        <v>0.34720000000000001</v>
      </c>
      <c r="Q100">
        <v>9.2999999999999992E-3</v>
      </c>
      <c r="R100">
        <v>0</v>
      </c>
      <c r="S100">
        <v>3.7900000000000003E-2</v>
      </c>
      <c r="T100">
        <v>1.9300000000000001E-2</v>
      </c>
      <c r="U100">
        <v>1.8599999999999998E-2</v>
      </c>
      <c r="V100">
        <v>0</v>
      </c>
      <c r="W100" t="s">
        <v>36</v>
      </c>
      <c r="X100">
        <v>0.1353</v>
      </c>
      <c r="Y100">
        <v>1.3599999999999999E-2</v>
      </c>
      <c r="Z100">
        <v>0.15029999999999999</v>
      </c>
      <c r="AA100" t="s">
        <v>97</v>
      </c>
    </row>
    <row r="101" spans="1:27" x14ac:dyDescent="0.25">
      <c r="A101">
        <v>825</v>
      </c>
      <c r="B101">
        <v>3910</v>
      </c>
      <c r="C101">
        <v>0.76080000000000003</v>
      </c>
      <c r="D101">
        <v>0.65069999999999995</v>
      </c>
      <c r="E101">
        <v>4.9599999999999998E-2</v>
      </c>
      <c r="F101" t="s">
        <v>36</v>
      </c>
      <c r="G101">
        <v>3.09E-2</v>
      </c>
      <c r="H101">
        <v>1.3299999999999999E-2</v>
      </c>
      <c r="I101" t="s">
        <v>36</v>
      </c>
      <c r="J101">
        <v>0</v>
      </c>
      <c r="K101">
        <v>2.6100000000000002E-2</v>
      </c>
      <c r="L101">
        <v>0.55279999999999996</v>
      </c>
      <c r="M101">
        <v>0.31</v>
      </c>
      <c r="N101">
        <v>2.8400000000000002E-2</v>
      </c>
      <c r="O101">
        <v>0.22639999999999999</v>
      </c>
      <c r="P101">
        <v>0.2326</v>
      </c>
      <c r="Q101">
        <v>1.0200000000000001E-2</v>
      </c>
      <c r="R101" t="s">
        <v>35</v>
      </c>
      <c r="S101">
        <v>0.10199999999999999</v>
      </c>
      <c r="T101">
        <v>8.2500000000000004E-2</v>
      </c>
      <c r="U101">
        <v>1.8100000000000002E-2</v>
      </c>
      <c r="V101" t="s">
        <v>36</v>
      </c>
      <c r="W101">
        <v>8.2000000000000007E-3</v>
      </c>
      <c r="X101">
        <v>5.11E-2</v>
      </c>
      <c r="Y101">
        <v>1.2500000000000001E-2</v>
      </c>
      <c r="Z101">
        <v>0.17560000000000001</v>
      </c>
      <c r="AA101">
        <v>3.5999999999999997E-2</v>
      </c>
    </row>
    <row r="102" spans="1:27" x14ac:dyDescent="0.25">
      <c r="A102">
        <v>826</v>
      </c>
      <c r="B102">
        <v>1620</v>
      </c>
      <c r="C102">
        <v>0.77410000000000001</v>
      </c>
      <c r="D102">
        <v>0.64910000000000001</v>
      </c>
      <c r="E102">
        <v>7.3599999999999999E-2</v>
      </c>
      <c r="F102">
        <v>0</v>
      </c>
      <c r="G102">
        <v>1.7299999999999999E-2</v>
      </c>
      <c r="H102">
        <v>1.7299999999999999E-2</v>
      </c>
      <c r="I102">
        <v>0</v>
      </c>
      <c r="J102">
        <v>0</v>
      </c>
      <c r="K102">
        <v>3.3399999999999999E-2</v>
      </c>
      <c r="L102">
        <v>0.54020000000000001</v>
      </c>
      <c r="M102">
        <v>0.1467</v>
      </c>
      <c r="N102">
        <v>6.1999999999999998E-3</v>
      </c>
      <c r="O102">
        <v>8.7900000000000006E-2</v>
      </c>
      <c r="P102">
        <v>0.36699999999999999</v>
      </c>
      <c r="Q102">
        <v>2.6599999999999999E-2</v>
      </c>
      <c r="R102" t="s">
        <v>35</v>
      </c>
      <c r="S102">
        <v>0.1163</v>
      </c>
      <c r="T102">
        <v>5.57E-2</v>
      </c>
      <c r="U102">
        <v>0.06</v>
      </c>
      <c r="V102" t="s">
        <v>35</v>
      </c>
      <c r="W102">
        <v>8.6999999999999994E-3</v>
      </c>
      <c r="X102">
        <v>8.8499999999999995E-2</v>
      </c>
      <c r="Y102">
        <v>1.67E-2</v>
      </c>
      <c r="Z102">
        <v>0.1207</v>
      </c>
      <c r="AA102" t="s">
        <v>97</v>
      </c>
    </row>
    <row r="103" spans="1:27" x14ac:dyDescent="0.25">
      <c r="A103">
        <v>830</v>
      </c>
      <c r="B103">
        <v>3390</v>
      </c>
      <c r="C103">
        <v>0.7712</v>
      </c>
      <c r="D103">
        <v>0.63490000000000002</v>
      </c>
      <c r="E103">
        <v>0.107</v>
      </c>
      <c r="F103">
        <v>0</v>
      </c>
      <c r="G103">
        <v>3.9800000000000002E-2</v>
      </c>
      <c r="H103">
        <v>2.1499999999999998E-2</v>
      </c>
      <c r="I103" t="s">
        <v>35</v>
      </c>
      <c r="J103">
        <v>0</v>
      </c>
      <c r="K103">
        <v>7.46E-2</v>
      </c>
      <c r="L103">
        <v>0.4662</v>
      </c>
      <c r="M103">
        <v>0.16400000000000001</v>
      </c>
      <c r="N103">
        <v>9.7000000000000003E-3</v>
      </c>
      <c r="O103">
        <v>0.13300000000000001</v>
      </c>
      <c r="P103">
        <v>0.28399999999999997</v>
      </c>
      <c r="Q103">
        <v>1.83E-2</v>
      </c>
      <c r="R103">
        <v>0</v>
      </c>
      <c r="S103">
        <v>0.1159</v>
      </c>
      <c r="T103">
        <v>5.28E-2</v>
      </c>
      <c r="U103">
        <v>6.1600000000000002E-2</v>
      </c>
      <c r="V103" t="s">
        <v>36</v>
      </c>
      <c r="W103">
        <v>2.0299999999999999E-2</v>
      </c>
      <c r="X103">
        <v>8.6400000000000005E-2</v>
      </c>
      <c r="Y103">
        <v>2.3E-2</v>
      </c>
      <c r="Z103">
        <v>0.11940000000000001</v>
      </c>
      <c r="AA103">
        <v>1.9800000000000002E-2</v>
      </c>
    </row>
    <row r="104" spans="1:27" x14ac:dyDescent="0.25">
      <c r="A104">
        <v>831</v>
      </c>
      <c r="B104">
        <v>1680</v>
      </c>
      <c r="C104">
        <v>0.75219999999999998</v>
      </c>
      <c r="D104">
        <v>0.6593</v>
      </c>
      <c r="E104">
        <v>0.18049999999999999</v>
      </c>
      <c r="F104" t="s">
        <v>35</v>
      </c>
      <c r="G104">
        <v>5.1799999999999999E-2</v>
      </c>
      <c r="H104">
        <v>8.3000000000000001E-3</v>
      </c>
      <c r="I104">
        <v>0</v>
      </c>
      <c r="J104">
        <v>0</v>
      </c>
      <c r="K104">
        <v>8.9899999999999994E-2</v>
      </c>
      <c r="L104">
        <v>0.41689999999999999</v>
      </c>
      <c r="M104">
        <v>0.1114</v>
      </c>
      <c r="N104" t="s">
        <v>36</v>
      </c>
      <c r="O104">
        <v>7.6200000000000004E-2</v>
      </c>
      <c r="P104">
        <v>0.29780000000000001</v>
      </c>
      <c r="Q104">
        <v>7.7000000000000002E-3</v>
      </c>
      <c r="R104" t="s">
        <v>35</v>
      </c>
      <c r="S104">
        <v>7.3300000000000004E-2</v>
      </c>
      <c r="T104">
        <v>1.7299999999999999E-2</v>
      </c>
      <c r="U104">
        <v>5.1799999999999999E-2</v>
      </c>
      <c r="V104" t="s">
        <v>36</v>
      </c>
      <c r="W104">
        <v>1.9699999999999999E-2</v>
      </c>
      <c r="X104">
        <v>8.9899999999999994E-2</v>
      </c>
      <c r="Y104">
        <v>2.0799999999999999E-2</v>
      </c>
      <c r="Z104">
        <v>0.13700000000000001</v>
      </c>
      <c r="AA104">
        <v>2.1399999999999999E-2</v>
      </c>
    </row>
    <row r="105" spans="1:27" x14ac:dyDescent="0.25">
      <c r="A105">
        <v>835</v>
      </c>
      <c r="B105">
        <v>2410</v>
      </c>
      <c r="C105">
        <v>0.60260000000000002</v>
      </c>
      <c r="D105">
        <v>0.56440000000000001</v>
      </c>
      <c r="E105">
        <v>9.8000000000000004E-2</v>
      </c>
      <c r="F105" t="s">
        <v>35</v>
      </c>
      <c r="G105">
        <v>2.7799999999999998E-2</v>
      </c>
      <c r="H105">
        <v>3.9E-2</v>
      </c>
      <c r="I105">
        <v>0</v>
      </c>
      <c r="J105">
        <v>0</v>
      </c>
      <c r="K105">
        <v>4.0300000000000002E-2</v>
      </c>
      <c r="L105">
        <v>0.39779999999999999</v>
      </c>
      <c r="M105">
        <v>0.1449</v>
      </c>
      <c r="N105">
        <v>8.6999999999999994E-3</v>
      </c>
      <c r="O105">
        <v>9.6299999999999997E-2</v>
      </c>
      <c r="P105">
        <v>0.22670000000000001</v>
      </c>
      <c r="Q105">
        <v>2.6200000000000001E-2</v>
      </c>
      <c r="R105" t="s">
        <v>35</v>
      </c>
      <c r="S105">
        <v>3.32E-2</v>
      </c>
      <c r="T105">
        <v>2.6200000000000001E-2</v>
      </c>
      <c r="U105">
        <v>7.1000000000000004E-3</v>
      </c>
      <c r="V105">
        <v>0</v>
      </c>
      <c r="W105" t="s">
        <v>36</v>
      </c>
      <c r="X105">
        <v>0.1782</v>
      </c>
      <c r="Y105">
        <v>1.3299999999999999E-2</v>
      </c>
      <c r="Z105">
        <v>0.20599999999999999</v>
      </c>
      <c r="AA105">
        <v>4.1500000000000002E-2</v>
      </c>
    </row>
    <row r="106" spans="1:27" x14ac:dyDescent="0.25">
      <c r="A106">
        <v>836</v>
      </c>
      <c r="B106">
        <v>1460</v>
      </c>
      <c r="C106">
        <v>0.54039999999999999</v>
      </c>
      <c r="D106">
        <v>0.50409999999999999</v>
      </c>
      <c r="E106">
        <v>9.5200000000000007E-2</v>
      </c>
      <c r="F106">
        <v>0</v>
      </c>
      <c r="G106">
        <v>2.47E-2</v>
      </c>
      <c r="H106">
        <v>3.15E-2</v>
      </c>
      <c r="I106">
        <v>0</v>
      </c>
      <c r="J106">
        <v>0</v>
      </c>
      <c r="K106">
        <v>4.9299999999999997E-2</v>
      </c>
      <c r="L106">
        <v>0.35339999999999999</v>
      </c>
      <c r="M106">
        <v>0.1171</v>
      </c>
      <c r="N106" t="s">
        <v>36</v>
      </c>
      <c r="O106">
        <v>7.6700000000000004E-2</v>
      </c>
      <c r="P106">
        <v>0.21099999999999999</v>
      </c>
      <c r="Q106">
        <v>2.53E-2</v>
      </c>
      <c r="R106" t="s">
        <v>35</v>
      </c>
      <c r="S106">
        <v>3.15E-2</v>
      </c>
      <c r="T106">
        <v>2.1899999999999999E-2</v>
      </c>
      <c r="U106">
        <v>6.7999999999999996E-3</v>
      </c>
      <c r="V106" t="s">
        <v>36</v>
      </c>
      <c r="W106" t="s">
        <v>36</v>
      </c>
      <c r="X106">
        <v>0.15340000000000001</v>
      </c>
      <c r="Y106">
        <v>1.0999999999999999E-2</v>
      </c>
      <c r="Z106">
        <v>0.29520000000000002</v>
      </c>
      <c r="AA106">
        <v>2.9499999999999998E-2</v>
      </c>
    </row>
    <row r="107" spans="1:27" x14ac:dyDescent="0.25">
      <c r="A107">
        <v>837</v>
      </c>
      <c r="B107">
        <v>540</v>
      </c>
      <c r="C107">
        <v>0.66849999999999998</v>
      </c>
      <c r="D107">
        <v>0.65380000000000005</v>
      </c>
      <c r="E107">
        <v>4.4200000000000003E-2</v>
      </c>
      <c r="F107">
        <v>0</v>
      </c>
      <c r="G107">
        <v>1.84E-2</v>
      </c>
      <c r="H107">
        <v>8.1000000000000003E-2</v>
      </c>
      <c r="I107">
        <v>0</v>
      </c>
      <c r="J107">
        <v>0</v>
      </c>
      <c r="K107">
        <v>3.6799999999999999E-2</v>
      </c>
      <c r="L107">
        <v>0.51749999999999996</v>
      </c>
      <c r="M107">
        <v>0.25409999999999999</v>
      </c>
      <c r="N107">
        <v>1.84E-2</v>
      </c>
      <c r="O107">
        <v>0.1694</v>
      </c>
      <c r="P107">
        <v>0.2228</v>
      </c>
      <c r="Q107">
        <v>4.0500000000000001E-2</v>
      </c>
      <c r="R107">
        <v>0</v>
      </c>
      <c r="S107">
        <v>9.1999999999999998E-3</v>
      </c>
      <c r="T107">
        <v>7.4000000000000003E-3</v>
      </c>
      <c r="U107" t="s">
        <v>35</v>
      </c>
      <c r="V107">
        <v>0</v>
      </c>
      <c r="W107">
        <v>5.4999999999999997E-3</v>
      </c>
      <c r="X107">
        <v>8.8400000000000006E-2</v>
      </c>
      <c r="Y107">
        <v>7.4000000000000003E-3</v>
      </c>
      <c r="Z107">
        <v>0.23569999999999999</v>
      </c>
      <c r="AA107" t="s">
        <v>97</v>
      </c>
    </row>
    <row r="108" spans="1:27" x14ac:dyDescent="0.25">
      <c r="A108">
        <v>840</v>
      </c>
      <c r="B108">
        <v>2540</v>
      </c>
      <c r="C108">
        <v>0.7268</v>
      </c>
      <c r="D108">
        <v>0.62909999999999999</v>
      </c>
      <c r="E108">
        <v>0.1391</v>
      </c>
      <c r="F108">
        <v>0</v>
      </c>
      <c r="G108">
        <v>3.6299999999999999E-2</v>
      </c>
      <c r="H108">
        <v>1.0200000000000001E-2</v>
      </c>
      <c r="I108" t="s">
        <v>35</v>
      </c>
      <c r="J108">
        <v>0</v>
      </c>
      <c r="K108">
        <v>7.6100000000000001E-2</v>
      </c>
      <c r="L108">
        <v>0.44259999999999999</v>
      </c>
      <c r="M108">
        <v>0.1163</v>
      </c>
      <c r="N108" t="s">
        <v>36</v>
      </c>
      <c r="O108">
        <v>0.1037</v>
      </c>
      <c r="P108">
        <v>0.2944</v>
      </c>
      <c r="Q108">
        <v>3.1899999999999998E-2</v>
      </c>
      <c r="R108" t="s">
        <v>35</v>
      </c>
      <c r="S108">
        <v>8.2799999999999999E-2</v>
      </c>
      <c r="T108">
        <v>3.3099999999999997E-2</v>
      </c>
      <c r="U108">
        <v>4.8099999999999997E-2</v>
      </c>
      <c r="V108" t="s">
        <v>36</v>
      </c>
      <c r="W108">
        <v>1.4999999999999999E-2</v>
      </c>
      <c r="X108">
        <v>0.13869999999999999</v>
      </c>
      <c r="Y108">
        <v>4.7300000000000002E-2</v>
      </c>
      <c r="Z108">
        <v>8.7099999999999997E-2</v>
      </c>
      <c r="AA108">
        <v>1.06E-2</v>
      </c>
    </row>
    <row r="109" spans="1:27" x14ac:dyDescent="0.25">
      <c r="A109">
        <v>841</v>
      </c>
      <c r="B109">
        <v>1280</v>
      </c>
      <c r="C109">
        <v>0.73280000000000001</v>
      </c>
      <c r="D109">
        <v>0.66220000000000001</v>
      </c>
      <c r="E109">
        <v>7.9899999999999999E-2</v>
      </c>
      <c r="F109" t="s">
        <v>35</v>
      </c>
      <c r="G109">
        <v>4.5499999999999999E-2</v>
      </c>
      <c r="H109">
        <v>0</v>
      </c>
      <c r="I109">
        <v>1.7999999999999999E-2</v>
      </c>
      <c r="J109">
        <v>0</v>
      </c>
      <c r="K109">
        <v>8.9300000000000004E-2</v>
      </c>
      <c r="L109">
        <v>0.51719999999999999</v>
      </c>
      <c r="M109">
        <v>0.12379999999999999</v>
      </c>
      <c r="N109">
        <v>6.3E-3</v>
      </c>
      <c r="O109">
        <v>0.10340000000000001</v>
      </c>
      <c r="P109">
        <v>0.377</v>
      </c>
      <c r="Q109">
        <v>1.6500000000000001E-2</v>
      </c>
      <c r="R109" t="s">
        <v>35</v>
      </c>
      <c r="S109">
        <v>5.6399999999999999E-2</v>
      </c>
      <c r="T109">
        <v>3.61E-2</v>
      </c>
      <c r="U109">
        <v>2.0400000000000001E-2</v>
      </c>
      <c r="V109">
        <v>0</v>
      </c>
      <c r="W109">
        <v>1.41E-2</v>
      </c>
      <c r="X109">
        <v>0.14729999999999999</v>
      </c>
      <c r="Y109">
        <v>3.3700000000000001E-2</v>
      </c>
      <c r="Z109">
        <v>8.6199999999999999E-2</v>
      </c>
      <c r="AA109" t="s">
        <v>97</v>
      </c>
    </row>
    <row r="110" spans="1:27" x14ac:dyDescent="0.25">
      <c r="A110">
        <v>845</v>
      </c>
      <c r="B110">
        <v>3230</v>
      </c>
      <c r="C110">
        <v>0.65490000000000004</v>
      </c>
      <c r="D110">
        <v>0.53749999999999998</v>
      </c>
      <c r="E110">
        <v>0.19919999999999999</v>
      </c>
      <c r="F110">
        <v>0</v>
      </c>
      <c r="G110">
        <v>1.8599999999999998E-2</v>
      </c>
      <c r="H110">
        <v>1.55E-2</v>
      </c>
      <c r="I110">
        <v>3.44E-2</v>
      </c>
      <c r="J110">
        <v>0</v>
      </c>
      <c r="K110">
        <v>3.4099999999999998E-2</v>
      </c>
      <c r="L110">
        <v>0.26979999999999998</v>
      </c>
      <c r="M110">
        <v>8.6099999999999996E-2</v>
      </c>
      <c r="N110" t="s">
        <v>36</v>
      </c>
      <c r="O110">
        <v>4.58E-2</v>
      </c>
      <c r="P110">
        <v>0.1719</v>
      </c>
      <c r="Q110">
        <v>1.18E-2</v>
      </c>
      <c r="R110">
        <v>0</v>
      </c>
      <c r="S110">
        <v>0.1094</v>
      </c>
      <c r="T110">
        <v>3.3500000000000002E-2</v>
      </c>
      <c r="U110">
        <v>7.5899999999999995E-2</v>
      </c>
      <c r="V110">
        <v>0</v>
      </c>
      <c r="W110">
        <v>8.0999999999999996E-3</v>
      </c>
      <c r="X110">
        <v>7.7399999999999997E-2</v>
      </c>
      <c r="Y110">
        <v>4.4299999999999999E-2</v>
      </c>
      <c r="Z110">
        <v>0.22339999999999999</v>
      </c>
      <c r="AA110">
        <v>2.6599999999999999E-2</v>
      </c>
    </row>
    <row r="111" spans="1:27" x14ac:dyDescent="0.25">
      <c r="A111">
        <v>846</v>
      </c>
      <c r="B111">
        <v>1870</v>
      </c>
      <c r="C111">
        <v>0.63880000000000003</v>
      </c>
      <c r="D111">
        <v>0.52649999999999997</v>
      </c>
      <c r="E111">
        <v>0.16209999999999999</v>
      </c>
      <c r="F111" t="s">
        <v>35</v>
      </c>
      <c r="G111">
        <v>1.77E-2</v>
      </c>
      <c r="H111">
        <v>1.61E-2</v>
      </c>
      <c r="I111">
        <v>3.4799999999999998E-2</v>
      </c>
      <c r="J111">
        <v>0</v>
      </c>
      <c r="K111">
        <v>3.3700000000000001E-2</v>
      </c>
      <c r="L111">
        <v>0.29480000000000001</v>
      </c>
      <c r="M111">
        <v>0.1482</v>
      </c>
      <c r="N111">
        <v>9.5999999999999992E-3</v>
      </c>
      <c r="O111">
        <v>8.1299999999999997E-2</v>
      </c>
      <c r="P111">
        <v>0.1348</v>
      </c>
      <c r="Q111">
        <v>1.18E-2</v>
      </c>
      <c r="R111" t="s">
        <v>35</v>
      </c>
      <c r="S111">
        <v>9.8400000000000001E-2</v>
      </c>
      <c r="T111">
        <v>3.6900000000000002E-2</v>
      </c>
      <c r="U111">
        <v>6.1499999999999999E-2</v>
      </c>
      <c r="V111">
        <v>0</v>
      </c>
      <c r="W111">
        <v>1.3899999999999999E-2</v>
      </c>
      <c r="X111">
        <v>7.17E-2</v>
      </c>
      <c r="Y111">
        <v>2.8899999999999999E-2</v>
      </c>
      <c r="Z111">
        <v>0.2606</v>
      </c>
      <c r="AA111">
        <v>6.1499999999999999E-2</v>
      </c>
    </row>
    <row r="112" spans="1:27" x14ac:dyDescent="0.25">
      <c r="A112">
        <v>850</v>
      </c>
      <c r="B112">
        <v>12700</v>
      </c>
      <c r="C112">
        <v>0.61339999999999995</v>
      </c>
      <c r="D112">
        <v>0.55259999999999998</v>
      </c>
      <c r="E112">
        <v>7.4999999999999997E-2</v>
      </c>
      <c r="F112" t="s">
        <v>36</v>
      </c>
      <c r="G112">
        <v>2.8500000000000001E-2</v>
      </c>
      <c r="H112" t="s">
        <v>36</v>
      </c>
      <c r="I112">
        <v>3.1199999999999999E-2</v>
      </c>
      <c r="J112" t="s">
        <v>36</v>
      </c>
      <c r="K112">
        <v>0.04</v>
      </c>
      <c r="L112">
        <v>0.4143</v>
      </c>
      <c r="M112">
        <v>0.16250000000000001</v>
      </c>
      <c r="N112">
        <v>9.1000000000000004E-3</v>
      </c>
      <c r="O112">
        <v>0.10589999999999999</v>
      </c>
      <c r="P112">
        <v>0.22800000000000001</v>
      </c>
      <c r="Q112">
        <v>2.3900000000000001E-2</v>
      </c>
      <c r="R112" t="s">
        <v>35</v>
      </c>
      <c r="S112">
        <v>5.5500000000000001E-2</v>
      </c>
      <c r="T112">
        <v>2.8000000000000001E-2</v>
      </c>
      <c r="U112">
        <v>2.75E-2</v>
      </c>
      <c r="V112">
        <v>0</v>
      </c>
      <c r="W112">
        <v>5.3E-3</v>
      </c>
      <c r="X112">
        <v>0.1055</v>
      </c>
      <c r="Y112">
        <v>1.3299999999999999E-2</v>
      </c>
      <c r="Z112">
        <v>0.26779999999999998</v>
      </c>
      <c r="AA112">
        <v>2.76E-2</v>
      </c>
    </row>
    <row r="113" spans="1:27" x14ac:dyDescent="0.25">
      <c r="A113">
        <v>851</v>
      </c>
      <c r="B113">
        <v>410</v>
      </c>
      <c r="C113">
        <v>0.49259999999999998</v>
      </c>
      <c r="D113">
        <v>0.46079999999999999</v>
      </c>
      <c r="E113">
        <v>9.8000000000000004E-2</v>
      </c>
      <c r="F113">
        <v>0</v>
      </c>
      <c r="G113">
        <v>2.2100000000000002E-2</v>
      </c>
      <c r="H113">
        <v>0</v>
      </c>
      <c r="I113">
        <v>6.3700000000000007E-2</v>
      </c>
      <c r="J113">
        <v>0</v>
      </c>
      <c r="K113">
        <v>3.1899999999999998E-2</v>
      </c>
      <c r="L113">
        <v>0.27700000000000002</v>
      </c>
      <c r="M113">
        <v>2.2100000000000002E-2</v>
      </c>
      <c r="N113">
        <v>0</v>
      </c>
      <c r="O113">
        <v>1.47E-2</v>
      </c>
      <c r="P113">
        <v>0.23769999999999999</v>
      </c>
      <c r="Q113">
        <v>1.72E-2</v>
      </c>
      <c r="R113">
        <v>0</v>
      </c>
      <c r="S113">
        <v>3.1899999999999998E-2</v>
      </c>
      <c r="T113">
        <v>1.47E-2</v>
      </c>
      <c r="U113">
        <v>1.72E-2</v>
      </c>
      <c r="V113">
        <v>0</v>
      </c>
      <c r="W113">
        <v>0</v>
      </c>
      <c r="X113">
        <v>0.19850000000000001</v>
      </c>
      <c r="Y113">
        <v>4.1700000000000001E-2</v>
      </c>
      <c r="Z113">
        <v>0.26719999999999999</v>
      </c>
      <c r="AA113" t="s">
        <v>97</v>
      </c>
    </row>
    <row r="114" spans="1:27" x14ac:dyDescent="0.25">
      <c r="A114">
        <v>852</v>
      </c>
      <c r="B114">
        <v>960</v>
      </c>
      <c r="C114">
        <v>0.61150000000000004</v>
      </c>
      <c r="D114">
        <v>0.57079999999999997</v>
      </c>
      <c r="E114">
        <v>0.10730000000000001</v>
      </c>
      <c r="F114" t="s">
        <v>35</v>
      </c>
      <c r="G114">
        <v>3.3300000000000003E-2</v>
      </c>
      <c r="H114" t="s">
        <v>35</v>
      </c>
      <c r="I114">
        <v>4.1700000000000001E-2</v>
      </c>
      <c r="J114">
        <v>0</v>
      </c>
      <c r="K114">
        <v>5.3100000000000001E-2</v>
      </c>
      <c r="L114">
        <v>0.38650000000000001</v>
      </c>
      <c r="M114">
        <v>0.1031</v>
      </c>
      <c r="N114">
        <v>0</v>
      </c>
      <c r="O114">
        <v>6.88E-2</v>
      </c>
      <c r="P114">
        <v>0.27189999999999998</v>
      </c>
      <c r="Q114">
        <v>1.15E-2</v>
      </c>
      <c r="R114">
        <v>0</v>
      </c>
      <c r="S114">
        <v>3.7499999999999999E-2</v>
      </c>
      <c r="T114">
        <v>1.67E-2</v>
      </c>
      <c r="U114">
        <v>2.0799999999999999E-2</v>
      </c>
      <c r="V114">
        <v>0</v>
      </c>
      <c r="W114" t="s">
        <v>36</v>
      </c>
      <c r="X114">
        <v>0.13750000000000001</v>
      </c>
      <c r="Y114">
        <v>1.35E-2</v>
      </c>
      <c r="Z114">
        <v>0.23749999999999999</v>
      </c>
      <c r="AA114" t="s">
        <v>97</v>
      </c>
    </row>
    <row r="115" spans="1:27" x14ac:dyDescent="0.25">
      <c r="A115">
        <v>855</v>
      </c>
      <c r="B115">
        <v>4120</v>
      </c>
      <c r="C115">
        <v>0.78739999999999999</v>
      </c>
      <c r="D115">
        <v>0.67759999999999998</v>
      </c>
      <c r="E115">
        <v>0.1096</v>
      </c>
      <c r="F115" t="s">
        <v>36</v>
      </c>
      <c r="G115">
        <v>4.8099999999999997E-2</v>
      </c>
      <c r="H115">
        <v>2.4500000000000001E-2</v>
      </c>
      <c r="I115" t="s">
        <v>36</v>
      </c>
      <c r="J115" t="s">
        <v>35</v>
      </c>
      <c r="K115">
        <v>6.5600000000000006E-2</v>
      </c>
      <c r="L115">
        <v>0.49170000000000003</v>
      </c>
      <c r="M115">
        <v>0.15690000000000001</v>
      </c>
      <c r="N115">
        <v>5.1000000000000004E-3</v>
      </c>
      <c r="O115">
        <v>9.2799999999999994E-2</v>
      </c>
      <c r="P115">
        <v>0.3054</v>
      </c>
      <c r="Q115">
        <v>2.9399999999999999E-2</v>
      </c>
      <c r="R115" t="s">
        <v>35</v>
      </c>
      <c r="S115">
        <v>9.35E-2</v>
      </c>
      <c r="T115">
        <v>4.0800000000000003E-2</v>
      </c>
      <c r="U115">
        <v>5.1499999999999997E-2</v>
      </c>
      <c r="V115" t="s">
        <v>36</v>
      </c>
      <c r="W115">
        <v>1.6299999999999999E-2</v>
      </c>
      <c r="X115">
        <v>8.3099999999999993E-2</v>
      </c>
      <c r="Y115">
        <v>1.55E-2</v>
      </c>
      <c r="Z115">
        <v>0.1139</v>
      </c>
      <c r="AA115">
        <v>1.9E-2</v>
      </c>
    </row>
    <row r="116" spans="1:27" x14ac:dyDescent="0.25">
      <c r="A116">
        <v>856</v>
      </c>
      <c r="B116">
        <v>2510</v>
      </c>
      <c r="C116">
        <v>0.73629999999999995</v>
      </c>
      <c r="D116">
        <v>0.67490000000000006</v>
      </c>
      <c r="E116">
        <v>8.4500000000000006E-2</v>
      </c>
      <c r="F116" t="s">
        <v>35</v>
      </c>
      <c r="G116">
        <v>2.7900000000000001E-2</v>
      </c>
      <c r="H116" t="s">
        <v>36</v>
      </c>
      <c r="I116">
        <v>6.6900000000000001E-2</v>
      </c>
      <c r="J116">
        <v>0</v>
      </c>
      <c r="K116">
        <v>3.39E-2</v>
      </c>
      <c r="L116">
        <v>0.49080000000000001</v>
      </c>
      <c r="M116">
        <v>0.13070000000000001</v>
      </c>
      <c r="N116" t="s">
        <v>36</v>
      </c>
      <c r="O116">
        <v>6.0600000000000001E-2</v>
      </c>
      <c r="P116">
        <v>0.34060000000000001</v>
      </c>
      <c r="Q116">
        <v>1.95E-2</v>
      </c>
      <c r="R116">
        <v>0</v>
      </c>
      <c r="S116">
        <v>5.5399999999999998E-2</v>
      </c>
      <c r="T116">
        <v>2.3900000000000001E-2</v>
      </c>
      <c r="U116">
        <v>3.0700000000000002E-2</v>
      </c>
      <c r="V116" t="s">
        <v>35</v>
      </c>
      <c r="W116">
        <v>6.0000000000000001E-3</v>
      </c>
      <c r="X116">
        <v>7.85E-2</v>
      </c>
      <c r="Y116">
        <v>2.3900000000000001E-2</v>
      </c>
      <c r="Z116">
        <v>0.16139999999999999</v>
      </c>
      <c r="AA116" t="s">
        <v>97</v>
      </c>
    </row>
    <row r="117" spans="1:27" x14ac:dyDescent="0.25">
      <c r="A117">
        <v>857</v>
      </c>
      <c r="B117">
        <v>50</v>
      </c>
      <c r="C117">
        <v>0.84309999999999996</v>
      </c>
      <c r="D117">
        <v>0.70589999999999997</v>
      </c>
      <c r="E117">
        <v>0.17649999999999999</v>
      </c>
      <c r="F117">
        <v>0</v>
      </c>
      <c r="G117" t="s">
        <v>35</v>
      </c>
      <c r="H117">
        <v>0.1961</v>
      </c>
      <c r="I117">
        <v>0</v>
      </c>
      <c r="J117">
        <v>0</v>
      </c>
      <c r="K117">
        <v>9.8000000000000004E-2</v>
      </c>
      <c r="L117">
        <v>0.29409999999999997</v>
      </c>
      <c r="M117">
        <v>0</v>
      </c>
      <c r="N117">
        <v>0</v>
      </c>
      <c r="O117">
        <v>0</v>
      </c>
      <c r="P117">
        <v>0.29409999999999997</v>
      </c>
      <c r="Q117">
        <v>0</v>
      </c>
      <c r="R117">
        <v>0</v>
      </c>
      <c r="S117">
        <v>0.1176</v>
      </c>
      <c r="T117">
        <v>7.8399999999999997E-2</v>
      </c>
      <c r="U117" t="s">
        <v>35</v>
      </c>
      <c r="V117">
        <v>0</v>
      </c>
      <c r="W117" t="s">
        <v>35</v>
      </c>
      <c r="X117">
        <v>7.8399999999999997E-2</v>
      </c>
      <c r="Y117">
        <v>0</v>
      </c>
      <c r="Z117">
        <v>7.8399999999999997E-2</v>
      </c>
      <c r="AA117" t="s">
        <v>97</v>
      </c>
    </row>
    <row r="118" spans="1:27" x14ac:dyDescent="0.25">
      <c r="A118">
        <v>860</v>
      </c>
      <c r="B118">
        <v>5750</v>
      </c>
      <c r="C118">
        <v>0.75460000000000005</v>
      </c>
      <c r="D118">
        <v>0.60470000000000002</v>
      </c>
      <c r="E118">
        <v>9.1800000000000007E-2</v>
      </c>
      <c r="F118" t="s">
        <v>35</v>
      </c>
      <c r="G118">
        <v>2.9000000000000001E-2</v>
      </c>
      <c r="H118">
        <v>1.9099999999999999E-2</v>
      </c>
      <c r="I118" t="s">
        <v>36</v>
      </c>
      <c r="J118">
        <v>0</v>
      </c>
      <c r="K118">
        <v>6.0299999999999999E-2</v>
      </c>
      <c r="L118">
        <v>0.4632</v>
      </c>
      <c r="M118">
        <v>9.1300000000000006E-2</v>
      </c>
      <c r="N118" t="s">
        <v>36</v>
      </c>
      <c r="O118">
        <v>6.4500000000000002E-2</v>
      </c>
      <c r="P118">
        <v>0.36349999999999999</v>
      </c>
      <c r="Q118">
        <v>8.5000000000000006E-3</v>
      </c>
      <c r="R118" t="s">
        <v>36</v>
      </c>
      <c r="S118">
        <v>0.1331</v>
      </c>
      <c r="T118">
        <v>7.7899999999999997E-2</v>
      </c>
      <c r="U118">
        <v>5.3699999999999998E-2</v>
      </c>
      <c r="V118" t="s">
        <v>36</v>
      </c>
      <c r="W118">
        <v>1.67E-2</v>
      </c>
      <c r="X118">
        <v>9.1600000000000001E-2</v>
      </c>
      <c r="Y118">
        <v>3.49E-2</v>
      </c>
      <c r="Z118">
        <v>0.11890000000000001</v>
      </c>
      <c r="AA118">
        <v>1.34E-2</v>
      </c>
    </row>
    <row r="119" spans="1:27" x14ac:dyDescent="0.25">
      <c r="A119">
        <v>861</v>
      </c>
      <c r="B119">
        <v>1280</v>
      </c>
      <c r="C119">
        <v>0.73709999999999998</v>
      </c>
      <c r="D119">
        <v>0.63729999999999998</v>
      </c>
      <c r="E119">
        <v>0.15759999999999999</v>
      </c>
      <c r="F119">
        <v>0</v>
      </c>
      <c r="G119">
        <v>2.5000000000000001E-2</v>
      </c>
      <c r="H119">
        <v>7.7999999999999996E-3</v>
      </c>
      <c r="I119" t="s">
        <v>36</v>
      </c>
      <c r="J119">
        <v>0</v>
      </c>
      <c r="K119">
        <v>8.0299999999999996E-2</v>
      </c>
      <c r="L119">
        <v>0.4415</v>
      </c>
      <c r="M119">
        <v>9.5899999999999999E-2</v>
      </c>
      <c r="N119" t="s">
        <v>36</v>
      </c>
      <c r="O119">
        <v>6.7100000000000007E-2</v>
      </c>
      <c r="P119">
        <v>0.34089999999999998</v>
      </c>
      <c r="Q119" t="s">
        <v>36</v>
      </c>
      <c r="R119" t="s">
        <v>35</v>
      </c>
      <c r="S119">
        <v>8.5000000000000006E-2</v>
      </c>
      <c r="T119">
        <v>4.6800000000000001E-2</v>
      </c>
      <c r="U119">
        <v>3.7400000000000003E-2</v>
      </c>
      <c r="V119" t="s">
        <v>35</v>
      </c>
      <c r="W119">
        <v>1.4800000000000001E-2</v>
      </c>
      <c r="X119">
        <v>8.0299999999999996E-2</v>
      </c>
      <c r="Y119">
        <v>3.9E-2</v>
      </c>
      <c r="Z119">
        <v>0.14349999999999999</v>
      </c>
      <c r="AA119">
        <v>1.01E-2</v>
      </c>
    </row>
    <row r="120" spans="1:27" x14ac:dyDescent="0.25">
      <c r="A120">
        <v>865</v>
      </c>
      <c r="B120">
        <v>2840</v>
      </c>
      <c r="C120">
        <v>0.58050000000000002</v>
      </c>
      <c r="D120">
        <v>0.54530000000000001</v>
      </c>
      <c r="E120">
        <v>7.9299999999999995E-2</v>
      </c>
      <c r="F120" t="s">
        <v>35</v>
      </c>
      <c r="G120">
        <v>1.37E-2</v>
      </c>
      <c r="H120">
        <v>1.5900000000000001E-2</v>
      </c>
      <c r="I120" t="s">
        <v>35</v>
      </c>
      <c r="J120" t="s">
        <v>35</v>
      </c>
      <c r="K120">
        <v>2.1899999999999999E-2</v>
      </c>
      <c r="L120">
        <v>0.435</v>
      </c>
      <c r="M120">
        <v>0.18890000000000001</v>
      </c>
      <c r="N120">
        <v>1.09E-2</v>
      </c>
      <c r="O120">
        <v>0.1396</v>
      </c>
      <c r="P120">
        <v>0.22450000000000001</v>
      </c>
      <c r="Q120">
        <v>2.1499999999999998E-2</v>
      </c>
      <c r="R120" t="s">
        <v>35</v>
      </c>
      <c r="S120">
        <v>3.3099999999999997E-2</v>
      </c>
      <c r="T120">
        <v>1.6899999999999998E-2</v>
      </c>
      <c r="U120">
        <v>1.5900000000000001E-2</v>
      </c>
      <c r="V120" t="s">
        <v>35</v>
      </c>
      <c r="W120" t="s">
        <v>36</v>
      </c>
      <c r="X120">
        <v>0.1678</v>
      </c>
      <c r="Y120">
        <v>1.7600000000000001E-2</v>
      </c>
      <c r="Z120">
        <v>0.2341</v>
      </c>
      <c r="AA120">
        <v>4.48E-2</v>
      </c>
    </row>
    <row r="121" spans="1:27" x14ac:dyDescent="0.25">
      <c r="A121">
        <v>866</v>
      </c>
      <c r="B121">
        <v>1090</v>
      </c>
      <c r="C121">
        <v>0.66969999999999996</v>
      </c>
      <c r="D121">
        <v>0.60440000000000005</v>
      </c>
      <c r="E121">
        <v>0.24840000000000001</v>
      </c>
      <c r="F121">
        <v>0</v>
      </c>
      <c r="G121">
        <v>1.7500000000000002E-2</v>
      </c>
      <c r="H121">
        <v>8.3000000000000001E-3</v>
      </c>
      <c r="I121" t="s">
        <v>35</v>
      </c>
      <c r="J121" t="s">
        <v>35</v>
      </c>
      <c r="K121">
        <v>5.5199999999999999E-2</v>
      </c>
      <c r="L121">
        <v>0.3266</v>
      </c>
      <c r="M121">
        <v>9.11E-2</v>
      </c>
      <c r="N121" t="s">
        <v>36</v>
      </c>
      <c r="O121">
        <v>5.9799999999999999E-2</v>
      </c>
      <c r="P121">
        <v>0.22450000000000001</v>
      </c>
      <c r="Q121">
        <v>1.0999999999999999E-2</v>
      </c>
      <c r="R121" t="s">
        <v>35</v>
      </c>
      <c r="S121">
        <v>5.2400000000000002E-2</v>
      </c>
      <c r="T121">
        <v>2.6700000000000002E-2</v>
      </c>
      <c r="U121">
        <v>2.58E-2</v>
      </c>
      <c r="V121">
        <v>0</v>
      </c>
      <c r="W121">
        <v>1.29E-2</v>
      </c>
      <c r="X121">
        <v>8.3699999999999997E-2</v>
      </c>
      <c r="Y121">
        <v>1.66E-2</v>
      </c>
      <c r="Z121">
        <v>0.23</v>
      </c>
      <c r="AA121">
        <v>1.29E-2</v>
      </c>
    </row>
    <row r="122" spans="1:27" x14ac:dyDescent="0.25">
      <c r="A122">
        <v>867</v>
      </c>
      <c r="B122">
        <v>570</v>
      </c>
      <c r="C122">
        <v>0.74039999999999995</v>
      </c>
      <c r="D122">
        <v>0.56489999999999996</v>
      </c>
      <c r="E122">
        <v>8.0699999999999994E-2</v>
      </c>
      <c r="F122">
        <v>0</v>
      </c>
      <c r="G122">
        <v>5.79E-2</v>
      </c>
      <c r="H122">
        <v>2.2800000000000001E-2</v>
      </c>
      <c r="I122">
        <v>0</v>
      </c>
      <c r="J122">
        <v>0</v>
      </c>
      <c r="K122">
        <v>6.8400000000000002E-2</v>
      </c>
      <c r="L122">
        <v>0.40350000000000003</v>
      </c>
      <c r="M122">
        <v>0.1772</v>
      </c>
      <c r="N122" t="s">
        <v>35</v>
      </c>
      <c r="O122">
        <v>0.1053</v>
      </c>
      <c r="P122">
        <v>0.21929999999999999</v>
      </c>
      <c r="Q122">
        <v>7.0000000000000001E-3</v>
      </c>
      <c r="R122">
        <v>0</v>
      </c>
      <c r="S122">
        <v>0.16489999999999999</v>
      </c>
      <c r="T122">
        <v>0.1158</v>
      </c>
      <c r="U122">
        <v>4.9099999999999998E-2</v>
      </c>
      <c r="V122">
        <v>0</v>
      </c>
      <c r="W122">
        <v>1.0500000000000001E-2</v>
      </c>
      <c r="X122">
        <v>9.2999999999999999E-2</v>
      </c>
      <c r="Y122">
        <v>1.9300000000000001E-2</v>
      </c>
      <c r="Z122">
        <v>0.1474</v>
      </c>
      <c r="AA122" t="s">
        <v>97</v>
      </c>
    </row>
    <row r="123" spans="1:27" x14ac:dyDescent="0.25">
      <c r="A123">
        <v>868</v>
      </c>
      <c r="B123">
        <v>890</v>
      </c>
      <c r="C123">
        <v>0.71140000000000003</v>
      </c>
      <c r="D123">
        <v>0.59279999999999999</v>
      </c>
      <c r="E123">
        <v>6.1499999999999999E-2</v>
      </c>
      <c r="F123">
        <v>0</v>
      </c>
      <c r="G123">
        <v>3.6900000000000002E-2</v>
      </c>
      <c r="H123">
        <v>2.8000000000000001E-2</v>
      </c>
      <c r="I123" t="s">
        <v>36</v>
      </c>
      <c r="J123">
        <v>0</v>
      </c>
      <c r="K123">
        <v>4.2500000000000003E-2</v>
      </c>
      <c r="L123">
        <v>0.46200000000000002</v>
      </c>
      <c r="M123">
        <v>0.16109999999999999</v>
      </c>
      <c r="N123">
        <v>1.01E-2</v>
      </c>
      <c r="O123">
        <v>9.9599999999999994E-2</v>
      </c>
      <c r="P123">
        <v>0.27179999999999999</v>
      </c>
      <c r="Q123">
        <v>2.9100000000000001E-2</v>
      </c>
      <c r="R123" t="s">
        <v>35</v>
      </c>
      <c r="S123">
        <v>0.113</v>
      </c>
      <c r="T123">
        <v>5.0299999999999997E-2</v>
      </c>
      <c r="U123">
        <v>6.1499999999999999E-2</v>
      </c>
      <c r="V123" t="s">
        <v>35</v>
      </c>
      <c r="W123">
        <v>5.5999999999999999E-3</v>
      </c>
      <c r="X123">
        <v>6.6000000000000003E-2</v>
      </c>
      <c r="Y123">
        <v>2.5700000000000001E-2</v>
      </c>
      <c r="Z123">
        <v>0.19689999999999999</v>
      </c>
      <c r="AA123" t="s">
        <v>97</v>
      </c>
    </row>
    <row r="124" spans="1:27" x14ac:dyDescent="0.25">
      <c r="A124">
        <v>869</v>
      </c>
      <c r="B124">
        <v>1140</v>
      </c>
      <c r="C124">
        <v>0.79190000000000005</v>
      </c>
      <c r="D124">
        <v>0.62070000000000003</v>
      </c>
      <c r="E124">
        <v>7.6399999999999996E-2</v>
      </c>
      <c r="F124" t="s">
        <v>35</v>
      </c>
      <c r="G124">
        <v>3.1600000000000003E-2</v>
      </c>
      <c r="H124">
        <v>5.62E-2</v>
      </c>
      <c r="I124">
        <v>0</v>
      </c>
      <c r="J124">
        <v>0</v>
      </c>
      <c r="K124">
        <v>5.1799999999999999E-2</v>
      </c>
      <c r="L124">
        <v>0.45390000000000003</v>
      </c>
      <c r="M124">
        <v>0.2046</v>
      </c>
      <c r="N124">
        <v>1.14E-2</v>
      </c>
      <c r="O124">
        <v>0.14660000000000001</v>
      </c>
      <c r="P124">
        <v>0.2414</v>
      </c>
      <c r="Q124">
        <v>7.9000000000000008E-3</v>
      </c>
      <c r="R124" t="s">
        <v>35</v>
      </c>
      <c r="S124">
        <v>0.15720000000000001</v>
      </c>
      <c r="T124">
        <v>0.13700000000000001</v>
      </c>
      <c r="U124">
        <v>1.9300000000000001E-2</v>
      </c>
      <c r="V124" t="s">
        <v>35</v>
      </c>
      <c r="W124">
        <v>1.4E-2</v>
      </c>
      <c r="X124">
        <v>6.5000000000000002E-2</v>
      </c>
      <c r="Y124">
        <v>9.7000000000000003E-3</v>
      </c>
      <c r="Z124">
        <v>0.13350000000000001</v>
      </c>
      <c r="AA124" t="s">
        <v>97</v>
      </c>
    </row>
    <row r="125" spans="1:27" x14ac:dyDescent="0.25">
      <c r="A125">
        <v>870</v>
      </c>
      <c r="B125">
        <v>480</v>
      </c>
      <c r="C125">
        <v>0.81759999999999999</v>
      </c>
      <c r="D125">
        <v>0.7379</v>
      </c>
      <c r="E125">
        <v>3.56E-2</v>
      </c>
      <c r="F125">
        <v>0</v>
      </c>
      <c r="G125">
        <v>3.56E-2</v>
      </c>
      <c r="H125">
        <v>2.3099999999999999E-2</v>
      </c>
      <c r="I125" t="s">
        <v>35</v>
      </c>
      <c r="J125" t="s">
        <v>35</v>
      </c>
      <c r="K125">
        <v>4.6100000000000002E-2</v>
      </c>
      <c r="L125">
        <v>0.63729999999999998</v>
      </c>
      <c r="M125">
        <v>0.46329999999999999</v>
      </c>
      <c r="N125">
        <v>6.08E-2</v>
      </c>
      <c r="O125">
        <v>0.37530000000000002</v>
      </c>
      <c r="P125">
        <v>0.16980000000000001</v>
      </c>
      <c r="Q125" t="s">
        <v>35</v>
      </c>
      <c r="R125">
        <v>0</v>
      </c>
      <c r="S125">
        <v>7.5499999999999998E-2</v>
      </c>
      <c r="T125">
        <v>4.82E-2</v>
      </c>
      <c r="U125">
        <v>2.52E-2</v>
      </c>
      <c r="V125" t="s">
        <v>35</v>
      </c>
      <c r="W125" t="s">
        <v>35</v>
      </c>
      <c r="X125">
        <v>4.3999999999999997E-2</v>
      </c>
      <c r="Y125">
        <v>1.47E-2</v>
      </c>
      <c r="Z125">
        <v>0.1237</v>
      </c>
      <c r="AA125">
        <v>4.6100000000000002E-2</v>
      </c>
    </row>
    <row r="126" spans="1:27" x14ac:dyDescent="0.25">
      <c r="A126">
        <v>871</v>
      </c>
      <c r="B126">
        <v>1230</v>
      </c>
      <c r="C126">
        <v>0.75139999999999996</v>
      </c>
      <c r="D126">
        <v>0.67589999999999995</v>
      </c>
      <c r="E126">
        <v>6.6600000000000006E-2</v>
      </c>
      <c r="F126" t="s">
        <v>36</v>
      </c>
      <c r="G126">
        <v>2.76E-2</v>
      </c>
      <c r="H126">
        <v>5.7000000000000002E-3</v>
      </c>
      <c r="I126" t="s">
        <v>35</v>
      </c>
      <c r="J126">
        <v>0</v>
      </c>
      <c r="K126">
        <v>2.76E-2</v>
      </c>
      <c r="L126">
        <v>0.57030000000000003</v>
      </c>
      <c r="M126">
        <v>0.23880000000000001</v>
      </c>
      <c r="N126">
        <v>8.8999999999999999E-3</v>
      </c>
      <c r="O126">
        <v>0.13730000000000001</v>
      </c>
      <c r="P126">
        <v>0.3266</v>
      </c>
      <c r="Q126" t="s">
        <v>36</v>
      </c>
      <c r="R126">
        <v>0</v>
      </c>
      <c r="S126">
        <v>7.1499999999999994E-2</v>
      </c>
      <c r="T126">
        <v>3.4099999999999998E-2</v>
      </c>
      <c r="U126">
        <v>3.7400000000000003E-2</v>
      </c>
      <c r="V126">
        <v>0</v>
      </c>
      <c r="W126" t="s">
        <v>36</v>
      </c>
      <c r="X126">
        <v>7.8E-2</v>
      </c>
      <c r="Y126">
        <v>1.8700000000000001E-2</v>
      </c>
      <c r="Z126">
        <v>0.15190000000000001</v>
      </c>
      <c r="AA126">
        <v>1.95E-2</v>
      </c>
    </row>
    <row r="127" spans="1:27" x14ac:dyDescent="0.25">
      <c r="A127">
        <v>872</v>
      </c>
      <c r="B127">
        <v>940</v>
      </c>
      <c r="C127">
        <v>0.79790000000000005</v>
      </c>
      <c r="D127">
        <v>0.68089999999999995</v>
      </c>
      <c r="E127">
        <v>5.96E-2</v>
      </c>
      <c r="F127">
        <v>0</v>
      </c>
      <c r="G127">
        <v>3.3000000000000002E-2</v>
      </c>
      <c r="H127">
        <v>1.6E-2</v>
      </c>
      <c r="I127">
        <v>6.4000000000000003E-3</v>
      </c>
      <c r="J127">
        <v>0</v>
      </c>
      <c r="K127">
        <v>3.7199999999999997E-2</v>
      </c>
      <c r="L127">
        <v>0.56599999999999995</v>
      </c>
      <c r="M127">
        <v>0.27229999999999999</v>
      </c>
      <c r="N127">
        <v>9.5999999999999992E-3</v>
      </c>
      <c r="O127">
        <v>0.1479</v>
      </c>
      <c r="P127">
        <v>0.2883</v>
      </c>
      <c r="Q127">
        <v>5.3E-3</v>
      </c>
      <c r="R127">
        <v>0</v>
      </c>
      <c r="S127">
        <v>0.1106</v>
      </c>
      <c r="T127">
        <v>6.4899999999999999E-2</v>
      </c>
      <c r="U127">
        <v>4.4699999999999997E-2</v>
      </c>
      <c r="V127" t="s">
        <v>35</v>
      </c>
      <c r="W127">
        <v>6.4000000000000003E-3</v>
      </c>
      <c r="X127">
        <v>6.3799999999999996E-2</v>
      </c>
      <c r="Y127">
        <v>1.9099999999999999E-2</v>
      </c>
      <c r="Z127">
        <v>0.1191</v>
      </c>
      <c r="AA127">
        <v>0.05</v>
      </c>
    </row>
    <row r="128" spans="1:27" x14ac:dyDescent="0.25">
      <c r="A128">
        <v>873</v>
      </c>
      <c r="B128">
        <v>3880</v>
      </c>
      <c r="C128">
        <v>0.70760000000000001</v>
      </c>
      <c r="D128">
        <v>0.54220000000000002</v>
      </c>
      <c r="E128">
        <v>7.6600000000000001E-2</v>
      </c>
      <c r="F128" t="s">
        <v>36</v>
      </c>
      <c r="G128">
        <v>1.8800000000000001E-2</v>
      </c>
      <c r="H128">
        <v>7.0000000000000001E-3</v>
      </c>
      <c r="I128" t="s">
        <v>36</v>
      </c>
      <c r="J128">
        <v>0</v>
      </c>
      <c r="K128">
        <v>3.7699999999999997E-2</v>
      </c>
      <c r="L128">
        <v>0.4335</v>
      </c>
      <c r="M128">
        <v>0.17780000000000001</v>
      </c>
      <c r="N128">
        <v>1.4200000000000001E-2</v>
      </c>
      <c r="O128">
        <v>0.1182</v>
      </c>
      <c r="P128">
        <v>0.25059999999999999</v>
      </c>
      <c r="Q128">
        <v>5.1999999999999998E-3</v>
      </c>
      <c r="R128">
        <v>0</v>
      </c>
      <c r="S128">
        <v>0.1507</v>
      </c>
      <c r="T128">
        <v>8.6699999999999999E-2</v>
      </c>
      <c r="U128">
        <v>6.3700000000000007E-2</v>
      </c>
      <c r="V128" t="s">
        <v>35</v>
      </c>
      <c r="W128">
        <v>1.47E-2</v>
      </c>
      <c r="X128">
        <v>6.1400000000000003E-2</v>
      </c>
      <c r="Y128">
        <v>2.3699999999999999E-2</v>
      </c>
      <c r="Z128">
        <v>0.2072</v>
      </c>
      <c r="AA128">
        <v>3.5900000000000001E-2</v>
      </c>
    </row>
    <row r="129" spans="1:27" x14ac:dyDescent="0.25">
      <c r="A129">
        <v>874</v>
      </c>
      <c r="B129">
        <v>1490</v>
      </c>
      <c r="C129">
        <v>0.79659999999999997</v>
      </c>
      <c r="D129">
        <v>0.65569999999999995</v>
      </c>
      <c r="E129">
        <v>0.18390000000000001</v>
      </c>
      <c r="F129" t="s">
        <v>35</v>
      </c>
      <c r="G129">
        <v>2.0799999999999999E-2</v>
      </c>
      <c r="H129">
        <v>1.95E-2</v>
      </c>
      <c r="I129">
        <v>0</v>
      </c>
      <c r="J129">
        <v>0</v>
      </c>
      <c r="K129">
        <v>4.36E-2</v>
      </c>
      <c r="L129">
        <v>0.43020000000000003</v>
      </c>
      <c r="M129">
        <v>0.11070000000000001</v>
      </c>
      <c r="N129">
        <v>6.7000000000000002E-3</v>
      </c>
      <c r="O129">
        <v>7.1800000000000003E-2</v>
      </c>
      <c r="P129">
        <v>0.30869999999999997</v>
      </c>
      <c r="Q129">
        <v>1.0699999999999999E-2</v>
      </c>
      <c r="R129">
        <v>0</v>
      </c>
      <c r="S129">
        <v>0.1275</v>
      </c>
      <c r="T129">
        <v>7.1099999999999997E-2</v>
      </c>
      <c r="U129">
        <v>5.6399999999999999E-2</v>
      </c>
      <c r="V129">
        <v>0</v>
      </c>
      <c r="W129">
        <v>1.34E-2</v>
      </c>
      <c r="X129">
        <v>5.7000000000000002E-2</v>
      </c>
      <c r="Y129">
        <v>2.35E-2</v>
      </c>
      <c r="Z129">
        <v>0.12280000000000001</v>
      </c>
      <c r="AA129" t="s">
        <v>97</v>
      </c>
    </row>
    <row r="130" spans="1:27" x14ac:dyDescent="0.25">
      <c r="A130">
        <v>876</v>
      </c>
      <c r="B130">
        <v>570</v>
      </c>
      <c r="C130">
        <v>0.71750000000000003</v>
      </c>
      <c r="D130">
        <v>0.58599999999999997</v>
      </c>
      <c r="E130">
        <v>8.5999999999999993E-2</v>
      </c>
      <c r="F130">
        <v>0</v>
      </c>
      <c r="G130">
        <v>3.6799999999999999E-2</v>
      </c>
      <c r="H130">
        <v>2.1100000000000001E-2</v>
      </c>
      <c r="I130" t="s">
        <v>35</v>
      </c>
      <c r="J130">
        <v>0</v>
      </c>
      <c r="K130">
        <v>6.6699999999999995E-2</v>
      </c>
      <c r="L130">
        <v>0.43680000000000002</v>
      </c>
      <c r="M130">
        <v>5.79E-2</v>
      </c>
      <c r="N130">
        <v>0</v>
      </c>
      <c r="O130">
        <v>4.9099999999999998E-2</v>
      </c>
      <c r="P130">
        <v>0.34389999999999998</v>
      </c>
      <c r="Q130">
        <v>3.5099999999999999E-2</v>
      </c>
      <c r="R130" t="s">
        <v>35</v>
      </c>
      <c r="S130">
        <v>0.11749999999999999</v>
      </c>
      <c r="T130">
        <v>6.6699999999999995E-2</v>
      </c>
      <c r="U130">
        <v>4.7399999999999998E-2</v>
      </c>
      <c r="V130" t="s">
        <v>35</v>
      </c>
      <c r="W130">
        <v>1.4E-2</v>
      </c>
      <c r="X130">
        <v>0.10349999999999999</v>
      </c>
      <c r="Y130">
        <v>8.9499999999999996E-2</v>
      </c>
      <c r="Z130">
        <v>8.9499999999999996E-2</v>
      </c>
      <c r="AA130" t="s">
        <v>97</v>
      </c>
    </row>
    <row r="131" spans="1:27" x14ac:dyDescent="0.25">
      <c r="A131">
        <v>877</v>
      </c>
      <c r="B131">
        <v>1760</v>
      </c>
      <c r="C131">
        <v>0.73740000000000006</v>
      </c>
      <c r="D131">
        <v>0.61229999999999996</v>
      </c>
      <c r="E131">
        <v>7.22E-2</v>
      </c>
      <c r="F131">
        <v>0</v>
      </c>
      <c r="G131">
        <v>3.1800000000000002E-2</v>
      </c>
      <c r="H131">
        <v>1.1900000000000001E-2</v>
      </c>
      <c r="I131">
        <v>5.8599999999999999E-2</v>
      </c>
      <c r="J131">
        <v>0</v>
      </c>
      <c r="K131">
        <v>6.08E-2</v>
      </c>
      <c r="L131">
        <v>0.43719999999999998</v>
      </c>
      <c r="M131">
        <v>0.1222</v>
      </c>
      <c r="N131" t="s">
        <v>36</v>
      </c>
      <c r="O131">
        <v>0.1052</v>
      </c>
      <c r="P131">
        <v>0.29620000000000002</v>
      </c>
      <c r="Q131">
        <v>1.8800000000000001E-2</v>
      </c>
      <c r="R131" t="s">
        <v>35</v>
      </c>
      <c r="S131">
        <v>0.1148</v>
      </c>
      <c r="T131">
        <v>8.1299999999999997E-2</v>
      </c>
      <c r="U131">
        <v>3.3000000000000002E-2</v>
      </c>
      <c r="V131" t="s">
        <v>35</v>
      </c>
      <c r="W131">
        <v>1.0200000000000001E-2</v>
      </c>
      <c r="X131">
        <v>0.11650000000000001</v>
      </c>
      <c r="Y131">
        <v>3.0700000000000002E-2</v>
      </c>
      <c r="Z131">
        <v>0.1154</v>
      </c>
      <c r="AA131">
        <v>1.5900000000000001E-2</v>
      </c>
    </row>
    <row r="132" spans="1:27" x14ac:dyDescent="0.25">
      <c r="A132">
        <v>878</v>
      </c>
      <c r="B132">
        <v>3970</v>
      </c>
      <c r="C132">
        <v>0.72199999999999998</v>
      </c>
      <c r="D132">
        <v>0.56579999999999997</v>
      </c>
      <c r="E132">
        <v>0.1406</v>
      </c>
      <c r="F132" t="s">
        <v>36</v>
      </c>
      <c r="G132">
        <v>2.52E-2</v>
      </c>
      <c r="H132">
        <v>3.8100000000000002E-2</v>
      </c>
      <c r="I132" t="s">
        <v>36</v>
      </c>
      <c r="J132">
        <v>0</v>
      </c>
      <c r="K132">
        <v>4.6100000000000002E-2</v>
      </c>
      <c r="L132">
        <v>0.35759999999999997</v>
      </c>
      <c r="M132">
        <v>0.1258</v>
      </c>
      <c r="N132">
        <v>7.6E-3</v>
      </c>
      <c r="O132">
        <v>9.2200000000000004E-2</v>
      </c>
      <c r="P132">
        <v>0.2162</v>
      </c>
      <c r="Q132">
        <v>1.5599999999999999E-2</v>
      </c>
      <c r="R132" t="s">
        <v>36</v>
      </c>
      <c r="S132">
        <v>0.1467</v>
      </c>
      <c r="T132">
        <v>5.62E-2</v>
      </c>
      <c r="U132">
        <v>9.0499999999999997E-2</v>
      </c>
      <c r="V132">
        <v>0</v>
      </c>
      <c r="W132">
        <v>9.5999999999999992E-3</v>
      </c>
      <c r="X132">
        <v>7.0300000000000001E-2</v>
      </c>
      <c r="Y132">
        <v>2.07E-2</v>
      </c>
      <c r="Z132">
        <v>0.187</v>
      </c>
      <c r="AA132">
        <v>3.9600000000000003E-2</v>
      </c>
    </row>
    <row r="133" spans="1:27" x14ac:dyDescent="0.25">
      <c r="A133">
        <v>879</v>
      </c>
      <c r="B133">
        <v>1710</v>
      </c>
      <c r="C133">
        <v>0.75029999999999997</v>
      </c>
      <c r="D133">
        <v>0.62839999999999996</v>
      </c>
      <c r="E133">
        <v>9.0399999999999994E-2</v>
      </c>
      <c r="F133" t="s">
        <v>35</v>
      </c>
      <c r="G133">
        <v>3.3300000000000003E-2</v>
      </c>
      <c r="H133">
        <v>4.8399999999999999E-2</v>
      </c>
      <c r="I133">
        <v>0</v>
      </c>
      <c r="J133">
        <v>0</v>
      </c>
      <c r="K133">
        <v>7.4700000000000003E-2</v>
      </c>
      <c r="L133">
        <v>0.45390000000000003</v>
      </c>
      <c r="M133">
        <v>0.1056</v>
      </c>
      <c r="N133">
        <v>5.3E-3</v>
      </c>
      <c r="O133">
        <v>8.1699999999999995E-2</v>
      </c>
      <c r="P133">
        <v>0.30459999999999998</v>
      </c>
      <c r="Q133">
        <v>4.3799999999999999E-2</v>
      </c>
      <c r="R133" t="s">
        <v>36</v>
      </c>
      <c r="S133">
        <v>0.1074</v>
      </c>
      <c r="T133">
        <v>3.3799999999999997E-2</v>
      </c>
      <c r="U133">
        <v>7.3499999999999996E-2</v>
      </c>
      <c r="V133">
        <v>0</v>
      </c>
      <c r="W133">
        <v>1.46E-2</v>
      </c>
      <c r="X133">
        <v>0.105</v>
      </c>
      <c r="Y133">
        <v>2.63E-2</v>
      </c>
      <c r="Z133">
        <v>0.11840000000000001</v>
      </c>
      <c r="AA133" t="s">
        <v>97</v>
      </c>
    </row>
    <row r="134" spans="1:27" x14ac:dyDescent="0.25">
      <c r="A134">
        <v>880</v>
      </c>
      <c r="B134">
        <v>1020</v>
      </c>
      <c r="C134">
        <v>0.68889999999999996</v>
      </c>
      <c r="D134">
        <v>0.58979999999999999</v>
      </c>
      <c r="E134">
        <v>9.0300000000000005E-2</v>
      </c>
      <c r="F134" t="s">
        <v>35</v>
      </c>
      <c r="G134">
        <v>2.8500000000000001E-2</v>
      </c>
      <c r="H134">
        <v>3.04E-2</v>
      </c>
      <c r="I134">
        <v>0</v>
      </c>
      <c r="J134">
        <v>0</v>
      </c>
      <c r="K134">
        <v>4.3200000000000002E-2</v>
      </c>
      <c r="L134">
        <v>0.43959999999999999</v>
      </c>
      <c r="M134">
        <v>0.18940000000000001</v>
      </c>
      <c r="N134">
        <v>1.37E-2</v>
      </c>
      <c r="O134">
        <v>0.1472</v>
      </c>
      <c r="P134">
        <v>0.23949999999999999</v>
      </c>
      <c r="Q134">
        <v>1.0800000000000001E-2</v>
      </c>
      <c r="R134">
        <v>0</v>
      </c>
      <c r="S134">
        <v>9.2200000000000004E-2</v>
      </c>
      <c r="T134">
        <v>3.1399999999999997E-2</v>
      </c>
      <c r="U134">
        <v>5.8900000000000001E-2</v>
      </c>
      <c r="V134" t="s">
        <v>35</v>
      </c>
      <c r="W134">
        <v>6.8999999999999999E-3</v>
      </c>
      <c r="X134">
        <v>7.5600000000000001E-2</v>
      </c>
      <c r="Y134">
        <v>1.9599999999999999E-2</v>
      </c>
      <c r="Z134">
        <v>0.21590000000000001</v>
      </c>
      <c r="AA134" t="s">
        <v>97</v>
      </c>
    </row>
    <row r="135" spans="1:27" x14ac:dyDescent="0.25">
      <c r="A135">
        <v>881</v>
      </c>
      <c r="B135">
        <v>8940</v>
      </c>
      <c r="C135">
        <v>0.71840000000000004</v>
      </c>
      <c r="D135">
        <v>0.5806</v>
      </c>
      <c r="E135">
        <v>7.3800000000000004E-2</v>
      </c>
      <c r="F135" t="s">
        <v>36</v>
      </c>
      <c r="G135">
        <v>2.41E-2</v>
      </c>
      <c r="H135">
        <v>9.1999999999999998E-3</v>
      </c>
      <c r="I135">
        <v>2.2200000000000001E-2</v>
      </c>
      <c r="J135">
        <v>0</v>
      </c>
      <c r="K135">
        <v>4.2000000000000003E-2</v>
      </c>
      <c r="L135">
        <v>0.4501</v>
      </c>
      <c r="M135">
        <v>0.16919999999999999</v>
      </c>
      <c r="N135">
        <v>9.7000000000000003E-3</v>
      </c>
      <c r="O135">
        <v>9.4200000000000006E-2</v>
      </c>
      <c r="P135">
        <v>0.27179999999999999</v>
      </c>
      <c r="Q135">
        <v>9.1999999999999998E-3</v>
      </c>
      <c r="R135" t="s">
        <v>35</v>
      </c>
      <c r="S135">
        <v>0.1244</v>
      </c>
      <c r="T135">
        <v>9.3600000000000003E-2</v>
      </c>
      <c r="U135">
        <v>3.0499999999999999E-2</v>
      </c>
      <c r="V135" t="s">
        <v>35</v>
      </c>
      <c r="W135">
        <v>1.34E-2</v>
      </c>
      <c r="X135">
        <v>7.9399999999999998E-2</v>
      </c>
      <c r="Y135">
        <v>3.1099999999999999E-2</v>
      </c>
      <c r="Z135">
        <v>0.1711</v>
      </c>
      <c r="AA135">
        <v>2.7E-2</v>
      </c>
    </row>
    <row r="136" spans="1:27" x14ac:dyDescent="0.25">
      <c r="A136">
        <v>882</v>
      </c>
      <c r="B136">
        <v>2260</v>
      </c>
      <c r="C136">
        <v>0.61770000000000003</v>
      </c>
      <c r="D136">
        <v>0.52110000000000001</v>
      </c>
      <c r="E136">
        <v>5.45E-2</v>
      </c>
      <c r="F136" t="s">
        <v>36</v>
      </c>
      <c r="G136">
        <v>0.02</v>
      </c>
      <c r="H136">
        <v>1.8599999999999998E-2</v>
      </c>
      <c r="I136" t="s">
        <v>36</v>
      </c>
      <c r="J136">
        <v>0</v>
      </c>
      <c r="K136">
        <v>2.6200000000000001E-2</v>
      </c>
      <c r="L136">
        <v>0.42220000000000002</v>
      </c>
      <c r="M136">
        <v>0.17780000000000001</v>
      </c>
      <c r="N136">
        <v>7.4999999999999997E-3</v>
      </c>
      <c r="O136">
        <v>8.8200000000000001E-2</v>
      </c>
      <c r="P136">
        <v>0.2248</v>
      </c>
      <c r="Q136">
        <v>1.95E-2</v>
      </c>
      <c r="R136">
        <v>0</v>
      </c>
      <c r="S136">
        <v>8.7400000000000005E-2</v>
      </c>
      <c r="T136">
        <v>5.6800000000000003E-2</v>
      </c>
      <c r="U136">
        <v>2.9700000000000001E-2</v>
      </c>
      <c r="V136" t="s">
        <v>35</v>
      </c>
      <c r="W136">
        <v>9.2999999999999992E-3</v>
      </c>
      <c r="X136">
        <v>9.4899999999999998E-2</v>
      </c>
      <c r="Y136">
        <v>3.5900000000000001E-2</v>
      </c>
      <c r="Z136">
        <v>0.25140000000000001</v>
      </c>
      <c r="AA136">
        <v>2.0799999999999999E-2</v>
      </c>
    </row>
    <row r="137" spans="1:27" x14ac:dyDescent="0.25">
      <c r="A137">
        <v>883</v>
      </c>
      <c r="B137">
        <v>820</v>
      </c>
      <c r="C137">
        <v>0.70940000000000003</v>
      </c>
      <c r="D137">
        <v>0.53969999999999996</v>
      </c>
      <c r="E137">
        <v>5.1299999999999998E-2</v>
      </c>
      <c r="F137">
        <v>0</v>
      </c>
      <c r="G137">
        <v>2.4400000000000002E-2</v>
      </c>
      <c r="H137">
        <v>1.2200000000000001E-2</v>
      </c>
      <c r="I137">
        <v>1.0999999999999999E-2</v>
      </c>
      <c r="J137">
        <v>0</v>
      </c>
      <c r="K137">
        <v>4.6399999999999997E-2</v>
      </c>
      <c r="L137">
        <v>0.44080000000000003</v>
      </c>
      <c r="M137">
        <v>0.1221</v>
      </c>
      <c r="N137" t="s">
        <v>36</v>
      </c>
      <c r="O137">
        <v>5.1299999999999998E-2</v>
      </c>
      <c r="P137">
        <v>0.315</v>
      </c>
      <c r="Q137" t="s">
        <v>36</v>
      </c>
      <c r="R137">
        <v>0</v>
      </c>
      <c r="S137">
        <v>0.15629999999999999</v>
      </c>
      <c r="T137">
        <v>0.1245</v>
      </c>
      <c r="U137">
        <v>3.0499999999999999E-2</v>
      </c>
      <c r="V137" t="s">
        <v>35</v>
      </c>
      <c r="W137">
        <v>1.34E-2</v>
      </c>
      <c r="X137">
        <v>0.1221</v>
      </c>
      <c r="Y137">
        <v>3.0499999999999999E-2</v>
      </c>
      <c r="Z137">
        <v>0.13800000000000001</v>
      </c>
      <c r="AA137" t="s">
        <v>97</v>
      </c>
    </row>
    <row r="138" spans="1:27" x14ac:dyDescent="0.25">
      <c r="A138">
        <v>884</v>
      </c>
      <c r="B138">
        <v>1380</v>
      </c>
      <c r="C138">
        <v>0.69550000000000001</v>
      </c>
      <c r="D138">
        <v>0.64749999999999996</v>
      </c>
      <c r="E138">
        <v>0.12570000000000001</v>
      </c>
      <c r="F138" t="s">
        <v>35</v>
      </c>
      <c r="G138">
        <v>3.85E-2</v>
      </c>
      <c r="H138">
        <v>1.24E-2</v>
      </c>
      <c r="I138">
        <v>6.0999999999999999E-2</v>
      </c>
      <c r="J138">
        <v>0</v>
      </c>
      <c r="K138">
        <v>5.45E-2</v>
      </c>
      <c r="L138">
        <v>0.40920000000000001</v>
      </c>
      <c r="M138">
        <v>0.15770000000000001</v>
      </c>
      <c r="N138">
        <v>9.4000000000000004E-3</v>
      </c>
      <c r="O138">
        <v>0.11559999999999999</v>
      </c>
      <c r="P138">
        <v>0.22889999999999999</v>
      </c>
      <c r="Q138">
        <v>2.2499999999999999E-2</v>
      </c>
      <c r="R138">
        <v>0</v>
      </c>
      <c r="S138">
        <v>4.07E-2</v>
      </c>
      <c r="T138">
        <v>7.3000000000000001E-3</v>
      </c>
      <c r="U138">
        <v>3.3399999999999999E-2</v>
      </c>
      <c r="V138">
        <v>0</v>
      </c>
      <c r="W138">
        <v>7.3000000000000001E-3</v>
      </c>
      <c r="X138">
        <v>0.1177</v>
      </c>
      <c r="Y138">
        <v>2.0299999999999999E-2</v>
      </c>
      <c r="Z138">
        <v>0.16639999999999999</v>
      </c>
      <c r="AA138">
        <v>2.8299999999999999E-2</v>
      </c>
    </row>
    <row r="139" spans="1:27" x14ac:dyDescent="0.25">
      <c r="A139">
        <v>885</v>
      </c>
      <c r="B139">
        <v>3560</v>
      </c>
      <c r="C139">
        <v>0.69850000000000001</v>
      </c>
      <c r="D139">
        <v>0.61280000000000001</v>
      </c>
      <c r="E139">
        <v>0.10199999999999999</v>
      </c>
      <c r="F139" t="s">
        <v>35</v>
      </c>
      <c r="G139">
        <v>2.98E-2</v>
      </c>
      <c r="H139">
        <v>9.5999999999999992E-3</v>
      </c>
      <c r="I139">
        <v>2.64E-2</v>
      </c>
      <c r="J139">
        <v>0</v>
      </c>
      <c r="K139">
        <v>5.3699999999999998E-2</v>
      </c>
      <c r="L139">
        <v>0.44479999999999997</v>
      </c>
      <c r="M139">
        <v>0.12809999999999999</v>
      </c>
      <c r="N139" t="s">
        <v>36</v>
      </c>
      <c r="O139">
        <v>9.4700000000000006E-2</v>
      </c>
      <c r="P139">
        <v>0.28739999999999999</v>
      </c>
      <c r="Q139">
        <v>2.92E-2</v>
      </c>
      <c r="R139">
        <v>0</v>
      </c>
      <c r="S139">
        <v>7.4499999999999997E-2</v>
      </c>
      <c r="T139">
        <v>4.9200000000000001E-2</v>
      </c>
      <c r="U139">
        <v>2.2800000000000001E-2</v>
      </c>
      <c r="V139" t="s">
        <v>36</v>
      </c>
      <c r="W139">
        <v>1.12E-2</v>
      </c>
      <c r="X139">
        <v>0.1158</v>
      </c>
      <c r="Y139">
        <v>1.77E-2</v>
      </c>
      <c r="Z139">
        <v>0.16800000000000001</v>
      </c>
      <c r="AA139">
        <v>1.9900000000000001E-2</v>
      </c>
    </row>
    <row r="140" spans="1:27" x14ac:dyDescent="0.25">
      <c r="A140">
        <v>886</v>
      </c>
      <c r="B140">
        <v>10390</v>
      </c>
      <c r="C140">
        <v>0.77370000000000005</v>
      </c>
      <c r="D140">
        <v>0.60809999999999997</v>
      </c>
      <c r="E140">
        <v>9.7299999999999998E-2</v>
      </c>
      <c r="F140" t="s">
        <v>36</v>
      </c>
      <c r="G140">
        <v>4.2900000000000001E-2</v>
      </c>
      <c r="H140">
        <v>1.8200000000000001E-2</v>
      </c>
      <c r="I140" t="s">
        <v>35</v>
      </c>
      <c r="J140">
        <v>0</v>
      </c>
      <c r="K140">
        <v>3.85E-2</v>
      </c>
      <c r="L140">
        <v>0.44790000000000002</v>
      </c>
      <c r="M140">
        <v>0.20449999999999999</v>
      </c>
      <c r="N140">
        <v>1.0200000000000001E-2</v>
      </c>
      <c r="O140">
        <v>0.1105</v>
      </c>
      <c r="P140">
        <v>0.22639999999999999</v>
      </c>
      <c r="Q140">
        <v>1.7000000000000001E-2</v>
      </c>
      <c r="R140" t="s">
        <v>36</v>
      </c>
      <c r="S140">
        <v>0.151</v>
      </c>
      <c r="T140">
        <v>0.1017</v>
      </c>
      <c r="U140">
        <v>4.82E-2</v>
      </c>
      <c r="V140" t="s">
        <v>36</v>
      </c>
      <c r="W140">
        <v>1.46E-2</v>
      </c>
      <c r="X140">
        <v>6.1199999999999997E-2</v>
      </c>
      <c r="Y140">
        <v>2.9100000000000001E-2</v>
      </c>
      <c r="Z140">
        <v>0.13600000000000001</v>
      </c>
      <c r="AA140">
        <v>2.6100000000000002E-2</v>
      </c>
    </row>
    <row r="141" spans="1:27" x14ac:dyDescent="0.25">
      <c r="A141">
        <v>887</v>
      </c>
      <c r="B141">
        <v>2160</v>
      </c>
      <c r="C141">
        <v>0.62539999999999996</v>
      </c>
      <c r="D141">
        <v>0.5726</v>
      </c>
      <c r="E141">
        <v>7.7399999999999997E-2</v>
      </c>
      <c r="F141" t="s">
        <v>35</v>
      </c>
      <c r="G141">
        <v>5.0099999999999999E-2</v>
      </c>
      <c r="H141">
        <v>1.44E-2</v>
      </c>
      <c r="I141">
        <v>0</v>
      </c>
      <c r="J141">
        <v>0</v>
      </c>
      <c r="K141">
        <v>5.2400000000000002E-2</v>
      </c>
      <c r="L141">
        <v>0.42930000000000001</v>
      </c>
      <c r="M141">
        <v>0.1618</v>
      </c>
      <c r="N141">
        <v>7.0000000000000001E-3</v>
      </c>
      <c r="O141">
        <v>6.9500000000000006E-2</v>
      </c>
      <c r="P141">
        <v>0.2462</v>
      </c>
      <c r="Q141">
        <v>2.1299999999999999E-2</v>
      </c>
      <c r="R141" t="s">
        <v>35</v>
      </c>
      <c r="S141">
        <v>4.6399999999999997E-2</v>
      </c>
      <c r="T141">
        <v>2.64E-2</v>
      </c>
      <c r="U141">
        <v>1.95E-2</v>
      </c>
      <c r="V141" t="s">
        <v>35</v>
      </c>
      <c r="W141">
        <v>6.4999999999999997E-3</v>
      </c>
      <c r="X141">
        <v>9.4600000000000004E-2</v>
      </c>
      <c r="Y141">
        <v>1.5299999999999999E-2</v>
      </c>
      <c r="Z141">
        <v>0.26469999999999999</v>
      </c>
      <c r="AA141" t="s">
        <v>97</v>
      </c>
    </row>
    <row r="142" spans="1:27" x14ac:dyDescent="0.25">
      <c r="A142">
        <v>888</v>
      </c>
      <c r="B142">
        <v>7590</v>
      </c>
      <c r="C142">
        <v>0.73650000000000004</v>
      </c>
      <c r="D142">
        <v>0.67779999999999996</v>
      </c>
      <c r="E142">
        <v>0.1061</v>
      </c>
      <c r="F142" t="s">
        <v>36</v>
      </c>
      <c r="G142">
        <v>2.4799999999999999E-2</v>
      </c>
      <c r="H142">
        <v>0.01</v>
      </c>
      <c r="I142" t="s">
        <v>36</v>
      </c>
      <c r="J142">
        <v>0</v>
      </c>
      <c r="K142">
        <v>4.8899999999999999E-2</v>
      </c>
      <c r="L142">
        <v>0.53180000000000005</v>
      </c>
      <c r="M142">
        <v>0.1749</v>
      </c>
      <c r="N142">
        <v>8.6999999999999994E-3</v>
      </c>
      <c r="O142">
        <v>0.1268</v>
      </c>
      <c r="P142">
        <v>0.32440000000000002</v>
      </c>
      <c r="Q142">
        <v>3.2500000000000001E-2</v>
      </c>
      <c r="R142" t="s">
        <v>36</v>
      </c>
      <c r="S142">
        <v>5.0700000000000002E-2</v>
      </c>
      <c r="T142">
        <v>3.4500000000000003E-2</v>
      </c>
      <c r="U142">
        <v>1.5699999999999999E-2</v>
      </c>
      <c r="V142" t="s">
        <v>36</v>
      </c>
      <c r="W142">
        <v>7.9000000000000008E-3</v>
      </c>
      <c r="X142">
        <v>0.111</v>
      </c>
      <c r="Y142">
        <v>2.1999999999999999E-2</v>
      </c>
      <c r="Z142">
        <v>0.13059999999999999</v>
      </c>
      <c r="AA142">
        <v>1.7399999999999999E-2</v>
      </c>
    </row>
    <row r="143" spans="1:27" x14ac:dyDescent="0.25">
      <c r="A143">
        <v>889</v>
      </c>
      <c r="B143">
        <v>1380</v>
      </c>
      <c r="C143">
        <v>0.72209999999999996</v>
      </c>
      <c r="D143">
        <v>0.68889999999999996</v>
      </c>
      <c r="E143">
        <v>0.15409999999999999</v>
      </c>
      <c r="F143">
        <v>0</v>
      </c>
      <c r="G143">
        <v>2.8899999999999999E-2</v>
      </c>
      <c r="H143" t="s">
        <v>36</v>
      </c>
      <c r="I143">
        <v>0</v>
      </c>
      <c r="J143">
        <v>0</v>
      </c>
      <c r="K143">
        <v>4.3400000000000001E-2</v>
      </c>
      <c r="L143">
        <v>0.50139999999999996</v>
      </c>
      <c r="M143">
        <v>7.5300000000000006E-2</v>
      </c>
      <c r="N143" t="s">
        <v>36</v>
      </c>
      <c r="O143">
        <v>6.08E-2</v>
      </c>
      <c r="P143">
        <v>0.31619999999999998</v>
      </c>
      <c r="Q143">
        <v>0.11</v>
      </c>
      <c r="R143">
        <v>0</v>
      </c>
      <c r="S143">
        <v>2.9700000000000001E-2</v>
      </c>
      <c r="T143">
        <v>1.8800000000000001E-2</v>
      </c>
      <c r="U143">
        <v>1.09E-2</v>
      </c>
      <c r="V143">
        <v>0</v>
      </c>
      <c r="W143" t="s">
        <v>36</v>
      </c>
      <c r="X143">
        <v>0.13389999999999999</v>
      </c>
      <c r="Y143">
        <v>2.8199999999999999E-2</v>
      </c>
      <c r="Z143">
        <v>0.1158</v>
      </c>
      <c r="AA143" t="s">
        <v>97</v>
      </c>
    </row>
    <row r="144" spans="1:27" x14ac:dyDescent="0.25">
      <c r="A144">
        <v>890</v>
      </c>
      <c r="B144">
        <v>1410</v>
      </c>
      <c r="C144">
        <v>0.70350000000000001</v>
      </c>
      <c r="D144">
        <v>0.65249999999999997</v>
      </c>
      <c r="E144">
        <v>8.0699999999999994E-2</v>
      </c>
      <c r="F144">
        <v>0</v>
      </c>
      <c r="G144">
        <v>2.0500000000000001E-2</v>
      </c>
      <c r="H144">
        <v>0</v>
      </c>
      <c r="I144">
        <v>0</v>
      </c>
      <c r="J144">
        <v>0</v>
      </c>
      <c r="K144">
        <v>4.2500000000000003E-2</v>
      </c>
      <c r="L144">
        <v>0.54990000000000006</v>
      </c>
      <c r="M144">
        <v>0.12239999999999999</v>
      </c>
      <c r="N144" t="s">
        <v>36</v>
      </c>
      <c r="O144">
        <v>7.22E-2</v>
      </c>
      <c r="P144">
        <v>0.33400000000000002</v>
      </c>
      <c r="Q144">
        <v>9.3399999999999997E-2</v>
      </c>
      <c r="R144" t="s">
        <v>35</v>
      </c>
      <c r="S144">
        <v>4.53E-2</v>
      </c>
      <c r="T144">
        <v>2.9700000000000001E-2</v>
      </c>
      <c r="U144">
        <v>1.49E-2</v>
      </c>
      <c r="V144" t="s">
        <v>35</v>
      </c>
      <c r="W144">
        <v>5.7000000000000002E-3</v>
      </c>
      <c r="X144">
        <v>0.1076</v>
      </c>
      <c r="Y144">
        <v>2.69E-2</v>
      </c>
      <c r="Z144">
        <v>0.16209999999999999</v>
      </c>
      <c r="AA144" t="s">
        <v>97</v>
      </c>
    </row>
    <row r="145" spans="1:27" x14ac:dyDescent="0.25">
      <c r="A145">
        <v>891</v>
      </c>
      <c r="B145">
        <v>4080</v>
      </c>
      <c r="C145">
        <v>0.67989999999999995</v>
      </c>
      <c r="D145">
        <v>0.64810000000000001</v>
      </c>
      <c r="E145">
        <v>0.1134</v>
      </c>
      <c r="F145">
        <v>0</v>
      </c>
      <c r="G145">
        <v>3.2099999999999997E-2</v>
      </c>
      <c r="H145">
        <v>3.85E-2</v>
      </c>
      <c r="I145" t="s">
        <v>35</v>
      </c>
      <c r="J145">
        <v>0</v>
      </c>
      <c r="K145">
        <v>5.3400000000000003E-2</v>
      </c>
      <c r="L145">
        <v>0.46339999999999998</v>
      </c>
      <c r="M145">
        <v>0.1283</v>
      </c>
      <c r="N145">
        <v>5.8999999999999999E-3</v>
      </c>
      <c r="O145">
        <v>0.10340000000000001</v>
      </c>
      <c r="P145">
        <v>0.29859999999999998</v>
      </c>
      <c r="Q145">
        <v>3.6499999999999998E-2</v>
      </c>
      <c r="R145" t="s">
        <v>35</v>
      </c>
      <c r="S145">
        <v>2.7900000000000001E-2</v>
      </c>
      <c r="T145">
        <v>2.1999999999999999E-2</v>
      </c>
      <c r="U145">
        <v>5.8999999999999999E-3</v>
      </c>
      <c r="V145">
        <v>0</v>
      </c>
      <c r="W145" t="s">
        <v>36</v>
      </c>
      <c r="X145">
        <v>0.1244</v>
      </c>
      <c r="Y145">
        <v>8.0999999999999996E-3</v>
      </c>
      <c r="Z145">
        <v>0.18759999999999999</v>
      </c>
      <c r="AA145" t="s">
        <v>97</v>
      </c>
    </row>
    <row r="146" spans="1:27" x14ac:dyDescent="0.25">
      <c r="A146">
        <v>892</v>
      </c>
      <c r="B146">
        <v>2070</v>
      </c>
      <c r="C146">
        <v>0.6593</v>
      </c>
      <c r="D146">
        <v>0.63460000000000005</v>
      </c>
      <c r="E146">
        <v>0.11600000000000001</v>
      </c>
      <c r="F146">
        <v>0</v>
      </c>
      <c r="G146">
        <v>3.3300000000000003E-2</v>
      </c>
      <c r="H146">
        <v>9.7000000000000003E-3</v>
      </c>
      <c r="I146" t="s">
        <v>36</v>
      </c>
      <c r="J146">
        <v>0</v>
      </c>
      <c r="K146">
        <v>4.6399999999999997E-2</v>
      </c>
      <c r="L146">
        <v>0.4708</v>
      </c>
      <c r="M146">
        <v>0.1489</v>
      </c>
      <c r="N146">
        <v>6.3E-3</v>
      </c>
      <c r="O146">
        <v>0.11409999999999999</v>
      </c>
      <c r="P146">
        <v>0.29770000000000002</v>
      </c>
      <c r="Q146">
        <v>2.4199999999999999E-2</v>
      </c>
      <c r="R146" t="s">
        <v>35</v>
      </c>
      <c r="S146">
        <v>1.9300000000000001E-2</v>
      </c>
      <c r="T146">
        <v>5.7999999999999996E-3</v>
      </c>
      <c r="U146">
        <v>1.35E-2</v>
      </c>
      <c r="V146">
        <v>0</v>
      </c>
      <c r="W146">
        <v>5.3E-3</v>
      </c>
      <c r="X146">
        <v>0.14449999999999999</v>
      </c>
      <c r="Y146">
        <v>1.5900000000000001E-2</v>
      </c>
      <c r="Z146">
        <v>0.18029999999999999</v>
      </c>
      <c r="AA146">
        <v>2.46E-2</v>
      </c>
    </row>
    <row r="147" spans="1:27" x14ac:dyDescent="0.25">
      <c r="A147">
        <v>893</v>
      </c>
      <c r="B147">
        <v>1780</v>
      </c>
      <c r="C147">
        <v>0.67059999999999997</v>
      </c>
      <c r="D147">
        <v>0.58020000000000005</v>
      </c>
      <c r="E147">
        <v>8.8700000000000001E-2</v>
      </c>
      <c r="F147" t="s">
        <v>35</v>
      </c>
      <c r="G147">
        <v>2.81E-2</v>
      </c>
      <c r="H147">
        <v>1.7999999999999999E-2</v>
      </c>
      <c r="I147">
        <v>1.5699999999999999E-2</v>
      </c>
      <c r="J147">
        <v>0</v>
      </c>
      <c r="K147">
        <v>5.0500000000000003E-2</v>
      </c>
      <c r="L147">
        <v>0.42930000000000001</v>
      </c>
      <c r="M147">
        <v>0.13469999999999999</v>
      </c>
      <c r="N147">
        <v>6.1999999999999998E-3</v>
      </c>
      <c r="O147">
        <v>0.11</v>
      </c>
      <c r="P147">
        <v>0.2918</v>
      </c>
      <c r="Q147" t="s">
        <v>36</v>
      </c>
      <c r="R147">
        <v>0</v>
      </c>
      <c r="S147">
        <v>7.5800000000000006E-2</v>
      </c>
      <c r="T147">
        <v>1.9099999999999999E-2</v>
      </c>
      <c r="U147">
        <v>5.67E-2</v>
      </c>
      <c r="V147">
        <v>0</v>
      </c>
      <c r="W147">
        <v>1.46E-2</v>
      </c>
      <c r="X147">
        <v>0.1066</v>
      </c>
      <c r="Y147">
        <v>2.1299999999999999E-2</v>
      </c>
      <c r="Z147">
        <v>0.20150000000000001</v>
      </c>
      <c r="AA147">
        <v>2.47E-2</v>
      </c>
    </row>
    <row r="148" spans="1:27" x14ac:dyDescent="0.25">
      <c r="A148">
        <v>894</v>
      </c>
      <c r="B148">
        <v>1350</v>
      </c>
      <c r="C148">
        <v>0.68869999999999998</v>
      </c>
      <c r="D148">
        <v>0.59599999999999997</v>
      </c>
      <c r="E148">
        <v>9.1899999999999996E-2</v>
      </c>
      <c r="F148">
        <v>0</v>
      </c>
      <c r="G148">
        <v>2.8899999999999999E-2</v>
      </c>
      <c r="H148" t="s">
        <v>36</v>
      </c>
      <c r="I148">
        <v>1.9300000000000001E-2</v>
      </c>
      <c r="J148">
        <v>0</v>
      </c>
      <c r="K148">
        <v>6.8199999999999997E-2</v>
      </c>
      <c r="L148">
        <v>0.45219999999999999</v>
      </c>
      <c r="M148">
        <v>0.14380000000000001</v>
      </c>
      <c r="N148">
        <v>1.11E-2</v>
      </c>
      <c r="O148">
        <v>9.9299999999999999E-2</v>
      </c>
      <c r="P148">
        <v>0.30470000000000003</v>
      </c>
      <c r="Q148" t="s">
        <v>36</v>
      </c>
      <c r="R148">
        <v>0</v>
      </c>
      <c r="S148">
        <v>6.6699999999999995E-2</v>
      </c>
      <c r="T148">
        <v>1.9300000000000001E-2</v>
      </c>
      <c r="U148">
        <v>4.7399999999999998E-2</v>
      </c>
      <c r="V148">
        <v>0</v>
      </c>
      <c r="W148">
        <v>2.5899999999999999E-2</v>
      </c>
      <c r="X148">
        <v>0.1497</v>
      </c>
      <c r="Y148">
        <v>2.3699999999999999E-2</v>
      </c>
      <c r="Z148">
        <v>0.13789999999999999</v>
      </c>
      <c r="AA148" t="s">
        <v>97</v>
      </c>
    </row>
    <row r="149" spans="1:27" x14ac:dyDescent="0.25">
      <c r="A149">
        <v>895</v>
      </c>
      <c r="B149">
        <v>2930</v>
      </c>
      <c r="C149">
        <v>0.64670000000000005</v>
      </c>
      <c r="D149">
        <v>0.61219999999999997</v>
      </c>
      <c r="E149">
        <v>8.9899999999999994E-2</v>
      </c>
      <c r="F149" t="s">
        <v>36</v>
      </c>
      <c r="G149">
        <v>3.1399999999999997E-2</v>
      </c>
      <c r="H149">
        <v>1.6400000000000001E-2</v>
      </c>
      <c r="I149" t="s">
        <v>36</v>
      </c>
      <c r="J149">
        <v>0</v>
      </c>
      <c r="K149">
        <v>5.8400000000000001E-2</v>
      </c>
      <c r="L149">
        <v>0.46910000000000002</v>
      </c>
      <c r="M149">
        <v>0.14829999999999999</v>
      </c>
      <c r="N149" t="s">
        <v>36</v>
      </c>
      <c r="O149">
        <v>0.1182</v>
      </c>
      <c r="P149">
        <v>0.29210000000000003</v>
      </c>
      <c r="Q149">
        <v>2.87E-2</v>
      </c>
      <c r="R149">
        <v>0</v>
      </c>
      <c r="S149">
        <v>2.5600000000000001E-2</v>
      </c>
      <c r="T149">
        <v>1.8100000000000002E-2</v>
      </c>
      <c r="U149">
        <v>6.7999999999999996E-3</v>
      </c>
      <c r="V149" t="s">
        <v>35</v>
      </c>
      <c r="W149">
        <v>8.8999999999999999E-3</v>
      </c>
      <c r="X149">
        <v>0.17460000000000001</v>
      </c>
      <c r="Y149">
        <v>1.7399999999999999E-2</v>
      </c>
      <c r="Z149">
        <v>0.1613</v>
      </c>
      <c r="AA149">
        <v>2.5999999999999999E-2</v>
      </c>
    </row>
    <row r="150" spans="1:27" x14ac:dyDescent="0.25">
      <c r="A150">
        <v>896</v>
      </c>
      <c r="B150">
        <v>2660</v>
      </c>
      <c r="C150">
        <v>0.69969999999999999</v>
      </c>
      <c r="D150">
        <v>0.65920000000000001</v>
      </c>
      <c r="E150">
        <v>0.1056</v>
      </c>
      <c r="F150" t="s">
        <v>35</v>
      </c>
      <c r="G150">
        <v>3.6499999999999998E-2</v>
      </c>
      <c r="H150">
        <v>1.24E-2</v>
      </c>
      <c r="I150" t="s">
        <v>36</v>
      </c>
      <c r="J150">
        <v>0</v>
      </c>
      <c r="K150">
        <v>5.1499999999999997E-2</v>
      </c>
      <c r="L150">
        <v>0.50239999999999996</v>
      </c>
      <c r="M150">
        <v>0.17780000000000001</v>
      </c>
      <c r="N150">
        <v>7.9000000000000008E-3</v>
      </c>
      <c r="O150">
        <v>0.1323</v>
      </c>
      <c r="P150">
        <v>0.31340000000000001</v>
      </c>
      <c r="Q150">
        <v>1.1299999999999999E-2</v>
      </c>
      <c r="R150">
        <v>0</v>
      </c>
      <c r="S150">
        <v>3.1899999999999998E-2</v>
      </c>
      <c r="T150">
        <v>2.4400000000000002E-2</v>
      </c>
      <c r="U150">
        <v>7.1000000000000004E-3</v>
      </c>
      <c r="V150" t="s">
        <v>35</v>
      </c>
      <c r="W150">
        <v>8.6E-3</v>
      </c>
      <c r="X150">
        <v>0.14580000000000001</v>
      </c>
      <c r="Y150">
        <v>1.1599999999999999E-2</v>
      </c>
      <c r="Z150">
        <v>0.14280000000000001</v>
      </c>
      <c r="AA150">
        <v>1.7299999999999999E-2</v>
      </c>
    </row>
    <row r="151" spans="1:27" x14ac:dyDescent="0.25">
      <c r="A151">
        <v>908</v>
      </c>
      <c r="B151">
        <v>3590</v>
      </c>
      <c r="C151">
        <v>0.69499999999999995</v>
      </c>
      <c r="D151">
        <v>0.57069999999999999</v>
      </c>
      <c r="E151">
        <v>0.1071</v>
      </c>
      <c r="F151">
        <v>0</v>
      </c>
      <c r="G151">
        <v>2.81E-2</v>
      </c>
      <c r="H151">
        <v>1.5299999999999999E-2</v>
      </c>
      <c r="I151" t="s">
        <v>35</v>
      </c>
      <c r="J151">
        <v>0</v>
      </c>
      <c r="K151">
        <v>4.4499999999999998E-2</v>
      </c>
      <c r="L151">
        <v>0.41820000000000002</v>
      </c>
      <c r="M151">
        <v>0.1055</v>
      </c>
      <c r="N151">
        <v>5.5999999999999999E-3</v>
      </c>
      <c r="O151">
        <v>7.51E-2</v>
      </c>
      <c r="P151">
        <v>0.2858</v>
      </c>
      <c r="Q151">
        <v>2.7E-2</v>
      </c>
      <c r="R151" t="s">
        <v>36</v>
      </c>
      <c r="S151">
        <v>0.11600000000000001</v>
      </c>
      <c r="T151">
        <v>4.3999999999999997E-2</v>
      </c>
      <c r="U151">
        <v>7.1499999999999994E-2</v>
      </c>
      <c r="V151" t="s">
        <v>35</v>
      </c>
      <c r="W151">
        <v>8.3000000000000001E-3</v>
      </c>
      <c r="X151">
        <v>0.1174</v>
      </c>
      <c r="Y151">
        <v>2.6700000000000002E-2</v>
      </c>
      <c r="Z151">
        <v>0.1608</v>
      </c>
      <c r="AA151">
        <v>3.4799999999999998E-2</v>
      </c>
    </row>
    <row r="152" spans="1:27" x14ac:dyDescent="0.25">
      <c r="A152">
        <v>909</v>
      </c>
      <c r="B152">
        <v>3140</v>
      </c>
      <c r="C152">
        <v>0.76249999999999996</v>
      </c>
      <c r="D152">
        <v>0.64070000000000005</v>
      </c>
      <c r="E152">
        <v>8.6699999999999999E-2</v>
      </c>
      <c r="F152">
        <v>0</v>
      </c>
      <c r="G152">
        <v>5.6399999999999999E-2</v>
      </c>
      <c r="H152">
        <v>2.01E-2</v>
      </c>
      <c r="I152">
        <v>1.15E-2</v>
      </c>
      <c r="J152">
        <v>0</v>
      </c>
      <c r="K152">
        <v>8.3500000000000005E-2</v>
      </c>
      <c r="L152">
        <v>0.46610000000000001</v>
      </c>
      <c r="M152">
        <v>0.14599999999999999</v>
      </c>
      <c r="N152">
        <v>9.9000000000000008E-3</v>
      </c>
      <c r="O152">
        <v>0.1132</v>
      </c>
      <c r="P152">
        <v>0.30030000000000001</v>
      </c>
      <c r="Q152">
        <v>1.9800000000000002E-2</v>
      </c>
      <c r="R152" t="s">
        <v>35</v>
      </c>
      <c r="S152">
        <v>0.1042</v>
      </c>
      <c r="T152">
        <v>7.2400000000000006E-2</v>
      </c>
      <c r="U152">
        <v>2.7400000000000001E-2</v>
      </c>
      <c r="V152" t="s">
        <v>36</v>
      </c>
      <c r="W152">
        <v>1.7500000000000002E-2</v>
      </c>
      <c r="X152">
        <v>8.1600000000000006E-2</v>
      </c>
      <c r="Y152">
        <v>2.3900000000000001E-2</v>
      </c>
      <c r="Z152">
        <v>0.13200000000000001</v>
      </c>
      <c r="AA152" t="s">
        <v>97</v>
      </c>
    </row>
    <row r="153" spans="1:27" x14ac:dyDescent="0.25">
      <c r="A153">
        <v>916</v>
      </c>
      <c r="B153">
        <v>4600</v>
      </c>
      <c r="C153">
        <v>0.70879999999999999</v>
      </c>
      <c r="D153">
        <v>0.58899999999999997</v>
      </c>
      <c r="E153">
        <v>0.1217</v>
      </c>
      <c r="F153" t="s">
        <v>36</v>
      </c>
      <c r="G153">
        <v>2.35E-2</v>
      </c>
      <c r="H153">
        <v>1.83E-2</v>
      </c>
      <c r="I153" t="s">
        <v>36</v>
      </c>
      <c r="J153" t="s">
        <v>35</v>
      </c>
      <c r="K153">
        <v>4.4999999999999998E-2</v>
      </c>
      <c r="L153">
        <v>0.42380000000000001</v>
      </c>
      <c r="M153">
        <v>0.17169999999999999</v>
      </c>
      <c r="N153">
        <v>1.26E-2</v>
      </c>
      <c r="O153">
        <v>0.12870000000000001</v>
      </c>
      <c r="P153">
        <v>0.23019999999999999</v>
      </c>
      <c r="Q153">
        <v>2.1999999999999999E-2</v>
      </c>
      <c r="R153">
        <v>0</v>
      </c>
      <c r="S153">
        <v>0.1091</v>
      </c>
      <c r="T153">
        <v>4.6899999999999997E-2</v>
      </c>
      <c r="U153">
        <v>6.1899999999999997E-2</v>
      </c>
      <c r="V153" t="s">
        <v>35</v>
      </c>
      <c r="W153">
        <v>1.06E-2</v>
      </c>
      <c r="X153">
        <v>6.5199999999999994E-2</v>
      </c>
      <c r="Y153">
        <v>1.67E-2</v>
      </c>
      <c r="Z153">
        <v>0.20930000000000001</v>
      </c>
      <c r="AA153">
        <v>3.5200000000000002E-2</v>
      </c>
    </row>
    <row r="154" spans="1:27" x14ac:dyDescent="0.25">
      <c r="A154">
        <v>919</v>
      </c>
      <c r="B154">
        <v>9470</v>
      </c>
      <c r="C154">
        <v>0.74819999999999998</v>
      </c>
      <c r="D154">
        <v>0.63049999999999995</v>
      </c>
      <c r="E154">
        <v>7.3999999999999996E-2</v>
      </c>
      <c r="F154" t="s">
        <v>36</v>
      </c>
      <c r="G154">
        <v>1.7000000000000001E-2</v>
      </c>
      <c r="H154">
        <v>1.5800000000000002E-2</v>
      </c>
      <c r="I154">
        <v>0</v>
      </c>
      <c r="J154">
        <v>0</v>
      </c>
      <c r="K154">
        <v>3.1699999999999999E-2</v>
      </c>
      <c r="L154">
        <v>0.52039999999999997</v>
      </c>
      <c r="M154">
        <v>0.21740000000000001</v>
      </c>
      <c r="N154">
        <v>1.18E-2</v>
      </c>
      <c r="O154">
        <v>0.13980000000000001</v>
      </c>
      <c r="P154">
        <v>0.29809999999999998</v>
      </c>
      <c r="Q154" t="s">
        <v>36</v>
      </c>
      <c r="R154" t="s">
        <v>36</v>
      </c>
      <c r="S154">
        <v>0.1106</v>
      </c>
      <c r="T154">
        <v>1.7999999999999999E-2</v>
      </c>
      <c r="U154">
        <v>9.2299999999999993E-2</v>
      </c>
      <c r="V154" t="s">
        <v>36</v>
      </c>
      <c r="W154">
        <v>7.1000000000000004E-3</v>
      </c>
      <c r="X154">
        <v>6.7199999999999996E-2</v>
      </c>
      <c r="Y154">
        <v>2.07E-2</v>
      </c>
      <c r="Z154">
        <v>0.16389999999999999</v>
      </c>
      <c r="AA154">
        <v>2.7E-2</v>
      </c>
    </row>
    <row r="155" spans="1:27" x14ac:dyDescent="0.25">
      <c r="A155">
        <v>921</v>
      </c>
      <c r="B155">
        <v>680</v>
      </c>
      <c r="C155">
        <v>0.6462</v>
      </c>
      <c r="D155">
        <v>0.62129999999999996</v>
      </c>
      <c r="E155">
        <v>0.1009</v>
      </c>
      <c r="F155">
        <v>0</v>
      </c>
      <c r="G155">
        <v>3.3599999999999998E-2</v>
      </c>
      <c r="H155">
        <v>3.7999999999999999E-2</v>
      </c>
      <c r="I155" t="s">
        <v>35</v>
      </c>
      <c r="J155">
        <v>0</v>
      </c>
      <c r="K155">
        <v>4.6800000000000001E-2</v>
      </c>
      <c r="L155">
        <v>0.44740000000000002</v>
      </c>
      <c r="M155">
        <v>0.1389</v>
      </c>
      <c r="N155">
        <v>7.3000000000000001E-3</v>
      </c>
      <c r="O155">
        <v>7.7499999999999999E-2</v>
      </c>
      <c r="P155">
        <v>0.29680000000000001</v>
      </c>
      <c r="Q155">
        <v>1.17E-2</v>
      </c>
      <c r="R155">
        <v>0</v>
      </c>
      <c r="S155">
        <v>1.9E-2</v>
      </c>
      <c r="T155">
        <v>1.0200000000000001E-2</v>
      </c>
      <c r="U155">
        <v>7.3000000000000001E-3</v>
      </c>
      <c r="V155" t="s">
        <v>35</v>
      </c>
      <c r="W155">
        <v>5.7999999999999996E-3</v>
      </c>
      <c r="X155">
        <v>0.16520000000000001</v>
      </c>
      <c r="Y155">
        <v>1.0200000000000001E-2</v>
      </c>
      <c r="Z155">
        <v>0.1784</v>
      </c>
      <c r="AA155">
        <v>2.63E-2</v>
      </c>
    </row>
    <row r="156" spans="1:27" x14ac:dyDescent="0.25">
      <c r="A156">
        <v>925</v>
      </c>
      <c r="B156">
        <v>5190</v>
      </c>
      <c r="C156">
        <v>0.68479999999999996</v>
      </c>
      <c r="D156">
        <v>0.63870000000000005</v>
      </c>
      <c r="E156">
        <v>0.1244</v>
      </c>
      <c r="F156">
        <v>0</v>
      </c>
      <c r="G156">
        <v>3.6200000000000003E-2</v>
      </c>
      <c r="H156">
        <v>1.44E-2</v>
      </c>
      <c r="I156" t="s">
        <v>36</v>
      </c>
      <c r="J156">
        <v>0</v>
      </c>
      <c r="K156">
        <v>5.9700000000000003E-2</v>
      </c>
      <c r="L156">
        <v>0.4622</v>
      </c>
      <c r="M156">
        <v>0.14810000000000001</v>
      </c>
      <c r="N156">
        <v>9.1000000000000004E-3</v>
      </c>
      <c r="O156">
        <v>0.1069</v>
      </c>
      <c r="P156">
        <v>0.28939999999999999</v>
      </c>
      <c r="Q156">
        <v>2.46E-2</v>
      </c>
      <c r="R156" t="s">
        <v>35</v>
      </c>
      <c r="S156">
        <v>3.8899999999999997E-2</v>
      </c>
      <c r="T156">
        <v>2.2100000000000002E-2</v>
      </c>
      <c r="U156">
        <v>1.6400000000000001E-2</v>
      </c>
      <c r="V156" t="s">
        <v>35</v>
      </c>
      <c r="W156">
        <v>7.1000000000000004E-3</v>
      </c>
      <c r="X156">
        <v>0.14849999999999999</v>
      </c>
      <c r="Y156">
        <v>1.7100000000000001E-2</v>
      </c>
      <c r="Z156">
        <v>0.14960000000000001</v>
      </c>
      <c r="AA156">
        <v>2.2100000000000002E-2</v>
      </c>
    </row>
    <row r="157" spans="1:27" x14ac:dyDescent="0.25">
      <c r="A157">
        <v>926</v>
      </c>
      <c r="B157">
        <v>4920</v>
      </c>
      <c r="C157">
        <v>0.66920000000000002</v>
      </c>
      <c r="D157">
        <v>0.52249999999999996</v>
      </c>
      <c r="E157">
        <v>7.0099999999999996E-2</v>
      </c>
      <c r="F157" t="s">
        <v>35</v>
      </c>
      <c r="G157">
        <v>3.7999999999999999E-2</v>
      </c>
      <c r="H157">
        <v>1.5699999999999999E-2</v>
      </c>
      <c r="I157" t="s">
        <v>36</v>
      </c>
      <c r="J157">
        <v>0</v>
      </c>
      <c r="K157">
        <v>4.7199999999999999E-2</v>
      </c>
      <c r="L157">
        <v>0.39500000000000002</v>
      </c>
      <c r="M157">
        <v>0.14449999999999999</v>
      </c>
      <c r="N157">
        <v>5.4999999999999997E-3</v>
      </c>
      <c r="O157">
        <v>7.1400000000000005E-2</v>
      </c>
      <c r="P157">
        <v>0.2316</v>
      </c>
      <c r="Q157">
        <v>1.89E-2</v>
      </c>
      <c r="R157" t="s">
        <v>35</v>
      </c>
      <c r="S157">
        <v>0.1338</v>
      </c>
      <c r="T157">
        <v>6.8099999999999994E-2</v>
      </c>
      <c r="U157">
        <v>6.4899999999999999E-2</v>
      </c>
      <c r="V157" t="s">
        <v>36</v>
      </c>
      <c r="W157">
        <v>1.2999999999999999E-2</v>
      </c>
      <c r="X157">
        <v>0.13109999999999999</v>
      </c>
      <c r="Y157">
        <v>3.0300000000000001E-2</v>
      </c>
      <c r="Z157">
        <v>0.16930000000000001</v>
      </c>
      <c r="AA157">
        <v>2.8899999999999999E-2</v>
      </c>
    </row>
    <row r="158" spans="1:27" x14ac:dyDescent="0.25">
      <c r="A158">
        <v>928</v>
      </c>
      <c r="B158">
        <v>4480</v>
      </c>
      <c r="C158">
        <v>0.67330000000000001</v>
      </c>
      <c r="D158">
        <v>0.62080000000000002</v>
      </c>
      <c r="E158">
        <v>0.1384</v>
      </c>
      <c r="F158" t="s">
        <v>36</v>
      </c>
      <c r="G158">
        <v>2.63E-2</v>
      </c>
      <c r="H158">
        <v>1.7000000000000001E-2</v>
      </c>
      <c r="I158">
        <v>0</v>
      </c>
      <c r="J158">
        <v>0</v>
      </c>
      <c r="K158">
        <v>4.9500000000000002E-2</v>
      </c>
      <c r="L158">
        <v>0.4385</v>
      </c>
      <c r="M158">
        <v>0.11849999999999999</v>
      </c>
      <c r="N158">
        <v>5.1000000000000004E-3</v>
      </c>
      <c r="O158">
        <v>7.6999999999999999E-2</v>
      </c>
      <c r="P158">
        <v>0.30659999999999998</v>
      </c>
      <c r="Q158">
        <v>1.34E-2</v>
      </c>
      <c r="R158" t="s">
        <v>35</v>
      </c>
      <c r="S158">
        <v>4.3700000000000003E-2</v>
      </c>
      <c r="T158">
        <v>3.1699999999999999E-2</v>
      </c>
      <c r="U158">
        <v>1.18E-2</v>
      </c>
      <c r="V158" t="s">
        <v>35</v>
      </c>
      <c r="W158">
        <v>8.6999999999999994E-3</v>
      </c>
      <c r="X158">
        <v>0.16220000000000001</v>
      </c>
      <c r="Y158">
        <v>1.9199999999999998E-2</v>
      </c>
      <c r="Z158">
        <v>0.14530000000000001</v>
      </c>
      <c r="AA158">
        <v>2.3E-2</v>
      </c>
    </row>
    <row r="159" spans="1:27" x14ac:dyDescent="0.25">
      <c r="A159">
        <v>929</v>
      </c>
      <c r="B159">
        <v>1630</v>
      </c>
      <c r="C159">
        <v>0.71240000000000003</v>
      </c>
      <c r="D159">
        <v>0.66459999999999997</v>
      </c>
      <c r="E159">
        <v>9.2999999999999999E-2</v>
      </c>
      <c r="F159">
        <v>0</v>
      </c>
      <c r="G159">
        <v>4.5900000000000003E-2</v>
      </c>
      <c r="H159">
        <v>1.9E-2</v>
      </c>
      <c r="I159">
        <v>0</v>
      </c>
      <c r="J159">
        <v>0</v>
      </c>
      <c r="K159">
        <v>7.0400000000000004E-2</v>
      </c>
      <c r="L159">
        <v>0.50549999999999995</v>
      </c>
      <c r="M159">
        <v>0.16769999999999999</v>
      </c>
      <c r="N159">
        <v>1.29E-2</v>
      </c>
      <c r="O159">
        <v>0.14380000000000001</v>
      </c>
      <c r="P159">
        <v>0.30719999999999997</v>
      </c>
      <c r="Q159">
        <v>3.0599999999999999E-2</v>
      </c>
      <c r="R159" t="s">
        <v>35</v>
      </c>
      <c r="S159">
        <v>3.8600000000000002E-2</v>
      </c>
      <c r="T159">
        <v>3.0599999999999999E-2</v>
      </c>
      <c r="U159">
        <v>8.0000000000000002E-3</v>
      </c>
      <c r="V159">
        <v>0</v>
      </c>
      <c r="W159">
        <v>9.1999999999999998E-3</v>
      </c>
      <c r="X159">
        <v>0.1353</v>
      </c>
      <c r="Y159">
        <v>1.7100000000000001E-2</v>
      </c>
      <c r="Z159">
        <v>0.1353</v>
      </c>
      <c r="AA159" t="s">
        <v>97</v>
      </c>
    </row>
    <row r="160" spans="1:27" x14ac:dyDescent="0.25">
      <c r="A160">
        <v>931</v>
      </c>
      <c r="B160">
        <v>4150</v>
      </c>
      <c r="C160">
        <v>0.5857</v>
      </c>
      <c r="D160">
        <v>0.5544</v>
      </c>
      <c r="E160">
        <v>9.9099999999999994E-2</v>
      </c>
      <c r="F160" t="s">
        <v>35</v>
      </c>
      <c r="G160">
        <v>2.5100000000000001E-2</v>
      </c>
      <c r="H160">
        <v>2.07E-2</v>
      </c>
      <c r="I160">
        <v>1.83E-2</v>
      </c>
      <c r="J160">
        <v>0</v>
      </c>
      <c r="K160">
        <v>4.65E-2</v>
      </c>
      <c r="L160">
        <v>0.39040000000000002</v>
      </c>
      <c r="M160">
        <v>0.14949999999999999</v>
      </c>
      <c r="N160">
        <v>1.04E-2</v>
      </c>
      <c r="O160">
        <v>0.10009999999999999</v>
      </c>
      <c r="P160">
        <v>0.23200000000000001</v>
      </c>
      <c r="Q160">
        <v>8.8999999999999999E-3</v>
      </c>
      <c r="R160" t="s">
        <v>35</v>
      </c>
      <c r="S160">
        <v>2.8199999999999999E-2</v>
      </c>
      <c r="T160">
        <v>1.9E-2</v>
      </c>
      <c r="U160">
        <v>8.6999999999999994E-3</v>
      </c>
      <c r="V160" t="s">
        <v>35</v>
      </c>
      <c r="W160" t="s">
        <v>36</v>
      </c>
      <c r="X160">
        <v>0.10199999999999999</v>
      </c>
      <c r="Y160">
        <v>8.8999999999999999E-3</v>
      </c>
      <c r="Z160">
        <v>0.3034</v>
      </c>
      <c r="AA160">
        <v>4.2200000000000001E-2</v>
      </c>
    </row>
    <row r="161" spans="1:165" x14ac:dyDescent="0.25">
      <c r="A161">
        <v>933</v>
      </c>
      <c r="B161">
        <v>3500</v>
      </c>
      <c r="C161">
        <v>0.62129999999999996</v>
      </c>
      <c r="D161">
        <v>0.54900000000000004</v>
      </c>
      <c r="E161">
        <v>0.1295</v>
      </c>
      <c r="F161" t="s">
        <v>36</v>
      </c>
      <c r="G161">
        <v>2.3400000000000001E-2</v>
      </c>
      <c r="H161">
        <v>0.01</v>
      </c>
      <c r="I161">
        <v>1.23E-2</v>
      </c>
      <c r="J161" t="s">
        <v>35</v>
      </c>
      <c r="K161">
        <v>5.74E-2</v>
      </c>
      <c r="L161">
        <v>0.37240000000000001</v>
      </c>
      <c r="M161">
        <v>0.13489999999999999</v>
      </c>
      <c r="N161">
        <v>8.6E-3</v>
      </c>
      <c r="O161">
        <v>9.8900000000000002E-2</v>
      </c>
      <c r="P161">
        <v>0.19089999999999999</v>
      </c>
      <c r="Q161">
        <v>4.6600000000000003E-2</v>
      </c>
      <c r="R161" t="s">
        <v>35</v>
      </c>
      <c r="S161">
        <v>6.4000000000000001E-2</v>
      </c>
      <c r="T161">
        <v>3.6600000000000001E-2</v>
      </c>
      <c r="U161">
        <v>2.7199999999999998E-2</v>
      </c>
      <c r="V161" t="s">
        <v>35</v>
      </c>
      <c r="W161">
        <v>8.3000000000000001E-3</v>
      </c>
      <c r="X161">
        <v>0.1578</v>
      </c>
      <c r="Y161">
        <v>1.46E-2</v>
      </c>
      <c r="Z161">
        <v>0.20630000000000001</v>
      </c>
      <c r="AA161">
        <v>2.92E-2</v>
      </c>
    </row>
    <row r="162" spans="1:165" x14ac:dyDescent="0.25">
      <c r="A162">
        <v>935</v>
      </c>
      <c r="B162">
        <v>3840</v>
      </c>
      <c r="C162">
        <v>0.74150000000000005</v>
      </c>
      <c r="D162">
        <v>0.56399999999999995</v>
      </c>
      <c r="E162">
        <v>9.8400000000000001E-2</v>
      </c>
      <c r="F162" t="s">
        <v>35</v>
      </c>
      <c r="G162">
        <v>3.6700000000000003E-2</v>
      </c>
      <c r="H162">
        <v>1.2500000000000001E-2</v>
      </c>
      <c r="I162" t="s">
        <v>36</v>
      </c>
      <c r="J162">
        <v>0</v>
      </c>
      <c r="K162">
        <v>6.3E-2</v>
      </c>
      <c r="L162">
        <v>0.41510000000000002</v>
      </c>
      <c r="M162">
        <v>0.14779999999999999</v>
      </c>
      <c r="N162">
        <v>9.1000000000000004E-3</v>
      </c>
      <c r="O162">
        <v>8.4900000000000003E-2</v>
      </c>
      <c r="P162">
        <v>0.2631</v>
      </c>
      <c r="Q162" t="s">
        <v>36</v>
      </c>
      <c r="R162">
        <v>0</v>
      </c>
      <c r="S162">
        <v>0.1583</v>
      </c>
      <c r="T162">
        <v>4.7100000000000003E-2</v>
      </c>
      <c r="U162">
        <v>0.1111</v>
      </c>
      <c r="V162">
        <v>0</v>
      </c>
      <c r="W162">
        <v>1.9300000000000001E-2</v>
      </c>
      <c r="X162">
        <v>6.6900000000000001E-2</v>
      </c>
      <c r="Y162">
        <v>3.9E-2</v>
      </c>
      <c r="Z162">
        <v>0.1525</v>
      </c>
      <c r="AA162">
        <v>2.58E-2</v>
      </c>
    </row>
    <row r="163" spans="1:165" x14ac:dyDescent="0.25">
      <c r="A163">
        <v>936</v>
      </c>
      <c r="B163">
        <v>8100</v>
      </c>
      <c r="C163">
        <v>0.59150000000000003</v>
      </c>
      <c r="D163">
        <v>0.56610000000000005</v>
      </c>
      <c r="E163">
        <v>6.9099999999999995E-2</v>
      </c>
      <c r="F163" t="s">
        <v>36</v>
      </c>
      <c r="G163">
        <v>4.2000000000000003E-2</v>
      </c>
      <c r="H163">
        <v>7.7999999999999996E-3</v>
      </c>
      <c r="I163">
        <v>1.9599999999999999E-2</v>
      </c>
      <c r="J163" t="s">
        <v>35</v>
      </c>
      <c r="K163">
        <v>3.1600000000000003E-2</v>
      </c>
      <c r="L163">
        <v>0.42449999999999999</v>
      </c>
      <c r="M163">
        <v>0.182</v>
      </c>
      <c r="N163">
        <v>8.0999999999999996E-3</v>
      </c>
      <c r="O163">
        <v>0.1079</v>
      </c>
      <c r="P163">
        <v>0.2268</v>
      </c>
      <c r="Q163">
        <v>1.5699999999999999E-2</v>
      </c>
      <c r="R163" t="s">
        <v>36</v>
      </c>
      <c r="S163">
        <v>2.3199999999999998E-2</v>
      </c>
      <c r="T163">
        <v>1.21E-2</v>
      </c>
      <c r="U163">
        <v>1.0999999999999999E-2</v>
      </c>
      <c r="V163" t="s">
        <v>35</v>
      </c>
      <c r="W163" t="s">
        <v>36</v>
      </c>
      <c r="X163">
        <v>0.14299999999999999</v>
      </c>
      <c r="Y163">
        <v>8.3000000000000001E-3</v>
      </c>
      <c r="Z163">
        <v>0.25719999999999998</v>
      </c>
      <c r="AA163">
        <v>3.6499999999999998E-2</v>
      </c>
    </row>
    <row r="164" spans="1:165" x14ac:dyDescent="0.25">
      <c r="A164">
        <v>937</v>
      </c>
      <c r="B164">
        <v>4000</v>
      </c>
      <c r="C164">
        <v>0.69340000000000002</v>
      </c>
      <c r="D164">
        <v>0.6492</v>
      </c>
      <c r="E164">
        <v>0.1145</v>
      </c>
      <c r="F164" t="s">
        <v>35</v>
      </c>
      <c r="G164">
        <v>2.4299999999999999E-2</v>
      </c>
      <c r="H164">
        <v>1.03E-2</v>
      </c>
      <c r="I164">
        <v>2.1499999999999998E-2</v>
      </c>
      <c r="J164">
        <v>0</v>
      </c>
      <c r="K164">
        <v>5.1499999999999997E-2</v>
      </c>
      <c r="L164">
        <v>0.47760000000000002</v>
      </c>
      <c r="M164">
        <v>0.17929999999999999</v>
      </c>
      <c r="N164">
        <v>1.3299999999999999E-2</v>
      </c>
      <c r="O164">
        <v>0.1293</v>
      </c>
      <c r="P164">
        <v>0.27460000000000001</v>
      </c>
      <c r="Q164">
        <v>2.3800000000000002E-2</v>
      </c>
      <c r="R164" t="s">
        <v>35</v>
      </c>
      <c r="S164">
        <v>3.85E-2</v>
      </c>
      <c r="T164">
        <v>2.53E-2</v>
      </c>
      <c r="U164">
        <v>1.2800000000000001E-2</v>
      </c>
      <c r="V164" t="s">
        <v>35</v>
      </c>
      <c r="W164">
        <v>5.7999999999999996E-3</v>
      </c>
      <c r="X164">
        <v>0.1255</v>
      </c>
      <c r="Y164">
        <v>1.6500000000000001E-2</v>
      </c>
      <c r="Z164">
        <v>0.16450000000000001</v>
      </c>
      <c r="AA164">
        <v>2.3300000000000001E-2</v>
      </c>
    </row>
    <row r="165" spans="1:165" x14ac:dyDescent="0.25">
      <c r="A165">
        <v>938</v>
      </c>
      <c r="B165">
        <v>5220</v>
      </c>
      <c r="C165">
        <v>0.60629999999999995</v>
      </c>
      <c r="D165">
        <v>0.59130000000000005</v>
      </c>
      <c r="E165">
        <v>0.188</v>
      </c>
      <c r="F165" t="s">
        <v>35</v>
      </c>
      <c r="G165">
        <v>1.38E-2</v>
      </c>
      <c r="H165">
        <v>2.7199999999999998E-2</v>
      </c>
      <c r="I165">
        <v>8.2000000000000007E-3</v>
      </c>
      <c r="J165">
        <v>0</v>
      </c>
      <c r="K165">
        <v>3.0300000000000001E-2</v>
      </c>
      <c r="L165">
        <v>0.3538</v>
      </c>
      <c r="M165">
        <v>0.1487</v>
      </c>
      <c r="N165">
        <v>6.3E-3</v>
      </c>
      <c r="O165">
        <v>7.8799999999999995E-2</v>
      </c>
      <c r="P165">
        <v>0.18709999999999999</v>
      </c>
      <c r="Q165">
        <v>1.7999999999999999E-2</v>
      </c>
      <c r="R165">
        <v>0</v>
      </c>
      <c r="S165">
        <v>1.2800000000000001E-2</v>
      </c>
      <c r="T165">
        <v>8.6E-3</v>
      </c>
      <c r="U165" t="s">
        <v>36</v>
      </c>
      <c r="V165">
        <v>0</v>
      </c>
      <c r="W165" t="s">
        <v>36</v>
      </c>
      <c r="X165">
        <v>0.1351</v>
      </c>
      <c r="Y165">
        <v>1.8200000000000001E-2</v>
      </c>
      <c r="Z165">
        <v>0.2404</v>
      </c>
      <c r="AA165">
        <v>2.9499999999999998E-2</v>
      </c>
    </row>
    <row r="170" spans="1:165" x14ac:dyDescent="0.25">
      <c r="A170" t="s">
        <v>85</v>
      </c>
      <c r="B170" t="s">
        <v>0</v>
      </c>
      <c r="C170" t="s">
        <v>86</v>
      </c>
      <c r="D170" t="s">
        <v>87</v>
      </c>
      <c r="E170" t="s">
        <v>88</v>
      </c>
      <c r="F170" t="s">
        <v>89</v>
      </c>
      <c r="G170" t="s">
        <v>90</v>
      </c>
      <c r="H170" t="s">
        <v>91</v>
      </c>
      <c r="I170" t="s">
        <v>92</v>
      </c>
      <c r="J170" t="s">
        <v>93</v>
      </c>
      <c r="K170" t="s">
        <v>94</v>
      </c>
      <c r="L170" t="s">
        <v>95</v>
      </c>
      <c r="M170" t="s">
        <v>96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1</v>
      </c>
      <c r="C171">
        <v>345790</v>
      </c>
      <c r="D171">
        <v>39850</v>
      </c>
      <c r="E171">
        <v>27570</v>
      </c>
      <c r="F171">
        <v>14730</v>
      </c>
      <c r="G171">
        <v>16000</v>
      </c>
      <c r="H171">
        <v>49410</v>
      </c>
      <c r="I171">
        <v>33530</v>
      </c>
      <c r="J171">
        <v>60640</v>
      </c>
      <c r="K171">
        <v>32650</v>
      </c>
      <c r="L171">
        <v>38190</v>
      </c>
      <c r="M171">
        <v>33220</v>
      </c>
      <c r="N171" t="s">
        <v>31</v>
      </c>
      <c r="O171">
        <v>1460</v>
      </c>
      <c r="P171">
        <v>840</v>
      </c>
      <c r="Q171">
        <v>800</v>
      </c>
      <c r="R171">
        <v>1170</v>
      </c>
      <c r="S171">
        <v>1340</v>
      </c>
      <c r="T171">
        <v>590</v>
      </c>
      <c r="U171">
        <v>640</v>
      </c>
      <c r="V171">
        <v>1520</v>
      </c>
      <c r="W171">
        <v>430</v>
      </c>
      <c r="X171">
        <v>1030</v>
      </c>
      <c r="Y171">
        <v>1840</v>
      </c>
      <c r="Z171">
        <v>1320</v>
      </c>
      <c r="AA171">
        <v>1270</v>
      </c>
      <c r="AB171">
        <v>3040</v>
      </c>
      <c r="AC171">
        <v>1440</v>
      </c>
      <c r="AD171">
        <v>1420</v>
      </c>
      <c r="AE171">
        <v>2760</v>
      </c>
      <c r="AF171">
        <v>2310</v>
      </c>
      <c r="AG171">
        <v>1310</v>
      </c>
      <c r="AH171">
        <v>1480</v>
      </c>
      <c r="AI171">
        <v>1080</v>
      </c>
      <c r="AJ171">
        <v>1940</v>
      </c>
      <c r="AK171">
        <v>2240</v>
      </c>
      <c r="AL171">
        <v>2010</v>
      </c>
      <c r="AM171">
        <v>1560</v>
      </c>
      <c r="AN171">
        <v>1760</v>
      </c>
      <c r="AO171">
        <v>330</v>
      </c>
      <c r="AP171">
        <v>1480</v>
      </c>
      <c r="AQ171">
        <v>2500</v>
      </c>
      <c r="AR171">
        <v>1300</v>
      </c>
      <c r="AS171">
        <v>1960</v>
      </c>
      <c r="AT171">
        <v>2120</v>
      </c>
      <c r="AU171">
        <v>6510</v>
      </c>
      <c r="AV171">
        <v>1880</v>
      </c>
      <c r="AW171">
        <v>3600</v>
      </c>
      <c r="AX171">
        <v>1100</v>
      </c>
      <c r="AY171">
        <v>2530</v>
      </c>
      <c r="AZ171">
        <v>2130</v>
      </c>
      <c r="BA171">
        <v>1350</v>
      </c>
      <c r="BB171">
        <v>470</v>
      </c>
      <c r="BC171">
        <v>2820</v>
      </c>
      <c r="BD171">
        <v>1520</v>
      </c>
      <c r="BE171">
        <v>2290</v>
      </c>
      <c r="BF171">
        <v>2160</v>
      </c>
      <c r="BG171">
        <v>1570</v>
      </c>
      <c r="BH171">
        <v>2210</v>
      </c>
      <c r="BI171">
        <v>3020</v>
      </c>
      <c r="BJ171">
        <v>1910</v>
      </c>
      <c r="BK171">
        <v>890</v>
      </c>
      <c r="BL171">
        <v>1660</v>
      </c>
      <c r="BM171">
        <v>2050</v>
      </c>
      <c r="BN171">
        <v>1400</v>
      </c>
      <c r="BO171">
        <v>1690</v>
      </c>
      <c r="BP171">
        <v>2310</v>
      </c>
      <c r="BQ171">
        <v>1180</v>
      </c>
      <c r="BR171">
        <v>1640</v>
      </c>
      <c r="BS171">
        <v>2320</v>
      </c>
      <c r="BT171">
        <v>3080</v>
      </c>
      <c r="BU171">
        <v>3110</v>
      </c>
      <c r="BV171">
        <v>1240</v>
      </c>
      <c r="BW171">
        <v>3190</v>
      </c>
      <c r="BX171">
        <v>4090</v>
      </c>
      <c r="BY171">
        <v>1890</v>
      </c>
      <c r="BZ171">
        <v>1420</v>
      </c>
      <c r="CA171">
        <v>2080</v>
      </c>
      <c r="CB171">
        <v>1020</v>
      </c>
      <c r="CC171">
        <v>570</v>
      </c>
      <c r="CD171">
        <v>1470</v>
      </c>
      <c r="CE171" t="s">
        <v>31</v>
      </c>
      <c r="CF171">
        <v>1310</v>
      </c>
      <c r="CG171">
        <v>2080</v>
      </c>
      <c r="CH171">
        <v>1340</v>
      </c>
      <c r="CI171">
        <v>1190</v>
      </c>
      <c r="CJ171">
        <v>690</v>
      </c>
      <c r="CK171">
        <v>1330</v>
      </c>
      <c r="CL171">
        <v>950</v>
      </c>
      <c r="CM171">
        <v>1040</v>
      </c>
      <c r="CN171">
        <v>1460</v>
      </c>
      <c r="CO171">
        <v>1810</v>
      </c>
      <c r="CP171">
        <v>1160</v>
      </c>
      <c r="CQ171">
        <v>1210</v>
      </c>
      <c r="CR171">
        <v>3910</v>
      </c>
      <c r="CS171">
        <v>1940</v>
      </c>
      <c r="CT171">
        <v>1290</v>
      </c>
      <c r="CU171">
        <v>1550</v>
      </c>
      <c r="CV171">
        <v>1400</v>
      </c>
      <c r="CW171">
        <v>3910</v>
      </c>
      <c r="CX171">
        <v>1620</v>
      </c>
      <c r="CY171">
        <v>3390</v>
      </c>
      <c r="CZ171">
        <v>1680</v>
      </c>
      <c r="DA171">
        <v>2410</v>
      </c>
      <c r="DB171">
        <v>1460</v>
      </c>
      <c r="DC171">
        <v>540</v>
      </c>
      <c r="DD171">
        <v>2540</v>
      </c>
      <c r="DE171">
        <v>1280</v>
      </c>
      <c r="DF171">
        <v>3230</v>
      </c>
      <c r="DG171">
        <v>1870</v>
      </c>
      <c r="DH171">
        <v>12700</v>
      </c>
      <c r="DI171">
        <v>410</v>
      </c>
      <c r="DJ171">
        <v>960</v>
      </c>
      <c r="DK171">
        <v>4120</v>
      </c>
      <c r="DL171">
        <v>2510</v>
      </c>
      <c r="DM171">
        <v>50</v>
      </c>
      <c r="DN171">
        <v>5750</v>
      </c>
      <c r="DO171">
        <v>1280</v>
      </c>
      <c r="DP171">
        <v>2840</v>
      </c>
      <c r="DQ171">
        <v>1090</v>
      </c>
      <c r="DR171">
        <v>570</v>
      </c>
      <c r="DS171">
        <v>890</v>
      </c>
      <c r="DT171">
        <v>1140</v>
      </c>
      <c r="DU171">
        <v>480</v>
      </c>
      <c r="DV171">
        <v>1230</v>
      </c>
      <c r="DW171">
        <v>940</v>
      </c>
      <c r="DX171">
        <v>3880</v>
      </c>
      <c r="DY171">
        <v>1490</v>
      </c>
      <c r="DZ171">
        <v>570</v>
      </c>
      <c r="EA171">
        <v>1760</v>
      </c>
      <c r="EB171">
        <v>3970</v>
      </c>
      <c r="EC171">
        <v>1710</v>
      </c>
      <c r="ED171">
        <v>1020</v>
      </c>
      <c r="EE171">
        <v>8940</v>
      </c>
      <c r="EF171">
        <v>2260</v>
      </c>
      <c r="EG171">
        <v>820</v>
      </c>
      <c r="EH171">
        <v>1380</v>
      </c>
      <c r="EI171">
        <v>3560</v>
      </c>
      <c r="EJ171">
        <v>10390</v>
      </c>
      <c r="EK171">
        <v>2160</v>
      </c>
      <c r="EL171">
        <v>7590</v>
      </c>
      <c r="EM171">
        <v>1380</v>
      </c>
      <c r="EN171">
        <v>1410</v>
      </c>
      <c r="EO171">
        <v>4080</v>
      </c>
      <c r="EP171">
        <v>2070</v>
      </c>
      <c r="EQ171">
        <v>1780</v>
      </c>
      <c r="ER171">
        <v>1350</v>
      </c>
      <c r="ES171">
        <v>2930</v>
      </c>
      <c r="ET171">
        <v>2660</v>
      </c>
      <c r="EU171">
        <v>3590</v>
      </c>
      <c r="EV171">
        <v>3140</v>
      </c>
      <c r="EW171">
        <v>4600</v>
      </c>
      <c r="EX171">
        <v>9470</v>
      </c>
      <c r="EY171">
        <v>680</v>
      </c>
      <c r="EZ171">
        <v>5190</v>
      </c>
      <c r="FA171">
        <v>4920</v>
      </c>
      <c r="FB171">
        <v>4480</v>
      </c>
      <c r="FC171">
        <v>1630</v>
      </c>
      <c r="FD171">
        <v>4150</v>
      </c>
      <c r="FE171">
        <v>3500</v>
      </c>
      <c r="FF171">
        <v>3840</v>
      </c>
      <c r="FG171">
        <v>8100</v>
      </c>
      <c r="FH171">
        <v>4000</v>
      </c>
      <c r="FI171">
        <v>5220</v>
      </c>
    </row>
    <row r="172" spans="1:165" x14ac:dyDescent="0.25">
      <c r="A172">
        <v>3</v>
      </c>
      <c r="B172" t="s">
        <v>2</v>
      </c>
      <c r="C172">
        <v>0.71040000000000003</v>
      </c>
      <c r="D172">
        <v>0.71599999999999997</v>
      </c>
      <c r="E172">
        <v>0.71530000000000005</v>
      </c>
      <c r="F172">
        <v>0.71679999999999999</v>
      </c>
      <c r="G172">
        <v>0.72829999999999995</v>
      </c>
      <c r="H172">
        <v>0.73219999999999996</v>
      </c>
      <c r="I172">
        <v>0.74070000000000003</v>
      </c>
      <c r="J172">
        <v>0.66539999999999999</v>
      </c>
      <c r="K172">
        <v>0.67510000000000003</v>
      </c>
      <c r="L172">
        <v>0.71899999999999997</v>
      </c>
      <c r="M172">
        <v>0.73170000000000002</v>
      </c>
      <c r="N172" t="s">
        <v>31</v>
      </c>
      <c r="O172">
        <v>0.6845</v>
      </c>
      <c r="P172">
        <v>0.74050000000000005</v>
      </c>
      <c r="Q172">
        <v>0.7248</v>
      </c>
      <c r="R172">
        <v>0.68120000000000003</v>
      </c>
      <c r="S172">
        <v>0.68310000000000004</v>
      </c>
      <c r="T172">
        <v>0.73009999999999997</v>
      </c>
      <c r="U172">
        <v>0.69420000000000004</v>
      </c>
      <c r="V172">
        <v>0.74980000000000002</v>
      </c>
      <c r="W172">
        <v>0.69699999999999995</v>
      </c>
      <c r="X172">
        <v>0.77790000000000004</v>
      </c>
      <c r="Y172">
        <v>0.73580000000000001</v>
      </c>
      <c r="Z172">
        <v>0.72529999999999994</v>
      </c>
      <c r="AA172">
        <v>0.74760000000000004</v>
      </c>
      <c r="AB172">
        <v>0.74180000000000001</v>
      </c>
      <c r="AC172">
        <v>0.79569999999999996</v>
      </c>
      <c r="AD172">
        <v>0.77639999999999998</v>
      </c>
      <c r="AE172">
        <v>0.72599999999999998</v>
      </c>
      <c r="AF172">
        <v>0.67030000000000001</v>
      </c>
      <c r="AG172">
        <v>0.77810000000000001</v>
      </c>
      <c r="AH172">
        <v>0.76470000000000005</v>
      </c>
      <c r="AI172">
        <v>0.66239999999999999</v>
      </c>
      <c r="AJ172">
        <v>0.76359999999999995</v>
      </c>
      <c r="AK172">
        <v>0.75370000000000004</v>
      </c>
      <c r="AL172">
        <v>0.68479999999999996</v>
      </c>
      <c r="AM172">
        <v>0.70020000000000004</v>
      </c>
      <c r="AN172">
        <v>0.6905</v>
      </c>
      <c r="AO172">
        <v>0.82069999999999999</v>
      </c>
      <c r="AP172">
        <v>0.74339999999999995</v>
      </c>
      <c r="AQ172">
        <v>0.79459999999999997</v>
      </c>
      <c r="AR172">
        <v>0.70469999999999999</v>
      </c>
      <c r="AS172">
        <v>0.76580000000000004</v>
      </c>
      <c r="AT172">
        <v>0.74319999999999997</v>
      </c>
      <c r="AU172">
        <v>0.73040000000000005</v>
      </c>
      <c r="AV172">
        <v>0.74160000000000004</v>
      </c>
      <c r="AW172">
        <v>0.69369999999999998</v>
      </c>
      <c r="AX172">
        <v>0.75</v>
      </c>
      <c r="AY172">
        <v>0.67969999999999997</v>
      </c>
      <c r="AZ172">
        <v>0.7419</v>
      </c>
      <c r="BA172">
        <v>0.79290000000000005</v>
      </c>
      <c r="BB172">
        <v>0.70550000000000002</v>
      </c>
      <c r="BC172">
        <v>0.80300000000000005</v>
      </c>
      <c r="BD172">
        <v>0.82340000000000002</v>
      </c>
      <c r="BE172">
        <v>0.74829999999999997</v>
      </c>
      <c r="BF172">
        <v>0.80779999999999996</v>
      </c>
      <c r="BG172">
        <v>0.73770000000000002</v>
      </c>
      <c r="BH172">
        <v>0.70279999999999998</v>
      </c>
      <c r="BI172">
        <v>0.70960000000000001</v>
      </c>
      <c r="BJ172">
        <v>0.76359999999999995</v>
      </c>
      <c r="BK172">
        <v>0.67190000000000005</v>
      </c>
      <c r="BL172">
        <v>0.70020000000000004</v>
      </c>
      <c r="BM172">
        <v>0.69620000000000004</v>
      </c>
      <c r="BN172">
        <v>0.63849999999999996</v>
      </c>
      <c r="BO172">
        <v>0.72189999999999999</v>
      </c>
      <c r="BP172">
        <v>0.78839999999999999</v>
      </c>
      <c r="BQ172">
        <v>0.67459999999999998</v>
      </c>
      <c r="BR172">
        <v>0.69950000000000001</v>
      </c>
      <c r="BS172">
        <v>0.76239999999999997</v>
      </c>
      <c r="BT172">
        <v>0.70760000000000001</v>
      </c>
      <c r="BU172">
        <v>0.76429999999999998</v>
      </c>
      <c r="BV172">
        <v>0.75929999999999997</v>
      </c>
      <c r="BW172">
        <v>0.75470000000000004</v>
      </c>
      <c r="BX172">
        <v>0.73470000000000002</v>
      </c>
      <c r="BY172">
        <v>0.73450000000000004</v>
      </c>
      <c r="BZ172">
        <v>0.72850000000000004</v>
      </c>
      <c r="CA172">
        <v>0.71579999999999999</v>
      </c>
      <c r="CB172">
        <v>0.77349999999999997</v>
      </c>
      <c r="CC172">
        <v>0.75529999999999997</v>
      </c>
      <c r="CD172">
        <v>0.72160000000000002</v>
      </c>
      <c r="CE172" t="s">
        <v>31</v>
      </c>
      <c r="CF172">
        <v>0.69379999999999997</v>
      </c>
      <c r="CG172">
        <v>0.66410000000000002</v>
      </c>
      <c r="CH172">
        <v>0.75819999999999999</v>
      </c>
      <c r="CI172">
        <v>0.81630000000000003</v>
      </c>
      <c r="CJ172">
        <v>0.75470000000000004</v>
      </c>
      <c r="CK172">
        <v>0.68369999999999997</v>
      </c>
      <c r="CL172">
        <v>0.75239999999999996</v>
      </c>
      <c r="CM172">
        <v>0.74419999999999997</v>
      </c>
      <c r="CN172">
        <v>0.71630000000000005</v>
      </c>
      <c r="CO172">
        <v>0.7298</v>
      </c>
      <c r="CP172">
        <v>0.74419999999999997</v>
      </c>
      <c r="CQ172">
        <v>0.74670000000000003</v>
      </c>
      <c r="CR172">
        <v>0.74550000000000005</v>
      </c>
      <c r="CS172">
        <v>0.64649999999999996</v>
      </c>
      <c r="CT172">
        <v>0.74829999999999997</v>
      </c>
      <c r="CU172">
        <v>0.6673</v>
      </c>
      <c r="CV172">
        <v>0.70079999999999998</v>
      </c>
      <c r="CW172">
        <v>0.76080000000000003</v>
      </c>
      <c r="CX172">
        <v>0.77410000000000001</v>
      </c>
      <c r="CY172">
        <v>0.7712</v>
      </c>
      <c r="CZ172">
        <v>0.75219999999999998</v>
      </c>
      <c r="DA172">
        <v>0.60260000000000002</v>
      </c>
      <c r="DB172">
        <v>0.54039999999999999</v>
      </c>
      <c r="DC172">
        <v>0.66849999999999998</v>
      </c>
      <c r="DD172">
        <v>0.7268</v>
      </c>
      <c r="DE172">
        <v>0.73280000000000001</v>
      </c>
      <c r="DF172">
        <v>0.65490000000000004</v>
      </c>
      <c r="DG172">
        <v>0.63880000000000003</v>
      </c>
      <c r="DH172">
        <v>0.61339999999999995</v>
      </c>
      <c r="DI172">
        <v>0.49259999999999998</v>
      </c>
      <c r="DJ172">
        <v>0.61150000000000004</v>
      </c>
      <c r="DK172">
        <v>0.78739999999999999</v>
      </c>
      <c r="DL172">
        <v>0.73629999999999995</v>
      </c>
      <c r="DM172">
        <v>0.84309999999999996</v>
      </c>
      <c r="DN172">
        <v>0.75460000000000005</v>
      </c>
      <c r="DO172">
        <v>0.73709999999999998</v>
      </c>
      <c r="DP172">
        <v>0.58050000000000002</v>
      </c>
      <c r="DQ172">
        <v>0.66969999999999996</v>
      </c>
      <c r="DR172">
        <v>0.74039999999999995</v>
      </c>
      <c r="DS172">
        <v>0.71140000000000003</v>
      </c>
      <c r="DT172">
        <v>0.79190000000000005</v>
      </c>
      <c r="DU172">
        <v>0.81759999999999999</v>
      </c>
      <c r="DV172">
        <v>0.75139999999999996</v>
      </c>
      <c r="DW172">
        <v>0.79790000000000005</v>
      </c>
      <c r="DX172">
        <v>0.70760000000000001</v>
      </c>
      <c r="DY172">
        <v>0.79659999999999997</v>
      </c>
      <c r="DZ172">
        <v>0.71750000000000003</v>
      </c>
      <c r="EA172">
        <v>0.73740000000000006</v>
      </c>
      <c r="EB172">
        <v>0.72199999999999998</v>
      </c>
      <c r="EC172">
        <v>0.75029999999999997</v>
      </c>
      <c r="ED172">
        <v>0.68889999999999996</v>
      </c>
      <c r="EE172">
        <v>0.71840000000000004</v>
      </c>
      <c r="EF172">
        <v>0.61770000000000003</v>
      </c>
      <c r="EG172">
        <v>0.70940000000000003</v>
      </c>
      <c r="EH172">
        <v>0.69550000000000001</v>
      </c>
      <c r="EI172">
        <v>0.69850000000000001</v>
      </c>
      <c r="EJ172">
        <v>0.77370000000000005</v>
      </c>
      <c r="EK172">
        <v>0.62539999999999996</v>
      </c>
      <c r="EL172">
        <v>0.73650000000000004</v>
      </c>
      <c r="EM172">
        <v>0.72209999999999996</v>
      </c>
      <c r="EN172">
        <v>0.70350000000000001</v>
      </c>
      <c r="EO172">
        <v>0.67989999999999995</v>
      </c>
      <c r="EP172">
        <v>0.6593</v>
      </c>
      <c r="EQ172">
        <v>0.67059999999999997</v>
      </c>
      <c r="ER172">
        <v>0.68869999999999998</v>
      </c>
      <c r="ES172">
        <v>0.64670000000000005</v>
      </c>
      <c r="ET172">
        <v>0.69969999999999999</v>
      </c>
      <c r="EU172">
        <v>0.69499999999999995</v>
      </c>
      <c r="EV172">
        <v>0.76249999999999996</v>
      </c>
      <c r="EW172">
        <v>0.70879999999999999</v>
      </c>
      <c r="EX172">
        <v>0.74819999999999998</v>
      </c>
      <c r="EY172">
        <v>0.6462</v>
      </c>
      <c r="EZ172">
        <v>0.68479999999999996</v>
      </c>
      <c r="FA172">
        <v>0.66920000000000002</v>
      </c>
      <c r="FB172">
        <v>0.67330000000000001</v>
      </c>
      <c r="FC172">
        <v>0.71240000000000003</v>
      </c>
      <c r="FD172">
        <v>0.5857</v>
      </c>
      <c r="FE172">
        <v>0.62129999999999996</v>
      </c>
      <c r="FF172">
        <v>0.74150000000000005</v>
      </c>
      <c r="FG172">
        <v>0.59150000000000003</v>
      </c>
      <c r="FH172">
        <v>0.69340000000000002</v>
      </c>
      <c r="FI172">
        <v>0.60629999999999995</v>
      </c>
    </row>
    <row r="173" spans="1:165" x14ac:dyDescent="0.25">
      <c r="A173">
        <v>4</v>
      </c>
      <c r="B173" t="s">
        <v>3</v>
      </c>
      <c r="C173">
        <v>0.63319999999999999</v>
      </c>
      <c r="D173">
        <v>0.58589999999999998</v>
      </c>
      <c r="E173">
        <v>0.64690000000000003</v>
      </c>
      <c r="F173">
        <v>0.69479999999999997</v>
      </c>
      <c r="G173">
        <v>0.65869999999999995</v>
      </c>
      <c r="H173">
        <v>0.66679999999999995</v>
      </c>
      <c r="I173">
        <v>0.69940000000000002</v>
      </c>
      <c r="J173">
        <v>0.5837</v>
      </c>
      <c r="K173">
        <v>0.56779999999999997</v>
      </c>
      <c r="L173">
        <v>0.6542</v>
      </c>
      <c r="M173">
        <v>0.65259999999999996</v>
      </c>
      <c r="N173" t="s">
        <v>31</v>
      </c>
      <c r="O173">
        <v>0.65910000000000002</v>
      </c>
      <c r="P173">
        <v>0.68600000000000005</v>
      </c>
      <c r="Q173">
        <v>0.71109999999999995</v>
      </c>
      <c r="R173">
        <v>0.67520000000000002</v>
      </c>
      <c r="S173">
        <v>0.66290000000000004</v>
      </c>
      <c r="T173">
        <v>0.71989999999999998</v>
      </c>
      <c r="U173">
        <v>0.68330000000000002</v>
      </c>
      <c r="V173">
        <v>0.71630000000000005</v>
      </c>
      <c r="W173">
        <v>0.67830000000000001</v>
      </c>
      <c r="X173">
        <v>0.74490000000000001</v>
      </c>
      <c r="Y173">
        <v>0.70750000000000002</v>
      </c>
      <c r="Z173">
        <v>0.7026</v>
      </c>
      <c r="AA173">
        <v>0.68710000000000004</v>
      </c>
      <c r="AB173">
        <v>0.72</v>
      </c>
      <c r="AC173">
        <v>0.71650000000000003</v>
      </c>
      <c r="AD173">
        <v>0.76939999999999997</v>
      </c>
      <c r="AE173">
        <v>0.6431</v>
      </c>
      <c r="AF173">
        <v>0.65080000000000005</v>
      </c>
      <c r="AG173">
        <v>0.76359999999999995</v>
      </c>
      <c r="AH173">
        <v>0.75119999999999998</v>
      </c>
      <c r="AI173">
        <v>0.63929999999999998</v>
      </c>
      <c r="AJ173">
        <v>0.74239999999999995</v>
      </c>
      <c r="AK173">
        <v>0.63919999999999999</v>
      </c>
      <c r="AL173">
        <v>0.66830000000000001</v>
      </c>
      <c r="AM173">
        <v>0.68989999999999996</v>
      </c>
      <c r="AN173">
        <v>0.63429999999999997</v>
      </c>
      <c r="AO173">
        <v>0.76290000000000002</v>
      </c>
      <c r="AP173">
        <v>0.72589999999999999</v>
      </c>
      <c r="AQ173">
        <v>0.75019999999999998</v>
      </c>
      <c r="AR173">
        <v>0.66849999999999998</v>
      </c>
      <c r="AS173">
        <v>0.71060000000000001</v>
      </c>
      <c r="AT173">
        <v>0.72899999999999998</v>
      </c>
      <c r="AU173">
        <v>0.71740000000000004</v>
      </c>
      <c r="AV173">
        <v>0.69630000000000003</v>
      </c>
      <c r="AW173">
        <v>0.65759999999999996</v>
      </c>
      <c r="AX173">
        <v>0.68430000000000002</v>
      </c>
      <c r="AY173">
        <v>0.65559999999999996</v>
      </c>
      <c r="AZ173">
        <v>0.67710000000000004</v>
      </c>
      <c r="BA173">
        <v>0.73080000000000001</v>
      </c>
      <c r="BB173">
        <v>0.58899999999999997</v>
      </c>
      <c r="BC173">
        <v>0.72829999999999995</v>
      </c>
      <c r="BD173">
        <v>0.72819999999999996</v>
      </c>
      <c r="BE173">
        <v>0.63959999999999995</v>
      </c>
      <c r="BF173">
        <v>0.72809999999999997</v>
      </c>
      <c r="BG173">
        <v>0.64859999999999995</v>
      </c>
      <c r="BH173">
        <v>0.63839999999999997</v>
      </c>
      <c r="BI173">
        <v>0.68569999999999998</v>
      </c>
      <c r="BJ173">
        <v>0.73380000000000001</v>
      </c>
      <c r="BK173">
        <v>0.63600000000000001</v>
      </c>
      <c r="BL173">
        <v>0.62670000000000003</v>
      </c>
      <c r="BM173">
        <v>0.64949999999999997</v>
      </c>
      <c r="BN173">
        <v>0.62419999999999998</v>
      </c>
      <c r="BO173">
        <v>0.67569999999999997</v>
      </c>
      <c r="BP173">
        <v>0.70640000000000003</v>
      </c>
      <c r="BQ173">
        <v>0.54690000000000005</v>
      </c>
      <c r="BR173">
        <v>0.6573</v>
      </c>
      <c r="BS173">
        <v>0.65590000000000004</v>
      </c>
      <c r="BT173">
        <v>0.63580000000000003</v>
      </c>
      <c r="BU173">
        <v>0.71009999999999995</v>
      </c>
      <c r="BV173">
        <v>0.66400000000000003</v>
      </c>
      <c r="BW173">
        <v>0.68420000000000003</v>
      </c>
      <c r="BX173">
        <v>0.65969999999999995</v>
      </c>
      <c r="BY173">
        <v>0.62219999999999998</v>
      </c>
      <c r="BZ173">
        <v>0.64529999999999998</v>
      </c>
      <c r="CA173">
        <v>0.65700000000000003</v>
      </c>
      <c r="CB173">
        <v>0.6794</v>
      </c>
      <c r="CC173">
        <v>0.67430000000000001</v>
      </c>
      <c r="CD173">
        <v>0.63780000000000003</v>
      </c>
      <c r="CE173" t="s">
        <v>31</v>
      </c>
      <c r="CF173">
        <v>0.5141</v>
      </c>
      <c r="CG173">
        <v>0.51659999999999995</v>
      </c>
      <c r="CH173">
        <v>0.56569999999999998</v>
      </c>
      <c r="CI173">
        <v>0.65039999999999998</v>
      </c>
      <c r="CJ173">
        <v>0.70540000000000003</v>
      </c>
      <c r="CK173">
        <v>0.63249999999999995</v>
      </c>
      <c r="CL173">
        <v>0.69569999999999999</v>
      </c>
      <c r="CM173">
        <v>0.70850000000000002</v>
      </c>
      <c r="CN173">
        <v>0.64390000000000003</v>
      </c>
      <c r="CO173">
        <v>0.6492</v>
      </c>
      <c r="CP173">
        <v>0.66290000000000004</v>
      </c>
      <c r="CQ173">
        <v>0.63580000000000003</v>
      </c>
      <c r="CR173">
        <v>0.67720000000000002</v>
      </c>
      <c r="CS173">
        <v>0.56330000000000002</v>
      </c>
      <c r="CT173">
        <v>0.70950000000000002</v>
      </c>
      <c r="CU173">
        <v>0.59109999999999996</v>
      </c>
      <c r="CV173">
        <v>0.65859999999999996</v>
      </c>
      <c r="CW173">
        <v>0.65069999999999995</v>
      </c>
      <c r="CX173">
        <v>0.64910000000000001</v>
      </c>
      <c r="CY173">
        <v>0.63490000000000002</v>
      </c>
      <c r="CZ173">
        <v>0.6593</v>
      </c>
      <c r="DA173">
        <v>0.56440000000000001</v>
      </c>
      <c r="DB173">
        <v>0.50409999999999999</v>
      </c>
      <c r="DC173">
        <v>0.65380000000000005</v>
      </c>
      <c r="DD173">
        <v>0.62909999999999999</v>
      </c>
      <c r="DE173">
        <v>0.66220000000000001</v>
      </c>
      <c r="DF173">
        <v>0.53749999999999998</v>
      </c>
      <c r="DG173">
        <v>0.52649999999999997</v>
      </c>
      <c r="DH173">
        <v>0.55259999999999998</v>
      </c>
      <c r="DI173">
        <v>0.46079999999999999</v>
      </c>
      <c r="DJ173">
        <v>0.57079999999999997</v>
      </c>
      <c r="DK173">
        <v>0.67759999999999998</v>
      </c>
      <c r="DL173">
        <v>0.67490000000000006</v>
      </c>
      <c r="DM173">
        <v>0.70589999999999997</v>
      </c>
      <c r="DN173">
        <v>0.60470000000000002</v>
      </c>
      <c r="DO173">
        <v>0.63729999999999998</v>
      </c>
      <c r="DP173">
        <v>0.54530000000000001</v>
      </c>
      <c r="DQ173">
        <v>0.60440000000000005</v>
      </c>
      <c r="DR173">
        <v>0.56489999999999996</v>
      </c>
      <c r="DS173">
        <v>0.59279999999999999</v>
      </c>
      <c r="DT173">
        <v>0.62070000000000003</v>
      </c>
      <c r="DU173">
        <v>0.7379</v>
      </c>
      <c r="DV173">
        <v>0.67589999999999995</v>
      </c>
      <c r="DW173">
        <v>0.68089999999999995</v>
      </c>
      <c r="DX173">
        <v>0.54220000000000002</v>
      </c>
      <c r="DY173">
        <v>0.65569999999999995</v>
      </c>
      <c r="DZ173">
        <v>0.58599999999999997</v>
      </c>
      <c r="EA173">
        <v>0.61229999999999996</v>
      </c>
      <c r="EB173">
        <v>0.56579999999999997</v>
      </c>
      <c r="EC173">
        <v>0.62839999999999996</v>
      </c>
      <c r="ED173">
        <v>0.58979999999999999</v>
      </c>
      <c r="EE173">
        <v>0.5806</v>
      </c>
      <c r="EF173">
        <v>0.52110000000000001</v>
      </c>
      <c r="EG173">
        <v>0.53969999999999996</v>
      </c>
      <c r="EH173">
        <v>0.64749999999999996</v>
      </c>
      <c r="EI173">
        <v>0.61280000000000001</v>
      </c>
      <c r="EJ173">
        <v>0.60809999999999997</v>
      </c>
      <c r="EK173">
        <v>0.5726</v>
      </c>
      <c r="EL173">
        <v>0.67779999999999996</v>
      </c>
      <c r="EM173">
        <v>0.68889999999999996</v>
      </c>
      <c r="EN173">
        <v>0.65249999999999997</v>
      </c>
      <c r="EO173">
        <v>0.64810000000000001</v>
      </c>
      <c r="EP173">
        <v>0.63460000000000005</v>
      </c>
      <c r="EQ173">
        <v>0.58020000000000005</v>
      </c>
      <c r="ER173">
        <v>0.59599999999999997</v>
      </c>
      <c r="ES173">
        <v>0.61219999999999997</v>
      </c>
      <c r="ET173">
        <v>0.65920000000000001</v>
      </c>
      <c r="EU173">
        <v>0.57069999999999999</v>
      </c>
      <c r="EV173">
        <v>0.64070000000000005</v>
      </c>
      <c r="EW173">
        <v>0.58899999999999997</v>
      </c>
      <c r="EX173">
        <v>0.63049999999999995</v>
      </c>
      <c r="EY173">
        <v>0.62129999999999996</v>
      </c>
      <c r="EZ173">
        <v>0.63870000000000005</v>
      </c>
      <c r="FA173">
        <v>0.52249999999999996</v>
      </c>
      <c r="FB173">
        <v>0.62080000000000002</v>
      </c>
      <c r="FC173">
        <v>0.66459999999999997</v>
      </c>
      <c r="FD173">
        <v>0.5544</v>
      </c>
      <c r="FE173">
        <v>0.54900000000000004</v>
      </c>
      <c r="FF173">
        <v>0.56399999999999995</v>
      </c>
      <c r="FG173">
        <v>0.56610000000000005</v>
      </c>
      <c r="FH173">
        <v>0.6492</v>
      </c>
      <c r="FI173">
        <v>0.59130000000000005</v>
      </c>
    </row>
    <row r="174" spans="1:165" x14ac:dyDescent="0.25">
      <c r="A174">
        <v>5</v>
      </c>
      <c r="B174" t="s">
        <v>4</v>
      </c>
      <c r="C174">
        <v>9.8000000000000004E-2</v>
      </c>
      <c r="D174">
        <v>8.0600000000000005E-2</v>
      </c>
      <c r="E174">
        <v>0.11990000000000001</v>
      </c>
      <c r="F174">
        <v>7.22E-2</v>
      </c>
      <c r="G174">
        <v>0.1009</v>
      </c>
      <c r="H174">
        <v>9.7100000000000006E-2</v>
      </c>
      <c r="I174">
        <v>7.1099999999999997E-2</v>
      </c>
      <c r="J174">
        <v>9.7199999999999995E-2</v>
      </c>
      <c r="K174">
        <v>0.1152</v>
      </c>
      <c r="L174">
        <v>0.1159</v>
      </c>
      <c r="M174">
        <v>0.10340000000000001</v>
      </c>
      <c r="N174" t="s">
        <v>31</v>
      </c>
      <c r="O174">
        <v>6.6699999999999995E-2</v>
      </c>
      <c r="P174">
        <v>7.6999999999999999E-2</v>
      </c>
      <c r="Q174">
        <v>3.3599999999999998E-2</v>
      </c>
      <c r="R174">
        <v>6.6799999999999998E-2</v>
      </c>
      <c r="S174">
        <v>5.7500000000000002E-2</v>
      </c>
      <c r="T174">
        <v>3.2300000000000002E-2</v>
      </c>
      <c r="U174">
        <v>0.1014</v>
      </c>
      <c r="V174">
        <v>5.1299999999999998E-2</v>
      </c>
      <c r="W174">
        <v>3.73E-2</v>
      </c>
      <c r="X174">
        <v>4.9500000000000002E-2</v>
      </c>
      <c r="Y174">
        <v>5.0099999999999999E-2</v>
      </c>
      <c r="Z174">
        <v>0.17829999999999999</v>
      </c>
      <c r="AA174">
        <v>7.2300000000000003E-2</v>
      </c>
      <c r="AB174">
        <v>9.0300000000000005E-2</v>
      </c>
      <c r="AC174">
        <v>4.9299999999999997E-2</v>
      </c>
      <c r="AD174">
        <v>5.5E-2</v>
      </c>
      <c r="AE174">
        <v>6.59E-2</v>
      </c>
      <c r="AF174">
        <v>6.1100000000000002E-2</v>
      </c>
      <c r="AG174">
        <v>3.5999999999999997E-2</v>
      </c>
      <c r="AH174">
        <v>4.7300000000000002E-2</v>
      </c>
      <c r="AI174">
        <v>5.6300000000000003E-2</v>
      </c>
      <c r="AJ174">
        <v>8.3599999999999994E-2</v>
      </c>
      <c r="AK174">
        <v>0.12470000000000001</v>
      </c>
      <c r="AL174">
        <v>5.8900000000000001E-2</v>
      </c>
      <c r="AM174">
        <v>5.57E-2</v>
      </c>
      <c r="AN174">
        <v>8.4000000000000005E-2</v>
      </c>
      <c r="AO174">
        <v>3.3399999999999999E-2</v>
      </c>
      <c r="AP174">
        <v>0.1101</v>
      </c>
      <c r="AQ174">
        <v>3.5200000000000002E-2</v>
      </c>
      <c r="AR174">
        <v>0.1226</v>
      </c>
      <c r="AS174">
        <v>3.6799999999999999E-2</v>
      </c>
      <c r="AT174">
        <v>0.1145</v>
      </c>
      <c r="AU174">
        <v>0.1245</v>
      </c>
      <c r="AV174">
        <v>7.8799999999999995E-2</v>
      </c>
      <c r="AW174">
        <v>0.15379999999999999</v>
      </c>
      <c r="AX174">
        <v>0.1305</v>
      </c>
      <c r="AY174">
        <v>0.10100000000000001</v>
      </c>
      <c r="AZ174">
        <v>0.184</v>
      </c>
      <c r="BA174">
        <v>8.6499999999999994E-2</v>
      </c>
      <c r="BB174">
        <v>0.2034</v>
      </c>
      <c r="BC174">
        <v>0.11509999999999999</v>
      </c>
      <c r="BD174">
        <v>0.14510000000000001</v>
      </c>
      <c r="BE174">
        <v>8.4199999999999997E-2</v>
      </c>
      <c r="BF174">
        <v>7.7799999999999994E-2</v>
      </c>
      <c r="BG174">
        <v>6.8699999999999997E-2</v>
      </c>
      <c r="BH174">
        <v>6.0699999999999997E-2</v>
      </c>
      <c r="BI174">
        <v>7.8399999999999997E-2</v>
      </c>
      <c r="BJ174">
        <v>0.17510000000000001</v>
      </c>
      <c r="BK174">
        <v>8.8800000000000004E-2</v>
      </c>
      <c r="BL174">
        <v>6.7599999999999993E-2</v>
      </c>
      <c r="BM174">
        <v>7.3999999999999996E-2</v>
      </c>
      <c r="BN174">
        <v>7.5200000000000003E-2</v>
      </c>
      <c r="BO174">
        <v>7.0999999999999994E-2</v>
      </c>
      <c r="BP174">
        <v>0.12620000000000001</v>
      </c>
      <c r="BQ174">
        <v>0.1454</v>
      </c>
      <c r="BR174">
        <v>7.8200000000000006E-2</v>
      </c>
      <c r="BS174">
        <v>0.15909999999999999</v>
      </c>
      <c r="BT174">
        <v>0.14130000000000001</v>
      </c>
      <c r="BU174">
        <v>0.13780000000000001</v>
      </c>
      <c r="BV174">
        <v>0.08</v>
      </c>
      <c r="BW174">
        <v>5.5500000000000001E-2</v>
      </c>
      <c r="BX174">
        <v>6.7000000000000004E-2</v>
      </c>
      <c r="BY174">
        <v>9.06E-2</v>
      </c>
      <c r="BZ174">
        <v>0.13750000000000001</v>
      </c>
      <c r="CA174">
        <v>7.5600000000000001E-2</v>
      </c>
      <c r="CB174">
        <v>0.1069</v>
      </c>
      <c r="CC174">
        <v>8.4500000000000006E-2</v>
      </c>
      <c r="CD174">
        <v>5.5800000000000002E-2</v>
      </c>
      <c r="CE174" t="s">
        <v>31</v>
      </c>
      <c r="CF174">
        <v>0.1028</v>
      </c>
      <c r="CG174">
        <v>0.1234</v>
      </c>
      <c r="CH174">
        <v>0.1201</v>
      </c>
      <c r="CI174">
        <v>9.35E-2</v>
      </c>
      <c r="CJ174">
        <v>9.1399999999999995E-2</v>
      </c>
      <c r="CK174">
        <v>0.1431</v>
      </c>
      <c r="CL174">
        <v>7.5600000000000001E-2</v>
      </c>
      <c r="CM174">
        <v>8.8800000000000004E-2</v>
      </c>
      <c r="CN174">
        <v>6.5600000000000006E-2</v>
      </c>
      <c r="CO174">
        <v>7.51E-2</v>
      </c>
      <c r="CP174">
        <v>0.185</v>
      </c>
      <c r="CQ174">
        <v>0.10100000000000001</v>
      </c>
      <c r="CR174">
        <v>0.08</v>
      </c>
      <c r="CS174">
        <v>0.15559999999999999</v>
      </c>
      <c r="CT174">
        <v>7.2800000000000004E-2</v>
      </c>
      <c r="CU174">
        <v>0.124</v>
      </c>
      <c r="CV174">
        <v>7.4399999999999994E-2</v>
      </c>
      <c r="CW174">
        <v>4.9599999999999998E-2</v>
      </c>
      <c r="CX174">
        <v>7.3599999999999999E-2</v>
      </c>
      <c r="CY174">
        <v>0.107</v>
      </c>
      <c r="CZ174">
        <v>0.18049999999999999</v>
      </c>
      <c r="DA174">
        <v>9.8000000000000004E-2</v>
      </c>
      <c r="DB174">
        <v>9.5200000000000007E-2</v>
      </c>
      <c r="DC174">
        <v>4.4200000000000003E-2</v>
      </c>
      <c r="DD174">
        <v>0.1391</v>
      </c>
      <c r="DE174">
        <v>7.9899999999999999E-2</v>
      </c>
      <c r="DF174">
        <v>0.19919999999999999</v>
      </c>
      <c r="DG174">
        <v>0.16209999999999999</v>
      </c>
      <c r="DH174">
        <v>7.4999999999999997E-2</v>
      </c>
      <c r="DI174">
        <v>9.8000000000000004E-2</v>
      </c>
      <c r="DJ174">
        <v>0.10730000000000001</v>
      </c>
      <c r="DK174">
        <v>0.1096</v>
      </c>
      <c r="DL174">
        <v>8.4500000000000006E-2</v>
      </c>
      <c r="DM174">
        <v>0.17649999999999999</v>
      </c>
      <c r="DN174">
        <v>9.1800000000000007E-2</v>
      </c>
      <c r="DO174">
        <v>0.15759999999999999</v>
      </c>
      <c r="DP174">
        <v>7.9299999999999995E-2</v>
      </c>
      <c r="DQ174">
        <v>0.24840000000000001</v>
      </c>
      <c r="DR174">
        <v>8.0699999999999994E-2</v>
      </c>
      <c r="DS174">
        <v>6.1499999999999999E-2</v>
      </c>
      <c r="DT174">
        <v>7.6399999999999996E-2</v>
      </c>
      <c r="DU174">
        <v>3.56E-2</v>
      </c>
      <c r="DV174">
        <v>6.6600000000000006E-2</v>
      </c>
      <c r="DW174">
        <v>5.96E-2</v>
      </c>
      <c r="DX174">
        <v>7.6600000000000001E-2</v>
      </c>
      <c r="DY174">
        <v>0.18390000000000001</v>
      </c>
      <c r="DZ174">
        <v>8.5999999999999993E-2</v>
      </c>
      <c r="EA174">
        <v>7.22E-2</v>
      </c>
      <c r="EB174">
        <v>0.1406</v>
      </c>
      <c r="EC174">
        <v>9.0399999999999994E-2</v>
      </c>
      <c r="ED174">
        <v>9.0300000000000005E-2</v>
      </c>
      <c r="EE174">
        <v>7.3800000000000004E-2</v>
      </c>
      <c r="EF174">
        <v>5.45E-2</v>
      </c>
      <c r="EG174">
        <v>5.1299999999999998E-2</v>
      </c>
      <c r="EH174">
        <v>0.12570000000000001</v>
      </c>
      <c r="EI174">
        <v>0.10199999999999999</v>
      </c>
      <c r="EJ174">
        <v>9.7299999999999998E-2</v>
      </c>
      <c r="EK174">
        <v>7.7399999999999997E-2</v>
      </c>
      <c r="EL174">
        <v>0.1061</v>
      </c>
      <c r="EM174">
        <v>0.15409999999999999</v>
      </c>
      <c r="EN174">
        <v>8.0699999999999994E-2</v>
      </c>
      <c r="EO174">
        <v>0.1134</v>
      </c>
      <c r="EP174">
        <v>0.11600000000000001</v>
      </c>
      <c r="EQ174">
        <v>8.8700000000000001E-2</v>
      </c>
      <c r="ER174">
        <v>9.1899999999999996E-2</v>
      </c>
      <c r="ES174">
        <v>8.9899999999999994E-2</v>
      </c>
      <c r="ET174">
        <v>0.1056</v>
      </c>
      <c r="EU174">
        <v>0.1071</v>
      </c>
      <c r="EV174">
        <v>8.6699999999999999E-2</v>
      </c>
      <c r="EW174">
        <v>0.1217</v>
      </c>
      <c r="EX174">
        <v>7.3999999999999996E-2</v>
      </c>
      <c r="EY174">
        <v>0.1009</v>
      </c>
      <c r="EZ174">
        <v>0.1244</v>
      </c>
      <c r="FA174">
        <v>7.0099999999999996E-2</v>
      </c>
      <c r="FB174">
        <v>0.1384</v>
      </c>
      <c r="FC174">
        <v>9.2999999999999999E-2</v>
      </c>
      <c r="FD174">
        <v>9.9099999999999994E-2</v>
      </c>
      <c r="FE174">
        <v>0.1295</v>
      </c>
      <c r="FF174">
        <v>9.8400000000000001E-2</v>
      </c>
      <c r="FG174">
        <v>6.9099999999999995E-2</v>
      </c>
      <c r="FH174">
        <v>0.1145</v>
      </c>
      <c r="FI174">
        <v>0.188</v>
      </c>
    </row>
    <row r="175" spans="1:165" x14ac:dyDescent="0.25">
      <c r="A175">
        <v>6</v>
      </c>
      <c r="B175" t="s">
        <v>5</v>
      </c>
      <c r="C175" t="s">
        <v>36</v>
      </c>
      <c r="D175" t="s">
        <v>36</v>
      </c>
      <c r="E175" t="s">
        <v>36</v>
      </c>
      <c r="F175" t="s">
        <v>36</v>
      </c>
      <c r="G175" t="s">
        <v>36</v>
      </c>
      <c r="H175" t="s">
        <v>36</v>
      </c>
      <c r="I175" t="s">
        <v>36</v>
      </c>
      <c r="J175" t="s">
        <v>36</v>
      </c>
      <c r="K175" t="s">
        <v>36</v>
      </c>
      <c r="L175" t="s">
        <v>36</v>
      </c>
      <c r="M175" t="s">
        <v>36</v>
      </c>
      <c r="N175" t="s">
        <v>31</v>
      </c>
      <c r="O175" t="s">
        <v>36</v>
      </c>
      <c r="P175" t="s">
        <v>35</v>
      </c>
      <c r="Q175" t="s">
        <v>35</v>
      </c>
      <c r="R175">
        <v>1.37E-2</v>
      </c>
      <c r="S175">
        <v>0</v>
      </c>
      <c r="T175">
        <v>5.1000000000000004E-3</v>
      </c>
      <c r="U175">
        <v>0</v>
      </c>
      <c r="V175">
        <v>0</v>
      </c>
      <c r="W175">
        <v>1.17E-2</v>
      </c>
      <c r="X175" t="s">
        <v>36</v>
      </c>
      <c r="Y175">
        <v>6.4999999999999997E-3</v>
      </c>
      <c r="Z175">
        <v>7.6E-3</v>
      </c>
      <c r="AA175">
        <v>0</v>
      </c>
      <c r="AB175">
        <v>7.9000000000000008E-3</v>
      </c>
      <c r="AC175" t="s">
        <v>35</v>
      </c>
      <c r="AD175">
        <v>5.5999999999999999E-3</v>
      </c>
      <c r="AE175" t="s">
        <v>35</v>
      </c>
      <c r="AF175" t="s">
        <v>36</v>
      </c>
      <c r="AG175">
        <v>1.2999999999999999E-2</v>
      </c>
      <c r="AH175" t="s">
        <v>35</v>
      </c>
      <c r="AI175" t="s">
        <v>36</v>
      </c>
      <c r="AJ175">
        <v>9.2999999999999992E-3</v>
      </c>
      <c r="AK175" t="s">
        <v>36</v>
      </c>
      <c r="AL175" t="s">
        <v>36</v>
      </c>
      <c r="AM175">
        <v>1.15E-2</v>
      </c>
      <c r="AN175" t="s">
        <v>36</v>
      </c>
      <c r="AO175" t="s">
        <v>35</v>
      </c>
      <c r="AP175" t="s">
        <v>35</v>
      </c>
      <c r="AQ175">
        <v>9.1999999999999998E-3</v>
      </c>
      <c r="AR175">
        <v>5.4000000000000003E-3</v>
      </c>
      <c r="AS175" t="s">
        <v>36</v>
      </c>
      <c r="AT175" t="s">
        <v>35</v>
      </c>
      <c r="AU175" t="s">
        <v>36</v>
      </c>
      <c r="AV175">
        <v>0</v>
      </c>
      <c r="AW175" t="s">
        <v>36</v>
      </c>
      <c r="AX175">
        <v>0</v>
      </c>
      <c r="AY175" t="s">
        <v>36</v>
      </c>
      <c r="AZ175" t="s">
        <v>36</v>
      </c>
      <c r="BA175" t="s">
        <v>35</v>
      </c>
      <c r="BB175">
        <v>0</v>
      </c>
      <c r="BC175" t="s">
        <v>35</v>
      </c>
      <c r="BD175">
        <v>0</v>
      </c>
      <c r="BE175" t="s">
        <v>35</v>
      </c>
      <c r="BF175" t="s">
        <v>35</v>
      </c>
      <c r="BG175" t="s">
        <v>35</v>
      </c>
      <c r="BH175">
        <v>0</v>
      </c>
      <c r="BI175" t="s">
        <v>35</v>
      </c>
      <c r="BJ175">
        <v>0</v>
      </c>
      <c r="BK175">
        <v>7.9000000000000008E-3</v>
      </c>
      <c r="BL175">
        <v>0</v>
      </c>
      <c r="BM175" t="s">
        <v>35</v>
      </c>
      <c r="BN175" t="s">
        <v>35</v>
      </c>
      <c r="BO175" t="s">
        <v>36</v>
      </c>
      <c r="BP175" t="s">
        <v>35</v>
      </c>
      <c r="BQ175" t="s">
        <v>35</v>
      </c>
      <c r="BR175">
        <v>0</v>
      </c>
      <c r="BS175">
        <v>0</v>
      </c>
      <c r="BT175" t="s">
        <v>35</v>
      </c>
      <c r="BU175" t="s">
        <v>35</v>
      </c>
      <c r="BV175">
        <v>0</v>
      </c>
      <c r="BW175" t="s">
        <v>36</v>
      </c>
      <c r="BX175">
        <v>0</v>
      </c>
      <c r="BY175">
        <v>0</v>
      </c>
      <c r="BZ175">
        <v>0</v>
      </c>
      <c r="CA175">
        <v>0</v>
      </c>
      <c r="CB175">
        <v>0</v>
      </c>
      <c r="CC175">
        <v>0</v>
      </c>
      <c r="CD175">
        <v>0</v>
      </c>
      <c r="CE175" t="s">
        <v>31</v>
      </c>
      <c r="CF175" t="s">
        <v>35</v>
      </c>
      <c r="CG175" t="s">
        <v>35</v>
      </c>
      <c r="CH175">
        <v>0</v>
      </c>
      <c r="CI175">
        <v>0</v>
      </c>
      <c r="CJ175">
        <v>0</v>
      </c>
      <c r="CK175">
        <v>0</v>
      </c>
      <c r="CL175" t="s">
        <v>35</v>
      </c>
      <c r="CM175" t="s">
        <v>35</v>
      </c>
      <c r="CN175">
        <v>0</v>
      </c>
      <c r="CO175" t="s">
        <v>35</v>
      </c>
      <c r="CP175">
        <v>0</v>
      </c>
      <c r="CQ175" t="s">
        <v>35</v>
      </c>
      <c r="CR175" t="s">
        <v>36</v>
      </c>
      <c r="CS175">
        <v>0</v>
      </c>
      <c r="CT175">
        <v>0</v>
      </c>
      <c r="CU175" t="s">
        <v>35</v>
      </c>
      <c r="CV175" t="s">
        <v>35</v>
      </c>
      <c r="CW175" t="s">
        <v>36</v>
      </c>
      <c r="CX175">
        <v>0</v>
      </c>
      <c r="CY175">
        <v>0</v>
      </c>
      <c r="CZ175" t="s">
        <v>35</v>
      </c>
      <c r="DA175" t="s">
        <v>35</v>
      </c>
      <c r="DB175">
        <v>0</v>
      </c>
      <c r="DC175">
        <v>0</v>
      </c>
      <c r="DD175">
        <v>0</v>
      </c>
      <c r="DE175" t="s">
        <v>35</v>
      </c>
      <c r="DF175">
        <v>0</v>
      </c>
      <c r="DG175" t="s">
        <v>35</v>
      </c>
      <c r="DH175" t="s">
        <v>36</v>
      </c>
      <c r="DI175">
        <v>0</v>
      </c>
      <c r="DJ175" t="s">
        <v>35</v>
      </c>
      <c r="DK175" t="s">
        <v>36</v>
      </c>
      <c r="DL175" t="s">
        <v>35</v>
      </c>
      <c r="DM175">
        <v>0</v>
      </c>
      <c r="DN175" t="s">
        <v>35</v>
      </c>
      <c r="DO175">
        <v>0</v>
      </c>
      <c r="DP175" t="s">
        <v>35</v>
      </c>
      <c r="DQ175">
        <v>0</v>
      </c>
      <c r="DR175">
        <v>0</v>
      </c>
      <c r="DS175">
        <v>0</v>
      </c>
      <c r="DT175" t="s">
        <v>35</v>
      </c>
      <c r="DU175">
        <v>0</v>
      </c>
      <c r="DV175" t="s">
        <v>36</v>
      </c>
      <c r="DW175">
        <v>0</v>
      </c>
      <c r="DX175" t="s">
        <v>36</v>
      </c>
      <c r="DY175" t="s">
        <v>35</v>
      </c>
      <c r="DZ175">
        <v>0</v>
      </c>
      <c r="EA175">
        <v>0</v>
      </c>
      <c r="EB175" t="s">
        <v>36</v>
      </c>
      <c r="EC175" t="s">
        <v>35</v>
      </c>
      <c r="ED175" t="s">
        <v>35</v>
      </c>
      <c r="EE175" t="s">
        <v>36</v>
      </c>
      <c r="EF175" t="s">
        <v>36</v>
      </c>
      <c r="EG175">
        <v>0</v>
      </c>
      <c r="EH175" t="s">
        <v>35</v>
      </c>
      <c r="EI175" t="s">
        <v>35</v>
      </c>
      <c r="EJ175" t="s">
        <v>36</v>
      </c>
      <c r="EK175" t="s">
        <v>35</v>
      </c>
      <c r="EL175" t="s">
        <v>36</v>
      </c>
      <c r="EM175">
        <v>0</v>
      </c>
      <c r="EN175">
        <v>0</v>
      </c>
      <c r="EO175">
        <v>0</v>
      </c>
      <c r="EP175">
        <v>0</v>
      </c>
      <c r="EQ175" t="s">
        <v>35</v>
      </c>
      <c r="ER175">
        <v>0</v>
      </c>
      <c r="ES175" t="s">
        <v>36</v>
      </c>
      <c r="ET175" t="s">
        <v>35</v>
      </c>
      <c r="EU175">
        <v>0</v>
      </c>
      <c r="EV175">
        <v>0</v>
      </c>
      <c r="EW175" t="s">
        <v>36</v>
      </c>
      <c r="EX175" t="s">
        <v>36</v>
      </c>
      <c r="EY175">
        <v>0</v>
      </c>
      <c r="EZ175">
        <v>0</v>
      </c>
      <c r="FA175" t="s">
        <v>35</v>
      </c>
      <c r="FB175" t="s">
        <v>36</v>
      </c>
      <c r="FC175">
        <v>0</v>
      </c>
      <c r="FD175" t="s">
        <v>35</v>
      </c>
      <c r="FE175" t="s">
        <v>36</v>
      </c>
      <c r="FF175" t="s">
        <v>35</v>
      </c>
      <c r="FG175" t="s">
        <v>36</v>
      </c>
      <c r="FH175" t="s">
        <v>35</v>
      </c>
      <c r="FI175" t="s">
        <v>35</v>
      </c>
    </row>
    <row r="176" spans="1:165" x14ac:dyDescent="0.25">
      <c r="A176">
        <v>7</v>
      </c>
      <c r="B176" t="s">
        <v>6</v>
      </c>
      <c r="C176">
        <v>3.15E-2</v>
      </c>
      <c r="D176">
        <v>2.4199999999999999E-2</v>
      </c>
      <c r="E176">
        <v>3.6200000000000003E-2</v>
      </c>
      <c r="F176">
        <v>3.73E-2</v>
      </c>
      <c r="G176">
        <v>4.6699999999999998E-2</v>
      </c>
      <c r="H176">
        <v>3.1600000000000003E-2</v>
      </c>
      <c r="I176">
        <v>3.1800000000000002E-2</v>
      </c>
      <c r="J176">
        <v>3.1699999999999999E-2</v>
      </c>
      <c r="K176">
        <v>2.4E-2</v>
      </c>
      <c r="L176">
        <v>3.04E-2</v>
      </c>
      <c r="M176">
        <v>3.3799999999999997E-2</v>
      </c>
      <c r="N176" t="s">
        <v>31</v>
      </c>
      <c r="O176">
        <v>4.4699999999999997E-2</v>
      </c>
      <c r="P176">
        <v>4.9799999999999997E-2</v>
      </c>
      <c r="Q176">
        <v>3.49E-2</v>
      </c>
      <c r="R176">
        <v>2.9100000000000001E-2</v>
      </c>
      <c r="S176">
        <v>4.3299999999999998E-2</v>
      </c>
      <c r="T176">
        <v>2.5499999999999998E-2</v>
      </c>
      <c r="U176">
        <v>3.1199999999999999E-2</v>
      </c>
      <c r="V176">
        <v>5.9900000000000002E-2</v>
      </c>
      <c r="W176">
        <v>6.0600000000000001E-2</v>
      </c>
      <c r="X176">
        <v>3.1E-2</v>
      </c>
      <c r="Y176">
        <v>3.6999999999999998E-2</v>
      </c>
      <c r="Z176">
        <v>3.0300000000000001E-2</v>
      </c>
      <c r="AA176">
        <v>3.2199999999999999E-2</v>
      </c>
      <c r="AB176">
        <v>1.55E-2</v>
      </c>
      <c r="AC176">
        <v>5.6300000000000003E-2</v>
      </c>
      <c r="AD176">
        <v>1.2699999999999999E-2</v>
      </c>
      <c r="AE176">
        <v>5.28E-2</v>
      </c>
      <c r="AF176">
        <v>3.5099999999999999E-2</v>
      </c>
      <c r="AG176">
        <v>3.9800000000000002E-2</v>
      </c>
      <c r="AH176">
        <v>2.9100000000000001E-2</v>
      </c>
      <c r="AI176">
        <v>3.4099999999999998E-2</v>
      </c>
      <c r="AJ176">
        <v>1.7000000000000001E-2</v>
      </c>
      <c r="AK176">
        <v>3.3099999999999997E-2</v>
      </c>
      <c r="AL176">
        <v>2.24E-2</v>
      </c>
      <c r="AM176">
        <v>3.1399999999999997E-2</v>
      </c>
      <c r="AN176">
        <v>3.5799999999999998E-2</v>
      </c>
      <c r="AO176">
        <v>4.2599999999999999E-2</v>
      </c>
      <c r="AP176">
        <v>2.3E-2</v>
      </c>
      <c r="AQ176">
        <v>2.1999999999999999E-2</v>
      </c>
      <c r="AR176">
        <v>3.8600000000000002E-2</v>
      </c>
      <c r="AS176">
        <v>4.19E-2</v>
      </c>
      <c r="AT176">
        <v>2.5399999999999999E-2</v>
      </c>
      <c r="AU176">
        <v>3.2099999999999997E-2</v>
      </c>
      <c r="AV176">
        <v>4.8500000000000001E-2</v>
      </c>
      <c r="AW176">
        <v>2.6700000000000002E-2</v>
      </c>
      <c r="AX176">
        <v>3.8300000000000001E-2</v>
      </c>
      <c r="AY176">
        <v>3.56E-2</v>
      </c>
      <c r="AZ176">
        <v>2.9600000000000001E-2</v>
      </c>
      <c r="BA176">
        <v>1.8499999999999999E-2</v>
      </c>
      <c r="BB176">
        <v>2.3300000000000001E-2</v>
      </c>
      <c r="BC176">
        <v>3.6499999999999998E-2</v>
      </c>
      <c r="BD176">
        <v>3.2800000000000003E-2</v>
      </c>
      <c r="BE176">
        <v>2.7900000000000001E-2</v>
      </c>
      <c r="BF176">
        <v>2.5000000000000001E-2</v>
      </c>
      <c r="BG176">
        <v>2.86E-2</v>
      </c>
      <c r="BH176">
        <v>3.2199999999999999E-2</v>
      </c>
      <c r="BI176">
        <v>2.41E-2</v>
      </c>
      <c r="BJ176">
        <v>2.52E-2</v>
      </c>
      <c r="BK176">
        <v>2.7E-2</v>
      </c>
      <c r="BL176">
        <v>3.32E-2</v>
      </c>
      <c r="BM176">
        <v>4.24E-2</v>
      </c>
      <c r="BN176">
        <v>3.2899999999999999E-2</v>
      </c>
      <c r="BO176">
        <v>3.4299999999999997E-2</v>
      </c>
      <c r="BP176">
        <v>3.1699999999999999E-2</v>
      </c>
      <c r="BQ176">
        <v>2.9600000000000001E-2</v>
      </c>
      <c r="BR176">
        <v>3.1800000000000002E-2</v>
      </c>
      <c r="BS176">
        <v>4.2700000000000002E-2</v>
      </c>
      <c r="BT176">
        <v>3.0499999999999999E-2</v>
      </c>
      <c r="BU176">
        <v>2.7400000000000001E-2</v>
      </c>
      <c r="BV176">
        <v>2.2599999999999999E-2</v>
      </c>
      <c r="BW176">
        <v>3.0700000000000002E-2</v>
      </c>
      <c r="BX176">
        <v>3.9899999999999998E-2</v>
      </c>
      <c r="BY176">
        <v>4.3499999999999997E-2</v>
      </c>
      <c r="BZ176">
        <v>5.57E-2</v>
      </c>
      <c r="CA176">
        <v>3.4200000000000001E-2</v>
      </c>
      <c r="CB176">
        <v>0.10390000000000001</v>
      </c>
      <c r="CC176">
        <v>5.8099999999999999E-2</v>
      </c>
      <c r="CD176">
        <v>4.8300000000000003E-2</v>
      </c>
      <c r="CE176" t="s">
        <v>31</v>
      </c>
      <c r="CF176">
        <v>2.5100000000000001E-2</v>
      </c>
      <c r="CG176">
        <v>2.0199999999999999E-2</v>
      </c>
      <c r="CH176">
        <v>1.49E-2</v>
      </c>
      <c r="CI176">
        <v>3.2899999999999999E-2</v>
      </c>
      <c r="CJ176">
        <v>3.4799999999999998E-2</v>
      </c>
      <c r="CK176">
        <v>3.9899999999999998E-2</v>
      </c>
      <c r="CL176">
        <v>5.3499999999999999E-2</v>
      </c>
      <c r="CM176">
        <v>3.3799999999999997E-2</v>
      </c>
      <c r="CN176">
        <v>4.3099999999999999E-2</v>
      </c>
      <c r="CO176">
        <v>3.2599999999999997E-2</v>
      </c>
      <c r="CP176">
        <v>4.0599999999999997E-2</v>
      </c>
      <c r="CQ176">
        <v>4.7199999999999999E-2</v>
      </c>
      <c r="CR176">
        <v>2.9899999999999999E-2</v>
      </c>
      <c r="CS176">
        <v>2.3300000000000001E-2</v>
      </c>
      <c r="CT176">
        <v>2.2499999999999999E-2</v>
      </c>
      <c r="CU176">
        <v>1.9400000000000001E-2</v>
      </c>
      <c r="CV176">
        <v>2.29E-2</v>
      </c>
      <c r="CW176">
        <v>3.09E-2</v>
      </c>
      <c r="CX176">
        <v>1.7299999999999999E-2</v>
      </c>
      <c r="CY176">
        <v>3.9800000000000002E-2</v>
      </c>
      <c r="CZ176">
        <v>5.1799999999999999E-2</v>
      </c>
      <c r="DA176">
        <v>2.7799999999999998E-2</v>
      </c>
      <c r="DB176">
        <v>2.47E-2</v>
      </c>
      <c r="DC176">
        <v>1.84E-2</v>
      </c>
      <c r="DD176">
        <v>3.6299999999999999E-2</v>
      </c>
      <c r="DE176">
        <v>4.5499999999999999E-2</v>
      </c>
      <c r="DF176">
        <v>1.8599999999999998E-2</v>
      </c>
      <c r="DG176">
        <v>1.77E-2</v>
      </c>
      <c r="DH176">
        <v>2.8500000000000001E-2</v>
      </c>
      <c r="DI176">
        <v>2.2100000000000002E-2</v>
      </c>
      <c r="DJ176">
        <v>3.3300000000000003E-2</v>
      </c>
      <c r="DK176">
        <v>4.8099999999999997E-2</v>
      </c>
      <c r="DL176">
        <v>2.7900000000000001E-2</v>
      </c>
      <c r="DM176" t="s">
        <v>35</v>
      </c>
      <c r="DN176">
        <v>2.9000000000000001E-2</v>
      </c>
      <c r="DO176">
        <v>2.5000000000000001E-2</v>
      </c>
      <c r="DP176">
        <v>1.37E-2</v>
      </c>
      <c r="DQ176">
        <v>1.7500000000000002E-2</v>
      </c>
      <c r="DR176">
        <v>5.79E-2</v>
      </c>
      <c r="DS176">
        <v>3.6900000000000002E-2</v>
      </c>
      <c r="DT176">
        <v>3.1600000000000003E-2</v>
      </c>
      <c r="DU176">
        <v>3.56E-2</v>
      </c>
      <c r="DV176">
        <v>2.76E-2</v>
      </c>
      <c r="DW176">
        <v>3.3000000000000002E-2</v>
      </c>
      <c r="DX176">
        <v>1.8800000000000001E-2</v>
      </c>
      <c r="DY176">
        <v>2.0799999999999999E-2</v>
      </c>
      <c r="DZ176">
        <v>3.6799999999999999E-2</v>
      </c>
      <c r="EA176">
        <v>3.1800000000000002E-2</v>
      </c>
      <c r="EB176">
        <v>2.52E-2</v>
      </c>
      <c r="EC176">
        <v>3.3300000000000003E-2</v>
      </c>
      <c r="ED176">
        <v>2.8500000000000001E-2</v>
      </c>
      <c r="EE176">
        <v>2.41E-2</v>
      </c>
      <c r="EF176">
        <v>0.02</v>
      </c>
      <c r="EG176">
        <v>2.4400000000000002E-2</v>
      </c>
      <c r="EH176">
        <v>3.85E-2</v>
      </c>
      <c r="EI176">
        <v>2.98E-2</v>
      </c>
      <c r="EJ176">
        <v>4.2900000000000001E-2</v>
      </c>
      <c r="EK176">
        <v>5.0099999999999999E-2</v>
      </c>
      <c r="EL176">
        <v>2.4799999999999999E-2</v>
      </c>
      <c r="EM176">
        <v>2.8899999999999999E-2</v>
      </c>
      <c r="EN176">
        <v>2.0500000000000001E-2</v>
      </c>
      <c r="EO176">
        <v>3.2099999999999997E-2</v>
      </c>
      <c r="EP176">
        <v>3.3300000000000003E-2</v>
      </c>
      <c r="EQ176">
        <v>2.81E-2</v>
      </c>
      <c r="ER176">
        <v>2.8899999999999999E-2</v>
      </c>
      <c r="ES176">
        <v>3.1399999999999997E-2</v>
      </c>
      <c r="ET176">
        <v>3.6499999999999998E-2</v>
      </c>
      <c r="EU176">
        <v>2.81E-2</v>
      </c>
      <c r="EV176">
        <v>5.6399999999999999E-2</v>
      </c>
      <c r="EW176">
        <v>2.35E-2</v>
      </c>
      <c r="EX176">
        <v>1.7000000000000001E-2</v>
      </c>
      <c r="EY176">
        <v>3.3599999999999998E-2</v>
      </c>
      <c r="EZ176">
        <v>3.6200000000000003E-2</v>
      </c>
      <c r="FA176">
        <v>3.7999999999999999E-2</v>
      </c>
      <c r="FB176">
        <v>2.63E-2</v>
      </c>
      <c r="FC176">
        <v>4.5900000000000003E-2</v>
      </c>
      <c r="FD176">
        <v>2.5100000000000001E-2</v>
      </c>
      <c r="FE176">
        <v>2.3400000000000001E-2</v>
      </c>
      <c r="FF176">
        <v>3.6700000000000003E-2</v>
      </c>
      <c r="FG176">
        <v>4.2000000000000003E-2</v>
      </c>
      <c r="FH176">
        <v>2.4299999999999999E-2</v>
      </c>
      <c r="FI176">
        <v>1.38E-2</v>
      </c>
    </row>
    <row r="177" spans="1:165" x14ac:dyDescent="0.25">
      <c r="A177">
        <v>8</v>
      </c>
      <c r="B177" t="s">
        <v>7</v>
      </c>
      <c r="C177">
        <v>1.6899999999999998E-2</v>
      </c>
      <c r="D177">
        <v>1.37E-2</v>
      </c>
      <c r="E177">
        <v>1.95E-2</v>
      </c>
      <c r="F177">
        <v>2.12E-2</v>
      </c>
      <c r="G177">
        <v>1.6899999999999998E-2</v>
      </c>
      <c r="H177">
        <v>1.37E-2</v>
      </c>
      <c r="I177">
        <v>1.9300000000000001E-2</v>
      </c>
      <c r="J177">
        <v>1.4200000000000001E-2</v>
      </c>
      <c r="K177">
        <v>2.47E-2</v>
      </c>
      <c r="L177">
        <v>1.5800000000000002E-2</v>
      </c>
      <c r="M177">
        <v>1.72E-2</v>
      </c>
      <c r="N177" t="s">
        <v>31</v>
      </c>
      <c r="O177">
        <v>1.0999999999999999E-2</v>
      </c>
      <c r="P177">
        <v>6.1600000000000002E-2</v>
      </c>
      <c r="Q177">
        <v>1.6199999999999999E-2</v>
      </c>
      <c r="R177">
        <v>1.37E-2</v>
      </c>
      <c r="S177">
        <v>6.7000000000000002E-3</v>
      </c>
      <c r="T177">
        <v>0</v>
      </c>
      <c r="U177">
        <v>5.4600000000000003E-2</v>
      </c>
      <c r="V177">
        <v>3.4200000000000001E-2</v>
      </c>
      <c r="W177">
        <v>2.3300000000000001E-2</v>
      </c>
      <c r="X177">
        <v>3.49E-2</v>
      </c>
      <c r="Y177">
        <v>2.23E-2</v>
      </c>
      <c r="Z177">
        <v>1.52E-2</v>
      </c>
      <c r="AA177">
        <v>1.4200000000000001E-2</v>
      </c>
      <c r="AB177">
        <v>1.32E-2</v>
      </c>
      <c r="AC177">
        <v>1.3899999999999999E-2</v>
      </c>
      <c r="AD177">
        <v>3.5299999999999998E-2</v>
      </c>
      <c r="AE177">
        <v>1.41E-2</v>
      </c>
      <c r="AF177">
        <v>3.2099999999999997E-2</v>
      </c>
      <c r="AG177">
        <v>2.98E-2</v>
      </c>
      <c r="AH177">
        <v>3.4500000000000003E-2</v>
      </c>
      <c r="AI177">
        <v>4.5199999999999997E-2</v>
      </c>
      <c r="AJ177">
        <v>5.7000000000000002E-3</v>
      </c>
      <c r="AK177" t="s">
        <v>36</v>
      </c>
      <c r="AL177">
        <v>1.7999999999999999E-2</v>
      </c>
      <c r="AM177">
        <v>2.5000000000000001E-2</v>
      </c>
      <c r="AN177">
        <v>1.7600000000000001E-2</v>
      </c>
      <c r="AO177">
        <v>3.95E-2</v>
      </c>
      <c r="AP177">
        <v>1.0800000000000001E-2</v>
      </c>
      <c r="AQ177">
        <v>2.24E-2</v>
      </c>
      <c r="AR177" t="s">
        <v>36</v>
      </c>
      <c r="AS177">
        <v>2.2499999999999999E-2</v>
      </c>
      <c r="AT177">
        <v>1.04E-2</v>
      </c>
      <c r="AU177">
        <v>1.9400000000000001E-2</v>
      </c>
      <c r="AV177">
        <v>1.9199999999999998E-2</v>
      </c>
      <c r="AW177">
        <v>6.7000000000000002E-3</v>
      </c>
      <c r="AX177">
        <v>8.0299999999999996E-2</v>
      </c>
      <c r="AY177">
        <v>8.3000000000000001E-3</v>
      </c>
      <c r="AZ177">
        <v>1.1299999999999999E-2</v>
      </c>
      <c r="BA177">
        <v>2.7400000000000001E-2</v>
      </c>
      <c r="BB177">
        <v>6.4000000000000003E-3</v>
      </c>
      <c r="BC177">
        <v>6.5199999999999994E-2</v>
      </c>
      <c r="BD177">
        <v>7.1999999999999998E-3</v>
      </c>
      <c r="BE177">
        <v>1.4800000000000001E-2</v>
      </c>
      <c r="BF177">
        <v>2.7799999999999998E-2</v>
      </c>
      <c r="BG177">
        <v>3.2500000000000001E-2</v>
      </c>
      <c r="BH177" t="s">
        <v>35</v>
      </c>
      <c r="BI177">
        <v>1.03E-2</v>
      </c>
      <c r="BJ177">
        <v>8.8999999999999999E-3</v>
      </c>
      <c r="BK177">
        <v>6.7000000000000002E-3</v>
      </c>
      <c r="BL177">
        <v>0</v>
      </c>
      <c r="BM177" t="s">
        <v>35</v>
      </c>
      <c r="BN177" t="s">
        <v>35</v>
      </c>
      <c r="BO177">
        <v>6.4999999999999997E-3</v>
      </c>
      <c r="BP177" t="s">
        <v>36</v>
      </c>
      <c r="BQ177">
        <v>5.1000000000000004E-3</v>
      </c>
      <c r="BR177">
        <v>4.8899999999999999E-2</v>
      </c>
      <c r="BS177">
        <v>1.5100000000000001E-2</v>
      </c>
      <c r="BT177">
        <v>1.6199999999999999E-2</v>
      </c>
      <c r="BU177">
        <v>2.4500000000000001E-2</v>
      </c>
      <c r="BV177">
        <v>2.1000000000000001E-2</v>
      </c>
      <c r="BW177" t="s">
        <v>36</v>
      </c>
      <c r="BX177">
        <v>2.5700000000000001E-2</v>
      </c>
      <c r="BY177">
        <v>1.06E-2</v>
      </c>
      <c r="BZ177">
        <v>2.1899999999999999E-2</v>
      </c>
      <c r="CA177">
        <v>4.1399999999999999E-2</v>
      </c>
      <c r="CB177">
        <v>2.35E-2</v>
      </c>
      <c r="CC177">
        <v>7.0000000000000001E-3</v>
      </c>
      <c r="CD177">
        <v>1.6299999999999999E-2</v>
      </c>
      <c r="CE177" t="s">
        <v>31</v>
      </c>
      <c r="CF177">
        <v>1.37E-2</v>
      </c>
      <c r="CG177">
        <v>1.2E-2</v>
      </c>
      <c r="CH177">
        <v>1.8700000000000001E-2</v>
      </c>
      <c r="CI177">
        <v>5.2200000000000003E-2</v>
      </c>
      <c r="CJ177">
        <v>8.6999999999999994E-3</v>
      </c>
      <c r="CK177">
        <v>1.43E-2</v>
      </c>
      <c r="CL177">
        <v>9.4000000000000004E-3</v>
      </c>
      <c r="CM177">
        <v>9.7000000000000003E-3</v>
      </c>
      <c r="CN177" t="s">
        <v>36</v>
      </c>
      <c r="CO177">
        <v>3.5900000000000001E-2</v>
      </c>
      <c r="CP177">
        <v>9.4999999999999998E-3</v>
      </c>
      <c r="CQ177" t="s">
        <v>35</v>
      </c>
      <c r="CR177">
        <v>1.9699999999999999E-2</v>
      </c>
      <c r="CS177" t="s">
        <v>35</v>
      </c>
      <c r="CT177">
        <v>5.4000000000000003E-3</v>
      </c>
      <c r="CU177">
        <v>1.03E-2</v>
      </c>
      <c r="CV177">
        <v>4.0800000000000003E-2</v>
      </c>
      <c r="CW177">
        <v>1.3299999999999999E-2</v>
      </c>
      <c r="CX177">
        <v>1.7299999999999999E-2</v>
      </c>
      <c r="CY177">
        <v>2.1499999999999998E-2</v>
      </c>
      <c r="CZ177">
        <v>8.3000000000000001E-3</v>
      </c>
      <c r="DA177">
        <v>3.9E-2</v>
      </c>
      <c r="DB177">
        <v>3.15E-2</v>
      </c>
      <c r="DC177">
        <v>8.1000000000000003E-2</v>
      </c>
      <c r="DD177">
        <v>1.0200000000000001E-2</v>
      </c>
      <c r="DE177">
        <v>0</v>
      </c>
      <c r="DF177">
        <v>1.55E-2</v>
      </c>
      <c r="DG177">
        <v>1.61E-2</v>
      </c>
      <c r="DH177" t="s">
        <v>36</v>
      </c>
      <c r="DI177">
        <v>0</v>
      </c>
      <c r="DJ177" t="s">
        <v>35</v>
      </c>
      <c r="DK177">
        <v>2.4500000000000001E-2</v>
      </c>
      <c r="DL177" t="s">
        <v>36</v>
      </c>
      <c r="DM177">
        <v>0.1961</v>
      </c>
      <c r="DN177">
        <v>1.9099999999999999E-2</v>
      </c>
      <c r="DO177">
        <v>7.7999999999999996E-3</v>
      </c>
      <c r="DP177">
        <v>1.5900000000000001E-2</v>
      </c>
      <c r="DQ177">
        <v>8.3000000000000001E-3</v>
      </c>
      <c r="DR177">
        <v>2.2800000000000001E-2</v>
      </c>
      <c r="DS177">
        <v>2.8000000000000001E-2</v>
      </c>
      <c r="DT177">
        <v>5.62E-2</v>
      </c>
      <c r="DU177">
        <v>2.3099999999999999E-2</v>
      </c>
      <c r="DV177">
        <v>5.7000000000000002E-3</v>
      </c>
      <c r="DW177">
        <v>1.6E-2</v>
      </c>
      <c r="DX177">
        <v>7.0000000000000001E-3</v>
      </c>
      <c r="DY177">
        <v>1.95E-2</v>
      </c>
      <c r="DZ177">
        <v>2.1100000000000001E-2</v>
      </c>
      <c r="EA177">
        <v>1.1900000000000001E-2</v>
      </c>
      <c r="EB177">
        <v>3.8100000000000002E-2</v>
      </c>
      <c r="EC177">
        <v>4.8399999999999999E-2</v>
      </c>
      <c r="ED177">
        <v>3.04E-2</v>
      </c>
      <c r="EE177">
        <v>9.1999999999999998E-3</v>
      </c>
      <c r="EF177">
        <v>1.8599999999999998E-2</v>
      </c>
      <c r="EG177">
        <v>1.2200000000000001E-2</v>
      </c>
      <c r="EH177">
        <v>1.24E-2</v>
      </c>
      <c r="EI177">
        <v>9.5999999999999992E-3</v>
      </c>
      <c r="EJ177">
        <v>1.8200000000000001E-2</v>
      </c>
      <c r="EK177">
        <v>1.44E-2</v>
      </c>
      <c r="EL177">
        <v>0.01</v>
      </c>
      <c r="EM177" t="s">
        <v>36</v>
      </c>
      <c r="EN177">
        <v>0</v>
      </c>
      <c r="EO177">
        <v>3.85E-2</v>
      </c>
      <c r="EP177">
        <v>9.7000000000000003E-3</v>
      </c>
      <c r="EQ177">
        <v>1.7999999999999999E-2</v>
      </c>
      <c r="ER177" t="s">
        <v>36</v>
      </c>
      <c r="ES177">
        <v>1.6400000000000001E-2</v>
      </c>
      <c r="ET177">
        <v>1.24E-2</v>
      </c>
      <c r="EU177">
        <v>1.5299999999999999E-2</v>
      </c>
      <c r="EV177">
        <v>2.01E-2</v>
      </c>
      <c r="EW177">
        <v>1.83E-2</v>
      </c>
      <c r="EX177">
        <v>1.5800000000000002E-2</v>
      </c>
      <c r="EY177">
        <v>3.7999999999999999E-2</v>
      </c>
      <c r="EZ177">
        <v>1.44E-2</v>
      </c>
      <c r="FA177">
        <v>1.5699999999999999E-2</v>
      </c>
      <c r="FB177">
        <v>1.7000000000000001E-2</v>
      </c>
      <c r="FC177">
        <v>1.9E-2</v>
      </c>
      <c r="FD177">
        <v>2.07E-2</v>
      </c>
      <c r="FE177">
        <v>0.01</v>
      </c>
      <c r="FF177">
        <v>1.2500000000000001E-2</v>
      </c>
      <c r="FG177">
        <v>7.7999999999999996E-3</v>
      </c>
      <c r="FH177">
        <v>1.03E-2</v>
      </c>
      <c r="FI177">
        <v>2.7199999999999998E-2</v>
      </c>
    </row>
    <row r="178" spans="1:165" x14ac:dyDescent="0.25">
      <c r="A178">
        <v>9</v>
      </c>
      <c r="B178" t="s">
        <v>8</v>
      </c>
      <c r="C178">
        <v>9.4999999999999998E-3</v>
      </c>
      <c r="D178">
        <v>6.8999999999999999E-3</v>
      </c>
      <c r="E178">
        <v>7.1000000000000004E-3</v>
      </c>
      <c r="F178">
        <v>7.4999999999999997E-3</v>
      </c>
      <c r="G178">
        <v>5.5999999999999999E-3</v>
      </c>
      <c r="H178">
        <v>1.3100000000000001E-2</v>
      </c>
      <c r="I178">
        <v>5.3E-3</v>
      </c>
      <c r="J178">
        <v>1.54E-2</v>
      </c>
      <c r="K178" t="s">
        <v>36</v>
      </c>
      <c r="L178">
        <v>1.11E-2</v>
      </c>
      <c r="M178">
        <v>1.01E-2</v>
      </c>
      <c r="N178" t="s">
        <v>31</v>
      </c>
      <c r="O178" t="s">
        <v>36</v>
      </c>
      <c r="P178">
        <v>0</v>
      </c>
      <c r="Q178">
        <v>2.4899999999999999E-2</v>
      </c>
      <c r="R178" t="s">
        <v>36</v>
      </c>
      <c r="S178">
        <v>6.7000000000000002E-3</v>
      </c>
      <c r="T178">
        <v>1.1900000000000001E-2</v>
      </c>
      <c r="U178">
        <v>0</v>
      </c>
      <c r="V178" t="s">
        <v>35</v>
      </c>
      <c r="W178">
        <v>0</v>
      </c>
      <c r="X178">
        <v>7.7999999999999996E-3</v>
      </c>
      <c r="Y178">
        <v>1.3599999999999999E-2</v>
      </c>
      <c r="Z178" t="s">
        <v>35</v>
      </c>
      <c r="AA178" t="s">
        <v>35</v>
      </c>
      <c r="AB178" t="s">
        <v>36</v>
      </c>
      <c r="AC178">
        <v>0</v>
      </c>
      <c r="AD178">
        <v>0</v>
      </c>
      <c r="AE178" t="s">
        <v>36</v>
      </c>
      <c r="AF178">
        <v>0.01</v>
      </c>
      <c r="AG178">
        <v>0</v>
      </c>
      <c r="AH178" t="s">
        <v>36</v>
      </c>
      <c r="AI178" t="s">
        <v>36</v>
      </c>
      <c r="AJ178" t="s">
        <v>35</v>
      </c>
      <c r="AK178">
        <v>0.03</v>
      </c>
      <c r="AL178" t="s">
        <v>35</v>
      </c>
      <c r="AM178">
        <v>0</v>
      </c>
      <c r="AN178" t="s">
        <v>35</v>
      </c>
      <c r="AO178">
        <v>0</v>
      </c>
      <c r="AP178">
        <v>1.89E-2</v>
      </c>
      <c r="AQ178" t="s">
        <v>35</v>
      </c>
      <c r="AR178" t="s">
        <v>35</v>
      </c>
      <c r="AS178" t="s">
        <v>35</v>
      </c>
      <c r="AT178">
        <v>2.92E-2</v>
      </c>
      <c r="AU178">
        <v>1.37E-2</v>
      </c>
      <c r="AV178" t="s">
        <v>35</v>
      </c>
      <c r="AW178">
        <v>0</v>
      </c>
      <c r="AX178">
        <v>0</v>
      </c>
      <c r="AY178" t="s">
        <v>36</v>
      </c>
      <c r="AZ178">
        <v>0</v>
      </c>
      <c r="BA178">
        <v>0</v>
      </c>
      <c r="BB178">
        <v>0</v>
      </c>
      <c r="BC178" t="s">
        <v>36</v>
      </c>
      <c r="BD178">
        <v>3.61E-2</v>
      </c>
      <c r="BE178">
        <v>7.9000000000000008E-3</v>
      </c>
      <c r="BF178">
        <v>9.2999999999999992E-3</v>
      </c>
      <c r="BG178">
        <v>3.0599999999999999E-2</v>
      </c>
      <c r="BH178" t="s">
        <v>35</v>
      </c>
      <c r="BI178">
        <v>5.33E-2</v>
      </c>
      <c r="BJ178">
        <v>7.9000000000000008E-3</v>
      </c>
      <c r="BK178">
        <v>6.7000000000000002E-3</v>
      </c>
      <c r="BL178">
        <v>0</v>
      </c>
      <c r="BM178">
        <v>2.9700000000000001E-2</v>
      </c>
      <c r="BN178">
        <v>5.0000000000000001E-3</v>
      </c>
      <c r="BO178" t="s">
        <v>35</v>
      </c>
      <c r="BP178">
        <v>2.4299999999999999E-2</v>
      </c>
      <c r="BQ178">
        <v>0</v>
      </c>
      <c r="BR178" t="s">
        <v>35</v>
      </c>
      <c r="BS178">
        <v>1.4200000000000001E-2</v>
      </c>
      <c r="BT178">
        <v>1.43E-2</v>
      </c>
      <c r="BU178">
        <v>0</v>
      </c>
      <c r="BV178">
        <v>0</v>
      </c>
      <c r="BW178">
        <v>8.8000000000000005E-3</v>
      </c>
      <c r="BX178">
        <v>7.1000000000000004E-3</v>
      </c>
      <c r="BY178">
        <v>1.7999999999999999E-2</v>
      </c>
      <c r="BZ178">
        <v>0</v>
      </c>
      <c r="CA178">
        <v>0</v>
      </c>
      <c r="CB178">
        <v>0</v>
      </c>
      <c r="CC178">
        <v>0</v>
      </c>
      <c r="CD178">
        <v>0</v>
      </c>
      <c r="CE178" t="s">
        <v>31</v>
      </c>
      <c r="CF178" t="s">
        <v>35</v>
      </c>
      <c r="CG178">
        <v>2.5499999999999998E-2</v>
      </c>
      <c r="CH178" t="s">
        <v>35</v>
      </c>
      <c r="CI178">
        <v>0</v>
      </c>
      <c r="CJ178">
        <v>5.6599999999999998E-2</v>
      </c>
      <c r="CK178" t="s">
        <v>35</v>
      </c>
      <c r="CL178" t="s">
        <v>36</v>
      </c>
      <c r="CM178">
        <v>2.2200000000000001E-2</v>
      </c>
      <c r="CN178">
        <v>1.6400000000000001E-2</v>
      </c>
      <c r="CO178" t="s">
        <v>36</v>
      </c>
      <c r="CP178">
        <v>3.1099999999999999E-2</v>
      </c>
      <c r="CQ178">
        <v>2.98E-2</v>
      </c>
      <c r="CR178">
        <v>1.66E-2</v>
      </c>
      <c r="CS178" t="s">
        <v>35</v>
      </c>
      <c r="CT178">
        <v>2.4E-2</v>
      </c>
      <c r="CU178">
        <v>0</v>
      </c>
      <c r="CV178">
        <v>0</v>
      </c>
      <c r="CW178" t="s">
        <v>36</v>
      </c>
      <c r="CX178">
        <v>0</v>
      </c>
      <c r="CY178" t="s">
        <v>35</v>
      </c>
      <c r="CZ178">
        <v>0</v>
      </c>
      <c r="DA178">
        <v>0</v>
      </c>
      <c r="DB178">
        <v>0</v>
      </c>
      <c r="DC178">
        <v>0</v>
      </c>
      <c r="DD178" t="s">
        <v>35</v>
      </c>
      <c r="DE178">
        <v>1.7999999999999999E-2</v>
      </c>
      <c r="DF178">
        <v>3.44E-2</v>
      </c>
      <c r="DG178">
        <v>3.4799999999999998E-2</v>
      </c>
      <c r="DH178">
        <v>3.1199999999999999E-2</v>
      </c>
      <c r="DI178">
        <v>6.3700000000000007E-2</v>
      </c>
      <c r="DJ178">
        <v>4.1700000000000001E-2</v>
      </c>
      <c r="DK178" t="s">
        <v>36</v>
      </c>
      <c r="DL178">
        <v>6.6900000000000001E-2</v>
      </c>
      <c r="DM178">
        <v>0</v>
      </c>
      <c r="DN178" t="s">
        <v>36</v>
      </c>
      <c r="DO178" t="s">
        <v>36</v>
      </c>
      <c r="DP178" t="s">
        <v>35</v>
      </c>
      <c r="DQ178" t="s">
        <v>35</v>
      </c>
      <c r="DR178">
        <v>0</v>
      </c>
      <c r="DS178" t="s">
        <v>36</v>
      </c>
      <c r="DT178">
        <v>0</v>
      </c>
      <c r="DU178" t="s">
        <v>35</v>
      </c>
      <c r="DV178" t="s">
        <v>35</v>
      </c>
      <c r="DW178">
        <v>6.4000000000000003E-3</v>
      </c>
      <c r="DX178" t="s">
        <v>36</v>
      </c>
      <c r="DY178">
        <v>0</v>
      </c>
      <c r="DZ178" t="s">
        <v>35</v>
      </c>
      <c r="EA178">
        <v>5.8599999999999999E-2</v>
      </c>
      <c r="EB178" t="s">
        <v>36</v>
      </c>
      <c r="EC178">
        <v>0</v>
      </c>
      <c r="ED178">
        <v>0</v>
      </c>
      <c r="EE178">
        <v>2.2200000000000001E-2</v>
      </c>
      <c r="EF178" t="s">
        <v>36</v>
      </c>
      <c r="EG178">
        <v>1.0999999999999999E-2</v>
      </c>
      <c r="EH178">
        <v>6.0999999999999999E-2</v>
      </c>
      <c r="EI178">
        <v>2.64E-2</v>
      </c>
      <c r="EJ178" t="s">
        <v>35</v>
      </c>
      <c r="EK178">
        <v>0</v>
      </c>
      <c r="EL178" t="s">
        <v>36</v>
      </c>
      <c r="EM178">
        <v>0</v>
      </c>
      <c r="EN178">
        <v>0</v>
      </c>
      <c r="EO178" t="s">
        <v>35</v>
      </c>
      <c r="EP178" t="s">
        <v>36</v>
      </c>
      <c r="EQ178">
        <v>1.5699999999999999E-2</v>
      </c>
      <c r="ER178">
        <v>1.9300000000000001E-2</v>
      </c>
      <c r="ES178" t="s">
        <v>36</v>
      </c>
      <c r="ET178" t="s">
        <v>36</v>
      </c>
      <c r="EU178" t="s">
        <v>35</v>
      </c>
      <c r="EV178">
        <v>1.15E-2</v>
      </c>
      <c r="EW178" t="s">
        <v>36</v>
      </c>
      <c r="EX178">
        <v>0</v>
      </c>
      <c r="EY178" t="s">
        <v>35</v>
      </c>
      <c r="EZ178" t="s">
        <v>36</v>
      </c>
      <c r="FA178" t="s">
        <v>36</v>
      </c>
      <c r="FB178">
        <v>0</v>
      </c>
      <c r="FC178">
        <v>0</v>
      </c>
      <c r="FD178">
        <v>1.83E-2</v>
      </c>
      <c r="FE178">
        <v>1.23E-2</v>
      </c>
      <c r="FF178" t="s">
        <v>36</v>
      </c>
      <c r="FG178">
        <v>1.9599999999999999E-2</v>
      </c>
      <c r="FH178">
        <v>2.1499999999999998E-2</v>
      </c>
      <c r="FI178">
        <v>8.2000000000000007E-3</v>
      </c>
    </row>
    <row r="179" spans="1:165" x14ac:dyDescent="0.25">
      <c r="A179">
        <v>10</v>
      </c>
      <c r="B179" t="s">
        <v>9</v>
      </c>
      <c r="C179" t="s">
        <v>36</v>
      </c>
      <c r="D179">
        <v>0</v>
      </c>
      <c r="E179" t="s">
        <v>35</v>
      </c>
      <c r="F179" t="s">
        <v>35</v>
      </c>
      <c r="G179">
        <v>0</v>
      </c>
      <c r="H179" t="s">
        <v>35</v>
      </c>
      <c r="I179" t="s">
        <v>36</v>
      </c>
      <c r="J179" t="s">
        <v>36</v>
      </c>
      <c r="K179" t="s">
        <v>36</v>
      </c>
      <c r="L179" t="s">
        <v>35</v>
      </c>
      <c r="M179">
        <v>0</v>
      </c>
      <c r="N179" t="s">
        <v>31</v>
      </c>
      <c r="O179">
        <v>0</v>
      </c>
      <c r="P179">
        <v>0</v>
      </c>
      <c r="Q179">
        <v>0</v>
      </c>
      <c r="R179">
        <v>0</v>
      </c>
      <c r="S179">
        <v>0</v>
      </c>
      <c r="T179">
        <v>0</v>
      </c>
      <c r="U179">
        <v>0</v>
      </c>
      <c r="V179" t="s">
        <v>35</v>
      </c>
      <c r="W179">
        <v>0</v>
      </c>
      <c r="X179">
        <v>0</v>
      </c>
      <c r="Y179">
        <v>0</v>
      </c>
      <c r="Z179">
        <v>0</v>
      </c>
      <c r="AA179">
        <v>0</v>
      </c>
      <c r="AB179">
        <v>0</v>
      </c>
      <c r="AC179" t="s">
        <v>35</v>
      </c>
      <c r="AD179">
        <v>0</v>
      </c>
      <c r="AE179" t="s">
        <v>36</v>
      </c>
      <c r="AF179">
        <v>0</v>
      </c>
      <c r="AG179">
        <v>0</v>
      </c>
      <c r="AH179">
        <v>0</v>
      </c>
      <c r="AI179">
        <v>0</v>
      </c>
      <c r="AJ179">
        <v>0</v>
      </c>
      <c r="AK179">
        <v>0</v>
      </c>
      <c r="AL179">
        <v>0</v>
      </c>
      <c r="AM179">
        <v>0</v>
      </c>
      <c r="AN179">
        <v>0</v>
      </c>
      <c r="AO179">
        <v>0</v>
      </c>
      <c r="AP179">
        <v>0</v>
      </c>
      <c r="AQ179">
        <v>0</v>
      </c>
      <c r="AR179">
        <v>0</v>
      </c>
      <c r="AS179">
        <v>0</v>
      </c>
      <c r="AT179">
        <v>0</v>
      </c>
      <c r="AU179">
        <v>0</v>
      </c>
      <c r="AV179" t="s">
        <v>35</v>
      </c>
      <c r="AW179">
        <v>0</v>
      </c>
      <c r="AX179">
        <v>0</v>
      </c>
      <c r="AY179">
        <v>0</v>
      </c>
      <c r="AZ179">
        <v>0</v>
      </c>
      <c r="BA179">
        <v>0</v>
      </c>
      <c r="BB179">
        <v>0</v>
      </c>
      <c r="BC179">
        <v>0</v>
      </c>
      <c r="BD179">
        <v>0</v>
      </c>
      <c r="BE179">
        <v>0</v>
      </c>
      <c r="BF179">
        <v>0</v>
      </c>
      <c r="BG179">
        <v>0</v>
      </c>
      <c r="BH179">
        <v>0</v>
      </c>
      <c r="BI179">
        <v>0</v>
      </c>
      <c r="BJ179" t="s">
        <v>35</v>
      </c>
      <c r="BK179">
        <v>0</v>
      </c>
      <c r="BL179">
        <v>0</v>
      </c>
      <c r="BM179" t="s">
        <v>35</v>
      </c>
      <c r="BN179">
        <v>0</v>
      </c>
      <c r="BO179">
        <v>0</v>
      </c>
      <c r="BP179">
        <v>0</v>
      </c>
      <c r="BQ179">
        <v>0</v>
      </c>
      <c r="BR179">
        <v>0</v>
      </c>
      <c r="BS179">
        <v>0</v>
      </c>
      <c r="BT179">
        <v>0</v>
      </c>
      <c r="BU179">
        <v>0</v>
      </c>
      <c r="BV179">
        <v>0</v>
      </c>
      <c r="BW179">
        <v>0</v>
      </c>
      <c r="BX179">
        <v>0</v>
      </c>
      <c r="BY179">
        <v>0</v>
      </c>
      <c r="BZ179">
        <v>0</v>
      </c>
      <c r="CA179">
        <v>0</v>
      </c>
      <c r="CB179">
        <v>0</v>
      </c>
      <c r="CC179">
        <v>0</v>
      </c>
      <c r="CD179">
        <v>0</v>
      </c>
      <c r="CE179" t="s">
        <v>31</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t="s">
        <v>36</v>
      </c>
      <c r="DI179">
        <v>0</v>
      </c>
      <c r="DJ179">
        <v>0</v>
      </c>
      <c r="DK179" t="s">
        <v>35</v>
      </c>
      <c r="DL179">
        <v>0</v>
      </c>
      <c r="DM179">
        <v>0</v>
      </c>
      <c r="DN179">
        <v>0</v>
      </c>
      <c r="DO179">
        <v>0</v>
      </c>
      <c r="DP179" t="s">
        <v>35</v>
      </c>
      <c r="DQ179" t="s">
        <v>35</v>
      </c>
      <c r="DR179">
        <v>0</v>
      </c>
      <c r="DS179">
        <v>0</v>
      </c>
      <c r="DT179">
        <v>0</v>
      </c>
      <c r="DU179" t="s">
        <v>35</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t="s">
        <v>35</v>
      </c>
      <c r="EX179">
        <v>0</v>
      </c>
      <c r="EY179">
        <v>0</v>
      </c>
      <c r="EZ179">
        <v>0</v>
      </c>
      <c r="FA179">
        <v>0</v>
      </c>
      <c r="FB179">
        <v>0</v>
      </c>
      <c r="FC179">
        <v>0</v>
      </c>
      <c r="FD179">
        <v>0</v>
      </c>
      <c r="FE179" t="s">
        <v>35</v>
      </c>
      <c r="FF179">
        <v>0</v>
      </c>
      <c r="FG179" t="s">
        <v>35</v>
      </c>
      <c r="FH179">
        <v>0</v>
      </c>
      <c r="FI179">
        <v>0</v>
      </c>
    </row>
    <row r="180" spans="1:165" x14ac:dyDescent="0.25">
      <c r="A180">
        <v>11</v>
      </c>
      <c r="B180" t="s">
        <v>10</v>
      </c>
      <c r="C180">
        <v>4.5900000000000003E-2</v>
      </c>
      <c r="D180">
        <v>4.1200000000000001E-2</v>
      </c>
      <c r="E180">
        <v>5.8400000000000001E-2</v>
      </c>
      <c r="F180">
        <v>2.3199999999999998E-2</v>
      </c>
      <c r="G180">
        <v>7.7499999999999999E-2</v>
      </c>
      <c r="H180">
        <v>5.0999999999999997E-2</v>
      </c>
      <c r="I180">
        <v>2.5399999999999999E-2</v>
      </c>
      <c r="J180">
        <v>3.7600000000000001E-2</v>
      </c>
      <c r="K180">
        <v>4.7500000000000001E-2</v>
      </c>
      <c r="L180">
        <v>5.0099999999999999E-2</v>
      </c>
      <c r="M180">
        <v>5.7799999999999997E-2</v>
      </c>
      <c r="N180" t="s">
        <v>31</v>
      </c>
      <c r="O180">
        <v>1.5800000000000002E-2</v>
      </c>
      <c r="P180">
        <v>3.0800000000000001E-2</v>
      </c>
      <c r="Q180">
        <v>3.1099999999999999E-2</v>
      </c>
      <c r="R180">
        <v>1.7999999999999999E-2</v>
      </c>
      <c r="S180">
        <v>2.1700000000000001E-2</v>
      </c>
      <c r="T180">
        <v>1.3599999999999999E-2</v>
      </c>
      <c r="U180">
        <v>1.5599999999999999E-2</v>
      </c>
      <c r="V180">
        <v>3.8800000000000001E-2</v>
      </c>
      <c r="W180">
        <v>4.4299999999999999E-2</v>
      </c>
      <c r="X180">
        <v>3.49E-2</v>
      </c>
      <c r="Y180">
        <v>1.6299999999999999E-2</v>
      </c>
      <c r="Z180">
        <v>1.37E-2</v>
      </c>
      <c r="AA180">
        <v>4.6399999999999997E-2</v>
      </c>
      <c r="AB180">
        <v>9.1999999999999998E-3</v>
      </c>
      <c r="AC180">
        <v>3.8199999999999998E-2</v>
      </c>
      <c r="AD180">
        <v>9.9000000000000008E-3</v>
      </c>
      <c r="AE180">
        <v>3.6200000000000003E-2</v>
      </c>
      <c r="AF180">
        <v>2.9499999999999998E-2</v>
      </c>
      <c r="AG180">
        <v>2.07E-2</v>
      </c>
      <c r="AH180">
        <v>1.83E-2</v>
      </c>
      <c r="AI180">
        <v>2.4E-2</v>
      </c>
      <c r="AJ180">
        <v>1.24E-2</v>
      </c>
      <c r="AK180">
        <v>4.4699999999999997E-2</v>
      </c>
      <c r="AL180">
        <v>3.49E-2</v>
      </c>
      <c r="AM180">
        <v>1.8599999999999998E-2</v>
      </c>
      <c r="AN180">
        <v>1.8200000000000001E-2</v>
      </c>
      <c r="AO180">
        <v>1.2200000000000001E-2</v>
      </c>
      <c r="AP180">
        <v>2.5000000000000001E-2</v>
      </c>
      <c r="AQ180">
        <v>1.52E-2</v>
      </c>
      <c r="AR180">
        <v>2.8500000000000001E-2</v>
      </c>
      <c r="AS180">
        <v>2.6100000000000002E-2</v>
      </c>
      <c r="AT180">
        <v>3.0599999999999999E-2</v>
      </c>
      <c r="AU180">
        <v>2.86E-2</v>
      </c>
      <c r="AV180">
        <v>5.3800000000000001E-2</v>
      </c>
      <c r="AW180">
        <v>5.0799999999999998E-2</v>
      </c>
      <c r="AX180">
        <v>5.8400000000000001E-2</v>
      </c>
      <c r="AY180">
        <v>4.87E-2</v>
      </c>
      <c r="AZ180">
        <v>4.7899999999999998E-2</v>
      </c>
      <c r="BA180">
        <v>3.6999999999999998E-2</v>
      </c>
      <c r="BB180">
        <v>4.6600000000000003E-2</v>
      </c>
      <c r="BC180">
        <v>4.8899999999999999E-2</v>
      </c>
      <c r="BD180">
        <v>6.3700000000000007E-2</v>
      </c>
      <c r="BE180">
        <v>4.1399999999999999E-2</v>
      </c>
      <c r="BF180">
        <v>4.7699999999999999E-2</v>
      </c>
      <c r="BG180">
        <v>5.16E-2</v>
      </c>
      <c r="BH180">
        <v>4.3999999999999997E-2</v>
      </c>
      <c r="BI180">
        <v>2.7799999999999998E-2</v>
      </c>
      <c r="BJ180">
        <v>4.4499999999999998E-2</v>
      </c>
      <c r="BK180">
        <v>4.2700000000000002E-2</v>
      </c>
      <c r="BL180">
        <v>4.8899999999999999E-2</v>
      </c>
      <c r="BM180">
        <v>6.5199999999999994E-2</v>
      </c>
      <c r="BN180">
        <v>5.1499999999999997E-2</v>
      </c>
      <c r="BO180">
        <v>3.73E-2</v>
      </c>
      <c r="BP180">
        <v>5.4600000000000003E-2</v>
      </c>
      <c r="BQ180">
        <v>7.4399999999999994E-2</v>
      </c>
      <c r="BR180">
        <v>5.9900000000000002E-2</v>
      </c>
      <c r="BS180">
        <v>7.6799999999999993E-2</v>
      </c>
      <c r="BT180">
        <v>5.04E-2</v>
      </c>
      <c r="BU180">
        <v>4.4400000000000002E-2</v>
      </c>
      <c r="BV180">
        <v>5.0099999999999999E-2</v>
      </c>
      <c r="BW180">
        <v>5.04E-2</v>
      </c>
      <c r="BX180">
        <v>5.5E-2</v>
      </c>
      <c r="BY180">
        <v>7.4700000000000003E-2</v>
      </c>
      <c r="BZ180">
        <v>9.3799999999999994E-2</v>
      </c>
      <c r="CA180">
        <v>4.7199999999999999E-2</v>
      </c>
      <c r="CB180">
        <v>0.1333</v>
      </c>
      <c r="CC180">
        <v>7.3899999999999993E-2</v>
      </c>
      <c r="CD180">
        <v>6.9400000000000003E-2</v>
      </c>
      <c r="CE180" t="s">
        <v>31</v>
      </c>
      <c r="CF180">
        <v>4.9500000000000002E-2</v>
      </c>
      <c r="CG180">
        <v>4.7199999999999999E-2</v>
      </c>
      <c r="CH180">
        <v>5.6000000000000001E-2</v>
      </c>
      <c r="CI180">
        <v>6.6600000000000006E-2</v>
      </c>
      <c r="CJ180">
        <v>0.1118</v>
      </c>
      <c r="CK180">
        <v>5.9499999999999997E-2</v>
      </c>
      <c r="CL180">
        <v>9.4399999999999998E-2</v>
      </c>
      <c r="CM180">
        <v>5.9799999999999999E-2</v>
      </c>
      <c r="CN180">
        <v>6.4299999999999996E-2</v>
      </c>
      <c r="CO180">
        <v>5.6899999999999999E-2</v>
      </c>
      <c r="CP180">
        <v>8.9899999999999994E-2</v>
      </c>
      <c r="CQ180">
        <v>7.6200000000000004E-2</v>
      </c>
      <c r="CR180">
        <v>4.8599999999999997E-2</v>
      </c>
      <c r="CS180">
        <v>4.65E-2</v>
      </c>
      <c r="CT180">
        <v>4.2599999999999999E-2</v>
      </c>
      <c r="CU180">
        <v>4.7199999999999999E-2</v>
      </c>
      <c r="CV180">
        <v>4.0099999999999997E-2</v>
      </c>
      <c r="CW180">
        <v>2.6100000000000002E-2</v>
      </c>
      <c r="CX180">
        <v>3.3399999999999999E-2</v>
      </c>
      <c r="CY180">
        <v>7.46E-2</v>
      </c>
      <c r="CZ180">
        <v>8.9899999999999994E-2</v>
      </c>
      <c r="DA180">
        <v>4.0300000000000002E-2</v>
      </c>
      <c r="DB180">
        <v>4.9299999999999997E-2</v>
      </c>
      <c r="DC180">
        <v>3.6799999999999999E-2</v>
      </c>
      <c r="DD180">
        <v>7.6100000000000001E-2</v>
      </c>
      <c r="DE180">
        <v>8.9300000000000004E-2</v>
      </c>
      <c r="DF180">
        <v>3.4099999999999998E-2</v>
      </c>
      <c r="DG180">
        <v>3.3700000000000001E-2</v>
      </c>
      <c r="DH180">
        <v>0.04</v>
      </c>
      <c r="DI180">
        <v>3.1899999999999998E-2</v>
      </c>
      <c r="DJ180">
        <v>5.3100000000000001E-2</v>
      </c>
      <c r="DK180">
        <v>6.5600000000000006E-2</v>
      </c>
      <c r="DL180">
        <v>3.39E-2</v>
      </c>
      <c r="DM180">
        <v>9.8000000000000004E-2</v>
      </c>
      <c r="DN180">
        <v>6.0299999999999999E-2</v>
      </c>
      <c r="DO180">
        <v>8.0299999999999996E-2</v>
      </c>
      <c r="DP180">
        <v>2.1899999999999999E-2</v>
      </c>
      <c r="DQ180">
        <v>5.5199999999999999E-2</v>
      </c>
      <c r="DR180">
        <v>6.8400000000000002E-2</v>
      </c>
      <c r="DS180">
        <v>4.2500000000000003E-2</v>
      </c>
      <c r="DT180">
        <v>5.1799999999999999E-2</v>
      </c>
      <c r="DU180">
        <v>4.6100000000000002E-2</v>
      </c>
      <c r="DV180">
        <v>2.76E-2</v>
      </c>
      <c r="DW180">
        <v>3.7199999999999997E-2</v>
      </c>
      <c r="DX180">
        <v>3.7699999999999997E-2</v>
      </c>
      <c r="DY180">
        <v>4.36E-2</v>
      </c>
      <c r="DZ180">
        <v>6.6699999999999995E-2</v>
      </c>
      <c r="EA180">
        <v>6.08E-2</v>
      </c>
      <c r="EB180">
        <v>4.6100000000000002E-2</v>
      </c>
      <c r="EC180">
        <v>7.4700000000000003E-2</v>
      </c>
      <c r="ED180">
        <v>4.3200000000000002E-2</v>
      </c>
      <c r="EE180">
        <v>4.2000000000000003E-2</v>
      </c>
      <c r="EF180">
        <v>2.6200000000000001E-2</v>
      </c>
      <c r="EG180">
        <v>4.6399999999999997E-2</v>
      </c>
      <c r="EH180">
        <v>5.45E-2</v>
      </c>
      <c r="EI180">
        <v>5.3699999999999998E-2</v>
      </c>
      <c r="EJ180">
        <v>3.85E-2</v>
      </c>
      <c r="EK180">
        <v>5.2400000000000002E-2</v>
      </c>
      <c r="EL180">
        <v>4.8899999999999999E-2</v>
      </c>
      <c r="EM180">
        <v>4.3400000000000001E-2</v>
      </c>
      <c r="EN180">
        <v>4.2500000000000003E-2</v>
      </c>
      <c r="EO180">
        <v>5.3400000000000003E-2</v>
      </c>
      <c r="EP180">
        <v>4.6399999999999997E-2</v>
      </c>
      <c r="EQ180">
        <v>5.0500000000000003E-2</v>
      </c>
      <c r="ER180">
        <v>6.8199999999999997E-2</v>
      </c>
      <c r="ES180">
        <v>5.8400000000000001E-2</v>
      </c>
      <c r="ET180">
        <v>5.1499999999999997E-2</v>
      </c>
      <c r="EU180">
        <v>4.4499999999999998E-2</v>
      </c>
      <c r="EV180">
        <v>8.3500000000000005E-2</v>
      </c>
      <c r="EW180">
        <v>4.4999999999999998E-2</v>
      </c>
      <c r="EX180">
        <v>3.1699999999999999E-2</v>
      </c>
      <c r="EY180">
        <v>4.6800000000000001E-2</v>
      </c>
      <c r="EZ180">
        <v>5.9700000000000003E-2</v>
      </c>
      <c r="FA180">
        <v>4.7199999999999999E-2</v>
      </c>
      <c r="FB180">
        <v>4.9500000000000002E-2</v>
      </c>
      <c r="FC180">
        <v>7.0400000000000004E-2</v>
      </c>
      <c r="FD180">
        <v>4.65E-2</v>
      </c>
      <c r="FE180">
        <v>5.74E-2</v>
      </c>
      <c r="FF180">
        <v>6.3E-2</v>
      </c>
      <c r="FG180">
        <v>3.1600000000000003E-2</v>
      </c>
      <c r="FH180">
        <v>5.1499999999999997E-2</v>
      </c>
      <c r="FI180">
        <v>3.0300000000000001E-2</v>
      </c>
    </row>
    <row r="181" spans="1:165" x14ac:dyDescent="0.25">
      <c r="A181">
        <v>12</v>
      </c>
      <c r="B181" t="s">
        <v>11</v>
      </c>
      <c r="C181">
        <v>0.47549999999999998</v>
      </c>
      <c r="D181">
        <v>0.45879999999999999</v>
      </c>
      <c r="E181">
        <v>0.46360000000000001</v>
      </c>
      <c r="F181">
        <v>0.55210000000000004</v>
      </c>
      <c r="G181">
        <v>0.48780000000000001</v>
      </c>
      <c r="H181">
        <v>0.51019999999999999</v>
      </c>
      <c r="I181">
        <v>0.56679999999999997</v>
      </c>
      <c r="J181">
        <v>0.42370000000000002</v>
      </c>
      <c r="K181">
        <v>0.39929999999999999</v>
      </c>
      <c r="L181">
        <v>0.47970000000000002</v>
      </c>
      <c r="M181">
        <v>0.48680000000000001</v>
      </c>
      <c r="N181" t="s">
        <v>31</v>
      </c>
      <c r="O181">
        <v>0.5292</v>
      </c>
      <c r="P181">
        <v>0.49640000000000001</v>
      </c>
      <c r="Q181">
        <v>0.60019999999999996</v>
      </c>
      <c r="R181">
        <v>0.54759999999999998</v>
      </c>
      <c r="S181">
        <v>0.54779999999999995</v>
      </c>
      <c r="T181">
        <v>0.6452</v>
      </c>
      <c r="U181">
        <v>0.49609999999999999</v>
      </c>
      <c r="V181">
        <v>0.56879999999999997</v>
      </c>
      <c r="W181">
        <v>0.54549999999999998</v>
      </c>
      <c r="X181">
        <v>0.61780000000000002</v>
      </c>
      <c r="Y181">
        <v>0.57789999999999997</v>
      </c>
      <c r="Z181">
        <v>0.47120000000000001</v>
      </c>
      <c r="AA181">
        <v>0.56599999999999995</v>
      </c>
      <c r="AB181">
        <v>0.59030000000000005</v>
      </c>
      <c r="AC181">
        <v>0.59419999999999995</v>
      </c>
      <c r="AD181">
        <v>0.66080000000000005</v>
      </c>
      <c r="AE181">
        <v>0.50449999999999995</v>
      </c>
      <c r="AF181">
        <v>0.51039999999999996</v>
      </c>
      <c r="AG181">
        <v>0.64419999999999999</v>
      </c>
      <c r="AH181">
        <v>0.63690000000000002</v>
      </c>
      <c r="AI181">
        <v>0.49819999999999998</v>
      </c>
      <c r="AJ181">
        <v>0.62619999999999998</v>
      </c>
      <c r="AK181">
        <v>0.44569999999999999</v>
      </c>
      <c r="AL181">
        <v>0.56359999999999999</v>
      </c>
      <c r="AM181">
        <v>0.56630000000000003</v>
      </c>
      <c r="AN181">
        <v>0.49399999999999999</v>
      </c>
      <c r="AO181">
        <v>0.64129999999999998</v>
      </c>
      <c r="AP181">
        <v>0.56179999999999997</v>
      </c>
      <c r="AQ181">
        <v>0.66110000000000002</v>
      </c>
      <c r="AR181">
        <v>0.49809999999999999</v>
      </c>
      <c r="AS181">
        <v>0.60529999999999995</v>
      </c>
      <c r="AT181">
        <v>0.54759999999999998</v>
      </c>
      <c r="AU181">
        <v>0.52500000000000002</v>
      </c>
      <c r="AV181">
        <v>0.54820000000000002</v>
      </c>
      <c r="AW181">
        <v>0.46899999999999997</v>
      </c>
      <c r="AX181">
        <v>0.43340000000000001</v>
      </c>
      <c r="AY181">
        <v>0.5071</v>
      </c>
      <c r="AZ181">
        <v>0.45100000000000001</v>
      </c>
      <c r="BA181">
        <v>0.59689999999999999</v>
      </c>
      <c r="BB181">
        <v>0.35589999999999999</v>
      </c>
      <c r="BC181">
        <v>0.50800000000000001</v>
      </c>
      <c r="BD181">
        <v>0.50619999999999998</v>
      </c>
      <c r="BE181">
        <v>0.50349999999999995</v>
      </c>
      <c r="BF181">
        <v>0.58640000000000003</v>
      </c>
      <c r="BG181">
        <v>0.48759999999999998</v>
      </c>
      <c r="BH181">
        <v>0.54369999999999996</v>
      </c>
      <c r="BI181">
        <v>0.51839999999999997</v>
      </c>
      <c r="BJ181">
        <v>0.51619999999999999</v>
      </c>
      <c r="BK181">
        <v>0.49890000000000001</v>
      </c>
      <c r="BL181">
        <v>0.52470000000000006</v>
      </c>
      <c r="BM181">
        <v>0.50149999999999995</v>
      </c>
      <c r="BN181">
        <v>0.50819999999999999</v>
      </c>
      <c r="BO181">
        <v>0.56040000000000001</v>
      </c>
      <c r="BP181">
        <v>0.52170000000000005</v>
      </c>
      <c r="BQ181">
        <v>0.36599999999999999</v>
      </c>
      <c r="BR181">
        <v>0.49730000000000002</v>
      </c>
      <c r="BS181">
        <v>0.42430000000000001</v>
      </c>
      <c r="BT181">
        <v>0.43269999999999997</v>
      </c>
      <c r="BU181">
        <v>0.51949999999999996</v>
      </c>
      <c r="BV181">
        <v>0.54039999999999999</v>
      </c>
      <c r="BW181">
        <v>0.58150000000000002</v>
      </c>
      <c r="BX181">
        <v>0.51880000000000004</v>
      </c>
      <c r="BY181">
        <v>0.45789999999999997</v>
      </c>
      <c r="BZ181">
        <v>0.43020000000000003</v>
      </c>
      <c r="CA181">
        <v>0.50529999999999997</v>
      </c>
      <c r="CB181">
        <v>0.44409999999999999</v>
      </c>
      <c r="CC181">
        <v>0.52290000000000003</v>
      </c>
      <c r="CD181">
        <v>0.51739999999999997</v>
      </c>
      <c r="CE181" t="s">
        <v>31</v>
      </c>
      <c r="CF181">
        <v>0.37009999999999998</v>
      </c>
      <c r="CG181">
        <v>0.33489999999999998</v>
      </c>
      <c r="CH181">
        <v>0.41039999999999999</v>
      </c>
      <c r="CI181">
        <v>0.47089999999999999</v>
      </c>
      <c r="CJ181">
        <v>0.51229999999999998</v>
      </c>
      <c r="CK181">
        <v>0.4345</v>
      </c>
      <c r="CL181">
        <v>0.55189999999999995</v>
      </c>
      <c r="CM181">
        <v>0.55310000000000004</v>
      </c>
      <c r="CN181">
        <v>0.51470000000000005</v>
      </c>
      <c r="CO181">
        <v>0.50280000000000002</v>
      </c>
      <c r="CP181">
        <v>0.39500000000000002</v>
      </c>
      <c r="CQ181">
        <v>0.45450000000000002</v>
      </c>
      <c r="CR181">
        <v>0.53</v>
      </c>
      <c r="CS181">
        <v>0.38240000000000002</v>
      </c>
      <c r="CT181">
        <v>0.58479999999999999</v>
      </c>
      <c r="CU181">
        <v>0.436</v>
      </c>
      <c r="CV181">
        <v>0.51970000000000005</v>
      </c>
      <c r="CW181">
        <v>0.55279999999999996</v>
      </c>
      <c r="CX181">
        <v>0.54020000000000001</v>
      </c>
      <c r="CY181">
        <v>0.4662</v>
      </c>
      <c r="CZ181">
        <v>0.41689999999999999</v>
      </c>
      <c r="DA181">
        <v>0.39779999999999999</v>
      </c>
      <c r="DB181">
        <v>0.35339999999999999</v>
      </c>
      <c r="DC181">
        <v>0.51749999999999996</v>
      </c>
      <c r="DD181">
        <v>0.44259999999999999</v>
      </c>
      <c r="DE181">
        <v>0.51719999999999999</v>
      </c>
      <c r="DF181">
        <v>0.26979999999999998</v>
      </c>
      <c r="DG181">
        <v>0.29480000000000001</v>
      </c>
      <c r="DH181">
        <v>0.4143</v>
      </c>
      <c r="DI181">
        <v>0.27700000000000002</v>
      </c>
      <c r="DJ181">
        <v>0.38650000000000001</v>
      </c>
      <c r="DK181">
        <v>0.49170000000000003</v>
      </c>
      <c r="DL181">
        <v>0.49080000000000001</v>
      </c>
      <c r="DM181">
        <v>0.29409999999999997</v>
      </c>
      <c r="DN181">
        <v>0.4632</v>
      </c>
      <c r="DO181">
        <v>0.4415</v>
      </c>
      <c r="DP181">
        <v>0.435</v>
      </c>
      <c r="DQ181">
        <v>0.3266</v>
      </c>
      <c r="DR181">
        <v>0.40350000000000003</v>
      </c>
      <c r="DS181">
        <v>0.46200000000000002</v>
      </c>
      <c r="DT181">
        <v>0.45390000000000003</v>
      </c>
      <c r="DU181">
        <v>0.63729999999999998</v>
      </c>
      <c r="DV181">
        <v>0.57030000000000003</v>
      </c>
      <c r="DW181">
        <v>0.56599999999999995</v>
      </c>
      <c r="DX181">
        <v>0.4335</v>
      </c>
      <c r="DY181">
        <v>0.43020000000000003</v>
      </c>
      <c r="DZ181">
        <v>0.43680000000000002</v>
      </c>
      <c r="EA181">
        <v>0.43719999999999998</v>
      </c>
      <c r="EB181">
        <v>0.35759999999999997</v>
      </c>
      <c r="EC181">
        <v>0.45390000000000003</v>
      </c>
      <c r="ED181">
        <v>0.43959999999999999</v>
      </c>
      <c r="EE181">
        <v>0.4501</v>
      </c>
      <c r="EF181">
        <v>0.42220000000000002</v>
      </c>
      <c r="EG181">
        <v>0.44080000000000003</v>
      </c>
      <c r="EH181">
        <v>0.40920000000000001</v>
      </c>
      <c r="EI181">
        <v>0.44479999999999997</v>
      </c>
      <c r="EJ181">
        <v>0.44790000000000002</v>
      </c>
      <c r="EK181">
        <v>0.42930000000000001</v>
      </c>
      <c r="EL181">
        <v>0.53180000000000005</v>
      </c>
      <c r="EM181">
        <v>0.50139999999999996</v>
      </c>
      <c r="EN181">
        <v>0.54990000000000006</v>
      </c>
      <c r="EO181">
        <v>0.46339999999999998</v>
      </c>
      <c r="EP181">
        <v>0.4708</v>
      </c>
      <c r="EQ181">
        <v>0.42930000000000001</v>
      </c>
      <c r="ER181">
        <v>0.45219999999999999</v>
      </c>
      <c r="ES181">
        <v>0.46910000000000002</v>
      </c>
      <c r="ET181">
        <v>0.50239999999999996</v>
      </c>
      <c r="EU181">
        <v>0.41820000000000002</v>
      </c>
      <c r="EV181">
        <v>0.46610000000000001</v>
      </c>
      <c r="EW181">
        <v>0.42380000000000001</v>
      </c>
      <c r="EX181">
        <v>0.52039999999999997</v>
      </c>
      <c r="EY181">
        <v>0.44740000000000002</v>
      </c>
      <c r="EZ181">
        <v>0.4622</v>
      </c>
      <c r="FA181">
        <v>0.39500000000000002</v>
      </c>
      <c r="FB181">
        <v>0.4385</v>
      </c>
      <c r="FC181">
        <v>0.50549999999999995</v>
      </c>
      <c r="FD181">
        <v>0.39040000000000002</v>
      </c>
      <c r="FE181">
        <v>0.37240000000000001</v>
      </c>
      <c r="FF181">
        <v>0.41510000000000002</v>
      </c>
      <c r="FG181">
        <v>0.42449999999999999</v>
      </c>
      <c r="FH181">
        <v>0.47760000000000002</v>
      </c>
      <c r="FI181">
        <v>0.3538</v>
      </c>
    </row>
    <row r="182" spans="1:165" x14ac:dyDescent="0.25">
      <c r="A182">
        <v>13</v>
      </c>
      <c r="B182" t="s">
        <v>12</v>
      </c>
      <c r="C182">
        <v>0.15720000000000001</v>
      </c>
      <c r="D182">
        <v>0.16969999999999999</v>
      </c>
      <c r="E182">
        <v>0.1396</v>
      </c>
      <c r="F182">
        <v>0.155</v>
      </c>
      <c r="G182">
        <v>0.11070000000000001</v>
      </c>
      <c r="H182">
        <v>0.14779999999999999</v>
      </c>
      <c r="I182">
        <v>0.22359999999999999</v>
      </c>
      <c r="J182">
        <v>0.1792</v>
      </c>
      <c r="K182">
        <v>0.13919999999999999</v>
      </c>
      <c r="L182">
        <v>0.1381</v>
      </c>
      <c r="M182">
        <v>0.12620000000000001</v>
      </c>
      <c r="N182" t="s">
        <v>31</v>
      </c>
      <c r="O182">
        <v>0.1361</v>
      </c>
      <c r="P182">
        <v>0.1303</v>
      </c>
      <c r="Q182">
        <v>0.1532</v>
      </c>
      <c r="R182">
        <v>0.1782</v>
      </c>
      <c r="S182">
        <v>0.13980000000000001</v>
      </c>
      <c r="T182">
        <v>0.24959999999999999</v>
      </c>
      <c r="U182">
        <v>0.1139</v>
      </c>
      <c r="V182">
        <v>0.1303</v>
      </c>
      <c r="W182">
        <v>0.2238</v>
      </c>
      <c r="X182">
        <v>0.18529999999999999</v>
      </c>
      <c r="Y182">
        <v>0.17649999999999999</v>
      </c>
      <c r="Z182">
        <v>0.1646</v>
      </c>
      <c r="AA182">
        <v>0.1226</v>
      </c>
      <c r="AB182">
        <v>0.30570000000000003</v>
      </c>
      <c r="AC182">
        <v>0.28010000000000002</v>
      </c>
      <c r="AD182">
        <v>0.28070000000000001</v>
      </c>
      <c r="AE182">
        <v>0.23380000000000001</v>
      </c>
      <c r="AF182">
        <v>0.1464</v>
      </c>
      <c r="AG182">
        <v>0.24329999999999999</v>
      </c>
      <c r="AH182">
        <v>0.26440000000000002</v>
      </c>
      <c r="AI182">
        <v>0.1421</v>
      </c>
      <c r="AJ182">
        <v>0.23180000000000001</v>
      </c>
      <c r="AK182">
        <v>0.1484</v>
      </c>
      <c r="AL182">
        <v>0.1666</v>
      </c>
      <c r="AM182">
        <v>0.21970000000000001</v>
      </c>
      <c r="AN182">
        <v>0.21410000000000001</v>
      </c>
      <c r="AO182">
        <v>0.33739999999999998</v>
      </c>
      <c r="AP182">
        <v>0.1094</v>
      </c>
      <c r="AQ182">
        <v>0.30380000000000001</v>
      </c>
      <c r="AR182">
        <v>0.1095</v>
      </c>
      <c r="AS182">
        <v>0.38190000000000002</v>
      </c>
      <c r="AT182">
        <v>0.1032</v>
      </c>
      <c r="AU182">
        <v>0.18690000000000001</v>
      </c>
      <c r="AV182">
        <v>0.12889999999999999</v>
      </c>
      <c r="AW182">
        <v>0.1191</v>
      </c>
      <c r="AX182">
        <v>8.5800000000000001E-2</v>
      </c>
      <c r="AY182">
        <v>0.154</v>
      </c>
      <c r="AZ182">
        <v>0.1225</v>
      </c>
      <c r="BA182">
        <v>0.125</v>
      </c>
      <c r="BB182">
        <v>2.9700000000000001E-2</v>
      </c>
      <c r="BC182">
        <v>0.13600000000000001</v>
      </c>
      <c r="BD182">
        <v>0.15629999999999999</v>
      </c>
      <c r="BE182">
        <v>0.12909999999999999</v>
      </c>
      <c r="BF182">
        <v>0.21859999999999999</v>
      </c>
      <c r="BG182">
        <v>0.1038</v>
      </c>
      <c r="BH182">
        <v>0.1346</v>
      </c>
      <c r="BI182">
        <v>0.15049999999999999</v>
      </c>
      <c r="BJ182">
        <v>0.13159999999999999</v>
      </c>
      <c r="BK182">
        <v>6.4000000000000001E-2</v>
      </c>
      <c r="BL182">
        <v>7.5399999999999995E-2</v>
      </c>
      <c r="BM182">
        <v>0.1212</v>
      </c>
      <c r="BN182">
        <v>9.5899999999999999E-2</v>
      </c>
      <c r="BO182">
        <v>0.29289999999999999</v>
      </c>
      <c r="BP182">
        <v>0.1986</v>
      </c>
      <c r="BQ182">
        <v>3.7199999999999997E-2</v>
      </c>
      <c r="BR182">
        <v>0.1124</v>
      </c>
      <c r="BS182">
        <v>9.7000000000000003E-2</v>
      </c>
      <c r="BT182">
        <v>0.1215</v>
      </c>
      <c r="BU182">
        <v>8.3099999999999993E-2</v>
      </c>
      <c r="BV182">
        <v>0.1195</v>
      </c>
      <c r="BW182">
        <v>0.16639999999999999</v>
      </c>
      <c r="BX182">
        <v>0.14430000000000001</v>
      </c>
      <c r="BY182">
        <v>0.1023</v>
      </c>
      <c r="BZ182">
        <v>9.8699999999999996E-2</v>
      </c>
      <c r="CA182">
        <v>0.1079</v>
      </c>
      <c r="CB182">
        <v>0.1147</v>
      </c>
      <c r="CC182">
        <v>9.8599999999999993E-2</v>
      </c>
      <c r="CD182">
        <v>8.7800000000000003E-2</v>
      </c>
      <c r="CE182" t="s">
        <v>31</v>
      </c>
      <c r="CF182">
        <v>0.13020000000000001</v>
      </c>
      <c r="CG182">
        <v>0.1022</v>
      </c>
      <c r="CH182">
        <v>0.13730000000000001</v>
      </c>
      <c r="CI182">
        <v>0.14410000000000001</v>
      </c>
      <c r="CJ182">
        <v>0.10009999999999999</v>
      </c>
      <c r="CK182">
        <v>3.4599999999999999E-2</v>
      </c>
      <c r="CL182">
        <v>0.1186</v>
      </c>
      <c r="CM182">
        <v>0.14480000000000001</v>
      </c>
      <c r="CN182">
        <v>5.9499999999999997E-2</v>
      </c>
      <c r="CO182">
        <v>0.1171</v>
      </c>
      <c r="CP182">
        <v>7.2599999999999998E-2</v>
      </c>
      <c r="CQ182">
        <v>0.15479999999999999</v>
      </c>
      <c r="CR182">
        <v>0.21240000000000001</v>
      </c>
      <c r="CS182">
        <v>0.12659999999999999</v>
      </c>
      <c r="CT182">
        <v>0.11</v>
      </c>
      <c r="CU182">
        <v>0.1195</v>
      </c>
      <c r="CV182">
        <v>0.16320000000000001</v>
      </c>
      <c r="CW182">
        <v>0.31</v>
      </c>
      <c r="CX182">
        <v>0.1467</v>
      </c>
      <c r="CY182">
        <v>0.16400000000000001</v>
      </c>
      <c r="CZ182">
        <v>0.1114</v>
      </c>
      <c r="DA182">
        <v>0.1449</v>
      </c>
      <c r="DB182">
        <v>0.1171</v>
      </c>
      <c r="DC182">
        <v>0.25409999999999999</v>
      </c>
      <c r="DD182">
        <v>0.1163</v>
      </c>
      <c r="DE182">
        <v>0.12379999999999999</v>
      </c>
      <c r="DF182">
        <v>8.6099999999999996E-2</v>
      </c>
      <c r="DG182">
        <v>0.1482</v>
      </c>
      <c r="DH182">
        <v>0.16250000000000001</v>
      </c>
      <c r="DI182">
        <v>2.2100000000000002E-2</v>
      </c>
      <c r="DJ182">
        <v>0.1031</v>
      </c>
      <c r="DK182">
        <v>0.15690000000000001</v>
      </c>
      <c r="DL182">
        <v>0.13070000000000001</v>
      </c>
      <c r="DM182">
        <v>0</v>
      </c>
      <c r="DN182">
        <v>9.1300000000000006E-2</v>
      </c>
      <c r="DO182">
        <v>9.5899999999999999E-2</v>
      </c>
      <c r="DP182">
        <v>0.18890000000000001</v>
      </c>
      <c r="DQ182">
        <v>9.11E-2</v>
      </c>
      <c r="DR182">
        <v>0.1772</v>
      </c>
      <c r="DS182">
        <v>0.16109999999999999</v>
      </c>
      <c r="DT182">
        <v>0.2046</v>
      </c>
      <c r="DU182">
        <v>0.46329999999999999</v>
      </c>
      <c r="DV182">
        <v>0.23880000000000001</v>
      </c>
      <c r="DW182">
        <v>0.27229999999999999</v>
      </c>
      <c r="DX182">
        <v>0.17780000000000001</v>
      </c>
      <c r="DY182">
        <v>0.11070000000000001</v>
      </c>
      <c r="DZ182">
        <v>5.79E-2</v>
      </c>
      <c r="EA182">
        <v>0.1222</v>
      </c>
      <c r="EB182">
        <v>0.1258</v>
      </c>
      <c r="EC182">
        <v>0.1056</v>
      </c>
      <c r="ED182">
        <v>0.18940000000000001</v>
      </c>
      <c r="EE182">
        <v>0.16919999999999999</v>
      </c>
      <c r="EF182">
        <v>0.17780000000000001</v>
      </c>
      <c r="EG182">
        <v>0.1221</v>
      </c>
      <c r="EH182">
        <v>0.15770000000000001</v>
      </c>
      <c r="EI182">
        <v>0.12809999999999999</v>
      </c>
      <c r="EJ182">
        <v>0.20449999999999999</v>
      </c>
      <c r="EK182">
        <v>0.1618</v>
      </c>
      <c r="EL182">
        <v>0.1749</v>
      </c>
      <c r="EM182">
        <v>7.5300000000000006E-2</v>
      </c>
      <c r="EN182">
        <v>0.12239999999999999</v>
      </c>
      <c r="EO182">
        <v>0.1283</v>
      </c>
      <c r="EP182">
        <v>0.1489</v>
      </c>
      <c r="EQ182">
        <v>0.13469999999999999</v>
      </c>
      <c r="ER182">
        <v>0.14380000000000001</v>
      </c>
      <c r="ES182">
        <v>0.14829999999999999</v>
      </c>
      <c r="ET182">
        <v>0.17780000000000001</v>
      </c>
      <c r="EU182">
        <v>0.1055</v>
      </c>
      <c r="EV182">
        <v>0.14599999999999999</v>
      </c>
      <c r="EW182">
        <v>0.17169999999999999</v>
      </c>
      <c r="EX182">
        <v>0.21740000000000001</v>
      </c>
      <c r="EY182">
        <v>0.1389</v>
      </c>
      <c r="EZ182">
        <v>0.14810000000000001</v>
      </c>
      <c r="FA182">
        <v>0.14449999999999999</v>
      </c>
      <c r="FB182">
        <v>0.11849999999999999</v>
      </c>
      <c r="FC182">
        <v>0.16769999999999999</v>
      </c>
      <c r="FD182">
        <v>0.14949999999999999</v>
      </c>
      <c r="FE182">
        <v>0.13489999999999999</v>
      </c>
      <c r="FF182">
        <v>0.14779999999999999</v>
      </c>
      <c r="FG182">
        <v>0.182</v>
      </c>
      <c r="FH182">
        <v>0.17929999999999999</v>
      </c>
      <c r="FI182">
        <v>0.1487</v>
      </c>
    </row>
    <row r="183" spans="1:165" x14ac:dyDescent="0.25">
      <c r="A183">
        <v>14</v>
      </c>
      <c r="B183" t="s">
        <v>13</v>
      </c>
      <c r="C183">
        <v>7.4999999999999997E-3</v>
      </c>
      <c r="D183">
        <v>9.2999999999999992E-3</v>
      </c>
      <c r="E183">
        <v>6.3E-3</v>
      </c>
      <c r="F183">
        <v>5.7000000000000002E-3</v>
      </c>
      <c r="G183">
        <v>5.1999999999999998E-3</v>
      </c>
      <c r="H183">
        <v>5.4999999999999997E-3</v>
      </c>
      <c r="I183">
        <v>9.1999999999999998E-3</v>
      </c>
      <c r="J183">
        <v>9.9000000000000008E-3</v>
      </c>
      <c r="K183">
        <v>8.6E-3</v>
      </c>
      <c r="L183">
        <v>6.1999999999999998E-3</v>
      </c>
      <c r="M183">
        <v>6.0000000000000001E-3</v>
      </c>
      <c r="N183" t="s">
        <v>31</v>
      </c>
      <c r="O183">
        <v>8.8999999999999999E-3</v>
      </c>
      <c r="P183" t="s">
        <v>35</v>
      </c>
      <c r="Q183" t="s">
        <v>35</v>
      </c>
      <c r="R183">
        <v>7.7000000000000002E-3</v>
      </c>
      <c r="S183" t="s">
        <v>35</v>
      </c>
      <c r="T183">
        <v>1.1900000000000001E-2</v>
      </c>
      <c r="U183" t="s">
        <v>36</v>
      </c>
      <c r="V183">
        <v>7.1999999999999998E-3</v>
      </c>
      <c r="W183">
        <v>1.4E-2</v>
      </c>
      <c r="X183" t="s">
        <v>35</v>
      </c>
      <c r="Y183">
        <v>5.4000000000000003E-3</v>
      </c>
      <c r="Z183">
        <v>6.1000000000000004E-3</v>
      </c>
      <c r="AA183" t="s">
        <v>35</v>
      </c>
      <c r="AB183">
        <v>1.7500000000000002E-2</v>
      </c>
      <c r="AC183" t="s">
        <v>36</v>
      </c>
      <c r="AD183">
        <v>1.06E-2</v>
      </c>
      <c r="AE183">
        <v>1.52E-2</v>
      </c>
      <c r="AF183" t="s">
        <v>36</v>
      </c>
      <c r="AG183">
        <v>1.4500000000000001E-2</v>
      </c>
      <c r="AH183">
        <v>2.0299999999999999E-2</v>
      </c>
      <c r="AI183">
        <v>7.4000000000000003E-3</v>
      </c>
      <c r="AJ183" t="s">
        <v>36</v>
      </c>
      <c r="AK183" t="s">
        <v>36</v>
      </c>
      <c r="AL183" t="s">
        <v>36</v>
      </c>
      <c r="AM183" t="s">
        <v>36</v>
      </c>
      <c r="AN183">
        <v>1.7000000000000001E-2</v>
      </c>
      <c r="AO183">
        <v>0</v>
      </c>
      <c r="AP183" t="s">
        <v>36</v>
      </c>
      <c r="AQ183">
        <v>1.1599999999999999E-2</v>
      </c>
      <c r="AR183" t="s">
        <v>36</v>
      </c>
      <c r="AS183">
        <v>2.1999999999999999E-2</v>
      </c>
      <c r="AT183" t="s">
        <v>35</v>
      </c>
      <c r="AU183">
        <v>9.1999999999999998E-3</v>
      </c>
      <c r="AV183" t="s">
        <v>36</v>
      </c>
      <c r="AW183" t="s">
        <v>36</v>
      </c>
      <c r="AX183">
        <v>0</v>
      </c>
      <c r="AY183" t="s">
        <v>36</v>
      </c>
      <c r="AZ183">
        <v>5.1999999999999998E-3</v>
      </c>
      <c r="BA183">
        <v>1.04E-2</v>
      </c>
      <c r="BB183">
        <v>0</v>
      </c>
      <c r="BC183">
        <v>6.7000000000000002E-3</v>
      </c>
      <c r="BD183" t="s">
        <v>36</v>
      </c>
      <c r="BE183" t="s">
        <v>36</v>
      </c>
      <c r="BF183">
        <v>9.7000000000000003E-3</v>
      </c>
      <c r="BG183" t="s">
        <v>36</v>
      </c>
      <c r="BH183" t="s">
        <v>36</v>
      </c>
      <c r="BI183" t="s">
        <v>36</v>
      </c>
      <c r="BJ183" t="s">
        <v>36</v>
      </c>
      <c r="BK183">
        <v>0</v>
      </c>
      <c r="BL183" t="s">
        <v>35</v>
      </c>
      <c r="BM183" t="s">
        <v>36</v>
      </c>
      <c r="BN183" t="s">
        <v>36</v>
      </c>
      <c r="BO183">
        <v>1.66E-2</v>
      </c>
      <c r="BP183" t="s">
        <v>36</v>
      </c>
      <c r="BQ183">
        <v>0</v>
      </c>
      <c r="BR183" t="s">
        <v>36</v>
      </c>
      <c r="BS183" t="s">
        <v>36</v>
      </c>
      <c r="BT183">
        <v>6.7999999999999996E-3</v>
      </c>
      <c r="BU183" t="s">
        <v>36</v>
      </c>
      <c r="BV183">
        <v>6.4999999999999997E-3</v>
      </c>
      <c r="BW183">
        <v>1.1599999999999999E-2</v>
      </c>
      <c r="BX183">
        <v>5.4000000000000003E-3</v>
      </c>
      <c r="BY183" t="s">
        <v>36</v>
      </c>
      <c r="BZ183" t="s">
        <v>36</v>
      </c>
      <c r="CA183">
        <v>6.3E-3</v>
      </c>
      <c r="CB183">
        <v>6.8999999999999999E-3</v>
      </c>
      <c r="CC183" t="s">
        <v>35</v>
      </c>
      <c r="CD183" t="s">
        <v>36</v>
      </c>
      <c r="CE183" t="s">
        <v>31</v>
      </c>
      <c r="CF183">
        <v>6.1000000000000004E-3</v>
      </c>
      <c r="CG183">
        <v>1.01E-2</v>
      </c>
      <c r="CH183">
        <v>6.7000000000000002E-3</v>
      </c>
      <c r="CI183">
        <v>6.7000000000000002E-3</v>
      </c>
      <c r="CJ183" t="s">
        <v>35</v>
      </c>
      <c r="CK183">
        <v>0</v>
      </c>
      <c r="CL183" t="s">
        <v>36</v>
      </c>
      <c r="CM183">
        <v>5.7999999999999996E-3</v>
      </c>
      <c r="CN183" t="s">
        <v>35</v>
      </c>
      <c r="CO183" t="s">
        <v>36</v>
      </c>
      <c r="CP183" t="s">
        <v>36</v>
      </c>
      <c r="CQ183">
        <v>5.7999999999999996E-3</v>
      </c>
      <c r="CR183">
        <v>1.43E-2</v>
      </c>
      <c r="CS183" t="s">
        <v>36</v>
      </c>
      <c r="CT183" t="s">
        <v>36</v>
      </c>
      <c r="CU183">
        <v>6.4999999999999997E-3</v>
      </c>
      <c r="CV183">
        <v>7.1999999999999998E-3</v>
      </c>
      <c r="CW183">
        <v>2.8400000000000002E-2</v>
      </c>
      <c r="CX183">
        <v>6.1999999999999998E-3</v>
      </c>
      <c r="CY183">
        <v>9.7000000000000003E-3</v>
      </c>
      <c r="CZ183" t="s">
        <v>36</v>
      </c>
      <c r="DA183">
        <v>8.6999999999999994E-3</v>
      </c>
      <c r="DB183" t="s">
        <v>36</v>
      </c>
      <c r="DC183">
        <v>1.84E-2</v>
      </c>
      <c r="DD183" t="s">
        <v>36</v>
      </c>
      <c r="DE183">
        <v>6.3E-3</v>
      </c>
      <c r="DF183" t="s">
        <v>36</v>
      </c>
      <c r="DG183">
        <v>9.5999999999999992E-3</v>
      </c>
      <c r="DH183">
        <v>9.1000000000000004E-3</v>
      </c>
      <c r="DI183">
        <v>0</v>
      </c>
      <c r="DJ183">
        <v>0</v>
      </c>
      <c r="DK183">
        <v>5.1000000000000004E-3</v>
      </c>
      <c r="DL183" t="s">
        <v>36</v>
      </c>
      <c r="DM183">
        <v>0</v>
      </c>
      <c r="DN183" t="s">
        <v>36</v>
      </c>
      <c r="DO183" t="s">
        <v>36</v>
      </c>
      <c r="DP183">
        <v>1.09E-2</v>
      </c>
      <c r="DQ183" t="s">
        <v>36</v>
      </c>
      <c r="DR183" t="s">
        <v>35</v>
      </c>
      <c r="DS183">
        <v>1.01E-2</v>
      </c>
      <c r="DT183">
        <v>1.14E-2</v>
      </c>
      <c r="DU183">
        <v>6.08E-2</v>
      </c>
      <c r="DV183">
        <v>8.8999999999999999E-3</v>
      </c>
      <c r="DW183">
        <v>9.5999999999999992E-3</v>
      </c>
      <c r="DX183">
        <v>1.4200000000000001E-2</v>
      </c>
      <c r="DY183">
        <v>6.7000000000000002E-3</v>
      </c>
      <c r="DZ183">
        <v>0</v>
      </c>
      <c r="EA183" t="s">
        <v>36</v>
      </c>
      <c r="EB183">
        <v>7.6E-3</v>
      </c>
      <c r="EC183">
        <v>5.3E-3</v>
      </c>
      <c r="ED183">
        <v>1.37E-2</v>
      </c>
      <c r="EE183">
        <v>9.7000000000000003E-3</v>
      </c>
      <c r="EF183">
        <v>7.4999999999999997E-3</v>
      </c>
      <c r="EG183" t="s">
        <v>36</v>
      </c>
      <c r="EH183">
        <v>9.4000000000000004E-3</v>
      </c>
      <c r="EI183" t="s">
        <v>36</v>
      </c>
      <c r="EJ183">
        <v>1.0200000000000001E-2</v>
      </c>
      <c r="EK183">
        <v>7.0000000000000001E-3</v>
      </c>
      <c r="EL183">
        <v>8.6999999999999994E-3</v>
      </c>
      <c r="EM183" t="s">
        <v>36</v>
      </c>
      <c r="EN183" t="s">
        <v>36</v>
      </c>
      <c r="EO183">
        <v>5.8999999999999999E-3</v>
      </c>
      <c r="EP183">
        <v>6.3E-3</v>
      </c>
      <c r="EQ183">
        <v>6.1999999999999998E-3</v>
      </c>
      <c r="ER183">
        <v>1.11E-2</v>
      </c>
      <c r="ES183" t="s">
        <v>36</v>
      </c>
      <c r="ET183">
        <v>7.9000000000000008E-3</v>
      </c>
      <c r="EU183">
        <v>5.5999999999999999E-3</v>
      </c>
      <c r="EV183">
        <v>9.9000000000000008E-3</v>
      </c>
      <c r="EW183">
        <v>1.26E-2</v>
      </c>
      <c r="EX183">
        <v>1.18E-2</v>
      </c>
      <c r="EY183">
        <v>7.3000000000000001E-3</v>
      </c>
      <c r="EZ183">
        <v>9.1000000000000004E-3</v>
      </c>
      <c r="FA183">
        <v>5.4999999999999997E-3</v>
      </c>
      <c r="FB183">
        <v>5.1000000000000004E-3</v>
      </c>
      <c r="FC183">
        <v>1.29E-2</v>
      </c>
      <c r="FD183">
        <v>1.04E-2</v>
      </c>
      <c r="FE183">
        <v>8.6E-3</v>
      </c>
      <c r="FF183">
        <v>9.1000000000000004E-3</v>
      </c>
      <c r="FG183">
        <v>8.0999999999999996E-3</v>
      </c>
      <c r="FH183">
        <v>1.3299999999999999E-2</v>
      </c>
      <c r="FI183">
        <v>6.3E-3</v>
      </c>
    </row>
    <row r="184" spans="1:165" x14ac:dyDescent="0.25">
      <c r="A184">
        <v>15</v>
      </c>
      <c r="B184" t="s">
        <v>14</v>
      </c>
      <c r="C184">
        <v>0.1062</v>
      </c>
      <c r="D184">
        <v>9.9900000000000003E-2</v>
      </c>
      <c r="E184">
        <v>9.69E-2</v>
      </c>
      <c r="F184">
        <v>8.2600000000000007E-2</v>
      </c>
      <c r="G184">
        <v>9.5299999999999996E-2</v>
      </c>
      <c r="H184">
        <v>0.1181</v>
      </c>
      <c r="I184">
        <v>0.1331</v>
      </c>
      <c r="J184">
        <v>0.10879999999999999</v>
      </c>
      <c r="K184">
        <v>0.1011</v>
      </c>
      <c r="L184">
        <v>9.6199999999999994E-2</v>
      </c>
      <c r="M184">
        <v>0.1042</v>
      </c>
      <c r="N184" t="s">
        <v>31</v>
      </c>
      <c r="O184">
        <v>7.4899999999999994E-2</v>
      </c>
      <c r="P184">
        <v>5.0900000000000001E-2</v>
      </c>
      <c r="Q184">
        <v>6.6000000000000003E-2</v>
      </c>
      <c r="R184">
        <v>0.10630000000000001</v>
      </c>
      <c r="S184">
        <v>5.2299999999999999E-2</v>
      </c>
      <c r="T184">
        <v>0.15959999999999999</v>
      </c>
      <c r="U184">
        <v>5.1499999999999997E-2</v>
      </c>
      <c r="V184">
        <v>6.1899999999999997E-2</v>
      </c>
      <c r="W184">
        <v>0.11890000000000001</v>
      </c>
      <c r="X184">
        <v>9.3100000000000002E-2</v>
      </c>
      <c r="Y184">
        <v>0.10349999999999999</v>
      </c>
      <c r="Z184">
        <v>9.3299999999999994E-2</v>
      </c>
      <c r="AA184">
        <v>4.87E-2</v>
      </c>
      <c r="AB184">
        <v>0.2177</v>
      </c>
      <c r="AC184">
        <v>0.13900000000000001</v>
      </c>
      <c r="AD184">
        <v>0.1918</v>
      </c>
      <c r="AE184">
        <v>0.13100000000000001</v>
      </c>
      <c r="AF184">
        <v>5.5E-2</v>
      </c>
      <c r="AG184">
        <v>0.15840000000000001</v>
      </c>
      <c r="AH184">
        <v>0.16969999999999999</v>
      </c>
      <c r="AI184">
        <v>9.1300000000000006E-2</v>
      </c>
      <c r="AJ184">
        <v>0.1389</v>
      </c>
      <c r="AK184">
        <v>7.3800000000000004E-2</v>
      </c>
      <c r="AL184">
        <v>8.6300000000000002E-2</v>
      </c>
      <c r="AM184">
        <v>0.1166</v>
      </c>
      <c r="AN184">
        <v>0.14649999999999999</v>
      </c>
      <c r="AO184">
        <v>0.1976</v>
      </c>
      <c r="AP184">
        <v>5.33E-2</v>
      </c>
      <c r="AQ184">
        <v>0.1855</v>
      </c>
      <c r="AR184">
        <v>6.6299999999999998E-2</v>
      </c>
      <c r="AS184">
        <v>0.25969999999999999</v>
      </c>
      <c r="AT184">
        <v>5.1400000000000001E-2</v>
      </c>
      <c r="AU184">
        <v>0.1244</v>
      </c>
      <c r="AV184">
        <v>8.7400000000000005E-2</v>
      </c>
      <c r="AW184">
        <v>8.2799999999999999E-2</v>
      </c>
      <c r="AX184">
        <v>4.3799999999999999E-2</v>
      </c>
      <c r="AY184">
        <v>0.10249999999999999</v>
      </c>
      <c r="AZ184">
        <v>8.3500000000000005E-2</v>
      </c>
      <c r="BA184">
        <v>8.7300000000000003E-2</v>
      </c>
      <c r="BB184">
        <v>2.5399999999999999E-2</v>
      </c>
      <c r="BC184">
        <v>0.1162</v>
      </c>
      <c r="BD184">
        <v>0.1346</v>
      </c>
      <c r="BE184">
        <v>0.10730000000000001</v>
      </c>
      <c r="BF184">
        <v>0.1862</v>
      </c>
      <c r="BG184">
        <v>7.8299999999999995E-2</v>
      </c>
      <c r="BH184">
        <v>0.1019</v>
      </c>
      <c r="BI184">
        <v>0.13170000000000001</v>
      </c>
      <c r="BJ184">
        <v>0.1137</v>
      </c>
      <c r="BK184">
        <v>4.9399999999999999E-2</v>
      </c>
      <c r="BL184">
        <v>6.1499999999999999E-2</v>
      </c>
      <c r="BM184">
        <v>0.1032</v>
      </c>
      <c r="BN184">
        <v>8.7999999999999995E-2</v>
      </c>
      <c r="BO184">
        <v>0.25559999999999999</v>
      </c>
      <c r="BP184">
        <v>0.1522</v>
      </c>
      <c r="BQ184">
        <v>2.6200000000000001E-2</v>
      </c>
      <c r="BR184">
        <v>8.1900000000000001E-2</v>
      </c>
      <c r="BS184">
        <v>8.2799999999999999E-2</v>
      </c>
      <c r="BT184">
        <v>0.1118</v>
      </c>
      <c r="BU184">
        <v>6.8000000000000005E-2</v>
      </c>
      <c r="BV184">
        <v>9.2899999999999996E-2</v>
      </c>
      <c r="BW184">
        <v>0.1416</v>
      </c>
      <c r="BX184">
        <v>0.1222</v>
      </c>
      <c r="BY184">
        <v>8.3699999999999997E-2</v>
      </c>
      <c r="BZ184">
        <v>9.1700000000000004E-2</v>
      </c>
      <c r="CA184">
        <v>9.0999999999999998E-2</v>
      </c>
      <c r="CB184">
        <v>9.8000000000000004E-2</v>
      </c>
      <c r="CC184">
        <v>9.1499999999999998E-2</v>
      </c>
      <c r="CD184">
        <v>7.6899999999999996E-2</v>
      </c>
      <c r="CE184" t="s">
        <v>31</v>
      </c>
      <c r="CF184">
        <v>9.6000000000000002E-2</v>
      </c>
      <c r="CG184">
        <v>0.08</v>
      </c>
      <c r="CH184">
        <v>9.3299999999999994E-2</v>
      </c>
      <c r="CI184">
        <v>0.1045</v>
      </c>
      <c r="CJ184">
        <v>8.2699999999999996E-2</v>
      </c>
      <c r="CK184">
        <v>2.9399999999999999E-2</v>
      </c>
      <c r="CL184">
        <v>9.1300000000000006E-2</v>
      </c>
      <c r="CM184">
        <v>0.1236</v>
      </c>
      <c r="CN184">
        <v>4.7800000000000002E-2</v>
      </c>
      <c r="CO184">
        <v>9.8299999999999998E-2</v>
      </c>
      <c r="CP184">
        <v>4.6699999999999998E-2</v>
      </c>
      <c r="CQ184">
        <v>0.1258</v>
      </c>
      <c r="CR184">
        <v>0.17249999999999999</v>
      </c>
      <c r="CS184">
        <v>0.1003</v>
      </c>
      <c r="CT184">
        <v>5.7299999999999997E-2</v>
      </c>
      <c r="CU184">
        <v>7.4300000000000005E-2</v>
      </c>
      <c r="CV184">
        <v>0.1009</v>
      </c>
      <c r="CW184">
        <v>0.22639999999999999</v>
      </c>
      <c r="CX184">
        <v>8.7900000000000006E-2</v>
      </c>
      <c r="CY184">
        <v>0.13300000000000001</v>
      </c>
      <c r="CZ184">
        <v>7.6200000000000004E-2</v>
      </c>
      <c r="DA184">
        <v>9.6299999999999997E-2</v>
      </c>
      <c r="DB184">
        <v>7.6700000000000004E-2</v>
      </c>
      <c r="DC184">
        <v>0.1694</v>
      </c>
      <c r="DD184">
        <v>0.1037</v>
      </c>
      <c r="DE184">
        <v>0.10340000000000001</v>
      </c>
      <c r="DF184">
        <v>4.58E-2</v>
      </c>
      <c r="DG184">
        <v>8.1299999999999997E-2</v>
      </c>
      <c r="DH184">
        <v>0.10589999999999999</v>
      </c>
      <c r="DI184">
        <v>1.47E-2</v>
      </c>
      <c r="DJ184">
        <v>6.88E-2</v>
      </c>
      <c r="DK184">
        <v>9.2799999999999994E-2</v>
      </c>
      <c r="DL184">
        <v>6.0600000000000001E-2</v>
      </c>
      <c r="DM184">
        <v>0</v>
      </c>
      <c r="DN184">
        <v>6.4500000000000002E-2</v>
      </c>
      <c r="DO184">
        <v>6.7100000000000007E-2</v>
      </c>
      <c r="DP184">
        <v>0.1396</v>
      </c>
      <c r="DQ184">
        <v>5.9799999999999999E-2</v>
      </c>
      <c r="DR184">
        <v>0.1053</v>
      </c>
      <c r="DS184">
        <v>9.9599999999999994E-2</v>
      </c>
      <c r="DT184">
        <v>0.14660000000000001</v>
      </c>
      <c r="DU184">
        <v>0.37530000000000002</v>
      </c>
      <c r="DV184">
        <v>0.13730000000000001</v>
      </c>
      <c r="DW184">
        <v>0.1479</v>
      </c>
      <c r="DX184">
        <v>0.1182</v>
      </c>
      <c r="DY184">
        <v>7.1800000000000003E-2</v>
      </c>
      <c r="DZ184">
        <v>4.9099999999999998E-2</v>
      </c>
      <c r="EA184">
        <v>0.1052</v>
      </c>
      <c r="EB184">
        <v>9.2200000000000004E-2</v>
      </c>
      <c r="EC184">
        <v>8.1699999999999995E-2</v>
      </c>
      <c r="ED184">
        <v>0.1472</v>
      </c>
      <c r="EE184">
        <v>9.4200000000000006E-2</v>
      </c>
      <c r="EF184">
        <v>8.8200000000000001E-2</v>
      </c>
      <c r="EG184">
        <v>5.1299999999999998E-2</v>
      </c>
      <c r="EH184">
        <v>0.11559999999999999</v>
      </c>
      <c r="EI184">
        <v>9.4700000000000006E-2</v>
      </c>
      <c r="EJ184">
        <v>0.1105</v>
      </c>
      <c r="EK184">
        <v>6.9500000000000006E-2</v>
      </c>
      <c r="EL184">
        <v>0.1268</v>
      </c>
      <c r="EM184">
        <v>6.08E-2</v>
      </c>
      <c r="EN184">
        <v>7.22E-2</v>
      </c>
      <c r="EO184">
        <v>0.10340000000000001</v>
      </c>
      <c r="EP184">
        <v>0.11409999999999999</v>
      </c>
      <c r="EQ184">
        <v>0.11</v>
      </c>
      <c r="ER184">
        <v>9.9299999999999999E-2</v>
      </c>
      <c r="ES184">
        <v>0.1182</v>
      </c>
      <c r="ET184">
        <v>0.1323</v>
      </c>
      <c r="EU184">
        <v>7.51E-2</v>
      </c>
      <c r="EV184">
        <v>0.1132</v>
      </c>
      <c r="EW184">
        <v>0.12870000000000001</v>
      </c>
      <c r="EX184">
        <v>0.13980000000000001</v>
      </c>
      <c r="EY184">
        <v>7.7499999999999999E-2</v>
      </c>
      <c r="EZ184">
        <v>0.1069</v>
      </c>
      <c r="FA184">
        <v>7.1400000000000005E-2</v>
      </c>
      <c r="FB184">
        <v>7.6999999999999999E-2</v>
      </c>
      <c r="FC184">
        <v>0.14380000000000001</v>
      </c>
      <c r="FD184">
        <v>0.10009999999999999</v>
      </c>
      <c r="FE184">
        <v>9.8900000000000002E-2</v>
      </c>
      <c r="FF184">
        <v>8.4900000000000003E-2</v>
      </c>
      <c r="FG184">
        <v>0.1079</v>
      </c>
      <c r="FH184">
        <v>0.1293</v>
      </c>
      <c r="FI184">
        <v>7.8799999999999995E-2</v>
      </c>
    </row>
    <row r="185" spans="1:165" x14ac:dyDescent="0.25">
      <c r="A185">
        <v>16</v>
      </c>
      <c r="B185" t="s">
        <v>15</v>
      </c>
      <c r="C185">
        <v>0.2974</v>
      </c>
      <c r="D185">
        <v>0.27879999999999999</v>
      </c>
      <c r="E185">
        <v>0.30109999999999998</v>
      </c>
      <c r="F185">
        <v>0.38740000000000002</v>
      </c>
      <c r="G185">
        <v>0.3407</v>
      </c>
      <c r="H185">
        <v>0.3337</v>
      </c>
      <c r="I185">
        <v>0.33229999999999998</v>
      </c>
      <c r="J185">
        <v>0.22789999999999999</v>
      </c>
      <c r="K185">
        <v>0.2361</v>
      </c>
      <c r="L185">
        <v>0.32379999999999998</v>
      </c>
      <c r="M185">
        <v>0.32350000000000001</v>
      </c>
      <c r="N185" t="s">
        <v>31</v>
      </c>
      <c r="O185">
        <v>0.38690000000000002</v>
      </c>
      <c r="P185">
        <v>0.35549999999999998</v>
      </c>
      <c r="Q185">
        <v>0.43709999999999999</v>
      </c>
      <c r="R185">
        <v>0.35049999999999998</v>
      </c>
      <c r="S185">
        <v>0.39989999999999998</v>
      </c>
      <c r="T185">
        <v>0.38879999999999998</v>
      </c>
      <c r="U185">
        <v>0.37290000000000001</v>
      </c>
      <c r="V185">
        <v>0.4299</v>
      </c>
      <c r="W185">
        <v>0.31929999999999997</v>
      </c>
      <c r="X185">
        <v>0.42770000000000002</v>
      </c>
      <c r="Y185">
        <v>0.38940000000000002</v>
      </c>
      <c r="Z185">
        <v>0.2989</v>
      </c>
      <c r="AA185">
        <v>0.40960000000000002</v>
      </c>
      <c r="AB185">
        <v>0.27829999999999999</v>
      </c>
      <c r="AC185">
        <v>0.30719999999999997</v>
      </c>
      <c r="AD185">
        <v>0.36599999999999999</v>
      </c>
      <c r="AE185">
        <v>0.2646</v>
      </c>
      <c r="AF185">
        <v>0.34839999999999999</v>
      </c>
      <c r="AG185">
        <v>0.39400000000000002</v>
      </c>
      <c r="AH185">
        <v>0.3644</v>
      </c>
      <c r="AI185">
        <v>0.3367</v>
      </c>
      <c r="AJ185">
        <v>0.3856</v>
      </c>
      <c r="AK185">
        <v>0.27760000000000001</v>
      </c>
      <c r="AL185">
        <v>0.37909999999999999</v>
      </c>
      <c r="AM185">
        <v>0.33889999999999998</v>
      </c>
      <c r="AN185">
        <v>0.26290000000000002</v>
      </c>
      <c r="AO185">
        <v>0.29480000000000001</v>
      </c>
      <c r="AP185">
        <v>0.44429999999999997</v>
      </c>
      <c r="AQ185">
        <v>0.35089999999999999</v>
      </c>
      <c r="AR185">
        <v>0.37930000000000003</v>
      </c>
      <c r="AS185">
        <v>0.21729999999999999</v>
      </c>
      <c r="AT185">
        <v>0.43969999999999998</v>
      </c>
      <c r="AU185">
        <v>0.3241</v>
      </c>
      <c r="AV185">
        <v>0.3916</v>
      </c>
      <c r="AW185">
        <v>0.32190000000000002</v>
      </c>
      <c r="AX185">
        <v>0.33389999999999997</v>
      </c>
      <c r="AY185">
        <v>0.32419999999999999</v>
      </c>
      <c r="AZ185">
        <v>0.3135</v>
      </c>
      <c r="BA185">
        <v>0.4541</v>
      </c>
      <c r="BB185">
        <v>0.26690000000000003</v>
      </c>
      <c r="BC185">
        <v>0.35420000000000001</v>
      </c>
      <c r="BD185">
        <v>0.3296</v>
      </c>
      <c r="BE185">
        <v>0.34079999999999999</v>
      </c>
      <c r="BF185">
        <v>0.3548</v>
      </c>
      <c r="BG185">
        <v>0.3705</v>
      </c>
      <c r="BH185">
        <v>0.39739999999999998</v>
      </c>
      <c r="BI185">
        <v>0.33679999999999999</v>
      </c>
      <c r="BJ185">
        <v>0.3574</v>
      </c>
      <c r="BK185">
        <v>0.38990000000000002</v>
      </c>
      <c r="BL185">
        <v>0.43790000000000001</v>
      </c>
      <c r="BM185">
        <v>0.35930000000000001</v>
      </c>
      <c r="BN185">
        <v>0.38219999999999998</v>
      </c>
      <c r="BO185">
        <v>0.24440000000000001</v>
      </c>
      <c r="BP185">
        <v>0.2944</v>
      </c>
      <c r="BQ185">
        <v>0.2908</v>
      </c>
      <c r="BR185">
        <v>0.34760000000000002</v>
      </c>
      <c r="BS185">
        <v>0.28420000000000001</v>
      </c>
      <c r="BT185">
        <v>0.28299999999999997</v>
      </c>
      <c r="BU185">
        <v>0.38200000000000001</v>
      </c>
      <c r="BV185">
        <v>0.38850000000000001</v>
      </c>
      <c r="BW185">
        <v>0.39319999999999999</v>
      </c>
      <c r="BX185">
        <v>0.3553</v>
      </c>
      <c r="BY185">
        <v>0.31740000000000002</v>
      </c>
      <c r="BZ185">
        <v>0.2863</v>
      </c>
      <c r="CA185">
        <v>0.30730000000000002</v>
      </c>
      <c r="CB185">
        <v>0.29310000000000003</v>
      </c>
      <c r="CC185">
        <v>0.3856</v>
      </c>
      <c r="CD185">
        <v>0.40439999999999998</v>
      </c>
      <c r="CE185" t="s">
        <v>31</v>
      </c>
      <c r="CF185">
        <v>0.22850000000000001</v>
      </c>
      <c r="CG185">
        <v>0.2198</v>
      </c>
      <c r="CH185">
        <v>0.25900000000000001</v>
      </c>
      <c r="CI185">
        <v>0.31090000000000001</v>
      </c>
      <c r="CJ185">
        <v>0.39040000000000002</v>
      </c>
      <c r="CK185">
        <v>0.35920000000000002</v>
      </c>
      <c r="CL185">
        <v>0.42709999999999998</v>
      </c>
      <c r="CM185">
        <v>0.39860000000000001</v>
      </c>
      <c r="CN185">
        <v>0.37530000000000002</v>
      </c>
      <c r="CO185">
        <v>0.32040000000000002</v>
      </c>
      <c r="CP185">
        <v>0.24110000000000001</v>
      </c>
      <c r="CQ185">
        <v>0.255</v>
      </c>
      <c r="CR185">
        <v>0.29820000000000002</v>
      </c>
      <c r="CS185">
        <v>0.23</v>
      </c>
      <c r="CT185">
        <v>0.45929999999999999</v>
      </c>
      <c r="CU185">
        <v>0.28039999999999998</v>
      </c>
      <c r="CV185">
        <v>0.34720000000000001</v>
      </c>
      <c r="CW185">
        <v>0.2326</v>
      </c>
      <c r="CX185">
        <v>0.36699999999999999</v>
      </c>
      <c r="CY185">
        <v>0.28399999999999997</v>
      </c>
      <c r="CZ185">
        <v>0.29780000000000001</v>
      </c>
      <c r="DA185">
        <v>0.22670000000000001</v>
      </c>
      <c r="DB185">
        <v>0.21099999999999999</v>
      </c>
      <c r="DC185">
        <v>0.2228</v>
      </c>
      <c r="DD185">
        <v>0.2944</v>
      </c>
      <c r="DE185">
        <v>0.377</v>
      </c>
      <c r="DF185">
        <v>0.1719</v>
      </c>
      <c r="DG185">
        <v>0.1348</v>
      </c>
      <c r="DH185">
        <v>0.22800000000000001</v>
      </c>
      <c r="DI185">
        <v>0.23769999999999999</v>
      </c>
      <c r="DJ185">
        <v>0.27189999999999998</v>
      </c>
      <c r="DK185">
        <v>0.3054</v>
      </c>
      <c r="DL185">
        <v>0.34060000000000001</v>
      </c>
      <c r="DM185">
        <v>0.29409999999999997</v>
      </c>
      <c r="DN185">
        <v>0.36349999999999999</v>
      </c>
      <c r="DO185">
        <v>0.34089999999999998</v>
      </c>
      <c r="DP185">
        <v>0.22450000000000001</v>
      </c>
      <c r="DQ185">
        <v>0.22450000000000001</v>
      </c>
      <c r="DR185">
        <v>0.21929999999999999</v>
      </c>
      <c r="DS185">
        <v>0.27179999999999999</v>
      </c>
      <c r="DT185">
        <v>0.2414</v>
      </c>
      <c r="DU185">
        <v>0.16980000000000001</v>
      </c>
      <c r="DV185">
        <v>0.3266</v>
      </c>
      <c r="DW185">
        <v>0.2883</v>
      </c>
      <c r="DX185">
        <v>0.25059999999999999</v>
      </c>
      <c r="DY185">
        <v>0.30869999999999997</v>
      </c>
      <c r="DZ185">
        <v>0.34389999999999998</v>
      </c>
      <c r="EA185">
        <v>0.29620000000000002</v>
      </c>
      <c r="EB185">
        <v>0.2162</v>
      </c>
      <c r="EC185">
        <v>0.30459999999999998</v>
      </c>
      <c r="ED185">
        <v>0.23949999999999999</v>
      </c>
      <c r="EE185">
        <v>0.27179999999999999</v>
      </c>
      <c r="EF185">
        <v>0.2248</v>
      </c>
      <c r="EG185">
        <v>0.315</v>
      </c>
      <c r="EH185">
        <v>0.22889999999999999</v>
      </c>
      <c r="EI185">
        <v>0.28739999999999999</v>
      </c>
      <c r="EJ185">
        <v>0.22639999999999999</v>
      </c>
      <c r="EK185">
        <v>0.2462</v>
      </c>
      <c r="EL185">
        <v>0.32440000000000002</v>
      </c>
      <c r="EM185">
        <v>0.31619999999999998</v>
      </c>
      <c r="EN185">
        <v>0.33400000000000002</v>
      </c>
      <c r="EO185">
        <v>0.29859999999999998</v>
      </c>
      <c r="EP185">
        <v>0.29770000000000002</v>
      </c>
      <c r="EQ185">
        <v>0.2918</v>
      </c>
      <c r="ER185">
        <v>0.30470000000000003</v>
      </c>
      <c r="ES185">
        <v>0.29210000000000003</v>
      </c>
      <c r="ET185">
        <v>0.31340000000000001</v>
      </c>
      <c r="EU185">
        <v>0.2858</v>
      </c>
      <c r="EV185">
        <v>0.30030000000000001</v>
      </c>
      <c r="EW185">
        <v>0.23019999999999999</v>
      </c>
      <c r="EX185">
        <v>0.29809999999999998</v>
      </c>
      <c r="EY185">
        <v>0.29680000000000001</v>
      </c>
      <c r="EZ185">
        <v>0.28939999999999999</v>
      </c>
      <c r="FA185">
        <v>0.2316</v>
      </c>
      <c r="FB185">
        <v>0.30659999999999998</v>
      </c>
      <c r="FC185">
        <v>0.30719999999999997</v>
      </c>
      <c r="FD185">
        <v>0.23200000000000001</v>
      </c>
      <c r="FE185">
        <v>0.19089999999999999</v>
      </c>
      <c r="FF185">
        <v>0.2631</v>
      </c>
      <c r="FG185">
        <v>0.2268</v>
      </c>
      <c r="FH185">
        <v>0.27460000000000001</v>
      </c>
      <c r="FI185">
        <v>0.18709999999999999</v>
      </c>
    </row>
    <row r="186" spans="1:165" x14ac:dyDescent="0.25">
      <c r="A186">
        <v>17</v>
      </c>
      <c r="B186" t="s">
        <v>16</v>
      </c>
      <c r="C186">
        <v>2.1000000000000001E-2</v>
      </c>
      <c r="D186">
        <v>1.03E-2</v>
      </c>
      <c r="E186">
        <v>2.29E-2</v>
      </c>
      <c r="F186">
        <v>9.7999999999999997E-3</v>
      </c>
      <c r="G186">
        <v>3.6499999999999998E-2</v>
      </c>
      <c r="H186">
        <v>2.87E-2</v>
      </c>
      <c r="I186">
        <v>1.09E-2</v>
      </c>
      <c r="J186">
        <v>1.66E-2</v>
      </c>
      <c r="K186">
        <v>2.4E-2</v>
      </c>
      <c r="L186">
        <v>1.7899999999999999E-2</v>
      </c>
      <c r="M186">
        <v>3.7100000000000001E-2</v>
      </c>
      <c r="N186" t="s">
        <v>31</v>
      </c>
      <c r="O186">
        <v>6.1999999999999998E-3</v>
      </c>
      <c r="P186">
        <v>1.0699999999999999E-2</v>
      </c>
      <c r="Q186">
        <v>0.01</v>
      </c>
      <c r="R186">
        <v>1.89E-2</v>
      </c>
      <c r="S186">
        <v>8.2000000000000007E-3</v>
      </c>
      <c r="T186">
        <v>6.7999999999999996E-3</v>
      </c>
      <c r="U186">
        <v>9.4000000000000004E-3</v>
      </c>
      <c r="V186">
        <v>8.6E-3</v>
      </c>
      <c r="W186" t="s">
        <v>35</v>
      </c>
      <c r="X186" t="s">
        <v>36</v>
      </c>
      <c r="Y186">
        <v>1.2E-2</v>
      </c>
      <c r="Z186">
        <v>7.6E-3</v>
      </c>
      <c r="AA186">
        <v>3.3799999999999997E-2</v>
      </c>
      <c r="AB186">
        <v>6.3E-3</v>
      </c>
      <c r="AC186">
        <v>6.8999999999999999E-3</v>
      </c>
      <c r="AD186">
        <v>1.41E-2</v>
      </c>
      <c r="AE186">
        <v>6.1999999999999998E-3</v>
      </c>
      <c r="AF186">
        <v>1.5599999999999999E-2</v>
      </c>
      <c r="AG186">
        <v>6.8999999999999999E-3</v>
      </c>
      <c r="AH186">
        <v>8.0999999999999996E-3</v>
      </c>
      <c r="AI186">
        <v>1.9400000000000001E-2</v>
      </c>
      <c r="AJ186">
        <v>8.8000000000000005E-3</v>
      </c>
      <c r="AK186">
        <v>1.9699999999999999E-2</v>
      </c>
      <c r="AL186">
        <v>1.7999999999999999E-2</v>
      </c>
      <c r="AM186">
        <v>7.7000000000000002E-3</v>
      </c>
      <c r="AN186">
        <v>1.7000000000000001E-2</v>
      </c>
      <c r="AO186">
        <v>9.1000000000000004E-3</v>
      </c>
      <c r="AP186">
        <v>8.0999999999999996E-3</v>
      </c>
      <c r="AQ186">
        <v>6.4000000000000003E-3</v>
      </c>
      <c r="AR186">
        <v>9.2999999999999992E-3</v>
      </c>
      <c r="AS186">
        <v>6.1000000000000004E-3</v>
      </c>
      <c r="AT186" t="s">
        <v>36</v>
      </c>
      <c r="AU186">
        <v>1.4E-2</v>
      </c>
      <c r="AV186">
        <v>2.7699999999999999E-2</v>
      </c>
      <c r="AW186">
        <v>2.8000000000000001E-2</v>
      </c>
      <c r="AX186">
        <v>1.37E-2</v>
      </c>
      <c r="AY186">
        <v>2.8899999999999999E-2</v>
      </c>
      <c r="AZ186">
        <v>1.4999999999999999E-2</v>
      </c>
      <c r="BA186">
        <v>1.78E-2</v>
      </c>
      <c r="BB186">
        <v>5.9299999999999999E-2</v>
      </c>
      <c r="BC186">
        <v>1.77E-2</v>
      </c>
      <c r="BD186">
        <v>2.0400000000000001E-2</v>
      </c>
      <c r="BE186">
        <v>3.3599999999999998E-2</v>
      </c>
      <c r="BF186">
        <v>1.2999999999999999E-2</v>
      </c>
      <c r="BG186">
        <v>1.34E-2</v>
      </c>
      <c r="BH186">
        <v>1.18E-2</v>
      </c>
      <c r="BI186">
        <v>3.1099999999999999E-2</v>
      </c>
      <c r="BJ186">
        <v>2.7300000000000001E-2</v>
      </c>
      <c r="BK186">
        <v>4.4900000000000002E-2</v>
      </c>
      <c r="BL186">
        <v>1.15E-2</v>
      </c>
      <c r="BM186">
        <v>2.0899999999999998E-2</v>
      </c>
      <c r="BN186">
        <v>3.0099999999999998E-2</v>
      </c>
      <c r="BO186">
        <v>2.3099999999999999E-2</v>
      </c>
      <c r="BP186">
        <v>2.86E-2</v>
      </c>
      <c r="BQ186">
        <v>3.7999999999999999E-2</v>
      </c>
      <c r="BR186">
        <v>3.73E-2</v>
      </c>
      <c r="BS186">
        <v>4.3099999999999999E-2</v>
      </c>
      <c r="BT186">
        <v>2.8299999999999999E-2</v>
      </c>
      <c r="BU186">
        <v>5.4399999999999997E-2</v>
      </c>
      <c r="BV186">
        <v>3.2300000000000002E-2</v>
      </c>
      <c r="BW186">
        <v>2.1899999999999999E-2</v>
      </c>
      <c r="BX186">
        <v>1.9300000000000001E-2</v>
      </c>
      <c r="BY186">
        <v>3.8199999999999998E-2</v>
      </c>
      <c r="BZ186">
        <v>4.5100000000000001E-2</v>
      </c>
      <c r="CA186">
        <v>9.01E-2</v>
      </c>
      <c r="CB186">
        <v>3.6299999999999999E-2</v>
      </c>
      <c r="CC186">
        <v>3.8699999999999998E-2</v>
      </c>
      <c r="CD186">
        <v>2.52E-2</v>
      </c>
      <c r="CE186" t="s">
        <v>31</v>
      </c>
      <c r="CF186">
        <v>1.14E-2</v>
      </c>
      <c r="CG186">
        <v>1.2999999999999999E-2</v>
      </c>
      <c r="CH186">
        <v>1.4200000000000001E-2</v>
      </c>
      <c r="CI186">
        <v>1.6E-2</v>
      </c>
      <c r="CJ186">
        <v>2.18E-2</v>
      </c>
      <c r="CK186">
        <v>4.07E-2</v>
      </c>
      <c r="CL186">
        <v>6.3E-3</v>
      </c>
      <c r="CM186">
        <v>9.7000000000000003E-3</v>
      </c>
      <c r="CN186">
        <v>0.08</v>
      </c>
      <c r="CO186">
        <v>6.5199999999999994E-2</v>
      </c>
      <c r="CP186">
        <v>8.1199999999999994E-2</v>
      </c>
      <c r="CQ186">
        <v>4.4699999999999997E-2</v>
      </c>
      <c r="CR186">
        <v>1.9400000000000001E-2</v>
      </c>
      <c r="CS186">
        <v>2.58E-2</v>
      </c>
      <c r="CT186">
        <v>1.55E-2</v>
      </c>
      <c r="CU186">
        <v>3.6200000000000003E-2</v>
      </c>
      <c r="CV186">
        <v>9.2999999999999992E-3</v>
      </c>
      <c r="CW186">
        <v>1.0200000000000001E-2</v>
      </c>
      <c r="CX186">
        <v>2.6599999999999999E-2</v>
      </c>
      <c r="CY186">
        <v>1.83E-2</v>
      </c>
      <c r="CZ186">
        <v>7.7000000000000002E-3</v>
      </c>
      <c r="DA186">
        <v>2.6200000000000001E-2</v>
      </c>
      <c r="DB186">
        <v>2.53E-2</v>
      </c>
      <c r="DC186">
        <v>4.0500000000000001E-2</v>
      </c>
      <c r="DD186">
        <v>3.1899999999999998E-2</v>
      </c>
      <c r="DE186">
        <v>1.6500000000000001E-2</v>
      </c>
      <c r="DF186">
        <v>1.18E-2</v>
      </c>
      <c r="DG186">
        <v>1.18E-2</v>
      </c>
      <c r="DH186">
        <v>2.3900000000000001E-2</v>
      </c>
      <c r="DI186">
        <v>1.72E-2</v>
      </c>
      <c r="DJ186">
        <v>1.15E-2</v>
      </c>
      <c r="DK186">
        <v>2.9399999999999999E-2</v>
      </c>
      <c r="DL186">
        <v>1.95E-2</v>
      </c>
      <c r="DM186">
        <v>0</v>
      </c>
      <c r="DN186">
        <v>8.5000000000000006E-3</v>
      </c>
      <c r="DO186" t="s">
        <v>36</v>
      </c>
      <c r="DP186">
        <v>2.1499999999999998E-2</v>
      </c>
      <c r="DQ186">
        <v>1.0999999999999999E-2</v>
      </c>
      <c r="DR186">
        <v>7.0000000000000001E-3</v>
      </c>
      <c r="DS186">
        <v>2.9100000000000001E-2</v>
      </c>
      <c r="DT186">
        <v>7.9000000000000008E-3</v>
      </c>
      <c r="DU186" t="s">
        <v>35</v>
      </c>
      <c r="DV186" t="s">
        <v>36</v>
      </c>
      <c r="DW186">
        <v>5.3E-3</v>
      </c>
      <c r="DX186">
        <v>5.1999999999999998E-3</v>
      </c>
      <c r="DY186">
        <v>1.0699999999999999E-2</v>
      </c>
      <c r="DZ186">
        <v>3.5099999999999999E-2</v>
      </c>
      <c r="EA186">
        <v>1.8800000000000001E-2</v>
      </c>
      <c r="EB186">
        <v>1.5599999999999999E-2</v>
      </c>
      <c r="EC186">
        <v>4.3799999999999999E-2</v>
      </c>
      <c r="ED186">
        <v>1.0800000000000001E-2</v>
      </c>
      <c r="EE186">
        <v>9.1999999999999998E-3</v>
      </c>
      <c r="EF186">
        <v>1.95E-2</v>
      </c>
      <c r="EG186" t="s">
        <v>36</v>
      </c>
      <c r="EH186">
        <v>2.2499999999999999E-2</v>
      </c>
      <c r="EI186">
        <v>2.92E-2</v>
      </c>
      <c r="EJ186">
        <v>1.7000000000000001E-2</v>
      </c>
      <c r="EK186">
        <v>2.1299999999999999E-2</v>
      </c>
      <c r="EL186">
        <v>3.2500000000000001E-2</v>
      </c>
      <c r="EM186">
        <v>0.11</v>
      </c>
      <c r="EN186">
        <v>9.3399999999999997E-2</v>
      </c>
      <c r="EO186">
        <v>3.6499999999999998E-2</v>
      </c>
      <c r="EP186">
        <v>2.4199999999999999E-2</v>
      </c>
      <c r="EQ186" t="s">
        <v>36</v>
      </c>
      <c r="ER186" t="s">
        <v>36</v>
      </c>
      <c r="ES186">
        <v>2.87E-2</v>
      </c>
      <c r="ET186">
        <v>1.1299999999999999E-2</v>
      </c>
      <c r="EU186">
        <v>2.7E-2</v>
      </c>
      <c r="EV186">
        <v>1.9800000000000002E-2</v>
      </c>
      <c r="EW186">
        <v>2.1999999999999999E-2</v>
      </c>
      <c r="EX186" t="s">
        <v>36</v>
      </c>
      <c r="EY186">
        <v>1.17E-2</v>
      </c>
      <c r="EZ186">
        <v>2.46E-2</v>
      </c>
      <c r="FA186">
        <v>1.89E-2</v>
      </c>
      <c r="FB186">
        <v>1.34E-2</v>
      </c>
      <c r="FC186">
        <v>3.0599999999999999E-2</v>
      </c>
      <c r="FD186">
        <v>8.8999999999999999E-3</v>
      </c>
      <c r="FE186">
        <v>4.6600000000000003E-2</v>
      </c>
      <c r="FF186" t="s">
        <v>36</v>
      </c>
      <c r="FG186">
        <v>1.5699999999999999E-2</v>
      </c>
      <c r="FH186">
        <v>2.3800000000000002E-2</v>
      </c>
      <c r="FI186">
        <v>1.7999999999999999E-2</v>
      </c>
    </row>
    <row r="187" spans="1:165" x14ac:dyDescent="0.25">
      <c r="A187">
        <v>18</v>
      </c>
      <c r="B187" t="s">
        <v>17</v>
      </c>
      <c r="C187" t="s">
        <v>36</v>
      </c>
      <c r="D187" t="s">
        <v>36</v>
      </c>
      <c r="E187" t="s">
        <v>36</v>
      </c>
      <c r="F187" t="s">
        <v>36</v>
      </c>
      <c r="G187" t="s">
        <v>36</v>
      </c>
      <c r="H187" t="s">
        <v>36</v>
      </c>
      <c r="I187" t="s">
        <v>36</v>
      </c>
      <c r="J187" t="s">
        <v>36</v>
      </c>
      <c r="K187" t="s">
        <v>36</v>
      </c>
      <c r="L187" t="s">
        <v>36</v>
      </c>
      <c r="M187" t="s">
        <v>36</v>
      </c>
      <c r="N187" t="s">
        <v>31</v>
      </c>
      <c r="O187" t="s">
        <v>35</v>
      </c>
      <c r="P187">
        <v>0</v>
      </c>
      <c r="Q187">
        <v>0</v>
      </c>
      <c r="R187">
        <v>0</v>
      </c>
      <c r="S187" t="s">
        <v>35</v>
      </c>
      <c r="T187">
        <v>0</v>
      </c>
      <c r="U187">
        <v>0</v>
      </c>
      <c r="V187">
        <v>0</v>
      </c>
      <c r="W187">
        <v>0</v>
      </c>
      <c r="X187" t="s">
        <v>35</v>
      </c>
      <c r="Y187">
        <v>0</v>
      </c>
      <c r="Z187">
        <v>0</v>
      </c>
      <c r="AA187" t="s">
        <v>35</v>
      </c>
      <c r="AB187">
        <v>0</v>
      </c>
      <c r="AC187" t="s">
        <v>35</v>
      </c>
      <c r="AD187">
        <v>0</v>
      </c>
      <c r="AE187">
        <v>0</v>
      </c>
      <c r="AF187" t="s">
        <v>35</v>
      </c>
      <c r="AG187" t="s">
        <v>35</v>
      </c>
      <c r="AH187">
        <v>0</v>
      </c>
      <c r="AI187">
        <v>0</v>
      </c>
      <c r="AJ187">
        <v>0</v>
      </c>
      <c r="AK187" t="s">
        <v>35</v>
      </c>
      <c r="AL187">
        <v>0</v>
      </c>
      <c r="AM187">
        <v>0</v>
      </c>
      <c r="AN187">
        <v>0</v>
      </c>
      <c r="AO187">
        <v>0</v>
      </c>
      <c r="AP187" t="s">
        <v>35</v>
      </c>
      <c r="AQ187" t="s">
        <v>35</v>
      </c>
      <c r="AR187">
        <v>0</v>
      </c>
      <c r="AS187" t="s">
        <v>35</v>
      </c>
      <c r="AT187" t="s">
        <v>35</v>
      </c>
      <c r="AU187">
        <v>0</v>
      </c>
      <c r="AV187">
        <v>0</v>
      </c>
      <c r="AW187">
        <v>0</v>
      </c>
      <c r="AX187" t="s">
        <v>36</v>
      </c>
      <c r="AY187" t="s">
        <v>35</v>
      </c>
      <c r="AZ187">
        <v>0</v>
      </c>
      <c r="BA187" t="s">
        <v>35</v>
      </c>
      <c r="BB187">
        <v>0</v>
      </c>
      <c r="BC187" t="s">
        <v>35</v>
      </c>
      <c r="BD187" t="s">
        <v>35</v>
      </c>
      <c r="BE187" t="s">
        <v>35</v>
      </c>
      <c r="BF187" t="s">
        <v>35</v>
      </c>
      <c r="BG187">
        <v>0</v>
      </c>
      <c r="BH187" t="s">
        <v>35</v>
      </c>
      <c r="BI187" t="s">
        <v>35</v>
      </c>
      <c r="BJ187">
        <v>0</v>
      </c>
      <c r="BK187">
        <v>0</v>
      </c>
      <c r="BL187" t="s">
        <v>35</v>
      </c>
      <c r="BM187">
        <v>0</v>
      </c>
      <c r="BN187" t="s">
        <v>35</v>
      </c>
      <c r="BO187" t="s">
        <v>35</v>
      </c>
      <c r="BP187" t="s">
        <v>35</v>
      </c>
      <c r="BQ187">
        <v>0</v>
      </c>
      <c r="BR187" t="s">
        <v>35</v>
      </c>
      <c r="BS187" t="s">
        <v>35</v>
      </c>
      <c r="BT187" t="s">
        <v>35</v>
      </c>
      <c r="BU187" t="s">
        <v>35</v>
      </c>
      <c r="BV187">
        <v>0</v>
      </c>
      <c r="BW187" t="s">
        <v>36</v>
      </c>
      <c r="BX187" t="s">
        <v>36</v>
      </c>
      <c r="BY187" t="s">
        <v>36</v>
      </c>
      <c r="BZ187">
        <v>0</v>
      </c>
      <c r="CA187" t="s">
        <v>35</v>
      </c>
      <c r="CB187" t="s">
        <v>35</v>
      </c>
      <c r="CC187" t="s">
        <v>35</v>
      </c>
      <c r="CD187">
        <v>0</v>
      </c>
      <c r="CE187" t="s">
        <v>31</v>
      </c>
      <c r="CF187">
        <v>0</v>
      </c>
      <c r="CG187">
        <v>0</v>
      </c>
      <c r="CH187" t="s">
        <v>35</v>
      </c>
      <c r="CI187" t="s">
        <v>35</v>
      </c>
      <c r="CJ187" t="s">
        <v>35</v>
      </c>
      <c r="CK187">
        <v>0</v>
      </c>
      <c r="CL187" t="s">
        <v>35</v>
      </c>
      <c r="CM187">
        <v>0</v>
      </c>
      <c r="CN187" t="s">
        <v>35</v>
      </c>
      <c r="CO187">
        <v>0</v>
      </c>
      <c r="CP187" t="s">
        <v>35</v>
      </c>
      <c r="CQ187" t="s">
        <v>35</v>
      </c>
      <c r="CR187">
        <v>0</v>
      </c>
      <c r="CS187">
        <v>0</v>
      </c>
      <c r="CT187">
        <v>0</v>
      </c>
      <c r="CU187" t="s">
        <v>35</v>
      </c>
      <c r="CV187">
        <v>0</v>
      </c>
      <c r="CW187" t="s">
        <v>35</v>
      </c>
      <c r="CX187" t="s">
        <v>35</v>
      </c>
      <c r="CY187">
        <v>0</v>
      </c>
      <c r="CZ187" t="s">
        <v>35</v>
      </c>
      <c r="DA187" t="s">
        <v>35</v>
      </c>
      <c r="DB187" t="s">
        <v>35</v>
      </c>
      <c r="DC187">
        <v>0</v>
      </c>
      <c r="DD187" t="s">
        <v>35</v>
      </c>
      <c r="DE187" t="s">
        <v>35</v>
      </c>
      <c r="DF187">
        <v>0</v>
      </c>
      <c r="DG187" t="s">
        <v>35</v>
      </c>
      <c r="DH187" t="s">
        <v>35</v>
      </c>
      <c r="DI187">
        <v>0</v>
      </c>
      <c r="DJ187">
        <v>0</v>
      </c>
      <c r="DK187" t="s">
        <v>35</v>
      </c>
      <c r="DL187">
        <v>0</v>
      </c>
      <c r="DM187">
        <v>0</v>
      </c>
      <c r="DN187" t="s">
        <v>36</v>
      </c>
      <c r="DO187" t="s">
        <v>35</v>
      </c>
      <c r="DP187" t="s">
        <v>35</v>
      </c>
      <c r="DQ187" t="s">
        <v>35</v>
      </c>
      <c r="DR187">
        <v>0</v>
      </c>
      <c r="DS187" t="s">
        <v>35</v>
      </c>
      <c r="DT187" t="s">
        <v>35</v>
      </c>
      <c r="DU187">
        <v>0</v>
      </c>
      <c r="DV187">
        <v>0</v>
      </c>
      <c r="DW187">
        <v>0</v>
      </c>
      <c r="DX187">
        <v>0</v>
      </c>
      <c r="DY187">
        <v>0</v>
      </c>
      <c r="DZ187" t="s">
        <v>35</v>
      </c>
      <c r="EA187" t="s">
        <v>35</v>
      </c>
      <c r="EB187" t="s">
        <v>36</v>
      </c>
      <c r="EC187" t="s">
        <v>36</v>
      </c>
      <c r="ED187">
        <v>0</v>
      </c>
      <c r="EE187" t="s">
        <v>35</v>
      </c>
      <c r="EF187">
        <v>0</v>
      </c>
      <c r="EG187">
        <v>0</v>
      </c>
      <c r="EH187">
        <v>0</v>
      </c>
      <c r="EI187">
        <v>0</v>
      </c>
      <c r="EJ187" t="s">
        <v>36</v>
      </c>
      <c r="EK187" t="s">
        <v>35</v>
      </c>
      <c r="EL187" t="s">
        <v>36</v>
      </c>
      <c r="EM187">
        <v>0</v>
      </c>
      <c r="EN187" t="s">
        <v>35</v>
      </c>
      <c r="EO187" t="s">
        <v>35</v>
      </c>
      <c r="EP187" t="s">
        <v>35</v>
      </c>
      <c r="EQ187">
        <v>0</v>
      </c>
      <c r="ER187">
        <v>0</v>
      </c>
      <c r="ES187">
        <v>0</v>
      </c>
      <c r="ET187">
        <v>0</v>
      </c>
      <c r="EU187" t="s">
        <v>36</v>
      </c>
      <c r="EV187" t="s">
        <v>35</v>
      </c>
      <c r="EW187">
        <v>0</v>
      </c>
      <c r="EX187" t="s">
        <v>36</v>
      </c>
      <c r="EY187">
        <v>0</v>
      </c>
      <c r="EZ187" t="s">
        <v>35</v>
      </c>
      <c r="FA187" t="s">
        <v>35</v>
      </c>
      <c r="FB187" t="s">
        <v>35</v>
      </c>
      <c r="FC187" t="s">
        <v>35</v>
      </c>
      <c r="FD187" t="s">
        <v>35</v>
      </c>
      <c r="FE187" t="s">
        <v>35</v>
      </c>
      <c r="FF187">
        <v>0</v>
      </c>
      <c r="FG187" t="s">
        <v>36</v>
      </c>
      <c r="FH187" t="s">
        <v>35</v>
      </c>
      <c r="FI187">
        <v>0</v>
      </c>
    </row>
    <row r="188" spans="1:165" x14ac:dyDescent="0.25">
      <c r="A188">
        <v>19</v>
      </c>
      <c r="B188" t="s">
        <v>18</v>
      </c>
      <c r="C188">
        <v>6.8199999999999997E-2</v>
      </c>
      <c r="D188">
        <v>0.11849999999999999</v>
      </c>
      <c r="E188">
        <v>5.8000000000000003E-2</v>
      </c>
      <c r="F188">
        <v>1.83E-2</v>
      </c>
      <c r="G188">
        <v>5.6500000000000002E-2</v>
      </c>
      <c r="H188">
        <v>5.6000000000000001E-2</v>
      </c>
      <c r="I188">
        <v>3.6999999999999998E-2</v>
      </c>
      <c r="J188">
        <v>7.4800000000000005E-2</v>
      </c>
      <c r="K188">
        <v>9.7600000000000006E-2</v>
      </c>
      <c r="L188">
        <v>5.5E-2</v>
      </c>
      <c r="M188">
        <v>6.7799999999999999E-2</v>
      </c>
      <c r="N188" t="s">
        <v>31</v>
      </c>
      <c r="O188">
        <v>2.1999999999999999E-2</v>
      </c>
      <c r="P188">
        <v>4.3799999999999999E-2</v>
      </c>
      <c r="Q188">
        <v>8.6999999999999994E-3</v>
      </c>
      <c r="R188">
        <v>5.1000000000000004E-3</v>
      </c>
      <c r="S188">
        <v>1.7899999999999999E-2</v>
      </c>
      <c r="T188">
        <v>8.5000000000000006E-3</v>
      </c>
      <c r="U188">
        <v>9.4000000000000004E-3</v>
      </c>
      <c r="V188">
        <v>3.09E-2</v>
      </c>
      <c r="W188">
        <v>7.0000000000000001E-3</v>
      </c>
      <c r="X188">
        <v>2.4199999999999999E-2</v>
      </c>
      <c r="Y188">
        <v>2.4500000000000001E-2</v>
      </c>
      <c r="Z188">
        <v>2.12E-2</v>
      </c>
      <c r="AA188">
        <v>5.11E-2</v>
      </c>
      <c r="AB188">
        <v>2.0799999999999999E-2</v>
      </c>
      <c r="AC188">
        <v>7.4399999999999994E-2</v>
      </c>
      <c r="AD188" t="s">
        <v>36</v>
      </c>
      <c r="AE188">
        <v>7.6700000000000004E-2</v>
      </c>
      <c r="AF188">
        <v>1.8599999999999998E-2</v>
      </c>
      <c r="AG188">
        <v>9.9000000000000008E-3</v>
      </c>
      <c r="AH188">
        <v>1.2200000000000001E-2</v>
      </c>
      <c r="AI188">
        <v>1.9400000000000001E-2</v>
      </c>
      <c r="AJ188">
        <v>2.01E-2</v>
      </c>
      <c r="AK188">
        <v>9.7500000000000003E-2</v>
      </c>
      <c r="AL188">
        <v>1.55E-2</v>
      </c>
      <c r="AM188">
        <v>8.9999999999999993E-3</v>
      </c>
      <c r="AN188">
        <v>5.1700000000000003E-2</v>
      </c>
      <c r="AO188">
        <v>5.7799999999999997E-2</v>
      </c>
      <c r="AP188">
        <v>1.2800000000000001E-2</v>
      </c>
      <c r="AQ188">
        <v>4.1200000000000001E-2</v>
      </c>
      <c r="AR188">
        <v>2.93E-2</v>
      </c>
      <c r="AS188">
        <v>5.0599999999999999E-2</v>
      </c>
      <c r="AT188">
        <v>1.18E-2</v>
      </c>
      <c r="AU188">
        <v>1.01E-2</v>
      </c>
      <c r="AV188">
        <v>3.6200000000000003E-2</v>
      </c>
      <c r="AW188">
        <v>2.9700000000000001E-2</v>
      </c>
      <c r="AX188">
        <v>5.11E-2</v>
      </c>
      <c r="AY188">
        <v>2.18E-2</v>
      </c>
      <c r="AZ188">
        <v>4.9299999999999997E-2</v>
      </c>
      <c r="BA188">
        <v>4.9599999999999998E-2</v>
      </c>
      <c r="BB188">
        <v>0.1038</v>
      </c>
      <c r="BC188">
        <v>6.2700000000000006E-2</v>
      </c>
      <c r="BD188">
        <v>8.0799999999999997E-2</v>
      </c>
      <c r="BE188">
        <v>9.4200000000000006E-2</v>
      </c>
      <c r="BF188">
        <v>6.7599999999999993E-2</v>
      </c>
      <c r="BG188">
        <v>8.0799999999999997E-2</v>
      </c>
      <c r="BH188">
        <v>5.4800000000000001E-2</v>
      </c>
      <c r="BI188">
        <v>1.95E-2</v>
      </c>
      <c r="BJ188">
        <v>2.2499999999999999E-2</v>
      </c>
      <c r="BK188">
        <v>2.81E-2</v>
      </c>
      <c r="BL188">
        <v>6.6299999999999998E-2</v>
      </c>
      <c r="BM188">
        <v>3.9399999999999998E-2</v>
      </c>
      <c r="BN188">
        <v>1.0699999999999999E-2</v>
      </c>
      <c r="BO188">
        <v>3.9100000000000003E-2</v>
      </c>
      <c r="BP188">
        <v>7.1099999999999997E-2</v>
      </c>
      <c r="BQ188">
        <v>0.1183</v>
      </c>
      <c r="BR188">
        <v>3.3000000000000002E-2</v>
      </c>
      <c r="BS188">
        <v>9.1399999999999995E-2</v>
      </c>
      <c r="BT188">
        <v>6.1400000000000003E-2</v>
      </c>
      <c r="BU188">
        <v>4.41E-2</v>
      </c>
      <c r="BV188">
        <v>7.8399999999999997E-2</v>
      </c>
      <c r="BW188">
        <v>6.1100000000000002E-2</v>
      </c>
      <c r="BX188">
        <v>6.6699999999999995E-2</v>
      </c>
      <c r="BY188">
        <v>9.2700000000000005E-2</v>
      </c>
      <c r="BZ188">
        <v>6.4899999999999999E-2</v>
      </c>
      <c r="CA188">
        <v>5.0099999999999999E-2</v>
      </c>
      <c r="CB188">
        <v>7.4499999999999997E-2</v>
      </c>
      <c r="CC188">
        <v>6.8699999999999997E-2</v>
      </c>
      <c r="CD188">
        <v>6.7400000000000002E-2</v>
      </c>
      <c r="CE188" t="s">
        <v>31</v>
      </c>
      <c r="CF188">
        <v>0.1676</v>
      </c>
      <c r="CG188">
        <v>0.13489999999999999</v>
      </c>
      <c r="CH188">
        <v>0.1694</v>
      </c>
      <c r="CI188">
        <v>0.14660000000000001</v>
      </c>
      <c r="CJ188">
        <v>4.2099999999999999E-2</v>
      </c>
      <c r="CK188">
        <v>3.9199999999999999E-2</v>
      </c>
      <c r="CL188">
        <v>4.2000000000000003E-2</v>
      </c>
      <c r="CM188">
        <v>2.8000000000000001E-2</v>
      </c>
      <c r="CN188">
        <v>5.8799999999999998E-2</v>
      </c>
      <c r="CO188">
        <v>7.1800000000000003E-2</v>
      </c>
      <c r="CP188">
        <v>6.6600000000000006E-2</v>
      </c>
      <c r="CQ188">
        <v>0.1002</v>
      </c>
      <c r="CR188">
        <v>5.6500000000000002E-2</v>
      </c>
      <c r="CS188">
        <v>7.4899999999999994E-2</v>
      </c>
      <c r="CT188">
        <v>3.1800000000000002E-2</v>
      </c>
      <c r="CU188">
        <v>6.7199999999999996E-2</v>
      </c>
      <c r="CV188">
        <v>3.7900000000000003E-2</v>
      </c>
      <c r="CW188">
        <v>0.10199999999999999</v>
      </c>
      <c r="CX188">
        <v>0.1163</v>
      </c>
      <c r="CY188">
        <v>0.1159</v>
      </c>
      <c r="CZ188">
        <v>7.3300000000000004E-2</v>
      </c>
      <c r="DA188">
        <v>3.32E-2</v>
      </c>
      <c r="DB188">
        <v>3.15E-2</v>
      </c>
      <c r="DC188">
        <v>9.1999999999999998E-3</v>
      </c>
      <c r="DD188">
        <v>8.2799999999999999E-2</v>
      </c>
      <c r="DE188">
        <v>5.6399999999999999E-2</v>
      </c>
      <c r="DF188">
        <v>0.1094</v>
      </c>
      <c r="DG188">
        <v>9.8400000000000001E-2</v>
      </c>
      <c r="DH188">
        <v>5.5500000000000001E-2</v>
      </c>
      <c r="DI188">
        <v>3.1899999999999998E-2</v>
      </c>
      <c r="DJ188">
        <v>3.7499999999999999E-2</v>
      </c>
      <c r="DK188">
        <v>9.35E-2</v>
      </c>
      <c r="DL188">
        <v>5.5399999999999998E-2</v>
      </c>
      <c r="DM188">
        <v>0.1176</v>
      </c>
      <c r="DN188">
        <v>0.1331</v>
      </c>
      <c r="DO188">
        <v>8.5000000000000006E-2</v>
      </c>
      <c r="DP188">
        <v>3.3099999999999997E-2</v>
      </c>
      <c r="DQ188">
        <v>5.2400000000000002E-2</v>
      </c>
      <c r="DR188">
        <v>0.16489999999999999</v>
      </c>
      <c r="DS188">
        <v>0.113</v>
      </c>
      <c r="DT188">
        <v>0.15720000000000001</v>
      </c>
      <c r="DU188">
        <v>7.5499999999999998E-2</v>
      </c>
      <c r="DV188">
        <v>7.1499999999999994E-2</v>
      </c>
      <c r="DW188">
        <v>0.1106</v>
      </c>
      <c r="DX188">
        <v>0.1507</v>
      </c>
      <c r="DY188">
        <v>0.1275</v>
      </c>
      <c r="DZ188">
        <v>0.11749999999999999</v>
      </c>
      <c r="EA188">
        <v>0.1148</v>
      </c>
      <c r="EB188">
        <v>0.1467</v>
      </c>
      <c r="EC188">
        <v>0.1074</v>
      </c>
      <c r="ED188">
        <v>9.2200000000000004E-2</v>
      </c>
      <c r="EE188">
        <v>0.1244</v>
      </c>
      <c r="EF188">
        <v>8.7400000000000005E-2</v>
      </c>
      <c r="EG188">
        <v>0.15629999999999999</v>
      </c>
      <c r="EH188">
        <v>4.07E-2</v>
      </c>
      <c r="EI188">
        <v>7.4499999999999997E-2</v>
      </c>
      <c r="EJ188">
        <v>0.151</v>
      </c>
      <c r="EK188">
        <v>4.6399999999999997E-2</v>
      </c>
      <c r="EL188">
        <v>5.0700000000000002E-2</v>
      </c>
      <c r="EM188">
        <v>2.9700000000000001E-2</v>
      </c>
      <c r="EN188">
        <v>4.53E-2</v>
      </c>
      <c r="EO188">
        <v>2.7900000000000001E-2</v>
      </c>
      <c r="EP188">
        <v>1.9300000000000001E-2</v>
      </c>
      <c r="EQ188">
        <v>7.5800000000000006E-2</v>
      </c>
      <c r="ER188">
        <v>6.6699999999999995E-2</v>
      </c>
      <c r="ES188">
        <v>2.5600000000000001E-2</v>
      </c>
      <c r="ET188">
        <v>3.1899999999999998E-2</v>
      </c>
      <c r="EU188">
        <v>0.11600000000000001</v>
      </c>
      <c r="EV188">
        <v>0.1042</v>
      </c>
      <c r="EW188">
        <v>0.1091</v>
      </c>
      <c r="EX188">
        <v>0.1106</v>
      </c>
      <c r="EY188">
        <v>1.9E-2</v>
      </c>
      <c r="EZ188">
        <v>3.8899999999999997E-2</v>
      </c>
      <c r="FA188">
        <v>0.1338</v>
      </c>
      <c r="FB188">
        <v>4.3700000000000003E-2</v>
      </c>
      <c r="FC188">
        <v>3.8600000000000002E-2</v>
      </c>
      <c r="FD188">
        <v>2.8199999999999999E-2</v>
      </c>
      <c r="FE188">
        <v>6.4000000000000001E-2</v>
      </c>
      <c r="FF188">
        <v>0.1583</v>
      </c>
      <c r="FG188">
        <v>2.3199999999999998E-2</v>
      </c>
      <c r="FH188">
        <v>3.85E-2</v>
      </c>
      <c r="FI188">
        <v>1.2800000000000001E-2</v>
      </c>
    </row>
    <row r="189" spans="1:165" x14ac:dyDescent="0.25">
      <c r="A189">
        <v>20</v>
      </c>
      <c r="B189" t="s">
        <v>19</v>
      </c>
      <c r="C189">
        <v>3.7100000000000001E-2</v>
      </c>
      <c r="D189">
        <v>5.7599999999999998E-2</v>
      </c>
      <c r="E189">
        <v>2.9000000000000001E-2</v>
      </c>
      <c r="F189">
        <v>7.9000000000000008E-3</v>
      </c>
      <c r="G189">
        <v>3.27E-2</v>
      </c>
      <c r="H189">
        <v>3.4700000000000002E-2</v>
      </c>
      <c r="I189">
        <v>1.7399999999999999E-2</v>
      </c>
      <c r="J189">
        <v>4.4600000000000001E-2</v>
      </c>
      <c r="K189">
        <v>4.6800000000000001E-2</v>
      </c>
      <c r="L189">
        <v>3.0300000000000001E-2</v>
      </c>
      <c r="M189">
        <v>4.2099999999999999E-2</v>
      </c>
      <c r="N189" t="s">
        <v>31</v>
      </c>
      <c r="O189">
        <v>9.5999999999999992E-3</v>
      </c>
      <c r="P189">
        <v>3.44E-2</v>
      </c>
      <c r="Q189" t="s">
        <v>36</v>
      </c>
      <c r="R189" t="s">
        <v>35</v>
      </c>
      <c r="S189">
        <v>6.0000000000000001E-3</v>
      </c>
      <c r="T189" t="s">
        <v>35</v>
      </c>
      <c r="U189" t="s">
        <v>35</v>
      </c>
      <c r="V189">
        <v>1.4500000000000001E-2</v>
      </c>
      <c r="W189">
        <v>0</v>
      </c>
      <c r="X189">
        <v>1.9400000000000001E-2</v>
      </c>
      <c r="Y189" t="s">
        <v>36</v>
      </c>
      <c r="Z189">
        <v>1.44E-2</v>
      </c>
      <c r="AA189">
        <v>2.9899999999999999E-2</v>
      </c>
      <c r="AB189">
        <v>1.38E-2</v>
      </c>
      <c r="AC189">
        <v>5.1400000000000001E-2</v>
      </c>
      <c r="AD189" t="s">
        <v>36</v>
      </c>
      <c r="AE189">
        <v>1.52E-2</v>
      </c>
      <c r="AF189">
        <v>6.8999999999999999E-3</v>
      </c>
      <c r="AG189" t="s">
        <v>36</v>
      </c>
      <c r="AH189" t="s">
        <v>36</v>
      </c>
      <c r="AI189">
        <v>6.4999999999999997E-3</v>
      </c>
      <c r="AJ189">
        <v>1.29E-2</v>
      </c>
      <c r="AK189">
        <v>6.6600000000000006E-2</v>
      </c>
      <c r="AL189">
        <v>1.15E-2</v>
      </c>
      <c r="AM189" t="s">
        <v>36</v>
      </c>
      <c r="AN189">
        <v>1.4800000000000001E-2</v>
      </c>
      <c r="AO189">
        <v>0</v>
      </c>
      <c r="AP189">
        <v>7.4000000000000003E-3</v>
      </c>
      <c r="AQ189">
        <v>2.6800000000000001E-2</v>
      </c>
      <c r="AR189">
        <v>5.4000000000000003E-3</v>
      </c>
      <c r="AS189">
        <v>1.12E-2</v>
      </c>
      <c r="AT189" t="s">
        <v>36</v>
      </c>
      <c r="AU189">
        <v>6.7999999999999996E-3</v>
      </c>
      <c r="AV189">
        <v>2.4E-2</v>
      </c>
      <c r="AW189">
        <v>1.5599999999999999E-2</v>
      </c>
      <c r="AX189">
        <v>2.46E-2</v>
      </c>
      <c r="AY189">
        <v>1.3899999999999999E-2</v>
      </c>
      <c r="AZ189">
        <v>2.53E-2</v>
      </c>
      <c r="BA189">
        <v>3.0300000000000001E-2</v>
      </c>
      <c r="BB189">
        <v>5.2999999999999999E-2</v>
      </c>
      <c r="BC189">
        <v>3.44E-2</v>
      </c>
      <c r="BD189">
        <v>4.2000000000000003E-2</v>
      </c>
      <c r="BE189">
        <v>3.7499999999999999E-2</v>
      </c>
      <c r="BF189">
        <v>3.8399999999999997E-2</v>
      </c>
      <c r="BG189">
        <v>4.8399999999999999E-2</v>
      </c>
      <c r="BH189">
        <v>3.49E-2</v>
      </c>
      <c r="BI189">
        <v>1.4200000000000001E-2</v>
      </c>
      <c r="BJ189" t="s">
        <v>36</v>
      </c>
      <c r="BK189">
        <v>1.7999999999999999E-2</v>
      </c>
      <c r="BL189">
        <v>5.1900000000000002E-2</v>
      </c>
      <c r="BM189">
        <v>2.53E-2</v>
      </c>
      <c r="BN189">
        <v>5.7000000000000002E-3</v>
      </c>
      <c r="BO189">
        <v>3.3099999999999997E-2</v>
      </c>
      <c r="BP189">
        <v>3.56E-2</v>
      </c>
      <c r="BQ189">
        <v>0.1057</v>
      </c>
      <c r="BR189">
        <v>2.93E-2</v>
      </c>
      <c r="BS189">
        <v>6.9900000000000004E-2</v>
      </c>
      <c r="BT189">
        <v>3.5700000000000003E-2</v>
      </c>
      <c r="BU189">
        <v>3.4799999999999998E-2</v>
      </c>
      <c r="BV189">
        <v>5.1700000000000003E-2</v>
      </c>
      <c r="BW189">
        <v>2.8500000000000001E-2</v>
      </c>
      <c r="BX189">
        <v>3.0800000000000001E-2</v>
      </c>
      <c r="BY189">
        <v>5.4600000000000003E-2</v>
      </c>
      <c r="BZ189">
        <v>4.65E-2</v>
      </c>
      <c r="CA189">
        <v>3.1300000000000001E-2</v>
      </c>
      <c r="CB189">
        <v>5.5899999999999998E-2</v>
      </c>
      <c r="CC189">
        <v>5.28E-2</v>
      </c>
      <c r="CD189">
        <v>4.9700000000000001E-2</v>
      </c>
      <c r="CE189" t="s">
        <v>31</v>
      </c>
      <c r="CF189">
        <v>8.9899999999999994E-2</v>
      </c>
      <c r="CG189">
        <v>6.3100000000000003E-2</v>
      </c>
      <c r="CH189">
        <v>0.1045</v>
      </c>
      <c r="CI189">
        <v>0.1255</v>
      </c>
      <c r="CJ189">
        <v>1.3100000000000001E-2</v>
      </c>
      <c r="CK189">
        <v>8.3000000000000001E-3</v>
      </c>
      <c r="CL189">
        <v>1.26E-2</v>
      </c>
      <c r="CM189">
        <v>1.9300000000000001E-2</v>
      </c>
      <c r="CN189">
        <v>3.6200000000000003E-2</v>
      </c>
      <c r="CO189">
        <v>4.8599999999999997E-2</v>
      </c>
      <c r="CP189">
        <v>3.0300000000000001E-2</v>
      </c>
      <c r="CQ189">
        <v>5.2999999999999999E-2</v>
      </c>
      <c r="CR189">
        <v>2.6100000000000002E-2</v>
      </c>
      <c r="CS189">
        <v>6.0999999999999999E-2</v>
      </c>
      <c r="CT189">
        <v>1.32E-2</v>
      </c>
      <c r="CU189">
        <v>3.49E-2</v>
      </c>
      <c r="CV189">
        <v>1.9300000000000001E-2</v>
      </c>
      <c r="CW189">
        <v>8.2500000000000004E-2</v>
      </c>
      <c r="CX189">
        <v>5.57E-2</v>
      </c>
      <c r="CY189">
        <v>5.28E-2</v>
      </c>
      <c r="CZ189">
        <v>1.7299999999999999E-2</v>
      </c>
      <c r="DA189">
        <v>2.6200000000000001E-2</v>
      </c>
      <c r="DB189">
        <v>2.1899999999999999E-2</v>
      </c>
      <c r="DC189">
        <v>7.4000000000000003E-3</v>
      </c>
      <c r="DD189">
        <v>3.3099999999999997E-2</v>
      </c>
      <c r="DE189">
        <v>3.61E-2</v>
      </c>
      <c r="DF189">
        <v>3.3500000000000002E-2</v>
      </c>
      <c r="DG189">
        <v>3.6900000000000002E-2</v>
      </c>
      <c r="DH189">
        <v>2.8000000000000001E-2</v>
      </c>
      <c r="DI189">
        <v>1.47E-2</v>
      </c>
      <c r="DJ189">
        <v>1.67E-2</v>
      </c>
      <c r="DK189">
        <v>4.0800000000000003E-2</v>
      </c>
      <c r="DL189">
        <v>2.3900000000000001E-2</v>
      </c>
      <c r="DM189">
        <v>7.8399999999999997E-2</v>
      </c>
      <c r="DN189">
        <v>7.7899999999999997E-2</v>
      </c>
      <c r="DO189">
        <v>4.6800000000000001E-2</v>
      </c>
      <c r="DP189">
        <v>1.6899999999999998E-2</v>
      </c>
      <c r="DQ189">
        <v>2.6700000000000002E-2</v>
      </c>
      <c r="DR189">
        <v>0.1158</v>
      </c>
      <c r="DS189">
        <v>5.0299999999999997E-2</v>
      </c>
      <c r="DT189">
        <v>0.13700000000000001</v>
      </c>
      <c r="DU189">
        <v>4.82E-2</v>
      </c>
      <c r="DV189">
        <v>3.4099999999999998E-2</v>
      </c>
      <c r="DW189">
        <v>6.4899999999999999E-2</v>
      </c>
      <c r="DX189">
        <v>8.6699999999999999E-2</v>
      </c>
      <c r="DY189">
        <v>7.1099999999999997E-2</v>
      </c>
      <c r="DZ189">
        <v>6.6699999999999995E-2</v>
      </c>
      <c r="EA189">
        <v>8.1299999999999997E-2</v>
      </c>
      <c r="EB189">
        <v>5.62E-2</v>
      </c>
      <c r="EC189">
        <v>3.3799999999999997E-2</v>
      </c>
      <c r="ED189">
        <v>3.1399999999999997E-2</v>
      </c>
      <c r="EE189">
        <v>9.3600000000000003E-2</v>
      </c>
      <c r="EF189">
        <v>5.6800000000000003E-2</v>
      </c>
      <c r="EG189">
        <v>0.1245</v>
      </c>
      <c r="EH189">
        <v>7.3000000000000001E-3</v>
      </c>
      <c r="EI189">
        <v>4.9200000000000001E-2</v>
      </c>
      <c r="EJ189">
        <v>0.1017</v>
      </c>
      <c r="EK189">
        <v>2.64E-2</v>
      </c>
      <c r="EL189">
        <v>3.4500000000000003E-2</v>
      </c>
      <c r="EM189">
        <v>1.8800000000000001E-2</v>
      </c>
      <c r="EN189">
        <v>2.9700000000000001E-2</v>
      </c>
      <c r="EO189">
        <v>2.1999999999999999E-2</v>
      </c>
      <c r="EP189">
        <v>5.7999999999999996E-3</v>
      </c>
      <c r="EQ189">
        <v>1.9099999999999999E-2</v>
      </c>
      <c r="ER189">
        <v>1.9300000000000001E-2</v>
      </c>
      <c r="ES189">
        <v>1.8100000000000002E-2</v>
      </c>
      <c r="ET189">
        <v>2.4400000000000002E-2</v>
      </c>
      <c r="EU189">
        <v>4.3999999999999997E-2</v>
      </c>
      <c r="EV189">
        <v>7.2400000000000006E-2</v>
      </c>
      <c r="EW189">
        <v>4.6899999999999997E-2</v>
      </c>
      <c r="EX189">
        <v>1.7999999999999999E-2</v>
      </c>
      <c r="EY189">
        <v>1.0200000000000001E-2</v>
      </c>
      <c r="EZ189">
        <v>2.2100000000000002E-2</v>
      </c>
      <c r="FA189">
        <v>6.8099999999999994E-2</v>
      </c>
      <c r="FB189">
        <v>3.1699999999999999E-2</v>
      </c>
      <c r="FC189">
        <v>3.0599999999999999E-2</v>
      </c>
      <c r="FD189">
        <v>1.9E-2</v>
      </c>
      <c r="FE189">
        <v>3.6600000000000001E-2</v>
      </c>
      <c r="FF189">
        <v>4.7100000000000003E-2</v>
      </c>
      <c r="FG189">
        <v>1.21E-2</v>
      </c>
      <c r="FH189">
        <v>2.53E-2</v>
      </c>
      <c r="FI189">
        <v>8.6E-3</v>
      </c>
    </row>
    <row r="190" spans="1:165" x14ac:dyDescent="0.25">
      <c r="A190">
        <v>21</v>
      </c>
      <c r="B190" t="s">
        <v>20</v>
      </c>
      <c r="C190">
        <v>3.04E-2</v>
      </c>
      <c r="D190">
        <v>6.0600000000000001E-2</v>
      </c>
      <c r="E190">
        <v>2.8199999999999999E-2</v>
      </c>
      <c r="F190">
        <v>0.01</v>
      </c>
      <c r="G190">
        <v>2.3199999999999998E-2</v>
      </c>
      <c r="H190">
        <v>0.02</v>
      </c>
      <c r="I190">
        <v>1.9300000000000001E-2</v>
      </c>
      <c r="J190">
        <v>2.9700000000000001E-2</v>
      </c>
      <c r="K190">
        <v>5.04E-2</v>
      </c>
      <c r="L190">
        <v>2.3800000000000002E-2</v>
      </c>
      <c r="M190">
        <v>2.4899999999999999E-2</v>
      </c>
      <c r="N190" t="s">
        <v>31</v>
      </c>
      <c r="O190">
        <v>1.17E-2</v>
      </c>
      <c r="P190">
        <v>9.4999999999999998E-3</v>
      </c>
      <c r="Q190" t="s">
        <v>36</v>
      </c>
      <c r="R190" t="s">
        <v>36</v>
      </c>
      <c r="S190">
        <v>1.12E-2</v>
      </c>
      <c r="T190">
        <v>6.7999999999999996E-3</v>
      </c>
      <c r="U190">
        <v>7.7999999999999996E-3</v>
      </c>
      <c r="V190">
        <v>1.6500000000000001E-2</v>
      </c>
      <c r="W190" t="s">
        <v>35</v>
      </c>
      <c r="X190" t="s">
        <v>36</v>
      </c>
      <c r="Y190">
        <v>2.07E-2</v>
      </c>
      <c r="Z190">
        <v>6.7999999999999996E-3</v>
      </c>
      <c r="AA190">
        <v>2.12E-2</v>
      </c>
      <c r="AB190">
        <v>6.8999999999999999E-3</v>
      </c>
      <c r="AC190">
        <v>2.1499999999999998E-2</v>
      </c>
      <c r="AD190" t="s">
        <v>36</v>
      </c>
      <c r="AE190">
        <v>6.1199999999999997E-2</v>
      </c>
      <c r="AF190">
        <v>1.17E-2</v>
      </c>
      <c r="AG190">
        <v>6.1000000000000004E-3</v>
      </c>
      <c r="AH190">
        <v>8.8000000000000005E-3</v>
      </c>
      <c r="AI190">
        <v>1.2E-2</v>
      </c>
      <c r="AJ190">
        <v>7.1999999999999998E-3</v>
      </c>
      <c r="AK190">
        <v>3.04E-2</v>
      </c>
      <c r="AL190" t="s">
        <v>36</v>
      </c>
      <c r="AM190">
        <v>6.4000000000000003E-3</v>
      </c>
      <c r="AN190">
        <v>3.6900000000000002E-2</v>
      </c>
      <c r="AO190">
        <v>5.7799999999999997E-2</v>
      </c>
      <c r="AP190" t="s">
        <v>36</v>
      </c>
      <c r="AQ190">
        <v>1.4E-2</v>
      </c>
      <c r="AR190">
        <v>2.3099999999999999E-2</v>
      </c>
      <c r="AS190">
        <v>3.8899999999999997E-2</v>
      </c>
      <c r="AT190">
        <v>6.6E-3</v>
      </c>
      <c r="AU190" t="s">
        <v>36</v>
      </c>
      <c r="AV190">
        <v>1.23E-2</v>
      </c>
      <c r="AW190">
        <v>1.3599999999999999E-2</v>
      </c>
      <c r="AX190">
        <v>2.1899999999999999E-2</v>
      </c>
      <c r="AY190">
        <v>7.4999999999999997E-3</v>
      </c>
      <c r="AZ190">
        <v>2.3900000000000001E-2</v>
      </c>
      <c r="BA190">
        <v>1.9199999999999998E-2</v>
      </c>
      <c r="BB190">
        <v>4.6600000000000003E-2</v>
      </c>
      <c r="BC190">
        <v>2.7300000000000001E-2</v>
      </c>
      <c r="BD190">
        <v>3.6799999999999999E-2</v>
      </c>
      <c r="BE190">
        <v>5.45E-2</v>
      </c>
      <c r="BF190">
        <v>2.87E-2</v>
      </c>
      <c r="BG190">
        <v>2.4799999999999999E-2</v>
      </c>
      <c r="BH190">
        <v>1.9E-2</v>
      </c>
      <c r="BI190" t="s">
        <v>36</v>
      </c>
      <c r="BJ190">
        <v>1.78E-2</v>
      </c>
      <c r="BK190">
        <v>8.9999999999999993E-3</v>
      </c>
      <c r="BL190">
        <v>1.03E-2</v>
      </c>
      <c r="BM190">
        <v>1.3599999999999999E-2</v>
      </c>
      <c r="BN190" t="s">
        <v>36</v>
      </c>
      <c r="BO190">
        <v>5.3E-3</v>
      </c>
      <c r="BP190">
        <v>3.56E-2</v>
      </c>
      <c r="BQ190">
        <v>1.0999999999999999E-2</v>
      </c>
      <c r="BR190" t="s">
        <v>36</v>
      </c>
      <c r="BS190">
        <v>2.07E-2</v>
      </c>
      <c r="BT190">
        <v>2.4400000000000002E-2</v>
      </c>
      <c r="BU190">
        <v>8.0999999999999996E-3</v>
      </c>
      <c r="BV190">
        <v>2.6700000000000002E-2</v>
      </c>
      <c r="BW190">
        <v>3.1600000000000003E-2</v>
      </c>
      <c r="BX190">
        <v>3.5200000000000002E-2</v>
      </c>
      <c r="BY190">
        <v>3.7100000000000001E-2</v>
      </c>
      <c r="BZ190">
        <v>1.7600000000000001E-2</v>
      </c>
      <c r="CA190">
        <v>1.83E-2</v>
      </c>
      <c r="CB190">
        <v>1.67E-2</v>
      </c>
      <c r="CC190">
        <v>1.5800000000000002E-2</v>
      </c>
      <c r="CD190">
        <v>1.5699999999999999E-2</v>
      </c>
      <c r="CE190" t="s">
        <v>31</v>
      </c>
      <c r="CF190">
        <v>7.6899999999999996E-2</v>
      </c>
      <c r="CG190">
        <v>7.1800000000000003E-2</v>
      </c>
      <c r="CH190">
        <v>6.4899999999999999E-2</v>
      </c>
      <c r="CI190">
        <v>2.1100000000000001E-2</v>
      </c>
      <c r="CJ190">
        <v>2.9000000000000001E-2</v>
      </c>
      <c r="CK190">
        <v>3.09E-2</v>
      </c>
      <c r="CL190">
        <v>2.9399999999999999E-2</v>
      </c>
      <c r="CM190">
        <v>8.6999999999999994E-3</v>
      </c>
      <c r="CN190">
        <v>2.1899999999999999E-2</v>
      </c>
      <c r="CO190">
        <v>2.3199999999999998E-2</v>
      </c>
      <c r="CP190">
        <v>3.5400000000000001E-2</v>
      </c>
      <c r="CQ190">
        <v>4.3900000000000002E-2</v>
      </c>
      <c r="CR190">
        <v>2.9899999999999999E-2</v>
      </c>
      <c r="CS190">
        <v>1.4E-2</v>
      </c>
      <c r="CT190">
        <v>1.8599999999999998E-2</v>
      </c>
      <c r="CU190">
        <v>3.1699999999999999E-2</v>
      </c>
      <c r="CV190">
        <v>1.8599999999999998E-2</v>
      </c>
      <c r="CW190">
        <v>1.8100000000000002E-2</v>
      </c>
      <c r="CX190">
        <v>0.06</v>
      </c>
      <c r="CY190">
        <v>6.1600000000000002E-2</v>
      </c>
      <c r="CZ190">
        <v>5.1799999999999999E-2</v>
      </c>
      <c r="DA190">
        <v>7.1000000000000004E-3</v>
      </c>
      <c r="DB190">
        <v>6.7999999999999996E-3</v>
      </c>
      <c r="DC190" t="s">
        <v>35</v>
      </c>
      <c r="DD190">
        <v>4.8099999999999997E-2</v>
      </c>
      <c r="DE190">
        <v>2.0400000000000001E-2</v>
      </c>
      <c r="DF190">
        <v>7.5899999999999995E-2</v>
      </c>
      <c r="DG190">
        <v>6.1499999999999999E-2</v>
      </c>
      <c r="DH190">
        <v>2.75E-2</v>
      </c>
      <c r="DI190">
        <v>1.72E-2</v>
      </c>
      <c r="DJ190">
        <v>2.0799999999999999E-2</v>
      </c>
      <c r="DK190">
        <v>5.1499999999999997E-2</v>
      </c>
      <c r="DL190">
        <v>3.0700000000000002E-2</v>
      </c>
      <c r="DM190" t="s">
        <v>35</v>
      </c>
      <c r="DN190">
        <v>5.3699999999999998E-2</v>
      </c>
      <c r="DO190">
        <v>3.7400000000000003E-2</v>
      </c>
      <c r="DP190">
        <v>1.5900000000000001E-2</v>
      </c>
      <c r="DQ190">
        <v>2.58E-2</v>
      </c>
      <c r="DR190">
        <v>4.9099999999999998E-2</v>
      </c>
      <c r="DS190">
        <v>6.1499999999999999E-2</v>
      </c>
      <c r="DT190">
        <v>1.9300000000000001E-2</v>
      </c>
      <c r="DU190">
        <v>2.52E-2</v>
      </c>
      <c r="DV190">
        <v>3.7400000000000003E-2</v>
      </c>
      <c r="DW190">
        <v>4.4699999999999997E-2</v>
      </c>
      <c r="DX190">
        <v>6.3700000000000007E-2</v>
      </c>
      <c r="DY190">
        <v>5.6399999999999999E-2</v>
      </c>
      <c r="DZ190">
        <v>4.7399999999999998E-2</v>
      </c>
      <c r="EA190">
        <v>3.3000000000000002E-2</v>
      </c>
      <c r="EB190">
        <v>9.0499999999999997E-2</v>
      </c>
      <c r="EC190">
        <v>7.3499999999999996E-2</v>
      </c>
      <c r="ED190">
        <v>5.8900000000000001E-2</v>
      </c>
      <c r="EE190">
        <v>3.0499999999999999E-2</v>
      </c>
      <c r="EF190">
        <v>2.9700000000000001E-2</v>
      </c>
      <c r="EG190">
        <v>3.0499999999999999E-2</v>
      </c>
      <c r="EH190">
        <v>3.3399999999999999E-2</v>
      </c>
      <c r="EI190">
        <v>2.2800000000000001E-2</v>
      </c>
      <c r="EJ190">
        <v>4.82E-2</v>
      </c>
      <c r="EK190">
        <v>1.95E-2</v>
      </c>
      <c r="EL190">
        <v>1.5699999999999999E-2</v>
      </c>
      <c r="EM190">
        <v>1.09E-2</v>
      </c>
      <c r="EN190">
        <v>1.49E-2</v>
      </c>
      <c r="EO190">
        <v>5.8999999999999999E-3</v>
      </c>
      <c r="EP190">
        <v>1.35E-2</v>
      </c>
      <c r="EQ190">
        <v>5.67E-2</v>
      </c>
      <c r="ER190">
        <v>4.7399999999999998E-2</v>
      </c>
      <c r="ES190">
        <v>6.7999999999999996E-3</v>
      </c>
      <c r="ET190">
        <v>7.1000000000000004E-3</v>
      </c>
      <c r="EU190">
        <v>7.1499999999999994E-2</v>
      </c>
      <c r="EV190">
        <v>2.7400000000000001E-2</v>
      </c>
      <c r="EW190">
        <v>6.1899999999999997E-2</v>
      </c>
      <c r="EX190">
        <v>9.2299999999999993E-2</v>
      </c>
      <c r="EY190">
        <v>7.3000000000000001E-3</v>
      </c>
      <c r="EZ190">
        <v>1.6400000000000001E-2</v>
      </c>
      <c r="FA190">
        <v>6.4899999999999999E-2</v>
      </c>
      <c r="FB190">
        <v>1.18E-2</v>
      </c>
      <c r="FC190">
        <v>8.0000000000000002E-3</v>
      </c>
      <c r="FD190">
        <v>8.6999999999999994E-3</v>
      </c>
      <c r="FE190">
        <v>2.7199999999999998E-2</v>
      </c>
      <c r="FF190">
        <v>0.1111</v>
      </c>
      <c r="FG190">
        <v>1.0999999999999999E-2</v>
      </c>
      <c r="FH190">
        <v>1.2800000000000001E-2</v>
      </c>
      <c r="FI190" t="s">
        <v>36</v>
      </c>
    </row>
    <row r="191" spans="1:165" x14ac:dyDescent="0.25">
      <c r="A191">
        <v>22</v>
      </c>
      <c r="B191" t="s">
        <v>21</v>
      </c>
      <c r="C191" t="s">
        <v>36</v>
      </c>
      <c r="D191" t="s">
        <v>36</v>
      </c>
      <c r="E191" t="s">
        <v>36</v>
      </c>
      <c r="F191" t="s">
        <v>36</v>
      </c>
      <c r="G191" t="s">
        <v>36</v>
      </c>
      <c r="H191" t="s">
        <v>36</v>
      </c>
      <c r="I191" t="s">
        <v>36</v>
      </c>
      <c r="J191" t="s">
        <v>36</v>
      </c>
      <c r="K191" t="s">
        <v>36</v>
      </c>
      <c r="L191" t="s">
        <v>36</v>
      </c>
      <c r="M191" t="s">
        <v>36</v>
      </c>
      <c r="N191" t="s">
        <v>31</v>
      </c>
      <c r="O191" t="s">
        <v>35</v>
      </c>
      <c r="P191">
        <v>0</v>
      </c>
      <c r="Q191">
        <v>0</v>
      </c>
      <c r="R191">
        <v>0</v>
      </c>
      <c r="S191" t="s">
        <v>35</v>
      </c>
      <c r="T191">
        <v>0</v>
      </c>
      <c r="U191">
        <v>0</v>
      </c>
      <c r="V191">
        <v>0</v>
      </c>
      <c r="W191" t="s">
        <v>35</v>
      </c>
      <c r="X191" t="s">
        <v>35</v>
      </c>
      <c r="Y191">
        <v>0</v>
      </c>
      <c r="Z191">
        <v>0</v>
      </c>
      <c r="AA191">
        <v>0</v>
      </c>
      <c r="AB191">
        <v>0</v>
      </c>
      <c r="AC191" t="s">
        <v>35</v>
      </c>
      <c r="AD191">
        <v>0</v>
      </c>
      <c r="AE191" t="s">
        <v>35</v>
      </c>
      <c r="AF191">
        <v>0</v>
      </c>
      <c r="AG191">
        <v>0</v>
      </c>
      <c r="AH191" t="s">
        <v>35</v>
      </c>
      <c r="AI191" t="s">
        <v>35</v>
      </c>
      <c r="AJ191">
        <v>0</v>
      </c>
      <c r="AK191" t="s">
        <v>35</v>
      </c>
      <c r="AL191">
        <v>0</v>
      </c>
      <c r="AM191">
        <v>0</v>
      </c>
      <c r="AN191">
        <v>0</v>
      </c>
      <c r="AO191">
        <v>0</v>
      </c>
      <c r="AP191" t="s">
        <v>35</v>
      </c>
      <c r="AQ191" t="s">
        <v>35</v>
      </c>
      <c r="AR191" t="s">
        <v>35</v>
      </c>
      <c r="AS191" t="s">
        <v>35</v>
      </c>
      <c r="AT191" t="s">
        <v>35</v>
      </c>
      <c r="AU191" t="s">
        <v>36</v>
      </c>
      <c r="AV191">
        <v>0</v>
      </c>
      <c r="AW191" t="s">
        <v>35</v>
      </c>
      <c r="AX191" t="s">
        <v>36</v>
      </c>
      <c r="AY191" t="s">
        <v>35</v>
      </c>
      <c r="AZ191">
        <v>0</v>
      </c>
      <c r="BA191">
        <v>0</v>
      </c>
      <c r="BB191" t="s">
        <v>35</v>
      </c>
      <c r="BC191" t="s">
        <v>36</v>
      </c>
      <c r="BD191" t="s">
        <v>36</v>
      </c>
      <c r="BE191" t="s">
        <v>36</v>
      </c>
      <c r="BF191" t="s">
        <v>35</v>
      </c>
      <c r="BG191">
        <v>7.6E-3</v>
      </c>
      <c r="BH191" t="s">
        <v>35</v>
      </c>
      <c r="BI191" t="s">
        <v>35</v>
      </c>
      <c r="BJ191">
        <v>0</v>
      </c>
      <c r="BK191" t="s">
        <v>35</v>
      </c>
      <c r="BL191" t="s">
        <v>36</v>
      </c>
      <c r="BM191" t="s">
        <v>35</v>
      </c>
      <c r="BN191" t="s">
        <v>35</v>
      </c>
      <c r="BO191" t="s">
        <v>35</v>
      </c>
      <c r="BP191">
        <v>0</v>
      </c>
      <c r="BQ191" t="s">
        <v>35</v>
      </c>
      <c r="BR191" t="s">
        <v>35</v>
      </c>
      <c r="BS191" t="s">
        <v>35</v>
      </c>
      <c r="BT191" t="s">
        <v>36</v>
      </c>
      <c r="BU191" t="s">
        <v>36</v>
      </c>
      <c r="BV191">
        <v>0</v>
      </c>
      <c r="BW191" t="s">
        <v>36</v>
      </c>
      <c r="BX191" t="s">
        <v>36</v>
      </c>
      <c r="BY191" t="s">
        <v>35</v>
      </c>
      <c r="BZ191" t="s">
        <v>35</v>
      </c>
      <c r="CA191" t="s">
        <v>35</v>
      </c>
      <c r="CB191" t="s">
        <v>35</v>
      </c>
      <c r="CC191">
        <v>0</v>
      </c>
      <c r="CD191" t="s">
        <v>36</v>
      </c>
      <c r="CE191" t="s">
        <v>31</v>
      </c>
      <c r="CF191" t="s">
        <v>35</v>
      </c>
      <c r="CG191">
        <v>0</v>
      </c>
      <c r="CH191">
        <v>0</v>
      </c>
      <c r="CI191">
        <v>0</v>
      </c>
      <c r="CJ191">
        <v>0</v>
      </c>
      <c r="CK191">
        <v>0</v>
      </c>
      <c r="CL191">
        <v>0</v>
      </c>
      <c r="CM191">
        <v>0</v>
      </c>
      <c r="CN191" t="s">
        <v>35</v>
      </c>
      <c r="CO191">
        <v>0</v>
      </c>
      <c r="CP191" t="s">
        <v>35</v>
      </c>
      <c r="CQ191" t="s">
        <v>36</v>
      </c>
      <c r="CR191" t="s">
        <v>35</v>
      </c>
      <c r="CS191">
        <v>0</v>
      </c>
      <c r="CT191">
        <v>0</v>
      </c>
      <c r="CU191" t="s">
        <v>35</v>
      </c>
      <c r="CV191">
        <v>0</v>
      </c>
      <c r="CW191" t="s">
        <v>36</v>
      </c>
      <c r="CX191" t="s">
        <v>35</v>
      </c>
      <c r="CY191" t="s">
        <v>36</v>
      </c>
      <c r="CZ191" t="s">
        <v>36</v>
      </c>
      <c r="DA191">
        <v>0</v>
      </c>
      <c r="DB191" t="s">
        <v>36</v>
      </c>
      <c r="DC191">
        <v>0</v>
      </c>
      <c r="DD191" t="s">
        <v>36</v>
      </c>
      <c r="DE191">
        <v>0</v>
      </c>
      <c r="DF191">
        <v>0</v>
      </c>
      <c r="DG191">
        <v>0</v>
      </c>
      <c r="DH191">
        <v>0</v>
      </c>
      <c r="DI191">
        <v>0</v>
      </c>
      <c r="DJ191">
        <v>0</v>
      </c>
      <c r="DK191" t="s">
        <v>36</v>
      </c>
      <c r="DL191" t="s">
        <v>35</v>
      </c>
      <c r="DM191">
        <v>0</v>
      </c>
      <c r="DN191" t="s">
        <v>36</v>
      </c>
      <c r="DO191" t="s">
        <v>35</v>
      </c>
      <c r="DP191" t="s">
        <v>35</v>
      </c>
      <c r="DQ191">
        <v>0</v>
      </c>
      <c r="DR191">
        <v>0</v>
      </c>
      <c r="DS191" t="s">
        <v>35</v>
      </c>
      <c r="DT191" t="s">
        <v>35</v>
      </c>
      <c r="DU191" t="s">
        <v>35</v>
      </c>
      <c r="DV191">
        <v>0</v>
      </c>
      <c r="DW191" t="s">
        <v>35</v>
      </c>
      <c r="DX191" t="s">
        <v>35</v>
      </c>
      <c r="DY191">
        <v>0</v>
      </c>
      <c r="DZ191" t="s">
        <v>35</v>
      </c>
      <c r="EA191" t="s">
        <v>35</v>
      </c>
      <c r="EB191">
        <v>0</v>
      </c>
      <c r="EC191">
        <v>0</v>
      </c>
      <c r="ED191" t="s">
        <v>35</v>
      </c>
      <c r="EE191" t="s">
        <v>35</v>
      </c>
      <c r="EF191" t="s">
        <v>35</v>
      </c>
      <c r="EG191" t="s">
        <v>35</v>
      </c>
      <c r="EH191">
        <v>0</v>
      </c>
      <c r="EI191" t="s">
        <v>36</v>
      </c>
      <c r="EJ191" t="s">
        <v>36</v>
      </c>
      <c r="EK191" t="s">
        <v>35</v>
      </c>
      <c r="EL191" t="s">
        <v>36</v>
      </c>
      <c r="EM191">
        <v>0</v>
      </c>
      <c r="EN191" t="s">
        <v>35</v>
      </c>
      <c r="EO191">
        <v>0</v>
      </c>
      <c r="EP191">
        <v>0</v>
      </c>
      <c r="EQ191">
        <v>0</v>
      </c>
      <c r="ER191">
        <v>0</v>
      </c>
      <c r="ES191" t="s">
        <v>35</v>
      </c>
      <c r="ET191" t="s">
        <v>35</v>
      </c>
      <c r="EU191" t="s">
        <v>35</v>
      </c>
      <c r="EV191" t="s">
        <v>36</v>
      </c>
      <c r="EW191" t="s">
        <v>35</v>
      </c>
      <c r="EX191" t="s">
        <v>36</v>
      </c>
      <c r="EY191" t="s">
        <v>35</v>
      </c>
      <c r="EZ191" t="s">
        <v>35</v>
      </c>
      <c r="FA191" t="s">
        <v>36</v>
      </c>
      <c r="FB191" t="s">
        <v>35</v>
      </c>
      <c r="FC191">
        <v>0</v>
      </c>
      <c r="FD191" t="s">
        <v>35</v>
      </c>
      <c r="FE191" t="s">
        <v>35</v>
      </c>
      <c r="FF191">
        <v>0</v>
      </c>
      <c r="FG191" t="s">
        <v>35</v>
      </c>
      <c r="FH191" t="s">
        <v>35</v>
      </c>
      <c r="FI191">
        <v>0</v>
      </c>
    </row>
    <row r="192" spans="1:165" x14ac:dyDescent="0.25">
      <c r="A192">
        <v>23</v>
      </c>
      <c r="B192" t="s">
        <v>22</v>
      </c>
      <c r="C192">
        <v>8.9999999999999993E-3</v>
      </c>
      <c r="D192">
        <v>1.1599999999999999E-2</v>
      </c>
      <c r="E192">
        <v>1.04E-2</v>
      </c>
      <c r="F192" t="s">
        <v>36</v>
      </c>
      <c r="G192">
        <v>1.3100000000000001E-2</v>
      </c>
      <c r="H192">
        <v>9.2999999999999992E-3</v>
      </c>
      <c r="I192" t="s">
        <v>36</v>
      </c>
      <c r="J192">
        <v>6.8999999999999999E-3</v>
      </c>
      <c r="K192">
        <v>9.7000000000000003E-3</v>
      </c>
      <c r="L192">
        <v>9.9000000000000008E-3</v>
      </c>
      <c r="M192">
        <v>1.1299999999999999E-2</v>
      </c>
      <c r="N192" t="s">
        <v>31</v>
      </c>
      <c r="O192" t="s">
        <v>36</v>
      </c>
      <c r="P192">
        <v>1.0699999999999999E-2</v>
      </c>
      <c r="Q192" t="s">
        <v>36</v>
      </c>
      <c r="R192" t="s">
        <v>35</v>
      </c>
      <c r="S192" t="s">
        <v>36</v>
      </c>
      <c r="T192" t="s">
        <v>35</v>
      </c>
      <c r="U192" t="s">
        <v>35</v>
      </c>
      <c r="V192" t="s">
        <v>36</v>
      </c>
      <c r="W192">
        <v>1.17E-2</v>
      </c>
      <c r="X192">
        <v>8.6999999999999994E-3</v>
      </c>
      <c r="Y192" t="s">
        <v>36</v>
      </c>
      <c r="Z192" t="s">
        <v>35</v>
      </c>
      <c r="AA192">
        <v>9.4000000000000004E-3</v>
      </c>
      <c r="AB192" t="s">
        <v>36</v>
      </c>
      <c r="AC192" t="s">
        <v>36</v>
      </c>
      <c r="AD192" t="s">
        <v>36</v>
      </c>
      <c r="AE192">
        <v>6.1999999999999998E-3</v>
      </c>
      <c r="AF192" t="s">
        <v>35</v>
      </c>
      <c r="AG192" t="s">
        <v>36</v>
      </c>
      <c r="AH192" t="s">
        <v>35</v>
      </c>
      <c r="AI192" t="s">
        <v>36</v>
      </c>
      <c r="AJ192" t="s">
        <v>35</v>
      </c>
      <c r="AK192">
        <v>1.7000000000000001E-2</v>
      </c>
      <c r="AL192" t="s">
        <v>35</v>
      </c>
      <c r="AM192" t="s">
        <v>35</v>
      </c>
      <c r="AN192" t="s">
        <v>36</v>
      </c>
      <c r="AO192">
        <v>0</v>
      </c>
      <c r="AP192" t="s">
        <v>36</v>
      </c>
      <c r="AQ192" t="s">
        <v>36</v>
      </c>
      <c r="AR192">
        <v>6.8999999999999999E-3</v>
      </c>
      <c r="AS192" t="s">
        <v>36</v>
      </c>
      <c r="AT192" t="s">
        <v>36</v>
      </c>
      <c r="AU192" t="s">
        <v>36</v>
      </c>
      <c r="AV192">
        <v>9.1000000000000004E-3</v>
      </c>
      <c r="AW192">
        <v>6.4000000000000003E-3</v>
      </c>
      <c r="AX192">
        <v>1.46E-2</v>
      </c>
      <c r="AY192" t="s">
        <v>36</v>
      </c>
      <c r="AZ192">
        <v>1.55E-2</v>
      </c>
      <c r="BA192">
        <v>1.26E-2</v>
      </c>
      <c r="BB192">
        <v>1.2699999999999999E-2</v>
      </c>
      <c r="BC192">
        <v>1.2E-2</v>
      </c>
      <c r="BD192">
        <v>1.44E-2</v>
      </c>
      <c r="BE192">
        <v>1.44E-2</v>
      </c>
      <c r="BF192">
        <v>1.2E-2</v>
      </c>
      <c r="BG192">
        <v>8.3000000000000001E-3</v>
      </c>
      <c r="BH192">
        <v>9.4999999999999998E-3</v>
      </c>
      <c r="BI192" t="s">
        <v>36</v>
      </c>
      <c r="BJ192">
        <v>7.3000000000000001E-3</v>
      </c>
      <c r="BK192">
        <v>7.9000000000000008E-3</v>
      </c>
      <c r="BL192">
        <v>7.1999999999999998E-3</v>
      </c>
      <c r="BM192">
        <v>7.3000000000000001E-3</v>
      </c>
      <c r="BN192" t="s">
        <v>36</v>
      </c>
      <c r="BO192">
        <v>7.1000000000000004E-3</v>
      </c>
      <c r="BP192">
        <v>1.0800000000000001E-2</v>
      </c>
      <c r="BQ192">
        <v>9.2999999999999992E-3</v>
      </c>
      <c r="BR192">
        <v>9.1999999999999998E-3</v>
      </c>
      <c r="BS192">
        <v>1.5100000000000001E-2</v>
      </c>
      <c r="BT192">
        <v>1.04E-2</v>
      </c>
      <c r="BU192">
        <v>0.01</v>
      </c>
      <c r="BV192">
        <v>1.7000000000000001E-2</v>
      </c>
      <c r="BW192">
        <v>9.4000000000000004E-3</v>
      </c>
      <c r="BX192">
        <v>8.3000000000000001E-3</v>
      </c>
      <c r="BY192">
        <v>1.9599999999999999E-2</v>
      </c>
      <c r="BZ192">
        <v>1.83E-2</v>
      </c>
      <c r="CA192">
        <v>8.6999999999999994E-3</v>
      </c>
      <c r="CB192">
        <v>1.9599999999999999E-2</v>
      </c>
      <c r="CC192">
        <v>1.23E-2</v>
      </c>
      <c r="CD192">
        <v>1.6299999999999999E-2</v>
      </c>
      <c r="CE192" t="s">
        <v>31</v>
      </c>
      <c r="CF192">
        <v>1.2200000000000001E-2</v>
      </c>
      <c r="CG192">
        <v>1.2500000000000001E-2</v>
      </c>
      <c r="CH192">
        <v>2.3099999999999999E-2</v>
      </c>
      <c r="CI192">
        <v>1.9400000000000001E-2</v>
      </c>
      <c r="CJ192">
        <v>7.3000000000000001E-3</v>
      </c>
      <c r="CK192">
        <v>1.2E-2</v>
      </c>
      <c r="CL192">
        <v>1.47E-2</v>
      </c>
      <c r="CM192">
        <v>7.7000000000000002E-3</v>
      </c>
      <c r="CN192">
        <v>1.37E-2</v>
      </c>
      <c r="CO192">
        <v>8.8000000000000005E-3</v>
      </c>
      <c r="CP192">
        <v>1.47E-2</v>
      </c>
      <c r="CQ192">
        <v>1.0800000000000001E-2</v>
      </c>
      <c r="CR192">
        <v>1.18E-2</v>
      </c>
      <c r="CS192">
        <v>8.3000000000000001E-3</v>
      </c>
      <c r="CT192">
        <v>7.0000000000000001E-3</v>
      </c>
      <c r="CU192">
        <v>8.9999999999999993E-3</v>
      </c>
      <c r="CV192" t="s">
        <v>36</v>
      </c>
      <c r="CW192">
        <v>8.2000000000000007E-3</v>
      </c>
      <c r="CX192">
        <v>8.6999999999999994E-3</v>
      </c>
      <c r="CY192">
        <v>2.0299999999999999E-2</v>
      </c>
      <c r="CZ192">
        <v>1.9699999999999999E-2</v>
      </c>
      <c r="DA192" t="s">
        <v>36</v>
      </c>
      <c r="DB192" t="s">
        <v>36</v>
      </c>
      <c r="DC192">
        <v>5.4999999999999997E-3</v>
      </c>
      <c r="DD192">
        <v>1.4999999999999999E-2</v>
      </c>
      <c r="DE192">
        <v>1.41E-2</v>
      </c>
      <c r="DF192">
        <v>8.0999999999999996E-3</v>
      </c>
      <c r="DG192">
        <v>1.3899999999999999E-2</v>
      </c>
      <c r="DH192">
        <v>5.3E-3</v>
      </c>
      <c r="DI192">
        <v>0</v>
      </c>
      <c r="DJ192" t="s">
        <v>36</v>
      </c>
      <c r="DK192">
        <v>1.6299999999999999E-2</v>
      </c>
      <c r="DL192">
        <v>6.0000000000000001E-3</v>
      </c>
      <c r="DM192" t="s">
        <v>35</v>
      </c>
      <c r="DN192">
        <v>1.67E-2</v>
      </c>
      <c r="DO192">
        <v>1.4800000000000001E-2</v>
      </c>
      <c r="DP192" t="s">
        <v>36</v>
      </c>
      <c r="DQ192">
        <v>1.29E-2</v>
      </c>
      <c r="DR192">
        <v>1.0500000000000001E-2</v>
      </c>
      <c r="DS192">
        <v>5.5999999999999999E-3</v>
      </c>
      <c r="DT192">
        <v>1.4E-2</v>
      </c>
      <c r="DU192" t="s">
        <v>35</v>
      </c>
      <c r="DV192" t="s">
        <v>36</v>
      </c>
      <c r="DW192">
        <v>6.4000000000000003E-3</v>
      </c>
      <c r="DX192">
        <v>1.47E-2</v>
      </c>
      <c r="DY192">
        <v>1.34E-2</v>
      </c>
      <c r="DZ192">
        <v>1.4E-2</v>
      </c>
      <c r="EA192">
        <v>1.0200000000000001E-2</v>
      </c>
      <c r="EB192">
        <v>9.5999999999999992E-3</v>
      </c>
      <c r="EC192">
        <v>1.46E-2</v>
      </c>
      <c r="ED192">
        <v>6.8999999999999999E-3</v>
      </c>
      <c r="EE192">
        <v>1.34E-2</v>
      </c>
      <c r="EF192">
        <v>9.2999999999999992E-3</v>
      </c>
      <c r="EG192">
        <v>1.34E-2</v>
      </c>
      <c r="EH192">
        <v>7.3000000000000001E-3</v>
      </c>
      <c r="EI192">
        <v>1.12E-2</v>
      </c>
      <c r="EJ192">
        <v>1.46E-2</v>
      </c>
      <c r="EK192">
        <v>6.4999999999999997E-3</v>
      </c>
      <c r="EL192">
        <v>7.9000000000000008E-3</v>
      </c>
      <c r="EM192" t="s">
        <v>36</v>
      </c>
      <c r="EN192">
        <v>5.7000000000000002E-3</v>
      </c>
      <c r="EO192" t="s">
        <v>36</v>
      </c>
      <c r="EP192">
        <v>5.3E-3</v>
      </c>
      <c r="EQ192">
        <v>1.46E-2</v>
      </c>
      <c r="ER192">
        <v>2.5899999999999999E-2</v>
      </c>
      <c r="ES192">
        <v>8.8999999999999999E-3</v>
      </c>
      <c r="ET192">
        <v>8.6E-3</v>
      </c>
      <c r="EU192">
        <v>8.3000000000000001E-3</v>
      </c>
      <c r="EV192">
        <v>1.7500000000000002E-2</v>
      </c>
      <c r="EW192">
        <v>1.06E-2</v>
      </c>
      <c r="EX192">
        <v>7.1000000000000004E-3</v>
      </c>
      <c r="EY192">
        <v>5.7999999999999996E-3</v>
      </c>
      <c r="EZ192">
        <v>7.1000000000000004E-3</v>
      </c>
      <c r="FA192">
        <v>1.2999999999999999E-2</v>
      </c>
      <c r="FB192">
        <v>8.6999999999999994E-3</v>
      </c>
      <c r="FC192">
        <v>9.1999999999999998E-3</v>
      </c>
      <c r="FD192" t="s">
        <v>36</v>
      </c>
      <c r="FE192">
        <v>8.3000000000000001E-3</v>
      </c>
      <c r="FF192">
        <v>1.9300000000000001E-2</v>
      </c>
      <c r="FG192" t="s">
        <v>36</v>
      </c>
      <c r="FH192">
        <v>5.7999999999999996E-3</v>
      </c>
      <c r="FI192" t="s">
        <v>36</v>
      </c>
    </row>
    <row r="193" spans="1:165" x14ac:dyDescent="0.25">
      <c r="A193">
        <v>24</v>
      </c>
      <c r="B193" t="s">
        <v>23</v>
      </c>
      <c r="C193">
        <v>9.9599999999999994E-2</v>
      </c>
      <c r="D193">
        <v>8.5400000000000004E-2</v>
      </c>
      <c r="E193">
        <v>0.11940000000000001</v>
      </c>
      <c r="F193">
        <v>8.0299999999999996E-2</v>
      </c>
      <c r="G193">
        <v>0.13619999999999999</v>
      </c>
      <c r="H193">
        <v>0.1066</v>
      </c>
      <c r="I193">
        <v>7.3800000000000004E-2</v>
      </c>
      <c r="J193">
        <v>9.7000000000000003E-2</v>
      </c>
      <c r="K193">
        <v>0.11</v>
      </c>
      <c r="L193">
        <v>0.1061</v>
      </c>
      <c r="M193">
        <v>9.3600000000000003E-2</v>
      </c>
      <c r="N193" t="s">
        <v>31</v>
      </c>
      <c r="O193">
        <v>7.0099999999999996E-2</v>
      </c>
      <c r="P193">
        <v>8.2900000000000001E-2</v>
      </c>
      <c r="Q193">
        <v>8.72E-2</v>
      </c>
      <c r="R193">
        <v>9.7699999999999995E-2</v>
      </c>
      <c r="S193">
        <v>9.7900000000000001E-2</v>
      </c>
      <c r="T193">
        <v>5.9400000000000001E-2</v>
      </c>
      <c r="U193">
        <v>7.4899999999999994E-2</v>
      </c>
      <c r="V193">
        <v>7.0400000000000004E-2</v>
      </c>
      <c r="W193">
        <v>6.9900000000000004E-2</v>
      </c>
      <c r="X193">
        <v>0.1193</v>
      </c>
      <c r="Y193">
        <v>6.59E-2</v>
      </c>
      <c r="Z193">
        <v>5.9200000000000003E-2</v>
      </c>
      <c r="AA193">
        <v>9.5899999999999999E-2</v>
      </c>
      <c r="AB193">
        <v>4.48E-2</v>
      </c>
      <c r="AC193">
        <v>6.7400000000000002E-2</v>
      </c>
      <c r="AD193">
        <v>4.5100000000000001E-2</v>
      </c>
      <c r="AE193">
        <v>8.3599999999999994E-2</v>
      </c>
      <c r="AF193">
        <v>8.4500000000000006E-2</v>
      </c>
      <c r="AG193">
        <v>7.7299999999999994E-2</v>
      </c>
      <c r="AH193">
        <v>7.17E-2</v>
      </c>
      <c r="AI193">
        <v>7.7499999999999999E-2</v>
      </c>
      <c r="AJ193">
        <v>6.1400000000000003E-2</v>
      </c>
      <c r="AK193">
        <v>8.1799999999999998E-2</v>
      </c>
      <c r="AL193">
        <v>0.1167</v>
      </c>
      <c r="AM193">
        <v>9.5500000000000002E-2</v>
      </c>
      <c r="AN193">
        <v>7.8399999999999997E-2</v>
      </c>
      <c r="AO193">
        <v>3.3399999999999999E-2</v>
      </c>
      <c r="AP193">
        <v>9.3200000000000005E-2</v>
      </c>
      <c r="AQ193">
        <v>4.5600000000000002E-2</v>
      </c>
      <c r="AR193">
        <v>7.0199999999999999E-2</v>
      </c>
      <c r="AS193">
        <v>6.3899999999999998E-2</v>
      </c>
      <c r="AT193">
        <v>0.09</v>
      </c>
      <c r="AU193">
        <v>8.6900000000000005E-2</v>
      </c>
      <c r="AV193">
        <v>0.1177</v>
      </c>
      <c r="AW193">
        <v>0.13</v>
      </c>
      <c r="AX193">
        <v>7.9399999999999998E-2</v>
      </c>
      <c r="AY193">
        <v>0.1255</v>
      </c>
      <c r="AZ193">
        <v>9.2899999999999996E-2</v>
      </c>
      <c r="BA193">
        <v>7.3200000000000001E-2</v>
      </c>
      <c r="BB193">
        <v>0.13350000000000001</v>
      </c>
      <c r="BC193">
        <v>6.7299999999999999E-2</v>
      </c>
      <c r="BD193">
        <v>8.5400000000000004E-2</v>
      </c>
      <c r="BE193">
        <v>8.2500000000000004E-2</v>
      </c>
      <c r="BF193">
        <v>5.79E-2</v>
      </c>
      <c r="BG193">
        <v>0.1171</v>
      </c>
      <c r="BH193">
        <v>0.1305</v>
      </c>
      <c r="BI193">
        <v>8.5699999999999998E-2</v>
      </c>
      <c r="BJ193">
        <v>9.1700000000000004E-2</v>
      </c>
      <c r="BK193">
        <v>0.13150000000000001</v>
      </c>
      <c r="BL193">
        <v>0.13750000000000001</v>
      </c>
      <c r="BM193">
        <v>0.1008</v>
      </c>
      <c r="BN193">
        <v>0.1181</v>
      </c>
      <c r="BO193">
        <v>8.8200000000000001E-2</v>
      </c>
      <c r="BP193">
        <v>8.5900000000000004E-2</v>
      </c>
      <c r="BQ193">
        <v>0.1124</v>
      </c>
      <c r="BR193">
        <v>0.15939999999999999</v>
      </c>
      <c r="BS193">
        <v>0.1048</v>
      </c>
      <c r="BT193">
        <v>0.13320000000000001</v>
      </c>
      <c r="BU193">
        <v>7.7299999999999994E-2</v>
      </c>
      <c r="BV193">
        <v>7.51E-2</v>
      </c>
      <c r="BW193">
        <v>7.7399999999999997E-2</v>
      </c>
      <c r="BX193">
        <v>7.1900000000000006E-2</v>
      </c>
      <c r="BY193">
        <v>0.1118</v>
      </c>
      <c r="BZ193">
        <v>0.1157</v>
      </c>
      <c r="CA193">
        <v>9.8699999999999996E-2</v>
      </c>
      <c r="CB193">
        <v>8.8200000000000001E-2</v>
      </c>
      <c r="CC193">
        <v>0.1074</v>
      </c>
      <c r="CD193">
        <v>0.1464</v>
      </c>
      <c r="CE193" t="s">
        <v>31</v>
      </c>
      <c r="CF193">
        <v>9.8199999999999996E-2</v>
      </c>
      <c r="CG193">
        <v>9.8299999999999998E-2</v>
      </c>
      <c r="CH193">
        <v>8.2799999999999999E-2</v>
      </c>
      <c r="CI193">
        <v>5.8099999999999999E-2</v>
      </c>
      <c r="CJ193">
        <v>0.14660000000000001</v>
      </c>
      <c r="CK193">
        <v>0.20330000000000001</v>
      </c>
      <c r="CL193">
        <v>0.1469</v>
      </c>
      <c r="CM193">
        <v>0.16600000000000001</v>
      </c>
      <c r="CN193">
        <v>8.9499999999999996E-2</v>
      </c>
      <c r="CO193">
        <v>7.5700000000000003E-2</v>
      </c>
      <c r="CP193">
        <v>0.10199999999999999</v>
      </c>
      <c r="CQ193">
        <v>8.6900000000000005E-2</v>
      </c>
      <c r="CR193">
        <v>7.85E-2</v>
      </c>
      <c r="CS193">
        <v>9.1999999999999998E-2</v>
      </c>
      <c r="CT193">
        <v>9.4500000000000001E-2</v>
      </c>
      <c r="CU193">
        <v>0.13239999999999999</v>
      </c>
      <c r="CV193">
        <v>0.1353</v>
      </c>
      <c r="CW193">
        <v>5.11E-2</v>
      </c>
      <c r="CX193">
        <v>8.8499999999999995E-2</v>
      </c>
      <c r="CY193">
        <v>8.6400000000000005E-2</v>
      </c>
      <c r="CZ193">
        <v>8.9899999999999994E-2</v>
      </c>
      <c r="DA193">
        <v>0.1782</v>
      </c>
      <c r="DB193">
        <v>0.15340000000000001</v>
      </c>
      <c r="DC193">
        <v>8.8400000000000006E-2</v>
      </c>
      <c r="DD193">
        <v>0.13869999999999999</v>
      </c>
      <c r="DE193">
        <v>0.14729999999999999</v>
      </c>
      <c r="DF193">
        <v>7.7399999999999997E-2</v>
      </c>
      <c r="DG193">
        <v>7.17E-2</v>
      </c>
      <c r="DH193">
        <v>0.1055</v>
      </c>
      <c r="DI193">
        <v>0.19850000000000001</v>
      </c>
      <c r="DJ193">
        <v>0.13750000000000001</v>
      </c>
      <c r="DK193">
        <v>8.3099999999999993E-2</v>
      </c>
      <c r="DL193">
        <v>7.85E-2</v>
      </c>
      <c r="DM193">
        <v>7.8399999999999997E-2</v>
      </c>
      <c r="DN193">
        <v>9.1600000000000001E-2</v>
      </c>
      <c r="DO193">
        <v>8.0299999999999996E-2</v>
      </c>
      <c r="DP193">
        <v>0.1678</v>
      </c>
      <c r="DQ193">
        <v>8.3699999999999997E-2</v>
      </c>
      <c r="DR193">
        <v>9.2999999999999999E-2</v>
      </c>
      <c r="DS193">
        <v>6.6000000000000003E-2</v>
      </c>
      <c r="DT193">
        <v>6.5000000000000002E-2</v>
      </c>
      <c r="DU193">
        <v>4.3999999999999997E-2</v>
      </c>
      <c r="DV193">
        <v>7.8E-2</v>
      </c>
      <c r="DW193">
        <v>6.3799999999999996E-2</v>
      </c>
      <c r="DX193">
        <v>6.1400000000000003E-2</v>
      </c>
      <c r="DY193">
        <v>5.7000000000000002E-2</v>
      </c>
      <c r="DZ193">
        <v>0.10349999999999999</v>
      </c>
      <c r="EA193">
        <v>0.11650000000000001</v>
      </c>
      <c r="EB193">
        <v>7.0300000000000001E-2</v>
      </c>
      <c r="EC193">
        <v>0.105</v>
      </c>
      <c r="ED193">
        <v>7.5600000000000001E-2</v>
      </c>
      <c r="EE193">
        <v>7.9399999999999998E-2</v>
      </c>
      <c r="EF193">
        <v>9.4899999999999998E-2</v>
      </c>
      <c r="EG193">
        <v>0.1221</v>
      </c>
      <c r="EH193">
        <v>0.1177</v>
      </c>
      <c r="EI193">
        <v>0.1158</v>
      </c>
      <c r="EJ193">
        <v>6.1199999999999997E-2</v>
      </c>
      <c r="EK193">
        <v>9.4600000000000004E-2</v>
      </c>
      <c r="EL193">
        <v>0.111</v>
      </c>
      <c r="EM193">
        <v>0.13389999999999999</v>
      </c>
      <c r="EN193">
        <v>0.1076</v>
      </c>
      <c r="EO193">
        <v>0.1244</v>
      </c>
      <c r="EP193">
        <v>0.14449999999999999</v>
      </c>
      <c r="EQ193">
        <v>0.1066</v>
      </c>
      <c r="ER193">
        <v>0.1497</v>
      </c>
      <c r="ES193">
        <v>0.17460000000000001</v>
      </c>
      <c r="ET193">
        <v>0.14580000000000001</v>
      </c>
      <c r="EU193">
        <v>0.1174</v>
      </c>
      <c r="EV193">
        <v>8.1600000000000006E-2</v>
      </c>
      <c r="EW193">
        <v>6.5199999999999994E-2</v>
      </c>
      <c r="EX193">
        <v>6.7199999999999996E-2</v>
      </c>
      <c r="EY193">
        <v>0.16520000000000001</v>
      </c>
      <c r="EZ193">
        <v>0.14849999999999999</v>
      </c>
      <c r="FA193">
        <v>0.13109999999999999</v>
      </c>
      <c r="FB193">
        <v>0.16220000000000001</v>
      </c>
      <c r="FC193">
        <v>0.1353</v>
      </c>
      <c r="FD193">
        <v>0.10199999999999999</v>
      </c>
      <c r="FE193">
        <v>0.1578</v>
      </c>
      <c r="FF193">
        <v>6.6900000000000001E-2</v>
      </c>
      <c r="FG193">
        <v>0.14299999999999999</v>
      </c>
      <c r="FH193">
        <v>0.1255</v>
      </c>
      <c r="FI193">
        <v>0.1351</v>
      </c>
    </row>
    <row r="194" spans="1:165" x14ac:dyDescent="0.25">
      <c r="A194">
        <v>25</v>
      </c>
      <c r="B194" t="s">
        <v>24</v>
      </c>
      <c r="C194">
        <v>2.2800000000000001E-2</v>
      </c>
      <c r="D194">
        <v>2.7900000000000001E-2</v>
      </c>
      <c r="E194">
        <v>1.7299999999999999E-2</v>
      </c>
      <c r="F194">
        <v>3.6700000000000003E-2</v>
      </c>
      <c r="G194">
        <v>3.56E-2</v>
      </c>
      <c r="H194">
        <v>2.46E-2</v>
      </c>
      <c r="I194">
        <v>1.6500000000000001E-2</v>
      </c>
      <c r="J194">
        <v>1.8200000000000001E-2</v>
      </c>
      <c r="K194">
        <v>2.0500000000000001E-2</v>
      </c>
      <c r="L194">
        <v>2.1000000000000001E-2</v>
      </c>
      <c r="M194">
        <v>2.5399999999999999E-2</v>
      </c>
      <c r="N194" t="s">
        <v>31</v>
      </c>
      <c r="O194">
        <v>5.1499999999999997E-2</v>
      </c>
      <c r="P194">
        <v>8.3000000000000001E-3</v>
      </c>
      <c r="Q194">
        <v>3.61E-2</v>
      </c>
      <c r="R194">
        <v>2.06E-2</v>
      </c>
      <c r="S194">
        <v>5.3800000000000001E-2</v>
      </c>
      <c r="T194">
        <v>3.7400000000000003E-2</v>
      </c>
      <c r="U194">
        <v>5.7700000000000001E-2</v>
      </c>
      <c r="V194">
        <v>2.63E-2</v>
      </c>
      <c r="W194">
        <v>7.46E-2</v>
      </c>
      <c r="X194">
        <v>1.4500000000000001E-2</v>
      </c>
      <c r="Y194">
        <v>4.6300000000000001E-2</v>
      </c>
      <c r="Z194">
        <v>3.1899999999999998E-2</v>
      </c>
      <c r="AA194">
        <v>3.5400000000000001E-2</v>
      </c>
      <c r="AB194">
        <v>5.5999999999999999E-3</v>
      </c>
      <c r="AC194">
        <v>1.3899999999999999E-2</v>
      </c>
      <c r="AD194">
        <v>7.7999999999999996E-3</v>
      </c>
      <c r="AE194">
        <v>2.1700000000000001E-2</v>
      </c>
      <c r="AF194">
        <v>1.8599999999999998E-2</v>
      </c>
      <c r="AG194">
        <v>6.8999999999999999E-3</v>
      </c>
      <c r="AH194">
        <v>2.1000000000000001E-2</v>
      </c>
      <c r="AI194">
        <v>2.4E-2</v>
      </c>
      <c r="AJ194">
        <v>9.2999999999999992E-3</v>
      </c>
      <c r="AK194">
        <v>2.1499999999999998E-2</v>
      </c>
      <c r="AL194">
        <v>1.35E-2</v>
      </c>
      <c r="AM194">
        <v>1.2800000000000001E-2</v>
      </c>
      <c r="AN194">
        <v>1.9900000000000001E-2</v>
      </c>
      <c r="AO194">
        <v>2.7400000000000001E-2</v>
      </c>
      <c r="AP194">
        <v>2.7E-2</v>
      </c>
      <c r="AQ194">
        <v>2.5600000000000001E-2</v>
      </c>
      <c r="AR194">
        <v>2.24E-2</v>
      </c>
      <c r="AS194">
        <v>1.6400000000000001E-2</v>
      </c>
      <c r="AT194">
        <v>1.32E-2</v>
      </c>
      <c r="AU194">
        <v>9.4000000000000004E-3</v>
      </c>
      <c r="AV194">
        <v>1.8100000000000002E-2</v>
      </c>
      <c r="AW194">
        <v>2.2200000000000001E-2</v>
      </c>
      <c r="AX194">
        <v>3.7400000000000003E-2</v>
      </c>
      <c r="AY194">
        <v>1.43E-2</v>
      </c>
      <c r="AZ194">
        <v>2.35E-2</v>
      </c>
      <c r="BA194">
        <v>1.6299999999999999E-2</v>
      </c>
      <c r="BB194">
        <v>2.75E-2</v>
      </c>
      <c r="BC194">
        <v>3.8300000000000001E-2</v>
      </c>
      <c r="BD194">
        <v>2.9499999999999998E-2</v>
      </c>
      <c r="BE194">
        <v>4.8000000000000001E-2</v>
      </c>
      <c r="BF194">
        <v>3.4299999999999997E-2</v>
      </c>
      <c r="BG194">
        <v>2.93E-2</v>
      </c>
      <c r="BH194">
        <v>2.81E-2</v>
      </c>
      <c r="BI194">
        <v>1.26E-2</v>
      </c>
      <c r="BJ194">
        <v>1.9400000000000001E-2</v>
      </c>
      <c r="BK194">
        <v>1.5699999999999999E-2</v>
      </c>
      <c r="BL194">
        <v>3.1399999999999997E-2</v>
      </c>
      <c r="BM194">
        <v>1.2699999999999999E-2</v>
      </c>
      <c r="BN194">
        <v>1.2200000000000001E-2</v>
      </c>
      <c r="BO194">
        <v>1.83E-2</v>
      </c>
      <c r="BP194">
        <v>1.6500000000000001E-2</v>
      </c>
      <c r="BQ194">
        <v>6.7999999999999996E-3</v>
      </c>
      <c r="BR194">
        <v>1.47E-2</v>
      </c>
      <c r="BS194">
        <v>2.5000000000000001E-2</v>
      </c>
      <c r="BT194">
        <v>3.2500000000000001E-2</v>
      </c>
      <c r="BU194">
        <v>2.29E-2</v>
      </c>
      <c r="BV194">
        <v>2.9899999999999999E-2</v>
      </c>
      <c r="BW194">
        <v>2.5700000000000001E-2</v>
      </c>
      <c r="BX194">
        <v>2.3699999999999999E-2</v>
      </c>
      <c r="BY194">
        <v>2.4899999999999999E-2</v>
      </c>
      <c r="BZ194">
        <v>3.39E-2</v>
      </c>
      <c r="CA194">
        <v>3.95E-2</v>
      </c>
      <c r="CB194">
        <v>1.5699999999999999E-2</v>
      </c>
      <c r="CC194">
        <v>3.5200000000000002E-2</v>
      </c>
      <c r="CD194">
        <v>3.27E-2</v>
      </c>
      <c r="CE194" t="s">
        <v>31</v>
      </c>
      <c r="CF194">
        <v>2.5899999999999999E-2</v>
      </c>
      <c r="CG194">
        <v>3.7600000000000001E-2</v>
      </c>
      <c r="CH194">
        <v>2.01E-2</v>
      </c>
      <c r="CI194">
        <v>3.2899999999999999E-2</v>
      </c>
      <c r="CJ194">
        <v>3.9199999999999999E-2</v>
      </c>
      <c r="CK194">
        <v>4.82E-2</v>
      </c>
      <c r="CL194">
        <v>3.4599999999999999E-2</v>
      </c>
      <c r="CM194">
        <v>3.9600000000000003E-2</v>
      </c>
      <c r="CN194">
        <v>4.3700000000000003E-2</v>
      </c>
      <c r="CO194">
        <v>2.1000000000000001E-2</v>
      </c>
      <c r="CP194">
        <v>1.9900000000000001E-2</v>
      </c>
      <c r="CQ194">
        <v>4.0599999999999997E-2</v>
      </c>
      <c r="CR194">
        <v>2.35E-2</v>
      </c>
      <c r="CS194">
        <v>2.7900000000000001E-2</v>
      </c>
      <c r="CT194">
        <v>2.7900000000000001E-2</v>
      </c>
      <c r="CU194">
        <v>3.2300000000000002E-2</v>
      </c>
      <c r="CV194">
        <v>1.3599999999999999E-2</v>
      </c>
      <c r="CW194">
        <v>1.2500000000000001E-2</v>
      </c>
      <c r="CX194">
        <v>1.67E-2</v>
      </c>
      <c r="CY194">
        <v>2.3E-2</v>
      </c>
      <c r="CZ194">
        <v>2.0799999999999999E-2</v>
      </c>
      <c r="DA194">
        <v>1.3299999999999999E-2</v>
      </c>
      <c r="DB194">
        <v>1.0999999999999999E-2</v>
      </c>
      <c r="DC194">
        <v>7.4000000000000003E-3</v>
      </c>
      <c r="DD194">
        <v>4.7300000000000002E-2</v>
      </c>
      <c r="DE194">
        <v>3.3700000000000001E-2</v>
      </c>
      <c r="DF194">
        <v>4.4299999999999999E-2</v>
      </c>
      <c r="DG194">
        <v>2.8899999999999999E-2</v>
      </c>
      <c r="DH194">
        <v>1.3299999999999999E-2</v>
      </c>
      <c r="DI194">
        <v>4.1700000000000001E-2</v>
      </c>
      <c r="DJ194">
        <v>1.35E-2</v>
      </c>
      <c r="DK194">
        <v>1.55E-2</v>
      </c>
      <c r="DL194">
        <v>2.3900000000000001E-2</v>
      </c>
      <c r="DM194">
        <v>0</v>
      </c>
      <c r="DN194">
        <v>3.49E-2</v>
      </c>
      <c r="DO194">
        <v>3.9E-2</v>
      </c>
      <c r="DP194">
        <v>1.7600000000000001E-2</v>
      </c>
      <c r="DQ194">
        <v>1.66E-2</v>
      </c>
      <c r="DR194">
        <v>1.9300000000000001E-2</v>
      </c>
      <c r="DS194">
        <v>2.5700000000000001E-2</v>
      </c>
      <c r="DT194">
        <v>9.7000000000000003E-3</v>
      </c>
      <c r="DU194">
        <v>1.47E-2</v>
      </c>
      <c r="DV194">
        <v>1.8700000000000001E-2</v>
      </c>
      <c r="DW194">
        <v>1.9099999999999999E-2</v>
      </c>
      <c r="DX194">
        <v>2.3699999999999999E-2</v>
      </c>
      <c r="DY194">
        <v>2.35E-2</v>
      </c>
      <c r="DZ194">
        <v>8.9499999999999996E-2</v>
      </c>
      <c r="EA194">
        <v>3.0700000000000002E-2</v>
      </c>
      <c r="EB194">
        <v>2.07E-2</v>
      </c>
      <c r="EC194">
        <v>2.63E-2</v>
      </c>
      <c r="ED194">
        <v>1.9599999999999999E-2</v>
      </c>
      <c r="EE194">
        <v>3.1099999999999999E-2</v>
      </c>
      <c r="EF194">
        <v>3.5900000000000001E-2</v>
      </c>
      <c r="EG194">
        <v>3.0499999999999999E-2</v>
      </c>
      <c r="EH194">
        <v>2.0299999999999999E-2</v>
      </c>
      <c r="EI194">
        <v>1.77E-2</v>
      </c>
      <c r="EJ194">
        <v>2.9100000000000001E-2</v>
      </c>
      <c r="EK194">
        <v>1.5299999999999999E-2</v>
      </c>
      <c r="EL194">
        <v>2.1999999999999999E-2</v>
      </c>
      <c r="EM194">
        <v>2.8199999999999999E-2</v>
      </c>
      <c r="EN194">
        <v>2.69E-2</v>
      </c>
      <c r="EO194">
        <v>8.0999999999999996E-3</v>
      </c>
      <c r="EP194">
        <v>1.5900000000000001E-2</v>
      </c>
      <c r="EQ194">
        <v>2.1299999999999999E-2</v>
      </c>
      <c r="ER194">
        <v>2.3699999999999999E-2</v>
      </c>
      <c r="ES194">
        <v>1.7399999999999999E-2</v>
      </c>
      <c r="ET194">
        <v>1.1599999999999999E-2</v>
      </c>
      <c r="EU194">
        <v>2.6700000000000002E-2</v>
      </c>
      <c r="EV194">
        <v>2.3900000000000001E-2</v>
      </c>
      <c r="EW194">
        <v>1.67E-2</v>
      </c>
      <c r="EX194">
        <v>2.07E-2</v>
      </c>
      <c r="EY194">
        <v>1.0200000000000001E-2</v>
      </c>
      <c r="EZ194">
        <v>1.7100000000000001E-2</v>
      </c>
      <c r="FA194">
        <v>3.0300000000000001E-2</v>
      </c>
      <c r="FB194">
        <v>1.9199999999999998E-2</v>
      </c>
      <c r="FC194">
        <v>1.7100000000000001E-2</v>
      </c>
      <c r="FD194">
        <v>8.8999999999999999E-3</v>
      </c>
      <c r="FE194">
        <v>1.46E-2</v>
      </c>
      <c r="FF194">
        <v>3.9E-2</v>
      </c>
      <c r="FG194">
        <v>8.3000000000000001E-3</v>
      </c>
      <c r="FH194">
        <v>1.6500000000000001E-2</v>
      </c>
      <c r="FI194">
        <v>1.8200000000000001E-2</v>
      </c>
    </row>
    <row r="195" spans="1:165" x14ac:dyDescent="0.25">
      <c r="A195">
        <v>26</v>
      </c>
      <c r="B195" t="s">
        <v>25</v>
      </c>
      <c r="C195">
        <v>0.16719999999999999</v>
      </c>
      <c r="D195">
        <v>0.17069999999999999</v>
      </c>
      <c r="E195">
        <v>0.14799999999999999</v>
      </c>
      <c r="F195">
        <v>0.1663</v>
      </c>
      <c r="G195">
        <v>9.9900000000000003E-2</v>
      </c>
      <c r="H195">
        <v>0.1366</v>
      </c>
      <c r="I195">
        <v>0.16900000000000001</v>
      </c>
      <c r="J195">
        <v>0.21929999999999999</v>
      </c>
      <c r="K195">
        <v>0.19439999999999999</v>
      </c>
      <c r="L195">
        <v>0.15379999999999999</v>
      </c>
      <c r="M195">
        <v>0.14940000000000001</v>
      </c>
      <c r="N195" t="s">
        <v>31</v>
      </c>
      <c r="O195">
        <v>0.1938</v>
      </c>
      <c r="P195">
        <v>0.16819999999999999</v>
      </c>
      <c r="Q195">
        <v>0.15190000000000001</v>
      </c>
      <c r="R195">
        <v>0.20050000000000001</v>
      </c>
      <c r="S195">
        <v>0.16520000000000001</v>
      </c>
      <c r="T195">
        <v>0.17319999999999999</v>
      </c>
      <c r="U195">
        <v>0.17319999999999999</v>
      </c>
      <c r="V195">
        <v>0.15340000000000001</v>
      </c>
      <c r="W195">
        <v>0.1585</v>
      </c>
      <c r="X195">
        <v>8.8300000000000003E-2</v>
      </c>
      <c r="Y195">
        <v>0.152</v>
      </c>
      <c r="Z195">
        <v>0.18360000000000001</v>
      </c>
      <c r="AA195">
        <v>0.1211</v>
      </c>
      <c r="AB195">
        <v>0.20780000000000001</v>
      </c>
      <c r="AC195">
        <v>0.123</v>
      </c>
      <c r="AD195">
        <v>0.17069999999999999</v>
      </c>
      <c r="AE195">
        <v>0.16869999999999999</v>
      </c>
      <c r="AF195">
        <v>0.2266</v>
      </c>
      <c r="AG195">
        <v>0.13769999999999999</v>
      </c>
      <c r="AH195">
        <v>0.14269999999999999</v>
      </c>
      <c r="AI195">
        <v>0.23619999999999999</v>
      </c>
      <c r="AJ195">
        <v>0.16569999999999999</v>
      </c>
      <c r="AK195">
        <v>0.14299999999999999</v>
      </c>
      <c r="AL195">
        <v>0.185</v>
      </c>
      <c r="AM195">
        <v>0.1915</v>
      </c>
      <c r="AN195">
        <v>0.2112</v>
      </c>
      <c r="AO195">
        <v>0.11849999999999999</v>
      </c>
      <c r="AP195">
        <v>0.13639999999999999</v>
      </c>
      <c r="AQ195">
        <v>0.1343</v>
      </c>
      <c r="AR195">
        <v>0.20280000000000001</v>
      </c>
      <c r="AS195">
        <v>0.15390000000000001</v>
      </c>
      <c r="AT195">
        <v>0.15359999999999999</v>
      </c>
      <c r="AU195">
        <v>0.1734</v>
      </c>
      <c r="AV195">
        <v>0.1225</v>
      </c>
      <c r="AW195">
        <v>0.15409999999999999</v>
      </c>
      <c r="AX195">
        <v>0.13320000000000001</v>
      </c>
      <c r="AY195">
        <v>0.18049999999999999</v>
      </c>
      <c r="AZ195">
        <v>0.14169999999999999</v>
      </c>
      <c r="BA195">
        <v>0.1176</v>
      </c>
      <c r="BB195">
        <v>0.13350000000000001</v>
      </c>
      <c r="BC195">
        <v>9.1399999999999995E-2</v>
      </c>
      <c r="BD195">
        <v>6.1699999999999998E-2</v>
      </c>
      <c r="BE195">
        <v>0.12130000000000001</v>
      </c>
      <c r="BF195">
        <v>0.1</v>
      </c>
      <c r="BG195">
        <v>0.1158</v>
      </c>
      <c r="BH195">
        <v>0.1386</v>
      </c>
      <c r="BI195">
        <v>0.19220000000000001</v>
      </c>
      <c r="BJ195">
        <v>0.12529999999999999</v>
      </c>
      <c r="BK195">
        <v>0.18090000000000001</v>
      </c>
      <c r="BL195">
        <v>0.13089999999999999</v>
      </c>
      <c r="BM195">
        <v>0.19040000000000001</v>
      </c>
      <c r="BN195">
        <v>0.23119999999999999</v>
      </c>
      <c r="BO195">
        <v>0.1716</v>
      </c>
      <c r="BP195">
        <v>0.10929999999999999</v>
      </c>
      <c r="BQ195">
        <v>0.20630000000000001</v>
      </c>
      <c r="BR195">
        <v>0.1265</v>
      </c>
      <c r="BS195">
        <v>0.10780000000000001</v>
      </c>
      <c r="BT195">
        <v>0.12670000000000001</v>
      </c>
      <c r="BU195">
        <v>0.1356</v>
      </c>
      <c r="BV195">
        <v>0.13569999999999999</v>
      </c>
      <c r="BW195">
        <v>0.14219999999999999</v>
      </c>
      <c r="BX195">
        <v>0.16969999999999999</v>
      </c>
      <c r="BY195">
        <v>0.1288</v>
      </c>
      <c r="BZ195">
        <v>0.122</v>
      </c>
      <c r="CA195">
        <v>0.14599999999999999</v>
      </c>
      <c r="CB195">
        <v>0.1225</v>
      </c>
      <c r="CC195">
        <v>0.1021</v>
      </c>
      <c r="CD195">
        <v>9.9400000000000002E-2</v>
      </c>
      <c r="CE195" t="s">
        <v>31</v>
      </c>
      <c r="CF195">
        <v>0.182</v>
      </c>
      <c r="CG195">
        <v>0.2</v>
      </c>
      <c r="CH195">
        <v>0.13880000000000001</v>
      </c>
      <c r="CI195">
        <v>9.2700000000000005E-2</v>
      </c>
      <c r="CJ195">
        <v>5.9499999999999997E-2</v>
      </c>
      <c r="CK195">
        <v>6.4799999999999996E-2</v>
      </c>
      <c r="CL195">
        <v>6.6100000000000006E-2</v>
      </c>
      <c r="CM195">
        <v>5.0200000000000002E-2</v>
      </c>
      <c r="CN195">
        <v>0.15040000000000001</v>
      </c>
      <c r="CO195">
        <v>0.17349999999999999</v>
      </c>
      <c r="CP195">
        <v>0.13400000000000001</v>
      </c>
      <c r="CQ195">
        <v>0.1258</v>
      </c>
      <c r="CR195">
        <v>0.15260000000000001</v>
      </c>
      <c r="CS195">
        <v>0.2336</v>
      </c>
      <c r="CT195">
        <v>0.12939999999999999</v>
      </c>
      <c r="CU195">
        <v>0.16800000000000001</v>
      </c>
      <c r="CV195">
        <v>0.15029999999999999</v>
      </c>
      <c r="CW195">
        <v>0.17560000000000001</v>
      </c>
      <c r="CX195">
        <v>0.1207</v>
      </c>
      <c r="CY195">
        <v>0.11940000000000001</v>
      </c>
      <c r="CZ195">
        <v>0.13700000000000001</v>
      </c>
      <c r="DA195">
        <v>0.20599999999999999</v>
      </c>
      <c r="DB195">
        <v>0.29520000000000002</v>
      </c>
      <c r="DC195">
        <v>0.23569999999999999</v>
      </c>
      <c r="DD195">
        <v>8.7099999999999997E-2</v>
      </c>
      <c r="DE195">
        <v>8.6199999999999999E-2</v>
      </c>
      <c r="DF195">
        <v>0.22339999999999999</v>
      </c>
      <c r="DG195">
        <v>0.2606</v>
      </c>
      <c r="DH195">
        <v>0.26779999999999998</v>
      </c>
      <c r="DI195">
        <v>0.26719999999999999</v>
      </c>
      <c r="DJ195">
        <v>0.23749999999999999</v>
      </c>
      <c r="DK195">
        <v>0.1139</v>
      </c>
      <c r="DL195">
        <v>0.16139999999999999</v>
      </c>
      <c r="DM195">
        <v>7.8399999999999997E-2</v>
      </c>
      <c r="DN195">
        <v>0.11890000000000001</v>
      </c>
      <c r="DO195">
        <v>0.14349999999999999</v>
      </c>
      <c r="DP195">
        <v>0.2341</v>
      </c>
      <c r="DQ195">
        <v>0.23</v>
      </c>
      <c r="DR195">
        <v>0.1474</v>
      </c>
      <c r="DS195">
        <v>0.19689999999999999</v>
      </c>
      <c r="DT195">
        <v>0.13350000000000001</v>
      </c>
      <c r="DU195">
        <v>0.1237</v>
      </c>
      <c r="DV195">
        <v>0.15190000000000001</v>
      </c>
      <c r="DW195">
        <v>0.1191</v>
      </c>
      <c r="DX195">
        <v>0.2072</v>
      </c>
      <c r="DY195">
        <v>0.12280000000000001</v>
      </c>
      <c r="DZ195">
        <v>8.9499999999999996E-2</v>
      </c>
      <c r="EA195">
        <v>0.1154</v>
      </c>
      <c r="EB195">
        <v>0.187</v>
      </c>
      <c r="EC195">
        <v>0.11840000000000001</v>
      </c>
      <c r="ED195">
        <v>0.21590000000000001</v>
      </c>
      <c r="EE195">
        <v>0.1711</v>
      </c>
      <c r="EF195">
        <v>0.25140000000000001</v>
      </c>
      <c r="EG195">
        <v>0.13800000000000001</v>
      </c>
      <c r="EH195">
        <v>0.16639999999999999</v>
      </c>
      <c r="EI195">
        <v>0.16800000000000001</v>
      </c>
      <c r="EJ195">
        <v>0.13600000000000001</v>
      </c>
      <c r="EK195">
        <v>0.26469999999999999</v>
      </c>
      <c r="EL195">
        <v>0.13059999999999999</v>
      </c>
      <c r="EM195">
        <v>0.1158</v>
      </c>
      <c r="EN195">
        <v>0.16209999999999999</v>
      </c>
      <c r="EO195">
        <v>0.18759999999999999</v>
      </c>
      <c r="EP195">
        <v>0.18029999999999999</v>
      </c>
      <c r="EQ195">
        <v>0.20150000000000001</v>
      </c>
      <c r="ER195">
        <v>0.13789999999999999</v>
      </c>
      <c r="ES195">
        <v>0.1613</v>
      </c>
      <c r="ET195">
        <v>0.14280000000000001</v>
      </c>
      <c r="EU195">
        <v>0.1608</v>
      </c>
      <c r="EV195">
        <v>0.13200000000000001</v>
      </c>
      <c r="EW195">
        <v>0.20930000000000001</v>
      </c>
      <c r="EX195">
        <v>0.16389999999999999</v>
      </c>
      <c r="EY195">
        <v>0.1784</v>
      </c>
      <c r="EZ195">
        <v>0.14960000000000001</v>
      </c>
      <c r="FA195">
        <v>0.16930000000000001</v>
      </c>
      <c r="FB195">
        <v>0.14530000000000001</v>
      </c>
      <c r="FC195">
        <v>0.1353</v>
      </c>
      <c r="FD195">
        <v>0.3034</v>
      </c>
      <c r="FE195">
        <v>0.20630000000000001</v>
      </c>
      <c r="FF195">
        <v>0.1525</v>
      </c>
      <c r="FG195">
        <v>0.25719999999999998</v>
      </c>
      <c r="FH195">
        <v>0.16450000000000001</v>
      </c>
      <c r="FI195">
        <v>0.2404</v>
      </c>
    </row>
    <row r="196" spans="1:165" x14ac:dyDescent="0.25">
      <c r="A196">
        <v>27</v>
      </c>
      <c r="B196" t="s">
        <v>26</v>
      </c>
      <c r="C196">
        <v>2.2499999999999999E-2</v>
      </c>
      <c r="D196" t="s">
        <v>31</v>
      </c>
      <c r="E196" t="s">
        <v>31</v>
      </c>
      <c r="F196" t="s">
        <v>31</v>
      </c>
      <c r="G196" t="s">
        <v>31</v>
      </c>
      <c r="H196" t="s">
        <v>31</v>
      </c>
      <c r="I196" t="s">
        <v>31</v>
      </c>
      <c r="J196" t="s">
        <v>31</v>
      </c>
      <c r="K196" t="s">
        <v>31</v>
      </c>
      <c r="L196" t="s">
        <v>31</v>
      </c>
      <c r="M196" t="s">
        <v>31</v>
      </c>
      <c r="N196" t="s">
        <v>31</v>
      </c>
      <c r="O196">
        <v>2.8899999999999999E-2</v>
      </c>
      <c r="P196" t="s">
        <v>97</v>
      </c>
      <c r="Q196" t="s">
        <v>97</v>
      </c>
      <c r="R196" t="s">
        <v>97</v>
      </c>
      <c r="S196">
        <v>8.9999999999999993E-3</v>
      </c>
      <c r="T196" t="s">
        <v>97</v>
      </c>
      <c r="U196" t="s">
        <v>97</v>
      </c>
      <c r="V196">
        <v>2.0400000000000001E-2</v>
      </c>
      <c r="W196">
        <v>5.1299999999999998E-2</v>
      </c>
      <c r="X196" t="s">
        <v>97</v>
      </c>
      <c r="Y196">
        <v>2.29E-2</v>
      </c>
      <c r="Z196" t="s">
        <v>97</v>
      </c>
      <c r="AA196" t="s">
        <v>97</v>
      </c>
      <c r="AB196">
        <v>0.03</v>
      </c>
      <c r="AC196" t="s">
        <v>97</v>
      </c>
      <c r="AD196" t="s">
        <v>97</v>
      </c>
      <c r="AE196" t="s">
        <v>97</v>
      </c>
      <c r="AF196">
        <v>1.21E-2</v>
      </c>
      <c r="AG196">
        <v>1.9099999999999999E-2</v>
      </c>
      <c r="AH196" t="s">
        <v>97</v>
      </c>
      <c r="AI196" t="s">
        <v>97</v>
      </c>
      <c r="AJ196">
        <v>1.4999999999999999E-2</v>
      </c>
      <c r="AK196">
        <v>1.3899999999999999E-2</v>
      </c>
      <c r="AL196" t="s">
        <v>97</v>
      </c>
      <c r="AM196" t="s">
        <v>97</v>
      </c>
      <c r="AN196">
        <v>2.3300000000000001E-2</v>
      </c>
      <c r="AO196">
        <v>1.52E-2</v>
      </c>
      <c r="AP196" t="s">
        <v>97</v>
      </c>
      <c r="AQ196" t="s">
        <v>97</v>
      </c>
      <c r="AR196" t="s">
        <v>97</v>
      </c>
      <c r="AS196" t="s">
        <v>97</v>
      </c>
      <c r="AT196">
        <v>8.5000000000000006E-3</v>
      </c>
      <c r="AU196">
        <v>1.5800000000000002E-2</v>
      </c>
      <c r="AV196">
        <v>1.12E-2</v>
      </c>
      <c r="AW196">
        <v>1.3599999999999999E-2</v>
      </c>
      <c r="AX196" t="s">
        <v>97</v>
      </c>
      <c r="AY196">
        <v>1.4999999999999999E-2</v>
      </c>
      <c r="AZ196" t="s">
        <v>97</v>
      </c>
      <c r="BA196" t="s">
        <v>97</v>
      </c>
      <c r="BB196" t="s">
        <v>97</v>
      </c>
      <c r="BC196" t="s">
        <v>97</v>
      </c>
      <c r="BD196">
        <v>1.18E-2</v>
      </c>
      <c r="BE196" t="s">
        <v>97</v>
      </c>
      <c r="BF196" t="s">
        <v>97</v>
      </c>
      <c r="BG196">
        <v>1.0200000000000001E-2</v>
      </c>
      <c r="BH196">
        <v>1.5900000000000001E-2</v>
      </c>
      <c r="BI196">
        <v>2.3800000000000002E-2</v>
      </c>
      <c r="BJ196" t="s">
        <v>97</v>
      </c>
      <c r="BK196" t="s">
        <v>97</v>
      </c>
      <c r="BL196" t="s">
        <v>97</v>
      </c>
      <c r="BM196" t="s">
        <v>97</v>
      </c>
      <c r="BN196" t="s">
        <v>97</v>
      </c>
      <c r="BO196" t="s">
        <v>97</v>
      </c>
      <c r="BP196" t="s">
        <v>97</v>
      </c>
      <c r="BQ196" t="s">
        <v>97</v>
      </c>
      <c r="BR196" t="s">
        <v>97</v>
      </c>
      <c r="BS196" t="s">
        <v>97</v>
      </c>
      <c r="BT196">
        <v>2.2700000000000001E-2</v>
      </c>
      <c r="BU196" t="s">
        <v>97</v>
      </c>
      <c r="BV196" t="s">
        <v>97</v>
      </c>
      <c r="BW196">
        <v>1.9099999999999999E-2</v>
      </c>
      <c r="BX196">
        <v>2.81E-2</v>
      </c>
      <c r="BY196">
        <v>8.5000000000000006E-3</v>
      </c>
      <c r="BZ196" t="s">
        <v>97</v>
      </c>
      <c r="CA196">
        <v>1.2E-2</v>
      </c>
      <c r="CB196" t="s">
        <v>97</v>
      </c>
      <c r="CC196" t="s">
        <v>97</v>
      </c>
      <c r="CD196" t="s">
        <v>97</v>
      </c>
      <c r="CE196" t="s">
        <v>31</v>
      </c>
      <c r="CF196" t="s">
        <v>97</v>
      </c>
      <c r="CG196">
        <v>4.1399999999999999E-2</v>
      </c>
      <c r="CH196" t="s">
        <v>97</v>
      </c>
      <c r="CI196">
        <v>1.8499999999999999E-2</v>
      </c>
      <c r="CJ196" t="s">
        <v>97</v>
      </c>
      <c r="CK196" t="s">
        <v>97</v>
      </c>
      <c r="CL196" t="s">
        <v>97</v>
      </c>
      <c r="CM196" t="s">
        <v>97</v>
      </c>
      <c r="CN196" t="s">
        <v>97</v>
      </c>
      <c r="CO196" t="s">
        <v>97</v>
      </c>
      <c r="CP196" t="s">
        <v>97</v>
      </c>
      <c r="CQ196" t="s">
        <v>97</v>
      </c>
      <c r="CR196">
        <v>3.4799999999999998E-2</v>
      </c>
      <c r="CS196">
        <v>3.2599999999999997E-2</v>
      </c>
      <c r="CT196" t="s">
        <v>97</v>
      </c>
      <c r="CU196">
        <v>1.49E-2</v>
      </c>
      <c r="CV196" t="s">
        <v>97</v>
      </c>
      <c r="CW196">
        <v>3.5999999999999997E-2</v>
      </c>
      <c r="CX196" t="s">
        <v>97</v>
      </c>
      <c r="CY196">
        <v>1.9800000000000002E-2</v>
      </c>
      <c r="CZ196">
        <v>2.1399999999999999E-2</v>
      </c>
      <c r="DA196">
        <v>4.1500000000000002E-2</v>
      </c>
      <c r="DB196">
        <v>2.9499999999999998E-2</v>
      </c>
      <c r="DC196" t="s">
        <v>97</v>
      </c>
      <c r="DD196">
        <v>1.06E-2</v>
      </c>
      <c r="DE196" t="s">
        <v>97</v>
      </c>
      <c r="DF196">
        <v>2.6599999999999999E-2</v>
      </c>
      <c r="DG196">
        <v>6.1499999999999999E-2</v>
      </c>
      <c r="DH196">
        <v>2.76E-2</v>
      </c>
      <c r="DI196" t="s">
        <v>97</v>
      </c>
      <c r="DJ196" t="s">
        <v>97</v>
      </c>
      <c r="DK196">
        <v>1.9E-2</v>
      </c>
      <c r="DL196" t="s">
        <v>97</v>
      </c>
      <c r="DM196" t="s">
        <v>97</v>
      </c>
      <c r="DN196">
        <v>1.34E-2</v>
      </c>
      <c r="DO196">
        <v>1.01E-2</v>
      </c>
      <c r="DP196">
        <v>4.48E-2</v>
      </c>
      <c r="DQ196">
        <v>1.29E-2</v>
      </c>
      <c r="DR196" t="s">
        <v>97</v>
      </c>
      <c r="DS196" t="s">
        <v>97</v>
      </c>
      <c r="DT196" t="s">
        <v>97</v>
      </c>
      <c r="DU196">
        <v>4.6100000000000002E-2</v>
      </c>
      <c r="DV196">
        <v>1.95E-2</v>
      </c>
      <c r="DW196">
        <v>0.05</v>
      </c>
      <c r="DX196">
        <v>3.5900000000000001E-2</v>
      </c>
      <c r="DY196" t="s">
        <v>97</v>
      </c>
      <c r="DZ196" t="s">
        <v>97</v>
      </c>
      <c r="EA196">
        <v>1.5900000000000001E-2</v>
      </c>
      <c r="EB196">
        <v>3.9600000000000003E-2</v>
      </c>
      <c r="EC196" t="s">
        <v>97</v>
      </c>
      <c r="ED196" t="s">
        <v>97</v>
      </c>
      <c r="EE196">
        <v>2.7E-2</v>
      </c>
      <c r="EF196">
        <v>2.0799999999999999E-2</v>
      </c>
      <c r="EG196" t="s">
        <v>97</v>
      </c>
      <c r="EH196">
        <v>2.8299999999999999E-2</v>
      </c>
      <c r="EI196">
        <v>1.9900000000000001E-2</v>
      </c>
      <c r="EJ196">
        <v>2.6100000000000002E-2</v>
      </c>
      <c r="EK196" t="s">
        <v>97</v>
      </c>
      <c r="EL196">
        <v>1.7399999999999999E-2</v>
      </c>
      <c r="EM196" t="s">
        <v>97</v>
      </c>
      <c r="EN196" t="s">
        <v>97</v>
      </c>
      <c r="EO196" t="s">
        <v>97</v>
      </c>
      <c r="EP196">
        <v>2.46E-2</v>
      </c>
      <c r="EQ196">
        <v>2.47E-2</v>
      </c>
      <c r="ER196" t="s">
        <v>97</v>
      </c>
      <c r="ES196">
        <v>2.5999999999999999E-2</v>
      </c>
      <c r="ET196">
        <v>1.7299999999999999E-2</v>
      </c>
      <c r="EU196">
        <v>3.4799999999999998E-2</v>
      </c>
      <c r="EV196" t="s">
        <v>97</v>
      </c>
      <c r="EW196">
        <v>3.5200000000000002E-2</v>
      </c>
      <c r="EX196">
        <v>2.7E-2</v>
      </c>
      <c r="EY196">
        <v>2.63E-2</v>
      </c>
      <c r="EZ196">
        <v>2.2100000000000002E-2</v>
      </c>
      <c r="FA196">
        <v>2.8899999999999999E-2</v>
      </c>
      <c r="FB196">
        <v>2.3E-2</v>
      </c>
      <c r="FC196" t="s">
        <v>97</v>
      </c>
      <c r="FD196">
        <v>4.2200000000000001E-2</v>
      </c>
      <c r="FE196">
        <v>2.92E-2</v>
      </c>
      <c r="FF196">
        <v>2.58E-2</v>
      </c>
      <c r="FG196">
        <v>3.6499999999999998E-2</v>
      </c>
      <c r="FH196">
        <v>2.3300000000000001E-2</v>
      </c>
      <c r="FI196">
        <v>2.9499999999999998E-2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64" workbookViewId="0">
      <selection activeCell="B168" sqref="B168"/>
    </sheetView>
  </sheetViews>
  <sheetFormatPr defaultRowHeight="15" x14ac:dyDescent="0.25"/>
  <sheetData>
    <row r="1" spans="1:27" x14ac:dyDescent="0.25">
      <c r="A1" t="s">
        <v>85</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row>
    <row r="2" spans="1:27"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row>
    <row r="3" spans="1:27" x14ac:dyDescent="0.25">
      <c r="A3" t="s">
        <v>86</v>
      </c>
      <c r="B3">
        <v>382140</v>
      </c>
      <c r="C3">
        <v>0.70850000000000002</v>
      </c>
      <c r="D3">
        <v>0.63829999999999998</v>
      </c>
      <c r="E3">
        <v>8.9899999999999994E-2</v>
      </c>
      <c r="F3">
        <v>6.8999999999999999E-3</v>
      </c>
      <c r="G3">
        <v>3.0099999999999998E-2</v>
      </c>
      <c r="H3">
        <v>1.5299999999999999E-2</v>
      </c>
      <c r="I3">
        <v>8.6999999999999994E-3</v>
      </c>
      <c r="J3" t="s">
        <v>36</v>
      </c>
      <c r="K3">
        <v>4.2099999999999999E-2</v>
      </c>
      <c r="L3">
        <v>0.4869</v>
      </c>
      <c r="M3">
        <v>0.18559999999999999</v>
      </c>
      <c r="N3">
        <v>1.1299999999999999E-2</v>
      </c>
      <c r="O3">
        <v>0.1313</v>
      </c>
      <c r="P3">
        <v>0.28199999999999997</v>
      </c>
      <c r="Q3">
        <v>1.9300000000000001E-2</v>
      </c>
      <c r="R3" t="s">
        <v>36</v>
      </c>
      <c r="S3">
        <v>6.2E-2</v>
      </c>
      <c r="T3">
        <v>3.3700000000000001E-2</v>
      </c>
      <c r="U3">
        <v>2.7699999999999999E-2</v>
      </c>
      <c r="V3" t="s">
        <v>36</v>
      </c>
      <c r="W3">
        <v>8.2000000000000007E-3</v>
      </c>
      <c r="X3">
        <v>9.3700000000000006E-2</v>
      </c>
      <c r="Y3">
        <v>2.0799999999999999E-2</v>
      </c>
      <c r="Z3">
        <v>0.17710000000000001</v>
      </c>
      <c r="AA3">
        <v>2.63E-2</v>
      </c>
    </row>
    <row r="4" spans="1:27" x14ac:dyDescent="0.25">
      <c r="A4" t="s">
        <v>87</v>
      </c>
      <c r="B4">
        <v>44340</v>
      </c>
      <c r="C4">
        <v>0.71709999999999996</v>
      </c>
      <c r="D4">
        <v>0.59940000000000004</v>
      </c>
      <c r="E4">
        <v>7.3999999999999996E-2</v>
      </c>
      <c r="F4">
        <v>6.7999999999999996E-3</v>
      </c>
      <c r="G4">
        <v>2.3599999999999999E-2</v>
      </c>
      <c r="H4">
        <v>1.24E-2</v>
      </c>
      <c r="I4">
        <v>6.1999999999999998E-3</v>
      </c>
      <c r="J4">
        <v>0</v>
      </c>
      <c r="K4">
        <v>3.7600000000000001E-2</v>
      </c>
      <c r="L4">
        <v>0.4763</v>
      </c>
      <c r="M4">
        <v>0.20280000000000001</v>
      </c>
      <c r="N4">
        <v>1.2999999999999999E-2</v>
      </c>
      <c r="O4">
        <v>0.12909999999999999</v>
      </c>
      <c r="P4">
        <v>0.26400000000000001</v>
      </c>
      <c r="Q4">
        <v>9.4999999999999998E-3</v>
      </c>
      <c r="R4" t="s">
        <v>36</v>
      </c>
      <c r="S4">
        <v>0.1071</v>
      </c>
      <c r="T4">
        <v>5.1900000000000002E-2</v>
      </c>
      <c r="U4">
        <v>5.4800000000000001E-2</v>
      </c>
      <c r="V4" t="s">
        <v>36</v>
      </c>
      <c r="W4">
        <v>1.06E-2</v>
      </c>
      <c r="X4">
        <v>8.0399999999999999E-2</v>
      </c>
      <c r="Y4">
        <v>2.53E-2</v>
      </c>
      <c r="Z4">
        <v>0.1772</v>
      </c>
      <c r="AA4" t="s">
        <v>31</v>
      </c>
    </row>
    <row r="5" spans="1:27" x14ac:dyDescent="0.25">
      <c r="A5" t="s">
        <v>88</v>
      </c>
      <c r="B5">
        <v>29920</v>
      </c>
      <c r="C5">
        <v>0.7157</v>
      </c>
      <c r="D5">
        <v>0.6522</v>
      </c>
      <c r="E5">
        <v>0.1116</v>
      </c>
      <c r="F5" t="s">
        <v>36</v>
      </c>
      <c r="G5">
        <v>3.4500000000000003E-2</v>
      </c>
      <c r="H5">
        <v>1.8100000000000002E-2</v>
      </c>
      <c r="I5">
        <v>6.7000000000000002E-3</v>
      </c>
      <c r="J5" t="s">
        <v>35</v>
      </c>
      <c r="K5">
        <v>5.45E-2</v>
      </c>
      <c r="L5">
        <v>0.4768</v>
      </c>
      <c r="M5">
        <v>0.16539999999999999</v>
      </c>
      <c r="N5">
        <v>8.0000000000000002E-3</v>
      </c>
      <c r="O5">
        <v>0.1193</v>
      </c>
      <c r="P5">
        <v>0.29020000000000001</v>
      </c>
      <c r="Q5">
        <v>2.12E-2</v>
      </c>
      <c r="R5" t="s">
        <v>36</v>
      </c>
      <c r="S5">
        <v>5.3800000000000001E-2</v>
      </c>
      <c r="T5">
        <v>2.7E-2</v>
      </c>
      <c r="U5">
        <v>2.5999999999999999E-2</v>
      </c>
      <c r="V5" t="s">
        <v>36</v>
      </c>
      <c r="W5">
        <v>9.7000000000000003E-3</v>
      </c>
      <c r="X5">
        <v>0.1132</v>
      </c>
      <c r="Y5">
        <v>1.61E-2</v>
      </c>
      <c r="Z5">
        <v>0.15490000000000001</v>
      </c>
      <c r="AA5" t="s">
        <v>31</v>
      </c>
    </row>
    <row r="6" spans="1:27" x14ac:dyDescent="0.25">
      <c r="A6" t="s">
        <v>89</v>
      </c>
      <c r="B6">
        <v>17730</v>
      </c>
      <c r="C6">
        <v>0.71220000000000006</v>
      </c>
      <c r="D6">
        <v>0.69369999999999998</v>
      </c>
      <c r="E6">
        <v>6.0900000000000003E-2</v>
      </c>
      <c r="F6">
        <v>1.6899999999999998E-2</v>
      </c>
      <c r="G6">
        <v>3.4799999999999998E-2</v>
      </c>
      <c r="H6">
        <v>1.77E-2</v>
      </c>
      <c r="I6">
        <v>6.3E-3</v>
      </c>
      <c r="J6" t="s">
        <v>35</v>
      </c>
      <c r="K6">
        <v>1.95E-2</v>
      </c>
      <c r="L6">
        <v>0.55689999999999995</v>
      </c>
      <c r="M6">
        <v>0.21360000000000001</v>
      </c>
      <c r="N6">
        <v>1.9300000000000001E-2</v>
      </c>
      <c r="O6">
        <v>0.1391</v>
      </c>
      <c r="P6">
        <v>0.33500000000000002</v>
      </c>
      <c r="Q6">
        <v>8.2000000000000007E-3</v>
      </c>
      <c r="R6" t="s">
        <v>36</v>
      </c>
      <c r="S6">
        <v>1.55E-2</v>
      </c>
      <c r="T6">
        <v>6.7000000000000002E-3</v>
      </c>
      <c r="U6">
        <v>8.3000000000000001E-3</v>
      </c>
      <c r="V6" t="s">
        <v>36</v>
      </c>
      <c r="W6" t="s">
        <v>36</v>
      </c>
      <c r="X6">
        <v>7.4499999999999997E-2</v>
      </c>
      <c r="Y6">
        <v>3.1099999999999999E-2</v>
      </c>
      <c r="Z6">
        <v>0.1822</v>
      </c>
      <c r="AA6" t="s">
        <v>31</v>
      </c>
    </row>
    <row r="7" spans="1:27" x14ac:dyDescent="0.25">
      <c r="A7" t="s">
        <v>90</v>
      </c>
      <c r="B7">
        <v>16860</v>
      </c>
      <c r="C7">
        <v>0.73399999999999999</v>
      </c>
      <c r="D7">
        <v>0.66759999999999997</v>
      </c>
      <c r="E7">
        <v>9.6600000000000005E-2</v>
      </c>
      <c r="F7" t="s">
        <v>36</v>
      </c>
      <c r="G7">
        <v>4.4999999999999998E-2</v>
      </c>
      <c r="H7">
        <v>1.61E-2</v>
      </c>
      <c r="I7">
        <v>5.4999999999999997E-3</v>
      </c>
      <c r="J7">
        <v>0</v>
      </c>
      <c r="K7">
        <v>7.4200000000000002E-2</v>
      </c>
      <c r="L7">
        <v>0.50080000000000002</v>
      </c>
      <c r="M7">
        <v>0.1293</v>
      </c>
      <c r="N7">
        <v>6.3E-3</v>
      </c>
      <c r="O7">
        <v>0.1116</v>
      </c>
      <c r="P7">
        <v>0.33650000000000002</v>
      </c>
      <c r="Q7">
        <v>3.5099999999999999E-2</v>
      </c>
      <c r="R7" t="s">
        <v>36</v>
      </c>
      <c r="S7">
        <v>5.3900000000000003E-2</v>
      </c>
      <c r="T7">
        <v>3.1099999999999999E-2</v>
      </c>
      <c r="U7">
        <v>2.2100000000000002E-2</v>
      </c>
      <c r="V7" t="s">
        <v>36</v>
      </c>
      <c r="W7">
        <v>1.2500000000000001E-2</v>
      </c>
      <c r="X7">
        <v>0.13170000000000001</v>
      </c>
      <c r="Y7">
        <v>3.39E-2</v>
      </c>
      <c r="Z7">
        <v>0.10050000000000001</v>
      </c>
      <c r="AA7" t="s">
        <v>31</v>
      </c>
    </row>
    <row r="8" spans="1:27" x14ac:dyDescent="0.25">
      <c r="A8" t="s">
        <v>91</v>
      </c>
      <c r="B8">
        <v>52160</v>
      </c>
      <c r="C8">
        <v>0.73529999999999995</v>
      </c>
      <c r="D8">
        <v>0.67330000000000001</v>
      </c>
      <c r="E8">
        <v>9.2700000000000005E-2</v>
      </c>
      <c r="F8" t="s">
        <v>36</v>
      </c>
      <c r="G8">
        <v>3.0700000000000002E-2</v>
      </c>
      <c r="H8">
        <v>1.3100000000000001E-2</v>
      </c>
      <c r="I8">
        <v>1.2500000000000001E-2</v>
      </c>
      <c r="J8" t="s">
        <v>35</v>
      </c>
      <c r="K8">
        <v>4.8800000000000003E-2</v>
      </c>
      <c r="L8">
        <v>0.52039999999999997</v>
      </c>
      <c r="M8">
        <v>0.16669999999999999</v>
      </c>
      <c r="N8">
        <v>7.1000000000000004E-3</v>
      </c>
      <c r="O8">
        <v>0.13420000000000001</v>
      </c>
      <c r="P8">
        <v>0.32640000000000002</v>
      </c>
      <c r="Q8">
        <v>2.7300000000000001E-2</v>
      </c>
      <c r="R8" t="s">
        <v>36</v>
      </c>
      <c r="S8">
        <v>5.3199999999999997E-2</v>
      </c>
      <c r="T8">
        <v>3.3000000000000002E-2</v>
      </c>
      <c r="U8">
        <v>1.89E-2</v>
      </c>
      <c r="V8" t="s">
        <v>36</v>
      </c>
      <c r="W8">
        <v>8.8999999999999999E-3</v>
      </c>
      <c r="X8">
        <v>0.10299999999999999</v>
      </c>
      <c r="Y8">
        <v>2.3400000000000001E-2</v>
      </c>
      <c r="Z8">
        <v>0.13819999999999999</v>
      </c>
      <c r="AA8" t="s">
        <v>31</v>
      </c>
    </row>
    <row r="9" spans="1:27" x14ac:dyDescent="0.25">
      <c r="A9" t="s">
        <v>92</v>
      </c>
      <c r="B9">
        <v>36880</v>
      </c>
      <c r="C9">
        <v>0.74239999999999995</v>
      </c>
      <c r="D9">
        <v>0.70450000000000002</v>
      </c>
      <c r="E9">
        <v>6.4899999999999999E-2</v>
      </c>
      <c r="F9">
        <v>9.1000000000000004E-3</v>
      </c>
      <c r="G9">
        <v>3.0800000000000001E-2</v>
      </c>
      <c r="H9">
        <v>1.7500000000000002E-2</v>
      </c>
      <c r="I9" t="s">
        <v>36</v>
      </c>
      <c r="J9" t="s">
        <v>36</v>
      </c>
      <c r="K9">
        <v>2.35E-2</v>
      </c>
      <c r="L9">
        <v>0.57689999999999997</v>
      </c>
      <c r="M9">
        <v>0.25409999999999999</v>
      </c>
      <c r="N9">
        <v>1.47E-2</v>
      </c>
      <c r="O9">
        <v>0.16250000000000001</v>
      </c>
      <c r="P9">
        <v>0.31259999999999999</v>
      </c>
      <c r="Q9">
        <v>1.01E-2</v>
      </c>
      <c r="R9" t="s">
        <v>36</v>
      </c>
      <c r="S9">
        <v>3.39E-2</v>
      </c>
      <c r="T9">
        <v>1.5900000000000001E-2</v>
      </c>
      <c r="U9">
        <v>1.77E-2</v>
      </c>
      <c r="V9" t="s">
        <v>36</v>
      </c>
      <c r="W9" t="s">
        <v>36</v>
      </c>
      <c r="X9">
        <v>7.0099999999999996E-2</v>
      </c>
      <c r="Y9">
        <v>1.4999999999999999E-2</v>
      </c>
      <c r="Z9">
        <v>0.1724</v>
      </c>
      <c r="AA9" t="s">
        <v>31</v>
      </c>
    </row>
    <row r="10" spans="1:27" x14ac:dyDescent="0.25">
      <c r="A10" t="s">
        <v>93</v>
      </c>
      <c r="B10">
        <v>70190</v>
      </c>
      <c r="C10">
        <v>0.66180000000000005</v>
      </c>
      <c r="D10">
        <v>0.59079999999999999</v>
      </c>
      <c r="E10">
        <v>8.5400000000000004E-2</v>
      </c>
      <c r="F10">
        <v>8.5000000000000006E-3</v>
      </c>
      <c r="G10">
        <v>0.03</v>
      </c>
      <c r="H10">
        <v>1.24E-2</v>
      </c>
      <c r="I10">
        <v>1.35E-2</v>
      </c>
      <c r="J10" t="s">
        <v>36</v>
      </c>
      <c r="K10">
        <v>3.3099999999999997E-2</v>
      </c>
      <c r="L10">
        <v>0.44080000000000003</v>
      </c>
      <c r="M10">
        <v>0.2142</v>
      </c>
      <c r="N10">
        <v>1.55E-2</v>
      </c>
      <c r="O10">
        <v>0.1416</v>
      </c>
      <c r="P10">
        <v>0.21179999999999999</v>
      </c>
      <c r="Q10">
        <v>1.4800000000000001E-2</v>
      </c>
      <c r="R10" t="s">
        <v>36</v>
      </c>
      <c r="S10">
        <v>6.4899999999999999E-2</v>
      </c>
      <c r="T10">
        <v>3.8699999999999998E-2</v>
      </c>
      <c r="U10">
        <v>2.58E-2</v>
      </c>
      <c r="V10" t="s">
        <v>36</v>
      </c>
      <c r="W10">
        <v>6.1000000000000004E-3</v>
      </c>
      <c r="X10">
        <v>8.8599999999999998E-2</v>
      </c>
      <c r="Y10">
        <v>1.5900000000000001E-2</v>
      </c>
      <c r="Z10">
        <v>0.2336</v>
      </c>
      <c r="AA10" t="s">
        <v>31</v>
      </c>
    </row>
    <row r="11" spans="1:27" x14ac:dyDescent="0.25">
      <c r="A11" t="s">
        <v>94</v>
      </c>
      <c r="B11">
        <v>37380</v>
      </c>
      <c r="C11">
        <v>0.66449999999999998</v>
      </c>
      <c r="D11">
        <v>0.56989999999999996</v>
      </c>
      <c r="E11">
        <v>0.1032</v>
      </c>
      <c r="F11">
        <v>9.4000000000000004E-3</v>
      </c>
      <c r="G11">
        <v>2.2599999999999999E-2</v>
      </c>
      <c r="H11">
        <v>2.1899999999999999E-2</v>
      </c>
      <c r="I11" t="s">
        <v>36</v>
      </c>
      <c r="J11" t="s">
        <v>36</v>
      </c>
      <c r="K11">
        <v>4.24E-2</v>
      </c>
      <c r="L11">
        <v>0.40949999999999998</v>
      </c>
      <c r="M11">
        <v>0.16500000000000001</v>
      </c>
      <c r="N11">
        <v>1.15E-2</v>
      </c>
      <c r="O11">
        <v>0.1234</v>
      </c>
      <c r="P11">
        <v>0.22259999999999999</v>
      </c>
      <c r="Q11">
        <v>2.1899999999999999E-2</v>
      </c>
      <c r="R11" t="s">
        <v>36</v>
      </c>
      <c r="S11">
        <v>8.5999999999999993E-2</v>
      </c>
      <c r="T11">
        <v>4.1300000000000003E-2</v>
      </c>
      <c r="U11">
        <v>4.4400000000000002E-2</v>
      </c>
      <c r="V11" t="s">
        <v>36</v>
      </c>
      <c r="W11">
        <v>8.6E-3</v>
      </c>
      <c r="X11">
        <v>0.1016</v>
      </c>
      <c r="Y11">
        <v>1.8100000000000002E-2</v>
      </c>
      <c r="Z11">
        <v>0.21590000000000001</v>
      </c>
      <c r="AA11" t="s">
        <v>31</v>
      </c>
    </row>
    <row r="12" spans="1:27" x14ac:dyDescent="0.25">
      <c r="A12" t="s">
        <v>95</v>
      </c>
      <c r="B12">
        <v>41330</v>
      </c>
      <c r="C12">
        <v>0.71679999999999999</v>
      </c>
      <c r="D12">
        <v>0.65669999999999995</v>
      </c>
      <c r="E12">
        <v>0.1084</v>
      </c>
      <c r="F12">
        <v>6.4000000000000003E-3</v>
      </c>
      <c r="G12">
        <v>2.9100000000000001E-2</v>
      </c>
      <c r="H12">
        <v>1.47E-2</v>
      </c>
      <c r="I12">
        <v>1.04E-2</v>
      </c>
      <c r="J12" t="s">
        <v>35</v>
      </c>
      <c r="K12">
        <v>4.6800000000000001E-2</v>
      </c>
      <c r="L12">
        <v>0.4874</v>
      </c>
      <c r="M12">
        <v>0.15989999999999999</v>
      </c>
      <c r="N12">
        <v>8.8000000000000005E-3</v>
      </c>
      <c r="O12">
        <v>0.1147</v>
      </c>
      <c r="P12">
        <v>0.31080000000000002</v>
      </c>
      <c r="Q12">
        <v>1.6799999999999999E-2</v>
      </c>
      <c r="R12" t="s">
        <v>36</v>
      </c>
      <c r="S12">
        <v>5.0900000000000001E-2</v>
      </c>
      <c r="T12">
        <v>2.8000000000000001E-2</v>
      </c>
      <c r="U12">
        <v>2.1999999999999999E-2</v>
      </c>
      <c r="V12" t="s">
        <v>36</v>
      </c>
      <c r="W12">
        <v>9.1999999999999998E-3</v>
      </c>
      <c r="X12">
        <v>0.1003</v>
      </c>
      <c r="Y12">
        <v>1.95E-2</v>
      </c>
      <c r="Z12">
        <v>0.16339999999999999</v>
      </c>
      <c r="AA12" t="s">
        <v>31</v>
      </c>
    </row>
    <row r="13" spans="1:27" x14ac:dyDescent="0.25">
      <c r="A13" t="s">
        <v>96</v>
      </c>
      <c r="B13">
        <v>35360</v>
      </c>
      <c r="C13">
        <v>0.73180000000000001</v>
      </c>
      <c r="D13">
        <v>0.65739999999999998</v>
      </c>
      <c r="E13">
        <v>9.8199999999999996E-2</v>
      </c>
      <c r="F13" t="s">
        <v>36</v>
      </c>
      <c r="G13">
        <v>3.2800000000000003E-2</v>
      </c>
      <c r="H13">
        <v>1.61E-2</v>
      </c>
      <c r="I13">
        <v>9.4999999999999998E-3</v>
      </c>
      <c r="J13">
        <v>0</v>
      </c>
      <c r="K13">
        <v>5.4899999999999997E-2</v>
      </c>
      <c r="L13">
        <v>0.49680000000000002</v>
      </c>
      <c r="M13">
        <v>0.14510000000000001</v>
      </c>
      <c r="N13">
        <v>7.3000000000000001E-3</v>
      </c>
      <c r="O13">
        <v>0.12039999999999999</v>
      </c>
      <c r="P13">
        <v>0.3165</v>
      </c>
      <c r="Q13">
        <v>3.5200000000000002E-2</v>
      </c>
      <c r="R13" t="s">
        <v>36</v>
      </c>
      <c r="S13">
        <v>6.3799999999999996E-2</v>
      </c>
      <c r="T13">
        <v>3.9600000000000003E-2</v>
      </c>
      <c r="U13">
        <v>2.3400000000000001E-2</v>
      </c>
      <c r="V13" t="s">
        <v>36</v>
      </c>
      <c r="W13">
        <v>1.06E-2</v>
      </c>
      <c r="X13">
        <v>0.09</v>
      </c>
      <c r="Y13">
        <v>2.3900000000000001E-2</v>
      </c>
      <c r="Z13">
        <v>0.1542</v>
      </c>
      <c r="AA13" t="s">
        <v>31</v>
      </c>
    </row>
    <row r="14" spans="1:27" x14ac:dyDescent="0.25">
      <c r="A14">
        <v>201</v>
      </c>
      <c r="B14">
        <v>200</v>
      </c>
      <c r="C14">
        <v>0.78969999999999996</v>
      </c>
      <c r="D14">
        <v>0.78969999999999996</v>
      </c>
      <c r="E14" t="s">
        <v>35</v>
      </c>
      <c r="F14">
        <v>6.6699999999999995E-2</v>
      </c>
      <c r="G14" t="s">
        <v>35</v>
      </c>
      <c r="H14">
        <v>0</v>
      </c>
      <c r="I14">
        <v>0</v>
      </c>
      <c r="J14">
        <v>0</v>
      </c>
      <c r="K14">
        <v>0</v>
      </c>
      <c r="L14">
        <v>0.7077</v>
      </c>
      <c r="M14">
        <v>0.7026</v>
      </c>
      <c r="N14">
        <v>0.18459999999999999</v>
      </c>
      <c r="O14">
        <v>0.61539999999999995</v>
      </c>
      <c r="P14" t="s">
        <v>35</v>
      </c>
      <c r="Q14">
        <v>0</v>
      </c>
      <c r="R14">
        <v>0</v>
      </c>
      <c r="S14">
        <v>0</v>
      </c>
      <c r="T14">
        <v>0</v>
      </c>
      <c r="U14">
        <v>0</v>
      </c>
      <c r="V14">
        <v>0</v>
      </c>
      <c r="W14">
        <v>0</v>
      </c>
      <c r="X14">
        <v>3.5900000000000001E-2</v>
      </c>
      <c r="Y14">
        <v>0</v>
      </c>
      <c r="Z14">
        <v>0.1744</v>
      </c>
      <c r="AA14">
        <v>7.6899999999999996E-2</v>
      </c>
    </row>
    <row r="15" spans="1:27" x14ac:dyDescent="0.25">
      <c r="A15">
        <v>202</v>
      </c>
      <c r="B15">
        <v>1750</v>
      </c>
      <c r="C15">
        <v>0.67959999999999998</v>
      </c>
      <c r="D15">
        <v>0.65849999999999997</v>
      </c>
      <c r="E15">
        <v>5.6099999999999997E-2</v>
      </c>
      <c r="F15">
        <v>1.54E-2</v>
      </c>
      <c r="G15">
        <v>4.1799999999999997E-2</v>
      </c>
      <c r="H15">
        <v>9.1999999999999998E-3</v>
      </c>
      <c r="I15" t="s">
        <v>36</v>
      </c>
      <c r="J15">
        <v>0</v>
      </c>
      <c r="K15">
        <v>1.37E-2</v>
      </c>
      <c r="L15">
        <v>0.53380000000000005</v>
      </c>
      <c r="M15">
        <v>0.19220000000000001</v>
      </c>
      <c r="N15">
        <v>1.83E-2</v>
      </c>
      <c r="O15">
        <v>0.13220000000000001</v>
      </c>
      <c r="P15">
        <v>0.33579999999999999</v>
      </c>
      <c r="Q15">
        <v>5.7000000000000002E-3</v>
      </c>
      <c r="R15" t="s">
        <v>35</v>
      </c>
      <c r="S15">
        <v>1.83E-2</v>
      </c>
      <c r="T15">
        <v>8.0000000000000002E-3</v>
      </c>
      <c r="U15">
        <v>9.7000000000000003E-3</v>
      </c>
      <c r="V15" t="s">
        <v>35</v>
      </c>
      <c r="W15" t="s">
        <v>36</v>
      </c>
      <c r="X15">
        <v>6.4600000000000005E-2</v>
      </c>
      <c r="Y15">
        <v>4.2900000000000001E-2</v>
      </c>
      <c r="Z15">
        <v>0.21279999999999999</v>
      </c>
      <c r="AA15">
        <v>3.8300000000000001E-2</v>
      </c>
    </row>
    <row r="16" spans="1:27" x14ac:dyDescent="0.25">
      <c r="A16">
        <v>203</v>
      </c>
      <c r="B16">
        <v>980</v>
      </c>
      <c r="C16">
        <v>0.73980000000000001</v>
      </c>
      <c r="D16">
        <v>0.69079999999999997</v>
      </c>
      <c r="E16">
        <v>6.7299999999999999E-2</v>
      </c>
      <c r="F16">
        <v>1.2200000000000001E-2</v>
      </c>
      <c r="G16">
        <v>4.5900000000000003E-2</v>
      </c>
      <c r="H16">
        <v>5.3100000000000001E-2</v>
      </c>
      <c r="I16">
        <v>0</v>
      </c>
      <c r="J16">
        <v>0</v>
      </c>
      <c r="K16">
        <v>2.76E-2</v>
      </c>
      <c r="L16">
        <v>0.51219999999999999</v>
      </c>
      <c r="M16">
        <v>0.1673</v>
      </c>
      <c r="N16">
        <v>7.1000000000000004E-3</v>
      </c>
      <c r="O16">
        <v>8.9800000000000005E-2</v>
      </c>
      <c r="P16">
        <v>0.3357</v>
      </c>
      <c r="Q16">
        <v>9.1999999999999998E-3</v>
      </c>
      <c r="R16">
        <v>0</v>
      </c>
      <c r="S16">
        <v>3.8800000000000001E-2</v>
      </c>
      <c r="T16">
        <v>3.0599999999999999E-2</v>
      </c>
      <c r="U16">
        <v>8.2000000000000007E-3</v>
      </c>
      <c r="V16">
        <v>0</v>
      </c>
      <c r="W16">
        <v>1.0200000000000001E-2</v>
      </c>
      <c r="X16">
        <v>7.9600000000000004E-2</v>
      </c>
      <c r="Y16">
        <v>7.1000000000000004E-3</v>
      </c>
      <c r="Z16">
        <v>0.17349999999999999</v>
      </c>
      <c r="AA16" t="s">
        <v>97</v>
      </c>
    </row>
    <row r="17" spans="1:27" x14ac:dyDescent="0.25">
      <c r="A17">
        <v>204</v>
      </c>
      <c r="B17">
        <v>800</v>
      </c>
      <c r="C17">
        <v>0.7248</v>
      </c>
      <c r="D17">
        <v>0.71109999999999995</v>
      </c>
      <c r="E17">
        <v>3.3599999999999998E-2</v>
      </c>
      <c r="F17" t="s">
        <v>35</v>
      </c>
      <c r="G17">
        <v>3.49E-2</v>
      </c>
      <c r="H17">
        <v>1.6199999999999999E-2</v>
      </c>
      <c r="I17">
        <v>2.4899999999999999E-2</v>
      </c>
      <c r="J17">
        <v>0</v>
      </c>
      <c r="K17">
        <v>3.1099999999999999E-2</v>
      </c>
      <c r="L17">
        <v>0.60019999999999996</v>
      </c>
      <c r="M17">
        <v>0.1532</v>
      </c>
      <c r="N17" t="s">
        <v>35</v>
      </c>
      <c r="O17">
        <v>6.6000000000000003E-2</v>
      </c>
      <c r="P17">
        <v>0.43709999999999999</v>
      </c>
      <c r="Q17">
        <v>0.01</v>
      </c>
      <c r="R17">
        <v>0</v>
      </c>
      <c r="S17">
        <v>8.6999999999999994E-3</v>
      </c>
      <c r="T17" t="s">
        <v>36</v>
      </c>
      <c r="U17" t="s">
        <v>36</v>
      </c>
      <c r="V17">
        <v>0</v>
      </c>
      <c r="W17" t="s">
        <v>36</v>
      </c>
      <c r="X17">
        <v>8.72E-2</v>
      </c>
      <c r="Y17">
        <v>3.61E-2</v>
      </c>
      <c r="Z17">
        <v>0.15190000000000001</v>
      </c>
      <c r="AA17" t="s">
        <v>97</v>
      </c>
    </row>
    <row r="18" spans="1:27" x14ac:dyDescent="0.25">
      <c r="A18">
        <v>205</v>
      </c>
      <c r="B18">
        <v>1600</v>
      </c>
      <c r="C18">
        <v>0.68689999999999996</v>
      </c>
      <c r="D18">
        <v>0.6825</v>
      </c>
      <c r="E18">
        <v>5.0700000000000002E-2</v>
      </c>
      <c r="F18">
        <v>2.1299999999999999E-2</v>
      </c>
      <c r="G18">
        <v>2.3800000000000002E-2</v>
      </c>
      <c r="H18">
        <v>0.01</v>
      </c>
      <c r="I18" t="s">
        <v>36</v>
      </c>
      <c r="J18">
        <v>0</v>
      </c>
      <c r="K18">
        <v>1.3100000000000001E-2</v>
      </c>
      <c r="L18">
        <v>0.5736</v>
      </c>
      <c r="M18">
        <v>0.29239999999999999</v>
      </c>
      <c r="N18">
        <v>4.3799999999999999E-2</v>
      </c>
      <c r="O18">
        <v>0.21790000000000001</v>
      </c>
      <c r="P18">
        <v>0.26740000000000003</v>
      </c>
      <c r="Q18">
        <v>1.38E-2</v>
      </c>
      <c r="R18">
        <v>0</v>
      </c>
      <c r="S18" t="s">
        <v>36</v>
      </c>
      <c r="T18" t="s">
        <v>35</v>
      </c>
      <c r="U18" t="s">
        <v>36</v>
      </c>
      <c r="V18">
        <v>0</v>
      </c>
      <c r="W18" t="s">
        <v>35</v>
      </c>
      <c r="X18">
        <v>7.7600000000000002E-2</v>
      </c>
      <c r="Y18">
        <v>1.4999999999999999E-2</v>
      </c>
      <c r="Z18">
        <v>0.22040000000000001</v>
      </c>
      <c r="AA18">
        <v>2.69E-2</v>
      </c>
    </row>
    <row r="19" spans="1:27" x14ac:dyDescent="0.25">
      <c r="A19">
        <v>206</v>
      </c>
      <c r="B19">
        <v>1340</v>
      </c>
      <c r="C19">
        <v>0.68310000000000004</v>
      </c>
      <c r="D19">
        <v>0.66290000000000004</v>
      </c>
      <c r="E19">
        <v>5.7500000000000002E-2</v>
      </c>
      <c r="F19">
        <v>0</v>
      </c>
      <c r="G19">
        <v>4.3299999999999998E-2</v>
      </c>
      <c r="H19">
        <v>6.7000000000000002E-3</v>
      </c>
      <c r="I19">
        <v>6.7000000000000002E-3</v>
      </c>
      <c r="J19">
        <v>0</v>
      </c>
      <c r="K19">
        <v>2.1700000000000001E-2</v>
      </c>
      <c r="L19">
        <v>0.54779999999999995</v>
      </c>
      <c r="M19">
        <v>0.13980000000000001</v>
      </c>
      <c r="N19" t="s">
        <v>35</v>
      </c>
      <c r="O19">
        <v>5.2299999999999999E-2</v>
      </c>
      <c r="P19">
        <v>0.39989999999999998</v>
      </c>
      <c r="Q19">
        <v>8.2000000000000007E-3</v>
      </c>
      <c r="R19" t="s">
        <v>35</v>
      </c>
      <c r="S19">
        <v>1.7899999999999999E-2</v>
      </c>
      <c r="T19">
        <v>6.0000000000000001E-3</v>
      </c>
      <c r="U19">
        <v>1.12E-2</v>
      </c>
      <c r="V19" t="s">
        <v>35</v>
      </c>
      <c r="W19" t="s">
        <v>36</v>
      </c>
      <c r="X19">
        <v>9.7900000000000001E-2</v>
      </c>
      <c r="Y19">
        <v>5.3800000000000001E-2</v>
      </c>
      <c r="Z19">
        <v>0.16520000000000001</v>
      </c>
      <c r="AA19">
        <v>8.9999999999999993E-3</v>
      </c>
    </row>
    <row r="20" spans="1:27" x14ac:dyDescent="0.25">
      <c r="A20">
        <v>207</v>
      </c>
      <c r="B20">
        <v>1100</v>
      </c>
      <c r="C20">
        <v>0.68779999999999997</v>
      </c>
      <c r="D20">
        <v>0.68240000000000001</v>
      </c>
      <c r="E20">
        <v>0.02</v>
      </c>
      <c r="F20">
        <v>5.1700000000000003E-2</v>
      </c>
      <c r="G20">
        <v>2.5399999999999999E-2</v>
      </c>
      <c r="H20">
        <v>0</v>
      </c>
      <c r="I20">
        <v>6.4000000000000003E-3</v>
      </c>
      <c r="J20">
        <v>0</v>
      </c>
      <c r="K20">
        <v>7.3000000000000001E-3</v>
      </c>
      <c r="L20">
        <v>0.57889999999999997</v>
      </c>
      <c r="M20">
        <v>0.30220000000000002</v>
      </c>
      <c r="N20">
        <v>1.2699999999999999E-2</v>
      </c>
      <c r="O20">
        <v>0.19420000000000001</v>
      </c>
      <c r="P20">
        <v>0.2722</v>
      </c>
      <c r="Q20" t="s">
        <v>36</v>
      </c>
      <c r="R20">
        <v>0</v>
      </c>
      <c r="S20" t="s">
        <v>36</v>
      </c>
      <c r="T20" t="s">
        <v>35</v>
      </c>
      <c r="U20" t="s">
        <v>36</v>
      </c>
      <c r="V20">
        <v>0</v>
      </c>
      <c r="W20" t="s">
        <v>35</v>
      </c>
      <c r="X20">
        <v>6.1699999999999998E-2</v>
      </c>
      <c r="Y20">
        <v>2.0899999999999998E-2</v>
      </c>
      <c r="Z20">
        <v>0.2296</v>
      </c>
      <c r="AA20" t="s">
        <v>97</v>
      </c>
    </row>
    <row r="21" spans="1:27" x14ac:dyDescent="0.25">
      <c r="A21">
        <v>208</v>
      </c>
      <c r="B21">
        <v>670</v>
      </c>
      <c r="C21">
        <v>0.69469999999999998</v>
      </c>
      <c r="D21">
        <v>0.68420000000000003</v>
      </c>
      <c r="E21">
        <v>9.7699999999999995E-2</v>
      </c>
      <c r="F21" t="s">
        <v>35</v>
      </c>
      <c r="G21">
        <v>3.1600000000000003E-2</v>
      </c>
      <c r="H21">
        <v>5.2600000000000001E-2</v>
      </c>
      <c r="I21">
        <v>0</v>
      </c>
      <c r="J21">
        <v>0</v>
      </c>
      <c r="K21">
        <v>1.6500000000000001E-2</v>
      </c>
      <c r="L21">
        <v>0.49919999999999998</v>
      </c>
      <c r="M21">
        <v>0.1293</v>
      </c>
      <c r="N21" t="s">
        <v>36</v>
      </c>
      <c r="O21">
        <v>6.6199999999999995E-2</v>
      </c>
      <c r="P21">
        <v>0.3609</v>
      </c>
      <c r="Q21">
        <v>8.9999999999999993E-3</v>
      </c>
      <c r="R21">
        <v>0</v>
      </c>
      <c r="S21">
        <v>8.9999999999999993E-3</v>
      </c>
      <c r="T21" t="s">
        <v>35</v>
      </c>
      <c r="U21">
        <v>7.4999999999999997E-3</v>
      </c>
      <c r="V21">
        <v>0</v>
      </c>
      <c r="W21" t="s">
        <v>35</v>
      </c>
      <c r="X21">
        <v>7.22E-2</v>
      </c>
      <c r="Y21">
        <v>5.8599999999999999E-2</v>
      </c>
      <c r="Z21">
        <v>0.1744</v>
      </c>
      <c r="AA21" t="s">
        <v>97</v>
      </c>
    </row>
    <row r="22" spans="1:27" x14ac:dyDescent="0.25">
      <c r="A22">
        <v>209</v>
      </c>
      <c r="B22">
        <v>1620</v>
      </c>
      <c r="C22">
        <v>0.74739999999999995</v>
      </c>
      <c r="D22">
        <v>0.71579999999999999</v>
      </c>
      <c r="E22">
        <v>4.8899999999999999E-2</v>
      </c>
      <c r="F22">
        <v>5.5999999999999999E-3</v>
      </c>
      <c r="G22">
        <v>5.8799999999999998E-2</v>
      </c>
      <c r="H22">
        <v>3.2199999999999999E-2</v>
      </c>
      <c r="I22" t="s">
        <v>35</v>
      </c>
      <c r="J22" t="s">
        <v>35</v>
      </c>
      <c r="K22">
        <v>3.6499999999999998E-2</v>
      </c>
      <c r="L22">
        <v>0.56840000000000002</v>
      </c>
      <c r="M22">
        <v>0.1492</v>
      </c>
      <c r="N22">
        <v>8.6999999999999994E-3</v>
      </c>
      <c r="O22">
        <v>7.3700000000000002E-2</v>
      </c>
      <c r="P22">
        <v>0.41110000000000002</v>
      </c>
      <c r="Q22">
        <v>8.0000000000000002E-3</v>
      </c>
      <c r="R22">
        <v>0</v>
      </c>
      <c r="S22">
        <v>2.9100000000000001E-2</v>
      </c>
      <c r="T22">
        <v>1.3599999999999999E-2</v>
      </c>
      <c r="U22">
        <v>1.55E-2</v>
      </c>
      <c r="V22">
        <v>0</v>
      </c>
      <c r="W22" t="s">
        <v>36</v>
      </c>
      <c r="X22">
        <v>6.8099999999999994E-2</v>
      </c>
      <c r="Y22">
        <v>2.5999999999999999E-2</v>
      </c>
      <c r="Z22">
        <v>0.1585</v>
      </c>
      <c r="AA22">
        <v>2.5999999999999999E-2</v>
      </c>
    </row>
    <row r="23" spans="1:27" x14ac:dyDescent="0.25">
      <c r="A23">
        <v>210</v>
      </c>
      <c r="B23">
        <v>870</v>
      </c>
      <c r="C23">
        <v>0.69230000000000003</v>
      </c>
      <c r="D23">
        <v>0.68079999999999996</v>
      </c>
      <c r="E23">
        <v>2.18E-2</v>
      </c>
      <c r="F23">
        <v>6.2E-2</v>
      </c>
      <c r="G23">
        <v>4.1300000000000003E-2</v>
      </c>
      <c r="H23">
        <v>1.15E-2</v>
      </c>
      <c r="I23" t="s">
        <v>35</v>
      </c>
      <c r="J23">
        <v>0</v>
      </c>
      <c r="K23">
        <v>2.18E-2</v>
      </c>
      <c r="L23">
        <v>0.54310000000000003</v>
      </c>
      <c r="M23">
        <v>0.36969999999999997</v>
      </c>
      <c r="N23">
        <v>5.9700000000000003E-2</v>
      </c>
      <c r="O23">
        <v>0.29389999999999999</v>
      </c>
      <c r="P23">
        <v>0.17219999999999999</v>
      </c>
      <c r="Q23" t="s">
        <v>35</v>
      </c>
      <c r="R23">
        <v>0</v>
      </c>
      <c r="S23">
        <v>5.7000000000000002E-3</v>
      </c>
      <c r="T23" t="s">
        <v>35</v>
      </c>
      <c r="U23" t="s">
        <v>35</v>
      </c>
      <c r="V23" t="s">
        <v>35</v>
      </c>
      <c r="W23">
        <v>5.7000000000000002E-3</v>
      </c>
      <c r="X23">
        <v>6.7699999999999996E-2</v>
      </c>
      <c r="Y23">
        <v>3.9E-2</v>
      </c>
      <c r="Z23">
        <v>0.2009</v>
      </c>
      <c r="AA23">
        <v>6.08E-2</v>
      </c>
    </row>
    <row r="24" spans="1:27" x14ac:dyDescent="0.25">
      <c r="A24">
        <v>211</v>
      </c>
      <c r="B24">
        <v>1050</v>
      </c>
      <c r="C24">
        <v>0.77739999999999998</v>
      </c>
      <c r="D24">
        <v>0.745</v>
      </c>
      <c r="E24">
        <v>4.9500000000000002E-2</v>
      </c>
      <c r="F24" t="s">
        <v>36</v>
      </c>
      <c r="G24">
        <v>3.04E-2</v>
      </c>
      <c r="H24">
        <v>3.4299999999999997E-2</v>
      </c>
      <c r="I24">
        <v>7.6E-3</v>
      </c>
      <c r="J24">
        <v>0</v>
      </c>
      <c r="K24">
        <v>3.5200000000000002E-2</v>
      </c>
      <c r="L24">
        <v>0.61850000000000005</v>
      </c>
      <c r="M24">
        <v>0.1855</v>
      </c>
      <c r="N24" t="s">
        <v>35</v>
      </c>
      <c r="O24">
        <v>9.1300000000000006E-2</v>
      </c>
      <c r="P24">
        <v>0.42820000000000003</v>
      </c>
      <c r="Q24" t="s">
        <v>36</v>
      </c>
      <c r="R24" t="s">
        <v>35</v>
      </c>
      <c r="S24">
        <v>2.3800000000000002E-2</v>
      </c>
      <c r="T24">
        <v>1.9E-2</v>
      </c>
      <c r="U24" t="s">
        <v>36</v>
      </c>
      <c r="V24" t="s">
        <v>35</v>
      </c>
      <c r="W24">
        <v>8.6E-3</v>
      </c>
      <c r="X24">
        <v>0.11700000000000001</v>
      </c>
      <c r="Y24">
        <v>1.43E-2</v>
      </c>
      <c r="Z24">
        <v>9.1300000000000006E-2</v>
      </c>
      <c r="AA24" t="s">
        <v>97</v>
      </c>
    </row>
    <row r="25" spans="1:27" x14ac:dyDescent="0.25">
      <c r="A25">
        <v>212</v>
      </c>
      <c r="B25">
        <v>2050</v>
      </c>
      <c r="C25">
        <v>0.73109999999999997</v>
      </c>
      <c r="D25">
        <v>0.70509999999999995</v>
      </c>
      <c r="E25">
        <v>4.5499999999999999E-2</v>
      </c>
      <c r="F25">
        <v>1.8100000000000002E-2</v>
      </c>
      <c r="G25">
        <v>3.7199999999999997E-2</v>
      </c>
      <c r="H25">
        <v>0.02</v>
      </c>
      <c r="I25">
        <v>1.2200000000000001E-2</v>
      </c>
      <c r="J25">
        <v>0</v>
      </c>
      <c r="K25">
        <v>1.47E-2</v>
      </c>
      <c r="L25">
        <v>0.57210000000000005</v>
      </c>
      <c r="M25">
        <v>0.2044</v>
      </c>
      <c r="N25">
        <v>5.4000000000000003E-3</v>
      </c>
      <c r="O25">
        <v>0.12959999999999999</v>
      </c>
      <c r="P25">
        <v>0.35699999999999998</v>
      </c>
      <c r="Q25">
        <v>1.0800000000000001E-2</v>
      </c>
      <c r="R25">
        <v>0</v>
      </c>
      <c r="S25">
        <v>2.2499999999999999E-2</v>
      </c>
      <c r="T25" t="s">
        <v>36</v>
      </c>
      <c r="U25">
        <v>1.8599999999999998E-2</v>
      </c>
      <c r="V25">
        <v>0</v>
      </c>
      <c r="W25" t="s">
        <v>36</v>
      </c>
      <c r="X25">
        <v>6.8000000000000005E-2</v>
      </c>
      <c r="Y25">
        <v>4.1599999999999998E-2</v>
      </c>
      <c r="Z25">
        <v>0.15939999999999999</v>
      </c>
      <c r="AA25">
        <v>2.8899999999999999E-2</v>
      </c>
    </row>
    <row r="26" spans="1:27" x14ac:dyDescent="0.25">
      <c r="A26">
        <v>213</v>
      </c>
      <c r="B26">
        <v>1870</v>
      </c>
      <c r="C26">
        <v>0.71120000000000005</v>
      </c>
      <c r="D26">
        <v>0.69410000000000005</v>
      </c>
      <c r="E26">
        <v>0.1273</v>
      </c>
      <c r="F26">
        <v>2.5700000000000001E-2</v>
      </c>
      <c r="G26">
        <v>2.9399999999999999E-2</v>
      </c>
      <c r="H26">
        <v>1.0699999999999999E-2</v>
      </c>
      <c r="I26" t="s">
        <v>35</v>
      </c>
      <c r="J26">
        <v>0</v>
      </c>
      <c r="K26">
        <v>1.0200000000000001E-2</v>
      </c>
      <c r="L26">
        <v>0.50109999999999999</v>
      </c>
      <c r="M26">
        <v>0.2545</v>
      </c>
      <c r="N26">
        <v>3.6900000000000002E-2</v>
      </c>
      <c r="O26">
        <v>0.17860000000000001</v>
      </c>
      <c r="P26">
        <v>0.2412</v>
      </c>
      <c r="Q26">
        <v>5.3E-3</v>
      </c>
      <c r="R26">
        <v>0</v>
      </c>
      <c r="S26">
        <v>1.55E-2</v>
      </c>
      <c r="T26">
        <v>1.0200000000000001E-2</v>
      </c>
      <c r="U26">
        <v>5.3E-3</v>
      </c>
      <c r="V26">
        <v>0</v>
      </c>
      <c r="W26" t="s">
        <v>36</v>
      </c>
      <c r="X26">
        <v>5.2900000000000003E-2</v>
      </c>
      <c r="Y26">
        <v>2.41E-2</v>
      </c>
      <c r="Z26">
        <v>0.21179999999999999</v>
      </c>
      <c r="AA26" t="s">
        <v>97</v>
      </c>
    </row>
    <row r="27" spans="1:27" x14ac:dyDescent="0.25">
      <c r="A27">
        <v>301</v>
      </c>
      <c r="B27">
        <v>1270</v>
      </c>
      <c r="C27">
        <v>0.74760000000000004</v>
      </c>
      <c r="D27">
        <v>0.68710000000000004</v>
      </c>
      <c r="E27">
        <v>7.2300000000000003E-2</v>
      </c>
      <c r="F27">
        <v>0</v>
      </c>
      <c r="G27">
        <v>3.2199999999999999E-2</v>
      </c>
      <c r="H27">
        <v>1.4200000000000001E-2</v>
      </c>
      <c r="I27" t="s">
        <v>35</v>
      </c>
      <c r="J27">
        <v>0</v>
      </c>
      <c r="K27">
        <v>4.6399999999999997E-2</v>
      </c>
      <c r="L27">
        <v>0.56599999999999995</v>
      </c>
      <c r="M27">
        <v>0.1226</v>
      </c>
      <c r="N27" t="s">
        <v>35</v>
      </c>
      <c r="O27">
        <v>4.87E-2</v>
      </c>
      <c r="P27">
        <v>0.40960000000000002</v>
      </c>
      <c r="Q27">
        <v>3.3799999999999997E-2</v>
      </c>
      <c r="R27" t="s">
        <v>35</v>
      </c>
      <c r="S27">
        <v>5.11E-2</v>
      </c>
      <c r="T27">
        <v>2.9899999999999999E-2</v>
      </c>
      <c r="U27">
        <v>2.12E-2</v>
      </c>
      <c r="V27">
        <v>0</v>
      </c>
      <c r="W27">
        <v>9.4000000000000004E-3</v>
      </c>
      <c r="X27">
        <v>9.5899999999999999E-2</v>
      </c>
      <c r="Y27">
        <v>3.5400000000000001E-2</v>
      </c>
      <c r="Z27">
        <v>0.1211</v>
      </c>
      <c r="AA27" t="s">
        <v>97</v>
      </c>
    </row>
    <row r="28" spans="1:27" x14ac:dyDescent="0.25">
      <c r="A28">
        <v>302</v>
      </c>
      <c r="B28">
        <v>3340</v>
      </c>
      <c r="C28">
        <v>0.73860000000000003</v>
      </c>
      <c r="D28">
        <v>0.71850000000000003</v>
      </c>
      <c r="E28">
        <v>8.2600000000000007E-2</v>
      </c>
      <c r="F28">
        <v>1.7600000000000001E-2</v>
      </c>
      <c r="G28">
        <v>1.5900000000000001E-2</v>
      </c>
      <c r="H28">
        <v>1.2E-2</v>
      </c>
      <c r="I28" t="s">
        <v>36</v>
      </c>
      <c r="J28">
        <v>0</v>
      </c>
      <c r="K28">
        <v>8.6999999999999994E-3</v>
      </c>
      <c r="L28">
        <v>0.58779999999999999</v>
      </c>
      <c r="M28">
        <v>0.31530000000000002</v>
      </c>
      <c r="N28">
        <v>1.7100000000000001E-2</v>
      </c>
      <c r="O28">
        <v>0.2258</v>
      </c>
      <c r="P28">
        <v>0.26650000000000001</v>
      </c>
      <c r="Q28">
        <v>6.0000000000000001E-3</v>
      </c>
      <c r="R28">
        <v>0</v>
      </c>
      <c r="S28">
        <v>1.9099999999999999E-2</v>
      </c>
      <c r="T28">
        <v>1.29E-2</v>
      </c>
      <c r="U28">
        <v>6.3E-3</v>
      </c>
      <c r="V28">
        <v>0</v>
      </c>
      <c r="W28" t="s">
        <v>36</v>
      </c>
      <c r="X28">
        <v>4.5499999999999999E-2</v>
      </c>
      <c r="Y28">
        <v>5.1000000000000004E-3</v>
      </c>
      <c r="Z28">
        <v>0.2109</v>
      </c>
      <c r="AA28">
        <v>3.2000000000000001E-2</v>
      </c>
    </row>
    <row r="29" spans="1:27" x14ac:dyDescent="0.25">
      <c r="A29">
        <v>303</v>
      </c>
      <c r="B29">
        <v>1440</v>
      </c>
      <c r="C29">
        <v>0.79569999999999996</v>
      </c>
      <c r="D29">
        <v>0.71650000000000003</v>
      </c>
      <c r="E29">
        <v>4.9299999999999997E-2</v>
      </c>
      <c r="F29" t="s">
        <v>35</v>
      </c>
      <c r="G29">
        <v>5.6300000000000003E-2</v>
      </c>
      <c r="H29">
        <v>1.3899999999999999E-2</v>
      </c>
      <c r="I29">
        <v>0</v>
      </c>
      <c r="J29" t="s">
        <v>35</v>
      </c>
      <c r="K29">
        <v>3.8199999999999998E-2</v>
      </c>
      <c r="L29">
        <v>0.59419999999999995</v>
      </c>
      <c r="M29">
        <v>0.28010000000000002</v>
      </c>
      <c r="N29" t="s">
        <v>36</v>
      </c>
      <c r="O29">
        <v>0.13900000000000001</v>
      </c>
      <c r="P29">
        <v>0.30719999999999997</v>
      </c>
      <c r="Q29">
        <v>6.8999999999999999E-3</v>
      </c>
      <c r="R29" t="s">
        <v>35</v>
      </c>
      <c r="S29">
        <v>7.4399999999999994E-2</v>
      </c>
      <c r="T29">
        <v>5.1400000000000001E-2</v>
      </c>
      <c r="U29">
        <v>2.1499999999999998E-2</v>
      </c>
      <c r="V29" t="s">
        <v>35</v>
      </c>
      <c r="W29" t="s">
        <v>36</v>
      </c>
      <c r="X29">
        <v>6.7400000000000002E-2</v>
      </c>
      <c r="Y29">
        <v>1.3899999999999999E-2</v>
      </c>
      <c r="Z29">
        <v>0.123</v>
      </c>
      <c r="AA29" t="s">
        <v>97</v>
      </c>
    </row>
    <row r="30" spans="1:27" x14ac:dyDescent="0.25">
      <c r="A30">
        <v>304</v>
      </c>
      <c r="B30">
        <v>1450</v>
      </c>
      <c r="C30">
        <v>0.76770000000000005</v>
      </c>
      <c r="D30">
        <v>0.76090000000000002</v>
      </c>
      <c r="E30">
        <v>5.3800000000000001E-2</v>
      </c>
      <c r="F30">
        <v>6.1999999999999998E-3</v>
      </c>
      <c r="G30">
        <v>1.24E-2</v>
      </c>
      <c r="H30">
        <v>3.4500000000000003E-2</v>
      </c>
      <c r="I30">
        <v>0</v>
      </c>
      <c r="J30">
        <v>0</v>
      </c>
      <c r="K30">
        <v>9.5999999999999992E-3</v>
      </c>
      <c r="L30">
        <v>0.65400000000000003</v>
      </c>
      <c r="M30">
        <v>0.27910000000000001</v>
      </c>
      <c r="N30">
        <v>1.17E-2</v>
      </c>
      <c r="O30">
        <v>0.19159999999999999</v>
      </c>
      <c r="P30">
        <v>0.36109999999999998</v>
      </c>
      <c r="Q30">
        <v>1.38E-2</v>
      </c>
      <c r="R30">
        <v>0</v>
      </c>
      <c r="S30" t="s">
        <v>36</v>
      </c>
      <c r="T30" t="s">
        <v>36</v>
      </c>
      <c r="U30" t="s">
        <v>36</v>
      </c>
      <c r="V30">
        <v>0</v>
      </c>
      <c r="W30" t="s">
        <v>36</v>
      </c>
      <c r="X30">
        <v>4.41E-2</v>
      </c>
      <c r="Y30">
        <v>7.6E-3</v>
      </c>
      <c r="Z30">
        <v>0.18060000000000001</v>
      </c>
      <c r="AA30" t="s">
        <v>97</v>
      </c>
    </row>
    <row r="31" spans="1:27" x14ac:dyDescent="0.25">
      <c r="A31">
        <v>305</v>
      </c>
      <c r="B31">
        <v>2980</v>
      </c>
      <c r="C31">
        <v>0.73409999999999997</v>
      </c>
      <c r="D31">
        <v>0.65649999999999997</v>
      </c>
      <c r="E31">
        <v>6.1199999999999997E-2</v>
      </c>
      <c r="F31">
        <v>6.1000000000000004E-3</v>
      </c>
      <c r="G31">
        <v>5.0799999999999998E-2</v>
      </c>
      <c r="H31">
        <v>1.3100000000000001E-2</v>
      </c>
      <c r="I31" t="s">
        <v>36</v>
      </c>
      <c r="J31" t="s">
        <v>36</v>
      </c>
      <c r="K31">
        <v>3.39E-2</v>
      </c>
      <c r="L31">
        <v>0.52029999999999998</v>
      </c>
      <c r="M31">
        <v>0.25609999999999999</v>
      </c>
      <c r="N31">
        <v>1.6799999999999999E-2</v>
      </c>
      <c r="O31">
        <v>0.15160000000000001</v>
      </c>
      <c r="P31">
        <v>0.25850000000000001</v>
      </c>
      <c r="Q31">
        <v>5.7000000000000002E-3</v>
      </c>
      <c r="R31">
        <v>0</v>
      </c>
      <c r="S31">
        <v>7.1599999999999997E-2</v>
      </c>
      <c r="T31">
        <v>1.41E-2</v>
      </c>
      <c r="U31">
        <v>5.7099999999999998E-2</v>
      </c>
      <c r="V31" t="s">
        <v>35</v>
      </c>
      <c r="W31">
        <v>6.1000000000000004E-3</v>
      </c>
      <c r="X31">
        <v>7.9699999999999993E-2</v>
      </c>
      <c r="Y31">
        <v>2.0199999999999999E-2</v>
      </c>
      <c r="Z31">
        <v>0.1661</v>
      </c>
      <c r="AA31" t="s">
        <v>97</v>
      </c>
    </row>
    <row r="32" spans="1:27" x14ac:dyDescent="0.25">
      <c r="A32">
        <v>306</v>
      </c>
      <c r="B32">
        <v>2770</v>
      </c>
      <c r="C32">
        <v>0.68989999999999996</v>
      </c>
      <c r="D32">
        <v>0.67259999999999998</v>
      </c>
      <c r="E32">
        <v>5.16E-2</v>
      </c>
      <c r="F32">
        <v>5.4000000000000003E-3</v>
      </c>
      <c r="G32">
        <v>3.3500000000000002E-2</v>
      </c>
      <c r="H32">
        <v>2.6700000000000002E-2</v>
      </c>
      <c r="I32">
        <v>8.3000000000000001E-3</v>
      </c>
      <c r="J32">
        <v>0</v>
      </c>
      <c r="K32">
        <v>2.5600000000000001E-2</v>
      </c>
      <c r="L32">
        <v>0.54669999999999996</v>
      </c>
      <c r="M32">
        <v>0.22209999999999999</v>
      </c>
      <c r="N32">
        <v>7.6E-3</v>
      </c>
      <c r="O32">
        <v>0.1197</v>
      </c>
      <c r="P32">
        <v>0.31119999999999998</v>
      </c>
      <c r="Q32">
        <v>1.3299999999999999E-2</v>
      </c>
      <c r="R32" t="s">
        <v>35</v>
      </c>
      <c r="S32">
        <v>1.66E-2</v>
      </c>
      <c r="T32">
        <v>6.4999999999999997E-3</v>
      </c>
      <c r="U32">
        <v>1.01E-2</v>
      </c>
      <c r="V32">
        <v>0</v>
      </c>
      <c r="W32" t="s">
        <v>35</v>
      </c>
      <c r="X32">
        <v>7.6499999999999999E-2</v>
      </c>
      <c r="Y32">
        <v>1.5900000000000001E-2</v>
      </c>
      <c r="Z32">
        <v>0.21779999999999999</v>
      </c>
      <c r="AA32">
        <v>1.4800000000000001E-2</v>
      </c>
    </row>
    <row r="33" spans="1:27" x14ac:dyDescent="0.25">
      <c r="A33">
        <v>307</v>
      </c>
      <c r="B33">
        <v>1580</v>
      </c>
      <c r="C33">
        <v>0.77810000000000001</v>
      </c>
      <c r="D33">
        <v>0.7661</v>
      </c>
      <c r="E33">
        <v>3.1600000000000003E-2</v>
      </c>
      <c r="F33">
        <v>2.5899999999999999E-2</v>
      </c>
      <c r="G33">
        <v>3.73E-2</v>
      </c>
      <c r="H33">
        <v>2.53E-2</v>
      </c>
      <c r="I33">
        <v>0</v>
      </c>
      <c r="J33">
        <v>0</v>
      </c>
      <c r="K33">
        <v>1.83E-2</v>
      </c>
      <c r="L33">
        <v>0.64480000000000004</v>
      </c>
      <c r="M33">
        <v>0.28260000000000002</v>
      </c>
      <c r="N33">
        <v>1.7100000000000001E-2</v>
      </c>
      <c r="O33">
        <v>0.19409999999999999</v>
      </c>
      <c r="P33">
        <v>0.35589999999999999</v>
      </c>
      <c r="Q33">
        <v>6.3E-3</v>
      </c>
      <c r="R33" t="s">
        <v>35</v>
      </c>
      <c r="S33">
        <v>8.2000000000000007E-3</v>
      </c>
      <c r="T33" t="s">
        <v>36</v>
      </c>
      <c r="U33">
        <v>5.1000000000000004E-3</v>
      </c>
      <c r="V33">
        <v>0</v>
      </c>
      <c r="W33" t="s">
        <v>36</v>
      </c>
      <c r="X33">
        <v>7.0199999999999999E-2</v>
      </c>
      <c r="Y33">
        <v>5.7000000000000002E-3</v>
      </c>
      <c r="Z33">
        <v>0.14599999999999999</v>
      </c>
      <c r="AA33">
        <v>2.0199999999999999E-2</v>
      </c>
    </row>
    <row r="34" spans="1:27" x14ac:dyDescent="0.25">
      <c r="A34">
        <v>308</v>
      </c>
      <c r="B34">
        <v>1500</v>
      </c>
      <c r="C34">
        <v>0.76570000000000005</v>
      </c>
      <c r="D34">
        <v>0.75229999999999997</v>
      </c>
      <c r="E34">
        <v>4.6699999999999998E-2</v>
      </c>
      <c r="F34" t="s">
        <v>36</v>
      </c>
      <c r="G34">
        <v>2.87E-2</v>
      </c>
      <c r="H34">
        <v>3.4000000000000002E-2</v>
      </c>
      <c r="I34" t="s">
        <v>36</v>
      </c>
      <c r="J34">
        <v>0</v>
      </c>
      <c r="K34">
        <v>1.7999999999999999E-2</v>
      </c>
      <c r="L34">
        <v>0.63819999999999999</v>
      </c>
      <c r="M34">
        <v>0.26700000000000002</v>
      </c>
      <c r="N34">
        <v>0.02</v>
      </c>
      <c r="O34">
        <v>0.1709</v>
      </c>
      <c r="P34">
        <v>0.36320000000000002</v>
      </c>
      <c r="Q34">
        <v>8.0000000000000002E-3</v>
      </c>
      <c r="R34">
        <v>0</v>
      </c>
      <c r="S34">
        <v>1.2E-2</v>
      </c>
      <c r="T34" t="s">
        <v>36</v>
      </c>
      <c r="U34">
        <v>8.6999999999999994E-3</v>
      </c>
      <c r="V34" t="s">
        <v>35</v>
      </c>
      <c r="W34" t="s">
        <v>35</v>
      </c>
      <c r="X34">
        <v>7.1400000000000005E-2</v>
      </c>
      <c r="Y34">
        <v>2.07E-2</v>
      </c>
      <c r="Z34">
        <v>0.14219999999999999</v>
      </c>
      <c r="AA34" t="s">
        <v>97</v>
      </c>
    </row>
    <row r="35" spans="1:27" x14ac:dyDescent="0.25">
      <c r="A35">
        <v>309</v>
      </c>
      <c r="B35">
        <v>1300</v>
      </c>
      <c r="C35">
        <v>0.67949999999999999</v>
      </c>
      <c r="D35">
        <v>0.66020000000000001</v>
      </c>
      <c r="E35">
        <v>4.7100000000000003E-2</v>
      </c>
      <c r="F35">
        <v>0.01</v>
      </c>
      <c r="G35">
        <v>2.93E-2</v>
      </c>
      <c r="H35">
        <v>3.78E-2</v>
      </c>
      <c r="I35" t="s">
        <v>36</v>
      </c>
      <c r="J35">
        <v>0</v>
      </c>
      <c r="K35">
        <v>2.01E-2</v>
      </c>
      <c r="L35">
        <v>0.53359999999999996</v>
      </c>
      <c r="M35">
        <v>0.2293</v>
      </c>
      <c r="N35">
        <v>2.47E-2</v>
      </c>
      <c r="O35">
        <v>0.1799</v>
      </c>
      <c r="P35">
        <v>0.28799999999999998</v>
      </c>
      <c r="Q35">
        <v>1.6199999999999999E-2</v>
      </c>
      <c r="R35">
        <v>0</v>
      </c>
      <c r="S35">
        <v>1.6199999999999999E-2</v>
      </c>
      <c r="T35">
        <v>5.4000000000000003E-3</v>
      </c>
      <c r="U35">
        <v>0.01</v>
      </c>
      <c r="V35" t="s">
        <v>35</v>
      </c>
      <c r="W35" t="s">
        <v>36</v>
      </c>
      <c r="X35">
        <v>6.7199999999999996E-2</v>
      </c>
      <c r="Y35">
        <v>2.0799999999999999E-2</v>
      </c>
      <c r="Z35">
        <v>0.2324</v>
      </c>
      <c r="AA35" t="s">
        <v>97</v>
      </c>
    </row>
    <row r="36" spans="1:27" x14ac:dyDescent="0.25">
      <c r="A36">
        <v>310</v>
      </c>
      <c r="B36">
        <v>2400</v>
      </c>
      <c r="C36">
        <v>0.75590000000000002</v>
      </c>
      <c r="D36">
        <v>0.73880000000000001</v>
      </c>
      <c r="E36">
        <v>6.7599999999999993E-2</v>
      </c>
      <c r="F36">
        <v>1.4200000000000001E-2</v>
      </c>
      <c r="G36">
        <v>1.4999999999999999E-2</v>
      </c>
      <c r="H36" t="s">
        <v>36</v>
      </c>
      <c r="I36" t="s">
        <v>35</v>
      </c>
      <c r="J36">
        <v>0</v>
      </c>
      <c r="K36">
        <v>1.04E-2</v>
      </c>
      <c r="L36">
        <v>0.63700000000000001</v>
      </c>
      <c r="M36">
        <v>0.29370000000000002</v>
      </c>
      <c r="N36">
        <v>2.0400000000000001E-2</v>
      </c>
      <c r="O36">
        <v>0.20569999999999999</v>
      </c>
      <c r="P36">
        <v>0.33629999999999999</v>
      </c>
      <c r="Q36">
        <v>7.1000000000000004E-3</v>
      </c>
      <c r="R36">
        <v>0</v>
      </c>
      <c r="S36">
        <v>1.6299999999999999E-2</v>
      </c>
      <c r="T36">
        <v>1.04E-2</v>
      </c>
      <c r="U36">
        <v>5.7999999999999996E-3</v>
      </c>
      <c r="V36">
        <v>0</v>
      </c>
      <c r="W36" t="s">
        <v>35</v>
      </c>
      <c r="X36">
        <v>5.5500000000000001E-2</v>
      </c>
      <c r="Y36">
        <v>7.4999999999999997E-3</v>
      </c>
      <c r="Z36">
        <v>0.18110000000000001</v>
      </c>
      <c r="AA36">
        <v>2.8400000000000002E-2</v>
      </c>
    </row>
    <row r="37" spans="1:27" x14ac:dyDescent="0.25">
      <c r="A37">
        <v>311</v>
      </c>
      <c r="B37">
        <v>2240</v>
      </c>
      <c r="C37">
        <v>0.75370000000000004</v>
      </c>
      <c r="D37">
        <v>0.63919999999999999</v>
      </c>
      <c r="E37">
        <v>0.12470000000000001</v>
      </c>
      <c r="F37" t="s">
        <v>36</v>
      </c>
      <c r="G37">
        <v>3.3099999999999997E-2</v>
      </c>
      <c r="H37" t="s">
        <v>36</v>
      </c>
      <c r="I37">
        <v>0.03</v>
      </c>
      <c r="J37">
        <v>0</v>
      </c>
      <c r="K37">
        <v>4.4699999999999997E-2</v>
      </c>
      <c r="L37">
        <v>0.44569999999999999</v>
      </c>
      <c r="M37">
        <v>0.1484</v>
      </c>
      <c r="N37" t="s">
        <v>36</v>
      </c>
      <c r="O37">
        <v>7.3800000000000004E-2</v>
      </c>
      <c r="P37">
        <v>0.27760000000000001</v>
      </c>
      <c r="Q37">
        <v>1.9699999999999999E-2</v>
      </c>
      <c r="R37" t="s">
        <v>35</v>
      </c>
      <c r="S37">
        <v>9.7500000000000003E-2</v>
      </c>
      <c r="T37">
        <v>6.6600000000000006E-2</v>
      </c>
      <c r="U37">
        <v>3.04E-2</v>
      </c>
      <c r="V37" t="s">
        <v>35</v>
      </c>
      <c r="W37">
        <v>1.7000000000000001E-2</v>
      </c>
      <c r="X37">
        <v>8.1799999999999998E-2</v>
      </c>
      <c r="Y37">
        <v>2.1499999999999998E-2</v>
      </c>
      <c r="Z37">
        <v>0.14299999999999999</v>
      </c>
      <c r="AA37">
        <v>1.3899999999999999E-2</v>
      </c>
    </row>
    <row r="38" spans="1:27" x14ac:dyDescent="0.25">
      <c r="A38">
        <v>312</v>
      </c>
      <c r="B38">
        <v>2140</v>
      </c>
      <c r="C38">
        <v>0.69799999999999995</v>
      </c>
      <c r="D38">
        <v>0.68259999999999998</v>
      </c>
      <c r="E38">
        <v>5.5199999999999999E-2</v>
      </c>
      <c r="F38">
        <v>6.4999999999999997E-3</v>
      </c>
      <c r="G38">
        <v>2.3400000000000001E-2</v>
      </c>
      <c r="H38">
        <v>1.6799999999999999E-2</v>
      </c>
      <c r="I38" t="s">
        <v>35</v>
      </c>
      <c r="J38">
        <v>0</v>
      </c>
      <c r="K38">
        <v>3.27E-2</v>
      </c>
      <c r="L38">
        <v>0.58020000000000005</v>
      </c>
      <c r="M38">
        <v>0.20100000000000001</v>
      </c>
      <c r="N38">
        <v>6.4999999999999997E-3</v>
      </c>
      <c r="O38">
        <v>0.1164</v>
      </c>
      <c r="P38">
        <v>0.36230000000000001</v>
      </c>
      <c r="Q38">
        <v>1.6799999999999999E-2</v>
      </c>
      <c r="R38">
        <v>0</v>
      </c>
      <c r="S38">
        <v>1.4500000000000001E-2</v>
      </c>
      <c r="T38">
        <v>1.0800000000000001E-2</v>
      </c>
      <c r="U38" t="s">
        <v>36</v>
      </c>
      <c r="V38">
        <v>0</v>
      </c>
      <c r="W38" t="s">
        <v>35</v>
      </c>
      <c r="X38">
        <v>0.1103</v>
      </c>
      <c r="Y38">
        <v>1.26E-2</v>
      </c>
      <c r="Z38">
        <v>0.17910000000000001</v>
      </c>
      <c r="AA38" t="s">
        <v>97</v>
      </c>
    </row>
    <row r="39" spans="1:27" x14ac:dyDescent="0.25">
      <c r="A39">
        <v>313</v>
      </c>
      <c r="B39">
        <v>1590</v>
      </c>
      <c r="C39">
        <v>0.69330000000000003</v>
      </c>
      <c r="D39">
        <v>0.68320000000000003</v>
      </c>
      <c r="E39">
        <v>5.4800000000000001E-2</v>
      </c>
      <c r="F39">
        <v>1.2E-2</v>
      </c>
      <c r="G39">
        <v>3.27E-2</v>
      </c>
      <c r="H39">
        <v>2.46E-2</v>
      </c>
      <c r="I39">
        <v>0</v>
      </c>
      <c r="J39">
        <v>0</v>
      </c>
      <c r="K39">
        <v>1.89E-2</v>
      </c>
      <c r="L39">
        <v>0.55920000000000003</v>
      </c>
      <c r="M39">
        <v>0.216</v>
      </c>
      <c r="N39" t="s">
        <v>36</v>
      </c>
      <c r="O39">
        <v>0.11459999999999999</v>
      </c>
      <c r="P39">
        <v>0.33560000000000001</v>
      </c>
      <c r="Q39">
        <v>7.6E-3</v>
      </c>
      <c r="R39">
        <v>0</v>
      </c>
      <c r="S39">
        <v>8.8000000000000005E-3</v>
      </c>
      <c r="T39" t="s">
        <v>36</v>
      </c>
      <c r="U39">
        <v>6.3E-3</v>
      </c>
      <c r="V39">
        <v>0</v>
      </c>
      <c r="W39" t="s">
        <v>35</v>
      </c>
      <c r="X39">
        <v>9.4500000000000001E-2</v>
      </c>
      <c r="Y39">
        <v>1.26E-2</v>
      </c>
      <c r="Z39">
        <v>0.1996</v>
      </c>
      <c r="AA39" t="s">
        <v>97</v>
      </c>
    </row>
    <row r="40" spans="1:27" x14ac:dyDescent="0.25">
      <c r="A40">
        <v>314</v>
      </c>
      <c r="B40">
        <v>1970</v>
      </c>
      <c r="C40">
        <v>0.70169999999999999</v>
      </c>
      <c r="D40">
        <v>0.64990000000000003</v>
      </c>
      <c r="E40">
        <v>7.5700000000000003E-2</v>
      </c>
      <c r="F40">
        <v>9.1000000000000004E-3</v>
      </c>
      <c r="G40">
        <v>3.5099999999999999E-2</v>
      </c>
      <c r="H40">
        <v>1.5800000000000002E-2</v>
      </c>
      <c r="I40" t="s">
        <v>35</v>
      </c>
      <c r="J40">
        <v>0</v>
      </c>
      <c r="K40">
        <v>1.6299999999999999E-2</v>
      </c>
      <c r="L40">
        <v>0.51419999999999999</v>
      </c>
      <c r="M40">
        <v>0.2525</v>
      </c>
      <c r="N40">
        <v>2.0799999999999999E-2</v>
      </c>
      <c r="O40">
        <v>0.18340000000000001</v>
      </c>
      <c r="P40">
        <v>0.24590000000000001</v>
      </c>
      <c r="Q40">
        <v>1.5800000000000002E-2</v>
      </c>
      <c r="R40">
        <v>0</v>
      </c>
      <c r="S40">
        <v>4.7300000000000002E-2</v>
      </c>
      <c r="T40">
        <v>1.37E-2</v>
      </c>
      <c r="U40">
        <v>3.3500000000000002E-2</v>
      </c>
      <c r="V40">
        <v>0</v>
      </c>
      <c r="W40" t="s">
        <v>36</v>
      </c>
      <c r="X40">
        <v>7.4700000000000003E-2</v>
      </c>
      <c r="Y40">
        <v>1.78E-2</v>
      </c>
      <c r="Z40">
        <v>0.20580000000000001</v>
      </c>
      <c r="AA40">
        <v>2.64E-2</v>
      </c>
    </row>
    <row r="41" spans="1:27" x14ac:dyDescent="0.25">
      <c r="A41">
        <v>315</v>
      </c>
      <c r="B41">
        <v>570</v>
      </c>
      <c r="C41">
        <v>0.79959999999999998</v>
      </c>
      <c r="D41">
        <v>0.76449999999999996</v>
      </c>
      <c r="E41">
        <v>2.1100000000000001E-2</v>
      </c>
      <c r="F41">
        <v>1.5800000000000002E-2</v>
      </c>
      <c r="G41">
        <v>3.5099999999999999E-2</v>
      </c>
      <c r="H41">
        <v>2.2800000000000001E-2</v>
      </c>
      <c r="I41">
        <v>0</v>
      </c>
      <c r="J41">
        <v>0</v>
      </c>
      <c r="K41">
        <v>8.8000000000000005E-3</v>
      </c>
      <c r="L41">
        <v>0.66779999999999995</v>
      </c>
      <c r="M41">
        <v>0.47799999999999998</v>
      </c>
      <c r="N41">
        <v>7.3800000000000004E-2</v>
      </c>
      <c r="O41">
        <v>0.37430000000000002</v>
      </c>
      <c r="P41">
        <v>0.1845</v>
      </c>
      <c r="Q41">
        <v>5.3E-3</v>
      </c>
      <c r="R41" t="s">
        <v>35</v>
      </c>
      <c r="S41">
        <v>3.5099999999999999E-2</v>
      </c>
      <c r="T41">
        <v>0</v>
      </c>
      <c r="U41">
        <v>3.5099999999999999E-2</v>
      </c>
      <c r="V41">
        <v>0</v>
      </c>
      <c r="W41">
        <v>0</v>
      </c>
      <c r="X41">
        <v>2.46E-2</v>
      </c>
      <c r="Y41">
        <v>1.5800000000000002E-2</v>
      </c>
      <c r="Z41">
        <v>0.15989999999999999</v>
      </c>
      <c r="AA41">
        <v>3.6900000000000002E-2</v>
      </c>
    </row>
    <row r="42" spans="1:27" x14ac:dyDescent="0.25">
      <c r="A42">
        <v>316</v>
      </c>
      <c r="B42">
        <v>1490</v>
      </c>
      <c r="C42">
        <v>0.74260000000000004</v>
      </c>
      <c r="D42">
        <v>0.72519999999999996</v>
      </c>
      <c r="E42">
        <v>0.10920000000000001</v>
      </c>
      <c r="F42" t="s">
        <v>35</v>
      </c>
      <c r="G42">
        <v>2.35E-2</v>
      </c>
      <c r="H42">
        <v>1.0699999999999999E-2</v>
      </c>
      <c r="I42">
        <v>1.8800000000000001E-2</v>
      </c>
      <c r="J42">
        <v>0</v>
      </c>
      <c r="K42">
        <v>2.4799999999999999E-2</v>
      </c>
      <c r="L42">
        <v>0.56169999999999998</v>
      </c>
      <c r="M42">
        <v>0.1099</v>
      </c>
      <c r="N42" t="s">
        <v>36</v>
      </c>
      <c r="O42">
        <v>5.4300000000000001E-2</v>
      </c>
      <c r="P42">
        <v>0.44369999999999998</v>
      </c>
      <c r="Q42">
        <v>8.0000000000000002E-3</v>
      </c>
      <c r="R42" t="s">
        <v>35</v>
      </c>
      <c r="S42">
        <v>1.2699999999999999E-2</v>
      </c>
      <c r="T42">
        <v>7.4000000000000003E-3</v>
      </c>
      <c r="U42" t="s">
        <v>36</v>
      </c>
      <c r="V42" t="s">
        <v>35</v>
      </c>
      <c r="W42" t="s">
        <v>36</v>
      </c>
      <c r="X42">
        <v>9.3799999999999994E-2</v>
      </c>
      <c r="Y42">
        <v>2.75E-2</v>
      </c>
      <c r="Z42">
        <v>0.1361</v>
      </c>
      <c r="AA42" t="s">
        <v>97</v>
      </c>
    </row>
    <row r="43" spans="1:27" x14ac:dyDescent="0.25">
      <c r="A43">
        <v>317</v>
      </c>
      <c r="B43">
        <v>2610</v>
      </c>
      <c r="C43">
        <v>0.79749999999999999</v>
      </c>
      <c r="D43">
        <v>0.755</v>
      </c>
      <c r="E43">
        <v>3.3700000000000001E-2</v>
      </c>
      <c r="F43">
        <v>1.0699999999999999E-2</v>
      </c>
      <c r="G43">
        <v>2.1100000000000001E-2</v>
      </c>
      <c r="H43">
        <v>2.1399999999999999E-2</v>
      </c>
      <c r="I43" t="s">
        <v>35</v>
      </c>
      <c r="J43">
        <v>0</v>
      </c>
      <c r="K43">
        <v>1.4500000000000001E-2</v>
      </c>
      <c r="L43">
        <v>0.66769999999999996</v>
      </c>
      <c r="M43">
        <v>0.32040000000000002</v>
      </c>
      <c r="N43">
        <v>1.5299999999999999E-2</v>
      </c>
      <c r="O43">
        <v>0.20330000000000001</v>
      </c>
      <c r="P43">
        <v>0.34110000000000001</v>
      </c>
      <c r="Q43">
        <v>6.1000000000000004E-3</v>
      </c>
      <c r="R43" t="s">
        <v>35</v>
      </c>
      <c r="S43">
        <v>3.9399999999999998E-2</v>
      </c>
      <c r="T43">
        <v>2.5700000000000001E-2</v>
      </c>
      <c r="U43">
        <v>1.34E-2</v>
      </c>
      <c r="V43" t="s">
        <v>35</v>
      </c>
      <c r="W43" t="s">
        <v>36</v>
      </c>
      <c r="X43">
        <v>4.5199999999999997E-2</v>
      </c>
      <c r="Y43">
        <v>2.4500000000000001E-2</v>
      </c>
      <c r="Z43">
        <v>0.1328</v>
      </c>
      <c r="AA43" t="s">
        <v>97</v>
      </c>
    </row>
    <row r="44" spans="1:27" x14ac:dyDescent="0.25">
      <c r="A44">
        <v>318</v>
      </c>
      <c r="B44">
        <v>1820</v>
      </c>
      <c r="C44">
        <v>0.7056</v>
      </c>
      <c r="D44">
        <v>0.67979999999999996</v>
      </c>
      <c r="E44">
        <v>8.77E-2</v>
      </c>
      <c r="F44">
        <v>1.6400000000000001E-2</v>
      </c>
      <c r="G44">
        <v>3.1800000000000002E-2</v>
      </c>
      <c r="H44" t="s">
        <v>36</v>
      </c>
      <c r="I44" t="s">
        <v>35</v>
      </c>
      <c r="J44">
        <v>0</v>
      </c>
      <c r="K44">
        <v>2.0799999999999999E-2</v>
      </c>
      <c r="L44">
        <v>0.54110000000000003</v>
      </c>
      <c r="M44">
        <v>0.25879999999999997</v>
      </c>
      <c r="N44">
        <v>4.2799999999999998E-2</v>
      </c>
      <c r="O44">
        <v>0.2072</v>
      </c>
      <c r="P44">
        <v>0.2752</v>
      </c>
      <c r="Q44">
        <v>7.1000000000000004E-3</v>
      </c>
      <c r="R44">
        <v>0</v>
      </c>
      <c r="S44">
        <v>2.0799999999999999E-2</v>
      </c>
      <c r="T44" t="s">
        <v>36</v>
      </c>
      <c r="U44">
        <v>1.6400000000000001E-2</v>
      </c>
      <c r="V44" t="s">
        <v>35</v>
      </c>
      <c r="W44" t="s">
        <v>36</v>
      </c>
      <c r="X44">
        <v>6.0299999999999999E-2</v>
      </c>
      <c r="Y44">
        <v>1.5900000000000001E-2</v>
      </c>
      <c r="Z44">
        <v>0.21820000000000001</v>
      </c>
      <c r="AA44">
        <v>4.0599999999999997E-2</v>
      </c>
    </row>
    <row r="45" spans="1:27" x14ac:dyDescent="0.25">
      <c r="A45">
        <v>319</v>
      </c>
      <c r="B45">
        <v>2010</v>
      </c>
      <c r="C45">
        <v>0.76549999999999996</v>
      </c>
      <c r="D45">
        <v>0.71189999999999998</v>
      </c>
      <c r="E45">
        <v>3.5799999999999998E-2</v>
      </c>
      <c r="F45">
        <v>7.0000000000000001E-3</v>
      </c>
      <c r="G45">
        <v>4.1700000000000001E-2</v>
      </c>
      <c r="H45">
        <v>2.1899999999999999E-2</v>
      </c>
      <c r="I45" t="s">
        <v>35</v>
      </c>
      <c r="J45">
        <v>0</v>
      </c>
      <c r="K45">
        <v>2.53E-2</v>
      </c>
      <c r="L45">
        <v>0.60409999999999997</v>
      </c>
      <c r="M45">
        <v>0.38500000000000001</v>
      </c>
      <c r="N45">
        <v>2.1399999999999999E-2</v>
      </c>
      <c r="O45">
        <v>0.26429999999999998</v>
      </c>
      <c r="P45">
        <v>0.21310000000000001</v>
      </c>
      <c r="Q45">
        <v>6.0000000000000001E-3</v>
      </c>
      <c r="R45" t="s">
        <v>35</v>
      </c>
      <c r="S45">
        <v>4.9200000000000001E-2</v>
      </c>
      <c r="T45">
        <v>1.09E-2</v>
      </c>
      <c r="U45">
        <v>3.78E-2</v>
      </c>
      <c r="V45" t="s">
        <v>35</v>
      </c>
      <c r="W45" t="s">
        <v>36</v>
      </c>
      <c r="X45">
        <v>6.2100000000000002E-2</v>
      </c>
      <c r="Y45">
        <v>1.5900000000000001E-2</v>
      </c>
      <c r="Z45">
        <v>0.1565</v>
      </c>
      <c r="AA45" t="s">
        <v>97</v>
      </c>
    </row>
    <row r="46" spans="1:27" x14ac:dyDescent="0.25">
      <c r="A46">
        <v>320</v>
      </c>
      <c r="B46">
        <v>2260</v>
      </c>
      <c r="C46">
        <v>0.74870000000000003</v>
      </c>
      <c r="D46">
        <v>0.73540000000000005</v>
      </c>
      <c r="E46">
        <v>0.1075</v>
      </c>
      <c r="F46" t="s">
        <v>36</v>
      </c>
      <c r="G46">
        <v>2.4299999999999999E-2</v>
      </c>
      <c r="H46">
        <v>9.7000000000000003E-3</v>
      </c>
      <c r="I46">
        <v>2.7400000000000001E-2</v>
      </c>
      <c r="J46">
        <v>0</v>
      </c>
      <c r="K46">
        <v>2.8799999999999999E-2</v>
      </c>
      <c r="L46">
        <v>0.56369999999999998</v>
      </c>
      <c r="M46">
        <v>0.13669999999999999</v>
      </c>
      <c r="N46" t="s">
        <v>36</v>
      </c>
      <c r="O46">
        <v>7.17E-2</v>
      </c>
      <c r="P46">
        <v>0.42259999999999998</v>
      </c>
      <c r="Q46" t="s">
        <v>36</v>
      </c>
      <c r="R46" t="s">
        <v>35</v>
      </c>
      <c r="S46">
        <v>1.11E-2</v>
      </c>
      <c r="T46" t="s">
        <v>36</v>
      </c>
      <c r="U46">
        <v>6.1999999999999998E-3</v>
      </c>
      <c r="V46" t="s">
        <v>35</v>
      </c>
      <c r="W46" t="s">
        <v>36</v>
      </c>
      <c r="X46">
        <v>8.5400000000000004E-2</v>
      </c>
      <c r="Y46">
        <v>1.2800000000000001E-2</v>
      </c>
      <c r="Z46">
        <v>0.15310000000000001</v>
      </c>
      <c r="AA46">
        <v>9.2999999999999992E-3</v>
      </c>
    </row>
    <row r="47" spans="1:27" x14ac:dyDescent="0.25">
      <c r="A47">
        <v>330</v>
      </c>
      <c r="B47">
        <v>6880</v>
      </c>
      <c r="C47">
        <v>0.73050000000000004</v>
      </c>
      <c r="D47">
        <v>0.71830000000000005</v>
      </c>
      <c r="E47">
        <v>0.11899999999999999</v>
      </c>
      <c r="F47">
        <v>7.1000000000000004E-3</v>
      </c>
      <c r="G47">
        <v>3.1099999999999999E-2</v>
      </c>
      <c r="H47">
        <v>1.83E-2</v>
      </c>
      <c r="I47">
        <v>1.29E-2</v>
      </c>
      <c r="J47">
        <v>0</v>
      </c>
      <c r="K47">
        <v>2.7300000000000001E-2</v>
      </c>
      <c r="L47">
        <v>0.52980000000000005</v>
      </c>
      <c r="M47">
        <v>0.2031</v>
      </c>
      <c r="N47">
        <v>1.2200000000000001E-2</v>
      </c>
      <c r="O47">
        <v>0.1396</v>
      </c>
      <c r="P47">
        <v>0.31330000000000002</v>
      </c>
      <c r="Q47">
        <v>1.34E-2</v>
      </c>
      <c r="R47">
        <v>0</v>
      </c>
      <c r="S47">
        <v>9.5999999999999992E-3</v>
      </c>
      <c r="T47">
        <v>6.4000000000000003E-3</v>
      </c>
      <c r="U47" t="s">
        <v>36</v>
      </c>
      <c r="V47" t="s">
        <v>36</v>
      </c>
      <c r="W47" t="s">
        <v>36</v>
      </c>
      <c r="X47">
        <v>8.3799999999999999E-2</v>
      </c>
      <c r="Y47">
        <v>8.8999999999999999E-3</v>
      </c>
      <c r="Z47">
        <v>0.17680000000000001</v>
      </c>
      <c r="AA47">
        <v>1.7600000000000001E-2</v>
      </c>
    </row>
    <row r="48" spans="1:27" x14ac:dyDescent="0.25">
      <c r="A48">
        <v>331</v>
      </c>
      <c r="B48">
        <v>2140</v>
      </c>
      <c r="C48">
        <v>0.74529999999999996</v>
      </c>
      <c r="D48">
        <v>0.7046</v>
      </c>
      <c r="E48">
        <v>7.3499999999999996E-2</v>
      </c>
      <c r="F48">
        <v>7.0000000000000001E-3</v>
      </c>
      <c r="G48">
        <v>4.3499999999999997E-2</v>
      </c>
      <c r="H48">
        <v>1.7299999999999999E-2</v>
      </c>
      <c r="I48" t="s">
        <v>36</v>
      </c>
      <c r="J48" t="s">
        <v>35</v>
      </c>
      <c r="K48">
        <v>4.82E-2</v>
      </c>
      <c r="L48">
        <v>0.56130000000000002</v>
      </c>
      <c r="M48">
        <v>0.1709</v>
      </c>
      <c r="N48">
        <v>7.0000000000000001E-3</v>
      </c>
      <c r="O48">
        <v>0.11799999999999999</v>
      </c>
      <c r="P48">
        <v>0.36609999999999998</v>
      </c>
      <c r="Q48">
        <v>2.4299999999999999E-2</v>
      </c>
      <c r="R48">
        <v>0</v>
      </c>
      <c r="S48">
        <v>3.1800000000000002E-2</v>
      </c>
      <c r="T48">
        <v>2.1100000000000001E-2</v>
      </c>
      <c r="U48">
        <v>1.0800000000000001E-2</v>
      </c>
      <c r="V48">
        <v>0</v>
      </c>
      <c r="W48">
        <v>8.8999999999999999E-3</v>
      </c>
      <c r="X48">
        <v>0.1096</v>
      </c>
      <c r="Y48">
        <v>1.6400000000000001E-2</v>
      </c>
      <c r="Z48">
        <v>0.12870000000000001</v>
      </c>
      <c r="AA48">
        <v>1.4E-2</v>
      </c>
    </row>
    <row r="49" spans="1:27" x14ac:dyDescent="0.25">
      <c r="A49">
        <v>332</v>
      </c>
      <c r="B49">
        <v>3600</v>
      </c>
      <c r="C49">
        <v>0.69379999999999997</v>
      </c>
      <c r="D49">
        <v>0.65769999999999995</v>
      </c>
      <c r="E49">
        <v>0.15409999999999999</v>
      </c>
      <c r="F49" t="s">
        <v>36</v>
      </c>
      <c r="G49">
        <v>2.6700000000000002E-2</v>
      </c>
      <c r="H49">
        <v>6.7000000000000002E-3</v>
      </c>
      <c r="I49">
        <v>0</v>
      </c>
      <c r="J49">
        <v>0</v>
      </c>
      <c r="K49">
        <v>5.0799999999999998E-2</v>
      </c>
      <c r="L49">
        <v>0.46889999999999998</v>
      </c>
      <c r="M49">
        <v>0.1191</v>
      </c>
      <c r="N49" t="s">
        <v>36</v>
      </c>
      <c r="O49">
        <v>8.2699999999999996E-2</v>
      </c>
      <c r="P49">
        <v>0.32179999999999997</v>
      </c>
      <c r="Q49">
        <v>2.8000000000000001E-2</v>
      </c>
      <c r="R49">
        <v>0</v>
      </c>
      <c r="S49">
        <v>2.9700000000000001E-2</v>
      </c>
      <c r="T49">
        <v>1.55E-2</v>
      </c>
      <c r="U49">
        <v>1.3599999999999999E-2</v>
      </c>
      <c r="V49" t="s">
        <v>35</v>
      </c>
      <c r="W49">
        <v>6.4000000000000003E-3</v>
      </c>
      <c r="X49">
        <v>0.12989999999999999</v>
      </c>
      <c r="Y49">
        <v>2.2200000000000001E-2</v>
      </c>
      <c r="Z49">
        <v>0.15409999999999999</v>
      </c>
      <c r="AA49">
        <v>1.3599999999999999E-2</v>
      </c>
    </row>
    <row r="50" spans="1:27" x14ac:dyDescent="0.25">
      <c r="A50">
        <v>333</v>
      </c>
      <c r="B50">
        <v>1100</v>
      </c>
      <c r="C50">
        <v>0.75</v>
      </c>
      <c r="D50">
        <v>0.68430000000000002</v>
      </c>
      <c r="E50">
        <v>0.1305</v>
      </c>
      <c r="F50">
        <v>0</v>
      </c>
      <c r="G50">
        <v>3.8300000000000001E-2</v>
      </c>
      <c r="H50">
        <v>8.0299999999999996E-2</v>
      </c>
      <c r="I50">
        <v>0</v>
      </c>
      <c r="J50">
        <v>0</v>
      </c>
      <c r="K50">
        <v>5.8400000000000001E-2</v>
      </c>
      <c r="L50">
        <v>0.43340000000000001</v>
      </c>
      <c r="M50">
        <v>8.5800000000000001E-2</v>
      </c>
      <c r="N50">
        <v>0</v>
      </c>
      <c r="O50">
        <v>4.3799999999999999E-2</v>
      </c>
      <c r="P50">
        <v>0.33389999999999997</v>
      </c>
      <c r="Q50">
        <v>1.37E-2</v>
      </c>
      <c r="R50" t="s">
        <v>36</v>
      </c>
      <c r="S50">
        <v>5.11E-2</v>
      </c>
      <c r="T50">
        <v>2.46E-2</v>
      </c>
      <c r="U50">
        <v>2.1899999999999999E-2</v>
      </c>
      <c r="V50" t="s">
        <v>36</v>
      </c>
      <c r="W50">
        <v>1.46E-2</v>
      </c>
      <c r="X50">
        <v>7.9399999999999998E-2</v>
      </c>
      <c r="Y50">
        <v>3.7400000000000003E-2</v>
      </c>
      <c r="Z50">
        <v>0.13320000000000001</v>
      </c>
      <c r="AA50" t="s">
        <v>97</v>
      </c>
    </row>
    <row r="51" spans="1:27" x14ac:dyDescent="0.25">
      <c r="A51">
        <v>334</v>
      </c>
      <c r="B51">
        <v>2670</v>
      </c>
      <c r="C51">
        <v>0.69089999999999996</v>
      </c>
      <c r="D51">
        <v>0.66800000000000004</v>
      </c>
      <c r="E51">
        <v>9.64E-2</v>
      </c>
      <c r="F51" t="s">
        <v>36</v>
      </c>
      <c r="G51">
        <v>3.4500000000000003E-2</v>
      </c>
      <c r="H51">
        <v>7.9000000000000008E-3</v>
      </c>
      <c r="I51" t="s">
        <v>36</v>
      </c>
      <c r="J51">
        <v>0</v>
      </c>
      <c r="K51">
        <v>4.65E-2</v>
      </c>
      <c r="L51">
        <v>0.52400000000000002</v>
      </c>
      <c r="M51">
        <v>0.1782</v>
      </c>
      <c r="N51" t="s">
        <v>36</v>
      </c>
      <c r="O51">
        <v>0.1249</v>
      </c>
      <c r="P51">
        <v>0.31850000000000001</v>
      </c>
      <c r="Q51">
        <v>2.7400000000000001E-2</v>
      </c>
      <c r="R51" t="s">
        <v>35</v>
      </c>
      <c r="S51">
        <v>2.06E-2</v>
      </c>
      <c r="T51">
        <v>1.3100000000000001E-2</v>
      </c>
      <c r="U51">
        <v>7.1000000000000004E-3</v>
      </c>
      <c r="V51" t="s">
        <v>35</v>
      </c>
      <c r="W51" t="s">
        <v>36</v>
      </c>
      <c r="X51">
        <v>0.1197</v>
      </c>
      <c r="Y51">
        <v>1.35E-2</v>
      </c>
      <c r="Z51">
        <v>0.1759</v>
      </c>
      <c r="AA51">
        <v>1.5800000000000002E-2</v>
      </c>
    </row>
    <row r="52" spans="1:27" x14ac:dyDescent="0.25">
      <c r="A52">
        <v>335</v>
      </c>
      <c r="B52">
        <v>2130</v>
      </c>
      <c r="C52">
        <v>0.7419</v>
      </c>
      <c r="D52">
        <v>0.67710000000000004</v>
      </c>
      <c r="E52">
        <v>0.184</v>
      </c>
      <c r="F52" t="s">
        <v>36</v>
      </c>
      <c r="G52">
        <v>2.9600000000000001E-2</v>
      </c>
      <c r="H52">
        <v>1.1299999999999999E-2</v>
      </c>
      <c r="I52">
        <v>0</v>
      </c>
      <c r="J52">
        <v>0</v>
      </c>
      <c r="K52">
        <v>4.7899999999999998E-2</v>
      </c>
      <c r="L52">
        <v>0.45100000000000001</v>
      </c>
      <c r="M52">
        <v>0.1225</v>
      </c>
      <c r="N52">
        <v>5.1999999999999998E-3</v>
      </c>
      <c r="O52">
        <v>8.3500000000000005E-2</v>
      </c>
      <c r="P52">
        <v>0.3135</v>
      </c>
      <c r="Q52">
        <v>1.4999999999999999E-2</v>
      </c>
      <c r="R52">
        <v>0</v>
      </c>
      <c r="S52">
        <v>4.9299999999999997E-2</v>
      </c>
      <c r="T52">
        <v>2.53E-2</v>
      </c>
      <c r="U52">
        <v>2.3900000000000001E-2</v>
      </c>
      <c r="V52">
        <v>0</v>
      </c>
      <c r="W52">
        <v>1.55E-2</v>
      </c>
      <c r="X52">
        <v>9.2899999999999996E-2</v>
      </c>
      <c r="Y52">
        <v>2.35E-2</v>
      </c>
      <c r="Z52">
        <v>0.14169999999999999</v>
      </c>
      <c r="AA52" t="s">
        <v>97</v>
      </c>
    </row>
    <row r="53" spans="1:27" x14ac:dyDescent="0.25">
      <c r="A53">
        <v>336</v>
      </c>
      <c r="B53">
        <v>1510</v>
      </c>
      <c r="C53">
        <v>0.78580000000000005</v>
      </c>
      <c r="D53">
        <v>0.73009999999999997</v>
      </c>
      <c r="E53">
        <v>7.8200000000000006E-2</v>
      </c>
      <c r="F53" t="s">
        <v>36</v>
      </c>
      <c r="G53">
        <v>1.66E-2</v>
      </c>
      <c r="H53">
        <v>2.4500000000000001E-2</v>
      </c>
      <c r="I53">
        <v>0</v>
      </c>
      <c r="J53">
        <v>0</v>
      </c>
      <c r="K53">
        <v>3.3799999999999997E-2</v>
      </c>
      <c r="L53">
        <v>0.60740000000000005</v>
      </c>
      <c r="M53">
        <v>0.15720000000000001</v>
      </c>
      <c r="N53">
        <v>1.1900000000000001E-2</v>
      </c>
      <c r="O53">
        <v>0.1147</v>
      </c>
      <c r="P53">
        <v>0.43369999999999997</v>
      </c>
      <c r="Q53">
        <v>1.66E-2</v>
      </c>
      <c r="R53" t="s">
        <v>35</v>
      </c>
      <c r="S53">
        <v>4.4400000000000002E-2</v>
      </c>
      <c r="T53">
        <v>2.7199999999999998E-2</v>
      </c>
      <c r="U53">
        <v>1.72E-2</v>
      </c>
      <c r="V53">
        <v>0</v>
      </c>
      <c r="W53">
        <v>1.1299999999999999E-2</v>
      </c>
      <c r="X53">
        <v>6.83E-2</v>
      </c>
      <c r="Y53">
        <v>1.5900000000000001E-2</v>
      </c>
      <c r="Z53">
        <v>0.13</v>
      </c>
      <c r="AA53" t="s">
        <v>97</v>
      </c>
    </row>
    <row r="54" spans="1:27" x14ac:dyDescent="0.25">
      <c r="A54">
        <v>340</v>
      </c>
      <c r="B54">
        <v>470</v>
      </c>
      <c r="C54">
        <v>0.70550000000000002</v>
      </c>
      <c r="D54">
        <v>0.58899999999999997</v>
      </c>
      <c r="E54">
        <v>0.2034</v>
      </c>
      <c r="F54">
        <v>0</v>
      </c>
      <c r="G54">
        <v>2.3300000000000001E-2</v>
      </c>
      <c r="H54">
        <v>6.4000000000000003E-3</v>
      </c>
      <c r="I54">
        <v>0</v>
      </c>
      <c r="J54">
        <v>0</v>
      </c>
      <c r="K54">
        <v>4.6600000000000003E-2</v>
      </c>
      <c r="L54">
        <v>0.35589999999999999</v>
      </c>
      <c r="M54">
        <v>2.9700000000000001E-2</v>
      </c>
      <c r="N54">
        <v>0</v>
      </c>
      <c r="O54">
        <v>2.5399999999999999E-2</v>
      </c>
      <c r="P54">
        <v>0.26690000000000003</v>
      </c>
      <c r="Q54">
        <v>5.9299999999999999E-2</v>
      </c>
      <c r="R54">
        <v>0</v>
      </c>
      <c r="S54">
        <v>0.1038</v>
      </c>
      <c r="T54">
        <v>5.2999999999999999E-2</v>
      </c>
      <c r="U54">
        <v>4.6600000000000003E-2</v>
      </c>
      <c r="V54" t="s">
        <v>35</v>
      </c>
      <c r="W54">
        <v>1.2699999999999999E-2</v>
      </c>
      <c r="X54">
        <v>0.13350000000000001</v>
      </c>
      <c r="Y54">
        <v>2.75E-2</v>
      </c>
      <c r="Z54">
        <v>0.13350000000000001</v>
      </c>
      <c r="AA54" t="s">
        <v>97</v>
      </c>
    </row>
    <row r="55" spans="1:27" x14ac:dyDescent="0.25">
      <c r="A55">
        <v>341</v>
      </c>
      <c r="B55">
        <v>2880</v>
      </c>
      <c r="C55">
        <v>0.80269999999999997</v>
      </c>
      <c r="D55">
        <v>0.72940000000000005</v>
      </c>
      <c r="E55">
        <v>0.1132</v>
      </c>
      <c r="F55" t="s">
        <v>36</v>
      </c>
      <c r="G55">
        <v>3.61E-2</v>
      </c>
      <c r="H55">
        <v>6.3899999999999998E-2</v>
      </c>
      <c r="I55" t="s">
        <v>36</v>
      </c>
      <c r="J55">
        <v>0</v>
      </c>
      <c r="K55">
        <v>4.8300000000000003E-2</v>
      </c>
      <c r="L55">
        <v>0.51160000000000005</v>
      </c>
      <c r="M55">
        <v>0.14069999999999999</v>
      </c>
      <c r="N55">
        <v>6.6E-3</v>
      </c>
      <c r="O55">
        <v>0.1202</v>
      </c>
      <c r="P55">
        <v>0.35360000000000003</v>
      </c>
      <c r="Q55">
        <v>1.7399999999999999E-2</v>
      </c>
      <c r="R55" t="s">
        <v>35</v>
      </c>
      <c r="S55">
        <v>6.1499999999999999E-2</v>
      </c>
      <c r="T55">
        <v>3.3700000000000001E-2</v>
      </c>
      <c r="U55">
        <v>2.6700000000000002E-2</v>
      </c>
      <c r="V55" t="s">
        <v>36</v>
      </c>
      <c r="W55">
        <v>1.18E-2</v>
      </c>
      <c r="X55">
        <v>6.7000000000000004E-2</v>
      </c>
      <c r="Y55">
        <v>3.7900000000000003E-2</v>
      </c>
      <c r="Z55">
        <v>9.2399999999999996E-2</v>
      </c>
      <c r="AA55" t="s">
        <v>97</v>
      </c>
    </row>
    <row r="56" spans="1:27" x14ac:dyDescent="0.25">
      <c r="A56">
        <v>342</v>
      </c>
      <c r="B56">
        <v>1520</v>
      </c>
      <c r="C56">
        <v>0.82340000000000002</v>
      </c>
      <c r="D56">
        <v>0.72819999999999996</v>
      </c>
      <c r="E56">
        <v>0.14510000000000001</v>
      </c>
      <c r="F56">
        <v>0</v>
      </c>
      <c r="G56">
        <v>3.2800000000000003E-2</v>
      </c>
      <c r="H56">
        <v>7.1999999999999998E-3</v>
      </c>
      <c r="I56">
        <v>3.61E-2</v>
      </c>
      <c r="J56">
        <v>0</v>
      </c>
      <c r="K56">
        <v>6.3700000000000007E-2</v>
      </c>
      <c r="L56">
        <v>0.50619999999999998</v>
      </c>
      <c r="M56">
        <v>0.15629999999999999</v>
      </c>
      <c r="N56" t="s">
        <v>36</v>
      </c>
      <c r="O56">
        <v>0.1346</v>
      </c>
      <c r="P56">
        <v>0.3296</v>
      </c>
      <c r="Q56">
        <v>2.0400000000000001E-2</v>
      </c>
      <c r="R56" t="s">
        <v>35</v>
      </c>
      <c r="S56">
        <v>8.0799999999999997E-2</v>
      </c>
      <c r="T56">
        <v>4.2000000000000003E-2</v>
      </c>
      <c r="U56">
        <v>3.6799999999999999E-2</v>
      </c>
      <c r="V56" t="s">
        <v>36</v>
      </c>
      <c r="W56">
        <v>1.44E-2</v>
      </c>
      <c r="X56">
        <v>8.5400000000000004E-2</v>
      </c>
      <c r="Y56">
        <v>2.9499999999999998E-2</v>
      </c>
      <c r="Z56">
        <v>6.1699999999999998E-2</v>
      </c>
      <c r="AA56">
        <v>1.18E-2</v>
      </c>
    </row>
    <row r="57" spans="1:27" x14ac:dyDescent="0.25">
      <c r="A57">
        <v>343</v>
      </c>
      <c r="B57">
        <v>2470</v>
      </c>
      <c r="C57">
        <v>0.75949999999999995</v>
      </c>
      <c r="D57">
        <v>0.65839999999999999</v>
      </c>
      <c r="E57">
        <v>8.0399999999999999E-2</v>
      </c>
      <c r="F57" t="s">
        <v>36</v>
      </c>
      <c r="G57">
        <v>2.63E-2</v>
      </c>
      <c r="H57">
        <v>1.37E-2</v>
      </c>
      <c r="I57">
        <v>7.3000000000000001E-3</v>
      </c>
      <c r="J57">
        <v>0</v>
      </c>
      <c r="K57">
        <v>3.9199999999999999E-2</v>
      </c>
      <c r="L57">
        <v>0.52669999999999995</v>
      </c>
      <c r="M57">
        <v>0.16370000000000001</v>
      </c>
      <c r="N57">
        <v>5.3E-3</v>
      </c>
      <c r="O57">
        <v>0.13900000000000001</v>
      </c>
      <c r="P57">
        <v>0.33139999999999997</v>
      </c>
      <c r="Q57">
        <v>3.15E-2</v>
      </c>
      <c r="R57" t="s">
        <v>35</v>
      </c>
      <c r="S57">
        <v>8.77E-2</v>
      </c>
      <c r="T57">
        <v>3.5200000000000002E-2</v>
      </c>
      <c r="U57">
        <v>5.0500000000000003E-2</v>
      </c>
      <c r="V57" t="s">
        <v>36</v>
      </c>
      <c r="W57">
        <v>1.3299999999999999E-2</v>
      </c>
      <c r="X57">
        <v>7.8399999999999997E-2</v>
      </c>
      <c r="Y57">
        <v>4.4499999999999998E-2</v>
      </c>
      <c r="Z57">
        <v>0.1176</v>
      </c>
      <c r="AA57" t="s">
        <v>97</v>
      </c>
    </row>
    <row r="58" spans="1:27" x14ac:dyDescent="0.25">
      <c r="A58">
        <v>344</v>
      </c>
      <c r="B58">
        <v>2200</v>
      </c>
      <c r="C58">
        <v>0.8105</v>
      </c>
      <c r="D58">
        <v>0.73150000000000004</v>
      </c>
      <c r="E58">
        <v>7.6799999999999993E-2</v>
      </c>
      <c r="F58" t="s">
        <v>36</v>
      </c>
      <c r="G58">
        <v>2.4500000000000001E-2</v>
      </c>
      <c r="H58">
        <v>2.7699999999999999E-2</v>
      </c>
      <c r="I58">
        <v>9.1000000000000004E-3</v>
      </c>
      <c r="J58">
        <v>0</v>
      </c>
      <c r="K58">
        <v>4.6800000000000001E-2</v>
      </c>
      <c r="L58">
        <v>0.59019999999999995</v>
      </c>
      <c r="M58">
        <v>0.22439999999999999</v>
      </c>
      <c r="N58">
        <v>0.01</v>
      </c>
      <c r="O58">
        <v>0.1913</v>
      </c>
      <c r="P58">
        <v>0.35299999999999998</v>
      </c>
      <c r="Q58">
        <v>1.2699999999999999E-2</v>
      </c>
      <c r="R58" t="s">
        <v>35</v>
      </c>
      <c r="S58">
        <v>6.7199999999999996E-2</v>
      </c>
      <c r="T58">
        <v>3.8199999999999998E-2</v>
      </c>
      <c r="U58">
        <v>2.86E-2</v>
      </c>
      <c r="V58" t="s">
        <v>35</v>
      </c>
      <c r="W58">
        <v>1.18E-2</v>
      </c>
      <c r="X58">
        <v>5.6800000000000003E-2</v>
      </c>
      <c r="Y58">
        <v>3.4099999999999998E-2</v>
      </c>
      <c r="Z58">
        <v>9.8599999999999993E-2</v>
      </c>
      <c r="AA58" t="s">
        <v>97</v>
      </c>
    </row>
    <row r="59" spans="1:27" x14ac:dyDescent="0.25">
      <c r="A59">
        <v>350</v>
      </c>
      <c r="B59">
        <v>1770</v>
      </c>
      <c r="C59">
        <v>0.75419999999999998</v>
      </c>
      <c r="D59">
        <v>0.67500000000000004</v>
      </c>
      <c r="E59">
        <v>6.2300000000000001E-2</v>
      </c>
      <c r="F59">
        <v>8.5000000000000006E-3</v>
      </c>
      <c r="G59">
        <v>3.1099999999999999E-2</v>
      </c>
      <c r="H59">
        <v>2.8899999999999999E-2</v>
      </c>
      <c r="I59">
        <v>2.8299999999999999E-2</v>
      </c>
      <c r="J59">
        <v>0</v>
      </c>
      <c r="K59">
        <v>4.8099999999999997E-2</v>
      </c>
      <c r="L59">
        <v>0.51590000000000003</v>
      </c>
      <c r="M59">
        <v>0.15740000000000001</v>
      </c>
      <c r="N59">
        <v>9.5999999999999992E-3</v>
      </c>
      <c r="O59">
        <v>0.1285</v>
      </c>
      <c r="P59">
        <v>0.34599999999999997</v>
      </c>
      <c r="Q59">
        <v>1.2500000000000001E-2</v>
      </c>
      <c r="R59">
        <v>0</v>
      </c>
      <c r="S59">
        <v>7.1900000000000006E-2</v>
      </c>
      <c r="T59">
        <v>4.2999999999999997E-2</v>
      </c>
      <c r="U59">
        <v>2.2100000000000002E-2</v>
      </c>
      <c r="V59">
        <v>6.7999999999999996E-3</v>
      </c>
      <c r="W59">
        <v>7.4000000000000003E-3</v>
      </c>
      <c r="X59">
        <v>0.10929999999999999</v>
      </c>
      <c r="Y59">
        <v>2.5999999999999999E-2</v>
      </c>
      <c r="Z59">
        <v>0.1104</v>
      </c>
      <c r="AA59">
        <v>1.0800000000000001E-2</v>
      </c>
    </row>
    <row r="60" spans="1:27" x14ac:dyDescent="0.25">
      <c r="A60">
        <v>351</v>
      </c>
      <c r="B60">
        <v>2340</v>
      </c>
      <c r="C60">
        <v>0.70720000000000005</v>
      </c>
      <c r="D60">
        <v>0.64639999999999997</v>
      </c>
      <c r="E60">
        <v>5.74E-2</v>
      </c>
      <c r="F60" t="s">
        <v>36</v>
      </c>
      <c r="G60">
        <v>3.0800000000000001E-2</v>
      </c>
      <c r="H60" t="s">
        <v>35</v>
      </c>
      <c r="I60" t="s">
        <v>35</v>
      </c>
      <c r="J60">
        <v>0</v>
      </c>
      <c r="K60">
        <v>4.1500000000000002E-2</v>
      </c>
      <c r="L60">
        <v>0.55179999999999996</v>
      </c>
      <c r="M60">
        <v>0.152</v>
      </c>
      <c r="N60">
        <v>5.1000000000000004E-3</v>
      </c>
      <c r="O60">
        <v>0.1173</v>
      </c>
      <c r="P60">
        <v>0.38869999999999999</v>
      </c>
      <c r="Q60">
        <v>1.11E-2</v>
      </c>
      <c r="R60" t="s">
        <v>35</v>
      </c>
      <c r="S60">
        <v>5.1799999999999999E-2</v>
      </c>
      <c r="T60">
        <v>3.3000000000000002E-2</v>
      </c>
      <c r="U60">
        <v>1.7999999999999999E-2</v>
      </c>
      <c r="V60" t="s">
        <v>35</v>
      </c>
      <c r="W60">
        <v>8.9999999999999993E-3</v>
      </c>
      <c r="X60">
        <v>0.12670000000000001</v>
      </c>
      <c r="Y60">
        <v>2.6499999999999999E-2</v>
      </c>
      <c r="Z60">
        <v>0.1396</v>
      </c>
      <c r="AA60">
        <v>1.67E-2</v>
      </c>
    </row>
    <row r="61" spans="1:27" x14ac:dyDescent="0.25">
      <c r="A61">
        <v>352</v>
      </c>
      <c r="B61">
        <v>3580</v>
      </c>
      <c r="C61">
        <v>0.72940000000000005</v>
      </c>
      <c r="D61">
        <v>0.70840000000000003</v>
      </c>
      <c r="E61">
        <v>6.6400000000000001E-2</v>
      </c>
      <c r="F61">
        <v>7.7999999999999996E-3</v>
      </c>
      <c r="G61">
        <v>2.3199999999999998E-2</v>
      </c>
      <c r="H61">
        <v>8.8999999999999999E-3</v>
      </c>
      <c r="I61">
        <v>4.4900000000000002E-2</v>
      </c>
      <c r="J61">
        <v>0</v>
      </c>
      <c r="K61">
        <v>2.4299999999999999E-2</v>
      </c>
      <c r="L61">
        <v>0.55659999999999998</v>
      </c>
      <c r="M61">
        <v>0.22520000000000001</v>
      </c>
      <c r="N61">
        <v>1.37E-2</v>
      </c>
      <c r="O61">
        <v>0.1928</v>
      </c>
      <c r="P61">
        <v>0.30499999999999999</v>
      </c>
      <c r="Q61">
        <v>2.6499999999999999E-2</v>
      </c>
      <c r="R61" t="s">
        <v>35</v>
      </c>
      <c r="S61">
        <v>1.7000000000000001E-2</v>
      </c>
      <c r="T61">
        <v>1.26E-2</v>
      </c>
      <c r="U61" t="s">
        <v>36</v>
      </c>
      <c r="V61" t="s">
        <v>35</v>
      </c>
      <c r="W61" t="s">
        <v>36</v>
      </c>
      <c r="X61">
        <v>7.7600000000000002E-2</v>
      </c>
      <c r="Y61">
        <v>1.06E-2</v>
      </c>
      <c r="Z61">
        <v>0.1825</v>
      </c>
      <c r="AA61">
        <v>2.5100000000000001E-2</v>
      </c>
    </row>
    <row r="62" spans="1:27" x14ac:dyDescent="0.25">
      <c r="A62">
        <v>353</v>
      </c>
      <c r="B62">
        <v>1970</v>
      </c>
      <c r="C62">
        <v>0.76600000000000001</v>
      </c>
      <c r="D62">
        <v>0.73709999999999998</v>
      </c>
      <c r="E62">
        <v>0.17069999999999999</v>
      </c>
      <c r="F62" t="s">
        <v>36</v>
      </c>
      <c r="G62">
        <v>2.4799999999999999E-2</v>
      </c>
      <c r="H62">
        <v>8.6E-3</v>
      </c>
      <c r="I62">
        <v>7.6E-3</v>
      </c>
      <c r="J62" t="s">
        <v>35</v>
      </c>
      <c r="K62">
        <v>4.3099999999999999E-2</v>
      </c>
      <c r="L62">
        <v>0.52129999999999999</v>
      </c>
      <c r="M62">
        <v>0.1368</v>
      </c>
      <c r="N62" t="s">
        <v>36</v>
      </c>
      <c r="O62">
        <v>0.11650000000000001</v>
      </c>
      <c r="P62">
        <v>0.35820000000000002</v>
      </c>
      <c r="Q62">
        <v>2.63E-2</v>
      </c>
      <c r="R62">
        <v>0</v>
      </c>
      <c r="S62">
        <v>2.18E-2</v>
      </c>
      <c r="T62" t="s">
        <v>36</v>
      </c>
      <c r="U62">
        <v>1.72E-2</v>
      </c>
      <c r="V62">
        <v>0</v>
      </c>
      <c r="W62">
        <v>7.1000000000000004E-3</v>
      </c>
      <c r="X62">
        <v>9.2200000000000004E-2</v>
      </c>
      <c r="Y62">
        <v>1.8700000000000001E-2</v>
      </c>
      <c r="Z62">
        <v>0.1231</v>
      </c>
      <c r="AA62" t="s">
        <v>97</v>
      </c>
    </row>
    <row r="63" spans="1:27" x14ac:dyDescent="0.25">
      <c r="A63">
        <v>354</v>
      </c>
      <c r="B63">
        <v>890</v>
      </c>
      <c r="C63">
        <v>0.67190000000000005</v>
      </c>
      <c r="D63">
        <v>0.63600000000000001</v>
      </c>
      <c r="E63">
        <v>8.8800000000000004E-2</v>
      </c>
      <c r="F63">
        <v>7.9000000000000008E-3</v>
      </c>
      <c r="G63">
        <v>2.7E-2</v>
      </c>
      <c r="H63">
        <v>6.7000000000000002E-3</v>
      </c>
      <c r="I63">
        <v>6.7000000000000002E-3</v>
      </c>
      <c r="J63">
        <v>0</v>
      </c>
      <c r="K63">
        <v>4.2700000000000002E-2</v>
      </c>
      <c r="L63">
        <v>0.49890000000000001</v>
      </c>
      <c r="M63">
        <v>6.4000000000000001E-2</v>
      </c>
      <c r="N63">
        <v>0</v>
      </c>
      <c r="O63">
        <v>4.9399999999999999E-2</v>
      </c>
      <c r="P63">
        <v>0.38990000000000002</v>
      </c>
      <c r="Q63">
        <v>4.4900000000000002E-2</v>
      </c>
      <c r="R63">
        <v>0</v>
      </c>
      <c r="S63">
        <v>2.81E-2</v>
      </c>
      <c r="T63">
        <v>1.7999999999999999E-2</v>
      </c>
      <c r="U63">
        <v>8.9999999999999993E-3</v>
      </c>
      <c r="V63" t="s">
        <v>35</v>
      </c>
      <c r="W63">
        <v>7.9000000000000008E-3</v>
      </c>
      <c r="X63">
        <v>0.13150000000000001</v>
      </c>
      <c r="Y63">
        <v>1.5699999999999999E-2</v>
      </c>
      <c r="Z63">
        <v>0.18090000000000001</v>
      </c>
      <c r="AA63" t="s">
        <v>97</v>
      </c>
    </row>
    <row r="64" spans="1:27" x14ac:dyDescent="0.25">
      <c r="A64">
        <v>355</v>
      </c>
      <c r="B64">
        <v>1680</v>
      </c>
      <c r="C64">
        <v>0.70069999999999999</v>
      </c>
      <c r="D64">
        <v>0.62790000000000001</v>
      </c>
      <c r="E64">
        <v>6.7400000000000002E-2</v>
      </c>
      <c r="F64">
        <v>0</v>
      </c>
      <c r="G64">
        <v>3.3399999999999999E-2</v>
      </c>
      <c r="H64">
        <v>0</v>
      </c>
      <c r="I64">
        <v>0</v>
      </c>
      <c r="J64">
        <v>0</v>
      </c>
      <c r="K64">
        <v>4.8899999999999999E-2</v>
      </c>
      <c r="L64">
        <v>0.52590000000000003</v>
      </c>
      <c r="M64">
        <v>7.5700000000000003E-2</v>
      </c>
      <c r="N64" t="s">
        <v>35</v>
      </c>
      <c r="O64">
        <v>6.2E-2</v>
      </c>
      <c r="P64">
        <v>0.43890000000000001</v>
      </c>
      <c r="Q64">
        <v>1.1299999999999999E-2</v>
      </c>
      <c r="R64" t="s">
        <v>35</v>
      </c>
      <c r="S64">
        <v>6.5600000000000006E-2</v>
      </c>
      <c r="T64">
        <v>5.1299999999999998E-2</v>
      </c>
      <c r="U64">
        <v>1.01E-2</v>
      </c>
      <c r="V64" t="s">
        <v>36</v>
      </c>
      <c r="W64">
        <v>7.1999999999999998E-3</v>
      </c>
      <c r="X64">
        <v>0.13769999999999999</v>
      </c>
      <c r="Y64">
        <v>3.1E-2</v>
      </c>
      <c r="Z64">
        <v>0.13059999999999999</v>
      </c>
      <c r="AA64" t="s">
        <v>97</v>
      </c>
    </row>
    <row r="65" spans="1:27" x14ac:dyDescent="0.25">
      <c r="A65">
        <v>356</v>
      </c>
      <c r="B65">
        <v>2330</v>
      </c>
      <c r="C65">
        <v>0.71179999999999999</v>
      </c>
      <c r="D65">
        <v>0.67049999999999998</v>
      </c>
      <c r="E65">
        <v>6.6699999999999995E-2</v>
      </c>
      <c r="F65">
        <v>5.5999999999999999E-3</v>
      </c>
      <c r="G65">
        <v>3.8300000000000001E-2</v>
      </c>
      <c r="H65" t="s">
        <v>36</v>
      </c>
      <c r="I65">
        <v>2.6700000000000002E-2</v>
      </c>
      <c r="J65" t="s">
        <v>35</v>
      </c>
      <c r="K65">
        <v>5.8500000000000003E-2</v>
      </c>
      <c r="L65">
        <v>0.53159999999999996</v>
      </c>
      <c r="M65">
        <v>0.1802</v>
      </c>
      <c r="N65">
        <v>9.4999999999999998E-3</v>
      </c>
      <c r="O65">
        <v>0.15310000000000001</v>
      </c>
      <c r="P65">
        <v>0.33289999999999997</v>
      </c>
      <c r="Q65">
        <v>1.8499999999999999E-2</v>
      </c>
      <c r="R65">
        <v>0</v>
      </c>
      <c r="S65">
        <v>3.4799999999999998E-2</v>
      </c>
      <c r="T65">
        <v>2.24E-2</v>
      </c>
      <c r="U65">
        <v>1.2E-2</v>
      </c>
      <c r="V65" t="s">
        <v>35</v>
      </c>
      <c r="W65">
        <v>6.4999999999999997E-3</v>
      </c>
      <c r="X65">
        <v>9.2899999999999996E-2</v>
      </c>
      <c r="Y65">
        <v>1.12E-2</v>
      </c>
      <c r="Z65">
        <v>0.18410000000000001</v>
      </c>
      <c r="AA65" t="s">
        <v>97</v>
      </c>
    </row>
    <row r="66" spans="1:27" x14ac:dyDescent="0.25">
      <c r="A66">
        <v>357</v>
      </c>
      <c r="B66">
        <v>1400</v>
      </c>
      <c r="C66">
        <v>0.63849999999999996</v>
      </c>
      <c r="D66">
        <v>0.62419999999999998</v>
      </c>
      <c r="E66">
        <v>7.5200000000000003E-2</v>
      </c>
      <c r="F66" t="s">
        <v>35</v>
      </c>
      <c r="G66">
        <v>3.2899999999999999E-2</v>
      </c>
      <c r="H66" t="s">
        <v>35</v>
      </c>
      <c r="I66">
        <v>5.0000000000000001E-3</v>
      </c>
      <c r="J66">
        <v>0</v>
      </c>
      <c r="K66">
        <v>5.1499999999999997E-2</v>
      </c>
      <c r="L66">
        <v>0.50819999999999999</v>
      </c>
      <c r="M66">
        <v>9.5899999999999999E-2</v>
      </c>
      <c r="N66" t="s">
        <v>36</v>
      </c>
      <c r="O66">
        <v>8.7999999999999995E-2</v>
      </c>
      <c r="P66">
        <v>0.38219999999999998</v>
      </c>
      <c r="Q66">
        <v>3.0099999999999998E-2</v>
      </c>
      <c r="R66" t="s">
        <v>35</v>
      </c>
      <c r="S66">
        <v>1.0699999999999999E-2</v>
      </c>
      <c r="T66">
        <v>5.7000000000000002E-3</v>
      </c>
      <c r="U66" t="s">
        <v>36</v>
      </c>
      <c r="V66" t="s">
        <v>35</v>
      </c>
      <c r="W66" t="s">
        <v>36</v>
      </c>
      <c r="X66">
        <v>0.1181</v>
      </c>
      <c r="Y66">
        <v>1.2200000000000001E-2</v>
      </c>
      <c r="Z66">
        <v>0.23119999999999999</v>
      </c>
      <c r="AA66" t="s">
        <v>97</v>
      </c>
    </row>
    <row r="67" spans="1:27" x14ac:dyDescent="0.25">
      <c r="A67">
        <v>358</v>
      </c>
      <c r="B67">
        <v>1700</v>
      </c>
      <c r="C67">
        <v>0.72240000000000004</v>
      </c>
      <c r="D67">
        <v>0.67659999999999998</v>
      </c>
      <c r="E67">
        <v>7.0999999999999994E-2</v>
      </c>
      <c r="F67" t="s">
        <v>36</v>
      </c>
      <c r="G67">
        <v>3.4000000000000002E-2</v>
      </c>
      <c r="H67">
        <v>6.4999999999999997E-3</v>
      </c>
      <c r="I67" t="s">
        <v>35</v>
      </c>
      <c r="J67">
        <v>0</v>
      </c>
      <c r="K67">
        <v>3.6999999999999998E-2</v>
      </c>
      <c r="L67">
        <v>0.56100000000000005</v>
      </c>
      <c r="M67">
        <v>0.29049999999999998</v>
      </c>
      <c r="N67">
        <v>1.6400000000000001E-2</v>
      </c>
      <c r="O67">
        <v>0.2535</v>
      </c>
      <c r="P67">
        <v>0.2477</v>
      </c>
      <c r="Q67">
        <v>2.29E-2</v>
      </c>
      <c r="R67" t="s">
        <v>35</v>
      </c>
      <c r="S67">
        <v>3.8699999999999998E-2</v>
      </c>
      <c r="T67">
        <v>3.2899999999999999E-2</v>
      </c>
      <c r="U67">
        <v>5.3E-3</v>
      </c>
      <c r="V67" t="s">
        <v>35</v>
      </c>
      <c r="W67">
        <v>7.0000000000000001E-3</v>
      </c>
      <c r="X67">
        <v>8.7400000000000005E-2</v>
      </c>
      <c r="Y67">
        <v>1.8200000000000001E-2</v>
      </c>
      <c r="Z67">
        <v>0.1719</v>
      </c>
      <c r="AA67" t="s">
        <v>97</v>
      </c>
    </row>
    <row r="68" spans="1:27" x14ac:dyDescent="0.25">
      <c r="A68">
        <v>359</v>
      </c>
      <c r="B68">
        <v>2310</v>
      </c>
      <c r="C68">
        <v>0.78839999999999999</v>
      </c>
      <c r="D68">
        <v>0.70640000000000003</v>
      </c>
      <c r="E68">
        <v>0.12620000000000001</v>
      </c>
      <c r="F68" t="s">
        <v>35</v>
      </c>
      <c r="G68">
        <v>3.1699999999999999E-2</v>
      </c>
      <c r="H68" t="s">
        <v>36</v>
      </c>
      <c r="I68">
        <v>2.4299999999999999E-2</v>
      </c>
      <c r="J68">
        <v>0</v>
      </c>
      <c r="K68">
        <v>5.4600000000000003E-2</v>
      </c>
      <c r="L68">
        <v>0.52170000000000005</v>
      </c>
      <c r="M68">
        <v>0.1986</v>
      </c>
      <c r="N68" t="s">
        <v>36</v>
      </c>
      <c r="O68">
        <v>0.1522</v>
      </c>
      <c r="P68">
        <v>0.2944</v>
      </c>
      <c r="Q68">
        <v>2.86E-2</v>
      </c>
      <c r="R68" t="s">
        <v>35</v>
      </c>
      <c r="S68">
        <v>7.1099999999999997E-2</v>
      </c>
      <c r="T68">
        <v>3.56E-2</v>
      </c>
      <c r="U68">
        <v>3.56E-2</v>
      </c>
      <c r="V68">
        <v>0</v>
      </c>
      <c r="W68">
        <v>1.0800000000000001E-2</v>
      </c>
      <c r="X68">
        <v>8.5900000000000004E-2</v>
      </c>
      <c r="Y68">
        <v>1.6500000000000001E-2</v>
      </c>
      <c r="Z68">
        <v>0.10929999999999999</v>
      </c>
      <c r="AA68" t="s">
        <v>97</v>
      </c>
    </row>
    <row r="69" spans="1:27" x14ac:dyDescent="0.25">
      <c r="A69">
        <v>370</v>
      </c>
      <c r="B69">
        <v>1180</v>
      </c>
      <c r="C69">
        <v>0.67459999999999998</v>
      </c>
      <c r="D69">
        <v>0.54690000000000005</v>
      </c>
      <c r="E69">
        <v>0.1454</v>
      </c>
      <c r="F69" t="s">
        <v>35</v>
      </c>
      <c r="G69">
        <v>2.9600000000000001E-2</v>
      </c>
      <c r="H69">
        <v>5.1000000000000004E-3</v>
      </c>
      <c r="I69">
        <v>0</v>
      </c>
      <c r="J69">
        <v>0</v>
      </c>
      <c r="K69">
        <v>7.4399999999999994E-2</v>
      </c>
      <c r="L69">
        <v>0.36599999999999999</v>
      </c>
      <c r="M69">
        <v>3.7199999999999997E-2</v>
      </c>
      <c r="N69">
        <v>0</v>
      </c>
      <c r="O69">
        <v>2.6200000000000001E-2</v>
      </c>
      <c r="P69">
        <v>0.2908</v>
      </c>
      <c r="Q69">
        <v>3.7999999999999999E-2</v>
      </c>
      <c r="R69">
        <v>0</v>
      </c>
      <c r="S69">
        <v>0.1183</v>
      </c>
      <c r="T69">
        <v>0.1057</v>
      </c>
      <c r="U69">
        <v>1.0999999999999999E-2</v>
      </c>
      <c r="V69" t="s">
        <v>35</v>
      </c>
      <c r="W69">
        <v>9.2999999999999992E-3</v>
      </c>
      <c r="X69">
        <v>0.1124</v>
      </c>
      <c r="Y69">
        <v>6.7999999999999996E-3</v>
      </c>
      <c r="Z69">
        <v>0.20630000000000001</v>
      </c>
      <c r="AA69" t="s">
        <v>97</v>
      </c>
    </row>
    <row r="70" spans="1:27" x14ac:dyDescent="0.25">
      <c r="A70">
        <v>371</v>
      </c>
      <c r="B70">
        <v>1640</v>
      </c>
      <c r="C70">
        <v>0.69950000000000001</v>
      </c>
      <c r="D70">
        <v>0.6573</v>
      </c>
      <c r="E70">
        <v>7.8200000000000006E-2</v>
      </c>
      <c r="F70">
        <v>0</v>
      </c>
      <c r="G70">
        <v>3.1800000000000002E-2</v>
      </c>
      <c r="H70">
        <v>4.8899999999999999E-2</v>
      </c>
      <c r="I70" t="s">
        <v>35</v>
      </c>
      <c r="J70">
        <v>0</v>
      </c>
      <c r="K70">
        <v>5.9900000000000002E-2</v>
      </c>
      <c r="L70">
        <v>0.49730000000000002</v>
      </c>
      <c r="M70">
        <v>0.1124</v>
      </c>
      <c r="N70" t="s">
        <v>36</v>
      </c>
      <c r="O70">
        <v>8.1900000000000001E-2</v>
      </c>
      <c r="P70">
        <v>0.34760000000000002</v>
      </c>
      <c r="Q70">
        <v>3.73E-2</v>
      </c>
      <c r="R70" t="s">
        <v>35</v>
      </c>
      <c r="S70">
        <v>3.3000000000000002E-2</v>
      </c>
      <c r="T70">
        <v>2.93E-2</v>
      </c>
      <c r="U70" t="s">
        <v>36</v>
      </c>
      <c r="V70" t="s">
        <v>35</v>
      </c>
      <c r="W70">
        <v>9.1999999999999998E-3</v>
      </c>
      <c r="X70">
        <v>0.15939999999999999</v>
      </c>
      <c r="Y70">
        <v>1.47E-2</v>
      </c>
      <c r="Z70">
        <v>0.1265</v>
      </c>
      <c r="AA70" t="s">
        <v>97</v>
      </c>
    </row>
    <row r="71" spans="1:27" x14ac:dyDescent="0.25">
      <c r="A71">
        <v>372</v>
      </c>
      <c r="B71">
        <v>2330</v>
      </c>
      <c r="C71">
        <v>0.76149999999999995</v>
      </c>
      <c r="D71">
        <v>0.65539999999999998</v>
      </c>
      <c r="E71">
        <v>0.15859999999999999</v>
      </c>
      <c r="F71" t="s">
        <v>36</v>
      </c>
      <c r="G71">
        <v>4.2500000000000003E-2</v>
      </c>
      <c r="H71">
        <v>1.4999999999999999E-2</v>
      </c>
      <c r="I71">
        <v>1.4200000000000001E-2</v>
      </c>
      <c r="J71">
        <v>0</v>
      </c>
      <c r="K71">
        <v>7.6499999999999999E-2</v>
      </c>
      <c r="L71">
        <v>0.4229</v>
      </c>
      <c r="M71">
        <v>9.6699999999999994E-2</v>
      </c>
      <c r="N71" t="s">
        <v>36</v>
      </c>
      <c r="O71">
        <v>8.2500000000000004E-2</v>
      </c>
      <c r="P71">
        <v>0.28320000000000001</v>
      </c>
      <c r="Q71">
        <v>4.2999999999999997E-2</v>
      </c>
      <c r="R71" t="s">
        <v>35</v>
      </c>
      <c r="S71">
        <v>9.11E-2</v>
      </c>
      <c r="T71">
        <v>6.9599999999999995E-2</v>
      </c>
      <c r="U71">
        <v>2.06E-2</v>
      </c>
      <c r="V71" t="s">
        <v>35</v>
      </c>
      <c r="W71">
        <v>1.4999999999999999E-2</v>
      </c>
      <c r="X71">
        <v>0.10440000000000001</v>
      </c>
      <c r="Y71">
        <v>2.4899999999999999E-2</v>
      </c>
      <c r="Z71">
        <v>0.10920000000000001</v>
      </c>
      <c r="AA71" t="s">
        <v>97</v>
      </c>
    </row>
    <row r="72" spans="1:27" x14ac:dyDescent="0.25">
      <c r="A72">
        <v>373</v>
      </c>
      <c r="B72">
        <v>3260</v>
      </c>
      <c r="C72">
        <v>0.71419999999999995</v>
      </c>
      <c r="D72">
        <v>0.64639999999999997</v>
      </c>
      <c r="E72">
        <v>0.13420000000000001</v>
      </c>
      <c r="F72" t="s">
        <v>36</v>
      </c>
      <c r="G72">
        <v>2.9100000000000001E-2</v>
      </c>
      <c r="H72">
        <v>1.5299999999999999E-2</v>
      </c>
      <c r="I72">
        <v>1.35E-2</v>
      </c>
      <c r="J72">
        <v>0</v>
      </c>
      <c r="K72">
        <v>4.8099999999999997E-2</v>
      </c>
      <c r="L72">
        <v>0.45129999999999998</v>
      </c>
      <c r="M72">
        <v>0.14399999999999999</v>
      </c>
      <c r="N72">
        <v>7.0000000000000001E-3</v>
      </c>
      <c r="O72">
        <v>0.13270000000000001</v>
      </c>
      <c r="P72">
        <v>0.28029999999999999</v>
      </c>
      <c r="Q72">
        <v>2.7E-2</v>
      </c>
      <c r="R72" t="s">
        <v>35</v>
      </c>
      <c r="S72">
        <v>5.79E-2</v>
      </c>
      <c r="T72">
        <v>3.3700000000000001E-2</v>
      </c>
      <c r="U72">
        <v>2.3E-2</v>
      </c>
      <c r="V72" t="s">
        <v>36</v>
      </c>
      <c r="W72">
        <v>9.7999999999999997E-3</v>
      </c>
      <c r="X72">
        <v>0.12959999999999999</v>
      </c>
      <c r="Y72">
        <v>3.0599999999999999E-2</v>
      </c>
      <c r="Z72">
        <v>0.12559999999999999</v>
      </c>
      <c r="AA72">
        <v>2.4799999999999999E-2</v>
      </c>
    </row>
    <row r="73" spans="1:27" x14ac:dyDescent="0.25">
      <c r="A73">
        <v>380</v>
      </c>
      <c r="B73">
        <v>3300</v>
      </c>
      <c r="C73">
        <v>0.7631</v>
      </c>
      <c r="D73">
        <v>0.71220000000000006</v>
      </c>
      <c r="E73">
        <v>0.13089999999999999</v>
      </c>
      <c r="F73" t="s">
        <v>36</v>
      </c>
      <c r="G73">
        <v>2.5700000000000001E-2</v>
      </c>
      <c r="H73">
        <v>2.3300000000000001E-2</v>
      </c>
      <c r="I73">
        <v>0</v>
      </c>
      <c r="J73">
        <v>0</v>
      </c>
      <c r="K73">
        <v>4.2999999999999997E-2</v>
      </c>
      <c r="L73">
        <v>0.52800000000000002</v>
      </c>
      <c r="M73">
        <v>0.106</v>
      </c>
      <c r="N73">
        <v>5.7999999999999996E-3</v>
      </c>
      <c r="O73">
        <v>8.8499999999999995E-2</v>
      </c>
      <c r="P73">
        <v>0.37080000000000002</v>
      </c>
      <c r="Q73">
        <v>5.1200000000000002E-2</v>
      </c>
      <c r="R73" t="s">
        <v>35</v>
      </c>
      <c r="S73">
        <v>4.1500000000000002E-2</v>
      </c>
      <c r="T73">
        <v>3.27E-2</v>
      </c>
      <c r="U73">
        <v>7.6E-3</v>
      </c>
      <c r="V73" t="s">
        <v>36</v>
      </c>
      <c r="W73">
        <v>9.4000000000000004E-3</v>
      </c>
      <c r="X73">
        <v>7.51E-2</v>
      </c>
      <c r="Y73">
        <v>2.1499999999999998E-2</v>
      </c>
      <c r="Z73">
        <v>0.14030000000000001</v>
      </c>
      <c r="AA73" t="s">
        <v>97</v>
      </c>
    </row>
    <row r="74" spans="1:27" x14ac:dyDescent="0.25">
      <c r="A74">
        <v>381</v>
      </c>
      <c r="B74">
        <v>1290</v>
      </c>
      <c r="C74">
        <v>0.75739999999999996</v>
      </c>
      <c r="D74">
        <v>0.66559999999999997</v>
      </c>
      <c r="E74">
        <v>7.7799999999999994E-2</v>
      </c>
      <c r="F74" t="s">
        <v>36</v>
      </c>
      <c r="G74">
        <v>2.2599999999999999E-2</v>
      </c>
      <c r="H74">
        <v>2.0199999999999999E-2</v>
      </c>
      <c r="I74">
        <v>0</v>
      </c>
      <c r="J74">
        <v>0</v>
      </c>
      <c r="K74">
        <v>5.0500000000000003E-2</v>
      </c>
      <c r="L74">
        <v>0.54120000000000001</v>
      </c>
      <c r="M74">
        <v>0.12130000000000001</v>
      </c>
      <c r="N74">
        <v>6.1999999999999998E-3</v>
      </c>
      <c r="O74">
        <v>9.4100000000000003E-2</v>
      </c>
      <c r="P74">
        <v>0.38879999999999998</v>
      </c>
      <c r="Q74">
        <v>3.1099999999999999E-2</v>
      </c>
      <c r="R74">
        <v>0</v>
      </c>
      <c r="S74">
        <v>7.5399999999999995E-2</v>
      </c>
      <c r="T74">
        <v>4.9799999999999997E-2</v>
      </c>
      <c r="U74">
        <v>2.5700000000000001E-2</v>
      </c>
      <c r="V74">
        <v>0</v>
      </c>
      <c r="W74">
        <v>1.6299999999999999E-2</v>
      </c>
      <c r="X74">
        <v>7.4700000000000003E-2</v>
      </c>
      <c r="Y74">
        <v>2.8799999999999999E-2</v>
      </c>
      <c r="Z74">
        <v>0.13919999999999999</v>
      </c>
      <c r="AA74" t="s">
        <v>97</v>
      </c>
    </row>
    <row r="75" spans="1:27" x14ac:dyDescent="0.25">
      <c r="A75">
        <v>382</v>
      </c>
      <c r="B75">
        <v>3190</v>
      </c>
      <c r="C75">
        <v>0.75470000000000004</v>
      </c>
      <c r="D75">
        <v>0.68420000000000003</v>
      </c>
      <c r="E75">
        <v>5.5500000000000001E-2</v>
      </c>
      <c r="F75" t="s">
        <v>36</v>
      </c>
      <c r="G75">
        <v>3.0700000000000002E-2</v>
      </c>
      <c r="H75" t="s">
        <v>36</v>
      </c>
      <c r="I75">
        <v>8.8000000000000005E-3</v>
      </c>
      <c r="J75">
        <v>0</v>
      </c>
      <c r="K75">
        <v>5.04E-2</v>
      </c>
      <c r="L75">
        <v>0.58150000000000002</v>
      </c>
      <c r="M75">
        <v>0.16639999999999999</v>
      </c>
      <c r="N75">
        <v>1.1599999999999999E-2</v>
      </c>
      <c r="O75">
        <v>0.1416</v>
      </c>
      <c r="P75">
        <v>0.39319999999999999</v>
      </c>
      <c r="Q75">
        <v>2.1899999999999999E-2</v>
      </c>
      <c r="R75" t="s">
        <v>36</v>
      </c>
      <c r="S75">
        <v>6.1100000000000002E-2</v>
      </c>
      <c r="T75">
        <v>2.8500000000000001E-2</v>
      </c>
      <c r="U75">
        <v>3.1600000000000003E-2</v>
      </c>
      <c r="V75" t="s">
        <v>36</v>
      </c>
      <c r="W75">
        <v>9.4000000000000004E-3</v>
      </c>
      <c r="X75">
        <v>7.7399999999999997E-2</v>
      </c>
      <c r="Y75">
        <v>2.5700000000000001E-2</v>
      </c>
      <c r="Z75">
        <v>0.14219999999999999</v>
      </c>
      <c r="AA75">
        <v>1.9099999999999999E-2</v>
      </c>
    </row>
    <row r="76" spans="1:27" x14ac:dyDescent="0.25">
      <c r="A76">
        <v>383</v>
      </c>
      <c r="B76">
        <v>4460</v>
      </c>
      <c r="C76">
        <v>0.74039999999999995</v>
      </c>
      <c r="D76">
        <v>0.67130000000000001</v>
      </c>
      <c r="E76">
        <v>6.1899999999999997E-2</v>
      </c>
      <c r="F76" t="s">
        <v>36</v>
      </c>
      <c r="G76">
        <v>3.7900000000000003E-2</v>
      </c>
      <c r="H76">
        <v>2.3599999999999999E-2</v>
      </c>
      <c r="I76">
        <v>6.7000000000000002E-3</v>
      </c>
      <c r="J76">
        <v>0</v>
      </c>
      <c r="K76">
        <v>5.1200000000000002E-2</v>
      </c>
      <c r="L76">
        <v>0.5383</v>
      </c>
      <c r="M76">
        <v>0.1739</v>
      </c>
      <c r="N76">
        <v>8.8000000000000005E-3</v>
      </c>
      <c r="O76">
        <v>0.1492</v>
      </c>
      <c r="P76">
        <v>0.34620000000000001</v>
      </c>
      <c r="Q76">
        <v>1.8200000000000001E-2</v>
      </c>
      <c r="R76" t="s">
        <v>36</v>
      </c>
      <c r="S76">
        <v>6.1499999999999999E-2</v>
      </c>
      <c r="T76">
        <v>2.8500000000000001E-2</v>
      </c>
      <c r="U76">
        <v>3.2300000000000002E-2</v>
      </c>
      <c r="V76" t="s">
        <v>36</v>
      </c>
      <c r="W76">
        <v>7.6E-3</v>
      </c>
      <c r="X76">
        <v>6.7500000000000004E-2</v>
      </c>
      <c r="Y76">
        <v>2.18E-2</v>
      </c>
      <c r="Z76">
        <v>0.17030000000000001</v>
      </c>
      <c r="AA76">
        <v>3.0499999999999999E-2</v>
      </c>
    </row>
    <row r="77" spans="1:27" x14ac:dyDescent="0.25">
      <c r="A77">
        <v>384</v>
      </c>
      <c r="B77">
        <v>2160</v>
      </c>
      <c r="C77">
        <v>0.74460000000000004</v>
      </c>
      <c r="D77">
        <v>0.64649999999999996</v>
      </c>
      <c r="E77">
        <v>8.14E-2</v>
      </c>
      <c r="F77">
        <v>6.0000000000000001E-3</v>
      </c>
      <c r="G77">
        <v>4.2099999999999999E-2</v>
      </c>
      <c r="H77">
        <v>9.2999999999999992E-3</v>
      </c>
      <c r="I77">
        <v>1.5699999999999999E-2</v>
      </c>
      <c r="J77">
        <v>0</v>
      </c>
      <c r="K77">
        <v>6.7100000000000007E-2</v>
      </c>
      <c r="L77">
        <v>0.49049999999999999</v>
      </c>
      <c r="M77">
        <v>0.14849999999999999</v>
      </c>
      <c r="N77" t="s">
        <v>36</v>
      </c>
      <c r="O77">
        <v>0.12590000000000001</v>
      </c>
      <c r="P77">
        <v>0.30769999999999997</v>
      </c>
      <c r="Q77">
        <v>3.4200000000000001E-2</v>
      </c>
      <c r="R77" t="s">
        <v>36</v>
      </c>
      <c r="S77">
        <v>8.1000000000000003E-2</v>
      </c>
      <c r="T77">
        <v>4.7699999999999999E-2</v>
      </c>
      <c r="U77">
        <v>3.2399999999999998E-2</v>
      </c>
      <c r="V77" t="s">
        <v>35</v>
      </c>
      <c r="W77">
        <v>1.7100000000000001E-2</v>
      </c>
      <c r="X77">
        <v>0.1023</v>
      </c>
      <c r="Y77">
        <v>2.1700000000000001E-2</v>
      </c>
      <c r="Z77">
        <v>0.13139999999999999</v>
      </c>
      <c r="AA77">
        <v>1.2E-2</v>
      </c>
    </row>
    <row r="78" spans="1:27" x14ac:dyDescent="0.25">
      <c r="A78">
        <v>390</v>
      </c>
      <c r="B78">
        <v>1420</v>
      </c>
      <c r="C78">
        <v>0.72850000000000004</v>
      </c>
      <c r="D78">
        <v>0.64529999999999998</v>
      </c>
      <c r="E78">
        <v>0.13750000000000001</v>
      </c>
      <c r="F78">
        <v>0</v>
      </c>
      <c r="G78">
        <v>5.57E-2</v>
      </c>
      <c r="H78">
        <v>2.1899999999999999E-2</v>
      </c>
      <c r="I78">
        <v>0</v>
      </c>
      <c r="J78">
        <v>0</v>
      </c>
      <c r="K78">
        <v>9.3799999999999994E-2</v>
      </c>
      <c r="L78">
        <v>0.43020000000000003</v>
      </c>
      <c r="M78">
        <v>9.8699999999999996E-2</v>
      </c>
      <c r="N78" t="s">
        <v>36</v>
      </c>
      <c r="O78">
        <v>9.1700000000000004E-2</v>
      </c>
      <c r="P78">
        <v>0.2863</v>
      </c>
      <c r="Q78">
        <v>4.5100000000000001E-2</v>
      </c>
      <c r="R78">
        <v>0</v>
      </c>
      <c r="S78">
        <v>6.4899999999999999E-2</v>
      </c>
      <c r="T78">
        <v>4.65E-2</v>
      </c>
      <c r="U78">
        <v>1.7600000000000001E-2</v>
      </c>
      <c r="V78" t="s">
        <v>35</v>
      </c>
      <c r="W78">
        <v>1.83E-2</v>
      </c>
      <c r="X78">
        <v>0.1157</v>
      </c>
      <c r="Y78">
        <v>3.39E-2</v>
      </c>
      <c r="Z78">
        <v>0.122</v>
      </c>
      <c r="AA78" t="s">
        <v>97</v>
      </c>
    </row>
    <row r="79" spans="1:27" x14ac:dyDescent="0.25">
      <c r="A79">
        <v>391</v>
      </c>
      <c r="B79">
        <v>2490</v>
      </c>
      <c r="C79">
        <v>0.73760000000000003</v>
      </c>
      <c r="D79">
        <v>0.68810000000000004</v>
      </c>
      <c r="E79">
        <v>6.4000000000000001E-2</v>
      </c>
      <c r="F79">
        <v>6.4000000000000003E-3</v>
      </c>
      <c r="G79">
        <v>2.98E-2</v>
      </c>
      <c r="H79">
        <v>3.4599999999999999E-2</v>
      </c>
      <c r="I79">
        <v>0</v>
      </c>
      <c r="J79">
        <v>0</v>
      </c>
      <c r="K79">
        <v>4.0599999999999997E-2</v>
      </c>
      <c r="L79">
        <v>0.55249999999999999</v>
      </c>
      <c r="M79">
        <v>0.18509999999999999</v>
      </c>
      <c r="N79">
        <v>1.09E-2</v>
      </c>
      <c r="O79">
        <v>0.15859999999999999</v>
      </c>
      <c r="P79">
        <v>0.29049999999999998</v>
      </c>
      <c r="Q79">
        <v>7.6899999999999996E-2</v>
      </c>
      <c r="R79" t="s">
        <v>35</v>
      </c>
      <c r="S79">
        <v>4.2299999999999997E-2</v>
      </c>
      <c r="T79">
        <v>2.6599999999999999E-2</v>
      </c>
      <c r="U79">
        <v>1.5299999999999999E-2</v>
      </c>
      <c r="V79" t="s">
        <v>35</v>
      </c>
      <c r="W79">
        <v>7.1999999999999998E-3</v>
      </c>
      <c r="X79">
        <v>9.0899999999999995E-2</v>
      </c>
      <c r="Y79">
        <v>3.3000000000000002E-2</v>
      </c>
      <c r="Z79">
        <v>0.1384</v>
      </c>
      <c r="AA79">
        <v>1.4500000000000001E-2</v>
      </c>
    </row>
    <row r="80" spans="1:27" x14ac:dyDescent="0.25">
      <c r="A80">
        <v>392</v>
      </c>
      <c r="B80">
        <v>1100</v>
      </c>
      <c r="C80">
        <v>0.78029999999999999</v>
      </c>
      <c r="D80">
        <v>0.69279999999999997</v>
      </c>
      <c r="E80">
        <v>0.1012</v>
      </c>
      <c r="F80">
        <v>7.3000000000000001E-3</v>
      </c>
      <c r="G80">
        <v>9.7500000000000003E-2</v>
      </c>
      <c r="H80">
        <v>2.1899999999999999E-2</v>
      </c>
      <c r="I80">
        <v>0</v>
      </c>
      <c r="J80">
        <v>0</v>
      </c>
      <c r="K80">
        <v>0.1249</v>
      </c>
      <c r="L80">
        <v>0.46400000000000002</v>
      </c>
      <c r="M80">
        <v>0.13669999999999999</v>
      </c>
      <c r="N80">
        <v>6.4000000000000003E-3</v>
      </c>
      <c r="O80">
        <v>0.1176</v>
      </c>
      <c r="P80">
        <v>0.29349999999999998</v>
      </c>
      <c r="Q80">
        <v>3.3700000000000001E-2</v>
      </c>
      <c r="R80" t="s">
        <v>35</v>
      </c>
      <c r="S80">
        <v>6.93E-2</v>
      </c>
      <c r="T80">
        <v>5.1999999999999998E-2</v>
      </c>
      <c r="U80">
        <v>1.55E-2</v>
      </c>
      <c r="V80" t="s">
        <v>35</v>
      </c>
      <c r="W80">
        <v>1.8200000000000001E-2</v>
      </c>
      <c r="X80">
        <v>8.3900000000000002E-2</v>
      </c>
      <c r="Y80">
        <v>1.46E-2</v>
      </c>
      <c r="Z80">
        <v>0.1212</v>
      </c>
      <c r="AA80" t="s">
        <v>97</v>
      </c>
    </row>
    <row r="81" spans="1:27" x14ac:dyDescent="0.25">
      <c r="A81">
        <v>393</v>
      </c>
      <c r="B81">
        <v>570</v>
      </c>
      <c r="C81">
        <v>0.75529999999999997</v>
      </c>
      <c r="D81">
        <v>0.67430000000000001</v>
      </c>
      <c r="E81">
        <v>8.4500000000000006E-2</v>
      </c>
      <c r="F81">
        <v>0</v>
      </c>
      <c r="G81">
        <v>5.8099999999999999E-2</v>
      </c>
      <c r="H81">
        <v>7.0000000000000001E-3</v>
      </c>
      <c r="I81">
        <v>0</v>
      </c>
      <c r="J81">
        <v>0</v>
      </c>
      <c r="K81">
        <v>7.3899999999999993E-2</v>
      </c>
      <c r="L81">
        <v>0.52290000000000003</v>
      </c>
      <c r="M81">
        <v>9.8599999999999993E-2</v>
      </c>
      <c r="N81" t="s">
        <v>35</v>
      </c>
      <c r="O81">
        <v>9.1499999999999998E-2</v>
      </c>
      <c r="P81">
        <v>0.3856</v>
      </c>
      <c r="Q81">
        <v>3.8699999999999998E-2</v>
      </c>
      <c r="R81" t="s">
        <v>35</v>
      </c>
      <c r="S81">
        <v>6.8699999999999997E-2</v>
      </c>
      <c r="T81">
        <v>5.28E-2</v>
      </c>
      <c r="U81">
        <v>1.5800000000000002E-2</v>
      </c>
      <c r="V81">
        <v>0</v>
      </c>
      <c r="W81">
        <v>1.23E-2</v>
      </c>
      <c r="X81">
        <v>0.1074</v>
      </c>
      <c r="Y81">
        <v>3.5200000000000002E-2</v>
      </c>
      <c r="Z81">
        <v>0.1021</v>
      </c>
      <c r="AA81" t="s">
        <v>97</v>
      </c>
    </row>
    <row r="82" spans="1:27" x14ac:dyDescent="0.25">
      <c r="A82">
        <v>394</v>
      </c>
      <c r="B82">
        <v>1500</v>
      </c>
      <c r="C82">
        <v>0.72719999999999996</v>
      </c>
      <c r="D82">
        <v>0.64539999999999997</v>
      </c>
      <c r="E82">
        <v>5.7200000000000001E-2</v>
      </c>
      <c r="F82" t="s">
        <v>35</v>
      </c>
      <c r="G82">
        <v>4.7199999999999999E-2</v>
      </c>
      <c r="H82">
        <v>1.66E-2</v>
      </c>
      <c r="I82">
        <v>0</v>
      </c>
      <c r="J82">
        <v>0</v>
      </c>
      <c r="K82">
        <v>6.7900000000000002E-2</v>
      </c>
      <c r="L82">
        <v>0.52359999999999995</v>
      </c>
      <c r="M82">
        <v>9.1800000000000007E-2</v>
      </c>
      <c r="N82" t="s">
        <v>36</v>
      </c>
      <c r="O82">
        <v>7.9200000000000007E-2</v>
      </c>
      <c r="P82">
        <v>0.40720000000000001</v>
      </c>
      <c r="Q82">
        <v>2.46E-2</v>
      </c>
      <c r="R82">
        <v>0</v>
      </c>
      <c r="S82">
        <v>6.59E-2</v>
      </c>
      <c r="T82">
        <v>4.8599999999999997E-2</v>
      </c>
      <c r="U82">
        <v>1.5299999999999999E-2</v>
      </c>
      <c r="V82" t="s">
        <v>36</v>
      </c>
      <c r="W82">
        <v>1.6E-2</v>
      </c>
      <c r="X82">
        <v>0.14299999999999999</v>
      </c>
      <c r="Y82">
        <v>3.1899999999999998E-2</v>
      </c>
      <c r="Z82">
        <v>9.7799999999999998E-2</v>
      </c>
      <c r="AA82" t="s">
        <v>97</v>
      </c>
    </row>
    <row r="83" spans="1:27" x14ac:dyDescent="0.25">
      <c r="A83">
        <v>420</v>
      </c>
      <c r="B83" t="s">
        <v>31</v>
      </c>
      <c r="C83" t="s">
        <v>31</v>
      </c>
      <c r="D83" t="s">
        <v>31</v>
      </c>
      <c r="E83" t="s">
        <v>31</v>
      </c>
      <c r="F83" t="s">
        <v>31</v>
      </c>
      <c r="G83" t="s">
        <v>31</v>
      </c>
      <c r="H83" t="s">
        <v>31</v>
      </c>
      <c r="I83" t="s">
        <v>31</v>
      </c>
      <c r="J83" t="s">
        <v>31</v>
      </c>
      <c r="K83" t="s">
        <v>31</v>
      </c>
      <c r="L83" t="s">
        <v>31</v>
      </c>
      <c r="M83" t="s">
        <v>31</v>
      </c>
      <c r="N83" t="s">
        <v>31</v>
      </c>
      <c r="O83" t="s">
        <v>31</v>
      </c>
      <c r="P83" t="s">
        <v>31</v>
      </c>
      <c r="Q83" t="s">
        <v>31</v>
      </c>
      <c r="R83" t="s">
        <v>31</v>
      </c>
      <c r="S83" t="s">
        <v>31</v>
      </c>
      <c r="T83" t="s">
        <v>31</v>
      </c>
      <c r="U83" t="s">
        <v>31</v>
      </c>
      <c r="V83" t="s">
        <v>31</v>
      </c>
      <c r="W83" t="s">
        <v>31</v>
      </c>
      <c r="X83" t="s">
        <v>31</v>
      </c>
      <c r="Y83" t="s">
        <v>31</v>
      </c>
      <c r="Z83" t="s">
        <v>31</v>
      </c>
      <c r="AA83" t="s">
        <v>31</v>
      </c>
    </row>
    <row r="84" spans="1:27" x14ac:dyDescent="0.25">
      <c r="A84">
        <v>800</v>
      </c>
      <c r="B84">
        <v>1780</v>
      </c>
      <c r="C84">
        <v>0.67769999999999997</v>
      </c>
      <c r="D84">
        <v>0.54410000000000003</v>
      </c>
      <c r="E84">
        <v>8.2500000000000004E-2</v>
      </c>
      <c r="F84">
        <v>1.6799999999999999E-2</v>
      </c>
      <c r="G84">
        <v>2.41E-2</v>
      </c>
      <c r="H84">
        <v>1.0699999999999999E-2</v>
      </c>
      <c r="I84" t="s">
        <v>35</v>
      </c>
      <c r="J84">
        <v>0</v>
      </c>
      <c r="K84">
        <v>3.7600000000000001E-2</v>
      </c>
      <c r="L84">
        <v>0.4088</v>
      </c>
      <c r="M84">
        <v>0.20380000000000001</v>
      </c>
      <c r="N84">
        <v>1.9699999999999999E-2</v>
      </c>
      <c r="O84">
        <v>0.16450000000000001</v>
      </c>
      <c r="P84">
        <v>0.19650000000000001</v>
      </c>
      <c r="Q84">
        <v>8.3999999999999995E-3</v>
      </c>
      <c r="R84">
        <v>0</v>
      </c>
      <c r="S84">
        <v>0.1241</v>
      </c>
      <c r="T84">
        <v>6.6799999999999998E-2</v>
      </c>
      <c r="U84">
        <v>5.67E-2</v>
      </c>
      <c r="V84" t="s">
        <v>35</v>
      </c>
      <c r="W84">
        <v>9.4999999999999998E-3</v>
      </c>
      <c r="X84">
        <v>8.48E-2</v>
      </c>
      <c r="Y84">
        <v>1.9699999999999999E-2</v>
      </c>
      <c r="Z84">
        <v>0.21790000000000001</v>
      </c>
      <c r="AA84" t="s">
        <v>97</v>
      </c>
    </row>
    <row r="85" spans="1:27" x14ac:dyDescent="0.25">
      <c r="A85">
        <v>801</v>
      </c>
      <c r="B85">
        <v>2700</v>
      </c>
      <c r="C85">
        <v>0.66600000000000004</v>
      </c>
      <c r="D85">
        <v>0.55179999999999996</v>
      </c>
      <c r="E85">
        <v>0.10199999999999999</v>
      </c>
      <c r="F85">
        <v>1.34E-2</v>
      </c>
      <c r="G85">
        <v>1.7399999999999999E-2</v>
      </c>
      <c r="H85">
        <v>1.04E-2</v>
      </c>
      <c r="I85">
        <v>1.9699999999999999E-2</v>
      </c>
      <c r="J85">
        <v>0</v>
      </c>
      <c r="K85">
        <v>3.8199999999999998E-2</v>
      </c>
      <c r="L85">
        <v>0.38890000000000002</v>
      </c>
      <c r="M85">
        <v>0.17510000000000001</v>
      </c>
      <c r="N85">
        <v>1.67E-2</v>
      </c>
      <c r="O85">
        <v>0.14399999999999999</v>
      </c>
      <c r="P85">
        <v>0.20219999999999999</v>
      </c>
      <c r="Q85">
        <v>1.15E-2</v>
      </c>
      <c r="R85">
        <v>0</v>
      </c>
      <c r="S85">
        <v>0.1046</v>
      </c>
      <c r="T85">
        <v>4.9399999999999999E-2</v>
      </c>
      <c r="U85">
        <v>5.5300000000000002E-2</v>
      </c>
      <c r="V85">
        <v>0</v>
      </c>
      <c r="W85">
        <v>9.5999999999999992E-3</v>
      </c>
      <c r="X85">
        <v>8.72E-2</v>
      </c>
      <c r="Y85">
        <v>2.93E-2</v>
      </c>
      <c r="Z85">
        <v>0.21740000000000001</v>
      </c>
      <c r="AA85">
        <v>5.3100000000000001E-2</v>
      </c>
    </row>
    <row r="86" spans="1:27" x14ac:dyDescent="0.25">
      <c r="A86">
        <v>802</v>
      </c>
      <c r="B86">
        <v>1410</v>
      </c>
      <c r="C86">
        <v>0.75619999999999998</v>
      </c>
      <c r="D86">
        <v>0.57340000000000002</v>
      </c>
      <c r="E86">
        <v>0.1176</v>
      </c>
      <c r="F86" t="s">
        <v>36</v>
      </c>
      <c r="G86">
        <v>1.5599999999999999E-2</v>
      </c>
      <c r="H86">
        <v>1.77E-2</v>
      </c>
      <c r="I86" t="s">
        <v>35</v>
      </c>
      <c r="J86">
        <v>0</v>
      </c>
      <c r="K86">
        <v>5.3900000000000003E-2</v>
      </c>
      <c r="L86">
        <v>0.41739999999999999</v>
      </c>
      <c r="M86">
        <v>0.14949999999999999</v>
      </c>
      <c r="N86">
        <v>6.4000000000000003E-3</v>
      </c>
      <c r="O86">
        <v>0.10349999999999999</v>
      </c>
      <c r="P86">
        <v>0.25440000000000002</v>
      </c>
      <c r="Q86">
        <v>1.35E-2</v>
      </c>
      <c r="R86" t="s">
        <v>35</v>
      </c>
      <c r="S86">
        <v>0.16089999999999999</v>
      </c>
      <c r="T86">
        <v>9.9199999999999997E-2</v>
      </c>
      <c r="U86">
        <v>6.1699999999999998E-2</v>
      </c>
      <c r="V86">
        <v>0</v>
      </c>
      <c r="W86">
        <v>2.1999999999999999E-2</v>
      </c>
      <c r="X86">
        <v>7.9399999999999998E-2</v>
      </c>
      <c r="Y86">
        <v>1.9099999999999999E-2</v>
      </c>
      <c r="Z86">
        <v>0.14530000000000001</v>
      </c>
      <c r="AA86" t="s">
        <v>97</v>
      </c>
    </row>
    <row r="87" spans="1:27" x14ac:dyDescent="0.25">
      <c r="A87">
        <v>803</v>
      </c>
      <c r="B87">
        <v>1190</v>
      </c>
      <c r="C87">
        <v>0.81630000000000003</v>
      </c>
      <c r="D87">
        <v>0.65039999999999998</v>
      </c>
      <c r="E87">
        <v>9.35E-2</v>
      </c>
      <c r="F87">
        <v>0</v>
      </c>
      <c r="G87">
        <v>3.2899999999999999E-2</v>
      </c>
      <c r="H87">
        <v>5.2200000000000003E-2</v>
      </c>
      <c r="I87">
        <v>0</v>
      </c>
      <c r="J87">
        <v>0</v>
      </c>
      <c r="K87">
        <v>6.6600000000000006E-2</v>
      </c>
      <c r="L87">
        <v>0.47089999999999999</v>
      </c>
      <c r="M87">
        <v>0.14410000000000001</v>
      </c>
      <c r="N87">
        <v>6.7000000000000002E-3</v>
      </c>
      <c r="O87">
        <v>0.1045</v>
      </c>
      <c r="P87">
        <v>0.31090000000000001</v>
      </c>
      <c r="Q87">
        <v>1.6E-2</v>
      </c>
      <c r="R87" t="s">
        <v>35</v>
      </c>
      <c r="S87">
        <v>0.14660000000000001</v>
      </c>
      <c r="T87">
        <v>0.1255</v>
      </c>
      <c r="U87">
        <v>2.1100000000000001E-2</v>
      </c>
      <c r="V87">
        <v>0</v>
      </c>
      <c r="W87">
        <v>1.9400000000000001E-2</v>
      </c>
      <c r="X87">
        <v>5.8099999999999999E-2</v>
      </c>
      <c r="Y87">
        <v>3.2899999999999999E-2</v>
      </c>
      <c r="Z87">
        <v>9.2700000000000005E-2</v>
      </c>
      <c r="AA87">
        <v>1.8499999999999999E-2</v>
      </c>
    </row>
    <row r="88" spans="1:27" x14ac:dyDescent="0.25">
      <c r="A88">
        <v>805</v>
      </c>
      <c r="B88">
        <v>690</v>
      </c>
      <c r="C88">
        <v>0.75470000000000004</v>
      </c>
      <c r="D88">
        <v>0.70540000000000003</v>
      </c>
      <c r="E88">
        <v>9.1399999999999995E-2</v>
      </c>
      <c r="F88">
        <v>0</v>
      </c>
      <c r="G88">
        <v>3.4799999999999998E-2</v>
      </c>
      <c r="H88">
        <v>8.6999999999999994E-3</v>
      </c>
      <c r="I88">
        <v>5.6599999999999998E-2</v>
      </c>
      <c r="J88">
        <v>0</v>
      </c>
      <c r="K88">
        <v>0.1118</v>
      </c>
      <c r="L88">
        <v>0.51229999999999998</v>
      </c>
      <c r="M88">
        <v>0.10009999999999999</v>
      </c>
      <c r="N88" t="s">
        <v>35</v>
      </c>
      <c r="O88">
        <v>8.2699999999999996E-2</v>
      </c>
      <c r="P88">
        <v>0.39040000000000002</v>
      </c>
      <c r="Q88">
        <v>2.18E-2</v>
      </c>
      <c r="R88" t="s">
        <v>35</v>
      </c>
      <c r="S88">
        <v>4.2099999999999999E-2</v>
      </c>
      <c r="T88">
        <v>1.3100000000000001E-2</v>
      </c>
      <c r="U88">
        <v>2.9000000000000001E-2</v>
      </c>
      <c r="V88">
        <v>0</v>
      </c>
      <c r="W88">
        <v>7.3000000000000001E-3</v>
      </c>
      <c r="X88">
        <v>0.14660000000000001</v>
      </c>
      <c r="Y88">
        <v>3.9199999999999999E-2</v>
      </c>
      <c r="Z88">
        <v>5.9499999999999997E-2</v>
      </c>
      <c r="AA88" t="s">
        <v>97</v>
      </c>
    </row>
    <row r="89" spans="1:27" x14ac:dyDescent="0.25">
      <c r="A89">
        <v>806</v>
      </c>
      <c r="B89">
        <v>1330</v>
      </c>
      <c r="C89">
        <v>0.68169999999999997</v>
      </c>
      <c r="D89">
        <v>0.63060000000000005</v>
      </c>
      <c r="E89">
        <v>0.1426</v>
      </c>
      <c r="F89">
        <v>0</v>
      </c>
      <c r="G89">
        <v>3.9800000000000002E-2</v>
      </c>
      <c r="H89">
        <v>1.43E-2</v>
      </c>
      <c r="I89" t="s">
        <v>35</v>
      </c>
      <c r="J89">
        <v>0</v>
      </c>
      <c r="K89">
        <v>5.9299999999999999E-2</v>
      </c>
      <c r="L89">
        <v>0.43319999999999997</v>
      </c>
      <c r="M89">
        <v>3.4500000000000003E-2</v>
      </c>
      <c r="N89">
        <v>0</v>
      </c>
      <c r="O89">
        <v>2.93E-2</v>
      </c>
      <c r="P89">
        <v>0.35809999999999997</v>
      </c>
      <c r="Q89">
        <v>4.0500000000000001E-2</v>
      </c>
      <c r="R89">
        <v>0</v>
      </c>
      <c r="S89">
        <v>3.9E-2</v>
      </c>
      <c r="T89">
        <v>8.3000000000000001E-3</v>
      </c>
      <c r="U89">
        <v>3.0800000000000001E-2</v>
      </c>
      <c r="V89">
        <v>0</v>
      </c>
      <c r="W89">
        <v>1.2E-2</v>
      </c>
      <c r="X89">
        <v>0.20269999999999999</v>
      </c>
      <c r="Y89">
        <v>4.8000000000000001E-2</v>
      </c>
      <c r="Z89">
        <v>6.7599999999999993E-2</v>
      </c>
      <c r="AA89" t="s">
        <v>97</v>
      </c>
    </row>
    <row r="90" spans="1:27" x14ac:dyDescent="0.25">
      <c r="A90">
        <v>807</v>
      </c>
      <c r="B90">
        <v>950</v>
      </c>
      <c r="C90">
        <v>0.75239999999999996</v>
      </c>
      <c r="D90">
        <v>0.69569999999999999</v>
      </c>
      <c r="E90">
        <v>7.5600000000000001E-2</v>
      </c>
      <c r="F90" t="s">
        <v>35</v>
      </c>
      <c r="G90">
        <v>5.3499999999999999E-2</v>
      </c>
      <c r="H90">
        <v>9.4000000000000004E-3</v>
      </c>
      <c r="I90" t="s">
        <v>36</v>
      </c>
      <c r="J90">
        <v>0</v>
      </c>
      <c r="K90">
        <v>9.4399999999999998E-2</v>
      </c>
      <c r="L90">
        <v>0.55189999999999995</v>
      </c>
      <c r="M90">
        <v>0.1186</v>
      </c>
      <c r="N90" t="s">
        <v>36</v>
      </c>
      <c r="O90">
        <v>9.1300000000000006E-2</v>
      </c>
      <c r="P90">
        <v>0.42709999999999998</v>
      </c>
      <c r="Q90">
        <v>6.3E-3</v>
      </c>
      <c r="R90" t="s">
        <v>35</v>
      </c>
      <c r="S90">
        <v>4.2000000000000003E-2</v>
      </c>
      <c r="T90">
        <v>1.26E-2</v>
      </c>
      <c r="U90">
        <v>2.9399999999999999E-2</v>
      </c>
      <c r="V90">
        <v>0</v>
      </c>
      <c r="W90">
        <v>1.47E-2</v>
      </c>
      <c r="X90">
        <v>0.1469</v>
      </c>
      <c r="Y90">
        <v>3.4599999999999999E-2</v>
      </c>
      <c r="Z90">
        <v>6.6100000000000006E-2</v>
      </c>
      <c r="AA90" t="s">
        <v>97</v>
      </c>
    </row>
    <row r="91" spans="1:27" x14ac:dyDescent="0.25">
      <c r="A91">
        <v>808</v>
      </c>
      <c r="B91">
        <v>1150</v>
      </c>
      <c r="C91">
        <v>0.75609999999999999</v>
      </c>
      <c r="D91">
        <v>0.72399999999999998</v>
      </c>
      <c r="E91">
        <v>8.2500000000000004E-2</v>
      </c>
      <c r="F91">
        <v>5.1999999999999998E-3</v>
      </c>
      <c r="G91">
        <v>3.2099999999999997E-2</v>
      </c>
      <c r="H91">
        <v>8.6999999999999994E-3</v>
      </c>
      <c r="I91">
        <v>0.02</v>
      </c>
      <c r="J91">
        <v>0</v>
      </c>
      <c r="K91">
        <v>5.5599999999999997E-2</v>
      </c>
      <c r="L91">
        <v>0.57550000000000001</v>
      </c>
      <c r="M91">
        <v>0.1797</v>
      </c>
      <c r="N91">
        <v>8.6999999999999994E-3</v>
      </c>
      <c r="O91">
        <v>0.15709999999999999</v>
      </c>
      <c r="P91">
        <v>0.38719999999999999</v>
      </c>
      <c r="Q91">
        <v>8.6999999999999994E-3</v>
      </c>
      <c r="R91">
        <v>0</v>
      </c>
      <c r="S91">
        <v>2.52E-2</v>
      </c>
      <c r="T91">
        <v>1.7399999999999999E-2</v>
      </c>
      <c r="U91">
        <v>7.7999999999999996E-3</v>
      </c>
      <c r="V91">
        <v>0</v>
      </c>
      <c r="W91">
        <v>6.8999999999999999E-3</v>
      </c>
      <c r="X91">
        <v>0.15279999999999999</v>
      </c>
      <c r="Y91">
        <v>3.56E-2</v>
      </c>
      <c r="Z91">
        <v>5.5599999999999997E-2</v>
      </c>
      <c r="AA91">
        <v>1.4800000000000001E-2</v>
      </c>
    </row>
    <row r="92" spans="1:27" x14ac:dyDescent="0.25">
      <c r="A92">
        <v>810</v>
      </c>
      <c r="B92">
        <v>1580</v>
      </c>
      <c r="C92">
        <v>0.72660000000000002</v>
      </c>
      <c r="D92">
        <v>0.65949999999999998</v>
      </c>
      <c r="E92">
        <v>6.2E-2</v>
      </c>
      <c r="F92">
        <v>5.7000000000000002E-3</v>
      </c>
      <c r="G92">
        <v>4.0500000000000001E-2</v>
      </c>
      <c r="H92" t="s">
        <v>36</v>
      </c>
      <c r="I92">
        <v>1.52E-2</v>
      </c>
      <c r="J92">
        <v>0</v>
      </c>
      <c r="K92">
        <v>5.9499999999999997E-2</v>
      </c>
      <c r="L92">
        <v>0.5323</v>
      </c>
      <c r="M92">
        <v>9.6199999999999994E-2</v>
      </c>
      <c r="N92" t="s">
        <v>36</v>
      </c>
      <c r="O92">
        <v>7.5300000000000006E-2</v>
      </c>
      <c r="P92">
        <v>0.36199999999999999</v>
      </c>
      <c r="Q92">
        <v>7.4099999999999999E-2</v>
      </c>
      <c r="R92" t="s">
        <v>35</v>
      </c>
      <c r="S92">
        <v>5.4399999999999997E-2</v>
      </c>
      <c r="T92">
        <v>3.3500000000000002E-2</v>
      </c>
      <c r="U92">
        <v>2.0299999999999999E-2</v>
      </c>
      <c r="V92" t="s">
        <v>35</v>
      </c>
      <c r="W92">
        <v>1.2699999999999999E-2</v>
      </c>
      <c r="X92">
        <v>8.48E-2</v>
      </c>
      <c r="Y92">
        <v>4.0500000000000001E-2</v>
      </c>
      <c r="Z92">
        <v>0.14810000000000001</v>
      </c>
      <c r="AA92" t="s">
        <v>97</v>
      </c>
    </row>
    <row r="93" spans="1:27" x14ac:dyDescent="0.25">
      <c r="A93">
        <v>811</v>
      </c>
      <c r="B93">
        <v>1970</v>
      </c>
      <c r="C93">
        <v>0.72550000000000003</v>
      </c>
      <c r="D93">
        <v>0.6502</v>
      </c>
      <c r="E93">
        <v>7.0699999999999999E-2</v>
      </c>
      <c r="F93">
        <v>5.5999999999999999E-3</v>
      </c>
      <c r="G93">
        <v>0.03</v>
      </c>
      <c r="H93">
        <v>3.3000000000000002E-2</v>
      </c>
      <c r="I93" t="s">
        <v>36</v>
      </c>
      <c r="J93">
        <v>0</v>
      </c>
      <c r="K93">
        <v>5.2900000000000003E-2</v>
      </c>
      <c r="L93">
        <v>0.50890000000000002</v>
      </c>
      <c r="M93">
        <v>0.13270000000000001</v>
      </c>
      <c r="N93" t="s">
        <v>36</v>
      </c>
      <c r="O93">
        <v>0.1113</v>
      </c>
      <c r="P93">
        <v>0.31569999999999998</v>
      </c>
      <c r="Q93">
        <v>6.0499999999999998E-2</v>
      </c>
      <c r="R93">
        <v>0</v>
      </c>
      <c r="S93">
        <v>6.6600000000000006E-2</v>
      </c>
      <c r="T93">
        <v>4.4699999999999997E-2</v>
      </c>
      <c r="U93">
        <v>2.1899999999999999E-2</v>
      </c>
      <c r="V93">
        <v>0</v>
      </c>
      <c r="W93">
        <v>8.6E-3</v>
      </c>
      <c r="X93">
        <v>7.17E-2</v>
      </c>
      <c r="Y93">
        <v>1.9300000000000001E-2</v>
      </c>
      <c r="Z93">
        <v>0.1835</v>
      </c>
      <c r="AA93" t="s">
        <v>97</v>
      </c>
    </row>
    <row r="94" spans="1:27" x14ac:dyDescent="0.25">
      <c r="A94">
        <v>812</v>
      </c>
      <c r="B94">
        <v>1160</v>
      </c>
      <c r="C94">
        <v>0.74139999999999995</v>
      </c>
      <c r="D94">
        <v>0.66069999999999995</v>
      </c>
      <c r="E94">
        <v>0.1847</v>
      </c>
      <c r="F94">
        <v>0</v>
      </c>
      <c r="G94">
        <v>4.0399999999999998E-2</v>
      </c>
      <c r="H94">
        <v>9.4999999999999998E-3</v>
      </c>
      <c r="I94">
        <v>3.09E-2</v>
      </c>
      <c r="J94">
        <v>0</v>
      </c>
      <c r="K94">
        <v>8.9300000000000004E-2</v>
      </c>
      <c r="L94">
        <v>0.39350000000000002</v>
      </c>
      <c r="M94">
        <v>7.2999999999999995E-2</v>
      </c>
      <c r="N94" t="s">
        <v>36</v>
      </c>
      <c r="O94">
        <v>4.6399999999999997E-2</v>
      </c>
      <c r="P94">
        <v>0.2397</v>
      </c>
      <c r="Q94">
        <v>8.0799999999999997E-2</v>
      </c>
      <c r="R94" t="s">
        <v>35</v>
      </c>
      <c r="S94">
        <v>6.6199999999999995E-2</v>
      </c>
      <c r="T94">
        <v>3.0099999999999998E-2</v>
      </c>
      <c r="U94">
        <v>3.5200000000000002E-2</v>
      </c>
      <c r="V94" t="s">
        <v>35</v>
      </c>
      <c r="W94">
        <v>1.46E-2</v>
      </c>
      <c r="X94">
        <v>0.1022</v>
      </c>
      <c r="Y94">
        <v>1.9800000000000002E-2</v>
      </c>
      <c r="Z94">
        <v>0.1366</v>
      </c>
      <c r="AA94" t="s">
        <v>97</v>
      </c>
    </row>
    <row r="95" spans="1:27" x14ac:dyDescent="0.25">
      <c r="A95">
        <v>813</v>
      </c>
      <c r="B95">
        <v>1210</v>
      </c>
      <c r="C95">
        <v>0.74670000000000003</v>
      </c>
      <c r="D95">
        <v>0.63580000000000003</v>
      </c>
      <c r="E95">
        <v>0.10100000000000001</v>
      </c>
      <c r="F95" t="s">
        <v>35</v>
      </c>
      <c r="G95">
        <v>4.7199999999999999E-2</v>
      </c>
      <c r="H95" t="s">
        <v>35</v>
      </c>
      <c r="I95">
        <v>2.98E-2</v>
      </c>
      <c r="J95">
        <v>0</v>
      </c>
      <c r="K95">
        <v>7.6200000000000004E-2</v>
      </c>
      <c r="L95">
        <v>0.45450000000000002</v>
      </c>
      <c r="M95">
        <v>0.15479999999999999</v>
      </c>
      <c r="N95">
        <v>5.7999999999999996E-3</v>
      </c>
      <c r="O95">
        <v>0.1258</v>
      </c>
      <c r="P95">
        <v>0.255</v>
      </c>
      <c r="Q95">
        <v>4.4699999999999997E-2</v>
      </c>
      <c r="R95" t="s">
        <v>35</v>
      </c>
      <c r="S95">
        <v>0.1002</v>
      </c>
      <c r="T95">
        <v>5.2999999999999999E-2</v>
      </c>
      <c r="U95">
        <v>4.3900000000000002E-2</v>
      </c>
      <c r="V95" t="s">
        <v>36</v>
      </c>
      <c r="W95">
        <v>1.0800000000000001E-2</v>
      </c>
      <c r="X95">
        <v>8.6900000000000005E-2</v>
      </c>
      <c r="Y95">
        <v>4.0599999999999997E-2</v>
      </c>
      <c r="Z95">
        <v>0.1258</v>
      </c>
      <c r="AA95" t="s">
        <v>97</v>
      </c>
    </row>
    <row r="96" spans="1:27" x14ac:dyDescent="0.25">
      <c r="A96">
        <v>815</v>
      </c>
      <c r="B96">
        <v>4470</v>
      </c>
      <c r="C96">
        <v>0.72870000000000001</v>
      </c>
      <c r="D96">
        <v>0.66849999999999998</v>
      </c>
      <c r="E96">
        <v>7.2300000000000003E-2</v>
      </c>
      <c r="F96">
        <v>6.3E-3</v>
      </c>
      <c r="G96">
        <v>2.87E-2</v>
      </c>
      <c r="H96">
        <v>1.72E-2</v>
      </c>
      <c r="I96">
        <v>1.46E-2</v>
      </c>
      <c r="J96">
        <v>0</v>
      </c>
      <c r="K96">
        <v>4.3400000000000001E-2</v>
      </c>
      <c r="L96">
        <v>0.52939999999999998</v>
      </c>
      <c r="M96">
        <v>0.22900000000000001</v>
      </c>
      <c r="N96">
        <v>1.4800000000000001E-2</v>
      </c>
      <c r="O96">
        <v>0.18559999999999999</v>
      </c>
      <c r="P96">
        <v>0.28249999999999997</v>
      </c>
      <c r="Q96">
        <v>1.7899999999999999E-2</v>
      </c>
      <c r="R96">
        <v>0</v>
      </c>
      <c r="S96">
        <v>4.99E-2</v>
      </c>
      <c r="T96">
        <v>2.3099999999999999E-2</v>
      </c>
      <c r="U96">
        <v>2.64E-2</v>
      </c>
      <c r="V96" t="s">
        <v>35</v>
      </c>
      <c r="W96">
        <v>1.03E-2</v>
      </c>
      <c r="X96">
        <v>7.2300000000000003E-2</v>
      </c>
      <c r="Y96">
        <v>2.06E-2</v>
      </c>
      <c r="Z96">
        <v>0.1784</v>
      </c>
      <c r="AA96">
        <v>3.5400000000000001E-2</v>
      </c>
    </row>
    <row r="97" spans="1:27" x14ac:dyDescent="0.25">
      <c r="A97">
        <v>816</v>
      </c>
      <c r="B97">
        <v>2160</v>
      </c>
      <c r="C97">
        <v>0.6583</v>
      </c>
      <c r="D97">
        <v>0.58389999999999997</v>
      </c>
      <c r="E97">
        <v>0.14149999999999999</v>
      </c>
      <c r="F97" t="s">
        <v>36</v>
      </c>
      <c r="G97">
        <v>2.4500000000000001E-2</v>
      </c>
      <c r="H97" t="s">
        <v>35</v>
      </c>
      <c r="I97" t="s">
        <v>35</v>
      </c>
      <c r="J97">
        <v>0</v>
      </c>
      <c r="K97">
        <v>4.2500000000000003E-2</v>
      </c>
      <c r="L97">
        <v>0.41289999999999999</v>
      </c>
      <c r="M97">
        <v>0.16919999999999999</v>
      </c>
      <c r="N97">
        <v>8.8000000000000005E-3</v>
      </c>
      <c r="O97">
        <v>0.13450000000000001</v>
      </c>
      <c r="P97">
        <v>0.22009999999999999</v>
      </c>
      <c r="Q97">
        <v>2.3599999999999999E-2</v>
      </c>
      <c r="R97">
        <v>0</v>
      </c>
      <c r="S97">
        <v>6.7000000000000004E-2</v>
      </c>
      <c r="T97">
        <v>5.4600000000000003E-2</v>
      </c>
      <c r="U97">
        <v>1.2500000000000001E-2</v>
      </c>
      <c r="V97">
        <v>0</v>
      </c>
      <c r="W97">
        <v>7.4000000000000003E-3</v>
      </c>
      <c r="X97">
        <v>8.6499999999999994E-2</v>
      </c>
      <c r="Y97">
        <v>2.5899999999999999E-2</v>
      </c>
      <c r="Z97">
        <v>0.2293</v>
      </c>
      <c r="AA97">
        <v>3.4200000000000001E-2</v>
      </c>
    </row>
    <row r="98" spans="1:27" x14ac:dyDescent="0.25">
      <c r="A98">
        <v>821</v>
      </c>
      <c r="B98">
        <v>1290</v>
      </c>
      <c r="C98">
        <v>0.74850000000000005</v>
      </c>
      <c r="D98">
        <v>0.70979999999999999</v>
      </c>
      <c r="E98">
        <v>7.3499999999999996E-2</v>
      </c>
      <c r="F98">
        <v>0</v>
      </c>
      <c r="G98">
        <v>2.24E-2</v>
      </c>
      <c r="H98">
        <v>5.4000000000000003E-3</v>
      </c>
      <c r="I98">
        <v>2.4E-2</v>
      </c>
      <c r="J98">
        <v>0</v>
      </c>
      <c r="K98">
        <v>4.2599999999999999E-2</v>
      </c>
      <c r="L98">
        <v>0.58440000000000003</v>
      </c>
      <c r="M98">
        <v>0.1099</v>
      </c>
      <c r="N98" t="s">
        <v>36</v>
      </c>
      <c r="O98">
        <v>5.7299999999999997E-2</v>
      </c>
      <c r="P98">
        <v>0.45900000000000002</v>
      </c>
      <c r="Q98">
        <v>1.55E-2</v>
      </c>
      <c r="R98">
        <v>0</v>
      </c>
      <c r="S98">
        <v>3.1699999999999999E-2</v>
      </c>
      <c r="T98">
        <v>1.32E-2</v>
      </c>
      <c r="U98">
        <v>1.8599999999999998E-2</v>
      </c>
      <c r="V98">
        <v>0</v>
      </c>
      <c r="W98">
        <v>7.0000000000000001E-3</v>
      </c>
      <c r="X98">
        <v>9.4399999999999998E-2</v>
      </c>
      <c r="Y98">
        <v>2.7900000000000001E-2</v>
      </c>
      <c r="Z98">
        <v>0.1293</v>
      </c>
      <c r="AA98" t="s">
        <v>97</v>
      </c>
    </row>
    <row r="99" spans="1:27" x14ac:dyDescent="0.25">
      <c r="A99">
        <v>822</v>
      </c>
      <c r="B99">
        <v>1900</v>
      </c>
      <c r="C99">
        <v>0.69420000000000004</v>
      </c>
      <c r="D99">
        <v>0.63160000000000005</v>
      </c>
      <c r="E99">
        <v>0.1056</v>
      </c>
      <c r="F99">
        <v>7.4000000000000003E-3</v>
      </c>
      <c r="G99">
        <v>1.7299999999999999E-2</v>
      </c>
      <c r="H99">
        <v>8.3999999999999995E-3</v>
      </c>
      <c r="I99">
        <v>0</v>
      </c>
      <c r="J99">
        <v>0</v>
      </c>
      <c r="K99">
        <v>3.9899999999999998E-2</v>
      </c>
      <c r="L99">
        <v>0.4924</v>
      </c>
      <c r="M99">
        <v>0.20649999999999999</v>
      </c>
      <c r="N99">
        <v>1.1599999999999999E-2</v>
      </c>
      <c r="O99">
        <v>0.15029999999999999</v>
      </c>
      <c r="P99">
        <v>0.25590000000000002</v>
      </c>
      <c r="Q99">
        <v>0.03</v>
      </c>
      <c r="R99" t="s">
        <v>35</v>
      </c>
      <c r="S99">
        <v>5.5199999999999999E-2</v>
      </c>
      <c r="T99">
        <v>2.8899999999999999E-2</v>
      </c>
      <c r="U99">
        <v>2.5700000000000001E-2</v>
      </c>
      <c r="V99" t="s">
        <v>35</v>
      </c>
      <c r="W99">
        <v>7.4000000000000003E-3</v>
      </c>
      <c r="X99">
        <v>0.1167</v>
      </c>
      <c r="Y99">
        <v>2.6800000000000001E-2</v>
      </c>
      <c r="Z99">
        <v>0.16239999999999999</v>
      </c>
      <c r="AA99">
        <v>1.9400000000000001E-2</v>
      </c>
    </row>
    <row r="100" spans="1:27" x14ac:dyDescent="0.25">
      <c r="A100">
        <v>823</v>
      </c>
      <c r="B100">
        <v>1400</v>
      </c>
      <c r="C100">
        <v>0.70030000000000003</v>
      </c>
      <c r="D100">
        <v>0.65810000000000002</v>
      </c>
      <c r="E100">
        <v>7.4399999999999994E-2</v>
      </c>
      <c r="F100" t="s">
        <v>35</v>
      </c>
      <c r="G100">
        <v>2.29E-2</v>
      </c>
      <c r="H100">
        <v>4.0800000000000003E-2</v>
      </c>
      <c r="I100">
        <v>0</v>
      </c>
      <c r="J100">
        <v>0</v>
      </c>
      <c r="K100">
        <v>4.0099999999999997E-2</v>
      </c>
      <c r="L100">
        <v>0.51929999999999998</v>
      </c>
      <c r="M100">
        <v>0.16309999999999999</v>
      </c>
      <c r="N100">
        <v>7.1999999999999998E-3</v>
      </c>
      <c r="O100">
        <v>0.1009</v>
      </c>
      <c r="P100">
        <v>0.34689999999999999</v>
      </c>
      <c r="Q100">
        <v>9.2999999999999992E-3</v>
      </c>
      <c r="R100">
        <v>0</v>
      </c>
      <c r="S100">
        <v>3.7900000000000003E-2</v>
      </c>
      <c r="T100">
        <v>1.9300000000000001E-2</v>
      </c>
      <c r="U100">
        <v>1.8599999999999998E-2</v>
      </c>
      <c r="V100">
        <v>0</v>
      </c>
      <c r="W100" t="s">
        <v>36</v>
      </c>
      <c r="X100">
        <v>0.13519999999999999</v>
      </c>
      <c r="Y100">
        <v>1.3599999999999999E-2</v>
      </c>
      <c r="Z100">
        <v>0.15090000000000001</v>
      </c>
      <c r="AA100" t="s">
        <v>97</v>
      </c>
    </row>
    <row r="101" spans="1:27" x14ac:dyDescent="0.25">
      <c r="A101">
        <v>825</v>
      </c>
      <c r="B101">
        <v>4250</v>
      </c>
      <c r="C101">
        <v>0.74570000000000003</v>
      </c>
      <c r="D101">
        <v>0.64339999999999997</v>
      </c>
      <c r="E101">
        <v>4.6300000000000001E-2</v>
      </c>
      <c r="F101">
        <v>6.3E-3</v>
      </c>
      <c r="G101">
        <v>3.1E-2</v>
      </c>
      <c r="H101">
        <v>1.2200000000000001E-2</v>
      </c>
      <c r="I101" t="s">
        <v>36</v>
      </c>
      <c r="J101">
        <v>0</v>
      </c>
      <c r="K101">
        <v>2.4400000000000002E-2</v>
      </c>
      <c r="L101">
        <v>0.54630000000000001</v>
      </c>
      <c r="M101">
        <v>0.31409999999999999</v>
      </c>
      <c r="N101">
        <v>3.0599999999999999E-2</v>
      </c>
      <c r="O101">
        <v>0.2346</v>
      </c>
      <c r="P101">
        <v>0.22259999999999999</v>
      </c>
      <c r="Q101">
        <v>9.5999999999999992E-3</v>
      </c>
      <c r="R101" t="s">
        <v>35</v>
      </c>
      <c r="S101">
        <v>9.4700000000000006E-2</v>
      </c>
      <c r="T101">
        <v>7.6600000000000001E-2</v>
      </c>
      <c r="U101">
        <v>1.6899999999999998E-2</v>
      </c>
      <c r="V101" t="s">
        <v>36</v>
      </c>
      <c r="W101">
        <v>7.4999999999999997E-3</v>
      </c>
      <c r="X101">
        <v>5.0299999999999997E-2</v>
      </c>
      <c r="Y101">
        <v>1.2E-2</v>
      </c>
      <c r="Z101">
        <v>0.19209999999999999</v>
      </c>
      <c r="AA101">
        <v>4.02E-2</v>
      </c>
    </row>
    <row r="102" spans="1:27" x14ac:dyDescent="0.25">
      <c r="A102">
        <v>826</v>
      </c>
      <c r="B102">
        <v>1620</v>
      </c>
      <c r="C102">
        <v>0.77239999999999998</v>
      </c>
      <c r="D102">
        <v>0.64770000000000005</v>
      </c>
      <c r="E102">
        <v>7.3400000000000007E-2</v>
      </c>
      <c r="F102">
        <v>0</v>
      </c>
      <c r="G102">
        <v>1.7299999999999999E-2</v>
      </c>
      <c r="H102">
        <v>1.7299999999999999E-2</v>
      </c>
      <c r="I102">
        <v>0</v>
      </c>
      <c r="J102">
        <v>0</v>
      </c>
      <c r="K102">
        <v>3.3300000000000003E-2</v>
      </c>
      <c r="L102">
        <v>0.53920000000000001</v>
      </c>
      <c r="M102">
        <v>0.14680000000000001</v>
      </c>
      <c r="N102">
        <v>6.1999999999999998E-3</v>
      </c>
      <c r="O102">
        <v>8.7599999999999997E-2</v>
      </c>
      <c r="P102">
        <v>0.36580000000000001</v>
      </c>
      <c r="Q102">
        <v>2.6499999999999999E-2</v>
      </c>
      <c r="R102" t="s">
        <v>35</v>
      </c>
      <c r="S102">
        <v>0.11600000000000001</v>
      </c>
      <c r="T102">
        <v>5.5500000000000001E-2</v>
      </c>
      <c r="U102">
        <v>5.9799999999999999E-2</v>
      </c>
      <c r="V102" t="s">
        <v>35</v>
      </c>
      <c r="W102">
        <v>8.6E-3</v>
      </c>
      <c r="X102">
        <v>8.8800000000000004E-2</v>
      </c>
      <c r="Y102">
        <v>1.67E-2</v>
      </c>
      <c r="Z102">
        <v>0.1221</v>
      </c>
      <c r="AA102" t="s">
        <v>97</v>
      </c>
    </row>
    <row r="103" spans="1:27" x14ac:dyDescent="0.25">
      <c r="A103">
        <v>830</v>
      </c>
      <c r="B103">
        <v>3720</v>
      </c>
      <c r="C103">
        <v>0.76670000000000005</v>
      </c>
      <c r="D103">
        <v>0.64249999999999996</v>
      </c>
      <c r="E103">
        <v>9.98E-2</v>
      </c>
      <c r="F103" t="s">
        <v>36</v>
      </c>
      <c r="G103">
        <v>3.9E-2</v>
      </c>
      <c r="H103">
        <v>1.9900000000000001E-2</v>
      </c>
      <c r="I103" t="s">
        <v>35</v>
      </c>
      <c r="J103">
        <v>0</v>
      </c>
      <c r="K103">
        <v>6.9900000000000004E-2</v>
      </c>
      <c r="L103">
        <v>0.47860000000000003</v>
      </c>
      <c r="M103">
        <v>0.18160000000000001</v>
      </c>
      <c r="N103">
        <v>1.0500000000000001E-2</v>
      </c>
      <c r="O103">
        <v>0.1477</v>
      </c>
      <c r="P103">
        <v>0.28029999999999999</v>
      </c>
      <c r="Q103">
        <v>1.67E-2</v>
      </c>
      <c r="R103" t="s">
        <v>35</v>
      </c>
      <c r="S103">
        <v>0.1057</v>
      </c>
      <c r="T103">
        <v>4.82E-2</v>
      </c>
      <c r="U103">
        <v>5.62E-2</v>
      </c>
      <c r="V103" t="s">
        <v>36</v>
      </c>
      <c r="W103">
        <v>1.8599999999999998E-2</v>
      </c>
      <c r="X103">
        <v>8.2900000000000001E-2</v>
      </c>
      <c r="Y103">
        <v>2.1000000000000001E-2</v>
      </c>
      <c r="Z103">
        <v>0.12939999999999999</v>
      </c>
      <c r="AA103">
        <v>2.3099999999999999E-2</v>
      </c>
    </row>
    <row r="104" spans="1:27" x14ac:dyDescent="0.25">
      <c r="A104">
        <v>831</v>
      </c>
      <c r="B104">
        <v>1750</v>
      </c>
      <c r="C104">
        <v>0.75490000000000002</v>
      </c>
      <c r="D104">
        <v>0.66569999999999996</v>
      </c>
      <c r="E104">
        <v>0.1731</v>
      </c>
      <c r="F104" t="s">
        <v>36</v>
      </c>
      <c r="G104">
        <v>4.9700000000000001E-2</v>
      </c>
      <c r="H104">
        <v>8.0000000000000002E-3</v>
      </c>
      <c r="I104">
        <v>0</v>
      </c>
      <c r="J104">
        <v>0</v>
      </c>
      <c r="K104">
        <v>8.6300000000000002E-2</v>
      </c>
      <c r="L104">
        <v>0.43259999999999998</v>
      </c>
      <c r="M104">
        <v>0.12909999999999999</v>
      </c>
      <c r="N104" t="s">
        <v>36</v>
      </c>
      <c r="O104">
        <v>9.1999999999999998E-2</v>
      </c>
      <c r="P104">
        <v>0.29599999999999999</v>
      </c>
      <c r="Q104">
        <v>7.4000000000000003E-3</v>
      </c>
      <c r="R104" t="s">
        <v>35</v>
      </c>
      <c r="S104">
        <v>7.0300000000000001E-2</v>
      </c>
      <c r="T104">
        <v>1.66E-2</v>
      </c>
      <c r="U104">
        <v>4.9700000000000001E-2</v>
      </c>
      <c r="V104" t="s">
        <v>36</v>
      </c>
      <c r="W104">
        <v>1.89E-2</v>
      </c>
      <c r="X104">
        <v>8.8599999999999998E-2</v>
      </c>
      <c r="Y104">
        <v>0.02</v>
      </c>
      <c r="Z104">
        <v>0.1366</v>
      </c>
      <c r="AA104">
        <v>2.23E-2</v>
      </c>
    </row>
    <row r="105" spans="1:27" x14ac:dyDescent="0.25">
      <c r="A105">
        <v>835</v>
      </c>
      <c r="B105">
        <v>2930</v>
      </c>
      <c r="C105">
        <v>0.57999999999999996</v>
      </c>
      <c r="D105">
        <v>0.54820000000000002</v>
      </c>
      <c r="E105">
        <v>8.1699999999999995E-2</v>
      </c>
      <c r="F105">
        <v>1.47E-2</v>
      </c>
      <c r="G105">
        <v>2.53E-2</v>
      </c>
      <c r="H105">
        <v>3.2099999999999997E-2</v>
      </c>
      <c r="I105">
        <v>0</v>
      </c>
      <c r="J105">
        <v>0</v>
      </c>
      <c r="K105">
        <v>3.3500000000000002E-2</v>
      </c>
      <c r="L105">
        <v>0.39410000000000001</v>
      </c>
      <c r="M105">
        <v>0.15989999999999999</v>
      </c>
      <c r="N105">
        <v>9.5999999999999992E-3</v>
      </c>
      <c r="O105">
        <v>0.11210000000000001</v>
      </c>
      <c r="P105">
        <v>0.20780000000000001</v>
      </c>
      <c r="Q105">
        <v>2.63E-2</v>
      </c>
      <c r="R105" t="s">
        <v>35</v>
      </c>
      <c r="S105">
        <v>2.7699999999999999E-2</v>
      </c>
      <c r="T105">
        <v>2.1899999999999999E-2</v>
      </c>
      <c r="U105">
        <v>5.7999999999999996E-3</v>
      </c>
      <c r="V105">
        <v>0</v>
      </c>
      <c r="W105" t="s">
        <v>36</v>
      </c>
      <c r="X105">
        <v>0.1555</v>
      </c>
      <c r="Y105">
        <v>1.1299999999999999E-2</v>
      </c>
      <c r="Z105">
        <v>0.25319999999999998</v>
      </c>
      <c r="AA105">
        <v>5.9499999999999997E-2</v>
      </c>
    </row>
    <row r="106" spans="1:27" x14ac:dyDescent="0.25">
      <c r="A106">
        <v>836</v>
      </c>
      <c r="B106">
        <v>1590</v>
      </c>
      <c r="C106">
        <v>0.54010000000000002</v>
      </c>
      <c r="D106">
        <v>0.50660000000000005</v>
      </c>
      <c r="E106">
        <v>8.8300000000000003E-2</v>
      </c>
      <c r="F106" t="s">
        <v>36</v>
      </c>
      <c r="G106">
        <v>2.46E-2</v>
      </c>
      <c r="H106">
        <v>2.9000000000000001E-2</v>
      </c>
      <c r="I106">
        <v>0</v>
      </c>
      <c r="J106">
        <v>0</v>
      </c>
      <c r="K106">
        <v>4.6100000000000002E-2</v>
      </c>
      <c r="L106">
        <v>0.3634</v>
      </c>
      <c r="M106">
        <v>0.14199999999999999</v>
      </c>
      <c r="N106">
        <v>1.14E-2</v>
      </c>
      <c r="O106">
        <v>9.9099999999999994E-2</v>
      </c>
      <c r="P106">
        <v>0.1981</v>
      </c>
      <c r="Q106">
        <v>2.3300000000000001E-2</v>
      </c>
      <c r="R106" t="s">
        <v>35</v>
      </c>
      <c r="S106">
        <v>2.9000000000000001E-2</v>
      </c>
      <c r="T106">
        <v>2.0199999999999999E-2</v>
      </c>
      <c r="U106">
        <v>6.3E-3</v>
      </c>
      <c r="V106" t="s">
        <v>36</v>
      </c>
      <c r="W106" t="s">
        <v>36</v>
      </c>
      <c r="X106">
        <v>0.14449999999999999</v>
      </c>
      <c r="Y106">
        <v>1.01E-2</v>
      </c>
      <c r="Z106">
        <v>0.3054</v>
      </c>
      <c r="AA106">
        <v>4.4200000000000003E-2</v>
      </c>
    </row>
    <row r="107" spans="1:27" x14ac:dyDescent="0.25">
      <c r="A107">
        <v>837</v>
      </c>
      <c r="B107">
        <v>600</v>
      </c>
      <c r="C107">
        <v>0.66559999999999997</v>
      </c>
      <c r="D107">
        <v>0.6522</v>
      </c>
      <c r="E107">
        <v>4.1799999999999997E-2</v>
      </c>
      <c r="F107">
        <v>5.0000000000000001E-3</v>
      </c>
      <c r="G107">
        <v>1.67E-2</v>
      </c>
      <c r="H107">
        <v>7.5300000000000006E-2</v>
      </c>
      <c r="I107">
        <v>0</v>
      </c>
      <c r="J107">
        <v>0</v>
      </c>
      <c r="K107">
        <v>3.3399999999999999E-2</v>
      </c>
      <c r="L107">
        <v>0.52010000000000001</v>
      </c>
      <c r="M107">
        <v>0.26090000000000002</v>
      </c>
      <c r="N107">
        <v>1.67E-2</v>
      </c>
      <c r="O107">
        <v>0.17219999999999999</v>
      </c>
      <c r="P107">
        <v>0.21740000000000001</v>
      </c>
      <c r="Q107">
        <v>4.1799999999999997E-2</v>
      </c>
      <c r="R107">
        <v>0</v>
      </c>
      <c r="S107">
        <v>8.3999999999999995E-3</v>
      </c>
      <c r="T107">
        <v>6.7000000000000002E-3</v>
      </c>
      <c r="U107" t="s">
        <v>35</v>
      </c>
      <c r="V107">
        <v>0</v>
      </c>
      <c r="W107">
        <v>5.0000000000000001E-3</v>
      </c>
      <c r="X107">
        <v>8.5300000000000001E-2</v>
      </c>
      <c r="Y107">
        <v>6.7000000000000002E-3</v>
      </c>
      <c r="Z107">
        <v>0.24249999999999999</v>
      </c>
      <c r="AA107" t="s">
        <v>97</v>
      </c>
    </row>
    <row r="108" spans="1:27" x14ac:dyDescent="0.25">
      <c r="A108">
        <v>840</v>
      </c>
      <c r="B108">
        <v>2720</v>
      </c>
      <c r="C108">
        <v>0.73240000000000005</v>
      </c>
      <c r="D108">
        <v>0.64</v>
      </c>
      <c r="E108">
        <v>0.13100000000000001</v>
      </c>
      <c r="F108">
        <v>5.8999999999999999E-3</v>
      </c>
      <c r="G108">
        <v>3.5299999999999998E-2</v>
      </c>
      <c r="H108">
        <v>9.9000000000000008E-3</v>
      </c>
      <c r="I108" t="s">
        <v>35</v>
      </c>
      <c r="J108">
        <v>0</v>
      </c>
      <c r="K108">
        <v>7.2099999999999997E-2</v>
      </c>
      <c r="L108">
        <v>0.45679999999999998</v>
      </c>
      <c r="M108">
        <v>0.1321</v>
      </c>
      <c r="N108">
        <v>6.3E-3</v>
      </c>
      <c r="O108">
        <v>0.1181</v>
      </c>
      <c r="P108">
        <v>0.29409999999999997</v>
      </c>
      <c r="Q108">
        <v>3.0499999999999999E-2</v>
      </c>
      <c r="R108" t="s">
        <v>35</v>
      </c>
      <c r="S108">
        <v>7.8E-2</v>
      </c>
      <c r="T108">
        <v>3.09E-2</v>
      </c>
      <c r="U108">
        <v>4.5600000000000002E-2</v>
      </c>
      <c r="V108" t="s">
        <v>36</v>
      </c>
      <c r="W108">
        <v>1.44E-2</v>
      </c>
      <c r="X108">
        <v>0.1343</v>
      </c>
      <c r="Y108">
        <v>4.4499999999999998E-2</v>
      </c>
      <c r="Z108">
        <v>8.8700000000000001E-2</v>
      </c>
      <c r="AA108">
        <v>1.2500000000000001E-2</v>
      </c>
    </row>
    <row r="109" spans="1:27" x14ac:dyDescent="0.25">
      <c r="A109">
        <v>841</v>
      </c>
      <c r="B109">
        <v>1280</v>
      </c>
      <c r="C109">
        <v>0.73129999999999995</v>
      </c>
      <c r="D109">
        <v>0.66120000000000001</v>
      </c>
      <c r="E109">
        <v>7.9399999999999998E-2</v>
      </c>
      <c r="F109" t="s">
        <v>35</v>
      </c>
      <c r="G109">
        <v>4.5199999999999997E-2</v>
      </c>
      <c r="H109">
        <v>0</v>
      </c>
      <c r="I109">
        <v>1.7899999999999999E-2</v>
      </c>
      <c r="J109">
        <v>0</v>
      </c>
      <c r="K109">
        <v>8.8800000000000004E-2</v>
      </c>
      <c r="L109">
        <v>0.51639999999999997</v>
      </c>
      <c r="M109">
        <v>0.12540000000000001</v>
      </c>
      <c r="N109">
        <v>6.1999999999999998E-3</v>
      </c>
      <c r="O109">
        <v>0.10440000000000001</v>
      </c>
      <c r="P109">
        <v>0.37459999999999999</v>
      </c>
      <c r="Q109">
        <v>1.6400000000000001E-2</v>
      </c>
      <c r="R109" t="s">
        <v>35</v>
      </c>
      <c r="S109">
        <v>5.6099999999999997E-2</v>
      </c>
      <c r="T109">
        <v>3.5799999999999998E-2</v>
      </c>
      <c r="U109">
        <v>2.0199999999999999E-2</v>
      </c>
      <c r="V109">
        <v>0</v>
      </c>
      <c r="W109">
        <v>1.4E-2</v>
      </c>
      <c r="X109">
        <v>0.1464</v>
      </c>
      <c r="Y109">
        <v>3.3500000000000002E-2</v>
      </c>
      <c r="Z109">
        <v>8.8800000000000004E-2</v>
      </c>
      <c r="AA109" t="s">
        <v>97</v>
      </c>
    </row>
    <row r="110" spans="1:27" x14ac:dyDescent="0.25">
      <c r="A110">
        <v>845</v>
      </c>
      <c r="B110">
        <v>3750</v>
      </c>
      <c r="C110">
        <v>0.6492</v>
      </c>
      <c r="D110">
        <v>0.54779999999999995</v>
      </c>
      <c r="E110">
        <v>0.1759</v>
      </c>
      <c r="F110">
        <v>6.8999999999999999E-3</v>
      </c>
      <c r="G110">
        <v>1.9E-2</v>
      </c>
      <c r="H110">
        <v>1.3599999999999999E-2</v>
      </c>
      <c r="I110">
        <v>2.9899999999999999E-2</v>
      </c>
      <c r="J110">
        <v>0</v>
      </c>
      <c r="K110">
        <v>3.0700000000000002E-2</v>
      </c>
      <c r="L110">
        <v>0.30249999999999999</v>
      </c>
      <c r="M110">
        <v>0.1201</v>
      </c>
      <c r="N110" t="s">
        <v>36</v>
      </c>
      <c r="O110">
        <v>7.4999999999999997E-2</v>
      </c>
      <c r="P110">
        <v>0.17219999999999999</v>
      </c>
      <c r="Q110">
        <v>1.01E-2</v>
      </c>
      <c r="R110">
        <v>0</v>
      </c>
      <c r="S110">
        <v>9.4500000000000001E-2</v>
      </c>
      <c r="T110">
        <v>2.9100000000000001E-2</v>
      </c>
      <c r="U110">
        <v>6.54E-2</v>
      </c>
      <c r="V110">
        <v>0</v>
      </c>
      <c r="W110">
        <v>6.8999999999999999E-3</v>
      </c>
      <c r="X110">
        <v>7.2900000000000006E-2</v>
      </c>
      <c r="Y110">
        <v>3.8199999999999998E-2</v>
      </c>
      <c r="Z110">
        <v>0.2397</v>
      </c>
      <c r="AA110">
        <v>3.6600000000000001E-2</v>
      </c>
    </row>
    <row r="111" spans="1:27" x14ac:dyDescent="0.25">
      <c r="A111">
        <v>846</v>
      </c>
      <c r="B111">
        <v>2250</v>
      </c>
      <c r="C111">
        <v>0.63480000000000003</v>
      </c>
      <c r="D111">
        <v>0.54139999999999999</v>
      </c>
      <c r="E111">
        <v>0.13789999999999999</v>
      </c>
      <c r="F111" t="s">
        <v>36</v>
      </c>
      <c r="G111">
        <v>1.7299999999999999E-2</v>
      </c>
      <c r="H111">
        <v>1.3299999999999999E-2</v>
      </c>
      <c r="I111">
        <v>2.9399999999999999E-2</v>
      </c>
      <c r="J111">
        <v>0</v>
      </c>
      <c r="K111">
        <v>2.8899999999999999E-2</v>
      </c>
      <c r="L111">
        <v>0.33900000000000002</v>
      </c>
      <c r="M111">
        <v>0.20730000000000001</v>
      </c>
      <c r="N111">
        <v>1.47E-2</v>
      </c>
      <c r="O111">
        <v>0.13389999999999999</v>
      </c>
      <c r="P111">
        <v>0.12189999999999999</v>
      </c>
      <c r="Q111">
        <v>9.7999999999999997E-3</v>
      </c>
      <c r="R111" t="s">
        <v>35</v>
      </c>
      <c r="S111">
        <v>8.1900000000000001E-2</v>
      </c>
      <c r="T111">
        <v>3.0700000000000002E-2</v>
      </c>
      <c r="U111">
        <v>5.1200000000000002E-2</v>
      </c>
      <c r="V111">
        <v>0</v>
      </c>
      <c r="W111">
        <v>1.1599999999999999E-2</v>
      </c>
      <c r="X111">
        <v>6.2700000000000006E-2</v>
      </c>
      <c r="Y111">
        <v>2.4E-2</v>
      </c>
      <c r="Z111">
        <v>0.27850000000000003</v>
      </c>
      <c r="AA111">
        <v>6.2300000000000001E-2</v>
      </c>
    </row>
    <row r="112" spans="1:27" x14ac:dyDescent="0.25">
      <c r="A112">
        <v>850</v>
      </c>
      <c r="B112">
        <v>13340</v>
      </c>
      <c r="C112">
        <v>0.61350000000000005</v>
      </c>
      <c r="D112">
        <v>0.55559999999999998</v>
      </c>
      <c r="E112">
        <v>7.1800000000000003E-2</v>
      </c>
      <c r="F112" t="s">
        <v>36</v>
      </c>
      <c r="G112">
        <v>2.76E-2</v>
      </c>
      <c r="H112" t="s">
        <v>36</v>
      </c>
      <c r="I112">
        <v>2.98E-2</v>
      </c>
      <c r="J112" t="s">
        <v>36</v>
      </c>
      <c r="K112">
        <v>3.8199999999999998E-2</v>
      </c>
      <c r="L112">
        <v>0.4199</v>
      </c>
      <c r="M112">
        <v>0.17519999999999999</v>
      </c>
      <c r="N112">
        <v>1.1599999999999999E-2</v>
      </c>
      <c r="O112">
        <v>0.11700000000000001</v>
      </c>
      <c r="P112">
        <v>0.22159999999999999</v>
      </c>
      <c r="Q112">
        <v>2.3199999999999998E-2</v>
      </c>
      <c r="R112" t="s">
        <v>35</v>
      </c>
      <c r="S112">
        <v>5.2900000000000003E-2</v>
      </c>
      <c r="T112">
        <v>2.6700000000000002E-2</v>
      </c>
      <c r="U112">
        <v>2.6200000000000001E-2</v>
      </c>
      <c r="V112">
        <v>0</v>
      </c>
      <c r="W112">
        <v>5.0000000000000001E-3</v>
      </c>
      <c r="X112">
        <v>0.1028</v>
      </c>
      <c r="Y112">
        <v>1.2699999999999999E-2</v>
      </c>
      <c r="Z112">
        <v>0.27100000000000002</v>
      </c>
      <c r="AA112">
        <v>2.98E-2</v>
      </c>
    </row>
    <row r="113" spans="1:27" x14ac:dyDescent="0.25">
      <c r="A113">
        <v>851</v>
      </c>
      <c r="B113">
        <v>630</v>
      </c>
      <c r="C113">
        <v>0.56510000000000005</v>
      </c>
      <c r="D113">
        <v>0.5444</v>
      </c>
      <c r="E113">
        <v>6.6699999999999995E-2</v>
      </c>
      <c r="F113">
        <v>2.7E-2</v>
      </c>
      <c r="G113">
        <v>1.7500000000000002E-2</v>
      </c>
      <c r="H113">
        <v>0</v>
      </c>
      <c r="I113">
        <v>4.1300000000000003E-2</v>
      </c>
      <c r="J113">
        <v>0</v>
      </c>
      <c r="K113">
        <v>2.2200000000000001E-2</v>
      </c>
      <c r="L113">
        <v>0.3921</v>
      </c>
      <c r="M113">
        <v>0.19209999999999999</v>
      </c>
      <c r="N113">
        <v>1.2699999999999999E-2</v>
      </c>
      <c r="O113">
        <v>0.13969999999999999</v>
      </c>
      <c r="P113">
        <v>0.18890000000000001</v>
      </c>
      <c r="Q113">
        <v>1.11E-2</v>
      </c>
      <c r="R113">
        <v>0</v>
      </c>
      <c r="S113">
        <v>2.06E-2</v>
      </c>
      <c r="T113">
        <v>9.4999999999999998E-3</v>
      </c>
      <c r="U113">
        <v>1.11E-2</v>
      </c>
      <c r="V113">
        <v>0</v>
      </c>
      <c r="W113">
        <v>0</v>
      </c>
      <c r="X113">
        <v>0.1444</v>
      </c>
      <c r="Y113">
        <v>2.7E-2</v>
      </c>
      <c r="Z113">
        <v>0.26350000000000001</v>
      </c>
      <c r="AA113" t="s">
        <v>97</v>
      </c>
    </row>
    <row r="114" spans="1:27" x14ac:dyDescent="0.25">
      <c r="A114">
        <v>852</v>
      </c>
      <c r="B114">
        <v>1070</v>
      </c>
      <c r="C114">
        <v>0.59760000000000002</v>
      </c>
      <c r="D114">
        <v>0.56120000000000003</v>
      </c>
      <c r="E114">
        <v>9.7100000000000006E-2</v>
      </c>
      <c r="F114" t="s">
        <v>36</v>
      </c>
      <c r="G114">
        <v>2.9899999999999999E-2</v>
      </c>
      <c r="H114" t="s">
        <v>35</v>
      </c>
      <c r="I114">
        <v>3.9199999999999999E-2</v>
      </c>
      <c r="J114">
        <v>0</v>
      </c>
      <c r="K114">
        <v>4.8599999999999997E-2</v>
      </c>
      <c r="L114">
        <v>0.39029999999999998</v>
      </c>
      <c r="M114">
        <v>0.13450000000000001</v>
      </c>
      <c r="N114">
        <v>8.3999999999999995E-3</v>
      </c>
      <c r="O114">
        <v>9.8000000000000004E-2</v>
      </c>
      <c r="P114">
        <v>0.24560000000000001</v>
      </c>
      <c r="Q114">
        <v>1.03E-2</v>
      </c>
      <c r="R114">
        <v>0</v>
      </c>
      <c r="S114">
        <v>3.3599999999999998E-2</v>
      </c>
      <c r="T114">
        <v>1.49E-2</v>
      </c>
      <c r="U114">
        <v>1.8700000000000001E-2</v>
      </c>
      <c r="V114">
        <v>0</v>
      </c>
      <c r="W114" t="s">
        <v>36</v>
      </c>
      <c r="X114">
        <v>0.12509999999999999</v>
      </c>
      <c r="Y114">
        <v>1.21E-2</v>
      </c>
      <c r="Z114">
        <v>0.26519999999999999</v>
      </c>
      <c r="AA114" t="s">
        <v>97</v>
      </c>
    </row>
    <row r="115" spans="1:27" x14ac:dyDescent="0.25">
      <c r="A115">
        <v>855</v>
      </c>
      <c r="B115">
        <v>4650</v>
      </c>
      <c r="C115">
        <v>0.78769999999999996</v>
      </c>
      <c r="D115">
        <v>0.68910000000000005</v>
      </c>
      <c r="E115">
        <v>9.8400000000000001E-2</v>
      </c>
      <c r="F115">
        <v>7.4999999999999997E-3</v>
      </c>
      <c r="G115">
        <v>4.4299999999999999E-2</v>
      </c>
      <c r="H115">
        <v>2.1700000000000001E-2</v>
      </c>
      <c r="I115" t="s">
        <v>36</v>
      </c>
      <c r="J115" t="s">
        <v>35</v>
      </c>
      <c r="K115">
        <v>5.9400000000000001E-2</v>
      </c>
      <c r="L115">
        <v>0.5141</v>
      </c>
      <c r="M115">
        <v>0.1946</v>
      </c>
      <c r="N115">
        <v>9.2999999999999992E-3</v>
      </c>
      <c r="O115">
        <v>0.1283</v>
      </c>
      <c r="P115">
        <v>0.29339999999999999</v>
      </c>
      <c r="Q115">
        <v>2.5999999999999999E-2</v>
      </c>
      <c r="R115" t="s">
        <v>35</v>
      </c>
      <c r="S115">
        <v>8.3699999999999997E-2</v>
      </c>
      <c r="T115">
        <v>3.6799999999999999E-2</v>
      </c>
      <c r="U115">
        <v>4.5900000000000003E-2</v>
      </c>
      <c r="V115" t="s">
        <v>36</v>
      </c>
      <c r="W115">
        <v>1.49E-2</v>
      </c>
      <c r="X115">
        <v>7.7299999999999994E-2</v>
      </c>
      <c r="Y115">
        <v>1.4E-2</v>
      </c>
      <c r="Z115">
        <v>0.121</v>
      </c>
      <c r="AA115">
        <v>1.9599999999999999E-2</v>
      </c>
    </row>
    <row r="116" spans="1:27" x14ac:dyDescent="0.25">
      <c r="A116">
        <v>856</v>
      </c>
      <c r="B116">
        <v>2550</v>
      </c>
      <c r="C116">
        <v>0.73570000000000002</v>
      </c>
      <c r="D116">
        <v>0.67530000000000001</v>
      </c>
      <c r="E116">
        <v>8.3500000000000005E-2</v>
      </c>
      <c r="F116" t="s">
        <v>35</v>
      </c>
      <c r="G116">
        <v>2.75E-2</v>
      </c>
      <c r="H116" t="s">
        <v>36</v>
      </c>
      <c r="I116">
        <v>6.6299999999999998E-2</v>
      </c>
      <c r="J116">
        <v>0</v>
      </c>
      <c r="K116">
        <v>3.3300000000000003E-2</v>
      </c>
      <c r="L116">
        <v>0.4929</v>
      </c>
      <c r="M116">
        <v>0.1353</v>
      </c>
      <c r="N116" t="s">
        <v>36</v>
      </c>
      <c r="O116">
        <v>6.3899999999999998E-2</v>
      </c>
      <c r="P116">
        <v>0.33839999999999998</v>
      </c>
      <c r="Q116">
        <v>1.9199999999999998E-2</v>
      </c>
      <c r="R116">
        <v>0</v>
      </c>
      <c r="S116">
        <v>5.45E-2</v>
      </c>
      <c r="T116">
        <v>2.35E-2</v>
      </c>
      <c r="U116">
        <v>3.0200000000000001E-2</v>
      </c>
      <c r="V116" t="s">
        <v>35</v>
      </c>
      <c r="W116">
        <v>5.8999999999999999E-3</v>
      </c>
      <c r="X116">
        <v>7.7299999999999994E-2</v>
      </c>
      <c r="Y116">
        <v>2.35E-2</v>
      </c>
      <c r="Z116">
        <v>0.16350000000000001</v>
      </c>
      <c r="AA116" t="s">
        <v>97</v>
      </c>
    </row>
    <row r="117" spans="1:27" x14ac:dyDescent="0.25">
      <c r="A117">
        <v>857</v>
      </c>
      <c r="B117">
        <v>450</v>
      </c>
      <c r="C117">
        <v>0.62949999999999995</v>
      </c>
      <c r="D117">
        <v>0.60940000000000005</v>
      </c>
      <c r="E117">
        <v>2.01E-2</v>
      </c>
      <c r="F117">
        <v>5.8000000000000003E-2</v>
      </c>
      <c r="G117">
        <v>2.01E-2</v>
      </c>
      <c r="H117">
        <v>2.46E-2</v>
      </c>
      <c r="I117">
        <v>0</v>
      </c>
      <c r="J117">
        <v>0</v>
      </c>
      <c r="K117">
        <v>1.5599999999999999E-2</v>
      </c>
      <c r="L117">
        <v>0.4844</v>
      </c>
      <c r="M117">
        <v>0.375</v>
      </c>
      <c r="N117">
        <v>1.5599999999999999E-2</v>
      </c>
      <c r="O117">
        <v>0.31919999999999998</v>
      </c>
      <c r="P117">
        <v>0.1094</v>
      </c>
      <c r="Q117">
        <v>0</v>
      </c>
      <c r="R117" t="s">
        <v>35</v>
      </c>
      <c r="S117">
        <v>1.7899999999999999E-2</v>
      </c>
      <c r="T117">
        <v>1.34E-2</v>
      </c>
      <c r="U117" t="s">
        <v>35</v>
      </c>
      <c r="V117">
        <v>0</v>
      </c>
      <c r="W117" t="s">
        <v>35</v>
      </c>
      <c r="X117">
        <v>3.5700000000000003E-2</v>
      </c>
      <c r="Y117" t="s">
        <v>35</v>
      </c>
      <c r="Z117">
        <v>0.33260000000000001</v>
      </c>
      <c r="AA117" t="s">
        <v>97</v>
      </c>
    </row>
    <row r="118" spans="1:27" x14ac:dyDescent="0.25">
      <c r="A118">
        <v>860</v>
      </c>
      <c r="B118">
        <v>6060</v>
      </c>
      <c r="C118">
        <v>0.75590000000000002</v>
      </c>
      <c r="D118">
        <v>0.61360000000000003</v>
      </c>
      <c r="E118">
        <v>8.7900000000000006E-2</v>
      </c>
      <c r="F118" t="s">
        <v>36</v>
      </c>
      <c r="G118">
        <v>2.8199999999999999E-2</v>
      </c>
      <c r="H118">
        <v>1.8100000000000002E-2</v>
      </c>
      <c r="I118" t="s">
        <v>36</v>
      </c>
      <c r="J118">
        <v>0</v>
      </c>
      <c r="K118">
        <v>5.79E-2</v>
      </c>
      <c r="L118">
        <v>0.47560000000000002</v>
      </c>
      <c r="M118">
        <v>0.1095</v>
      </c>
      <c r="N118" t="s">
        <v>36</v>
      </c>
      <c r="O118">
        <v>7.9500000000000001E-2</v>
      </c>
      <c r="P118">
        <v>0.35780000000000001</v>
      </c>
      <c r="Q118">
        <v>8.2000000000000007E-3</v>
      </c>
      <c r="R118" t="s">
        <v>36</v>
      </c>
      <c r="S118">
        <v>0.1265</v>
      </c>
      <c r="T118">
        <v>7.3999999999999996E-2</v>
      </c>
      <c r="U118">
        <v>5.0999999999999997E-2</v>
      </c>
      <c r="V118" t="s">
        <v>36</v>
      </c>
      <c r="W118">
        <v>1.5800000000000002E-2</v>
      </c>
      <c r="X118">
        <v>8.8099999999999998E-2</v>
      </c>
      <c r="Y118">
        <v>3.3099999999999997E-2</v>
      </c>
      <c r="Z118">
        <v>0.1229</v>
      </c>
      <c r="AA118">
        <v>1.4500000000000001E-2</v>
      </c>
    </row>
    <row r="119" spans="1:27" x14ac:dyDescent="0.25">
      <c r="A119">
        <v>861</v>
      </c>
      <c r="B119">
        <v>1280</v>
      </c>
      <c r="C119">
        <v>0.73709999999999998</v>
      </c>
      <c r="D119">
        <v>0.63729999999999998</v>
      </c>
      <c r="E119">
        <v>0.15759999999999999</v>
      </c>
      <c r="F119">
        <v>0</v>
      </c>
      <c r="G119">
        <v>2.5000000000000001E-2</v>
      </c>
      <c r="H119">
        <v>7.7999999999999996E-3</v>
      </c>
      <c r="I119" t="s">
        <v>36</v>
      </c>
      <c r="J119">
        <v>0</v>
      </c>
      <c r="K119">
        <v>8.0299999999999996E-2</v>
      </c>
      <c r="L119">
        <v>0.4415</v>
      </c>
      <c r="M119">
        <v>9.5899999999999999E-2</v>
      </c>
      <c r="N119" t="s">
        <v>36</v>
      </c>
      <c r="O119">
        <v>6.7100000000000007E-2</v>
      </c>
      <c r="P119">
        <v>0.34089999999999998</v>
      </c>
      <c r="Q119" t="s">
        <v>36</v>
      </c>
      <c r="R119" t="s">
        <v>35</v>
      </c>
      <c r="S119">
        <v>8.5000000000000006E-2</v>
      </c>
      <c r="T119">
        <v>4.6800000000000001E-2</v>
      </c>
      <c r="U119">
        <v>3.7400000000000003E-2</v>
      </c>
      <c r="V119" t="s">
        <v>35</v>
      </c>
      <c r="W119">
        <v>1.4800000000000001E-2</v>
      </c>
      <c r="X119">
        <v>8.0299999999999996E-2</v>
      </c>
      <c r="Y119">
        <v>3.9E-2</v>
      </c>
      <c r="Z119">
        <v>0.14349999999999999</v>
      </c>
      <c r="AA119">
        <v>1.01E-2</v>
      </c>
    </row>
    <row r="120" spans="1:27" x14ac:dyDescent="0.25">
      <c r="A120">
        <v>865</v>
      </c>
      <c r="B120">
        <v>3370</v>
      </c>
      <c r="C120">
        <v>0.56540000000000001</v>
      </c>
      <c r="D120">
        <v>0.53520000000000001</v>
      </c>
      <c r="E120">
        <v>6.6699999999999995E-2</v>
      </c>
      <c r="F120">
        <v>8.6E-3</v>
      </c>
      <c r="G120">
        <v>1.3899999999999999E-2</v>
      </c>
      <c r="H120">
        <v>1.3299999999999999E-2</v>
      </c>
      <c r="I120" t="s">
        <v>35</v>
      </c>
      <c r="J120" t="s">
        <v>35</v>
      </c>
      <c r="K120">
        <v>1.8700000000000001E-2</v>
      </c>
      <c r="L120">
        <v>0.43159999999999998</v>
      </c>
      <c r="M120">
        <v>0.2082</v>
      </c>
      <c r="N120">
        <v>1.6299999999999999E-2</v>
      </c>
      <c r="O120">
        <v>0.159</v>
      </c>
      <c r="P120">
        <v>0.20380000000000001</v>
      </c>
      <c r="Q120">
        <v>1.9599999999999999E-2</v>
      </c>
      <c r="R120" t="s">
        <v>35</v>
      </c>
      <c r="S120">
        <v>2.8500000000000001E-2</v>
      </c>
      <c r="T120">
        <v>1.4800000000000001E-2</v>
      </c>
      <c r="U120">
        <v>1.3299999999999999E-2</v>
      </c>
      <c r="V120" t="s">
        <v>35</v>
      </c>
      <c r="W120" t="s">
        <v>36</v>
      </c>
      <c r="X120">
        <v>0.1492</v>
      </c>
      <c r="Y120">
        <v>1.4800000000000001E-2</v>
      </c>
      <c r="Z120">
        <v>0.27050000000000002</v>
      </c>
      <c r="AA120">
        <v>6.4399999999999999E-2</v>
      </c>
    </row>
    <row r="121" spans="1:27" x14ac:dyDescent="0.25">
      <c r="A121">
        <v>866</v>
      </c>
      <c r="B121">
        <v>1090</v>
      </c>
      <c r="C121">
        <v>0.66969999999999996</v>
      </c>
      <c r="D121">
        <v>0.60440000000000005</v>
      </c>
      <c r="E121">
        <v>0.24840000000000001</v>
      </c>
      <c r="F121">
        <v>0</v>
      </c>
      <c r="G121">
        <v>1.7500000000000002E-2</v>
      </c>
      <c r="H121">
        <v>8.3000000000000001E-3</v>
      </c>
      <c r="I121" t="s">
        <v>35</v>
      </c>
      <c r="J121" t="s">
        <v>35</v>
      </c>
      <c r="K121">
        <v>5.5199999999999999E-2</v>
      </c>
      <c r="L121">
        <v>0.3266</v>
      </c>
      <c r="M121">
        <v>9.11E-2</v>
      </c>
      <c r="N121" t="s">
        <v>36</v>
      </c>
      <c r="O121">
        <v>5.9799999999999999E-2</v>
      </c>
      <c r="P121">
        <v>0.22450000000000001</v>
      </c>
      <c r="Q121">
        <v>1.0999999999999999E-2</v>
      </c>
      <c r="R121" t="s">
        <v>35</v>
      </c>
      <c r="S121">
        <v>5.2400000000000002E-2</v>
      </c>
      <c r="T121">
        <v>2.6700000000000002E-2</v>
      </c>
      <c r="U121">
        <v>2.58E-2</v>
      </c>
      <c r="V121">
        <v>0</v>
      </c>
      <c r="W121">
        <v>1.29E-2</v>
      </c>
      <c r="X121">
        <v>8.3699999999999997E-2</v>
      </c>
      <c r="Y121">
        <v>1.66E-2</v>
      </c>
      <c r="Z121">
        <v>0.23</v>
      </c>
      <c r="AA121">
        <v>1.29E-2</v>
      </c>
    </row>
    <row r="122" spans="1:27" x14ac:dyDescent="0.25">
      <c r="A122">
        <v>867</v>
      </c>
      <c r="B122">
        <v>890</v>
      </c>
      <c r="C122">
        <v>0.70350000000000001</v>
      </c>
      <c r="D122">
        <v>0.58960000000000001</v>
      </c>
      <c r="E122">
        <v>5.5199999999999999E-2</v>
      </c>
      <c r="F122">
        <v>2.8199999999999999E-2</v>
      </c>
      <c r="G122">
        <v>4.3999999999999997E-2</v>
      </c>
      <c r="H122">
        <v>1.47E-2</v>
      </c>
      <c r="I122" t="s">
        <v>35</v>
      </c>
      <c r="J122">
        <v>0</v>
      </c>
      <c r="K122">
        <v>4.5100000000000001E-2</v>
      </c>
      <c r="L122">
        <v>0.44640000000000002</v>
      </c>
      <c r="M122">
        <v>0.25480000000000003</v>
      </c>
      <c r="N122">
        <v>1.24E-2</v>
      </c>
      <c r="O122">
        <v>0.18260000000000001</v>
      </c>
      <c r="P122">
        <v>0.186</v>
      </c>
      <c r="Q122">
        <v>5.5999999999999999E-3</v>
      </c>
      <c r="R122">
        <v>0</v>
      </c>
      <c r="S122">
        <v>0.1071</v>
      </c>
      <c r="T122">
        <v>7.5499999999999998E-2</v>
      </c>
      <c r="U122">
        <v>3.1600000000000003E-2</v>
      </c>
      <c r="V122">
        <v>0</v>
      </c>
      <c r="W122">
        <v>6.7999999999999996E-3</v>
      </c>
      <c r="X122">
        <v>7.0999999999999994E-2</v>
      </c>
      <c r="Y122">
        <v>1.24E-2</v>
      </c>
      <c r="Z122">
        <v>0.21310000000000001</v>
      </c>
      <c r="AA122" t="s">
        <v>97</v>
      </c>
    </row>
    <row r="123" spans="1:27" x14ac:dyDescent="0.25">
      <c r="A123">
        <v>868</v>
      </c>
      <c r="B123">
        <v>1350</v>
      </c>
      <c r="C123">
        <v>0.65600000000000003</v>
      </c>
      <c r="D123">
        <v>0.57669999999999999</v>
      </c>
      <c r="E123">
        <v>4.1500000000000002E-2</v>
      </c>
      <c r="F123">
        <v>5.8999999999999999E-3</v>
      </c>
      <c r="G123">
        <v>3.3399999999999999E-2</v>
      </c>
      <c r="H123">
        <v>1.8499999999999999E-2</v>
      </c>
      <c r="I123" t="s">
        <v>36</v>
      </c>
      <c r="J123">
        <v>0</v>
      </c>
      <c r="K123">
        <v>2.9700000000000001E-2</v>
      </c>
      <c r="L123">
        <v>0.47439999999999999</v>
      </c>
      <c r="M123">
        <v>0.24390000000000001</v>
      </c>
      <c r="N123">
        <v>5.2600000000000001E-2</v>
      </c>
      <c r="O123">
        <v>0.192</v>
      </c>
      <c r="P123">
        <v>0.20979999999999999</v>
      </c>
      <c r="Q123">
        <v>2.0799999999999999E-2</v>
      </c>
      <c r="R123" t="s">
        <v>35</v>
      </c>
      <c r="S123">
        <v>7.5600000000000001E-2</v>
      </c>
      <c r="T123">
        <v>3.4099999999999998E-2</v>
      </c>
      <c r="U123">
        <v>4.0800000000000003E-2</v>
      </c>
      <c r="V123" t="s">
        <v>35</v>
      </c>
      <c r="W123" t="s">
        <v>36</v>
      </c>
      <c r="X123">
        <v>5.04E-2</v>
      </c>
      <c r="Y123">
        <v>1.7000000000000001E-2</v>
      </c>
      <c r="Z123">
        <v>0.27650000000000002</v>
      </c>
      <c r="AA123" t="s">
        <v>97</v>
      </c>
    </row>
    <row r="124" spans="1:27" x14ac:dyDescent="0.25">
      <c r="A124">
        <v>869</v>
      </c>
      <c r="B124">
        <v>1500</v>
      </c>
      <c r="C124">
        <v>0.72570000000000001</v>
      </c>
      <c r="D124">
        <v>0.59589999999999999</v>
      </c>
      <c r="E124">
        <v>5.9299999999999999E-2</v>
      </c>
      <c r="F124">
        <v>2.3300000000000001E-2</v>
      </c>
      <c r="G124">
        <v>2.6599999999999999E-2</v>
      </c>
      <c r="H124">
        <v>4.2599999999999999E-2</v>
      </c>
      <c r="I124">
        <v>0</v>
      </c>
      <c r="J124">
        <v>0</v>
      </c>
      <c r="K124">
        <v>4.1300000000000003E-2</v>
      </c>
      <c r="L124">
        <v>0.44269999999999998</v>
      </c>
      <c r="M124">
        <v>0.22770000000000001</v>
      </c>
      <c r="N124">
        <v>1.46E-2</v>
      </c>
      <c r="O124">
        <v>0.1678</v>
      </c>
      <c r="P124">
        <v>0.2077</v>
      </c>
      <c r="Q124">
        <v>7.3000000000000001E-3</v>
      </c>
      <c r="R124" t="s">
        <v>35</v>
      </c>
      <c r="S124">
        <v>0.1192</v>
      </c>
      <c r="T124">
        <v>0.10390000000000001</v>
      </c>
      <c r="U124">
        <v>1.46E-2</v>
      </c>
      <c r="V124" t="s">
        <v>35</v>
      </c>
      <c r="W124">
        <v>1.0699999999999999E-2</v>
      </c>
      <c r="X124">
        <v>5.9900000000000002E-2</v>
      </c>
      <c r="Y124">
        <v>7.3000000000000001E-3</v>
      </c>
      <c r="Z124">
        <v>0.20710000000000001</v>
      </c>
      <c r="AA124" t="s">
        <v>97</v>
      </c>
    </row>
    <row r="125" spans="1:27" x14ac:dyDescent="0.25">
      <c r="A125">
        <v>870</v>
      </c>
      <c r="B125">
        <v>700</v>
      </c>
      <c r="C125">
        <v>0.8105</v>
      </c>
      <c r="D125">
        <v>0.755</v>
      </c>
      <c r="E125">
        <v>2.4199999999999999E-2</v>
      </c>
      <c r="F125">
        <v>1.2800000000000001E-2</v>
      </c>
      <c r="G125">
        <v>3.2800000000000003E-2</v>
      </c>
      <c r="H125">
        <v>1.5699999999999999E-2</v>
      </c>
      <c r="I125" t="s">
        <v>35</v>
      </c>
      <c r="J125" t="s">
        <v>35</v>
      </c>
      <c r="K125">
        <v>3.56E-2</v>
      </c>
      <c r="L125">
        <v>0.66520000000000001</v>
      </c>
      <c r="M125">
        <v>0.50280000000000002</v>
      </c>
      <c r="N125">
        <v>4.99E-2</v>
      </c>
      <c r="O125">
        <v>0.40600000000000003</v>
      </c>
      <c r="P125">
        <v>0.1595</v>
      </c>
      <c r="Q125" t="s">
        <v>35</v>
      </c>
      <c r="R125">
        <v>0</v>
      </c>
      <c r="S125">
        <v>5.2699999999999997E-2</v>
      </c>
      <c r="T125">
        <v>3.2800000000000003E-2</v>
      </c>
      <c r="U125">
        <v>1.8499999999999999E-2</v>
      </c>
      <c r="V125" t="s">
        <v>35</v>
      </c>
      <c r="W125" t="s">
        <v>35</v>
      </c>
      <c r="X125">
        <v>3.2800000000000003E-2</v>
      </c>
      <c r="Y125">
        <v>0.01</v>
      </c>
      <c r="Z125">
        <v>0.1467</v>
      </c>
      <c r="AA125">
        <v>4.8399999999999999E-2</v>
      </c>
    </row>
    <row r="126" spans="1:27" x14ac:dyDescent="0.25">
      <c r="A126">
        <v>871</v>
      </c>
      <c r="B126">
        <v>1230</v>
      </c>
      <c r="C126">
        <v>0.75139999999999996</v>
      </c>
      <c r="D126">
        <v>0.67589999999999995</v>
      </c>
      <c r="E126">
        <v>6.6600000000000006E-2</v>
      </c>
      <c r="F126" t="s">
        <v>36</v>
      </c>
      <c r="G126">
        <v>2.76E-2</v>
      </c>
      <c r="H126">
        <v>5.7000000000000002E-3</v>
      </c>
      <c r="I126" t="s">
        <v>35</v>
      </c>
      <c r="J126">
        <v>0</v>
      </c>
      <c r="K126">
        <v>2.76E-2</v>
      </c>
      <c r="L126">
        <v>0.57030000000000003</v>
      </c>
      <c r="M126">
        <v>0.23880000000000001</v>
      </c>
      <c r="N126">
        <v>8.8999999999999999E-3</v>
      </c>
      <c r="O126">
        <v>0.13730000000000001</v>
      </c>
      <c r="P126">
        <v>0.3266</v>
      </c>
      <c r="Q126" t="s">
        <v>36</v>
      </c>
      <c r="R126">
        <v>0</v>
      </c>
      <c r="S126">
        <v>7.1499999999999994E-2</v>
      </c>
      <c r="T126">
        <v>3.4099999999999998E-2</v>
      </c>
      <c r="U126">
        <v>3.7400000000000003E-2</v>
      </c>
      <c r="V126">
        <v>0</v>
      </c>
      <c r="W126" t="s">
        <v>36</v>
      </c>
      <c r="X126">
        <v>7.8E-2</v>
      </c>
      <c r="Y126">
        <v>1.8700000000000001E-2</v>
      </c>
      <c r="Z126">
        <v>0.15190000000000001</v>
      </c>
      <c r="AA126">
        <v>1.95E-2</v>
      </c>
    </row>
    <row r="127" spans="1:27" x14ac:dyDescent="0.25">
      <c r="A127">
        <v>872</v>
      </c>
      <c r="B127">
        <v>1110</v>
      </c>
      <c r="C127">
        <v>0.79769999999999996</v>
      </c>
      <c r="D127">
        <v>0.69830000000000003</v>
      </c>
      <c r="E127">
        <v>5.0599999999999999E-2</v>
      </c>
      <c r="F127" t="s">
        <v>36</v>
      </c>
      <c r="G127">
        <v>2.8899999999999999E-2</v>
      </c>
      <c r="H127">
        <v>1.4500000000000001E-2</v>
      </c>
      <c r="I127">
        <v>6.3E-3</v>
      </c>
      <c r="J127">
        <v>0</v>
      </c>
      <c r="K127">
        <v>3.1600000000000003E-2</v>
      </c>
      <c r="L127">
        <v>0.59440000000000004</v>
      </c>
      <c r="M127">
        <v>0.30709999999999998</v>
      </c>
      <c r="N127">
        <v>1.26E-2</v>
      </c>
      <c r="O127">
        <v>0.18160000000000001</v>
      </c>
      <c r="P127">
        <v>0.28270000000000001</v>
      </c>
      <c r="Q127" t="s">
        <v>36</v>
      </c>
      <c r="R127">
        <v>0</v>
      </c>
      <c r="S127">
        <v>9.3899999999999997E-2</v>
      </c>
      <c r="T127">
        <v>5.5100000000000003E-2</v>
      </c>
      <c r="U127">
        <v>3.7900000000000003E-2</v>
      </c>
      <c r="V127" t="s">
        <v>35</v>
      </c>
      <c r="W127">
        <v>5.4000000000000003E-3</v>
      </c>
      <c r="X127">
        <v>5.6899999999999999E-2</v>
      </c>
      <c r="Y127">
        <v>1.6299999999999999E-2</v>
      </c>
      <c r="Z127">
        <v>0.12920000000000001</v>
      </c>
      <c r="AA127" t="s">
        <v>97</v>
      </c>
    </row>
    <row r="128" spans="1:27" x14ac:dyDescent="0.25">
      <c r="A128">
        <v>873</v>
      </c>
      <c r="B128">
        <v>4760</v>
      </c>
      <c r="C128">
        <v>0.70489999999999997</v>
      </c>
      <c r="D128">
        <v>0.56940000000000002</v>
      </c>
      <c r="E128">
        <v>6.4500000000000002E-2</v>
      </c>
      <c r="F128">
        <v>1.26E-2</v>
      </c>
      <c r="G128">
        <v>1.8700000000000001E-2</v>
      </c>
      <c r="H128">
        <v>5.7000000000000002E-3</v>
      </c>
      <c r="I128" t="s">
        <v>36</v>
      </c>
      <c r="J128">
        <v>0</v>
      </c>
      <c r="K128">
        <v>3.15E-2</v>
      </c>
      <c r="L128">
        <v>0.46610000000000001</v>
      </c>
      <c r="M128">
        <v>0.23880000000000001</v>
      </c>
      <c r="N128">
        <v>2.2700000000000001E-2</v>
      </c>
      <c r="O128">
        <v>0.17100000000000001</v>
      </c>
      <c r="P128">
        <v>0.22289999999999999</v>
      </c>
      <c r="Q128" t="s">
        <v>36</v>
      </c>
      <c r="R128">
        <v>0</v>
      </c>
      <c r="S128">
        <v>0.1231</v>
      </c>
      <c r="T128">
        <v>7.0800000000000002E-2</v>
      </c>
      <c r="U128">
        <v>5.21E-2</v>
      </c>
      <c r="V128" t="s">
        <v>35</v>
      </c>
      <c r="W128">
        <v>1.24E-2</v>
      </c>
      <c r="X128">
        <v>5.6099999999999997E-2</v>
      </c>
      <c r="Y128">
        <v>1.9699999999999999E-2</v>
      </c>
      <c r="Z128">
        <v>0.21929999999999999</v>
      </c>
      <c r="AA128">
        <v>3.44E-2</v>
      </c>
    </row>
    <row r="129" spans="1:27" x14ac:dyDescent="0.25">
      <c r="A129">
        <v>874</v>
      </c>
      <c r="B129">
        <v>1520</v>
      </c>
      <c r="C129">
        <v>0.7974</v>
      </c>
      <c r="D129">
        <v>0.65869999999999995</v>
      </c>
      <c r="E129">
        <v>0.18090000000000001</v>
      </c>
      <c r="F129" t="s">
        <v>36</v>
      </c>
      <c r="G129">
        <v>2.24E-2</v>
      </c>
      <c r="H129">
        <v>1.9099999999999999E-2</v>
      </c>
      <c r="I129">
        <v>0</v>
      </c>
      <c r="J129">
        <v>0</v>
      </c>
      <c r="K129">
        <v>4.36E-2</v>
      </c>
      <c r="L129">
        <v>0.43369999999999997</v>
      </c>
      <c r="M129">
        <v>0.11550000000000001</v>
      </c>
      <c r="N129">
        <v>6.6E-3</v>
      </c>
      <c r="O129">
        <v>7.7200000000000005E-2</v>
      </c>
      <c r="P129">
        <v>0.30690000000000001</v>
      </c>
      <c r="Q129">
        <v>1.12E-2</v>
      </c>
      <c r="R129">
        <v>0</v>
      </c>
      <c r="S129">
        <v>0.12540000000000001</v>
      </c>
      <c r="T129">
        <v>7.0000000000000007E-2</v>
      </c>
      <c r="U129">
        <v>5.5399999999999998E-2</v>
      </c>
      <c r="V129">
        <v>0</v>
      </c>
      <c r="W129">
        <v>1.32E-2</v>
      </c>
      <c r="X129">
        <v>5.6099999999999997E-2</v>
      </c>
      <c r="Y129">
        <v>2.3099999999999999E-2</v>
      </c>
      <c r="Z129">
        <v>0.1234</v>
      </c>
      <c r="AA129" t="s">
        <v>97</v>
      </c>
    </row>
    <row r="130" spans="1:27" x14ac:dyDescent="0.25">
      <c r="A130">
        <v>876</v>
      </c>
      <c r="B130">
        <v>570</v>
      </c>
      <c r="C130">
        <v>0.71750000000000003</v>
      </c>
      <c r="D130">
        <v>0.58599999999999997</v>
      </c>
      <c r="E130">
        <v>8.5999999999999993E-2</v>
      </c>
      <c r="F130">
        <v>0</v>
      </c>
      <c r="G130">
        <v>3.6799999999999999E-2</v>
      </c>
      <c r="H130">
        <v>2.1100000000000001E-2</v>
      </c>
      <c r="I130" t="s">
        <v>35</v>
      </c>
      <c r="J130">
        <v>0</v>
      </c>
      <c r="K130">
        <v>6.6699999999999995E-2</v>
      </c>
      <c r="L130">
        <v>0.43680000000000002</v>
      </c>
      <c r="M130">
        <v>5.79E-2</v>
      </c>
      <c r="N130">
        <v>0</v>
      </c>
      <c r="O130">
        <v>4.9099999999999998E-2</v>
      </c>
      <c r="P130">
        <v>0.34389999999999998</v>
      </c>
      <c r="Q130">
        <v>3.5099999999999999E-2</v>
      </c>
      <c r="R130" t="s">
        <v>35</v>
      </c>
      <c r="S130">
        <v>0.11749999999999999</v>
      </c>
      <c r="T130">
        <v>6.6699999999999995E-2</v>
      </c>
      <c r="U130">
        <v>4.7399999999999998E-2</v>
      </c>
      <c r="V130" t="s">
        <v>35</v>
      </c>
      <c r="W130">
        <v>1.4E-2</v>
      </c>
      <c r="X130">
        <v>0.10349999999999999</v>
      </c>
      <c r="Y130">
        <v>8.9499999999999996E-2</v>
      </c>
      <c r="Z130">
        <v>8.9499999999999996E-2</v>
      </c>
      <c r="AA130" t="s">
        <v>97</v>
      </c>
    </row>
    <row r="131" spans="1:27" x14ac:dyDescent="0.25">
      <c r="A131">
        <v>877</v>
      </c>
      <c r="B131">
        <v>1760</v>
      </c>
      <c r="C131">
        <v>0.73740000000000006</v>
      </c>
      <c r="D131">
        <v>0.61229999999999996</v>
      </c>
      <c r="E131">
        <v>7.22E-2</v>
      </c>
      <c r="F131">
        <v>0</v>
      </c>
      <c r="G131">
        <v>3.1800000000000002E-2</v>
      </c>
      <c r="H131">
        <v>1.1900000000000001E-2</v>
      </c>
      <c r="I131">
        <v>5.8599999999999999E-2</v>
      </c>
      <c r="J131">
        <v>0</v>
      </c>
      <c r="K131">
        <v>6.08E-2</v>
      </c>
      <c r="L131">
        <v>0.43719999999999998</v>
      </c>
      <c r="M131">
        <v>0.1222</v>
      </c>
      <c r="N131" t="s">
        <v>36</v>
      </c>
      <c r="O131">
        <v>0.1052</v>
      </c>
      <c r="P131">
        <v>0.29620000000000002</v>
      </c>
      <c r="Q131">
        <v>1.8800000000000001E-2</v>
      </c>
      <c r="R131" t="s">
        <v>35</v>
      </c>
      <c r="S131">
        <v>0.1148</v>
      </c>
      <c r="T131">
        <v>8.1299999999999997E-2</v>
      </c>
      <c r="U131">
        <v>3.3000000000000002E-2</v>
      </c>
      <c r="V131" t="s">
        <v>35</v>
      </c>
      <c r="W131">
        <v>1.0200000000000001E-2</v>
      </c>
      <c r="X131">
        <v>0.11650000000000001</v>
      </c>
      <c r="Y131">
        <v>3.0700000000000002E-2</v>
      </c>
      <c r="Z131">
        <v>0.1154</v>
      </c>
      <c r="AA131">
        <v>1.5900000000000001E-2</v>
      </c>
    </row>
    <row r="132" spans="1:27" x14ac:dyDescent="0.25">
      <c r="A132">
        <v>878</v>
      </c>
      <c r="B132">
        <v>4470</v>
      </c>
      <c r="C132">
        <v>0.71279999999999999</v>
      </c>
      <c r="D132">
        <v>0.57220000000000004</v>
      </c>
      <c r="E132">
        <v>0.12759999999999999</v>
      </c>
      <c r="F132">
        <v>9.5999999999999992E-3</v>
      </c>
      <c r="G132">
        <v>2.3699999999999999E-2</v>
      </c>
      <c r="H132">
        <v>3.4599999999999999E-2</v>
      </c>
      <c r="I132" t="s">
        <v>36</v>
      </c>
      <c r="J132">
        <v>0</v>
      </c>
      <c r="K132">
        <v>4.1799999999999997E-2</v>
      </c>
      <c r="L132">
        <v>0.37509999999999999</v>
      </c>
      <c r="M132">
        <v>0.1464</v>
      </c>
      <c r="N132">
        <v>8.5000000000000006E-3</v>
      </c>
      <c r="O132">
        <v>0.1082</v>
      </c>
      <c r="P132">
        <v>0.21429999999999999</v>
      </c>
      <c r="Q132">
        <v>1.43E-2</v>
      </c>
      <c r="R132" t="s">
        <v>36</v>
      </c>
      <c r="S132">
        <v>0.1321</v>
      </c>
      <c r="T132">
        <v>5.0500000000000003E-2</v>
      </c>
      <c r="U132">
        <v>8.1600000000000006E-2</v>
      </c>
      <c r="V132">
        <v>0</v>
      </c>
      <c r="W132">
        <v>8.5000000000000006E-3</v>
      </c>
      <c r="X132">
        <v>6.6199999999999995E-2</v>
      </c>
      <c r="Y132">
        <v>1.8800000000000001E-2</v>
      </c>
      <c r="Z132">
        <v>0.20230000000000001</v>
      </c>
      <c r="AA132">
        <v>4.3099999999999999E-2</v>
      </c>
    </row>
    <row r="133" spans="1:27" x14ac:dyDescent="0.25">
      <c r="A133">
        <v>879</v>
      </c>
      <c r="B133">
        <v>1800</v>
      </c>
      <c r="C133">
        <v>0.74199999999999999</v>
      </c>
      <c r="D133">
        <v>0.62209999999999999</v>
      </c>
      <c r="E133">
        <v>8.7099999999999997E-2</v>
      </c>
      <c r="F133">
        <v>7.7999999999999996E-3</v>
      </c>
      <c r="G133">
        <v>3.1600000000000003E-2</v>
      </c>
      <c r="H133">
        <v>4.6100000000000002E-2</v>
      </c>
      <c r="I133">
        <v>0</v>
      </c>
      <c r="J133">
        <v>0</v>
      </c>
      <c r="K133">
        <v>7.2099999999999997E-2</v>
      </c>
      <c r="L133">
        <v>0.44779999999999998</v>
      </c>
      <c r="M133">
        <v>0.10879999999999999</v>
      </c>
      <c r="N133" t="s">
        <v>36</v>
      </c>
      <c r="O133">
        <v>8.1600000000000006E-2</v>
      </c>
      <c r="P133">
        <v>0.2969</v>
      </c>
      <c r="Q133">
        <v>4.2200000000000001E-2</v>
      </c>
      <c r="R133" t="s">
        <v>36</v>
      </c>
      <c r="S133">
        <v>0.106</v>
      </c>
      <c r="T133">
        <v>3.3300000000000003E-2</v>
      </c>
      <c r="U133">
        <v>7.2700000000000001E-2</v>
      </c>
      <c r="V133">
        <v>0</v>
      </c>
      <c r="W133">
        <v>1.3899999999999999E-2</v>
      </c>
      <c r="X133">
        <v>0.1027</v>
      </c>
      <c r="Y133">
        <v>2.5499999999999998E-2</v>
      </c>
      <c r="Z133">
        <v>0.12989999999999999</v>
      </c>
      <c r="AA133" t="s">
        <v>97</v>
      </c>
    </row>
    <row r="134" spans="1:27" x14ac:dyDescent="0.25">
      <c r="A134">
        <v>880</v>
      </c>
      <c r="B134">
        <v>1070</v>
      </c>
      <c r="C134">
        <v>0.68189999999999995</v>
      </c>
      <c r="D134">
        <v>0.58579999999999999</v>
      </c>
      <c r="E134">
        <v>8.5800000000000001E-2</v>
      </c>
      <c r="F134" t="s">
        <v>36</v>
      </c>
      <c r="G134">
        <v>2.7099999999999999E-2</v>
      </c>
      <c r="H134">
        <v>2.8899999999999999E-2</v>
      </c>
      <c r="I134">
        <v>0</v>
      </c>
      <c r="J134">
        <v>0</v>
      </c>
      <c r="K134">
        <v>4.1000000000000002E-2</v>
      </c>
      <c r="L134">
        <v>0.44119999999999998</v>
      </c>
      <c r="M134">
        <v>0.19589999999999999</v>
      </c>
      <c r="N134">
        <v>1.4E-2</v>
      </c>
      <c r="O134">
        <v>0.14929999999999999</v>
      </c>
      <c r="P134">
        <v>0.2351</v>
      </c>
      <c r="Q134">
        <v>1.03E-2</v>
      </c>
      <c r="R134">
        <v>0</v>
      </c>
      <c r="S134">
        <v>8.8599999999999998E-2</v>
      </c>
      <c r="T134">
        <v>2.9899999999999999E-2</v>
      </c>
      <c r="U134">
        <v>5.6899999999999999E-2</v>
      </c>
      <c r="V134" t="s">
        <v>35</v>
      </c>
      <c r="W134">
        <v>7.4999999999999997E-3</v>
      </c>
      <c r="X134">
        <v>7.3700000000000002E-2</v>
      </c>
      <c r="Y134">
        <v>1.8700000000000001E-2</v>
      </c>
      <c r="Z134">
        <v>0.22570000000000001</v>
      </c>
      <c r="AA134" t="s">
        <v>97</v>
      </c>
    </row>
    <row r="135" spans="1:27" x14ac:dyDescent="0.25">
      <c r="A135">
        <v>881</v>
      </c>
      <c r="B135">
        <v>9410</v>
      </c>
      <c r="C135">
        <v>0.71909999999999996</v>
      </c>
      <c r="D135">
        <v>0.58779999999999999</v>
      </c>
      <c r="E135">
        <v>7.1199999999999999E-2</v>
      </c>
      <c r="F135" t="s">
        <v>36</v>
      </c>
      <c r="G135">
        <v>2.3699999999999999E-2</v>
      </c>
      <c r="H135">
        <v>8.6999999999999994E-3</v>
      </c>
      <c r="I135">
        <v>2.1000000000000001E-2</v>
      </c>
      <c r="J135">
        <v>0</v>
      </c>
      <c r="K135">
        <v>4.0300000000000002E-2</v>
      </c>
      <c r="L135">
        <v>0.4587</v>
      </c>
      <c r="M135">
        <v>0.18379999999999999</v>
      </c>
      <c r="N135">
        <v>1.03E-2</v>
      </c>
      <c r="O135">
        <v>0.10440000000000001</v>
      </c>
      <c r="P135">
        <v>0.26619999999999999</v>
      </c>
      <c r="Q135">
        <v>8.6999999999999994E-3</v>
      </c>
      <c r="R135" t="s">
        <v>35</v>
      </c>
      <c r="S135">
        <v>0.11840000000000001</v>
      </c>
      <c r="T135">
        <v>8.9200000000000002E-2</v>
      </c>
      <c r="U135">
        <v>2.9000000000000001E-2</v>
      </c>
      <c r="V135" t="s">
        <v>35</v>
      </c>
      <c r="W135">
        <v>1.29E-2</v>
      </c>
      <c r="X135">
        <v>7.7399999999999997E-2</v>
      </c>
      <c r="Y135">
        <v>2.98E-2</v>
      </c>
      <c r="Z135">
        <v>0.17380000000000001</v>
      </c>
      <c r="AA135">
        <v>2.75E-2</v>
      </c>
    </row>
    <row r="136" spans="1:27" x14ac:dyDescent="0.25">
      <c r="A136">
        <v>882</v>
      </c>
      <c r="B136">
        <v>2260</v>
      </c>
      <c r="C136">
        <v>0.61770000000000003</v>
      </c>
      <c r="D136">
        <v>0.52110000000000001</v>
      </c>
      <c r="E136">
        <v>5.45E-2</v>
      </c>
      <c r="F136" t="s">
        <v>36</v>
      </c>
      <c r="G136">
        <v>0.02</v>
      </c>
      <c r="H136">
        <v>1.8599999999999998E-2</v>
      </c>
      <c r="I136" t="s">
        <v>36</v>
      </c>
      <c r="J136">
        <v>0</v>
      </c>
      <c r="K136">
        <v>2.6200000000000001E-2</v>
      </c>
      <c r="L136">
        <v>0.42220000000000002</v>
      </c>
      <c r="M136">
        <v>0.17780000000000001</v>
      </c>
      <c r="N136">
        <v>7.4999999999999997E-3</v>
      </c>
      <c r="O136">
        <v>8.8200000000000001E-2</v>
      </c>
      <c r="P136">
        <v>0.2248</v>
      </c>
      <c r="Q136">
        <v>1.95E-2</v>
      </c>
      <c r="R136">
        <v>0</v>
      </c>
      <c r="S136">
        <v>8.7400000000000005E-2</v>
      </c>
      <c r="T136">
        <v>5.6800000000000003E-2</v>
      </c>
      <c r="U136">
        <v>2.9700000000000001E-2</v>
      </c>
      <c r="V136" t="s">
        <v>35</v>
      </c>
      <c r="W136">
        <v>9.2999999999999992E-3</v>
      </c>
      <c r="X136">
        <v>9.4899999999999998E-2</v>
      </c>
      <c r="Y136">
        <v>3.5900000000000001E-2</v>
      </c>
      <c r="Z136">
        <v>0.25140000000000001</v>
      </c>
      <c r="AA136">
        <v>2.0799999999999999E-2</v>
      </c>
    </row>
    <row r="137" spans="1:27" x14ac:dyDescent="0.25">
      <c r="A137">
        <v>883</v>
      </c>
      <c r="B137">
        <v>820</v>
      </c>
      <c r="C137">
        <v>0.70940000000000003</v>
      </c>
      <c r="D137">
        <v>0.53969999999999996</v>
      </c>
      <c r="E137">
        <v>5.1299999999999998E-2</v>
      </c>
      <c r="F137">
        <v>0</v>
      </c>
      <c r="G137">
        <v>2.4400000000000002E-2</v>
      </c>
      <c r="H137">
        <v>1.2200000000000001E-2</v>
      </c>
      <c r="I137">
        <v>1.0999999999999999E-2</v>
      </c>
      <c r="J137">
        <v>0</v>
      </c>
      <c r="K137">
        <v>4.6399999999999997E-2</v>
      </c>
      <c r="L137">
        <v>0.44080000000000003</v>
      </c>
      <c r="M137">
        <v>0.1221</v>
      </c>
      <c r="N137" t="s">
        <v>36</v>
      </c>
      <c r="O137">
        <v>5.1299999999999998E-2</v>
      </c>
      <c r="P137">
        <v>0.315</v>
      </c>
      <c r="Q137" t="s">
        <v>36</v>
      </c>
      <c r="R137">
        <v>0</v>
      </c>
      <c r="S137">
        <v>0.15629999999999999</v>
      </c>
      <c r="T137">
        <v>0.1245</v>
      </c>
      <c r="U137">
        <v>3.0499999999999999E-2</v>
      </c>
      <c r="V137" t="s">
        <v>35</v>
      </c>
      <c r="W137">
        <v>1.34E-2</v>
      </c>
      <c r="X137">
        <v>0.1221</v>
      </c>
      <c r="Y137">
        <v>3.0499999999999999E-2</v>
      </c>
      <c r="Z137">
        <v>0.13800000000000001</v>
      </c>
      <c r="AA137" t="s">
        <v>97</v>
      </c>
    </row>
    <row r="138" spans="1:27" x14ac:dyDescent="0.25">
      <c r="A138">
        <v>884</v>
      </c>
      <c r="B138">
        <v>1450</v>
      </c>
      <c r="C138">
        <v>0.69099999999999995</v>
      </c>
      <c r="D138">
        <v>0.64549999999999996</v>
      </c>
      <c r="E138">
        <v>0.12139999999999999</v>
      </c>
      <c r="F138" t="s">
        <v>36</v>
      </c>
      <c r="G138">
        <v>3.8600000000000002E-2</v>
      </c>
      <c r="H138">
        <v>1.17E-2</v>
      </c>
      <c r="I138">
        <v>5.79E-2</v>
      </c>
      <c r="J138">
        <v>0</v>
      </c>
      <c r="K138">
        <v>5.1700000000000003E-2</v>
      </c>
      <c r="L138">
        <v>0.41099999999999998</v>
      </c>
      <c r="M138">
        <v>0.16900000000000001</v>
      </c>
      <c r="N138">
        <v>1.17E-2</v>
      </c>
      <c r="O138">
        <v>0.1241</v>
      </c>
      <c r="P138">
        <v>0.22070000000000001</v>
      </c>
      <c r="Q138">
        <v>2.1399999999999999E-2</v>
      </c>
      <c r="R138">
        <v>0</v>
      </c>
      <c r="S138">
        <v>3.8600000000000002E-2</v>
      </c>
      <c r="T138">
        <v>6.8999999999999999E-3</v>
      </c>
      <c r="U138">
        <v>3.1699999999999999E-2</v>
      </c>
      <c r="V138">
        <v>0</v>
      </c>
      <c r="W138">
        <v>6.8999999999999999E-3</v>
      </c>
      <c r="X138">
        <v>0.1152</v>
      </c>
      <c r="Y138">
        <v>1.9300000000000001E-2</v>
      </c>
      <c r="Z138">
        <v>0.17449999999999999</v>
      </c>
      <c r="AA138">
        <v>3.1E-2</v>
      </c>
    </row>
    <row r="139" spans="1:27" x14ac:dyDescent="0.25">
      <c r="A139">
        <v>885</v>
      </c>
      <c r="B139">
        <v>4290</v>
      </c>
      <c r="C139">
        <v>0.68700000000000006</v>
      </c>
      <c r="D139">
        <v>0.61529999999999996</v>
      </c>
      <c r="E139">
        <v>8.6499999999999994E-2</v>
      </c>
      <c r="F139">
        <v>1.9599999999999999E-2</v>
      </c>
      <c r="G139">
        <v>2.7300000000000001E-2</v>
      </c>
      <c r="H139">
        <v>7.9000000000000008E-3</v>
      </c>
      <c r="I139">
        <v>2.3099999999999999E-2</v>
      </c>
      <c r="J139">
        <v>0</v>
      </c>
      <c r="K139">
        <v>4.5499999999999999E-2</v>
      </c>
      <c r="L139">
        <v>0.45090000000000002</v>
      </c>
      <c r="M139">
        <v>0.1656</v>
      </c>
      <c r="N139">
        <v>9.7999999999999997E-3</v>
      </c>
      <c r="O139">
        <v>0.12620000000000001</v>
      </c>
      <c r="P139">
        <v>0.2606</v>
      </c>
      <c r="Q139">
        <v>2.47E-2</v>
      </c>
      <c r="R139">
        <v>0</v>
      </c>
      <c r="S139">
        <v>6.2300000000000001E-2</v>
      </c>
      <c r="T139">
        <v>4.1300000000000003E-2</v>
      </c>
      <c r="U139">
        <v>1.89E-2</v>
      </c>
      <c r="V139" t="s">
        <v>36</v>
      </c>
      <c r="W139">
        <v>9.2999999999999992E-3</v>
      </c>
      <c r="X139">
        <v>9.9599999999999994E-2</v>
      </c>
      <c r="Y139">
        <v>1.47E-2</v>
      </c>
      <c r="Z139">
        <v>0.19869999999999999</v>
      </c>
      <c r="AA139">
        <v>2.6800000000000001E-2</v>
      </c>
    </row>
    <row r="140" spans="1:27" x14ac:dyDescent="0.25">
      <c r="A140">
        <v>886</v>
      </c>
      <c r="B140">
        <v>11570</v>
      </c>
      <c r="C140">
        <v>0.75960000000000005</v>
      </c>
      <c r="D140">
        <v>0.60919999999999996</v>
      </c>
      <c r="E140">
        <v>8.8400000000000006E-2</v>
      </c>
      <c r="F140">
        <v>6.7000000000000002E-3</v>
      </c>
      <c r="G140">
        <v>4.0500000000000001E-2</v>
      </c>
      <c r="H140">
        <v>1.6299999999999999E-2</v>
      </c>
      <c r="I140" t="s">
        <v>35</v>
      </c>
      <c r="J140">
        <v>0</v>
      </c>
      <c r="K140">
        <v>3.49E-2</v>
      </c>
      <c r="L140">
        <v>0.45700000000000002</v>
      </c>
      <c r="M140">
        <v>0.22770000000000001</v>
      </c>
      <c r="N140">
        <v>1.5699999999999999E-2</v>
      </c>
      <c r="O140">
        <v>0.13339999999999999</v>
      </c>
      <c r="P140">
        <v>0.21360000000000001</v>
      </c>
      <c r="Q140">
        <v>1.5599999999999999E-2</v>
      </c>
      <c r="R140" t="s">
        <v>36</v>
      </c>
      <c r="S140">
        <v>0.1366</v>
      </c>
      <c r="T140">
        <v>9.2100000000000001E-2</v>
      </c>
      <c r="U140">
        <v>4.3499999999999997E-2</v>
      </c>
      <c r="V140" t="s">
        <v>36</v>
      </c>
      <c r="W140">
        <v>1.37E-2</v>
      </c>
      <c r="X140">
        <v>5.8099999999999999E-2</v>
      </c>
      <c r="Y140">
        <v>2.6599999999999999E-2</v>
      </c>
      <c r="Z140">
        <v>0.15570000000000001</v>
      </c>
      <c r="AA140">
        <v>3.0700000000000002E-2</v>
      </c>
    </row>
    <row r="141" spans="1:27" x14ac:dyDescent="0.25">
      <c r="A141">
        <v>887</v>
      </c>
      <c r="B141">
        <v>2280</v>
      </c>
      <c r="C141">
        <v>0.63349999999999995</v>
      </c>
      <c r="D141">
        <v>0.5827</v>
      </c>
      <c r="E141">
        <v>7.3599999999999999E-2</v>
      </c>
      <c r="F141">
        <v>7.0000000000000001E-3</v>
      </c>
      <c r="G141">
        <v>4.9000000000000002E-2</v>
      </c>
      <c r="H141">
        <v>1.3599999999999999E-2</v>
      </c>
      <c r="I141">
        <v>0</v>
      </c>
      <c r="J141">
        <v>0</v>
      </c>
      <c r="K141">
        <v>4.99E-2</v>
      </c>
      <c r="L141">
        <v>0.43909999999999999</v>
      </c>
      <c r="M141">
        <v>0.1734</v>
      </c>
      <c r="N141">
        <v>7.9000000000000008E-3</v>
      </c>
      <c r="O141">
        <v>7.7899999999999997E-2</v>
      </c>
      <c r="P141">
        <v>0.2452</v>
      </c>
      <c r="Q141">
        <v>2.06E-2</v>
      </c>
      <c r="R141" t="s">
        <v>35</v>
      </c>
      <c r="S141">
        <v>4.4699999999999997E-2</v>
      </c>
      <c r="T141">
        <v>2.5000000000000001E-2</v>
      </c>
      <c r="U141">
        <v>1.9300000000000001E-2</v>
      </c>
      <c r="V141" t="s">
        <v>35</v>
      </c>
      <c r="W141">
        <v>6.1000000000000004E-3</v>
      </c>
      <c r="X141">
        <v>9.1899999999999996E-2</v>
      </c>
      <c r="Y141">
        <v>1.49E-2</v>
      </c>
      <c r="Z141">
        <v>0.2596</v>
      </c>
      <c r="AA141" t="s">
        <v>97</v>
      </c>
    </row>
    <row r="142" spans="1:27" x14ac:dyDescent="0.25">
      <c r="A142">
        <v>888</v>
      </c>
      <c r="B142">
        <v>7900</v>
      </c>
      <c r="C142">
        <v>0.73299999999999998</v>
      </c>
      <c r="D142">
        <v>0.67659999999999998</v>
      </c>
      <c r="E142">
        <v>0.1027</v>
      </c>
      <c r="F142" t="s">
        <v>36</v>
      </c>
      <c r="G142">
        <v>2.4299999999999999E-2</v>
      </c>
      <c r="H142">
        <v>9.5999999999999992E-3</v>
      </c>
      <c r="I142" t="s">
        <v>36</v>
      </c>
      <c r="J142">
        <v>0</v>
      </c>
      <c r="K142">
        <v>4.7500000000000001E-2</v>
      </c>
      <c r="L142">
        <v>0.53269999999999995</v>
      </c>
      <c r="M142">
        <v>0.18110000000000001</v>
      </c>
      <c r="N142">
        <v>9.1999999999999998E-3</v>
      </c>
      <c r="O142">
        <v>0.1313</v>
      </c>
      <c r="P142">
        <v>0.32</v>
      </c>
      <c r="Q142">
        <v>3.1600000000000003E-2</v>
      </c>
      <c r="R142" t="s">
        <v>36</v>
      </c>
      <c r="S142">
        <v>4.8800000000000003E-2</v>
      </c>
      <c r="T142">
        <v>3.3300000000000003E-2</v>
      </c>
      <c r="U142">
        <v>1.5100000000000001E-2</v>
      </c>
      <c r="V142" t="s">
        <v>36</v>
      </c>
      <c r="W142">
        <v>7.6E-3</v>
      </c>
      <c r="X142">
        <v>0.1082</v>
      </c>
      <c r="Y142">
        <v>2.1299999999999999E-2</v>
      </c>
      <c r="Z142">
        <v>0.13750000000000001</v>
      </c>
      <c r="AA142">
        <v>1.7999999999999999E-2</v>
      </c>
    </row>
    <row r="143" spans="1:27" x14ac:dyDescent="0.25">
      <c r="A143">
        <v>889</v>
      </c>
      <c r="B143">
        <v>1480</v>
      </c>
      <c r="C143">
        <v>0.7298</v>
      </c>
      <c r="D143">
        <v>0.69879999999999998</v>
      </c>
      <c r="E143">
        <v>0.14419999999999999</v>
      </c>
      <c r="F143" t="s">
        <v>36</v>
      </c>
      <c r="G143">
        <v>2.7E-2</v>
      </c>
      <c r="H143" t="s">
        <v>36</v>
      </c>
      <c r="I143">
        <v>0</v>
      </c>
      <c r="J143">
        <v>0</v>
      </c>
      <c r="K143">
        <v>4.1099999999999998E-2</v>
      </c>
      <c r="L143">
        <v>0.52159999999999995</v>
      </c>
      <c r="M143">
        <v>0.1038</v>
      </c>
      <c r="N143" t="s">
        <v>36</v>
      </c>
      <c r="O143">
        <v>8.2900000000000001E-2</v>
      </c>
      <c r="P143">
        <v>0.31540000000000001</v>
      </c>
      <c r="Q143">
        <v>0.1024</v>
      </c>
      <c r="R143">
        <v>0</v>
      </c>
      <c r="S143">
        <v>2.76E-2</v>
      </c>
      <c r="T143">
        <v>1.7500000000000002E-2</v>
      </c>
      <c r="U143">
        <v>1.01E-2</v>
      </c>
      <c r="V143">
        <v>0</v>
      </c>
      <c r="W143" t="s">
        <v>36</v>
      </c>
      <c r="X143">
        <v>0.128</v>
      </c>
      <c r="Y143">
        <v>2.63E-2</v>
      </c>
      <c r="Z143">
        <v>0.1159</v>
      </c>
      <c r="AA143" t="s">
        <v>97</v>
      </c>
    </row>
    <row r="144" spans="1:27" x14ac:dyDescent="0.25">
      <c r="A144">
        <v>890</v>
      </c>
      <c r="B144">
        <v>1470</v>
      </c>
      <c r="C144">
        <v>0.70920000000000005</v>
      </c>
      <c r="D144">
        <v>0.6603</v>
      </c>
      <c r="E144">
        <v>7.8100000000000003E-2</v>
      </c>
      <c r="F144" t="s">
        <v>35</v>
      </c>
      <c r="G144">
        <v>1.9699999999999999E-2</v>
      </c>
      <c r="H144">
        <v>0</v>
      </c>
      <c r="I144">
        <v>0</v>
      </c>
      <c r="J144">
        <v>0</v>
      </c>
      <c r="K144">
        <v>4.0800000000000003E-2</v>
      </c>
      <c r="L144">
        <v>0.55979999999999996</v>
      </c>
      <c r="M144">
        <v>0.14130000000000001</v>
      </c>
      <c r="N144" t="s">
        <v>36</v>
      </c>
      <c r="O144">
        <v>8.7599999999999997E-2</v>
      </c>
      <c r="P144">
        <v>0.3281</v>
      </c>
      <c r="Q144">
        <v>9.0399999999999994E-2</v>
      </c>
      <c r="R144" t="s">
        <v>35</v>
      </c>
      <c r="S144">
        <v>4.3499999999999997E-2</v>
      </c>
      <c r="T144">
        <v>2.8500000000000001E-2</v>
      </c>
      <c r="U144">
        <v>1.43E-2</v>
      </c>
      <c r="V144" t="s">
        <v>35</v>
      </c>
      <c r="W144">
        <v>5.4000000000000003E-3</v>
      </c>
      <c r="X144">
        <v>0.10390000000000001</v>
      </c>
      <c r="Y144">
        <v>2.58E-2</v>
      </c>
      <c r="Z144">
        <v>0.161</v>
      </c>
      <c r="AA144" t="s">
        <v>97</v>
      </c>
    </row>
    <row r="145" spans="1:27" x14ac:dyDescent="0.25">
      <c r="A145">
        <v>891</v>
      </c>
      <c r="B145">
        <v>4150</v>
      </c>
      <c r="C145">
        <v>0.67969999999999997</v>
      </c>
      <c r="D145">
        <v>0.6482</v>
      </c>
      <c r="E145">
        <v>0.11169999999999999</v>
      </c>
      <c r="F145" t="s">
        <v>36</v>
      </c>
      <c r="G145">
        <v>3.15E-2</v>
      </c>
      <c r="H145">
        <v>3.7999999999999999E-2</v>
      </c>
      <c r="I145" t="s">
        <v>35</v>
      </c>
      <c r="J145">
        <v>0</v>
      </c>
      <c r="K145">
        <v>5.2999999999999999E-2</v>
      </c>
      <c r="L145">
        <v>0.4652</v>
      </c>
      <c r="M145">
        <v>0.13200000000000001</v>
      </c>
      <c r="N145">
        <v>6.0000000000000001E-3</v>
      </c>
      <c r="O145">
        <v>0.1055</v>
      </c>
      <c r="P145">
        <v>0.29709999999999998</v>
      </c>
      <c r="Q145">
        <v>3.61E-2</v>
      </c>
      <c r="R145" t="s">
        <v>35</v>
      </c>
      <c r="S145">
        <v>2.7699999999999999E-2</v>
      </c>
      <c r="T145">
        <v>2.1899999999999999E-2</v>
      </c>
      <c r="U145">
        <v>5.7999999999999996E-3</v>
      </c>
      <c r="V145">
        <v>0</v>
      </c>
      <c r="W145" t="s">
        <v>36</v>
      </c>
      <c r="X145">
        <v>0.1235</v>
      </c>
      <c r="Y145">
        <v>8.2000000000000007E-3</v>
      </c>
      <c r="Z145">
        <v>0.1885</v>
      </c>
      <c r="AA145" t="s">
        <v>97</v>
      </c>
    </row>
    <row r="146" spans="1:27" x14ac:dyDescent="0.25">
      <c r="A146">
        <v>892</v>
      </c>
      <c r="B146">
        <v>2280</v>
      </c>
      <c r="C146">
        <v>0.67159999999999997</v>
      </c>
      <c r="D146">
        <v>0.64880000000000004</v>
      </c>
      <c r="E146">
        <v>0.10680000000000001</v>
      </c>
      <c r="F146" t="s">
        <v>36</v>
      </c>
      <c r="G146">
        <v>3.0300000000000001E-2</v>
      </c>
      <c r="H146">
        <v>8.8000000000000005E-3</v>
      </c>
      <c r="I146" t="s">
        <v>36</v>
      </c>
      <c r="J146" t="s">
        <v>35</v>
      </c>
      <c r="K146">
        <v>4.2200000000000001E-2</v>
      </c>
      <c r="L146">
        <v>0.49409999999999998</v>
      </c>
      <c r="M146">
        <v>0.19650000000000001</v>
      </c>
      <c r="N146">
        <v>9.7000000000000003E-3</v>
      </c>
      <c r="O146">
        <v>0.15959999999999999</v>
      </c>
      <c r="P146">
        <v>0.27560000000000001</v>
      </c>
      <c r="Q146">
        <v>2.1999999999999999E-2</v>
      </c>
      <c r="R146" t="s">
        <v>35</v>
      </c>
      <c r="S146">
        <v>1.7999999999999999E-2</v>
      </c>
      <c r="T146">
        <v>5.3E-3</v>
      </c>
      <c r="U146">
        <v>1.2699999999999999E-2</v>
      </c>
      <c r="V146">
        <v>0</v>
      </c>
      <c r="W146" t="s">
        <v>36</v>
      </c>
      <c r="X146">
        <v>0.1341</v>
      </c>
      <c r="Y146">
        <v>1.4500000000000001E-2</v>
      </c>
      <c r="Z146">
        <v>0.17979999999999999</v>
      </c>
      <c r="AA146">
        <v>2.9000000000000001E-2</v>
      </c>
    </row>
    <row r="147" spans="1:27" x14ac:dyDescent="0.25">
      <c r="A147">
        <v>893</v>
      </c>
      <c r="B147">
        <v>2330</v>
      </c>
      <c r="C147">
        <v>0.65159999999999996</v>
      </c>
      <c r="D147">
        <v>0.58199999999999996</v>
      </c>
      <c r="E147">
        <v>7.0000000000000007E-2</v>
      </c>
      <c r="F147">
        <v>1.6299999999999999E-2</v>
      </c>
      <c r="G147">
        <v>2.53E-2</v>
      </c>
      <c r="H147">
        <v>1.37E-2</v>
      </c>
      <c r="I147">
        <v>1.2E-2</v>
      </c>
      <c r="J147">
        <v>0</v>
      </c>
      <c r="K147">
        <v>3.95E-2</v>
      </c>
      <c r="L147">
        <v>0.4446</v>
      </c>
      <c r="M147">
        <v>0.18809999999999999</v>
      </c>
      <c r="N147">
        <v>1.3299999999999999E-2</v>
      </c>
      <c r="O147">
        <v>0.15459999999999999</v>
      </c>
      <c r="P147">
        <v>0.25209999999999999</v>
      </c>
      <c r="Q147" t="s">
        <v>36</v>
      </c>
      <c r="R147">
        <v>0</v>
      </c>
      <c r="S147">
        <v>5.8400000000000001E-2</v>
      </c>
      <c r="T147">
        <v>1.46E-2</v>
      </c>
      <c r="U147">
        <v>4.3799999999999999E-2</v>
      </c>
      <c r="V147">
        <v>0</v>
      </c>
      <c r="W147">
        <v>1.12E-2</v>
      </c>
      <c r="X147">
        <v>8.6300000000000002E-2</v>
      </c>
      <c r="Y147">
        <v>1.6299999999999999E-2</v>
      </c>
      <c r="Z147">
        <v>0.2457</v>
      </c>
      <c r="AA147">
        <v>2.58E-2</v>
      </c>
    </row>
    <row r="148" spans="1:27" x14ac:dyDescent="0.25">
      <c r="A148">
        <v>894</v>
      </c>
      <c r="B148">
        <v>1410</v>
      </c>
      <c r="C148">
        <v>0.69110000000000005</v>
      </c>
      <c r="D148">
        <v>0.60229999999999995</v>
      </c>
      <c r="E148">
        <v>9.0200000000000002E-2</v>
      </c>
      <c r="F148" t="s">
        <v>36</v>
      </c>
      <c r="G148">
        <v>2.7699999999999999E-2</v>
      </c>
      <c r="H148" t="s">
        <v>36</v>
      </c>
      <c r="I148">
        <v>1.8499999999999999E-2</v>
      </c>
      <c r="J148">
        <v>0</v>
      </c>
      <c r="K148">
        <v>6.6799999999999998E-2</v>
      </c>
      <c r="L148">
        <v>0.45810000000000001</v>
      </c>
      <c r="M148">
        <v>0.14699999999999999</v>
      </c>
      <c r="N148">
        <v>1.0699999999999999E-2</v>
      </c>
      <c r="O148">
        <v>0.10440000000000001</v>
      </c>
      <c r="P148">
        <v>0.3075</v>
      </c>
      <c r="Q148" t="s">
        <v>36</v>
      </c>
      <c r="R148">
        <v>0</v>
      </c>
      <c r="S148">
        <v>6.3899999999999998E-2</v>
      </c>
      <c r="T148">
        <v>1.8499999999999999E-2</v>
      </c>
      <c r="U148">
        <v>4.5499999999999999E-2</v>
      </c>
      <c r="V148">
        <v>0</v>
      </c>
      <c r="W148">
        <v>2.4899999999999999E-2</v>
      </c>
      <c r="X148">
        <v>0.1449</v>
      </c>
      <c r="Y148">
        <v>2.2700000000000001E-2</v>
      </c>
      <c r="Z148">
        <v>0.14130000000000001</v>
      </c>
      <c r="AA148" t="s">
        <v>97</v>
      </c>
    </row>
    <row r="149" spans="1:27" x14ac:dyDescent="0.25">
      <c r="A149">
        <v>895</v>
      </c>
      <c r="B149">
        <v>3080</v>
      </c>
      <c r="C149">
        <v>0.65480000000000005</v>
      </c>
      <c r="D149">
        <v>0.622</v>
      </c>
      <c r="E149">
        <v>8.5300000000000001E-2</v>
      </c>
      <c r="F149" t="s">
        <v>36</v>
      </c>
      <c r="G149">
        <v>3.0499999999999999E-2</v>
      </c>
      <c r="H149">
        <v>1.5900000000000001E-2</v>
      </c>
      <c r="I149" t="s">
        <v>36</v>
      </c>
      <c r="J149">
        <v>0</v>
      </c>
      <c r="K149">
        <v>5.5500000000000001E-2</v>
      </c>
      <c r="L149">
        <v>0.48349999999999999</v>
      </c>
      <c r="M149">
        <v>0.16220000000000001</v>
      </c>
      <c r="N149" t="s">
        <v>36</v>
      </c>
      <c r="O149">
        <v>0.13170000000000001</v>
      </c>
      <c r="P149">
        <v>0.29360000000000003</v>
      </c>
      <c r="Q149">
        <v>2.76E-2</v>
      </c>
      <c r="R149">
        <v>0</v>
      </c>
      <c r="S149">
        <v>2.4299999999999999E-2</v>
      </c>
      <c r="T149">
        <v>1.72E-2</v>
      </c>
      <c r="U149">
        <v>6.4999999999999997E-3</v>
      </c>
      <c r="V149" t="s">
        <v>35</v>
      </c>
      <c r="W149">
        <v>8.3999999999999995E-3</v>
      </c>
      <c r="X149">
        <v>0.1681</v>
      </c>
      <c r="Y149">
        <v>1.6500000000000001E-2</v>
      </c>
      <c r="Z149">
        <v>0.16059999999999999</v>
      </c>
      <c r="AA149">
        <v>2.8199999999999999E-2</v>
      </c>
    </row>
    <row r="150" spans="1:27" x14ac:dyDescent="0.25">
      <c r="A150">
        <v>896</v>
      </c>
      <c r="B150">
        <v>2960</v>
      </c>
      <c r="C150">
        <v>0.71009999999999995</v>
      </c>
      <c r="D150">
        <v>0.67330000000000001</v>
      </c>
      <c r="E150">
        <v>9.4899999999999998E-2</v>
      </c>
      <c r="F150">
        <v>7.7999999999999996E-3</v>
      </c>
      <c r="G150">
        <v>3.4500000000000003E-2</v>
      </c>
      <c r="H150">
        <v>1.15E-2</v>
      </c>
      <c r="I150" t="s">
        <v>36</v>
      </c>
      <c r="J150">
        <v>0</v>
      </c>
      <c r="K150">
        <v>4.6600000000000003E-2</v>
      </c>
      <c r="L150">
        <v>0.52329999999999999</v>
      </c>
      <c r="M150">
        <v>0.22259999999999999</v>
      </c>
      <c r="N150">
        <v>1.11E-2</v>
      </c>
      <c r="O150">
        <v>0.17230000000000001</v>
      </c>
      <c r="P150">
        <v>0.29049999999999998</v>
      </c>
      <c r="Q150">
        <v>1.01E-2</v>
      </c>
      <c r="R150">
        <v>0</v>
      </c>
      <c r="S150">
        <v>2.9100000000000001E-2</v>
      </c>
      <c r="T150">
        <v>2.1999999999999999E-2</v>
      </c>
      <c r="U150">
        <v>6.7999999999999996E-3</v>
      </c>
      <c r="V150" t="s">
        <v>35</v>
      </c>
      <c r="W150">
        <v>7.7999999999999996E-3</v>
      </c>
      <c r="X150">
        <v>0.1328</v>
      </c>
      <c r="Y150">
        <v>1.0500000000000001E-2</v>
      </c>
      <c r="Z150">
        <v>0.14660000000000001</v>
      </c>
      <c r="AA150">
        <v>1.89E-2</v>
      </c>
    </row>
    <row r="151" spans="1:27" x14ac:dyDescent="0.25">
      <c r="A151">
        <v>908</v>
      </c>
      <c r="B151">
        <v>3720</v>
      </c>
      <c r="C151">
        <v>0.69730000000000003</v>
      </c>
      <c r="D151">
        <v>0.57589999999999997</v>
      </c>
      <c r="E151">
        <v>0.1048</v>
      </c>
      <c r="F151" t="s">
        <v>36</v>
      </c>
      <c r="G151">
        <v>2.7400000000000001E-2</v>
      </c>
      <c r="H151">
        <v>1.4800000000000001E-2</v>
      </c>
      <c r="I151" t="s">
        <v>35</v>
      </c>
      <c r="J151">
        <v>0</v>
      </c>
      <c r="K151">
        <v>4.3799999999999999E-2</v>
      </c>
      <c r="L151">
        <v>0.42470000000000002</v>
      </c>
      <c r="M151">
        <v>0.1158</v>
      </c>
      <c r="N151">
        <v>6.7000000000000002E-3</v>
      </c>
      <c r="O151">
        <v>8.4099999999999994E-2</v>
      </c>
      <c r="P151">
        <v>0.2823</v>
      </c>
      <c r="Q151">
        <v>2.6599999999999999E-2</v>
      </c>
      <c r="R151" t="s">
        <v>36</v>
      </c>
      <c r="S151">
        <v>0.11310000000000001</v>
      </c>
      <c r="T151">
        <v>4.2999999999999997E-2</v>
      </c>
      <c r="U151">
        <v>6.9599999999999995E-2</v>
      </c>
      <c r="V151" t="s">
        <v>35</v>
      </c>
      <c r="W151">
        <v>8.3000000000000001E-3</v>
      </c>
      <c r="X151">
        <v>0.1147</v>
      </c>
      <c r="Y151">
        <v>2.58E-2</v>
      </c>
      <c r="Z151">
        <v>0.16220000000000001</v>
      </c>
      <c r="AA151">
        <v>3.5499999999999997E-2</v>
      </c>
    </row>
    <row r="152" spans="1:27" x14ac:dyDescent="0.25">
      <c r="A152">
        <v>909</v>
      </c>
      <c r="B152">
        <v>3430</v>
      </c>
      <c r="C152">
        <v>0.75090000000000001</v>
      </c>
      <c r="D152">
        <v>0.63939999999999997</v>
      </c>
      <c r="E152">
        <v>8.2000000000000003E-2</v>
      </c>
      <c r="F152" t="s">
        <v>36</v>
      </c>
      <c r="G152">
        <v>5.28E-2</v>
      </c>
      <c r="H152">
        <v>1.84E-2</v>
      </c>
      <c r="I152">
        <v>1.0800000000000001E-2</v>
      </c>
      <c r="J152">
        <v>0</v>
      </c>
      <c r="K152">
        <v>7.7700000000000005E-2</v>
      </c>
      <c r="L152">
        <v>0.47070000000000001</v>
      </c>
      <c r="M152">
        <v>0.158</v>
      </c>
      <c r="N152">
        <v>9.9000000000000008E-3</v>
      </c>
      <c r="O152">
        <v>0.1235</v>
      </c>
      <c r="P152">
        <v>0.29430000000000001</v>
      </c>
      <c r="Q152">
        <v>1.84E-2</v>
      </c>
      <c r="R152" t="s">
        <v>35</v>
      </c>
      <c r="S152">
        <v>9.5500000000000002E-2</v>
      </c>
      <c r="T152">
        <v>6.6299999999999998E-2</v>
      </c>
      <c r="U152">
        <v>2.5100000000000001E-2</v>
      </c>
      <c r="V152" t="s">
        <v>36</v>
      </c>
      <c r="W152">
        <v>1.61E-2</v>
      </c>
      <c r="X152">
        <v>7.9399999999999998E-2</v>
      </c>
      <c r="Y152">
        <v>2.2200000000000001E-2</v>
      </c>
      <c r="Z152">
        <v>0.1474</v>
      </c>
      <c r="AA152" t="s">
        <v>97</v>
      </c>
    </row>
    <row r="153" spans="1:27" x14ac:dyDescent="0.25">
      <c r="A153">
        <v>916</v>
      </c>
      <c r="B153">
        <v>5250</v>
      </c>
      <c r="C153">
        <v>0.69679999999999997</v>
      </c>
      <c r="D153">
        <v>0.59179999999999999</v>
      </c>
      <c r="E153">
        <v>0.111</v>
      </c>
      <c r="F153">
        <v>1.01E-2</v>
      </c>
      <c r="G153">
        <v>2.1899999999999999E-2</v>
      </c>
      <c r="H153">
        <v>1.6E-2</v>
      </c>
      <c r="I153" t="s">
        <v>36</v>
      </c>
      <c r="J153" t="s">
        <v>35</v>
      </c>
      <c r="K153">
        <v>4.0599999999999997E-2</v>
      </c>
      <c r="L153">
        <v>0.43180000000000002</v>
      </c>
      <c r="M153">
        <v>0.19850000000000001</v>
      </c>
      <c r="N153">
        <v>1.6E-2</v>
      </c>
      <c r="O153">
        <v>0.153</v>
      </c>
      <c r="P153">
        <v>0.21410000000000001</v>
      </c>
      <c r="Q153">
        <v>1.9199999999999998E-2</v>
      </c>
      <c r="R153">
        <v>0</v>
      </c>
      <c r="S153">
        <v>9.5600000000000004E-2</v>
      </c>
      <c r="T153">
        <v>4.1099999999999998E-2</v>
      </c>
      <c r="U153">
        <v>5.4300000000000001E-2</v>
      </c>
      <c r="V153" t="s">
        <v>35</v>
      </c>
      <c r="W153">
        <v>9.2999999999999992E-3</v>
      </c>
      <c r="X153">
        <v>6.0999999999999999E-2</v>
      </c>
      <c r="Y153">
        <v>1.47E-2</v>
      </c>
      <c r="Z153">
        <v>0.2276</v>
      </c>
      <c r="AA153">
        <v>4.0599999999999997E-2</v>
      </c>
    </row>
    <row r="154" spans="1:27" x14ac:dyDescent="0.25">
      <c r="A154">
        <v>919</v>
      </c>
      <c r="B154">
        <v>11220</v>
      </c>
      <c r="C154">
        <v>0.749</v>
      </c>
      <c r="D154">
        <v>0.64870000000000005</v>
      </c>
      <c r="E154">
        <v>6.3799999999999996E-2</v>
      </c>
      <c r="F154">
        <v>9.4999999999999998E-3</v>
      </c>
      <c r="G154">
        <v>1.6400000000000001E-2</v>
      </c>
      <c r="H154">
        <v>1.3599999999999999E-2</v>
      </c>
      <c r="I154" t="s">
        <v>35</v>
      </c>
      <c r="J154">
        <v>0</v>
      </c>
      <c r="K154">
        <v>2.7099999999999999E-2</v>
      </c>
      <c r="L154">
        <v>0.54490000000000005</v>
      </c>
      <c r="M154">
        <v>0.26889999999999997</v>
      </c>
      <c r="N154">
        <v>1.9199999999999998E-2</v>
      </c>
      <c r="O154">
        <v>0.1865</v>
      </c>
      <c r="P154">
        <v>0.27150000000000002</v>
      </c>
      <c r="Q154" t="s">
        <v>36</v>
      </c>
      <c r="R154" t="s">
        <v>36</v>
      </c>
      <c r="S154">
        <v>9.4200000000000006E-2</v>
      </c>
      <c r="T154">
        <v>1.54E-2</v>
      </c>
      <c r="U154">
        <v>7.85E-2</v>
      </c>
      <c r="V154" t="s">
        <v>36</v>
      </c>
      <c r="W154">
        <v>6.1000000000000004E-3</v>
      </c>
      <c r="X154">
        <v>6.13E-2</v>
      </c>
      <c r="Y154">
        <v>1.7600000000000001E-2</v>
      </c>
      <c r="Z154">
        <v>0.1721</v>
      </c>
      <c r="AA154">
        <v>3.0800000000000001E-2</v>
      </c>
    </row>
    <row r="155" spans="1:27" x14ac:dyDescent="0.25">
      <c r="A155">
        <v>921</v>
      </c>
      <c r="B155">
        <v>750</v>
      </c>
      <c r="C155">
        <v>0.66139999999999999</v>
      </c>
      <c r="D155">
        <v>0.63880000000000003</v>
      </c>
      <c r="E155">
        <v>9.2999999999999999E-2</v>
      </c>
      <c r="F155">
        <v>8.0000000000000002E-3</v>
      </c>
      <c r="G155">
        <v>3.1899999999999998E-2</v>
      </c>
      <c r="H155">
        <v>3.4500000000000003E-2</v>
      </c>
      <c r="I155" t="s">
        <v>35</v>
      </c>
      <c r="J155">
        <v>0</v>
      </c>
      <c r="K155">
        <v>4.3799999999999999E-2</v>
      </c>
      <c r="L155">
        <v>0.47010000000000002</v>
      </c>
      <c r="M155">
        <v>0.1673</v>
      </c>
      <c r="N155">
        <v>8.0000000000000002E-3</v>
      </c>
      <c r="O155">
        <v>9.5600000000000004E-2</v>
      </c>
      <c r="P155">
        <v>0.2908</v>
      </c>
      <c r="Q155">
        <v>1.2E-2</v>
      </c>
      <c r="R155">
        <v>0</v>
      </c>
      <c r="S155">
        <v>1.7299999999999999E-2</v>
      </c>
      <c r="T155">
        <v>9.2999999999999992E-3</v>
      </c>
      <c r="U155">
        <v>6.6E-3</v>
      </c>
      <c r="V155" t="s">
        <v>35</v>
      </c>
      <c r="W155">
        <v>5.3E-3</v>
      </c>
      <c r="X155">
        <v>0.1527</v>
      </c>
      <c r="Y155">
        <v>9.2999999999999992E-3</v>
      </c>
      <c r="Z155">
        <v>0.17660000000000001</v>
      </c>
      <c r="AA155">
        <v>2.92E-2</v>
      </c>
    </row>
    <row r="156" spans="1:27" x14ac:dyDescent="0.25">
      <c r="A156">
        <v>925</v>
      </c>
      <c r="B156">
        <v>5440</v>
      </c>
      <c r="C156">
        <v>0.68730000000000002</v>
      </c>
      <c r="D156">
        <v>0.64280000000000004</v>
      </c>
      <c r="E156">
        <v>0.1201</v>
      </c>
      <c r="F156" t="s">
        <v>36</v>
      </c>
      <c r="G156">
        <v>3.5499999999999997E-2</v>
      </c>
      <c r="H156">
        <v>1.38E-2</v>
      </c>
      <c r="I156" t="s">
        <v>36</v>
      </c>
      <c r="J156">
        <v>0</v>
      </c>
      <c r="K156">
        <v>5.7200000000000001E-2</v>
      </c>
      <c r="L156">
        <v>0.4708</v>
      </c>
      <c r="M156">
        <v>0.16170000000000001</v>
      </c>
      <c r="N156">
        <v>9.4000000000000004E-3</v>
      </c>
      <c r="O156">
        <v>0.11840000000000001</v>
      </c>
      <c r="P156">
        <v>0.28560000000000002</v>
      </c>
      <c r="Q156">
        <v>2.35E-2</v>
      </c>
      <c r="R156" t="s">
        <v>35</v>
      </c>
      <c r="S156">
        <v>3.7499999999999999E-2</v>
      </c>
      <c r="T156">
        <v>2.1499999999999998E-2</v>
      </c>
      <c r="U156">
        <v>1.5599999999999999E-2</v>
      </c>
      <c r="V156" t="s">
        <v>35</v>
      </c>
      <c r="W156">
        <v>7.0000000000000001E-3</v>
      </c>
      <c r="X156">
        <v>0.1447</v>
      </c>
      <c r="Y156">
        <v>1.67E-2</v>
      </c>
      <c r="Z156">
        <v>0.1512</v>
      </c>
      <c r="AA156">
        <v>2.4500000000000001E-2</v>
      </c>
    </row>
    <row r="157" spans="1:27" x14ac:dyDescent="0.25">
      <c r="A157">
        <v>926</v>
      </c>
      <c r="B157">
        <v>5340</v>
      </c>
      <c r="C157">
        <v>0.67169999999999996</v>
      </c>
      <c r="D157">
        <v>0.53610000000000002</v>
      </c>
      <c r="E157">
        <v>6.6500000000000004E-2</v>
      </c>
      <c r="F157" t="s">
        <v>36</v>
      </c>
      <c r="G157">
        <v>3.78E-2</v>
      </c>
      <c r="H157">
        <v>1.46E-2</v>
      </c>
      <c r="I157" t="s">
        <v>36</v>
      </c>
      <c r="J157">
        <v>0</v>
      </c>
      <c r="K157">
        <v>4.4200000000000003E-2</v>
      </c>
      <c r="L157">
        <v>0.4103</v>
      </c>
      <c r="M157">
        <v>0.1666</v>
      </c>
      <c r="N157">
        <v>8.0999999999999996E-3</v>
      </c>
      <c r="O157">
        <v>9.1399999999999995E-2</v>
      </c>
      <c r="P157">
        <v>0.22620000000000001</v>
      </c>
      <c r="Q157">
        <v>1.7600000000000001E-2</v>
      </c>
      <c r="R157" t="s">
        <v>35</v>
      </c>
      <c r="S157">
        <v>0.1235</v>
      </c>
      <c r="T157">
        <v>6.2799999999999995E-2</v>
      </c>
      <c r="U157">
        <v>0.06</v>
      </c>
      <c r="V157" t="s">
        <v>36</v>
      </c>
      <c r="W157">
        <v>1.2200000000000001E-2</v>
      </c>
      <c r="X157">
        <v>0.1239</v>
      </c>
      <c r="Y157">
        <v>2.8299999999999999E-2</v>
      </c>
      <c r="Z157">
        <v>0.17610000000000001</v>
      </c>
      <c r="AA157">
        <v>3.1899999999999998E-2</v>
      </c>
    </row>
    <row r="158" spans="1:27" x14ac:dyDescent="0.25">
      <c r="A158">
        <v>928</v>
      </c>
      <c r="B158">
        <v>4940</v>
      </c>
      <c r="C158">
        <v>0.67520000000000002</v>
      </c>
      <c r="D158">
        <v>0.62739999999999996</v>
      </c>
      <c r="E158">
        <v>0.1265</v>
      </c>
      <c r="F158">
        <v>5.7000000000000002E-3</v>
      </c>
      <c r="G158">
        <v>2.4899999999999999E-2</v>
      </c>
      <c r="H158">
        <v>1.54E-2</v>
      </c>
      <c r="I158">
        <v>0</v>
      </c>
      <c r="J158">
        <v>0</v>
      </c>
      <c r="K158">
        <v>4.5100000000000001E-2</v>
      </c>
      <c r="L158">
        <v>0.45519999999999999</v>
      </c>
      <c r="M158">
        <v>0.153</v>
      </c>
      <c r="N158">
        <v>7.7000000000000002E-3</v>
      </c>
      <c r="O158">
        <v>0.1036</v>
      </c>
      <c r="P158">
        <v>0.2898</v>
      </c>
      <c r="Q158">
        <v>1.23E-2</v>
      </c>
      <c r="R158" t="s">
        <v>35</v>
      </c>
      <c r="S158">
        <v>3.9899999999999998E-2</v>
      </c>
      <c r="T158">
        <v>2.8899999999999999E-2</v>
      </c>
      <c r="U158">
        <v>1.0699999999999999E-2</v>
      </c>
      <c r="V158" t="s">
        <v>35</v>
      </c>
      <c r="W158">
        <v>7.9000000000000008E-3</v>
      </c>
      <c r="X158">
        <v>0.151</v>
      </c>
      <c r="Y158">
        <v>1.7399999999999999E-2</v>
      </c>
      <c r="Z158">
        <v>0.15640000000000001</v>
      </c>
      <c r="AA158">
        <v>2.98E-2</v>
      </c>
    </row>
    <row r="159" spans="1:27" x14ac:dyDescent="0.25">
      <c r="A159">
        <v>929</v>
      </c>
      <c r="B159">
        <v>1660</v>
      </c>
      <c r="C159">
        <v>0.71330000000000005</v>
      </c>
      <c r="D159">
        <v>0.6663</v>
      </c>
      <c r="E159">
        <v>9.1700000000000004E-2</v>
      </c>
      <c r="F159" t="s">
        <v>35</v>
      </c>
      <c r="G159">
        <v>4.53E-2</v>
      </c>
      <c r="H159">
        <v>1.8700000000000001E-2</v>
      </c>
      <c r="I159" t="s">
        <v>35</v>
      </c>
      <c r="J159">
        <v>0</v>
      </c>
      <c r="K159">
        <v>7.0000000000000007E-2</v>
      </c>
      <c r="L159">
        <v>0.5081</v>
      </c>
      <c r="M159">
        <v>0.16900000000000001</v>
      </c>
      <c r="N159">
        <v>1.2699999999999999E-2</v>
      </c>
      <c r="O159">
        <v>0.14360000000000001</v>
      </c>
      <c r="P159">
        <v>0.30840000000000001</v>
      </c>
      <c r="Q159">
        <v>3.0800000000000001E-2</v>
      </c>
      <c r="R159" t="s">
        <v>35</v>
      </c>
      <c r="S159">
        <v>3.7999999999999999E-2</v>
      </c>
      <c r="T159">
        <v>3.0200000000000001E-2</v>
      </c>
      <c r="U159">
        <v>7.7999999999999996E-3</v>
      </c>
      <c r="V159">
        <v>0</v>
      </c>
      <c r="W159">
        <v>9.1000000000000004E-3</v>
      </c>
      <c r="X159">
        <v>0.13339999999999999</v>
      </c>
      <c r="Y159">
        <v>1.6899999999999998E-2</v>
      </c>
      <c r="Z159">
        <v>0.13639999999999999</v>
      </c>
      <c r="AA159" t="s">
        <v>97</v>
      </c>
    </row>
    <row r="160" spans="1:27" x14ac:dyDescent="0.25">
      <c r="A160">
        <v>931</v>
      </c>
      <c r="B160">
        <v>5590</v>
      </c>
      <c r="C160">
        <v>0.59360000000000002</v>
      </c>
      <c r="D160">
        <v>0.57020000000000004</v>
      </c>
      <c r="E160">
        <v>7.6399999999999996E-2</v>
      </c>
      <c r="F160">
        <v>1.0699999999999999E-2</v>
      </c>
      <c r="G160">
        <v>2.1999999999999999E-2</v>
      </c>
      <c r="H160">
        <v>1.54E-2</v>
      </c>
      <c r="I160">
        <v>1.4E-2</v>
      </c>
      <c r="J160">
        <v>0</v>
      </c>
      <c r="K160">
        <v>3.5400000000000001E-2</v>
      </c>
      <c r="L160">
        <v>0.43140000000000001</v>
      </c>
      <c r="M160">
        <v>0.22969999999999999</v>
      </c>
      <c r="N160">
        <v>2.1999999999999999E-2</v>
      </c>
      <c r="O160">
        <v>0.17510000000000001</v>
      </c>
      <c r="P160">
        <v>0.19439999999999999</v>
      </c>
      <c r="Q160">
        <v>7.3000000000000001E-3</v>
      </c>
      <c r="R160" t="s">
        <v>35</v>
      </c>
      <c r="S160">
        <v>2.1100000000000001E-2</v>
      </c>
      <c r="T160">
        <v>1.41E-2</v>
      </c>
      <c r="U160">
        <v>6.6E-3</v>
      </c>
      <c r="V160" t="s">
        <v>35</v>
      </c>
      <c r="W160" t="s">
        <v>36</v>
      </c>
      <c r="X160">
        <v>8.5000000000000006E-2</v>
      </c>
      <c r="Y160">
        <v>6.7999999999999996E-3</v>
      </c>
      <c r="Z160">
        <v>0.3145</v>
      </c>
      <c r="AA160">
        <v>5.5500000000000001E-2</v>
      </c>
    </row>
    <row r="161" spans="1:165" x14ac:dyDescent="0.25">
      <c r="A161">
        <v>933</v>
      </c>
      <c r="B161">
        <v>4420</v>
      </c>
      <c r="C161">
        <v>0.61199999999999999</v>
      </c>
      <c r="D161">
        <v>0.55420000000000003</v>
      </c>
      <c r="E161">
        <v>0.1057</v>
      </c>
      <c r="F161">
        <v>1.8100000000000002E-2</v>
      </c>
      <c r="G161">
        <v>2.1499999999999998E-2</v>
      </c>
      <c r="H161">
        <v>8.2000000000000007E-3</v>
      </c>
      <c r="I161">
        <v>0.01</v>
      </c>
      <c r="J161" t="s">
        <v>35</v>
      </c>
      <c r="K161">
        <v>4.7300000000000002E-2</v>
      </c>
      <c r="L161">
        <v>0.39050000000000001</v>
      </c>
      <c r="M161">
        <v>0.17319999999999999</v>
      </c>
      <c r="N161">
        <v>1.09E-2</v>
      </c>
      <c r="O161">
        <v>0.12839999999999999</v>
      </c>
      <c r="P161">
        <v>0.17929999999999999</v>
      </c>
      <c r="Q161">
        <v>3.7999999999999999E-2</v>
      </c>
      <c r="R161" t="s">
        <v>35</v>
      </c>
      <c r="S161">
        <v>5.0900000000000001E-2</v>
      </c>
      <c r="T161">
        <v>2.92E-2</v>
      </c>
      <c r="U161">
        <v>2.1499999999999998E-2</v>
      </c>
      <c r="V161" t="s">
        <v>35</v>
      </c>
      <c r="W161">
        <v>6.7999999999999996E-3</v>
      </c>
      <c r="X161">
        <v>0.13469999999999999</v>
      </c>
      <c r="Y161">
        <v>1.15E-2</v>
      </c>
      <c r="Z161">
        <v>0.24179999999999999</v>
      </c>
      <c r="AA161">
        <v>3.9600000000000003E-2</v>
      </c>
    </row>
    <row r="162" spans="1:165" x14ac:dyDescent="0.25">
      <c r="A162">
        <v>935</v>
      </c>
      <c r="B162">
        <v>4440</v>
      </c>
      <c r="C162">
        <v>0.73060000000000003</v>
      </c>
      <c r="D162">
        <v>0.57410000000000005</v>
      </c>
      <c r="E162">
        <v>8.9099999999999999E-2</v>
      </c>
      <c r="F162">
        <v>1.1299999999999999E-2</v>
      </c>
      <c r="G162">
        <v>3.4700000000000002E-2</v>
      </c>
      <c r="H162">
        <v>1.0999999999999999E-2</v>
      </c>
      <c r="I162" t="s">
        <v>36</v>
      </c>
      <c r="J162">
        <v>0</v>
      </c>
      <c r="K162">
        <v>5.5899999999999998E-2</v>
      </c>
      <c r="L162">
        <v>0.42709999999999998</v>
      </c>
      <c r="M162">
        <v>0.1759</v>
      </c>
      <c r="N162">
        <v>1.04E-2</v>
      </c>
      <c r="O162">
        <v>0.11070000000000001</v>
      </c>
      <c r="P162">
        <v>0.2467</v>
      </c>
      <c r="Q162" t="s">
        <v>36</v>
      </c>
      <c r="R162">
        <v>0</v>
      </c>
      <c r="S162">
        <v>0.1396</v>
      </c>
      <c r="T162">
        <v>4.1500000000000002E-2</v>
      </c>
      <c r="U162">
        <v>9.8100000000000007E-2</v>
      </c>
      <c r="V162">
        <v>0</v>
      </c>
      <c r="W162">
        <v>1.6899999999999998E-2</v>
      </c>
      <c r="X162">
        <v>6.5199999999999994E-2</v>
      </c>
      <c r="Y162">
        <v>3.4000000000000002E-2</v>
      </c>
      <c r="Z162">
        <v>0.17019999999999999</v>
      </c>
      <c r="AA162">
        <v>3.04E-2</v>
      </c>
    </row>
    <row r="163" spans="1:165" x14ac:dyDescent="0.25">
      <c r="A163">
        <v>936</v>
      </c>
      <c r="B163">
        <v>10390</v>
      </c>
      <c r="C163">
        <v>0.61519999999999997</v>
      </c>
      <c r="D163">
        <v>0.59530000000000005</v>
      </c>
      <c r="E163">
        <v>5.5399999999999998E-2</v>
      </c>
      <c r="F163">
        <v>1.6299999999999999E-2</v>
      </c>
      <c r="G163">
        <v>3.8300000000000001E-2</v>
      </c>
      <c r="H163">
        <v>6.1000000000000004E-3</v>
      </c>
      <c r="I163">
        <v>1.5599999999999999E-2</v>
      </c>
      <c r="J163" t="s">
        <v>35</v>
      </c>
      <c r="K163">
        <v>2.53E-2</v>
      </c>
      <c r="L163">
        <v>0.46339999999999998</v>
      </c>
      <c r="M163">
        <v>0.24940000000000001</v>
      </c>
      <c r="N163">
        <v>1.7500000000000002E-2</v>
      </c>
      <c r="O163">
        <v>0.1699</v>
      </c>
      <c r="P163">
        <v>0.20080000000000001</v>
      </c>
      <c r="Q163">
        <v>1.3299999999999999E-2</v>
      </c>
      <c r="R163" t="s">
        <v>36</v>
      </c>
      <c r="S163">
        <v>1.8200000000000001E-2</v>
      </c>
      <c r="T163">
        <v>9.4000000000000004E-3</v>
      </c>
      <c r="U163">
        <v>8.6999999999999994E-3</v>
      </c>
      <c r="V163" t="s">
        <v>35</v>
      </c>
      <c r="W163" t="s">
        <v>36</v>
      </c>
      <c r="X163">
        <v>0.12039999999999999</v>
      </c>
      <c r="Y163">
        <v>6.4000000000000003E-3</v>
      </c>
      <c r="Z163">
        <v>0.25790000000000002</v>
      </c>
      <c r="AA163">
        <v>4.1599999999999998E-2</v>
      </c>
    </row>
    <row r="164" spans="1:165" x14ac:dyDescent="0.25">
      <c r="A164">
        <v>937</v>
      </c>
      <c r="B164">
        <v>4490</v>
      </c>
      <c r="C164">
        <v>0.69310000000000005</v>
      </c>
      <c r="D164">
        <v>0.65369999999999995</v>
      </c>
      <c r="E164">
        <v>0.1043</v>
      </c>
      <c r="F164">
        <v>6.7000000000000002E-3</v>
      </c>
      <c r="G164">
        <v>2.3199999999999998E-2</v>
      </c>
      <c r="H164">
        <v>9.1000000000000004E-3</v>
      </c>
      <c r="I164">
        <v>1.9199999999999998E-2</v>
      </c>
      <c r="J164">
        <v>0</v>
      </c>
      <c r="K164">
        <v>4.6600000000000003E-2</v>
      </c>
      <c r="L164">
        <v>0.49080000000000001</v>
      </c>
      <c r="M164">
        <v>0.2142</v>
      </c>
      <c r="N164">
        <v>1.7399999999999999E-2</v>
      </c>
      <c r="O164">
        <v>0.15670000000000001</v>
      </c>
      <c r="P164">
        <v>0.25519999999999998</v>
      </c>
      <c r="Q164">
        <v>2.1399999999999999E-2</v>
      </c>
      <c r="R164" t="s">
        <v>35</v>
      </c>
      <c r="S164">
        <v>3.4299999999999997E-2</v>
      </c>
      <c r="T164">
        <v>2.2499999999999999E-2</v>
      </c>
      <c r="U164">
        <v>1.14E-2</v>
      </c>
      <c r="V164" t="s">
        <v>35</v>
      </c>
      <c r="W164">
        <v>5.1000000000000004E-3</v>
      </c>
      <c r="X164">
        <v>0.1163</v>
      </c>
      <c r="Y164">
        <v>1.47E-2</v>
      </c>
      <c r="Z164">
        <v>0.17580000000000001</v>
      </c>
      <c r="AA164">
        <v>3.1199999999999999E-2</v>
      </c>
    </row>
    <row r="165" spans="1:165" x14ac:dyDescent="0.25">
      <c r="A165">
        <v>938</v>
      </c>
      <c r="B165">
        <v>5930</v>
      </c>
      <c r="C165">
        <v>0.60360000000000003</v>
      </c>
      <c r="D165">
        <v>0.59040000000000004</v>
      </c>
      <c r="E165">
        <v>0.1676</v>
      </c>
      <c r="F165">
        <v>7.9000000000000008E-3</v>
      </c>
      <c r="G165">
        <v>1.47E-2</v>
      </c>
      <c r="H165">
        <v>2.41E-2</v>
      </c>
      <c r="I165">
        <v>7.3000000000000001E-3</v>
      </c>
      <c r="J165">
        <v>0</v>
      </c>
      <c r="K165">
        <v>2.7300000000000001E-2</v>
      </c>
      <c r="L165">
        <v>0.36890000000000001</v>
      </c>
      <c r="M165">
        <v>0.17349999999999999</v>
      </c>
      <c r="N165">
        <v>8.6E-3</v>
      </c>
      <c r="O165">
        <v>0.1012</v>
      </c>
      <c r="P165">
        <v>0.1792</v>
      </c>
      <c r="Q165">
        <v>1.6199999999999999E-2</v>
      </c>
      <c r="R165">
        <v>0</v>
      </c>
      <c r="S165">
        <v>1.1299999999999999E-2</v>
      </c>
      <c r="T165">
        <v>7.6E-3</v>
      </c>
      <c r="U165" t="s">
        <v>36</v>
      </c>
      <c r="V165">
        <v>0</v>
      </c>
      <c r="W165" t="s">
        <v>36</v>
      </c>
      <c r="X165">
        <v>0.1225</v>
      </c>
      <c r="Y165">
        <v>1.6199999999999999E-2</v>
      </c>
      <c r="Z165">
        <v>0.25769999999999998</v>
      </c>
      <c r="AA165">
        <v>3.5299999999999998E-2</v>
      </c>
    </row>
    <row r="170" spans="1:165" x14ac:dyDescent="0.25">
      <c r="A170" t="s">
        <v>85</v>
      </c>
      <c r="B170" t="s">
        <v>0</v>
      </c>
      <c r="C170" t="s">
        <v>86</v>
      </c>
      <c r="D170" t="s">
        <v>87</v>
      </c>
      <c r="E170" t="s">
        <v>88</v>
      </c>
      <c r="F170" t="s">
        <v>89</v>
      </c>
      <c r="G170" t="s">
        <v>90</v>
      </c>
      <c r="H170" t="s">
        <v>91</v>
      </c>
      <c r="I170" t="s">
        <v>92</v>
      </c>
      <c r="J170" t="s">
        <v>93</v>
      </c>
      <c r="K170" t="s">
        <v>94</v>
      </c>
      <c r="L170" t="s">
        <v>95</v>
      </c>
      <c r="M170" t="s">
        <v>96</v>
      </c>
      <c r="N170">
        <v>201</v>
      </c>
      <c r="O170">
        <v>202</v>
      </c>
      <c r="P170">
        <v>203</v>
      </c>
      <c r="Q170">
        <v>204</v>
      </c>
      <c r="R170">
        <v>205</v>
      </c>
      <c r="S170">
        <v>206</v>
      </c>
      <c r="T170">
        <v>207</v>
      </c>
      <c r="U170">
        <v>208</v>
      </c>
      <c r="V170">
        <v>209</v>
      </c>
      <c r="W170">
        <v>210</v>
      </c>
      <c r="X170">
        <v>211</v>
      </c>
      <c r="Y170">
        <v>212</v>
      </c>
      <c r="Z170">
        <v>213</v>
      </c>
      <c r="AA170">
        <v>301</v>
      </c>
      <c r="AB170">
        <v>302</v>
      </c>
      <c r="AC170">
        <v>303</v>
      </c>
      <c r="AD170">
        <v>304</v>
      </c>
      <c r="AE170">
        <v>305</v>
      </c>
      <c r="AF170">
        <v>306</v>
      </c>
      <c r="AG170">
        <v>307</v>
      </c>
      <c r="AH170">
        <v>308</v>
      </c>
      <c r="AI170">
        <v>309</v>
      </c>
      <c r="AJ170">
        <v>310</v>
      </c>
      <c r="AK170">
        <v>311</v>
      </c>
      <c r="AL170">
        <v>312</v>
      </c>
      <c r="AM170">
        <v>313</v>
      </c>
      <c r="AN170">
        <v>314</v>
      </c>
      <c r="AO170">
        <v>315</v>
      </c>
      <c r="AP170">
        <v>316</v>
      </c>
      <c r="AQ170">
        <v>317</v>
      </c>
      <c r="AR170">
        <v>318</v>
      </c>
      <c r="AS170">
        <v>319</v>
      </c>
      <c r="AT170">
        <v>320</v>
      </c>
      <c r="AU170">
        <v>330</v>
      </c>
      <c r="AV170">
        <v>331</v>
      </c>
      <c r="AW170">
        <v>332</v>
      </c>
      <c r="AX170">
        <v>333</v>
      </c>
      <c r="AY170">
        <v>334</v>
      </c>
      <c r="AZ170">
        <v>335</v>
      </c>
      <c r="BA170">
        <v>336</v>
      </c>
      <c r="BB170">
        <v>340</v>
      </c>
      <c r="BC170">
        <v>341</v>
      </c>
      <c r="BD170">
        <v>342</v>
      </c>
      <c r="BE170">
        <v>343</v>
      </c>
      <c r="BF170">
        <v>344</v>
      </c>
      <c r="BG170">
        <v>350</v>
      </c>
      <c r="BH170">
        <v>351</v>
      </c>
      <c r="BI170">
        <v>352</v>
      </c>
      <c r="BJ170">
        <v>353</v>
      </c>
      <c r="BK170">
        <v>354</v>
      </c>
      <c r="BL170">
        <v>355</v>
      </c>
      <c r="BM170">
        <v>356</v>
      </c>
      <c r="BN170">
        <v>357</v>
      </c>
      <c r="BO170">
        <v>358</v>
      </c>
      <c r="BP170">
        <v>359</v>
      </c>
      <c r="BQ170">
        <v>370</v>
      </c>
      <c r="BR170">
        <v>371</v>
      </c>
      <c r="BS170">
        <v>372</v>
      </c>
      <c r="BT170">
        <v>373</v>
      </c>
      <c r="BU170">
        <v>380</v>
      </c>
      <c r="BV170">
        <v>381</v>
      </c>
      <c r="BW170">
        <v>382</v>
      </c>
      <c r="BX170">
        <v>383</v>
      </c>
      <c r="BY170">
        <v>384</v>
      </c>
      <c r="BZ170">
        <v>390</v>
      </c>
      <c r="CA170">
        <v>391</v>
      </c>
      <c r="CB170">
        <v>392</v>
      </c>
      <c r="CC170">
        <v>393</v>
      </c>
      <c r="CD170">
        <v>394</v>
      </c>
      <c r="CE170">
        <v>420</v>
      </c>
      <c r="CF170">
        <v>800</v>
      </c>
      <c r="CG170">
        <v>801</v>
      </c>
      <c r="CH170">
        <v>802</v>
      </c>
      <c r="CI170">
        <v>803</v>
      </c>
      <c r="CJ170">
        <v>805</v>
      </c>
      <c r="CK170">
        <v>806</v>
      </c>
      <c r="CL170">
        <v>807</v>
      </c>
      <c r="CM170">
        <v>808</v>
      </c>
      <c r="CN170">
        <v>810</v>
      </c>
      <c r="CO170">
        <v>811</v>
      </c>
      <c r="CP170">
        <v>812</v>
      </c>
      <c r="CQ170">
        <v>813</v>
      </c>
      <c r="CR170">
        <v>815</v>
      </c>
      <c r="CS170">
        <v>816</v>
      </c>
      <c r="CT170">
        <v>821</v>
      </c>
      <c r="CU170">
        <v>822</v>
      </c>
      <c r="CV170">
        <v>823</v>
      </c>
      <c r="CW170">
        <v>825</v>
      </c>
      <c r="CX170">
        <v>826</v>
      </c>
      <c r="CY170">
        <v>830</v>
      </c>
      <c r="CZ170">
        <v>831</v>
      </c>
      <c r="DA170">
        <v>835</v>
      </c>
      <c r="DB170">
        <v>836</v>
      </c>
      <c r="DC170">
        <v>837</v>
      </c>
      <c r="DD170">
        <v>840</v>
      </c>
      <c r="DE170">
        <v>841</v>
      </c>
      <c r="DF170">
        <v>845</v>
      </c>
      <c r="DG170">
        <v>846</v>
      </c>
      <c r="DH170">
        <v>850</v>
      </c>
      <c r="DI170">
        <v>851</v>
      </c>
      <c r="DJ170">
        <v>852</v>
      </c>
      <c r="DK170">
        <v>855</v>
      </c>
      <c r="DL170">
        <v>856</v>
      </c>
      <c r="DM170">
        <v>857</v>
      </c>
      <c r="DN170">
        <v>860</v>
      </c>
      <c r="DO170">
        <v>861</v>
      </c>
      <c r="DP170">
        <v>865</v>
      </c>
      <c r="DQ170">
        <v>866</v>
      </c>
      <c r="DR170">
        <v>867</v>
      </c>
      <c r="DS170">
        <v>868</v>
      </c>
      <c r="DT170">
        <v>869</v>
      </c>
      <c r="DU170">
        <v>870</v>
      </c>
      <c r="DV170">
        <v>871</v>
      </c>
      <c r="DW170">
        <v>872</v>
      </c>
      <c r="DX170">
        <v>873</v>
      </c>
      <c r="DY170">
        <v>874</v>
      </c>
      <c r="DZ170">
        <v>876</v>
      </c>
      <c r="EA170">
        <v>877</v>
      </c>
      <c r="EB170">
        <v>878</v>
      </c>
      <c r="EC170">
        <v>879</v>
      </c>
      <c r="ED170">
        <v>880</v>
      </c>
      <c r="EE170">
        <v>881</v>
      </c>
      <c r="EF170">
        <v>882</v>
      </c>
      <c r="EG170">
        <v>883</v>
      </c>
      <c r="EH170">
        <v>884</v>
      </c>
      <c r="EI170">
        <v>885</v>
      </c>
      <c r="EJ170">
        <v>886</v>
      </c>
      <c r="EK170">
        <v>887</v>
      </c>
      <c r="EL170">
        <v>888</v>
      </c>
      <c r="EM170">
        <v>889</v>
      </c>
      <c r="EN170">
        <v>890</v>
      </c>
      <c r="EO170">
        <v>891</v>
      </c>
      <c r="EP170">
        <v>892</v>
      </c>
      <c r="EQ170">
        <v>893</v>
      </c>
      <c r="ER170">
        <v>894</v>
      </c>
      <c r="ES170">
        <v>895</v>
      </c>
      <c r="ET170">
        <v>896</v>
      </c>
      <c r="EU170">
        <v>908</v>
      </c>
      <c r="EV170">
        <v>909</v>
      </c>
      <c r="EW170">
        <v>916</v>
      </c>
      <c r="EX170">
        <v>919</v>
      </c>
      <c r="EY170">
        <v>921</v>
      </c>
      <c r="EZ170">
        <v>925</v>
      </c>
      <c r="FA170">
        <v>926</v>
      </c>
      <c r="FB170">
        <v>928</v>
      </c>
      <c r="FC170">
        <v>929</v>
      </c>
      <c r="FD170">
        <v>931</v>
      </c>
      <c r="FE170">
        <v>933</v>
      </c>
      <c r="FF170">
        <v>935</v>
      </c>
      <c r="FG170">
        <v>936</v>
      </c>
      <c r="FH170">
        <v>937</v>
      </c>
      <c r="FI170">
        <v>938</v>
      </c>
    </row>
    <row r="171" spans="1:165" x14ac:dyDescent="0.25">
      <c r="A171">
        <v>2</v>
      </c>
      <c r="B171" t="s">
        <v>1</v>
      </c>
      <c r="C171">
        <v>382140</v>
      </c>
      <c r="D171">
        <v>44340</v>
      </c>
      <c r="E171">
        <v>29920</v>
      </c>
      <c r="F171">
        <v>17730</v>
      </c>
      <c r="G171">
        <v>16860</v>
      </c>
      <c r="H171">
        <v>52160</v>
      </c>
      <c r="I171">
        <v>36880</v>
      </c>
      <c r="J171">
        <v>70190</v>
      </c>
      <c r="K171">
        <v>37380</v>
      </c>
      <c r="L171">
        <v>41330</v>
      </c>
      <c r="M171">
        <v>35360</v>
      </c>
      <c r="N171">
        <v>200</v>
      </c>
      <c r="O171">
        <v>1750</v>
      </c>
      <c r="P171">
        <v>980</v>
      </c>
      <c r="Q171">
        <v>800</v>
      </c>
      <c r="R171">
        <v>1600</v>
      </c>
      <c r="S171">
        <v>1340</v>
      </c>
      <c r="T171">
        <v>1100</v>
      </c>
      <c r="U171">
        <v>670</v>
      </c>
      <c r="V171">
        <v>1620</v>
      </c>
      <c r="W171">
        <v>870</v>
      </c>
      <c r="X171">
        <v>1050</v>
      </c>
      <c r="Y171">
        <v>2050</v>
      </c>
      <c r="Z171">
        <v>1870</v>
      </c>
      <c r="AA171">
        <v>1270</v>
      </c>
      <c r="AB171">
        <v>3340</v>
      </c>
      <c r="AC171">
        <v>1440</v>
      </c>
      <c r="AD171">
        <v>1450</v>
      </c>
      <c r="AE171">
        <v>2980</v>
      </c>
      <c r="AF171">
        <v>2770</v>
      </c>
      <c r="AG171">
        <v>1580</v>
      </c>
      <c r="AH171">
        <v>1500</v>
      </c>
      <c r="AI171">
        <v>1300</v>
      </c>
      <c r="AJ171">
        <v>2400</v>
      </c>
      <c r="AK171">
        <v>2240</v>
      </c>
      <c r="AL171">
        <v>2140</v>
      </c>
      <c r="AM171">
        <v>1590</v>
      </c>
      <c r="AN171">
        <v>1970</v>
      </c>
      <c r="AO171">
        <v>570</v>
      </c>
      <c r="AP171">
        <v>1490</v>
      </c>
      <c r="AQ171">
        <v>2610</v>
      </c>
      <c r="AR171">
        <v>1820</v>
      </c>
      <c r="AS171">
        <v>2010</v>
      </c>
      <c r="AT171">
        <v>2260</v>
      </c>
      <c r="AU171">
        <v>6880</v>
      </c>
      <c r="AV171">
        <v>2140</v>
      </c>
      <c r="AW171">
        <v>3600</v>
      </c>
      <c r="AX171">
        <v>1100</v>
      </c>
      <c r="AY171">
        <v>2670</v>
      </c>
      <c r="AZ171">
        <v>2130</v>
      </c>
      <c r="BA171">
        <v>1510</v>
      </c>
      <c r="BB171">
        <v>470</v>
      </c>
      <c r="BC171">
        <v>2880</v>
      </c>
      <c r="BD171">
        <v>1520</v>
      </c>
      <c r="BE171">
        <v>2470</v>
      </c>
      <c r="BF171">
        <v>2200</v>
      </c>
      <c r="BG171">
        <v>1770</v>
      </c>
      <c r="BH171">
        <v>2340</v>
      </c>
      <c r="BI171">
        <v>3580</v>
      </c>
      <c r="BJ171">
        <v>1970</v>
      </c>
      <c r="BK171">
        <v>890</v>
      </c>
      <c r="BL171">
        <v>1680</v>
      </c>
      <c r="BM171">
        <v>2330</v>
      </c>
      <c r="BN171">
        <v>1400</v>
      </c>
      <c r="BO171">
        <v>1700</v>
      </c>
      <c r="BP171">
        <v>2310</v>
      </c>
      <c r="BQ171">
        <v>1180</v>
      </c>
      <c r="BR171">
        <v>1640</v>
      </c>
      <c r="BS171">
        <v>2330</v>
      </c>
      <c r="BT171">
        <v>3260</v>
      </c>
      <c r="BU171">
        <v>3300</v>
      </c>
      <c r="BV171">
        <v>1290</v>
      </c>
      <c r="BW171">
        <v>3190</v>
      </c>
      <c r="BX171">
        <v>4460</v>
      </c>
      <c r="BY171">
        <v>2160</v>
      </c>
      <c r="BZ171">
        <v>1420</v>
      </c>
      <c r="CA171">
        <v>2490</v>
      </c>
      <c r="CB171">
        <v>1100</v>
      </c>
      <c r="CC171">
        <v>570</v>
      </c>
      <c r="CD171">
        <v>1500</v>
      </c>
      <c r="CE171" t="s">
        <v>31</v>
      </c>
      <c r="CF171">
        <v>1780</v>
      </c>
      <c r="CG171">
        <v>2700</v>
      </c>
      <c r="CH171">
        <v>1410</v>
      </c>
      <c r="CI171">
        <v>1190</v>
      </c>
      <c r="CJ171">
        <v>690</v>
      </c>
      <c r="CK171">
        <v>1330</v>
      </c>
      <c r="CL171">
        <v>950</v>
      </c>
      <c r="CM171">
        <v>1150</v>
      </c>
      <c r="CN171">
        <v>1580</v>
      </c>
      <c r="CO171">
        <v>1970</v>
      </c>
      <c r="CP171">
        <v>1160</v>
      </c>
      <c r="CQ171">
        <v>1210</v>
      </c>
      <c r="CR171">
        <v>4470</v>
      </c>
      <c r="CS171">
        <v>2160</v>
      </c>
      <c r="CT171">
        <v>1290</v>
      </c>
      <c r="CU171">
        <v>1900</v>
      </c>
      <c r="CV171">
        <v>1400</v>
      </c>
      <c r="CW171">
        <v>4250</v>
      </c>
      <c r="CX171">
        <v>1620</v>
      </c>
      <c r="CY171">
        <v>3720</v>
      </c>
      <c r="CZ171">
        <v>1750</v>
      </c>
      <c r="DA171">
        <v>2930</v>
      </c>
      <c r="DB171">
        <v>1590</v>
      </c>
      <c r="DC171">
        <v>600</v>
      </c>
      <c r="DD171">
        <v>2720</v>
      </c>
      <c r="DE171">
        <v>1280</v>
      </c>
      <c r="DF171">
        <v>3750</v>
      </c>
      <c r="DG171">
        <v>2250</v>
      </c>
      <c r="DH171">
        <v>13340</v>
      </c>
      <c r="DI171">
        <v>630</v>
      </c>
      <c r="DJ171">
        <v>1070</v>
      </c>
      <c r="DK171">
        <v>4650</v>
      </c>
      <c r="DL171">
        <v>2550</v>
      </c>
      <c r="DM171">
        <v>450</v>
      </c>
      <c r="DN171">
        <v>6060</v>
      </c>
      <c r="DO171">
        <v>1280</v>
      </c>
      <c r="DP171">
        <v>3370</v>
      </c>
      <c r="DQ171">
        <v>1090</v>
      </c>
      <c r="DR171">
        <v>890</v>
      </c>
      <c r="DS171">
        <v>1350</v>
      </c>
      <c r="DT171">
        <v>1500</v>
      </c>
      <c r="DU171">
        <v>700</v>
      </c>
      <c r="DV171">
        <v>1230</v>
      </c>
      <c r="DW171">
        <v>1110</v>
      </c>
      <c r="DX171">
        <v>4760</v>
      </c>
      <c r="DY171">
        <v>1520</v>
      </c>
      <c r="DZ171">
        <v>570</v>
      </c>
      <c r="EA171">
        <v>1760</v>
      </c>
      <c r="EB171">
        <v>4470</v>
      </c>
      <c r="EC171">
        <v>1800</v>
      </c>
      <c r="ED171">
        <v>1070</v>
      </c>
      <c r="EE171">
        <v>9410</v>
      </c>
      <c r="EF171">
        <v>2260</v>
      </c>
      <c r="EG171">
        <v>820</v>
      </c>
      <c r="EH171">
        <v>1450</v>
      </c>
      <c r="EI171">
        <v>4290</v>
      </c>
      <c r="EJ171">
        <v>11570</v>
      </c>
      <c r="EK171">
        <v>2280</v>
      </c>
      <c r="EL171">
        <v>7900</v>
      </c>
      <c r="EM171">
        <v>1480</v>
      </c>
      <c r="EN171">
        <v>1470</v>
      </c>
      <c r="EO171">
        <v>4150</v>
      </c>
      <c r="EP171">
        <v>2280</v>
      </c>
      <c r="EQ171">
        <v>2330</v>
      </c>
      <c r="ER171">
        <v>1410</v>
      </c>
      <c r="ES171">
        <v>3080</v>
      </c>
      <c r="ET171">
        <v>2960</v>
      </c>
      <c r="EU171">
        <v>3720</v>
      </c>
      <c r="EV171">
        <v>3430</v>
      </c>
      <c r="EW171">
        <v>5250</v>
      </c>
      <c r="EX171">
        <v>11220</v>
      </c>
      <c r="EY171">
        <v>750</v>
      </c>
      <c r="EZ171">
        <v>5440</v>
      </c>
      <c r="FA171">
        <v>5340</v>
      </c>
      <c r="FB171">
        <v>4940</v>
      </c>
      <c r="FC171">
        <v>1660</v>
      </c>
      <c r="FD171">
        <v>5590</v>
      </c>
      <c r="FE171">
        <v>4420</v>
      </c>
      <c r="FF171">
        <v>4440</v>
      </c>
      <c r="FG171">
        <v>10390</v>
      </c>
      <c r="FH171">
        <v>4490</v>
      </c>
      <c r="FI171">
        <v>5930</v>
      </c>
    </row>
    <row r="172" spans="1:165" x14ac:dyDescent="0.25">
      <c r="A172">
        <v>3</v>
      </c>
      <c r="B172" t="s">
        <v>2</v>
      </c>
      <c r="C172">
        <v>0.70850000000000002</v>
      </c>
      <c r="D172">
        <v>0.71709999999999996</v>
      </c>
      <c r="E172">
        <v>0.7157</v>
      </c>
      <c r="F172">
        <v>0.71220000000000006</v>
      </c>
      <c r="G172">
        <v>0.73399999999999999</v>
      </c>
      <c r="H172">
        <v>0.73529999999999995</v>
      </c>
      <c r="I172">
        <v>0.74239999999999995</v>
      </c>
      <c r="J172">
        <v>0.66180000000000005</v>
      </c>
      <c r="K172">
        <v>0.66449999999999998</v>
      </c>
      <c r="L172">
        <v>0.71679999999999999</v>
      </c>
      <c r="M172">
        <v>0.73180000000000001</v>
      </c>
      <c r="N172">
        <v>0.78969999999999996</v>
      </c>
      <c r="O172">
        <v>0.67959999999999998</v>
      </c>
      <c r="P172">
        <v>0.73980000000000001</v>
      </c>
      <c r="Q172">
        <v>0.7248</v>
      </c>
      <c r="R172">
        <v>0.68689999999999996</v>
      </c>
      <c r="S172">
        <v>0.68310000000000004</v>
      </c>
      <c r="T172">
        <v>0.68779999999999997</v>
      </c>
      <c r="U172">
        <v>0.69469999999999998</v>
      </c>
      <c r="V172">
        <v>0.74739999999999995</v>
      </c>
      <c r="W172">
        <v>0.69230000000000003</v>
      </c>
      <c r="X172">
        <v>0.77739999999999998</v>
      </c>
      <c r="Y172">
        <v>0.73109999999999997</v>
      </c>
      <c r="Z172">
        <v>0.71120000000000005</v>
      </c>
      <c r="AA172">
        <v>0.74760000000000004</v>
      </c>
      <c r="AB172">
        <v>0.73860000000000003</v>
      </c>
      <c r="AC172">
        <v>0.79569999999999996</v>
      </c>
      <c r="AD172">
        <v>0.76770000000000005</v>
      </c>
      <c r="AE172">
        <v>0.73409999999999997</v>
      </c>
      <c r="AF172">
        <v>0.68989999999999996</v>
      </c>
      <c r="AG172">
        <v>0.77810000000000001</v>
      </c>
      <c r="AH172">
        <v>0.76570000000000005</v>
      </c>
      <c r="AI172">
        <v>0.67949999999999999</v>
      </c>
      <c r="AJ172">
        <v>0.75590000000000002</v>
      </c>
      <c r="AK172">
        <v>0.75370000000000004</v>
      </c>
      <c r="AL172">
        <v>0.69799999999999995</v>
      </c>
      <c r="AM172">
        <v>0.69330000000000003</v>
      </c>
      <c r="AN172">
        <v>0.70169999999999999</v>
      </c>
      <c r="AO172">
        <v>0.79959999999999998</v>
      </c>
      <c r="AP172">
        <v>0.74260000000000004</v>
      </c>
      <c r="AQ172">
        <v>0.79749999999999999</v>
      </c>
      <c r="AR172">
        <v>0.7056</v>
      </c>
      <c r="AS172">
        <v>0.76549999999999996</v>
      </c>
      <c r="AT172">
        <v>0.74870000000000003</v>
      </c>
      <c r="AU172">
        <v>0.73050000000000004</v>
      </c>
      <c r="AV172">
        <v>0.74529999999999996</v>
      </c>
      <c r="AW172">
        <v>0.69379999999999997</v>
      </c>
      <c r="AX172">
        <v>0.75</v>
      </c>
      <c r="AY172">
        <v>0.69089999999999996</v>
      </c>
      <c r="AZ172">
        <v>0.7419</v>
      </c>
      <c r="BA172">
        <v>0.78580000000000005</v>
      </c>
      <c r="BB172">
        <v>0.70550000000000002</v>
      </c>
      <c r="BC172">
        <v>0.80269999999999997</v>
      </c>
      <c r="BD172">
        <v>0.82340000000000002</v>
      </c>
      <c r="BE172">
        <v>0.75949999999999995</v>
      </c>
      <c r="BF172">
        <v>0.8105</v>
      </c>
      <c r="BG172">
        <v>0.75419999999999998</v>
      </c>
      <c r="BH172">
        <v>0.70720000000000005</v>
      </c>
      <c r="BI172">
        <v>0.72940000000000005</v>
      </c>
      <c r="BJ172">
        <v>0.76600000000000001</v>
      </c>
      <c r="BK172">
        <v>0.67190000000000005</v>
      </c>
      <c r="BL172">
        <v>0.70069999999999999</v>
      </c>
      <c r="BM172">
        <v>0.71179999999999999</v>
      </c>
      <c r="BN172">
        <v>0.63849999999999996</v>
      </c>
      <c r="BO172">
        <v>0.72240000000000004</v>
      </c>
      <c r="BP172">
        <v>0.78839999999999999</v>
      </c>
      <c r="BQ172">
        <v>0.67459999999999998</v>
      </c>
      <c r="BR172">
        <v>0.69950000000000001</v>
      </c>
      <c r="BS172">
        <v>0.76149999999999995</v>
      </c>
      <c r="BT172">
        <v>0.71419999999999995</v>
      </c>
      <c r="BU172">
        <v>0.7631</v>
      </c>
      <c r="BV172">
        <v>0.75739999999999996</v>
      </c>
      <c r="BW172">
        <v>0.75470000000000004</v>
      </c>
      <c r="BX172">
        <v>0.74039999999999995</v>
      </c>
      <c r="BY172">
        <v>0.74460000000000004</v>
      </c>
      <c r="BZ172">
        <v>0.72850000000000004</v>
      </c>
      <c r="CA172">
        <v>0.73760000000000003</v>
      </c>
      <c r="CB172">
        <v>0.78029999999999999</v>
      </c>
      <c r="CC172">
        <v>0.75529999999999997</v>
      </c>
      <c r="CD172">
        <v>0.72719999999999996</v>
      </c>
      <c r="CE172" t="s">
        <v>31</v>
      </c>
      <c r="CF172">
        <v>0.67769999999999997</v>
      </c>
      <c r="CG172">
        <v>0.66600000000000004</v>
      </c>
      <c r="CH172">
        <v>0.75619999999999998</v>
      </c>
      <c r="CI172">
        <v>0.81630000000000003</v>
      </c>
      <c r="CJ172">
        <v>0.75470000000000004</v>
      </c>
      <c r="CK172">
        <v>0.68169999999999997</v>
      </c>
      <c r="CL172">
        <v>0.75239999999999996</v>
      </c>
      <c r="CM172">
        <v>0.75609999999999999</v>
      </c>
      <c r="CN172">
        <v>0.72660000000000002</v>
      </c>
      <c r="CO172">
        <v>0.72550000000000003</v>
      </c>
      <c r="CP172">
        <v>0.74139999999999995</v>
      </c>
      <c r="CQ172">
        <v>0.74670000000000003</v>
      </c>
      <c r="CR172">
        <v>0.72870000000000001</v>
      </c>
      <c r="CS172">
        <v>0.6583</v>
      </c>
      <c r="CT172">
        <v>0.74850000000000005</v>
      </c>
      <c r="CU172">
        <v>0.69420000000000004</v>
      </c>
      <c r="CV172">
        <v>0.70030000000000003</v>
      </c>
      <c r="CW172">
        <v>0.74570000000000003</v>
      </c>
      <c r="CX172">
        <v>0.77239999999999998</v>
      </c>
      <c r="CY172">
        <v>0.76670000000000005</v>
      </c>
      <c r="CZ172">
        <v>0.75490000000000002</v>
      </c>
      <c r="DA172">
        <v>0.57999999999999996</v>
      </c>
      <c r="DB172">
        <v>0.54010000000000002</v>
      </c>
      <c r="DC172">
        <v>0.66559999999999997</v>
      </c>
      <c r="DD172">
        <v>0.73240000000000005</v>
      </c>
      <c r="DE172">
        <v>0.73129999999999995</v>
      </c>
      <c r="DF172">
        <v>0.6492</v>
      </c>
      <c r="DG172">
        <v>0.63480000000000003</v>
      </c>
      <c r="DH172">
        <v>0.61350000000000005</v>
      </c>
      <c r="DI172">
        <v>0.56510000000000005</v>
      </c>
      <c r="DJ172">
        <v>0.59760000000000002</v>
      </c>
      <c r="DK172">
        <v>0.78769999999999996</v>
      </c>
      <c r="DL172">
        <v>0.73570000000000002</v>
      </c>
      <c r="DM172">
        <v>0.62949999999999995</v>
      </c>
      <c r="DN172">
        <v>0.75590000000000002</v>
      </c>
      <c r="DO172">
        <v>0.73709999999999998</v>
      </c>
      <c r="DP172">
        <v>0.56540000000000001</v>
      </c>
      <c r="DQ172">
        <v>0.66969999999999996</v>
      </c>
      <c r="DR172">
        <v>0.70350000000000001</v>
      </c>
      <c r="DS172">
        <v>0.65600000000000003</v>
      </c>
      <c r="DT172">
        <v>0.72570000000000001</v>
      </c>
      <c r="DU172">
        <v>0.8105</v>
      </c>
      <c r="DV172">
        <v>0.75139999999999996</v>
      </c>
      <c r="DW172">
        <v>0.79769999999999996</v>
      </c>
      <c r="DX172">
        <v>0.70489999999999997</v>
      </c>
      <c r="DY172">
        <v>0.7974</v>
      </c>
      <c r="DZ172">
        <v>0.71750000000000003</v>
      </c>
      <c r="EA172">
        <v>0.73740000000000006</v>
      </c>
      <c r="EB172">
        <v>0.71279999999999999</v>
      </c>
      <c r="EC172">
        <v>0.74199999999999999</v>
      </c>
      <c r="ED172">
        <v>0.68189999999999995</v>
      </c>
      <c r="EE172">
        <v>0.71909999999999996</v>
      </c>
      <c r="EF172">
        <v>0.61770000000000003</v>
      </c>
      <c r="EG172">
        <v>0.70940000000000003</v>
      </c>
      <c r="EH172">
        <v>0.69099999999999995</v>
      </c>
      <c r="EI172">
        <v>0.68700000000000006</v>
      </c>
      <c r="EJ172">
        <v>0.75960000000000005</v>
      </c>
      <c r="EK172">
        <v>0.63349999999999995</v>
      </c>
      <c r="EL172">
        <v>0.73299999999999998</v>
      </c>
      <c r="EM172">
        <v>0.7298</v>
      </c>
      <c r="EN172">
        <v>0.70920000000000005</v>
      </c>
      <c r="EO172">
        <v>0.67969999999999997</v>
      </c>
      <c r="EP172">
        <v>0.67159999999999997</v>
      </c>
      <c r="EQ172">
        <v>0.65159999999999996</v>
      </c>
      <c r="ER172">
        <v>0.69110000000000005</v>
      </c>
      <c r="ES172">
        <v>0.65480000000000005</v>
      </c>
      <c r="ET172">
        <v>0.71009999999999995</v>
      </c>
      <c r="EU172">
        <v>0.69730000000000003</v>
      </c>
      <c r="EV172">
        <v>0.75090000000000001</v>
      </c>
      <c r="EW172">
        <v>0.69679999999999997</v>
      </c>
      <c r="EX172">
        <v>0.749</v>
      </c>
      <c r="EY172">
        <v>0.66139999999999999</v>
      </c>
      <c r="EZ172">
        <v>0.68730000000000002</v>
      </c>
      <c r="FA172">
        <v>0.67169999999999996</v>
      </c>
      <c r="FB172">
        <v>0.67520000000000002</v>
      </c>
      <c r="FC172">
        <v>0.71330000000000005</v>
      </c>
      <c r="FD172">
        <v>0.59360000000000002</v>
      </c>
      <c r="FE172">
        <v>0.61199999999999999</v>
      </c>
      <c r="FF172">
        <v>0.73060000000000003</v>
      </c>
      <c r="FG172">
        <v>0.61519999999999997</v>
      </c>
      <c r="FH172">
        <v>0.69310000000000005</v>
      </c>
      <c r="FI172">
        <v>0.60360000000000003</v>
      </c>
    </row>
    <row r="173" spans="1:165" x14ac:dyDescent="0.25">
      <c r="A173">
        <v>4</v>
      </c>
      <c r="B173" t="s">
        <v>3</v>
      </c>
      <c r="C173">
        <v>0.63829999999999998</v>
      </c>
      <c r="D173">
        <v>0.59940000000000004</v>
      </c>
      <c r="E173">
        <v>0.6522</v>
      </c>
      <c r="F173">
        <v>0.69369999999999998</v>
      </c>
      <c r="G173">
        <v>0.66759999999999997</v>
      </c>
      <c r="H173">
        <v>0.67330000000000001</v>
      </c>
      <c r="I173">
        <v>0.70450000000000002</v>
      </c>
      <c r="J173">
        <v>0.59079999999999999</v>
      </c>
      <c r="K173">
        <v>0.56989999999999996</v>
      </c>
      <c r="L173">
        <v>0.65669999999999995</v>
      </c>
      <c r="M173">
        <v>0.65739999999999998</v>
      </c>
      <c r="N173">
        <v>0.78969999999999996</v>
      </c>
      <c r="O173">
        <v>0.65849999999999997</v>
      </c>
      <c r="P173">
        <v>0.69079999999999997</v>
      </c>
      <c r="Q173">
        <v>0.71109999999999995</v>
      </c>
      <c r="R173">
        <v>0.6825</v>
      </c>
      <c r="S173">
        <v>0.66290000000000004</v>
      </c>
      <c r="T173">
        <v>0.68240000000000001</v>
      </c>
      <c r="U173">
        <v>0.68420000000000003</v>
      </c>
      <c r="V173">
        <v>0.71579999999999999</v>
      </c>
      <c r="W173">
        <v>0.68079999999999996</v>
      </c>
      <c r="X173">
        <v>0.745</v>
      </c>
      <c r="Y173">
        <v>0.70509999999999995</v>
      </c>
      <c r="Z173">
        <v>0.69410000000000005</v>
      </c>
      <c r="AA173">
        <v>0.68710000000000004</v>
      </c>
      <c r="AB173">
        <v>0.71850000000000003</v>
      </c>
      <c r="AC173">
        <v>0.71650000000000003</v>
      </c>
      <c r="AD173">
        <v>0.76090000000000002</v>
      </c>
      <c r="AE173">
        <v>0.65649999999999997</v>
      </c>
      <c r="AF173">
        <v>0.67259999999999998</v>
      </c>
      <c r="AG173">
        <v>0.7661</v>
      </c>
      <c r="AH173">
        <v>0.75229999999999997</v>
      </c>
      <c r="AI173">
        <v>0.66020000000000001</v>
      </c>
      <c r="AJ173">
        <v>0.73880000000000001</v>
      </c>
      <c r="AK173">
        <v>0.63919999999999999</v>
      </c>
      <c r="AL173">
        <v>0.68259999999999998</v>
      </c>
      <c r="AM173">
        <v>0.68320000000000003</v>
      </c>
      <c r="AN173">
        <v>0.64990000000000003</v>
      </c>
      <c r="AO173">
        <v>0.76449999999999996</v>
      </c>
      <c r="AP173">
        <v>0.72519999999999996</v>
      </c>
      <c r="AQ173">
        <v>0.755</v>
      </c>
      <c r="AR173">
        <v>0.67979999999999996</v>
      </c>
      <c r="AS173">
        <v>0.71189999999999998</v>
      </c>
      <c r="AT173">
        <v>0.73540000000000005</v>
      </c>
      <c r="AU173">
        <v>0.71830000000000005</v>
      </c>
      <c r="AV173">
        <v>0.7046</v>
      </c>
      <c r="AW173">
        <v>0.65769999999999995</v>
      </c>
      <c r="AX173">
        <v>0.68430000000000002</v>
      </c>
      <c r="AY173">
        <v>0.66800000000000004</v>
      </c>
      <c r="AZ173">
        <v>0.67710000000000004</v>
      </c>
      <c r="BA173">
        <v>0.73009999999999997</v>
      </c>
      <c r="BB173">
        <v>0.58899999999999997</v>
      </c>
      <c r="BC173">
        <v>0.72940000000000005</v>
      </c>
      <c r="BD173">
        <v>0.72819999999999996</v>
      </c>
      <c r="BE173">
        <v>0.65839999999999999</v>
      </c>
      <c r="BF173">
        <v>0.73150000000000004</v>
      </c>
      <c r="BG173">
        <v>0.67500000000000004</v>
      </c>
      <c r="BH173">
        <v>0.64639999999999997</v>
      </c>
      <c r="BI173">
        <v>0.70840000000000003</v>
      </c>
      <c r="BJ173">
        <v>0.73709999999999998</v>
      </c>
      <c r="BK173">
        <v>0.63600000000000001</v>
      </c>
      <c r="BL173">
        <v>0.62790000000000001</v>
      </c>
      <c r="BM173">
        <v>0.67049999999999998</v>
      </c>
      <c r="BN173">
        <v>0.62419999999999998</v>
      </c>
      <c r="BO173">
        <v>0.67659999999999998</v>
      </c>
      <c r="BP173">
        <v>0.70640000000000003</v>
      </c>
      <c r="BQ173">
        <v>0.54690000000000005</v>
      </c>
      <c r="BR173">
        <v>0.6573</v>
      </c>
      <c r="BS173">
        <v>0.65539999999999998</v>
      </c>
      <c r="BT173">
        <v>0.64639999999999997</v>
      </c>
      <c r="BU173">
        <v>0.71220000000000006</v>
      </c>
      <c r="BV173">
        <v>0.66559999999999997</v>
      </c>
      <c r="BW173">
        <v>0.68420000000000003</v>
      </c>
      <c r="BX173">
        <v>0.67130000000000001</v>
      </c>
      <c r="BY173">
        <v>0.64649999999999996</v>
      </c>
      <c r="BZ173">
        <v>0.64529999999999998</v>
      </c>
      <c r="CA173">
        <v>0.68810000000000004</v>
      </c>
      <c r="CB173">
        <v>0.69279999999999997</v>
      </c>
      <c r="CC173">
        <v>0.67430000000000001</v>
      </c>
      <c r="CD173">
        <v>0.64539999999999997</v>
      </c>
      <c r="CE173" t="s">
        <v>31</v>
      </c>
      <c r="CF173">
        <v>0.54410000000000003</v>
      </c>
      <c r="CG173">
        <v>0.55179999999999996</v>
      </c>
      <c r="CH173">
        <v>0.57340000000000002</v>
      </c>
      <c r="CI173">
        <v>0.65039999999999998</v>
      </c>
      <c r="CJ173">
        <v>0.70540000000000003</v>
      </c>
      <c r="CK173">
        <v>0.63060000000000005</v>
      </c>
      <c r="CL173">
        <v>0.69569999999999999</v>
      </c>
      <c r="CM173">
        <v>0.72399999999999998</v>
      </c>
      <c r="CN173">
        <v>0.65949999999999998</v>
      </c>
      <c r="CO173">
        <v>0.6502</v>
      </c>
      <c r="CP173">
        <v>0.66069999999999995</v>
      </c>
      <c r="CQ173">
        <v>0.63580000000000003</v>
      </c>
      <c r="CR173">
        <v>0.66849999999999998</v>
      </c>
      <c r="CS173">
        <v>0.58389999999999997</v>
      </c>
      <c r="CT173">
        <v>0.70979999999999999</v>
      </c>
      <c r="CU173">
        <v>0.63160000000000005</v>
      </c>
      <c r="CV173">
        <v>0.65810000000000002</v>
      </c>
      <c r="CW173">
        <v>0.64339999999999997</v>
      </c>
      <c r="CX173">
        <v>0.64770000000000005</v>
      </c>
      <c r="CY173">
        <v>0.64249999999999996</v>
      </c>
      <c r="CZ173">
        <v>0.66569999999999996</v>
      </c>
      <c r="DA173">
        <v>0.54820000000000002</v>
      </c>
      <c r="DB173">
        <v>0.50660000000000005</v>
      </c>
      <c r="DC173">
        <v>0.6522</v>
      </c>
      <c r="DD173">
        <v>0.64</v>
      </c>
      <c r="DE173">
        <v>0.66120000000000001</v>
      </c>
      <c r="DF173">
        <v>0.54779999999999995</v>
      </c>
      <c r="DG173">
        <v>0.54139999999999999</v>
      </c>
      <c r="DH173">
        <v>0.55559999999999998</v>
      </c>
      <c r="DI173">
        <v>0.5444</v>
      </c>
      <c r="DJ173">
        <v>0.56120000000000003</v>
      </c>
      <c r="DK173">
        <v>0.68910000000000005</v>
      </c>
      <c r="DL173">
        <v>0.67530000000000001</v>
      </c>
      <c r="DM173">
        <v>0.60940000000000005</v>
      </c>
      <c r="DN173">
        <v>0.61360000000000003</v>
      </c>
      <c r="DO173">
        <v>0.63729999999999998</v>
      </c>
      <c r="DP173">
        <v>0.53520000000000001</v>
      </c>
      <c r="DQ173">
        <v>0.60440000000000005</v>
      </c>
      <c r="DR173">
        <v>0.58960000000000001</v>
      </c>
      <c r="DS173">
        <v>0.57669999999999999</v>
      </c>
      <c r="DT173">
        <v>0.59589999999999999</v>
      </c>
      <c r="DU173">
        <v>0.755</v>
      </c>
      <c r="DV173">
        <v>0.67589999999999995</v>
      </c>
      <c r="DW173">
        <v>0.69830000000000003</v>
      </c>
      <c r="DX173">
        <v>0.56940000000000002</v>
      </c>
      <c r="DY173">
        <v>0.65869999999999995</v>
      </c>
      <c r="DZ173">
        <v>0.58599999999999997</v>
      </c>
      <c r="EA173">
        <v>0.61229999999999996</v>
      </c>
      <c r="EB173">
        <v>0.57220000000000004</v>
      </c>
      <c r="EC173">
        <v>0.62209999999999999</v>
      </c>
      <c r="ED173">
        <v>0.58579999999999999</v>
      </c>
      <c r="EE173">
        <v>0.58779999999999999</v>
      </c>
      <c r="EF173">
        <v>0.52110000000000001</v>
      </c>
      <c r="EG173">
        <v>0.53969999999999996</v>
      </c>
      <c r="EH173">
        <v>0.64549999999999996</v>
      </c>
      <c r="EI173">
        <v>0.61529999999999996</v>
      </c>
      <c r="EJ173">
        <v>0.60919999999999996</v>
      </c>
      <c r="EK173">
        <v>0.5827</v>
      </c>
      <c r="EL173">
        <v>0.67659999999999998</v>
      </c>
      <c r="EM173">
        <v>0.69879999999999998</v>
      </c>
      <c r="EN173">
        <v>0.6603</v>
      </c>
      <c r="EO173">
        <v>0.6482</v>
      </c>
      <c r="EP173">
        <v>0.64880000000000004</v>
      </c>
      <c r="EQ173">
        <v>0.58199999999999996</v>
      </c>
      <c r="ER173">
        <v>0.60229999999999995</v>
      </c>
      <c r="ES173">
        <v>0.622</v>
      </c>
      <c r="ET173">
        <v>0.67330000000000001</v>
      </c>
      <c r="EU173">
        <v>0.57589999999999997</v>
      </c>
      <c r="EV173">
        <v>0.63939999999999997</v>
      </c>
      <c r="EW173">
        <v>0.59179999999999999</v>
      </c>
      <c r="EX173">
        <v>0.64870000000000005</v>
      </c>
      <c r="EY173">
        <v>0.63880000000000003</v>
      </c>
      <c r="EZ173">
        <v>0.64280000000000004</v>
      </c>
      <c r="FA173">
        <v>0.53610000000000002</v>
      </c>
      <c r="FB173">
        <v>0.62739999999999996</v>
      </c>
      <c r="FC173">
        <v>0.6663</v>
      </c>
      <c r="FD173">
        <v>0.57020000000000004</v>
      </c>
      <c r="FE173">
        <v>0.55420000000000003</v>
      </c>
      <c r="FF173">
        <v>0.57410000000000005</v>
      </c>
      <c r="FG173">
        <v>0.59530000000000005</v>
      </c>
      <c r="FH173">
        <v>0.65369999999999995</v>
      </c>
      <c r="FI173">
        <v>0.59040000000000004</v>
      </c>
    </row>
    <row r="174" spans="1:165" x14ac:dyDescent="0.25">
      <c r="A174">
        <v>5</v>
      </c>
      <c r="B174" t="s">
        <v>4</v>
      </c>
      <c r="C174">
        <v>8.9899999999999994E-2</v>
      </c>
      <c r="D174">
        <v>7.3999999999999996E-2</v>
      </c>
      <c r="E174">
        <v>0.1116</v>
      </c>
      <c r="F174">
        <v>6.0900000000000003E-2</v>
      </c>
      <c r="G174">
        <v>9.6600000000000005E-2</v>
      </c>
      <c r="H174">
        <v>9.2700000000000005E-2</v>
      </c>
      <c r="I174">
        <v>6.4899999999999999E-2</v>
      </c>
      <c r="J174">
        <v>8.5400000000000004E-2</v>
      </c>
      <c r="K174">
        <v>0.1032</v>
      </c>
      <c r="L174">
        <v>0.1084</v>
      </c>
      <c r="M174">
        <v>9.8199999999999996E-2</v>
      </c>
      <c r="N174" t="s">
        <v>35</v>
      </c>
      <c r="O174">
        <v>5.6099999999999997E-2</v>
      </c>
      <c r="P174">
        <v>6.7299999999999999E-2</v>
      </c>
      <c r="Q174">
        <v>3.3599999999999998E-2</v>
      </c>
      <c r="R174">
        <v>5.0700000000000002E-2</v>
      </c>
      <c r="S174">
        <v>5.7500000000000002E-2</v>
      </c>
      <c r="T174">
        <v>0.02</v>
      </c>
      <c r="U174">
        <v>9.7699999999999995E-2</v>
      </c>
      <c r="V174">
        <v>4.8899999999999999E-2</v>
      </c>
      <c r="W174">
        <v>2.18E-2</v>
      </c>
      <c r="X174">
        <v>4.9500000000000002E-2</v>
      </c>
      <c r="Y174">
        <v>4.5499999999999999E-2</v>
      </c>
      <c r="Z174">
        <v>0.1273</v>
      </c>
      <c r="AA174">
        <v>7.2300000000000003E-2</v>
      </c>
      <c r="AB174">
        <v>8.2600000000000007E-2</v>
      </c>
      <c r="AC174">
        <v>4.9299999999999997E-2</v>
      </c>
      <c r="AD174">
        <v>5.3800000000000001E-2</v>
      </c>
      <c r="AE174">
        <v>6.1199999999999997E-2</v>
      </c>
      <c r="AF174">
        <v>5.16E-2</v>
      </c>
      <c r="AG174">
        <v>3.1600000000000003E-2</v>
      </c>
      <c r="AH174">
        <v>4.6699999999999998E-2</v>
      </c>
      <c r="AI174">
        <v>4.7100000000000003E-2</v>
      </c>
      <c r="AJ174">
        <v>6.7599999999999993E-2</v>
      </c>
      <c r="AK174">
        <v>0.12470000000000001</v>
      </c>
      <c r="AL174">
        <v>5.5199999999999999E-2</v>
      </c>
      <c r="AM174">
        <v>5.4800000000000001E-2</v>
      </c>
      <c r="AN174">
        <v>7.5700000000000003E-2</v>
      </c>
      <c r="AO174">
        <v>2.1100000000000001E-2</v>
      </c>
      <c r="AP174">
        <v>0.10920000000000001</v>
      </c>
      <c r="AQ174">
        <v>3.3700000000000001E-2</v>
      </c>
      <c r="AR174">
        <v>8.77E-2</v>
      </c>
      <c r="AS174">
        <v>3.5799999999999998E-2</v>
      </c>
      <c r="AT174">
        <v>0.1075</v>
      </c>
      <c r="AU174">
        <v>0.11899999999999999</v>
      </c>
      <c r="AV174">
        <v>7.3499999999999996E-2</v>
      </c>
      <c r="AW174">
        <v>0.15409999999999999</v>
      </c>
      <c r="AX174">
        <v>0.1305</v>
      </c>
      <c r="AY174">
        <v>9.64E-2</v>
      </c>
      <c r="AZ174">
        <v>0.184</v>
      </c>
      <c r="BA174">
        <v>7.8200000000000006E-2</v>
      </c>
      <c r="BB174">
        <v>0.2034</v>
      </c>
      <c r="BC174">
        <v>0.1132</v>
      </c>
      <c r="BD174">
        <v>0.14510000000000001</v>
      </c>
      <c r="BE174">
        <v>8.0399999999999999E-2</v>
      </c>
      <c r="BF174">
        <v>7.6799999999999993E-2</v>
      </c>
      <c r="BG174">
        <v>6.2300000000000001E-2</v>
      </c>
      <c r="BH174">
        <v>5.74E-2</v>
      </c>
      <c r="BI174">
        <v>6.6400000000000001E-2</v>
      </c>
      <c r="BJ174">
        <v>0.17069999999999999</v>
      </c>
      <c r="BK174">
        <v>8.8800000000000004E-2</v>
      </c>
      <c r="BL174">
        <v>6.7400000000000002E-2</v>
      </c>
      <c r="BM174">
        <v>6.6699999999999995E-2</v>
      </c>
      <c r="BN174">
        <v>7.5200000000000003E-2</v>
      </c>
      <c r="BO174">
        <v>7.0999999999999994E-2</v>
      </c>
      <c r="BP174">
        <v>0.12620000000000001</v>
      </c>
      <c r="BQ174">
        <v>0.1454</v>
      </c>
      <c r="BR174">
        <v>7.8200000000000006E-2</v>
      </c>
      <c r="BS174">
        <v>0.15859999999999999</v>
      </c>
      <c r="BT174">
        <v>0.13420000000000001</v>
      </c>
      <c r="BU174">
        <v>0.13089999999999999</v>
      </c>
      <c r="BV174">
        <v>7.7799999999999994E-2</v>
      </c>
      <c r="BW174">
        <v>5.5500000000000001E-2</v>
      </c>
      <c r="BX174">
        <v>6.1899999999999997E-2</v>
      </c>
      <c r="BY174">
        <v>8.14E-2</v>
      </c>
      <c r="BZ174">
        <v>0.13750000000000001</v>
      </c>
      <c r="CA174">
        <v>6.4000000000000001E-2</v>
      </c>
      <c r="CB174">
        <v>0.1012</v>
      </c>
      <c r="CC174">
        <v>8.4500000000000006E-2</v>
      </c>
      <c r="CD174">
        <v>5.7200000000000001E-2</v>
      </c>
      <c r="CE174" t="s">
        <v>31</v>
      </c>
      <c r="CF174">
        <v>8.2500000000000004E-2</v>
      </c>
      <c r="CG174">
        <v>0.10199999999999999</v>
      </c>
      <c r="CH174">
        <v>0.1176</v>
      </c>
      <c r="CI174">
        <v>9.35E-2</v>
      </c>
      <c r="CJ174">
        <v>9.1399999999999995E-2</v>
      </c>
      <c r="CK174">
        <v>0.1426</v>
      </c>
      <c r="CL174">
        <v>7.5600000000000001E-2</v>
      </c>
      <c r="CM174">
        <v>8.2500000000000004E-2</v>
      </c>
      <c r="CN174">
        <v>6.2E-2</v>
      </c>
      <c r="CO174">
        <v>7.0699999999999999E-2</v>
      </c>
      <c r="CP174">
        <v>0.1847</v>
      </c>
      <c r="CQ174">
        <v>0.10100000000000001</v>
      </c>
      <c r="CR174">
        <v>7.2300000000000003E-2</v>
      </c>
      <c r="CS174">
        <v>0.14149999999999999</v>
      </c>
      <c r="CT174">
        <v>7.3499999999999996E-2</v>
      </c>
      <c r="CU174">
        <v>0.1056</v>
      </c>
      <c r="CV174">
        <v>7.4399999999999994E-2</v>
      </c>
      <c r="CW174">
        <v>4.6300000000000001E-2</v>
      </c>
      <c r="CX174">
        <v>7.3400000000000007E-2</v>
      </c>
      <c r="CY174">
        <v>9.98E-2</v>
      </c>
      <c r="CZ174">
        <v>0.1731</v>
      </c>
      <c r="DA174">
        <v>8.1699999999999995E-2</v>
      </c>
      <c r="DB174">
        <v>8.8300000000000003E-2</v>
      </c>
      <c r="DC174">
        <v>4.1799999999999997E-2</v>
      </c>
      <c r="DD174">
        <v>0.13100000000000001</v>
      </c>
      <c r="DE174">
        <v>7.9399999999999998E-2</v>
      </c>
      <c r="DF174">
        <v>0.1759</v>
      </c>
      <c r="DG174">
        <v>0.13789999999999999</v>
      </c>
      <c r="DH174">
        <v>7.1800000000000003E-2</v>
      </c>
      <c r="DI174">
        <v>6.6699999999999995E-2</v>
      </c>
      <c r="DJ174">
        <v>9.7100000000000006E-2</v>
      </c>
      <c r="DK174">
        <v>9.8400000000000001E-2</v>
      </c>
      <c r="DL174">
        <v>8.3500000000000005E-2</v>
      </c>
      <c r="DM174">
        <v>2.01E-2</v>
      </c>
      <c r="DN174">
        <v>8.7900000000000006E-2</v>
      </c>
      <c r="DO174">
        <v>0.15759999999999999</v>
      </c>
      <c r="DP174">
        <v>6.6699999999999995E-2</v>
      </c>
      <c r="DQ174">
        <v>0.24840000000000001</v>
      </c>
      <c r="DR174">
        <v>5.5199999999999999E-2</v>
      </c>
      <c r="DS174">
        <v>4.1500000000000002E-2</v>
      </c>
      <c r="DT174">
        <v>5.9299999999999999E-2</v>
      </c>
      <c r="DU174">
        <v>2.4199999999999999E-2</v>
      </c>
      <c r="DV174">
        <v>6.6600000000000006E-2</v>
      </c>
      <c r="DW174">
        <v>5.0599999999999999E-2</v>
      </c>
      <c r="DX174">
        <v>6.4500000000000002E-2</v>
      </c>
      <c r="DY174">
        <v>0.18090000000000001</v>
      </c>
      <c r="DZ174">
        <v>8.5999999999999993E-2</v>
      </c>
      <c r="EA174">
        <v>7.22E-2</v>
      </c>
      <c r="EB174">
        <v>0.12759999999999999</v>
      </c>
      <c r="EC174">
        <v>8.7099999999999997E-2</v>
      </c>
      <c r="ED174">
        <v>8.5800000000000001E-2</v>
      </c>
      <c r="EE174">
        <v>7.1199999999999999E-2</v>
      </c>
      <c r="EF174">
        <v>5.45E-2</v>
      </c>
      <c r="EG174">
        <v>5.1299999999999998E-2</v>
      </c>
      <c r="EH174">
        <v>0.12139999999999999</v>
      </c>
      <c r="EI174">
        <v>8.6499999999999994E-2</v>
      </c>
      <c r="EJ174">
        <v>8.8400000000000006E-2</v>
      </c>
      <c r="EK174">
        <v>7.3599999999999999E-2</v>
      </c>
      <c r="EL174">
        <v>0.1027</v>
      </c>
      <c r="EM174">
        <v>0.14419999999999999</v>
      </c>
      <c r="EN174">
        <v>7.8100000000000003E-2</v>
      </c>
      <c r="EO174">
        <v>0.11169999999999999</v>
      </c>
      <c r="EP174">
        <v>0.10680000000000001</v>
      </c>
      <c r="EQ174">
        <v>7.0000000000000007E-2</v>
      </c>
      <c r="ER174">
        <v>9.0200000000000002E-2</v>
      </c>
      <c r="ES174">
        <v>8.5300000000000001E-2</v>
      </c>
      <c r="ET174">
        <v>9.4899999999999998E-2</v>
      </c>
      <c r="EU174">
        <v>0.1048</v>
      </c>
      <c r="EV174">
        <v>8.2000000000000003E-2</v>
      </c>
      <c r="EW174">
        <v>0.111</v>
      </c>
      <c r="EX174">
        <v>6.3799999999999996E-2</v>
      </c>
      <c r="EY174">
        <v>9.2999999999999999E-2</v>
      </c>
      <c r="EZ174">
        <v>0.1201</v>
      </c>
      <c r="FA174">
        <v>6.6500000000000004E-2</v>
      </c>
      <c r="FB174">
        <v>0.1265</v>
      </c>
      <c r="FC174">
        <v>9.1700000000000004E-2</v>
      </c>
      <c r="FD174">
        <v>7.6399999999999996E-2</v>
      </c>
      <c r="FE174">
        <v>0.1057</v>
      </c>
      <c r="FF174">
        <v>8.9099999999999999E-2</v>
      </c>
      <c r="FG174">
        <v>5.5399999999999998E-2</v>
      </c>
      <c r="FH174">
        <v>0.1043</v>
      </c>
      <c r="FI174">
        <v>0.1676</v>
      </c>
    </row>
    <row r="175" spans="1:165" x14ac:dyDescent="0.25">
      <c r="A175">
        <v>6</v>
      </c>
      <c r="B175" t="s">
        <v>5</v>
      </c>
      <c r="C175">
        <v>6.8999999999999999E-3</v>
      </c>
      <c r="D175">
        <v>6.7999999999999996E-3</v>
      </c>
      <c r="E175" t="s">
        <v>36</v>
      </c>
      <c r="F175">
        <v>1.6899999999999998E-2</v>
      </c>
      <c r="G175" t="s">
        <v>36</v>
      </c>
      <c r="H175" t="s">
        <v>36</v>
      </c>
      <c r="I175">
        <v>9.1000000000000004E-3</v>
      </c>
      <c r="J175">
        <v>8.5000000000000006E-3</v>
      </c>
      <c r="K175">
        <v>9.4000000000000004E-3</v>
      </c>
      <c r="L175">
        <v>6.4000000000000003E-3</v>
      </c>
      <c r="M175" t="s">
        <v>36</v>
      </c>
      <c r="N175">
        <v>6.6699999999999995E-2</v>
      </c>
      <c r="O175">
        <v>1.54E-2</v>
      </c>
      <c r="P175">
        <v>1.2200000000000001E-2</v>
      </c>
      <c r="Q175" t="s">
        <v>35</v>
      </c>
      <c r="R175">
        <v>2.1299999999999999E-2</v>
      </c>
      <c r="S175">
        <v>0</v>
      </c>
      <c r="T175">
        <v>5.1700000000000003E-2</v>
      </c>
      <c r="U175" t="s">
        <v>35</v>
      </c>
      <c r="V175">
        <v>5.5999999999999999E-3</v>
      </c>
      <c r="W175">
        <v>6.2E-2</v>
      </c>
      <c r="X175" t="s">
        <v>36</v>
      </c>
      <c r="Y175">
        <v>1.8100000000000002E-2</v>
      </c>
      <c r="Z175">
        <v>2.5700000000000001E-2</v>
      </c>
      <c r="AA175">
        <v>0</v>
      </c>
      <c r="AB175">
        <v>1.7600000000000001E-2</v>
      </c>
      <c r="AC175" t="s">
        <v>35</v>
      </c>
      <c r="AD175">
        <v>6.1999999999999998E-3</v>
      </c>
      <c r="AE175">
        <v>6.1000000000000004E-3</v>
      </c>
      <c r="AF175">
        <v>5.4000000000000003E-3</v>
      </c>
      <c r="AG175">
        <v>2.5899999999999999E-2</v>
      </c>
      <c r="AH175" t="s">
        <v>36</v>
      </c>
      <c r="AI175">
        <v>0.01</v>
      </c>
      <c r="AJ175">
        <v>1.4200000000000001E-2</v>
      </c>
      <c r="AK175" t="s">
        <v>36</v>
      </c>
      <c r="AL175">
        <v>6.4999999999999997E-3</v>
      </c>
      <c r="AM175">
        <v>1.2E-2</v>
      </c>
      <c r="AN175">
        <v>9.1000000000000004E-3</v>
      </c>
      <c r="AO175">
        <v>1.5800000000000002E-2</v>
      </c>
      <c r="AP175" t="s">
        <v>35</v>
      </c>
      <c r="AQ175">
        <v>1.0699999999999999E-2</v>
      </c>
      <c r="AR175">
        <v>1.6400000000000001E-2</v>
      </c>
      <c r="AS175">
        <v>7.0000000000000001E-3</v>
      </c>
      <c r="AT175" t="s">
        <v>36</v>
      </c>
      <c r="AU175">
        <v>7.1000000000000004E-3</v>
      </c>
      <c r="AV175">
        <v>7.0000000000000001E-3</v>
      </c>
      <c r="AW175" t="s">
        <v>36</v>
      </c>
      <c r="AX175">
        <v>0</v>
      </c>
      <c r="AY175" t="s">
        <v>36</v>
      </c>
      <c r="AZ175" t="s">
        <v>36</v>
      </c>
      <c r="BA175" t="s">
        <v>36</v>
      </c>
      <c r="BB175">
        <v>0</v>
      </c>
      <c r="BC175" t="s">
        <v>36</v>
      </c>
      <c r="BD175">
        <v>0</v>
      </c>
      <c r="BE175" t="s">
        <v>36</v>
      </c>
      <c r="BF175" t="s">
        <v>36</v>
      </c>
      <c r="BG175">
        <v>8.5000000000000006E-3</v>
      </c>
      <c r="BH175" t="s">
        <v>36</v>
      </c>
      <c r="BI175">
        <v>7.7999999999999996E-3</v>
      </c>
      <c r="BJ175" t="s">
        <v>36</v>
      </c>
      <c r="BK175">
        <v>7.9000000000000008E-3</v>
      </c>
      <c r="BL175">
        <v>0</v>
      </c>
      <c r="BM175">
        <v>5.5999999999999999E-3</v>
      </c>
      <c r="BN175" t="s">
        <v>35</v>
      </c>
      <c r="BO175" t="s">
        <v>36</v>
      </c>
      <c r="BP175" t="s">
        <v>35</v>
      </c>
      <c r="BQ175" t="s">
        <v>35</v>
      </c>
      <c r="BR175">
        <v>0</v>
      </c>
      <c r="BS175" t="s">
        <v>36</v>
      </c>
      <c r="BT175" t="s">
        <v>36</v>
      </c>
      <c r="BU175" t="s">
        <v>36</v>
      </c>
      <c r="BV175" t="s">
        <v>36</v>
      </c>
      <c r="BW175" t="s">
        <v>36</v>
      </c>
      <c r="BX175" t="s">
        <v>36</v>
      </c>
      <c r="BY175">
        <v>6.0000000000000001E-3</v>
      </c>
      <c r="BZ175">
        <v>0</v>
      </c>
      <c r="CA175">
        <v>6.4000000000000003E-3</v>
      </c>
      <c r="CB175">
        <v>7.3000000000000001E-3</v>
      </c>
      <c r="CC175">
        <v>0</v>
      </c>
      <c r="CD175" t="s">
        <v>35</v>
      </c>
      <c r="CE175" t="s">
        <v>31</v>
      </c>
      <c r="CF175">
        <v>1.6799999999999999E-2</v>
      </c>
      <c r="CG175">
        <v>1.34E-2</v>
      </c>
      <c r="CH175" t="s">
        <v>36</v>
      </c>
      <c r="CI175">
        <v>0</v>
      </c>
      <c r="CJ175">
        <v>0</v>
      </c>
      <c r="CK175">
        <v>0</v>
      </c>
      <c r="CL175" t="s">
        <v>35</v>
      </c>
      <c r="CM175">
        <v>5.1999999999999998E-3</v>
      </c>
      <c r="CN175">
        <v>5.7000000000000002E-3</v>
      </c>
      <c r="CO175">
        <v>5.5999999999999999E-3</v>
      </c>
      <c r="CP175">
        <v>0</v>
      </c>
      <c r="CQ175" t="s">
        <v>35</v>
      </c>
      <c r="CR175">
        <v>6.3E-3</v>
      </c>
      <c r="CS175" t="s">
        <v>36</v>
      </c>
      <c r="CT175">
        <v>0</v>
      </c>
      <c r="CU175">
        <v>7.4000000000000003E-3</v>
      </c>
      <c r="CV175" t="s">
        <v>35</v>
      </c>
      <c r="CW175">
        <v>6.3E-3</v>
      </c>
      <c r="CX175">
        <v>0</v>
      </c>
      <c r="CY175" t="s">
        <v>36</v>
      </c>
      <c r="CZ175" t="s">
        <v>36</v>
      </c>
      <c r="DA175">
        <v>1.47E-2</v>
      </c>
      <c r="DB175" t="s">
        <v>36</v>
      </c>
      <c r="DC175">
        <v>5.0000000000000001E-3</v>
      </c>
      <c r="DD175">
        <v>5.8999999999999999E-3</v>
      </c>
      <c r="DE175" t="s">
        <v>35</v>
      </c>
      <c r="DF175">
        <v>6.8999999999999999E-3</v>
      </c>
      <c r="DG175" t="s">
        <v>36</v>
      </c>
      <c r="DH175" t="s">
        <v>36</v>
      </c>
      <c r="DI175">
        <v>2.7E-2</v>
      </c>
      <c r="DJ175" t="s">
        <v>36</v>
      </c>
      <c r="DK175">
        <v>7.4999999999999997E-3</v>
      </c>
      <c r="DL175" t="s">
        <v>35</v>
      </c>
      <c r="DM175">
        <v>5.8000000000000003E-2</v>
      </c>
      <c r="DN175" t="s">
        <v>36</v>
      </c>
      <c r="DO175">
        <v>0</v>
      </c>
      <c r="DP175">
        <v>8.6E-3</v>
      </c>
      <c r="DQ175">
        <v>0</v>
      </c>
      <c r="DR175">
        <v>2.8199999999999999E-2</v>
      </c>
      <c r="DS175">
        <v>5.8999999999999999E-3</v>
      </c>
      <c r="DT175">
        <v>2.3300000000000001E-2</v>
      </c>
      <c r="DU175">
        <v>1.2800000000000001E-2</v>
      </c>
      <c r="DV175" t="s">
        <v>36</v>
      </c>
      <c r="DW175" t="s">
        <v>36</v>
      </c>
      <c r="DX175">
        <v>1.26E-2</v>
      </c>
      <c r="DY175" t="s">
        <v>36</v>
      </c>
      <c r="DZ175">
        <v>0</v>
      </c>
      <c r="EA175">
        <v>0</v>
      </c>
      <c r="EB175">
        <v>9.5999999999999992E-3</v>
      </c>
      <c r="EC175">
        <v>7.7999999999999996E-3</v>
      </c>
      <c r="ED175" t="s">
        <v>36</v>
      </c>
      <c r="EE175" t="s">
        <v>36</v>
      </c>
      <c r="EF175" t="s">
        <v>36</v>
      </c>
      <c r="EG175">
        <v>0</v>
      </c>
      <c r="EH175" t="s">
        <v>36</v>
      </c>
      <c r="EI175">
        <v>1.9599999999999999E-2</v>
      </c>
      <c r="EJ175">
        <v>6.7000000000000002E-3</v>
      </c>
      <c r="EK175">
        <v>7.0000000000000001E-3</v>
      </c>
      <c r="EL175" t="s">
        <v>36</v>
      </c>
      <c r="EM175" t="s">
        <v>36</v>
      </c>
      <c r="EN175" t="s">
        <v>35</v>
      </c>
      <c r="EO175" t="s">
        <v>36</v>
      </c>
      <c r="EP175" t="s">
        <v>36</v>
      </c>
      <c r="EQ175">
        <v>1.6299999999999999E-2</v>
      </c>
      <c r="ER175" t="s">
        <v>36</v>
      </c>
      <c r="ES175" t="s">
        <v>36</v>
      </c>
      <c r="ET175">
        <v>7.7999999999999996E-3</v>
      </c>
      <c r="EU175" t="s">
        <v>36</v>
      </c>
      <c r="EV175" t="s">
        <v>36</v>
      </c>
      <c r="EW175">
        <v>1.01E-2</v>
      </c>
      <c r="EX175">
        <v>9.4999999999999998E-3</v>
      </c>
      <c r="EY175">
        <v>8.0000000000000002E-3</v>
      </c>
      <c r="EZ175" t="s">
        <v>36</v>
      </c>
      <c r="FA175" t="s">
        <v>36</v>
      </c>
      <c r="FB175">
        <v>5.7000000000000002E-3</v>
      </c>
      <c r="FC175" t="s">
        <v>35</v>
      </c>
      <c r="FD175">
        <v>1.0699999999999999E-2</v>
      </c>
      <c r="FE175">
        <v>1.8100000000000002E-2</v>
      </c>
      <c r="FF175">
        <v>1.1299999999999999E-2</v>
      </c>
      <c r="FG175">
        <v>1.6299999999999999E-2</v>
      </c>
      <c r="FH175">
        <v>6.7000000000000002E-3</v>
      </c>
      <c r="FI175">
        <v>7.9000000000000008E-3</v>
      </c>
    </row>
    <row r="176" spans="1:165" x14ac:dyDescent="0.25">
      <c r="A176">
        <v>7</v>
      </c>
      <c r="B176" t="s">
        <v>6</v>
      </c>
      <c r="C176">
        <v>3.0099999999999998E-2</v>
      </c>
      <c r="D176">
        <v>2.3599999999999999E-2</v>
      </c>
      <c r="E176">
        <v>3.4500000000000003E-2</v>
      </c>
      <c r="F176">
        <v>3.4799999999999998E-2</v>
      </c>
      <c r="G176">
        <v>4.4999999999999998E-2</v>
      </c>
      <c r="H176">
        <v>3.0700000000000002E-2</v>
      </c>
      <c r="I176">
        <v>3.0800000000000001E-2</v>
      </c>
      <c r="J176">
        <v>0.03</v>
      </c>
      <c r="K176">
        <v>2.2599999999999999E-2</v>
      </c>
      <c r="L176">
        <v>2.9100000000000001E-2</v>
      </c>
      <c r="M176">
        <v>3.2800000000000003E-2</v>
      </c>
      <c r="N176" t="s">
        <v>35</v>
      </c>
      <c r="O176">
        <v>4.1799999999999997E-2</v>
      </c>
      <c r="P176">
        <v>4.5900000000000003E-2</v>
      </c>
      <c r="Q176">
        <v>3.49E-2</v>
      </c>
      <c r="R176">
        <v>2.3800000000000002E-2</v>
      </c>
      <c r="S176">
        <v>4.3299999999999998E-2</v>
      </c>
      <c r="T176">
        <v>2.5399999999999999E-2</v>
      </c>
      <c r="U176">
        <v>3.1600000000000003E-2</v>
      </c>
      <c r="V176">
        <v>5.8799999999999998E-2</v>
      </c>
      <c r="W176">
        <v>4.1300000000000003E-2</v>
      </c>
      <c r="X176">
        <v>3.04E-2</v>
      </c>
      <c r="Y176">
        <v>3.7199999999999997E-2</v>
      </c>
      <c r="Z176">
        <v>2.9399999999999999E-2</v>
      </c>
      <c r="AA176">
        <v>3.2199999999999999E-2</v>
      </c>
      <c r="AB176">
        <v>1.5900000000000001E-2</v>
      </c>
      <c r="AC176">
        <v>5.6300000000000003E-2</v>
      </c>
      <c r="AD176">
        <v>1.24E-2</v>
      </c>
      <c r="AE176">
        <v>5.0799999999999998E-2</v>
      </c>
      <c r="AF176">
        <v>3.3500000000000002E-2</v>
      </c>
      <c r="AG176">
        <v>3.73E-2</v>
      </c>
      <c r="AH176">
        <v>2.87E-2</v>
      </c>
      <c r="AI176">
        <v>2.93E-2</v>
      </c>
      <c r="AJ176">
        <v>1.4999999999999999E-2</v>
      </c>
      <c r="AK176">
        <v>3.3099999999999997E-2</v>
      </c>
      <c r="AL176">
        <v>2.3400000000000001E-2</v>
      </c>
      <c r="AM176">
        <v>3.27E-2</v>
      </c>
      <c r="AN176">
        <v>3.5099999999999999E-2</v>
      </c>
      <c r="AO176">
        <v>3.5099999999999999E-2</v>
      </c>
      <c r="AP176">
        <v>2.35E-2</v>
      </c>
      <c r="AQ176">
        <v>2.1100000000000001E-2</v>
      </c>
      <c r="AR176">
        <v>3.1800000000000002E-2</v>
      </c>
      <c r="AS176">
        <v>4.1700000000000001E-2</v>
      </c>
      <c r="AT176">
        <v>2.4299999999999999E-2</v>
      </c>
      <c r="AU176">
        <v>3.1099999999999999E-2</v>
      </c>
      <c r="AV176">
        <v>4.3499999999999997E-2</v>
      </c>
      <c r="AW176">
        <v>2.6700000000000002E-2</v>
      </c>
      <c r="AX176">
        <v>3.8300000000000001E-2</v>
      </c>
      <c r="AY176">
        <v>3.4500000000000003E-2</v>
      </c>
      <c r="AZ176">
        <v>2.9600000000000001E-2</v>
      </c>
      <c r="BA176">
        <v>1.66E-2</v>
      </c>
      <c r="BB176">
        <v>2.3300000000000001E-2</v>
      </c>
      <c r="BC176">
        <v>3.61E-2</v>
      </c>
      <c r="BD176">
        <v>3.2800000000000003E-2</v>
      </c>
      <c r="BE176">
        <v>2.63E-2</v>
      </c>
      <c r="BF176">
        <v>2.4500000000000001E-2</v>
      </c>
      <c r="BG176">
        <v>3.1099999999999999E-2</v>
      </c>
      <c r="BH176">
        <v>3.0800000000000001E-2</v>
      </c>
      <c r="BI176">
        <v>2.3199999999999998E-2</v>
      </c>
      <c r="BJ176">
        <v>2.4799999999999999E-2</v>
      </c>
      <c r="BK176">
        <v>2.7E-2</v>
      </c>
      <c r="BL176">
        <v>3.3399999999999999E-2</v>
      </c>
      <c r="BM176">
        <v>3.8300000000000001E-2</v>
      </c>
      <c r="BN176">
        <v>3.2899999999999999E-2</v>
      </c>
      <c r="BO176">
        <v>3.4000000000000002E-2</v>
      </c>
      <c r="BP176">
        <v>3.1699999999999999E-2</v>
      </c>
      <c r="BQ176">
        <v>2.9600000000000001E-2</v>
      </c>
      <c r="BR176">
        <v>3.1800000000000002E-2</v>
      </c>
      <c r="BS176">
        <v>4.2500000000000003E-2</v>
      </c>
      <c r="BT176">
        <v>2.9100000000000001E-2</v>
      </c>
      <c r="BU176">
        <v>2.5700000000000001E-2</v>
      </c>
      <c r="BV176">
        <v>2.2599999999999999E-2</v>
      </c>
      <c r="BW176">
        <v>3.0700000000000002E-2</v>
      </c>
      <c r="BX176">
        <v>3.7900000000000003E-2</v>
      </c>
      <c r="BY176">
        <v>4.2099999999999999E-2</v>
      </c>
      <c r="BZ176">
        <v>5.57E-2</v>
      </c>
      <c r="CA176">
        <v>2.98E-2</v>
      </c>
      <c r="CB176">
        <v>9.7500000000000003E-2</v>
      </c>
      <c r="CC176">
        <v>5.8099999999999999E-2</v>
      </c>
      <c r="CD176">
        <v>4.7199999999999999E-2</v>
      </c>
      <c r="CE176" t="s">
        <v>31</v>
      </c>
      <c r="CF176">
        <v>2.41E-2</v>
      </c>
      <c r="CG176">
        <v>1.7399999999999999E-2</v>
      </c>
      <c r="CH176">
        <v>1.5599999999999999E-2</v>
      </c>
      <c r="CI176">
        <v>3.2899999999999999E-2</v>
      </c>
      <c r="CJ176">
        <v>3.4799999999999998E-2</v>
      </c>
      <c r="CK176">
        <v>3.9800000000000002E-2</v>
      </c>
      <c r="CL176">
        <v>5.3499999999999999E-2</v>
      </c>
      <c r="CM176">
        <v>3.2099999999999997E-2</v>
      </c>
      <c r="CN176">
        <v>4.0500000000000001E-2</v>
      </c>
      <c r="CO176">
        <v>0.03</v>
      </c>
      <c r="CP176">
        <v>4.0399999999999998E-2</v>
      </c>
      <c r="CQ176">
        <v>4.7199999999999999E-2</v>
      </c>
      <c r="CR176">
        <v>2.87E-2</v>
      </c>
      <c r="CS176">
        <v>2.4500000000000001E-2</v>
      </c>
      <c r="CT176">
        <v>2.24E-2</v>
      </c>
      <c r="CU176">
        <v>1.7299999999999999E-2</v>
      </c>
      <c r="CV176">
        <v>2.29E-2</v>
      </c>
      <c r="CW176">
        <v>3.1E-2</v>
      </c>
      <c r="CX176">
        <v>1.7299999999999999E-2</v>
      </c>
      <c r="CY176">
        <v>3.9E-2</v>
      </c>
      <c r="CZ176">
        <v>4.9700000000000001E-2</v>
      </c>
      <c r="DA176">
        <v>2.53E-2</v>
      </c>
      <c r="DB176">
        <v>2.46E-2</v>
      </c>
      <c r="DC176">
        <v>1.67E-2</v>
      </c>
      <c r="DD176">
        <v>3.5299999999999998E-2</v>
      </c>
      <c r="DE176">
        <v>4.5199999999999997E-2</v>
      </c>
      <c r="DF176">
        <v>1.9E-2</v>
      </c>
      <c r="DG176">
        <v>1.7299999999999999E-2</v>
      </c>
      <c r="DH176">
        <v>2.76E-2</v>
      </c>
      <c r="DI176">
        <v>1.7500000000000002E-2</v>
      </c>
      <c r="DJ176">
        <v>2.9899999999999999E-2</v>
      </c>
      <c r="DK176">
        <v>4.4299999999999999E-2</v>
      </c>
      <c r="DL176">
        <v>2.75E-2</v>
      </c>
      <c r="DM176">
        <v>2.01E-2</v>
      </c>
      <c r="DN176">
        <v>2.8199999999999999E-2</v>
      </c>
      <c r="DO176">
        <v>2.5000000000000001E-2</v>
      </c>
      <c r="DP176">
        <v>1.3899999999999999E-2</v>
      </c>
      <c r="DQ176">
        <v>1.7500000000000002E-2</v>
      </c>
      <c r="DR176">
        <v>4.3999999999999997E-2</v>
      </c>
      <c r="DS176">
        <v>3.3399999999999999E-2</v>
      </c>
      <c r="DT176">
        <v>2.6599999999999999E-2</v>
      </c>
      <c r="DU176">
        <v>3.2800000000000003E-2</v>
      </c>
      <c r="DV176">
        <v>2.76E-2</v>
      </c>
      <c r="DW176">
        <v>2.8899999999999999E-2</v>
      </c>
      <c r="DX176">
        <v>1.8700000000000001E-2</v>
      </c>
      <c r="DY176">
        <v>2.24E-2</v>
      </c>
      <c r="DZ176">
        <v>3.6799999999999999E-2</v>
      </c>
      <c r="EA176">
        <v>3.1800000000000002E-2</v>
      </c>
      <c r="EB176">
        <v>2.3699999999999999E-2</v>
      </c>
      <c r="EC176">
        <v>3.1600000000000003E-2</v>
      </c>
      <c r="ED176">
        <v>2.7099999999999999E-2</v>
      </c>
      <c r="EE176">
        <v>2.3699999999999999E-2</v>
      </c>
      <c r="EF176">
        <v>0.02</v>
      </c>
      <c r="EG176">
        <v>2.4400000000000002E-2</v>
      </c>
      <c r="EH176">
        <v>3.8600000000000002E-2</v>
      </c>
      <c r="EI176">
        <v>2.7300000000000001E-2</v>
      </c>
      <c r="EJ176">
        <v>4.0500000000000001E-2</v>
      </c>
      <c r="EK176">
        <v>4.9000000000000002E-2</v>
      </c>
      <c r="EL176">
        <v>2.4299999999999999E-2</v>
      </c>
      <c r="EM176">
        <v>2.7E-2</v>
      </c>
      <c r="EN176">
        <v>1.9699999999999999E-2</v>
      </c>
      <c r="EO176">
        <v>3.15E-2</v>
      </c>
      <c r="EP176">
        <v>3.0300000000000001E-2</v>
      </c>
      <c r="EQ176">
        <v>2.53E-2</v>
      </c>
      <c r="ER176">
        <v>2.7699999999999999E-2</v>
      </c>
      <c r="ES176">
        <v>3.0499999999999999E-2</v>
      </c>
      <c r="ET176">
        <v>3.4500000000000003E-2</v>
      </c>
      <c r="EU176">
        <v>2.7400000000000001E-2</v>
      </c>
      <c r="EV176">
        <v>5.28E-2</v>
      </c>
      <c r="EW176">
        <v>2.1899999999999999E-2</v>
      </c>
      <c r="EX176">
        <v>1.6400000000000001E-2</v>
      </c>
      <c r="EY176">
        <v>3.1899999999999998E-2</v>
      </c>
      <c r="EZ176">
        <v>3.5499999999999997E-2</v>
      </c>
      <c r="FA176">
        <v>3.78E-2</v>
      </c>
      <c r="FB176">
        <v>2.4899999999999999E-2</v>
      </c>
      <c r="FC176">
        <v>4.53E-2</v>
      </c>
      <c r="FD176">
        <v>2.1999999999999999E-2</v>
      </c>
      <c r="FE176">
        <v>2.1499999999999998E-2</v>
      </c>
      <c r="FF176">
        <v>3.4700000000000002E-2</v>
      </c>
      <c r="FG176">
        <v>3.8300000000000001E-2</v>
      </c>
      <c r="FH176">
        <v>2.3199999999999998E-2</v>
      </c>
      <c r="FI176">
        <v>1.47E-2</v>
      </c>
    </row>
    <row r="177" spans="1:165" x14ac:dyDescent="0.25">
      <c r="A177">
        <v>8</v>
      </c>
      <c r="B177" t="s">
        <v>7</v>
      </c>
      <c r="C177">
        <v>1.5299999999999999E-2</v>
      </c>
      <c r="D177">
        <v>1.24E-2</v>
      </c>
      <c r="E177">
        <v>1.8100000000000002E-2</v>
      </c>
      <c r="F177">
        <v>1.77E-2</v>
      </c>
      <c r="G177">
        <v>1.61E-2</v>
      </c>
      <c r="H177">
        <v>1.3100000000000001E-2</v>
      </c>
      <c r="I177">
        <v>1.7500000000000002E-2</v>
      </c>
      <c r="J177">
        <v>1.24E-2</v>
      </c>
      <c r="K177">
        <v>2.1899999999999999E-2</v>
      </c>
      <c r="L177">
        <v>1.47E-2</v>
      </c>
      <c r="M177">
        <v>1.61E-2</v>
      </c>
      <c r="N177">
        <v>0</v>
      </c>
      <c r="O177">
        <v>9.1999999999999998E-3</v>
      </c>
      <c r="P177">
        <v>5.3100000000000001E-2</v>
      </c>
      <c r="Q177">
        <v>1.6199999999999999E-2</v>
      </c>
      <c r="R177">
        <v>0.01</v>
      </c>
      <c r="S177">
        <v>6.7000000000000002E-3</v>
      </c>
      <c r="T177">
        <v>0</v>
      </c>
      <c r="U177">
        <v>5.2600000000000001E-2</v>
      </c>
      <c r="V177">
        <v>3.2199999999999999E-2</v>
      </c>
      <c r="W177">
        <v>1.15E-2</v>
      </c>
      <c r="X177">
        <v>3.4299999999999997E-2</v>
      </c>
      <c r="Y177">
        <v>0.02</v>
      </c>
      <c r="Z177">
        <v>1.0699999999999999E-2</v>
      </c>
      <c r="AA177">
        <v>1.4200000000000001E-2</v>
      </c>
      <c r="AB177">
        <v>1.2E-2</v>
      </c>
      <c r="AC177">
        <v>1.3899999999999999E-2</v>
      </c>
      <c r="AD177">
        <v>3.4500000000000003E-2</v>
      </c>
      <c r="AE177">
        <v>1.3100000000000001E-2</v>
      </c>
      <c r="AF177">
        <v>2.6700000000000002E-2</v>
      </c>
      <c r="AG177">
        <v>2.53E-2</v>
      </c>
      <c r="AH177">
        <v>3.4000000000000002E-2</v>
      </c>
      <c r="AI177">
        <v>3.78E-2</v>
      </c>
      <c r="AJ177" t="s">
        <v>36</v>
      </c>
      <c r="AK177" t="s">
        <v>36</v>
      </c>
      <c r="AL177">
        <v>1.6799999999999999E-2</v>
      </c>
      <c r="AM177">
        <v>2.46E-2</v>
      </c>
      <c r="AN177">
        <v>1.5800000000000002E-2</v>
      </c>
      <c r="AO177">
        <v>2.2800000000000001E-2</v>
      </c>
      <c r="AP177">
        <v>1.0699999999999999E-2</v>
      </c>
      <c r="AQ177">
        <v>2.1399999999999999E-2</v>
      </c>
      <c r="AR177" t="s">
        <v>36</v>
      </c>
      <c r="AS177">
        <v>2.1899999999999999E-2</v>
      </c>
      <c r="AT177">
        <v>9.7000000000000003E-3</v>
      </c>
      <c r="AU177">
        <v>1.83E-2</v>
      </c>
      <c r="AV177">
        <v>1.7299999999999999E-2</v>
      </c>
      <c r="AW177">
        <v>6.7000000000000002E-3</v>
      </c>
      <c r="AX177">
        <v>8.0299999999999996E-2</v>
      </c>
      <c r="AY177">
        <v>7.9000000000000008E-3</v>
      </c>
      <c r="AZ177">
        <v>1.1299999999999999E-2</v>
      </c>
      <c r="BA177">
        <v>2.4500000000000001E-2</v>
      </c>
      <c r="BB177">
        <v>6.4000000000000003E-3</v>
      </c>
      <c r="BC177">
        <v>6.3899999999999998E-2</v>
      </c>
      <c r="BD177">
        <v>7.1999999999999998E-3</v>
      </c>
      <c r="BE177">
        <v>1.37E-2</v>
      </c>
      <c r="BF177">
        <v>2.7699999999999999E-2</v>
      </c>
      <c r="BG177">
        <v>2.8899999999999999E-2</v>
      </c>
      <c r="BH177" t="s">
        <v>35</v>
      </c>
      <c r="BI177">
        <v>8.8999999999999999E-3</v>
      </c>
      <c r="BJ177">
        <v>8.6E-3</v>
      </c>
      <c r="BK177">
        <v>6.7000000000000002E-3</v>
      </c>
      <c r="BL177">
        <v>0</v>
      </c>
      <c r="BM177" t="s">
        <v>36</v>
      </c>
      <c r="BN177" t="s">
        <v>35</v>
      </c>
      <c r="BO177">
        <v>6.4999999999999997E-3</v>
      </c>
      <c r="BP177" t="s">
        <v>36</v>
      </c>
      <c r="BQ177">
        <v>5.1000000000000004E-3</v>
      </c>
      <c r="BR177">
        <v>4.8899999999999999E-2</v>
      </c>
      <c r="BS177">
        <v>1.4999999999999999E-2</v>
      </c>
      <c r="BT177">
        <v>1.5299999999999999E-2</v>
      </c>
      <c r="BU177">
        <v>2.3300000000000001E-2</v>
      </c>
      <c r="BV177">
        <v>2.0199999999999999E-2</v>
      </c>
      <c r="BW177" t="s">
        <v>36</v>
      </c>
      <c r="BX177">
        <v>2.3599999999999999E-2</v>
      </c>
      <c r="BY177">
        <v>9.2999999999999992E-3</v>
      </c>
      <c r="BZ177">
        <v>2.1899999999999999E-2</v>
      </c>
      <c r="CA177">
        <v>3.4599999999999999E-2</v>
      </c>
      <c r="CB177">
        <v>2.1899999999999999E-2</v>
      </c>
      <c r="CC177">
        <v>7.0000000000000001E-3</v>
      </c>
      <c r="CD177">
        <v>1.66E-2</v>
      </c>
      <c r="CE177" t="s">
        <v>31</v>
      </c>
      <c r="CF177">
        <v>1.0699999999999999E-2</v>
      </c>
      <c r="CG177">
        <v>1.04E-2</v>
      </c>
      <c r="CH177">
        <v>1.77E-2</v>
      </c>
      <c r="CI177">
        <v>5.2200000000000003E-2</v>
      </c>
      <c r="CJ177">
        <v>8.6999999999999994E-3</v>
      </c>
      <c r="CK177">
        <v>1.43E-2</v>
      </c>
      <c r="CL177">
        <v>9.4000000000000004E-3</v>
      </c>
      <c r="CM177">
        <v>8.6999999999999994E-3</v>
      </c>
      <c r="CN177" t="s">
        <v>36</v>
      </c>
      <c r="CO177">
        <v>3.3000000000000002E-2</v>
      </c>
      <c r="CP177">
        <v>9.4999999999999998E-3</v>
      </c>
      <c r="CQ177" t="s">
        <v>35</v>
      </c>
      <c r="CR177">
        <v>1.72E-2</v>
      </c>
      <c r="CS177" t="s">
        <v>35</v>
      </c>
      <c r="CT177">
        <v>5.4000000000000003E-3</v>
      </c>
      <c r="CU177">
        <v>8.3999999999999995E-3</v>
      </c>
      <c r="CV177">
        <v>4.0800000000000003E-2</v>
      </c>
      <c r="CW177">
        <v>1.2200000000000001E-2</v>
      </c>
      <c r="CX177">
        <v>1.7299999999999999E-2</v>
      </c>
      <c r="CY177">
        <v>1.9900000000000001E-2</v>
      </c>
      <c r="CZ177">
        <v>8.0000000000000002E-3</v>
      </c>
      <c r="DA177">
        <v>3.2099999999999997E-2</v>
      </c>
      <c r="DB177">
        <v>2.9000000000000001E-2</v>
      </c>
      <c r="DC177">
        <v>7.5300000000000006E-2</v>
      </c>
      <c r="DD177">
        <v>9.9000000000000008E-3</v>
      </c>
      <c r="DE177">
        <v>0</v>
      </c>
      <c r="DF177">
        <v>1.3599999999999999E-2</v>
      </c>
      <c r="DG177">
        <v>1.3299999999999999E-2</v>
      </c>
      <c r="DH177" t="s">
        <v>36</v>
      </c>
      <c r="DI177">
        <v>0</v>
      </c>
      <c r="DJ177" t="s">
        <v>35</v>
      </c>
      <c r="DK177">
        <v>2.1700000000000001E-2</v>
      </c>
      <c r="DL177" t="s">
        <v>36</v>
      </c>
      <c r="DM177">
        <v>2.46E-2</v>
      </c>
      <c r="DN177">
        <v>1.8100000000000002E-2</v>
      </c>
      <c r="DO177">
        <v>7.7999999999999996E-3</v>
      </c>
      <c r="DP177">
        <v>1.3299999999999999E-2</v>
      </c>
      <c r="DQ177">
        <v>8.3000000000000001E-3</v>
      </c>
      <c r="DR177">
        <v>1.47E-2</v>
      </c>
      <c r="DS177">
        <v>1.8499999999999999E-2</v>
      </c>
      <c r="DT177">
        <v>4.2599999999999999E-2</v>
      </c>
      <c r="DU177">
        <v>1.5699999999999999E-2</v>
      </c>
      <c r="DV177">
        <v>5.7000000000000002E-3</v>
      </c>
      <c r="DW177">
        <v>1.4500000000000001E-2</v>
      </c>
      <c r="DX177">
        <v>5.7000000000000002E-3</v>
      </c>
      <c r="DY177">
        <v>1.9099999999999999E-2</v>
      </c>
      <c r="DZ177">
        <v>2.1100000000000001E-2</v>
      </c>
      <c r="EA177">
        <v>1.1900000000000001E-2</v>
      </c>
      <c r="EB177">
        <v>3.4599999999999999E-2</v>
      </c>
      <c r="EC177">
        <v>4.6100000000000002E-2</v>
      </c>
      <c r="ED177">
        <v>2.8899999999999999E-2</v>
      </c>
      <c r="EE177">
        <v>8.6999999999999994E-3</v>
      </c>
      <c r="EF177">
        <v>1.8599999999999998E-2</v>
      </c>
      <c r="EG177">
        <v>1.2200000000000001E-2</v>
      </c>
      <c r="EH177">
        <v>1.17E-2</v>
      </c>
      <c r="EI177">
        <v>7.9000000000000008E-3</v>
      </c>
      <c r="EJ177">
        <v>1.6299999999999999E-2</v>
      </c>
      <c r="EK177">
        <v>1.3599999999999999E-2</v>
      </c>
      <c r="EL177">
        <v>9.5999999999999992E-3</v>
      </c>
      <c r="EM177" t="s">
        <v>36</v>
      </c>
      <c r="EN177">
        <v>0</v>
      </c>
      <c r="EO177">
        <v>3.7999999999999999E-2</v>
      </c>
      <c r="EP177">
        <v>8.8000000000000005E-3</v>
      </c>
      <c r="EQ177">
        <v>1.37E-2</v>
      </c>
      <c r="ER177" t="s">
        <v>36</v>
      </c>
      <c r="ES177">
        <v>1.5900000000000001E-2</v>
      </c>
      <c r="ET177">
        <v>1.15E-2</v>
      </c>
      <c r="EU177">
        <v>1.4800000000000001E-2</v>
      </c>
      <c r="EV177">
        <v>1.84E-2</v>
      </c>
      <c r="EW177">
        <v>1.6E-2</v>
      </c>
      <c r="EX177">
        <v>1.3599999999999999E-2</v>
      </c>
      <c r="EY177">
        <v>3.4500000000000003E-2</v>
      </c>
      <c r="EZ177">
        <v>1.38E-2</v>
      </c>
      <c r="FA177">
        <v>1.46E-2</v>
      </c>
      <c r="FB177">
        <v>1.54E-2</v>
      </c>
      <c r="FC177">
        <v>1.8700000000000001E-2</v>
      </c>
      <c r="FD177">
        <v>1.54E-2</v>
      </c>
      <c r="FE177">
        <v>8.2000000000000007E-3</v>
      </c>
      <c r="FF177">
        <v>1.0999999999999999E-2</v>
      </c>
      <c r="FG177">
        <v>6.1000000000000004E-3</v>
      </c>
      <c r="FH177">
        <v>9.1000000000000004E-3</v>
      </c>
      <c r="FI177">
        <v>2.41E-2</v>
      </c>
    </row>
    <row r="178" spans="1:165" x14ac:dyDescent="0.25">
      <c r="A178">
        <v>9</v>
      </c>
      <c r="B178" t="s">
        <v>8</v>
      </c>
      <c r="C178">
        <v>8.6999999999999994E-3</v>
      </c>
      <c r="D178">
        <v>6.1999999999999998E-3</v>
      </c>
      <c r="E178">
        <v>6.7000000000000002E-3</v>
      </c>
      <c r="F178">
        <v>6.3E-3</v>
      </c>
      <c r="G178">
        <v>5.4999999999999997E-3</v>
      </c>
      <c r="H178">
        <v>1.2500000000000001E-2</v>
      </c>
      <c r="I178" t="s">
        <v>36</v>
      </c>
      <c r="J178">
        <v>1.35E-2</v>
      </c>
      <c r="K178" t="s">
        <v>36</v>
      </c>
      <c r="L178">
        <v>1.04E-2</v>
      </c>
      <c r="M178">
        <v>9.4999999999999998E-3</v>
      </c>
      <c r="N178">
        <v>0</v>
      </c>
      <c r="O178" t="s">
        <v>36</v>
      </c>
      <c r="P178">
        <v>0</v>
      </c>
      <c r="Q178">
        <v>2.4899999999999999E-2</v>
      </c>
      <c r="R178" t="s">
        <v>36</v>
      </c>
      <c r="S178">
        <v>6.7000000000000002E-3</v>
      </c>
      <c r="T178">
        <v>6.4000000000000003E-3</v>
      </c>
      <c r="U178">
        <v>0</v>
      </c>
      <c r="V178" t="s">
        <v>35</v>
      </c>
      <c r="W178" t="s">
        <v>35</v>
      </c>
      <c r="X178">
        <v>7.6E-3</v>
      </c>
      <c r="Y178">
        <v>1.2200000000000001E-2</v>
      </c>
      <c r="Z178" t="s">
        <v>35</v>
      </c>
      <c r="AA178" t="s">
        <v>35</v>
      </c>
      <c r="AB178" t="s">
        <v>36</v>
      </c>
      <c r="AC178">
        <v>0</v>
      </c>
      <c r="AD178">
        <v>0</v>
      </c>
      <c r="AE178" t="s">
        <v>36</v>
      </c>
      <c r="AF178">
        <v>8.3000000000000001E-3</v>
      </c>
      <c r="AG178">
        <v>0</v>
      </c>
      <c r="AH178" t="s">
        <v>36</v>
      </c>
      <c r="AI178" t="s">
        <v>36</v>
      </c>
      <c r="AJ178" t="s">
        <v>35</v>
      </c>
      <c r="AK178">
        <v>0.03</v>
      </c>
      <c r="AL178" t="s">
        <v>35</v>
      </c>
      <c r="AM178">
        <v>0</v>
      </c>
      <c r="AN178" t="s">
        <v>35</v>
      </c>
      <c r="AO178">
        <v>0</v>
      </c>
      <c r="AP178">
        <v>1.8800000000000001E-2</v>
      </c>
      <c r="AQ178" t="s">
        <v>35</v>
      </c>
      <c r="AR178" t="s">
        <v>35</v>
      </c>
      <c r="AS178" t="s">
        <v>35</v>
      </c>
      <c r="AT178">
        <v>2.7400000000000001E-2</v>
      </c>
      <c r="AU178">
        <v>1.29E-2</v>
      </c>
      <c r="AV178" t="s">
        <v>36</v>
      </c>
      <c r="AW178">
        <v>0</v>
      </c>
      <c r="AX178">
        <v>0</v>
      </c>
      <c r="AY178" t="s">
        <v>36</v>
      </c>
      <c r="AZ178">
        <v>0</v>
      </c>
      <c r="BA178">
        <v>0</v>
      </c>
      <c r="BB178">
        <v>0</v>
      </c>
      <c r="BC178" t="s">
        <v>36</v>
      </c>
      <c r="BD178">
        <v>3.61E-2</v>
      </c>
      <c r="BE178">
        <v>7.3000000000000001E-3</v>
      </c>
      <c r="BF178">
        <v>9.1000000000000004E-3</v>
      </c>
      <c r="BG178">
        <v>2.8299999999999999E-2</v>
      </c>
      <c r="BH178" t="s">
        <v>35</v>
      </c>
      <c r="BI178">
        <v>4.4900000000000002E-2</v>
      </c>
      <c r="BJ178">
        <v>7.6E-3</v>
      </c>
      <c r="BK178">
        <v>6.7000000000000002E-3</v>
      </c>
      <c r="BL178">
        <v>0</v>
      </c>
      <c r="BM178">
        <v>2.6700000000000002E-2</v>
      </c>
      <c r="BN178">
        <v>5.0000000000000001E-3</v>
      </c>
      <c r="BO178" t="s">
        <v>35</v>
      </c>
      <c r="BP178">
        <v>2.4299999999999999E-2</v>
      </c>
      <c r="BQ178">
        <v>0</v>
      </c>
      <c r="BR178" t="s">
        <v>35</v>
      </c>
      <c r="BS178">
        <v>1.4200000000000001E-2</v>
      </c>
      <c r="BT178">
        <v>1.35E-2</v>
      </c>
      <c r="BU178">
        <v>0</v>
      </c>
      <c r="BV178">
        <v>0</v>
      </c>
      <c r="BW178">
        <v>8.8000000000000005E-3</v>
      </c>
      <c r="BX178">
        <v>6.7000000000000002E-3</v>
      </c>
      <c r="BY178">
        <v>1.5699999999999999E-2</v>
      </c>
      <c r="BZ178">
        <v>0</v>
      </c>
      <c r="CA178">
        <v>0</v>
      </c>
      <c r="CB178">
        <v>0</v>
      </c>
      <c r="CC178">
        <v>0</v>
      </c>
      <c r="CD178">
        <v>0</v>
      </c>
      <c r="CE178" t="s">
        <v>31</v>
      </c>
      <c r="CF178" t="s">
        <v>35</v>
      </c>
      <c r="CG178">
        <v>1.9699999999999999E-2</v>
      </c>
      <c r="CH178" t="s">
        <v>35</v>
      </c>
      <c r="CI178">
        <v>0</v>
      </c>
      <c r="CJ178">
        <v>5.6599999999999998E-2</v>
      </c>
      <c r="CK178" t="s">
        <v>35</v>
      </c>
      <c r="CL178" t="s">
        <v>36</v>
      </c>
      <c r="CM178">
        <v>0.02</v>
      </c>
      <c r="CN178">
        <v>1.52E-2</v>
      </c>
      <c r="CO178" t="s">
        <v>36</v>
      </c>
      <c r="CP178">
        <v>3.09E-2</v>
      </c>
      <c r="CQ178">
        <v>2.98E-2</v>
      </c>
      <c r="CR178">
        <v>1.46E-2</v>
      </c>
      <c r="CS178" t="s">
        <v>35</v>
      </c>
      <c r="CT178">
        <v>2.4E-2</v>
      </c>
      <c r="CU178">
        <v>0</v>
      </c>
      <c r="CV178">
        <v>0</v>
      </c>
      <c r="CW178" t="s">
        <v>36</v>
      </c>
      <c r="CX178">
        <v>0</v>
      </c>
      <c r="CY178" t="s">
        <v>35</v>
      </c>
      <c r="CZ178">
        <v>0</v>
      </c>
      <c r="DA178">
        <v>0</v>
      </c>
      <c r="DB178">
        <v>0</v>
      </c>
      <c r="DC178">
        <v>0</v>
      </c>
      <c r="DD178" t="s">
        <v>35</v>
      </c>
      <c r="DE178">
        <v>1.7899999999999999E-2</v>
      </c>
      <c r="DF178">
        <v>2.9899999999999999E-2</v>
      </c>
      <c r="DG178">
        <v>2.9399999999999999E-2</v>
      </c>
      <c r="DH178">
        <v>2.98E-2</v>
      </c>
      <c r="DI178">
        <v>4.1300000000000003E-2</v>
      </c>
      <c r="DJ178">
        <v>3.9199999999999999E-2</v>
      </c>
      <c r="DK178" t="s">
        <v>36</v>
      </c>
      <c r="DL178">
        <v>6.6299999999999998E-2</v>
      </c>
      <c r="DM178">
        <v>0</v>
      </c>
      <c r="DN178" t="s">
        <v>36</v>
      </c>
      <c r="DO178" t="s">
        <v>36</v>
      </c>
      <c r="DP178" t="s">
        <v>35</v>
      </c>
      <c r="DQ178" t="s">
        <v>35</v>
      </c>
      <c r="DR178" t="s">
        <v>35</v>
      </c>
      <c r="DS178" t="s">
        <v>36</v>
      </c>
      <c r="DT178">
        <v>0</v>
      </c>
      <c r="DU178" t="s">
        <v>35</v>
      </c>
      <c r="DV178" t="s">
        <v>35</v>
      </c>
      <c r="DW178">
        <v>6.3E-3</v>
      </c>
      <c r="DX178" t="s">
        <v>36</v>
      </c>
      <c r="DY178">
        <v>0</v>
      </c>
      <c r="DZ178" t="s">
        <v>35</v>
      </c>
      <c r="EA178">
        <v>5.8599999999999999E-2</v>
      </c>
      <c r="EB178" t="s">
        <v>36</v>
      </c>
      <c r="EC178">
        <v>0</v>
      </c>
      <c r="ED178">
        <v>0</v>
      </c>
      <c r="EE178">
        <v>2.1000000000000001E-2</v>
      </c>
      <c r="EF178" t="s">
        <v>36</v>
      </c>
      <c r="EG178">
        <v>1.0999999999999999E-2</v>
      </c>
      <c r="EH178">
        <v>5.79E-2</v>
      </c>
      <c r="EI178">
        <v>2.3099999999999999E-2</v>
      </c>
      <c r="EJ178" t="s">
        <v>35</v>
      </c>
      <c r="EK178">
        <v>0</v>
      </c>
      <c r="EL178" t="s">
        <v>36</v>
      </c>
      <c r="EM178">
        <v>0</v>
      </c>
      <c r="EN178">
        <v>0</v>
      </c>
      <c r="EO178" t="s">
        <v>35</v>
      </c>
      <c r="EP178" t="s">
        <v>36</v>
      </c>
      <c r="EQ178">
        <v>1.2E-2</v>
      </c>
      <c r="ER178">
        <v>1.8499999999999999E-2</v>
      </c>
      <c r="ES178" t="s">
        <v>36</v>
      </c>
      <c r="ET178" t="s">
        <v>36</v>
      </c>
      <c r="EU178" t="s">
        <v>35</v>
      </c>
      <c r="EV178">
        <v>1.0800000000000001E-2</v>
      </c>
      <c r="EW178" t="s">
        <v>36</v>
      </c>
      <c r="EX178" t="s">
        <v>35</v>
      </c>
      <c r="EY178" t="s">
        <v>35</v>
      </c>
      <c r="EZ178" t="s">
        <v>36</v>
      </c>
      <c r="FA178" t="s">
        <v>36</v>
      </c>
      <c r="FB178">
        <v>0</v>
      </c>
      <c r="FC178" t="s">
        <v>35</v>
      </c>
      <c r="FD178">
        <v>1.4E-2</v>
      </c>
      <c r="FE178">
        <v>0.01</v>
      </c>
      <c r="FF178" t="s">
        <v>36</v>
      </c>
      <c r="FG178">
        <v>1.5599999999999999E-2</v>
      </c>
      <c r="FH178">
        <v>1.9199999999999998E-2</v>
      </c>
      <c r="FI178">
        <v>7.3000000000000001E-3</v>
      </c>
    </row>
    <row r="179" spans="1:165" x14ac:dyDescent="0.25">
      <c r="A179">
        <v>10</v>
      </c>
      <c r="B179" t="s">
        <v>9</v>
      </c>
      <c r="C179" t="s">
        <v>36</v>
      </c>
      <c r="D179">
        <v>0</v>
      </c>
      <c r="E179" t="s">
        <v>35</v>
      </c>
      <c r="F179" t="s">
        <v>35</v>
      </c>
      <c r="G179">
        <v>0</v>
      </c>
      <c r="H179" t="s">
        <v>35</v>
      </c>
      <c r="I179" t="s">
        <v>36</v>
      </c>
      <c r="J179" t="s">
        <v>36</v>
      </c>
      <c r="K179" t="s">
        <v>36</v>
      </c>
      <c r="L179" t="s">
        <v>35</v>
      </c>
      <c r="M179">
        <v>0</v>
      </c>
      <c r="N179">
        <v>0</v>
      </c>
      <c r="O179">
        <v>0</v>
      </c>
      <c r="P179">
        <v>0</v>
      </c>
      <c r="Q179">
        <v>0</v>
      </c>
      <c r="R179">
        <v>0</v>
      </c>
      <c r="S179">
        <v>0</v>
      </c>
      <c r="T179">
        <v>0</v>
      </c>
      <c r="U179">
        <v>0</v>
      </c>
      <c r="V179" t="s">
        <v>35</v>
      </c>
      <c r="W179">
        <v>0</v>
      </c>
      <c r="X179">
        <v>0</v>
      </c>
      <c r="Y179">
        <v>0</v>
      </c>
      <c r="Z179">
        <v>0</v>
      </c>
      <c r="AA179">
        <v>0</v>
      </c>
      <c r="AB179">
        <v>0</v>
      </c>
      <c r="AC179" t="s">
        <v>35</v>
      </c>
      <c r="AD179">
        <v>0</v>
      </c>
      <c r="AE179" t="s">
        <v>36</v>
      </c>
      <c r="AF179">
        <v>0</v>
      </c>
      <c r="AG179">
        <v>0</v>
      </c>
      <c r="AH179">
        <v>0</v>
      </c>
      <c r="AI179">
        <v>0</v>
      </c>
      <c r="AJ179">
        <v>0</v>
      </c>
      <c r="AK179">
        <v>0</v>
      </c>
      <c r="AL179">
        <v>0</v>
      </c>
      <c r="AM179">
        <v>0</v>
      </c>
      <c r="AN179">
        <v>0</v>
      </c>
      <c r="AO179">
        <v>0</v>
      </c>
      <c r="AP179">
        <v>0</v>
      </c>
      <c r="AQ179">
        <v>0</v>
      </c>
      <c r="AR179">
        <v>0</v>
      </c>
      <c r="AS179">
        <v>0</v>
      </c>
      <c r="AT179">
        <v>0</v>
      </c>
      <c r="AU179">
        <v>0</v>
      </c>
      <c r="AV179" t="s">
        <v>35</v>
      </c>
      <c r="AW179">
        <v>0</v>
      </c>
      <c r="AX179">
        <v>0</v>
      </c>
      <c r="AY179">
        <v>0</v>
      </c>
      <c r="AZ179">
        <v>0</v>
      </c>
      <c r="BA179">
        <v>0</v>
      </c>
      <c r="BB179">
        <v>0</v>
      </c>
      <c r="BC179">
        <v>0</v>
      </c>
      <c r="BD179">
        <v>0</v>
      </c>
      <c r="BE179">
        <v>0</v>
      </c>
      <c r="BF179">
        <v>0</v>
      </c>
      <c r="BG179">
        <v>0</v>
      </c>
      <c r="BH179">
        <v>0</v>
      </c>
      <c r="BI179">
        <v>0</v>
      </c>
      <c r="BJ179" t="s">
        <v>35</v>
      </c>
      <c r="BK179">
        <v>0</v>
      </c>
      <c r="BL179">
        <v>0</v>
      </c>
      <c r="BM179" t="s">
        <v>35</v>
      </c>
      <c r="BN179">
        <v>0</v>
      </c>
      <c r="BO179">
        <v>0</v>
      </c>
      <c r="BP179">
        <v>0</v>
      </c>
      <c r="BQ179">
        <v>0</v>
      </c>
      <c r="BR179">
        <v>0</v>
      </c>
      <c r="BS179">
        <v>0</v>
      </c>
      <c r="BT179">
        <v>0</v>
      </c>
      <c r="BU179">
        <v>0</v>
      </c>
      <c r="BV179">
        <v>0</v>
      </c>
      <c r="BW179">
        <v>0</v>
      </c>
      <c r="BX179">
        <v>0</v>
      </c>
      <c r="BY179">
        <v>0</v>
      </c>
      <c r="BZ179">
        <v>0</v>
      </c>
      <c r="CA179">
        <v>0</v>
      </c>
      <c r="CB179">
        <v>0</v>
      </c>
      <c r="CC179">
        <v>0</v>
      </c>
      <c r="CD179">
        <v>0</v>
      </c>
      <c r="CE179" t="s">
        <v>31</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t="s">
        <v>36</v>
      </c>
      <c r="DI179">
        <v>0</v>
      </c>
      <c r="DJ179">
        <v>0</v>
      </c>
      <c r="DK179" t="s">
        <v>35</v>
      </c>
      <c r="DL179">
        <v>0</v>
      </c>
      <c r="DM179">
        <v>0</v>
      </c>
      <c r="DN179">
        <v>0</v>
      </c>
      <c r="DO179">
        <v>0</v>
      </c>
      <c r="DP179" t="s">
        <v>35</v>
      </c>
      <c r="DQ179" t="s">
        <v>35</v>
      </c>
      <c r="DR179">
        <v>0</v>
      </c>
      <c r="DS179">
        <v>0</v>
      </c>
      <c r="DT179">
        <v>0</v>
      </c>
      <c r="DU179" t="s">
        <v>35</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t="s">
        <v>35</v>
      </c>
      <c r="EQ179">
        <v>0</v>
      </c>
      <c r="ER179">
        <v>0</v>
      </c>
      <c r="ES179">
        <v>0</v>
      </c>
      <c r="ET179">
        <v>0</v>
      </c>
      <c r="EU179">
        <v>0</v>
      </c>
      <c r="EV179">
        <v>0</v>
      </c>
      <c r="EW179" t="s">
        <v>35</v>
      </c>
      <c r="EX179">
        <v>0</v>
      </c>
      <c r="EY179">
        <v>0</v>
      </c>
      <c r="EZ179">
        <v>0</v>
      </c>
      <c r="FA179">
        <v>0</v>
      </c>
      <c r="FB179">
        <v>0</v>
      </c>
      <c r="FC179">
        <v>0</v>
      </c>
      <c r="FD179">
        <v>0</v>
      </c>
      <c r="FE179" t="s">
        <v>35</v>
      </c>
      <c r="FF179">
        <v>0</v>
      </c>
      <c r="FG179" t="s">
        <v>35</v>
      </c>
      <c r="FH179">
        <v>0</v>
      </c>
      <c r="FI179">
        <v>0</v>
      </c>
    </row>
    <row r="180" spans="1:165" x14ac:dyDescent="0.25">
      <c r="A180">
        <v>11</v>
      </c>
      <c r="B180" t="s">
        <v>10</v>
      </c>
      <c r="C180">
        <v>4.2099999999999999E-2</v>
      </c>
      <c r="D180">
        <v>3.7600000000000001E-2</v>
      </c>
      <c r="E180">
        <v>5.45E-2</v>
      </c>
      <c r="F180">
        <v>1.95E-2</v>
      </c>
      <c r="G180">
        <v>7.4200000000000002E-2</v>
      </c>
      <c r="H180">
        <v>4.8800000000000003E-2</v>
      </c>
      <c r="I180">
        <v>2.35E-2</v>
      </c>
      <c r="J180">
        <v>3.3099999999999997E-2</v>
      </c>
      <c r="K180">
        <v>4.24E-2</v>
      </c>
      <c r="L180">
        <v>4.6800000000000001E-2</v>
      </c>
      <c r="M180">
        <v>5.4899999999999997E-2</v>
      </c>
      <c r="N180">
        <v>0</v>
      </c>
      <c r="O180">
        <v>1.37E-2</v>
      </c>
      <c r="P180">
        <v>2.76E-2</v>
      </c>
      <c r="Q180">
        <v>3.1099999999999999E-2</v>
      </c>
      <c r="R180">
        <v>1.3100000000000001E-2</v>
      </c>
      <c r="S180">
        <v>2.1700000000000001E-2</v>
      </c>
      <c r="T180">
        <v>7.3000000000000001E-3</v>
      </c>
      <c r="U180">
        <v>1.6500000000000001E-2</v>
      </c>
      <c r="V180">
        <v>3.6499999999999998E-2</v>
      </c>
      <c r="W180">
        <v>2.18E-2</v>
      </c>
      <c r="X180">
        <v>3.5200000000000002E-2</v>
      </c>
      <c r="Y180">
        <v>1.47E-2</v>
      </c>
      <c r="Z180">
        <v>1.0200000000000001E-2</v>
      </c>
      <c r="AA180">
        <v>4.6399999999999997E-2</v>
      </c>
      <c r="AB180">
        <v>8.6999999999999994E-3</v>
      </c>
      <c r="AC180">
        <v>3.8199999999999998E-2</v>
      </c>
      <c r="AD180">
        <v>9.5999999999999992E-3</v>
      </c>
      <c r="AE180">
        <v>3.39E-2</v>
      </c>
      <c r="AF180">
        <v>2.5600000000000001E-2</v>
      </c>
      <c r="AG180">
        <v>1.83E-2</v>
      </c>
      <c r="AH180">
        <v>1.7999999999999999E-2</v>
      </c>
      <c r="AI180">
        <v>2.01E-2</v>
      </c>
      <c r="AJ180">
        <v>1.04E-2</v>
      </c>
      <c r="AK180">
        <v>4.4699999999999997E-2</v>
      </c>
      <c r="AL180">
        <v>3.27E-2</v>
      </c>
      <c r="AM180">
        <v>1.89E-2</v>
      </c>
      <c r="AN180">
        <v>1.6299999999999999E-2</v>
      </c>
      <c r="AO180">
        <v>8.8000000000000005E-3</v>
      </c>
      <c r="AP180">
        <v>2.4799999999999999E-2</v>
      </c>
      <c r="AQ180">
        <v>1.4500000000000001E-2</v>
      </c>
      <c r="AR180">
        <v>2.0799999999999999E-2</v>
      </c>
      <c r="AS180">
        <v>2.53E-2</v>
      </c>
      <c r="AT180">
        <v>2.8799999999999999E-2</v>
      </c>
      <c r="AU180">
        <v>2.7300000000000001E-2</v>
      </c>
      <c r="AV180">
        <v>4.82E-2</v>
      </c>
      <c r="AW180">
        <v>5.0799999999999998E-2</v>
      </c>
      <c r="AX180">
        <v>5.8400000000000001E-2</v>
      </c>
      <c r="AY180">
        <v>4.65E-2</v>
      </c>
      <c r="AZ180">
        <v>4.7899999999999998E-2</v>
      </c>
      <c r="BA180">
        <v>3.3799999999999997E-2</v>
      </c>
      <c r="BB180">
        <v>4.6600000000000003E-2</v>
      </c>
      <c r="BC180">
        <v>4.8300000000000003E-2</v>
      </c>
      <c r="BD180">
        <v>6.3700000000000007E-2</v>
      </c>
      <c r="BE180">
        <v>3.9199999999999999E-2</v>
      </c>
      <c r="BF180">
        <v>4.6800000000000001E-2</v>
      </c>
      <c r="BG180">
        <v>4.8099999999999997E-2</v>
      </c>
      <c r="BH180">
        <v>4.1500000000000002E-2</v>
      </c>
      <c r="BI180">
        <v>2.4299999999999999E-2</v>
      </c>
      <c r="BJ180">
        <v>4.3099999999999999E-2</v>
      </c>
      <c r="BK180">
        <v>4.2700000000000002E-2</v>
      </c>
      <c r="BL180">
        <v>4.8899999999999999E-2</v>
      </c>
      <c r="BM180">
        <v>5.8500000000000003E-2</v>
      </c>
      <c r="BN180">
        <v>5.1499999999999997E-2</v>
      </c>
      <c r="BO180">
        <v>3.6999999999999998E-2</v>
      </c>
      <c r="BP180">
        <v>5.4600000000000003E-2</v>
      </c>
      <c r="BQ180">
        <v>7.4399999999999994E-2</v>
      </c>
      <c r="BR180">
        <v>5.9900000000000002E-2</v>
      </c>
      <c r="BS180">
        <v>7.6499999999999999E-2</v>
      </c>
      <c r="BT180">
        <v>4.8099999999999997E-2</v>
      </c>
      <c r="BU180">
        <v>4.2999999999999997E-2</v>
      </c>
      <c r="BV180">
        <v>5.0500000000000003E-2</v>
      </c>
      <c r="BW180">
        <v>5.04E-2</v>
      </c>
      <c r="BX180">
        <v>5.1200000000000002E-2</v>
      </c>
      <c r="BY180">
        <v>6.7100000000000007E-2</v>
      </c>
      <c r="BZ180">
        <v>9.3799999999999994E-2</v>
      </c>
      <c r="CA180">
        <v>4.0599999999999997E-2</v>
      </c>
      <c r="CB180">
        <v>0.1249</v>
      </c>
      <c r="CC180">
        <v>7.3899999999999993E-2</v>
      </c>
      <c r="CD180">
        <v>6.7900000000000002E-2</v>
      </c>
      <c r="CE180" t="s">
        <v>31</v>
      </c>
      <c r="CF180">
        <v>3.7600000000000001E-2</v>
      </c>
      <c r="CG180">
        <v>3.8199999999999998E-2</v>
      </c>
      <c r="CH180">
        <v>5.3900000000000003E-2</v>
      </c>
      <c r="CI180">
        <v>6.6600000000000006E-2</v>
      </c>
      <c r="CJ180">
        <v>0.1118</v>
      </c>
      <c r="CK180">
        <v>5.9299999999999999E-2</v>
      </c>
      <c r="CL180">
        <v>9.4399999999999998E-2</v>
      </c>
      <c r="CM180">
        <v>5.5599999999999997E-2</v>
      </c>
      <c r="CN180">
        <v>5.9499999999999997E-2</v>
      </c>
      <c r="CO180">
        <v>5.2900000000000003E-2</v>
      </c>
      <c r="CP180">
        <v>8.9300000000000004E-2</v>
      </c>
      <c r="CQ180">
        <v>7.6200000000000004E-2</v>
      </c>
      <c r="CR180">
        <v>4.3400000000000001E-2</v>
      </c>
      <c r="CS180">
        <v>4.2500000000000003E-2</v>
      </c>
      <c r="CT180">
        <v>4.2599999999999999E-2</v>
      </c>
      <c r="CU180">
        <v>3.9899999999999998E-2</v>
      </c>
      <c r="CV180">
        <v>4.0099999999999997E-2</v>
      </c>
      <c r="CW180">
        <v>2.4400000000000002E-2</v>
      </c>
      <c r="CX180">
        <v>3.3300000000000003E-2</v>
      </c>
      <c r="CY180">
        <v>6.9900000000000004E-2</v>
      </c>
      <c r="CZ180">
        <v>8.6300000000000002E-2</v>
      </c>
      <c r="DA180">
        <v>3.3500000000000002E-2</v>
      </c>
      <c r="DB180">
        <v>4.6100000000000002E-2</v>
      </c>
      <c r="DC180">
        <v>3.3399999999999999E-2</v>
      </c>
      <c r="DD180">
        <v>7.2099999999999997E-2</v>
      </c>
      <c r="DE180">
        <v>8.8800000000000004E-2</v>
      </c>
      <c r="DF180">
        <v>3.0700000000000002E-2</v>
      </c>
      <c r="DG180">
        <v>2.8899999999999999E-2</v>
      </c>
      <c r="DH180">
        <v>3.8199999999999998E-2</v>
      </c>
      <c r="DI180">
        <v>2.2200000000000001E-2</v>
      </c>
      <c r="DJ180">
        <v>4.8599999999999997E-2</v>
      </c>
      <c r="DK180">
        <v>5.9400000000000001E-2</v>
      </c>
      <c r="DL180">
        <v>3.3300000000000003E-2</v>
      </c>
      <c r="DM180">
        <v>1.5599999999999999E-2</v>
      </c>
      <c r="DN180">
        <v>5.79E-2</v>
      </c>
      <c r="DO180">
        <v>8.0299999999999996E-2</v>
      </c>
      <c r="DP180">
        <v>1.8700000000000001E-2</v>
      </c>
      <c r="DQ180">
        <v>5.5199999999999999E-2</v>
      </c>
      <c r="DR180">
        <v>4.5100000000000001E-2</v>
      </c>
      <c r="DS180">
        <v>2.9700000000000001E-2</v>
      </c>
      <c r="DT180">
        <v>4.1300000000000003E-2</v>
      </c>
      <c r="DU180">
        <v>3.56E-2</v>
      </c>
      <c r="DV180">
        <v>2.76E-2</v>
      </c>
      <c r="DW180">
        <v>3.1600000000000003E-2</v>
      </c>
      <c r="DX180">
        <v>3.15E-2</v>
      </c>
      <c r="DY180">
        <v>4.36E-2</v>
      </c>
      <c r="DZ180">
        <v>6.6699999999999995E-2</v>
      </c>
      <c r="EA180">
        <v>6.08E-2</v>
      </c>
      <c r="EB180">
        <v>4.1799999999999997E-2</v>
      </c>
      <c r="EC180">
        <v>7.2099999999999997E-2</v>
      </c>
      <c r="ED180">
        <v>4.1000000000000002E-2</v>
      </c>
      <c r="EE180">
        <v>4.0300000000000002E-2</v>
      </c>
      <c r="EF180">
        <v>2.6200000000000001E-2</v>
      </c>
      <c r="EG180">
        <v>4.6399999999999997E-2</v>
      </c>
      <c r="EH180">
        <v>5.1700000000000003E-2</v>
      </c>
      <c r="EI180">
        <v>4.5499999999999999E-2</v>
      </c>
      <c r="EJ180">
        <v>3.49E-2</v>
      </c>
      <c r="EK180">
        <v>4.99E-2</v>
      </c>
      <c r="EL180">
        <v>4.7500000000000001E-2</v>
      </c>
      <c r="EM180">
        <v>4.1099999999999998E-2</v>
      </c>
      <c r="EN180">
        <v>4.0800000000000003E-2</v>
      </c>
      <c r="EO180">
        <v>5.2999999999999999E-2</v>
      </c>
      <c r="EP180">
        <v>4.2200000000000001E-2</v>
      </c>
      <c r="EQ180">
        <v>3.95E-2</v>
      </c>
      <c r="ER180">
        <v>6.6799999999999998E-2</v>
      </c>
      <c r="ES180">
        <v>5.5500000000000001E-2</v>
      </c>
      <c r="ET180">
        <v>4.6600000000000003E-2</v>
      </c>
      <c r="EU180">
        <v>4.3799999999999999E-2</v>
      </c>
      <c r="EV180">
        <v>7.7700000000000005E-2</v>
      </c>
      <c r="EW180">
        <v>4.0599999999999997E-2</v>
      </c>
      <c r="EX180">
        <v>2.7099999999999999E-2</v>
      </c>
      <c r="EY180">
        <v>4.3799999999999999E-2</v>
      </c>
      <c r="EZ180">
        <v>5.7200000000000001E-2</v>
      </c>
      <c r="FA180">
        <v>4.4200000000000003E-2</v>
      </c>
      <c r="FB180">
        <v>4.5100000000000001E-2</v>
      </c>
      <c r="FC180">
        <v>7.0000000000000007E-2</v>
      </c>
      <c r="FD180">
        <v>3.5400000000000001E-2</v>
      </c>
      <c r="FE180">
        <v>4.7300000000000002E-2</v>
      </c>
      <c r="FF180">
        <v>5.5899999999999998E-2</v>
      </c>
      <c r="FG180">
        <v>2.53E-2</v>
      </c>
      <c r="FH180">
        <v>4.6600000000000003E-2</v>
      </c>
      <c r="FI180">
        <v>2.7300000000000001E-2</v>
      </c>
    </row>
    <row r="181" spans="1:165" x14ac:dyDescent="0.25">
      <c r="A181">
        <v>12</v>
      </c>
      <c r="B181" t="s">
        <v>11</v>
      </c>
      <c r="C181">
        <v>0.4869</v>
      </c>
      <c r="D181">
        <v>0.4763</v>
      </c>
      <c r="E181">
        <v>0.4768</v>
      </c>
      <c r="F181">
        <v>0.55689999999999995</v>
      </c>
      <c r="G181">
        <v>0.50080000000000002</v>
      </c>
      <c r="H181">
        <v>0.52039999999999997</v>
      </c>
      <c r="I181">
        <v>0.57689999999999997</v>
      </c>
      <c r="J181">
        <v>0.44080000000000003</v>
      </c>
      <c r="K181">
        <v>0.40949999999999998</v>
      </c>
      <c r="L181">
        <v>0.4874</v>
      </c>
      <c r="M181">
        <v>0.49680000000000002</v>
      </c>
      <c r="N181">
        <v>0.7077</v>
      </c>
      <c r="O181">
        <v>0.53380000000000005</v>
      </c>
      <c r="P181">
        <v>0.51219999999999999</v>
      </c>
      <c r="Q181">
        <v>0.60019999999999996</v>
      </c>
      <c r="R181">
        <v>0.5736</v>
      </c>
      <c r="S181">
        <v>0.54779999999999995</v>
      </c>
      <c r="T181">
        <v>0.57889999999999997</v>
      </c>
      <c r="U181">
        <v>0.49919999999999998</v>
      </c>
      <c r="V181">
        <v>0.56840000000000002</v>
      </c>
      <c r="W181">
        <v>0.54310000000000003</v>
      </c>
      <c r="X181">
        <v>0.61850000000000005</v>
      </c>
      <c r="Y181">
        <v>0.57210000000000005</v>
      </c>
      <c r="Z181">
        <v>0.50109999999999999</v>
      </c>
      <c r="AA181">
        <v>0.56599999999999995</v>
      </c>
      <c r="AB181">
        <v>0.58779999999999999</v>
      </c>
      <c r="AC181">
        <v>0.59419999999999995</v>
      </c>
      <c r="AD181">
        <v>0.65400000000000003</v>
      </c>
      <c r="AE181">
        <v>0.52029999999999998</v>
      </c>
      <c r="AF181">
        <v>0.54669999999999996</v>
      </c>
      <c r="AG181">
        <v>0.64480000000000004</v>
      </c>
      <c r="AH181">
        <v>0.63819999999999999</v>
      </c>
      <c r="AI181">
        <v>0.53359999999999996</v>
      </c>
      <c r="AJ181">
        <v>0.63700000000000001</v>
      </c>
      <c r="AK181">
        <v>0.44569999999999999</v>
      </c>
      <c r="AL181">
        <v>0.58020000000000005</v>
      </c>
      <c r="AM181">
        <v>0.55920000000000003</v>
      </c>
      <c r="AN181">
        <v>0.51419999999999999</v>
      </c>
      <c r="AO181">
        <v>0.66779999999999995</v>
      </c>
      <c r="AP181">
        <v>0.56169999999999998</v>
      </c>
      <c r="AQ181">
        <v>0.66769999999999996</v>
      </c>
      <c r="AR181">
        <v>0.54110000000000003</v>
      </c>
      <c r="AS181">
        <v>0.60409999999999997</v>
      </c>
      <c r="AT181">
        <v>0.56369999999999998</v>
      </c>
      <c r="AU181">
        <v>0.52980000000000005</v>
      </c>
      <c r="AV181">
        <v>0.56130000000000002</v>
      </c>
      <c r="AW181">
        <v>0.46889999999999998</v>
      </c>
      <c r="AX181">
        <v>0.43340000000000001</v>
      </c>
      <c r="AY181">
        <v>0.52400000000000002</v>
      </c>
      <c r="AZ181">
        <v>0.45100000000000001</v>
      </c>
      <c r="BA181">
        <v>0.60740000000000005</v>
      </c>
      <c r="BB181">
        <v>0.35589999999999999</v>
      </c>
      <c r="BC181">
        <v>0.51160000000000005</v>
      </c>
      <c r="BD181">
        <v>0.50619999999999998</v>
      </c>
      <c r="BE181">
        <v>0.52669999999999995</v>
      </c>
      <c r="BF181">
        <v>0.59019999999999995</v>
      </c>
      <c r="BG181">
        <v>0.51590000000000003</v>
      </c>
      <c r="BH181">
        <v>0.55179999999999996</v>
      </c>
      <c r="BI181">
        <v>0.55659999999999998</v>
      </c>
      <c r="BJ181">
        <v>0.52129999999999999</v>
      </c>
      <c r="BK181">
        <v>0.49890000000000001</v>
      </c>
      <c r="BL181">
        <v>0.52590000000000003</v>
      </c>
      <c r="BM181">
        <v>0.53159999999999996</v>
      </c>
      <c r="BN181">
        <v>0.50819999999999999</v>
      </c>
      <c r="BO181">
        <v>0.56100000000000005</v>
      </c>
      <c r="BP181">
        <v>0.52170000000000005</v>
      </c>
      <c r="BQ181">
        <v>0.36599999999999999</v>
      </c>
      <c r="BR181">
        <v>0.49730000000000002</v>
      </c>
      <c r="BS181">
        <v>0.4229</v>
      </c>
      <c r="BT181">
        <v>0.45129999999999998</v>
      </c>
      <c r="BU181">
        <v>0.52800000000000002</v>
      </c>
      <c r="BV181">
        <v>0.54120000000000001</v>
      </c>
      <c r="BW181">
        <v>0.58150000000000002</v>
      </c>
      <c r="BX181">
        <v>0.5383</v>
      </c>
      <c r="BY181">
        <v>0.49049999999999999</v>
      </c>
      <c r="BZ181">
        <v>0.43020000000000003</v>
      </c>
      <c r="CA181">
        <v>0.55249999999999999</v>
      </c>
      <c r="CB181">
        <v>0.46400000000000002</v>
      </c>
      <c r="CC181">
        <v>0.52290000000000003</v>
      </c>
      <c r="CD181">
        <v>0.52359999999999995</v>
      </c>
      <c r="CE181" t="s">
        <v>31</v>
      </c>
      <c r="CF181">
        <v>0.4088</v>
      </c>
      <c r="CG181">
        <v>0.38890000000000002</v>
      </c>
      <c r="CH181">
        <v>0.41739999999999999</v>
      </c>
      <c r="CI181">
        <v>0.47089999999999999</v>
      </c>
      <c r="CJ181">
        <v>0.51229999999999998</v>
      </c>
      <c r="CK181">
        <v>0.43319999999999997</v>
      </c>
      <c r="CL181">
        <v>0.55189999999999995</v>
      </c>
      <c r="CM181">
        <v>0.57550000000000001</v>
      </c>
      <c r="CN181">
        <v>0.5323</v>
      </c>
      <c r="CO181">
        <v>0.50890000000000002</v>
      </c>
      <c r="CP181">
        <v>0.39350000000000002</v>
      </c>
      <c r="CQ181">
        <v>0.45450000000000002</v>
      </c>
      <c r="CR181">
        <v>0.52939999999999998</v>
      </c>
      <c r="CS181">
        <v>0.41289999999999999</v>
      </c>
      <c r="CT181">
        <v>0.58440000000000003</v>
      </c>
      <c r="CU181">
        <v>0.4924</v>
      </c>
      <c r="CV181">
        <v>0.51929999999999998</v>
      </c>
      <c r="CW181">
        <v>0.54630000000000001</v>
      </c>
      <c r="CX181">
        <v>0.53920000000000001</v>
      </c>
      <c r="CY181">
        <v>0.47860000000000003</v>
      </c>
      <c r="CZ181">
        <v>0.43259999999999998</v>
      </c>
      <c r="DA181">
        <v>0.39410000000000001</v>
      </c>
      <c r="DB181">
        <v>0.3634</v>
      </c>
      <c r="DC181">
        <v>0.52010000000000001</v>
      </c>
      <c r="DD181">
        <v>0.45679999999999998</v>
      </c>
      <c r="DE181">
        <v>0.51639999999999997</v>
      </c>
      <c r="DF181">
        <v>0.30249999999999999</v>
      </c>
      <c r="DG181">
        <v>0.33900000000000002</v>
      </c>
      <c r="DH181">
        <v>0.4199</v>
      </c>
      <c r="DI181">
        <v>0.3921</v>
      </c>
      <c r="DJ181">
        <v>0.39029999999999998</v>
      </c>
      <c r="DK181">
        <v>0.5141</v>
      </c>
      <c r="DL181">
        <v>0.4929</v>
      </c>
      <c r="DM181">
        <v>0.4844</v>
      </c>
      <c r="DN181">
        <v>0.47560000000000002</v>
      </c>
      <c r="DO181">
        <v>0.4415</v>
      </c>
      <c r="DP181">
        <v>0.43159999999999998</v>
      </c>
      <c r="DQ181">
        <v>0.3266</v>
      </c>
      <c r="DR181">
        <v>0.44640000000000002</v>
      </c>
      <c r="DS181">
        <v>0.47439999999999999</v>
      </c>
      <c r="DT181">
        <v>0.44269999999999998</v>
      </c>
      <c r="DU181">
        <v>0.66520000000000001</v>
      </c>
      <c r="DV181">
        <v>0.57030000000000003</v>
      </c>
      <c r="DW181">
        <v>0.59440000000000004</v>
      </c>
      <c r="DX181">
        <v>0.46610000000000001</v>
      </c>
      <c r="DY181">
        <v>0.43369999999999997</v>
      </c>
      <c r="DZ181">
        <v>0.43680000000000002</v>
      </c>
      <c r="EA181">
        <v>0.43719999999999998</v>
      </c>
      <c r="EB181">
        <v>0.37509999999999999</v>
      </c>
      <c r="EC181">
        <v>0.44779999999999998</v>
      </c>
      <c r="ED181">
        <v>0.44119999999999998</v>
      </c>
      <c r="EE181">
        <v>0.4587</v>
      </c>
      <c r="EF181">
        <v>0.42220000000000002</v>
      </c>
      <c r="EG181">
        <v>0.44080000000000003</v>
      </c>
      <c r="EH181">
        <v>0.41099999999999998</v>
      </c>
      <c r="EI181">
        <v>0.45090000000000002</v>
      </c>
      <c r="EJ181">
        <v>0.45700000000000002</v>
      </c>
      <c r="EK181">
        <v>0.43909999999999999</v>
      </c>
      <c r="EL181">
        <v>0.53269999999999995</v>
      </c>
      <c r="EM181">
        <v>0.52159999999999995</v>
      </c>
      <c r="EN181">
        <v>0.55979999999999996</v>
      </c>
      <c r="EO181">
        <v>0.4652</v>
      </c>
      <c r="EP181">
        <v>0.49409999999999998</v>
      </c>
      <c r="EQ181">
        <v>0.4446</v>
      </c>
      <c r="ER181">
        <v>0.45810000000000001</v>
      </c>
      <c r="ES181">
        <v>0.48349999999999999</v>
      </c>
      <c r="ET181">
        <v>0.52329999999999999</v>
      </c>
      <c r="EU181">
        <v>0.42470000000000002</v>
      </c>
      <c r="EV181">
        <v>0.47070000000000001</v>
      </c>
      <c r="EW181">
        <v>0.43180000000000002</v>
      </c>
      <c r="EX181">
        <v>0.54490000000000005</v>
      </c>
      <c r="EY181">
        <v>0.47010000000000002</v>
      </c>
      <c r="EZ181">
        <v>0.4708</v>
      </c>
      <c r="FA181">
        <v>0.4103</v>
      </c>
      <c r="FB181">
        <v>0.45519999999999999</v>
      </c>
      <c r="FC181">
        <v>0.5081</v>
      </c>
      <c r="FD181">
        <v>0.43140000000000001</v>
      </c>
      <c r="FE181">
        <v>0.39050000000000001</v>
      </c>
      <c r="FF181">
        <v>0.42709999999999998</v>
      </c>
      <c r="FG181">
        <v>0.46339999999999998</v>
      </c>
      <c r="FH181">
        <v>0.49080000000000001</v>
      </c>
      <c r="FI181">
        <v>0.36890000000000001</v>
      </c>
    </row>
    <row r="182" spans="1:165" x14ac:dyDescent="0.25">
      <c r="A182">
        <v>13</v>
      </c>
      <c r="B182" t="s">
        <v>12</v>
      </c>
      <c r="C182">
        <v>0.18559999999999999</v>
      </c>
      <c r="D182">
        <v>0.20280000000000001</v>
      </c>
      <c r="E182">
        <v>0.16539999999999999</v>
      </c>
      <c r="F182">
        <v>0.21360000000000001</v>
      </c>
      <c r="G182">
        <v>0.1293</v>
      </c>
      <c r="H182">
        <v>0.16669999999999999</v>
      </c>
      <c r="I182">
        <v>0.25409999999999999</v>
      </c>
      <c r="J182">
        <v>0.2142</v>
      </c>
      <c r="K182">
        <v>0.16500000000000001</v>
      </c>
      <c r="L182">
        <v>0.15989999999999999</v>
      </c>
      <c r="M182">
        <v>0.14510000000000001</v>
      </c>
      <c r="N182">
        <v>0.7026</v>
      </c>
      <c r="O182">
        <v>0.19220000000000001</v>
      </c>
      <c r="P182">
        <v>0.1673</v>
      </c>
      <c r="Q182">
        <v>0.1532</v>
      </c>
      <c r="R182">
        <v>0.29239999999999999</v>
      </c>
      <c r="S182">
        <v>0.13980000000000001</v>
      </c>
      <c r="T182">
        <v>0.30220000000000002</v>
      </c>
      <c r="U182">
        <v>0.1293</v>
      </c>
      <c r="V182">
        <v>0.1492</v>
      </c>
      <c r="W182">
        <v>0.36969999999999997</v>
      </c>
      <c r="X182">
        <v>0.1855</v>
      </c>
      <c r="Y182">
        <v>0.2044</v>
      </c>
      <c r="Z182">
        <v>0.2545</v>
      </c>
      <c r="AA182">
        <v>0.1226</v>
      </c>
      <c r="AB182">
        <v>0.31530000000000002</v>
      </c>
      <c r="AC182">
        <v>0.28010000000000002</v>
      </c>
      <c r="AD182">
        <v>0.27910000000000001</v>
      </c>
      <c r="AE182">
        <v>0.25609999999999999</v>
      </c>
      <c r="AF182">
        <v>0.22209999999999999</v>
      </c>
      <c r="AG182">
        <v>0.28260000000000002</v>
      </c>
      <c r="AH182">
        <v>0.26700000000000002</v>
      </c>
      <c r="AI182">
        <v>0.2293</v>
      </c>
      <c r="AJ182">
        <v>0.29370000000000002</v>
      </c>
      <c r="AK182">
        <v>0.1484</v>
      </c>
      <c r="AL182">
        <v>0.20100000000000001</v>
      </c>
      <c r="AM182">
        <v>0.216</v>
      </c>
      <c r="AN182">
        <v>0.2525</v>
      </c>
      <c r="AO182">
        <v>0.47799999999999998</v>
      </c>
      <c r="AP182">
        <v>0.1099</v>
      </c>
      <c r="AQ182">
        <v>0.32040000000000002</v>
      </c>
      <c r="AR182">
        <v>0.25879999999999997</v>
      </c>
      <c r="AS182">
        <v>0.38500000000000001</v>
      </c>
      <c r="AT182">
        <v>0.13669999999999999</v>
      </c>
      <c r="AU182">
        <v>0.2031</v>
      </c>
      <c r="AV182">
        <v>0.1709</v>
      </c>
      <c r="AW182">
        <v>0.1191</v>
      </c>
      <c r="AX182">
        <v>8.5800000000000001E-2</v>
      </c>
      <c r="AY182">
        <v>0.1782</v>
      </c>
      <c r="AZ182">
        <v>0.1225</v>
      </c>
      <c r="BA182">
        <v>0.15720000000000001</v>
      </c>
      <c r="BB182">
        <v>2.9700000000000001E-2</v>
      </c>
      <c r="BC182">
        <v>0.14069999999999999</v>
      </c>
      <c r="BD182">
        <v>0.15629999999999999</v>
      </c>
      <c r="BE182">
        <v>0.16370000000000001</v>
      </c>
      <c r="BF182">
        <v>0.22439999999999999</v>
      </c>
      <c r="BG182">
        <v>0.15740000000000001</v>
      </c>
      <c r="BH182">
        <v>0.152</v>
      </c>
      <c r="BI182">
        <v>0.22520000000000001</v>
      </c>
      <c r="BJ182">
        <v>0.1368</v>
      </c>
      <c r="BK182">
        <v>6.4000000000000001E-2</v>
      </c>
      <c r="BL182">
        <v>7.5700000000000003E-2</v>
      </c>
      <c r="BM182">
        <v>0.1802</v>
      </c>
      <c r="BN182">
        <v>9.5899999999999999E-2</v>
      </c>
      <c r="BO182">
        <v>0.29049999999999998</v>
      </c>
      <c r="BP182">
        <v>0.1986</v>
      </c>
      <c r="BQ182">
        <v>3.7199999999999997E-2</v>
      </c>
      <c r="BR182">
        <v>0.1124</v>
      </c>
      <c r="BS182">
        <v>9.6699999999999994E-2</v>
      </c>
      <c r="BT182">
        <v>0.14399999999999999</v>
      </c>
      <c r="BU182">
        <v>0.106</v>
      </c>
      <c r="BV182">
        <v>0.12130000000000001</v>
      </c>
      <c r="BW182">
        <v>0.16639999999999999</v>
      </c>
      <c r="BX182">
        <v>0.1739</v>
      </c>
      <c r="BY182">
        <v>0.14849999999999999</v>
      </c>
      <c r="BZ182">
        <v>9.8699999999999996E-2</v>
      </c>
      <c r="CA182">
        <v>0.18509999999999999</v>
      </c>
      <c r="CB182">
        <v>0.13669999999999999</v>
      </c>
      <c r="CC182">
        <v>9.8599999999999993E-2</v>
      </c>
      <c r="CD182">
        <v>9.1800000000000007E-2</v>
      </c>
      <c r="CE182" t="s">
        <v>31</v>
      </c>
      <c r="CF182">
        <v>0.20380000000000001</v>
      </c>
      <c r="CG182">
        <v>0.17510000000000001</v>
      </c>
      <c r="CH182">
        <v>0.14949999999999999</v>
      </c>
      <c r="CI182">
        <v>0.14410000000000001</v>
      </c>
      <c r="CJ182">
        <v>0.10009999999999999</v>
      </c>
      <c r="CK182">
        <v>3.4500000000000003E-2</v>
      </c>
      <c r="CL182">
        <v>0.1186</v>
      </c>
      <c r="CM182">
        <v>0.1797</v>
      </c>
      <c r="CN182">
        <v>9.6199999999999994E-2</v>
      </c>
      <c r="CO182">
        <v>0.13270000000000001</v>
      </c>
      <c r="CP182">
        <v>7.2999999999999995E-2</v>
      </c>
      <c r="CQ182">
        <v>0.15479999999999999</v>
      </c>
      <c r="CR182">
        <v>0.22900000000000001</v>
      </c>
      <c r="CS182">
        <v>0.16919999999999999</v>
      </c>
      <c r="CT182">
        <v>0.1099</v>
      </c>
      <c r="CU182">
        <v>0.20649999999999999</v>
      </c>
      <c r="CV182">
        <v>0.16309999999999999</v>
      </c>
      <c r="CW182">
        <v>0.31409999999999999</v>
      </c>
      <c r="CX182">
        <v>0.14680000000000001</v>
      </c>
      <c r="CY182">
        <v>0.18160000000000001</v>
      </c>
      <c r="CZ182">
        <v>0.12909999999999999</v>
      </c>
      <c r="DA182">
        <v>0.15989999999999999</v>
      </c>
      <c r="DB182">
        <v>0.14199999999999999</v>
      </c>
      <c r="DC182">
        <v>0.26090000000000002</v>
      </c>
      <c r="DD182">
        <v>0.1321</v>
      </c>
      <c r="DE182">
        <v>0.12540000000000001</v>
      </c>
      <c r="DF182">
        <v>0.1201</v>
      </c>
      <c r="DG182">
        <v>0.20730000000000001</v>
      </c>
      <c r="DH182">
        <v>0.17519999999999999</v>
      </c>
      <c r="DI182">
        <v>0.19209999999999999</v>
      </c>
      <c r="DJ182">
        <v>0.13450000000000001</v>
      </c>
      <c r="DK182">
        <v>0.1946</v>
      </c>
      <c r="DL182">
        <v>0.1353</v>
      </c>
      <c r="DM182">
        <v>0.375</v>
      </c>
      <c r="DN182">
        <v>0.1095</v>
      </c>
      <c r="DO182">
        <v>9.5899999999999999E-2</v>
      </c>
      <c r="DP182">
        <v>0.2082</v>
      </c>
      <c r="DQ182">
        <v>9.11E-2</v>
      </c>
      <c r="DR182">
        <v>0.25480000000000003</v>
      </c>
      <c r="DS182">
        <v>0.24390000000000001</v>
      </c>
      <c r="DT182">
        <v>0.22770000000000001</v>
      </c>
      <c r="DU182">
        <v>0.50280000000000002</v>
      </c>
      <c r="DV182">
        <v>0.23880000000000001</v>
      </c>
      <c r="DW182">
        <v>0.30709999999999998</v>
      </c>
      <c r="DX182">
        <v>0.23880000000000001</v>
      </c>
      <c r="DY182">
        <v>0.11550000000000001</v>
      </c>
      <c r="DZ182">
        <v>5.79E-2</v>
      </c>
      <c r="EA182">
        <v>0.1222</v>
      </c>
      <c r="EB182">
        <v>0.1464</v>
      </c>
      <c r="EC182">
        <v>0.10879999999999999</v>
      </c>
      <c r="ED182">
        <v>0.19589999999999999</v>
      </c>
      <c r="EE182">
        <v>0.18379999999999999</v>
      </c>
      <c r="EF182">
        <v>0.17780000000000001</v>
      </c>
      <c r="EG182">
        <v>0.1221</v>
      </c>
      <c r="EH182">
        <v>0.16900000000000001</v>
      </c>
      <c r="EI182">
        <v>0.1656</v>
      </c>
      <c r="EJ182">
        <v>0.22770000000000001</v>
      </c>
      <c r="EK182">
        <v>0.1734</v>
      </c>
      <c r="EL182">
        <v>0.18110000000000001</v>
      </c>
      <c r="EM182">
        <v>0.1038</v>
      </c>
      <c r="EN182">
        <v>0.14130000000000001</v>
      </c>
      <c r="EO182">
        <v>0.13200000000000001</v>
      </c>
      <c r="EP182">
        <v>0.19650000000000001</v>
      </c>
      <c r="EQ182">
        <v>0.18809999999999999</v>
      </c>
      <c r="ER182">
        <v>0.14699999999999999</v>
      </c>
      <c r="ES182">
        <v>0.16220000000000001</v>
      </c>
      <c r="ET182">
        <v>0.22259999999999999</v>
      </c>
      <c r="EU182">
        <v>0.1158</v>
      </c>
      <c r="EV182">
        <v>0.158</v>
      </c>
      <c r="EW182">
        <v>0.19850000000000001</v>
      </c>
      <c r="EX182">
        <v>0.26889999999999997</v>
      </c>
      <c r="EY182">
        <v>0.1673</v>
      </c>
      <c r="EZ182">
        <v>0.16170000000000001</v>
      </c>
      <c r="FA182">
        <v>0.1666</v>
      </c>
      <c r="FB182">
        <v>0.153</v>
      </c>
      <c r="FC182">
        <v>0.16900000000000001</v>
      </c>
      <c r="FD182">
        <v>0.22969999999999999</v>
      </c>
      <c r="FE182">
        <v>0.17319999999999999</v>
      </c>
      <c r="FF182">
        <v>0.1759</v>
      </c>
      <c r="FG182">
        <v>0.24940000000000001</v>
      </c>
      <c r="FH182">
        <v>0.2142</v>
      </c>
      <c r="FI182">
        <v>0.17349999999999999</v>
      </c>
    </row>
    <row r="183" spans="1:165" x14ac:dyDescent="0.25">
      <c r="A183">
        <v>14</v>
      </c>
      <c r="B183" t="s">
        <v>13</v>
      </c>
      <c r="C183">
        <v>1.1299999999999999E-2</v>
      </c>
      <c r="D183">
        <v>1.2999999999999999E-2</v>
      </c>
      <c r="E183">
        <v>8.0000000000000002E-3</v>
      </c>
      <c r="F183">
        <v>1.9300000000000001E-2</v>
      </c>
      <c r="G183">
        <v>6.3E-3</v>
      </c>
      <c r="H183">
        <v>7.1000000000000004E-3</v>
      </c>
      <c r="I183">
        <v>1.47E-2</v>
      </c>
      <c r="J183">
        <v>1.55E-2</v>
      </c>
      <c r="K183">
        <v>1.15E-2</v>
      </c>
      <c r="L183">
        <v>8.8000000000000005E-3</v>
      </c>
      <c r="M183">
        <v>7.3000000000000001E-3</v>
      </c>
      <c r="N183">
        <v>0.18459999999999999</v>
      </c>
      <c r="O183">
        <v>1.83E-2</v>
      </c>
      <c r="P183">
        <v>7.1000000000000004E-3</v>
      </c>
      <c r="Q183" t="s">
        <v>35</v>
      </c>
      <c r="R183">
        <v>4.3799999999999999E-2</v>
      </c>
      <c r="S183" t="s">
        <v>35</v>
      </c>
      <c r="T183">
        <v>1.2699999999999999E-2</v>
      </c>
      <c r="U183" t="s">
        <v>36</v>
      </c>
      <c r="V183">
        <v>8.6999999999999994E-3</v>
      </c>
      <c r="W183">
        <v>5.9700000000000003E-2</v>
      </c>
      <c r="X183" t="s">
        <v>35</v>
      </c>
      <c r="Y183">
        <v>5.4000000000000003E-3</v>
      </c>
      <c r="Z183">
        <v>3.6900000000000002E-2</v>
      </c>
      <c r="AA183" t="s">
        <v>35</v>
      </c>
      <c r="AB183">
        <v>1.7100000000000001E-2</v>
      </c>
      <c r="AC183" t="s">
        <v>36</v>
      </c>
      <c r="AD183">
        <v>1.17E-2</v>
      </c>
      <c r="AE183">
        <v>1.6799999999999999E-2</v>
      </c>
      <c r="AF183">
        <v>7.6E-3</v>
      </c>
      <c r="AG183">
        <v>1.7100000000000001E-2</v>
      </c>
      <c r="AH183">
        <v>0.02</v>
      </c>
      <c r="AI183">
        <v>2.47E-2</v>
      </c>
      <c r="AJ183">
        <v>2.0400000000000001E-2</v>
      </c>
      <c r="AK183" t="s">
        <v>36</v>
      </c>
      <c r="AL183">
        <v>6.4999999999999997E-3</v>
      </c>
      <c r="AM183" t="s">
        <v>36</v>
      </c>
      <c r="AN183">
        <v>2.0799999999999999E-2</v>
      </c>
      <c r="AO183">
        <v>7.3800000000000004E-2</v>
      </c>
      <c r="AP183" t="s">
        <v>36</v>
      </c>
      <c r="AQ183">
        <v>1.5299999999999999E-2</v>
      </c>
      <c r="AR183">
        <v>4.2799999999999998E-2</v>
      </c>
      <c r="AS183">
        <v>2.1399999999999999E-2</v>
      </c>
      <c r="AT183" t="s">
        <v>36</v>
      </c>
      <c r="AU183">
        <v>1.2200000000000001E-2</v>
      </c>
      <c r="AV183">
        <v>7.0000000000000001E-3</v>
      </c>
      <c r="AW183" t="s">
        <v>36</v>
      </c>
      <c r="AX183">
        <v>0</v>
      </c>
      <c r="AY183" t="s">
        <v>36</v>
      </c>
      <c r="AZ183">
        <v>5.1999999999999998E-3</v>
      </c>
      <c r="BA183">
        <v>1.1900000000000001E-2</v>
      </c>
      <c r="BB183">
        <v>0</v>
      </c>
      <c r="BC183">
        <v>6.6E-3</v>
      </c>
      <c r="BD183" t="s">
        <v>36</v>
      </c>
      <c r="BE183">
        <v>5.3E-3</v>
      </c>
      <c r="BF183">
        <v>0.01</v>
      </c>
      <c r="BG183">
        <v>9.5999999999999992E-3</v>
      </c>
      <c r="BH183">
        <v>5.1000000000000004E-3</v>
      </c>
      <c r="BI183">
        <v>1.37E-2</v>
      </c>
      <c r="BJ183" t="s">
        <v>36</v>
      </c>
      <c r="BK183">
        <v>0</v>
      </c>
      <c r="BL183" t="s">
        <v>35</v>
      </c>
      <c r="BM183">
        <v>9.4999999999999998E-3</v>
      </c>
      <c r="BN183" t="s">
        <v>36</v>
      </c>
      <c r="BO183">
        <v>1.6400000000000001E-2</v>
      </c>
      <c r="BP183" t="s">
        <v>36</v>
      </c>
      <c r="BQ183">
        <v>0</v>
      </c>
      <c r="BR183" t="s">
        <v>36</v>
      </c>
      <c r="BS183" t="s">
        <v>36</v>
      </c>
      <c r="BT183">
        <v>7.0000000000000001E-3</v>
      </c>
      <c r="BU183">
        <v>5.7999999999999996E-3</v>
      </c>
      <c r="BV183">
        <v>6.1999999999999998E-3</v>
      </c>
      <c r="BW183">
        <v>1.1599999999999999E-2</v>
      </c>
      <c r="BX183">
        <v>8.8000000000000005E-3</v>
      </c>
      <c r="BY183" t="s">
        <v>36</v>
      </c>
      <c r="BZ183" t="s">
        <v>36</v>
      </c>
      <c r="CA183">
        <v>1.09E-2</v>
      </c>
      <c r="CB183">
        <v>6.4000000000000003E-3</v>
      </c>
      <c r="CC183" t="s">
        <v>35</v>
      </c>
      <c r="CD183" t="s">
        <v>36</v>
      </c>
      <c r="CE183" t="s">
        <v>31</v>
      </c>
      <c r="CF183">
        <v>1.9699999999999999E-2</v>
      </c>
      <c r="CG183">
        <v>1.67E-2</v>
      </c>
      <c r="CH183">
        <v>6.4000000000000003E-3</v>
      </c>
      <c r="CI183">
        <v>6.7000000000000002E-3</v>
      </c>
      <c r="CJ183" t="s">
        <v>35</v>
      </c>
      <c r="CK183">
        <v>0</v>
      </c>
      <c r="CL183" t="s">
        <v>36</v>
      </c>
      <c r="CM183">
        <v>8.6999999999999994E-3</v>
      </c>
      <c r="CN183" t="s">
        <v>36</v>
      </c>
      <c r="CO183" t="s">
        <v>36</v>
      </c>
      <c r="CP183" t="s">
        <v>36</v>
      </c>
      <c r="CQ183">
        <v>5.7999999999999996E-3</v>
      </c>
      <c r="CR183">
        <v>1.4800000000000001E-2</v>
      </c>
      <c r="CS183">
        <v>8.8000000000000005E-3</v>
      </c>
      <c r="CT183" t="s">
        <v>36</v>
      </c>
      <c r="CU183">
        <v>1.1599999999999999E-2</v>
      </c>
      <c r="CV183">
        <v>7.1999999999999998E-3</v>
      </c>
      <c r="CW183">
        <v>3.0599999999999999E-2</v>
      </c>
      <c r="CX183">
        <v>6.1999999999999998E-3</v>
      </c>
      <c r="CY183">
        <v>1.0500000000000001E-2</v>
      </c>
      <c r="CZ183" t="s">
        <v>36</v>
      </c>
      <c r="DA183">
        <v>9.5999999999999992E-3</v>
      </c>
      <c r="DB183">
        <v>1.14E-2</v>
      </c>
      <c r="DC183">
        <v>1.67E-2</v>
      </c>
      <c r="DD183">
        <v>6.3E-3</v>
      </c>
      <c r="DE183">
        <v>6.1999999999999998E-3</v>
      </c>
      <c r="DF183" t="s">
        <v>36</v>
      </c>
      <c r="DG183">
        <v>1.47E-2</v>
      </c>
      <c r="DH183">
        <v>1.1599999999999999E-2</v>
      </c>
      <c r="DI183">
        <v>1.2699999999999999E-2</v>
      </c>
      <c r="DJ183">
        <v>8.3999999999999995E-3</v>
      </c>
      <c r="DK183">
        <v>9.2999999999999992E-3</v>
      </c>
      <c r="DL183" t="s">
        <v>36</v>
      </c>
      <c r="DM183">
        <v>1.5599999999999999E-2</v>
      </c>
      <c r="DN183" t="s">
        <v>36</v>
      </c>
      <c r="DO183" t="s">
        <v>36</v>
      </c>
      <c r="DP183">
        <v>1.6299999999999999E-2</v>
      </c>
      <c r="DQ183" t="s">
        <v>36</v>
      </c>
      <c r="DR183">
        <v>1.24E-2</v>
      </c>
      <c r="DS183">
        <v>5.2600000000000001E-2</v>
      </c>
      <c r="DT183">
        <v>1.46E-2</v>
      </c>
      <c r="DU183">
        <v>4.99E-2</v>
      </c>
      <c r="DV183">
        <v>8.8999999999999999E-3</v>
      </c>
      <c r="DW183">
        <v>1.26E-2</v>
      </c>
      <c r="DX183">
        <v>2.2700000000000001E-2</v>
      </c>
      <c r="DY183">
        <v>6.6E-3</v>
      </c>
      <c r="DZ183">
        <v>0</v>
      </c>
      <c r="EA183" t="s">
        <v>36</v>
      </c>
      <c r="EB183">
        <v>8.5000000000000006E-3</v>
      </c>
      <c r="EC183" t="s">
        <v>36</v>
      </c>
      <c r="ED183">
        <v>1.4E-2</v>
      </c>
      <c r="EE183">
        <v>1.03E-2</v>
      </c>
      <c r="EF183">
        <v>7.4999999999999997E-3</v>
      </c>
      <c r="EG183" t="s">
        <v>36</v>
      </c>
      <c r="EH183">
        <v>1.17E-2</v>
      </c>
      <c r="EI183">
        <v>9.7999999999999997E-3</v>
      </c>
      <c r="EJ183">
        <v>1.5699999999999999E-2</v>
      </c>
      <c r="EK183">
        <v>7.9000000000000008E-3</v>
      </c>
      <c r="EL183">
        <v>9.1999999999999998E-3</v>
      </c>
      <c r="EM183" t="s">
        <v>36</v>
      </c>
      <c r="EN183" t="s">
        <v>36</v>
      </c>
      <c r="EO183">
        <v>6.0000000000000001E-3</v>
      </c>
      <c r="EP183">
        <v>9.7000000000000003E-3</v>
      </c>
      <c r="EQ183">
        <v>1.3299999999999999E-2</v>
      </c>
      <c r="ER183">
        <v>1.0699999999999999E-2</v>
      </c>
      <c r="ES183" t="s">
        <v>36</v>
      </c>
      <c r="ET183">
        <v>1.11E-2</v>
      </c>
      <c r="EU183">
        <v>6.7000000000000002E-3</v>
      </c>
      <c r="EV183">
        <v>9.9000000000000008E-3</v>
      </c>
      <c r="EW183">
        <v>1.6E-2</v>
      </c>
      <c r="EX183">
        <v>1.9199999999999998E-2</v>
      </c>
      <c r="EY183">
        <v>8.0000000000000002E-3</v>
      </c>
      <c r="EZ183">
        <v>9.4000000000000004E-3</v>
      </c>
      <c r="FA183">
        <v>8.0999999999999996E-3</v>
      </c>
      <c r="FB183">
        <v>7.7000000000000002E-3</v>
      </c>
      <c r="FC183">
        <v>1.2699999999999999E-2</v>
      </c>
      <c r="FD183">
        <v>2.1999999999999999E-2</v>
      </c>
      <c r="FE183">
        <v>1.09E-2</v>
      </c>
      <c r="FF183">
        <v>1.04E-2</v>
      </c>
      <c r="FG183">
        <v>1.7500000000000002E-2</v>
      </c>
      <c r="FH183">
        <v>1.7399999999999999E-2</v>
      </c>
      <c r="FI183">
        <v>8.6E-3</v>
      </c>
    </row>
    <row r="184" spans="1:165" x14ac:dyDescent="0.25">
      <c r="A184">
        <v>15</v>
      </c>
      <c r="B184" t="s">
        <v>14</v>
      </c>
      <c r="C184">
        <v>0.1313</v>
      </c>
      <c r="D184">
        <v>0.12909999999999999</v>
      </c>
      <c r="E184">
        <v>0.1193</v>
      </c>
      <c r="F184">
        <v>0.1391</v>
      </c>
      <c r="G184">
        <v>0.1116</v>
      </c>
      <c r="H184">
        <v>0.13420000000000001</v>
      </c>
      <c r="I184">
        <v>0.16250000000000001</v>
      </c>
      <c r="J184">
        <v>0.1416</v>
      </c>
      <c r="K184">
        <v>0.1234</v>
      </c>
      <c r="L184">
        <v>0.1147</v>
      </c>
      <c r="M184">
        <v>0.12039999999999999</v>
      </c>
      <c r="N184">
        <v>0.61539999999999995</v>
      </c>
      <c r="O184">
        <v>0.13220000000000001</v>
      </c>
      <c r="P184">
        <v>8.9800000000000005E-2</v>
      </c>
      <c r="Q184">
        <v>6.6000000000000003E-2</v>
      </c>
      <c r="R184">
        <v>0.21790000000000001</v>
      </c>
      <c r="S184">
        <v>5.2299999999999999E-2</v>
      </c>
      <c r="T184">
        <v>0.19420000000000001</v>
      </c>
      <c r="U184">
        <v>6.6199999999999995E-2</v>
      </c>
      <c r="V184">
        <v>7.3700000000000002E-2</v>
      </c>
      <c r="W184">
        <v>0.29389999999999999</v>
      </c>
      <c r="X184">
        <v>9.1300000000000006E-2</v>
      </c>
      <c r="Y184">
        <v>0.12959999999999999</v>
      </c>
      <c r="Z184">
        <v>0.17860000000000001</v>
      </c>
      <c r="AA184">
        <v>4.87E-2</v>
      </c>
      <c r="AB184">
        <v>0.2258</v>
      </c>
      <c r="AC184">
        <v>0.13900000000000001</v>
      </c>
      <c r="AD184">
        <v>0.19159999999999999</v>
      </c>
      <c r="AE184">
        <v>0.15160000000000001</v>
      </c>
      <c r="AF184">
        <v>0.1197</v>
      </c>
      <c r="AG184">
        <v>0.19409999999999999</v>
      </c>
      <c r="AH184">
        <v>0.1709</v>
      </c>
      <c r="AI184">
        <v>0.1799</v>
      </c>
      <c r="AJ184">
        <v>0.20569999999999999</v>
      </c>
      <c r="AK184">
        <v>7.3800000000000004E-2</v>
      </c>
      <c r="AL184">
        <v>0.1164</v>
      </c>
      <c r="AM184">
        <v>0.11459999999999999</v>
      </c>
      <c r="AN184">
        <v>0.18340000000000001</v>
      </c>
      <c r="AO184">
        <v>0.37430000000000002</v>
      </c>
      <c r="AP184">
        <v>5.4300000000000001E-2</v>
      </c>
      <c r="AQ184">
        <v>0.20330000000000001</v>
      </c>
      <c r="AR184">
        <v>0.2072</v>
      </c>
      <c r="AS184">
        <v>0.26429999999999998</v>
      </c>
      <c r="AT184">
        <v>7.17E-2</v>
      </c>
      <c r="AU184">
        <v>0.1396</v>
      </c>
      <c r="AV184">
        <v>0.11799999999999999</v>
      </c>
      <c r="AW184">
        <v>8.2699999999999996E-2</v>
      </c>
      <c r="AX184">
        <v>4.3799999999999999E-2</v>
      </c>
      <c r="AY184">
        <v>0.1249</v>
      </c>
      <c r="AZ184">
        <v>8.3500000000000005E-2</v>
      </c>
      <c r="BA184">
        <v>0.1147</v>
      </c>
      <c r="BB184">
        <v>2.5399999999999999E-2</v>
      </c>
      <c r="BC184">
        <v>0.1202</v>
      </c>
      <c r="BD184">
        <v>0.1346</v>
      </c>
      <c r="BE184">
        <v>0.13900000000000001</v>
      </c>
      <c r="BF184">
        <v>0.1913</v>
      </c>
      <c r="BG184">
        <v>0.1285</v>
      </c>
      <c r="BH184">
        <v>0.1173</v>
      </c>
      <c r="BI184">
        <v>0.1928</v>
      </c>
      <c r="BJ184">
        <v>0.11650000000000001</v>
      </c>
      <c r="BK184">
        <v>4.9399999999999999E-2</v>
      </c>
      <c r="BL184">
        <v>6.2E-2</v>
      </c>
      <c r="BM184">
        <v>0.15310000000000001</v>
      </c>
      <c r="BN184">
        <v>8.7999999999999995E-2</v>
      </c>
      <c r="BO184">
        <v>0.2535</v>
      </c>
      <c r="BP184">
        <v>0.1522</v>
      </c>
      <c r="BQ184">
        <v>2.6200000000000001E-2</v>
      </c>
      <c r="BR184">
        <v>8.1900000000000001E-2</v>
      </c>
      <c r="BS184">
        <v>8.2500000000000004E-2</v>
      </c>
      <c r="BT184">
        <v>0.13270000000000001</v>
      </c>
      <c r="BU184">
        <v>8.8499999999999995E-2</v>
      </c>
      <c r="BV184">
        <v>9.4100000000000003E-2</v>
      </c>
      <c r="BW184">
        <v>0.1416</v>
      </c>
      <c r="BX184">
        <v>0.1492</v>
      </c>
      <c r="BY184">
        <v>0.12590000000000001</v>
      </c>
      <c r="BZ184">
        <v>9.1700000000000004E-2</v>
      </c>
      <c r="CA184">
        <v>0.15859999999999999</v>
      </c>
      <c r="CB184">
        <v>0.1176</v>
      </c>
      <c r="CC184">
        <v>9.1499999999999998E-2</v>
      </c>
      <c r="CD184">
        <v>7.9200000000000007E-2</v>
      </c>
      <c r="CE184" t="s">
        <v>31</v>
      </c>
      <c r="CF184">
        <v>0.16450000000000001</v>
      </c>
      <c r="CG184">
        <v>0.14399999999999999</v>
      </c>
      <c r="CH184">
        <v>0.10349999999999999</v>
      </c>
      <c r="CI184">
        <v>0.1045</v>
      </c>
      <c r="CJ184">
        <v>8.2699999999999996E-2</v>
      </c>
      <c r="CK184">
        <v>2.93E-2</v>
      </c>
      <c r="CL184">
        <v>9.1300000000000006E-2</v>
      </c>
      <c r="CM184">
        <v>0.15709999999999999</v>
      </c>
      <c r="CN184">
        <v>7.5300000000000006E-2</v>
      </c>
      <c r="CO184">
        <v>0.1113</v>
      </c>
      <c r="CP184">
        <v>4.6399999999999997E-2</v>
      </c>
      <c r="CQ184">
        <v>0.1258</v>
      </c>
      <c r="CR184">
        <v>0.18559999999999999</v>
      </c>
      <c r="CS184">
        <v>0.13450000000000001</v>
      </c>
      <c r="CT184">
        <v>5.7299999999999997E-2</v>
      </c>
      <c r="CU184">
        <v>0.15029999999999999</v>
      </c>
      <c r="CV184">
        <v>0.1009</v>
      </c>
      <c r="CW184">
        <v>0.2346</v>
      </c>
      <c r="CX184">
        <v>8.7599999999999997E-2</v>
      </c>
      <c r="CY184">
        <v>0.1477</v>
      </c>
      <c r="CZ184">
        <v>9.1999999999999998E-2</v>
      </c>
      <c r="DA184">
        <v>0.11210000000000001</v>
      </c>
      <c r="DB184">
        <v>9.9099999999999994E-2</v>
      </c>
      <c r="DC184">
        <v>0.17219999999999999</v>
      </c>
      <c r="DD184">
        <v>0.1181</v>
      </c>
      <c r="DE184">
        <v>0.10440000000000001</v>
      </c>
      <c r="DF184">
        <v>7.4999999999999997E-2</v>
      </c>
      <c r="DG184">
        <v>0.13389999999999999</v>
      </c>
      <c r="DH184">
        <v>0.11700000000000001</v>
      </c>
      <c r="DI184">
        <v>0.13969999999999999</v>
      </c>
      <c r="DJ184">
        <v>9.8000000000000004E-2</v>
      </c>
      <c r="DK184">
        <v>0.1283</v>
      </c>
      <c r="DL184">
        <v>6.3899999999999998E-2</v>
      </c>
      <c r="DM184">
        <v>0.31919999999999998</v>
      </c>
      <c r="DN184">
        <v>7.9500000000000001E-2</v>
      </c>
      <c r="DO184">
        <v>6.7100000000000007E-2</v>
      </c>
      <c r="DP184">
        <v>0.159</v>
      </c>
      <c r="DQ184">
        <v>5.9799999999999999E-2</v>
      </c>
      <c r="DR184">
        <v>0.18260000000000001</v>
      </c>
      <c r="DS184">
        <v>0.192</v>
      </c>
      <c r="DT184">
        <v>0.1678</v>
      </c>
      <c r="DU184">
        <v>0.40600000000000003</v>
      </c>
      <c r="DV184">
        <v>0.13730000000000001</v>
      </c>
      <c r="DW184">
        <v>0.18160000000000001</v>
      </c>
      <c r="DX184">
        <v>0.17100000000000001</v>
      </c>
      <c r="DY184">
        <v>7.7200000000000005E-2</v>
      </c>
      <c r="DZ184">
        <v>4.9099999999999998E-2</v>
      </c>
      <c r="EA184">
        <v>0.1052</v>
      </c>
      <c r="EB184">
        <v>0.1082</v>
      </c>
      <c r="EC184">
        <v>8.1600000000000006E-2</v>
      </c>
      <c r="ED184">
        <v>0.14929999999999999</v>
      </c>
      <c r="EE184">
        <v>0.10440000000000001</v>
      </c>
      <c r="EF184">
        <v>8.8200000000000001E-2</v>
      </c>
      <c r="EG184">
        <v>5.1299999999999998E-2</v>
      </c>
      <c r="EH184">
        <v>0.1241</v>
      </c>
      <c r="EI184">
        <v>0.12620000000000001</v>
      </c>
      <c r="EJ184">
        <v>0.13339999999999999</v>
      </c>
      <c r="EK184">
        <v>7.7899999999999997E-2</v>
      </c>
      <c r="EL184">
        <v>0.1313</v>
      </c>
      <c r="EM184">
        <v>8.2900000000000001E-2</v>
      </c>
      <c r="EN184">
        <v>8.7599999999999997E-2</v>
      </c>
      <c r="EO184">
        <v>0.1055</v>
      </c>
      <c r="EP184">
        <v>0.15959999999999999</v>
      </c>
      <c r="EQ184">
        <v>0.15459999999999999</v>
      </c>
      <c r="ER184">
        <v>0.10440000000000001</v>
      </c>
      <c r="ES184">
        <v>0.13170000000000001</v>
      </c>
      <c r="ET184">
        <v>0.17230000000000001</v>
      </c>
      <c r="EU184">
        <v>8.4099999999999994E-2</v>
      </c>
      <c r="EV184">
        <v>0.1235</v>
      </c>
      <c r="EW184">
        <v>0.153</v>
      </c>
      <c r="EX184">
        <v>0.1865</v>
      </c>
      <c r="EY184">
        <v>9.5600000000000004E-2</v>
      </c>
      <c r="EZ184">
        <v>0.11840000000000001</v>
      </c>
      <c r="FA184">
        <v>9.1399999999999995E-2</v>
      </c>
      <c r="FB184">
        <v>0.1036</v>
      </c>
      <c r="FC184">
        <v>0.14360000000000001</v>
      </c>
      <c r="FD184">
        <v>0.17510000000000001</v>
      </c>
      <c r="FE184">
        <v>0.12839999999999999</v>
      </c>
      <c r="FF184">
        <v>0.11070000000000001</v>
      </c>
      <c r="FG184">
        <v>0.1699</v>
      </c>
      <c r="FH184">
        <v>0.15670000000000001</v>
      </c>
      <c r="FI184">
        <v>0.1012</v>
      </c>
    </row>
    <row r="185" spans="1:165" x14ac:dyDescent="0.25">
      <c r="A185">
        <v>16</v>
      </c>
      <c r="B185" t="s">
        <v>15</v>
      </c>
      <c r="C185">
        <v>0.28199999999999997</v>
      </c>
      <c r="D185">
        <v>0.26400000000000001</v>
      </c>
      <c r="E185">
        <v>0.29020000000000001</v>
      </c>
      <c r="F185">
        <v>0.33500000000000002</v>
      </c>
      <c r="G185">
        <v>0.33650000000000002</v>
      </c>
      <c r="H185">
        <v>0.32640000000000002</v>
      </c>
      <c r="I185">
        <v>0.31259999999999999</v>
      </c>
      <c r="J185">
        <v>0.21179999999999999</v>
      </c>
      <c r="K185">
        <v>0.22259999999999999</v>
      </c>
      <c r="L185">
        <v>0.31080000000000002</v>
      </c>
      <c r="M185">
        <v>0.3165</v>
      </c>
      <c r="N185" t="s">
        <v>35</v>
      </c>
      <c r="O185">
        <v>0.33579999999999999</v>
      </c>
      <c r="P185">
        <v>0.3357</v>
      </c>
      <c r="Q185">
        <v>0.43709999999999999</v>
      </c>
      <c r="R185">
        <v>0.26740000000000003</v>
      </c>
      <c r="S185">
        <v>0.39989999999999998</v>
      </c>
      <c r="T185">
        <v>0.2722</v>
      </c>
      <c r="U185">
        <v>0.3609</v>
      </c>
      <c r="V185">
        <v>0.41110000000000002</v>
      </c>
      <c r="W185">
        <v>0.17219999999999999</v>
      </c>
      <c r="X185">
        <v>0.42820000000000003</v>
      </c>
      <c r="Y185">
        <v>0.35699999999999998</v>
      </c>
      <c r="Z185">
        <v>0.2412</v>
      </c>
      <c r="AA185">
        <v>0.40960000000000002</v>
      </c>
      <c r="AB185">
        <v>0.26650000000000001</v>
      </c>
      <c r="AC185">
        <v>0.30719999999999997</v>
      </c>
      <c r="AD185">
        <v>0.36109999999999998</v>
      </c>
      <c r="AE185">
        <v>0.25850000000000001</v>
      </c>
      <c r="AF185">
        <v>0.31119999999999998</v>
      </c>
      <c r="AG185">
        <v>0.35589999999999999</v>
      </c>
      <c r="AH185">
        <v>0.36320000000000002</v>
      </c>
      <c r="AI185">
        <v>0.28799999999999998</v>
      </c>
      <c r="AJ185">
        <v>0.33629999999999999</v>
      </c>
      <c r="AK185">
        <v>0.27760000000000001</v>
      </c>
      <c r="AL185">
        <v>0.36230000000000001</v>
      </c>
      <c r="AM185">
        <v>0.33560000000000001</v>
      </c>
      <c r="AN185">
        <v>0.24590000000000001</v>
      </c>
      <c r="AO185">
        <v>0.1845</v>
      </c>
      <c r="AP185">
        <v>0.44369999999999998</v>
      </c>
      <c r="AQ185">
        <v>0.34110000000000001</v>
      </c>
      <c r="AR185">
        <v>0.2752</v>
      </c>
      <c r="AS185">
        <v>0.21310000000000001</v>
      </c>
      <c r="AT185">
        <v>0.42259999999999998</v>
      </c>
      <c r="AU185">
        <v>0.31330000000000002</v>
      </c>
      <c r="AV185">
        <v>0.36609999999999998</v>
      </c>
      <c r="AW185">
        <v>0.32179999999999997</v>
      </c>
      <c r="AX185">
        <v>0.33389999999999997</v>
      </c>
      <c r="AY185">
        <v>0.31850000000000001</v>
      </c>
      <c r="AZ185">
        <v>0.3135</v>
      </c>
      <c r="BA185">
        <v>0.43369999999999997</v>
      </c>
      <c r="BB185">
        <v>0.26690000000000003</v>
      </c>
      <c r="BC185">
        <v>0.35360000000000003</v>
      </c>
      <c r="BD185">
        <v>0.3296</v>
      </c>
      <c r="BE185">
        <v>0.33139999999999997</v>
      </c>
      <c r="BF185">
        <v>0.35299999999999998</v>
      </c>
      <c r="BG185">
        <v>0.34599999999999997</v>
      </c>
      <c r="BH185">
        <v>0.38869999999999999</v>
      </c>
      <c r="BI185">
        <v>0.30499999999999999</v>
      </c>
      <c r="BJ185">
        <v>0.35820000000000002</v>
      </c>
      <c r="BK185">
        <v>0.38990000000000002</v>
      </c>
      <c r="BL185">
        <v>0.43890000000000001</v>
      </c>
      <c r="BM185">
        <v>0.33289999999999997</v>
      </c>
      <c r="BN185">
        <v>0.38219999999999998</v>
      </c>
      <c r="BO185">
        <v>0.2477</v>
      </c>
      <c r="BP185">
        <v>0.2944</v>
      </c>
      <c r="BQ185">
        <v>0.2908</v>
      </c>
      <c r="BR185">
        <v>0.34760000000000002</v>
      </c>
      <c r="BS185">
        <v>0.28320000000000001</v>
      </c>
      <c r="BT185">
        <v>0.28029999999999999</v>
      </c>
      <c r="BU185">
        <v>0.37080000000000002</v>
      </c>
      <c r="BV185">
        <v>0.38879999999999998</v>
      </c>
      <c r="BW185">
        <v>0.39319999999999999</v>
      </c>
      <c r="BX185">
        <v>0.34620000000000001</v>
      </c>
      <c r="BY185">
        <v>0.30769999999999997</v>
      </c>
      <c r="BZ185">
        <v>0.2863</v>
      </c>
      <c r="CA185">
        <v>0.29049999999999998</v>
      </c>
      <c r="CB185">
        <v>0.29349999999999998</v>
      </c>
      <c r="CC185">
        <v>0.3856</v>
      </c>
      <c r="CD185">
        <v>0.40720000000000001</v>
      </c>
      <c r="CE185" t="s">
        <v>31</v>
      </c>
      <c r="CF185">
        <v>0.19650000000000001</v>
      </c>
      <c r="CG185">
        <v>0.20219999999999999</v>
      </c>
      <c r="CH185">
        <v>0.25440000000000002</v>
      </c>
      <c r="CI185">
        <v>0.31090000000000001</v>
      </c>
      <c r="CJ185">
        <v>0.39040000000000002</v>
      </c>
      <c r="CK185">
        <v>0.35809999999999997</v>
      </c>
      <c r="CL185">
        <v>0.42709999999999998</v>
      </c>
      <c r="CM185">
        <v>0.38719999999999999</v>
      </c>
      <c r="CN185">
        <v>0.36199999999999999</v>
      </c>
      <c r="CO185">
        <v>0.31569999999999998</v>
      </c>
      <c r="CP185">
        <v>0.2397</v>
      </c>
      <c r="CQ185">
        <v>0.255</v>
      </c>
      <c r="CR185">
        <v>0.28249999999999997</v>
      </c>
      <c r="CS185">
        <v>0.22009999999999999</v>
      </c>
      <c r="CT185">
        <v>0.45900000000000002</v>
      </c>
      <c r="CU185">
        <v>0.25590000000000002</v>
      </c>
      <c r="CV185">
        <v>0.34689999999999999</v>
      </c>
      <c r="CW185">
        <v>0.22259999999999999</v>
      </c>
      <c r="CX185">
        <v>0.36580000000000001</v>
      </c>
      <c r="CY185">
        <v>0.28029999999999999</v>
      </c>
      <c r="CZ185">
        <v>0.29599999999999999</v>
      </c>
      <c r="DA185">
        <v>0.20780000000000001</v>
      </c>
      <c r="DB185">
        <v>0.1981</v>
      </c>
      <c r="DC185">
        <v>0.21740000000000001</v>
      </c>
      <c r="DD185">
        <v>0.29409999999999997</v>
      </c>
      <c r="DE185">
        <v>0.37459999999999999</v>
      </c>
      <c r="DF185">
        <v>0.17219999999999999</v>
      </c>
      <c r="DG185">
        <v>0.12189999999999999</v>
      </c>
      <c r="DH185">
        <v>0.22159999999999999</v>
      </c>
      <c r="DI185">
        <v>0.18890000000000001</v>
      </c>
      <c r="DJ185">
        <v>0.24560000000000001</v>
      </c>
      <c r="DK185">
        <v>0.29339999999999999</v>
      </c>
      <c r="DL185">
        <v>0.33839999999999998</v>
      </c>
      <c r="DM185">
        <v>0.1094</v>
      </c>
      <c r="DN185">
        <v>0.35780000000000001</v>
      </c>
      <c r="DO185">
        <v>0.34089999999999998</v>
      </c>
      <c r="DP185">
        <v>0.20380000000000001</v>
      </c>
      <c r="DQ185">
        <v>0.22450000000000001</v>
      </c>
      <c r="DR185">
        <v>0.186</v>
      </c>
      <c r="DS185">
        <v>0.20979999999999999</v>
      </c>
      <c r="DT185">
        <v>0.2077</v>
      </c>
      <c r="DU185">
        <v>0.1595</v>
      </c>
      <c r="DV185">
        <v>0.3266</v>
      </c>
      <c r="DW185">
        <v>0.28270000000000001</v>
      </c>
      <c r="DX185">
        <v>0.22289999999999999</v>
      </c>
      <c r="DY185">
        <v>0.30690000000000001</v>
      </c>
      <c r="DZ185">
        <v>0.34389999999999998</v>
      </c>
      <c r="EA185">
        <v>0.29620000000000002</v>
      </c>
      <c r="EB185">
        <v>0.21429999999999999</v>
      </c>
      <c r="EC185">
        <v>0.2969</v>
      </c>
      <c r="ED185">
        <v>0.2351</v>
      </c>
      <c r="EE185">
        <v>0.26619999999999999</v>
      </c>
      <c r="EF185">
        <v>0.2248</v>
      </c>
      <c r="EG185">
        <v>0.315</v>
      </c>
      <c r="EH185">
        <v>0.22070000000000001</v>
      </c>
      <c r="EI185">
        <v>0.2606</v>
      </c>
      <c r="EJ185">
        <v>0.21360000000000001</v>
      </c>
      <c r="EK185">
        <v>0.2452</v>
      </c>
      <c r="EL185">
        <v>0.32</v>
      </c>
      <c r="EM185">
        <v>0.31540000000000001</v>
      </c>
      <c r="EN185">
        <v>0.3281</v>
      </c>
      <c r="EO185">
        <v>0.29709999999999998</v>
      </c>
      <c r="EP185">
        <v>0.27560000000000001</v>
      </c>
      <c r="EQ185">
        <v>0.25209999999999999</v>
      </c>
      <c r="ER185">
        <v>0.3075</v>
      </c>
      <c r="ES185">
        <v>0.29360000000000003</v>
      </c>
      <c r="ET185">
        <v>0.29049999999999998</v>
      </c>
      <c r="EU185">
        <v>0.2823</v>
      </c>
      <c r="EV185">
        <v>0.29430000000000001</v>
      </c>
      <c r="EW185">
        <v>0.21410000000000001</v>
      </c>
      <c r="EX185">
        <v>0.27150000000000002</v>
      </c>
      <c r="EY185">
        <v>0.2908</v>
      </c>
      <c r="EZ185">
        <v>0.28560000000000002</v>
      </c>
      <c r="FA185">
        <v>0.22620000000000001</v>
      </c>
      <c r="FB185">
        <v>0.2898</v>
      </c>
      <c r="FC185">
        <v>0.30840000000000001</v>
      </c>
      <c r="FD185">
        <v>0.19439999999999999</v>
      </c>
      <c r="FE185">
        <v>0.17929999999999999</v>
      </c>
      <c r="FF185">
        <v>0.2467</v>
      </c>
      <c r="FG185">
        <v>0.20080000000000001</v>
      </c>
      <c r="FH185">
        <v>0.25519999999999998</v>
      </c>
      <c r="FI185">
        <v>0.1792</v>
      </c>
    </row>
    <row r="186" spans="1:165" x14ac:dyDescent="0.25">
      <c r="A186">
        <v>17</v>
      </c>
      <c r="B186" t="s">
        <v>16</v>
      </c>
      <c r="C186">
        <v>1.9300000000000001E-2</v>
      </c>
      <c r="D186">
        <v>9.4999999999999998E-3</v>
      </c>
      <c r="E186">
        <v>2.12E-2</v>
      </c>
      <c r="F186">
        <v>8.2000000000000007E-3</v>
      </c>
      <c r="G186">
        <v>3.5099999999999999E-2</v>
      </c>
      <c r="H186">
        <v>2.7300000000000001E-2</v>
      </c>
      <c r="I186">
        <v>1.01E-2</v>
      </c>
      <c r="J186">
        <v>1.4800000000000001E-2</v>
      </c>
      <c r="K186">
        <v>2.1899999999999999E-2</v>
      </c>
      <c r="L186">
        <v>1.6799999999999999E-2</v>
      </c>
      <c r="M186">
        <v>3.5200000000000002E-2</v>
      </c>
      <c r="N186">
        <v>0</v>
      </c>
      <c r="O186">
        <v>5.7000000000000002E-3</v>
      </c>
      <c r="P186">
        <v>9.1999999999999998E-3</v>
      </c>
      <c r="Q186">
        <v>0.01</v>
      </c>
      <c r="R186">
        <v>1.38E-2</v>
      </c>
      <c r="S186">
        <v>8.2000000000000007E-3</v>
      </c>
      <c r="T186" t="s">
        <v>36</v>
      </c>
      <c r="U186">
        <v>8.9999999999999993E-3</v>
      </c>
      <c r="V186">
        <v>8.0000000000000002E-3</v>
      </c>
      <c r="W186" t="s">
        <v>35</v>
      </c>
      <c r="X186" t="s">
        <v>36</v>
      </c>
      <c r="Y186">
        <v>1.0800000000000001E-2</v>
      </c>
      <c r="Z186">
        <v>5.3E-3</v>
      </c>
      <c r="AA186">
        <v>3.3799999999999997E-2</v>
      </c>
      <c r="AB186">
        <v>6.0000000000000001E-3</v>
      </c>
      <c r="AC186">
        <v>6.8999999999999999E-3</v>
      </c>
      <c r="AD186">
        <v>1.38E-2</v>
      </c>
      <c r="AE186">
        <v>5.7000000000000002E-3</v>
      </c>
      <c r="AF186">
        <v>1.3299999999999999E-2</v>
      </c>
      <c r="AG186">
        <v>6.3E-3</v>
      </c>
      <c r="AH186">
        <v>8.0000000000000002E-3</v>
      </c>
      <c r="AI186">
        <v>1.6199999999999999E-2</v>
      </c>
      <c r="AJ186">
        <v>7.1000000000000004E-3</v>
      </c>
      <c r="AK186">
        <v>1.9699999999999999E-2</v>
      </c>
      <c r="AL186">
        <v>1.6799999999999999E-2</v>
      </c>
      <c r="AM186">
        <v>7.6E-3</v>
      </c>
      <c r="AN186">
        <v>1.5800000000000002E-2</v>
      </c>
      <c r="AO186">
        <v>5.3E-3</v>
      </c>
      <c r="AP186">
        <v>8.0000000000000002E-3</v>
      </c>
      <c r="AQ186">
        <v>6.1000000000000004E-3</v>
      </c>
      <c r="AR186">
        <v>7.1000000000000004E-3</v>
      </c>
      <c r="AS186">
        <v>6.0000000000000001E-3</v>
      </c>
      <c r="AT186" t="s">
        <v>36</v>
      </c>
      <c r="AU186">
        <v>1.34E-2</v>
      </c>
      <c r="AV186">
        <v>2.4299999999999999E-2</v>
      </c>
      <c r="AW186">
        <v>2.8000000000000001E-2</v>
      </c>
      <c r="AX186">
        <v>1.37E-2</v>
      </c>
      <c r="AY186">
        <v>2.7400000000000001E-2</v>
      </c>
      <c r="AZ186">
        <v>1.4999999999999999E-2</v>
      </c>
      <c r="BA186">
        <v>1.66E-2</v>
      </c>
      <c r="BB186">
        <v>5.9299999999999999E-2</v>
      </c>
      <c r="BC186">
        <v>1.7399999999999999E-2</v>
      </c>
      <c r="BD186">
        <v>2.0400000000000001E-2</v>
      </c>
      <c r="BE186">
        <v>3.15E-2</v>
      </c>
      <c r="BF186">
        <v>1.2699999999999999E-2</v>
      </c>
      <c r="BG186">
        <v>1.2500000000000001E-2</v>
      </c>
      <c r="BH186">
        <v>1.11E-2</v>
      </c>
      <c r="BI186">
        <v>2.6499999999999999E-2</v>
      </c>
      <c r="BJ186">
        <v>2.63E-2</v>
      </c>
      <c r="BK186">
        <v>4.4900000000000002E-2</v>
      </c>
      <c r="BL186">
        <v>1.1299999999999999E-2</v>
      </c>
      <c r="BM186">
        <v>1.8499999999999999E-2</v>
      </c>
      <c r="BN186">
        <v>3.0099999999999998E-2</v>
      </c>
      <c r="BO186">
        <v>2.29E-2</v>
      </c>
      <c r="BP186">
        <v>2.86E-2</v>
      </c>
      <c r="BQ186">
        <v>3.7999999999999999E-2</v>
      </c>
      <c r="BR186">
        <v>3.73E-2</v>
      </c>
      <c r="BS186">
        <v>4.2999999999999997E-2</v>
      </c>
      <c r="BT186">
        <v>2.7E-2</v>
      </c>
      <c r="BU186">
        <v>5.1200000000000002E-2</v>
      </c>
      <c r="BV186">
        <v>3.1099999999999999E-2</v>
      </c>
      <c r="BW186">
        <v>2.1899999999999999E-2</v>
      </c>
      <c r="BX186">
        <v>1.8200000000000001E-2</v>
      </c>
      <c r="BY186">
        <v>3.4200000000000001E-2</v>
      </c>
      <c r="BZ186">
        <v>4.5100000000000001E-2</v>
      </c>
      <c r="CA186">
        <v>7.6899999999999996E-2</v>
      </c>
      <c r="CB186">
        <v>3.3700000000000001E-2</v>
      </c>
      <c r="CC186">
        <v>3.8699999999999998E-2</v>
      </c>
      <c r="CD186">
        <v>2.46E-2</v>
      </c>
      <c r="CE186" t="s">
        <v>31</v>
      </c>
      <c r="CF186">
        <v>8.3999999999999995E-3</v>
      </c>
      <c r="CG186">
        <v>1.15E-2</v>
      </c>
      <c r="CH186">
        <v>1.35E-2</v>
      </c>
      <c r="CI186">
        <v>1.6E-2</v>
      </c>
      <c r="CJ186">
        <v>2.18E-2</v>
      </c>
      <c r="CK186">
        <v>4.0500000000000001E-2</v>
      </c>
      <c r="CL186">
        <v>6.3E-3</v>
      </c>
      <c r="CM186">
        <v>8.6999999999999994E-3</v>
      </c>
      <c r="CN186">
        <v>7.4099999999999999E-2</v>
      </c>
      <c r="CO186">
        <v>6.0499999999999998E-2</v>
      </c>
      <c r="CP186">
        <v>8.0799999999999997E-2</v>
      </c>
      <c r="CQ186">
        <v>4.4699999999999997E-2</v>
      </c>
      <c r="CR186">
        <v>1.7899999999999999E-2</v>
      </c>
      <c r="CS186">
        <v>2.3599999999999999E-2</v>
      </c>
      <c r="CT186">
        <v>1.55E-2</v>
      </c>
      <c r="CU186">
        <v>0.03</v>
      </c>
      <c r="CV186">
        <v>9.2999999999999992E-3</v>
      </c>
      <c r="CW186">
        <v>9.5999999999999992E-3</v>
      </c>
      <c r="CX186">
        <v>2.6499999999999999E-2</v>
      </c>
      <c r="CY186">
        <v>1.67E-2</v>
      </c>
      <c r="CZ186">
        <v>7.4000000000000003E-3</v>
      </c>
      <c r="DA186">
        <v>2.63E-2</v>
      </c>
      <c r="DB186">
        <v>2.3300000000000001E-2</v>
      </c>
      <c r="DC186">
        <v>4.1799999999999997E-2</v>
      </c>
      <c r="DD186">
        <v>3.0499999999999999E-2</v>
      </c>
      <c r="DE186">
        <v>1.6400000000000001E-2</v>
      </c>
      <c r="DF186">
        <v>1.01E-2</v>
      </c>
      <c r="DG186">
        <v>9.7999999999999997E-3</v>
      </c>
      <c r="DH186">
        <v>2.3199999999999998E-2</v>
      </c>
      <c r="DI186">
        <v>1.11E-2</v>
      </c>
      <c r="DJ186">
        <v>1.03E-2</v>
      </c>
      <c r="DK186">
        <v>2.5999999999999999E-2</v>
      </c>
      <c r="DL186">
        <v>1.9199999999999998E-2</v>
      </c>
      <c r="DM186">
        <v>0</v>
      </c>
      <c r="DN186">
        <v>8.2000000000000007E-3</v>
      </c>
      <c r="DO186" t="s">
        <v>36</v>
      </c>
      <c r="DP186">
        <v>1.9599999999999999E-2</v>
      </c>
      <c r="DQ186">
        <v>1.0999999999999999E-2</v>
      </c>
      <c r="DR186">
        <v>5.5999999999999999E-3</v>
      </c>
      <c r="DS186">
        <v>2.0799999999999999E-2</v>
      </c>
      <c r="DT186">
        <v>7.3000000000000001E-3</v>
      </c>
      <c r="DU186" t="s">
        <v>35</v>
      </c>
      <c r="DV186" t="s">
        <v>36</v>
      </c>
      <c r="DW186" t="s">
        <v>36</v>
      </c>
      <c r="DX186" t="s">
        <v>36</v>
      </c>
      <c r="DY186">
        <v>1.12E-2</v>
      </c>
      <c r="DZ186">
        <v>3.5099999999999999E-2</v>
      </c>
      <c r="EA186">
        <v>1.8800000000000001E-2</v>
      </c>
      <c r="EB186">
        <v>1.43E-2</v>
      </c>
      <c r="EC186">
        <v>4.2200000000000001E-2</v>
      </c>
      <c r="ED186">
        <v>1.03E-2</v>
      </c>
      <c r="EE186">
        <v>8.6999999999999994E-3</v>
      </c>
      <c r="EF186">
        <v>1.95E-2</v>
      </c>
      <c r="EG186" t="s">
        <v>36</v>
      </c>
      <c r="EH186">
        <v>2.1399999999999999E-2</v>
      </c>
      <c r="EI186">
        <v>2.47E-2</v>
      </c>
      <c r="EJ186">
        <v>1.5599999999999999E-2</v>
      </c>
      <c r="EK186">
        <v>2.06E-2</v>
      </c>
      <c r="EL186">
        <v>3.1600000000000003E-2</v>
      </c>
      <c r="EM186">
        <v>0.1024</v>
      </c>
      <c r="EN186">
        <v>9.0399999999999994E-2</v>
      </c>
      <c r="EO186">
        <v>3.61E-2</v>
      </c>
      <c r="EP186">
        <v>2.1999999999999999E-2</v>
      </c>
      <c r="EQ186" t="s">
        <v>36</v>
      </c>
      <c r="ER186" t="s">
        <v>36</v>
      </c>
      <c r="ES186">
        <v>2.76E-2</v>
      </c>
      <c r="ET186">
        <v>1.01E-2</v>
      </c>
      <c r="EU186">
        <v>2.6599999999999999E-2</v>
      </c>
      <c r="EV186">
        <v>1.84E-2</v>
      </c>
      <c r="EW186">
        <v>1.9199999999999998E-2</v>
      </c>
      <c r="EX186" t="s">
        <v>36</v>
      </c>
      <c r="EY186">
        <v>1.2E-2</v>
      </c>
      <c r="EZ186">
        <v>2.35E-2</v>
      </c>
      <c r="FA186">
        <v>1.7600000000000001E-2</v>
      </c>
      <c r="FB186">
        <v>1.23E-2</v>
      </c>
      <c r="FC186">
        <v>3.0800000000000001E-2</v>
      </c>
      <c r="FD186">
        <v>7.3000000000000001E-3</v>
      </c>
      <c r="FE186">
        <v>3.7999999999999999E-2</v>
      </c>
      <c r="FF186" t="s">
        <v>36</v>
      </c>
      <c r="FG186">
        <v>1.3299999999999999E-2</v>
      </c>
      <c r="FH186">
        <v>2.1399999999999999E-2</v>
      </c>
      <c r="FI186">
        <v>1.6199999999999999E-2</v>
      </c>
    </row>
    <row r="187" spans="1:165" x14ac:dyDescent="0.25">
      <c r="A187">
        <v>18</v>
      </c>
      <c r="B187" t="s">
        <v>17</v>
      </c>
      <c r="C187" t="s">
        <v>36</v>
      </c>
      <c r="D187" t="s">
        <v>36</v>
      </c>
      <c r="E187" t="s">
        <v>36</v>
      </c>
      <c r="F187" t="s">
        <v>36</v>
      </c>
      <c r="G187" t="s">
        <v>36</v>
      </c>
      <c r="H187" t="s">
        <v>36</v>
      </c>
      <c r="I187" t="s">
        <v>36</v>
      </c>
      <c r="J187" t="s">
        <v>36</v>
      </c>
      <c r="K187" t="s">
        <v>36</v>
      </c>
      <c r="L187" t="s">
        <v>36</v>
      </c>
      <c r="M187" t="s">
        <v>36</v>
      </c>
      <c r="N187">
        <v>0</v>
      </c>
      <c r="O187" t="s">
        <v>35</v>
      </c>
      <c r="P187">
        <v>0</v>
      </c>
      <c r="Q187">
        <v>0</v>
      </c>
      <c r="R187">
        <v>0</v>
      </c>
      <c r="S187" t="s">
        <v>35</v>
      </c>
      <c r="T187">
        <v>0</v>
      </c>
      <c r="U187">
        <v>0</v>
      </c>
      <c r="V187">
        <v>0</v>
      </c>
      <c r="W187">
        <v>0</v>
      </c>
      <c r="X187" t="s">
        <v>35</v>
      </c>
      <c r="Y187">
        <v>0</v>
      </c>
      <c r="Z187">
        <v>0</v>
      </c>
      <c r="AA187" t="s">
        <v>35</v>
      </c>
      <c r="AB187">
        <v>0</v>
      </c>
      <c r="AC187" t="s">
        <v>35</v>
      </c>
      <c r="AD187">
        <v>0</v>
      </c>
      <c r="AE187">
        <v>0</v>
      </c>
      <c r="AF187" t="s">
        <v>35</v>
      </c>
      <c r="AG187" t="s">
        <v>35</v>
      </c>
      <c r="AH187">
        <v>0</v>
      </c>
      <c r="AI187">
        <v>0</v>
      </c>
      <c r="AJ187">
        <v>0</v>
      </c>
      <c r="AK187" t="s">
        <v>35</v>
      </c>
      <c r="AL187">
        <v>0</v>
      </c>
      <c r="AM187">
        <v>0</v>
      </c>
      <c r="AN187">
        <v>0</v>
      </c>
      <c r="AO187" t="s">
        <v>35</v>
      </c>
      <c r="AP187" t="s">
        <v>35</v>
      </c>
      <c r="AQ187" t="s">
        <v>35</v>
      </c>
      <c r="AR187">
        <v>0</v>
      </c>
      <c r="AS187" t="s">
        <v>35</v>
      </c>
      <c r="AT187" t="s">
        <v>35</v>
      </c>
      <c r="AU187">
        <v>0</v>
      </c>
      <c r="AV187">
        <v>0</v>
      </c>
      <c r="AW187">
        <v>0</v>
      </c>
      <c r="AX187" t="s">
        <v>36</v>
      </c>
      <c r="AY187" t="s">
        <v>35</v>
      </c>
      <c r="AZ187">
        <v>0</v>
      </c>
      <c r="BA187" t="s">
        <v>35</v>
      </c>
      <c r="BB187">
        <v>0</v>
      </c>
      <c r="BC187" t="s">
        <v>35</v>
      </c>
      <c r="BD187" t="s">
        <v>35</v>
      </c>
      <c r="BE187" t="s">
        <v>35</v>
      </c>
      <c r="BF187" t="s">
        <v>35</v>
      </c>
      <c r="BG187">
        <v>0</v>
      </c>
      <c r="BH187" t="s">
        <v>35</v>
      </c>
      <c r="BI187" t="s">
        <v>35</v>
      </c>
      <c r="BJ187">
        <v>0</v>
      </c>
      <c r="BK187">
        <v>0</v>
      </c>
      <c r="BL187" t="s">
        <v>35</v>
      </c>
      <c r="BM187">
        <v>0</v>
      </c>
      <c r="BN187" t="s">
        <v>35</v>
      </c>
      <c r="BO187" t="s">
        <v>35</v>
      </c>
      <c r="BP187" t="s">
        <v>35</v>
      </c>
      <c r="BQ187">
        <v>0</v>
      </c>
      <c r="BR187" t="s">
        <v>35</v>
      </c>
      <c r="BS187" t="s">
        <v>35</v>
      </c>
      <c r="BT187" t="s">
        <v>35</v>
      </c>
      <c r="BU187" t="s">
        <v>35</v>
      </c>
      <c r="BV187">
        <v>0</v>
      </c>
      <c r="BW187" t="s">
        <v>36</v>
      </c>
      <c r="BX187" t="s">
        <v>36</v>
      </c>
      <c r="BY187" t="s">
        <v>36</v>
      </c>
      <c r="BZ187">
        <v>0</v>
      </c>
      <c r="CA187" t="s">
        <v>35</v>
      </c>
      <c r="CB187" t="s">
        <v>35</v>
      </c>
      <c r="CC187" t="s">
        <v>35</v>
      </c>
      <c r="CD187">
        <v>0</v>
      </c>
      <c r="CE187" t="s">
        <v>31</v>
      </c>
      <c r="CF187">
        <v>0</v>
      </c>
      <c r="CG187">
        <v>0</v>
      </c>
      <c r="CH187" t="s">
        <v>35</v>
      </c>
      <c r="CI187" t="s">
        <v>35</v>
      </c>
      <c r="CJ187" t="s">
        <v>35</v>
      </c>
      <c r="CK187">
        <v>0</v>
      </c>
      <c r="CL187" t="s">
        <v>35</v>
      </c>
      <c r="CM187">
        <v>0</v>
      </c>
      <c r="CN187" t="s">
        <v>35</v>
      </c>
      <c r="CO187">
        <v>0</v>
      </c>
      <c r="CP187" t="s">
        <v>35</v>
      </c>
      <c r="CQ187" t="s">
        <v>35</v>
      </c>
      <c r="CR187">
        <v>0</v>
      </c>
      <c r="CS187">
        <v>0</v>
      </c>
      <c r="CT187">
        <v>0</v>
      </c>
      <c r="CU187" t="s">
        <v>35</v>
      </c>
      <c r="CV187">
        <v>0</v>
      </c>
      <c r="CW187" t="s">
        <v>35</v>
      </c>
      <c r="CX187" t="s">
        <v>35</v>
      </c>
      <c r="CY187" t="s">
        <v>35</v>
      </c>
      <c r="CZ187" t="s">
        <v>35</v>
      </c>
      <c r="DA187" t="s">
        <v>35</v>
      </c>
      <c r="DB187" t="s">
        <v>35</v>
      </c>
      <c r="DC187">
        <v>0</v>
      </c>
      <c r="DD187" t="s">
        <v>35</v>
      </c>
      <c r="DE187" t="s">
        <v>35</v>
      </c>
      <c r="DF187">
        <v>0</v>
      </c>
      <c r="DG187" t="s">
        <v>35</v>
      </c>
      <c r="DH187" t="s">
        <v>35</v>
      </c>
      <c r="DI187">
        <v>0</v>
      </c>
      <c r="DJ187">
        <v>0</v>
      </c>
      <c r="DK187" t="s">
        <v>35</v>
      </c>
      <c r="DL187">
        <v>0</v>
      </c>
      <c r="DM187" t="s">
        <v>35</v>
      </c>
      <c r="DN187" t="s">
        <v>36</v>
      </c>
      <c r="DO187" t="s">
        <v>35</v>
      </c>
      <c r="DP187" t="s">
        <v>35</v>
      </c>
      <c r="DQ187" t="s">
        <v>35</v>
      </c>
      <c r="DR187">
        <v>0</v>
      </c>
      <c r="DS187" t="s">
        <v>35</v>
      </c>
      <c r="DT187" t="s">
        <v>35</v>
      </c>
      <c r="DU187">
        <v>0</v>
      </c>
      <c r="DV187">
        <v>0</v>
      </c>
      <c r="DW187">
        <v>0</v>
      </c>
      <c r="DX187">
        <v>0</v>
      </c>
      <c r="DY187">
        <v>0</v>
      </c>
      <c r="DZ187" t="s">
        <v>35</v>
      </c>
      <c r="EA187" t="s">
        <v>35</v>
      </c>
      <c r="EB187" t="s">
        <v>36</v>
      </c>
      <c r="EC187" t="s">
        <v>36</v>
      </c>
      <c r="ED187">
        <v>0</v>
      </c>
      <c r="EE187" t="s">
        <v>35</v>
      </c>
      <c r="EF187">
        <v>0</v>
      </c>
      <c r="EG187">
        <v>0</v>
      </c>
      <c r="EH187">
        <v>0</v>
      </c>
      <c r="EI187">
        <v>0</v>
      </c>
      <c r="EJ187" t="s">
        <v>36</v>
      </c>
      <c r="EK187" t="s">
        <v>35</v>
      </c>
      <c r="EL187" t="s">
        <v>36</v>
      </c>
      <c r="EM187">
        <v>0</v>
      </c>
      <c r="EN187" t="s">
        <v>35</v>
      </c>
      <c r="EO187" t="s">
        <v>35</v>
      </c>
      <c r="EP187" t="s">
        <v>35</v>
      </c>
      <c r="EQ187">
        <v>0</v>
      </c>
      <c r="ER187">
        <v>0</v>
      </c>
      <c r="ES187">
        <v>0</v>
      </c>
      <c r="ET187">
        <v>0</v>
      </c>
      <c r="EU187" t="s">
        <v>36</v>
      </c>
      <c r="EV187" t="s">
        <v>35</v>
      </c>
      <c r="EW187">
        <v>0</v>
      </c>
      <c r="EX187" t="s">
        <v>36</v>
      </c>
      <c r="EY187">
        <v>0</v>
      </c>
      <c r="EZ187" t="s">
        <v>35</v>
      </c>
      <c r="FA187" t="s">
        <v>35</v>
      </c>
      <c r="FB187" t="s">
        <v>35</v>
      </c>
      <c r="FC187" t="s">
        <v>35</v>
      </c>
      <c r="FD187" t="s">
        <v>35</v>
      </c>
      <c r="FE187" t="s">
        <v>35</v>
      </c>
      <c r="FF187">
        <v>0</v>
      </c>
      <c r="FG187" t="s">
        <v>36</v>
      </c>
      <c r="FH187" t="s">
        <v>35</v>
      </c>
      <c r="FI187">
        <v>0</v>
      </c>
    </row>
    <row r="188" spans="1:165" x14ac:dyDescent="0.25">
      <c r="A188">
        <v>19</v>
      </c>
      <c r="B188" t="s">
        <v>18</v>
      </c>
      <c r="C188">
        <v>6.2E-2</v>
      </c>
      <c r="D188">
        <v>0.1071</v>
      </c>
      <c r="E188">
        <v>5.3800000000000001E-2</v>
      </c>
      <c r="F188">
        <v>1.55E-2</v>
      </c>
      <c r="G188">
        <v>5.3900000000000003E-2</v>
      </c>
      <c r="H188">
        <v>5.3199999999999997E-2</v>
      </c>
      <c r="I188">
        <v>3.39E-2</v>
      </c>
      <c r="J188">
        <v>6.4899999999999999E-2</v>
      </c>
      <c r="K188">
        <v>8.5999999999999993E-2</v>
      </c>
      <c r="L188">
        <v>5.0900000000000001E-2</v>
      </c>
      <c r="M188">
        <v>6.3799999999999996E-2</v>
      </c>
      <c r="N188">
        <v>0</v>
      </c>
      <c r="O188">
        <v>1.83E-2</v>
      </c>
      <c r="P188">
        <v>3.8800000000000001E-2</v>
      </c>
      <c r="Q188">
        <v>8.6999999999999994E-3</v>
      </c>
      <c r="R188" t="s">
        <v>36</v>
      </c>
      <c r="S188">
        <v>1.7899999999999999E-2</v>
      </c>
      <c r="T188" t="s">
        <v>36</v>
      </c>
      <c r="U188">
        <v>8.9999999999999993E-3</v>
      </c>
      <c r="V188">
        <v>2.9100000000000001E-2</v>
      </c>
      <c r="W188">
        <v>5.7000000000000002E-3</v>
      </c>
      <c r="X188">
        <v>2.3800000000000002E-2</v>
      </c>
      <c r="Y188">
        <v>2.2499999999999999E-2</v>
      </c>
      <c r="Z188">
        <v>1.55E-2</v>
      </c>
      <c r="AA188">
        <v>5.11E-2</v>
      </c>
      <c r="AB188">
        <v>1.9099999999999999E-2</v>
      </c>
      <c r="AC188">
        <v>7.4399999999999994E-2</v>
      </c>
      <c r="AD188" t="s">
        <v>36</v>
      </c>
      <c r="AE188">
        <v>7.1599999999999997E-2</v>
      </c>
      <c r="AF188">
        <v>1.66E-2</v>
      </c>
      <c r="AG188">
        <v>8.2000000000000007E-3</v>
      </c>
      <c r="AH188">
        <v>1.2E-2</v>
      </c>
      <c r="AI188">
        <v>1.6199999999999999E-2</v>
      </c>
      <c r="AJ188">
        <v>1.6299999999999999E-2</v>
      </c>
      <c r="AK188">
        <v>9.7500000000000003E-2</v>
      </c>
      <c r="AL188">
        <v>1.4500000000000001E-2</v>
      </c>
      <c r="AM188">
        <v>8.8000000000000005E-3</v>
      </c>
      <c r="AN188">
        <v>4.7300000000000002E-2</v>
      </c>
      <c r="AO188">
        <v>3.5099999999999999E-2</v>
      </c>
      <c r="AP188">
        <v>1.2699999999999999E-2</v>
      </c>
      <c r="AQ188">
        <v>3.9399999999999998E-2</v>
      </c>
      <c r="AR188">
        <v>2.0799999999999999E-2</v>
      </c>
      <c r="AS188">
        <v>4.9200000000000001E-2</v>
      </c>
      <c r="AT188">
        <v>1.11E-2</v>
      </c>
      <c r="AU188">
        <v>9.5999999999999992E-3</v>
      </c>
      <c r="AV188">
        <v>3.1800000000000002E-2</v>
      </c>
      <c r="AW188">
        <v>2.9700000000000001E-2</v>
      </c>
      <c r="AX188">
        <v>5.11E-2</v>
      </c>
      <c r="AY188">
        <v>2.06E-2</v>
      </c>
      <c r="AZ188">
        <v>4.9299999999999997E-2</v>
      </c>
      <c r="BA188">
        <v>4.4400000000000002E-2</v>
      </c>
      <c r="BB188">
        <v>0.1038</v>
      </c>
      <c r="BC188">
        <v>6.1499999999999999E-2</v>
      </c>
      <c r="BD188">
        <v>8.0799999999999997E-2</v>
      </c>
      <c r="BE188">
        <v>8.77E-2</v>
      </c>
      <c r="BF188">
        <v>6.7199999999999996E-2</v>
      </c>
      <c r="BG188">
        <v>7.1900000000000006E-2</v>
      </c>
      <c r="BH188">
        <v>5.1799999999999999E-2</v>
      </c>
      <c r="BI188">
        <v>1.7000000000000001E-2</v>
      </c>
      <c r="BJ188">
        <v>2.18E-2</v>
      </c>
      <c r="BK188">
        <v>2.81E-2</v>
      </c>
      <c r="BL188">
        <v>6.5600000000000006E-2</v>
      </c>
      <c r="BM188">
        <v>3.4799999999999998E-2</v>
      </c>
      <c r="BN188">
        <v>1.0699999999999999E-2</v>
      </c>
      <c r="BO188">
        <v>3.8699999999999998E-2</v>
      </c>
      <c r="BP188">
        <v>7.1099999999999997E-2</v>
      </c>
      <c r="BQ188">
        <v>0.1183</v>
      </c>
      <c r="BR188">
        <v>3.3000000000000002E-2</v>
      </c>
      <c r="BS188">
        <v>9.11E-2</v>
      </c>
      <c r="BT188">
        <v>5.79E-2</v>
      </c>
      <c r="BU188">
        <v>4.1500000000000002E-2</v>
      </c>
      <c r="BV188">
        <v>7.5399999999999995E-2</v>
      </c>
      <c r="BW188">
        <v>6.1100000000000002E-2</v>
      </c>
      <c r="BX188">
        <v>6.1499999999999999E-2</v>
      </c>
      <c r="BY188">
        <v>8.1000000000000003E-2</v>
      </c>
      <c r="BZ188">
        <v>6.4899999999999999E-2</v>
      </c>
      <c r="CA188">
        <v>4.2299999999999997E-2</v>
      </c>
      <c r="CB188">
        <v>6.93E-2</v>
      </c>
      <c r="CC188">
        <v>6.8699999999999997E-2</v>
      </c>
      <c r="CD188">
        <v>6.59E-2</v>
      </c>
      <c r="CE188" t="s">
        <v>31</v>
      </c>
      <c r="CF188">
        <v>0.1241</v>
      </c>
      <c r="CG188">
        <v>0.1046</v>
      </c>
      <c r="CH188">
        <v>0.16089999999999999</v>
      </c>
      <c r="CI188">
        <v>0.14660000000000001</v>
      </c>
      <c r="CJ188">
        <v>4.2099999999999999E-2</v>
      </c>
      <c r="CK188">
        <v>3.9E-2</v>
      </c>
      <c r="CL188">
        <v>4.2000000000000003E-2</v>
      </c>
      <c r="CM188">
        <v>2.52E-2</v>
      </c>
      <c r="CN188">
        <v>5.4399999999999997E-2</v>
      </c>
      <c r="CO188">
        <v>6.6600000000000006E-2</v>
      </c>
      <c r="CP188">
        <v>6.6199999999999995E-2</v>
      </c>
      <c r="CQ188">
        <v>0.1002</v>
      </c>
      <c r="CR188">
        <v>4.99E-2</v>
      </c>
      <c r="CS188">
        <v>6.7000000000000004E-2</v>
      </c>
      <c r="CT188">
        <v>3.1699999999999999E-2</v>
      </c>
      <c r="CU188">
        <v>5.5199999999999999E-2</v>
      </c>
      <c r="CV188">
        <v>3.7900000000000003E-2</v>
      </c>
      <c r="CW188">
        <v>9.4700000000000006E-2</v>
      </c>
      <c r="CX188">
        <v>0.11600000000000001</v>
      </c>
      <c r="CY188">
        <v>0.1057</v>
      </c>
      <c r="CZ188">
        <v>7.0300000000000001E-2</v>
      </c>
      <c r="DA188">
        <v>2.7699999999999999E-2</v>
      </c>
      <c r="DB188">
        <v>2.9000000000000001E-2</v>
      </c>
      <c r="DC188">
        <v>8.3999999999999995E-3</v>
      </c>
      <c r="DD188">
        <v>7.8E-2</v>
      </c>
      <c r="DE188">
        <v>5.6099999999999997E-2</v>
      </c>
      <c r="DF188">
        <v>9.4500000000000001E-2</v>
      </c>
      <c r="DG188">
        <v>8.1900000000000001E-2</v>
      </c>
      <c r="DH188">
        <v>5.2900000000000003E-2</v>
      </c>
      <c r="DI188">
        <v>2.06E-2</v>
      </c>
      <c r="DJ188">
        <v>3.3599999999999998E-2</v>
      </c>
      <c r="DK188">
        <v>8.3699999999999997E-2</v>
      </c>
      <c r="DL188">
        <v>5.45E-2</v>
      </c>
      <c r="DM188">
        <v>1.7899999999999999E-2</v>
      </c>
      <c r="DN188">
        <v>0.1265</v>
      </c>
      <c r="DO188">
        <v>8.5000000000000006E-2</v>
      </c>
      <c r="DP188">
        <v>2.8500000000000001E-2</v>
      </c>
      <c r="DQ188">
        <v>5.2400000000000002E-2</v>
      </c>
      <c r="DR188">
        <v>0.1071</v>
      </c>
      <c r="DS188">
        <v>7.5600000000000001E-2</v>
      </c>
      <c r="DT188">
        <v>0.1192</v>
      </c>
      <c r="DU188">
        <v>5.2699999999999997E-2</v>
      </c>
      <c r="DV188">
        <v>7.1499999999999994E-2</v>
      </c>
      <c r="DW188">
        <v>9.3899999999999997E-2</v>
      </c>
      <c r="DX188">
        <v>0.1231</v>
      </c>
      <c r="DY188">
        <v>0.12540000000000001</v>
      </c>
      <c r="DZ188">
        <v>0.11749999999999999</v>
      </c>
      <c r="EA188">
        <v>0.1148</v>
      </c>
      <c r="EB188">
        <v>0.1321</v>
      </c>
      <c r="EC188">
        <v>0.106</v>
      </c>
      <c r="ED188">
        <v>8.8599999999999998E-2</v>
      </c>
      <c r="EE188">
        <v>0.11840000000000001</v>
      </c>
      <c r="EF188">
        <v>8.7400000000000005E-2</v>
      </c>
      <c r="EG188">
        <v>0.15629999999999999</v>
      </c>
      <c r="EH188">
        <v>3.8600000000000002E-2</v>
      </c>
      <c r="EI188">
        <v>6.2300000000000001E-2</v>
      </c>
      <c r="EJ188">
        <v>0.1366</v>
      </c>
      <c r="EK188">
        <v>4.4699999999999997E-2</v>
      </c>
      <c r="EL188">
        <v>4.8800000000000003E-2</v>
      </c>
      <c r="EM188">
        <v>2.76E-2</v>
      </c>
      <c r="EN188">
        <v>4.3499999999999997E-2</v>
      </c>
      <c r="EO188">
        <v>2.7699999999999999E-2</v>
      </c>
      <c r="EP188">
        <v>1.7999999999999999E-2</v>
      </c>
      <c r="EQ188">
        <v>5.8400000000000001E-2</v>
      </c>
      <c r="ER188">
        <v>6.3899999999999998E-2</v>
      </c>
      <c r="ES188">
        <v>2.4299999999999999E-2</v>
      </c>
      <c r="ET188">
        <v>2.9100000000000001E-2</v>
      </c>
      <c r="EU188">
        <v>0.11310000000000001</v>
      </c>
      <c r="EV188">
        <v>9.5500000000000002E-2</v>
      </c>
      <c r="EW188">
        <v>9.5600000000000004E-2</v>
      </c>
      <c r="EX188">
        <v>9.4200000000000006E-2</v>
      </c>
      <c r="EY188">
        <v>1.7299999999999999E-2</v>
      </c>
      <c r="EZ188">
        <v>3.7499999999999999E-2</v>
      </c>
      <c r="FA188">
        <v>0.1235</v>
      </c>
      <c r="FB188">
        <v>3.9899999999999998E-2</v>
      </c>
      <c r="FC188">
        <v>3.7999999999999999E-2</v>
      </c>
      <c r="FD188">
        <v>2.1100000000000001E-2</v>
      </c>
      <c r="FE188">
        <v>5.0900000000000001E-2</v>
      </c>
      <c r="FF188">
        <v>0.1396</v>
      </c>
      <c r="FG188">
        <v>1.8200000000000001E-2</v>
      </c>
      <c r="FH188">
        <v>3.4299999999999997E-2</v>
      </c>
      <c r="FI188">
        <v>1.1299999999999999E-2</v>
      </c>
    </row>
    <row r="189" spans="1:165" x14ac:dyDescent="0.25">
      <c r="A189">
        <v>20</v>
      </c>
      <c r="B189" t="s">
        <v>19</v>
      </c>
      <c r="C189">
        <v>3.3700000000000001E-2</v>
      </c>
      <c r="D189">
        <v>5.1900000000000002E-2</v>
      </c>
      <c r="E189">
        <v>2.7E-2</v>
      </c>
      <c r="F189">
        <v>6.7000000000000002E-3</v>
      </c>
      <c r="G189">
        <v>3.1099999999999999E-2</v>
      </c>
      <c r="H189">
        <v>3.3000000000000002E-2</v>
      </c>
      <c r="I189">
        <v>1.5900000000000001E-2</v>
      </c>
      <c r="J189">
        <v>3.8699999999999998E-2</v>
      </c>
      <c r="K189">
        <v>4.1300000000000003E-2</v>
      </c>
      <c r="L189">
        <v>2.8000000000000001E-2</v>
      </c>
      <c r="M189">
        <v>3.9600000000000003E-2</v>
      </c>
      <c r="N189">
        <v>0</v>
      </c>
      <c r="O189">
        <v>8.0000000000000002E-3</v>
      </c>
      <c r="P189">
        <v>3.0599999999999999E-2</v>
      </c>
      <c r="Q189" t="s">
        <v>36</v>
      </c>
      <c r="R189" t="s">
        <v>35</v>
      </c>
      <c r="S189">
        <v>6.0000000000000001E-3</v>
      </c>
      <c r="T189" t="s">
        <v>35</v>
      </c>
      <c r="U189" t="s">
        <v>35</v>
      </c>
      <c r="V189">
        <v>1.3599999999999999E-2</v>
      </c>
      <c r="W189" t="s">
        <v>35</v>
      </c>
      <c r="X189">
        <v>1.9E-2</v>
      </c>
      <c r="Y189" t="s">
        <v>36</v>
      </c>
      <c r="Z189">
        <v>1.0200000000000001E-2</v>
      </c>
      <c r="AA189">
        <v>2.9899999999999999E-2</v>
      </c>
      <c r="AB189">
        <v>1.29E-2</v>
      </c>
      <c r="AC189">
        <v>5.1400000000000001E-2</v>
      </c>
      <c r="AD189" t="s">
        <v>36</v>
      </c>
      <c r="AE189">
        <v>1.41E-2</v>
      </c>
      <c r="AF189">
        <v>6.4999999999999997E-3</v>
      </c>
      <c r="AG189" t="s">
        <v>36</v>
      </c>
      <c r="AH189" t="s">
        <v>36</v>
      </c>
      <c r="AI189">
        <v>5.4000000000000003E-3</v>
      </c>
      <c r="AJ189">
        <v>1.04E-2</v>
      </c>
      <c r="AK189">
        <v>6.6600000000000006E-2</v>
      </c>
      <c r="AL189">
        <v>1.0800000000000001E-2</v>
      </c>
      <c r="AM189" t="s">
        <v>36</v>
      </c>
      <c r="AN189">
        <v>1.37E-2</v>
      </c>
      <c r="AO189">
        <v>0</v>
      </c>
      <c r="AP189">
        <v>7.4000000000000003E-3</v>
      </c>
      <c r="AQ189">
        <v>2.5700000000000001E-2</v>
      </c>
      <c r="AR189" t="s">
        <v>36</v>
      </c>
      <c r="AS189">
        <v>1.09E-2</v>
      </c>
      <c r="AT189" t="s">
        <v>36</v>
      </c>
      <c r="AU189">
        <v>6.4000000000000003E-3</v>
      </c>
      <c r="AV189">
        <v>2.1100000000000001E-2</v>
      </c>
      <c r="AW189">
        <v>1.55E-2</v>
      </c>
      <c r="AX189">
        <v>2.46E-2</v>
      </c>
      <c r="AY189">
        <v>1.3100000000000001E-2</v>
      </c>
      <c r="AZ189">
        <v>2.53E-2</v>
      </c>
      <c r="BA189">
        <v>2.7199999999999998E-2</v>
      </c>
      <c r="BB189">
        <v>5.2999999999999999E-2</v>
      </c>
      <c r="BC189">
        <v>3.3700000000000001E-2</v>
      </c>
      <c r="BD189">
        <v>4.2000000000000003E-2</v>
      </c>
      <c r="BE189">
        <v>3.5200000000000002E-2</v>
      </c>
      <c r="BF189">
        <v>3.8199999999999998E-2</v>
      </c>
      <c r="BG189">
        <v>4.2999999999999997E-2</v>
      </c>
      <c r="BH189">
        <v>3.3000000000000002E-2</v>
      </c>
      <c r="BI189">
        <v>1.26E-2</v>
      </c>
      <c r="BJ189" t="s">
        <v>36</v>
      </c>
      <c r="BK189">
        <v>1.7999999999999999E-2</v>
      </c>
      <c r="BL189">
        <v>5.1299999999999998E-2</v>
      </c>
      <c r="BM189">
        <v>2.24E-2</v>
      </c>
      <c r="BN189">
        <v>5.7000000000000002E-3</v>
      </c>
      <c r="BO189">
        <v>3.2899999999999999E-2</v>
      </c>
      <c r="BP189">
        <v>3.56E-2</v>
      </c>
      <c r="BQ189">
        <v>0.1057</v>
      </c>
      <c r="BR189">
        <v>2.93E-2</v>
      </c>
      <c r="BS189">
        <v>6.9599999999999995E-2</v>
      </c>
      <c r="BT189">
        <v>3.3700000000000001E-2</v>
      </c>
      <c r="BU189">
        <v>3.27E-2</v>
      </c>
      <c r="BV189">
        <v>4.9799999999999997E-2</v>
      </c>
      <c r="BW189">
        <v>2.8500000000000001E-2</v>
      </c>
      <c r="BX189">
        <v>2.8500000000000001E-2</v>
      </c>
      <c r="BY189">
        <v>4.7699999999999999E-2</v>
      </c>
      <c r="BZ189">
        <v>4.65E-2</v>
      </c>
      <c r="CA189">
        <v>2.6599999999999999E-2</v>
      </c>
      <c r="CB189">
        <v>5.1999999999999998E-2</v>
      </c>
      <c r="CC189">
        <v>5.28E-2</v>
      </c>
      <c r="CD189">
        <v>4.8599999999999997E-2</v>
      </c>
      <c r="CE189" t="s">
        <v>31</v>
      </c>
      <c r="CF189">
        <v>6.6799999999999998E-2</v>
      </c>
      <c r="CG189">
        <v>4.9399999999999999E-2</v>
      </c>
      <c r="CH189">
        <v>9.9199999999999997E-2</v>
      </c>
      <c r="CI189">
        <v>0.1255</v>
      </c>
      <c r="CJ189">
        <v>1.3100000000000001E-2</v>
      </c>
      <c r="CK189">
        <v>8.3000000000000001E-3</v>
      </c>
      <c r="CL189">
        <v>1.26E-2</v>
      </c>
      <c r="CM189">
        <v>1.7399999999999999E-2</v>
      </c>
      <c r="CN189">
        <v>3.3500000000000002E-2</v>
      </c>
      <c r="CO189">
        <v>4.4699999999999997E-2</v>
      </c>
      <c r="CP189">
        <v>3.0099999999999998E-2</v>
      </c>
      <c r="CQ189">
        <v>5.2999999999999999E-2</v>
      </c>
      <c r="CR189">
        <v>2.3099999999999999E-2</v>
      </c>
      <c r="CS189">
        <v>5.4600000000000003E-2</v>
      </c>
      <c r="CT189">
        <v>1.32E-2</v>
      </c>
      <c r="CU189">
        <v>2.8899999999999999E-2</v>
      </c>
      <c r="CV189">
        <v>1.9300000000000001E-2</v>
      </c>
      <c r="CW189">
        <v>7.6600000000000001E-2</v>
      </c>
      <c r="CX189">
        <v>5.5500000000000001E-2</v>
      </c>
      <c r="CY189">
        <v>4.82E-2</v>
      </c>
      <c r="CZ189">
        <v>1.66E-2</v>
      </c>
      <c r="DA189">
        <v>2.1899999999999999E-2</v>
      </c>
      <c r="DB189">
        <v>2.0199999999999999E-2</v>
      </c>
      <c r="DC189">
        <v>6.7000000000000002E-3</v>
      </c>
      <c r="DD189">
        <v>3.09E-2</v>
      </c>
      <c r="DE189">
        <v>3.5799999999999998E-2</v>
      </c>
      <c r="DF189">
        <v>2.9100000000000001E-2</v>
      </c>
      <c r="DG189">
        <v>3.0700000000000002E-2</v>
      </c>
      <c r="DH189">
        <v>2.6700000000000002E-2</v>
      </c>
      <c r="DI189">
        <v>9.4999999999999998E-3</v>
      </c>
      <c r="DJ189">
        <v>1.49E-2</v>
      </c>
      <c r="DK189">
        <v>3.6799999999999999E-2</v>
      </c>
      <c r="DL189">
        <v>2.35E-2</v>
      </c>
      <c r="DM189">
        <v>1.34E-2</v>
      </c>
      <c r="DN189">
        <v>7.3999999999999996E-2</v>
      </c>
      <c r="DO189">
        <v>4.6800000000000001E-2</v>
      </c>
      <c r="DP189">
        <v>1.4800000000000001E-2</v>
      </c>
      <c r="DQ189">
        <v>2.6700000000000002E-2</v>
      </c>
      <c r="DR189">
        <v>7.5499999999999998E-2</v>
      </c>
      <c r="DS189">
        <v>3.4099999999999998E-2</v>
      </c>
      <c r="DT189">
        <v>0.10390000000000001</v>
      </c>
      <c r="DU189">
        <v>3.2800000000000003E-2</v>
      </c>
      <c r="DV189">
        <v>3.4099999999999998E-2</v>
      </c>
      <c r="DW189">
        <v>5.5100000000000003E-2</v>
      </c>
      <c r="DX189">
        <v>7.0800000000000002E-2</v>
      </c>
      <c r="DY189">
        <v>7.0000000000000007E-2</v>
      </c>
      <c r="DZ189">
        <v>6.6699999999999995E-2</v>
      </c>
      <c r="EA189">
        <v>8.1299999999999997E-2</v>
      </c>
      <c r="EB189">
        <v>5.0500000000000003E-2</v>
      </c>
      <c r="EC189">
        <v>3.3300000000000003E-2</v>
      </c>
      <c r="ED189">
        <v>2.9899999999999999E-2</v>
      </c>
      <c r="EE189">
        <v>8.9200000000000002E-2</v>
      </c>
      <c r="EF189">
        <v>5.6800000000000003E-2</v>
      </c>
      <c r="EG189">
        <v>0.1245</v>
      </c>
      <c r="EH189">
        <v>6.8999999999999999E-3</v>
      </c>
      <c r="EI189">
        <v>4.1300000000000003E-2</v>
      </c>
      <c r="EJ189">
        <v>9.2100000000000001E-2</v>
      </c>
      <c r="EK189">
        <v>2.5000000000000001E-2</v>
      </c>
      <c r="EL189">
        <v>3.3300000000000003E-2</v>
      </c>
      <c r="EM189">
        <v>1.7500000000000002E-2</v>
      </c>
      <c r="EN189">
        <v>2.8500000000000001E-2</v>
      </c>
      <c r="EO189">
        <v>2.1899999999999999E-2</v>
      </c>
      <c r="EP189">
        <v>5.3E-3</v>
      </c>
      <c r="EQ189">
        <v>1.46E-2</v>
      </c>
      <c r="ER189">
        <v>1.8499999999999999E-2</v>
      </c>
      <c r="ES189">
        <v>1.72E-2</v>
      </c>
      <c r="ET189">
        <v>2.1999999999999999E-2</v>
      </c>
      <c r="EU189">
        <v>4.2999999999999997E-2</v>
      </c>
      <c r="EV189">
        <v>6.6299999999999998E-2</v>
      </c>
      <c r="EW189">
        <v>4.1099999999999998E-2</v>
      </c>
      <c r="EX189">
        <v>1.54E-2</v>
      </c>
      <c r="EY189">
        <v>9.2999999999999992E-3</v>
      </c>
      <c r="EZ189">
        <v>2.1499999999999998E-2</v>
      </c>
      <c r="FA189">
        <v>6.2799999999999995E-2</v>
      </c>
      <c r="FB189">
        <v>2.8899999999999999E-2</v>
      </c>
      <c r="FC189">
        <v>3.0200000000000001E-2</v>
      </c>
      <c r="FD189">
        <v>1.41E-2</v>
      </c>
      <c r="FE189">
        <v>2.92E-2</v>
      </c>
      <c r="FF189">
        <v>4.1500000000000002E-2</v>
      </c>
      <c r="FG189">
        <v>9.4000000000000004E-3</v>
      </c>
      <c r="FH189">
        <v>2.2499999999999999E-2</v>
      </c>
      <c r="FI189">
        <v>7.6E-3</v>
      </c>
    </row>
    <row r="190" spans="1:165" x14ac:dyDescent="0.25">
      <c r="A190">
        <v>21</v>
      </c>
      <c r="B190" t="s">
        <v>20</v>
      </c>
      <c r="C190">
        <v>2.7699999999999999E-2</v>
      </c>
      <c r="D190">
        <v>5.4800000000000001E-2</v>
      </c>
      <c r="E190">
        <v>2.5999999999999999E-2</v>
      </c>
      <c r="F190">
        <v>8.3000000000000001E-3</v>
      </c>
      <c r="G190">
        <v>2.2100000000000002E-2</v>
      </c>
      <c r="H190">
        <v>1.89E-2</v>
      </c>
      <c r="I190">
        <v>1.77E-2</v>
      </c>
      <c r="J190">
        <v>2.58E-2</v>
      </c>
      <c r="K190">
        <v>4.4400000000000002E-2</v>
      </c>
      <c r="L190">
        <v>2.1999999999999999E-2</v>
      </c>
      <c r="M190">
        <v>2.3400000000000001E-2</v>
      </c>
      <c r="N190">
        <v>0</v>
      </c>
      <c r="O190">
        <v>9.7000000000000003E-3</v>
      </c>
      <c r="P190">
        <v>8.2000000000000007E-3</v>
      </c>
      <c r="Q190" t="s">
        <v>36</v>
      </c>
      <c r="R190" t="s">
        <v>36</v>
      </c>
      <c r="S190">
        <v>1.12E-2</v>
      </c>
      <c r="T190" t="s">
        <v>36</v>
      </c>
      <c r="U190">
        <v>7.4999999999999997E-3</v>
      </c>
      <c r="V190">
        <v>1.55E-2</v>
      </c>
      <c r="W190" t="s">
        <v>35</v>
      </c>
      <c r="X190" t="s">
        <v>36</v>
      </c>
      <c r="Y190">
        <v>1.8599999999999998E-2</v>
      </c>
      <c r="Z190">
        <v>5.3E-3</v>
      </c>
      <c r="AA190">
        <v>2.12E-2</v>
      </c>
      <c r="AB190">
        <v>6.3E-3</v>
      </c>
      <c r="AC190">
        <v>2.1499999999999998E-2</v>
      </c>
      <c r="AD190" t="s">
        <v>36</v>
      </c>
      <c r="AE190">
        <v>5.7099999999999998E-2</v>
      </c>
      <c r="AF190">
        <v>1.01E-2</v>
      </c>
      <c r="AG190">
        <v>5.1000000000000004E-3</v>
      </c>
      <c r="AH190">
        <v>8.6999999999999994E-3</v>
      </c>
      <c r="AI190">
        <v>0.01</v>
      </c>
      <c r="AJ190">
        <v>5.7999999999999996E-3</v>
      </c>
      <c r="AK190">
        <v>3.04E-2</v>
      </c>
      <c r="AL190" t="s">
        <v>36</v>
      </c>
      <c r="AM190">
        <v>6.3E-3</v>
      </c>
      <c r="AN190">
        <v>3.3500000000000002E-2</v>
      </c>
      <c r="AO190">
        <v>3.5099999999999999E-2</v>
      </c>
      <c r="AP190" t="s">
        <v>36</v>
      </c>
      <c r="AQ190">
        <v>1.34E-2</v>
      </c>
      <c r="AR190">
        <v>1.6400000000000001E-2</v>
      </c>
      <c r="AS190">
        <v>3.78E-2</v>
      </c>
      <c r="AT190">
        <v>6.1999999999999998E-3</v>
      </c>
      <c r="AU190" t="s">
        <v>36</v>
      </c>
      <c r="AV190">
        <v>1.0800000000000001E-2</v>
      </c>
      <c r="AW190">
        <v>1.3599999999999999E-2</v>
      </c>
      <c r="AX190">
        <v>2.1899999999999999E-2</v>
      </c>
      <c r="AY190">
        <v>7.1000000000000004E-3</v>
      </c>
      <c r="AZ190">
        <v>2.3900000000000001E-2</v>
      </c>
      <c r="BA190">
        <v>1.72E-2</v>
      </c>
      <c r="BB190">
        <v>4.6600000000000003E-2</v>
      </c>
      <c r="BC190">
        <v>2.6700000000000002E-2</v>
      </c>
      <c r="BD190">
        <v>3.6799999999999999E-2</v>
      </c>
      <c r="BE190">
        <v>5.0500000000000003E-2</v>
      </c>
      <c r="BF190">
        <v>2.86E-2</v>
      </c>
      <c r="BG190">
        <v>2.2100000000000002E-2</v>
      </c>
      <c r="BH190">
        <v>1.7999999999999999E-2</v>
      </c>
      <c r="BI190" t="s">
        <v>36</v>
      </c>
      <c r="BJ190">
        <v>1.72E-2</v>
      </c>
      <c r="BK190">
        <v>8.9999999999999993E-3</v>
      </c>
      <c r="BL190">
        <v>1.01E-2</v>
      </c>
      <c r="BM190">
        <v>1.2E-2</v>
      </c>
      <c r="BN190" t="s">
        <v>36</v>
      </c>
      <c r="BO190">
        <v>5.3E-3</v>
      </c>
      <c r="BP190">
        <v>3.56E-2</v>
      </c>
      <c r="BQ190">
        <v>1.0999999999999999E-2</v>
      </c>
      <c r="BR190" t="s">
        <v>36</v>
      </c>
      <c r="BS190">
        <v>2.06E-2</v>
      </c>
      <c r="BT190">
        <v>2.3E-2</v>
      </c>
      <c r="BU190">
        <v>7.6E-3</v>
      </c>
      <c r="BV190">
        <v>2.5700000000000001E-2</v>
      </c>
      <c r="BW190">
        <v>3.1600000000000003E-2</v>
      </c>
      <c r="BX190">
        <v>3.2300000000000002E-2</v>
      </c>
      <c r="BY190">
        <v>3.2399999999999998E-2</v>
      </c>
      <c r="BZ190">
        <v>1.7600000000000001E-2</v>
      </c>
      <c r="CA190">
        <v>1.5299999999999999E-2</v>
      </c>
      <c r="CB190">
        <v>1.55E-2</v>
      </c>
      <c r="CC190">
        <v>1.5800000000000002E-2</v>
      </c>
      <c r="CD190">
        <v>1.5299999999999999E-2</v>
      </c>
      <c r="CE190" t="s">
        <v>31</v>
      </c>
      <c r="CF190">
        <v>5.67E-2</v>
      </c>
      <c r="CG190">
        <v>5.5300000000000002E-2</v>
      </c>
      <c r="CH190">
        <v>6.1699999999999998E-2</v>
      </c>
      <c r="CI190">
        <v>2.1100000000000001E-2</v>
      </c>
      <c r="CJ190">
        <v>2.9000000000000001E-2</v>
      </c>
      <c r="CK190">
        <v>3.0800000000000001E-2</v>
      </c>
      <c r="CL190">
        <v>2.9399999999999999E-2</v>
      </c>
      <c r="CM190">
        <v>7.7999999999999996E-3</v>
      </c>
      <c r="CN190">
        <v>2.0299999999999999E-2</v>
      </c>
      <c r="CO190">
        <v>2.1899999999999999E-2</v>
      </c>
      <c r="CP190">
        <v>3.5200000000000002E-2</v>
      </c>
      <c r="CQ190">
        <v>4.3900000000000002E-2</v>
      </c>
      <c r="CR190">
        <v>2.64E-2</v>
      </c>
      <c r="CS190">
        <v>1.2500000000000001E-2</v>
      </c>
      <c r="CT190">
        <v>1.8599999999999998E-2</v>
      </c>
      <c r="CU190">
        <v>2.5700000000000001E-2</v>
      </c>
      <c r="CV190">
        <v>1.8599999999999998E-2</v>
      </c>
      <c r="CW190">
        <v>1.6899999999999998E-2</v>
      </c>
      <c r="CX190">
        <v>5.9799999999999999E-2</v>
      </c>
      <c r="CY190">
        <v>5.62E-2</v>
      </c>
      <c r="CZ190">
        <v>4.9700000000000001E-2</v>
      </c>
      <c r="DA190">
        <v>5.7999999999999996E-3</v>
      </c>
      <c r="DB190">
        <v>6.3E-3</v>
      </c>
      <c r="DC190" t="s">
        <v>35</v>
      </c>
      <c r="DD190">
        <v>4.5600000000000002E-2</v>
      </c>
      <c r="DE190">
        <v>2.0199999999999999E-2</v>
      </c>
      <c r="DF190">
        <v>6.54E-2</v>
      </c>
      <c r="DG190">
        <v>5.1200000000000002E-2</v>
      </c>
      <c r="DH190">
        <v>2.6200000000000001E-2</v>
      </c>
      <c r="DI190">
        <v>1.11E-2</v>
      </c>
      <c r="DJ190">
        <v>1.8700000000000001E-2</v>
      </c>
      <c r="DK190">
        <v>4.5900000000000003E-2</v>
      </c>
      <c r="DL190">
        <v>3.0200000000000001E-2</v>
      </c>
      <c r="DM190" t="s">
        <v>35</v>
      </c>
      <c r="DN190">
        <v>5.0999999999999997E-2</v>
      </c>
      <c r="DO190">
        <v>3.7400000000000003E-2</v>
      </c>
      <c r="DP190">
        <v>1.3299999999999999E-2</v>
      </c>
      <c r="DQ190">
        <v>2.58E-2</v>
      </c>
      <c r="DR190">
        <v>3.1600000000000003E-2</v>
      </c>
      <c r="DS190">
        <v>4.0800000000000003E-2</v>
      </c>
      <c r="DT190">
        <v>1.46E-2</v>
      </c>
      <c r="DU190">
        <v>1.8499999999999999E-2</v>
      </c>
      <c r="DV190">
        <v>3.7400000000000003E-2</v>
      </c>
      <c r="DW190">
        <v>3.7900000000000003E-2</v>
      </c>
      <c r="DX190">
        <v>5.21E-2</v>
      </c>
      <c r="DY190">
        <v>5.5399999999999998E-2</v>
      </c>
      <c r="DZ190">
        <v>4.7399999999999998E-2</v>
      </c>
      <c r="EA190">
        <v>3.3000000000000002E-2</v>
      </c>
      <c r="EB190">
        <v>8.1600000000000006E-2</v>
      </c>
      <c r="EC190">
        <v>7.2700000000000001E-2</v>
      </c>
      <c r="ED190">
        <v>5.6899999999999999E-2</v>
      </c>
      <c r="EE190">
        <v>2.9000000000000001E-2</v>
      </c>
      <c r="EF190">
        <v>2.9700000000000001E-2</v>
      </c>
      <c r="EG190">
        <v>3.0499999999999999E-2</v>
      </c>
      <c r="EH190">
        <v>3.1699999999999999E-2</v>
      </c>
      <c r="EI190">
        <v>1.89E-2</v>
      </c>
      <c r="EJ190">
        <v>4.3499999999999997E-2</v>
      </c>
      <c r="EK190">
        <v>1.9300000000000001E-2</v>
      </c>
      <c r="EL190">
        <v>1.5100000000000001E-2</v>
      </c>
      <c r="EM190">
        <v>1.01E-2</v>
      </c>
      <c r="EN190">
        <v>1.43E-2</v>
      </c>
      <c r="EO190">
        <v>5.7999999999999996E-3</v>
      </c>
      <c r="EP190">
        <v>1.2699999999999999E-2</v>
      </c>
      <c r="EQ190">
        <v>4.3799999999999999E-2</v>
      </c>
      <c r="ER190">
        <v>4.5499999999999999E-2</v>
      </c>
      <c r="ES190">
        <v>6.4999999999999997E-3</v>
      </c>
      <c r="ET190">
        <v>6.7999999999999996E-3</v>
      </c>
      <c r="EU190">
        <v>6.9599999999999995E-2</v>
      </c>
      <c r="EV190">
        <v>2.5100000000000001E-2</v>
      </c>
      <c r="EW190">
        <v>5.4300000000000001E-2</v>
      </c>
      <c r="EX190">
        <v>7.85E-2</v>
      </c>
      <c r="EY190">
        <v>6.6E-3</v>
      </c>
      <c r="EZ190">
        <v>1.5599999999999999E-2</v>
      </c>
      <c r="FA190">
        <v>0.06</v>
      </c>
      <c r="FB190">
        <v>1.0699999999999999E-2</v>
      </c>
      <c r="FC190">
        <v>7.7999999999999996E-3</v>
      </c>
      <c r="FD190">
        <v>6.6E-3</v>
      </c>
      <c r="FE190">
        <v>2.1499999999999998E-2</v>
      </c>
      <c r="FF190">
        <v>9.8100000000000007E-2</v>
      </c>
      <c r="FG190">
        <v>8.6999999999999994E-3</v>
      </c>
      <c r="FH190">
        <v>1.14E-2</v>
      </c>
      <c r="FI190" t="s">
        <v>36</v>
      </c>
    </row>
    <row r="191" spans="1:165" x14ac:dyDescent="0.25">
      <c r="A191">
        <v>22</v>
      </c>
      <c r="B191" t="s">
        <v>21</v>
      </c>
      <c r="C191" t="s">
        <v>36</v>
      </c>
      <c r="D191" t="s">
        <v>36</v>
      </c>
      <c r="E191" t="s">
        <v>36</v>
      </c>
      <c r="F191" t="s">
        <v>36</v>
      </c>
      <c r="G191" t="s">
        <v>36</v>
      </c>
      <c r="H191" t="s">
        <v>36</v>
      </c>
      <c r="I191" t="s">
        <v>36</v>
      </c>
      <c r="J191" t="s">
        <v>36</v>
      </c>
      <c r="K191" t="s">
        <v>36</v>
      </c>
      <c r="L191" t="s">
        <v>36</v>
      </c>
      <c r="M191" t="s">
        <v>36</v>
      </c>
      <c r="N191">
        <v>0</v>
      </c>
      <c r="O191" t="s">
        <v>35</v>
      </c>
      <c r="P191">
        <v>0</v>
      </c>
      <c r="Q191">
        <v>0</v>
      </c>
      <c r="R191">
        <v>0</v>
      </c>
      <c r="S191" t="s">
        <v>35</v>
      </c>
      <c r="T191">
        <v>0</v>
      </c>
      <c r="U191">
        <v>0</v>
      </c>
      <c r="V191">
        <v>0</v>
      </c>
      <c r="W191" t="s">
        <v>35</v>
      </c>
      <c r="X191" t="s">
        <v>35</v>
      </c>
      <c r="Y191">
        <v>0</v>
      </c>
      <c r="Z191">
        <v>0</v>
      </c>
      <c r="AA191">
        <v>0</v>
      </c>
      <c r="AB191">
        <v>0</v>
      </c>
      <c r="AC191" t="s">
        <v>35</v>
      </c>
      <c r="AD191">
        <v>0</v>
      </c>
      <c r="AE191" t="s">
        <v>35</v>
      </c>
      <c r="AF191">
        <v>0</v>
      </c>
      <c r="AG191">
        <v>0</v>
      </c>
      <c r="AH191" t="s">
        <v>35</v>
      </c>
      <c r="AI191" t="s">
        <v>35</v>
      </c>
      <c r="AJ191">
        <v>0</v>
      </c>
      <c r="AK191" t="s">
        <v>35</v>
      </c>
      <c r="AL191">
        <v>0</v>
      </c>
      <c r="AM191">
        <v>0</v>
      </c>
      <c r="AN191">
        <v>0</v>
      </c>
      <c r="AO191">
        <v>0</v>
      </c>
      <c r="AP191" t="s">
        <v>35</v>
      </c>
      <c r="AQ191" t="s">
        <v>35</v>
      </c>
      <c r="AR191" t="s">
        <v>35</v>
      </c>
      <c r="AS191" t="s">
        <v>35</v>
      </c>
      <c r="AT191" t="s">
        <v>35</v>
      </c>
      <c r="AU191" t="s">
        <v>36</v>
      </c>
      <c r="AV191">
        <v>0</v>
      </c>
      <c r="AW191" t="s">
        <v>35</v>
      </c>
      <c r="AX191" t="s">
        <v>36</v>
      </c>
      <c r="AY191" t="s">
        <v>35</v>
      </c>
      <c r="AZ191">
        <v>0</v>
      </c>
      <c r="BA191">
        <v>0</v>
      </c>
      <c r="BB191" t="s">
        <v>35</v>
      </c>
      <c r="BC191" t="s">
        <v>36</v>
      </c>
      <c r="BD191" t="s">
        <v>36</v>
      </c>
      <c r="BE191" t="s">
        <v>36</v>
      </c>
      <c r="BF191" t="s">
        <v>35</v>
      </c>
      <c r="BG191">
        <v>6.7999999999999996E-3</v>
      </c>
      <c r="BH191" t="s">
        <v>35</v>
      </c>
      <c r="BI191" t="s">
        <v>35</v>
      </c>
      <c r="BJ191">
        <v>0</v>
      </c>
      <c r="BK191" t="s">
        <v>35</v>
      </c>
      <c r="BL191" t="s">
        <v>36</v>
      </c>
      <c r="BM191" t="s">
        <v>35</v>
      </c>
      <c r="BN191" t="s">
        <v>35</v>
      </c>
      <c r="BO191" t="s">
        <v>35</v>
      </c>
      <c r="BP191">
        <v>0</v>
      </c>
      <c r="BQ191" t="s">
        <v>35</v>
      </c>
      <c r="BR191" t="s">
        <v>35</v>
      </c>
      <c r="BS191" t="s">
        <v>35</v>
      </c>
      <c r="BT191" t="s">
        <v>36</v>
      </c>
      <c r="BU191" t="s">
        <v>36</v>
      </c>
      <c r="BV191">
        <v>0</v>
      </c>
      <c r="BW191" t="s">
        <v>36</v>
      </c>
      <c r="BX191" t="s">
        <v>36</v>
      </c>
      <c r="BY191" t="s">
        <v>35</v>
      </c>
      <c r="BZ191" t="s">
        <v>35</v>
      </c>
      <c r="CA191" t="s">
        <v>35</v>
      </c>
      <c r="CB191" t="s">
        <v>35</v>
      </c>
      <c r="CC191">
        <v>0</v>
      </c>
      <c r="CD191" t="s">
        <v>36</v>
      </c>
      <c r="CE191" t="s">
        <v>31</v>
      </c>
      <c r="CF191" t="s">
        <v>35</v>
      </c>
      <c r="CG191">
        <v>0</v>
      </c>
      <c r="CH191">
        <v>0</v>
      </c>
      <c r="CI191">
        <v>0</v>
      </c>
      <c r="CJ191">
        <v>0</v>
      </c>
      <c r="CK191">
        <v>0</v>
      </c>
      <c r="CL191">
        <v>0</v>
      </c>
      <c r="CM191">
        <v>0</v>
      </c>
      <c r="CN191" t="s">
        <v>35</v>
      </c>
      <c r="CO191">
        <v>0</v>
      </c>
      <c r="CP191" t="s">
        <v>35</v>
      </c>
      <c r="CQ191" t="s">
        <v>36</v>
      </c>
      <c r="CR191" t="s">
        <v>35</v>
      </c>
      <c r="CS191">
        <v>0</v>
      </c>
      <c r="CT191">
        <v>0</v>
      </c>
      <c r="CU191" t="s">
        <v>35</v>
      </c>
      <c r="CV191">
        <v>0</v>
      </c>
      <c r="CW191" t="s">
        <v>36</v>
      </c>
      <c r="CX191" t="s">
        <v>35</v>
      </c>
      <c r="CY191" t="s">
        <v>36</v>
      </c>
      <c r="CZ191" t="s">
        <v>36</v>
      </c>
      <c r="DA191">
        <v>0</v>
      </c>
      <c r="DB191" t="s">
        <v>36</v>
      </c>
      <c r="DC191">
        <v>0</v>
      </c>
      <c r="DD191" t="s">
        <v>36</v>
      </c>
      <c r="DE191">
        <v>0</v>
      </c>
      <c r="DF191">
        <v>0</v>
      </c>
      <c r="DG191">
        <v>0</v>
      </c>
      <c r="DH191">
        <v>0</v>
      </c>
      <c r="DI191">
        <v>0</v>
      </c>
      <c r="DJ191">
        <v>0</v>
      </c>
      <c r="DK191" t="s">
        <v>36</v>
      </c>
      <c r="DL191" t="s">
        <v>35</v>
      </c>
      <c r="DM191">
        <v>0</v>
      </c>
      <c r="DN191" t="s">
        <v>36</v>
      </c>
      <c r="DO191" t="s">
        <v>35</v>
      </c>
      <c r="DP191" t="s">
        <v>35</v>
      </c>
      <c r="DQ191">
        <v>0</v>
      </c>
      <c r="DR191">
        <v>0</v>
      </c>
      <c r="DS191" t="s">
        <v>35</v>
      </c>
      <c r="DT191" t="s">
        <v>35</v>
      </c>
      <c r="DU191" t="s">
        <v>35</v>
      </c>
      <c r="DV191">
        <v>0</v>
      </c>
      <c r="DW191" t="s">
        <v>35</v>
      </c>
      <c r="DX191" t="s">
        <v>35</v>
      </c>
      <c r="DY191">
        <v>0</v>
      </c>
      <c r="DZ191" t="s">
        <v>35</v>
      </c>
      <c r="EA191" t="s">
        <v>35</v>
      </c>
      <c r="EB191">
        <v>0</v>
      </c>
      <c r="EC191">
        <v>0</v>
      </c>
      <c r="ED191" t="s">
        <v>35</v>
      </c>
      <c r="EE191" t="s">
        <v>35</v>
      </c>
      <c r="EF191" t="s">
        <v>35</v>
      </c>
      <c r="EG191" t="s">
        <v>35</v>
      </c>
      <c r="EH191">
        <v>0</v>
      </c>
      <c r="EI191" t="s">
        <v>36</v>
      </c>
      <c r="EJ191" t="s">
        <v>36</v>
      </c>
      <c r="EK191" t="s">
        <v>35</v>
      </c>
      <c r="EL191" t="s">
        <v>36</v>
      </c>
      <c r="EM191">
        <v>0</v>
      </c>
      <c r="EN191" t="s">
        <v>35</v>
      </c>
      <c r="EO191">
        <v>0</v>
      </c>
      <c r="EP191">
        <v>0</v>
      </c>
      <c r="EQ191">
        <v>0</v>
      </c>
      <c r="ER191">
        <v>0</v>
      </c>
      <c r="ES191" t="s">
        <v>35</v>
      </c>
      <c r="ET191" t="s">
        <v>35</v>
      </c>
      <c r="EU191" t="s">
        <v>35</v>
      </c>
      <c r="EV191" t="s">
        <v>36</v>
      </c>
      <c r="EW191" t="s">
        <v>35</v>
      </c>
      <c r="EX191" t="s">
        <v>36</v>
      </c>
      <c r="EY191" t="s">
        <v>35</v>
      </c>
      <c r="EZ191" t="s">
        <v>35</v>
      </c>
      <c r="FA191" t="s">
        <v>36</v>
      </c>
      <c r="FB191" t="s">
        <v>35</v>
      </c>
      <c r="FC191">
        <v>0</v>
      </c>
      <c r="FD191" t="s">
        <v>35</v>
      </c>
      <c r="FE191" t="s">
        <v>35</v>
      </c>
      <c r="FF191">
        <v>0</v>
      </c>
      <c r="FG191" t="s">
        <v>35</v>
      </c>
      <c r="FH191" t="s">
        <v>35</v>
      </c>
      <c r="FI191">
        <v>0</v>
      </c>
    </row>
    <row r="192" spans="1:165" x14ac:dyDescent="0.25">
      <c r="A192">
        <v>23</v>
      </c>
      <c r="B192" t="s">
        <v>22</v>
      </c>
      <c r="C192">
        <v>8.2000000000000007E-3</v>
      </c>
      <c r="D192">
        <v>1.06E-2</v>
      </c>
      <c r="E192">
        <v>9.7000000000000003E-3</v>
      </c>
      <c r="F192" t="s">
        <v>36</v>
      </c>
      <c r="G192">
        <v>1.2500000000000001E-2</v>
      </c>
      <c r="H192">
        <v>8.8999999999999999E-3</v>
      </c>
      <c r="I192" t="s">
        <v>36</v>
      </c>
      <c r="J192">
        <v>6.1000000000000004E-3</v>
      </c>
      <c r="K192">
        <v>8.6E-3</v>
      </c>
      <c r="L192">
        <v>9.1999999999999998E-3</v>
      </c>
      <c r="M192">
        <v>1.06E-2</v>
      </c>
      <c r="N192">
        <v>0</v>
      </c>
      <c r="O192" t="s">
        <v>36</v>
      </c>
      <c r="P192">
        <v>1.0200000000000001E-2</v>
      </c>
      <c r="Q192" t="s">
        <v>36</v>
      </c>
      <c r="R192" t="s">
        <v>35</v>
      </c>
      <c r="S192" t="s">
        <v>36</v>
      </c>
      <c r="T192" t="s">
        <v>35</v>
      </c>
      <c r="U192" t="s">
        <v>35</v>
      </c>
      <c r="V192" t="s">
        <v>36</v>
      </c>
      <c r="W192">
        <v>5.7000000000000002E-3</v>
      </c>
      <c r="X192">
        <v>8.6E-3</v>
      </c>
      <c r="Y192" t="s">
        <v>36</v>
      </c>
      <c r="Z192" t="s">
        <v>36</v>
      </c>
      <c r="AA192">
        <v>9.4000000000000004E-3</v>
      </c>
      <c r="AB192" t="s">
        <v>36</v>
      </c>
      <c r="AC192" t="s">
        <v>36</v>
      </c>
      <c r="AD192" t="s">
        <v>36</v>
      </c>
      <c r="AE192">
        <v>6.1000000000000004E-3</v>
      </c>
      <c r="AF192" t="s">
        <v>35</v>
      </c>
      <c r="AG192" t="s">
        <v>36</v>
      </c>
      <c r="AH192" t="s">
        <v>35</v>
      </c>
      <c r="AI192" t="s">
        <v>36</v>
      </c>
      <c r="AJ192" t="s">
        <v>35</v>
      </c>
      <c r="AK192">
        <v>1.7000000000000001E-2</v>
      </c>
      <c r="AL192" t="s">
        <v>35</v>
      </c>
      <c r="AM192" t="s">
        <v>35</v>
      </c>
      <c r="AN192" t="s">
        <v>36</v>
      </c>
      <c r="AO192">
        <v>0</v>
      </c>
      <c r="AP192" t="s">
        <v>36</v>
      </c>
      <c r="AQ192" t="s">
        <v>36</v>
      </c>
      <c r="AR192" t="s">
        <v>36</v>
      </c>
      <c r="AS192" t="s">
        <v>36</v>
      </c>
      <c r="AT192" t="s">
        <v>36</v>
      </c>
      <c r="AU192" t="s">
        <v>36</v>
      </c>
      <c r="AV192">
        <v>8.8999999999999999E-3</v>
      </c>
      <c r="AW192">
        <v>6.4000000000000003E-3</v>
      </c>
      <c r="AX192">
        <v>1.46E-2</v>
      </c>
      <c r="AY192" t="s">
        <v>36</v>
      </c>
      <c r="AZ192">
        <v>1.55E-2</v>
      </c>
      <c r="BA192">
        <v>1.1299999999999999E-2</v>
      </c>
      <c r="BB192">
        <v>1.2699999999999999E-2</v>
      </c>
      <c r="BC192">
        <v>1.18E-2</v>
      </c>
      <c r="BD192">
        <v>1.44E-2</v>
      </c>
      <c r="BE192">
        <v>1.3299999999999999E-2</v>
      </c>
      <c r="BF192">
        <v>1.18E-2</v>
      </c>
      <c r="BG192">
        <v>7.4000000000000003E-3</v>
      </c>
      <c r="BH192">
        <v>8.9999999999999993E-3</v>
      </c>
      <c r="BI192" t="s">
        <v>36</v>
      </c>
      <c r="BJ192">
        <v>7.1000000000000004E-3</v>
      </c>
      <c r="BK192">
        <v>7.9000000000000008E-3</v>
      </c>
      <c r="BL192">
        <v>7.1999999999999998E-3</v>
      </c>
      <c r="BM192">
        <v>6.4999999999999997E-3</v>
      </c>
      <c r="BN192" t="s">
        <v>36</v>
      </c>
      <c r="BO192">
        <v>7.0000000000000001E-3</v>
      </c>
      <c r="BP192">
        <v>1.0800000000000001E-2</v>
      </c>
      <c r="BQ192">
        <v>9.2999999999999992E-3</v>
      </c>
      <c r="BR192">
        <v>9.1999999999999998E-3</v>
      </c>
      <c r="BS192">
        <v>1.4999999999999999E-2</v>
      </c>
      <c r="BT192">
        <v>9.7999999999999997E-3</v>
      </c>
      <c r="BU192">
        <v>9.4000000000000004E-3</v>
      </c>
      <c r="BV192">
        <v>1.6299999999999999E-2</v>
      </c>
      <c r="BW192">
        <v>9.4000000000000004E-3</v>
      </c>
      <c r="BX192">
        <v>7.6E-3</v>
      </c>
      <c r="BY192">
        <v>1.7100000000000001E-2</v>
      </c>
      <c r="BZ192">
        <v>1.83E-2</v>
      </c>
      <c r="CA192">
        <v>7.1999999999999998E-3</v>
      </c>
      <c r="CB192">
        <v>1.8200000000000001E-2</v>
      </c>
      <c r="CC192">
        <v>1.23E-2</v>
      </c>
      <c r="CD192">
        <v>1.6E-2</v>
      </c>
      <c r="CE192" t="s">
        <v>31</v>
      </c>
      <c r="CF192">
        <v>9.4999999999999998E-3</v>
      </c>
      <c r="CG192">
        <v>9.5999999999999992E-3</v>
      </c>
      <c r="CH192">
        <v>2.1999999999999999E-2</v>
      </c>
      <c r="CI192">
        <v>1.9400000000000001E-2</v>
      </c>
      <c r="CJ192">
        <v>7.3000000000000001E-3</v>
      </c>
      <c r="CK192">
        <v>1.2E-2</v>
      </c>
      <c r="CL192">
        <v>1.47E-2</v>
      </c>
      <c r="CM192">
        <v>6.8999999999999999E-3</v>
      </c>
      <c r="CN192">
        <v>1.2699999999999999E-2</v>
      </c>
      <c r="CO192">
        <v>8.6E-3</v>
      </c>
      <c r="CP192">
        <v>1.46E-2</v>
      </c>
      <c r="CQ192">
        <v>1.0800000000000001E-2</v>
      </c>
      <c r="CR192">
        <v>1.03E-2</v>
      </c>
      <c r="CS192">
        <v>7.4000000000000003E-3</v>
      </c>
      <c r="CT192">
        <v>7.0000000000000001E-3</v>
      </c>
      <c r="CU192">
        <v>7.4000000000000003E-3</v>
      </c>
      <c r="CV192" t="s">
        <v>36</v>
      </c>
      <c r="CW192">
        <v>7.4999999999999997E-3</v>
      </c>
      <c r="CX192">
        <v>8.6E-3</v>
      </c>
      <c r="CY192">
        <v>1.8599999999999998E-2</v>
      </c>
      <c r="CZ192">
        <v>1.89E-2</v>
      </c>
      <c r="DA192" t="s">
        <v>36</v>
      </c>
      <c r="DB192" t="s">
        <v>36</v>
      </c>
      <c r="DC192">
        <v>5.0000000000000001E-3</v>
      </c>
      <c r="DD192">
        <v>1.44E-2</v>
      </c>
      <c r="DE192">
        <v>1.4E-2</v>
      </c>
      <c r="DF192">
        <v>6.8999999999999999E-3</v>
      </c>
      <c r="DG192">
        <v>1.1599999999999999E-2</v>
      </c>
      <c r="DH192">
        <v>5.0000000000000001E-3</v>
      </c>
      <c r="DI192">
        <v>0</v>
      </c>
      <c r="DJ192" t="s">
        <v>36</v>
      </c>
      <c r="DK192">
        <v>1.49E-2</v>
      </c>
      <c r="DL192">
        <v>5.8999999999999999E-3</v>
      </c>
      <c r="DM192" t="s">
        <v>35</v>
      </c>
      <c r="DN192">
        <v>1.5800000000000002E-2</v>
      </c>
      <c r="DO192">
        <v>1.4800000000000001E-2</v>
      </c>
      <c r="DP192" t="s">
        <v>36</v>
      </c>
      <c r="DQ192">
        <v>1.29E-2</v>
      </c>
      <c r="DR192">
        <v>6.7999999999999996E-3</v>
      </c>
      <c r="DS192" t="s">
        <v>36</v>
      </c>
      <c r="DT192">
        <v>1.0699999999999999E-2</v>
      </c>
      <c r="DU192" t="s">
        <v>35</v>
      </c>
      <c r="DV192" t="s">
        <v>36</v>
      </c>
      <c r="DW192">
        <v>5.4000000000000003E-3</v>
      </c>
      <c r="DX192">
        <v>1.24E-2</v>
      </c>
      <c r="DY192">
        <v>1.32E-2</v>
      </c>
      <c r="DZ192">
        <v>1.4E-2</v>
      </c>
      <c r="EA192">
        <v>1.0200000000000001E-2</v>
      </c>
      <c r="EB192">
        <v>8.5000000000000006E-3</v>
      </c>
      <c r="EC192">
        <v>1.3899999999999999E-2</v>
      </c>
      <c r="ED192">
        <v>7.4999999999999997E-3</v>
      </c>
      <c r="EE192">
        <v>1.29E-2</v>
      </c>
      <c r="EF192">
        <v>9.2999999999999992E-3</v>
      </c>
      <c r="EG192">
        <v>1.34E-2</v>
      </c>
      <c r="EH192">
        <v>6.8999999999999999E-3</v>
      </c>
      <c r="EI192">
        <v>9.2999999999999992E-3</v>
      </c>
      <c r="EJ192">
        <v>1.37E-2</v>
      </c>
      <c r="EK192">
        <v>6.1000000000000004E-3</v>
      </c>
      <c r="EL192">
        <v>7.6E-3</v>
      </c>
      <c r="EM192" t="s">
        <v>36</v>
      </c>
      <c r="EN192">
        <v>5.4000000000000003E-3</v>
      </c>
      <c r="EO192" t="s">
        <v>36</v>
      </c>
      <c r="EP192" t="s">
        <v>36</v>
      </c>
      <c r="EQ192">
        <v>1.12E-2</v>
      </c>
      <c r="ER192">
        <v>2.4899999999999999E-2</v>
      </c>
      <c r="ES192">
        <v>8.3999999999999995E-3</v>
      </c>
      <c r="ET192">
        <v>7.7999999999999996E-3</v>
      </c>
      <c r="EU192">
        <v>8.3000000000000001E-3</v>
      </c>
      <c r="EV192">
        <v>1.61E-2</v>
      </c>
      <c r="EW192">
        <v>9.2999999999999992E-3</v>
      </c>
      <c r="EX192">
        <v>6.1000000000000004E-3</v>
      </c>
      <c r="EY192">
        <v>5.3E-3</v>
      </c>
      <c r="EZ192">
        <v>7.0000000000000001E-3</v>
      </c>
      <c r="FA192">
        <v>1.2200000000000001E-2</v>
      </c>
      <c r="FB192">
        <v>7.9000000000000008E-3</v>
      </c>
      <c r="FC192">
        <v>9.1000000000000004E-3</v>
      </c>
      <c r="FD192" t="s">
        <v>36</v>
      </c>
      <c r="FE192">
        <v>6.7999999999999996E-3</v>
      </c>
      <c r="FF192">
        <v>1.6899999999999998E-2</v>
      </c>
      <c r="FG192" t="s">
        <v>36</v>
      </c>
      <c r="FH192">
        <v>5.1000000000000004E-3</v>
      </c>
      <c r="FI192" t="s">
        <v>36</v>
      </c>
    </row>
    <row r="193" spans="1:165" x14ac:dyDescent="0.25">
      <c r="A193">
        <v>24</v>
      </c>
      <c r="B193" t="s">
        <v>23</v>
      </c>
      <c r="C193">
        <v>9.3700000000000006E-2</v>
      </c>
      <c r="D193">
        <v>8.0399999999999999E-2</v>
      </c>
      <c r="E193">
        <v>0.1132</v>
      </c>
      <c r="F193">
        <v>7.4499999999999997E-2</v>
      </c>
      <c r="G193">
        <v>0.13170000000000001</v>
      </c>
      <c r="H193">
        <v>0.10299999999999999</v>
      </c>
      <c r="I193">
        <v>7.0099999999999996E-2</v>
      </c>
      <c r="J193">
        <v>8.8599999999999998E-2</v>
      </c>
      <c r="K193">
        <v>0.1016</v>
      </c>
      <c r="L193">
        <v>0.1003</v>
      </c>
      <c r="M193">
        <v>0.09</v>
      </c>
      <c r="N193">
        <v>3.5900000000000001E-2</v>
      </c>
      <c r="O193">
        <v>6.4600000000000005E-2</v>
      </c>
      <c r="P193">
        <v>7.9600000000000004E-2</v>
      </c>
      <c r="Q193">
        <v>8.72E-2</v>
      </c>
      <c r="R193">
        <v>7.7600000000000002E-2</v>
      </c>
      <c r="S193">
        <v>9.7900000000000001E-2</v>
      </c>
      <c r="T193">
        <v>6.1699999999999998E-2</v>
      </c>
      <c r="U193">
        <v>7.22E-2</v>
      </c>
      <c r="V193">
        <v>6.8099999999999994E-2</v>
      </c>
      <c r="W193">
        <v>6.7699999999999996E-2</v>
      </c>
      <c r="X193">
        <v>0.11700000000000001</v>
      </c>
      <c r="Y193">
        <v>6.8000000000000005E-2</v>
      </c>
      <c r="Z193">
        <v>5.2900000000000003E-2</v>
      </c>
      <c r="AA193">
        <v>9.5899999999999999E-2</v>
      </c>
      <c r="AB193">
        <v>4.5499999999999999E-2</v>
      </c>
      <c r="AC193">
        <v>6.7400000000000002E-2</v>
      </c>
      <c r="AD193">
        <v>4.41E-2</v>
      </c>
      <c r="AE193">
        <v>7.9699999999999993E-2</v>
      </c>
      <c r="AF193">
        <v>7.6499999999999999E-2</v>
      </c>
      <c r="AG193">
        <v>7.0199999999999999E-2</v>
      </c>
      <c r="AH193">
        <v>7.1400000000000005E-2</v>
      </c>
      <c r="AI193">
        <v>6.7199999999999996E-2</v>
      </c>
      <c r="AJ193">
        <v>5.5500000000000001E-2</v>
      </c>
      <c r="AK193">
        <v>8.1799999999999998E-2</v>
      </c>
      <c r="AL193">
        <v>0.1103</v>
      </c>
      <c r="AM193">
        <v>9.4500000000000001E-2</v>
      </c>
      <c r="AN193">
        <v>7.4700000000000003E-2</v>
      </c>
      <c r="AO193">
        <v>2.46E-2</v>
      </c>
      <c r="AP193">
        <v>9.3799999999999994E-2</v>
      </c>
      <c r="AQ193">
        <v>4.5199999999999997E-2</v>
      </c>
      <c r="AR193">
        <v>6.0299999999999999E-2</v>
      </c>
      <c r="AS193">
        <v>6.2100000000000002E-2</v>
      </c>
      <c r="AT193">
        <v>8.5400000000000004E-2</v>
      </c>
      <c r="AU193">
        <v>8.3799999999999999E-2</v>
      </c>
      <c r="AV193">
        <v>0.1096</v>
      </c>
      <c r="AW193">
        <v>0.12989999999999999</v>
      </c>
      <c r="AX193">
        <v>7.9399999999999998E-2</v>
      </c>
      <c r="AY193">
        <v>0.1197</v>
      </c>
      <c r="AZ193">
        <v>9.2899999999999996E-2</v>
      </c>
      <c r="BA193">
        <v>6.83E-2</v>
      </c>
      <c r="BB193">
        <v>0.13350000000000001</v>
      </c>
      <c r="BC193">
        <v>6.7000000000000004E-2</v>
      </c>
      <c r="BD193">
        <v>8.5400000000000004E-2</v>
      </c>
      <c r="BE193">
        <v>7.8399999999999997E-2</v>
      </c>
      <c r="BF193">
        <v>5.6800000000000003E-2</v>
      </c>
      <c r="BG193">
        <v>0.10929999999999999</v>
      </c>
      <c r="BH193">
        <v>0.12670000000000001</v>
      </c>
      <c r="BI193">
        <v>7.7600000000000002E-2</v>
      </c>
      <c r="BJ193">
        <v>9.2200000000000004E-2</v>
      </c>
      <c r="BK193">
        <v>0.13150000000000001</v>
      </c>
      <c r="BL193">
        <v>0.13769999999999999</v>
      </c>
      <c r="BM193">
        <v>9.2899999999999996E-2</v>
      </c>
      <c r="BN193">
        <v>0.1181</v>
      </c>
      <c r="BO193">
        <v>8.7400000000000005E-2</v>
      </c>
      <c r="BP193">
        <v>8.5900000000000004E-2</v>
      </c>
      <c r="BQ193">
        <v>0.1124</v>
      </c>
      <c r="BR193">
        <v>0.15939999999999999</v>
      </c>
      <c r="BS193">
        <v>0.10440000000000001</v>
      </c>
      <c r="BT193">
        <v>0.12959999999999999</v>
      </c>
      <c r="BU193">
        <v>7.51E-2</v>
      </c>
      <c r="BV193">
        <v>7.4700000000000003E-2</v>
      </c>
      <c r="BW193">
        <v>7.7399999999999997E-2</v>
      </c>
      <c r="BX193">
        <v>6.7500000000000004E-2</v>
      </c>
      <c r="BY193">
        <v>0.1023</v>
      </c>
      <c r="BZ193">
        <v>0.1157</v>
      </c>
      <c r="CA193">
        <v>9.0899999999999995E-2</v>
      </c>
      <c r="CB193">
        <v>8.3900000000000002E-2</v>
      </c>
      <c r="CC193">
        <v>0.1074</v>
      </c>
      <c r="CD193">
        <v>0.14299999999999999</v>
      </c>
      <c r="CE193" t="s">
        <v>31</v>
      </c>
      <c r="CF193">
        <v>8.48E-2</v>
      </c>
      <c r="CG193">
        <v>8.72E-2</v>
      </c>
      <c r="CH193">
        <v>7.9399999999999998E-2</v>
      </c>
      <c r="CI193">
        <v>5.8099999999999999E-2</v>
      </c>
      <c r="CJ193">
        <v>0.14660000000000001</v>
      </c>
      <c r="CK193">
        <v>0.20269999999999999</v>
      </c>
      <c r="CL193">
        <v>0.1469</v>
      </c>
      <c r="CM193">
        <v>0.15279999999999999</v>
      </c>
      <c r="CN193">
        <v>8.48E-2</v>
      </c>
      <c r="CO193">
        <v>7.17E-2</v>
      </c>
      <c r="CP193">
        <v>0.1022</v>
      </c>
      <c r="CQ193">
        <v>8.6900000000000005E-2</v>
      </c>
      <c r="CR193">
        <v>7.2300000000000003E-2</v>
      </c>
      <c r="CS193">
        <v>8.6499999999999994E-2</v>
      </c>
      <c r="CT193">
        <v>9.4399999999999998E-2</v>
      </c>
      <c r="CU193">
        <v>0.1167</v>
      </c>
      <c r="CV193">
        <v>0.13519999999999999</v>
      </c>
      <c r="CW193">
        <v>5.0299999999999997E-2</v>
      </c>
      <c r="CX193">
        <v>8.8800000000000004E-2</v>
      </c>
      <c r="CY193">
        <v>8.2900000000000001E-2</v>
      </c>
      <c r="CZ193">
        <v>8.8599999999999998E-2</v>
      </c>
      <c r="DA193">
        <v>0.1555</v>
      </c>
      <c r="DB193">
        <v>0.14449999999999999</v>
      </c>
      <c r="DC193">
        <v>8.5300000000000001E-2</v>
      </c>
      <c r="DD193">
        <v>0.1343</v>
      </c>
      <c r="DE193">
        <v>0.1464</v>
      </c>
      <c r="DF193">
        <v>7.2900000000000006E-2</v>
      </c>
      <c r="DG193">
        <v>6.2700000000000006E-2</v>
      </c>
      <c r="DH193">
        <v>0.1028</v>
      </c>
      <c r="DI193">
        <v>0.1444</v>
      </c>
      <c r="DJ193">
        <v>0.12509999999999999</v>
      </c>
      <c r="DK193">
        <v>7.7299999999999994E-2</v>
      </c>
      <c r="DL193">
        <v>7.7299999999999994E-2</v>
      </c>
      <c r="DM193">
        <v>3.5700000000000003E-2</v>
      </c>
      <c r="DN193">
        <v>8.8099999999999998E-2</v>
      </c>
      <c r="DO193">
        <v>8.0299999999999996E-2</v>
      </c>
      <c r="DP193">
        <v>0.1492</v>
      </c>
      <c r="DQ193">
        <v>8.3699999999999997E-2</v>
      </c>
      <c r="DR193">
        <v>7.0999999999999994E-2</v>
      </c>
      <c r="DS193">
        <v>5.04E-2</v>
      </c>
      <c r="DT193">
        <v>5.9900000000000002E-2</v>
      </c>
      <c r="DU193">
        <v>3.2800000000000003E-2</v>
      </c>
      <c r="DV193">
        <v>7.8E-2</v>
      </c>
      <c r="DW193">
        <v>5.6899999999999999E-2</v>
      </c>
      <c r="DX193">
        <v>5.6099999999999997E-2</v>
      </c>
      <c r="DY193">
        <v>5.6099999999999997E-2</v>
      </c>
      <c r="DZ193">
        <v>0.10349999999999999</v>
      </c>
      <c r="EA193">
        <v>0.11650000000000001</v>
      </c>
      <c r="EB193">
        <v>6.6199999999999995E-2</v>
      </c>
      <c r="EC193">
        <v>0.1027</v>
      </c>
      <c r="ED193">
        <v>7.3700000000000002E-2</v>
      </c>
      <c r="EE193">
        <v>7.7399999999999997E-2</v>
      </c>
      <c r="EF193">
        <v>9.4899999999999998E-2</v>
      </c>
      <c r="EG193">
        <v>0.1221</v>
      </c>
      <c r="EH193">
        <v>0.1152</v>
      </c>
      <c r="EI193">
        <v>9.9599999999999994E-2</v>
      </c>
      <c r="EJ193">
        <v>5.8099999999999999E-2</v>
      </c>
      <c r="EK193">
        <v>9.1899999999999996E-2</v>
      </c>
      <c r="EL193">
        <v>0.1082</v>
      </c>
      <c r="EM193">
        <v>0.128</v>
      </c>
      <c r="EN193">
        <v>0.10390000000000001</v>
      </c>
      <c r="EO193">
        <v>0.1235</v>
      </c>
      <c r="EP193">
        <v>0.1341</v>
      </c>
      <c r="EQ193">
        <v>8.6300000000000002E-2</v>
      </c>
      <c r="ER193">
        <v>0.1449</v>
      </c>
      <c r="ES193">
        <v>0.1681</v>
      </c>
      <c r="ET193">
        <v>0.1328</v>
      </c>
      <c r="EU193">
        <v>0.1147</v>
      </c>
      <c r="EV193">
        <v>7.9399999999999998E-2</v>
      </c>
      <c r="EW193">
        <v>6.0999999999999999E-2</v>
      </c>
      <c r="EX193">
        <v>6.13E-2</v>
      </c>
      <c r="EY193">
        <v>0.1527</v>
      </c>
      <c r="EZ193">
        <v>0.1447</v>
      </c>
      <c r="FA193">
        <v>0.1239</v>
      </c>
      <c r="FB193">
        <v>0.151</v>
      </c>
      <c r="FC193">
        <v>0.13339999999999999</v>
      </c>
      <c r="FD193">
        <v>8.5000000000000006E-2</v>
      </c>
      <c r="FE193">
        <v>0.13469999999999999</v>
      </c>
      <c r="FF193">
        <v>6.5199999999999994E-2</v>
      </c>
      <c r="FG193">
        <v>0.12039999999999999</v>
      </c>
      <c r="FH193">
        <v>0.1163</v>
      </c>
      <c r="FI193">
        <v>0.1225</v>
      </c>
    </row>
    <row r="194" spans="1:165" x14ac:dyDescent="0.25">
      <c r="A194">
        <v>25</v>
      </c>
      <c r="B194" t="s">
        <v>24</v>
      </c>
      <c r="C194">
        <v>2.0799999999999999E-2</v>
      </c>
      <c r="D194">
        <v>2.53E-2</v>
      </c>
      <c r="E194">
        <v>1.61E-2</v>
      </c>
      <c r="F194">
        <v>3.1099999999999999E-2</v>
      </c>
      <c r="G194">
        <v>3.39E-2</v>
      </c>
      <c r="H194">
        <v>2.3400000000000001E-2</v>
      </c>
      <c r="I194">
        <v>1.4999999999999999E-2</v>
      </c>
      <c r="J194">
        <v>1.5900000000000001E-2</v>
      </c>
      <c r="K194">
        <v>1.8100000000000002E-2</v>
      </c>
      <c r="L194">
        <v>1.95E-2</v>
      </c>
      <c r="M194">
        <v>2.3900000000000001E-2</v>
      </c>
      <c r="N194">
        <v>0</v>
      </c>
      <c r="O194">
        <v>4.2900000000000001E-2</v>
      </c>
      <c r="P194">
        <v>7.1000000000000004E-3</v>
      </c>
      <c r="Q194">
        <v>3.61E-2</v>
      </c>
      <c r="R194">
        <v>1.4999999999999999E-2</v>
      </c>
      <c r="S194">
        <v>5.3800000000000001E-2</v>
      </c>
      <c r="T194">
        <v>2.0899999999999998E-2</v>
      </c>
      <c r="U194">
        <v>5.8599999999999999E-2</v>
      </c>
      <c r="V194">
        <v>2.5999999999999999E-2</v>
      </c>
      <c r="W194">
        <v>3.9E-2</v>
      </c>
      <c r="X194">
        <v>1.43E-2</v>
      </c>
      <c r="Y194">
        <v>4.1599999999999998E-2</v>
      </c>
      <c r="Z194">
        <v>2.41E-2</v>
      </c>
      <c r="AA194">
        <v>3.5400000000000001E-2</v>
      </c>
      <c r="AB194">
        <v>5.1000000000000004E-3</v>
      </c>
      <c r="AC194">
        <v>1.3899999999999999E-2</v>
      </c>
      <c r="AD194">
        <v>7.6E-3</v>
      </c>
      <c r="AE194">
        <v>2.0199999999999999E-2</v>
      </c>
      <c r="AF194">
        <v>1.5900000000000001E-2</v>
      </c>
      <c r="AG194">
        <v>5.7000000000000002E-3</v>
      </c>
      <c r="AH194">
        <v>2.07E-2</v>
      </c>
      <c r="AI194">
        <v>2.0799999999999999E-2</v>
      </c>
      <c r="AJ194">
        <v>7.4999999999999997E-3</v>
      </c>
      <c r="AK194">
        <v>2.1499999999999998E-2</v>
      </c>
      <c r="AL194">
        <v>1.26E-2</v>
      </c>
      <c r="AM194">
        <v>1.26E-2</v>
      </c>
      <c r="AN194">
        <v>1.78E-2</v>
      </c>
      <c r="AO194">
        <v>1.5800000000000002E-2</v>
      </c>
      <c r="AP194">
        <v>2.75E-2</v>
      </c>
      <c r="AQ194">
        <v>2.4500000000000001E-2</v>
      </c>
      <c r="AR194">
        <v>1.5900000000000001E-2</v>
      </c>
      <c r="AS194">
        <v>1.5900000000000001E-2</v>
      </c>
      <c r="AT194">
        <v>1.2800000000000001E-2</v>
      </c>
      <c r="AU194">
        <v>8.8999999999999999E-3</v>
      </c>
      <c r="AV194">
        <v>1.6400000000000001E-2</v>
      </c>
      <c r="AW194">
        <v>2.2200000000000001E-2</v>
      </c>
      <c r="AX194">
        <v>3.7400000000000003E-2</v>
      </c>
      <c r="AY194">
        <v>1.35E-2</v>
      </c>
      <c r="AZ194">
        <v>2.35E-2</v>
      </c>
      <c r="BA194">
        <v>1.5900000000000001E-2</v>
      </c>
      <c r="BB194">
        <v>2.75E-2</v>
      </c>
      <c r="BC194">
        <v>3.7900000000000003E-2</v>
      </c>
      <c r="BD194">
        <v>2.9499999999999998E-2</v>
      </c>
      <c r="BE194">
        <v>4.4499999999999998E-2</v>
      </c>
      <c r="BF194">
        <v>3.4099999999999998E-2</v>
      </c>
      <c r="BG194">
        <v>2.5999999999999999E-2</v>
      </c>
      <c r="BH194">
        <v>2.6499999999999999E-2</v>
      </c>
      <c r="BI194">
        <v>1.06E-2</v>
      </c>
      <c r="BJ194">
        <v>1.8700000000000001E-2</v>
      </c>
      <c r="BK194">
        <v>1.5699999999999999E-2</v>
      </c>
      <c r="BL194">
        <v>3.1E-2</v>
      </c>
      <c r="BM194">
        <v>1.12E-2</v>
      </c>
      <c r="BN194">
        <v>1.2200000000000001E-2</v>
      </c>
      <c r="BO194">
        <v>1.8200000000000001E-2</v>
      </c>
      <c r="BP194">
        <v>1.6500000000000001E-2</v>
      </c>
      <c r="BQ194">
        <v>6.7999999999999996E-3</v>
      </c>
      <c r="BR194">
        <v>1.47E-2</v>
      </c>
      <c r="BS194">
        <v>2.4899999999999999E-2</v>
      </c>
      <c r="BT194">
        <v>3.0599999999999999E-2</v>
      </c>
      <c r="BU194">
        <v>2.1499999999999998E-2</v>
      </c>
      <c r="BV194">
        <v>2.8799999999999999E-2</v>
      </c>
      <c r="BW194">
        <v>2.5700000000000001E-2</v>
      </c>
      <c r="BX194">
        <v>2.18E-2</v>
      </c>
      <c r="BY194">
        <v>2.1700000000000001E-2</v>
      </c>
      <c r="BZ194">
        <v>3.39E-2</v>
      </c>
      <c r="CA194">
        <v>3.3000000000000002E-2</v>
      </c>
      <c r="CB194">
        <v>1.46E-2</v>
      </c>
      <c r="CC194">
        <v>3.5200000000000002E-2</v>
      </c>
      <c r="CD194">
        <v>3.1899999999999998E-2</v>
      </c>
      <c r="CE194" t="s">
        <v>31</v>
      </c>
      <c r="CF194">
        <v>1.9699999999999999E-2</v>
      </c>
      <c r="CG194">
        <v>2.93E-2</v>
      </c>
      <c r="CH194">
        <v>1.9099999999999999E-2</v>
      </c>
      <c r="CI194">
        <v>3.2899999999999999E-2</v>
      </c>
      <c r="CJ194">
        <v>3.9199999999999999E-2</v>
      </c>
      <c r="CK194">
        <v>4.8000000000000001E-2</v>
      </c>
      <c r="CL194">
        <v>3.4599999999999999E-2</v>
      </c>
      <c r="CM194">
        <v>3.56E-2</v>
      </c>
      <c r="CN194">
        <v>4.0500000000000001E-2</v>
      </c>
      <c r="CO194">
        <v>1.9300000000000001E-2</v>
      </c>
      <c r="CP194">
        <v>1.9800000000000002E-2</v>
      </c>
      <c r="CQ194">
        <v>4.0599999999999997E-2</v>
      </c>
      <c r="CR194">
        <v>2.06E-2</v>
      </c>
      <c r="CS194">
        <v>2.5899999999999999E-2</v>
      </c>
      <c r="CT194">
        <v>2.7900000000000001E-2</v>
      </c>
      <c r="CU194">
        <v>2.6800000000000001E-2</v>
      </c>
      <c r="CV194">
        <v>1.3599999999999999E-2</v>
      </c>
      <c r="CW194">
        <v>1.2E-2</v>
      </c>
      <c r="CX194">
        <v>1.67E-2</v>
      </c>
      <c r="CY194">
        <v>2.1000000000000001E-2</v>
      </c>
      <c r="CZ194">
        <v>0.02</v>
      </c>
      <c r="DA194">
        <v>1.1299999999999999E-2</v>
      </c>
      <c r="DB194">
        <v>1.01E-2</v>
      </c>
      <c r="DC194">
        <v>6.7000000000000002E-3</v>
      </c>
      <c r="DD194">
        <v>4.4499999999999998E-2</v>
      </c>
      <c r="DE194">
        <v>3.3500000000000002E-2</v>
      </c>
      <c r="DF194">
        <v>3.8199999999999998E-2</v>
      </c>
      <c r="DG194">
        <v>2.4E-2</v>
      </c>
      <c r="DH194">
        <v>1.2699999999999999E-2</v>
      </c>
      <c r="DI194">
        <v>2.7E-2</v>
      </c>
      <c r="DJ194">
        <v>1.21E-2</v>
      </c>
      <c r="DK194">
        <v>1.4E-2</v>
      </c>
      <c r="DL194">
        <v>2.35E-2</v>
      </c>
      <c r="DM194" t="s">
        <v>35</v>
      </c>
      <c r="DN194">
        <v>3.3099999999999997E-2</v>
      </c>
      <c r="DO194">
        <v>3.9E-2</v>
      </c>
      <c r="DP194">
        <v>1.4800000000000001E-2</v>
      </c>
      <c r="DQ194">
        <v>1.66E-2</v>
      </c>
      <c r="DR194">
        <v>1.24E-2</v>
      </c>
      <c r="DS194">
        <v>1.7000000000000001E-2</v>
      </c>
      <c r="DT194">
        <v>7.3000000000000001E-3</v>
      </c>
      <c r="DU194">
        <v>0.01</v>
      </c>
      <c r="DV194">
        <v>1.8700000000000001E-2</v>
      </c>
      <c r="DW194">
        <v>1.6299999999999999E-2</v>
      </c>
      <c r="DX194">
        <v>1.9699999999999999E-2</v>
      </c>
      <c r="DY194">
        <v>2.3099999999999999E-2</v>
      </c>
      <c r="DZ194">
        <v>8.9499999999999996E-2</v>
      </c>
      <c r="EA194">
        <v>3.0700000000000002E-2</v>
      </c>
      <c r="EB194">
        <v>1.8800000000000001E-2</v>
      </c>
      <c r="EC194">
        <v>2.5499999999999998E-2</v>
      </c>
      <c r="ED194">
        <v>1.8700000000000001E-2</v>
      </c>
      <c r="EE194">
        <v>2.98E-2</v>
      </c>
      <c r="EF194">
        <v>3.5900000000000001E-2</v>
      </c>
      <c r="EG194">
        <v>3.0499999999999999E-2</v>
      </c>
      <c r="EH194">
        <v>1.9300000000000001E-2</v>
      </c>
      <c r="EI194">
        <v>1.47E-2</v>
      </c>
      <c r="EJ194">
        <v>2.6599999999999999E-2</v>
      </c>
      <c r="EK194">
        <v>1.49E-2</v>
      </c>
      <c r="EL194">
        <v>2.1299999999999999E-2</v>
      </c>
      <c r="EM194">
        <v>2.63E-2</v>
      </c>
      <c r="EN194">
        <v>2.58E-2</v>
      </c>
      <c r="EO194">
        <v>8.2000000000000007E-3</v>
      </c>
      <c r="EP194">
        <v>1.4500000000000001E-2</v>
      </c>
      <c r="EQ194">
        <v>1.6299999999999999E-2</v>
      </c>
      <c r="ER194">
        <v>2.2700000000000001E-2</v>
      </c>
      <c r="ES194">
        <v>1.6500000000000001E-2</v>
      </c>
      <c r="ET194">
        <v>1.0500000000000001E-2</v>
      </c>
      <c r="EU194">
        <v>2.58E-2</v>
      </c>
      <c r="EV194">
        <v>2.2200000000000001E-2</v>
      </c>
      <c r="EW194">
        <v>1.47E-2</v>
      </c>
      <c r="EX194">
        <v>1.7600000000000001E-2</v>
      </c>
      <c r="EY194">
        <v>9.2999999999999992E-3</v>
      </c>
      <c r="EZ194">
        <v>1.67E-2</v>
      </c>
      <c r="FA194">
        <v>2.8299999999999999E-2</v>
      </c>
      <c r="FB194">
        <v>1.7399999999999999E-2</v>
      </c>
      <c r="FC194">
        <v>1.6899999999999998E-2</v>
      </c>
      <c r="FD194">
        <v>6.7999999999999996E-3</v>
      </c>
      <c r="FE194">
        <v>1.15E-2</v>
      </c>
      <c r="FF194">
        <v>3.4000000000000002E-2</v>
      </c>
      <c r="FG194">
        <v>6.4000000000000003E-3</v>
      </c>
      <c r="FH194">
        <v>1.47E-2</v>
      </c>
      <c r="FI194">
        <v>1.6199999999999999E-2</v>
      </c>
    </row>
    <row r="195" spans="1:165" x14ac:dyDescent="0.25">
      <c r="A195">
        <v>26</v>
      </c>
      <c r="B195" t="s">
        <v>25</v>
      </c>
      <c r="C195">
        <v>0.17710000000000001</v>
      </c>
      <c r="D195">
        <v>0.1772</v>
      </c>
      <c r="E195">
        <v>0.15490000000000001</v>
      </c>
      <c r="F195">
        <v>0.1822</v>
      </c>
      <c r="G195">
        <v>0.10050000000000001</v>
      </c>
      <c r="H195">
        <v>0.13819999999999999</v>
      </c>
      <c r="I195">
        <v>0.1724</v>
      </c>
      <c r="J195">
        <v>0.2336</v>
      </c>
      <c r="K195">
        <v>0.21590000000000001</v>
      </c>
      <c r="L195">
        <v>0.16339999999999999</v>
      </c>
      <c r="M195">
        <v>0.1542</v>
      </c>
      <c r="N195">
        <v>0.1744</v>
      </c>
      <c r="O195">
        <v>0.21279999999999999</v>
      </c>
      <c r="P195">
        <v>0.17349999999999999</v>
      </c>
      <c r="Q195">
        <v>0.15190000000000001</v>
      </c>
      <c r="R195">
        <v>0.22040000000000001</v>
      </c>
      <c r="S195">
        <v>0.16520000000000001</v>
      </c>
      <c r="T195">
        <v>0.2296</v>
      </c>
      <c r="U195">
        <v>0.1744</v>
      </c>
      <c r="V195">
        <v>0.1585</v>
      </c>
      <c r="W195">
        <v>0.2009</v>
      </c>
      <c r="X195">
        <v>9.1300000000000006E-2</v>
      </c>
      <c r="Y195">
        <v>0.15939999999999999</v>
      </c>
      <c r="Z195">
        <v>0.21179999999999999</v>
      </c>
      <c r="AA195">
        <v>0.1211</v>
      </c>
      <c r="AB195">
        <v>0.2109</v>
      </c>
      <c r="AC195">
        <v>0.123</v>
      </c>
      <c r="AD195">
        <v>0.18060000000000001</v>
      </c>
      <c r="AE195">
        <v>0.1661</v>
      </c>
      <c r="AF195">
        <v>0.21779999999999999</v>
      </c>
      <c r="AG195">
        <v>0.14599999999999999</v>
      </c>
      <c r="AH195">
        <v>0.14219999999999999</v>
      </c>
      <c r="AI195">
        <v>0.2324</v>
      </c>
      <c r="AJ195">
        <v>0.18110000000000001</v>
      </c>
      <c r="AK195">
        <v>0.14299999999999999</v>
      </c>
      <c r="AL195">
        <v>0.17910000000000001</v>
      </c>
      <c r="AM195">
        <v>0.1996</v>
      </c>
      <c r="AN195">
        <v>0.20580000000000001</v>
      </c>
      <c r="AO195">
        <v>0.15989999999999999</v>
      </c>
      <c r="AP195">
        <v>0.1361</v>
      </c>
      <c r="AQ195">
        <v>0.1328</v>
      </c>
      <c r="AR195">
        <v>0.21820000000000001</v>
      </c>
      <c r="AS195">
        <v>0.1565</v>
      </c>
      <c r="AT195">
        <v>0.15310000000000001</v>
      </c>
      <c r="AU195">
        <v>0.17680000000000001</v>
      </c>
      <c r="AV195">
        <v>0.12870000000000001</v>
      </c>
      <c r="AW195">
        <v>0.15409999999999999</v>
      </c>
      <c r="AX195">
        <v>0.13320000000000001</v>
      </c>
      <c r="AY195">
        <v>0.1759</v>
      </c>
      <c r="AZ195">
        <v>0.14169999999999999</v>
      </c>
      <c r="BA195">
        <v>0.13</v>
      </c>
      <c r="BB195">
        <v>0.13350000000000001</v>
      </c>
      <c r="BC195">
        <v>9.2399999999999996E-2</v>
      </c>
      <c r="BD195">
        <v>6.1699999999999998E-2</v>
      </c>
      <c r="BE195">
        <v>0.1176</v>
      </c>
      <c r="BF195">
        <v>9.8599999999999993E-2</v>
      </c>
      <c r="BG195">
        <v>0.1104</v>
      </c>
      <c r="BH195">
        <v>0.1396</v>
      </c>
      <c r="BI195">
        <v>0.1825</v>
      </c>
      <c r="BJ195">
        <v>0.1231</v>
      </c>
      <c r="BK195">
        <v>0.18090000000000001</v>
      </c>
      <c r="BL195">
        <v>0.13059999999999999</v>
      </c>
      <c r="BM195">
        <v>0.18410000000000001</v>
      </c>
      <c r="BN195">
        <v>0.23119999999999999</v>
      </c>
      <c r="BO195">
        <v>0.1719</v>
      </c>
      <c r="BP195">
        <v>0.10929999999999999</v>
      </c>
      <c r="BQ195">
        <v>0.20630000000000001</v>
      </c>
      <c r="BR195">
        <v>0.1265</v>
      </c>
      <c r="BS195">
        <v>0.10920000000000001</v>
      </c>
      <c r="BT195">
        <v>0.12559999999999999</v>
      </c>
      <c r="BU195">
        <v>0.14030000000000001</v>
      </c>
      <c r="BV195">
        <v>0.13919999999999999</v>
      </c>
      <c r="BW195">
        <v>0.14219999999999999</v>
      </c>
      <c r="BX195">
        <v>0.17030000000000001</v>
      </c>
      <c r="BY195">
        <v>0.13139999999999999</v>
      </c>
      <c r="BZ195">
        <v>0.122</v>
      </c>
      <c r="CA195">
        <v>0.1384</v>
      </c>
      <c r="CB195">
        <v>0.1212</v>
      </c>
      <c r="CC195">
        <v>0.1021</v>
      </c>
      <c r="CD195">
        <v>9.7799999999999998E-2</v>
      </c>
      <c r="CE195" t="s">
        <v>31</v>
      </c>
      <c r="CF195">
        <v>0.21790000000000001</v>
      </c>
      <c r="CG195">
        <v>0.21740000000000001</v>
      </c>
      <c r="CH195">
        <v>0.14530000000000001</v>
      </c>
      <c r="CI195">
        <v>9.2700000000000005E-2</v>
      </c>
      <c r="CJ195">
        <v>5.9499999999999997E-2</v>
      </c>
      <c r="CK195">
        <v>6.7599999999999993E-2</v>
      </c>
      <c r="CL195">
        <v>6.6100000000000006E-2</v>
      </c>
      <c r="CM195">
        <v>5.5599999999999997E-2</v>
      </c>
      <c r="CN195">
        <v>0.14810000000000001</v>
      </c>
      <c r="CO195">
        <v>0.1835</v>
      </c>
      <c r="CP195">
        <v>0.1366</v>
      </c>
      <c r="CQ195">
        <v>0.1258</v>
      </c>
      <c r="CR195">
        <v>0.1784</v>
      </c>
      <c r="CS195">
        <v>0.2293</v>
      </c>
      <c r="CT195">
        <v>0.1293</v>
      </c>
      <c r="CU195">
        <v>0.16239999999999999</v>
      </c>
      <c r="CV195">
        <v>0.15090000000000001</v>
      </c>
      <c r="CW195">
        <v>0.19209999999999999</v>
      </c>
      <c r="CX195">
        <v>0.1221</v>
      </c>
      <c r="CY195">
        <v>0.12939999999999999</v>
      </c>
      <c r="CZ195">
        <v>0.1366</v>
      </c>
      <c r="DA195">
        <v>0.25319999999999998</v>
      </c>
      <c r="DB195">
        <v>0.3054</v>
      </c>
      <c r="DC195">
        <v>0.24249999999999999</v>
      </c>
      <c r="DD195">
        <v>8.8700000000000001E-2</v>
      </c>
      <c r="DE195">
        <v>8.8800000000000004E-2</v>
      </c>
      <c r="DF195">
        <v>0.2397</v>
      </c>
      <c r="DG195">
        <v>0.27850000000000003</v>
      </c>
      <c r="DH195">
        <v>0.27100000000000002</v>
      </c>
      <c r="DI195">
        <v>0.26350000000000001</v>
      </c>
      <c r="DJ195">
        <v>0.26519999999999999</v>
      </c>
      <c r="DK195">
        <v>0.121</v>
      </c>
      <c r="DL195">
        <v>0.16350000000000001</v>
      </c>
      <c r="DM195">
        <v>0.33260000000000001</v>
      </c>
      <c r="DN195">
        <v>0.1229</v>
      </c>
      <c r="DO195">
        <v>0.14349999999999999</v>
      </c>
      <c r="DP195">
        <v>0.27050000000000002</v>
      </c>
      <c r="DQ195">
        <v>0.23</v>
      </c>
      <c r="DR195">
        <v>0.21310000000000001</v>
      </c>
      <c r="DS195">
        <v>0.27650000000000002</v>
      </c>
      <c r="DT195">
        <v>0.20710000000000001</v>
      </c>
      <c r="DU195">
        <v>0.1467</v>
      </c>
      <c r="DV195">
        <v>0.15190000000000001</v>
      </c>
      <c r="DW195">
        <v>0.12920000000000001</v>
      </c>
      <c r="DX195">
        <v>0.21929999999999999</v>
      </c>
      <c r="DY195">
        <v>0.1234</v>
      </c>
      <c r="DZ195">
        <v>8.9499999999999996E-2</v>
      </c>
      <c r="EA195">
        <v>0.1154</v>
      </c>
      <c r="EB195">
        <v>0.20230000000000001</v>
      </c>
      <c r="EC195">
        <v>0.12989999999999999</v>
      </c>
      <c r="ED195">
        <v>0.22570000000000001</v>
      </c>
      <c r="EE195">
        <v>0.17380000000000001</v>
      </c>
      <c r="EF195">
        <v>0.25140000000000001</v>
      </c>
      <c r="EG195">
        <v>0.13800000000000001</v>
      </c>
      <c r="EH195">
        <v>0.17449999999999999</v>
      </c>
      <c r="EI195">
        <v>0.19869999999999999</v>
      </c>
      <c r="EJ195">
        <v>0.15570000000000001</v>
      </c>
      <c r="EK195">
        <v>0.2596</v>
      </c>
      <c r="EL195">
        <v>0.13750000000000001</v>
      </c>
      <c r="EM195">
        <v>0.1159</v>
      </c>
      <c r="EN195">
        <v>0.161</v>
      </c>
      <c r="EO195">
        <v>0.1885</v>
      </c>
      <c r="EP195">
        <v>0.17979999999999999</v>
      </c>
      <c r="EQ195">
        <v>0.2457</v>
      </c>
      <c r="ER195">
        <v>0.14130000000000001</v>
      </c>
      <c r="ES195">
        <v>0.16059999999999999</v>
      </c>
      <c r="ET195">
        <v>0.14660000000000001</v>
      </c>
      <c r="EU195">
        <v>0.16220000000000001</v>
      </c>
      <c r="EV195">
        <v>0.1474</v>
      </c>
      <c r="EW195">
        <v>0.2276</v>
      </c>
      <c r="EX195">
        <v>0.1721</v>
      </c>
      <c r="EY195">
        <v>0.17660000000000001</v>
      </c>
      <c r="EZ195">
        <v>0.1512</v>
      </c>
      <c r="FA195">
        <v>0.17610000000000001</v>
      </c>
      <c r="FB195">
        <v>0.15640000000000001</v>
      </c>
      <c r="FC195">
        <v>0.13639999999999999</v>
      </c>
      <c r="FD195">
        <v>0.3145</v>
      </c>
      <c r="FE195">
        <v>0.24179999999999999</v>
      </c>
      <c r="FF195">
        <v>0.17019999999999999</v>
      </c>
      <c r="FG195">
        <v>0.25790000000000002</v>
      </c>
      <c r="FH195">
        <v>0.17580000000000001</v>
      </c>
      <c r="FI195">
        <v>0.25769999999999998</v>
      </c>
    </row>
    <row r="196" spans="1:165" x14ac:dyDescent="0.25">
      <c r="A196">
        <v>27</v>
      </c>
      <c r="B196" t="s">
        <v>26</v>
      </c>
      <c r="C196">
        <v>2.63E-2</v>
      </c>
      <c r="D196" t="s">
        <v>31</v>
      </c>
      <c r="E196" t="s">
        <v>31</v>
      </c>
      <c r="F196" t="s">
        <v>31</v>
      </c>
      <c r="G196" t="s">
        <v>31</v>
      </c>
      <c r="H196" t="s">
        <v>31</v>
      </c>
      <c r="I196" t="s">
        <v>31</v>
      </c>
      <c r="J196" t="s">
        <v>31</v>
      </c>
      <c r="K196" t="s">
        <v>31</v>
      </c>
      <c r="L196" t="s">
        <v>31</v>
      </c>
      <c r="M196" t="s">
        <v>31</v>
      </c>
      <c r="N196">
        <v>7.6899999999999996E-2</v>
      </c>
      <c r="O196">
        <v>3.8300000000000001E-2</v>
      </c>
      <c r="P196" t="s">
        <v>97</v>
      </c>
      <c r="Q196" t="s">
        <v>97</v>
      </c>
      <c r="R196">
        <v>2.69E-2</v>
      </c>
      <c r="S196">
        <v>8.9999999999999993E-3</v>
      </c>
      <c r="T196" t="s">
        <v>97</v>
      </c>
      <c r="U196" t="s">
        <v>97</v>
      </c>
      <c r="V196">
        <v>2.5999999999999999E-2</v>
      </c>
      <c r="W196">
        <v>6.08E-2</v>
      </c>
      <c r="X196" t="s">
        <v>97</v>
      </c>
      <c r="Y196">
        <v>2.8899999999999999E-2</v>
      </c>
      <c r="Z196" t="s">
        <v>97</v>
      </c>
      <c r="AA196" t="s">
        <v>97</v>
      </c>
      <c r="AB196">
        <v>3.2000000000000001E-2</v>
      </c>
      <c r="AC196" t="s">
        <v>97</v>
      </c>
      <c r="AD196" t="s">
        <v>97</v>
      </c>
      <c r="AE196" t="s">
        <v>97</v>
      </c>
      <c r="AF196">
        <v>1.4800000000000001E-2</v>
      </c>
      <c r="AG196">
        <v>2.0199999999999999E-2</v>
      </c>
      <c r="AH196" t="s">
        <v>97</v>
      </c>
      <c r="AI196" t="s">
        <v>97</v>
      </c>
      <c r="AJ196">
        <v>2.8400000000000002E-2</v>
      </c>
      <c r="AK196">
        <v>1.3899999999999999E-2</v>
      </c>
      <c r="AL196" t="s">
        <v>97</v>
      </c>
      <c r="AM196" t="s">
        <v>97</v>
      </c>
      <c r="AN196">
        <v>2.64E-2</v>
      </c>
      <c r="AO196">
        <v>3.6900000000000002E-2</v>
      </c>
      <c r="AP196" t="s">
        <v>97</v>
      </c>
      <c r="AQ196" t="s">
        <v>97</v>
      </c>
      <c r="AR196">
        <v>4.0599999999999997E-2</v>
      </c>
      <c r="AS196" t="s">
        <v>97</v>
      </c>
      <c r="AT196">
        <v>9.2999999999999992E-3</v>
      </c>
      <c r="AU196">
        <v>1.7600000000000001E-2</v>
      </c>
      <c r="AV196">
        <v>1.4E-2</v>
      </c>
      <c r="AW196">
        <v>1.3599999999999999E-2</v>
      </c>
      <c r="AX196" t="s">
        <v>97</v>
      </c>
      <c r="AY196">
        <v>1.5800000000000002E-2</v>
      </c>
      <c r="AZ196" t="s">
        <v>97</v>
      </c>
      <c r="BA196" t="s">
        <v>97</v>
      </c>
      <c r="BB196" t="s">
        <v>97</v>
      </c>
      <c r="BC196" t="s">
        <v>97</v>
      </c>
      <c r="BD196">
        <v>1.18E-2</v>
      </c>
      <c r="BE196" t="s">
        <v>97</v>
      </c>
      <c r="BF196" t="s">
        <v>97</v>
      </c>
      <c r="BG196">
        <v>1.0800000000000001E-2</v>
      </c>
      <c r="BH196">
        <v>1.67E-2</v>
      </c>
      <c r="BI196">
        <v>2.5100000000000001E-2</v>
      </c>
      <c r="BJ196" t="s">
        <v>97</v>
      </c>
      <c r="BK196" t="s">
        <v>97</v>
      </c>
      <c r="BL196" t="s">
        <v>97</v>
      </c>
      <c r="BM196" t="s">
        <v>97</v>
      </c>
      <c r="BN196" t="s">
        <v>97</v>
      </c>
      <c r="BO196" t="s">
        <v>97</v>
      </c>
      <c r="BP196" t="s">
        <v>97</v>
      </c>
      <c r="BQ196" t="s">
        <v>97</v>
      </c>
      <c r="BR196" t="s">
        <v>97</v>
      </c>
      <c r="BS196" t="s">
        <v>97</v>
      </c>
      <c r="BT196">
        <v>2.4799999999999999E-2</v>
      </c>
      <c r="BU196" t="s">
        <v>97</v>
      </c>
      <c r="BV196" t="s">
        <v>97</v>
      </c>
      <c r="BW196">
        <v>1.9099999999999999E-2</v>
      </c>
      <c r="BX196">
        <v>3.0499999999999999E-2</v>
      </c>
      <c r="BY196">
        <v>1.2E-2</v>
      </c>
      <c r="BZ196" t="s">
        <v>97</v>
      </c>
      <c r="CA196">
        <v>1.4500000000000001E-2</v>
      </c>
      <c r="CB196" t="s">
        <v>97</v>
      </c>
      <c r="CC196" t="s">
        <v>97</v>
      </c>
      <c r="CD196" t="s">
        <v>97</v>
      </c>
      <c r="CE196" t="s">
        <v>31</v>
      </c>
      <c r="CF196" t="s">
        <v>97</v>
      </c>
      <c r="CG196">
        <v>5.3100000000000001E-2</v>
      </c>
      <c r="CH196" t="s">
        <v>97</v>
      </c>
      <c r="CI196">
        <v>1.8499999999999999E-2</v>
      </c>
      <c r="CJ196" t="s">
        <v>97</v>
      </c>
      <c r="CK196" t="s">
        <v>97</v>
      </c>
      <c r="CL196" t="s">
        <v>97</v>
      </c>
      <c r="CM196">
        <v>1.4800000000000001E-2</v>
      </c>
      <c r="CN196" t="s">
        <v>97</v>
      </c>
      <c r="CO196" t="s">
        <v>97</v>
      </c>
      <c r="CP196" t="s">
        <v>97</v>
      </c>
      <c r="CQ196" t="s">
        <v>97</v>
      </c>
      <c r="CR196">
        <v>3.5400000000000001E-2</v>
      </c>
      <c r="CS196">
        <v>3.4200000000000001E-2</v>
      </c>
      <c r="CT196" t="s">
        <v>97</v>
      </c>
      <c r="CU196">
        <v>1.9400000000000001E-2</v>
      </c>
      <c r="CV196" t="s">
        <v>97</v>
      </c>
      <c r="CW196">
        <v>4.02E-2</v>
      </c>
      <c r="CX196" t="s">
        <v>97</v>
      </c>
      <c r="CY196">
        <v>2.3099999999999999E-2</v>
      </c>
      <c r="CZ196">
        <v>2.23E-2</v>
      </c>
      <c r="DA196">
        <v>5.9499999999999997E-2</v>
      </c>
      <c r="DB196">
        <v>4.4200000000000003E-2</v>
      </c>
      <c r="DC196" t="s">
        <v>97</v>
      </c>
      <c r="DD196">
        <v>1.2500000000000001E-2</v>
      </c>
      <c r="DE196" t="s">
        <v>97</v>
      </c>
      <c r="DF196">
        <v>3.6600000000000001E-2</v>
      </c>
      <c r="DG196">
        <v>6.2300000000000001E-2</v>
      </c>
      <c r="DH196">
        <v>2.98E-2</v>
      </c>
      <c r="DI196" t="s">
        <v>97</v>
      </c>
      <c r="DJ196" t="s">
        <v>97</v>
      </c>
      <c r="DK196">
        <v>1.9599999999999999E-2</v>
      </c>
      <c r="DL196" t="s">
        <v>97</v>
      </c>
      <c r="DM196" t="s">
        <v>97</v>
      </c>
      <c r="DN196">
        <v>1.4500000000000001E-2</v>
      </c>
      <c r="DO196">
        <v>1.01E-2</v>
      </c>
      <c r="DP196">
        <v>6.4399999999999999E-2</v>
      </c>
      <c r="DQ196">
        <v>1.29E-2</v>
      </c>
      <c r="DR196" t="s">
        <v>97</v>
      </c>
      <c r="DS196" t="s">
        <v>97</v>
      </c>
      <c r="DT196" t="s">
        <v>97</v>
      </c>
      <c r="DU196">
        <v>4.8399999999999999E-2</v>
      </c>
      <c r="DV196">
        <v>1.95E-2</v>
      </c>
      <c r="DW196" t="s">
        <v>97</v>
      </c>
      <c r="DX196">
        <v>3.44E-2</v>
      </c>
      <c r="DY196" t="s">
        <v>97</v>
      </c>
      <c r="DZ196" t="s">
        <v>97</v>
      </c>
      <c r="EA196">
        <v>1.5900000000000001E-2</v>
      </c>
      <c r="EB196">
        <v>4.3099999999999999E-2</v>
      </c>
      <c r="EC196" t="s">
        <v>97</v>
      </c>
      <c r="ED196" t="s">
        <v>97</v>
      </c>
      <c r="EE196">
        <v>2.75E-2</v>
      </c>
      <c r="EF196">
        <v>2.0799999999999999E-2</v>
      </c>
      <c r="EG196" t="s">
        <v>97</v>
      </c>
      <c r="EH196">
        <v>3.1E-2</v>
      </c>
      <c r="EI196">
        <v>2.6800000000000001E-2</v>
      </c>
      <c r="EJ196">
        <v>3.0700000000000002E-2</v>
      </c>
      <c r="EK196" t="s">
        <v>97</v>
      </c>
      <c r="EL196">
        <v>1.7999999999999999E-2</v>
      </c>
      <c r="EM196" t="s">
        <v>97</v>
      </c>
      <c r="EN196" t="s">
        <v>97</v>
      </c>
      <c r="EO196" t="s">
        <v>97</v>
      </c>
      <c r="EP196">
        <v>2.9000000000000001E-2</v>
      </c>
      <c r="EQ196">
        <v>2.58E-2</v>
      </c>
      <c r="ER196" t="s">
        <v>97</v>
      </c>
      <c r="ES196">
        <v>2.8199999999999999E-2</v>
      </c>
      <c r="ET196">
        <v>1.89E-2</v>
      </c>
      <c r="EU196">
        <v>3.5499999999999997E-2</v>
      </c>
      <c r="EV196" t="s">
        <v>97</v>
      </c>
      <c r="EW196">
        <v>4.0599999999999997E-2</v>
      </c>
      <c r="EX196">
        <v>3.0800000000000001E-2</v>
      </c>
      <c r="EY196">
        <v>2.92E-2</v>
      </c>
      <c r="EZ196">
        <v>2.4500000000000001E-2</v>
      </c>
      <c r="FA196">
        <v>3.1899999999999998E-2</v>
      </c>
      <c r="FB196">
        <v>2.98E-2</v>
      </c>
      <c r="FC196" t="s">
        <v>97</v>
      </c>
      <c r="FD196">
        <v>5.5500000000000001E-2</v>
      </c>
      <c r="FE196">
        <v>3.9600000000000003E-2</v>
      </c>
      <c r="FF196">
        <v>3.04E-2</v>
      </c>
      <c r="FG196">
        <v>4.1599999999999998E-2</v>
      </c>
      <c r="FH196">
        <v>3.1199999999999999E-2</v>
      </c>
      <c r="FI196">
        <v>3.5299999999999998E-2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L165" workbookViewId="0">
      <selection activeCell="FI221" sqref="FI221"/>
    </sheetView>
  </sheetViews>
  <sheetFormatPr defaultRowHeight="15" x14ac:dyDescent="0.25"/>
  <cols>
    <col min="2" max="2" width="15.85546875" bestFit="1" customWidth="1"/>
    <col min="5" max="5" width="15.85546875" bestFit="1" customWidth="1"/>
  </cols>
  <sheetData>
    <row r="1" spans="1:77" x14ac:dyDescent="0.25">
      <c r="A1" t="s">
        <v>85</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row>
    <row r="2" spans="1:77" x14ac:dyDescent="0.25">
      <c r="A2" t="s">
        <v>98</v>
      </c>
      <c r="B2" t="s">
        <v>0</v>
      </c>
      <c r="C2" t="s">
        <v>99</v>
      </c>
      <c r="D2" t="s">
        <v>100</v>
      </c>
      <c r="E2" t="s">
        <v>101</v>
      </c>
      <c r="F2" t="s">
        <v>102</v>
      </c>
      <c r="G2" t="s">
        <v>103</v>
      </c>
      <c r="H2" t="s">
        <v>104</v>
      </c>
      <c r="I2" t="s">
        <v>105</v>
      </c>
      <c r="J2" t="s">
        <v>106</v>
      </c>
      <c r="K2" t="s">
        <v>107</v>
      </c>
      <c r="L2" t="s">
        <v>108</v>
      </c>
      <c r="M2" t="s">
        <v>109</v>
      </c>
      <c r="N2" t="s">
        <v>110</v>
      </c>
      <c r="O2" t="s">
        <v>111</v>
      </c>
      <c r="P2" t="s">
        <v>112</v>
      </c>
      <c r="Q2" t="s">
        <v>113</v>
      </c>
      <c r="R2" t="s">
        <v>114</v>
      </c>
      <c r="S2" t="s">
        <v>115</v>
      </c>
      <c r="T2" t="s">
        <v>116</v>
      </c>
      <c r="U2" t="s">
        <v>117</v>
      </c>
      <c r="V2" t="s">
        <v>118</v>
      </c>
      <c r="W2" t="s">
        <v>119</v>
      </c>
      <c r="X2" t="s">
        <v>120</v>
      </c>
      <c r="Y2" t="s">
        <v>121</v>
      </c>
      <c r="Z2" t="s">
        <v>122</v>
      </c>
      <c r="AA2" t="s">
        <v>123</v>
      </c>
      <c r="AB2" t="s">
        <v>124</v>
      </c>
      <c r="AC2" t="s">
        <v>125</v>
      </c>
      <c r="AD2" t="s">
        <v>126</v>
      </c>
      <c r="AE2" t="s">
        <v>127</v>
      </c>
      <c r="AF2" t="s">
        <v>128</v>
      </c>
      <c r="AG2" t="s">
        <v>129</v>
      </c>
      <c r="AH2" t="s">
        <v>130</v>
      </c>
      <c r="AI2" t="s">
        <v>131</v>
      </c>
      <c r="AJ2" t="s">
        <v>132</v>
      </c>
      <c r="AK2" t="s">
        <v>133</v>
      </c>
      <c r="AL2" t="s">
        <v>134</v>
      </c>
      <c r="AM2" t="s">
        <v>135</v>
      </c>
      <c r="AN2" t="s">
        <v>136</v>
      </c>
      <c r="AO2" t="s">
        <v>137</v>
      </c>
      <c r="AP2" t="s">
        <v>138</v>
      </c>
      <c r="AQ2" t="s">
        <v>139</v>
      </c>
      <c r="AR2" t="s">
        <v>140</v>
      </c>
      <c r="AS2" t="s">
        <v>141</v>
      </c>
      <c r="AT2" t="s">
        <v>142</v>
      </c>
      <c r="AU2" t="s">
        <v>143</v>
      </c>
      <c r="AV2" t="s">
        <v>144</v>
      </c>
      <c r="AW2" t="s">
        <v>145</v>
      </c>
      <c r="AX2" t="s">
        <v>146</v>
      </c>
      <c r="AY2" t="s">
        <v>147</v>
      </c>
      <c r="AZ2" t="s">
        <v>148</v>
      </c>
      <c r="BA2" t="s">
        <v>149</v>
      </c>
      <c r="BB2" t="s">
        <v>150</v>
      </c>
      <c r="BC2" t="s">
        <v>151</v>
      </c>
      <c r="BD2" t="s">
        <v>152</v>
      </c>
      <c r="BE2" t="s">
        <v>153</v>
      </c>
      <c r="BF2" t="s">
        <v>154</v>
      </c>
      <c r="BG2" t="s">
        <v>155</v>
      </c>
      <c r="BH2" t="s">
        <v>156</v>
      </c>
      <c r="BI2" t="s">
        <v>157</v>
      </c>
      <c r="BJ2" t="s">
        <v>158</v>
      </c>
      <c r="BK2" t="s">
        <v>159</v>
      </c>
      <c r="BL2" t="s">
        <v>160</v>
      </c>
      <c r="BM2" t="s">
        <v>161</v>
      </c>
      <c r="BN2" t="s">
        <v>162</v>
      </c>
      <c r="BO2" t="s">
        <v>163</v>
      </c>
      <c r="BP2" t="s">
        <v>164</v>
      </c>
      <c r="BQ2" t="s">
        <v>165</v>
      </c>
      <c r="BR2" t="s">
        <v>166</v>
      </c>
      <c r="BS2" t="s">
        <v>167</v>
      </c>
      <c r="BT2" t="s">
        <v>168</v>
      </c>
      <c r="BU2" t="s">
        <v>169</v>
      </c>
      <c r="BV2" t="s">
        <v>170</v>
      </c>
      <c r="BW2" t="s">
        <v>171</v>
      </c>
      <c r="BX2" t="s">
        <v>172</v>
      </c>
      <c r="BY2" t="s">
        <v>173</v>
      </c>
    </row>
    <row r="3" spans="1:77" x14ac:dyDescent="0.25">
      <c r="A3">
        <v>1</v>
      </c>
      <c r="B3" t="s">
        <v>86</v>
      </c>
      <c r="C3">
        <v>12090</v>
      </c>
      <c r="D3">
        <v>157310</v>
      </c>
      <c r="E3">
        <v>169400</v>
      </c>
      <c r="F3">
        <v>0.76519999999999999</v>
      </c>
      <c r="G3">
        <v>0.77049999999999996</v>
      </c>
      <c r="H3">
        <v>0.77010000000000001</v>
      </c>
      <c r="I3">
        <v>0.7107</v>
      </c>
      <c r="J3">
        <v>0.69750000000000001</v>
      </c>
      <c r="K3">
        <v>0.69840000000000002</v>
      </c>
      <c r="L3">
        <v>8.1900000000000001E-2</v>
      </c>
      <c r="M3">
        <v>6.3899999999999998E-2</v>
      </c>
      <c r="N3">
        <v>6.5199999999999994E-2</v>
      </c>
      <c r="O3" t="s">
        <v>36</v>
      </c>
      <c r="P3" t="s">
        <v>36</v>
      </c>
      <c r="Q3" t="s">
        <v>36</v>
      </c>
      <c r="R3">
        <v>2.86E-2</v>
      </c>
      <c r="S3">
        <v>3.32E-2</v>
      </c>
      <c r="T3">
        <v>3.2800000000000003E-2</v>
      </c>
      <c r="U3">
        <v>5.2400000000000002E-2</v>
      </c>
      <c r="V3">
        <v>3.2000000000000001E-2</v>
      </c>
      <c r="W3">
        <v>3.3500000000000002E-2</v>
      </c>
      <c r="X3" t="s">
        <v>36</v>
      </c>
      <c r="Y3" t="s">
        <v>36</v>
      </c>
      <c r="Z3" t="s">
        <v>36</v>
      </c>
      <c r="AA3" t="s">
        <v>35</v>
      </c>
      <c r="AB3" t="s">
        <v>36</v>
      </c>
      <c r="AC3" t="s">
        <v>36</v>
      </c>
      <c r="AD3">
        <v>3.4700000000000002E-2</v>
      </c>
      <c r="AE3">
        <v>4.2599999999999999E-2</v>
      </c>
      <c r="AF3">
        <v>4.2000000000000003E-2</v>
      </c>
      <c r="AG3">
        <v>0.54379999999999995</v>
      </c>
      <c r="AH3">
        <v>0.56479999999999997</v>
      </c>
      <c r="AI3">
        <v>0.56330000000000002</v>
      </c>
      <c r="AJ3">
        <v>0.1313</v>
      </c>
      <c r="AK3">
        <v>0.2331</v>
      </c>
      <c r="AL3">
        <v>0.2258</v>
      </c>
      <c r="AM3" t="s">
        <v>36</v>
      </c>
      <c r="AN3">
        <v>1.32E-2</v>
      </c>
      <c r="AO3">
        <v>1.2500000000000001E-2</v>
      </c>
      <c r="AP3">
        <v>7.5899999999999995E-2</v>
      </c>
      <c r="AQ3">
        <v>0.16089999999999999</v>
      </c>
      <c r="AR3">
        <v>0.15479999999999999</v>
      </c>
      <c r="AS3">
        <v>0.39660000000000001</v>
      </c>
      <c r="AT3">
        <v>0.31990000000000002</v>
      </c>
      <c r="AU3">
        <v>0.32540000000000002</v>
      </c>
      <c r="AV3">
        <v>1.5900000000000001E-2</v>
      </c>
      <c r="AW3">
        <v>1.18E-2</v>
      </c>
      <c r="AX3">
        <v>1.21E-2</v>
      </c>
      <c r="AY3" t="s">
        <v>35</v>
      </c>
      <c r="AZ3" t="s">
        <v>36</v>
      </c>
      <c r="BA3" t="s">
        <v>36</v>
      </c>
      <c r="BB3">
        <v>4.5999999999999999E-2</v>
      </c>
      <c r="BC3">
        <v>6.4699999999999994E-2</v>
      </c>
      <c r="BD3">
        <v>6.3299999999999995E-2</v>
      </c>
      <c r="BE3">
        <v>2.5100000000000001E-2</v>
      </c>
      <c r="BF3">
        <v>3.5499999999999997E-2</v>
      </c>
      <c r="BG3">
        <v>3.4799999999999998E-2</v>
      </c>
      <c r="BH3">
        <v>2.0199999999999999E-2</v>
      </c>
      <c r="BI3">
        <v>2.86E-2</v>
      </c>
      <c r="BJ3">
        <v>2.8000000000000001E-2</v>
      </c>
      <c r="BK3" t="s">
        <v>36</v>
      </c>
      <c r="BL3" t="s">
        <v>36</v>
      </c>
      <c r="BM3" t="s">
        <v>36</v>
      </c>
      <c r="BN3">
        <v>8.5000000000000006E-3</v>
      </c>
      <c r="BO3">
        <v>8.3999999999999995E-3</v>
      </c>
      <c r="BP3">
        <v>8.3999999999999995E-3</v>
      </c>
      <c r="BQ3">
        <v>8.4000000000000005E-2</v>
      </c>
      <c r="BR3">
        <v>7.6300000000000007E-2</v>
      </c>
      <c r="BS3">
        <v>7.6799999999999993E-2</v>
      </c>
      <c r="BT3">
        <v>3.3399999999999999E-2</v>
      </c>
      <c r="BU3">
        <v>1.6799999999999999E-2</v>
      </c>
      <c r="BV3">
        <v>1.7999999999999999E-2</v>
      </c>
      <c r="BW3">
        <v>0.1174</v>
      </c>
      <c r="BX3">
        <v>0.13639999999999999</v>
      </c>
      <c r="BY3">
        <v>0.13500000000000001</v>
      </c>
    </row>
    <row r="4" spans="1:77" x14ac:dyDescent="0.25">
      <c r="A4">
        <v>2</v>
      </c>
      <c r="B4" t="s">
        <v>87</v>
      </c>
      <c r="C4">
        <v>770</v>
      </c>
      <c r="D4">
        <v>20880</v>
      </c>
      <c r="E4">
        <v>21650</v>
      </c>
      <c r="F4">
        <v>0.72370000000000001</v>
      </c>
      <c r="G4">
        <v>0.77610000000000001</v>
      </c>
      <c r="H4">
        <v>0.77429999999999999</v>
      </c>
      <c r="I4">
        <v>0.6109</v>
      </c>
      <c r="J4">
        <v>0.67279999999999995</v>
      </c>
      <c r="K4">
        <v>0.67059999999999997</v>
      </c>
      <c r="L4">
        <v>0.1077</v>
      </c>
      <c r="M4">
        <v>6.4500000000000002E-2</v>
      </c>
      <c r="N4">
        <v>6.6100000000000006E-2</v>
      </c>
      <c r="O4" t="s">
        <v>35</v>
      </c>
      <c r="P4" t="s">
        <v>36</v>
      </c>
      <c r="Q4" t="s">
        <v>36</v>
      </c>
      <c r="R4">
        <v>2.0799999999999999E-2</v>
      </c>
      <c r="S4">
        <v>2.3900000000000001E-2</v>
      </c>
      <c r="T4">
        <v>2.3800000000000002E-2</v>
      </c>
      <c r="U4">
        <v>3.8899999999999997E-2</v>
      </c>
      <c r="V4">
        <v>2.3599999999999999E-2</v>
      </c>
      <c r="W4">
        <v>2.4199999999999999E-2</v>
      </c>
      <c r="X4" t="s">
        <v>35</v>
      </c>
      <c r="Y4" t="s">
        <v>36</v>
      </c>
      <c r="Z4" t="s">
        <v>36</v>
      </c>
      <c r="AA4">
        <v>0</v>
      </c>
      <c r="AB4">
        <v>0</v>
      </c>
      <c r="AC4">
        <v>0</v>
      </c>
      <c r="AD4">
        <v>3.1099999999999999E-2</v>
      </c>
      <c r="AE4">
        <v>3.6799999999999999E-2</v>
      </c>
      <c r="AF4">
        <v>3.6600000000000001E-2</v>
      </c>
      <c r="AG4">
        <v>0.43969999999999998</v>
      </c>
      <c r="AH4">
        <v>0.55779999999999996</v>
      </c>
      <c r="AI4">
        <v>0.55359999999999998</v>
      </c>
      <c r="AJ4">
        <v>0.10249999999999999</v>
      </c>
      <c r="AK4">
        <v>0.25009999999999999</v>
      </c>
      <c r="AL4">
        <v>0.24479999999999999</v>
      </c>
      <c r="AM4" t="s">
        <v>35</v>
      </c>
      <c r="AN4">
        <v>1.4800000000000001E-2</v>
      </c>
      <c r="AO4">
        <v>1.44E-2</v>
      </c>
      <c r="AP4">
        <v>5.1900000000000002E-2</v>
      </c>
      <c r="AQ4">
        <v>0.1535</v>
      </c>
      <c r="AR4">
        <v>0.14990000000000001</v>
      </c>
      <c r="AS4">
        <v>0.32169999999999999</v>
      </c>
      <c r="AT4">
        <v>0.30130000000000001</v>
      </c>
      <c r="AU4">
        <v>0.30199999999999999</v>
      </c>
      <c r="AV4">
        <v>1.5599999999999999E-2</v>
      </c>
      <c r="AW4">
        <v>6.4999999999999997E-3</v>
      </c>
      <c r="AX4">
        <v>6.7999999999999996E-3</v>
      </c>
      <c r="AY4">
        <v>0</v>
      </c>
      <c r="AZ4" t="s">
        <v>36</v>
      </c>
      <c r="BA4" t="s">
        <v>36</v>
      </c>
      <c r="BB4">
        <v>0.1051</v>
      </c>
      <c r="BC4">
        <v>9.4100000000000003E-2</v>
      </c>
      <c r="BD4">
        <v>9.4500000000000001E-2</v>
      </c>
      <c r="BE4">
        <v>4.9299999999999997E-2</v>
      </c>
      <c r="BF4">
        <v>4.1099999999999998E-2</v>
      </c>
      <c r="BG4">
        <v>4.1300000000000003E-2</v>
      </c>
      <c r="BH4">
        <v>5.5800000000000002E-2</v>
      </c>
      <c r="BI4">
        <v>5.28E-2</v>
      </c>
      <c r="BJ4">
        <v>5.2900000000000003E-2</v>
      </c>
      <c r="BK4">
        <v>0</v>
      </c>
      <c r="BL4" t="s">
        <v>35</v>
      </c>
      <c r="BM4" t="s">
        <v>35</v>
      </c>
      <c r="BN4">
        <v>7.7999999999999996E-3</v>
      </c>
      <c r="BO4">
        <v>9.1999999999999998E-3</v>
      </c>
      <c r="BP4">
        <v>9.1999999999999998E-3</v>
      </c>
      <c r="BQ4">
        <v>9.6000000000000002E-2</v>
      </c>
      <c r="BR4">
        <v>7.0999999999999994E-2</v>
      </c>
      <c r="BS4">
        <v>7.1900000000000006E-2</v>
      </c>
      <c r="BT4">
        <v>4.8000000000000001E-2</v>
      </c>
      <c r="BU4">
        <v>1.9900000000000001E-2</v>
      </c>
      <c r="BV4">
        <v>2.0899999999999998E-2</v>
      </c>
      <c r="BW4">
        <v>0.1323</v>
      </c>
      <c r="BX4">
        <v>0.13289999999999999</v>
      </c>
      <c r="BY4">
        <v>0.13289999999999999</v>
      </c>
    </row>
    <row r="5" spans="1:77" x14ac:dyDescent="0.25">
      <c r="A5">
        <v>2</v>
      </c>
      <c r="B5" t="s">
        <v>88</v>
      </c>
      <c r="C5">
        <v>690</v>
      </c>
      <c r="D5">
        <v>15540</v>
      </c>
      <c r="E5">
        <v>16220</v>
      </c>
      <c r="F5">
        <v>0.72240000000000004</v>
      </c>
      <c r="G5">
        <v>0.77680000000000005</v>
      </c>
      <c r="H5">
        <v>0.77449999999999997</v>
      </c>
      <c r="I5">
        <v>0.66279999999999994</v>
      </c>
      <c r="J5">
        <v>0.71499999999999997</v>
      </c>
      <c r="K5">
        <v>0.71279999999999999</v>
      </c>
      <c r="L5">
        <v>0.1381</v>
      </c>
      <c r="M5">
        <v>8.3199999999999996E-2</v>
      </c>
      <c r="N5">
        <v>8.5500000000000007E-2</v>
      </c>
      <c r="O5">
        <v>0</v>
      </c>
      <c r="P5" t="s">
        <v>36</v>
      </c>
      <c r="Q5" t="s">
        <v>36</v>
      </c>
      <c r="R5">
        <v>3.2000000000000001E-2</v>
      </c>
      <c r="S5">
        <v>3.7999999999999999E-2</v>
      </c>
      <c r="T5">
        <v>3.78E-2</v>
      </c>
      <c r="U5">
        <v>4.36E-2</v>
      </c>
      <c r="V5">
        <v>3.1699999999999999E-2</v>
      </c>
      <c r="W5">
        <v>3.2199999999999999E-2</v>
      </c>
      <c r="X5" t="s">
        <v>35</v>
      </c>
      <c r="Y5" t="s">
        <v>36</v>
      </c>
      <c r="Z5" t="s">
        <v>36</v>
      </c>
      <c r="AA5" t="s">
        <v>35</v>
      </c>
      <c r="AB5">
        <v>0</v>
      </c>
      <c r="AC5" t="s">
        <v>35</v>
      </c>
      <c r="AD5">
        <v>6.0999999999999999E-2</v>
      </c>
      <c r="AE5">
        <v>5.7299999999999997E-2</v>
      </c>
      <c r="AF5">
        <v>5.74E-2</v>
      </c>
      <c r="AG5">
        <v>0.44619999999999999</v>
      </c>
      <c r="AH5">
        <v>0.56020000000000003</v>
      </c>
      <c r="AI5">
        <v>0.5554</v>
      </c>
      <c r="AJ5">
        <v>8.14E-2</v>
      </c>
      <c r="AK5">
        <v>0.19819999999999999</v>
      </c>
      <c r="AL5">
        <v>0.1933</v>
      </c>
      <c r="AM5" t="s">
        <v>35</v>
      </c>
      <c r="AN5">
        <v>0.01</v>
      </c>
      <c r="AO5">
        <v>9.7000000000000003E-3</v>
      </c>
      <c r="AP5">
        <v>4.8000000000000001E-2</v>
      </c>
      <c r="AQ5">
        <v>0.1424</v>
      </c>
      <c r="AR5">
        <v>0.1384</v>
      </c>
      <c r="AS5">
        <v>0.35320000000000001</v>
      </c>
      <c r="AT5">
        <v>0.34789999999999999</v>
      </c>
      <c r="AU5">
        <v>0.34810000000000002</v>
      </c>
      <c r="AV5">
        <v>1.1599999999999999E-2</v>
      </c>
      <c r="AW5">
        <v>1.4E-2</v>
      </c>
      <c r="AX5">
        <v>1.3899999999999999E-2</v>
      </c>
      <c r="AY5">
        <v>0</v>
      </c>
      <c r="AZ5" t="s">
        <v>35</v>
      </c>
      <c r="BA5" t="s">
        <v>35</v>
      </c>
      <c r="BB5">
        <v>4.65E-2</v>
      </c>
      <c r="BC5">
        <v>5.2200000000000003E-2</v>
      </c>
      <c r="BD5">
        <v>5.1999999999999998E-2</v>
      </c>
      <c r="BE5">
        <v>2.3300000000000001E-2</v>
      </c>
      <c r="BF5">
        <v>2.4299999999999999E-2</v>
      </c>
      <c r="BG5">
        <v>2.4299999999999999E-2</v>
      </c>
      <c r="BH5">
        <v>2.3300000000000001E-2</v>
      </c>
      <c r="BI5">
        <v>2.7E-2</v>
      </c>
      <c r="BJ5">
        <v>2.6800000000000001E-2</v>
      </c>
      <c r="BK5">
        <v>0</v>
      </c>
      <c r="BL5" t="s">
        <v>36</v>
      </c>
      <c r="BM5" t="s">
        <v>36</v>
      </c>
      <c r="BN5">
        <v>1.3100000000000001E-2</v>
      </c>
      <c r="BO5">
        <v>9.5999999999999992E-3</v>
      </c>
      <c r="BP5">
        <v>9.7000000000000003E-3</v>
      </c>
      <c r="BQ5">
        <v>0.1148</v>
      </c>
      <c r="BR5">
        <v>9.9099999999999994E-2</v>
      </c>
      <c r="BS5">
        <v>9.98E-2</v>
      </c>
      <c r="BT5">
        <v>3.3399999999999999E-2</v>
      </c>
      <c r="BU5">
        <v>1.43E-2</v>
      </c>
      <c r="BV5">
        <v>1.5100000000000001E-2</v>
      </c>
      <c r="BW5">
        <v>0.12939999999999999</v>
      </c>
      <c r="BX5">
        <v>0.10979999999999999</v>
      </c>
      <c r="BY5">
        <v>0.1106</v>
      </c>
    </row>
    <row r="6" spans="1:77" x14ac:dyDescent="0.25">
      <c r="A6">
        <v>2</v>
      </c>
      <c r="B6" t="s">
        <v>89</v>
      </c>
      <c r="C6">
        <v>2100</v>
      </c>
      <c r="D6">
        <v>5370</v>
      </c>
      <c r="E6">
        <v>7470</v>
      </c>
      <c r="F6">
        <v>0.7752</v>
      </c>
      <c r="G6">
        <v>0.71970000000000001</v>
      </c>
      <c r="H6">
        <v>0.73529999999999995</v>
      </c>
      <c r="I6">
        <v>0.75570000000000004</v>
      </c>
      <c r="J6">
        <v>0.69340000000000002</v>
      </c>
      <c r="K6">
        <v>0.71089999999999998</v>
      </c>
      <c r="L6">
        <v>3.5700000000000003E-2</v>
      </c>
      <c r="M6">
        <v>3.5799999999999998E-2</v>
      </c>
      <c r="N6">
        <v>3.5700000000000003E-2</v>
      </c>
      <c r="O6" t="s">
        <v>36</v>
      </c>
      <c r="P6">
        <v>7.6E-3</v>
      </c>
      <c r="Q6">
        <v>6.7999999999999996E-3</v>
      </c>
      <c r="R6">
        <v>2.9499999999999998E-2</v>
      </c>
      <c r="S6">
        <v>4.8599999999999997E-2</v>
      </c>
      <c r="T6">
        <v>4.3200000000000002E-2</v>
      </c>
      <c r="U6">
        <v>4.9000000000000002E-2</v>
      </c>
      <c r="V6">
        <v>3.7400000000000003E-2</v>
      </c>
      <c r="W6">
        <v>4.07E-2</v>
      </c>
      <c r="X6" t="s">
        <v>35</v>
      </c>
      <c r="Y6" t="s">
        <v>36</v>
      </c>
      <c r="Z6" t="s">
        <v>36</v>
      </c>
      <c r="AA6" t="s">
        <v>35</v>
      </c>
      <c r="AB6" t="s">
        <v>35</v>
      </c>
      <c r="AC6" t="s">
        <v>35</v>
      </c>
      <c r="AD6">
        <v>2.6700000000000002E-2</v>
      </c>
      <c r="AE6">
        <v>1.9E-2</v>
      </c>
      <c r="AF6">
        <v>2.12E-2</v>
      </c>
      <c r="AG6">
        <v>0.63429999999999997</v>
      </c>
      <c r="AH6">
        <v>0.56100000000000005</v>
      </c>
      <c r="AI6">
        <v>0.58160000000000001</v>
      </c>
      <c r="AJ6">
        <v>0.1671</v>
      </c>
      <c r="AK6">
        <v>0.23730000000000001</v>
      </c>
      <c r="AL6">
        <v>0.21759999999999999</v>
      </c>
      <c r="AM6">
        <v>6.1999999999999998E-3</v>
      </c>
      <c r="AN6">
        <v>1.2699999999999999E-2</v>
      </c>
      <c r="AO6">
        <v>1.0800000000000001E-2</v>
      </c>
      <c r="AP6">
        <v>8.9499999999999996E-2</v>
      </c>
      <c r="AQ6">
        <v>0.1484</v>
      </c>
      <c r="AR6">
        <v>0.13189999999999999</v>
      </c>
      <c r="AS6">
        <v>0.46050000000000002</v>
      </c>
      <c r="AT6">
        <v>0.31590000000000001</v>
      </c>
      <c r="AU6">
        <v>0.35649999999999998</v>
      </c>
      <c r="AV6">
        <v>6.7000000000000002E-3</v>
      </c>
      <c r="AW6">
        <v>7.7999999999999996E-3</v>
      </c>
      <c r="AX6">
        <v>7.4999999999999997E-3</v>
      </c>
      <c r="AY6">
        <v>0</v>
      </c>
      <c r="AZ6" t="s">
        <v>35</v>
      </c>
      <c r="BA6" t="s">
        <v>35</v>
      </c>
      <c r="BB6">
        <v>1.3299999999999999E-2</v>
      </c>
      <c r="BC6">
        <v>2.2700000000000001E-2</v>
      </c>
      <c r="BD6">
        <v>2.01E-2</v>
      </c>
      <c r="BE6">
        <v>8.0999999999999996E-3</v>
      </c>
      <c r="BF6">
        <v>9.4999999999999998E-3</v>
      </c>
      <c r="BG6">
        <v>9.1000000000000004E-3</v>
      </c>
      <c r="BH6" t="s">
        <v>36</v>
      </c>
      <c r="BI6">
        <v>1.2699999999999999E-2</v>
      </c>
      <c r="BJ6">
        <v>1.04E-2</v>
      </c>
      <c r="BK6" t="s">
        <v>35</v>
      </c>
      <c r="BL6" t="s">
        <v>35</v>
      </c>
      <c r="BM6" t="s">
        <v>35</v>
      </c>
      <c r="BN6">
        <v>6.1999999999999998E-3</v>
      </c>
      <c r="BO6" t="s">
        <v>36</v>
      </c>
      <c r="BP6" t="s">
        <v>36</v>
      </c>
      <c r="BQ6">
        <v>7.5200000000000003E-2</v>
      </c>
      <c r="BR6">
        <v>6.5699999999999995E-2</v>
      </c>
      <c r="BS6">
        <v>6.8400000000000002E-2</v>
      </c>
      <c r="BT6">
        <v>3.3300000000000003E-2</v>
      </c>
      <c r="BU6">
        <v>4.0399999999999998E-2</v>
      </c>
      <c r="BV6">
        <v>3.8399999999999997E-2</v>
      </c>
      <c r="BW6">
        <v>0.1162</v>
      </c>
      <c r="BX6">
        <v>0.1741</v>
      </c>
      <c r="BY6">
        <v>0.15790000000000001</v>
      </c>
    </row>
    <row r="7" spans="1:77" x14ac:dyDescent="0.25">
      <c r="A7">
        <v>2</v>
      </c>
      <c r="B7" t="s">
        <v>90</v>
      </c>
      <c r="C7">
        <v>470</v>
      </c>
      <c r="D7">
        <v>6670</v>
      </c>
      <c r="E7">
        <v>7140</v>
      </c>
      <c r="F7">
        <v>0.77449999999999997</v>
      </c>
      <c r="G7">
        <v>0.80420000000000003</v>
      </c>
      <c r="H7">
        <v>0.80230000000000001</v>
      </c>
      <c r="I7">
        <v>0.71699999999999997</v>
      </c>
      <c r="J7">
        <v>0.73829999999999996</v>
      </c>
      <c r="K7">
        <v>0.7369</v>
      </c>
      <c r="L7">
        <v>0.1447</v>
      </c>
      <c r="M7">
        <v>7.6600000000000001E-2</v>
      </c>
      <c r="N7">
        <v>8.1100000000000005E-2</v>
      </c>
      <c r="O7">
        <v>0</v>
      </c>
      <c r="P7" t="s">
        <v>35</v>
      </c>
      <c r="Q7" t="s">
        <v>35</v>
      </c>
      <c r="R7">
        <v>4.2599999999999999E-2</v>
      </c>
      <c r="S7">
        <v>3.9300000000000002E-2</v>
      </c>
      <c r="T7">
        <v>3.95E-2</v>
      </c>
      <c r="U7">
        <v>6.3799999999999996E-2</v>
      </c>
      <c r="V7">
        <v>3.5400000000000001E-2</v>
      </c>
      <c r="W7">
        <v>3.7199999999999997E-2</v>
      </c>
      <c r="X7">
        <v>0</v>
      </c>
      <c r="Y7" t="s">
        <v>35</v>
      </c>
      <c r="Z7" t="s">
        <v>35</v>
      </c>
      <c r="AA7">
        <v>0</v>
      </c>
      <c r="AB7">
        <v>0</v>
      </c>
      <c r="AC7">
        <v>0</v>
      </c>
      <c r="AD7">
        <v>5.96E-2</v>
      </c>
      <c r="AE7">
        <v>6.3899999999999998E-2</v>
      </c>
      <c r="AF7">
        <v>6.3600000000000004E-2</v>
      </c>
      <c r="AG7">
        <v>0.46600000000000003</v>
      </c>
      <c r="AH7">
        <v>0.58540000000000003</v>
      </c>
      <c r="AI7">
        <v>0.57750000000000001</v>
      </c>
      <c r="AJ7">
        <v>9.1499999999999998E-2</v>
      </c>
      <c r="AK7">
        <v>0.1802</v>
      </c>
      <c r="AL7">
        <v>0.17430000000000001</v>
      </c>
      <c r="AM7">
        <v>0</v>
      </c>
      <c r="AN7">
        <v>1.0500000000000001E-2</v>
      </c>
      <c r="AO7">
        <v>9.7999999999999997E-3</v>
      </c>
      <c r="AP7">
        <v>8.09E-2</v>
      </c>
      <c r="AQ7">
        <v>0.15720000000000001</v>
      </c>
      <c r="AR7">
        <v>0.1522</v>
      </c>
      <c r="AS7">
        <v>0.33189999999999997</v>
      </c>
      <c r="AT7">
        <v>0.3755</v>
      </c>
      <c r="AU7">
        <v>0.37259999999999999</v>
      </c>
      <c r="AV7">
        <v>4.2599999999999999E-2</v>
      </c>
      <c r="AW7">
        <v>2.9700000000000001E-2</v>
      </c>
      <c r="AX7">
        <v>3.0499999999999999E-2</v>
      </c>
      <c r="AY7">
        <v>0</v>
      </c>
      <c r="AZ7" t="s">
        <v>36</v>
      </c>
      <c r="BA7" t="s">
        <v>36</v>
      </c>
      <c r="BB7">
        <v>4.8899999999999999E-2</v>
      </c>
      <c r="BC7">
        <v>5.2600000000000001E-2</v>
      </c>
      <c r="BD7">
        <v>5.2400000000000002E-2</v>
      </c>
      <c r="BE7">
        <v>2.1299999999999999E-2</v>
      </c>
      <c r="BF7">
        <v>3.1E-2</v>
      </c>
      <c r="BG7">
        <v>3.04E-2</v>
      </c>
      <c r="BH7">
        <v>2.5499999999999998E-2</v>
      </c>
      <c r="BI7">
        <v>2.1000000000000001E-2</v>
      </c>
      <c r="BJ7">
        <v>2.1299999999999999E-2</v>
      </c>
      <c r="BK7" t="s">
        <v>35</v>
      </c>
      <c r="BL7" t="s">
        <v>35</v>
      </c>
      <c r="BM7" t="s">
        <v>35</v>
      </c>
      <c r="BN7" t="s">
        <v>35</v>
      </c>
      <c r="BO7">
        <v>1.3299999999999999E-2</v>
      </c>
      <c r="BP7">
        <v>1.2999999999999999E-2</v>
      </c>
      <c r="BQ7">
        <v>0.1021</v>
      </c>
      <c r="BR7">
        <v>9.1899999999999996E-2</v>
      </c>
      <c r="BS7">
        <v>9.2600000000000002E-2</v>
      </c>
      <c r="BT7">
        <v>5.96E-2</v>
      </c>
      <c r="BU7">
        <v>2.2200000000000001E-2</v>
      </c>
      <c r="BV7">
        <v>2.46E-2</v>
      </c>
      <c r="BW7">
        <v>6.3799999999999996E-2</v>
      </c>
      <c r="BX7">
        <v>8.1699999999999995E-2</v>
      </c>
      <c r="BY7">
        <v>8.0500000000000002E-2</v>
      </c>
    </row>
    <row r="8" spans="1:77" x14ac:dyDescent="0.25">
      <c r="A8">
        <v>2</v>
      </c>
      <c r="B8" t="s">
        <v>91</v>
      </c>
      <c r="C8">
        <v>1150</v>
      </c>
      <c r="D8">
        <v>15320</v>
      </c>
      <c r="E8">
        <v>16470</v>
      </c>
      <c r="F8">
        <v>0.80369999999999997</v>
      </c>
      <c r="G8">
        <v>0.80010000000000003</v>
      </c>
      <c r="H8">
        <v>0.8004</v>
      </c>
      <c r="I8">
        <v>0.73119999999999996</v>
      </c>
      <c r="J8">
        <v>0.73560000000000003</v>
      </c>
      <c r="K8">
        <v>0.73529999999999995</v>
      </c>
      <c r="L8">
        <v>9.2499999999999999E-2</v>
      </c>
      <c r="M8">
        <v>6.5000000000000002E-2</v>
      </c>
      <c r="N8">
        <v>6.6900000000000001E-2</v>
      </c>
      <c r="O8">
        <v>0</v>
      </c>
      <c r="P8" t="s">
        <v>36</v>
      </c>
      <c r="Q8" t="s">
        <v>36</v>
      </c>
      <c r="R8">
        <v>4.2799999999999998E-2</v>
      </c>
      <c r="S8">
        <v>3.3399999999999999E-2</v>
      </c>
      <c r="T8">
        <v>3.4000000000000002E-2</v>
      </c>
      <c r="U8">
        <v>9.1600000000000001E-2</v>
      </c>
      <c r="V8">
        <v>3.5099999999999999E-2</v>
      </c>
      <c r="W8">
        <v>3.9100000000000003E-2</v>
      </c>
      <c r="X8" t="s">
        <v>35</v>
      </c>
      <c r="Y8" t="s">
        <v>36</v>
      </c>
      <c r="Z8" t="s">
        <v>36</v>
      </c>
      <c r="AA8">
        <v>0</v>
      </c>
      <c r="AB8">
        <v>0</v>
      </c>
      <c r="AC8">
        <v>0</v>
      </c>
      <c r="AD8">
        <v>5.9299999999999999E-2</v>
      </c>
      <c r="AE8">
        <v>5.2400000000000002E-2</v>
      </c>
      <c r="AF8">
        <v>5.2900000000000003E-2</v>
      </c>
      <c r="AG8">
        <v>0.50090000000000001</v>
      </c>
      <c r="AH8">
        <v>0.59730000000000005</v>
      </c>
      <c r="AI8">
        <v>0.59060000000000001</v>
      </c>
      <c r="AJ8">
        <v>0.10730000000000001</v>
      </c>
      <c r="AK8">
        <v>0.22850000000000001</v>
      </c>
      <c r="AL8">
        <v>0.22009999999999999</v>
      </c>
      <c r="AM8" t="s">
        <v>35</v>
      </c>
      <c r="AN8">
        <v>1.21E-2</v>
      </c>
      <c r="AO8">
        <v>1.14E-2</v>
      </c>
      <c r="AP8">
        <v>8.9899999999999994E-2</v>
      </c>
      <c r="AQ8">
        <v>0.18540000000000001</v>
      </c>
      <c r="AR8">
        <v>0.1787</v>
      </c>
      <c r="AS8">
        <v>0.37609999999999999</v>
      </c>
      <c r="AT8">
        <v>0.35580000000000001</v>
      </c>
      <c r="AU8">
        <v>0.35720000000000002</v>
      </c>
      <c r="AV8">
        <v>1.7500000000000002E-2</v>
      </c>
      <c r="AW8">
        <v>1.2999999999999999E-2</v>
      </c>
      <c r="AX8">
        <v>1.3299999999999999E-2</v>
      </c>
      <c r="AY8">
        <v>0</v>
      </c>
      <c r="AZ8" t="s">
        <v>36</v>
      </c>
      <c r="BA8" t="s">
        <v>36</v>
      </c>
      <c r="BB8">
        <v>6.1100000000000002E-2</v>
      </c>
      <c r="BC8">
        <v>5.5E-2</v>
      </c>
      <c r="BD8">
        <v>5.5399999999999998E-2</v>
      </c>
      <c r="BE8">
        <v>3.2300000000000002E-2</v>
      </c>
      <c r="BF8">
        <v>3.4299999999999997E-2</v>
      </c>
      <c r="BG8">
        <v>3.4200000000000001E-2</v>
      </c>
      <c r="BH8">
        <v>2.7900000000000001E-2</v>
      </c>
      <c r="BI8">
        <v>1.95E-2</v>
      </c>
      <c r="BJ8">
        <v>0.02</v>
      </c>
      <c r="BK8" t="s">
        <v>35</v>
      </c>
      <c r="BL8" t="s">
        <v>36</v>
      </c>
      <c r="BM8" t="s">
        <v>36</v>
      </c>
      <c r="BN8">
        <v>1.1299999999999999E-2</v>
      </c>
      <c r="BO8">
        <v>9.4999999999999998E-3</v>
      </c>
      <c r="BP8">
        <v>9.7000000000000003E-3</v>
      </c>
      <c r="BQ8">
        <v>7.2400000000000006E-2</v>
      </c>
      <c r="BR8">
        <v>7.2900000000000006E-2</v>
      </c>
      <c r="BS8">
        <v>7.2800000000000004E-2</v>
      </c>
      <c r="BT8">
        <v>5.2400000000000002E-2</v>
      </c>
      <c r="BU8">
        <v>1.8100000000000002E-2</v>
      </c>
      <c r="BV8">
        <v>2.0500000000000001E-2</v>
      </c>
      <c r="BW8">
        <v>7.1599999999999997E-2</v>
      </c>
      <c r="BX8">
        <v>0.1089</v>
      </c>
      <c r="BY8">
        <v>0.10630000000000001</v>
      </c>
    </row>
    <row r="9" spans="1:77" x14ac:dyDescent="0.25">
      <c r="A9">
        <v>2</v>
      </c>
      <c r="B9" t="s">
        <v>92</v>
      </c>
      <c r="C9">
        <v>2520</v>
      </c>
      <c r="D9">
        <v>19740</v>
      </c>
      <c r="E9">
        <v>22260</v>
      </c>
      <c r="F9">
        <v>0.79320000000000002</v>
      </c>
      <c r="G9">
        <v>0.77390000000000003</v>
      </c>
      <c r="H9">
        <v>0.77600000000000002</v>
      </c>
      <c r="I9">
        <v>0.76970000000000005</v>
      </c>
      <c r="J9">
        <v>0.73089999999999999</v>
      </c>
      <c r="K9">
        <v>0.73529999999999995</v>
      </c>
      <c r="L9">
        <v>0.05</v>
      </c>
      <c r="M9">
        <v>3.4799999999999998E-2</v>
      </c>
      <c r="N9">
        <v>3.6499999999999998E-2</v>
      </c>
      <c r="O9" t="s">
        <v>36</v>
      </c>
      <c r="P9">
        <v>5.4000000000000003E-3</v>
      </c>
      <c r="Q9">
        <v>5.3E-3</v>
      </c>
      <c r="R9">
        <v>2.1000000000000001E-2</v>
      </c>
      <c r="S9">
        <v>3.61E-2</v>
      </c>
      <c r="T9">
        <v>3.44E-2</v>
      </c>
      <c r="U9">
        <v>4.1300000000000003E-2</v>
      </c>
      <c r="V9">
        <v>2.64E-2</v>
      </c>
      <c r="W9">
        <v>2.81E-2</v>
      </c>
      <c r="X9" t="s">
        <v>35</v>
      </c>
      <c r="Y9" t="s">
        <v>36</v>
      </c>
      <c r="Z9" t="s">
        <v>36</v>
      </c>
      <c r="AA9">
        <v>0</v>
      </c>
      <c r="AB9" t="s">
        <v>36</v>
      </c>
      <c r="AC9" t="s">
        <v>36</v>
      </c>
      <c r="AD9">
        <v>1.7500000000000002E-2</v>
      </c>
      <c r="AE9">
        <v>2.4400000000000002E-2</v>
      </c>
      <c r="AF9">
        <v>2.3599999999999999E-2</v>
      </c>
      <c r="AG9">
        <v>0.65110000000000001</v>
      </c>
      <c r="AH9">
        <v>0.62690000000000001</v>
      </c>
      <c r="AI9">
        <v>0.62970000000000004</v>
      </c>
      <c r="AJ9">
        <v>0.19850000000000001</v>
      </c>
      <c r="AK9">
        <v>0.2984</v>
      </c>
      <c r="AL9">
        <v>0.28710000000000002</v>
      </c>
      <c r="AM9" t="s">
        <v>36</v>
      </c>
      <c r="AN9">
        <v>1.43E-2</v>
      </c>
      <c r="AO9">
        <v>1.3100000000000001E-2</v>
      </c>
      <c r="AP9">
        <v>0.1</v>
      </c>
      <c r="AQ9">
        <v>0.18459999999999999</v>
      </c>
      <c r="AR9">
        <v>0.17499999999999999</v>
      </c>
      <c r="AS9">
        <v>0.44540000000000002</v>
      </c>
      <c r="AT9">
        <v>0.32140000000000002</v>
      </c>
      <c r="AU9">
        <v>0.33539999999999998</v>
      </c>
      <c r="AV9">
        <v>7.1000000000000004E-3</v>
      </c>
      <c r="AW9">
        <v>7.1000000000000004E-3</v>
      </c>
      <c r="AX9">
        <v>7.1000000000000004E-3</v>
      </c>
      <c r="AY9" t="s">
        <v>35</v>
      </c>
      <c r="AZ9" t="s">
        <v>36</v>
      </c>
      <c r="BA9" t="s">
        <v>36</v>
      </c>
      <c r="BB9">
        <v>2.0199999999999999E-2</v>
      </c>
      <c r="BC9">
        <v>3.9300000000000002E-2</v>
      </c>
      <c r="BD9">
        <v>3.7100000000000001E-2</v>
      </c>
      <c r="BE9">
        <v>1.1900000000000001E-2</v>
      </c>
      <c r="BF9">
        <v>1.72E-2</v>
      </c>
      <c r="BG9">
        <v>1.66E-2</v>
      </c>
      <c r="BH9">
        <v>8.3000000000000001E-3</v>
      </c>
      <c r="BI9">
        <v>2.1700000000000001E-2</v>
      </c>
      <c r="BJ9">
        <v>2.0199999999999999E-2</v>
      </c>
      <c r="BK9">
        <v>0</v>
      </c>
      <c r="BL9" t="s">
        <v>36</v>
      </c>
      <c r="BM9" t="s">
        <v>36</v>
      </c>
      <c r="BN9" t="s">
        <v>36</v>
      </c>
      <c r="BO9" t="s">
        <v>36</v>
      </c>
      <c r="BP9" t="s">
        <v>36</v>
      </c>
      <c r="BQ9">
        <v>6.3500000000000001E-2</v>
      </c>
      <c r="BR9">
        <v>6.1499999999999999E-2</v>
      </c>
      <c r="BS9">
        <v>6.1699999999999998E-2</v>
      </c>
      <c r="BT9">
        <v>1.83E-2</v>
      </c>
      <c r="BU9">
        <v>1.29E-2</v>
      </c>
      <c r="BV9">
        <v>1.35E-2</v>
      </c>
      <c r="BW9">
        <v>0.125</v>
      </c>
      <c r="BX9">
        <v>0.15179999999999999</v>
      </c>
      <c r="BY9">
        <v>0.14879999999999999</v>
      </c>
    </row>
    <row r="10" spans="1:77" x14ac:dyDescent="0.25">
      <c r="A10">
        <v>2</v>
      </c>
      <c r="B10" t="s">
        <v>93</v>
      </c>
      <c r="C10">
        <v>1070</v>
      </c>
      <c r="D10">
        <v>26550</v>
      </c>
      <c r="E10">
        <v>27620</v>
      </c>
      <c r="F10">
        <v>0.74809999999999999</v>
      </c>
      <c r="G10">
        <v>0.75249999999999995</v>
      </c>
      <c r="H10">
        <v>0.75229999999999997</v>
      </c>
      <c r="I10">
        <v>0.63390000000000002</v>
      </c>
      <c r="J10">
        <v>0.66159999999999997</v>
      </c>
      <c r="K10">
        <v>0.66049999999999998</v>
      </c>
      <c r="L10">
        <v>0.1105</v>
      </c>
      <c r="M10">
        <v>5.8099999999999999E-2</v>
      </c>
      <c r="N10">
        <v>6.0100000000000001E-2</v>
      </c>
      <c r="O10">
        <v>0</v>
      </c>
      <c r="P10" t="s">
        <v>36</v>
      </c>
      <c r="Q10" t="s">
        <v>36</v>
      </c>
      <c r="R10">
        <v>3.4599999999999999E-2</v>
      </c>
      <c r="S10">
        <v>3.6499999999999998E-2</v>
      </c>
      <c r="T10">
        <v>3.6400000000000002E-2</v>
      </c>
      <c r="U10">
        <v>4.9599999999999998E-2</v>
      </c>
      <c r="V10">
        <v>2.9600000000000001E-2</v>
      </c>
      <c r="W10">
        <v>3.04E-2</v>
      </c>
      <c r="X10" t="s">
        <v>35</v>
      </c>
      <c r="Y10" t="s">
        <v>36</v>
      </c>
      <c r="Z10" t="s">
        <v>36</v>
      </c>
      <c r="AA10">
        <v>0</v>
      </c>
      <c r="AB10" t="s">
        <v>35</v>
      </c>
      <c r="AC10" t="s">
        <v>35</v>
      </c>
      <c r="AD10">
        <v>3.6499999999999998E-2</v>
      </c>
      <c r="AE10">
        <v>3.4700000000000002E-2</v>
      </c>
      <c r="AF10">
        <v>3.4799999999999998E-2</v>
      </c>
      <c r="AG10">
        <v>0.43540000000000001</v>
      </c>
      <c r="AH10">
        <v>0.53459999999999996</v>
      </c>
      <c r="AI10">
        <v>0.53080000000000005</v>
      </c>
      <c r="AJ10">
        <v>0.1077</v>
      </c>
      <c r="AK10">
        <v>0.26269999999999999</v>
      </c>
      <c r="AL10">
        <v>0.25669999999999998</v>
      </c>
      <c r="AM10" t="s">
        <v>35</v>
      </c>
      <c r="AN10">
        <v>1.66E-2</v>
      </c>
      <c r="AO10">
        <v>1.61E-2</v>
      </c>
      <c r="AP10">
        <v>4.3099999999999999E-2</v>
      </c>
      <c r="AQ10">
        <v>0.16300000000000001</v>
      </c>
      <c r="AR10">
        <v>0.15840000000000001</v>
      </c>
      <c r="AS10">
        <v>0.3165</v>
      </c>
      <c r="AT10">
        <v>0.26279999999999998</v>
      </c>
      <c r="AU10">
        <v>0.26490000000000002</v>
      </c>
      <c r="AV10">
        <v>1.12E-2</v>
      </c>
      <c r="AW10">
        <v>9.1000000000000004E-3</v>
      </c>
      <c r="AX10">
        <v>9.1999999999999998E-3</v>
      </c>
      <c r="AY10" t="s">
        <v>35</v>
      </c>
      <c r="AZ10" t="s">
        <v>36</v>
      </c>
      <c r="BA10" t="s">
        <v>36</v>
      </c>
      <c r="BB10">
        <v>0.1002</v>
      </c>
      <c r="BC10">
        <v>8.3400000000000002E-2</v>
      </c>
      <c r="BD10">
        <v>8.4099999999999994E-2</v>
      </c>
      <c r="BE10">
        <v>6.2700000000000006E-2</v>
      </c>
      <c r="BF10">
        <v>5.4800000000000001E-2</v>
      </c>
      <c r="BG10">
        <v>5.5100000000000003E-2</v>
      </c>
      <c r="BH10">
        <v>3.56E-2</v>
      </c>
      <c r="BI10">
        <v>2.81E-2</v>
      </c>
      <c r="BJ10">
        <v>2.8299999999999999E-2</v>
      </c>
      <c r="BK10" t="s">
        <v>35</v>
      </c>
      <c r="BL10" t="s">
        <v>36</v>
      </c>
      <c r="BM10" t="s">
        <v>36</v>
      </c>
      <c r="BN10">
        <v>1.4E-2</v>
      </c>
      <c r="BO10">
        <v>7.4999999999999997E-3</v>
      </c>
      <c r="BP10">
        <v>7.7000000000000002E-3</v>
      </c>
      <c r="BQ10">
        <v>8.3299999999999999E-2</v>
      </c>
      <c r="BR10">
        <v>7.1499999999999994E-2</v>
      </c>
      <c r="BS10">
        <v>7.1999999999999995E-2</v>
      </c>
      <c r="BT10">
        <v>2.7199999999999998E-2</v>
      </c>
      <c r="BU10">
        <v>1.37E-2</v>
      </c>
      <c r="BV10">
        <v>1.4200000000000001E-2</v>
      </c>
      <c r="BW10">
        <v>0.1414</v>
      </c>
      <c r="BX10">
        <v>0.1623</v>
      </c>
      <c r="BY10">
        <v>0.1615</v>
      </c>
    </row>
    <row r="11" spans="1:77" x14ac:dyDescent="0.25">
      <c r="A11">
        <v>2</v>
      </c>
      <c r="B11" t="s">
        <v>94</v>
      </c>
      <c r="C11">
        <v>690</v>
      </c>
      <c r="D11">
        <v>16900</v>
      </c>
      <c r="E11">
        <v>17600</v>
      </c>
      <c r="F11">
        <v>0.66859999999999997</v>
      </c>
      <c r="G11">
        <v>0.71799999999999997</v>
      </c>
      <c r="H11">
        <v>0.71609999999999996</v>
      </c>
      <c r="I11">
        <v>0.57779999999999998</v>
      </c>
      <c r="J11">
        <v>0.62719999999999998</v>
      </c>
      <c r="K11">
        <v>0.62529999999999997</v>
      </c>
      <c r="L11">
        <v>0.12540000000000001</v>
      </c>
      <c r="M11">
        <v>8.1199999999999994E-2</v>
      </c>
      <c r="N11">
        <v>8.2900000000000001E-2</v>
      </c>
      <c r="O11">
        <v>0</v>
      </c>
      <c r="P11" t="s">
        <v>36</v>
      </c>
      <c r="Q11" t="s">
        <v>36</v>
      </c>
      <c r="R11">
        <v>2.4500000000000001E-2</v>
      </c>
      <c r="S11">
        <v>2.5499999999999998E-2</v>
      </c>
      <c r="T11">
        <v>2.5499999999999998E-2</v>
      </c>
      <c r="U11">
        <v>6.4799999999999996E-2</v>
      </c>
      <c r="V11">
        <v>4.41E-2</v>
      </c>
      <c r="W11">
        <v>4.4900000000000002E-2</v>
      </c>
      <c r="X11">
        <v>0</v>
      </c>
      <c r="Y11" t="s">
        <v>36</v>
      </c>
      <c r="Z11" t="s">
        <v>36</v>
      </c>
      <c r="AA11">
        <v>0</v>
      </c>
      <c r="AB11">
        <v>0</v>
      </c>
      <c r="AC11">
        <v>0</v>
      </c>
      <c r="AD11">
        <v>3.3099999999999997E-2</v>
      </c>
      <c r="AE11">
        <v>4.5699999999999998E-2</v>
      </c>
      <c r="AF11">
        <v>4.5199999999999997E-2</v>
      </c>
      <c r="AG11">
        <v>0.36459999999999998</v>
      </c>
      <c r="AH11">
        <v>0.47420000000000001</v>
      </c>
      <c r="AI11">
        <v>0.4698</v>
      </c>
      <c r="AJ11">
        <v>8.5000000000000006E-2</v>
      </c>
      <c r="AK11">
        <v>0.19789999999999999</v>
      </c>
      <c r="AL11">
        <v>0.19350000000000001</v>
      </c>
      <c r="AM11" t="s">
        <v>35</v>
      </c>
      <c r="AN11">
        <v>1.38E-2</v>
      </c>
      <c r="AO11">
        <v>1.35E-2</v>
      </c>
      <c r="AP11">
        <v>5.91E-2</v>
      </c>
      <c r="AQ11">
        <v>0.1459</v>
      </c>
      <c r="AR11">
        <v>0.14249999999999999</v>
      </c>
      <c r="AS11">
        <v>0.25069999999999998</v>
      </c>
      <c r="AT11">
        <v>0.26119999999999999</v>
      </c>
      <c r="AU11">
        <v>0.26079999999999998</v>
      </c>
      <c r="AV11">
        <v>2.8799999999999999E-2</v>
      </c>
      <c r="AW11">
        <v>1.5100000000000001E-2</v>
      </c>
      <c r="AX11">
        <v>1.5599999999999999E-2</v>
      </c>
      <c r="AY11">
        <v>0</v>
      </c>
      <c r="AZ11" t="s">
        <v>36</v>
      </c>
      <c r="BA11" t="s">
        <v>36</v>
      </c>
      <c r="BB11">
        <v>7.9299999999999995E-2</v>
      </c>
      <c r="BC11">
        <v>8.2400000000000001E-2</v>
      </c>
      <c r="BD11">
        <v>8.2299999999999998E-2</v>
      </c>
      <c r="BE11">
        <v>3.0300000000000001E-2</v>
      </c>
      <c r="BF11">
        <v>4.3499999999999997E-2</v>
      </c>
      <c r="BG11">
        <v>4.2999999999999997E-2</v>
      </c>
      <c r="BH11">
        <v>4.9000000000000002E-2</v>
      </c>
      <c r="BI11">
        <v>3.8899999999999997E-2</v>
      </c>
      <c r="BJ11">
        <v>3.9300000000000002E-2</v>
      </c>
      <c r="BK11">
        <v>0</v>
      </c>
      <c r="BL11" t="s">
        <v>35</v>
      </c>
      <c r="BM11" t="s">
        <v>35</v>
      </c>
      <c r="BN11">
        <v>1.15E-2</v>
      </c>
      <c r="BO11">
        <v>8.3000000000000001E-3</v>
      </c>
      <c r="BP11">
        <v>8.5000000000000006E-3</v>
      </c>
      <c r="BQ11">
        <v>0.13109999999999999</v>
      </c>
      <c r="BR11">
        <v>9.1700000000000004E-2</v>
      </c>
      <c r="BS11">
        <v>9.3200000000000005E-2</v>
      </c>
      <c r="BT11">
        <v>4.1799999999999997E-2</v>
      </c>
      <c r="BU11">
        <v>1.43E-2</v>
      </c>
      <c r="BV11">
        <v>1.5299999999999999E-2</v>
      </c>
      <c r="BW11">
        <v>0.1585</v>
      </c>
      <c r="BX11">
        <v>0.17610000000000001</v>
      </c>
      <c r="BY11">
        <v>0.1754</v>
      </c>
    </row>
    <row r="12" spans="1:77" x14ac:dyDescent="0.25">
      <c r="A12">
        <v>2</v>
      </c>
      <c r="B12" t="s">
        <v>95</v>
      </c>
      <c r="C12">
        <v>1450</v>
      </c>
      <c r="D12">
        <v>15630</v>
      </c>
      <c r="E12">
        <v>17090</v>
      </c>
      <c r="F12">
        <v>0.76429999999999998</v>
      </c>
      <c r="G12">
        <v>0.79420000000000002</v>
      </c>
      <c r="H12">
        <v>0.79159999999999997</v>
      </c>
      <c r="I12">
        <v>0.72019999999999995</v>
      </c>
      <c r="J12">
        <v>0.73209999999999997</v>
      </c>
      <c r="K12">
        <v>0.73109999999999997</v>
      </c>
      <c r="L12">
        <v>8.2699999999999996E-2</v>
      </c>
      <c r="M12">
        <v>6.7699999999999996E-2</v>
      </c>
      <c r="N12">
        <v>6.9000000000000006E-2</v>
      </c>
      <c r="O12" t="s">
        <v>35</v>
      </c>
      <c r="P12" t="s">
        <v>36</v>
      </c>
      <c r="Q12" t="s">
        <v>36</v>
      </c>
      <c r="R12">
        <v>2.8899999999999999E-2</v>
      </c>
      <c r="S12">
        <v>3.2599999999999997E-2</v>
      </c>
      <c r="T12">
        <v>3.2300000000000002E-2</v>
      </c>
      <c r="U12">
        <v>5.5100000000000003E-2</v>
      </c>
      <c r="V12">
        <v>3.2800000000000003E-2</v>
      </c>
      <c r="W12">
        <v>3.4700000000000002E-2</v>
      </c>
      <c r="X12">
        <v>0</v>
      </c>
      <c r="Y12" t="s">
        <v>36</v>
      </c>
      <c r="Z12" t="s">
        <v>36</v>
      </c>
      <c r="AA12" t="s">
        <v>35</v>
      </c>
      <c r="AB12">
        <v>0</v>
      </c>
      <c r="AC12" t="s">
        <v>35</v>
      </c>
      <c r="AD12">
        <v>3.7199999999999997E-2</v>
      </c>
      <c r="AE12">
        <v>5.0200000000000002E-2</v>
      </c>
      <c r="AF12">
        <v>4.9099999999999998E-2</v>
      </c>
      <c r="AG12">
        <v>0.55130000000000001</v>
      </c>
      <c r="AH12">
        <v>0.59550000000000003</v>
      </c>
      <c r="AI12">
        <v>0.5917</v>
      </c>
      <c r="AJ12">
        <v>0.1178</v>
      </c>
      <c r="AK12">
        <v>0.21959999999999999</v>
      </c>
      <c r="AL12">
        <v>0.21099999999999999</v>
      </c>
      <c r="AM12" t="s">
        <v>35</v>
      </c>
      <c r="AN12">
        <v>1.18E-2</v>
      </c>
      <c r="AO12">
        <v>1.09E-2</v>
      </c>
      <c r="AP12">
        <v>7.17E-2</v>
      </c>
      <c r="AQ12">
        <v>0.15870000000000001</v>
      </c>
      <c r="AR12">
        <v>0.15129999999999999</v>
      </c>
      <c r="AS12">
        <v>0.42449999999999999</v>
      </c>
      <c r="AT12">
        <v>0.36780000000000002</v>
      </c>
      <c r="AU12">
        <v>0.37259999999999999</v>
      </c>
      <c r="AV12">
        <v>8.9999999999999993E-3</v>
      </c>
      <c r="AW12">
        <v>8.0999999999999996E-3</v>
      </c>
      <c r="AX12">
        <v>8.0999999999999996E-3</v>
      </c>
      <c r="AY12">
        <v>0</v>
      </c>
      <c r="AZ12" t="s">
        <v>36</v>
      </c>
      <c r="BA12" t="s">
        <v>36</v>
      </c>
      <c r="BB12">
        <v>3.3099999999999997E-2</v>
      </c>
      <c r="BC12">
        <v>5.3100000000000001E-2</v>
      </c>
      <c r="BD12">
        <v>5.1400000000000001E-2</v>
      </c>
      <c r="BE12">
        <v>1.7899999999999999E-2</v>
      </c>
      <c r="BF12">
        <v>3.15E-2</v>
      </c>
      <c r="BG12">
        <v>3.0300000000000001E-2</v>
      </c>
      <c r="BH12">
        <v>1.4500000000000001E-2</v>
      </c>
      <c r="BI12">
        <v>2.07E-2</v>
      </c>
      <c r="BJ12">
        <v>2.01E-2</v>
      </c>
      <c r="BK12" t="s">
        <v>35</v>
      </c>
      <c r="BL12" t="s">
        <v>36</v>
      </c>
      <c r="BM12" t="s">
        <v>36</v>
      </c>
      <c r="BN12">
        <v>1.0999999999999999E-2</v>
      </c>
      <c r="BO12">
        <v>8.9999999999999993E-3</v>
      </c>
      <c r="BP12">
        <v>9.1000000000000004E-3</v>
      </c>
      <c r="BQ12">
        <v>9.6500000000000002E-2</v>
      </c>
      <c r="BR12">
        <v>7.5499999999999998E-2</v>
      </c>
      <c r="BS12">
        <v>7.7299999999999994E-2</v>
      </c>
      <c r="BT12">
        <v>2.4799999999999999E-2</v>
      </c>
      <c r="BU12">
        <v>1.47E-2</v>
      </c>
      <c r="BV12">
        <v>1.5599999999999999E-2</v>
      </c>
      <c r="BW12">
        <v>0.1144</v>
      </c>
      <c r="BX12">
        <v>0.11559999999999999</v>
      </c>
      <c r="BY12">
        <v>0.11550000000000001</v>
      </c>
    </row>
    <row r="13" spans="1:77" x14ac:dyDescent="0.25">
      <c r="A13">
        <v>2</v>
      </c>
      <c r="B13" t="s">
        <v>96</v>
      </c>
      <c r="C13">
        <v>1180</v>
      </c>
      <c r="D13">
        <v>14710</v>
      </c>
      <c r="E13">
        <v>15890</v>
      </c>
      <c r="F13">
        <v>0.7722</v>
      </c>
      <c r="G13">
        <v>0.79110000000000003</v>
      </c>
      <c r="H13">
        <v>0.78969999999999996</v>
      </c>
      <c r="I13">
        <v>0.71130000000000004</v>
      </c>
      <c r="J13">
        <v>0.72099999999999997</v>
      </c>
      <c r="K13">
        <v>0.72030000000000005</v>
      </c>
      <c r="L13">
        <v>9.4799999999999995E-2</v>
      </c>
      <c r="M13">
        <v>7.1400000000000005E-2</v>
      </c>
      <c r="N13">
        <v>7.3099999999999998E-2</v>
      </c>
      <c r="O13">
        <v>0</v>
      </c>
      <c r="P13" t="s">
        <v>36</v>
      </c>
      <c r="Q13" t="s">
        <v>36</v>
      </c>
      <c r="R13">
        <v>2.3699999999999999E-2</v>
      </c>
      <c r="S13">
        <v>3.2199999999999999E-2</v>
      </c>
      <c r="T13">
        <v>3.15E-2</v>
      </c>
      <c r="U13">
        <v>4.5699999999999998E-2</v>
      </c>
      <c r="V13">
        <v>3.4500000000000003E-2</v>
      </c>
      <c r="W13">
        <v>3.5299999999999998E-2</v>
      </c>
      <c r="X13" t="s">
        <v>35</v>
      </c>
      <c r="Y13" t="s">
        <v>36</v>
      </c>
      <c r="Z13" t="s">
        <v>36</v>
      </c>
      <c r="AA13">
        <v>0</v>
      </c>
      <c r="AB13">
        <v>0</v>
      </c>
      <c r="AC13">
        <v>0</v>
      </c>
      <c r="AD13">
        <v>3.4700000000000002E-2</v>
      </c>
      <c r="AE13">
        <v>5.0999999999999997E-2</v>
      </c>
      <c r="AF13">
        <v>4.9799999999999997E-2</v>
      </c>
      <c r="AG13">
        <v>0.54530000000000001</v>
      </c>
      <c r="AH13">
        <v>0.58020000000000005</v>
      </c>
      <c r="AI13">
        <v>0.5776</v>
      </c>
      <c r="AJ13">
        <v>7.6200000000000004E-2</v>
      </c>
      <c r="AK13">
        <v>0.18679999999999999</v>
      </c>
      <c r="AL13">
        <v>0.17860000000000001</v>
      </c>
      <c r="AM13">
        <v>0</v>
      </c>
      <c r="AN13">
        <v>1.03E-2</v>
      </c>
      <c r="AO13">
        <v>9.4999999999999998E-3</v>
      </c>
      <c r="AP13">
        <v>6.1800000000000001E-2</v>
      </c>
      <c r="AQ13">
        <v>0.15559999999999999</v>
      </c>
      <c r="AR13">
        <v>0.14860000000000001</v>
      </c>
      <c r="AS13">
        <v>0.42249999999999999</v>
      </c>
      <c r="AT13">
        <v>0.373</v>
      </c>
      <c r="AU13">
        <v>0.37669999999999998</v>
      </c>
      <c r="AV13">
        <v>4.6600000000000003E-2</v>
      </c>
      <c r="AW13">
        <v>2.0500000000000001E-2</v>
      </c>
      <c r="AX13">
        <v>2.24E-2</v>
      </c>
      <c r="AY13">
        <v>0</v>
      </c>
      <c r="AZ13" t="s">
        <v>36</v>
      </c>
      <c r="BA13" t="s">
        <v>36</v>
      </c>
      <c r="BB13">
        <v>5.1700000000000003E-2</v>
      </c>
      <c r="BC13">
        <v>5.8900000000000001E-2</v>
      </c>
      <c r="BD13">
        <v>5.8299999999999998E-2</v>
      </c>
      <c r="BE13">
        <v>3.56E-2</v>
      </c>
      <c r="BF13">
        <v>3.7100000000000001E-2</v>
      </c>
      <c r="BG13">
        <v>3.6900000000000002E-2</v>
      </c>
      <c r="BH13">
        <v>1.44E-2</v>
      </c>
      <c r="BI13">
        <v>2.1100000000000001E-2</v>
      </c>
      <c r="BJ13">
        <v>2.06E-2</v>
      </c>
      <c r="BK13" t="s">
        <v>35</v>
      </c>
      <c r="BL13" t="s">
        <v>36</v>
      </c>
      <c r="BM13" t="s">
        <v>36</v>
      </c>
      <c r="BN13">
        <v>9.2999999999999992E-3</v>
      </c>
      <c r="BO13">
        <v>1.12E-2</v>
      </c>
      <c r="BP13">
        <v>1.11E-2</v>
      </c>
      <c r="BQ13">
        <v>7.8700000000000006E-2</v>
      </c>
      <c r="BR13">
        <v>7.1900000000000006E-2</v>
      </c>
      <c r="BS13">
        <v>7.2400000000000006E-2</v>
      </c>
      <c r="BT13">
        <v>3.9E-2</v>
      </c>
      <c r="BU13">
        <v>1.9099999999999999E-2</v>
      </c>
      <c r="BV13">
        <v>2.06E-2</v>
      </c>
      <c r="BW13">
        <v>0.1101</v>
      </c>
      <c r="BX13">
        <v>0.1179</v>
      </c>
      <c r="BY13">
        <v>0.1173</v>
      </c>
    </row>
    <row r="14" spans="1:77" x14ac:dyDescent="0.25">
      <c r="A14">
        <v>3</v>
      </c>
      <c r="B14">
        <v>202</v>
      </c>
      <c r="C14">
        <v>250</v>
      </c>
      <c r="D14">
        <v>690</v>
      </c>
      <c r="E14">
        <v>940</v>
      </c>
      <c r="F14">
        <v>0.73899999999999999</v>
      </c>
      <c r="G14">
        <v>0.63460000000000005</v>
      </c>
      <c r="H14">
        <v>0.66239999999999999</v>
      </c>
      <c r="I14">
        <v>0.7349</v>
      </c>
      <c r="J14">
        <v>0.60550000000000004</v>
      </c>
      <c r="K14">
        <v>0.64</v>
      </c>
      <c r="L14">
        <v>4.02E-2</v>
      </c>
      <c r="M14">
        <v>3.3500000000000002E-2</v>
      </c>
      <c r="N14">
        <v>3.5299999999999998E-2</v>
      </c>
      <c r="O14" t="s">
        <v>35</v>
      </c>
      <c r="P14" t="s">
        <v>35</v>
      </c>
      <c r="Q14">
        <v>7.4999999999999997E-3</v>
      </c>
      <c r="R14" t="s">
        <v>35</v>
      </c>
      <c r="S14">
        <v>7.1300000000000002E-2</v>
      </c>
      <c r="T14">
        <v>5.6599999999999998E-2</v>
      </c>
      <c r="U14" t="s">
        <v>35</v>
      </c>
      <c r="V14">
        <v>1.7500000000000002E-2</v>
      </c>
      <c r="W14">
        <v>1.7100000000000001E-2</v>
      </c>
      <c r="X14" t="s">
        <v>35</v>
      </c>
      <c r="Y14">
        <v>0</v>
      </c>
      <c r="Z14" t="s">
        <v>35</v>
      </c>
      <c r="AA14">
        <v>0</v>
      </c>
      <c r="AB14">
        <v>0</v>
      </c>
      <c r="AC14">
        <v>0</v>
      </c>
      <c r="AD14" t="s">
        <v>35</v>
      </c>
      <c r="AE14">
        <v>1.0200000000000001E-2</v>
      </c>
      <c r="AF14">
        <v>1.2800000000000001E-2</v>
      </c>
      <c r="AG14">
        <v>0.65059999999999996</v>
      </c>
      <c r="AH14">
        <v>0.47599999999999998</v>
      </c>
      <c r="AI14">
        <v>0.52239999999999998</v>
      </c>
      <c r="AJ14">
        <v>0.1245</v>
      </c>
      <c r="AK14">
        <v>0.19939999999999999</v>
      </c>
      <c r="AL14">
        <v>0.17949999999999999</v>
      </c>
      <c r="AM14" t="s">
        <v>35</v>
      </c>
      <c r="AN14">
        <v>1.6E-2</v>
      </c>
      <c r="AO14">
        <v>1.3899999999999999E-2</v>
      </c>
      <c r="AP14">
        <v>8.43E-2</v>
      </c>
      <c r="AQ14">
        <v>0.1135</v>
      </c>
      <c r="AR14">
        <v>0.10580000000000001</v>
      </c>
      <c r="AS14">
        <v>0.52210000000000001</v>
      </c>
      <c r="AT14">
        <v>0.26929999999999998</v>
      </c>
      <c r="AU14">
        <v>0.33650000000000002</v>
      </c>
      <c r="AV14" t="s">
        <v>35</v>
      </c>
      <c r="AW14" t="s">
        <v>35</v>
      </c>
      <c r="AX14">
        <v>6.4000000000000003E-3</v>
      </c>
      <c r="AY14">
        <v>0</v>
      </c>
      <c r="AZ14">
        <v>0</v>
      </c>
      <c r="BA14">
        <v>0</v>
      </c>
      <c r="BB14">
        <v>0</v>
      </c>
      <c r="BC14">
        <v>2.6200000000000001E-2</v>
      </c>
      <c r="BD14">
        <v>1.9199999999999998E-2</v>
      </c>
      <c r="BE14">
        <v>0</v>
      </c>
      <c r="BF14" t="s">
        <v>35</v>
      </c>
      <c r="BG14" t="s">
        <v>35</v>
      </c>
      <c r="BH14">
        <v>0</v>
      </c>
      <c r="BI14">
        <v>1.7500000000000002E-2</v>
      </c>
      <c r="BJ14">
        <v>1.2800000000000001E-2</v>
      </c>
      <c r="BK14">
        <v>0</v>
      </c>
      <c r="BL14" t="s">
        <v>35</v>
      </c>
      <c r="BM14" t="s">
        <v>35</v>
      </c>
      <c r="BN14" t="s">
        <v>35</v>
      </c>
      <c r="BO14" t="s">
        <v>35</v>
      </c>
      <c r="BP14" t="s">
        <v>35</v>
      </c>
      <c r="BQ14">
        <v>6.4299999999999996E-2</v>
      </c>
      <c r="BR14">
        <v>8.7300000000000003E-2</v>
      </c>
      <c r="BS14">
        <v>8.1199999999999994E-2</v>
      </c>
      <c r="BT14">
        <v>6.0199999999999997E-2</v>
      </c>
      <c r="BU14">
        <v>6.4000000000000001E-2</v>
      </c>
      <c r="BV14">
        <v>6.3E-2</v>
      </c>
      <c r="BW14">
        <v>0.13650000000000001</v>
      </c>
      <c r="BX14">
        <v>0.214</v>
      </c>
      <c r="BY14">
        <v>0.19339999999999999</v>
      </c>
    </row>
    <row r="15" spans="1:77" x14ac:dyDescent="0.25">
      <c r="A15">
        <v>3</v>
      </c>
      <c r="B15">
        <v>207</v>
      </c>
      <c r="C15">
        <v>30</v>
      </c>
      <c r="D15">
        <v>180</v>
      </c>
      <c r="E15">
        <v>210</v>
      </c>
      <c r="F15">
        <v>0.62960000000000005</v>
      </c>
      <c r="G15">
        <v>0.68159999999999998</v>
      </c>
      <c r="H15">
        <v>0.67479999999999996</v>
      </c>
      <c r="I15">
        <v>0.62960000000000005</v>
      </c>
      <c r="J15">
        <v>0.65920000000000001</v>
      </c>
      <c r="K15">
        <v>0.65529999999999999</v>
      </c>
      <c r="L15">
        <v>0</v>
      </c>
      <c r="M15" t="s">
        <v>35</v>
      </c>
      <c r="N15" t="s">
        <v>35</v>
      </c>
      <c r="O15">
        <v>0</v>
      </c>
      <c r="P15" t="s">
        <v>35</v>
      </c>
      <c r="Q15" t="s">
        <v>35</v>
      </c>
      <c r="R15">
        <v>0</v>
      </c>
      <c r="S15" t="s">
        <v>35</v>
      </c>
      <c r="T15" t="s">
        <v>35</v>
      </c>
      <c r="U15">
        <v>0</v>
      </c>
      <c r="V15">
        <v>0</v>
      </c>
      <c r="W15">
        <v>0</v>
      </c>
      <c r="X15">
        <v>0</v>
      </c>
      <c r="Y15">
        <v>0</v>
      </c>
      <c r="Z15">
        <v>0</v>
      </c>
      <c r="AA15">
        <v>0</v>
      </c>
      <c r="AB15">
        <v>0</v>
      </c>
      <c r="AC15">
        <v>0</v>
      </c>
      <c r="AD15">
        <v>0</v>
      </c>
      <c r="AE15" t="s">
        <v>35</v>
      </c>
      <c r="AF15" t="s">
        <v>35</v>
      </c>
      <c r="AG15">
        <v>0.62960000000000005</v>
      </c>
      <c r="AH15">
        <v>0.63129999999999997</v>
      </c>
      <c r="AI15">
        <v>0.63109999999999999</v>
      </c>
      <c r="AJ15">
        <v>0.44440000000000002</v>
      </c>
      <c r="AK15">
        <v>0.48599999999999999</v>
      </c>
      <c r="AL15">
        <v>0.48060000000000003</v>
      </c>
      <c r="AM15">
        <v>0</v>
      </c>
      <c r="AN15">
        <v>3.9100000000000003E-2</v>
      </c>
      <c r="AO15">
        <v>3.4000000000000002E-2</v>
      </c>
      <c r="AP15">
        <v>0.33329999999999999</v>
      </c>
      <c r="AQ15">
        <v>0.37990000000000002</v>
      </c>
      <c r="AR15">
        <v>0.37380000000000002</v>
      </c>
      <c r="AS15" t="s">
        <v>35</v>
      </c>
      <c r="AT15">
        <v>0.14530000000000001</v>
      </c>
      <c r="AU15">
        <v>0.15049999999999999</v>
      </c>
      <c r="AV15">
        <v>0</v>
      </c>
      <c r="AW15">
        <v>0</v>
      </c>
      <c r="AX15">
        <v>0</v>
      </c>
      <c r="AY15">
        <v>0</v>
      </c>
      <c r="AZ15">
        <v>0</v>
      </c>
      <c r="BA15">
        <v>0</v>
      </c>
      <c r="BB15">
        <v>0</v>
      </c>
      <c r="BC15" t="s">
        <v>35</v>
      </c>
      <c r="BD15" t="s">
        <v>35</v>
      </c>
      <c r="BE15">
        <v>0</v>
      </c>
      <c r="BF15" t="s">
        <v>35</v>
      </c>
      <c r="BG15" t="s">
        <v>35</v>
      </c>
      <c r="BH15">
        <v>0</v>
      </c>
      <c r="BI15" t="s">
        <v>35</v>
      </c>
      <c r="BJ15" t="s">
        <v>35</v>
      </c>
      <c r="BK15">
        <v>0</v>
      </c>
      <c r="BL15">
        <v>0</v>
      </c>
      <c r="BM15">
        <v>0</v>
      </c>
      <c r="BN15">
        <v>0</v>
      </c>
      <c r="BO15">
        <v>0</v>
      </c>
      <c r="BP15">
        <v>0</v>
      </c>
      <c r="BQ15" t="s">
        <v>35</v>
      </c>
      <c r="BR15">
        <v>6.1499999999999999E-2</v>
      </c>
      <c r="BS15">
        <v>6.3100000000000003E-2</v>
      </c>
      <c r="BT15" t="s">
        <v>35</v>
      </c>
      <c r="BU15">
        <v>5.0299999999999997E-2</v>
      </c>
      <c r="BV15">
        <v>6.3100000000000003E-2</v>
      </c>
      <c r="BW15" t="s">
        <v>35</v>
      </c>
      <c r="BX15">
        <v>0.20669999999999999</v>
      </c>
      <c r="BY15">
        <v>0.19900000000000001</v>
      </c>
    </row>
    <row r="16" spans="1:77" x14ac:dyDescent="0.25">
      <c r="A16">
        <v>3</v>
      </c>
      <c r="B16">
        <v>209</v>
      </c>
      <c r="C16">
        <v>120</v>
      </c>
      <c r="D16">
        <v>560</v>
      </c>
      <c r="E16">
        <v>690</v>
      </c>
      <c r="F16">
        <v>0.8226</v>
      </c>
      <c r="G16">
        <v>0.73080000000000001</v>
      </c>
      <c r="H16">
        <v>0.74739999999999995</v>
      </c>
      <c r="I16">
        <v>0.7742</v>
      </c>
      <c r="J16">
        <v>0.67200000000000004</v>
      </c>
      <c r="K16">
        <v>0.6905</v>
      </c>
      <c r="L16">
        <v>4.8399999999999999E-2</v>
      </c>
      <c r="M16">
        <v>4.4600000000000001E-2</v>
      </c>
      <c r="N16">
        <v>4.53E-2</v>
      </c>
      <c r="O16">
        <v>0</v>
      </c>
      <c r="P16">
        <v>0</v>
      </c>
      <c r="Q16">
        <v>0</v>
      </c>
      <c r="R16">
        <v>4.8399999999999999E-2</v>
      </c>
      <c r="S16">
        <v>4.8099999999999997E-2</v>
      </c>
      <c r="T16">
        <v>4.82E-2</v>
      </c>
      <c r="U16">
        <v>9.6799999999999997E-2</v>
      </c>
      <c r="V16">
        <v>6.4199999999999993E-2</v>
      </c>
      <c r="W16">
        <v>7.0099999999999996E-2</v>
      </c>
      <c r="X16">
        <v>0</v>
      </c>
      <c r="Y16" t="s">
        <v>35</v>
      </c>
      <c r="Z16" t="s">
        <v>35</v>
      </c>
      <c r="AA16" t="s">
        <v>35</v>
      </c>
      <c r="AB16" t="s">
        <v>35</v>
      </c>
      <c r="AC16" t="s">
        <v>35</v>
      </c>
      <c r="AD16" t="s">
        <v>35</v>
      </c>
      <c r="AE16">
        <v>2.3199999999999998E-2</v>
      </c>
      <c r="AF16">
        <v>2.1899999999999999E-2</v>
      </c>
      <c r="AG16">
        <v>0.5726</v>
      </c>
      <c r="AH16">
        <v>0.51160000000000005</v>
      </c>
      <c r="AI16">
        <v>0.52259999999999995</v>
      </c>
      <c r="AJ16">
        <v>0.1452</v>
      </c>
      <c r="AK16">
        <v>0.16220000000000001</v>
      </c>
      <c r="AL16">
        <v>0.15909999999999999</v>
      </c>
      <c r="AM16" t="s">
        <v>35</v>
      </c>
      <c r="AN16">
        <v>1.43E-2</v>
      </c>
      <c r="AO16">
        <v>1.61E-2</v>
      </c>
      <c r="AP16">
        <v>9.6799999999999997E-2</v>
      </c>
      <c r="AQ16">
        <v>0.1016</v>
      </c>
      <c r="AR16">
        <v>0.1007</v>
      </c>
      <c r="AS16">
        <v>0.4032</v>
      </c>
      <c r="AT16">
        <v>0.3458</v>
      </c>
      <c r="AU16">
        <v>0.35620000000000002</v>
      </c>
      <c r="AV16" t="s">
        <v>35</v>
      </c>
      <c r="AW16" t="s">
        <v>35</v>
      </c>
      <c r="AX16" t="s">
        <v>35</v>
      </c>
      <c r="AY16">
        <v>0</v>
      </c>
      <c r="AZ16">
        <v>0</v>
      </c>
      <c r="BA16">
        <v>0</v>
      </c>
      <c r="BB16" t="s">
        <v>35</v>
      </c>
      <c r="BC16">
        <v>5.3499999999999999E-2</v>
      </c>
      <c r="BD16">
        <v>5.11E-2</v>
      </c>
      <c r="BE16" t="s">
        <v>35</v>
      </c>
      <c r="BF16">
        <v>3.0300000000000001E-2</v>
      </c>
      <c r="BG16">
        <v>2.7699999999999999E-2</v>
      </c>
      <c r="BH16" t="s">
        <v>35</v>
      </c>
      <c r="BI16">
        <v>2.3199999999999998E-2</v>
      </c>
      <c r="BJ16">
        <v>2.3400000000000001E-2</v>
      </c>
      <c r="BK16">
        <v>0</v>
      </c>
      <c r="BL16">
        <v>0</v>
      </c>
      <c r="BM16">
        <v>0</v>
      </c>
      <c r="BN16" t="s">
        <v>35</v>
      </c>
      <c r="BO16" t="s">
        <v>35</v>
      </c>
      <c r="BP16" t="s">
        <v>35</v>
      </c>
      <c r="BQ16">
        <v>6.4500000000000002E-2</v>
      </c>
      <c r="BR16">
        <v>6.0600000000000001E-2</v>
      </c>
      <c r="BS16">
        <v>6.13E-2</v>
      </c>
      <c r="BT16" t="s">
        <v>35</v>
      </c>
      <c r="BU16">
        <v>3.0300000000000001E-2</v>
      </c>
      <c r="BV16">
        <v>2.92E-2</v>
      </c>
      <c r="BW16">
        <v>8.8700000000000001E-2</v>
      </c>
      <c r="BX16">
        <v>0.17829999999999999</v>
      </c>
      <c r="BY16">
        <v>0.16200000000000001</v>
      </c>
    </row>
    <row r="17" spans="1:77" x14ac:dyDescent="0.25">
      <c r="A17">
        <v>3</v>
      </c>
      <c r="B17">
        <v>370</v>
      </c>
      <c r="C17">
        <v>10</v>
      </c>
      <c r="D17">
        <v>120</v>
      </c>
      <c r="E17">
        <v>130</v>
      </c>
      <c r="F17">
        <v>0.6</v>
      </c>
      <c r="G17">
        <v>0.86180000000000001</v>
      </c>
      <c r="H17">
        <v>0.84209999999999996</v>
      </c>
      <c r="I17" t="s">
        <v>35</v>
      </c>
      <c r="J17">
        <v>0.76419999999999999</v>
      </c>
      <c r="K17">
        <v>0.74439999999999995</v>
      </c>
      <c r="L17">
        <v>0</v>
      </c>
      <c r="M17" t="s">
        <v>35</v>
      </c>
      <c r="N17" t="s">
        <v>35</v>
      </c>
      <c r="O17">
        <v>0</v>
      </c>
      <c r="P17" t="s">
        <v>35</v>
      </c>
      <c r="Q17" t="s">
        <v>35</v>
      </c>
      <c r="R17" t="s">
        <v>35</v>
      </c>
      <c r="S17" t="s">
        <v>35</v>
      </c>
      <c r="T17" t="s">
        <v>35</v>
      </c>
      <c r="U17" t="s">
        <v>35</v>
      </c>
      <c r="V17" t="s">
        <v>35</v>
      </c>
      <c r="W17">
        <v>4.5100000000000001E-2</v>
      </c>
      <c r="X17">
        <v>0</v>
      </c>
      <c r="Y17">
        <v>0</v>
      </c>
      <c r="Z17">
        <v>0</v>
      </c>
      <c r="AA17">
        <v>0</v>
      </c>
      <c r="AB17">
        <v>0</v>
      </c>
      <c r="AC17">
        <v>0</v>
      </c>
      <c r="AD17">
        <v>0</v>
      </c>
      <c r="AE17">
        <v>4.8800000000000003E-2</v>
      </c>
      <c r="AF17">
        <v>4.5100000000000001E-2</v>
      </c>
      <c r="AG17" t="s">
        <v>35</v>
      </c>
      <c r="AH17">
        <v>0.65849999999999997</v>
      </c>
      <c r="AI17">
        <v>0.63160000000000005</v>
      </c>
      <c r="AJ17">
        <v>0</v>
      </c>
      <c r="AK17">
        <v>0.17069999999999999</v>
      </c>
      <c r="AL17">
        <v>0.15790000000000001</v>
      </c>
      <c r="AM17">
        <v>0</v>
      </c>
      <c r="AN17">
        <v>0</v>
      </c>
      <c r="AO17">
        <v>0</v>
      </c>
      <c r="AP17">
        <v>0</v>
      </c>
      <c r="AQ17">
        <v>0.1138</v>
      </c>
      <c r="AR17">
        <v>0.1053</v>
      </c>
      <c r="AS17" t="s">
        <v>35</v>
      </c>
      <c r="AT17">
        <v>0.46339999999999998</v>
      </c>
      <c r="AU17">
        <v>0.4511</v>
      </c>
      <c r="AV17">
        <v>0</v>
      </c>
      <c r="AW17" t="s">
        <v>35</v>
      </c>
      <c r="AX17" t="s">
        <v>35</v>
      </c>
      <c r="AY17">
        <v>0</v>
      </c>
      <c r="AZ17">
        <v>0</v>
      </c>
      <c r="BA17">
        <v>0</v>
      </c>
      <c r="BB17" t="s">
        <v>35</v>
      </c>
      <c r="BC17">
        <v>6.5000000000000002E-2</v>
      </c>
      <c r="BD17">
        <v>6.7699999999999996E-2</v>
      </c>
      <c r="BE17" t="s">
        <v>35</v>
      </c>
      <c r="BF17">
        <v>5.6899999999999999E-2</v>
      </c>
      <c r="BG17">
        <v>6.0199999999999997E-2</v>
      </c>
      <c r="BH17">
        <v>0</v>
      </c>
      <c r="BI17" t="s">
        <v>35</v>
      </c>
      <c r="BJ17" t="s">
        <v>35</v>
      </c>
      <c r="BK17">
        <v>0</v>
      </c>
      <c r="BL17">
        <v>0</v>
      </c>
      <c r="BM17">
        <v>0</v>
      </c>
      <c r="BN17">
        <v>0</v>
      </c>
      <c r="BO17" t="s">
        <v>35</v>
      </c>
      <c r="BP17" t="s">
        <v>35</v>
      </c>
      <c r="BQ17" t="s">
        <v>35</v>
      </c>
      <c r="BR17">
        <v>7.3200000000000001E-2</v>
      </c>
      <c r="BS17">
        <v>9.0200000000000002E-2</v>
      </c>
      <c r="BT17">
        <v>0</v>
      </c>
      <c r="BU17">
        <v>0</v>
      </c>
      <c r="BV17">
        <v>0</v>
      </c>
      <c r="BW17" t="s">
        <v>35</v>
      </c>
      <c r="BX17">
        <v>6.5000000000000002E-2</v>
      </c>
      <c r="BY17">
        <v>6.7699999999999996E-2</v>
      </c>
    </row>
    <row r="18" spans="1:77" x14ac:dyDescent="0.25">
      <c r="A18">
        <v>3</v>
      </c>
      <c r="B18">
        <v>373</v>
      </c>
      <c r="C18">
        <v>70</v>
      </c>
      <c r="D18">
        <v>1220</v>
      </c>
      <c r="E18">
        <v>1290</v>
      </c>
      <c r="F18">
        <v>0.74319999999999997</v>
      </c>
      <c r="G18">
        <v>0.75309999999999999</v>
      </c>
      <c r="H18">
        <v>0.75249999999999995</v>
      </c>
      <c r="I18">
        <v>0.71619999999999995</v>
      </c>
      <c r="J18">
        <v>0.70289999999999997</v>
      </c>
      <c r="K18">
        <v>0.7036</v>
      </c>
      <c r="L18" t="s">
        <v>35</v>
      </c>
      <c r="M18">
        <v>6.2600000000000003E-2</v>
      </c>
      <c r="N18">
        <v>6.2100000000000002E-2</v>
      </c>
      <c r="O18">
        <v>0</v>
      </c>
      <c r="P18" t="s">
        <v>35</v>
      </c>
      <c r="Q18" t="s">
        <v>35</v>
      </c>
      <c r="R18">
        <v>0</v>
      </c>
      <c r="S18">
        <v>1.8100000000000002E-2</v>
      </c>
      <c r="T18">
        <v>1.7100000000000001E-2</v>
      </c>
      <c r="U18" t="s">
        <v>35</v>
      </c>
      <c r="V18">
        <v>3.95E-2</v>
      </c>
      <c r="W18">
        <v>3.8800000000000001E-2</v>
      </c>
      <c r="X18" t="s">
        <v>35</v>
      </c>
      <c r="Y18" t="s">
        <v>35</v>
      </c>
      <c r="Z18" t="s">
        <v>35</v>
      </c>
      <c r="AA18">
        <v>0</v>
      </c>
      <c r="AB18">
        <v>0</v>
      </c>
      <c r="AC18">
        <v>0</v>
      </c>
      <c r="AD18" t="s">
        <v>35</v>
      </c>
      <c r="AE18">
        <v>2.8799999999999999E-2</v>
      </c>
      <c r="AF18">
        <v>2.7900000000000001E-2</v>
      </c>
      <c r="AG18">
        <v>0.60809999999999997</v>
      </c>
      <c r="AH18">
        <v>0.58020000000000005</v>
      </c>
      <c r="AI18">
        <v>0.58179999999999998</v>
      </c>
      <c r="AJ18">
        <v>0.18920000000000001</v>
      </c>
      <c r="AK18">
        <v>0.26340000000000002</v>
      </c>
      <c r="AL18">
        <v>0.2591</v>
      </c>
      <c r="AM18">
        <v>0</v>
      </c>
      <c r="AN18">
        <v>1.7299999999999999E-2</v>
      </c>
      <c r="AO18">
        <v>1.6299999999999999E-2</v>
      </c>
      <c r="AP18">
        <v>0.18920000000000001</v>
      </c>
      <c r="AQ18">
        <v>0.24440000000000001</v>
      </c>
      <c r="AR18">
        <v>0.24129999999999999</v>
      </c>
      <c r="AS18">
        <v>0.39190000000000003</v>
      </c>
      <c r="AT18">
        <v>0.30620000000000003</v>
      </c>
      <c r="AU18">
        <v>0.31109999999999999</v>
      </c>
      <c r="AV18" t="s">
        <v>35</v>
      </c>
      <c r="AW18">
        <v>1.0699999999999999E-2</v>
      </c>
      <c r="AX18">
        <v>1.1599999999999999E-2</v>
      </c>
      <c r="AY18">
        <v>0</v>
      </c>
      <c r="AZ18">
        <v>0</v>
      </c>
      <c r="BA18">
        <v>0</v>
      </c>
      <c r="BB18" t="s">
        <v>35</v>
      </c>
      <c r="BC18">
        <v>4.2799999999999998E-2</v>
      </c>
      <c r="BD18">
        <v>4.19E-2</v>
      </c>
      <c r="BE18">
        <v>0</v>
      </c>
      <c r="BF18">
        <v>2.3900000000000001E-2</v>
      </c>
      <c r="BG18">
        <v>2.2499999999999999E-2</v>
      </c>
      <c r="BH18">
        <v>0</v>
      </c>
      <c r="BI18">
        <v>1.89E-2</v>
      </c>
      <c r="BJ18">
        <v>1.78E-2</v>
      </c>
      <c r="BK18" t="s">
        <v>35</v>
      </c>
      <c r="BL18">
        <v>0</v>
      </c>
      <c r="BM18" t="s">
        <v>35</v>
      </c>
      <c r="BN18">
        <v>0</v>
      </c>
      <c r="BO18">
        <v>7.4000000000000003E-3</v>
      </c>
      <c r="BP18">
        <v>7.0000000000000001E-3</v>
      </c>
      <c r="BQ18">
        <v>8.1100000000000005E-2</v>
      </c>
      <c r="BR18">
        <v>0.1111</v>
      </c>
      <c r="BS18">
        <v>0.1094</v>
      </c>
      <c r="BT18" t="s">
        <v>35</v>
      </c>
      <c r="BU18">
        <v>1.4E-2</v>
      </c>
      <c r="BV18">
        <v>1.7100000000000001E-2</v>
      </c>
      <c r="BW18">
        <v>0.1081</v>
      </c>
      <c r="BX18">
        <v>0.12180000000000001</v>
      </c>
      <c r="BY18">
        <v>0.121</v>
      </c>
    </row>
    <row r="19" spans="1:77" x14ac:dyDescent="0.25">
      <c r="A19">
        <v>3</v>
      </c>
      <c r="B19">
        <v>823</v>
      </c>
      <c r="C19">
        <v>30</v>
      </c>
      <c r="D19">
        <v>1190</v>
      </c>
      <c r="E19">
        <v>1220</v>
      </c>
      <c r="F19">
        <v>0.84</v>
      </c>
      <c r="G19">
        <v>0.72899999999999998</v>
      </c>
      <c r="H19">
        <v>0.73129999999999995</v>
      </c>
      <c r="I19">
        <v>0.76</v>
      </c>
      <c r="J19">
        <v>0.68789999999999996</v>
      </c>
      <c r="K19">
        <v>0.68940000000000001</v>
      </c>
      <c r="L19">
        <v>0.24</v>
      </c>
      <c r="M19">
        <v>7.2999999999999995E-2</v>
      </c>
      <c r="N19">
        <v>7.6399999999999996E-2</v>
      </c>
      <c r="O19">
        <v>0</v>
      </c>
      <c r="P19" t="s">
        <v>35</v>
      </c>
      <c r="Q19" t="s">
        <v>35</v>
      </c>
      <c r="R19">
        <v>0</v>
      </c>
      <c r="S19">
        <v>2.1000000000000001E-2</v>
      </c>
      <c r="T19">
        <v>2.0500000000000001E-2</v>
      </c>
      <c r="U19" t="s">
        <v>35</v>
      </c>
      <c r="V19">
        <v>4.4499999999999998E-2</v>
      </c>
      <c r="W19">
        <v>4.5999999999999999E-2</v>
      </c>
      <c r="X19">
        <v>0</v>
      </c>
      <c r="Y19">
        <v>0</v>
      </c>
      <c r="Z19">
        <v>0</v>
      </c>
      <c r="AA19">
        <v>0</v>
      </c>
      <c r="AB19">
        <v>0</v>
      </c>
      <c r="AC19">
        <v>0</v>
      </c>
      <c r="AD19" t="s">
        <v>35</v>
      </c>
      <c r="AE19">
        <v>3.9399999999999998E-2</v>
      </c>
      <c r="AF19">
        <v>3.9399999999999998E-2</v>
      </c>
      <c r="AG19">
        <v>0.4</v>
      </c>
      <c r="AH19">
        <v>0.54869999999999997</v>
      </c>
      <c r="AI19">
        <v>0.54559999999999997</v>
      </c>
      <c r="AJ19" t="s">
        <v>35</v>
      </c>
      <c r="AK19">
        <v>0.18709999999999999</v>
      </c>
      <c r="AL19">
        <v>0.18490000000000001</v>
      </c>
      <c r="AM19">
        <v>0</v>
      </c>
      <c r="AN19">
        <v>8.3999999999999995E-3</v>
      </c>
      <c r="AO19">
        <v>8.2000000000000007E-3</v>
      </c>
      <c r="AP19">
        <v>0</v>
      </c>
      <c r="AQ19">
        <v>0.1166</v>
      </c>
      <c r="AR19">
        <v>0.1142</v>
      </c>
      <c r="AS19">
        <v>0.32</v>
      </c>
      <c r="AT19">
        <v>0.35649999999999998</v>
      </c>
      <c r="AU19">
        <v>0.35580000000000001</v>
      </c>
      <c r="AV19">
        <v>0</v>
      </c>
      <c r="AW19">
        <v>5.0000000000000001E-3</v>
      </c>
      <c r="AX19" t="s">
        <v>36</v>
      </c>
      <c r="AY19">
        <v>0</v>
      </c>
      <c r="AZ19">
        <v>0</v>
      </c>
      <c r="BA19">
        <v>0</v>
      </c>
      <c r="BB19" t="s">
        <v>35</v>
      </c>
      <c r="BC19">
        <v>3.61E-2</v>
      </c>
      <c r="BD19">
        <v>3.6999999999999998E-2</v>
      </c>
      <c r="BE19" t="s">
        <v>35</v>
      </c>
      <c r="BF19">
        <v>1.7600000000000001E-2</v>
      </c>
      <c r="BG19">
        <v>1.89E-2</v>
      </c>
      <c r="BH19">
        <v>0</v>
      </c>
      <c r="BI19">
        <v>1.8499999999999999E-2</v>
      </c>
      <c r="BJ19">
        <v>1.8100000000000002E-2</v>
      </c>
      <c r="BK19">
        <v>0</v>
      </c>
      <c r="BL19">
        <v>0</v>
      </c>
      <c r="BM19">
        <v>0</v>
      </c>
      <c r="BN19">
        <v>0</v>
      </c>
      <c r="BO19">
        <v>5.0000000000000001E-3</v>
      </c>
      <c r="BP19" t="s">
        <v>36</v>
      </c>
      <c r="BQ19" t="s">
        <v>35</v>
      </c>
      <c r="BR19">
        <v>0.12920000000000001</v>
      </c>
      <c r="BS19">
        <v>0.12820000000000001</v>
      </c>
      <c r="BT19">
        <v>0</v>
      </c>
      <c r="BU19">
        <v>1.34E-2</v>
      </c>
      <c r="BV19">
        <v>1.3100000000000001E-2</v>
      </c>
      <c r="BW19" t="s">
        <v>35</v>
      </c>
      <c r="BX19">
        <v>0.12839999999999999</v>
      </c>
      <c r="BY19">
        <v>0.12740000000000001</v>
      </c>
    </row>
    <row r="20" spans="1:77" x14ac:dyDescent="0.25">
      <c r="A20">
        <v>3</v>
      </c>
      <c r="B20">
        <v>825</v>
      </c>
      <c r="C20">
        <v>110</v>
      </c>
      <c r="D20">
        <v>3200</v>
      </c>
      <c r="E20">
        <v>3300</v>
      </c>
      <c r="F20">
        <v>0.73329999999999995</v>
      </c>
      <c r="G20">
        <v>0.79090000000000005</v>
      </c>
      <c r="H20">
        <v>0.78910000000000002</v>
      </c>
      <c r="I20">
        <v>0.60950000000000004</v>
      </c>
      <c r="J20">
        <v>0.68759999999999999</v>
      </c>
      <c r="K20">
        <v>0.68520000000000003</v>
      </c>
      <c r="L20">
        <v>5.7099999999999998E-2</v>
      </c>
      <c r="M20">
        <v>3.2899999999999999E-2</v>
      </c>
      <c r="N20">
        <v>3.3599999999999998E-2</v>
      </c>
      <c r="O20">
        <v>0</v>
      </c>
      <c r="P20" t="s">
        <v>36</v>
      </c>
      <c r="Q20" t="s">
        <v>36</v>
      </c>
      <c r="R20" t="s">
        <v>35</v>
      </c>
      <c r="S20">
        <v>3.2599999999999997E-2</v>
      </c>
      <c r="T20">
        <v>3.2099999999999997E-2</v>
      </c>
      <c r="U20" t="s">
        <v>35</v>
      </c>
      <c r="V20">
        <v>1.5599999999999999E-2</v>
      </c>
      <c r="W20">
        <v>1.5800000000000002E-2</v>
      </c>
      <c r="X20">
        <v>0</v>
      </c>
      <c r="Y20" t="s">
        <v>35</v>
      </c>
      <c r="Z20" t="s">
        <v>35</v>
      </c>
      <c r="AA20">
        <v>0</v>
      </c>
      <c r="AB20">
        <v>0</v>
      </c>
      <c r="AC20">
        <v>0</v>
      </c>
      <c r="AD20" t="s">
        <v>35</v>
      </c>
      <c r="AE20">
        <v>2.3800000000000002E-2</v>
      </c>
      <c r="AF20">
        <v>2.3599999999999999E-2</v>
      </c>
      <c r="AG20">
        <v>0.51429999999999998</v>
      </c>
      <c r="AH20">
        <v>0.60160000000000002</v>
      </c>
      <c r="AI20">
        <v>0.5988</v>
      </c>
      <c r="AJ20">
        <v>0.1714</v>
      </c>
      <c r="AK20">
        <v>0.37090000000000001</v>
      </c>
      <c r="AL20">
        <v>0.36449999999999999</v>
      </c>
      <c r="AM20">
        <v>0</v>
      </c>
      <c r="AN20">
        <v>3.4700000000000002E-2</v>
      </c>
      <c r="AO20">
        <v>3.3599999999999998E-2</v>
      </c>
      <c r="AP20">
        <v>7.6200000000000004E-2</v>
      </c>
      <c r="AQ20">
        <v>0.2732</v>
      </c>
      <c r="AR20">
        <v>0.26700000000000002</v>
      </c>
      <c r="AS20">
        <v>0.34289999999999998</v>
      </c>
      <c r="AT20">
        <v>0.22570000000000001</v>
      </c>
      <c r="AU20">
        <v>0.22939999999999999</v>
      </c>
      <c r="AV20">
        <v>0</v>
      </c>
      <c r="AW20">
        <v>5.0000000000000001E-3</v>
      </c>
      <c r="AX20" t="s">
        <v>36</v>
      </c>
      <c r="AY20">
        <v>0</v>
      </c>
      <c r="AZ20" t="s">
        <v>35</v>
      </c>
      <c r="BA20" t="s">
        <v>35</v>
      </c>
      <c r="BB20">
        <v>0.1048</v>
      </c>
      <c r="BC20">
        <v>9.64E-2</v>
      </c>
      <c r="BD20">
        <v>9.6699999999999994E-2</v>
      </c>
      <c r="BE20">
        <v>7.6200000000000004E-2</v>
      </c>
      <c r="BF20">
        <v>7.9799999999999996E-2</v>
      </c>
      <c r="BG20">
        <v>7.9699999999999993E-2</v>
      </c>
      <c r="BH20" t="s">
        <v>35</v>
      </c>
      <c r="BI20">
        <v>1.5299999999999999E-2</v>
      </c>
      <c r="BJ20">
        <v>1.5800000000000002E-2</v>
      </c>
      <c r="BK20">
        <v>0</v>
      </c>
      <c r="BL20" t="s">
        <v>35</v>
      </c>
      <c r="BM20" t="s">
        <v>35</v>
      </c>
      <c r="BN20" t="s">
        <v>35</v>
      </c>
      <c r="BO20">
        <v>6.8999999999999999E-3</v>
      </c>
      <c r="BP20">
        <v>7.3000000000000001E-3</v>
      </c>
      <c r="BQ20" t="s">
        <v>35</v>
      </c>
      <c r="BR20">
        <v>4.3799999999999999E-2</v>
      </c>
      <c r="BS20">
        <v>4.36E-2</v>
      </c>
      <c r="BT20" t="s">
        <v>35</v>
      </c>
      <c r="BU20">
        <v>7.4999999999999997E-3</v>
      </c>
      <c r="BV20">
        <v>7.6E-3</v>
      </c>
      <c r="BW20">
        <v>0.219</v>
      </c>
      <c r="BX20">
        <v>0.15770000000000001</v>
      </c>
      <c r="BY20">
        <v>0.15970000000000001</v>
      </c>
    </row>
    <row r="21" spans="1:77" x14ac:dyDescent="0.25">
      <c r="A21">
        <v>3</v>
      </c>
      <c r="B21">
        <v>840</v>
      </c>
      <c r="C21">
        <v>70</v>
      </c>
      <c r="D21">
        <v>1440</v>
      </c>
      <c r="E21">
        <v>1510</v>
      </c>
      <c r="F21">
        <v>0.77780000000000005</v>
      </c>
      <c r="G21">
        <v>0.81279999999999997</v>
      </c>
      <c r="H21">
        <v>0.81110000000000004</v>
      </c>
      <c r="I21">
        <v>0.68059999999999998</v>
      </c>
      <c r="J21">
        <v>0.72950000000000004</v>
      </c>
      <c r="K21">
        <v>0.72719999999999996</v>
      </c>
      <c r="L21">
        <v>0.125</v>
      </c>
      <c r="M21">
        <v>7.0699999999999999E-2</v>
      </c>
      <c r="N21">
        <v>7.3300000000000004E-2</v>
      </c>
      <c r="O21">
        <v>0</v>
      </c>
      <c r="P21">
        <v>0</v>
      </c>
      <c r="Q21">
        <v>0</v>
      </c>
      <c r="R21" t="s">
        <v>35</v>
      </c>
      <c r="S21">
        <v>3.8100000000000002E-2</v>
      </c>
      <c r="T21">
        <v>3.6999999999999998E-2</v>
      </c>
      <c r="U21" t="s">
        <v>35</v>
      </c>
      <c r="V21">
        <v>1.6E-2</v>
      </c>
      <c r="W21">
        <v>1.6500000000000001E-2</v>
      </c>
      <c r="X21">
        <v>0</v>
      </c>
      <c r="Y21">
        <v>0</v>
      </c>
      <c r="Z21">
        <v>0</v>
      </c>
      <c r="AA21">
        <v>0</v>
      </c>
      <c r="AB21">
        <v>0</v>
      </c>
      <c r="AC21">
        <v>0</v>
      </c>
      <c r="AD21" t="s">
        <v>35</v>
      </c>
      <c r="AE21">
        <v>6.59E-2</v>
      </c>
      <c r="AF21">
        <v>6.4699999999999994E-2</v>
      </c>
      <c r="AG21">
        <v>0.51390000000000002</v>
      </c>
      <c r="AH21">
        <v>0.60399999999999998</v>
      </c>
      <c r="AI21">
        <v>0.59970000000000001</v>
      </c>
      <c r="AJ21">
        <v>0.19439999999999999</v>
      </c>
      <c r="AK21">
        <v>0.1865</v>
      </c>
      <c r="AL21">
        <v>0.18690000000000001</v>
      </c>
      <c r="AM21">
        <v>0</v>
      </c>
      <c r="AN21">
        <v>8.3000000000000001E-3</v>
      </c>
      <c r="AO21">
        <v>7.9000000000000008E-3</v>
      </c>
      <c r="AP21">
        <v>0.18060000000000001</v>
      </c>
      <c r="AQ21">
        <v>0.16500000000000001</v>
      </c>
      <c r="AR21">
        <v>0.1658</v>
      </c>
      <c r="AS21">
        <v>0.31940000000000002</v>
      </c>
      <c r="AT21">
        <v>0.39810000000000001</v>
      </c>
      <c r="AU21">
        <v>0.39429999999999998</v>
      </c>
      <c r="AV21">
        <v>0</v>
      </c>
      <c r="AW21">
        <v>1.9400000000000001E-2</v>
      </c>
      <c r="AX21">
        <v>1.8499999999999999E-2</v>
      </c>
      <c r="AY21">
        <v>0</v>
      </c>
      <c r="AZ21" t="s">
        <v>35</v>
      </c>
      <c r="BA21" t="s">
        <v>35</v>
      </c>
      <c r="BB21" t="s">
        <v>35</v>
      </c>
      <c r="BC21">
        <v>7.2800000000000004E-2</v>
      </c>
      <c r="BD21">
        <v>7.2700000000000001E-2</v>
      </c>
      <c r="BE21" t="s">
        <v>35</v>
      </c>
      <c r="BF21">
        <v>3.0499999999999999E-2</v>
      </c>
      <c r="BG21">
        <v>2.9700000000000001E-2</v>
      </c>
      <c r="BH21" t="s">
        <v>35</v>
      </c>
      <c r="BI21">
        <v>4.02E-2</v>
      </c>
      <c r="BJ21">
        <v>4.1000000000000002E-2</v>
      </c>
      <c r="BK21">
        <v>0</v>
      </c>
      <c r="BL21" t="s">
        <v>35</v>
      </c>
      <c r="BM21" t="s">
        <v>35</v>
      </c>
      <c r="BN21" t="s">
        <v>35</v>
      </c>
      <c r="BO21">
        <v>1.04E-2</v>
      </c>
      <c r="BP21">
        <v>1.12E-2</v>
      </c>
      <c r="BQ21">
        <v>8.3299999999999999E-2</v>
      </c>
      <c r="BR21">
        <v>9.5000000000000001E-2</v>
      </c>
      <c r="BS21">
        <v>9.4500000000000001E-2</v>
      </c>
      <c r="BT21">
        <v>9.7199999999999995E-2</v>
      </c>
      <c r="BU21">
        <v>2.9100000000000001E-2</v>
      </c>
      <c r="BV21">
        <v>3.2399999999999998E-2</v>
      </c>
      <c r="BW21" t="s">
        <v>35</v>
      </c>
      <c r="BX21">
        <v>6.3100000000000003E-2</v>
      </c>
      <c r="BY21">
        <v>6.2100000000000002E-2</v>
      </c>
    </row>
    <row r="22" spans="1:77" x14ac:dyDescent="0.25">
      <c r="A22">
        <v>3</v>
      </c>
      <c r="B22">
        <v>856</v>
      </c>
      <c r="C22">
        <v>40</v>
      </c>
      <c r="D22">
        <v>190</v>
      </c>
      <c r="E22">
        <v>230</v>
      </c>
      <c r="F22">
        <v>0.72499999999999998</v>
      </c>
      <c r="G22">
        <v>0.8377</v>
      </c>
      <c r="H22">
        <v>0.81820000000000004</v>
      </c>
      <c r="I22">
        <v>0.65</v>
      </c>
      <c r="J22">
        <v>0.8115</v>
      </c>
      <c r="K22">
        <v>0.78349999999999997</v>
      </c>
      <c r="L22" t="s">
        <v>35</v>
      </c>
      <c r="M22">
        <v>6.2799999999999995E-2</v>
      </c>
      <c r="N22">
        <v>5.6300000000000003E-2</v>
      </c>
      <c r="O22">
        <v>0</v>
      </c>
      <c r="P22">
        <v>0</v>
      </c>
      <c r="Q22">
        <v>0</v>
      </c>
      <c r="R22">
        <v>0</v>
      </c>
      <c r="S22" t="s">
        <v>35</v>
      </c>
      <c r="T22" t="s">
        <v>35</v>
      </c>
      <c r="U22">
        <v>0</v>
      </c>
      <c r="V22">
        <v>4.19E-2</v>
      </c>
      <c r="W22">
        <v>3.4599999999999999E-2</v>
      </c>
      <c r="X22" t="s">
        <v>35</v>
      </c>
      <c r="Y22" t="s">
        <v>35</v>
      </c>
      <c r="Z22" t="s">
        <v>35</v>
      </c>
      <c r="AA22">
        <v>0</v>
      </c>
      <c r="AB22">
        <v>0</v>
      </c>
      <c r="AC22">
        <v>0</v>
      </c>
      <c r="AD22">
        <v>0</v>
      </c>
      <c r="AE22" t="s">
        <v>35</v>
      </c>
      <c r="AF22" t="s">
        <v>35</v>
      </c>
      <c r="AG22">
        <v>0.6</v>
      </c>
      <c r="AH22">
        <v>0.68059999999999998</v>
      </c>
      <c r="AI22">
        <v>0.66669999999999996</v>
      </c>
      <c r="AJ22" t="s">
        <v>35</v>
      </c>
      <c r="AK22">
        <v>0.2094</v>
      </c>
      <c r="AL22">
        <v>0.1948</v>
      </c>
      <c r="AM22" t="s">
        <v>35</v>
      </c>
      <c r="AN22" t="s">
        <v>35</v>
      </c>
      <c r="AO22" t="s">
        <v>35</v>
      </c>
      <c r="AP22" t="s">
        <v>35</v>
      </c>
      <c r="AQ22">
        <v>8.8999999999999996E-2</v>
      </c>
      <c r="AR22">
        <v>7.7899999999999997E-2</v>
      </c>
      <c r="AS22">
        <v>0.47499999999999998</v>
      </c>
      <c r="AT22">
        <v>0.46600000000000003</v>
      </c>
      <c r="AU22">
        <v>0.46750000000000003</v>
      </c>
      <c r="AV22">
        <v>0</v>
      </c>
      <c r="AW22" t="s">
        <v>35</v>
      </c>
      <c r="AX22" t="s">
        <v>35</v>
      </c>
      <c r="AY22">
        <v>0</v>
      </c>
      <c r="AZ22">
        <v>0</v>
      </c>
      <c r="BA22">
        <v>0</v>
      </c>
      <c r="BB22" t="s">
        <v>35</v>
      </c>
      <c r="BC22" t="s">
        <v>35</v>
      </c>
      <c r="BD22">
        <v>3.0300000000000001E-2</v>
      </c>
      <c r="BE22">
        <v>0</v>
      </c>
      <c r="BF22" t="s">
        <v>35</v>
      </c>
      <c r="BG22" t="s">
        <v>35</v>
      </c>
      <c r="BH22" t="s">
        <v>35</v>
      </c>
      <c r="BI22" t="s">
        <v>35</v>
      </c>
      <c r="BJ22" t="s">
        <v>35</v>
      </c>
      <c r="BK22">
        <v>0</v>
      </c>
      <c r="BL22">
        <v>0</v>
      </c>
      <c r="BM22">
        <v>0</v>
      </c>
      <c r="BN22" t="s">
        <v>35</v>
      </c>
      <c r="BO22">
        <v>0</v>
      </c>
      <c r="BP22" t="s">
        <v>35</v>
      </c>
      <c r="BQ22" t="s">
        <v>35</v>
      </c>
      <c r="BR22">
        <v>7.3300000000000004E-2</v>
      </c>
      <c r="BS22">
        <v>8.2299999999999998E-2</v>
      </c>
      <c r="BT22" t="s">
        <v>35</v>
      </c>
      <c r="BU22" t="s">
        <v>35</v>
      </c>
      <c r="BV22">
        <v>2.5999999999999999E-2</v>
      </c>
      <c r="BW22" t="s">
        <v>35</v>
      </c>
      <c r="BX22">
        <v>7.85E-2</v>
      </c>
      <c r="BY22">
        <v>7.3599999999999999E-2</v>
      </c>
    </row>
    <row r="23" spans="1:77" x14ac:dyDescent="0.25">
      <c r="A23">
        <v>3</v>
      </c>
      <c r="B23">
        <v>865</v>
      </c>
      <c r="C23">
        <v>40</v>
      </c>
      <c r="D23">
        <v>1930</v>
      </c>
      <c r="E23">
        <v>1980</v>
      </c>
      <c r="F23">
        <v>0.65849999999999997</v>
      </c>
      <c r="G23">
        <v>0.64890000000000003</v>
      </c>
      <c r="H23">
        <v>0.64910000000000001</v>
      </c>
      <c r="I23">
        <v>0.6341</v>
      </c>
      <c r="J23">
        <v>0.64119999999999999</v>
      </c>
      <c r="K23">
        <v>0.64100000000000001</v>
      </c>
      <c r="L23" t="s">
        <v>35</v>
      </c>
      <c r="M23">
        <v>7.9600000000000004E-2</v>
      </c>
      <c r="N23">
        <v>8.0500000000000002E-2</v>
      </c>
      <c r="O23">
        <v>0</v>
      </c>
      <c r="P23" t="s">
        <v>35</v>
      </c>
      <c r="Q23" t="s">
        <v>35</v>
      </c>
      <c r="R23">
        <v>0</v>
      </c>
      <c r="S23">
        <v>1.6E-2</v>
      </c>
      <c r="T23">
        <v>1.5699999999999999E-2</v>
      </c>
      <c r="U23">
        <v>0</v>
      </c>
      <c r="V23">
        <v>2.2800000000000001E-2</v>
      </c>
      <c r="W23">
        <v>2.23E-2</v>
      </c>
      <c r="X23">
        <v>0</v>
      </c>
      <c r="Y23" t="s">
        <v>35</v>
      </c>
      <c r="Z23" t="s">
        <v>35</v>
      </c>
      <c r="AA23">
        <v>0</v>
      </c>
      <c r="AB23">
        <v>0</v>
      </c>
      <c r="AC23">
        <v>0</v>
      </c>
      <c r="AD23">
        <v>0</v>
      </c>
      <c r="AE23">
        <v>2.12E-2</v>
      </c>
      <c r="AF23">
        <v>2.0799999999999999E-2</v>
      </c>
      <c r="AG23">
        <v>0.51219999999999999</v>
      </c>
      <c r="AH23">
        <v>0.52170000000000005</v>
      </c>
      <c r="AI23">
        <v>0.52149999999999996</v>
      </c>
      <c r="AJ23">
        <v>0.17069999999999999</v>
      </c>
      <c r="AK23">
        <v>0.26369999999999999</v>
      </c>
      <c r="AL23">
        <v>0.26179999999999998</v>
      </c>
      <c r="AM23">
        <v>0</v>
      </c>
      <c r="AN23">
        <v>1.55E-2</v>
      </c>
      <c r="AO23">
        <v>1.52E-2</v>
      </c>
      <c r="AP23" t="s">
        <v>35</v>
      </c>
      <c r="AQ23">
        <v>0.1986</v>
      </c>
      <c r="AR23">
        <v>0.19700000000000001</v>
      </c>
      <c r="AS23">
        <v>0.34150000000000003</v>
      </c>
      <c r="AT23">
        <v>0.24460000000000001</v>
      </c>
      <c r="AU23">
        <v>0.24660000000000001</v>
      </c>
      <c r="AV23">
        <v>0</v>
      </c>
      <c r="AW23">
        <v>1.34E-2</v>
      </c>
      <c r="AX23">
        <v>1.32E-2</v>
      </c>
      <c r="AY23">
        <v>0</v>
      </c>
      <c r="AZ23" t="s">
        <v>35</v>
      </c>
      <c r="BA23" t="s">
        <v>35</v>
      </c>
      <c r="BB23" t="s">
        <v>35</v>
      </c>
      <c r="BC23">
        <v>7.1999999999999998E-3</v>
      </c>
      <c r="BD23">
        <v>7.6E-3</v>
      </c>
      <c r="BE23">
        <v>0</v>
      </c>
      <c r="BF23" t="s">
        <v>35</v>
      </c>
      <c r="BG23" t="s">
        <v>35</v>
      </c>
      <c r="BH23" t="s">
        <v>35</v>
      </c>
      <c r="BI23" t="s">
        <v>36</v>
      </c>
      <c r="BJ23">
        <v>5.1000000000000004E-3</v>
      </c>
      <c r="BK23">
        <v>0</v>
      </c>
      <c r="BL23">
        <v>0</v>
      </c>
      <c r="BM23">
        <v>0</v>
      </c>
      <c r="BN23">
        <v>0</v>
      </c>
      <c r="BO23" t="s">
        <v>35</v>
      </c>
      <c r="BP23" t="s">
        <v>35</v>
      </c>
      <c r="BQ23">
        <v>0.14630000000000001</v>
      </c>
      <c r="BR23">
        <v>0.14530000000000001</v>
      </c>
      <c r="BS23">
        <v>0.14530000000000001</v>
      </c>
      <c r="BT23" t="s">
        <v>35</v>
      </c>
      <c r="BU23">
        <v>1.09E-2</v>
      </c>
      <c r="BV23">
        <v>1.11E-2</v>
      </c>
      <c r="BW23">
        <v>0.17069999999999999</v>
      </c>
      <c r="BX23">
        <v>0.19489999999999999</v>
      </c>
      <c r="BY23">
        <v>0.19439999999999999</v>
      </c>
    </row>
    <row r="24" spans="1:77" x14ac:dyDescent="0.25">
      <c r="A24">
        <v>3</v>
      </c>
      <c r="B24">
        <v>921</v>
      </c>
      <c r="C24">
        <v>30</v>
      </c>
      <c r="D24">
        <v>410</v>
      </c>
      <c r="E24">
        <v>440</v>
      </c>
      <c r="F24">
        <v>0.67859999999999998</v>
      </c>
      <c r="G24">
        <v>0.67800000000000005</v>
      </c>
      <c r="H24">
        <v>0.67810000000000004</v>
      </c>
      <c r="I24">
        <v>0.67859999999999998</v>
      </c>
      <c r="J24">
        <v>0.66830000000000001</v>
      </c>
      <c r="K24">
        <v>0.66890000000000005</v>
      </c>
      <c r="L24" t="s">
        <v>35</v>
      </c>
      <c r="M24">
        <v>7.3200000000000001E-2</v>
      </c>
      <c r="N24">
        <v>7.7600000000000002E-2</v>
      </c>
      <c r="O24">
        <v>0</v>
      </c>
      <c r="P24">
        <v>0</v>
      </c>
      <c r="Q24">
        <v>0</v>
      </c>
      <c r="R24" t="s">
        <v>35</v>
      </c>
      <c r="S24">
        <v>3.6600000000000001E-2</v>
      </c>
      <c r="T24">
        <v>3.8800000000000001E-2</v>
      </c>
      <c r="U24" t="s">
        <v>35</v>
      </c>
      <c r="V24">
        <v>5.3699999999999998E-2</v>
      </c>
      <c r="W24">
        <v>5.9400000000000001E-2</v>
      </c>
      <c r="X24">
        <v>0</v>
      </c>
      <c r="Y24" t="s">
        <v>35</v>
      </c>
      <c r="Z24" t="s">
        <v>35</v>
      </c>
      <c r="AA24">
        <v>0</v>
      </c>
      <c r="AB24">
        <v>0</v>
      </c>
      <c r="AC24">
        <v>0</v>
      </c>
      <c r="AD24" t="s">
        <v>35</v>
      </c>
      <c r="AE24">
        <v>3.9E-2</v>
      </c>
      <c r="AF24">
        <v>4.5699999999999998E-2</v>
      </c>
      <c r="AG24">
        <v>0.32140000000000002</v>
      </c>
      <c r="AH24">
        <v>0.50239999999999996</v>
      </c>
      <c r="AI24">
        <v>0.4909</v>
      </c>
      <c r="AJ24">
        <v>0</v>
      </c>
      <c r="AK24">
        <v>0.1951</v>
      </c>
      <c r="AL24">
        <v>0.18260000000000001</v>
      </c>
      <c r="AM24">
        <v>0</v>
      </c>
      <c r="AN24" t="s">
        <v>35</v>
      </c>
      <c r="AO24" t="s">
        <v>35</v>
      </c>
      <c r="AP24">
        <v>0</v>
      </c>
      <c r="AQ24">
        <v>0.10730000000000001</v>
      </c>
      <c r="AR24">
        <v>0.10050000000000001</v>
      </c>
      <c r="AS24">
        <v>0.32140000000000002</v>
      </c>
      <c r="AT24">
        <v>0.29759999999999998</v>
      </c>
      <c r="AU24">
        <v>0.29909999999999998</v>
      </c>
      <c r="AV24">
        <v>0</v>
      </c>
      <c r="AW24" t="s">
        <v>35</v>
      </c>
      <c r="AX24" t="s">
        <v>35</v>
      </c>
      <c r="AY24">
        <v>0</v>
      </c>
      <c r="AZ24">
        <v>0</v>
      </c>
      <c r="BA24">
        <v>0</v>
      </c>
      <c r="BB24">
        <v>0</v>
      </c>
      <c r="BC24" t="s">
        <v>35</v>
      </c>
      <c r="BD24" t="s">
        <v>35</v>
      </c>
      <c r="BE24">
        <v>0</v>
      </c>
      <c r="BF24" t="s">
        <v>35</v>
      </c>
      <c r="BG24" t="s">
        <v>35</v>
      </c>
      <c r="BH24">
        <v>0</v>
      </c>
      <c r="BI24" t="s">
        <v>35</v>
      </c>
      <c r="BJ24" t="s">
        <v>35</v>
      </c>
      <c r="BK24">
        <v>0</v>
      </c>
      <c r="BL24">
        <v>0</v>
      </c>
      <c r="BM24">
        <v>0</v>
      </c>
      <c r="BN24">
        <v>0</v>
      </c>
      <c r="BO24" t="s">
        <v>35</v>
      </c>
      <c r="BP24" t="s">
        <v>35</v>
      </c>
      <c r="BQ24" t="s">
        <v>35</v>
      </c>
      <c r="BR24">
        <v>0.15609999999999999</v>
      </c>
      <c r="BS24">
        <v>0.1575</v>
      </c>
      <c r="BT24">
        <v>0</v>
      </c>
      <c r="BU24" t="s">
        <v>35</v>
      </c>
      <c r="BV24" t="s">
        <v>35</v>
      </c>
      <c r="BW24" t="s">
        <v>35</v>
      </c>
      <c r="BX24">
        <v>0.1537</v>
      </c>
      <c r="BY24">
        <v>0.153</v>
      </c>
    </row>
    <row r="25" spans="1:77" x14ac:dyDescent="0.25">
      <c r="A25">
        <v>3</v>
      </c>
      <c r="B25">
        <v>935</v>
      </c>
      <c r="C25">
        <v>80</v>
      </c>
      <c r="D25">
        <v>2560</v>
      </c>
      <c r="E25">
        <v>2630</v>
      </c>
      <c r="F25">
        <v>0.73680000000000001</v>
      </c>
      <c r="G25">
        <v>0.78059999999999996</v>
      </c>
      <c r="H25">
        <v>0.77929999999999999</v>
      </c>
      <c r="I25">
        <v>0.59209999999999996</v>
      </c>
      <c r="J25">
        <v>0.64529999999999998</v>
      </c>
      <c r="K25">
        <v>0.64380000000000004</v>
      </c>
      <c r="L25" t="s">
        <v>35</v>
      </c>
      <c r="M25">
        <v>9.5799999999999996E-2</v>
      </c>
      <c r="N25">
        <v>9.4899999999999998E-2</v>
      </c>
      <c r="O25">
        <v>0</v>
      </c>
      <c r="P25" t="s">
        <v>35</v>
      </c>
      <c r="Q25" t="s">
        <v>35</v>
      </c>
      <c r="R25" t="s">
        <v>35</v>
      </c>
      <c r="S25">
        <v>4.07E-2</v>
      </c>
      <c r="T25">
        <v>4.0599999999999997E-2</v>
      </c>
      <c r="U25" t="s">
        <v>35</v>
      </c>
      <c r="V25">
        <v>1.7600000000000001E-2</v>
      </c>
      <c r="W25">
        <v>1.8200000000000001E-2</v>
      </c>
      <c r="X25">
        <v>0</v>
      </c>
      <c r="Y25" t="s">
        <v>35</v>
      </c>
      <c r="Z25" t="s">
        <v>35</v>
      </c>
      <c r="AA25">
        <v>0</v>
      </c>
      <c r="AB25">
        <v>0</v>
      </c>
      <c r="AC25">
        <v>0</v>
      </c>
      <c r="AD25" t="s">
        <v>35</v>
      </c>
      <c r="AE25">
        <v>6.2199999999999998E-2</v>
      </c>
      <c r="AF25">
        <v>6.1499999999999999E-2</v>
      </c>
      <c r="AG25">
        <v>0.44740000000000002</v>
      </c>
      <c r="AH25">
        <v>0.49</v>
      </c>
      <c r="AI25">
        <v>0.48880000000000001</v>
      </c>
      <c r="AJ25">
        <v>0.11840000000000001</v>
      </c>
      <c r="AK25">
        <v>0.20610000000000001</v>
      </c>
      <c r="AL25">
        <v>0.2036</v>
      </c>
      <c r="AM25">
        <v>0</v>
      </c>
      <c r="AN25">
        <v>1.37E-2</v>
      </c>
      <c r="AO25">
        <v>1.3299999999999999E-2</v>
      </c>
      <c r="AP25">
        <v>7.8899999999999998E-2</v>
      </c>
      <c r="AQ25">
        <v>0.1205</v>
      </c>
      <c r="AR25">
        <v>0.1193</v>
      </c>
      <c r="AS25">
        <v>0.31580000000000003</v>
      </c>
      <c r="AT25">
        <v>0.28000000000000003</v>
      </c>
      <c r="AU25">
        <v>0.28100000000000003</v>
      </c>
      <c r="AV25" t="s">
        <v>35</v>
      </c>
      <c r="AW25" t="s">
        <v>36</v>
      </c>
      <c r="AX25" t="s">
        <v>36</v>
      </c>
      <c r="AY25">
        <v>0</v>
      </c>
      <c r="AZ25">
        <v>0</v>
      </c>
      <c r="BA25">
        <v>0</v>
      </c>
      <c r="BB25">
        <v>0.11840000000000001</v>
      </c>
      <c r="BC25">
        <v>0.11849999999999999</v>
      </c>
      <c r="BD25">
        <v>0.11849999999999999</v>
      </c>
      <c r="BE25" t="s">
        <v>35</v>
      </c>
      <c r="BF25">
        <v>4.3799999999999999E-2</v>
      </c>
      <c r="BG25">
        <v>4.3299999999999998E-2</v>
      </c>
      <c r="BH25">
        <v>9.2100000000000001E-2</v>
      </c>
      <c r="BI25">
        <v>7.4700000000000003E-2</v>
      </c>
      <c r="BJ25">
        <v>7.5200000000000003E-2</v>
      </c>
      <c r="BK25">
        <v>0</v>
      </c>
      <c r="BL25">
        <v>0</v>
      </c>
      <c r="BM25">
        <v>0</v>
      </c>
      <c r="BN25" t="s">
        <v>35</v>
      </c>
      <c r="BO25">
        <v>1.6799999999999999E-2</v>
      </c>
      <c r="BP25">
        <v>1.7100000000000001E-2</v>
      </c>
      <c r="BQ25" t="s">
        <v>35</v>
      </c>
      <c r="BR25">
        <v>5.7099999999999998E-2</v>
      </c>
      <c r="BS25">
        <v>5.7299999999999997E-2</v>
      </c>
      <c r="BT25" t="s">
        <v>35</v>
      </c>
      <c r="BU25">
        <v>3.0099999999999998E-2</v>
      </c>
      <c r="BV25">
        <v>3.1099999999999999E-2</v>
      </c>
      <c r="BW25">
        <v>0.13159999999999999</v>
      </c>
      <c r="BX25">
        <v>0.13220000000000001</v>
      </c>
      <c r="BY25">
        <v>0.13220000000000001</v>
      </c>
    </row>
    <row r="26" spans="1:77" x14ac:dyDescent="0.25">
      <c r="A26">
        <v>3</v>
      </c>
      <c r="B26">
        <v>301</v>
      </c>
      <c r="C26">
        <v>200</v>
      </c>
      <c r="D26">
        <v>750</v>
      </c>
      <c r="E26">
        <v>950</v>
      </c>
      <c r="F26">
        <v>0.78280000000000005</v>
      </c>
      <c r="G26">
        <v>0.7772</v>
      </c>
      <c r="H26">
        <v>0.77839999999999998</v>
      </c>
      <c r="I26">
        <v>0.74750000000000005</v>
      </c>
      <c r="J26">
        <v>0.71350000000000002</v>
      </c>
      <c r="K26">
        <v>0.72060000000000002</v>
      </c>
      <c r="L26">
        <v>6.5699999999999995E-2</v>
      </c>
      <c r="M26">
        <v>5.8400000000000001E-2</v>
      </c>
      <c r="N26">
        <v>5.9900000000000002E-2</v>
      </c>
      <c r="O26">
        <v>0</v>
      </c>
      <c r="P26">
        <v>0</v>
      </c>
      <c r="Q26">
        <v>0</v>
      </c>
      <c r="R26" t="s">
        <v>35</v>
      </c>
      <c r="S26">
        <v>3.5799999999999998E-2</v>
      </c>
      <c r="T26">
        <v>2.9399999999999999E-2</v>
      </c>
      <c r="U26" t="s">
        <v>35</v>
      </c>
      <c r="V26">
        <v>2.2499999999999999E-2</v>
      </c>
      <c r="W26">
        <v>1.89E-2</v>
      </c>
      <c r="X26">
        <v>0</v>
      </c>
      <c r="Y26">
        <v>0</v>
      </c>
      <c r="Z26">
        <v>0</v>
      </c>
      <c r="AA26">
        <v>0</v>
      </c>
      <c r="AB26">
        <v>0</v>
      </c>
      <c r="AC26">
        <v>0</v>
      </c>
      <c r="AD26" t="s">
        <v>35</v>
      </c>
      <c r="AE26">
        <v>4.7699999999999999E-2</v>
      </c>
      <c r="AF26">
        <v>3.9899999999999998E-2</v>
      </c>
      <c r="AG26">
        <v>0.67169999999999996</v>
      </c>
      <c r="AH26">
        <v>0.59419999999999995</v>
      </c>
      <c r="AI26">
        <v>0.61029999999999995</v>
      </c>
      <c r="AJ26">
        <v>0.1515</v>
      </c>
      <c r="AK26">
        <v>0.16450000000000001</v>
      </c>
      <c r="AL26">
        <v>0.1618</v>
      </c>
      <c r="AM26">
        <v>0</v>
      </c>
      <c r="AN26" t="s">
        <v>35</v>
      </c>
      <c r="AO26" t="s">
        <v>35</v>
      </c>
      <c r="AP26">
        <v>6.0600000000000001E-2</v>
      </c>
      <c r="AQ26">
        <v>6.6299999999999998E-2</v>
      </c>
      <c r="AR26">
        <v>6.5100000000000005E-2</v>
      </c>
      <c r="AS26">
        <v>0.5101</v>
      </c>
      <c r="AT26">
        <v>0.42309999999999998</v>
      </c>
      <c r="AU26">
        <v>0.44119999999999998</v>
      </c>
      <c r="AV26" t="s">
        <v>35</v>
      </c>
      <c r="AW26" t="s">
        <v>35</v>
      </c>
      <c r="AX26">
        <v>7.4000000000000003E-3</v>
      </c>
      <c r="AY26">
        <v>0</v>
      </c>
      <c r="AZ26" t="s">
        <v>35</v>
      </c>
      <c r="BA26" t="s">
        <v>35</v>
      </c>
      <c r="BB26">
        <v>3.5400000000000001E-2</v>
      </c>
      <c r="BC26">
        <v>5.57E-2</v>
      </c>
      <c r="BD26">
        <v>5.1499999999999997E-2</v>
      </c>
      <c r="BE26" t="s">
        <v>35</v>
      </c>
      <c r="BF26">
        <v>2.92E-2</v>
      </c>
      <c r="BG26">
        <v>2.63E-2</v>
      </c>
      <c r="BH26" t="s">
        <v>35</v>
      </c>
      <c r="BI26">
        <v>2.6499999999999999E-2</v>
      </c>
      <c r="BJ26">
        <v>2.52E-2</v>
      </c>
      <c r="BK26">
        <v>0</v>
      </c>
      <c r="BL26">
        <v>0</v>
      </c>
      <c r="BM26">
        <v>0</v>
      </c>
      <c r="BN26">
        <v>0</v>
      </c>
      <c r="BO26">
        <v>8.0000000000000002E-3</v>
      </c>
      <c r="BP26">
        <v>6.3E-3</v>
      </c>
      <c r="BQ26">
        <v>8.0799999999999997E-2</v>
      </c>
      <c r="BR26">
        <v>8.8900000000000007E-2</v>
      </c>
      <c r="BS26">
        <v>8.72E-2</v>
      </c>
      <c r="BT26">
        <v>5.0500000000000003E-2</v>
      </c>
      <c r="BU26">
        <v>1.8599999999999998E-2</v>
      </c>
      <c r="BV26">
        <v>2.52E-2</v>
      </c>
      <c r="BW26">
        <v>8.5900000000000004E-2</v>
      </c>
      <c r="BX26">
        <v>0.1154</v>
      </c>
      <c r="BY26">
        <v>0.10920000000000001</v>
      </c>
    </row>
    <row r="27" spans="1:77" x14ac:dyDescent="0.25">
      <c r="A27">
        <v>3</v>
      </c>
      <c r="B27">
        <v>302</v>
      </c>
      <c r="C27">
        <v>200</v>
      </c>
      <c r="D27">
        <v>1630</v>
      </c>
      <c r="E27">
        <v>1830</v>
      </c>
      <c r="F27">
        <v>0.77659999999999996</v>
      </c>
      <c r="G27">
        <v>0.75780000000000003</v>
      </c>
      <c r="H27">
        <v>0.75980000000000003</v>
      </c>
      <c r="I27">
        <v>0.76649999999999996</v>
      </c>
      <c r="J27">
        <v>0.72960000000000003</v>
      </c>
      <c r="K27">
        <v>0.73360000000000003</v>
      </c>
      <c r="L27">
        <v>5.0799999999999998E-2</v>
      </c>
      <c r="M27">
        <v>2.3900000000000001E-2</v>
      </c>
      <c r="N27">
        <v>2.6800000000000001E-2</v>
      </c>
      <c r="O27">
        <v>0</v>
      </c>
      <c r="P27">
        <v>6.1000000000000004E-3</v>
      </c>
      <c r="Q27">
        <v>5.4999999999999997E-3</v>
      </c>
      <c r="R27" t="s">
        <v>35</v>
      </c>
      <c r="S27">
        <v>1.5299999999999999E-2</v>
      </c>
      <c r="T27">
        <v>1.5299999999999999E-2</v>
      </c>
      <c r="U27">
        <v>6.0900000000000003E-2</v>
      </c>
      <c r="V27">
        <v>1.72E-2</v>
      </c>
      <c r="W27">
        <v>2.1899999999999999E-2</v>
      </c>
      <c r="X27" t="s">
        <v>35</v>
      </c>
      <c r="Y27" t="s">
        <v>35</v>
      </c>
      <c r="Z27" t="s">
        <v>35</v>
      </c>
      <c r="AA27">
        <v>0</v>
      </c>
      <c r="AB27">
        <v>0</v>
      </c>
      <c r="AC27">
        <v>0</v>
      </c>
      <c r="AD27" t="s">
        <v>35</v>
      </c>
      <c r="AE27">
        <v>8.6E-3</v>
      </c>
      <c r="AF27">
        <v>9.2999999999999992E-3</v>
      </c>
      <c r="AG27">
        <v>0.63449999999999995</v>
      </c>
      <c r="AH27">
        <v>0.66649999999999998</v>
      </c>
      <c r="AI27">
        <v>0.66300000000000003</v>
      </c>
      <c r="AJ27">
        <v>0.1777</v>
      </c>
      <c r="AK27">
        <v>0.39789999999999998</v>
      </c>
      <c r="AL27">
        <v>0.37419999999999998</v>
      </c>
      <c r="AM27" t="s">
        <v>35</v>
      </c>
      <c r="AN27">
        <v>2.8799999999999999E-2</v>
      </c>
      <c r="AO27">
        <v>2.63E-2</v>
      </c>
      <c r="AP27">
        <v>9.64E-2</v>
      </c>
      <c r="AQ27">
        <v>0.3004</v>
      </c>
      <c r="AR27">
        <v>0.27839999999999998</v>
      </c>
      <c r="AS27">
        <v>0.44669999999999999</v>
      </c>
      <c r="AT27">
        <v>0.26429999999999998</v>
      </c>
      <c r="AU27">
        <v>0.28389999999999999</v>
      </c>
      <c r="AV27" t="s">
        <v>35</v>
      </c>
      <c r="AW27" t="s">
        <v>36</v>
      </c>
      <c r="AX27" t="s">
        <v>36</v>
      </c>
      <c r="AY27">
        <v>0</v>
      </c>
      <c r="AZ27">
        <v>0</v>
      </c>
      <c r="BA27">
        <v>0</v>
      </c>
      <c r="BB27" t="s">
        <v>35</v>
      </c>
      <c r="BC27">
        <v>2.64E-2</v>
      </c>
      <c r="BD27">
        <v>2.46E-2</v>
      </c>
      <c r="BE27" t="s">
        <v>35</v>
      </c>
      <c r="BF27">
        <v>1.9599999999999999E-2</v>
      </c>
      <c r="BG27">
        <v>1.8599999999999998E-2</v>
      </c>
      <c r="BH27">
        <v>0</v>
      </c>
      <c r="BI27">
        <v>6.7000000000000002E-3</v>
      </c>
      <c r="BJ27">
        <v>6.0000000000000001E-3</v>
      </c>
      <c r="BK27">
        <v>0</v>
      </c>
      <c r="BL27">
        <v>0</v>
      </c>
      <c r="BM27">
        <v>0</v>
      </c>
      <c r="BN27">
        <v>0</v>
      </c>
      <c r="BO27" t="s">
        <v>35</v>
      </c>
      <c r="BP27" t="s">
        <v>35</v>
      </c>
      <c r="BQ27">
        <v>6.0900000000000003E-2</v>
      </c>
      <c r="BR27">
        <v>2.8799999999999999E-2</v>
      </c>
      <c r="BS27">
        <v>3.2300000000000002E-2</v>
      </c>
      <c r="BT27" t="s">
        <v>35</v>
      </c>
      <c r="BU27" t="s">
        <v>35</v>
      </c>
      <c r="BV27" t="s">
        <v>36</v>
      </c>
      <c r="BW27">
        <v>0.15740000000000001</v>
      </c>
      <c r="BX27">
        <v>0.21029999999999999</v>
      </c>
      <c r="BY27">
        <v>0.2046</v>
      </c>
    </row>
    <row r="28" spans="1:77" x14ac:dyDescent="0.25">
      <c r="A28">
        <v>3</v>
      </c>
      <c r="B28">
        <v>306</v>
      </c>
      <c r="C28">
        <v>150</v>
      </c>
      <c r="D28">
        <v>1270</v>
      </c>
      <c r="E28">
        <v>1420</v>
      </c>
      <c r="F28">
        <v>0.77929999999999999</v>
      </c>
      <c r="G28">
        <v>0.70520000000000005</v>
      </c>
      <c r="H28">
        <v>0.71279999999999999</v>
      </c>
      <c r="I28">
        <v>0.77239999999999998</v>
      </c>
      <c r="J28">
        <v>0.67849999999999999</v>
      </c>
      <c r="K28">
        <v>0.68810000000000004</v>
      </c>
      <c r="L28">
        <v>5.5199999999999999E-2</v>
      </c>
      <c r="M28">
        <v>3.0700000000000002E-2</v>
      </c>
      <c r="N28">
        <v>3.32E-2</v>
      </c>
      <c r="O28">
        <v>0</v>
      </c>
      <c r="P28" t="s">
        <v>35</v>
      </c>
      <c r="Q28" t="s">
        <v>35</v>
      </c>
      <c r="R28" t="s">
        <v>35</v>
      </c>
      <c r="S28">
        <v>3.3799999999999997E-2</v>
      </c>
      <c r="T28">
        <v>3.1099999999999999E-2</v>
      </c>
      <c r="U28">
        <v>6.2100000000000002E-2</v>
      </c>
      <c r="V28">
        <v>5.0299999999999997E-2</v>
      </c>
      <c r="W28">
        <v>5.1499999999999997E-2</v>
      </c>
      <c r="X28">
        <v>0</v>
      </c>
      <c r="Y28" t="s">
        <v>35</v>
      </c>
      <c r="Z28" t="s">
        <v>35</v>
      </c>
      <c r="AA28">
        <v>0</v>
      </c>
      <c r="AB28">
        <v>0</v>
      </c>
      <c r="AC28">
        <v>0</v>
      </c>
      <c r="AD28" t="s">
        <v>35</v>
      </c>
      <c r="AE28">
        <v>2.52E-2</v>
      </c>
      <c r="AF28">
        <v>2.3300000000000001E-2</v>
      </c>
      <c r="AG28">
        <v>0.64829999999999999</v>
      </c>
      <c r="AH28">
        <v>0.55740000000000001</v>
      </c>
      <c r="AI28">
        <v>0.56669999999999998</v>
      </c>
      <c r="AJ28">
        <v>0.22070000000000001</v>
      </c>
      <c r="AK28">
        <v>0.2044</v>
      </c>
      <c r="AL28">
        <v>0.20610000000000001</v>
      </c>
      <c r="AM28">
        <v>0</v>
      </c>
      <c r="AN28" t="s">
        <v>35</v>
      </c>
      <c r="AO28" t="s">
        <v>35</v>
      </c>
      <c r="AP28" t="s">
        <v>35</v>
      </c>
      <c r="AQ28">
        <v>8.9599999999999999E-2</v>
      </c>
      <c r="AR28">
        <v>8.4000000000000005E-2</v>
      </c>
      <c r="AS28">
        <v>0.42070000000000002</v>
      </c>
      <c r="AT28">
        <v>0.33810000000000001</v>
      </c>
      <c r="AU28">
        <v>0.34649999999999997</v>
      </c>
      <c r="AV28" t="s">
        <v>35</v>
      </c>
      <c r="AW28">
        <v>1.49E-2</v>
      </c>
      <c r="AX28">
        <v>1.41E-2</v>
      </c>
      <c r="AY28">
        <v>0</v>
      </c>
      <c r="AZ28" t="s">
        <v>35</v>
      </c>
      <c r="BA28" t="s">
        <v>35</v>
      </c>
      <c r="BB28" t="s">
        <v>35</v>
      </c>
      <c r="BC28">
        <v>2.5899999999999999E-2</v>
      </c>
      <c r="BD28">
        <v>2.4E-2</v>
      </c>
      <c r="BE28" t="s">
        <v>35</v>
      </c>
      <c r="BF28">
        <v>9.4000000000000004E-3</v>
      </c>
      <c r="BG28">
        <v>9.1999999999999998E-3</v>
      </c>
      <c r="BH28">
        <v>0</v>
      </c>
      <c r="BI28">
        <v>1.6500000000000001E-2</v>
      </c>
      <c r="BJ28">
        <v>1.4800000000000001E-2</v>
      </c>
      <c r="BK28">
        <v>0</v>
      </c>
      <c r="BL28">
        <v>0</v>
      </c>
      <c r="BM28">
        <v>0</v>
      </c>
      <c r="BN28">
        <v>0</v>
      </c>
      <c r="BO28" t="s">
        <v>35</v>
      </c>
      <c r="BP28" t="s">
        <v>35</v>
      </c>
      <c r="BQ28">
        <v>4.1399999999999999E-2</v>
      </c>
      <c r="BR28">
        <v>7.6300000000000007E-2</v>
      </c>
      <c r="BS28">
        <v>7.2700000000000001E-2</v>
      </c>
      <c r="BT28" t="s">
        <v>35</v>
      </c>
      <c r="BU28">
        <v>1.49E-2</v>
      </c>
      <c r="BV28">
        <v>1.6199999999999999E-2</v>
      </c>
      <c r="BW28">
        <v>0.1517</v>
      </c>
      <c r="BX28">
        <v>0.2036</v>
      </c>
      <c r="BY28">
        <v>0.1983</v>
      </c>
    </row>
    <row r="29" spans="1:77" x14ac:dyDescent="0.25">
      <c r="A29">
        <v>3</v>
      </c>
      <c r="B29">
        <v>313</v>
      </c>
      <c r="C29">
        <v>210</v>
      </c>
      <c r="D29">
        <v>1080</v>
      </c>
      <c r="E29">
        <v>1290</v>
      </c>
      <c r="F29">
        <v>0.66500000000000004</v>
      </c>
      <c r="G29">
        <v>0.75370000000000004</v>
      </c>
      <c r="H29">
        <v>0.73950000000000005</v>
      </c>
      <c r="I29">
        <v>0.65049999999999997</v>
      </c>
      <c r="J29">
        <v>0.74439999999999995</v>
      </c>
      <c r="K29">
        <v>0.72940000000000005</v>
      </c>
      <c r="L29">
        <v>5.3400000000000003E-2</v>
      </c>
      <c r="M29">
        <v>2.87E-2</v>
      </c>
      <c r="N29">
        <v>3.27E-2</v>
      </c>
      <c r="O29" t="s">
        <v>35</v>
      </c>
      <c r="P29">
        <v>1.5699999999999999E-2</v>
      </c>
      <c r="Q29">
        <v>1.4E-2</v>
      </c>
      <c r="R29" t="s">
        <v>35</v>
      </c>
      <c r="S29">
        <v>3.3300000000000003E-2</v>
      </c>
      <c r="T29">
        <v>2.8799999999999999E-2</v>
      </c>
      <c r="U29" t="s">
        <v>35</v>
      </c>
      <c r="V29">
        <v>3.15E-2</v>
      </c>
      <c r="W29">
        <v>3.0300000000000001E-2</v>
      </c>
      <c r="X29">
        <v>0</v>
      </c>
      <c r="Y29">
        <v>0</v>
      </c>
      <c r="Z29">
        <v>0</v>
      </c>
      <c r="AA29">
        <v>0</v>
      </c>
      <c r="AB29">
        <v>0</v>
      </c>
      <c r="AC29">
        <v>0</v>
      </c>
      <c r="AD29" t="s">
        <v>35</v>
      </c>
      <c r="AE29">
        <v>1.4800000000000001E-2</v>
      </c>
      <c r="AF29">
        <v>1.4E-2</v>
      </c>
      <c r="AG29">
        <v>0.56310000000000004</v>
      </c>
      <c r="AH29">
        <v>0.63519999999999999</v>
      </c>
      <c r="AI29">
        <v>0.62360000000000004</v>
      </c>
      <c r="AJ29">
        <v>0.19420000000000001</v>
      </c>
      <c r="AK29">
        <v>0.27410000000000001</v>
      </c>
      <c r="AL29">
        <v>0.26129999999999998</v>
      </c>
      <c r="AM29">
        <v>0</v>
      </c>
      <c r="AN29">
        <v>5.5999999999999999E-3</v>
      </c>
      <c r="AO29" t="s">
        <v>36</v>
      </c>
      <c r="AP29">
        <v>9.7100000000000006E-2</v>
      </c>
      <c r="AQ29">
        <v>0.14810000000000001</v>
      </c>
      <c r="AR29">
        <v>0.14000000000000001</v>
      </c>
      <c r="AS29">
        <v>0.36409999999999998</v>
      </c>
      <c r="AT29">
        <v>0.3528</v>
      </c>
      <c r="AU29">
        <v>0.35460000000000003</v>
      </c>
      <c r="AV29" t="s">
        <v>35</v>
      </c>
      <c r="AW29">
        <v>8.3000000000000001E-3</v>
      </c>
      <c r="AX29">
        <v>7.7999999999999996E-3</v>
      </c>
      <c r="AY29">
        <v>0</v>
      </c>
      <c r="AZ29">
        <v>0</v>
      </c>
      <c r="BA29">
        <v>0</v>
      </c>
      <c r="BB29" t="s">
        <v>35</v>
      </c>
      <c r="BC29">
        <v>8.3000000000000001E-3</v>
      </c>
      <c r="BD29">
        <v>9.2999999999999992E-3</v>
      </c>
      <c r="BE29" t="s">
        <v>35</v>
      </c>
      <c r="BF29" t="s">
        <v>35</v>
      </c>
      <c r="BG29" t="s">
        <v>35</v>
      </c>
      <c r="BH29" t="s">
        <v>35</v>
      </c>
      <c r="BI29">
        <v>6.4999999999999997E-3</v>
      </c>
      <c r="BJ29">
        <v>7.0000000000000001E-3</v>
      </c>
      <c r="BK29">
        <v>0</v>
      </c>
      <c r="BL29">
        <v>0</v>
      </c>
      <c r="BM29">
        <v>0</v>
      </c>
      <c r="BN29">
        <v>0</v>
      </c>
      <c r="BO29" t="s">
        <v>35</v>
      </c>
      <c r="BP29" t="s">
        <v>35</v>
      </c>
      <c r="BQ29">
        <v>7.7700000000000005E-2</v>
      </c>
      <c r="BR29">
        <v>7.6899999999999996E-2</v>
      </c>
      <c r="BS29">
        <v>7.6999999999999999E-2</v>
      </c>
      <c r="BT29" t="s">
        <v>35</v>
      </c>
      <c r="BU29">
        <v>6.4999999999999997E-3</v>
      </c>
      <c r="BV29">
        <v>9.2999999999999992E-3</v>
      </c>
      <c r="BW29">
        <v>0.23300000000000001</v>
      </c>
      <c r="BX29">
        <v>0.16300000000000001</v>
      </c>
      <c r="BY29">
        <v>0.17419999999999999</v>
      </c>
    </row>
    <row r="30" spans="1:77" x14ac:dyDescent="0.25">
      <c r="A30">
        <v>3</v>
      </c>
      <c r="B30">
        <v>317</v>
      </c>
      <c r="C30">
        <v>340</v>
      </c>
      <c r="D30">
        <v>1960</v>
      </c>
      <c r="E30">
        <v>2300</v>
      </c>
      <c r="F30">
        <v>0.82799999999999996</v>
      </c>
      <c r="G30">
        <v>0.81689999999999996</v>
      </c>
      <c r="H30">
        <v>0.81850000000000001</v>
      </c>
      <c r="I30">
        <v>0.80169999999999997</v>
      </c>
      <c r="J30">
        <v>0.76980000000000004</v>
      </c>
      <c r="K30">
        <v>0.77459999999999996</v>
      </c>
      <c r="L30">
        <v>2.92E-2</v>
      </c>
      <c r="M30">
        <v>2.6599999999999999E-2</v>
      </c>
      <c r="N30">
        <v>2.7E-2</v>
      </c>
      <c r="O30" t="s">
        <v>35</v>
      </c>
      <c r="P30">
        <v>1.0200000000000001E-2</v>
      </c>
      <c r="Q30">
        <v>0.01</v>
      </c>
      <c r="R30">
        <v>1.7500000000000002E-2</v>
      </c>
      <c r="S30">
        <v>2.3E-2</v>
      </c>
      <c r="T30">
        <v>2.2200000000000001E-2</v>
      </c>
      <c r="U30">
        <v>4.6600000000000003E-2</v>
      </c>
      <c r="V30">
        <v>2.0500000000000001E-2</v>
      </c>
      <c r="W30">
        <v>2.4400000000000002E-2</v>
      </c>
      <c r="X30">
        <v>0</v>
      </c>
      <c r="Y30" t="s">
        <v>35</v>
      </c>
      <c r="Z30" t="s">
        <v>35</v>
      </c>
      <c r="AA30">
        <v>0</v>
      </c>
      <c r="AB30">
        <v>0</v>
      </c>
      <c r="AC30">
        <v>0</v>
      </c>
      <c r="AD30" t="s">
        <v>35</v>
      </c>
      <c r="AE30">
        <v>1.3299999999999999E-2</v>
      </c>
      <c r="AF30">
        <v>1.35E-2</v>
      </c>
      <c r="AG30">
        <v>0.69969999999999999</v>
      </c>
      <c r="AH30">
        <v>0.68899999999999995</v>
      </c>
      <c r="AI30">
        <v>0.69059999999999999</v>
      </c>
      <c r="AJ30">
        <v>0.25069999999999998</v>
      </c>
      <c r="AK30">
        <v>0.33960000000000001</v>
      </c>
      <c r="AL30">
        <v>0.32640000000000002</v>
      </c>
      <c r="AM30" t="s">
        <v>35</v>
      </c>
      <c r="AN30">
        <v>1.3299999999999999E-2</v>
      </c>
      <c r="AO30">
        <v>1.26E-2</v>
      </c>
      <c r="AP30">
        <v>0.15160000000000001</v>
      </c>
      <c r="AQ30">
        <v>0.2087</v>
      </c>
      <c r="AR30">
        <v>0.20019999999999999</v>
      </c>
      <c r="AS30">
        <v>0.43730000000000002</v>
      </c>
      <c r="AT30">
        <v>0.34420000000000001</v>
      </c>
      <c r="AU30">
        <v>0.35809999999999997</v>
      </c>
      <c r="AV30" t="s">
        <v>35</v>
      </c>
      <c r="AW30">
        <v>5.1000000000000004E-3</v>
      </c>
      <c r="AX30">
        <v>6.1000000000000004E-3</v>
      </c>
      <c r="AY30">
        <v>0</v>
      </c>
      <c r="AZ30" t="s">
        <v>35</v>
      </c>
      <c r="BA30" t="s">
        <v>35</v>
      </c>
      <c r="BB30">
        <v>2.6200000000000001E-2</v>
      </c>
      <c r="BC30">
        <v>4.2999999999999997E-2</v>
      </c>
      <c r="BD30">
        <v>4.0500000000000001E-2</v>
      </c>
      <c r="BE30">
        <v>2.6200000000000001E-2</v>
      </c>
      <c r="BF30">
        <v>2.81E-2</v>
      </c>
      <c r="BG30">
        <v>2.7900000000000001E-2</v>
      </c>
      <c r="BH30">
        <v>0</v>
      </c>
      <c r="BI30">
        <v>1.4800000000000001E-2</v>
      </c>
      <c r="BJ30">
        <v>1.26E-2</v>
      </c>
      <c r="BK30">
        <v>0</v>
      </c>
      <c r="BL30">
        <v>0</v>
      </c>
      <c r="BM30">
        <v>0</v>
      </c>
      <c r="BN30">
        <v>0</v>
      </c>
      <c r="BO30" t="s">
        <v>36</v>
      </c>
      <c r="BP30" t="s">
        <v>36</v>
      </c>
      <c r="BQ30">
        <v>2.92E-2</v>
      </c>
      <c r="BR30">
        <v>3.8399999999999997E-2</v>
      </c>
      <c r="BS30">
        <v>3.6999999999999998E-2</v>
      </c>
      <c r="BT30">
        <v>2.92E-2</v>
      </c>
      <c r="BU30">
        <v>2.3E-2</v>
      </c>
      <c r="BV30">
        <v>2.3900000000000001E-2</v>
      </c>
      <c r="BW30">
        <v>0.1137</v>
      </c>
      <c r="BX30">
        <v>0.1217</v>
      </c>
      <c r="BY30">
        <v>0.1205</v>
      </c>
    </row>
    <row r="31" spans="1:77" x14ac:dyDescent="0.25">
      <c r="A31">
        <v>3</v>
      </c>
      <c r="B31">
        <v>341</v>
      </c>
      <c r="C31">
        <v>340</v>
      </c>
      <c r="D31">
        <v>1760</v>
      </c>
      <c r="E31">
        <v>2100</v>
      </c>
      <c r="F31">
        <v>0.83919999999999995</v>
      </c>
      <c r="G31">
        <v>0.84379999999999999</v>
      </c>
      <c r="H31">
        <v>0.84299999999999997</v>
      </c>
      <c r="I31">
        <v>0.76319999999999999</v>
      </c>
      <c r="J31">
        <v>0.76529999999999998</v>
      </c>
      <c r="K31">
        <v>0.76500000000000001</v>
      </c>
      <c r="L31">
        <v>9.06E-2</v>
      </c>
      <c r="M31">
        <v>8.5800000000000001E-2</v>
      </c>
      <c r="N31">
        <v>8.6599999999999996E-2</v>
      </c>
      <c r="O31">
        <v>0</v>
      </c>
      <c r="P31" t="s">
        <v>35</v>
      </c>
      <c r="Q31" t="s">
        <v>35</v>
      </c>
      <c r="R31">
        <v>5.2600000000000001E-2</v>
      </c>
      <c r="S31">
        <v>3.5799999999999998E-2</v>
      </c>
      <c r="T31">
        <v>3.85E-2</v>
      </c>
      <c r="U31">
        <v>0.13450000000000001</v>
      </c>
      <c r="V31">
        <v>7.8399999999999997E-2</v>
      </c>
      <c r="W31">
        <v>8.7499999999999994E-2</v>
      </c>
      <c r="X31" t="s">
        <v>35</v>
      </c>
      <c r="Y31" t="s">
        <v>36</v>
      </c>
      <c r="Z31" t="s">
        <v>36</v>
      </c>
      <c r="AA31">
        <v>0</v>
      </c>
      <c r="AB31">
        <v>0</v>
      </c>
      <c r="AC31">
        <v>0</v>
      </c>
      <c r="AD31">
        <v>5.5599999999999997E-2</v>
      </c>
      <c r="AE31">
        <v>5.3999999999999999E-2</v>
      </c>
      <c r="AF31">
        <v>5.4199999999999998E-2</v>
      </c>
      <c r="AG31">
        <v>0.48249999999999998</v>
      </c>
      <c r="AH31">
        <v>0.56079999999999997</v>
      </c>
      <c r="AI31">
        <v>0.54800000000000004</v>
      </c>
      <c r="AJ31">
        <v>8.48E-2</v>
      </c>
      <c r="AK31">
        <v>0.1847</v>
      </c>
      <c r="AL31">
        <v>0.16839999999999999</v>
      </c>
      <c r="AM31">
        <v>0</v>
      </c>
      <c r="AN31">
        <v>1.0800000000000001E-2</v>
      </c>
      <c r="AO31">
        <v>8.9999999999999993E-3</v>
      </c>
      <c r="AP31">
        <v>7.0199999999999999E-2</v>
      </c>
      <c r="AQ31">
        <v>0.1585</v>
      </c>
      <c r="AR31">
        <v>0.14410000000000001</v>
      </c>
      <c r="AS31">
        <v>0.38890000000000002</v>
      </c>
      <c r="AT31">
        <v>0.36530000000000001</v>
      </c>
      <c r="AU31">
        <v>0.36919999999999997</v>
      </c>
      <c r="AV31" t="s">
        <v>35</v>
      </c>
      <c r="AW31">
        <v>1.0800000000000001E-2</v>
      </c>
      <c r="AX31">
        <v>1.0500000000000001E-2</v>
      </c>
      <c r="AY31">
        <v>0</v>
      </c>
      <c r="AZ31" t="s">
        <v>35</v>
      </c>
      <c r="BA31" t="s">
        <v>35</v>
      </c>
      <c r="BB31">
        <v>5.8500000000000003E-2</v>
      </c>
      <c r="BC31">
        <v>6.4199999999999993E-2</v>
      </c>
      <c r="BD31">
        <v>6.3299999999999995E-2</v>
      </c>
      <c r="BE31">
        <v>2.63E-2</v>
      </c>
      <c r="BF31">
        <v>3.4099999999999998E-2</v>
      </c>
      <c r="BG31">
        <v>3.2800000000000003E-2</v>
      </c>
      <c r="BH31">
        <v>2.92E-2</v>
      </c>
      <c r="BI31">
        <v>2.9499999999999998E-2</v>
      </c>
      <c r="BJ31">
        <v>2.9499999999999998E-2</v>
      </c>
      <c r="BK31" t="s">
        <v>35</v>
      </c>
      <c r="BL31" t="s">
        <v>35</v>
      </c>
      <c r="BM31" t="s">
        <v>35</v>
      </c>
      <c r="BN31">
        <v>1.7500000000000002E-2</v>
      </c>
      <c r="BO31">
        <v>1.4200000000000001E-2</v>
      </c>
      <c r="BP31">
        <v>1.47E-2</v>
      </c>
      <c r="BQ31">
        <v>5.2600000000000001E-2</v>
      </c>
      <c r="BR31">
        <v>5.5100000000000003E-2</v>
      </c>
      <c r="BS31">
        <v>5.4699999999999999E-2</v>
      </c>
      <c r="BT31">
        <v>6.1400000000000003E-2</v>
      </c>
      <c r="BU31">
        <v>3.1300000000000001E-2</v>
      </c>
      <c r="BV31">
        <v>3.6200000000000003E-2</v>
      </c>
      <c r="BW31">
        <v>4.6800000000000001E-2</v>
      </c>
      <c r="BX31">
        <v>6.9900000000000004E-2</v>
      </c>
      <c r="BY31">
        <v>6.6100000000000006E-2</v>
      </c>
    </row>
    <row r="32" spans="1:77" x14ac:dyDescent="0.25">
      <c r="A32">
        <v>3</v>
      </c>
      <c r="B32">
        <v>342</v>
      </c>
      <c r="C32">
        <v>40</v>
      </c>
      <c r="D32">
        <v>360</v>
      </c>
      <c r="E32">
        <v>400</v>
      </c>
      <c r="F32">
        <v>0.85</v>
      </c>
      <c r="G32">
        <v>0.83699999999999997</v>
      </c>
      <c r="H32">
        <v>0.83830000000000005</v>
      </c>
      <c r="I32">
        <v>0.72499999999999998</v>
      </c>
      <c r="J32">
        <v>0.68779999999999997</v>
      </c>
      <c r="K32">
        <v>0.6915</v>
      </c>
      <c r="L32">
        <v>0.17499999999999999</v>
      </c>
      <c r="M32">
        <v>8.2900000000000001E-2</v>
      </c>
      <c r="N32">
        <v>9.1999999999999998E-2</v>
      </c>
      <c r="O32">
        <v>0</v>
      </c>
      <c r="P32">
        <v>0</v>
      </c>
      <c r="Q32">
        <v>0</v>
      </c>
      <c r="R32" t="s">
        <v>35</v>
      </c>
      <c r="S32">
        <v>5.2499999999999998E-2</v>
      </c>
      <c r="T32">
        <v>4.9799999999999997E-2</v>
      </c>
      <c r="U32" t="s">
        <v>35</v>
      </c>
      <c r="V32">
        <v>1.66E-2</v>
      </c>
      <c r="W32">
        <v>2.4899999999999999E-2</v>
      </c>
      <c r="X32">
        <v>0</v>
      </c>
      <c r="Y32" t="s">
        <v>35</v>
      </c>
      <c r="Z32" t="s">
        <v>35</v>
      </c>
      <c r="AA32">
        <v>0</v>
      </c>
      <c r="AB32">
        <v>0</v>
      </c>
      <c r="AC32">
        <v>0</v>
      </c>
      <c r="AD32" t="s">
        <v>35</v>
      </c>
      <c r="AE32">
        <v>9.1200000000000003E-2</v>
      </c>
      <c r="AF32">
        <v>8.4599999999999995E-2</v>
      </c>
      <c r="AG32">
        <v>0.42499999999999999</v>
      </c>
      <c r="AH32">
        <v>0.53039999999999998</v>
      </c>
      <c r="AI32">
        <v>0.51990000000000003</v>
      </c>
      <c r="AJ32" t="s">
        <v>35</v>
      </c>
      <c r="AK32">
        <v>9.1200000000000003E-2</v>
      </c>
      <c r="AL32">
        <v>8.7099999999999997E-2</v>
      </c>
      <c r="AM32">
        <v>0</v>
      </c>
      <c r="AN32" t="s">
        <v>35</v>
      </c>
      <c r="AO32" t="s">
        <v>35</v>
      </c>
      <c r="AP32" t="s">
        <v>35</v>
      </c>
      <c r="AQ32">
        <v>8.0100000000000005E-2</v>
      </c>
      <c r="AR32">
        <v>7.46E-2</v>
      </c>
      <c r="AS32">
        <v>0.35</v>
      </c>
      <c r="AT32">
        <v>0.4254</v>
      </c>
      <c r="AU32">
        <v>0.41789999999999999</v>
      </c>
      <c r="AV32" t="s">
        <v>35</v>
      </c>
      <c r="AW32" t="s">
        <v>35</v>
      </c>
      <c r="AX32">
        <v>1.49E-2</v>
      </c>
      <c r="AY32">
        <v>0</v>
      </c>
      <c r="AZ32">
        <v>0</v>
      </c>
      <c r="BA32">
        <v>0</v>
      </c>
      <c r="BB32" t="s">
        <v>35</v>
      </c>
      <c r="BC32">
        <v>0.13539999999999999</v>
      </c>
      <c r="BD32">
        <v>0.1343</v>
      </c>
      <c r="BE32" t="s">
        <v>35</v>
      </c>
      <c r="BF32">
        <v>7.1800000000000003E-2</v>
      </c>
      <c r="BG32">
        <v>7.2099999999999997E-2</v>
      </c>
      <c r="BH32" t="s">
        <v>35</v>
      </c>
      <c r="BI32">
        <v>6.08E-2</v>
      </c>
      <c r="BJ32">
        <v>5.9700000000000003E-2</v>
      </c>
      <c r="BK32">
        <v>0</v>
      </c>
      <c r="BL32" t="s">
        <v>35</v>
      </c>
      <c r="BM32" t="s">
        <v>35</v>
      </c>
      <c r="BN32">
        <v>0</v>
      </c>
      <c r="BO32" t="s">
        <v>35</v>
      </c>
      <c r="BP32" t="s">
        <v>35</v>
      </c>
      <c r="BQ32" t="s">
        <v>35</v>
      </c>
      <c r="BR32">
        <v>6.9099999999999995E-2</v>
      </c>
      <c r="BS32">
        <v>7.2099999999999997E-2</v>
      </c>
      <c r="BT32" t="s">
        <v>35</v>
      </c>
      <c r="BU32">
        <v>4.1399999999999999E-2</v>
      </c>
      <c r="BV32">
        <v>3.9800000000000002E-2</v>
      </c>
      <c r="BW32" t="s">
        <v>35</v>
      </c>
      <c r="BX32">
        <v>5.2499999999999998E-2</v>
      </c>
      <c r="BY32">
        <v>4.9799999999999997E-2</v>
      </c>
    </row>
    <row r="33" spans="1:77" x14ac:dyDescent="0.25">
      <c r="A33">
        <v>3</v>
      </c>
      <c r="B33">
        <v>380</v>
      </c>
      <c r="C33">
        <v>380</v>
      </c>
      <c r="D33">
        <v>1930</v>
      </c>
      <c r="E33">
        <v>2300</v>
      </c>
      <c r="F33">
        <v>0.8427</v>
      </c>
      <c r="G33">
        <v>0.82140000000000002</v>
      </c>
      <c r="H33">
        <v>0.82489999999999997</v>
      </c>
      <c r="I33">
        <v>0.7893</v>
      </c>
      <c r="J33">
        <v>0.75290000000000001</v>
      </c>
      <c r="K33">
        <v>0.75880000000000003</v>
      </c>
      <c r="L33">
        <v>0.1173</v>
      </c>
      <c r="M33">
        <v>9.7100000000000006E-2</v>
      </c>
      <c r="N33">
        <v>0.1004</v>
      </c>
      <c r="O33">
        <v>0</v>
      </c>
      <c r="P33" t="s">
        <v>35</v>
      </c>
      <c r="Q33" t="s">
        <v>35</v>
      </c>
      <c r="R33">
        <v>1.6E-2</v>
      </c>
      <c r="S33">
        <v>2.6499999999999999E-2</v>
      </c>
      <c r="T33">
        <v>2.4799999999999999E-2</v>
      </c>
      <c r="U33">
        <v>3.73E-2</v>
      </c>
      <c r="V33">
        <v>3.1699999999999999E-2</v>
      </c>
      <c r="W33">
        <v>3.2599999999999997E-2</v>
      </c>
      <c r="X33">
        <v>0</v>
      </c>
      <c r="Y33">
        <v>0</v>
      </c>
      <c r="Z33">
        <v>0</v>
      </c>
      <c r="AA33">
        <v>0</v>
      </c>
      <c r="AB33">
        <v>0</v>
      </c>
      <c r="AC33">
        <v>0</v>
      </c>
      <c r="AD33">
        <v>3.73E-2</v>
      </c>
      <c r="AE33">
        <v>4.36E-2</v>
      </c>
      <c r="AF33">
        <v>4.2599999999999999E-2</v>
      </c>
      <c r="AG33">
        <v>0.61870000000000003</v>
      </c>
      <c r="AH33">
        <v>0.59609999999999996</v>
      </c>
      <c r="AI33">
        <v>0.59970000000000001</v>
      </c>
      <c r="AJ33">
        <v>5.33E-2</v>
      </c>
      <c r="AK33">
        <v>0.11990000000000001</v>
      </c>
      <c r="AL33">
        <v>0.1091</v>
      </c>
      <c r="AM33">
        <v>0</v>
      </c>
      <c r="AN33">
        <v>6.1999999999999998E-3</v>
      </c>
      <c r="AO33">
        <v>5.1999999999999998E-3</v>
      </c>
      <c r="AP33">
        <v>4.2700000000000002E-2</v>
      </c>
      <c r="AQ33">
        <v>9.7600000000000006E-2</v>
      </c>
      <c r="AR33">
        <v>8.8700000000000001E-2</v>
      </c>
      <c r="AS33">
        <v>0.50670000000000004</v>
      </c>
      <c r="AT33">
        <v>0.43609999999999999</v>
      </c>
      <c r="AU33">
        <v>0.4476</v>
      </c>
      <c r="AV33">
        <v>5.8700000000000002E-2</v>
      </c>
      <c r="AW33">
        <v>0.04</v>
      </c>
      <c r="AX33">
        <v>4.2999999999999997E-2</v>
      </c>
      <c r="AY33">
        <v>0</v>
      </c>
      <c r="AZ33" t="s">
        <v>35</v>
      </c>
      <c r="BA33" t="s">
        <v>35</v>
      </c>
      <c r="BB33">
        <v>0.04</v>
      </c>
      <c r="BC33">
        <v>5.6599999999999998E-2</v>
      </c>
      <c r="BD33">
        <v>5.3900000000000003E-2</v>
      </c>
      <c r="BE33">
        <v>3.73E-2</v>
      </c>
      <c r="BF33">
        <v>4.41E-2</v>
      </c>
      <c r="BG33">
        <v>4.2999999999999997E-2</v>
      </c>
      <c r="BH33" t="s">
        <v>35</v>
      </c>
      <c r="BI33">
        <v>1.09E-2</v>
      </c>
      <c r="BJ33">
        <v>9.5999999999999992E-3</v>
      </c>
      <c r="BK33">
        <v>0</v>
      </c>
      <c r="BL33" t="s">
        <v>35</v>
      </c>
      <c r="BM33" t="s">
        <v>35</v>
      </c>
      <c r="BN33" t="s">
        <v>35</v>
      </c>
      <c r="BO33">
        <v>1.1900000000000001E-2</v>
      </c>
      <c r="BP33">
        <v>1.2200000000000001E-2</v>
      </c>
      <c r="BQ33">
        <v>5.0700000000000002E-2</v>
      </c>
      <c r="BR33">
        <v>5.5599999999999997E-2</v>
      </c>
      <c r="BS33">
        <v>5.4800000000000001E-2</v>
      </c>
      <c r="BT33">
        <v>3.4700000000000002E-2</v>
      </c>
      <c r="BU33">
        <v>2.2800000000000001E-2</v>
      </c>
      <c r="BV33">
        <v>2.4799999999999999E-2</v>
      </c>
      <c r="BW33">
        <v>7.1999999999999995E-2</v>
      </c>
      <c r="BX33">
        <v>0.1002</v>
      </c>
      <c r="BY33">
        <v>9.5600000000000004E-2</v>
      </c>
    </row>
    <row r="34" spans="1:77" x14ac:dyDescent="0.25">
      <c r="A34">
        <v>3</v>
      </c>
      <c r="B34">
        <v>813</v>
      </c>
      <c r="C34" t="s">
        <v>35</v>
      </c>
      <c r="D34">
        <v>50</v>
      </c>
      <c r="E34">
        <v>60</v>
      </c>
      <c r="F34" t="s">
        <v>35</v>
      </c>
      <c r="G34">
        <v>0.77359999999999995</v>
      </c>
      <c r="H34">
        <v>0.77190000000000003</v>
      </c>
      <c r="I34" t="s">
        <v>35</v>
      </c>
      <c r="J34">
        <v>0.73580000000000001</v>
      </c>
      <c r="K34">
        <v>0.73680000000000001</v>
      </c>
      <c r="L34" t="s">
        <v>35</v>
      </c>
      <c r="M34" t="s">
        <v>35</v>
      </c>
      <c r="N34">
        <v>0.1053</v>
      </c>
      <c r="O34" t="s">
        <v>35</v>
      </c>
      <c r="P34">
        <v>0</v>
      </c>
      <c r="Q34">
        <v>0</v>
      </c>
      <c r="R34" t="s">
        <v>35</v>
      </c>
      <c r="S34" t="s">
        <v>35</v>
      </c>
      <c r="T34" t="s">
        <v>35</v>
      </c>
      <c r="U34" t="s">
        <v>35</v>
      </c>
      <c r="V34" t="s">
        <v>35</v>
      </c>
      <c r="W34" t="s">
        <v>35</v>
      </c>
      <c r="X34" t="s">
        <v>35</v>
      </c>
      <c r="Y34">
        <v>0</v>
      </c>
      <c r="Z34">
        <v>0</v>
      </c>
      <c r="AA34" t="s">
        <v>35</v>
      </c>
      <c r="AB34">
        <v>0</v>
      </c>
      <c r="AC34">
        <v>0</v>
      </c>
      <c r="AD34" t="s">
        <v>35</v>
      </c>
      <c r="AE34" t="s">
        <v>35</v>
      </c>
      <c r="AF34" t="s">
        <v>35</v>
      </c>
      <c r="AG34" t="s">
        <v>35</v>
      </c>
      <c r="AH34">
        <v>0.56599999999999995</v>
      </c>
      <c r="AI34">
        <v>0.56140000000000001</v>
      </c>
      <c r="AJ34" t="s">
        <v>35</v>
      </c>
      <c r="AK34" t="s">
        <v>35</v>
      </c>
      <c r="AL34" t="s">
        <v>35</v>
      </c>
      <c r="AM34" t="s">
        <v>35</v>
      </c>
      <c r="AN34" t="s">
        <v>35</v>
      </c>
      <c r="AO34" t="s">
        <v>35</v>
      </c>
      <c r="AP34" t="s">
        <v>35</v>
      </c>
      <c r="AQ34" t="s">
        <v>35</v>
      </c>
      <c r="AR34" t="s">
        <v>35</v>
      </c>
      <c r="AS34" t="s">
        <v>35</v>
      </c>
      <c r="AT34">
        <v>0.41510000000000002</v>
      </c>
      <c r="AU34">
        <v>0.42109999999999997</v>
      </c>
      <c r="AV34" t="s">
        <v>35</v>
      </c>
      <c r="AW34" t="s">
        <v>35</v>
      </c>
      <c r="AX34" t="s">
        <v>35</v>
      </c>
      <c r="AY34" t="s">
        <v>35</v>
      </c>
      <c r="AZ34">
        <v>0</v>
      </c>
      <c r="BA34">
        <v>0</v>
      </c>
      <c r="BB34" t="s">
        <v>35</v>
      </c>
      <c r="BC34" t="s">
        <v>35</v>
      </c>
      <c r="BD34" t="s">
        <v>35</v>
      </c>
      <c r="BE34" t="s">
        <v>35</v>
      </c>
      <c r="BF34" t="s">
        <v>35</v>
      </c>
      <c r="BG34" t="s">
        <v>35</v>
      </c>
      <c r="BH34" t="s">
        <v>35</v>
      </c>
      <c r="BI34">
        <v>0</v>
      </c>
      <c r="BJ34">
        <v>0</v>
      </c>
      <c r="BK34" t="s">
        <v>35</v>
      </c>
      <c r="BL34">
        <v>0</v>
      </c>
      <c r="BM34">
        <v>0</v>
      </c>
      <c r="BN34" t="s">
        <v>35</v>
      </c>
      <c r="BO34">
        <v>0</v>
      </c>
      <c r="BP34">
        <v>0</v>
      </c>
      <c r="BQ34" t="s">
        <v>35</v>
      </c>
      <c r="BR34" t="s">
        <v>35</v>
      </c>
      <c r="BS34" t="s">
        <v>35</v>
      </c>
      <c r="BT34" t="s">
        <v>35</v>
      </c>
      <c r="BU34" t="s">
        <v>35</v>
      </c>
      <c r="BV34" t="s">
        <v>35</v>
      </c>
      <c r="BW34" t="s">
        <v>35</v>
      </c>
      <c r="BX34" t="s">
        <v>35</v>
      </c>
      <c r="BY34">
        <v>0.1053</v>
      </c>
    </row>
    <row r="35" spans="1:77" x14ac:dyDescent="0.25">
      <c r="A35">
        <v>3</v>
      </c>
      <c r="B35">
        <v>815</v>
      </c>
      <c r="C35">
        <v>50</v>
      </c>
      <c r="D35">
        <v>2760</v>
      </c>
      <c r="E35">
        <v>2810</v>
      </c>
      <c r="F35">
        <v>0.74070000000000003</v>
      </c>
      <c r="G35">
        <v>0.76659999999999995</v>
      </c>
      <c r="H35">
        <v>0.7661</v>
      </c>
      <c r="I35">
        <v>0.74070000000000003</v>
      </c>
      <c r="J35">
        <v>0.70089999999999997</v>
      </c>
      <c r="K35">
        <v>0.70169999999999999</v>
      </c>
      <c r="L35">
        <v>0.12959999999999999</v>
      </c>
      <c r="M35">
        <v>6.4199999999999993E-2</v>
      </c>
      <c r="N35">
        <v>6.5500000000000003E-2</v>
      </c>
      <c r="O35">
        <v>0</v>
      </c>
      <c r="P35" t="s">
        <v>35</v>
      </c>
      <c r="Q35" t="s">
        <v>35</v>
      </c>
      <c r="R35" t="s">
        <v>35</v>
      </c>
      <c r="S35">
        <v>3.09E-2</v>
      </c>
      <c r="T35">
        <v>3.1E-2</v>
      </c>
      <c r="U35" t="s">
        <v>35</v>
      </c>
      <c r="V35">
        <v>2.69E-2</v>
      </c>
      <c r="W35">
        <v>2.6700000000000002E-2</v>
      </c>
      <c r="X35">
        <v>0</v>
      </c>
      <c r="Y35" t="s">
        <v>35</v>
      </c>
      <c r="Z35" t="s">
        <v>35</v>
      </c>
      <c r="AA35">
        <v>0</v>
      </c>
      <c r="AB35">
        <v>0</v>
      </c>
      <c r="AC35">
        <v>0</v>
      </c>
      <c r="AD35">
        <v>0</v>
      </c>
      <c r="AE35">
        <v>4.4299999999999999E-2</v>
      </c>
      <c r="AF35">
        <v>4.3400000000000001E-2</v>
      </c>
      <c r="AG35">
        <v>0.55559999999999998</v>
      </c>
      <c r="AH35">
        <v>0.57599999999999996</v>
      </c>
      <c r="AI35">
        <v>0.5756</v>
      </c>
      <c r="AJ35">
        <v>0.16669999999999999</v>
      </c>
      <c r="AK35">
        <v>0.26029999999999998</v>
      </c>
      <c r="AL35">
        <v>0.25850000000000001</v>
      </c>
      <c r="AM35">
        <v>0</v>
      </c>
      <c r="AN35">
        <v>1.9599999999999999E-2</v>
      </c>
      <c r="AO35">
        <v>1.9199999999999998E-2</v>
      </c>
      <c r="AP35" t="s">
        <v>35</v>
      </c>
      <c r="AQ35">
        <v>0.2109</v>
      </c>
      <c r="AR35">
        <v>0.20860000000000001</v>
      </c>
      <c r="AS35">
        <v>0.38890000000000002</v>
      </c>
      <c r="AT35">
        <v>0.30270000000000002</v>
      </c>
      <c r="AU35">
        <v>0.3044</v>
      </c>
      <c r="AV35">
        <v>0</v>
      </c>
      <c r="AW35">
        <v>1.3100000000000001E-2</v>
      </c>
      <c r="AX35">
        <v>1.2800000000000001E-2</v>
      </c>
      <c r="AY35">
        <v>0</v>
      </c>
      <c r="AZ35">
        <v>0</v>
      </c>
      <c r="BA35">
        <v>0</v>
      </c>
      <c r="BB35">
        <v>0</v>
      </c>
      <c r="BC35">
        <v>5.3699999999999998E-2</v>
      </c>
      <c r="BD35">
        <v>5.2699999999999997E-2</v>
      </c>
      <c r="BE35">
        <v>0</v>
      </c>
      <c r="BF35">
        <v>2.6499999999999999E-2</v>
      </c>
      <c r="BG35">
        <v>2.5999999999999999E-2</v>
      </c>
      <c r="BH35">
        <v>0</v>
      </c>
      <c r="BI35">
        <v>2.6499999999999999E-2</v>
      </c>
      <c r="BJ35">
        <v>2.5999999999999999E-2</v>
      </c>
      <c r="BK35">
        <v>0</v>
      </c>
      <c r="BL35" t="s">
        <v>35</v>
      </c>
      <c r="BM35" t="s">
        <v>35</v>
      </c>
      <c r="BN35">
        <v>0</v>
      </c>
      <c r="BO35">
        <v>1.2E-2</v>
      </c>
      <c r="BP35">
        <v>1.17E-2</v>
      </c>
      <c r="BQ35">
        <v>0.1111</v>
      </c>
      <c r="BR35">
        <v>6.93E-2</v>
      </c>
      <c r="BS35">
        <v>7.0099999999999996E-2</v>
      </c>
      <c r="BT35">
        <v>0</v>
      </c>
      <c r="BU35">
        <v>2.2100000000000002E-2</v>
      </c>
      <c r="BV35">
        <v>2.1700000000000001E-2</v>
      </c>
      <c r="BW35">
        <v>0.14810000000000001</v>
      </c>
      <c r="BX35">
        <v>0.1419</v>
      </c>
      <c r="BY35">
        <v>0.14199999999999999</v>
      </c>
    </row>
    <row r="36" spans="1:77" x14ac:dyDescent="0.25">
      <c r="A36">
        <v>3</v>
      </c>
      <c r="B36">
        <v>836</v>
      </c>
      <c r="C36">
        <v>30</v>
      </c>
      <c r="D36">
        <v>690</v>
      </c>
      <c r="E36">
        <v>720</v>
      </c>
      <c r="F36">
        <v>0.65629999999999999</v>
      </c>
      <c r="G36">
        <v>0.66910000000000003</v>
      </c>
      <c r="H36">
        <v>0.66849999999999998</v>
      </c>
      <c r="I36">
        <v>0.5625</v>
      </c>
      <c r="J36">
        <v>0.65900000000000003</v>
      </c>
      <c r="K36">
        <v>0.65469999999999995</v>
      </c>
      <c r="L36">
        <v>0</v>
      </c>
      <c r="M36">
        <v>6.0699999999999997E-2</v>
      </c>
      <c r="N36">
        <v>5.8000000000000003E-2</v>
      </c>
      <c r="O36">
        <v>0</v>
      </c>
      <c r="P36">
        <v>0</v>
      </c>
      <c r="Q36">
        <v>0</v>
      </c>
      <c r="R36">
        <v>0</v>
      </c>
      <c r="S36">
        <v>2.5999999999999999E-2</v>
      </c>
      <c r="T36">
        <v>2.4899999999999999E-2</v>
      </c>
      <c r="U36" t="s">
        <v>35</v>
      </c>
      <c r="V36">
        <v>5.7799999999999997E-2</v>
      </c>
      <c r="W36">
        <v>5.8000000000000003E-2</v>
      </c>
      <c r="X36">
        <v>0</v>
      </c>
      <c r="Y36">
        <v>0</v>
      </c>
      <c r="Z36">
        <v>0</v>
      </c>
      <c r="AA36">
        <v>0</v>
      </c>
      <c r="AB36">
        <v>0</v>
      </c>
      <c r="AC36">
        <v>0</v>
      </c>
      <c r="AD36" t="s">
        <v>35</v>
      </c>
      <c r="AE36">
        <v>4.7699999999999999E-2</v>
      </c>
      <c r="AF36">
        <v>4.7E-2</v>
      </c>
      <c r="AG36">
        <v>0.5</v>
      </c>
      <c r="AH36">
        <v>0.51590000000000003</v>
      </c>
      <c r="AI36">
        <v>0.51519999999999999</v>
      </c>
      <c r="AJ36" t="s">
        <v>35</v>
      </c>
      <c r="AK36">
        <v>0.2298</v>
      </c>
      <c r="AL36">
        <v>0.2238</v>
      </c>
      <c r="AM36">
        <v>0</v>
      </c>
      <c r="AN36">
        <v>1.01E-2</v>
      </c>
      <c r="AO36">
        <v>9.7000000000000003E-3</v>
      </c>
      <c r="AP36" t="s">
        <v>35</v>
      </c>
      <c r="AQ36">
        <v>0.1474</v>
      </c>
      <c r="AR36">
        <v>0.14499999999999999</v>
      </c>
      <c r="AS36">
        <v>0.28129999999999999</v>
      </c>
      <c r="AT36">
        <v>0.25869999999999999</v>
      </c>
      <c r="AU36">
        <v>0.25969999999999999</v>
      </c>
      <c r="AV36" t="s">
        <v>35</v>
      </c>
      <c r="AW36">
        <v>2.75E-2</v>
      </c>
      <c r="AX36">
        <v>3.1800000000000002E-2</v>
      </c>
      <c r="AY36">
        <v>0</v>
      </c>
      <c r="AZ36" t="s">
        <v>35</v>
      </c>
      <c r="BA36" t="s">
        <v>35</v>
      </c>
      <c r="BB36" t="s">
        <v>35</v>
      </c>
      <c r="BC36" t="s">
        <v>35</v>
      </c>
      <c r="BD36">
        <v>9.7000000000000003E-3</v>
      </c>
      <c r="BE36" t="s">
        <v>35</v>
      </c>
      <c r="BF36" t="s">
        <v>35</v>
      </c>
      <c r="BG36" t="s">
        <v>35</v>
      </c>
      <c r="BH36" t="s">
        <v>35</v>
      </c>
      <c r="BI36" t="s">
        <v>35</v>
      </c>
      <c r="BJ36" t="s">
        <v>35</v>
      </c>
      <c r="BK36">
        <v>0</v>
      </c>
      <c r="BL36">
        <v>0</v>
      </c>
      <c r="BM36">
        <v>0</v>
      </c>
      <c r="BN36" t="s">
        <v>35</v>
      </c>
      <c r="BO36" t="s">
        <v>35</v>
      </c>
      <c r="BP36" t="s">
        <v>35</v>
      </c>
      <c r="BQ36">
        <v>0.1875</v>
      </c>
      <c r="BR36">
        <v>6.6500000000000004E-2</v>
      </c>
      <c r="BS36">
        <v>7.1800000000000003E-2</v>
      </c>
      <c r="BT36">
        <v>0</v>
      </c>
      <c r="BU36" t="s">
        <v>35</v>
      </c>
      <c r="BV36" t="s">
        <v>35</v>
      </c>
      <c r="BW36" t="s">
        <v>35</v>
      </c>
      <c r="BX36">
        <v>0.2616</v>
      </c>
      <c r="BY36">
        <v>0.25690000000000002</v>
      </c>
    </row>
    <row r="37" spans="1:77" x14ac:dyDescent="0.25">
      <c r="A37">
        <v>3</v>
      </c>
      <c r="B37">
        <v>871</v>
      </c>
      <c r="C37">
        <v>90</v>
      </c>
      <c r="D37">
        <v>770</v>
      </c>
      <c r="E37">
        <v>860</v>
      </c>
      <c r="F37">
        <v>0.82950000000000002</v>
      </c>
      <c r="G37">
        <v>0.81820000000000004</v>
      </c>
      <c r="H37">
        <v>0.81930000000000003</v>
      </c>
      <c r="I37">
        <v>0.77270000000000005</v>
      </c>
      <c r="J37">
        <v>0.76749999999999996</v>
      </c>
      <c r="K37">
        <v>0.7681</v>
      </c>
      <c r="L37">
        <v>9.0899999999999995E-2</v>
      </c>
      <c r="M37">
        <v>2.47E-2</v>
      </c>
      <c r="N37">
        <v>3.15E-2</v>
      </c>
      <c r="O37">
        <v>0</v>
      </c>
      <c r="P37" t="s">
        <v>35</v>
      </c>
      <c r="Q37" t="s">
        <v>35</v>
      </c>
      <c r="R37" t="s">
        <v>35</v>
      </c>
      <c r="S37">
        <v>3.2500000000000001E-2</v>
      </c>
      <c r="T37">
        <v>3.2599999999999997E-2</v>
      </c>
      <c r="U37" t="s">
        <v>35</v>
      </c>
      <c r="V37" t="s">
        <v>35</v>
      </c>
      <c r="W37">
        <v>8.2000000000000007E-3</v>
      </c>
      <c r="X37">
        <v>0</v>
      </c>
      <c r="Y37" t="s">
        <v>35</v>
      </c>
      <c r="Z37" t="s">
        <v>35</v>
      </c>
      <c r="AA37">
        <v>0</v>
      </c>
      <c r="AB37">
        <v>0</v>
      </c>
      <c r="AC37">
        <v>0</v>
      </c>
      <c r="AD37" t="s">
        <v>35</v>
      </c>
      <c r="AE37">
        <v>2.9899999999999999E-2</v>
      </c>
      <c r="AF37">
        <v>3.0300000000000001E-2</v>
      </c>
      <c r="AG37">
        <v>0.625</v>
      </c>
      <c r="AH37">
        <v>0.69610000000000005</v>
      </c>
      <c r="AI37">
        <v>0.68879999999999997</v>
      </c>
      <c r="AJ37">
        <v>0.11360000000000001</v>
      </c>
      <c r="AK37">
        <v>0.3468</v>
      </c>
      <c r="AL37">
        <v>0.32279999999999998</v>
      </c>
      <c r="AM37">
        <v>0</v>
      </c>
      <c r="AN37">
        <v>1.43E-2</v>
      </c>
      <c r="AO37">
        <v>1.2800000000000001E-2</v>
      </c>
      <c r="AP37" t="s">
        <v>35</v>
      </c>
      <c r="AQ37">
        <v>0.20780000000000001</v>
      </c>
      <c r="AR37">
        <v>0.19109999999999999</v>
      </c>
      <c r="AS37">
        <v>0.5</v>
      </c>
      <c r="AT37">
        <v>0.34289999999999998</v>
      </c>
      <c r="AU37">
        <v>0.35899999999999999</v>
      </c>
      <c r="AV37" t="s">
        <v>35</v>
      </c>
      <c r="AW37" t="s">
        <v>35</v>
      </c>
      <c r="AX37">
        <v>7.0000000000000001E-3</v>
      </c>
      <c r="AY37">
        <v>0</v>
      </c>
      <c r="AZ37">
        <v>0</v>
      </c>
      <c r="BA37">
        <v>0</v>
      </c>
      <c r="BB37" t="s">
        <v>35</v>
      </c>
      <c r="BC37">
        <v>4.8099999999999997E-2</v>
      </c>
      <c r="BD37">
        <v>4.7800000000000002E-2</v>
      </c>
      <c r="BE37" t="s">
        <v>35</v>
      </c>
      <c r="BF37">
        <v>2.0799999999999999E-2</v>
      </c>
      <c r="BG37">
        <v>1.9800000000000002E-2</v>
      </c>
      <c r="BH37" t="s">
        <v>35</v>
      </c>
      <c r="BI37">
        <v>2.7300000000000001E-2</v>
      </c>
      <c r="BJ37">
        <v>2.8000000000000001E-2</v>
      </c>
      <c r="BK37">
        <v>0</v>
      </c>
      <c r="BL37">
        <v>0</v>
      </c>
      <c r="BM37">
        <v>0</v>
      </c>
      <c r="BN37" t="s">
        <v>35</v>
      </c>
      <c r="BO37" t="s">
        <v>35</v>
      </c>
      <c r="BP37" t="s">
        <v>35</v>
      </c>
      <c r="BQ37" t="s">
        <v>35</v>
      </c>
      <c r="BR37">
        <v>5.0599999999999999E-2</v>
      </c>
      <c r="BS37">
        <v>5.0099999999999999E-2</v>
      </c>
      <c r="BT37">
        <v>0</v>
      </c>
      <c r="BU37">
        <v>1.17E-2</v>
      </c>
      <c r="BV37">
        <v>1.0500000000000001E-2</v>
      </c>
      <c r="BW37">
        <v>0.125</v>
      </c>
      <c r="BX37">
        <v>0.1195</v>
      </c>
      <c r="BY37">
        <v>0.12</v>
      </c>
    </row>
    <row r="38" spans="1:77" x14ac:dyDescent="0.25">
      <c r="A38">
        <v>3</v>
      </c>
      <c r="B38">
        <v>872</v>
      </c>
      <c r="C38">
        <v>10</v>
      </c>
      <c r="D38">
        <v>930</v>
      </c>
      <c r="E38">
        <v>940</v>
      </c>
      <c r="F38">
        <v>0.57140000000000002</v>
      </c>
      <c r="G38">
        <v>0.80130000000000001</v>
      </c>
      <c r="H38">
        <v>0.79790000000000005</v>
      </c>
      <c r="I38">
        <v>0.57140000000000002</v>
      </c>
      <c r="J38">
        <v>0.6825</v>
      </c>
      <c r="K38">
        <v>0.68089999999999995</v>
      </c>
      <c r="L38" t="s">
        <v>35</v>
      </c>
      <c r="M38">
        <v>5.8299999999999998E-2</v>
      </c>
      <c r="N38">
        <v>5.96E-2</v>
      </c>
      <c r="O38">
        <v>0</v>
      </c>
      <c r="P38">
        <v>0</v>
      </c>
      <c r="Q38">
        <v>0</v>
      </c>
      <c r="R38" t="s">
        <v>35</v>
      </c>
      <c r="S38">
        <v>3.2399999999999998E-2</v>
      </c>
      <c r="T38">
        <v>3.3000000000000002E-2</v>
      </c>
      <c r="U38">
        <v>0</v>
      </c>
      <c r="V38">
        <v>1.6199999999999999E-2</v>
      </c>
      <c r="W38">
        <v>1.6E-2</v>
      </c>
      <c r="X38" t="s">
        <v>35</v>
      </c>
      <c r="Y38" t="s">
        <v>35</v>
      </c>
      <c r="Z38">
        <v>6.4000000000000003E-3</v>
      </c>
      <c r="AA38">
        <v>0</v>
      </c>
      <c r="AB38">
        <v>0</v>
      </c>
      <c r="AC38">
        <v>0</v>
      </c>
      <c r="AD38">
        <v>0</v>
      </c>
      <c r="AE38">
        <v>3.78E-2</v>
      </c>
      <c r="AF38">
        <v>3.7199999999999997E-2</v>
      </c>
      <c r="AG38" t="s">
        <v>35</v>
      </c>
      <c r="AH38">
        <v>0.57020000000000004</v>
      </c>
      <c r="AI38">
        <v>0.56599999999999995</v>
      </c>
      <c r="AJ38">
        <v>0</v>
      </c>
      <c r="AK38">
        <v>0.27650000000000002</v>
      </c>
      <c r="AL38">
        <v>0.27229999999999999</v>
      </c>
      <c r="AM38">
        <v>0</v>
      </c>
      <c r="AN38">
        <v>9.7000000000000003E-3</v>
      </c>
      <c r="AO38">
        <v>9.5999999999999992E-3</v>
      </c>
      <c r="AP38">
        <v>0</v>
      </c>
      <c r="AQ38">
        <v>0.15010000000000001</v>
      </c>
      <c r="AR38">
        <v>0.1479</v>
      </c>
      <c r="AS38" t="s">
        <v>35</v>
      </c>
      <c r="AT38">
        <v>0.2883</v>
      </c>
      <c r="AU38">
        <v>0.2883</v>
      </c>
      <c r="AV38">
        <v>0</v>
      </c>
      <c r="AW38" t="s">
        <v>35</v>
      </c>
      <c r="AX38" t="s">
        <v>35</v>
      </c>
      <c r="AY38">
        <v>0</v>
      </c>
      <c r="AZ38">
        <v>0</v>
      </c>
      <c r="BA38">
        <v>0</v>
      </c>
      <c r="BB38">
        <v>0</v>
      </c>
      <c r="BC38">
        <v>0.1123</v>
      </c>
      <c r="BD38">
        <v>0.1106</v>
      </c>
      <c r="BE38">
        <v>0</v>
      </c>
      <c r="BF38">
        <v>6.59E-2</v>
      </c>
      <c r="BG38">
        <v>6.4899999999999999E-2</v>
      </c>
      <c r="BH38">
        <v>0</v>
      </c>
      <c r="BI38">
        <v>4.5400000000000003E-2</v>
      </c>
      <c r="BJ38">
        <v>4.4699999999999997E-2</v>
      </c>
      <c r="BK38">
        <v>0</v>
      </c>
      <c r="BL38" t="s">
        <v>35</v>
      </c>
      <c r="BM38" t="s">
        <v>35</v>
      </c>
      <c r="BN38">
        <v>0</v>
      </c>
      <c r="BO38">
        <v>6.4999999999999997E-3</v>
      </c>
      <c r="BP38">
        <v>6.4000000000000003E-3</v>
      </c>
      <c r="BQ38" t="s">
        <v>35</v>
      </c>
      <c r="BR38">
        <v>6.0499999999999998E-2</v>
      </c>
      <c r="BS38">
        <v>6.3799999999999996E-2</v>
      </c>
      <c r="BT38">
        <v>0</v>
      </c>
      <c r="BU38">
        <v>1.9400000000000001E-2</v>
      </c>
      <c r="BV38">
        <v>1.9099999999999999E-2</v>
      </c>
      <c r="BW38" t="s">
        <v>35</v>
      </c>
      <c r="BX38">
        <v>0.1188</v>
      </c>
      <c r="BY38">
        <v>0.1191</v>
      </c>
    </row>
    <row r="39" spans="1:77" x14ac:dyDescent="0.25">
      <c r="A39">
        <v>3</v>
      </c>
      <c r="B39">
        <v>881</v>
      </c>
      <c r="C39">
        <v>150</v>
      </c>
      <c r="D39">
        <v>4290</v>
      </c>
      <c r="E39">
        <v>4440</v>
      </c>
      <c r="F39">
        <v>0.67569999999999997</v>
      </c>
      <c r="G39">
        <v>0.77470000000000006</v>
      </c>
      <c r="H39">
        <v>0.77139999999999997</v>
      </c>
      <c r="I39">
        <v>0.56759999999999999</v>
      </c>
      <c r="J39">
        <v>0.64470000000000005</v>
      </c>
      <c r="K39">
        <v>0.6421</v>
      </c>
      <c r="L39">
        <v>8.7800000000000003E-2</v>
      </c>
      <c r="M39">
        <v>4.8899999999999999E-2</v>
      </c>
      <c r="N39">
        <v>5.0200000000000002E-2</v>
      </c>
      <c r="O39" t="s">
        <v>35</v>
      </c>
      <c r="P39" t="s">
        <v>36</v>
      </c>
      <c r="Q39" t="s">
        <v>36</v>
      </c>
      <c r="R39" t="s">
        <v>35</v>
      </c>
      <c r="S39">
        <v>2.3099999999999999E-2</v>
      </c>
      <c r="T39">
        <v>2.3400000000000001E-2</v>
      </c>
      <c r="U39">
        <v>4.7300000000000002E-2</v>
      </c>
      <c r="V39">
        <v>1.61E-2</v>
      </c>
      <c r="W39">
        <v>1.7100000000000001E-2</v>
      </c>
      <c r="X39" t="s">
        <v>35</v>
      </c>
      <c r="Y39" t="s">
        <v>36</v>
      </c>
      <c r="Z39" t="s">
        <v>36</v>
      </c>
      <c r="AA39">
        <v>0</v>
      </c>
      <c r="AB39">
        <v>0</v>
      </c>
      <c r="AC39">
        <v>0</v>
      </c>
      <c r="AD39">
        <v>5.4100000000000002E-2</v>
      </c>
      <c r="AE39">
        <v>3.6999999999999998E-2</v>
      </c>
      <c r="AF39">
        <v>3.7600000000000001E-2</v>
      </c>
      <c r="AG39">
        <v>0.3851</v>
      </c>
      <c r="AH39">
        <v>0.5534</v>
      </c>
      <c r="AI39">
        <v>0.54769999999999996</v>
      </c>
      <c r="AJ39">
        <v>0.1081</v>
      </c>
      <c r="AK39">
        <v>0.2591</v>
      </c>
      <c r="AL39">
        <v>0.25409999999999999</v>
      </c>
      <c r="AM39">
        <v>0</v>
      </c>
      <c r="AN39">
        <v>1.9599999999999999E-2</v>
      </c>
      <c r="AO39">
        <v>1.89E-2</v>
      </c>
      <c r="AP39">
        <v>7.4300000000000005E-2</v>
      </c>
      <c r="AQ39">
        <v>0.157</v>
      </c>
      <c r="AR39">
        <v>0.15429999999999999</v>
      </c>
      <c r="AS39">
        <v>0.26350000000000001</v>
      </c>
      <c r="AT39">
        <v>0.28839999999999999</v>
      </c>
      <c r="AU39">
        <v>0.28760000000000002</v>
      </c>
      <c r="AV39" t="s">
        <v>35</v>
      </c>
      <c r="AW39">
        <v>5.7999999999999996E-3</v>
      </c>
      <c r="AX39">
        <v>6.1000000000000004E-3</v>
      </c>
      <c r="AY39">
        <v>0</v>
      </c>
      <c r="AZ39" t="s">
        <v>35</v>
      </c>
      <c r="BA39" t="s">
        <v>35</v>
      </c>
      <c r="BB39">
        <v>0.1014</v>
      </c>
      <c r="BC39">
        <v>0.11650000000000001</v>
      </c>
      <c r="BD39">
        <v>0.11600000000000001</v>
      </c>
      <c r="BE39">
        <v>5.4100000000000002E-2</v>
      </c>
      <c r="BF39">
        <v>8.6699999999999999E-2</v>
      </c>
      <c r="BG39">
        <v>8.5599999999999996E-2</v>
      </c>
      <c r="BH39">
        <v>4.7300000000000002E-2</v>
      </c>
      <c r="BI39">
        <v>2.9600000000000001E-2</v>
      </c>
      <c r="BJ39">
        <v>3.0200000000000001E-2</v>
      </c>
      <c r="BK39">
        <v>0</v>
      </c>
      <c r="BL39" t="s">
        <v>35</v>
      </c>
      <c r="BM39" t="s">
        <v>35</v>
      </c>
      <c r="BN39" t="s">
        <v>35</v>
      </c>
      <c r="BO39">
        <v>1.35E-2</v>
      </c>
      <c r="BP39">
        <v>1.3299999999999999E-2</v>
      </c>
      <c r="BQ39">
        <v>0.1081</v>
      </c>
      <c r="BR39">
        <v>6.6199999999999995E-2</v>
      </c>
      <c r="BS39">
        <v>6.7599999999999993E-2</v>
      </c>
      <c r="BT39">
        <v>5.4100000000000002E-2</v>
      </c>
      <c r="BU39">
        <v>2.6599999999999999E-2</v>
      </c>
      <c r="BV39">
        <v>2.75E-2</v>
      </c>
      <c r="BW39">
        <v>0.16220000000000001</v>
      </c>
      <c r="BX39">
        <v>0.1326</v>
      </c>
      <c r="BY39">
        <v>0.1336</v>
      </c>
    </row>
    <row r="40" spans="1:77" x14ac:dyDescent="0.25">
      <c r="A40">
        <v>3</v>
      </c>
      <c r="B40">
        <v>882</v>
      </c>
      <c r="C40">
        <v>40</v>
      </c>
      <c r="D40">
        <v>960</v>
      </c>
      <c r="E40">
        <v>1000</v>
      </c>
      <c r="F40">
        <v>0.71430000000000005</v>
      </c>
      <c r="G40">
        <v>0.72619999999999996</v>
      </c>
      <c r="H40">
        <v>0.72570000000000001</v>
      </c>
      <c r="I40">
        <v>0.6905</v>
      </c>
      <c r="J40">
        <v>0.71060000000000001</v>
      </c>
      <c r="K40">
        <v>0.7097</v>
      </c>
      <c r="L40" t="s">
        <v>35</v>
      </c>
      <c r="M40">
        <v>2.6100000000000002E-2</v>
      </c>
      <c r="N40">
        <v>0.03</v>
      </c>
      <c r="O40">
        <v>0</v>
      </c>
      <c r="P40" t="s">
        <v>35</v>
      </c>
      <c r="Q40" t="s">
        <v>35</v>
      </c>
      <c r="R40">
        <v>0</v>
      </c>
      <c r="S40">
        <v>1.5699999999999999E-2</v>
      </c>
      <c r="T40">
        <v>1.4999999999999999E-2</v>
      </c>
      <c r="U40" t="s">
        <v>35</v>
      </c>
      <c r="V40">
        <v>3.9699999999999999E-2</v>
      </c>
      <c r="W40">
        <v>4.1000000000000002E-2</v>
      </c>
      <c r="X40" t="s">
        <v>35</v>
      </c>
      <c r="Y40" t="s">
        <v>35</v>
      </c>
      <c r="Z40" t="s">
        <v>35</v>
      </c>
      <c r="AA40">
        <v>0</v>
      </c>
      <c r="AB40">
        <v>0</v>
      </c>
      <c r="AC40">
        <v>0</v>
      </c>
      <c r="AD40">
        <v>0</v>
      </c>
      <c r="AE40">
        <v>9.4000000000000004E-3</v>
      </c>
      <c r="AF40">
        <v>8.9999999999999993E-3</v>
      </c>
      <c r="AG40">
        <v>0.47620000000000001</v>
      </c>
      <c r="AH40">
        <v>0.62380000000000002</v>
      </c>
      <c r="AI40">
        <v>0.61760000000000004</v>
      </c>
      <c r="AJ40">
        <v>0.1429</v>
      </c>
      <c r="AK40">
        <v>0.38350000000000001</v>
      </c>
      <c r="AL40">
        <v>0.37340000000000001</v>
      </c>
      <c r="AM40" t="s">
        <v>35</v>
      </c>
      <c r="AN40">
        <v>1.67E-2</v>
      </c>
      <c r="AO40">
        <v>1.7000000000000001E-2</v>
      </c>
      <c r="AP40" t="s">
        <v>35</v>
      </c>
      <c r="AQ40">
        <v>0.19750000000000001</v>
      </c>
      <c r="AR40">
        <v>0.19320000000000001</v>
      </c>
      <c r="AS40">
        <v>0.3095</v>
      </c>
      <c r="AT40">
        <v>0.2288</v>
      </c>
      <c r="AU40">
        <v>0.23219999999999999</v>
      </c>
      <c r="AV40" t="s">
        <v>35</v>
      </c>
      <c r="AW40">
        <v>1.15E-2</v>
      </c>
      <c r="AX40">
        <v>1.2E-2</v>
      </c>
      <c r="AY40">
        <v>0</v>
      </c>
      <c r="AZ40">
        <v>0</v>
      </c>
      <c r="BA40">
        <v>0</v>
      </c>
      <c r="BB40" t="s">
        <v>35</v>
      </c>
      <c r="BC40">
        <v>1.46E-2</v>
      </c>
      <c r="BD40">
        <v>1.4999999999999999E-2</v>
      </c>
      <c r="BE40" t="s">
        <v>35</v>
      </c>
      <c r="BF40">
        <v>1.2500000000000001E-2</v>
      </c>
      <c r="BG40">
        <v>1.2999999999999999E-2</v>
      </c>
      <c r="BH40">
        <v>0</v>
      </c>
      <c r="BI40" t="s">
        <v>35</v>
      </c>
      <c r="BJ40" t="s">
        <v>35</v>
      </c>
      <c r="BK40">
        <v>0</v>
      </c>
      <c r="BL40">
        <v>0</v>
      </c>
      <c r="BM40">
        <v>0</v>
      </c>
      <c r="BN40">
        <v>0</v>
      </c>
      <c r="BO40" t="s">
        <v>35</v>
      </c>
      <c r="BP40" t="s">
        <v>35</v>
      </c>
      <c r="BQ40" t="s">
        <v>35</v>
      </c>
      <c r="BR40">
        <v>6.4799999999999996E-2</v>
      </c>
      <c r="BS40">
        <v>6.4100000000000004E-2</v>
      </c>
      <c r="BT40" t="s">
        <v>35</v>
      </c>
      <c r="BU40">
        <v>8.3999999999999995E-3</v>
      </c>
      <c r="BV40">
        <v>8.9999999999999993E-3</v>
      </c>
      <c r="BW40">
        <v>0.21429999999999999</v>
      </c>
      <c r="BX40">
        <v>0.2006</v>
      </c>
      <c r="BY40">
        <v>0.20119999999999999</v>
      </c>
    </row>
    <row r="41" spans="1:77" x14ac:dyDescent="0.25">
      <c r="A41">
        <v>3</v>
      </c>
      <c r="B41">
        <v>889</v>
      </c>
      <c r="C41">
        <v>20</v>
      </c>
      <c r="D41">
        <v>180</v>
      </c>
      <c r="E41">
        <v>200</v>
      </c>
      <c r="F41">
        <v>0.94120000000000004</v>
      </c>
      <c r="G41">
        <v>0.77780000000000005</v>
      </c>
      <c r="H41">
        <v>0.79190000000000005</v>
      </c>
      <c r="I41">
        <v>0.94120000000000004</v>
      </c>
      <c r="J41">
        <v>0.75560000000000005</v>
      </c>
      <c r="K41">
        <v>0.77159999999999995</v>
      </c>
      <c r="L41">
        <v>0</v>
      </c>
      <c r="M41">
        <v>7.22E-2</v>
      </c>
      <c r="N41">
        <v>6.6000000000000003E-2</v>
      </c>
      <c r="O41">
        <v>0</v>
      </c>
      <c r="P41">
        <v>0</v>
      </c>
      <c r="Q41">
        <v>0</v>
      </c>
      <c r="R41" t="s">
        <v>35</v>
      </c>
      <c r="S41">
        <v>3.3300000000000003E-2</v>
      </c>
      <c r="T41">
        <v>4.0599999999999997E-2</v>
      </c>
      <c r="U41">
        <v>0</v>
      </c>
      <c r="V41" t="s">
        <v>35</v>
      </c>
      <c r="W41" t="s">
        <v>35</v>
      </c>
      <c r="X41">
        <v>0</v>
      </c>
      <c r="Y41">
        <v>0</v>
      </c>
      <c r="Z41">
        <v>0</v>
      </c>
      <c r="AA41">
        <v>0</v>
      </c>
      <c r="AB41">
        <v>0</v>
      </c>
      <c r="AC41">
        <v>0</v>
      </c>
      <c r="AD41" t="s">
        <v>35</v>
      </c>
      <c r="AE41">
        <v>0.05</v>
      </c>
      <c r="AF41">
        <v>5.0799999999999998E-2</v>
      </c>
      <c r="AG41">
        <v>0.82350000000000001</v>
      </c>
      <c r="AH41">
        <v>0.62219999999999998</v>
      </c>
      <c r="AI41">
        <v>0.63959999999999995</v>
      </c>
      <c r="AJ41" t="s">
        <v>35</v>
      </c>
      <c r="AK41">
        <v>9.4399999999999998E-2</v>
      </c>
      <c r="AL41">
        <v>9.1399999999999995E-2</v>
      </c>
      <c r="AM41">
        <v>0</v>
      </c>
      <c r="AN41" t="s">
        <v>35</v>
      </c>
      <c r="AO41" t="s">
        <v>35</v>
      </c>
      <c r="AP41" t="s">
        <v>35</v>
      </c>
      <c r="AQ41">
        <v>9.4399999999999998E-2</v>
      </c>
      <c r="AR41">
        <v>9.1399999999999995E-2</v>
      </c>
      <c r="AS41">
        <v>0.47060000000000002</v>
      </c>
      <c r="AT41">
        <v>0.44440000000000002</v>
      </c>
      <c r="AU41">
        <v>0.44669999999999999</v>
      </c>
      <c r="AV41" t="s">
        <v>35</v>
      </c>
      <c r="AW41">
        <v>8.3299999999999999E-2</v>
      </c>
      <c r="AX41">
        <v>0.10150000000000001</v>
      </c>
      <c r="AY41">
        <v>0</v>
      </c>
      <c r="AZ41">
        <v>0</v>
      </c>
      <c r="BA41">
        <v>0</v>
      </c>
      <c r="BB41">
        <v>0</v>
      </c>
      <c r="BC41" t="s">
        <v>35</v>
      </c>
      <c r="BD41" t="s">
        <v>35</v>
      </c>
      <c r="BE41">
        <v>0</v>
      </c>
      <c r="BF41" t="s">
        <v>35</v>
      </c>
      <c r="BG41" t="s">
        <v>35</v>
      </c>
      <c r="BH41">
        <v>0</v>
      </c>
      <c r="BI41" t="s">
        <v>35</v>
      </c>
      <c r="BJ41" t="s">
        <v>35</v>
      </c>
      <c r="BK41">
        <v>0</v>
      </c>
      <c r="BL41">
        <v>0</v>
      </c>
      <c r="BM41">
        <v>0</v>
      </c>
      <c r="BN41">
        <v>0</v>
      </c>
      <c r="BO41">
        <v>0</v>
      </c>
      <c r="BP41">
        <v>0</v>
      </c>
      <c r="BQ41">
        <v>0</v>
      </c>
      <c r="BR41">
        <v>0.16669999999999999</v>
      </c>
      <c r="BS41">
        <v>0.15229999999999999</v>
      </c>
      <c r="BT41" t="s">
        <v>35</v>
      </c>
      <c r="BU41" t="s">
        <v>35</v>
      </c>
      <c r="BV41" t="s">
        <v>35</v>
      </c>
      <c r="BW41">
        <v>0</v>
      </c>
      <c r="BX41">
        <v>3.8899999999999997E-2</v>
      </c>
      <c r="BY41">
        <v>3.5499999999999997E-2</v>
      </c>
    </row>
    <row r="42" spans="1:77" x14ac:dyDescent="0.25">
      <c r="A42">
        <v>3</v>
      </c>
      <c r="B42">
        <v>896</v>
      </c>
      <c r="C42">
        <v>40</v>
      </c>
      <c r="D42">
        <v>1170</v>
      </c>
      <c r="E42">
        <v>1210</v>
      </c>
      <c r="F42">
        <v>0.79490000000000005</v>
      </c>
      <c r="G42">
        <v>0.7611</v>
      </c>
      <c r="H42">
        <v>0.76219999999999999</v>
      </c>
      <c r="I42">
        <v>0.74360000000000004</v>
      </c>
      <c r="J42">
        <v>0.74139999999999995</v>
      </c>
      <c r="K42">
        <v>0.74150000000000005</v>
      </c>
      <c r="L42" t="s">
        <v>35</v>
      </c>
      <c r="M42">
        <v>7.3599999999999999E-2</v>
      </c>
      <c r="N42">
        <v>7.46E-2</v>
      </c>
      <c r="O42">
        <v>0</v>
      </c>
      <c r="P42">
        <v>0</v>
      </c>
      <c r="Q42">
        <v>0</v>
      </c>
      <c r="R42" t="s">
        <v>35</v>
      </c>
      <c r="S42">
        <v>3.6799999999999999E-2</v>
      </c>
      <c r="T42">
        <v>3.73E-2</v>
      </c>
      <c r="U42" t="s">
        <v>35</v>
      </c>
      <c r="V42">
        <v>2.6499999999999999E-2</v>
      </c>
      <c r="W42">
        <v>2.6499999999999999E-2</v>
      </c>
      <c r="X42">
        <v>0</v>
      </c>
      <c r="Y42">
        <v>0</v>
      </c>
      <c r="Z42">
        <v>0</v>
      </c>
      <c r="AA42">
        <v>0</v>
      </c>
      <c r="AB42">
        <v>0</v>
      </c>
      <c r="AC42">
        <v>0</v>
      </c>
      <c r="AD42" t="s">
        <v>35</v>
      </c>
      <c r="AE42">
        <v>4.6199999999999998E-2</v>
      </c>
      <c r="AF42">
        <v>4.6399999999999997E-2</v>
      </c>
      <c r="AG42">
        <v>0.56410000000000005</v>
      </c>
      <c r="AH42">
        <v>0.60450000000000004</v>
      </c>
      <c r="AI42">
        <v>0.60309999999999997</v>
      </c>
      <c r="AJ42">
        <v>0.2051</v>
      </c>
      <c r="AK42">
        <v>0.22950000000000001</v>
      </c>
      <c r="AL42">
        <v>0.22869999999999999</v>
      </c>
      <c r="AM42">
        <v>0</v>
      </c>
      <c r="AN42">
        <v>1.2800000000000001E-2</v>
      </c>
      <c r="AO42">
        <v>1.24E-2</v>
      </c>
      <c r="AP42">
        <v>0.17949999999999999</v>
      </c>
      <c r="AQ42">
        <v>0.1678</v>
      </c>
      <c r="AR42">
        <v>0.16819999999999999</v>
      </c>
      <c r="AS42">
        <v>0.35899999999999999</v>
      </c>
      <c r="AT42">
        <v>0.36730000000000002</v>
      </c>
      <c r="AU42">
        <v>0.36699999999999999</v>
      </c>
      <c r="AV42">
        <v>0</v>
      </c>
      <c r="AW42">
        <v>7.7000000000000002E-3</v>
      </c>
      <c r="AX42">
        <v>7.4999999999999997E-3</v>
      </c>
      <c r="AY42">
        <v>0</v>
      </c>
      <c r="AZ42">
        <v>0</v>
      </c>
      <c r="BA42">
        <v>0</v>
      </c>
      <c r="BB42" t="s">
        <v>35</v>
      </c>
      <c r="BC42">
        <v>1.7100000000000001E-2</v>
      </c>
      <c r="BD42">
        <v>1.8200000000000001E-2</v>
      </c>
      <c r="BE42" t="s">
        <v>35</v>
      </c>
      <c r="BF42">
        <v>1.46E-2</v>
      </c>
      <c r="BG42">
        <v>1.5699999999999999E-2</v>
      </c>
      <c r="BH42">
        <v>0</v>
      </c>
      <c r="BI42" t="s">
        <v>35</v>
      </c>
      <c r="BJ42" t="s">
        <v>35</v>
      </c>
      <c r="BK42">
        <v>0</v>
      </c>
      <c r="BL42">
        <v>0</v>
      </c>
      <c r="BM42">
        <v>0</v>
      </c>
      <c r="BN42">
        <v>0</v>
      </c>
      <c r="BO42" t="s">
        <v>35</v>
      </c>
      <c r="BP42" t="s">
        <v>35</v>
      </c>
      <c r="BQ42" t="s">
        <v>35</v>
      </c>
      <c r="BR42">
        <v>0.1104</v>
      </c>
      <c r="BS42">
        <v>0.111</v>
      </c>
      <c r="BT42">
        <v>0</v>
      </c>
      <c r="BU42">
        <v>7.7000000000000002E-3</v>
      </c>
      <c r="BV42">
        <v>7.4999999999999997E-3</v>
      </c>
      <c r="BW42" t="s">
        <v>35</v>
      </c>
      <c r="BX42">
        <v>0.1207</v>
      </c>
      <c r="BY42">
        <v>0.1193</v>
      </c>
    </row>
    <row r="43" spans="1:77" x14ac:dyDescent="0.25">
      <c r="A43">
        <v>3</v>
      </c>
      <c r="B43">
        <v>333</v>
      </c>
      <c r="C43">
        <v>130</v>
      </c>
      <c r="D43">
        <v>740</v>
      </c>
      <c r="E43">
        <v>870</v>
      </c>
      <c r="F43">
        <v>0.80600000000000005</v>
      </c>
      <c r="G43">
        <v>0.79859999999999998</v>
      </c>
      <c r="H43">
        <v>0.79979999999999996</v>
      </c>
      <c r="I43">
        <v>0.73880000000000001</v>
      </c>
      <c r="J43">
        <v>0.71889999999999998</v>
      </c>
      <c r="K43">
        <v>0.72199999999999998</v>
      </c>
      <c r="L43">
        <v>5.2200000000000003E-2</v>
      </c>
      <c r="M43">
        <v>7.1599999999999997E-2</v>
      </c>
      <c r="N43">
        <v>6.8599999999999994E-2</v>
      </c>
      <c r="O43">
        <v>0</v>
      </c>
      <c r="P43">
        <v>0</v>
      </c>
      <c r="Q43">
        <v>0</v>
      </c>
      <c r="R43" t="s">
        <v>35</v>
      </c>
      <c r="S43">
        <v>3.78E-2</v>
      </c>
      <c r="T43">
        <v>3.78E-2</v>
      </c>
      <c r="U43">
        <v>0.1343</v>
      </c>
      <c r="V43">
        <v>9.4600000000000004E-2</v>
      </c>
      <c r="W43">
        <v>0.1007</v>
      </c>
      <c r="X43">
        <v>0</v>
      </c>
      <c r="Y43">
        <v>0</v>
      </c>
      <c r="Z43">
        <v>0</v>
      </c>
      <c r="AA43">
        <v>0</v>
      </c>
      <c r="AB43">
        <v>0</v>
      </c>
      <c r="AC43">
        <v>0</v>
      </c>
      <c r="AD43">
        <v>4.48E-2</v>
      </c>
      <c r="AE43">
        <v>6.8900000000000003E-2</v>
      </c>
      <c r="AF43">
        <v>6.5199999999999994E-2</v>
      </c>
      <c r="AG43">
        <v>0.51490000000000002</v>
      </c>
      <c r="AH43">
        <v>0.51219999999999999</v>
      </c>
      <c r="AI43">
        <v>0.51259999999999994</v>
      </c>
      <c r="AJ43">
        <v>0.1045</v>
      </c>
      <c r="AK43">
        <v>0.10539999999999999</v>
      </c>
      <c r="AL43">
        <v>0.1053</v>
      </c>
      <c r="AM43">
        <v>0</v>
      </c>
      <c r="AN43">
        <v>0</v>
      </c>
      <c r="AO43">
        <v>0</v>
      </c>
      <c r="AP43">
        <v>5.2200000000000003E-2</v>
      </c>
      <c r="AQ43">
        <v>5.5399999999999998E-2</v>
      </c>
      <c r="AR43">
        <v>5.4899999999999997E-2</v>
      </c>
      <c r="AS43">
        <v>0.41039999999999999</v>
      </c>
      <c r="AT43">
        <v>0.39860000000000001</v>
      </c>
      <c r="AU43">
        <v>0.40050000000000002</v>
      </c>
      <c r="AV43">
        <v>0</v>
      </c>
      <c r="AW43">
        <v>8.0999999999999996E-3</v>
      </c>
      <c r="AX43">
        <v>6.8999999999999999E-3</v>
      </c>
      <c r="AY43">
        <v>0</v>
      </c>
      <c r="AZ43" t="s">
        <v>35</v>
      </c>
      <c r="BA43" t="s">
        <v>35</v>
      </c>
      <c r="BB43">
        <v>5.2200000000000003E-2</v>
      </c>
      <c r="BC43">
        <v>6.08E-2</v>
      </c>
      <c r="BD43">
        <v>5.9499999999999997E-2</v>
      </c>
      <c r="BE43" t="s">
        <v>35</v>
      </c>
      <c r="BF43">
        <v>3.1099999999999999E-2</v>
      </c>
      <c r="BG43">
        <v>2.86E-2</v>
      </c>
      <c r="BH43" t="s">
        <v>35</v>
      </c>
      <c r="BI43">
        <v>2.4299999999999999E-2</v>
      </c>
      <c r="BJ43">
        <v>2.52E-2</v>
      </c>
      <c r="BK43" t="s">
        <v>35</v>
      </c>
      <c r="BL43" t="s">
        <v>35</v>
      </c>
      <c r="BM43" t="s">
        <v>35</v>
      </c>
      <c r="BN43" t="s">
        <v>35</v>
      </c>
      <c r="BO43">
        <v>1.89E-2</v>
      </c>
      <c r="BP43">
        <v>1.83E-2</v>
      </c>
      <c r="BQ43">
        <v>4.48E-2</v>
      </c>
      <c r="BR43">
        <v>6.8900000000000003E-2</v>
      </c>
      <c r="BS43">
        <v>6.5199999999999994E-2</v>
      </c>
      <c r="BT43">
        <v>6.7199999999999996E-2</v>
      </c>
      <c r="BU43">
        <v>3.9199999999999999E-2</v>
      </c>
      <c r="BV43">
        <v>4.3499999999999997E-2</v>
      </c>
      <c r="BW43">
        <v>8.2100000000000006E-2</v>
      </c>
      <c r="BX43">
        <v>9.3200000000000005E-2</v>
      </c>
      <c r="BY43">
        <v>9.1499999999999998E-2</v>
      </c>
    </row>
    <row r="44" spans="1:77" x14ac:dyDescent="0.25">
      <c r="A44">
        <v>3</v>
      </c>
      <c r="B44">
        <v>353</v>
      </c>
      <c r="C44">
        <v>10</v>
      </c>
      <c r="D44">
        <v>370</v>
      </c>
      <c r="E44">
        <v>390</v>
      </c>
      <c r="F44">
        <v>0.78569999999999995</v>
      </c>
      <c r="G44">
        <v>0.87970000000000004</v>
      </c>
      <c r="H44">
        <v>0.87629999999999997</v>
      </c>
      <c r="I44">
        <v>0.78569999999999995</v>
      </c>
      <c r="J44">
        <v>0.85289999999999999</v>
      </c>
      <c r="K44">
        <v>0.85050000000000003</v>
      </c>
      <c r="L44" t="s">
        <v>35</v>
      </c>
      <c r="M44">
        <v>3.2099999999999997E-2</v>
      </c>
      <c r="N44">
        <v>3.3500000000000002E-2</v>
      </c>
      <c r="O44">
        <v>0</v>
      </c>
      <c r="P44">
        <v>0</v>
      </c>
      <c r="Q44">
        <v>0</v>
      </c>
      <c r="R44">
        <v>0</v>
      </c>
      <c r="S44">
        <v>2.1399999999999999E-2</v>
      </c>
      <c r="T44">
        <v>2.06E-2</v>
      </c>
      <c r="U44" t="s">
        <v>35</v>
      </c>
      <c r="V44">
        <v>3.7400000000000003E-2</v>
      </c>
      <c r="W44">
        <v>4.1200000000000001E-2</v>
      </c>
      <c r="X44">
        <v>0</v>
      </c>
      <c r="Y44" t="s">
        <v>35</v>
      </c>
      <c r="Z44" t="s">
        <v>35</v>
      </c>
      <c r="AA44">
        <v>0</v>
      </c>
      <c r="AB44">
        <v>0</v>
      </c>
      <c r="AC44">
        <v>0</v>
      </c>
      <c r="AD44" t="s">
        <v>35</v>
      </c>
      <c r="AE44">
        <v>3.7400000000000003E-2</v>
      </c>
      <c r="AF44">
        <v>3.8699999999999998E-2</v>
      </c>
      <c r="AG44">
        <v>0.57140000000000002</v>
      </c>
      <c r="AH44">
        <v>0.754</v>
      </c>
      <c r="AI44">
        <v>0.74739999999999995</v>
      </c>
      <c r="AJ44" t="s">
        <v>35</v>
      </c>
      <c r="AK44">
        <v>0.2487</v>
      </c>
      <c r="AL44">
        <v>0.24479999999999999</v>
      </c>
      <c r="AM44">
        <v>0</v>
      </c>
      <c r="AN44" t="s">
        <v>35</v>
      </c>
      <c r="AO44" t="s">
        <v>35</v>
      </c>
      <c r="AP44" t="s">
        <v>35</v>
      </c>
      <c r="AQ44">
        <v>0.20860000000000001</v>
      </c>
      <c r="AR44">
        <v>0.20619999999999999</v>
      </c>
      <c r="AS44">
        <v>0.42859999999999998</v>
      </c>
      <c r="AT44">
        <v>0.48930000000000001</v>
      </c>
      <c r="AU44">
        <v>0.48709999999999998</v>
      </c>
      <c r="AV44">
        <v>0</v>
      </c>
      <c r="AW44">
        <v>1.6E-2</v>
      </c>
      <c r="AX44">
        <v>1.55E-2</v>
      </c>
      <c r="AY44">
        <v>0</v>
      </c>
      <c r="AZ44">
        <v>0</v>
      </c>
      <c r="BA44">
        <v>0</v>
      </c>
      <c r="BB44">
        <v>0</v>
      </c>
      <c r="BC44">
        <v>1.6E-2</v>
      </c>
      <c r="BD44">
        <v>1.55E-2</v>
      </c>
      <c r="BE44">
        <v>0</v>
      </c>
      <c r="BF44" t="s">
        <v>35</v>
      </c>
      <c r="BG44" t="s">
        <v>35</v>
      </c>
      <c r="BH44">
        <v>0</v>
      </c>
      <c r="BI44" t="s">
        <v>35</v>
      </c>
      <c r="BJ44" t="s">
        <v>35</v>
      </c>
      <c r="BK44">
        <v>0</v>
      </c>
      <c r="BL44">
        <v>0</v>
      </c>
      <c r="BM44">
        <v>0</v>
      </c>
      <c r="BN44">
        <v>0</v>
      </c>
      <c r="BO44" t="s">
        <v>35</v>
      </c>
      <c r="BP44" t="s">
        <v>35</v>
      </c>
      <c r="BQ44" t="s">
        <v>35</v>
      </c>
      <c r="BR44">
        <v>4.8099999999999997E-2</v>
      </c>
      <c r="BS44">
        <v>4.9000000000000002E-2</v>
      </c>
      <c r="BT44" t="s">
        <v>35</v>
      </c>
      <c r="BU44">
        <v>0</v>
      </c>
      <c r="BV44" t="s">
        <v>35</v>
      </c>
      <c r="BW44">
        <v>0</v>
      </c>
      <c r="BX44">
        <v>7.22E-2</v>
      </c>
      <c r="BY44">
        <v>6.9599999999999995E-2</v>
      </c>
    </row>
    <row r="45" spans="1:77" x14ac:dyDescent="0.25">
      <c r="A45">
        <v>3</v>
      </c>
      <c r="B45">
        <v>357</v>
      </c>
      <c r="C45">
        <v>10</v>
      </c>
      <c r="D45">
        <v>170</v>
      </c>
      <c r="E45">
        <v>180</v>
      </c>
      <c r="F45">
        <v>1</v>
      </c>
      <c r="G45">
        <v>0.83140000000000003</v>
      </c>
      <c r="H45">
        <v>0.83709999999999996</v>
      </c>
      <c r="I45">
        <v>1</v>
      </c>
      <c r="J45">
        <v>0.8256</v>
      </c>
      <c r="K45">
        <v>0.83150000000000002</v>
      </c>
      <c r="L45">
        <v>0</v>
      </c>
      <c r="M45">
        <v>5.2299999999999999E-2</v>
      </c>
      <c r="N45">
        <v>5.0599999999999999E-2</v>
      </c>
      <c r="O45">
        <v>0</v>
      </c>
      <c r="P45">
        <v>0</v>
      </c>
      <c r="Q45">
        <v>0</v>
      </c>
      <c r="R45" t="s">
        <v>35</v>
      </c>
      <c r="S45" t="s">
        <v>35</v>
      </c>
      <c r="T45" t="s">
        <v>35</v>
      </c>
      <c r="U45">
        <v>0</v>
      </c>
      <c r="V45" t="s">
        <v>35</v>
      </c>
      <c r="W45" t="s">
        <v>35</v>
      </c>
      <c r="X45">
        <v>0</v>
      </c>
      <c r="Y45" t="s">
        <v>35</v>
      </c>
      <c r="Z45" t="s">
        <v>35</v>
      </c>
      <c r="AA45">
        <v>0</v>
      </c>
      <c r="AB45">
        <v>0</v>
      </c>
      <c r="AC45">
        <v>0</v>
      </c>
      <c r="AD45" t="s">
        <v>35</v>
      </c>
      <c r="AE45">
        <v>4.07E-2</v>
      </c>
      <c r="AF45">
        <v>4.4900000000000002E-2</v>
      </c>
      <c r="AG45" t="s">
        <v>35</v>
      </c>
      <c r="AH45">
        <v>0.73839999999999995</v>
      </c>
      <c r="AI45">
        <v>0.74160000000000004</v>
      </c>
      <c r="AJ45" t="s">
        <v>35</v>
      </c>
      <c r="AK45">
        <v>0.27329999999999999</v>
      </c>
      <c r="AL45">
        <v>0.2697</v>
      </c>
      <c r="AM45">
        <v>0</v>
      </c>
      <c r="AN45" t="s">
        <v>35</v>
      </c>
      <c r="AO45" t="s">
        <v>35</v>
      </c>
      <c r="AP45" t="s">
        <v>35</v>
      </c>
      <c r="AQ45">
        <v>0.25580000000000003</v>
      </c>
      <c r="AR45">
        <v>0.25280000000000002</v>
      </c>
      <c r="AS45" t="s">
        <v>35</v>
      </c>
      <c r="AT45">
        <v>0.45929999999999999</v>
      </c>
      <c r="AU45">
        <v>0.46629999999999999</v>
      </c>
      <c r="AV45">
        <v>0</v>
      </c>
      <c r="AW45" t="s">
        <v>35</v>
      </c>
      <c r="AX45" t="s">
        <v>35</v>
      </c>
      <c r="AY45">
        <v>0</v>
      </c>
      <c r="AZ45">
        <v>0</v>
      </c>
      <c r="BA45">
        <v>0</v>
      </c>
      <c r="BB45">
        <v>0</v>
      </c>
      <c r="BC45">
        <v>0</v>
      </c>
      <c r="BD45">
        <v>0</v>
      </c>
      <c r="BE45">
        <v>0</v>
      </c>
      <c r="BF45">
        <v>0</v>
      </c>
      <c r="BG45">
        <v>0</v>
      </c>
      <c r="BH45">
        <v>0</v>
      </c>
      <c r="BI45">
        <v>0</v>
      </c>
      <c r="BJ45">
        <v>0</v>
      </c>
      <c r="BK45">
        <v>0</v>
      </c>
      <c r="BL45">
        <v>0</v>
      </c>
      <c r="BM45">
        <v>0</v>
      </c>
      <c r="BN45">
        <v>0</v>
      </c>
      <c r="BO45" t="s">
        <v>35</v>
      </c>
      <c r="BP45" t="s">
        <v>35</v>
      </c>
      <c r="BQ45">
        <v>0</v>
      </c>
      <c r="BR45">
        <v>4.07E-2</v>
      </c>
      <c r="BS45">
        <v>3.9300000000000002E-2</v>
      </c>
      <c r="BT45">
        <v>0</v>
      </c>
      <c r="BU45" t="s">
        <v>35</v>
      </c>
      <c r="BV45" t="s">
        <v>35</v>
      </c>
      <c r="BW45">
        <v>0</v>
      </c>
      <c r="BX45">
        <v>0.1221</v>
      </c>
      <c r="BY45">
        <v>0.11799999999999999</v>
      </c>
    </row>
    <row r="46" spans="1:77" x14ac:dyDescent="0.25">
      <c r="A46">
        <v>3</v>
      </c>
      <c r="B46">
        <v>381</v>
      </c>
      <c r="C46">
        <v>100</v>
      </c>
      <c r="D46">
        <v>950</v>
      </c>
      <c r="E46">
        <v>1040</v>
      </c>
      <c r="F46">
        <v>0.8105</v>
      </c>
      <c r="G46">
        <v>0.80530000000000002</v>
      </c>
      <c r="H46">
        <v>0.80579999999999996</v>
      </c>
      <c r="I46">
        <v>0.73680000000000001</v>
      </c>
      <c r="J46">
        <v>0.71009999999999995</v>
      </c>
      <c r="K46">
        <v>0.71250000000000002</v>
      </c>
      <c r="L46">
        <v>0.1053</v>
      </c>
      <c r="M46">
        <v>7.2999999999999995E-2</v>
      </c>
      <c r="N46">
        <v>7.5999999999999998E-2</v>
      </c>
      <c r="O46">
        <v>0</v>
      </c>
      <c r="P46">
        <v>0</v>
      </c>
      <c r="Q46">
        <v>0</v>
      </c>
      <c r="R46" t="s">
        <v>35</v>
      </c>
      <c r="S46">
        <v>2.3300000000000001E-2</v>
      </c>
      <c r="T46">
        <v>2.3099999999999999E-2</v>
      </c>
      <c r="U46" t="s">
        <v>35</v>
      </c>
      <c r="V46">
        <v>2.6499999999999999E-2</v>
      </c>
      <c r="W46">
        <v>2.5000000000000001E-2</v>
      </c>
      <c r="X46">
        <v>0</v>
      </c>
      <c r="Y46">
        <v>0</v>
      </c>
      <c r="Z46">
        <v>0</v>
      </c>
      <c r="AA46">
        <v>0</v>
      </c>
      <c r="AB46">
        <v>0</v>
      </c>
      <c r="AC46">
        <v>0</v>
      </c>
      <c r="AD46" t="s">
        <v>35</v>
      </c>
      <c r="AE46">
        <v>4.9700000000000001E-2</v>
      </c>
      <c r="AF46">
        <v>4.9000000000000002E-2</v>
      </c>
      <c r="AG46">
        <v>0.6</v>
      </c>
      <c r="AH46">
        <v>0.58730000000000004</v>
      </c>
      <c r="AI46">
        <v>0.58850000000000002</v>
      </c>
      <c r="AJ46" t="s">
        <v>35</v>
      </c>
      <c r="AK46">
        <v>0.15129999999999999</v>
      </c>
      <c r="AL46">
        <v>0.14130000000000001</v>
      </c>
      <c r="AM46">
        <v>0</v>
      </c>
      <c r="AN46">
        <v>8.5000000000000006E-3</v>
      </c>
      <c r="AO46">
        <v>7.7000000000000002E-3</v>
      </c>
      <c r="AP46" t="s">
        <v>35</v>
      </c>
      <c r="AQ46">
        <v>0.1164</v>
      </c>
      <c r="AR46">
        <v>0.1096</v>
      </c>
      <c r="AS46">
        <v>0.49469999999999997</v>
      </c>
      <c r="AT46">
        <v>0.41799999999999998</v>
      </c>
      <c r="AU46">
        <v>0.42499999999999999</v>
      </c>
      <c r="AV46">
        <v>6.3200000000000006E-2</v>
      </c>
      <c r="AW46">
        <v>1.7999999999999999E-2</v>
      </c>
      <c r="AX46">
        <v>2.2100000000000002E-2</v>
      </c>
      <c r="AY46">
        <v>0</v>
      </c>
      <c r="AZ46">
        <v>0</v>
      </c>
      <c r="BA46">
        <v>0</v>
      </c>
      <c r="BB46">
        <v>6.3200000000000006E-2</v>
      </c>
      <c r="BC46">
        <v>7.8299999999999995E-2</v>
      </c>
      <c r="BD46">
        <v>7.6899999999999996E-2</v>
      </c>
      <c r="BE46" t="s">
        <v>35</v>
      </c>
      <c r="BF46">
        <v>4.7600000000000003E-2</v>
      </c>
      <c r="BG46">
        <v>4.7100000000000003E-2</v>
      </c>
      <c r="BH46" t="s">
        <v>35</v>
      </c>
      <c r="BI46">
        <v>3.0700000000000002E-2</v>
      </c>
      <c r="BJ46">
        <v>2.98E-2</v>
      </c>
      <c r="BK46">
        <v>0</v>
      </c>
      <c r="BL46">
        <v>0</v>
      </c>
      <c r="BM46">
        <v>0</v>
      </c>
      <c r="BN46" t="s">
        <v>35</v>
      </c>
      <c r="BO46">
        <v>1.6899999999999998E-2</v>
      </c>
      <c r="BP46">
        <v>1.6299999999999999E-2</v>
      </c>
      <c r="BQ46">
        <v>9.4700000000000006E-2</v>
      </c>
      <c r="BR46">
        <v>6.0299999999999999E-2</v>
      </c>
      <c r="BS46">
        <v>6.3500000000000001E-2</v>
      </c>
      <c r="BT46" t="s">
        <v>35</v>
      </c>
      <c r="BU46">
        <v>2.75E-2</v>
      </c>
      <c r="BV46">
        <v>2.69E-2</v>
      </c>
      <c r="BW46">
        <v>7.3700000000000002E-2</v>
      </c>
      <c r="BX46">
        <v>0.1069</v>
      </c>
      <c r="BY46">
        <v>0.1038</v>
      </c>
    </row>
    <row r="47" spans="1:77" x14ac:dyDescent="0.25">
      <c r="A47">
        <v>3</v>
      </c>
      <c r="B47">
        <v>382</v>
      </c>
      <c r="C47">
        <v>60</v>
      </c>
      <c r="D47">
        <v>700</v>
      </c>
      <c r="E47">
        <v>770</v>
      </c>
      <c r="F47">
        <v>0.80330000000000001</v>
      </c>
      <c r="G47">
        <v>0.82099999999999995</v>
      </c>
      <c r="H47">
        <v>0.8196</v>
      </c>
      <c r="I47">
        <v>0.75409999999999999</v>
      </c>
      <c r="J47">
        <v>0.77839999999999998</v>
      </c>
      <c r="K47">
        <v>0.77649999999999997</v>
      </c>
      <c r="L47" t="s">
        <v>35</v>
      </c>
      <c r="M47">
        <v>3.4099999999999998E-2</v>
      </c>
      <c r="N47">
        <v>3.4000000000000002E-2</v>
      </c>
      <c r="O47">
        <v>0</v>
      </c>
      <c r="P47" t="s">
        <v>35</v>
      </c>
      <c r="Q47" t="s">
        <v>35</v>
      </c>
      <c r="R47" t="s">
        <v>35</v>
      </c>
      <c r="S47">
        <v>2.7E-2</v>
      </c>
      <c r="T47">
        <v>2.75E-2</v>
      </c>
      <c r="U47" t="s">
        <v>35</v>
      </c>
      <c r="V47">
        <v>1.2800000000000001E-2</v>
      </c>
      <c r="W47">
        <v>1.44E-2</v>
      </c>
      <c r="X47">
        <v>0</v>
      </c>
      <c r="Y47">
        <v>0</v>
      </c>
      <c r="Z47">
        <v>0</v>
      </c>
      <c r="AA47">
        <v>0</v>
      </c>
      <c r="AB47">
        <v>0</v>
      </c>
      <c r="AC47">
        <v>0</v>
      </c>
      <c r="AD47" t="s">
        <v>35</v>
      </c>
      <c r="AE47">
        <v>3.9800000000000002E-2</v>
      </c>
      <c r="AF47">
        <v>3.9199999999999999E-2</v>
      </c>
      <c r="AG47">
        <v>0.65569999999999995</v>
      </c>
      <c r="AH47">
        <v>0.6946</v>
      </c>
      <c r="AI47">
        <v>0.6915</v>
      </c>
      <c r="AJ47">
        <v>0.14749999999999999</v>
      </c>
      <c r="AK47">
        <v>0.21879999999999999</v>
      </c>
      <c r="AL47">
        <v>0.21310000000000001</v>
      </c>
      <c r="AM47">
        <v>0</v>
      </c>
      <c r="AN47">
        <v>9.9000000000000008E-3</v>
      </c>
      <c r="AO47">
        <v>9.1999999999999998E-3</v>
      </c>
      <c r="AP47">
        <v>0.14749999999999999</v>
      </c>
      <c r="AQ47">
        <v>0.19320000000000001</v>
      </c>
      <c r="AR47">
        <v>0.1895</v>
      </c>
      <c r="AS47">
        <v>0.47539999999999999</v>
      </c>
      <c r="AT47">
        <v>0.46729999999999999</v>
      </c>
      <c r="AU47">
        <v>0.46800000000000003</v>
      </c>
      <c r="AV47" t="s">
        <v>35</v>
      </c>
      <c r="AW47">
        <v>8.5000000000000006E-3</v>
      </c>
      <c r="AX47">
        <v>1.0500000000000001E-2</v>
      </c>
      <c r="AY47">
        <v>0</v>
      </c>
      <c r="AZ47" t="s">
        <v>35</v>
      </c>
      <c r="BA47" t="s">
        <v>35</v>
      </c>
      <c r="BB47" t="s">
        <v>35</v>
      </c>
      <c r="BC47">
        <v>3.27E-2</v>
      </c>
      <c r="BD47">
        <v>3.4000000000000002E-2</v>
      </c>
      <c r="BE47" t="s">
        <v>35</v>
      </c>
      <c r="BF47">
        <v>2.1299999999999999E-2</v>
      </c>
      <c r="BG47">
        <v>2.2200000000000001E-2</v>
      </c>
      <c r="BH47" t="s">
        <v>35</v>
      </c>
      <c r="BI47">
        <v>9.9000000000000008E-3</v>
      </c>
      <c r="BJ47">
        <v>1.0500000000000001E-2</v>
      </c>
      <c r="BK47">
        <v>0</v>
      </c>
      <c r="BL47" t="s">
        <v>35</v>
      </c>
      <c r="BM47" t="s">
        <v>35</v>
      </c>
      <c r="BN47">
        <v>0</v>
      </c>
      <c r="BO47">
        <v>9.9000000000000008E-3</v>
      </c>
      <c r="BP47">
        <v>9.1999999999999998E-3</v>
      </c>
      <c r="BQ47" t="s">
        <v>35</v>
      </c>
      <c r="BR47">
        <v>7.3899999999999993E-2</v>
      </c>
      <c r="BS47">
        <v>7.0599999999999996E-2</v>
      </c>
      <c r="BT47" t="s">
        <v>35</v>
      </c>
      <c r="BU47">
        <v>2.41E-2</v>
      </c>
      <c r="BV47">
        <v>2.4799999999999999E-2</v>
      </c>
      <c r="BW47">
        <v>0.13109999999999999</v>
      </c>
      <c r="BX47">
        <v>8.1000000000000003E-2</v>
      </c>
      <c r="BY47">
        <v>8.5000000000000006E-2</v>
      </c>
    </row>
    <row r="48" spans="1:77" x14ac:dyDescent="0.25">
      <c r="A48">
        <v>3</v>
      </c>
      <c r="B48">
        <v>393</v>
      </c>
      <c r="C48">
        <v>20</v>
      </c>
      <c r="D48">
        <v>250</v>
      </c>
      <c r="E48">
        <v>270</v>
      </c>
      <c r="F48">
        <v>1</v>
      </c>
      <c r="G48">
        <v>0.8972</v>
      </c>
      <c r="H48">
        <v>0.90329999999999999</v>
      </c>
      <c r="I48">
        <v>0.9375</v>
      </c>
      <c r="J48">
        <v>0.84189999999999998</v>
      </c>
      <c r="K48">
        <v>0.84760000000000002</v>
      </c>
      <c r="L48" t="s">
        <v>35</v>
      </c>
      <c r="M48">
        <v>8.6999999999999994E-2</v>
      </c>
      <c r="N48">
        <v>0.1004</v>
      </c>
      <c r="O48">
        <v>0</v>
      </c>
      <c r="P48">
        <v>0</v>
      </c>
      <c r="Q48">
        <v>0</v>
      </c>
      <c r="R48">
        <v>0</v>
      </c>
      <c r="S48">
        <v>5.5300000000000002E-2</v>
      </c>
      <c r="T48">
        <v>5.1999999999999998E-2</v>
      </c>
      <c r="U48" t="s">
        <v>35</v>
      </c>
      <c r="V48" t="s">
        <v>35</v>
      </c>
      <c r="W48" t="s">
        <v>35</v>
      </c>
      <c r="X48">
        <v>0</v>
      </c>
      <c r="Y48">
        <v>0</v>
      </c>
      <c r="Z48">
        <v>0</v>
      </c>
      <c r="AA48">
        <v>0</v>
      </c>
      <c r="AB48">
        <v>0</v>
      </c>
      <c r="AC48">
        <v>0</v>
      </c>
      <c r="AD48">
        <v>0</v>
      </c>
      <c r="AE48">
        <v>7.51E-2</v>
      </c>
      <c r="AF48">
        <v>7.0599999999999996E-2</v>
      </c>
      <c r="AG48">
        <v>0.5625</v>
      </c>
      <c r="AH48">
        <v>0.68769999999999998</v>
      </c>
      <c r="AI48">
        <v>0.68030000000000002</v>
      </c>
      <c r="AJ48" t="s">
        <v>35</v>
      </c>
      <c r="AK48">
        <v>0.1502</v>
      </c>
      <c r="AL48">
        <v>0.1487</v>
      </c>
      <c r="AM48">
        <v>0</v>
      </c>
      <c r="AN48" t="s">
        <v>35</v>
      </c>
      <c r="AO48" t="s">
        <v>35</v>
      </c>
      <c r="AP48" t="s">
        <v>35</v>
      </c>
      <c r="AQ48">
        <v>0.13830000000000001</v>
      </c>
      <c r="AR48">
        <v>0.13750000000000001</v>
      </c>
      <c r="AS48">
        <v>0.375</v>
      </c>
      <c r="AT48">
        <v>0.50990000000000002</v>
      </c>
      <c r="AU48">
        <v>0.50190000000000001</v>
      </c>
      <c r="AV48" t="s">
        <v>35</v>
      </c>
      <c r="AW48">
        <v>2.7699999999999999E-2</v>
      </c>
      <c r="AX48">
        <v>2.9700000000000001E-2</v>
      </c>
      <c r="AY48">
        <v>0</v>
      </c>
      <c r="AZ48">
        <v>0</v>
      </c>
      <c r="BA48">
        <v>0</v>
      </c>
      <c r="BB48" t="s">
        <v>35</v>
      </c>
      <c r="BC48">
        <v>3.95E-2</v>
      </c>
      <c r="BD48">
        <v>4.0899999999999999E-2</v>
      </c>
      <c r="BE48" t="s">
        <v>35</v>
      </c>
      <c r="BF48">
        <v>2.3699999999999999E-2</v>
      </c>
      <c r="BG48">
        <v>2.5999999999999999E-2</v>
      </c>
      <c r="BH48">
        <v>0</v>
      </c>
      <c r="BI48" t="s">
        <v>35</v>
      </c>
      <c r="BJ48" t="s">
        <v>35</v>
      </c>
      <c r="BK48">
        <v>0</v>
      </c>
      <c r="BL48">
        <v>0</v>
      </c>
      <c r="BM48">
        <v>0</v>
      </c>
      <c r="BN48">
        <v>0</v>
      </c>
      <c r="BO48" t="s">
        <v>35</v>
      </c>
      <c r="BP48" t="s">
        <v>35</v>
      </c>
      <c r="BQ48">
        <v>0</v>
      </c>
      <c r="BR48">
        <v>6.7199999999999996E-2</v>
      </c>
      <c r="BS48">
        <v>6.3200000000000006E-2</v>
      </c>
      <c r="BT48">
        <v>0</v>
      </c>
      <c r="BU48" t="s">
        <v>35</v>
      </c>
      <c r="BV48" t="s">
        <v>35</v>
      </c>
      <c r="BW48">
        <v>0</v>
      </c>
      <c r="BX48">
        <v>2.7699999999999999E-2</v>
      </c>
      <c r="BY48">
        <v>2.5999999999999999E-2</v>
      </c>
    </row>
    <row r="49" spans="1:77" x14ac:dyDescent="0.25">
      <c r="A49">
        <v>3</v>
      </c>
      <c r="B49">
        <v>800</v>
      </c>
      <c r="C49">
        <v>20</v>
      </c>
      <c r="D49">
        <v>840</v>
      </c>
      <c r="E49">
        <v>870</v>
      </c>
      <c r="F49">
        <v>0.86960000000000004</v>
      </c>
      <c r="G49">
        <v>0.75649999999999995</v>
      </c>
      <c r="H49">
        <v>0.75949999999999995</v>
      </c>
      <c r="I49">
        <v>0.52170000000000005</v>
      </c>
      <c r="J49">
        <v>0.61880000000000002</v>
      </c>
      <c r="K49">
        <v>0.61619999999999997</v>
      </c>
      <c r="L49">
        <v>0.26090000000000002</v>
      </c>
      <c r="M49">
        <v>0.1045</v>
      </c>
      <c r="N49">
        <v>0.1087</v>
      </c>
      <c r="O49">
        <v>0</v>
      </c>
      <c r="P49" t="s">
        <v>35</v>
      </c>
      <c r="Q49" t="s">
        <v>35</v>
      </c>
      <c r="R49">
        <v>0</v>
      </c>
      <c r="S49">
        <v>2.2599999999999999E-2</v>
      </c>
      <c r="T49">
        <v>2.1999999999999999E-2</v>
      </c>
      <c r="U49">
        <v>0</v>
      </c>
      <c r="V49">
        <v>2.1399999999999999E-2</v>
      </c>
      <c r="W49">
        <v>2.0799999999999999E-2</v>
      </c>
      <c r="X49">
        <v>0</v>
      </c>
      <c r="Y49">
        <v>0</v>
      </c>
      <c r="Z49">
        <v>0</v>
      </c>
      <c r="AA49">
        <v>0</v>
      </c>
      <c r="AB49">
        <v>0</v>
      </c>
      <c r="AC49">
        <v>0</v>
      </c>
      <c r="AD49">
        <v>0</v>
      </c>
      <c r="AE49">
        <v>5.11E-2</v>
      </c>
      <c r="AF49">
        <v>4.9700000000000001E-2</v>
      </c>
      <c r="AG49">
        <v>0.26090000000000002</v>
      </c>
      <c r="AH49">
        <v>0.46789999999999998</v>
      </c>
      <c r="AI49">
        <v>0.46239999999999998</v>
      </c>
      <c r="AJ49" t="s">
        <v>35</v>
      </c>
      <c r="AK49">
        <v>0.19359999999999999</v>
      </c>
      <c r="AL49">
        <v>0.1908</v>
      </c>
      <c r="AM49">
        <v>0</v>
      </c>
      <c r="AN49">
        <v>9.4999999999999998E-3</v>
      </c>
      <c r="AO49">
        <v>9.1999999999999998E-3</v>
      </c>
      <c r="AP49">
        <v>0</v>
      </c>
      <c r="AQ49">
        <v>0.14729999999999999</v>
      </c>
      <c r="AR49">
        <v>0.1434</v>
      </c>
      <c r="AS49" t="s">
        <v>35</v>
      </c>
      <c r="AT49">
        <v>0.26369999999999999</v>
      </c>
      <c r="AU49">
        <v>0.26129999999999998</v>
      </c>
      <c r="AV49">
        <v>0</v>
      </c>
      <c r="AW49">
        <v>1.0699999999999999E-2</v>
      </c>
      <c r="AX49">
        <v>1.04E-2</v>
      </c>
      <c r="AY49">
        <v>0</v>
      </c>
      <c r="AZ49">
        <v>0</v>
      </c>
      <c r="BA49">
        <v>0</v>
      </c>
      <c r="BB49">
        <v>0.30430000000000001</v>
      </c>
      <c r="BC49">
        <v>0.1295</v>
      </c>
      <c r="BD49">
        <v>0.1341</v>
      </c>
      <c r="BE49" t="s">
        <v>35</v>
      </c>
      <c r="BF49">
        <v>7.3599999999999999E-2</v>
      </c>
      <c r="BG49">
        <v>7.7499999999999999E-2</v>
      </c>
      <c r="BH49" t="s">
        <v>35</v>
      </c>
      <c r="BI49">
        <v>5.5800000000000002E-2</v>
      </c>
      <c r="BJ49">
        <v>5.6599999999999998E-2</v>
      </c>
      <c r="BK49">
        <v>0</v>
      </c>
      <c r="BL49">
        <v>0</v>
      </c>
      <c r="BM49">
        <v>0</v>
      </c>
      <c r="BN49" t="s">
        <v>35</v>
      </c>
      <c r="BO49">
        <v>8.3000000000000001E-3</v>
      </c>
      <c r="BP49">
        <v>9.1999999999999998E-3</v>
      </c>
      <c r="BQ49" t="s">
        <v>35</v>
      </c>
      <c r="BR49">
        <v>7.1300000000000002E-2</v>
      </c>
      <c r="BS49">
        <v>7.17E-2</v>
      </c>
      <c r="BT49">
        <v>0</v>
      </c>
      <c r="BU49">
        <v>1.3100000000000001E-2</v>
      </c>
      <c r="BV49">
        <v>1.2699999999999999E-2</v>
      </c>
      <c r="BW49" t="s">
        <v>35</v>
      </c>
      <c r="BX49">
        <v>0.15909999999999999</v>
      </c>
      <c r="BY49">
        <v>0.15609999999999999</v>
      </c>
    </row>
    <row r="50" spans="1:77" x14ac:dyDescent="0.25">
      <c r="A50">
        <v>3</v>
      </c>
      <c r="B50">
        <v>807</v>
      </c>
      <c r="C50">
        <v>10</v>
      </c>
      <c r="D50">
        <v>120</v>
      </c>
      <c r="E50">
        <v>140</v>
      </c>
      <c r="F50" t="s">
        <v>35</v>
      </c>
      <c r="G50">
        <v>0.7661</v>
      </c>
      <c r="H50">
        <v>0.72989999999999999</v>
      </c>
      <c r="I50" t="s">
        <v>35</v>
      </c>
      <c r="J50">
        <v>0.7419</v>
      </c>
      <c r="K50">
        <v>0.70069999999999999</v>
      </c>
      <c r="L50">
        <v>0</v>
      </c>
      <c r="M50">
        <v>6.4500000000000002E-2</v>
      </c>
      <c r="N50">
        <v>5.8400000000000001E-2</v>
      </c>
      <c r="O50">
        <v>0</v>
      </c>
      <c r="P50">
        <v>0</v>
      </c>
      <c r="Q50">
        <v>0</v>
      </c>
      <c r="R50" t="s">
        <v>35</v>
      </c>
      <c r="S50" t="s">
        <v>35</v>
      </c>
      <c r="T50" t="s">
        <v>35</v>
      </c>
      <c r="U50">
        <v>0</v>
      </c>
      <c r="V50">
        <v>7.2599999999999998E-2</v>
      </c>
      <c r="W50">
        <v>6.5699999999999995E-2</v>
      </c>
      <c r="X50">
        <v>0</v>
      </c>
      <c r="Y50">
        <v>0</v>
      </c>
      <c r="Z50">
        <v>0</v>
      </c>
      <c r="AA50">
        <v>0</v>
      </c>
      <c r="AB50">
        <v>0</v>
      </c>
      <c r="AC50">
        <v>0</v>
      </c>
      <c r="AD50" t="s">
        <v>35</v>
      </c>
      <c r="AE50">
        <v>6.4500000000000002E-2</v>
      </c>
      <c r="AF50">
        <v>6.5699999999999995E-2</v>
      </c>
      <c r="AG50" t="s">
        <v>35</v>
      </c>
      <c r="AH50">
        <v>0.5726</v>
      </c>
      <c r="AI50">
        <v>0.53280000000000005</v>
      </c>
      <c r="AJ50">
        <v>0</v>
      </c>
      <c r="AK50">
        <v>0.1532</v>
      </c>
      <c r="AL50">
        <v>0.13869999999999999</v>
      </c>
      <c r="AM50">
        <v>0</v>
      </c>
      <c r="AN50" t="s">
        <v>35</v>
      </c>
      <c r="AO50" t="s">
        <v>35</v>
      </c>
      <c r="AP50">
        <v>0</v>
      </c>
      <c r="AQ50">
        <v>0.129</v>
      </c>
      <c r="AR50">
        <v>0.1168</v>
      </c>
      <c r="AS50" t="s">
        <v>35</v>
      </c>
      <c r="AT50">
        <v>0.4194</v>
      </c>
      <c r="AU50">
        <v>0.39419999999999999</v>
      </c>
      <c r="AV50">
        <v>0</v>
      </c>
      <c r="AW50">
        <v>0</v>
      </c>
      <c r="AX50">
        <v>0</v>
      </c>
      <c r="AY50">
        <v>0</v>
      </c>
      <c r="AZ50" t="s">
        <v>35</v>
      </c>
      <c r="BA50" t="s">
        <v>35</v>
      </c>
      <c r="BB50" t="s">
        <v>35</v>
      </c>
      <c r="BC50" t="s">
        <v>35</v>
      </c>
      <c r="BD50" t="s">
        <v>35</v>
      </c>
      <c r="BE50">
        <v>0</v>
      </c>
      <c r="BF50" t="s">
        <v>35</v>
      </c>
      <c r="BG50" t="s">
        <v>35</v>
      </c>
      <c r="BH50" t="s">
        <v>35</v>
      </c>
      <c r="BI50" t="s">
        <v>35</v>
      </c>
      <c r="BJ50" t="s">
        <v>35</v>
      </c>
      <c r="BK50">
        <v>0</v>
      </c>
      <c r="BL50">
        <v>0</v>
      </c>
      <c r="BM50">
        <v>0</v>
      </c>
      <c r="BN50">
        <v>0</v>
      </c>
      <c r="BO50">
        <v>0</v>
      </c>
      <c r="BP50">
        <v>0</v>
      </c>
      <c r="BQ50" t="s">
        <v>35</v>
      </c>
      <c r="BR50">
        <v>0.1371</v>
      </c>
      <c r="BS50">
        <v>0.16059999999999999</v>
      </c>
      <c r="BT50" t="s">
        <v>35</v>
      </c>
      <c r="BU50" t="s">
        <v>35</v>
      </c>
      <c r="BV50" t="s">
        <v>35</v>
      </c>
      <c r="BW50" t="s">
        <v>35</v>
      </c>
      <c r="BX50">
        <v>7.2599999999999998E-2</v>
      </c>
      <c r="BY50">
        <v>8.0299999999999996E-2</v>
      </c>
    </row>
    <row r="51" spans="1:77" x14ac:dyDescent="0.25">
      <c r="A51">
        <v>3</v>
      </c>
      <c r="B51">
        <v>826</v>
      </c>
      <c r="C51">
        <v>100</v>
      </c>
      <c r="D51">
        <v>1120</v>
      </c>
      <c r="E51">
        <v>1220</v>
      </c>
      <c r="F51">
        <v>0.85150000000000003</v>
      </c>
      <c r="G51">
        <v>0.82720000000000005</v>
      </c>
      <c r="H51">
        <v>0.82920000000000005</v>
      </c>
      <c r="I51">
        <v>0.65349999999999997</v>
      </c>
      <c r="J51">
        <v>0.71440000000000003</v>
      </c>
      <c r="K51">
        <v>0.70940000000000003</v>
      </c>
      <c r="L51">
        <v>9.9000000000000005E-2</v>
      </c>
      <c r="M51">
        <v>6.7100000000000007E-2</v>
      </c>
      <c r="N51">
        <v>6.9800000000000001E-2</v>
      </c>
      <c r="O51">
        <v>0</v>
      </c>
      <c r="P51">
        <v>0</v>
      </c>
      <c r="Q51">
        <v>0</v>
      </c>
      <c r="R51" t="s">
        <v>35</v>
      </c>
      <c r="S51">
        <v>1.7000000000000001E-2</v>
      </c>
      <c r="T51">
        <v>1.6400000000000001E-2</v>
      </c>
      <c r="U51" t="s">
        <v>35</v>
      </c>
      <c r="V51">
        <v>2.1499999999999998E-2</v>
      </c>
      <c r="W51">
        <v>2.3E-2</v>
      </c>
      <c r="X51">
        <v>0</v>
      </c>
      <c r="Y51">
        <v>0</v>
      </c>
      <c r="Z51">
        <v>0</v>
      </c>
      <c r="AA51">
        <v>0</v>
      </c>
      <c r="AB51">
        <v>0</v>
      </c>
      <c r="AC51">
        <v>0</v>
      </c>
      <c r="AD51" t="s">
        <v>35</v>
      </c>
      <c r="AE51">
        <v>3.1300000000000001E-2</v>
      </c>
      <c r="AF51">
        <v>3.04E-2</v>
      </c>
      <c r="AG51">
        <v>0.505</v>
      </c>
      <c r="AH51">
        <v>0.60880000000000001</v>
      </c>
      <c r="AI51">
        <v>0.60019999999999996</v>
      </c>
      <c r="AJ51">
        <v>5.9400000000000001E-2</v>
      </c>
      <c r="AK51">
        <v>0.19869999999999999</v>
      </c>
      <c r="AL51">
        <v>0.18720000000000001</v>
      </c>
      <c r="AM51">
        <v>0</v>
      </c>
      <c r="AN51">
        <v>8.9999999999999993E-3</v>
      </c>
      <c r="AO51">
        <v>8.2000000000000007E-3</v>
      </c>
      <c r="AP51" t="s">
        <v>35</v>
      </c>
      <c r="AQ51">
        <v>0.1182</v>
      </c>
      <c r="AR51">
        <v>0.1108</v>
      </c>
      <c r="AS51">
        <v>0.43559999999999999</v>
      </c>
      <c r="AT51">
        <v>0.39839999999999998</v>
      </c>
      <c r="AU51">
        <v>0.40150000000000002</v>
      </c>
      <c r="AV51" t="s">
        <v>35</v>
      </c>
      <c r="AW51">
        <v>1.1599999999999999E-2</v>
      </c>
      <c r="AX51">
        <v>1.15E-2</v>
      </c>
      <c r="AY51">
        <v>0</v>
      </c>
      <c r="AZ51">
        <v>0</v>
      </c>
      <c r="BA51">
        <v>0</v>
      </c>
      <c r="BB51">
        <v>0.18809999999999999</v>
      </c>
      <c r="BC51">
        <v>0.1047</v>
      </c>
      <c r="BD51">
        <v>0.11169999999999999</v>
      </c>
      <c r="BE51">
        <v>0.1188</v>
      </c>
      <c r="BF51">
        <v>4.7399999999999998E-2</v>
      </c>
      <c r="BG51">
        <v>5.3400000000000003E-2</v>
      </c>
      <c r="BH51">
        <v>6.93E-2</v>
      </c>
      <c r="BI51">
        <v>5.6399999999999999E-2</v>
      </c>
      <c r="BJ51">
        <v>5.7500000000000002E-2</v>
      </c>
      <c r="BK51">
        <v>0</v>
      </c>
      <c r="BL51" t="s">
        <v>35</v>
      </c>
      <c r="BM51" t="s">
        <v>35</v>
      </c>
      <c r="BN51" t="s">
        <v>35</v>
      </c>
      <c r="BO51">
        <v>8.0999999999999996E-3</v>
      </c>
      <c r="BP51">
        <v>8.2000000000000007E-3</v>
      </c>
      <c r="BQ51">
        <v>5.9400000000000001E-2</v>
      </c>
      <c r="BR51">
        <v>5.5500000000000001E-2</v>
      </c>
      <c r="BS51">
        <v>5.5800000000000002E-2</v>
      </c>
      <c r="BT51" t="s">
        <v>35</v>
      </c>
      <c r="BU51">
        <v>8.9999999999999993E-3</v>
      </c>
      <c r="BV51">
        <v>9.9000000000000008E-3</v>
      </c>
      <c r="BW51">
        <v>6.93E-2</v>
      </c>
      <c r="BX51">
        <v>0.10829999999999999</v>
      </c>
      <c r="BY51">
        <v>0.1051</v>
      </c>
    </row>
    <row r="52" spans="1:77" x14ac:dyDescent="0.25">
      <c r="A52">
        <v>3</v>
      </c>
      <c r="B52">
        <v>855</v>
      </c>
      <c r="C52">
        <v>90</v>
      </c>
      <c r="D52">
        <v>2950</v>
      </c>
      <c r="E52">
        <v>3040</v>
      </c>
      <c r="F52">
        <v>0.82220000000000004</v>
      </c>
      <c r="G52">
        <v>0.83520000000000005</v>
      </c>
      <c r="H52">
        <v>0.83479999999999999</v>
      </c>
      <c r="I52">
        <v>0.75560000000000005</v>
      </c>
      <c r="J52">
        <v>0.73519999999999996</v>
      </c>
      <c r="K52">
        <v>0.73580000000000001</v>
      </c>
      <c r="L52">
        <v>0.1111</v>
      </c>
      <c r="M52">
        <v>7.5300000000000006E-2</v>
      </c>
      <c r="N52">
        <v>7.6300000000000007E-2</v>
      </c>
      <c r="O52">
        <v>0</v>
      </c>
      <c r="P52" t="s">
        <v>35</v>
      </c>
      <c r="Q52" t="s">
        <v>35</v>
      </c>
      <c r="R52" t="s">
        <v>35</v>
      </c>
      <c r="S52">
        <v>5.4899999999999997E-2</v>
      </c>
      <c r="T52">
        <v>5.5E-2</v>
      </c>
      <c r="U52">
        <v>7.7799999999999994E-2</v>
      </c>
      <c r="V52">
        <v>3.15E-2</v>
      </c>
      <c r="W52">
        <v>3.2899999999999999E-2</v>
      </c>
      <c r="X52">
        <v>0</v>
      </c>
      <c r="Y52" t="s">
        <v>36</v>
      </c>
      <c r="Z52" t="s">
        <v>36</v>
      </c>
      <c r="AA52" t="s">
        <v>35</v>
      </c>
      <c r="AB52">
        <v>0</v>
      </c>
      <c r="AC52" t="s">
        <v>35</v>
      </c>
      <c r="AD52" t="s">
        <v>35</v>
      </c>
      <c r="AE52">
        <v>6.3799999999999996E-2</v>
      </c>
      <c r="AF52">
        <v>6.3200000000000006E-2</v>
      </c>
      <c r="AG52">
        <v>0.5</v>
      </c>
      <c r="AH52">
        <v>0.56999999999999995</v>
      </c>
      <c r="AI52">
        <v>0.56789999999999996</v>
      </c>
      <c r="AJ52">
        <v>6.6699999999999995E-2</v>
      </c>
      <c r="AK52">
        <v>0.2024</v>
      </c>
      <c r="AL52">
        <v>0.19839999999999999</v>
      </c>
      <c r="AM52">
        <v>0</v>
      </c>
      <c r="AN52">
        <v>7.1000000000000004E-3</v>
      </c>
      <c r="AO52">
        <v>6.8999999999999999E-3</v>
      </c>
      <c r="AP52" t="s">
        <v>35</v>
      </c>
      <c r="AQ52">
        <v>0.12239999999999999</v>
      </c>
      <c r="AR52">
        <v>0.1201</v>
      </c>
      <c r="AS52">
        <v>0.4</v>
      </c>
      <c r="AT52">
        <v>0.35099999999999998</v>
      </c>
      <c r="AU52">
        <v>0.35239999999999999</v>
      </c>
      <c r="AV52" t="s">
        <v>35</v>
      </c>
      <c r="AW52">
        <v>1.66E-2</v>
      </c>
      <c r="AX52">
        <v>1.7100000000000001E-2</v>
      </c>
      <c r="AY52">
        <v>0</v>
      </c>
      <c r="AZ52" t="s">
        <v>35</v>
      </c>
      <c r="BA52" t="s">
        <v>35</v>
      </c>
      <c r="BB52" t="s">
        <v>35</v>
      </c>
      <c r="BC52">
        <v>8.48E-2</v>
      </c>
      <c r="BD52">
        <v>8.3900000000000002E-2</v>
      </c>
      <c r="BE52" t="s">
        <v>35</v>
      </c>
      <c r="BF52">
        <v>3.39E-2</v>
      </c>
      <c r="BG52">
        <v>3.3599999999999998E-2</v>
      </c>
      <c r="BH52" t="s">
        <v>35</v>
      </c>
      <c r="BI52">
        <v>4.9799999999999997E-2</v>
      </c>
      <c r="BJ52">
        <v>4.9399999999999999E-2</v>
      </c>
      <c r="BK52">
        <v>0</v>
      </c>
      <c r="BL52" t="s">
        <v>35</v>
      </c>
      <c r="BM52" t="s">
        <v>35</v>
      </c>
      <c r="BN52" t="s">
        <v>35</v>
      </c>
      <c r="BO52">
        <v>1.5299999999999999E-2</v>
      </c>
      <c r="BP52">
        <v>1.5100000000000001E-2</v>
      </c>
      <c r="BQ52">
        <v>8.8900000000000007E-2</v>
      </c>
      <c r="BR52">
        <v>6.88E-2</v>
      </c>
      <c r="BS52">
        <v>6.9400000000000003E-2</v>
      </c>
      <c r="BT52" t="s">
        <v>35</v>
      </c>
      <c r="BU52">
        <v>1.15E-2</v>
      </c>
      <c r="BV52">
        <v>1.2200000000000001E-2</v>
      </c>
      <c r="BW52" t="s">
        <v>35</v>
      </c>
      <c r="BX52">
        <v>8.4400000000000003E-2</v>
      </c>
      <c r="BY52">
        <v>8.3599999999999994E-2</v>
      </c>
    </row>
    <row r="53" spans="1:77" x14ac:dyDescent="0.25">
      <c r="A53">
        <v>3</v>
      </c>
      <c r="B53">
        <v>866</v>
      </c>
      <c r="C53">
        <v>10</v>
      </c>
      <c r="D53">
        <v>230</v>
      </c>
      <c r="E53">
        <v>240</v>
      </c>
      <c r="F53">
        <v>0.75</v>
      </c>
      <c r="G53">
        <v>0.72609999999999997</v>
      </c>
      <c r="H53">
        <v>0.72729999999999995</v>
      </c>
      <c r="I53">
        <v>0.66669999999999996</v>
      </c>
      <c r="J53">
        <v>0.62609999999999999</v>
      </c>
      <c r="K53">
        <v>0.62809999999999999</v>
      </c>
      <c r="L53" t="s">
        <v>35</v>
      </c>
      <c r="M53">
        <v>0.113</v>
      </c>
      <c r="N53">
        <v>0.1157</v>
      </c>
      <c r="O53">
        <v>0</v>
      </c>
      <c r="P53">
        <v>0</v>
      </c>
      <c r="Q53">
        <v>0</v>
      </c>
      <c r="R53">
        <v>0</v>
      </c>
      <c r="S53" t="s">
        <v>35</v>
      </c>
      <c r="T53" t="s">
        <v>35</v>
      </c>
      <c r="U53" t="s">
        <v>35</v>
      </c>
      <c r="V53">
        <v>2.6100000000000002E-2</v>
      </c>
      <c r="W53">
        <v>2.8899999999999999E-2</v>
      </c>
      <c r="X53">
        <v>0</v>
      </c>
      <c r="Y53" t="s">
        <v>35</v>
      </c>
      <c r="Z53" t="s">
        <v>35</v>
      </c>
      <c r="AA53">
        <v>0</v>
      </c>
      <c r="AB53">
        <v>0</v>
      </c>
      <c r="AC53">
        <v>0</v>
      </c>
      <c r="AD53">
        <v>0</v>
      </c>
      <c r="AE53">
        <v>3.9100000000000003E-2</v>
      </c>
      <c r="AF53">
        <v>3.7199999999999997E-2</v>
      </c>
      <c r="AG53" t="s">
        <v>35</v>
      </c>
      <c r="AH53">
        <v>0.46960000000000002</v>
      </c>
      <c r="AI53">
        <v>0.46689999999999998</v>
      </c>
      <c r="AJ53" t="s">
        <v>35</v>
      </c>
      <c r="AK53">
        <v>0.14779999999999999</v>
      </c>
      <c r="AL53">
        <v>0.14460000000000001</v>
      </c>
      <c r="AM53">
        <v>0</v>
      </c>
      <c r="AN53" t="s">
        <v>35</v>
      </c>
      <c r="AO53" t="s">
        <v>35</v>
      </c>
      <c r="AP53" t="s">
        <v>35</v>
      </c>
      <c r="AQ53">
        <v>0.1043</v>
      </c>
      <c r="AR53">
        <v>0.1033</v>
      </c>
      <c r="AS53" t="s">
        <v>35</v>
      </c>
      <c r="AT53">
        <v>0.313</v>
      </c>
      <c r="AU53">
        <v>0.314</v>
      </c>
      <c r="AV53">
        <v>0</v>
      </c>
      <c r="AW53" t="s">
        <v>35</v>
      </c>
      <c r="AX53" t="s">
        <v>35</v>
      </c>
      <c r="AY53">
        <v>0</v>
      </c>
      <c r="AZ53">
        <v>0</v>
      </c>
      <c r="BA53">
        <v>0</v>
      </c>
      <c r="BB53" t="s">
        <v>35</v>
      </c>
      <c r="BC53">
        <v>7.8299999999999995E-2</v>
      </c>
      <c r="BD53">
        <v>7.85E-2</v>
      </c>
      <c r="BE53">
        <v>0</v>
      </c>
      <c r="BF53">
        <v>3.9100000000000003E-2</v>
      </c>
      <c r="BG53">
        <v>3.7199999999999997E-2</v>
      </c>
      <c r="BH53" t="s">
        <v>35</v>
      </c>
      <c r="BI53">
        <v>3.9100000000000003E-2</v>
      </c>
      <c r="BJ53">
        <v>4.1300000000000003E-2</v>
      </c>
      <c r="BK53">
        <v>0</v>
      </c>
      <c r="BL53">
        <v>0</v>
      </c>
      <c r="BM53">
        <v>0</v>
      </c>
      <c r="BN53">
        <v>0</v>
      </c>
      <c r="BO53" t="s">
        <v>35</v>
      </c>
      <c r="BP53" t="s">
        <v>35</v>
      </c>
      <c r="BQ53">
        <v>0</v>
      </c>
      <c r="BR53">
        <v>6.9599999999999995E-2</v>
      </c>
      <c r="BS53">
        <v>6.6100000000000006E-2</v>
      </c>
      <c r="BT53">
        <v>0</v>
      </c>
      <c r="BU53" t="s">
        <v>35</v>
      </c>
      <c r="BV53" t="s">
        <v>35</v>
      </c>
      <c r="BW53" t="s">
        <v>35</v>
      </c>
      <c r="BX53">
        <v>0.1913</v>
      </c>
      <c r="BY53">
        <v>0.19420000000000001</v>
      </c>
    </row>
    <row r="54" spans="1:77" x14ac:dyDescent="0.25">
      <c r="A54">
        <v>3</v>
      </c>
      <c r="B54">
        <v>870</v>
      </c>
      <c r="C54">
        <v>30</v>
      </c>
      <c r="D54">
        <v>450</v>
      </c>
      <c r="E54">
        <v>480</v>
      </c>
      <c r="F54">
        <v>0.8</v>
      </c>
      <c r="G54">
        <v>0.81879999999999997</v>
      </c>
      <c r="H54">
        <v>0.81759999999999999</v>
      </c>
      <c r="I54">
        <v>0.7</v>
      </c>
      <c r="J54">
        <v>0.74050000000000005</v>
      </c>
      <c r="K54">
        <v>0.7379</v>
      </c>
      <c r="L54">
        <v>0.2</v>
      </c>
      <c r="M54">
        <v>2.46E-2</v>
      </c>
      <c r="N54">
        <v>3.56E-2</v>
      </c>
      <c r="O54">
        <v>0</v>
      </c>
      <c r="P54">
        <v>0</v>
      </c>
      <c r="Q54">
        <v>0</v>
      </c>
      <c r="R54">
        <v>0</v>
      </c>
      <c r="S54">
        <v>3.7999999999999999E-2</v>
      </c>
      <c r="T54">
        <v>3.56E-2</v>
      </c>
      <c r="U54" t="s">
        <v>35</v>
      </c>
      <c r="V54">
        <v>1.7899999999999999E-2</v>
      </c>
      <c r="W54">
        <v>2.3099999999999999E-2</v>
      </c>
      <c r="X54" t="s">
        <v>35</v>
      </c>
      <c r="Y54" t="s">
        <v>35</v>
      </c>
      <c r="Z54" t="s">
        <v>35</v>
      </c>
      <c r="AA54">
        <v>0</v>
      </c>
      <c r="AB54" t="s">
        <v>35</v>
      </c>
      <c r="AC54" t="s">
        <v>35</v>
      </c>
      <c r="AD54" t="s">
        <v>35</v>
      </c>
      <c r="AE54">
        <v>4.4699999999999997E-2</v>
      </c>
      <c r="AF54">
        <v>4.6100000000000002E-2</v>
      </c>
      <c r="AG54">
        <v>0.36670000000000003</v>
      </c>
      <c r="AH54">
        <v>0.65549999999999997</v>
      </c>
      <c r="AI54">
        <v>0.63729999999999998</v>
      </c>
      <c r="AJ54" t="s">
        <v>35</v>
      </c>
      <c r="AK54">
        <v>0.48549999999999999</v>
      </c>
      <c r="AL54">
        <v>0.46329999999999999</v>
      </c>
      <c r="AM54">
        <v>0</v>
      </c>
      <c r="AN54">
        <v>6.4899999999999999E-2</v>
      </c>
      <c r="AO54">
        <v>6.08E-2</v>
      </c>
      <c r="AP54">
        <v>0</v>
      </c>
      <c r="AQ54">
        <v>0.40039999999999998</v>
      </c>
      <c r="AR54">
        <v>0.37530000000000002</v>
      </c>
      <c r="AS54">
        <v>0.23330000000000001</v>
      </c>
      <c r="AT54">
        <v>0.16550000000000001</v>
      </c>
      <c r="AU54">
        <v>0.16980000000000001</v>
      </c>
      <c r="AV54">
        <v>0</v>
      </c>
      <c r="AW54" t="s">
        <v>35</v>
      </c>
      <c r="AX54" t="s">
        <v>35</v>
      </c>
      <c r="AY54">
        <v>0</v>
      </c>
      <c r="AZ54">
        <v>0</v>
      </c>
      <c r="BA54">
        <v>0</v>
      </c>
      <c r="BB54" t="s">
        <v>35</v>
      </c>
      <c r="BC54">
        <v>7.3800000000000004E-2</v>
      </c>
      <c r="BD54">
        <v>7.5499999999999998E-2</v>
      </c>
      <c r="BE54" t="s">
        <v>35</v>
      </c>
      <c r="BF54">
        <v>4.9200000000000001E-2</v>
      </c>
      <c r="BG54">
        <v>4.82E-2</v>
      </c>
      <c r="BH54" t="s">
        <v>35</v>
      </c>
      <c r="BI54">
        <v>2.46E-2</v>
      </c>
      <c r="BJ54">
        <v>2.52E-2</v>
      </c>
      <c r="BK54" t="s">
        <v>35</v>
      </c>
      <c r="BL54">
        <v>0</v>
      </c>
      <c r="BM54" t="s">
        <v>35</v>
      </c>
      <c r="BN54">
        <v>0</v>
      </c>
      <c r="BO54" t="s">
        <v>35</v>
      </c>
      <c r="BP54" t="s">
        <v>35</v>
      </c>
      <c r="BQ54" t="s">
        <v>35</v>
      </c>
      <c r="BR54">
        <v>4.0300000000000002E-2</v>
      </c>
      <c r="BS54">
        <v>4.3999999999999997E-2</v>
      </c>
      <c r="BT54" t="s">
        <v>35</v>
      </c>
      <c r="BU54">
        <v>1.34E-2</v>
      </c>
      <c r="BV54">
        <v>1.47E-2</v>
      </c>
      <c r="BW54" t="s">
        <v>35</v>
      </c>
      <c r="BX54">
        <v>0.1275</v>
      </c>
      <c r="BY54">
        <v>0.1237</v>
      </c>
    </row>
    <row r="55" spans="1:77" x14ac:dyDescent="0.25">
      <c r="A55">
        <v>3</v>
      </c>
      <c r="B55">
        <v>877</v>
      </c>
      <c r="C55">
        <v>20</v>
      </c>
      <c r="D55">
        <v>570</v>
      </c>
      <c r="E55">
        <v>590</v>
      </c>
      <c r="F55">
        <v>0.75</v>
      </c>
      <c r="G55">
        <v>0.82489999999999997</v>
      </c>
      <c r="H55">
        <v>0.82230000000000003</v>
      </c>
      <c r="I55">
        <v>0.4</v>
      </c>
      <c r="J55">
        <v>0.69699999999999995</v>
      </c>
      <c r="K55">
        <v>0.68700000000000006</v>
      </c>
      <c r="L55">
        <v>0</v>
      </c>
      <c r="M55">
        <v>7.3599999999999999E-2</v>
      </c>
      <c r="N55">
        <v>7.1099999999999997E-2</v>
      </c>
      <c r="O55">
        <v>0</v>
      </c>
      <c r="P55">
        <v>0</v>
      </c>
      <c r="Q55">
        <v>0</v>
      </c>
      <c r="R55">
        <v>0</v>
      </c>
      <c r="S55">
        <v>2.2800000000000001E-2</v>
      </c>
      <c r="T55">
        <v>2.1999999999999999E-2</v>
      </c>
      <c r="U55" t="s">
        <v>35</v>
      </c>
      <c r="V55">
        <v>3.5000000000000003E-2</v>
      </c>
      <c r="W55">
        <v>3.5499999999999997E-2</v>
      </c>
      <c r="X55">
        <v>0</v>
      </c>
      <c r="Y55">
        <v>2.2800000000000001E-2</v>
      </c>
      <c r="Z55">
        <v>2.1999999999999999E-2</v>
      </c>
      <c r="AA55">
        <v>0</v>
      </c>
      <c r="AB55">
        <v>0</v>
      </c>
      <c r="AC55">
        <v>0</v>
      </c>
      <c r="AD55">
        <v>0</v>
      </c>
      <c r="AE55">
        <v>5.6000000000000001E-2</v>
      </c>
      <c r="AF55">
        <v>5.4100000000000002E-2</v>
      </c>
      <c r="AG55">
        <v>0.35</v>
      </c>
      <c r="AH55">
        <v>0.54290000000000005</v>
      </c>
      <c r="AI55">
        <v>0.53639999999999999</v>
      </c>
      <c r="AJ55">
        <v>0</v>
      </c>
      <c r="AK55">
        <v>0.19259999999999999</v>
      </c>
      <c r="AL55">
        <v>0.18609999999999999</v>
      </c>
      <c r="AM55">
        <v>0</v>
      </c>
      <c r="AN55" t="s">
        <v>35</v>
      </c>
      <c r="AO55" t="s">
        <v>35</v>
      </c>
      <c r="AP55">
        <v>0</v>
      </c>
      <c r="AQ55">
        <v>0.1699</v>
      </c>
      <c r="AR55">
        <v>0.1641</v>
      </c>
      <c r="AS55" t="s">
        <v>35</v>
      </c>
      <c r="AT55">
        <v>0.33629999999999999</v>
      </c>
      <c r="AU55">
        <v>0.33329999999999999</v>
      </c>
      <c r="AV55" t="s">
        <v>35</v>
      </c>
      <c r="AW55">
        <v>1.4E-2</v>
      </c>
      <c r="AX55">
        <v>1.6899999999999998E-2</v>
      </c>
      <c r="AY55">
        <v>0</v>
      </c>
      <c r="AZ55">
        <v>0</v>
      </c>
      <c r="BA55">
        <v>0</v>
      </c>
      <c r="BB55">
        <v>0.3</v>
      </c>
      <c r="BC55">
        <v>0.11559999999999999</v>
      </c>
      <c r="BD55">
        <v>0.12180000000000001</v>
      </c>
      <c r="BE55" t="s">
        <v>35</v>
      </c>
      <c r="BF55">
        <v>8.7599999999999997E-2</v>
      </c>
      <c r="BG55">
        <v>9.1399999999999995E-2</v>
      </c>
      <c r="BH55" t="s">
        <v>35</v>
      </c>
      <c r="BI55">
        <v>2.8000000000000001E-2</v>
      </c>
      <c r="BJ55">
        <v>3.0499999999999999E-2</v>
      </c>
      <c r="BK55">
        <v>0</v>
      </c>
      <c r="BL55">
        <v>0</v>
      </c>
      <c r="BM55">
        <v>0</v>
      </c>
      <c r="BN55" t="s">
        <v>35</v>
      </c>
      <c r="BO55">
        <v>1.23E-2</v>
      </c>
      <c r="BP55">
        <v>1.35E-2</v>
      </c>
      <c r="BQ55" t="s">
        <v>35</v>
      </c>
      <c r="BR55">
        <v>8.0600000000000005E-2</v>
      </c>
      <c r="BS55">
        <v>8.2900000000000001E-2</v>
      </c>
      <c r="BT55" t="s">
        <v>35</v>
      </c>
      <c r="BU55">
        <v>1.4E-2</v>
      </c>
      <c r="BV55">
        <v>1.6899999999999998E-2</v>
      </c>
      <c r="BW55">
        <v>0</v>
      </c>
      <c r="BX55">
        <v>8.0600000000000005E-2</v>
      </c>
      <c r="BY55">
        <v>7.7799999999999994E-2</v>
      </c>
    </row>
    <row r="56" spans="1:77" x14ac:dyDescent="0.25">
      <c r="A56">
        <v>3</v>
      </c>
      <c r="B56">
        <v>880</v>
      </c>
      <c r="C56">
        <v>30</v>
      </c>
      <c r="D56">
        <v>600</v>
      </c>
      <c r="E56">
        <v>630</v>
      </c>
      <c r="F56">
        <v>0.85289999999999999</v>
      </c>
      <c r="G56">
        <v>0.7429</v>
      </c>
      <c r="H56">
        <v>0.74880000000000002</v>
      </c>
      <c r="I56">
        <v>0.76470000000000005</v>
      </c>
      <c r="J56">
        <v>0.65549999999999997</v>
      </c>
      <c r="K56">
        <v>0.66139999999999999</v>
      </c>
      <c r="L56">
        <v>0.17649999999999999</v>
      </c>
      <c r="M56">
        <v>5.21E-2</v>
      </c>
      <c r="N56">
        <v>5.8799999999999998E-2</v>
      </c>
      <c r="O56">
        <v>0</v>
      </c>
      <c r="P56" t="s">
        <v>35</v>
      </c>
      <c r="Q56" t="s">
        <v>35</v>
      </c>
      <c r="R56" t="s">
        <v>35</v>
      </c>
      <c r="S56">
        <v>2.86E-2</v>
      </c>
      <c r="T56">
        <v>2.86E-2</v>
      </c>
      <c r="U56" t="s">
        <v>35</v>
      </c>
      <c r="V56">
        <v>4.87E-2</v>
      </c>
      <c r="W56">
        <v>4.9299999999999997E-2</v>
      </c>
      <c r="X56">
        <v>0</v>
      </c>
      <c r="Y56">
        <v>0</v>
      </c>
      <c r="Z56">
        <v>0</v>
      </c>
      <c r="AA56">
        <v>0</v>
      </c>
      <c r="AB56">
        <v>0</v>
      </c>
      <c r="AC56">
        <v>0</v>
      </c>
      <c r="AD56" t="s">
        <v>35</v>
      </c>
      <c r="AE56">
        <v>3.3599999999999998E-2</v>
      </c>
      <c r="AF56">
        <v>3.6600000000000001E-2</v>
      </c>
      <c r="AG56">
        <v>0.5</v>
      </c>
      <c r="AH56">
        <v>0.52439999999999998</v>
      </c>
      <c r="AI56">
        <v>0.52310000000000001</v>
      </c>
      <c r="AJ56" t="s">
        <v>35</v>
      </c>
      <c r="AK56">
        <v>0.30919999999999997</v>
      </c>
      <c r="AL56">
        <v>0.30049999999999999</v>
      </c>
      <c r="AM56" t="s">
        <v>35</v>
      </c>
      <c r="AN56">
        <v>2.0199999999999999E-2</v>
      </c>
      <c r="AO56">
        <v>2.07E-2</v>
      </c>
      <c r="AP56" t="s">
        <v>35</v>
      </c>
      <c r="AQ56">
        <v>0.24030000000000001</v>
      </c>
      <c r="AR56">
        <v>0.23369999999999999</v>
      </c>
      <c r="AS56">
        <v>0.32350000000000001</v>
      </c>
      <c r="AT56">
        <v>0.21010000000000001</v>
      </c>
      <c r="AU56">
        <v>0.2162</v>
      </c>
      <c r="AV56" t="s">
        <v>35</v>
      </c>
      <c r="AW56" t="s">
        <v>35</v>
      </c>
      <c r="AX56" t="s">
        <v>35</v>
      </c>
      <c r="AY56">
        <v>0</v>
      </c>
      <c r="AZ56">
        <v>0</v>
      </c>
      <c r="BA56">
        <v>0</v>
      </c>
      <c r="BB56" t="s">
        <v>35</v>
      </c>
      <c r="BC56">
        <v>8.4000000000000005E-2</v>
      </c>
      <c r="BD56">
        <v>8.2699999999999996E-2</v>
      </c>
      <c r="BE56">
        <v>0</v>
      </c>
      <c r="BF56">
        <v>2.69E-2</v>
      </c>
      <c r="BG56">
        <v>2.5399999999999999E-2</v>
      </c>
      <c r="BH56" t="s">
        <v>35</v>
      </c>
      <c r="BI56">
        <v>5.7099999999999998E-2</v>
      </c>
      <c r="BJ56">
        <v>5.7200000000000001E-2</v>
      </c>
      <c r="BK56">
        <v>0</v>
      </c>
      <c r="BL56">
        <v>0</v>
      </c>
      <c r="BM56">
        <v>0</v>
      </c>
      <c r="BN56" t="s">
        <v>35</v>
      </c>
      <c r="BO56" t="s">
        <v>35</v>
      </c>
      <c r="BP56" t="s">
        <v>35</v>
      </c>
      <c r="BQ56" t="s">
        <v>35</v>
      </c>
      <c r="BR56">
        <v>5.21E-2</v>
      </c>
      <c r="BS56">
        <v>5.2499999999999998E-2</v>
      </c>
      <c r="BT56">
        <v>0</v>
      </c>
      <c r="BU56">
        <v>1.34E-2</v>
      </c>
      <c r="BV56">
        <v>1.2699999999999999E-2</v>
      </c>
      <c r="BW56" t="s">
        <v>35</v>
      </c>
      <c r="BX56">
        <v>0.19159999999999999</v>
      </c>
      <c r="BY56">
        <v>0.186</v>
      </c>
    </row>
    <row r="57" spans="1:77" x14ac:dyDescent="0.25">
      <c r="A57">
        <v>3</v>
      </c>
      <c r="B57">
        <v>887</v>
      </c>
      <c r="C57">
        <v>80</v>
      </c>
      <c r="D57">
        <v>1290</v>
      </c>
      <c r="E57">
        <v>1370</v>
      </c>
      <c r="F57">
        <v>0.73419999999999996</v>
      </c>
      <c r="G57">
        <v>0.72260000000000002</v>
      </c>
      <c r="H57">
        <v>0.72319999999999995</v>
      </c>
      <c r="I57">
        <v>0.72150000000000003</v>
      </c>
      <c r="J57">
        <v>0.69550000000000001</v>
      </c>
      <c r="K57">
        <v>0.69699999999999995</v>
      </c>
      <c r="L57">
        <v>0.15190000000000001</v>
      </c>
      <c r="M57">
        <v>5.4100000000000002E-2</v>
      </c>
      <c r="N57">
        <v>5.9700000000000003E-2</v>
      </c>
      <c r="O57">
        <v>0</v>
      </c>
      <c r="P57" t="s">
        <v>35</v>
      </c>
      <c r="Q57" t="s">
        <v>35</v>
      </c>
      <c r="R57" t="s">
        <v>35</v>
      </c>
      <c r="S57">
        <v>5.6399999999999999E-2</v>
      </c>
      <c r="T57">
        <v>5.6099999999999997E-2</v>
      </c>
      <c r="U57" t="s">
        <v>35</v>
      </c>
      <c r="V57">
        <v>2.01E-2</v>
      </c>
      <c r="W57">
        <v>2.2599999999999999E-2</v>
      </c>
      <c r="X57">
        <v>0</v>
      </c>
      <c r="Y57">
        <v>0</v>
      </c>
      <c r="Z57">
        <v>0</v>
      </c>
      <c r="AA57">
        <v>0</v>
      </c>
      <c r="AB57">
        <v>0</v>
      </c>
      <c r="AC57">
        <v>0</v>
      </c>
      <c r="AD57" t="s">
        <v>35</v>
      </c>
      <c r="AE57">
        <v>4.02E-2</v>
      </c>
      <c r="AF57">
        <v>4.0099999999999997E-2</v>
      </c>
      <c r="AG57">
        <v>0.45569999999999999</v>
      </c>
      <c r="AH57">
        <v>0.56340000000000001</v>
      </c>
      <c r="AI57">
        <v>0.55720000000000003</v>
      </c>
      <c r="AJ57">
        <v>0.13919999999999999</v>
      </c>
      <c r="AK57">
        <v>0.24110000000000001</v>
      </c>
      <c r="AL57">
        <v>0.23530000000000001</v>
      </c>
      <c r="AM57">
        <v>0</v>
      </c>
      <c r="AN57">
        <v>1.1599999999999999E-2</v>
      </c>
      <c r="AO57">
        <v>1.09E-2</v>
      </c>
      <c r="AP57" t="s">
        <v>35</v>
      </c>
      <c r="AQ57">
        <v>0.1128</v>
      </c>
      <c r="AR57">
        <v>0.10920000000000001</v>
      </c>
      <c r="AS57">
        <v>0.30380000000000001</v>
      </c>
      <c r="AT57">
        <v>0.3145</v>
      </c>
      <c r="AU57">
        <v>0.31390000000000001</v>
      </c>
      <c r="AV57" t="s">
        <v>35</v>
      </c>
      <c r="AW57">
        <v>7.7000000000000002E-3</v>
      </c>
      <c r="AX57">
        <v>8.0000000000000002E-3</v>
      </c>
      <c r="AY57">
        <v>0</v>
      </c>
      <c r="AZ57" t="s">
        <v>35</v>
      </c>
      <c r="BA57" t="s">
        <v>35</v>
      </c>
      <c r="BB57">
        <v>0</v>
      </c>
      <c r="BC57">
        <v>2.24E-2</v>
      </c>
      <c r="BD57">
        <v>2.1100000000000001E-2</v>
      </c>
      <c r="BE57">
        <v>0</v>
      </c>
      <c r="BF57">
        <v>1.47E-2</v>
      </c>
      <c r="BG57">
        <v>1.38E-2</v>
      </c>
      <c r="BH57">
        <v>0</v>
      </c>
      <c r="BI57">
        <v>7.7000000000000002E-3</v>
      </c>
      <c r="BJ57">
        <v>7.3000000000000001E-3</v>
      </c>
      <c r="BK57">
        <v>0</v>
      </c>
      <c r="BL57">
        <v>0</v>
      </c>
      <c r="BM57">
        <v>0</v>
      </c>
      <c r="BN57" t="s">
        <v>35</v>
      </c>
      <c r="BO57" t="s">
        <v>36</v>
      </c>
      <c r="BP57">
        <v>5.1000000000000004E-3</v>
      </c>
      <c r="BQ57">
        <v>0.12659999999999999</v>
      </c>
      <c r="BR57">
        <v>6.2600000000000003E-2</v>
      </c>
      <c r="BS57">
        <v>6.6299999999999998E-2</v>
      </c>
      <c r="BT57" t="s">
        <v>35</v>
      </c>
      <c r="BU57">
        <v>7.0000000000000001E-3</v>
      </c>
      <c r="BV57">
        <v>7.3000000000000001E-3</v>
      </c>
      <c r="BW57">
        <v>0.12659999999999999</v>
      </c>
      <c r="BX57">
        <v>0.2079</v>
      </c>
      <c r="BY57">
        <v>0.20319999999999999</v>
      </c>
    </row>
    <row r="58" spans="1:77" x14ac:dyDescent="0.25">
      <c r="A58">
        <v>3</v>
      </c>
      <c r="B58">
        <v>928</v>
      </c>
      <c r="C58">
        <v>110</v>
      </c>
      <c r="D58">
        <v>2870</v>
      </c>
      <c r="E58">
        <v>2980</v>
      </c>
      <c r="F58">
        <v>0.76319999999999999</v>
      </c>
      <c r="G58">
        <v>0.75439999999999996</v>
      </c>
      <c r="H58">
        <v>0.75480000000000003</v>
      </c>
      <c r="I58">
        <v>0.69299999999999995</v>
      </c>
      <c r="J58">
        <v>0.70630000000000004</v>
      </c>
      <c r="K58">
        <v>0.70579999999999998</v>
      </c>
      <c r="L58">
        <v>9.6500000000000002E-2</v>
      </c>
      <c r="M58">
        <v>8.6199999999999999E-2</v>
      </c>
      <c r="N58">
        <v>8.6499999999999994E-2</v>
      </c>
      <c r="O58">
        <v>0</v>
      </c>
      <c r="P58" t="s">
        <v>35</v>
      </c>
      <c r="Q58" t="s">
        <v>35</v>
      </c>
      <c r="R58" t="s">
        <v>35</v>
      </c>
      <c r="S58">
        <v>2.6499999999999999E-2</v>
      </c>
      <c r="T58">
        <v>2.58E-2</v>
      </c>
      <c r="U58" t="s">
        <v>35</v>
      </c>
      <c r="V58">
        <v>2.5499999999999998E-2</v>
      </c>
      <c r="W58">
        <v>2.4799999999999999E-2</v>
      </c>
      <c r="X58">
        <v>0</v>
      </c>
      <c r="Y58">
        <v>0</v>
      </c>
      <c r="Z58">
        <v>0</v>
      </c>
      <c r="AA58">
        <v>0</v>
      </c>
      <c r="AB58">
        <v>0</v>
      </c>
      <c r="AC58">
        <v>0</v>
      </c>
      <c r="AD58">
        <v>6.1400000000000003E-2</v>
      </c>
      <c r="AE58">
        <v>4.2200000000000001E-2</v>
      </c>
      <c r="AF58">
        <v>4.2900000000000001E-2</v>
      </c>
      <c r="AG58">
        <v>0.57889999999999997</v>
      </c>
      <c r="AH58">
        <v>0.56710000000000005</v>
      </c>
      <c r="AI58">
        <v>0.56759999999999999</v>
      </c>
      <c r="AJ58">
        <v>0.114</v>
      </c>
      <c r="AK58">
        <v>0.17580000000000001</v>
      </c>
      <c r="AL58">
        <v>0.1734</v>
      </c>
      <c r="AM58">
        <v>0</v>
      </c>
      <c r="AN58">
        <v>8.0000000000000002E-3</v>
      </c>
      <c r="AO58">
        <v>7.7000000000000002E-3</v>
      </c>
      <c r="AP58">
        <v>7.0199999999999999E-2</v>
      </c>
      <c r="AQ58">
        <v>0.11509999999999999</v>
      </c>
      <c r="AR58">
        <v>0.1134</v>
      </c>
      <c r="AS58">
        <v>0.44740000000000002</v>
      </c>
      <c r="AT58">
        <v>0.38229999999999997</v>
      </c>
      <c r="AU58">
        <v>0.38479999999999998</v>
      </c>
      <c r="AV58" t="s">
        <v>35</v>
      </c>
      <c r="AW58">
        <v>9.1000000000000004E-3</v>
      </c>
      <c r="AX58">
        <v>9.4000000000000004E-3</v>
      </c>
      <c r="AY58">
        <v>0</v>
      </c>
      <c r="AZ58" t="s">
        <v>35</v>
      </c>
      <c r="BA58" t="s">
        <v>35</v>
      </c>
      <c r="BB58">
        <v>5.2600000000000001E-2</v>
      </c>
      <c r="BC58">
        <v>4.19E-2</v>
      </c>
      <c r="BD58">
        <v>4.2299999999999997E-2</v>
      </c>
      <c r="BE58">
        <v>5.2600000000000001E-2</v>
      </c>
      <c r="BF58">
        <v>3.1399999999999997E-2</v>
      </c>
      <c r="BG58">
        <v>3.2199999999999999E-2</v>
      </c>
      <c r="BH58">
        <v>0</v>
      </c>
      <c r="BI58">
        <v>1.01E-2</v>
      </c>
      <c r="BJ58">
        <v>9.7000000000000003E-3</v>
      </c>
      <c r="BK58">
        <v>0</v>
      </c>
      <c r="BL58" t="s">
        <v>35</v>
      </c>
      <c r="BM58" t="s">
        <v>35</v>
      </c>
      <c r="BN58" t="s">
        <v>35</v>
      </c>
      <c r="BO58">
        <v>6.3E-3</v>
      </c>
      <c r="BP58">
        <v>6.7000000000000002E-3</v>
      </c>
      <c r="BQ58">
        <v>9.6500000000000002E-2</v>
      </c>
      <c r="BR58">
        <v>0.12870000000000001</v>
      </c>
      <c r="BS58">
        <v>0.1275</v>
      </c>
      <c r="BT58" t="s">
        <v>35</v>
      </c>
      <c r="BU58">
        <v>1.1900000000000001E-2</v>
      </c>
      <c r="BV58">
        <v>1.24E-2</v>
      </c>
      <c r="BW58">
        <v>0.114</v>
      </c>
      <c r="BX58">
        <v>0.105</v>
      </c>
      <c r="BY58">
        <v>0.1053</v>
      </c>
    </row>
    <row r="59" spans="1:77" x14ac:dyDescent="0.25">
      <c r="A59">
        <v>3</v>
      </c>
      <c r="B59">
        <v>929</v>
      </c>
      <c r="C59">
        <v>60</v>
      </c>
      <c r="D59">
        <v>1380</v>
      </c>
      <c r="E59">
        <v>1440</v>
      </c>
      <c r="F59">
        <v>0.77049999999999996</v>
      </c>
      <c r="G59">
        <v>0.74419999999999997</v>
      </c>
      <c r="H59">
        <v>0.74529999999999996</v>
      </c>
      <c r="I59">
        <v>0.73770000000000002</v>
      </c>
      <c r="J59">
        <v>0.71220000000000006</v>
      </c>
      <c r="K59">
        <v>0.71330000000000005</v>
      </c>
      <c r="L59">
        <v>0.24590000000000001</v>
      </c>
      <c r="M59">
        <v>7.6300000000000007E-2</v>
      </c>
      <c r="N59">
        <v>8.3500000000000005E-2</v>
      </c>
      <c r="O59">
        <v>0</v>
      </c>
      <c r="P59">
        <v>0</v>
      </c>
      <c r="Q59">
        <v>0</v>
      </c>
      <c r="R59" t="s">
        <v>35</v>
      </c>
      <c r="S59">
        <v>4.36E-2</v>
      </c>
      <c r="T59">
        <v>4.3099999999999999E-2</v>
      </c>
      <c r="U59" t="s">
        <v>35</v>
      </c>
      <c r="V59">
        <v>2.0299999999999999E-2</v>
      </c>
      <c r="W59">
        <v>2.1600000000000001E-2</v>
      </c>
      <c r="X59">
        <v>0</v>
      </c>
      <c r="Y59">
        <v>0</v>
      </c>
      <c r="Z59">
        <v>0</v>
      </c>
      <c r="AA59">
        <v>0</v>
      </c>
      <c r="AB59">
        <v>0</v>
      </c>
      <c r="AC59">
        <v>0</v>
      </c>
      <c r="AD59" t="s">
        <v>35</v>
      </c>
      <c r="AE59">
        <v>6.3200000000000006E-2</v>
      </c>
      <c r="AF59">
        <v>6.3299999999999995E-2</v>
      </c>
      <c r="AG59">
        <v>0.4098</v>
      </c>
      <c r="AH59">
        <v>0.57050000000000001</v>
      </c>
      <c r="AI59">
        <v>0.56369999999999998</v>
      </c>
      <c r="AJ59" t="s">
        <v>35</v>
      </c>
      <c r="AK59">
        <v>0.19620000000000001</v>
      </c>
      <c r="AL59">
        <v>0.19070000000000001</v>
      </c>
      <c r="AM59">
        <v>0</v>
      </c>
      <c r="AN59">
        <v>1.5299999999999999E-2</v>
      </c>
      <c r="AO59">
        <v>1.46E-2</v>
      </c>
      <c r="AP59" t="s">
        <v>35</v>
      </c>
      <c r="AQ59">
        <v>0.16789999999999999</v>
      </c>
      <c r="AR59">
        <v>0.16350000000000001</v>
      </c>
      <c r="AS59">
        <v>0.2787</v>
      </c>
      <c r="AT59">
        <v>0.34670000000000001</v>
      </c>
      <c r="AU59">
        <v>0.34379999999999999</v>
      </c>
      <c r="AV59" t="s">
        <v>35</v>
      </c>
      <c r="AW59">
        <v>2.76E-2</v>
      </c>
      <c r="AX59">
        <v>2.92E-2</v>
      </c>
      <c r="AY59">
        <v>0</v>
      </c>
      <c r="AZ59" t="s">
        <v>35</v>
      </c>
      <c r="BA59" t="s">
        <v>35</v>
      </c>
      <c r="BB59" t="s">
        <v>35</v>
      </c>
      <c r="BC59">
        <v>2.47E-2</v>
      </c>
      <c r="BD59">
        <v>2.5100000000000001E-2</v>
      </c>
      <c r="BE59" t="s">
        <v>35</v>
      </c>
      <c r="BF59">
        <v>1.8200000000000001E-2</v>
      </c>
      <c r="BG59">
        <v>1.8100000000000002E-2</v>
      </c>
      <c r="BH59" t="s">
        <v>35</v>
      </c>
      <c r="BI59">
        <v>6.4999999999999997E-3</v>
      </c>
      <c r="BJ59">
        <v>7.0000000000000001E-3</v>
      </c>
      <c r="BK59">
        <v>0</v>
      </c>
      <c r="BL59">
        <v>0</v>
      </c>
      <c r="BM59">
        <v>0</v>
      </c>
      <c r="BN59">
        <v>0</v>
      </c>
      <c r="BO59">
        <v>7.3000000000000001E-3</v>
      </c>
      <c r="BP59">
        <v>7.0000000000000001E-3</v>
      </c>
      <c r="BQ59" t="s">
        <v>35</v>
      </c>
      <c r="BR59">
        <v>0.125</v>
      </c>
      <c r="BS59">
        <v>0.1232</v>
      </c>
      <c r="BT59" t="s">
        <v>35</v>
      </c>
      <c r="BU59">
        <v>1.3100000000000001E-2</v>
      </c>
      <c r="BV59">
        <v>1.46E-2</v>
      </c>
      <c r="BW59">
        <v>9.8400000000000001E-2</v>
      </c>
      <c r="BX59">
        <v>0.1177</v>
      </c>
      <c r="BY59">
        <v>0.1169</v>
      </c>
    </row>
    <row r="60" spans="1:77" x14ac:dyDescent="0.25">
      <c r="A60">
        <v>3</v>
      </c>
      <c r="B60">
        <v>936</v>
      </c>
      <c r="C60">
        <v>80</v>
      </c>
      <c r="D60">
        <v>2880</v>
      </c>
      <c r="E60">
        <v>2960</v>
      </c>
      <c r="F60">
        <v>0.71789999999999998</v>
      </c>
      <c r="G60">
        <v>0.65820000000000001</v>
      </c>
      <c r="H60">
        <v>0.65980000000000005</v>
      </c>
      <c r="I60">
        <v>0.66669999999999996</v>
      </c>
      <c r="J60">
        <v>0.64739999999999998</v>
      </c>
      <c r="K60">
        <v>0.64800000000000002</v>
      </c>
      <c r="L60">
        <v>0.1026</v>
      </c>
      <c r="M60">
        <v>4.7199999999999999E-2</v>
      </c>
      <c r="N60">
        <v>4.87E-2</v>
      </c>
      <c r="O60">
        <v>0</v>
      </c>
      <c r="P60" t="s">
        <v>35</v>
      </c>
      <c r="Q60" t="s">
        <v>35</v>
      </c>
      <c r="R60" t="s">
        <v>35</v>
      </c>
      <c r="S60">
        <v>4.48E-2</v>
      </c>
      <c r="T60">
        <v>4.4600000000000001E-2</v>
      </c>
      <c r="U60" t="s">
        <v>35</v>
      </c>
      <c r="V60">
        <v>1.9099999999999999E-2</v>
      </c>
      <c r="W60">
        <v>1.9599999999999999E-2</v>
      </c>
      <c r="X60">
        <v>0</v>
      </c>
      <c r="Y60">
        <v>0</v>
      </c>
      <c r="Z60">
        <v>0</v>
      </c>
      <c r="AA60">
        <v>0</v>
      </c>
      <c r="AB60" t="s">
        <v>35</v>
      </c>
      <c r="AC60" t="s">
        <v>35</v>
      </c>
      <c r="AD60" t="s">
        <v>35</v>
      </c>
      <c r="AE60">
        <v>2.92E-2</v>
      </c>
      <c r="AF60">
        <v>2.9399999999999999E-2</v>
      </c>
      <c r="AG60">
        <v>0.47439999999999999</v>
      </c>
      <c r="AH60">
        <v>0.53490000000000004</v>
      </c>
      <c r="AI60">
        <v>0.5333</v>
      </c>
      <c r="AJ60">
        <v>0.1154</v>
      </c>
      <c r="AK60">
        <v>0.25629999999999997</v>
      </c>
      <c r="AL60">
        <v>0.25259999999999999</v>
      </c>
      <c r="AM60" t="s">
        <v>35</v>
      </c>
      <c r="AN60">
        <v>1.3899999999999999E-2</v>
      </c>
      <c r="AO60">
        <v>1.3899999999999999E-2</v>
      </c>
      <c r="AP60" t="s">
        <v>35</v>
      </c>
      <c r="AQ60">
        <v>0.15279999999999999</v>
      </c>
      <c r="AR60">
        <v>0.15049999999999999</v>
      </c>
      <c r="AS60">
        <v>0.32050000000000001</v>
      </c>
      <c r="AT60">
        <v>0.26919999999999999</v>
      </c>
      <c r="AU60">
        <v>0.27050000000000002</v>
      </c>
      <c r="AV60" t="s">
        <v>35</v>
      </c>
      <c r="AW60">
        <v>9.4000000000000004E-3</v>
      </c>
      <c r="AX60">
        <v>1.01E-2</v>
      </c>
      <c r="AY60" t="s">
        <v>35</v>
      </c>
      <c r="AZ60">
        <v>0</v>
      </c>
      <c r="BA60" t="s">
        <v>35</v>
      </c>
      <c r="BB60" t="s">
        <v>35</v>
      </c>
      <c r="BC60">
        <v>9.7000000000000003E-3</v>
      </c>
      <c r="BD60">
        <v>1.01E-2</v>
      </c>
      <c r="BE60" t="s">
        <v>35</v>
      </c>
      <c r="BF60">
        <v>5.5999999999999999E-3</v>
      </c>
      <c r="BG60">
        <v>5.7000000000000002E-3</v>
      </c>
      <c r="BH60" t="s">
        <v>35</v>
      </c>
      <c r="BI60" t="s">
        <v>36</v>
      </c>
      <c r="BJ60" t="s">
        <v>36</v>
      </c>
      <c r="BK60">
        <v>0</v>
      </c>
      <c r="BL60" t="s">
        <v>35</v>
      </c>
      <c r="BM60" t="s">
        <v>35</v>
      </c>
      <c r="BN60" t="s">
        <v>35</v>
      </c>
      <c r="BO60" t="s">
        <v>35</v>
      </c>
      <c r="BP60" t="s">
        <v>35</v>
      </c>
      <c r="BQ60">
        <v>0.1026</v>
      </c>
      <c r="BR60">
        <v>0.13370000000000001</v>
      </c>
      <c r="BS60">
        <v>0.13289999999999999</v>
      </c>
      <c r="BT60">
        <v>0</v>
      </c>
      <c r="BU60">
        <v>5.1999999999999998E-3</v>
      </c>
      <c r="BV60">
        <v>5.1000000000000004E-3</v>
      </c>
      <c r="BW60">
        <v>0.17949999999999999</v>
      </c>
      <c r="BX60">
        <v>0.20280000000000001</v>
      </c>
      <c r="BY60">
        <v>0.20219999999999999</v>
      </c>
    </row>
    <row r="61" spans="1:77" x14ac:dyDescent="0.25">
      <c r="A61">
        <v>3</v>
      </c>
      <c r="B61">
        <v>937</v>
      </c>
      <c r="C61">
        <v>40</v>
      </c>
      <c r="D61">
        <v>1960</v>
      </c>
      <c r="E61">
        <v>1990</v>
      </c>
      <c r="F61">
        <v>0.81579999999999997</v>
      </c>
      <c r="G61">
        <v>0.77149999999999996</v>
      </c>
      <c r="H61">
        <v>0.77229999999999999</v>
      </c>
      <c r="I61">
        <v>0.73680000000000001</v>
      </c>
      <c r="J61">
        <v>0.73160000000000003</v>
      </c>
      <c r="K61">
        <v>0.73170000000000002</v>
      </c>
      <c r="L61" t="s">
        <v>35</v>
      </c>
      <c r="M61">
        <v>7.7200000000000005E-2</v>
      </c>
      <c r="N61">
        <v>7.7700000000000005E-2</v>
      </c>
      <c r="O61">
        <v>0</v>
      </c>
      <c r="P61" t="s">
        <v>35</v>
      </c>
      <c r="Q61" t="s">
        <v>35</v>
      </c>
      <c r="R61" t="s">
        <v>35</v>
      </c>
      <c r="S61">
        <v>1.9900000000000001E-2</v>
      </c>
      <c r="T61">
        <v>2.01E-2</v>
      </c>
      <c r="U61" t="s">
        <v>35</v>
      </c>
      <c r="V61">
        <v>1.89E-2</v>
      </c>
      <c r="W61">
        <v>1.9599999999999999E-2</v>
      </c>
      <c r="X61">
        <v>0</v>
      </c>
      <c r="Y61" t="s">
        <v>35</v>
      </c>
      <c r="Z61" t="s">
        <v>35</v>
      </c>
      <c r="AA61">
        <v>0</v>
      </c>
      <c r="AB61">
        <v>0</v>
      </c>
      <c r="AC61">
        <v>0</v>
      </c>
      <c r="AD61" t="s">
        <v>35</v>
      </c>
      <c r="AE61">
        <v>3.8300000000000001E-2</v>
      </c>
      <c r="AF61">
        <v>3.9100000000000003E-2</v>
      </c>
      <c r="AG61">
        <v>0.55259999999999998</v>
      </c>
      <c r="AH61">
        <v>0.61350000000000005</v>
      </c>
      <c r="AI61">
        <v>0.61229999999999996</v>
      </c>
      <c r="AJ61">
        <v>0.26319999999999999</v>
      </c>
      <c r="AK61">
        <v>0.29349999999999998</v>
      </c>
      <c r="AL61">
        <v>0.29289999999999999</v>
      </c>
      <c r="AM61">
        <v>0</v>
      </c>
      <c r="AN61">
        <v>2.35E-2</v>
      </c>
      <c r="AO61">
        <v>2.3099999999999999E-2</v>
      </c>
      <c r="AP61">
        <v>0.21049999999999999</v>
      </c>
      <c r="AQ61">
        <v>0.21629999999999999</v>
      </c>
      <c r="AR61">
        <v>0.21609999999999999</v>
      </c>
      <c r="AS61">
        <v>0.26319999999999999</v>
      </c>
      <c r="AT61">
        <v>0.31080000000000002</v>
      </c>
      <c r="AU61">
        <v>0.30990000000000001</v>
      </c>
      <c r="AV61" t="s">
        <v>35</v>
      </c>
      <c r="AW61">
        <v>9.1999999999999998E-3</v>
      </c>
      <c r="AX61">
        <v>9.4999999999999998E-3</v>
      </c>
      <c r="AY61">
        <v>0</v>
      </c>
      <c r="AZ61" t="s">
        <v>35</v>
      </c>
      <c r="BA61" t="s">
        <v>35</v>
      </c>
      <c r="BB61" t="s">
        <v>35</v>
      </c>
      <c r="BC61">
        <v>3.5299999999999998E-2</v>
      </c>
      <c r="BD61">
        <v>3.61E-2</v>
      </c>
      <c r="BE61" t="s">
        <v>35</v>
      </c>
      <c r="BF61">
        <v>2.5600000000000001E-2</v>
      </c>
      <c r="BG61">
        <v>2.5600000000000001E-2</v>
      </c>
      <c r="BH61" t="s">
        <v>35</v>
      </c>
      <c r="BI61">
        <v>9.7000000000000003E-3</v>
      </c>
      <c r="BJ61">
        <v>1.0500000000000001E-2</v>
      </c>
      <c r="BK61">
        <v>0</v>
      </c>
      <c r="BL61">
        <v>0</v>
      </c>
      <c r="BM61">
        <v>0</v>
      </c>
      <c r="BN61">
        <v>0</v>
      </c>
      <c r="BO61" t="s">
        <v>36</v>
      </c>
      <c r="BP61" t="s">
        <v>36</v>
      </c>
      <c r="BQ61" t="s">
        <v>35</v>
      </c>
      <c r="BR61">
        <v>9.4100000000000003E-2</v>
      </c>
      <c r="BS61">
        <v>9.3799999999999994E-2</v>
      </c>
      <c r="BT61">
        <v>0</v>
      </c>
      <c r="BU61">
        <v>1.23E-2</v>
      </c>
      <c r="BV61">
        <v>1.2E-2</v>
      </c>
      <c r="BW61" t="s">
        <v>35</v>
      </c>
      <c r="BX61">
        <v>0.1222</v>
      </c>
      <c r="BY61">
        <v>0.12189999999999999</v>
      </c>
    </row>
    <row r="62" spans="1:77" x14ac:dyDescent="0.25">
      <c r="A62">
        <v>3</v>
      </c>
      <c r="B62">
        <v>213</v>
      </c>
      <c r="C62">
        <v>250</v>
      </c>
      <c r="D62">
        <v>450</v>
      </c>
      <c r="E62">
        <v>700</v>
      </c>
      <c r="F62">
        <v>0.78139999999999998</v>
      </c>
      <c r="G62">
        <v>0.75449999999999995</v>
      </c>
      <c r="H62">
        <v>0.76400000000000001</v>
      </c>
      <c r="I62">
        <v>0.77729999999999999</v>
      </c>
      <c r="J62">
        <v>0.74329999999999996</v>
      </c>
      <c r="K62">
        <v>0.75539999999999996</v>
      </c>
      <c r="L62">
        <v>5.67E-2</v>
      </c>
      <c r="M62">
        <v>4.02E-2</v>
      </c>
      <c r="N62">
        <v>4.5999999999999999E-2</v>
      </c>
      <c r="O62" t="s">
        <v>35</v>
      </c>
      <c r="P62">
        <v>1.7899999999999999E-2</v>
      </c>
      <c r="Q62">
        <v>1.29E-2</v>
      </c>
      <c r="R62" t="s">
        <v>35</v>
      </c>
      <c r="S62">
        <v>5.1299999999999998E-2</v>
      </c>
      <c r="T62">
        <v>3.7400000000000003E-2</v>
      </c>
      <c r="U62">
        <v>4.4499999999999998E-2</v>
      </c>
      <c r="V62">
        <v>2.01E-2</v>
      </c>
      <c r="W62">
        <v>2.8799999999999999E-2</v>
      </c>
      <c r="X62">
        <v>0</v>
      </c>
      <c r="Y62" t="s">
        <v>35</v>
      </c>
      <c r="Z62" t="s">
        <v>35</v>
      </c>
      <c r="AA62">
        <v>0</v>
      </c>
      <c r="AB62">
        <v>0</v>
      </c>
      <c r="AC62">
        <v>0</v>
      </c>
      <c r="AD62" t="s">
        <v>35</v>
      </c>
      <c r="AE62">
        <v>1.34E-2</v>
      </c>
      <c r="AF62">
        <v>1.15E-2</v>
      </c>
      <c r="AG62">
        <v>0.65990000000000004</v>
      </c>
      <c r="AH62">
        <v>0.61380000000000001</v>
      </c>
      <c r="AI62">
        <v>0.63019999999999998</v>
      </c>
      <c r="AJ62">
        <v>0.247</v>
      </c>
      <c r="AK62">
        <v>0.30359999999999998</v>
      </c>
      <c r="AL62">
        <v>0.28349999999999997</v>
      </c>
      <c r="AM62" t="s">
        <v>35</v>
      </c>
      <c r="AN62">
        <v>1.34E-2</v>
      </c>
      <c r="AO62">
        <v>1.15E-2</v>
      </c>
      <c r="AP62">
        <v>0.1255</v>
      </c>
      <c r="AQ62">
        <v>0.19420000000000001</v>
      </c>
      <c r="AR62">
        <v>0.16980000000000001</v>
      </c>
      <c r="AS62">
        <v>0.40889999999999999</v>
      </c>
      <c r="AT62">
        <v>0.30130000000000001</v>
      </c>
      <c r="AU62">
        <v>0.33960000000000001</v>
      </c>
      <c r="AV62" t="s">
        <v>35</v>
      </c>
      <c r="AW62" t="s">
        <v>35</v>
      </c>
      <c r="AX62" t="s">
        <v>35</v>
      </c>
      <c r="AY62">
        <v>0</v>
      </c>
      <c r="AZ62">
        <v>0</v>
      </c>
      <c r="BA62">
        <v>0</v>
      </c>
      <c r="BB62" t="s">
        <v>35</v>
      </c>
      <c r="BC62" t="s">
        <v>35</v>
      </c>
      <c r="BD62" t="s">
        <v>35</v>
      </c>
      <c r="BE62">
        <v>0</v>
      </c>
      <c r="BF62" t="s">
        <v>35</v>
      </c>
      <c r="BG62" t="s">
        <v>35</v>
      </c>
      <c r="BH62" t="s">
        <v>35</v>
      </c>
      <c r="BI62" t="s">
        <v>35</v>
      </c>
      <c r="BJ62" t="s">
        <v>35</v>
      </c>
      <c r="BK62">
        <v>0</v>
      </c>
      <c r="BL62">
        <v>0</v>
      </c>
      <c r="BM62">
        <v>0</v>
      </c>
      <c r="BN62">
        <v>0</v>
      </c>
      <c r="BO62" t="s">
        <v>35</v>
      </c>
      <c r="BP62" t="s">
        <v>35</v>
      </c>
      <c r="BQ62">
        <v>3.6400000000000002E-2</v>
      </c>
      <c r="BR62">
        <v>4.4600000000000001E-2</v>
      </c>
      <c r="BS62">
        <v>4.1700000000000001E-2</v>
      </c>
      <c r="BT62">
        <v>4.0500000000000001E-2</v>
      </c>
      <c r="BU62">
        <v>4.6899999999999997E-2</v>
      </c>
      <c r="BV62">
        <v>4.4600000000000001E-2</v>
      </c>
      <c r="BW62">
        <v>0.14169999999999999</v>
      </c>
      <c r="BX62">
        <v>0.154</v>
      </c>
      <c r="BY62">
        <v>0.14960000000000001</v>
      </c>
    </row>
    <row r="63" spans="1:77" x14ac:dyDescent="0.25">
      <c r="A63">
        <v>3</v>
      </c>
      <c r="B63">
        <v>304</v>
      </c>
      <c r="C63">
        <v>250</v>
      </c>
      <c r="D63">
        <v>1030</v>
      </c>
      <c r="E63">
        <v>1280</v>
      </c>
      <c r="F63">
        <v>0.78369999999999995</v>
      </c>
      <c r="G63">
        <v>0.79010000000000002</v>
      </c>
      <c r="H63">
        <v>0.78890000000000005</v>
      </c>
      <c r="I63">
        <v>0.78369999999999995</v>
      </c>
      <c r="J63">
        <v>0.78339999999999999</v>
      </c>
      <c r="K63">
        <v>0.78339999999999999</v>
      </c>
      <c r="L63">
        <v>6.1199999999999997E-2</v>
      </c>
      <c r="M63">
        <v>3.09E-2</v>
      </c>
      <c r="N63">
        <v>3.6700000000000003E-2</v>
      </c>
      <c r="O63" t="s">
        <v>35</v>
      </c>
      <c r="P63" t="s">
        <v>35</v>
      </c>
      <c r="Q63">
        <v>5.4999999999999997E-3</v>
      </c>
      <c r="R63">
        <v>0</v>
      </c>
      <c r="S63">
        <v>1.55E-2</v>
      </c>
      <c r="T63">
        <v>1.2500000000000001E-2</v>
      </c>
      <c r="U63">
        <v>3.27E-2</v>
      </c>
      <c r="V63">
        <v>4.0599999999999997E-2</v>
      </c>
      <c r="W63">
        <v>3.9100000000000003E-2</v>
      </c>
      <c r="X63">
        <v>0</v>
      </c>
      <c r="Y63">
        <v>0</v>
      </c>
      <c r="Z63">
        <v>0</v>
      </c>
      <c r="AA63">
        <v>0</v>
      </c>
      <c r="AB63">
        <v>0</v>
      </c>
      <c r="AC63">
        <v>0</v>
      </c>
      <c r="AD63" t="s">
        <v>35</v>
      </c>
      <c r="AE63">
        <v>8.6999999999999994E-3</v>
      </c>
      <c r="AF63">
        <v>7.7999999999999996E-3</v>
      </c>
      <c r="AG63">
        <v>0.68159999999999998</v>
      </c>
      <c r="AH63">
        <v>0.6915</v>
      </c>
      <c r="AI63">
        <v>0.68959999999999999</v>
      </c>
      <c r="AJ63">
        <v>0.22040000000000001</v>
      </c>
      <c r="AK63">
        <v>0.32400000000000001</v>
      </c>
      <c r="AL63">
        <v>0.30409999999999998</v>
      </c>
      <c r="AM63" t="s">
        <v>35</v>
      </c>
      <c r="AN63">
        <v>1.26E-2</v>
      </c>
      <c r="AO63">
        <v>1.17E-2</v>
      </c>
      <c r="AP63">
        <v>0.1143</v>
      </c>
      <c r="AQ63">
        <v>0.2331</v>
      </c>
      <c r="AR63">
        <v>0.21029999999999999</v>
      </c>
      <c r="AS63">
        <v>0.45710000000000001</v>
      </c>
      <c r="AT63">
        <v>0.35489999999999999</v>
      </c>
      <c r="AU63">
        <v>0.3745</v>
      </c>
      <c r="AV63" t="s">
        <v>35</v>
      </c>
      <c r="AW63">
        <v>1.26E-2</v>
      </c>
      <c r="AX63">
        <v>1.09E-2</v>
      </c>
      <c r="AY63">
        <v>0</v>
      </c>
      <c r="AZ63">
        <v>0</v>
      </c>
      <c r="BA63">
        <v>0</v>
      </c>
      <c r="BB63">
        <v>0</v>
      </c>
      <c r="BC63">
        <v>5.7999999999999996E-3</v>
      </c>
      <c r="BD63" t="s">
        <v>36</v>
      </c>
      <c r="BE63">
        <v>0</v>
      </c>
      <c r="BF63" t="s">
        <v>35</v>
      </c>
      <c r="BG63" t="s">
        <v>35</v>
      </c>
      <c r="BH63">
        <v>0</v>
      </c>
      <c r="BI63" t="s">
        <v>35</v>
      </c>
      <c r="BJ63" t="s">
        <v>35</v>
      </c>
      <c r="BK63">
        <v>0</v>
      </c>
      <c r="BL63">
        <v>0</v>
      </c>
      <c r="BM63">
        <v>0</v>
      </c>
      <c r="BN63">
        <v>0</v>
      </c>
      <c r="BO63" t="s">
        <v>35</v>
      </c>
      <c r="BP63" t="s">
        <v>35</v>
      </c>
      <c r="BQ63">
        <v>6.5299999999999997E-2</v>
      </c>
      <c r="BR63">
        <v>3.3799999999999997E-2</v>
      </c>
      <c r="BS63">
        <v>3.9899999999999998E-2</v>
      </c>
      <c r="BT63" t="s">
        <v>35</v>
      </c>
      <c r="BU63" t="s">
        <v>35</v>
      </c>
      <c r="BV63">
        <v>6.3E-3</v>
      </c>
      <c r="BW63">
        <v>0.13880000000000001</v>
      </c>
      <c r="BX63">
        <v>0.17119999999999999</v>
      </c>
      <c r="BY63">
        <v>0.16500000000000001</v>
      </c>
    </row>
    <row r="64" spans="1:77" x14ac:dyDescent="0.25">
      <c r="A64">
        <v>3</v>
      </c>
      <c r="B64">
        <v>305</v>
      </c>
      <c r="C64">
        <v>120</v>
      </c>
      <c r="D64">
        <v>2120</v>
      </c>
      <c r="E64">
        <v>2240</v>
      </c>
      <c r="F64">
        <v>0.78149999999999997</v>
      </c>
      <c r="G64">
        <v>0.76800000000000002</v>
      </c>
      <c r="H64">
        <v>0.76870000000000005</v>
      </c>
      <c r="I64">
        <v>0.70589999999999997</v>
      </c>
      <c r="J64">
        <v>0.68189999999999995</v>
      </c>
      <c r="K64">
        <v>0.68320000000000003</v>
      </c>
      <c r="L64" t="s">
        <v>35</v>
      </c>
      <c r="M64">
        <v>4.1599999999999998E-2</v>
      </c>
      <c r="N64">
        <v>4.07E-2</v>
      </c>
      <c r="O64">
        <v>0</v>
      </c>
      <c r="P64" t="s">
        <v>35</v>
      </c>
      <c r="Q64" t="s">
        <v>35</v>
      </c>
      <c r="R64" t="s">
        <v>35</v>
      </c>
      <c r="S64">
        <v>0.06</v>
      </c>
      <c r="T64">
        <v>5.91E-2</v>
      </c>
      <c r="U64" t="s">
        <v>35</v>
      </c>
      <c r="V64">
        <v>1.7999999999999999E-2</v>
      </c>
      <c r="W64">
        <v>1.7399999999999999E-2</v>
      </c>
      <c r="X64">
        <v>0</v>
      </c>
      <c r="Y64" t="s">
        <v>35</v>
      </c>
      <c r="Z64" t="s">
        <v>35</v>
      </c>
      <c r="AA64">
        <v>0</v>
      </c>
      <c r="AB64" t="s">
        <v>36</v>
      </c>
      <c r="AC64" t="s">
        <v>36</v>
      </c>
      <c r="AD64" t="s">
        <v>35</v>
      </c>
      <c r="AE64">
        <v>3.9699999999999999E-2</v>
      </c>
      <c r="AF64">
        <v>3.85E-2</v>
      </c>
      <c r="AG64">
        <v>0.63029999999999997</v>
      </c>
      <c r="AH64">
        <v>0.55669999999999997</v>
      </c>
      <c r="AI64">
        <v>0.56059999999999999</v>
      </c>
      <c r="AJ64">
        <v>0.2185</v>
      </c>
      <c r="AK64">
        <v>0.28539999999999999</v>
      </c>
      <c r="AL64">
        <v>0.28189999999999998</v>
      </c>
      <c r="AM64">
        <v>0</v>
      </c>
      <c r="AN64">
        <v>1.9800000000000002E-2</v>
      </c>
      <c r="AO64">
        <v>1.8800000000000001E-2</v>
      </c>
      <c r="AP64">
        <v>8.4000000000000005E-2</v>
      </c>
      <c r="AQ64">
        <v>0.16489999999999999</v>
      </c>
      <c r="AR64">
        <v>0.16059999999999999</v>
      </c>
      <c r="AS64">
        <v>0.4118</v>
      </c>
      <c r="AT64">
        <v>0.26369999999999999</v>
      </c>
      <c r="AU64">
        <v>0.27160000000000001</v>
      </c>
      <c r="AV64">
        <v>0</v>
      </c>
      <c r="AW64">
        <v>7.6E-3</v>
      </c>
      <c r="AX64">
        <v>7.1999999999999998E-3</v>
      </c>
      <c r="AY64">
        <v>0</v>
      </c>
      <c r="AZ64">
        <v>0</v>
      </c>
      <c r="BA64">
        <v>0</v>
      </c>
      <c r="BB64">
        <v>6.7199999999999996E-2</v>
      </c>
      <c r="BC64">
        <v>8.0299999999999996E-2</v>
      </c>
      <c r="BD64">
        <v>7.9600000000000004E-2</v>
      </c>
      <c r="BE64" t="s">
        <v>35</v>
      </c>
      <c r="BF64">
        <v>1.2800000000000001E-2</v>
      </c>
      <c r="BG64">
        <v>1.34E-2</v>
      </c>
      <c r="BH64" t="s">
        <v>35</v>
      </c>
      <c r="BI64">
        <v>6.7100000000000007E-2</v>
      </c>
      <c r="BJ64">
        <v>6.5799999999999997E-2</v>
      </c>
      <c r="BK64">
        <v>0</v>
      </c>
      <c r="BL64" t="s">
        <v>35</v>
      </c>
      <c r="BM64" t="s">
        <v>35</v>
      </c>
      <c r="BN64" t="s">
        <v>35</v>
      </c>
      <c r="BO64">
        <v>5.7000000000000002E-3</v>
      </c>
      <c r="BP64">
        <v>5.7999999999999996E-3</v>
      </c>
      <c r="BQ64">
        <v>6.7199999999999996E-2</v>
      </c>
      <c r="BR64">
        <v>7.4200000000000002E-2</v>
      </c>
      <c r="BS64">
        <v>7.3800000000000004E-2</v>
      </c>
      <c r="BT64" t="s">
        <v>35</v>
      </c>
      <c r="BU64">
        <v>2.0299999999999999E-2</v>
      </c>
      <c r="BV64">
        <v>2.1000000000000001E-2</v>
      </c>
      <c r="BW64">
        <v>0.1176</v>
      </c>
      <c r="BX64">
        <v>0.13750000000000001</v>
      </c>
      <c r="BY64">
        <v>0.13650000000000001</v>
      </c>
    </row>
    <row r="65" spans="1:77" x14ac:dyDescent="0.25">
      <c r="A65">
        <v>3</v>
      </c>
      <c r="B65">
        <v>320</v>
      </c>
      <c r="C65">
        <v>50</v>
      </c>
      <c r="D65">
        <v>390</v>
      </c>
      <c r="E65">
        <v>440</v>
      </c>
      <c r="F65">
        <v>0.89800000000000002</v>
      </c>
      <c r="G65">
        <v>0.73660000000000003</v>
      </c>
      <c r="H65">
        <v>0.75449999999999995</v>
      </c>
      <c r="I65">
        <v>0.89800000000000002</v>
      </c>
      <c r="J65">
        <v>0.7238</v>
      </c>
      <c r="K65">
        <v>0.74319999999999997</v>
      </c>
      <c r="L65" t="s">
        <v>35</v>
      </c>
      <c r="M65">
        <v>2.0500000000000001E-2</v>
      </c>
      <c r="N65">
        <v>2.7300000000000001E-2</v>
      </c>
      <c r="O65">
        <v>0</v>
      </c>
      <c r="P65">
        <v>0</v>
      </c>
      <c r="Q65">
        <v>0</v>
      </c>
      <c r="R65" t="s">
        <v>35</v>
      </c>
      <c r="S65">
        <v>4.0899999999999999E-2</v>
      </c>
      <c r="T65">
        <v>3.8600000000000002E-2</v>
      </c>
      <c r="U65" t="s">
        <v>35</v>
      </c>
      <c r="V65">
        <v>3.5799999999999998E-2</v>
      </c>
      <c r="W65">
        <v>3.8600000000000002E-2</v>
      </c>
      <c r="X65" t="s">
        <v>35</v>
      </c>
      <c r="Y65" t="s">
        <v>35</v>
      </c>
      <c r="Z65" t="s">
        <v>35</v>
      </c>
      <c r="AA65">
        <v>0</v>
      </c>
      <c r="AB65">
        <v>0</v>
      </c>
      <c r="AC65">
        <v>0</v>
      </c>
      <c r="AD65" t="s">
        <v>35</v>
      </c>
      <c r="AE65">
        <v>3.32E-2</v>
      </c>
      <c r="AF65">
        <v>3.4099999999999998E-2</v>
      </c>
      <c r="AG65">
        <v>0.71430000000000005</v>
      </c>
      <c r="AH65">
        <v>0.624</v>
      </c>
      <c r="AI65">
        <v>0.6341</v>
      </c>
      <c r="AJ65" t="s">
        <v>35</v>
      </c>
      <c r="AK65">
        <v>0.16619999999999999</v>
      </c>
      <c r="AL65">
        <v>0.15909999999999999</v>
      </c>
      <c r="AM65">
        <v>0</v>
      </c>
      <c r="AN65" t="s">
        <v>35</v>
      </c>
      <c r="AO65" t="s">
        <v>35</v>
      </c>
      <c r="AP65" t="s">
        <v>35</v>
      </c>
      <c r="AQ65">
        <v>9.4600000000000004E-2</v>
      </c>
      <c r="AR65">
        <v>8.6400000000000005E-2</v>
      </c>
      <c r="AS65">
        <v>0.61219999999999997</v>
      </c>
      <c r="AT65">
        <v>0.4501</v>
      </c>
      <c r="AU65">
        <v>0.46820000000000001</v>
      </c>
      <c r="AV65">
        <v>0</v>
      </c>
      <c r="AW65" t="s">
        <v>35</v>
      </c>
      <c r="AX65" t="s">
        <v>35</v>
      </c>
      <c r="AY65">
        <v>0</v>
      </c>
      <c r="AZ65">
        <v>0</v>
      </c>
      <c r="BA65">
        <v>0</v>
      </c>
      <c r="BB65">
        <v>0</v>
      </c>
      <c r="BC65" t="s">
        <v>35</v>
      </c>
      <c r="BD65" t="s">
        <v>35</v>
      </c>
      <c r="BE65">
        <v>0</v>
      </c>
      <c r="BF65" t="s">
        <v>35</v>
      </c>
      <c r="BG65" t="s">
        <v>35</v>
      </c>
      <c r="BH65">
        <v>0</v>
      </c>
      <c r="BI65" t="s">
        <v>35</v>
      </c>
      <c r="BJ65" t="s">
        <v>35</v>
      </c>
      <c r="BK65">
        <v>0</v>
      </c>
      <c r="BL65">
        <v>0</v>
      </c>
      <c r="BM65">
        <v>0</v>
      </c>
      <c r="BN65">
        <v>0</v>
      </c>
      <c r="BO65" t="s">
        <v>35</v>
      </c>
      <c r="BP65" t="s">
        <v>35</v>
      </c>
      <c r="BQ65" t="s">
        <v>35</v>
      </c>
      <c r="BR65">
        <v>0.1074</v>
      </c>
      <c r="BS65">
        <v>0.1045</v>
      </c>
      <c r="BT65">
        <v>0</v>
      </c>
      <c r="BU65">
        <v>0</v>
      </c>
      <c r="BV65">
        <v>0</v>
      </c>
      <c r="BW65" t="s">
        <v>35</v>
      </c>
      <c r="BX65">
        <v>0.156</v>
      </c>
      <c r="BY65">
        <v>0.1409</v>
      </c>
    </row>
    <row r="66" spans="1:77" x14ac:dyDescent="0.25">
      <c r="A66">
        <v>3</v>
      </c>
      <c r="B66">
        <v>801</v>
      </c>
      <c r="C66">
        <v>110</v>
      </c>
      <c r="D66">
        <v>800</v>
      </c>
      <c r="E66">
        <v>910</v>
      </c>
      <c r="F66">
        <v>0.55049999999999999</v>
      </c>
      <c r="G66">
        <v>0.63009999999999999</v>
      </c>
      <c r="H66">
        <v>0.62060000000000004</v>
      </c>
      <c r="I66">
        <v>0.48620000000000002</v>
      </c>
      <c r="J66">
        <v>0.52929999999999999</v>
      </c>
      <c r="K66">
        <v>0.52410000000000001</v>
      </c>
      <c r="L66">
        <v>0.1101</v>
      </c>
      <c r="M66">
        <v>0.1183</v>
      </c>
      <c r="N66">
        <v>0.1173</v>
      </c>
      <c r="O66">
        <v>0</v>
      </c>
      <c r="P66" t="s">
        <v>35</v>
      </c>
      <c r="Q66" t="s">
        <v>35</v>
      </c>
      <c r="R66" t="s">
        <v>35</v>
      </c>
      <c r="S66">
        <v>1.9900000000000001E-2</v>
      </c>
      <c r="T66">
        <v>1.8599999999999998E-2</v>
      </c>
      <c r="U66">
        <v>6.4199999999999993E-2</v>
      </c>
      <c r="V66">
        <v>2.24E-2</v>
      </c>
      <c r="W66">
        <v>2.7400000000000001E-2</v>
      </c>
      <c r="X66">
        <v>0</v>
      </c>
      <c r="Y66" t="s">
        <v>35</v>
      </c>
      <c r="Z66" t="s">
        <v>35</v>
      </c>
      <c r="AA66">
        <v>0</v>
      </c>
      <c r="AB66">
        <v>0</v>
      </c>
      <c r="AC66">
        <v>0</v>
      </c>
      <c r="AD66" t="s">
        <v>35</v>
      </c>
      <c r="AE66">
        <v>3.9899999999999998E-2</v>
      </c>
      <c r="AF66">
        <v>3.6200000000000003E-2</v>
      </c>
      <c r="AG66">
        <v>0.30280000000000001</v>
      </c>
      <c r="AH66">
        <v>0.36609999999999998</v>
      </c>
      <c r="AI66">
        <v>0.35859999999999997</v>
      </c>
      <c r="AJ66" t="s">
        <v>35</v>
      </c>
      <c r="AK66">
        <v>0.15690000000000001</v>
      </c>
      <c r="AL66">
        <v>0.13930000000000001</v>
      </c>
      <c r="AM66">
        <v>0</v>
      </c>
      <c r="AN66">
        <v>2.4899999999999999E-2</v>
      </c>
      <c r="AO66">
        <v>2.1899999999999999E-2</v>
      </c>
      <c r="AP66">
        <v>0</v>
      </c>
      <c r="AQ66">
        <v>0.1258</v>
      </c>
      <c r="AR66">
        <v>0.11070000000000001</v>
      </c>
      <c r="AS66">
        <v>0.28439999999999999</v>
      </c>
      <c r="AT66">
        <v>0.19800000000000001</v>
      </c>
      <c r="AU66">
        <v>0.20830000000000001</v>
      </c>
      <c r="AV66" t="s">
        <v>35</v>
      </c>
      <c r="AW66">
        <v>1.12E-2</v>
      </c>
      <c r="AX66">
        <v>1.0999999999999999E-2</v>
      </c>
      <c r="AY66">
        <v>0</v>
      </c>
      <c r="AZ66">
        <v>0</v>
      </c>
      <c r="BA66">
        <v>0</v>
      </c>
      <c r="BB66">
        <v>6.4199999999999993E-2</v>
      </c>
      <c r="BC66">
        <v>9.0899999999999995E-2</v>
      </c>
      <c r="BD66">
        <v>8.77E-2</v>
      </c>
      <c r="BE66" t="s">
        <v>35</v>
      </c>
      <c r="BF66">
        <v>3.49E-2</v>
      </c>
      <c r="BG66">
        <v>3.4000000000000002E-2</v>
      </c>
      <c r="BH66" t="s">
        <v>35</v>
      </c>
      <c r="BI66">
        <v>5.6000000000000001E-2</v>
      </c>
      <c r="BJ66">
        <v>5.3699999999999998E-2</v>
      </c>
      <c r="BK66">
        <v>0</v>
      </c>
      <c r="BL66">
        <v>0</v>
      </c>
      <c r="BM66">
        <v>0</v>
      </c>
      <c r="BN66">
        <v>0</v>
      </c>
      <c r="BO66">
        <v>0.01</v>
      </c>
      <c r="BP66">
        <v>8.8000000000000005E-3</v>
      </c>
      <c r="BQ66">
        <v>0.1376</v>
      </c>
      <c r="BR66">
        <v>9.9599999999999994E-2</v>
      </c>
      <c r="BS66">
        <v>0.1042</v>
      </c>
      <c r="BT66">
        <v>0.1009</v>
      </c>
      <c r="BU66">
        <v>3.61E-2</v>
      </c>
      <c r="BV66">
        <v>4.3900000000000002E-2</v>
      </c>
      <c r="BW66">
        <v>0.21099999999999999</v>
      </c>
      <c r="BX66">
        <v>0.2341</v>
      </c>
      <c r="BY66">
        <v>0.23139999999999999</v>
      </c>
    </row>
    <row r="67" spans="1:77" x14ac:dyDescent="0.25">
      <c r="A67">
        <v>3</v>
      </c>
      <c r="B67">
        <v>802</v>
      </c>
      <c r="C67">
        <v>20</v>
      </c>
      <c r="D67">
        <v>680</v>
      </c>
      <c r="E67">
        <v>700</v>
      </c>
      <c r="F67">
        <v>0.66669999999999996</v>
      </c>
      <c r="G67">
        <v>0.77829999999999999</v>
      </c>
      <c r="H67">
        <v>0.77539999999999998</v>
      </c>
      <c r="I67">
        <v>0.55559999999999998</v>
      </c>
      <c r="J67">
        <v>0.65200000000000002</v>
      </c>
      <c r="K67">
        <v>0.64949999999999997</v>
      </c>
      <c r="L67" t="s">
        <v>35</v>
      </c>
      <c r="M67">
        <v>0.1087</v>
      </c>
      <c r="N67">
        <v>0.11020000000000001</v>
      </c>
      <c r="O67">
        <v>0</v>
      </c>
      <c r="P67">
        <v>0</v>
      </c>
      <c r="Q67">
        <v>0</v>
      </c>
      <c r="R67">
        <v>0</v>
      </c>
      <c r="S67">
        <v>1.6199999999999999E-2</v>
      </c>
      <c r="T67">
        <v>1.5699999999999999E-2</v>
      </c>
      <c r="U67">
        <v>0</v>
      </c>
      <c r="V67">
        <v>3.6700000000000003E-2</v>
      </c>
      <c r="W67">
        <v>3.5799999999999998E-2</v>
      </c>
      <c r="X67">
        <v>0</v>
      </c>
      <c r="Y67" t="s">
        <v>35</v>
      </c>
      <c r="Z67" t="s">
        <v>35</v>
      </c>
      <c r="AA67">
        <v>0</v>
      </c>
      <c r="AB67">
        <v>0</v>
      </c>
      <c r="AC67">
        <v>0</v>
      </c>
      <c r="AD67">
        <v>0</v>
      </c>
      <c r="AE67">
        <v>4.5499999999999999E-2</v>
      </c>
      <c r="AF67">
        <v>4.4299999999999999E-2</v>
      </c>
      <c r="AG67">
        <v>0.38890000000000002</v>
      </c>
      <c r="AH67">
        <v>0.48899999999999999</v>
      </c>
      <c r="AI67">
        <v>0.4864</v>
      </c>
      <c r="AJ67" t="s">
        <v>35</v>
      </c>
      <c r="AK67">
        <v>0.21149999999999999</v>
      </c>
      <c r="AL67">
        <v>0.2074</v>
      </c>
      <c r="AM67">
        <v>0</v>
      </c>
      <c r="AN67">
        <v>1.17E-2</v>
      </c>
      <c r="AO67">
        <v>1.14E-2</v>
      </c>
      <c r="AP67" t="s">
        <v>35</v>
      </c>
      <c r="AQ67">
        <v>0.14979999999999999</v>
      </c>
      <c r="AR67">
        <v>0.1474</v>
      </c>
      <c r="AS67" t="s">
        <v>35</v>
      </c>
      <c r="AT67">
        <v>0.26869999999999999</v>
      </c>
      <c r="AU67">
        <v>0.26900000000000002</v>
      </c>
      <c r="AV67" t="s">
        <v>35</v>
      </c>
      <c r="AW67">
        <v>8.8000000000000005E-3</v>
      </c>
      <c r="AX67">
        <v>0.01</v>
      </c>
      <c r="AY67">
        <v>0</v>
      </c>
      <c r="AZ67" t="s">
        <v>35</v>
      </c>
      <c r="BA67" t="s">
        <v>35</v>
      </c>
      <c r="BB67" t="s">
        <v>35</v>
      </c>
      <c r="BC67">
        <v>0.1145</v>
      </c>
      <c r="BD67">
        <v>0.1144</v>
      </c>
      <c r="BE67" t="s">
        <v>35</v>
      </c>
      <c r="BF67">
        <v>6.7500000000000004E-2</v>
      </c>
      <c r="BG67">
        <v>6.7199999999999996E-2</v>
      </c>
      <c r="BH67" t="s">
        <v>35</v>
      </c>
      <c r="BI67">
        <v>4.7E-2</v>
      </c>
      <c r="BJ67">
        <v>4.7199999999999999E-2</v>
      </c>
      <c r="BK67">
        <v>0</v>
      </c>
      <c r="BL67">
        <v>0</v>
      </c>
      <c r="BM67">
        <v>0</v>
      </c>
      <c r="BN67">
        <v>0</v>
      </c>
      <c r="BO67">
        <v>1.17E-2</v>
      </c>
      <c r="BP67">
        <v>1.14E-2</v>
      </c>
      <c r="BQ67" t="s">
        <v>35</v>
      </c>
      <c r="BR67">
        <v>6.1699999999999998E-2</v>
      </c>
      <c r="BS67">
        <v>6.2899999999999998E-2</v>
      </c>
      <c r="BT67">
        <v>0</v>
      </c>
      <c r="BU67">
        <v>8.8000000000000005E-3</v>
      </c>
      <c r="BV67">
        <v>8.6E-3</v>
      </c>
      <c r="BW67" t="s">
        <v>35</v>
      </c>
      <c r="BX67">
        <v>0.1512</v>
      </c>
      <c r="BY67">
        <v>0.15310000000000001</v>
      </c>
    </row>
    <row r="68" spans="1:77" x14ac:dyDescent="0.25">
      <c r="A68">
        <v>3</v>
      </c>
      <c r="B68">
        <v>816</v>
      </c>
      <c r="C68">
        <v>10</v>
      </c>
      <c r="D68">
        <v>560</v>
      </c>
      <c r="E68">
        <v>570</v>
      </c>
      <c r="F68" t="s">
        <v>35</v>
      </c>
      <c r="G68">
        <v>0.7752</v>
      </c>
      <c r="H68">
        <v>0.77170000000000005</v>
      </c>
      <c r="I68" t="s">
        <v>35</v>
      </c>
      <c r="J68">
        <v>0.70679999999999998</v>
      </c>
      <c r="K68">
        <v>0.70440000000000003</v>
      </c>
      <c r="L68">
        <v>0</v>
      </c>
      <c r="M68">
        <v>0.10249999999999999</v>
      </c>
      <c r="N68">
        <v>0.1009</v>
      </c>
      <c r="O68">
        <v>0</v>
      </c>
      <c r="P68">
        <v>0</v>
      </c>
      <c r="Q68">
        <v>0</v>
      </c>
      <c r="R68">
        <v>0</v>
      </c>
      <c r="S68">
        <v>3.4200000000000001E-2</v>
      </c>
      <c r="T68">
        <v>3.3599999999999998E-2</v>
      </c>
      <c r="U68">
        <v>0</v>
      </c>
      <c r="V68" t="s">
        <v>35</v>
      </c>
      <c r="W68" t="s">
        <v>35</v>
      </c>
      <c r="X68">
        <v>0</v>
      </c>
      <c r="Y68">
        <v>0</v>
      </c>
      <c r="Z68">
        <v>0</v>
      </c>
      <c r="AA68">
        <v>0</v>
      </c>
      <c r="AB68">
        <v>0</v>
      </c>
      <c r="AC68">
        <v>0</v>
      </c>
      <c r="AD68">
        <v>0</v>
      </c>
      <c r="AE68">
        <v>5.5800000000000002E-2</v>
      </c>
      <c r="AF68">
        <v>5.4899999999999997E-2</v>
      </c>
      <c r="AG68" t="s">
        <v>35</v>
      </c>
      <c r="AH68">
        <v>0.5665</v>
      </c>
      <c r="AI68">
        <v>0.56640000000000001</v>
      </c>
      <c r="AJ68" t="s">
        <v>35</v>
      </c>
      <c r="AK68">
        <v>0.27879999999999999</v>
      </c>
      <c r="AL68">
        <v>0.27960000000000002</v>
      </c>
      <c r="AM68">
        <v>0</v>
      </c>
      <c r="AN68">
        <v>1.0800000000000001E-2</v>
      </c>
      <c r="AO68">
        <v>1.06E-2</v>
      </c>
      <c r="AP68" t="s">
        <v>35</v>
      </c>
      <c r="AQ68">
        <v>0.23019999999999999</v>
      </c>
      <c r="AR68">
        <v>0.2301</v>
      </c>
      <c r="AS68" t="s">
        <v>35</v>
      </c>
      <c r="AT68">
        <v>0.28420000000000001</v>
      </c>
      <c r="AU68">
        <v>0.28139999999999998</v>
      </c>
      <c r="AV68" t="s">
        <v>35</v>
      </c>
      <c r="AW68" t="s">
        <v>35</v>
      </c>
      <c r="AX68" t="s">
        <v>35</v>
      </c>
      <c r="AY68">
        <v>0</v>
      </c>
      <c r="AZ68">
        <v>0</v>
      </c>
      <c r="BA68">
        <v>0</v>
      </c>
      <c r="BB68">
        <v>0</v>
      </c>
      <c r="BC68">
        <v>5.9400000000000001E-2</v>
      </c>
      <c r="BD68">
        <v>5.8400000000000001E-2</v>
      </c>
      <c r="BE68">
        <v>0</v>
      </c>
      <c r="BF68">
        <v>5.9400000000000001E-2</v>
      </c>
      <c r="BG68">
        <v>5.8400000000000001E-2</v>
      </c>
      <c r="BH68">
        <v>0</v>
      </c>
      <c r="BI68">
        <v>0</v>
      </c>
      <c r="BJ68">
        <v>0</v>
      </c>
      <c r="BK68">
        <v>0</v>
      </c>
      <c r="BL68">
        <v>0</v>
      </c>
      <c r="BM68">
        <v>0</v>
      </c>
      <c r="BN68">
        <v>0</v>
      </c>
      <c r="BO68" t="s">
        <v>35</v>
      </c>
      <c r="BP68" t="s">
        <v>35</v>
      </c>
      <c r="BQ68" t="s">
        <v>35</v>
      </c>
      <c r="BR68">
        <v>2.3400000000000001E-2</v>
      </c>
      <c r="BS68">
        <v>2.4799999999999999E-2</v>
      </c>
      <c r="BT68" t="s">
        <v>35</v>
      </c>
      <c r="BU68">
        <v>1.6199999999999999E-2</v>
      </c>
      <c r="BV68">
        <v>1.77E-2</v>
      </c>
      <c r="BW68" t="s">
        <v>35</v>
      </c>
      <c r="BX68">
        <v>0.18529999999999999</v>
      </c>
      <c r="BY68">
        <v>0.18579999999999999</v>
      </c>
    </row>
    <row r="69" spans="1:77" x14ac:dyDescent="0.25">
      <c r="A69">
        <v>3</v>
      </c>
      <c r="B69">
        <v>835</v>
      </c>
      <c r="C69">
        <v>70</v>
      </c>
      <c r="D69">
        <v>1950</v>
      </c>
      <c r="E69">
        <v>2020</v>
      </c>
      <c r="F69">
        <v>0.64180000000000004</v>
      </c>
      <c r="G69">
        <v>0.61699999999999999</v>
      </c>
      <c r="H69">
        <v>0.6179</v>
      </c>
      <c r="I69">
        <v>0.64180000000000004</v>
      </c>
      <c r="J69">
        <v>0.5837</v>
      </c>
      <c r="K69">
        <v>0.58560000000000001</v>
      </c>
      <c r="L69">
        <v>0.14929999999999999</v>
      </c>
      <c r="M69">
        <v>6.4699999999999994E-2</v>
      </c>
      <c r="N69">
        <v>6.7500000000000004E-2</v>
      </c>
      <c r="O69">
        <v>0</v>
      </c>
      <c r="P69" t="s">
        <v>35</v>
      </c>
      <c r="Q69" t="s">
        <v>35</v>
      </c>
      <c r="R69" t="s">
        <v>35</v>
      </c>
      <c r="S69">
        <v>2.7199999999999998E-2</v>
      </c>
      <c r="T69">
        <v>2.7799999999999998E-2</v>
      </c>
      <c r="U69" t="s">
        <v>35</v>
      </c>
      <c r="V69">
        <v>4.5199999999999997E-2</v>
      </c>
      <c r="W69">
        <v>4.6199999999999998E-2</v>
      </c>
      <c r="X69">
        <v>0</v>
      </c>
      <c r="Y69">
        <v>0</v>
      </c>
      <c r="Z69">
        <v>0</v>
      </c>
      <c r="AA69">
        <v>0</v>
      </c>
      <c r="AB69">
        <v>0</v>
      </c>
      <c r="AC69">
        <v>0</v>
      </c>
      <c r="AD69" t="s">
        <v>35</v>
      </c>
      <c r="AE69">
        <v>3.85E-2</v>
      </c>
      <c r="AF69">
        <v>3.8699999999999998E-2</v>
      </c>
      <c r="AG69">
        <v>0.37309999999999999</v>
      </c>
      <c r="AH69">
        <v>0.4451</v>
      </c>
      <c r="AI69">
        <v>0.44269999999999998</v>
      </c>
      <c r="AJ69">
        <v>8.9599999999999999E-2</v>
      </c>
      <c r="AK69">
        <v>0.17199999999999999</v>
      </c>
      <c r="AL69">
        <v>0.16919999999999999</v>
      </c>
      <c r="AM69">
        <v>0</v>
      </c>
      <c r="AN69">
        <v>1.0800000000000001E-2</v>
      </c>
      <c r="AO69">
        <v>1.04E-2</v>
      </c>
      <c r="AP69" t="s">
        <v>35</v>
      </c>
      <c r="AQ69">
        <v>0.11700000000000001</v>
      </c>
      <c r="AR69">
        <v>0.11409999999999999</v>
      </c>
      <c r="AS69">
        <v>0.25369999999999998</v>
      </c>
      <c r="AT69">
        <v>0.24590000000000001</v>
      </c>
      <c r="AU69">
        <v>0.2462</v>
      </c>
      <c r="AV69" t="s">
        <v>35</v>
      </c>
      <c r="AW69">
        <v>2.7199999999999998E-2</v>
      </c>
      <c r="AX69">
        <v>2.7300000000000001E-2</v>
      </c>
      <c r="AY69">
        <v>0</v>
      </c>
      <c r="AZ69" t="s">
        <v>35</v>
      </c>
      <c r="BA69" t="s">
        <v>35</v>
      </c>
      <c r="BB69">
        <v>0</v>
      </c>
      <c r="BC69">
        <v>2.7699999999999999E-2</v>
      </c>
      <c r="BD69">
        <v>2.6800000000000001E-2</v>
      </c>
      <c r="BE69">
        <v>0</v>
      </c>
      <c r="BF69">
        <v>2.1600000000000001E-2</v>
      </c>
      <c r="BG69">
        <v>2.0799999999999999E-2</v>
      </c>
      <c r="BH69">
        <v>0</v>
      </c>
      <c r="BI69">
        <v>6.1999999999999998E-3</v>
      </c>
      <c r="BJ69">
        <v>6.0000000000000001E-3</v>
      </c>
      <c r="BK69">
        <v>0</v>
      </c>
      <c r="BL69">
        <v>0</v>
      </c>
      <c r="BM69">
        <v>0</v>
      </c>
      <c r="BN69">
        <v>0</v>
      </c>
      <c r="BO69">
        <v>5.5999999999999999E-3</v>
      </c>
      <c r="BP69">
        <v>5.4999999999999997E-3</v>
      </c>
      <c r="BQ69">
        <v>0.17910000000000001</v>
      </c>
      <c r="BR69">
        <v>0.16170000000000001</v>
      </c>
      <c r="BS69">
        <v>0.1623</v>
      </c>
      <c r="BT69" t="s">
        <v>35</v>
      </c>
      <c r="BU69">
        <v>9.7999999999999997E-3</v>
      </c>
      <c r="BV69">
        <v>9.9000000000000008E-3</v>
      </c>
      <c r="BW69">
        <v>0.16420000000000001</v>
      </c>
      <c r="BX69">
        <v>0.21149999999999999</v>
      </c>
      <c r="BY69">
        <v>0.2099</v>
      </c>
    </row>
    <row r="70" spans="1:77" x14ac:dyDescent="0.25">
      <c r="A70">
        <v>3</v>
      </c>
      <c r="B70">
        <v>841</v>
      </c>
      <c r="C70" t="s">
        <v>35</v>
      </c>
      <c r="D70">
        <v>100</v>
      </c>
      <c r="E70">
        <v>110</v>
      </c>
      <c r="F70" t="s">
        <v>35</v>
      </c>
      <c r="G70">
        <v>0.83169999999999999</v>
      </c>
      <c r="H70">
        <v>0.82079999999999997</v>
      </c>
      <c r="I70" t="s">
        <v>35</v>
      </c>
      <c r="J70">
        <v>0.76239999999999997</v>
      </c>
      <c r="K70">
        <v>0.75470000000000004</v>
      </c>
      <c r="L70" t="s">
        <v>35</v>
      </c>
      <c r="M70">
        <v>5.9400000000000001E-2</v>
      </c>
      <c r="N70">
        <v>5.6599999999999998E-2</v>
      </c>
      <c r="O70" t="s">
        <v>35</v>
      </c>
      <c r="P70">
        <v>0</v>
      </c>
      <c r="Q70">
        <v>0</v>
      </c>
      <c r="R70" t="s">
        <v>35</v>
      </c>
      <c r="S70">
        <v>7.9200000000000007E-2</v>
      </c>
      <c r="T70">
        <v>7.5499999999999998E-2</v>
      </c>
      <c r="U70" t="s">
        <v>35</v>
      </c>
      <c r="V70">
        <v>0</v>
      </c>
      <c r="W70">
        <v>0</v>
      </c>
      <c r="X70" t="s">
        <v>35</v>
      </c>
      <c r="Y70" t="s">
        <v>35</v>
      </c>
      <c r="Z70" t="s">
        <v>35</v>
      </c>
      <c r="AA70" t="s">
        <v>35</v>
      </c>
      <c r="AB70">
        <v>0</v>
      </c>
      <c r="AC70">
        <v>0</v>
      </c>
      <c r="AD70" t="s">
        <v>35</v>
      </c>
      <c r="AE70">
        <v>8.9099999999999999E-2</v>
      </c>
      <c r="AF70">
        <v>8.4900000000000003E-2</v>
      </c>
      <c r="AG70" t="s">
        <v>35</v>
      </c>
      <c r="AH70">
        <v>0.6139</v>
      </c>
      <c r="AI70">
        <v>0.61319999999999997</v>
      </c>
      <c r="AJ70" t="s">
        <v>35</v>
      </c>
      <c r="AK70">
        <v>0.25740000000000002</v>
      </c>
      <c r="AL70">
        <v>0.25469999999999998</v>
      </c>
      <c r="AM70" t="s">
        <v>35</v>
      </c>
      <c r="AN70" t="s">
        <v>35</v>
      </c>
      <c r="AO70" t="s">
        <v>35</v>
      </c>
      <c r="AP70" t="s">
        <v>35</v>
      </c>
      <c r="AQ70">
        <v>0.2079</v>
      </c>
      <c r="AR70">
        <v>0.1981</v>
      </c>
      <c r="AS70" t="s">
        <v>35</v>
      </c>
      <c r="AT70">
        <v>0.34649999999999997</v>
      </c>
      <c r="AU70">
        <v>0.34910000000000002</v>
      </c>
      <c r="AV70" t="s">
        <v>35</v>
      </c>
      <c r="AW70" t="s">
        <v>35</v>
      </c>
      <c r="AX70" t="s">
        <v>35</v>
      </c>
      <c r="AY70" t="s">
        <v>35</v>
      </c>
      <c r="AZ70">
        <v>0</v>
      </c>
      <c r="BA70">
        <v>0</v>
      </c>
      <c r="BB70" t="s">
        <v>35</v>
      </c>
      <c r="BC70">
        <v>5.9400000000000001E-2</v>
      </c>
      <c r="BD70">
        <v>5.6599999999999998E-2</v>
      </c>
      <c r="BE70" t="s">
        <v>35</v>
      </c>
      <c r="BF70" t="s">
        <v>35</v>
      </c>
      <c r="BG70" t="s">
        <v>35</v>
      </c>
      <c r="BH70" t="s">
        <v>35</v>
      </c>
      <c r="BI70" t="s">
        <v>35</v>
      </c>
      <c r="BJ70" t="s">
        <v>35</v>
      </c>
      <c r="BK70" t="s">
        <v>35</v>
      </c>
      <c r="BL70">
        <v>0</v>
      </c>
      <c r="BM70">
        <v>0</v>
      </c>
      <c r="BN70" t="s">
        <v>35</v>
      </c>
      <c r="BO70" t="s">
        <v>35</v>
      </c>
      <c r="BP70" t="s">
        <v>35</v>
      </c>
      <c r="BQ70" t="s">
        <v>35</v>
      </c>
      <c r="BR70">
        <v>8.9099999999999999E-2</v>
      </c>
      <c r="BS70">
        <v>9.4299999999999995E-2</v>
      </c>
      <c r="BT70" t="s">
        <v>35</v>
      </c>
      <c r="BU70">
        <v>0</v>
      </c>
      <c r="BV70">
        <v>0</v>
      </c>
      <c r="BW70" t="s">
        <v>35</v>
      </c>
      <c r="BX70">
        <v>7.9200000000000007E-2</v>
      </c>
      <c r="BY70">
        <v>8.4900000000000003E-2</v>
      </c>
    </row>
    <row r="71" spans="1:77" x14ac:dyDescent="0.25">
      <c r="A71">
        <v>3</v>
      </c>
      <c r="B71">
        <v>893</v>
      </c>
      <c r="C71">
        <v>10</v>
      </c>
      <c r="D71">
        <v>470</v>
      </c>
      <c r="E71">
        <v>480</v>
      </c>
      <c r="F71">
        <v>0.54549999999999998</v>
      </c>
      <c r="G71">
        <v>0.78649999999999998</v>
      </c>
      <c r="H71">
        <v>0.78100000000000003</v>
      </c>
      <c r="I71">
        <v>0.54549999999999998</v>
      </c>
      <c r="J71">
        <v>0.70820000000000005</v>
      </c>
      <c r="K71">
        <v>0.70450000000000002</v>
      </c>
      <c r="L71" t="s">
        <v>35</v>
      </c>
      <c r="M71">
        <v>6.13E-2</v>
      </c>
      <c r="N71">
        <v>6.4000000000000001E-2</v>
      </c>
      <c r="O71">
        <v>0</v>
      </c>
      <c r="P71" t="s">
        <v>35</v>
      </c>
      <c r="Q71" t="s">
        <v>35</v>
      </c>
      <c r="R71">
        <v>0</v>
      </c>
      <c r="S71">
        <v>4.2299999999999997E-2</v>
      </c>
      <c r="T71">
        <v>4.1300000000000003E-2</v>
      </c>
      <c r="U71" t="s">
        <v>35</v>
      </c>
      <c r="V71">
        <v>6.3399999999999998E-2</v>
      </c>
      <c r="W71">
        <v>6.6100000000000006E-2</v>
      </c>
      <c r="X71">
        <v>0</v>
      </c>
      <c r="Y71">
        <v>1.2699999999999999E-2</v>
      </c>
      <c r="Z71">
        <v>1.24E-2</v>
      </c>
      <c r="AA71">
        <v>0</v>
      </c>
      <c r="AB71">
        <v>0</v>
      </c>
      <c r="AC71">
        <v>0</v>
      </c>
      <c r="AD71">
        <v>0</v>
      </c>
      <c r="AE71">
        <v>5.7099999999999998E-2</v>
      </c>
      <c r="AF71">
        <v>5.5800000000000002E-2</v>
      </c>
      <c r="AG71" t="s">
        <v>35</v>
      </c>
      <c r="AH71">
        <v>0.52639999999999998</v>
      </c>
      <c r="AI71">
        <v>0.51859999999999995</v>
      </c>
      <c r="AJ71">
        <v>0</v>
      </c>
      <c r="AK71">
        <v>0.14380000000000001</v>
      </c>
      <c r="AL71">
        <v>0.14050000000000001</v>
      </c>
      <c r="AM71">
        <v>0</v>
      </c>
      <c r="AN71" t="s">
        <v>35</v>
      </c>
      <c r="AO71" t="s">
        <v>35</v>
      </c>
      <c r="AP71">
        <v>0</v>
      </c>
      <c r="AQ71">
        <v>9.7299999999999998E-2</v>
      </c>
      <c r="AR71">
        <v>9.5000000000000001E-2</v>
      </c>
      <c r="AS71" t="s">
        <v>35</v>
      </c>
      <c r="AT71">
        <v>0.37630000000000002</v>
      </c>
      <c r="AU71">
        <v>0.37190000000000001</v>
      </c>
      <c r="AV71">
        <v>0</v>
      </c>
      <c r="AW71" t="s">
        <v>35</v>
      </c>
      <c r="AX71" t="s">
        <v>35</v>
      </c>
      <c r="AY71">
        <v>0</v>
      </c>
      <c r="AZ71">
        <v>0</v>
      </c>
      <c r="BA71">
        <v>0</v>
      </c>
      <c r="BB71">
        <v>0</v>
      </c>
      <c r="BC71">
        <v>6.3399999999999998E-2</v>
      </c>
      <c r="BD71">
        <v>6.2E-2</v>
      </c>
      <c r="BE71">
        <v>0</v>
      </c>
      <c r="BF71">
        <v>1.6899999999999998E-2</v>
      </c>
      <c r="BG71">
        <v>1.6500000000000001E-2</v>
      </c>
      <c r="BH71">
        <v>0</v>
      </c>
      <c r="BI71">
        <v>4.65E-2</v>
      </c>
      <c r="BJ71">
        <v>4.5499999999999999E-2</v>
      </c>
      <c r="BK71">
        <v>0</v>
      </c>
      <c r="BL71">
        <v>0</v>
      </c>
      <c r="BM71">
        <v>0</v>
      </c>
      <c r="BN71">
        <v>0</v>
      </c>
      <c r="BO71">
        <v>1.4800000000000001E-2</v>
      </c>
      <c r="BP71">
        <v>1.4500000000000001E-2</v>
      </c>
      <c r="BQ71" t="s">
        <v>35</v>
      </c>
      <c r="BR71">
        <v>8.8800000000000004E-2</v>
      </c>
      <c r="BS71">
        <v>8.8800000000000004E-2</v>
      </c>
      <c r="BT71">
        <v>0</v>
      </c>
      <c r="BU71">
        <v>1.6899999999999998E-2</v>
      </c>
      <c r="BV71">
        <v>1.6500000000000001E-2</v>
      </c>
      <c r="BW71" t="s">
        <v>35</v>
      </c>
      <c r="BX71">
        <v>0.10780000000000001</v>
      </c>
      <c r="BY71">
        <v>0.11360000000000001</v>
      </c>
    </row>
    <row r="72" spans="1:77" x14ac:dyDescent="0.25">
      <c r="A72">
        <v>3</v>
      </c>
      <c r="B72">
        <v>894</v>
      </c>
      <c r="C72">
        <v>30</v>
      </c>
      <c r="D72">
        <v>420</v>
      </c>
      <c r="E72">
        <v>440</v>
      </c>
      <c r="F72">
        <v>0.76</v>
      </c>
      <c r="G72">
        <v>0.8115</v>
      </c>
      <c r="H72">
        <v>0.80859999999999999</v>
      </c>
      <c r="I72">
        <v>0.72</v>
      </c>
      <c r="J72">
        <v>0.7661</v>
      </c>
      <c r="K72">
        <v>0.76349999999999996</v>
      </c>
      <c r="L72" t="s">
        <v>35</v>
      </c>
      <c r="M72">
        <v>4.0599999999999997E-2</v>
      </c>
      <c r="N72">
        <v>4.7300000000000002E-2</v>
      </c>
      <c r="O72">
        <v>0</v>
      </c>
      <c r="P72">
        <v>0</v>
      </c>
      <c r="Q72">
        <v>0</v>
      </c>
      <c r="R72">
        <v>0</v>
      </c>
      <c r="S72">
        <v>2.1499999999999998E-2</v>
      </c>
      <c r="T72">
        <v>2.0299999999999999E-2</v>
      </c>
      <c r="U72">
        <v>0</v>
      </c>
      <c r="V72" t="s">
        <v>35</v>
      </c>
      <c r="W72" t="s">
        <v>35</v>
      </c>
      <c r="X72">
        <v>0</v>
      </c>
      <c r="Y72">
        <v>1.43E-2</v>
      </c>
      <c r="Z72">
        <v>1.35E-2</v>
      </c>
      <c r="AA72">
        <v>0</v>
      </c>
      <c r="AB72">
        <v>0</v>
      </c>
      <c r="AC72">
        <v>0</v>
      </c>
      <c r="AD72" t="s">
        <v>35</v>
      </c>
      <c r="AE72">
        <v>4.0599999999999997E-2</v>
      </c>
      <c r="AF72">
        <v>4.4999999999999998E-2</v>
      </c>
      <c r="AG72">
        <v>0.56000000000000005</v>
      </c>
      <c r="AH72">
        <v>0.67779999999999996</v>
      </c>
      <c r="AI72">
        <v>0.67120000000000002</v>
      </c>
      <c r="AJ72" t="s">
        <v>35</v>
      </c>
      <c r="AK72">
        <v>0.34129999999999999</v>
      </c>
      <c r="AL72">
        <v>0.33110000000000001</v>
      </c>
      <c r="AM72">
        <v>0</v>
      </c>
      <c r="AN72">
        <v>3.1E-2</v>
      </c>
      <c r="AO72">
        <v>2.93E-2</v>
      </c>
      <c r="AP72" t="s">
        <v>35</v>
      </c>
      <c r="AQ72">
        <v>0.24579999999999999</v>
      </c>
      <c r="AR72">
        <v>0.2387</v>
      </c>
      <c r="AS72">
        <v>0.4</v>
      </c>
      <c r="AT72">
        <v>0.33650000000000002</v>
      </c>
      <c r="AU72">
        <v>0.34010000000000001</v>
      </c>
      <c r="AV72">
        <v>0</v>
      </c>
      <c r="AW72">
        <v>0</v>
      </c>
      <c r="AX72">
        <v>0</v>
      </c>
      <c r="AY72">
        <v>0</v>
      </c>
      <c r="AZ72">
        <v>0</v>
      </c>
      <c r="BA72">
        <v>0</v>
      </c>
      <c r="BB72">
        <v>0</v>
      </c>
      <c r="BC72">
        <v>3.8199999999999998E-2</v>
      </c>
      <c r="BD72">
        <v>3.5999999999999997E-2</v>
      </c>
      <c r="BE72">
        <v>0</v>
      </c>
      <c r="BF72">
        <v>1.43E-2</v>
      </c>
      <c r="BG72">
        <v>1.35E-2</v>
      </c>
      <c r="BH72">
        <v>0</v>
      </c>
      <c r="BI72">
        <v>2.3900000000000001E-2</v>
      </c>
      <c r="BJ72">
        <v>2.2499999999999999E-2</v>
      </c>
      <c r="BK72">
        <v>0</v>
      </c>
      <c r="BL72">
        <v>0</v>
      </c>
      <c r="BM72">
        <v>0</v>
      </c>
      <c r="BN72" t="s">
        <v>35</v>
      </c>
      <c r="BO72" t="s">
        <v>35</v>
      </c>
      <c r="BP72" t="s">
        <v>35</v>
      </c>
      <c r="BQ72" t="s">
        <v>35</v>
      </c>
      <c r="BR72">
        <v>4.7699999999999999E-2</v>
      </c>
      <c r="BS72">
        <v>5.1799999999999999E-2</v>
      </c>
      <c r="BT72" t="s">
        <v>35</v>
      </c>
      <c r="BU72" t="s">
        <v>35</v>
      </c>
      <c r="BV72" t="s">
        <v>35</v>
      </c>
      <c r="BW72" t="s">
        <v>35</v>
      </c>
      <c r="BX72">
        <v>0.13370000000000001</v>
      </c>
      <c r="BY72">
        <v>0.13059999999999999</v>
      </c>
    </row>
    <row r="73" spans="1:77" x14ac:dyDescent="0.25">
      <c r="A73">
        <v>3</v>
      </c>
      <c r="B73">
        <v>895</v>
      </c>
      <c r="C73">
        <v>30</v>
      </c>
      <c r="D73">
        <v>1500</v>
      </c>
      <c r="E73">
        <v>1530</v>
      </c>
      <c r="F73">
        <v>0.625</v>
      </c>
      <c r="G73">
        <v>0.745</v>
      </c>
      <c r="H73">
        <v>0.74250000000000005</v>
      </c>
      <c r="I73">
        <v>0.625</v>
      </c>
      <c r="J73">
        <v>0.73429999999999995</v>
      </c>
      <c r="K73">
        <v>0.73199999999999998</v>
      </c>
      <c r="L73" t="s">
        <v>35</v>
      </c>
      <c r="M73">
        <v>6.7400000000000002E-2</v>
      </c>
      <c r="N73">
        <v>6.8000000000000005E-2</v>
      </c>
      <c r="O73">
        <v>0</v>
      </c>
      <c r="P73" t="s">
        <v>35</v>
      </c>
      <c r="Q73" t="s">
        <v>35</v>
      </c>
      <c r="R73" t="s">
        <v>35</v>
      </c>
      <c r="S73">
        <v>2.8000000000000001E-2</v>
      </c>
      <c r="T73">
        <v>2.8799999999999999E-2</v>
      </c>
      <c r="U73" t="s">
        <v>35</v>
      </c>
      <c r="V73">
        <v>2.87E-2</v>
      </c>
      <c r="W73">
        <v>2.9399999999999999E-2</v>
      </c>
      <c r="X73">
        <v>0</v>
      </c>
      <c r="Y73">
        <v>6.0000000000000001E-3</v>
      </c>
      <c r="Z73">
        <v>5.8999999999999999E-3</v>
      </c>
      <c r="AA73">
        <v>0</v>
      </c>
      <c r="AB73">
        <v>0</v>
      </c>
      <c r="AC73">
        <v>0</v>
      </c>
      <c r="AD73" t="s">
        <v>35</v>
      </c>
      <c r="AE73">
        <v>4.87E-2</v>
      </c>
      <c r="AF73">
        <v>4.9000000000000002E-2</v>
      </c>
      <c r="AG73">
        <v>0.40629999999999999</v>
      </c>
      <c r="AH73">
        <v>0.60150000000000003</v>
      </c>
      <c r="AI73">
        <v>0.59740000000000004</v>
      </c>
      <c r="AJ73">
        <v>0.1875</v>
      </c>
      <c r="AK73">
        <v>0.245</v>
      </c>
      <c r="AL73">
        <v>0.24379999999999999</v>
      </c>
      <c r="AM73">
        <v>0</v>
      </c>
      <c r="AN73">
        <v>5.3E-3</v>
      </c>
      <c r="AO73">
        <v>5.1999999999999998E-3</v>
      </c>
      <c r="AP73">
        <v>0.1875</v>
      </c>
      <c r="AQ73">
        <v>0.19159999999999999</v>
      </c>
      <c r="AR73">
        <v>0.1915</v>
      </c>
      <c r="AS73">
        <v>0.21879999999999999</v>
      </c>
      <c r="AT73">
        <v>0.33979999999999999</v>
      </c>
      <c r="AU73">
        <v>0.33729999999999999</v>
      </c>
      <c r="AV73">
        <v>0</v>
      </c>
      <c r="AW73">
        <v>1.67E-2</v>
      </c>
      <c r="AX73">
        <v>1.6299999999999999E-2</v>
      </c>
      <c r="AY73">
        <v>0</v>
      </c>
      <c r="AZ73">
        <v>0</v>
      </c>
      <c r="BA73">
        <v>0</v>
      </c>
      <c r="BB73">
        <v>0</v>
      </c>
      <c r="BC73">
        <v>6.0000000000000001E-3</v>
      </c>
      <c r="BD73">
        <v>5.8999999999999999E-3</v>
      </c>
      <c r="BE73">
        <v>0</v>
      </c>
      <c r="BF73" t="s">
        <v>35</v>
      </c>
      <c r="BG73" t="s">
        <v>35</v>
      </c>
      <c r="BH73">
        <v>0</v>
      </c>
      <c r="BI73" t="s">
        <v>35</v>
      </c>
      <c r="BJ73" t="s">
        <v>35</v>
      </c>
      <c r="BK73">
        <v>0</v>
      </c>
      <c r="BL73">
        <v>0</v>
      </c>
      <c r="BM73">
        <v>0</v>
      </c>
      <c r="BN73">
        <v>0</v>
      </c>
      <c r="BO73" t="s">
        <v>36</v>
      </c>
      <c r="BP73" t="s">
        <v>36</v>
      </c>
      <c r="BQ73" t="s">
        <v>35</v>
      </c>
      <c r="BR73">
        <v>0.11210000000000001</v>
      </c>
      <c r="BS73">
        <v>0.1118</v>
      </c>
      <c r="BT73" t="s">
        <v>35</v>
      </c>
      <c r="BU73">
        <v>7.3000000000000001E-3</v>
      </c>
      <c r="BV73">
        <v>8.5000000000000006E-3</v>
      </c>
      <c r="BW73">
        <v>0.21879999999999999</v>
      </c>
      <c r="BX73">
        <v>0.13550000000000001</v>
      </c>
      <c r="BY73">
        <v>0.13730000000000001</v>
      </c>
    </row>
    <row r="74" spans="1:77" x14ac:dyDescent="0.25">
      <c r="A74">
        <v>3</v>
      </c>
      <c r="B74">
        <v>919</v>
      </c>
      <c r="C74">
        <v>220</v>
      </c>
      <c r="D74">
        <v>6670</v>
      </c>
      <c r="E74">
        <v>6880</v>
      </c>
      <c r="F74">
        <v>0.74880000000000002</v>
      </c>
      <c r="G74">
        <v>0.81140000000000001</v>
      </c>
      <c r="H74">
        <v>0.80940000000000001</v>
      </c>
      <c r="I74">
        <v>0.64190000000000003</v>
      </c>
      <c r="J74">
        <v>0.71150000000000002</v>
      </c>
      <c r="K74">
        <v>0.70930000000000004</v>
      </c>
      <c r="L74">
        <v>0.12559999999999999</v>
      </c>
      <c r="M74">
        <v>6.5100000000000005E-2</v>
      </c>
      <c r="N74">
        <v>6.7000000000000004E-2</v>
      </c>
      <c r="O74">
        <v>0</v>
      </c>
      <c r="P74" t="s">
        <v>36</v>
      </c>
      <c r="Q74" t="s">
        <v>36</v>
      </c>
      <c r="R74" t="s">
        <v>35</v>
      </c>
      <c r="S74">
        <v>1.5900000000000001E-2</v>
      </c>
      <c r="T74">
        <v>1.61E-2</v>
      </c>
      <c r="U74">
        <v>3.2599999999999997E-2</v>
      </c>
      <c r="V74">
        <v>2.1299999999999999E-2</v>
      </c>
      <c r="W74">
        <v>2.1700000000000001E-2</v>
      </c>
      <c r="X74">
        <v>0</v>
      </c>
      <c r="Y74">
        <v>0</v>
      </c>
      <c r="Z74">
        <v>0</v>
      </c>
      <c r="AA74">
        <v>0</v>
      </c>
      <c r="AB74">
        <v>0</v>
      </c>
      <c r="AC74">
        <v>0</v>
      </c>
      <c r="AD74">
        <v>2.7900000000000001E-2</v>
      </c>
      <c r="AE74">
        <v>2.76E-2</v>
      </c>
      <c r="AF74">
        <v>2.76E-2</v>
      </c>
      <c r="AG74">
        <v>0.46050000000000002</v>
      </c>
      <c r="AH74">
        <v>0.60509999999999997</v>
      </c>
      <c r="AI74">
        <v>0.60060000000000002</v>
      </c>
      <c r="AJ74">
        <v>0.12089999999999999</v>
      </c>
      <c r="AK74">
        <v>0.29289999999999999</v>
      </c>
      <c r="AL74">
        <v>0.28749999999999998</v>
      </c>
      <c r="AM74" t="s">
        <v>35</v>
      </c>
      <c r="AN74">
        <v>1.67E-2</v>
      </c>
      <c r="AO74">
        <v>1.6299999999999999E-2</v>
      </c>
      <c r="AP74">
        <v>6.5100000000000005E-2</v>
      </c>
      <c r="AQ74">
        <v>0.19139999999999999</v>
      </c>
      <c r="AR74">
        <v>0.1875</v>
      </c>
      <c r="AS74">
        <v>0.3256</v>
      </c>
      <c r="AT74">
        <v>0.3085</v>
      </c>
      <c r="AU74">
        <v>0.309</v>
      </c>
      <c r="AV74" t="s">
        <v>35</v>
      </c>
      <c r="AW74" t="s">
        <v>36</v>
      </c>
      <c r="AX74" t="s">
        <v>36</v>
      </c>
      <c r="AY74">
        <v>0</v>
      </c>
      <c r="AZ74" t="s">
        <v>35</v>
      </c>
      <c r="BA74" t="s">
        <v>35</v>
      </c>
      <c r="BB74">
        <v>9.7699999999999995E-2</v>
      </c>
      <c r="BC74">
        <v>9.3899999999999997E-2</v>
      </c>
      <c r="BD74">
        <v>9.4E-2</v>
      </c>
      <c r="BE74" t="s">
        <v>35</v>
      </c>
      <c r="BF74">
        <v>1.23E-2</v>
      </c>
      <c r="BG74">
        <v>1.26E-2</v>
      </c>
      <c r="BH74">
        <v>7.4399999999999994E-2</v>
      </c>
      <c r="BI74">
        <v>8.1199999999999994E-2</v>
      </c>
      <c r="BJ74">
        <v>8.1000000000000003E-2</v>
      </c>
      <c r="BK74">
        <v>0</v>
      </c>
      <c r="BL74" t="s">
        <v>35</v>
      </c>
      <c r="BM74" t="s">
        <v>35</v>
      </c>
      <c r="BN74" t="s">
        <v>35</v>
      </c>
      <c r="BO74">
        <v>6.0000000000000001E-3</v>
      </c>
      <c r="BP74">
        <v>6.1000000000000004E-3</v>
      </c>
      <c r="BQ74">
        <v>8.8400000000000006E-2</v>
      </c>
      <c r="BR74">
        <v>4.4400000000000002E-2</v>
      </c>
      <c r="BS74">
        <v>4.58E-2</v>
      </c>
      <c r="BT74">
        <v>4.65E-2</v>
      </c>
      <c r="BU74">
        <v>1.35E-2</v>
      </c>
      <c r="BV74">
        <v>1.4500000000000001E-2</v>
      </c>
      <c r="BW74">
        <v>0.1163</v>
      </c>
      <c r="BX74">
        <v>0.13070000000000001</v>
      </c>
      <c r="BY74">
        <v>0.13020000000000001</v>
      </c>
    </row>
    <row r="75" spans="1:77" x14ac:dyDescent="0.25">
      <c r="A75">
        <v>3</v>
      </c>
      <c r="B75">
        <v>205</v>
      </c>
      <c r="C75">
        <v>160</v>
      </c>
      <c r="D75">
        <v>450</v>
      </c>
      <c r="E75">
        <v>610</v>
      </c>
      <c r="F75">
        <v>0.73129999999999995</v>
      </c>
      <c r="G75">
        <v>0.73380000000000001</v>
      </c>
      <c r="H75">
        <v>0.73309999999999997</v>
      </c>
      <c r="I75">
        <v>0.73129999999999995</v>
      </c>
      <c r="J75">
        <v>0.72929999999999995</v>
      </c>
      <c r="K75">
        <v>0.7298</v>
      </c>
      <c r="L75" t="s">
        <v>35</v>
      </c>
      <c r="M75">
        <v>2.46E-2</v>
      </c>
      <c r="N75">
        <v>2.64E-2</v>
      </c>
      <c r="O75" t="s">
        <v>35</v>
      </c>
      <c r="P75">
        <v>2.6800000000000001E-2</v>
      </c>
      <c r="Q75">
        <v>2.3099999999999999E-2</v>
      </c>
      <c r="R75" t="s">
        <v>35</v>
      </c>
      <c r="S75">
        <v>4.7E-2</v>
      </c>
      <c r="T75">
        <v>3.95E-2</v>
      </c>
      <c r="U75" t="s">
        <v>35</v>
      </c>
      <c r="V75">
        <v>2.01E-2</v>
      </c>
      <c r="W75">
        <v>2.3099999999999999E-2</v>
      </c>
      <c r="X75">
        <v>0</v>
      </c>
      <c r="Y75" t="s">
        <v>35</v>
      </c>
      <c r="Z75" t="s">
        <v>35</v>
      </c>
      <c r="AA75">
        <v>0</v>
      </c>
      <c r="AB75">
        <v>0</v>
      </c>
      <c r="AC75">
        <v>0</v>
      </c>
      <c r="AD75" t="s">
        <v>35</v>
      </c>
      <c r="AE75" t="s">
        <v>35</v>
      </c>
      <c r="AF75">
        <v>1.15E-2</v>
      </c>
      <c r="AG75">
        <v>0.63749999999999996</v>
      </c>
      <c r="AH75">
        <v>0.60629999999999995</v>
      </c>
      <c r="AI75">
        <v>0.61450000000000005</v>
      </c>
      <c r="AJ75">
        <v>0.125</v>
      </c>
      <c r="AK75">
        <v>0.34229999999999999</v>
      </c>
      <c r="AL75">
        <v>0.28499999999999998</v>
      </c>
      <c r="AM75">
        <v>0</v>
      </c>
      <c r="AN75">
        <v>1.7899999999999999E-2</v>
      </c>
      <c r="AO75">
        <v>1.32E-2</v>
      </c>
      <c r="AP75">
        <v>0.05</v>
      </c>
      <c r="AQ75">
        <v>0.23710000000000001</v>
      </c>
      <c r="AR75">
        <v>0.18779999999999999</v>
      </c>
      <c r="AS75">
        <v>0.50629999999999997</v>
      </c>
      <c r="AT75">
        <v>0.25729999999999997</v>
      </c>
      <c r="AU75">
        <v>0.32290000000000002</v>
      </c>
      <c r="AV75" t="s">
        <v>35</v>
      </c>
      <c r="AW75" t="s">
        <v>35</v>
      </c>
      <c r="AX75" t="s">
        <v>35</v>
      </c>
      <c r="AY75">
        <v>0</v>
      </c>
      <c r="AZ75">
        <v>0</v>
      </c>
      <c r="BA75">
        <v>0</v>
      </c>
      <c r="BB75">
        <v>0</v>
      </c>
      <c r="BC75" t="s">
        <v>35</v>
      </c>
      <c r="BD75" t="s">
        <v>35</v>
      </c>
      <c r="BE75">
        <v>0</v>
      </c>
      <c r="BF75" t="s">
        <v>35</v>
      </c>
      <c r="BG75" t="s">
        <v>35</v>
      </c>
      <c r="BH75">
        <v>0</v>
      </c>
      <c r="BI75" t="s">
        <v>35</v>
      </c>
      <c r="BJ75" t="s">
        <v>35</v>
      </c>
      <c r="BK75">
        <v>0</v>
      </c>
      <c r="BL75">
        <v>0</v>
      </c>
      <c r="BM75">
        <v>0</v>
      </c>
      <c r="BN75">
        <v>0</v>
      </c>
      <c r="BO75">
        <v>0</v>
      </c>
      <c r="BP75">
        <v>0</v>
      </c>
      <c r="BQ75">
        <v>9.3799999999999994E-2</v>
      </c>
      <c r="BR75">
        <v>6.4899999999999999E-2</v>
      </c>
      <c r="BS75">
        <v>7.2499999999999995E-2</v>
      </c>
      <c r="BT75" t="s">
        <v>35</v>
      </c>
      <c r="BU75" t="s">
        <v>35</v>
      </c>
      <c r="BV75" t="s">
        <v>35</v>
      </c>
      <c r="BW75">
        <v>0.16250000000000001</v>
      </c>
      <c r="BX75">
        <v>0.1946</v>
      </c>
      <c r="BY75">
        <v>0.1862</v>
      </c>
    </row>
    <row r="76" spans="1:77" x14ac:dyDescent="0.25">
      <c r="A76">
        <v>3</v>
      </c>
      <c r="B76">
        <v>211</v>
      </c>
      <c r="C76">
        <v>390</v>
      </c>
      <c r="D76">
        <v>320</v>
      </c>
      <c r="E76">
        <v>710</v>
      </c>
      <c r="F76">
        <v>0.81089999999999995</v>
      </c>
      <c r="G76">
        <v>0.78439999999999999</v>
      </c>
      <c r="H76">
        <v>0.79890000000000005</v>
      </c>
      <c r="I76">
        <v>0.76170000000000004</v>
      </c>
      <c r="J76">
        <v>0.74690000000000001</v>
      </c>
      <c r="K76">
        <v>0.755</v>
      </c>
      <c r="L76" t="s">
        <v>35</v>
      </c>
      <c r="M76">
        <v>2.81E-2</v>
      </c>
      <c r="N76">
        <v>1.84E-2</v>
      </c>
      <c r="O76" t="s">
        <v>35</v>
      </c>
      <c r="P76">
        <v>0</v>
      </c>
      <c r="Q76" t="s">
        <v>35</v>
      </c>
      <c r="R76">
        <v>3.6299999999999999E-2</v>
      </c>
      <c r="S76">
        <v>3.44E-2</v>
      </c>
      <c r="T76">
        <v>3.5400000000000001E-2</v>
      </c>
      <c r="U76">
        <v>4.3999999999999997E-2</v>
      </c>
      <c r="V76">
        <v>5.9400000000000001E-2</v>
      </c>
      <c r="W76">
        <v>5.0999999999999997E-2</v>
      </c>
      <c r="X76">
        <v>0</v>
      </c>
      <c r="Y76">
        <v>0</v>
      </c>
      <c r="Z76">
        <v>0</v>
      </c>
      <c r="AA76">
        <v>0</v>
      </c>
      <c r="AB76">
        <v>0</v>
      </c>
      <c r="AC76">
        <v>0</v>
      </c>
      <c r="AD76">
        <v>4.3999999999999997E-2</v>
      </c>
      <c r="AE76">
        <v>4.0599999999999997E-2</v>
      </c>
      <c r="AF76">
        <v>4.2500000000000003E-2</v>
      </c>
      <c r="AG76">
        <v>0.66839999999999999</v>
      </c>
      <c r="AH76">
        <v>0.62190000000000001</v>
      </c>
      <c r="AI76">
        <v>0.64729999999999999</v>
      </c>
      <c r="AJ76">
        <v>0.215</v>
      </c>
      <c r="AK76">
        <v>0.2031</v>
      </c>
      <c r="AL76">
        <v>0.20960000000000001</v>
      </c>
      <c r="AM76" t="s">
        <v>35</v>
      </c>
      <c r="AN76">
        <v>0</v>
      </c>
      <c r="AO76" t="s">
        <v>35</v>
      </c>
      <c r="AP76">
        <v>0.10879999999999999</v>
      </c>
      <c r="AQ76">
        <v>0.1094</v>
      </c>
      <c r="AR76">
        <v>0.1091</v>
      </c>
      <c r="AS76">
        <v>0.45079999999999998</v>
      </c>
      <c r="AT76">
        <v>0.40939999999999999</v>
      </c>
      <c r="AU76">
        <v>0.432</v>
      </c>
      <c r="AV76" t="s">
        <v>35</v>
      </c>
      <c r="AW76" t="s">
        <v>35</v>
      </c>
      <c r="AX76" t="s">
        <v>35</v>
      </c>
      <c r="AY76">
        <v>0</v>
      </c>
      <c r="AZ76" t="s">
        <v>35</v>
      </c>
      <c r="BA76" t="s">
        <v>35</v>
      </c>
      <c r="BB76">
        <v>3.3700000000000001E-2</v>
      </c>
      <c r="BC76">
        <v>3.1300000000000001E-2</v>
      </c>
      <c r="BD76">
        <v>3.2599999999999997E-2</v>
      </c>
      <c r="BE76">
        <v>3.1099999999999999E-2</v>
      </c>
      <c r="BF76">
        <v>2.5000000000000001E-2</v>
      </c>
      <c r="BG76">
        <v>2.8299999999999999E-2</v>
      </c>
      <c r="BH76">
        <v>0</v>
      </c>
      <c r="BI76" t="s">
        <v>35</v>
      </c>
      <c r="BJ76" t="s">
        <v>35</v>
      </c>
      <c r="BK76" t="s">
        <v>35</v>
      </c>
      <c r="BL76">
        <v>0</v>
      </c>
      <c r="BM76" t="s">
        <v>35</v>
      </c>
      <c r="BN76">
        <v>1.55E-2</v>
      </c>
      <c r="BO76" t="s">
        <v>35</v>
      </c>
      <c r="BP76">
        <v>1.1299999999999999E-2</v>
      </c>
      <c r="BQ76">
        <v>0.1166</v>
      </c>
      <c r="BR76">
        <v>0.10630000000000001</v>
      </c>
      <c r="BS76">
        <v>0.1119</v>
      </c>
      <c r="BT76" t="s">
        <v>35</v>
      </c>
      <c r="BU76">
        <v>1.8800000000000001E-2</v>
      </c>
      <c r="BV76">
        <v>1.5599999999999999E-2</v>
      </c>
      <c r="BW76">
        <v>5.96E-2</v>
      </c>
      <c r="BX76">
        <v>9.06E-2</v>
      </c>
      <c r="BY76">
        <v>7.3700000000000002E-2</v>
      </c>
    </row>
    <row r="77" spans="1:77" x14ac:dyDescent="0.25">
      <c r="A77">
        <v>3</v>
      </c>
      <c r="B77">
        <v>308</v>
      </c>
      <c r="C77">
        <v>220</v>
      </c>
      <c r="D77">
        <v>1200</v>
      </c>
      <c r="E77">
        <v>1420</v>
      </c>
      <c r="F77">
        <v>0.81610000000000005</v>
      </c>
      <c r="G77">
        <v>0.77249999999999996</v>
      </c>
      <c r="H77">
        <v>0.77929999999999999</v>
      </c>
      <c r="I77">
        <v>0.80720000000000003</v>
      </c>
      <c r="J77">
        <v>0.75919999999999999</v>
      </c>
      <c r="K77">
        <v>0.76670000000000005</v>
      </c>
      <c r="L77">
        <v>4.0399999999999998E-2</v>
      </c>
      <c r="M77">
        <v>4.3299999999999998E-2</v>
      </c>
      <c r="N77">
        <v>4.2900000000000001E-2</v>
      </c>
      <c r="O77">
        <v>0</v>
      </c>
      <c r="P77" t="s">
        <v>35</v>
      </c>
      <c r="Q77" t="s">
        <v>35</v>
      </c>
      <c r="R77" t="s">
        <v>35</v>
      </c>
      <c r="S77">
        <v>3.0800000000000001E-2</v>
      </c>
      <c r="T77">
        <v>2.9499999999999998E-2</v>
      </c>
      <c r="U77">
        <v>7.17E-2</v>
      </c>
      <c r="V77">
        <v>2.92E-2</v>
      </c>
      <c r="W77">
        <v>3.5799999999999998E-2</v>
      </c>
      <c r="X77" t="s">
        <v>35</v>
      </c>
      <c r="Y77" t="s">
        <v>35</v>
      </c>
      <c r="Z77" t="s">
        <v>35</v>
      </c>
      <c r="AA77">
        <v>0</v>
      </c>
      <c r="AB77">
        <v>0</v>
      </c>
      <c r="AC77">
        <v>0</v>
      </c>
      <c r="AD77" t="s">
        <v>35</v>
      </c>
      <c r="AE77">
        <v>1.9199999999999998E-2</v>
      </c>
      <c r="AF77">
        <v>1.83E-2</v>
      </c>
      <c r="AG77">
        <v>0.66820000000000002</v>
      </c>
      <c r="AH77">
        <v>0.65329999999999999</v>
      </c>
      <c r="AI77">
        <v>0.65569999999999995</v>
      </c>
      <c r="AJ77">
        <v>0.2152</v>
      </c>
      <c r="AK77">
        <v>0.28079999999999999</v>
      </c>
      <c r="AL77">
        <v>0.27060000000000001</v>
      </c>
      <c r="AM77">
        <v>0</v>
      </c>
      <c r="AN77">
        <v>2.5000000000000001E-2</v>
      </c>
      <c r="AO77">
        <v>2.1100000000000001E-2</v>
      </c>
      <c r="AP77">
        <v>0.1076</v>
      </c>
      <c r="AQ77">
        <v>0.18920000000000001</v>
      </c>
      <c r="AR77">
        <v>0.1764</v>
      </c>
      <c r="AS77">
        <v>0.4395</v>
      </c>
      <c r="AT77">
        <v>0.36580000000000001</v>
      </c>
      <c r="AU77">
        <v>0.37740000000000001</v>
      </c>
      <c r="AV77" t="s">
        <v>35</v>
      </c>
      <c r="AW77">
        <v>6.7000000000000002E-3</v>
      </c>
      <c r="AX77">
        <v>7.7000000000000002E-3</v>
      </c>
      <c r="AY77">
        <v>0</v>
      </c>
      <c r="AZ77">
        <v>0</v>
      </c>
      <c r="BA77">
        <v>0</v>
      </c>
      <c r="BB77" t="s">
        <v>35</v>
      </c>
      <c r="BC77">
        <v>1.3299999999999999E-2</v>
      </c>
      <c r="BD77">
        <v>1.1900000000000001E-2</v>
      </c>
      <c r="BE77" t="s">
        <v>35</v>
      </c>
      <c r="BF77" t="s">
        <v>35</v>
      </c>
      <c r="BG77" t="s">
        <v>35</v>
      </c>
      <c r="BH77">
        <v>0</v>
      </c>
      <c r="BI77">
        <v>0.01</v>
      </c>
      <c r="BJ77">
        <v>8.3999999999999995E-3</v>
      </c>
      <c r="BK77">
        <v>0</v>
      </c>
      <c r="BL77" t="s">
        <v>35</v>
      </c>
      <c r="BM77" t="s">
        <v>35</v>
      </c>
      <c r="BN77" t="s">
        <v>35</v>
      </c>
      <c r="BO77">
        <v>0</v>
      </c>
      <c r="BP77" t="s">
        <v>35</v>
      </c>
      <c r="BQ77">
        <v>8.0699999999999994E-2</v>
      </c>
      <c r="BR77">
        <v>6.4199999999999993E-2</v>
      </c>
      <c r="BS77">
        <v>6.6799999999999998E-2</v>
      </c>
      <c r="BT77" t="s">
        <v>35</v>
      </c>
      <c r="BU77">
        <v>2.2499999999999999E-2</v>
      </c>
      <c r="BV77">
        <v>2.1100000000000001E-2</v>
      </c>
      <c r="BW77">
        <v>8.9700000000000002E-2</v>
      </c>
      <c r="BX77">
        <v>0.14080000000000001</v>
      </c>
      <c r="BY77">
        <v>0.1328</v>
      </c>
    </row>
    <row r="78" spans="1:77" x14ac:dyDescent="0.25">
      <c r="A78">
        <v>3</v>
      </c>
      <c r="B78">
        <v>309</v>
      </c>
      <c r="C78">
        <v>240</v>
      </c>
      <c r="D78">
        <v>630</v>
      </c>
      <c r="E78">
        <v>860</v>
      </c>
      <c r="F78">
        <v>0.78569999999999995</v>
      </c>
      <c r="G78">
        <v>0.68049999999999999</v>
      </c>
      <c r="H78">
        <v>0.70950000000000002</v>
      </c>
      <c r="I78">
        <v>0.77310000000000001</v>
      </c>
      <c r="J78">
        <v>0.6502</v>
      </c>
      <c r="K78">
        <v>0.68400000000000005</v>
      </c>
      <c r="L78">
        <v>3.78E-2</v>
      </c>
      <c r="M78">
        <v>4.4699999999999997E-2</v>
      </c>
      <c r="N78">
        <v>4.2799999999999998E-2</v>
      </c>
      <c r="O78" t="s">
        <v>35</v>
      </c>
      <c r="P78" t="s">
        <v>35</v>
      </c>
      <c r="Q78" t="s">
        <v>35</v>
      </c>
      <c r="R78">
        <v>2.9399999999999999E-2</v>
      </c>
      <c r="S78">
        <v>4.3099999999999999E-2</v>
      </c>
      <c r="T78">
        <v>3.9399999999999998E-2</v>
      </c>
      <c r="U78">
        <v>5.4600000000000003E-2</v>
      </c>
      <c r="V78">
        <v>5.7500000000000002E-2</v>
      </c>
      <c r="W78">
        <v>5.67E-2</v>
      </c>
      <c r="X78">
        <v>0</v>
      </c>
      <c r="Y78" t="s">
        <v>35</v>
      </c>
      <c r="Z78" t="s">
        <v>35</v>
      </c>
      <c r="AA78">
        <v>0</v>
      </c>
      <c r="AB78">
        <v>0</v>
      </c>
      <c r="AC78">
        <v>0</v>
      </c>
      <c r="AD78">
        <v>2.9399999999999999E-2</v>
      </c>
      <c r="AE78">
        <v>1.9199999999999998E-2</v>
      </c>
      <c r="AF78">
        <v>2.1999999999999999E-2</v>
      </c>
      <c r="AG78">
        <v>0.64710000000000001</v>
      </c>
      <c r="AH78">
        <v>0.49840000000000001</v>
      </c>
      <c r="AI78">
        <v>0.53939999999999999</v>
      </c>
      <c r="AJ78">
        <v>7.9799999999999996E-2</v>
      </c>
      <c r="AK78">
        <v>0.20449999999999999</v>
      </c>
      <c r="AL78">
        <v>0.1701</v>
      </c>
      <c r="AM78">
        <v>0</v>
      </c>
      <c r="AN78">
        <v>1.2800000000000001E-2</v>
      </c>
      <c r="AO78">
        <v>9.2999999999999992E-3</v>
      </c>
      <c r="AP78">
        <v>3.78E-2</v>
      </c>
      <c r="AQ78">
        <v>0.13739999999999999</v>
      </c>
      <c r="AR78">
        <v>0.11</v>
      </c>
      <c r="AS78">
        <v>0.55879999999999996</v>
      </c>
      <c r="AT78">
        <v>0.27960000000000002</v>
      </c>
      <c r="AU78">
        <v>0.35649999999999998</v>
      </c>
      <c r="AV78" t="s">
        <v>35</v>
      </c>
      <c r="AW78">
        <v>1.44E-2</v>
      </c>
      <c r="AX78">
        <v>1.2699999999999999E-2</v>
      </c>
      <c r="AY78">
        <v>0</v>
      </c>
      <c r="AZ78">
        <v>0</v>
      </c>
      <c r="BA78">
        <v>0</v>
      </c>
      <c r="BB78" t="s">
        <v>35</v>
      </c>
      <c r="BC78">
        <v>2.7199999999999998E-2</v>
      </c>
      <c r="BD78">
        <v>2.0799999999999999E-2</v>
      </c>
      <c r="BE78">
        <v>0</v>
      </c>
      <c r="BF78">
        <v>9.5999999999999992E-3</v>
      </c>
      <c r="BG78">
        <v>6.8999999999999999E-3</v>
      </c>
      <c r="BH78" t="s">
        <v>35</v>
      </c>
      <c r="BI78">
        <v>1.6E-2</v>
      </c>
      <c r="BJ78">
        <v>1.2699999999999999E-2</v>
      </c>
      <c r="BK78">
        <v>0</v>
      </c>
      <c r="BL78" t="s">
        <v>35</v>
      </c>
      <c r="BM78" t="s">
        <v>35</v>
      </c>
      <c r="BN78" t="s">
        <v>35</v>
      </c>
      <c r="BO78" t="s">
        <v>35</v>
      </c>
      <c r="BP78" t="s">
        <v>35</v>
      </c>
      <c r="BQ78">
        <v>5.8799999999999998E-2</v>
      </c>
      <c r="BR78">
        <v>6.0699999999999997E-2</v>
      </c>
      <c r="BS78">
        <v>6.0199999999999997E-2</v>
      </c>
      <c r="BT78">
        <v>2.52E-2</v>
      </c>
      <c r="BU78">
        <v>2.4E-2</v>
      </c>
      <c r="BV78">
        <v>2.4299999999999999E-2</v>
      </c>
      <c r="BW78">
        <v>0.1303</v>
      </c>
      <c r="BX78">
        <v>0.23480000000000001</v>
      </c>
      <c r="BY78">
        <v>0.20599999999999999</v>
      </c>
    </row>
    <row r="79" spans="1:77" x14ac:dyDescent="0.25">
      <c r="A79">
        <v>3</v>
      </c>
      <c r="B79">
        <v>316</v>
      </c>
      <c r="C79">
        <v>90</v>
      </c>
      <c r="D79">
        <v>260</v>
      </c>
      <c r="E79">
        <v>350</v>
      </c>
      <c r="F79">
        <v>0.93179999999999996</v>
      </c>
      <c r="G79">
        <v>0.8538</v>
      </c>
      <c r="H79">
        <v>0.87360000000000004</v>
      </c>
      <c r="I79">
        <v>0.92049999999999998</v>
      </c>
      <c r="J79">
        <v>0.83460000000000001</v>
      </c>
      <c r="K79">
        <v>0.85629999999999995</v>
      </c>
      <c r="L79" t="s">
        <v>35</v>
      </c>
      <c r="M79">
        <v>3.85E-2</v>
      </c>
      <c r="N79">
        <v>3.7400000000000003E-2</v>
      </c>
      <c r="O79" t="s">
        <v>35</v>
      </c>
      <c r="P79">
        <v>0</v>
      </c>
      <c r="Q79" t="s">
        <v>35</v>
      </c>
      <c r="R79">
        <v>0</v>
      </c>
      <c r="S79" t="s">
        <v>35</v>
      </c>
      <c r="T79" t="s">
        <v>35</v>
      </c>
      <c r="U79" t="s">
        <v>35</v>
      </c>
      <c r="V79">
        <v>4.2299999999999997E-2</v>
      </c>
      <c r="W79">
        <v>4.5999999999999999E-2</v>
      </c>
      <c r="X79">
        <v>0</v>
      </c>
      <c r="Y79" t="s">
        <v>35</v>
      </c>
      <c r="Z79" t="s">
        <v>35</v>
      </c>
      <c r="AA79">
        <v>0</v>
      </c>
      <c r="AB79">
        <v>0</v>
      </c>
      <c r="AC79">
        <v>0</v>
      </c>
      <c r="AD79">
        <v>0</v>
      </c>
      <c r="AE79" t="s">
        <v>35</v>
      </c>
      <c r="AF79" t="s">
        <v>35</v>
      </c>
      <c r="AG79">
        <v>0.81820000000000004</v>
      </c>
      <c r="AH79">
        <v>0.73080000000000001</v>
      </c>
      <c r="AI79">
        <v>0.75290000000000001</v>
      </c>
      <c r="AJ79">
        <v>0.23860000000000001</v>
      </c>
      <c r="AK79">
        <v>0.25</v>
      </c>
      <c r="AL79">
        <v>0.24709999999999999</v>
      </c>
      <c r="AM79">
        <v>0</v>
      </c>
      <c r="AN79" t="s">
        <v>35</v>
      </c>
      <c r="AO79" t="s">
        <v>35</v>
      </c>
      <c r="AP79">
        <v>0.13639999999999999</v>
      </c>
      <c r="AQ79">
        <v>0.1231</v>
      </c>
      <c r="AR79">
        <v>0.12640000000000001</v>
      </c>
      <c r="AS79">
        <v>0.57950000000000002</v>
      </c>
      <c r="AT79">
        <v>0.47689999999999999</v>
      </c>
      <c r="AU79">
        <v>0.50290000000000001</v>
      </c>
      <c r="AV79">
        <v>0</v>
      </c>
      <c r="AW79" t="s">
        <v>35</v>
      </c>
      <c r="AX79" t="s">
        <v>35</v>
      </c>
      <c r="AY79">
        <v>0</v>
      </c>
      <c r="AZ79">
        <v>0</v>
      </c>
      <c r="BA79">
        <v>0</v>
      </c>
      <c r="BB79" t="s">
        <v>35</v>
      </c>
      <c r="BC79" t="s">
        <v>35</v>
      </c>
      <c r="BD79" t="s">
        <v>35</v>
      </c>
      <c r="BE79">
        <v>0</v>
      </c>
      <c r="BF79" t="s">
        <v>35</v>
      </c>
      <c r="BG79" t="s">
        <v>35</v>
      </c>
      <c r="BH79" t="s">
        <v>35</v>
      </c>
      <c r="BI79">
        <v>0</v>
      </c>
      <c r="BJ79" t="s">
        <v>35</v>
      </c>
      <c r="BK79">
        <v>0</v>
      </c>
      <c r="BL79">
        <v>0</v>
      </c>
      <c r="BM79">
        <v>0</v>
      </c>
      <c r="BN79">
        <v>0</v>
      </c>
      <c r="BO79" t="s">
        <v>35</v>
      </c>
      <c r="BP79" t="s">
        <v>35</v>
      </c>
      <c r="BQ79" t="s">
        <v>35</v>
      </c>
      <c r="BR79">
        <v>0.05</v>
      </c>
      <c r="BS79">
        <v>4.5999999999999999E-2</v>
      </c>
      <c r="BT79">
        <v>0</v>
      </c>
      <c r="BU79" t="s">
        <v>35</v>
      </c>
      <c r="BV79" t="s">
        <v>35</v>
      </c>
      <c r="BW79" t="s">
        <v>35</v>
      </c>
      <c r="BX79">
        <v>8.8499999999999995E-2</v>
      </c>
      <c r="BY79">
        <v>7.4700000000000003E-2</v>
      </c>
    </row>
    <row r="80" spans="1:77" x14ac:dyDescent="0.25">
      <c r="A80">
        <v>3</v>
      </c>
      <c r="B80">
        <v>344</v>
      </c>
      <c r="C80">
        <v>150</v>
      </c>
      <c r="D80">
        <v>1490</v>
      </c>
      <c r="E80">
        <v>1640</v>
      </c>
      <c r="F80">
        <v>0.82</v>
      </c>
      <c r="G80">
        <v>0.84299999999999997</v>
      </c>
      <c r="H80">
        <v>0.84089999999999998</v>
      </c>
      <c r="I80">
        <v>0.74670000000000003</v>
      </c>
      <c r="J80">
        <v>0.7913</v>
      </c>
      <c r="K80">
        <v>0.78720000000000001</v>
      </c>
      <c r="L80">
        <v>0.1</v>
      </c>
      <c r="M80">
        <v>6.7799999999999999E-2</v>
      </c>
      <c r="N80">
        <v>7.0699999999999999E-2</v>
      </c>
      <c r="O80">
        <v>0</v>
      </c>
      <c r="P80" t="s">
        <v>35</v>
      </c>
      <c r="Q80" t="s">
        <v>35</v>
      </c>
      <c r="R80">
        <v>0.06</v>
      </c>
      <c r="S80">
        <v>2.0799999999999999E-2</v>
      </c>
      <c r="T80">
        <v>2.4400000000000002E-2</v>
      </c>
      <c r="U80">
        <v>0.06</v>
      </c>
      <c r="V80">
        <v>3.4200000000000001E-2</v>
      </c>
      <c r="W80">
        <v>3.6600000000000001E-2</v>
      </c>
      <c r="X80" t="s">
        <v>35</v>
      </c>
      <c r="Y80" t="s">
        <v>36</v>
      </c>
      <c r="Z80" t="s">
        <v>36</v>
      </c>
      <c r="AA80">
        <v>0</v>
      </c>
      <c r="AB80">
        <v>0</v>
      </c>
      <c r="AC80">
        <v>0</v>
      </c>
      <c r="AD80">
        <v>8.6699999999999999E-2</v>
      </c>
      <c r="AE80">
        <v>3.8899999999999997E-2</v>
      </c>
      <c r="AF80">
        <v>4.3299999999999998E-2</v>
      </c>
      <c r="AG80">
        <v>0.52</v>
      </c>
      <c r="AH80">
        <v>0.66110000000000002</v>
      </c>
      <c r="AI80">
        <v>0.6482</v>
      </c>
      <c r="AJ80">
        <v>0.1067</v>
      </c>
      <c r="AK80">
        <v>0.29060000000000002</v>
      </c>
      <c r="AL80">
        <v>0.27379999999999999</v>
      </c>
      <c r="AM80">
        <v>0</v>
      </c>
      <c r="AN80">
        <v>1.34E-2</v>
      </c>
      <c r="AO80">
        <v>1.2200000000000001E-2</v>
      </c>
      <c r="AP80">
        <v>0.1</v>
      </c>
      <c r="AQ80">
        <v>0.245</v>
      </c>
      <c r="AR80">
        <v>0.23169999999999999</v>
      </c>
      <c r="AS80">
        <v>0.40670000000000001</v>
      </c>
      <c r="AT80">
        <v>0.3604</v>
      </c>
      <c r="AU80">
        <v>0.36459999999999998</v>
      </c>
      <c r="AV80" t="s">
        <v>35</v>
      </c>
      <c r="AW80">
        <v>1.01E-2</v>
      </c>
      <c r="AX80">
        <v>9.7999999999999997E-3</v>
      </c>
      <c r="AY80">
        <v>0</v>
      </c>
      <c r="AZ80" t="s">
        <v>35</v>
      </c>
      <c r="BA80" t="s">
        <v>35</v>
      </c>
      <c r="BB80">
        <v>6.6699999999999995E-2</v>
      </c>
      <c r="BC80">
        <v>4.4999999999999998E-2</v>
      </c>
      <c r="BD80">
        <v>4.7E-2</v>
      </c>
      <c r="BE80" t="s">
        <v>35</v>
      </c>
      <c r="BF80">
        <v>2.6200000000000001E-2</v>
      </c>
      <c r="BG80">
        <v>2.6200000000000001E-2</v>
      </c>
      <c r="BH80">
        <v>0.04</v>
      </c>
      <c r="BI80">
        <v>1.8800000000000001E-2</v>
      </c>
      <c r="BJ80">
        <v>2.07E-2</v>
      </c>
      <c r="BK80">
        <v>0</v>
      </c>
      <c r="BL80">
        <v>0</v>
      </c>
      <c r="BM80">
        <v>0</v>
      </c>
      <c r="BN80" t="s">
        <v>35</v>
      </c>
      <c r="BO80">
        <v>6.7000000000000002E-3</v>
      </c>
      <c r="BP80">
        <v>6.7000000000000002E-3</v>
      </c>
      <c r="BQ80">
        <v>0.06</v>
      </c>
      <c r="BR80">
        <v>4.1599999999999998E-2</v>
      </c>
      <c r="BS80">
        <v>4.3299999999999998E-2</v>
      </c>
      <c r="BT80">
        <v>5.33E-2</v>
      </c>
      <c r="BU80">
        <v>2.6800000000000001E-2</v>
      </c>
      <c r="BV80">
        <v>2.93E-2</v>
      </c>
      <c r="BW80">
        <v>6.6699999999999995E-2</v>
      </c>
      <c r="BX80">
        <v>8.8599999999999998E-2</v>
      </c>
      <c r="BY80">
        <v>8.6599999999999996E-2</v>
      </c>
    </row>
    <row r="81" spans="1:77" x14ac:dyDescent="0.25">
      <c r="A81">
        <v>3</v>
      </c>
      <c r="B81">
        <v>372</v>
      </c>
      <c r="C81">
        <v>60</v>
      </c>
      <c r="D81">
        <v>770</v>
      </c>
      <c r="E81">
        <v>830</v>
      </c>
      <c r="F81">
        <v>0.8387</v>
      </c>
      <c r="G81">
        <v>0.84660000000000002</v>
      </c>
      <c r="H81">
        <v>0.84599999999999997</v>
      </c>
      <c r="I81">
        <v>0.7097</v>
      </c>
      <c r="J81">
        <v>0.74250000000000005</v>
      </c>
      <c r="K81">
        <v>0.74009999999999998</v>
      </c>
      <c r="L81" t="s">
        <v>35</v>
      </c>
      <c r="M81">
        <v>6.2399999999999997E-2</v>
      </c>
      <c r="N81">
        <v>6.1400000000000003E-2</v>
      </c>
      <c r="O81">
        <v>0</v>
      </c>
      <c r="P81">
        <v>0</v>
      </c>
      <c r="Q81">
        <v>0</v>
      </c>
      <c r="R81" t="s">
        <v>35</v>
      </c>
      <c r="S81">
        <v>2.86E-2</v>
      </c>
      <c r="T81">
        <v>2.7699999999999999E-2</v>
      </c>
      <c r="U81" t="s">
        <v>35</v>
      </c>
      <c r="V81">
        <v>3.9E-2</v>
      </c>
      <c r="W81">
        <v>4.2099999999999999E-2</v>
      </c>
      <c r="X81">
        <v>0</v>
      </c>
      <c r="Y81" t="s">
        <v>35</v>
      </c>
      <c r="Z81" t="s">
        <v>35</v>
      </c>
      <c r="AA81">
        <v>0</v>
      </c>
      <c r="AB81">
        <v>0</v>
      </c>
      <c r="AC81">
        <v>0</v>
      </c>
      <c r="AD81" t="s">
        <v>35</v>
      </c>
      <c r="AE81">
        <v>6.2399999999999997E-2</v>
      </c>
      <c r="AF81">
        <v>6.2600000000000003E-2</v>
      </c>
      <c r="AG81">
        <v>0.5645</v>
      </c>
      <c r="AH81">
        <v>0.61119999999999997</v>
      </c>
      <c r="AI81">
        <v>0.60770000000000002</v>
      </c>
      <c r="AJ81" t="s">
        <v>35</v>
      </c>
      <c r="AK81">
        <v>0.16639999999999999</v>
      </c>
      <c r="AL81">
        <v>0.16</v>
      </c>
      <c r="AM81">
        <v>0</v>
      </c>
      <c r="AN81" t="s">
        <v>35</v>
      </c>
      <c r="AO81" t="s">
        <v>35</v>
      </c>
      <c r="AP81" t="s">
        <v>35</v>
      </c>
      <c r="AQ81">
        <v>0.1482</v>
      </c>
      <c r="AR81">
        <v>0.14319999999999999</v>
      </c>
      <c r="AS81">
        <v>0.4355</v>
      </c>
      <c r="AT81">
        <v>0.4239</v>
      </c>
      <c r="AU81">
        <v>0.42480000000000001</v>
      </c>
      <c r="AV81" t="s">
        <v>35</v>
      </c>
      <c r="AW81">
        <v>2.0799999999999999E-2</v>
      </c>
      <c r="AX81">
        <v>2.29E-2</v>
      </c>
      <c r="AY81">
        <v>0</v>
      </c>
      <c r="AZ81">
        <v>0</v>
      </c>
      <c r="BA81">
        <v>0</v>
      </c>
      <c r="BB81" t="s">
        <v>35</v>
      </c>
      <c r="BC81">
        <v>8.5800000000000001E-2</v>
      </c>
      <c r="BD81">
        <v>8.5400000000000004E-2</v>
      </c>
      <c r="BE81" t="s">
        <v>35</v>
      </c>
      <c r="BF81">
        <v>6.6299999999999998E-2</v>
      </c>
      <c r="BG81">
        <v>6.5000000000000002E-2</v>
      </c>
      <c r="BH81" t="s">
        <v>35</v>
      </c>
      <c r="BI81">
        <v>1.95E-2</v>
      </c>
      <c r="BJ81">
        <v>2.0500000000000001E-2</v>
      </c>
      <c r="BK81">
        <v>0</v>
      </c>
      <c r="BL81">
        <v>0</v>
      </c>
      <c r="BM81">
        <v>0</v>
      </c>
      <c r="BN81" t="s">
        <v>35</v>
      </c>
      <c r="BO81">
        <v>1.8200000000000001E-2</v>
      </c>
      <c r="BP81">
        <v>2.0500000000000001E-2</v>
      </c>
      <c r="BQ81" t="s">
        <v>35</v>
      </c>
      <c r="BR81">
        <v>5.9799999999999999E-2</v>
      </c>
      <c r="BS81">
        <v>6.0199999999999997E-2</v>
      </c>
      <c r="BT81" t="s">
        <v>35</v>
      </c>
      <c r="BU81">
        <v>1.5599999999999999E-2</v>
      </c>
      <c r="BV81">
        <v>1.6799999999999999E-2</v>
      </c>
      <c r="BW81" t="s">
        <v>35</v>
      </c>
      <c r="BX81">
        <v>7.8E-2</v>
      </c>
      <c r="BY81">
        <v>7.6999999999999999E-2</v>
      </c>
    </row>
    <row r="82" spans="1:77" x14ac:dyDescent="0.25">
      <c r="A82">
        <v>3</v>
      </c>
      <c r="B82">
        <v>803</v>
      </c>
      <c r="C82">
        <v>30</v>
      </c>
      <c r="D82">
        <v>1160</v>
      </c>
      <c r="E82">
        <v>1190</v>
      </c>
      <c r="F82">
        <v>0.75</v>
      </c>
      <c r="G82">
        <v>0.81820000000000004</v>
      </c>
      <c r="H82">
        <v>0.81630000000000003</v>
      </c>
      <c r="I82">
        <v>0.65629999999999999</v>
      </c>
      <c r="J82">
        <v>0.6502</v>
      </c>
      <c r="K82">
        <v>0.65039999999999998</v>
      </c>
      <c r="L82" t="s">
        <v>35</v>
      </c>
      <c r="M82">
        <v>9.2600000000000002E-2</v>
      </c>
      <c r="N82">
        <v>9.35E-2</v>
      </c>
      <c r="O82">
        <v>0</v>
      </c>
      <c r="P82">
        <v>0</v>
      </c>
      <c r="Q82">
        <v>0</v>
      </c>
      <c r="R82" t="s">
        <v>35</v>
      </c>
      <c r="S82">
        <v>3.2000000000000001E-2</v>
      </c>
      <c r="T82">
        <v>3.2899999999999999E-2</v>
      </c>
      <c r="U82" t="s">
        <v>35</v>
      </c>
      <c r="V82">
        <v>5.28E-2</v>
      </c>
      <c r="W82">
        <v>5.2200000000000003E-2</v>
      </c>
      <c r="X82">
        <v>0</v>
      </c>
      <c r="Y82">
        <v>0</v>
      </c>
      <c r="Z82">
        <v>0</v>
      </c>
      <c r="AA82">
        <v>0</v>
      </c>
      <c r="AB82">
        <v>0</v>
      </c>
      <c r="AC82">
        <v>0</v>
      </c>
      <c r="AD82" t="s">
        <v>35</v>
      </c>
      <c r="AE82">
        <v>6.4899999999999999E-2</v>
      </c>
      <c r="AF82">
        <v>6.6600000000000006E-2</v>
      </c>
      <c r="AG82">
        <v>0.4375</v>
      </c>
      <c r="AH82">
        <v>0.47189999999999999</v>
      </c>
      <c r="AI82">
        <v>0.47089999999999999</v>
      </c>
      <c r="AJ82" t="s">
        <v>35</v>
      </c>
      <c r="AK82">
        <v>0.14549999999999999</v>
      </c>
      <c r="AL82">
        <v>0.14410000000000001</v>
      </c>
      <c r="AM82">
        <v>0</v>
      </c>
      <c r="AN82">
        <v>6.8999999999999999E-3</v>
      </c>
      <c r="AO82">
        <v>6.7000000000000002E-3</v>
      </c>
      <c r="AP82" t="s">
        <v>35</v>
      </c>
      <c r="AQ82">
        <v>0.1048</v>
      </c>
      <c r="AR82">
        <v>0.1045</v>
      </c>
      <c r="AS82">
        <v>0.3125</v>
      </c>
      <c r="AT82">
        <v>0.31080000000000002</v>
      </c>
      <c r="AU82">
        <v>0.31090000000000001</v>
      </c>
      <c r="AV82" t="s">
        <v>35</v>
      </c>
      <c r="AW82">
        <v>1.5599999999999999E-2</v>
      </c>
      <c r="AX82">
        <v>1.6E-2</v>
      </c>
      <c r="AY82">
        <v>0</v>
      </c>
      <c r="AZ82" t="s">
        <v>35</v>
      </c>
      <c r="BA82" t="s">
        <v>35</v>
      </c>
      <c r="BB82" t="s">
        <v>35</v>
      </c>
      <c r="BC82">
        <v>0.1489</v>
      </c>
      <c r="BD82">
        <v>0.14660000000000001</v>
      </c>
      <c r="BE82">
        <v>0</v>
      </c>
      <c r="BF82">
        <v>0.129</v>
      </c>
      <c r="BG82">
        <v>0.1255</v>
      </c>
      <c r="BH82" t="s">
        <v>35</v>
      </c>
      <c r="BI82">
        <v>1.9900000000000001E-2</v>
      </c>
      <c r="BJ82">
        <v>2.1100000000000001E-2</v>
      </c>
      <c r="BK82">
        <v>0</v>
      </c>
      <c r="BL82">
        <v>0</v>
      </c>
      <c r="BM82">
        <v>0</v>
      </c>
      <c r="BN82" t="s">
        <v>35</v>
      </c>
      <c r="BO82">
        <v>1.9E-2</v>
      </c>
      <c r="BP82">
        <v>1.9400000000000001E-2</v>
      </c>
      <c r="BQ82" t="s">
        <v>35</v>
      </c>
      <c r="BR82">
        <v>5.8000000000000003E-2</v>
      </c>
      <c r="BS82">
        <v>5.8099999999999999E-2</v>
      </c>
      <c r="BT82" t="s">
        <v>35</v>
      </c>
      <c r="BU82">
        <v>3.2899999999999999E-2</v>
      </c>
      <c r="BV82">
        <v>3.2899999999999999E-2</v>
      </c>
      <c r="BW82" t="s">
        <v>35</v>
      </c>
      <c r="BX82">
        <v>9.0899999999999995E-2</v>
      </c>
      <c r="BY82">
        <v>9.2700000000000005E-2</v>
      </c>
    </row>
    <row r="83" spans="1:77" x14ac:dyDescent="0.25">
      <c r="A83">
        <v>3</v>
      </c>
      <c r="B83">
        <v>805</v>
      </c>
      <c r="C83">
        <v>10</v>
      </c>
      <c r="D83">
        <v>120</v>
      </c>
      <c r="E83">
        <v>140</v>
      </c>
      <c r="F83">
        <v>0.66669999999999996</v>
      </c>
      <c r="G83">
        <v>0.78859999999999997</v>
      </c>
      <c r="H83">
        <v>0.77780000000000005</v>
      </c>
      <c r="I83">
        <v>0.66669999999999996</v>
      </c>
      <c r="J83">
        <v>0.68289999999999995</v>
      </c>
      <c r="K83">
        <v>0.68149999999999999</v>
      </c>
      <c r="L83" t="s">
        <v>35</v>
      </c>
      <c r="M83" t="s">
        <v>35</v>
      </c>
      <c r="N83" t="s">
        <v>35</v>
      </c>
      <c r="O83">
        <v>0</v>
      </c>
      <c r="P83">
        <v>0</v>
      </c>
      <c r="Q83">
        <v>0</v>
      </c>
      <c r="R83">
        <v>0</v>
      </c>
      <c r="S83" t="s">
        <v>35</v>
      </c>
      <c r="T83" t="s">
        <v>35</v>
      </c>
      <c r="U83">
        <v>0</v>
      </c>
      <c r="V83">
        <v>4.8800000000000003E-2</v>
      </c>
      <c r="W83">
        <v>4.4400000000000002E-2</v>
      </c>
      <c r="X83">
        <v>0</v>
      </c>
      <c r="Y83" t="s">
        <v>35</v>
      </c>
      <c r="Z83" t="s">
        <v>35</v>
      </c>
      <c r="AA83">
        <v>0</v>
      </c>
      <c r="AB83">
        <v>0</v>
      </c>
      <c r="AC83">
        <v>0</v>
      </c>
      <c r="AD83" t="s">
        <v>35</v>
      </c>
      <c r="AE83">
        <v>4.8800000000000003E-2</v>
      </c>
      <c r="AF83">
        <v>5.1900000000000002E-2</v>
      </c>
      <c r="AG83">
        <v>0.58330000000000004</v>
      </c>
      <c r="AH83">
        <v>0.56910000000000005</v>
      </c>
      <c r="AI83">
        <v>0.57040000000000002</v>
      </c>
      <c r="AJ83" t="s">
        <v>35</v>
      </c>
      <c r="AK83">
        <v>0.14630000000000001</v>
      </c>
      <c r="AL83">
        <v>0.14069999999999999</v>
      </c>
      <c r="AM83">
        <v>0</v>
      </c>
      <c r="AN83" t="s">
        <v>35</v>
      </c>
      <c r="AO83" t="s">
        <v>35</v>
      </c>
      <c r="AP83" t="s">
        <v>35</v>
      </c>
      <c r="AQ83">
        <v>0.13009999999999999</v>
      </c>
      <c r="AR83">
        <v>0.12590000000000001</v>
      </c>
      <c r="AS83" t="s">
        <v>35</v>
      </c>
      <c r="AT83">
        <v>0.374</v>
      </c>
      <c r="AU83">
        <v>0.37780000000000002</v>
      </c>
      <c r="AV83" t="s">
        <v>35</v>
      </c>
      <c r="AW83">
        <v>4.8800000000000003E-2</v>
      </c>
      <c r="AX83">
        <v>5.1900000000000002E-2</v>
      </c>
      <c r="AY83">
        <v>0</v>
      </c>
      <c r="AZ83" t="s">
        <v>35</v>
      </c>
      <c r="BA83" t="s">
        <v>35</v>
      </c>
      <c r="BB83">
        <v>0</v>
      </c>
      <c r="BC83">
        <v>9.7600000000000006E-2</v>
      </c>
      <c r="BD83">
        <v>8.8900000000000007E-2</v>
      </c>
      <c r="BE83">
        <v>0</v>
      </c>
      <c r="BF83" t="s">
        <v>35</v>
      </c>
      <c r="BG83" t="s">
        <v>35</v>
      </c>
      <c r="BH83">
        <v>0</v>
      </c>
      <c r="BI83">
        <v>8.9399999999999993E-2</v>
      </c>
      <c r="BJ83">
        <v>8.1500000000000003E-2</v>
      </c>
      <c r="BK83">
        <v>0</v>
      </c>
      <c r="BL83">
        <v>0</v>
      </c>
      <c r="BM83">
        <v>0</v>
      </c>
      <c r="BN83">
        <v>0</v>
      </c>
      <c r="BO83" t="s">
        <v>35</v>
      </c>
      <c r="BP83" t="s">
        <v>35</v>
      </c>
      <c r="BQ83" t="s">
        <v>35</v>
      </c>
      <c r="BR83">
        <v>0.1057</v>
      </c>
      <c r="BS83">
        <v>0.11849999999999999</v>
      </c>
      <c r="BT83" t="s">
        <v>35</v>
      </c>
      <c r="BU83" t="s">
        <v>35</v>
      </c>
      <c r="BV83" t="s">
        <v>35</v>
      </c>
      <c r="BW83">
        <v>0</v>
      </c>
      <c r="BX83">
        <v>9.7600000000000006E-2</v>
      </c>
      <c r="BY83">
        <v>8.8900000000000007E-2</v>
      </c>
    </row>
    <row r="84" spans="1:77" x14ac:dyDescent="0.25">
      <c r="A84">
        <v>3</v>
      </c>
      <c r="B84">
        <v>810</v>
      </c>
      <c r="C84">
        <v>20</v>
      </c>
      <c r="D84">
        <v>130</v>
      </c>
      <c r="E84">
        <v>150</v>
      </c>
      <c r="F84">
        <v>0.79169999999999996</v>
      </c>
      <c r="G84">
        <v>0.76</v>
      </c>
      <c r="H84">
        <v>0.7651</v>
      </c>
      <c r="I84">
        <v>0.66669999999999996</v>
      </c>
      <c r="J84">
        <v>0.67200000000000004</v>
      </c>
      <c r="K84">
        <v>0.67110000000000003</v>
      </c>
      <c r="L84" t="s">
        <v>35</v>
      </c>
      <c r="M84" t="s">
        <v>35</v>
      </c>
      <c r="N84">
        <v>4.0300000000000002E-2</v>
      </c>
      <c r="O84">
        <v>0</v>
      </c>
      <c r="P84">
        <v>0</v>
      </c>
      <c r="Q84">
        <v>0</v>
      </c>
      <c r="R84" t="s">
        <v>35</v>
      </c>
      <c r="S84" t="s">
        <v>35</v>
      </c>
      <c r="T84">
        <v>4.0300000000000002E-2</v>
      </c>
      <c r="U84" t="s">
        <v>35</v>
      </c>
      <c r="V84" t="s">
        <v>35</v>
      </c>
      <c r="W84" t="s">
        <v>35</v>
      </c>
      <c r="X84">
        <v>0</v>
      </c>
      <c r="Y84">
        <v>0</v>
      </c>
      <c r="Z84">
        <v>0</v>
      </c>
      <c r="AA84">
        <v>0</v>
      </c>
      <c r="AB84">
        <v>0</v>
      </c>
      <c r="AC84">
        <v>0</v>
      </c>
      <c r="AD84" t="s">
        <v>35</v>
      </c>
      <c r="AE84">
        <v>7.1999999999999995E-2</v>
      </c>
      <c r="AF84">
        <v>7.3800000000000004E-2</v>
      </c>
      <c r="AG84">
        <v>0.5</v>
      </c>
      <c r="AH84">
        <v>0.56799999999999995</v>
      </c>
      <c r="AI84">
        <v>0.55700000000000005</v>
      </c>
      <c r="AJ84" t="s">
        <v>35</v>
      </c>
      <c r="AK84">
        <v>0.08</v>
      </c>
      <c r="AL84">
        <v>7.3800000000000004E-2</v>
      </c>
      <c r="AM84">
        <v>0</v>
      </c>
      <c r="AN84">
        <v>0</v>
      </c>
      <c r="AO84">
        <v>0</v>
      </c>
      <c r="AP84" t="s">
        <v>35</v>
      </c>
      <c r="AQ84">
        <v>6.4000000000000001E-2</v>
      </c>
      <c r="AR84">
        <v>6.0400000000000002E-2</v>
      </c>
      <c r="AS84">
        <v>0.29170000000000001</v>
      </c>
      <c r="AT84">
        <v>0.45600000000000002</v>
      </c>
      <c r="AU84">
        <v>0.42949999999999999</v>
      </c>
      <c r="AV84" t="s">
        <v>35</v>
      </c>
      <c r="AW84" t="s">
        <v>35</v>
      </c>
      <c r="AX84">
        <v>5.3699999999999998E-2</v>
      </c>
      <c r="AY84">
        <v>0</v>
      </c>
      <c r="AZ84" t="s">
        <v>35</v>
      </c>
      <c r="BA84" t="s">
        <v>35</v>
      </c>
      <c r="BB84" t="s">
        <v>35</v>
      </c>
      <c r="BC84">
        <v>7.1999999999999995E-2</v>
      </c>
      <c r="BD84">
        <v>6.7100000000000007E-2</v>
      </c>
      <c r="BE84" t="s">
        <v>35</v>
      </c>
      <c r="BF84">
        <v>7.1999999999999995E-2</v>
      </c>
      <c r="BG84">
        <v>6.7100000000000007E-2</v>
      </c>
      <c r="BH84">
        <v>0</v>
      </c>
      <c r="BI84">
        <v>0</v>
      </c>
      <c r="BJ84">
        <v>0</v>
      </c>
      <c r="BK84">
        <v>0</v>
      </c>
      <c r="BL84">
        <v>0</v>
      </c>
      <c r="BM84">
        <v>0</v>
      </c>
      <c r="BN84" t="s">
        <v>35</v>
      </c>
      <c r="BO84" t="s">
        <v>35</v>
      </c>
      <c r="BP84" t="s">
        <v>35</v>
      </c>
      <c r="BQ84" t="s">
        <v>35</v>
      </c>
      <c r="BR84">
        <v>5.6000000000000001E-2</v>
      </c>
      <c r="BS84">
        <v>6.7100000000000007E-2</v>
      </c>
      <c r="BT84" t="s">
        <v>35</v>
      </c>
      <c r="BU84" t="s">
        <v>35</v>
      </c>
      <c r="BV84" t="s">
        <v>35</v>
      </c>
      <c r="BW84" t="s">
        <v>35</v>
      </c>
      <c r="BX84">
        <v>0.17599999999999999</v>
      </c>
      <c r="BY84">
        <v>0.15440000000000001</v>
      </c>
    </row>
    <row r="85" spans="1:77" x14ac:dyDescent="0.25">
      <c r="A85">
        <v>3</v>
      </c>
      <c r="B85">
        <v>822</v>
      </c>
      <c r="C85">
        <v>50</v>
      </c>
      <c r="D85">
        <v>820</v>
      </c>
      <c r="E85">
        <v>870</v>
      </c>
      <c r="F85">
        <v>0.72</v>
      </c>
      <c r="G85">
        <v>0.75700000000000001</v>
      </c>
      <c r="H85">
        <v>0.75490000000000002</v>
      </c>
      <c r="I85">
        <v>0.7</v>
      </c>
      <c r="J85">
        <v>0.71919999999999995</v>
      </c>
      <c r="K85">
        <v>0.71809999999999996</v>
      </c>
      <c r="L85">
        <v>0.14000000000000001</v>
      </c>
      <c r="M85">
        <v>8.6699999999999999E-2</v>
      </c>
      <c r="N85">
        <v>8.9800000000000005E-2</v>
      </c>
      <c r="O85">
        <v>0</v>
      </c>
      <c r="P85" t="s">
        <v>35</v>
      </c>
      <c r="Q85" t="s">
        <v>35</v>
      </c>
      <c r="R85">
        <v>0</v>
      </c>
      <c r="S85">
        <v>2.1999999999999999E-2</v>
      </c>
      <c r="T85">
        <v>2.07E-2</v>
      </c>
      <c r="U85">
        <v>0</v>
      </c>
      <c r="V85">
        <v>1.95E-2</v>
      </c>
      <c r="W85">
        <v>1.84E-2</v>
      </c>
      <c r="X85">
        <v>0</v>
      </c>
      <c r="Y85">
        <v>0</v>
      </c>
      <c r="Z85">
        <v>0</v>
      </c>
      <c r="AA85">
        <v>0</v>
      </c>
      <c r="AB85">
        <v>0</v>
      </c>
      <c r="AC85">
        <v>0</v>
      </c>
      <c r="AD85" t="s">
        <v>35</v>
      </c>
      <c r="AE85">
        <v>4.7600000000000003E-2</v>
      </c>
      <c r="AF85">
        <v>4.5999999999999999E-2</v>
      </c>
      <c r="AG85">
        <v>0.56000000000000005</v>
      </c>
      <c r="AH85">
        <v>0.58850000000000002</v>
      </c>
      <c r="AI85">
        <v>0.58689999999999998</v>
      </c>
      <c r="AJ85" t="s">
        <v>35</v>
      </c>
      <c r="AK85">
        <v>0.2137</v>
      </c>
      <c r="AL85">
        <v>0.20369999999999999</v>
      </c>
      <c r="AM85">
        <v>0</v>
      </c>
      <c r="AN85">
        <v>1.2200000000000001E-2</v>
      </c>
      <c r="AO85">
        <v>1.15E-2</v>
      </c>
      <c r="AP85">
        <v>0</v>
      </c>
      <c r="AQ85">
        <v>0.13919999999999999</v>
      </c>
      <c r="AR85">
        <v>0.13120000000000001</v>
      </c>
      <c r="AS85">
        <v>0.52</v>
      </c>
      <c r="AT85">
        <v>0.3614</v>
      </c>
      <c r="AU85">
        <v>0.3705</v>
      </c>
      <c r="AV85">
        <v>0</v>
      </c>
      <c r="AW85">
        <v>1.34E-2</v>
      </c>
      <c r="AX85">
        <v>1.2699999999999999E-2</v>
      </c>
      <c r="AY85">
        <v>0</v>
      </c>
      <c r="AZ85" t="s">
        <v>35</v>
      </c>
      <c r="BA85" t="s">
        <v>35</v>
      </c>
      <c r="BB85">
        <v>0</v>
      </c>
      <c r="BC85">
        <v>3.1699999999999999E-2</v>
      </c>
      <c r="BD85">
        <v>2.9899999999999999E-2</v>
      </c>
      <c r="BE85">
        <v>0</v>
      </c>
      <c r="BF85">
        <v>1.5900000000000001E-2</v>
      </c>
      <c r="BG85">
        <v>1.4999999999999999E-2</v>
      </c>
      <c r="BH85">
        <v>0</v>
      </c>
      <c r="BI85">
        <v>1.5900000000000001E-2</v>
      </c>
      <c r="BJ85">
        <v>1.4999999999999999E-2</v>
      </c>
      <c r="BK85">
        <v>0</v>
      </c>
      <c r="BL85">
        <v>0</v>
      </c>
      <c r="BM85">
        <v>0</v>
      </c>
      <c r="BN85" t="s">
        <v>35</v>
      </c>
      <c r="BO85" t="s">
        <v>35</v>
      </c>
      <c r="BP85">
        <v>6.8999999999999999E-3</v>
      </c>
      <c r="BQ85">
        <v>0.16</v>
      </c>
      <c r="BR85">
        <v>0.1123</v>
      </c>
      <c r="BS85">
        <v>0.11509999999999999</v>
      </c>
      <c r="BT85" t="s">
        <v>35</v>
      </c>
      <c r="BU85">
        <v>1.95E-2</v>
      </c>
      <c r="BV85">
        <v>2.3E-2</v>
      </c>
      <c r="BW85" t="s">
        <v>35</v>
      </c>
      <c r="BX85">
        <v>0.1111</v>
      </c>
      <c r="BY85">
        <v>0.107</v>
      </c>
    </row>
    <row r="86" spans="1:77" x14ac:dyDescent="0.25">
      <c r="A86">
        <v>3</v>
      </c>
      <c r="B86">
        <v>830</v>
      </c>
      <c r="C86">
        <v>70</v>
      </c>
      <c r="D86">
        <v>2470</v>
      </c>
      <c r="E86">
        <v>2550</v>
      </c>
      <c r="F86">
        <v>0.76390000000000002</v>
      </c>
      <c r="G86">
        <v>0.82169999999999999</v>
      </c>
      <c r="H86">
        <v>0.82</v>
      </c>
      <c r="I86">
        <v>0.65280000000000005</v>
      </c>
      <c r="J86">
        <v>0.70399999999999996</v>
      </c>
      <c r="K86">
        <v>0.7026</v>
      </c>
      <c r="L86">
        <v>0.20830000000000001</v>
      </c>
      <c r="M86">
        <v>8.5699999999999998E-2</v>
      </c>
      <c r="N86">
        <v>8.9200000000000002E-2</v>
      </c>
      <c r="O86">
        <v>0</v>
      </c>
      <c r="P86">
        <v>0</v>
      </c>
      <c r="Q86">
        <v>0</v>
      </c>
      <c r="R86">
        <v>0</v>
      </c>
      <c r="S86">
        <v>3.9600000000000003E-2</v>
      </c>
      <c r="T86">
        <v>3.85E-2</v>
      </c>
      <c r="U86" t="s">
        <v>35</v>
      </c>
      <c r="V86">
        <v>2.7900000000000001E-2</v>
      </c>
      <c r="W86">
        <v>2.87E-2</v>
      </c>
      <c r="X86">
        <v>0</v>
      </c>
      <c r="Y86" t="s">
        <v>35</v>
      </c>
      <c r="Z86" t="s">
        <v>35</v>
      </c>
      <c r="AA86">
        <v>0</v>
      </c>
      <c r="AB86">
        <v>0</v>
      </c>
      <c r="AC86">
        <v>0</v>
      </c>
      <c r="AD86" t="s">
        <v>35</v>
      </c>
      <c r="AE86">
        <v>6.9599999999999995E-2</v>
      </c>
      <c r="AF86">
        <v>6.9199999999999998E-2</v>
      </c>
      <c r="AG86">
        <v>0.38890000000000002</v>
      </c>
      <c r="AH86">
        <v>0.55030000000000001</v>
      </c>
      <c r="AI86">
        <v>0.54579999999999995</v>
      </c>
      <c r="AJ86">
        <v>9.7199999999999995E-2</v>
      </c>
      <c r="AK86">
        <v>0.218</v>
      </c>
      <c r="AL86">
        <v>0.2145</v>
      </c>
      <c r="AM86">
        <v>0</v>
      </c>
      <c r="AN86">
        <v>1.3299999999999999E-2</v>
      </c>
      <c r="AO86">
        <v>1.2999999999999999E-2</v>
      </c>
      <c r="AP86" t="s">
        <v>35</v>
      </c>
      <c r="AQ86">
        <v>0.1767</v>
      </c>
      <c r="AR86">
        <v>0.17369999999999999</v>
      </c>
      <c r="AS86">
        <v>0.29170000000000001</v>
      </c>
      <c r="AT86">
        <v>0.32069999999999999</v>
      </c>
      <c r="AU86">
        <v>0.31979999999999997</v>
      </c>
      <c r="AV86">
        <v>0</v>
      </c>
      <c r="AW86">
        <v>1.17E-2</v>
      </c>
      <c r="AX86">
        <v>1.14E-2</v>
      </c>
      <c r="AY86">
        <v>0</v>
      </c>
      <c r="AZ86">
        <v>0</v>
      </c>
      <c r="BA86">
        <v>0</v>
      </c>
      <c r="BB86">
        <v>9.7199999999999995E-2</v>
      </c>
      <c r="BC86">
        <v>9.9500000000000005E-2</v>
      </c>
      <c r="BD86">
        <v>9.9400000000000002E-2</v>
      </c>
      <c r="BE86" t="s">
        <v>35</v>
      </c>
      <c r="BF86">
        <v>3.5200000000000002E-2</v>
      </c>
      <c r="BG86">
        <v>3.5799999999999998E-2</v>
      </c>
      <c r="BH86" t="s">
        <v>35</v>
      </c>
      <c r="BI86">
        <v>6.3100000000000003E-2</v>
      </c>
      <c r="BJ86">
        <v>6.25E-2</v>
      </c>
      <c r="BK86">
        <v>0</v>
      </c>
      <c r="BL86" t="s">
        <v>35</v>
      </c>
      <c r="BM86" t="s">
        <v>35</v>
      </c>
      <c r="BN86" t="s">
        <v>35</v>
      </c>
      <c r="BO86">
        <v>1.8200000000000001E-2</v>
      </c>
      <c r="BP86">
        <v>1.8100000000000002E-2</v>
      </c>
      <c r="BQ86" t="s">
        <v>35</v>
      </c>
      <c r="BR86">
        <v>7.1999999999999995E-2</v>
      </c>
      <c r="BS86">
        <v>7.1499999999999994E-2</v>
      </c>
      <c r="BT86" t="s">
        <v>35</v>
      </c>
      <c r="BU86">
        <v>2.2200000000000001E-2</v>
      </c>
      <c r="BV86">
        <v>2.3199999999999998E-2</v>
      </c>
      <c r="BW86">
        <v>0.125</v>
      </c>
      <c r="BX86">
        <v>8.4099999999999994E-2</v>
      </c>
      <c r="BY86">
        <v>8.5300000000000001E-2</v>
      </c>
    </row>
    <row r="87" spans="1:77" x14ac:dyDescent="0.25">
      <c r="A87">
        <v>3</v>
      </c>
      <c r="B87">
        <v>831</v>
      </c>
      <c r="C87">
        <v>60</v>
      </c>
      <c r="D87">
        <v>680</v>
      </c>
      <c r="E87">
        <v>740</v>
      </c>
      <c r="F87">
        <v>0.67859999999999998</v>
      </c>
      <c r="G87">
        <v>0.81699999999999995</v>
      </c>
      <c r="H87">
        <v>0.80649999999999999</v>
      </c>
      <c r="I87">
        <v>0.51790000000000003</v>
      </c>
      <c r="J87">
        <v>0.72770000000000001</v>
      </c>
      <c r="K87">
        <v>0.71179999999999999</v>
      </c>
      <c r="L87" t="s">
        <v>35</v>
      </c>
      <c r="M87">
        <v>6.4399999999999999E-2</v>
      </c>
      <c r="N87">
        <v>6.5000000000000002E-2</v>
      </c>
      <c r="O87">
        <v>0</v>
      </c>
      <c r="P87" t="s">
        <v>35</v>
      </c>
      <c r="Q87" t="s">
        <v>35</v>
      </c>
      <c r="R87">
        <v>0</v>
      </c>
      <c r="S87">
        <v>5.4199999999999998E-2</v>
      </c>
      <c r="T87">
        <v>5.0099999999999999E-2</v>
      </c>
      <c r="U87" t="s">
        <v>35</v>
      </c>
      <c r="V87">
        <v>1.61E-2</v>
      </c>
      <c r="W87">
        <v>1.7600000000000001E-2</v>
      </c>
      <c r="X87">
        <v>0</v>
      </c>
      <c r="Y87">
        <v>0</v>
      </c>
      <c r="Z87">
        <v>0</v>
      </c>
      <c r="AA87">
        <v>0</v>
      </c>
      <c r="AB87">
        <v>0</v>
      </c>
      <c r="AC87">
        <v>0</v>
      </c>
      <c r="AD87" t="s">
        <v>35</v>
      </c>
      <c r="AE87">
        <v>7.7600000000000002E-2</v>
      </c>
      <c r="AF87">
        <v>7.4399999999999994E-2</v>
      </c>
      <c r="AG87">
        <v>0.41070000000000001</v>
      </c>
      <c r="AH87">
        <v>0.59150000000000003</v>
      </c>
      <c r="AI87">
        <v>0.57779999999999998</v>
      </c>
      <c r="AJ87" t="s">
        <v>35</v>
      </c>
      <c r="AK87">
        <v>0.21379999999999999</v>
      </c>
      <c r="AL87">
        <v>0.20300000000000001</v>
      </c>
      <c r="AM87">
        <v>0</v>
      </c>
      <c r="AN87" t="s">
        <v>35</v>
      </c>
      <c r="AO87" t="s">
        <v>35</v>
      </c>
      <c r="AP87" t="s">
        <v>35</v>
      </c>
      <c r="AQ87">
        <v>0.1537</v>
      </c>
      <c r="AR87">
        <v>0.14610000000000001</v>
      </c>
      <c r="AS87">
        <v>0.33929999999999999</v>
      </c>
      <c r="AT87">
        <v>0.37340000000000001</v>
      </c>
      <c r="AU87">
        <v>0.37080000000000002</v>
      </c>
      <c r="AV87">
        <v>0</v>
      </c>
      <c r="AW87" t="s">
        <v>35</v>
      </c>
      <c r="AX87" t="s">
        <v>35</v>
      </c>
      <c r="AY87">
        <v>0</v>
      </c>
      <c r="AZ87">
        <v>0</v>
      </c>
      <c r="BA87">
        <v>0</v>
      </c>
      <c r="BB87">
        <v>0.1429</v>
      </c>
      <c r="BC87">
        <v>7.0300000000000001E-2</v>
      </c>
      <c r="BD87">
        <v>7.5800000000000006E-2</v>
      </c>
      <c r="BE87" t="s">
        <v>35</v>
      </c>
      <c r="BF87">
        <v>1.61E-2</v>
      </c>
      <c r="BG87">
        <v>1.6199999999999999E-2</v>
      </c>
      <c r="BH87">
        <v>0.125</v>
      </c>
      <c r="BI87">
        <v>4.5400000000000003E-2</v>
      </c>
      <c r="BJ87">
        <v>5.1400000000000001E-2</v>
      </c>
      <c r="BK87">
        <v>0</v>
      </c>
      <c r="BL87">
        <v>8.8000000000000005E-3</v>
      </c>
      <c r="BM87">
        <v>8.0999999999999996E-3</v>
      </c>
      <c r="BN87" t="s">
        <v>35</v>
      </c>
      <c r="BO87">
        <v>1.9E-2</v>
      </c>
      <c r="BP87">
        <v>1.89E-2</v>
      </c>
      <c r="BQ87" t="s">
        <v>35</v>
      </c>
      <c r="BR87">
        <v>0.06</v>
      </c>
      <c r="BS87">
        <v>6.0900000000000003E-2</v>
      </c>
      <c r="BT87" t="s">
        <v>35</v>
      </c>
      <c r="BU87">
        <v>1.46E-2</v>
      </c>
      <c r="BV87">
        <v>1.49E-2</v>
      </c>
      <c r="BW87">
        <v>0.2321</v>
      </c>
      <c r="BX87">
        <v>0.10829999999999999</v>
      </c>
      <c r="BY87">
        <v>0.1177</v>
      </c>
    </row>
    <row r="88" spans="1:77" x14ac:dyDescent="0.25">
      <c r="A88">
        <v>3</v>
      </c>
      <c r="B88">
        <v>845</v>
      </c>
      <c r="C88">
        <v>10</v>
      </c>
      <c r="D88">
        <v>610</v>
      </c>
      <c r="E88">
        <v>630</v>
      </c>
      <c r="F88">
        <v>0.64290000000000003</v>
      </c>
      <c r="G88">
        <v>0.72919999999999996</v>
      </c>
      <c r="H88">
        <v>0.72729999999999995</v>
      </c>
      <c r="I88">
        <v>0.64290000000000003</v>
      </c>
      <c r="J88">
        <v>0.59540000000000004</v>
      </c>
      <c r="K88">
        <v>0.59650000000000003</v>
      </c>
      <c r="L88" t="s">
        <v>35</v>
      </c>
      <c r="M88">
        <v>8.9700000000000002E-2</v>
      </c>
      <c r="N88">
        <v>8.9300000000000004E-2</v>
      </c>
      <c r="O88">
        <v>0</v>
      </c>
      <c r="P88">
        <v>0</v>
      </c>
      <c r="Q88">
        <v>0</v>
      </c>
      <c r="R88">
        <v>0</v>
      </c>
      <c r="S88">
        <v>2.2800000000000001E-2</v>
      </c>
      <c r="T88">
        <v>2.23E-2</v>
      </c>
      <c r="U88" t="s">
        <v>35</v>
      </c>
      <c r="V88">
        <v>7.9899999999999999E-2</v>
      </c>
      <c r="W88">
        <v>7.9699999999999993E-2</v>
      </c>
      <c r="X88">
        <v>0</v>
      </c>
      <c r="Y88" t="s">
        <v>35</v>
      </c>
      <c r="Z88" t="s">
        <v>35</v>
      </c>
      <c r="AA88">
        <v>0</v>
      </c>
      <c r="AB88">
        <v>0</v>
      </c>
      <c r="AC88">
        <v>0</v>
      </c>
      <c r="AD88">
        <v>0</v>
      </c>
      <c r="AE88">
        <v>3.7499999999999999E-2</v>
      </c>
      <c r="AF88">
        <v>3.6700000000000003E-2</v>
      </c>
      <c r="AG88">
        <v>0.5</v>
      </c>
      <c r="AH88">
        <v>0.40129999999999999</v>
      </c>
      <c r="AI88">
        <v>0.40350000000000003</v>
      </c>
      <c r="AJ88" t="s">
        <v>35</v>
      </c>
      <c r="AK88">
        <v>0.15659999999999999</v>
      </c>
      <c r="AL88">
        <v>0.1547</v>
      </c>
      <c r="AM88">
        <v>0</v>
      </c>
      <c r="AN88" t="s">
        <v>35</v>
      </c>
      <c r="AO88" t="s">
        <v>35</v>
      </c>
      <c r="AP88" t="s">
        <v>35</v>
      </c>
      <c r="AQ88">
        <v>9.4600000000000004E-2</v>
      </c>
      <c r="AR88">
        <v>9.4100000000000003E-2</v>
      </c>
      <c r="AS88">
        <v>0.42859999999999998</v>
      </c>
      <c r="AT88">
        <v>0.23649999999999999</v>
      </c>
      <c r="AU88">
        <v>0.24079999999999999</v>
      </c>
      <c r="AV88">
        <v>0</v>
      </c>
      <c r="AW88" t="s">
        <v>35</v>
      </c>
      <c r="AX88" t="s">
        <v>35</v>
      </c>
      <c r="AY88">
        <v>0</v>
      </c>
      <c r="AZ88">
        <v>0</v>
      </c>
      <c r="BA88">
        <v>0</v>
      </c>
      <c r="BB88">
        <v>0</v>
      </c>
      <c r="BC88">
        <v>0.124</v>
      </c>
      <c r="BD88">
        <v>0.1212</v>
      </c>
      <c r="BE88">
        <v>0</v>
      </c>
      <c r="BF88">
        <v>2.7699999999999999E-2</v>
      </c>
      <c r="BG88">
        <v>2.7099999999999999E-2</v>
      </c>
      <c r="BH88">
        <v>0</v>
      </c>
      <c r="BI88">
        <v>9.6199999999999994E-2</v>
      </c>
      <c r="BJ88">
        <v>9.4100000000000003E-2</v>
      </c>
      <c r="BK88">
        <v>0</v>
      </c>
      <c r="BL88">
        <v>0</v>
      </c>
      <c r="BM88">
        <v>0</v>
      </c>
      <c r="BN88">
        <v>0</v>
      </c>
      <c r="BO88">
        <v>9.7999999999999997E-3</v>
      </c>
      <c r="BP88">
        <v>9.5999999999999992E-3</v>
      </c>
      <c r="BQ88">
        <v>0</v>
      </c>
      <c r="BR88">
        <v>6.5299999999999997E-2</v>
      </c>
      <c r="BS88">
        <v>6.3799999999999996E-2</v>
      </c>
      <c r="BT88" t="s">
        <v>35</v>
      </c>
      <c r="BU88">
        <v>3.7499999999999999E-2</v>
      </c>
      <c r="BV88">
        <v>3.8300000000000001E-2</v>
      </c>
      <c r="BW88" t="s">
        <v>35</v>
      </c>
      <c r="BX88">
        <v>0.16800000000000001</v>
      </c>
      <c r="BY88">
        <v>0.17069999999999999</v>
      </c>
    </row>
    <row r="89" spans="1:77" x14ac:dyDescent="0.25">
      <c r="A89">
        <v>3</v>
      </c>
      <c r="B89">
        <v>891</v>
      </c>
      <c r="C89">
        <v>130</v>
      </c>
      <c r="D89">
        <v>2740</v>
      </c>
      <c r="E89">
        <v>2870</v>
      </c>
      <c r="F89">
        <v>0.69289999999999996</v>
      </c>
      <c r="G89">
        <v>0.73029999999999995</v>
      </c>
      <c r="H89">
        <v>0.72870000000000001</v>
      </c>
      <c r="I89">
        <v>0.66139999999999999</v>
      </c>
      <c r="J89">
        <v>0.71430000000000005</v>
      </c>
      <c r="K89">
        <v>0.71189999999999998</v>
      </c>
      <c r="L89">
        <v>0.189</v>
      </c>
      <c r="M89">
        <v>8.7099999999999997E-2</v>
      </c>
      <c r="N89">
        <v>9.1600000000000001E-2</v>
      </c>
      <c r="O89">
        <v>0</v>
      </c>
      <c r="P89">
        <v>0</v>
      </c>
      <c r="Q89">
        <v>0</v>
      </c>
      <c r="R89">
        <v>4.7199999999999999E-2</v>
      </c>
      <c r="S89">
        <v>3.2099999999999997E-2</v>
      </c>
      <c r="T89">
        <v>3.27E-2</v>
      </c>
      <c r="U89">
        <v>5.5100000000000003E-2</v>
      </c>
      <c r="V89">
        <v>5.4300000000000001E-2</v>
      </c>
      <c r="W89">
        <v>5.4300000000000001E-2</v>
      </c>
      <c r="X89">
        <v>0</v>
      </c>
      <c r="Y89" t="s">
        <v>35</v>
      </c>
      <c r="Z89" t="s">
        <v>35</v>
      </c>
      <c r="AA89">
        <v>0</v>
      </c>
      <c r="AB89">
        <v>0</v>
      </c>
      <c r="AC89">
        <v>0</v>
      </c>
      <c r="AD89">
        <v>7.0900000000000005E-2</v>
      </c>
      <c r="AE89">
        <v>5.1700000000000003E-2</v>
      </c>
      <c r="AF89">
        <v>5.2600000000000001E-2</v>
      </c>
      <c r="AG89">
        <v>0.37009999999999998</v>
      </c>
      <c r="AH89">
        <v>0.54010000000000002</v>
      </c>
      <c r="AI89">
        <v>0.53259999999999996</v>
      </c>
      <c r="AJ89">
        <v>6.3E-2</v>
      </c>
      <c r="AK89">
        <v>0.1764</v>
      </c>
      <c r="AL89">
        <v>0.1714</v>
      </c>
      <c r="AM89" t="s">
        <v>35</v>
      </c>
      <c r="AN89">
        <v>8.0000000000000002E-3</v>
      </c>
      <c r="AO89">
        <v>8.3999999999999995E-3</v>
      </c>
      <c r="AP89" t="s">
        <v>35</v>
      </c>
      <c r="AQ89">
        <v>0.14430000000000001</v>
      </c>
      <c r="AR89">
        <v>0.13900000000000001</v>
      </c>
      <c r="AS89">
        <v>0.29920000000000002</v>
      </c>
      <c r="AT89">
        <v>0.34150000000000003</v>
      </c>
      <c r="AU89">
        <v>0.33960000000000001</v>
      </c>
      <c r="AV89" t="s">
        <v>35</v>
      </c>
      <c r="AW89">
        <v>2.2200000000000001E-2</v>
      </c>
      <c r="AX89">
        <v>2.1600000000000001E-2</v>
      </c>
      <c r="AY89">
        <v>0</v>
      </c>
      <c r="AZ89" t="s">
        <v>35</v>
      </c>
      <c r="BA89" t="s">
        <v>35</v>
      </c>
      <c r="BB89" t="s">
        <v>35</v>
      </c>
      <c r="BC89">
        <v>1.38E-2</v>
      </c>
      <c r="BD89">
        <v>1.43E-2</v>
      </c>
      <c r="BE89" t="s">
        <v>35</v>
      </c>
      <c r="BF89">
        <v>9.7999999999999997E-3</v>
      </c>
      <c r="BG89">
        <v>1.04E-2</v>
      </c>
      <c r="BH89">
        <v>0</v>
      </c>
      <c r="BI89" t="s">
        <v>36</v>
      </c>
      <c r="BJ89" t="s">
        <v>36</v>
      </c>
      <c r="BK89">
        <v>0</v>
      </c>
      <c r="BL89">
        <v>0</v>
      </c>
      <c r="BM89">
        <v>0</v>
      </c>
      <c r="BN89" t="s">
        <v>35</v>
      </c>
      <c r="BO89" t="s">
        <v>36</v>
      </c>
      <c r="BP89" t="s">
        <v>36</v>
      </c>
      <c r="BQ89">
        <v>0.1181</v>
      </c>
      <c r="BR89">
        <v>9.5100000000000004E-2</v>
      </c>
      <c r="BS89">
        <v>9.6100000000000005E-2</v>
      </c>
      <c r="BT89" t="s">
        <v>35</v>
      </c>
      <c r="BU89">
        <v>7.7000000000000002E-3</v>
      </c>
      <c r="BV89">
        <v>8.0000000000000002E-3</v>
      </c>
      <c r="BW89">
        <v>0.17319999999999999</v>
      </c>
      <c r="BX89">
        <v>0.16689999999999999</v>
      </c>
      <c r="BY89">
        <v>0.16719999999999999</v>
      </c>
    </row>
    <row r="90" spans="1:77" x14ac:dyDescent="0.25">
      <c r="A90">
        <v>3</v>
      </c>
      <c r="B90">
        <v>916</v>
      </c>
      <c r="C90">
        <v>50</v>
      </c>
      <c r="D90">
        <v>2700</v>
      </c>
      <c r="E90">
        <v>2750</v>
      </c>
      <c r="F90">
        <v>0.61539999999999995</v>
      </c>
      <c r="G90">
        <v>0.77329999999999999</v>
      </c>
      <c r="H90">
        <v>0.77029999999999998</v>
      </c>
      <c r="I90">
        <v>0.48080000000000001</v>
      </c>
      <c r="J90">
        <v>0.65559999999999996</v>
      </c>
      <c r="K90">
        <v>0.65229999999999999</v>
      </c>
      <c r="L90">
        <v>0.21149999999999999</v>
      </c>
      <c r="M90">
        <v>8.2199999999999995E-2</v>
      </c>
      <c r="N90">
        <v>8.4699999999999998E-2</v>
      </c>
      <c r="O90">
        <v>0</v>
      </c>
      <c r="P90" t="s">
        <v>35</v>
      </c>
      <c r="Q90" t="s">
        <v>35</v>
      </c>
      <c r="R90" t="s">
        <v>35</v>
      </c>
      <c r="S90">
        <v>2.41E-2</v>
      </c>
      <c r="T90">
        <v>2.4E-2</v>
      </c>
      <c r="U90" t="s">
        <v>35</v>
      </c>
      <c r="V90">
        <v>0.03</v>
      </c>
      <c r="W90">
        <v>2.98E-2</v>
      </c>
      <c r="X90">
        <v>0</v>
      </c>
      <c r="Y90" t="s">
        <v>35</v>
      </c>
      <c r="Z90" t="s">
        <v>35</v>
      </c>
      <c r="AA90">
        <v>0</v>
      </c>
      <c r="AB90">
        <v>0</v>
      </c>
      <c r="AC90">
        <v>0</v>
      </c>
      <c r="AD90" t="s">
        <v>35</v>
      </c>
      <c r="AE90">
        <v>4.5900000000000003E-2</v>
      </c>
      <c r="AF90">
        <v>4.58E-2</v>
      </c>
      <c r="AG90">
        <v>0.23080000000000001</v>
      </c>
      <c r="AH90">
        <v>0.51780000000000004</v>
      </c>
      <c r="AI90">
        <v>0.51239999999999997</v>
      </c>
      <c r="AJ90" t="s">
        <v>35</v>
      </c>
      <c r="AK90">
        <v>0.24440000000000001</v>
      </c>
      <c r="AL90">
        <v>0.2402</v>
      </c>
      <c r="AM90">
        <v>0</v>
      </c>
      <c r="AN90">
        <v>2.0400000000000001E-2</v>
      </c>
      <c r="AO90">
        <v>0.02</v>
      </c>
      <c r="AP90" t="s">
        <v>35</v>
      </c>
      <c r="AQ90">
        <v>0.18779999999999999</v>
      </c>
      <c r="AR90">
        <v>0.18459999999999999</v>
      </c>
      <c r="AS90">
        <v>0.21149999999999999</v>
      </c>
      <c r="AT90">
        <v>0.2656</v>
      </c>
      <c r="AU90">
        <v>0.26450000000000001</v>
      </c>
      <c r="AV90">
        <v>0</v>
      </c>
      <c r="AW90">
        <v>7.7999999999999996E-3</v>
      </c>
      <c r="AX90">
        <v>7.6E-3</v>
      </c>
      <c r="AY90">
        <v>0</v>
      </c>
      <c r="AZ90">
        <v>0</v>
      </c>
      <c r="BA90">
        <v>0</v>
      </c>
      <c r="BB90">
        <v>0.1154</v>
      </c>
      <c r="BC90">
        <v>0.10780000000000001</v>
      </c>
      <c r="BD90">
        <v>0.1079</v>
      </c>
      <c r="BE90" t="s">
        <v>35</v>
      </c>
      <c r="BF90">
        <v>5.5599999999999997E-2</v>
      </c>
      <c r="BG90">
        <v>5.5199999999999999E-2</v>
      </c>
      <c r="BH90" t="s">
        <v>35</v>
      </c>
      <c r="BI90">
        <v>5.2200000000000003E-2</v>
      </c>
      <c r="BJ90">
        <v>5.2699999999999997E-2</v>
      </c>
      <c r="BK90">
        <v>0</v>
      </c>
      <c r="BL90">
        <v>0</v>
      </c>
      <c r="BM90">
        <v>0</v>
      </c>
      <c r="BN90" t="s">
        <v>35</v>
      </c>
      <c r="BO90">
        <v>0.01</v>
      </c>
      <c r="BP90">
        <v>1.0200000000000001E-2</v>
      </c>
      <c r="BQ90" t="s">
        <v>35</v>
      </c>
      <c r="BR90">
        <v>4.6300000000000001E-2</v>
      </c>
      <c r="BS90">
        <v>4.65E-2</v>
      </c>
      <c r="BT90" t="s">
        <v>35</v>
      </c>
      <c r="BU90">
        <v>1.11E-2</v>
      </c>
      <c r="BV90">
        <v>1.1599999999999999E-2</v>
      </c>
      <c r="BW90">
        <v>0.28849999999999998</v>
      </c>
      <c r="BX90">
        <v>0.16930000000000001</v>
      </c>
      <c r="BY90">
        <v>0.17150000000000001</v>
      </c>
    </row>
    <row r="91" spans="1:77" x14ac:dyDescent="0.25">
      <c r="A91">
        <v>3</v>
      </c>
      <c r="B91">
        <v>925</v>
      </c>
      <c r="C91">
        <v>120</v>
      </c>
      <c r="D91">
        <v>3220</v>
      </c>
      <c r="E91">
        <v>3330</v>
      </c>
      <c r="F91">
        <v>0.69569999999999999</v>
      </c>
      <c r="G91">
        <v>0.74619999999999997</v>
      </c>
      <c r="H91">
        <v>0.74439999999999995</v>
      </c>
      <c r="I91">
        <v>0.67830000000000001</v>
      </c>
      <c r="J91">
        <v>0.71140000000000003</v>
      </c>
      <c r="K91">
        <v>0.71020000000000005</v>
      </c>
      <c r="L91">
        <v>0.2</v>
      </c>
      <c r="M91">
        <v>8.3400000000000002E-2</v>
      </c>
      <c r="N91">
        <v>8.7400000000000005E-2</v>
      </c>
      <c r="O91">
        <v>0</v>
      </c>
      <c r="P91">
        <v>0</v>
      </c>
      <c r="Q91">
        <v>0</v>
      </c>
      <c r="R91">
        <v>5.2200000000000003E-2</v>
      </c>
      <c r="S91">
        <v>3.6400000000000002E-2</v>
      </c>
      <c r="T91">
        <v>3.6900000000000002E-2</v>
      </c>
      <c r="U91" t="s">
        <v>35</v>
      </c>
      <c r="V91">
        <v>2.18E-2</v>
      </c>
      <c r="W91">
        <v>2.2200000000000001E-2</v>
      </c>
      <c r="X91">
        <v>0</v>
      </c>
      <c r="Y91" t="s">
        <v>36</v>
      </c>
      <c r="Z91" t="s">
        <v>36</v>
      </c>
      <c r="AA91">
        <v>0</v>
      </c>
      <c r="AB91">
        <v>0</v>
      </c>
      <c r="AC91">
        <v>0</v>
      </c>
      <c r="AD91">
        <v>9.5699999999999993E-2</v>
      </c>
      <c r="AE91">
        <v>0.06</v>
      </c>
      <c r="AF91">
        <v>6.13E-2</v>
      </c>
      <c r="AG91">
        <v>0.39129999999999998</v>
      </c>
      <c r="AH91">
        <v>0.56730000000000003</v>
      </c>
      <c r="AI91">
        <v>0.56130000000000002</v>
      </c>
      <c r="AJ91">
        <v>5.2200000000000003E-2</v>
      </c>
      <c r="AK91">
        <v>0.2233</v>
      </c>
      <c r="AL91">
        <v>0.21740000000000001</v>
      </c>
      <c r="AM91">
        <v>0</v>
      </c>
      <c r="AN91">
        <v>1.46E-2</v>
      </c>
      <c r="AO91">
        <v>1.41E-2</v>
      </c>
      <c r="AP91" t="s">
        <v>35</v>
      </c>
      <c r="AQ91">
        <v>0.1636</v>
      </c>
      <c r="AR91">
        <v>0.1595</v>
      </c>
      <c r="AS91">
        <v>0.33040000000000003</v>
      </c>
      <c r="AT91">
        <v>0.33090000000000003</v>
      </c>
      <c r="AU91">
        <v>0.33090000000000003</v>
      </c>
      <c r="AV91" t="s">
        <v>35</v>
      </c>
      <c r="AW91">
        <v>1.3100000000000001E-2</v>
      </c>
      <c r="AX91">
        <v>1.29E-2</v>
      </c>
      <c r="AY91">
        <v>0</v>
      </c>
      <c r="AZ91" t="s">
        <v>35</v>
      </c>
      <c r="BA91" t="s">
        <v>35</v>
      </c>
      <c r="BB91" t="s">
        <v>35</v>
      </c>
      <c r="BC91">
        <v>2.92E-2</v>
      </c>
      <c r="BD91">
        <v>2.8500000000000001E-2</v>
      </c>
      <c r="BE91">
        <v>0</v>
      </c>
      <c r="BF91">
        <v>1.7100000000000001E-2</v>
      </c>
      <c r="BG91">
        <v>1.6500000000000001E-2</v>
      </c>
      <c r="BH91" t="s">
        <v>35</v>
      </c>
      <c r="BI91">
        <v>1.18E-2</v>
      </c>
      <c r="BJ91">
        <v>1.17E-2</v>
      </c>
      <c r="BK91">
        <v>0</v>
      </c>
      <c r="BL91" t="s">
        <v>35</v>
      </c>
      <c r="BM91" t="s">
        <v>35</v>
      </c>
      <c r="BN91" t="s">
        <v>35</v>
      </c>
      <c r="BO91">
        <v>5.5999999999999999E-3</v>
      </c>
      <c r="BP91">
        <v>5.7000000000000002E-3</v>
      </c>
      <c r="BQ91">
        <v>0.1391</v>
      </c>
      <c r="BR91">
        <v>0.12809999999999999</v>
      </c>
      <c r="BS91">
        <v>0.1285</v>
      </c>
      <c r="BT91" t="s">
        <v>35</v>
      </c>
      <c r="BU91">
        <v>1.84E-2</v>
      </c>
      <c r="BV91">
        <v>1.89E-2</v>
      </c>
      <c r="BW91">
        <v>0.13039999999999999</v>
      </c>
      <c r="BX91">
        <v>0.10730000000000001</v>
      </c>
      <c r="BY91">
        <v>0.1081</v>
      </c>
    </row>
    <row r="92" spans="1:77" x14ac:dyDescent="0.25">
      <c r="A92">
        <v>3</v>
      </c>
      <c r="B92">
        <v>931</v>
      </c>
      <c r="C92">
        <v>70</v>
      </c>
      <c r="D92">
        <v>2220</v>
      </c>
      <c r="E92">
        <v>2290</v>
      </c>
      <c r="F92">
        <v>0.66200000000000003</v>
      </c>
      <c r="G92">
        <v>0.63260000000000005</v>
      </c>
      <c r="H92">
        <v>0.63349999999999995</v>
      </c>
      <c r="I92">
        <v>0.64790000000000003</v>
      </c>
      <c r="J92">
        <v>0.61409999999999998</v>
      </c>
      <c r="K92">
        <v>0.61509999999999998</v>
      </c>
      <c r="L92">
        <v>0.1268</v>
      </c>
      <c r="M92">
        <v>8.9700000000000002E-2</v>
      </c>
      <c r="N92">
        <v>9.0899999999999995E-2</v>
      </c>
      <c r="O92">
        <v>0</v>
      </c>
      <c r="P92" t="s">
        <v>35</v>
      </c>
      <c r="Q92" t="s">
        <v>35</v>
      </c>
      <c r="R92" t="s">
        <v>35</v>
      </c>
      <c r="S92">
        <v>2.4299999999999999E-2</v>
      </c>
      <c r="T92">
        <v>2.4500000000000001E-2</v>
      </c>
      <c r="U92" t="s">
        <v>35</v>
      </c>
      <c r="V92">
        <v>3.7400000000000003E-2</v>
      </c>
      <c r="W92">
        <v>3.7100000000000001E-2</v>
      </c>
      <c r="X92">
        <v>0</v>
      </c>
      <c r="Y92" t="s">
        <v>35</v>
      </c>
      <c r="Z92" t="s">
        <v>35</v>
      </c>
      <c r="AA92">
        <v>0</v>
      </c>
      <c r="AB92">
        <v>0</v>
      </c>
      <c r="AC92">
        <v>0</v>
      </c>
      <c r="AD92" t="s">
        <v>35</v>
      </c>
      <c r="AE92">
        <v>4.24E-2</v>
      </c>
      <c r="AF92">
        <v>4.19E-2</v>
      </c>
      <c r="AG92">
        <v>0.46479999999999999</v>
      </c>
      <c r="AH92">
        <v>0.4612</v>
      </c>
      <c r="AI92">
        <v>0.46129999999999999</v>
      </c>
      <c r="AJ92">
        <v>8.4500000000000006E-2</v>
      </c>
      <c r="AK92">
        <v>0.21690000000000001</v>
      </c>
      <c r="AL92">
        <v>0.21279999999999999</v>
      </c>
      <c r="AM92">
        <v>0</v>
      </c>
      <c r="AN92">
        <v>1.7100000000000001E-2</v>
      </c>
      <c r="AO92">
        <v>1.66E-2</v>
      </c>
      <c r="AP92" t="s">
        <v>35</v>
      </c>
      <c r="AQ92">
        <v>0.1555</v>
      </c>
      <c r="AR92">
        <v>0.1525</v>
      </c>
      <c r="AS92">
        <v>0.38030000000000003</v>
      </c>
      <c r="AT92">
        <v>0.23849999999999999</v>
      </c>
      <c r="AU92">
        <v>0.2429</v>
      </c>
      <c r="AV92">
        <v>0</v>
      </c>
      <c r="AW92">
        <v>5.8999999999999999E-3</v>
      </c>
      <c r="AX92">
        <v>5.7000000000000002E-3</v>
      </c>
      <c r="AY92">
        <v>0</v>
      </c>
      <c r="AZ92" t="s">
        <v>35</v>
      </c>
      <c r="BA92" t="s">
        <v>35</v>
      </c>
      <c r="BB92" t="s">
        <v>35</v>
      </c>
      <c r="BC92">
        <v>1.5299999999999999E-2</v>
      </c>
      <c r="BD92">
        <v>1.5299999999999999E-2</v>
      </c>
      <c r="BE92" t="s">
        <v>35</v>
      </c>
      <c r="BF92">
        <v>6.7999999999999996E-3</v>
      </c>
      <c r="BG92">
        <v>7.0000000000000001E-3</v>
      </c>
      <c r="BH92">
        <v>0</v>
      </c>
      <c r="BI92">
        <v>8.0999999999999996E-3</v>
      </c>
      <c r="BJ92">
        <v>7.9000000000000008E-3</v>
      </c>
      <c r="BK92">
        <v>0</v>
      </c>
      <c r="BL92" t="s">
        <v>35</v>
      </c>
      <c r="BM92" t="s">
        <v>35</v>
      </c>
      <c r="BN92">
        <v>0</v>
      </c>
      <c r="BO92" t="s">
        <v>36</v>
      </c>
      <c r="BP92" t="s">
        <v>36</v>
      </c>
      <c r="BQ92">
        <v>0.1268</v>
      </c>
      <c r="BR92">
        <v>9.1499999999999998E-2</v>
      </c>
      <c r="BS92">
        <v>9.2600000000000002E-2</v>
      </c>
      <c r="BT92">
        <v>0</v>
      </c>
      <c r="BU92" t="s">
        <v>36</v>
      </c>
      <c r="BV92" t="s">
        <v>36</v>
      </c>
      <c r="BW92">
        <v>0.21129999999999999</v>
      </c>
      <c r="BX92">
        <v>0.27100000000000002</v>
      </c>
      <c r="BY92">
        <v>0.26910000000000001</v>
      </c>
    </row>
    <row r="93" spans="1:77" x14ac:dyDescent="0.25">
      <c r="A93">
        <v>3</v>
      </c>
      <c r="B93">
        <v>204</v>
      </c>
      <c r="C93">
        <v>130</v>
      </c>
      <c r="D93">
        <v>200</v>
      </c>
      <c r="E93">
        <v>330</v>
      </c>
      <c r="F93">
        <v>0.82950000000000002</v>
      </c>
      <c r="G93">
        <v>0.71640000000000004</v>
      </c>
      <c r="H93">
        <v>0.76060000000000005</v>
      </c>
      <c r="I93">
        <v>0.82169999999999999</v>
      </c>
      <c r="J93">
        <v>0.6915</v>
      </c>
      <c r="K93">
        <v>0.74239999999999995</v>
      </c>
      <c r="L93" t="s">
        <v>35</v>
      </c>
      <c r="M93" t="s">
        <v>35</v>
      </c>
      <c r="N93">
        <v>3.0300000000000001E-2</v>
      </c>
      <c r="O93">
        <v>0</v>
      </c>
      <c r="P93">
        <v>0</v>
      </c>
      <c r="Q93">
        <v>0</v>
      </c>
      <c r="R93">
        <v>6.9800000000000001E-2</v>
      </c>
      <c r="S93">
        <v>5.4699999999999999E-2</v>
      </c>
      <c r="T93">
        <v>6.0600000000000001E-2</v>
      </c>
      <c r="U93">
        <v>6.9800000000000001E-2</v>
      </c>
      <c r="V93" t="s">
        <v>35</v>
      </c>
      <c r="W93">
        <v>3.9399999999999998E-2</v>
      </c>
      <c r="X93" t="s">
        <v>35</v>
      </c>
      <c r="Y93">
        <v>2.9899999999999999E-2</v>
      </c>
      <c r="Z93">
        <v>2.7300000000000001E-2</v>
      </c>
      <c r="AA93">
        <v>0</v>
      </c>
      <c r="AB93">
        <v>0</v>
      </c>
      <c r="AC93">
        <v>0</v>
      </c>
      <c r="AD93">
        <v>6.9800000000000001E-2</v>
      </c>
      <c r="AE93">
        <v>3.9800000000000002E-2</v>
      </c>
      <c r="AF93">
        <v>5.1499999999999997E-2</v>
      </c>
      <c r="AG93">
        <v>0.62019999999999997</v>
      </c>
      <c r="AH93">
        <v>0.56220000000000003</v>
      </c>
      <c r="AI93">
        <v>0.58479999999999999</v>
      </c>
      <c r="AJ93">
        <v>0.20930000000000001</v>
      </c>
      <c r="AK93">
        <v>0.20399999999999999</v>
      </c>
      <c r="AL93">
        <v>0.20610000000000001</v>
      </c>
      <c r="AM93" t="s">
        <v>35</v>
      </c>
      <c r="AN93" t="s">
        <v>35</v>
      </c>
      <c r="AO93" t="s">
        <v>35</v>
      </c>
      <c r="AP93">
        <v>6.9800000000000001E-2</v>
      </c>
      <c r="AQ93">
        <v>0.11940000000000001</v>
      </c>
      <c r="AR93">
        <v>0.1</v>
      </c>
      <c r="AS93">
        <v>0.41089999999999999</v>
      </c>
      <c r="AT93">
        <v>0.35820000000000002</v>
      </c>
      <c r="AU93">
        <v>0.37880000000000003</v>
      </c>
      <c r="AV93">
        <v>0</v>
      </c>
      <c r="AW93">
        <v>0</v>
      </c>
      <c r="AX93">
        <v>0</v>
      </c>
      <c r="AY93">
        <v>0</v>
      </c>
      <c r="AZ93">
        <v>0</v>
      </c>
      <c r="BA93">
        <v>0</v>
      </c>
      <c r="BB93" t="s">
        <v>35</v>
      </c>
      <c r="BC93" t="s">
        <v>35</v>
      </c>
      <c r="BD93" t="s">
        <v>35</v>
      </c>
      <c r="BE93" t="s">
        <v>35</v>
      </c>
      <c r="BF93">
        <v>0</v>
      </c>
      <c r="BG93" t="s">
        <v>35</v>
      </c>
      <c r="BH93">
        <v>0</v>
      </c>
      <c r="BI93" t="s">
        <v>35</v>
      </c>
      <c r="BJ93" t="s">
        <v>35</v>
      </c>
      <c r="BK93">
        <v>0</v>
      </c>
      <c r="BL93">
        <v>0</v>
      </c>
      <c r="BM93">
        <v>0</v>
      </c>
      <c r="BN93">
        <v>0</v>
      </c>
      <c r="BO93" t="s">
        <v>35</v>
      </c>
      <c r="BP93" t="s">
        <v>35</v>
      </c>
      <c r="BQ93">
        <v>6.2E-2</v>
      </c>
      <c r="BR93">
        <v>2.9899999999999999E-2</v>
      </c>
      <c r="BS93">
        <v>4.24E-2</v>
      </c>
      <c r="BT93">
        <v>0</v>
      </c>
      <c r="BU93">
        <v>6.9699999999999998E-2</v>
      </c>
      <c r="BV93">
        <v>4.24E-2</v>
      </c>
      <c r="BW93">
        <v>0.1085</v>
      </c>
      <c r="BX93">
        <v>0.18410000000000001</v>
      </c>
      <c r="BY93">
        <v>0.1545</v>
      </c>
    </row>
    <row r="94" spans="1:77" x14ac:dyDescent="0.25">
      <c r="A94">
        <v>3</v>
      </c>
      <c r="B94">
        <v>206</v>
      </c>
      <c r="C94">
        <v>90</v>
      </c>
      <c r="D94">
        <v>140</v>
      </c>
      <c r="E94">
        <v>220</v>
      </c>
      <c r="F94">
        <v>0.71760000000000002</v>
      </c>
      <c r="G94">
        <v>0.69340000000000002</v>
      </c>
      <c r="H94">
        <v>0.70269999999999999</v>
      </c>
      <c r="I94">
        <v>0.67059999999999997</v>
      </c>
      <c r="J94">
        <v>0.67149999999999999</v>
      </c>
      <c r="K94">
        <v>0.67120000000000002</v>
      </c>
      <c r="L94" t="s">
        <v>35</v>
      </c>
      <c r="M94">
        <v>8.0299999999999996E-2</v>
      </c>
      <c r="N94">
        <v>5.8599999999999999E-2</v>
      </c>
      <c r="O94">
        <v>0</v>
      </c>
      <c r="P94">
        <v>0</v>
      </c>
      <c r="Q94">
        <v>0</v>
      </c>
      <c r="R94">
        <v>7.0599999999999996E-2</v>
      </c>
      <c r="S94">
        <v>5.11E-2</v>
      </c>
      <c r="T94">
        <v>5.8599999999999999E-2</v>
      </c>
      <c r="U94" t="s">
        <v>35</v>
      </c>
      <c r="V94" t="s">
        <v>35</v>
      </c>
      <c r="W94">
        <v>2.7E-2</v>
      </c>
      <c r="X94">
        <v>0</v>
      </c>
      <c r="Y94">
        <v>0</v>
      </c>
      <c r="Z94">
        <v>0</v>
      </c>
      <c r="AA94">
        <v>0</v>
      </c>
      <c r="AB94">
        <v>0</v>
      </c>
      <c r="AC94">
        <v>0</v>
      </c>
      <c r="AD94" t="s">
        <v>35</v>
      </c>
      <c r="AE94">
        <v>4.3799999999999999E-2</v>
      </c>
      <c r="AF94">
        <v>4.4999999999999998E-2</v>
      </c>
      <c r="AG94">
        <v>0.52939999999999998</v>
      </c>
      <c r="AH94">
        <v>0.51819999999999999</v>
      </c>
      <c r="AI94">
        <v>0.52249999999999996</v>
      </c>
      <c r="AJ94">
        <v>0.10589999999999999</v>
      </c>
      <c r="AK94">
        <v>0.1971</v>
      </c>
      <c r="AL94">
        <v>0.16220000000000001</v>
      </c>
      <c r="AM94" t="s">
        <v>35</v>
      </c>
      <c r="AN94">
        <v>0</v>
      </c>
      <c r="AO94" t="s">
        <v>35</v>
      </c>
      <c r="AP94" t="s">
        <v>35</v>
      </c>
      <c r="AQ94">
        <v>9.4899999999999998E-2</v>
      </c>
      <c r="AR94">
        <v>8.1100000000000005E-2</v>
      </c>
      <c r="AS94">
        <v>0.3765</v>
      </c>
      <c r="AT94">
        <v>0.31390000000000001</v>
      </c>
      <c r="AU94">
        <v>0.33779999999999999</v>
      </c>
      <c r="AV94" t="s">
        <v>35</v>
      </c>
      <c r="AW94" t="s">
        <v>35</v>
      </c>
      <c r="AX94" t="s">
        <v>35</v>
      </c>
      <c r="AY94">
        <v>0</v>
      </c>
      <c r="AZ94" t="s">
        <v>35</v>
      </c>
      <c r="BA94" t="s">
        <v>35</v>
      </c>
      <c r="BB94" t="s">
        <v>35</v>
      </c>
      <c r="BC94" t="s">
        <v>35</v>
      </c>
      <c r="BD94">
        <v>3.15E-2</v>
      </c>
      <c r="BE94" t="s">
        <v>35</v>
      </c>
      <c r="BF94" t="s">
        <v>35</v>
      </c>
      <c r="BG94" t="s">
        <v>35</v>
      </c>
      <c r="BH94" t="s">
        <v>35</v>
      </c>
      <c r="BI94" t="s">
        <v>35</v>
      </c>
      <c r="BJ94" t="s">
        <v>35</v>
      </c>
      <c r="BK94">
        <v>0</v>
      </c>
      <c r="BL94">
        <v>0</v>
      </c>
      <c r="BM94">
        <v>0</v>
      </c>
      <c r="BN94">
        <v>0</v>
      </c>
      <c r="BO94">
        <v>0</v>
      </c>
      <c r="BP94">
        <v>0</v>
      </c>
      <c r="BQ94">
        <v>0.1176</v>
      </c>
      <c r="BR94">
        <v>0.1022</v>
      </c>
      <c r="BS94">
        <v>0.1081</v>
      </c>
      <c r="BT94" t="s">
        <v>35</v>
      </c>
      <c r="BU94">
        <v>4.3799999999999999E-2</v>
      </c>
      <c r="BV94">
        <v>4.4999999999999998E-2</v>
      </c>
      <c r="BW94">
        <v>0.1176</v>
      </c>
      <c r="BX94">
        <v>0.16059999999999999</v>
      </c>
      <c r="BY94">
        <v>0.14410000000000001</v>
      </c>
    </row>
    <row r="95" spans="1:77" x14ac:dyDescent="0.25">
      <c r="A95">
        <v>3</v>
      </c>
      <c r="B95">
        <v>208</v>
      </c>
      <c r="C95">
        <v>70</v>
      </c>
      <c r="D95">
        <v>350</v>
      </c>
      <c r="E95">
        <v>420</v>
      </c>
      <c r="F95">
        <v>0.70830000000000004</v>
      </c>
      <c r="G95">
        <v>0.73280000000000001</v>
      </c>
      <c r="H95">
        <v>0.72860000000000003</v>
      </c>
      <c r="I95">
        <v>0.70830000000000004</v>
      </c>
      <c r="J95">
        <v>0.72130000000000005</v>
      </c>
      <c r="K95">
        <v>0.71899999999999997</v>
      </c>
      <c r="L95" t="s">
        <v>35</v>
      </c>
      <c r="M95">
        <v>3.4500000000000003E-2</v>
      </c>
      <c r="N95">
        <v>3.3300000000000003E-2</v>
      </c>
      <c r="O95">
        <v>0</v>
      </c>
      <c r="P95">
        <v>0</v>
      </c>
      <c r="Q95">
        <v>0</v>
      </c>
      <c r="R95" t="s">
        <v>35</v>
      </c>
      <c r="S95">
        <v>4.3099999999999999E-2</v>
      </c>
      <c r="T95">
        <v>4.2900000000000001E-2</v>
      </c>
      <c r="U95">
        <v>0.1111</v>
      </c>
      <c r="V95">
        <v>7.7600000000000002E-2</v>
      </c>
      <c r="W95">
        <v>8.3299999999999999E-2</v>
      </c>
      <c r="X95">
        <v>0</v>
      </c>
      <c r="Y95">
        <v>0</v>
      </c>
      <c r="Z95">
        <v>0</v>
      </c>
      <c r="AA95">
        <v>0</v>
      </c>
      <c r="AB95">
        <v>0</v>
      </c>
      <c r="AC95">
        <v>0</v>
      </c>
      <c r="AD95">
        <v>0</v>
      </c>
      <c r="AE95">
        <v>1.72E-2</v>
      </c>
      <c r="AF95">
        <v>1.43E-2</v>
      </c>
      <c r="AG95">
        <v>0.52780000000000005</v>
      </c>
      <c r="AH95">
        <v>0.56610000000000005</v>
      </c>
      <c r="AI95">
        <v>0.5595</v>
      </c>
      <c r="AJ95">
        <v>0.1389</v>
      </c>
      <c r="AK95">
        <v>0.15229999999999999</v>
      </c>
      <c r="AL95">
        <v>0.15</v>
      </c>
      <c r="AM95" t="s">
        <v>35</v>
      </c>
      <c r="AN95" t="s">
        <v>35</v>
      </c>
      <c r="AO95" t="s">
        <v>35</v>
      </c>
      <c r="AP95">
        <v>8.3299999999999999E-2</v>
      </c>
      <c r="AQ95">
        <v>7.4700000000000003E-2</v>
      </c>
      <c r="AR95">
        <v>7.6200000000000004E-2</v>
      </c>
      <c r="AS95">
        <v>0.38890000000000002</v>
      </c>
      <c r="AT95">
        <v>0.40229999999999999</v>
      </c>
      <c r="AU95">
        <v>0.4</v>
      </c>
      <c r="AV95">
        <v>0</v>
      </c>
      <c r="AW95" t="s">
        <v>35</v>
      </c>
      <c r="AX95" t="s">
        <v>35</v>
      </c>
      <c r="AY95">
        <v>0</v>
      </c>
      <c r="AZ95">
        <v>0</v>
      </c>
      <c r="BA95">
        <v>0</v>
      </c>
      <c r="BB95">
        <v>0</v>
      </c>
      <c r="BC95" t="s">
        <v>35</v>
      </c>
      <c r="BD95" t="s">
        <v>35</v>
      </c>
      <c r="BE95">
        <v>0</v>
      </c>
      <c r="BF95">
        <v>0</v>
      </c>
      <c r="BG95">
        <v>0</v>
      </c>
      <c r="BH95">
        <v>0</v>
      </c>
      <c r="BI95" t="s">
        <v>35</v>
      </c>
      <c r="BJ95" t="s">
        <v>35</v>
      </c>
      <c r="BK95">
        <v>0</v>
      </c>
      <c r="BL95">
        <v>0</v>
      </c>
      <c r="BM95">
        <v>0</v>
      </c>
      <c r="BN95">
        <v>0</v>
      </c>
      <c r="BO95">
        <v>0</v>
      </c>
      <c r="BP95">
        <v>0</v>
      </c>
      <c r="BQ95" t="s">
        <v>35</v>
      </c>
      <c r="BR95">
        <v>7.1800000000000003E-2</v>
      </c>
      <c r="BS95">
        <v>6.4299999999999996E-2</v>
      </c>
      <c r="BT95">
        <v>9.7199999999999995E-2</v>
      </c>
      <c r="BU95">
        <v>4.8899999999999999E-2</v>
      </c>
      <c r="BV95">
        <v>5.7099999999999998E-2</v>
      </c>
      <c r="BW95">
        <v>0.16669999999999999</v>
      </c>
      <c r="BX95">
        <v>0.14660000000000001</v>
      </c>
      <c r="BY95">
        <v>0.15</v>
      </c>
    </row>
    <row r="96" spans="1:77" x14ac:dyDescent="0.25">
      <c r="A96">
        <v>3</v>
      </c>
      <c r="B96">
        <v>210</v>
      </c>
      <c r="C96">
        <v>100</v>
      </c>
      <c r="D96">
        <v>330</v>
      </c>
      <c r="E96">
        <v>430</v>
      </c>
      <c r="F96">
        <v>0.72450000000000003</v>
      </c>
      <c r="G96">
        <v>0.68879999999999997</v>
      </c>
      <c r="H96">
        <v>0.69699999999999995</v>
      </c>
      <c r="I96">
        <v>0.70409999999999995</v>
      </c>
      <c r="J96">
        <v>0.67069999999999996</v>
      </c>
      <c r="K96">
        <v>0.67830000000000001</v>
      </c>
      <c r="L96">
        <v>7.1400000000000005E-2</v>
      </c>
      <c r="M96">
        <v>2.7199999999999998E-2</v>
      </c>
      <c r="N96">
        <v>3.73E-2</v>
      </c>
      <c r="O96" t="s">
        <v>35</v>
      </c>
      <c r="P96" t="s">
        <v>35</v>
      </c>
      <c r="Q96" t="s">
        <v>35</v>
      </c>
      <c r="R96" t="s">
        <v>35</v>
      </c>
      <c r="S96">
        <v>6.3399999999999998E-2</v>
      </c>
      <c r="T96">
        <v>6.0600000000000001E-2</v>
      </c>
      <c r="U96" t="s">
        <v>35</v>
      </c>
      <c r="V96">
        <v>2.4199999999999999E-2</v>
      </c>
      <c r="W96">
        <v>2.3300000000000001E-2</v>
      </c>
      <c r="X96">
        <v>0</v>
      </c>
      <c r="Y96">
        <v>0</v>
      </c>
      <c r="Z96">
        <v>0</v>
      </c>
      <c r="AA96">
        <v>0</v>
      </c>
      <c r="AB96">
        <v>0</v>
      </c>
      <c r="AC96">
        <v>0</v>
      </c>
      <c r="AD96">
        <v>6.1199999999999997E-2</v>
      </c>
      <c r="AE96">
        <v>3.9300000000000002E-2</v>
      </c>
      <c r="AF96">
        <v>4.4299999999999999E-2</v>
      </c>
      <c r="AG96">
        <v>0.54079999999999995</v>
      </c>
      <c r="AH96">
        <v>0.54679999999999995</v>
      </c>
      <c r="AI96">
        <v>0.54549999999999998</v>
      </c>
      <c r="AJ96">
        <v>0.15310000000000001</v>
      </c>
      <c r="AK96">
        <v>0.2447</v>
      </c>
      <c r="AL96">
        <v>0.2238</v>
      </c>
      <c r="AM96">
        <v>0</v>
      </c>
      <c r="AN96">
        <v>1.8100000000000002E-2</v>
      </c>
      <c r="AO96">
        <v>1.4E-2</v>
      </c>
      <c r="AP96">
        <v>7.1400000000000005E-2</v>
      </c>
      <c r="AQ96">
        <v>0.13289999999999999</v>
      </c>
      <c r="AR96">
        <v>0.11890000000000001</v>
      </c>
      <c r="AS96">
        <v>0.38779999999999998</v>
      </c>
      <c r="AT96">
        <v>0.29909999999999998</v>
      </c>
      <c r="AU96">
        <v>0.31929999999999997</v>
      </c>
      <c r="AV96">
        <v>0</v>
      </c>
      <c r="AW96" t="s">
        <v>35</v>
      </c>
      <c r="AX96" t="s">
        <v>35</v>
      </c>
      <c r="AY96">
        <v>0</v>
      </c>
      <c r="AZ96">
        <v>0</v>
      </c>
      <c r="BA96">
        <v>0</v>
      </c>
      <c r="BB96">
        <v>0</v>
      </c>
      <c r="BC96" t="s">
        <v>35</v>
      </c>
      <c r="BD96" t="s">
        <v>35</v>
      </c>
      <c r="BE96">
        <v>0</v>
      </c>
      <c r="BF96">
        <v>0</v>
      </c>
      <c r="BG96">
        <v>0</v>
      </c>
      <c r="BH96">
        <v>0</v>
      </c>
      <c r="BI96" t="s">
        <v>35</v>
      </c>
      <c r="BJ96" t="s">
        <v>35</v>
      </c>
      <c r="BK96">
        <v>0</v>
      </c>
      <c r="BL96" t="s">
        <v>35</v>
      </c>
      <c r="BM96" t="s">
        <v>35</v>
      </c>
      <c r="BN96" t="s">
        <v>35</v>
      </c>
      <c r="BO96" t="s">
        <v>35</v>
      </c>
      <c r="BP96" t="s">
        <v>35</v>
      </c>
      <c r="BQ96">
        <v>6.1199999999999997E-2</v>
      </c>
      <c r="BR96">
        <v>7.2499999999999995E-2</v>
      </c>
      <c r="BS96">
        <v>6.9900000000000004E-2</v>
      </c>
      <c r="BT96" t="s">
        <v>35</v>
      </c>
      <c r="BU96">
        <v>8.1600000000000006E-2</v>
      </c>
      <c r="BV96">
        <v>7.46E-2</v>
      </c>
      <c r="BW96">
        <v>0.1633</v>
      </c>
      <c r="BX96">
        <v>0.15709999999999999</v>
      </c>
      <c r="BY96">
        <v>0.1585</v>
      </c>
    </row>
    <row r="97" spans="1:77" x14ac:dyDescent="0.25">
      <c r="A97">
        <v>3</v>
      </c>
      <c r="B97">
        <v>330</v>
      </c>
      <c r="C97">
        <v>550</v>
      </c>
      <c r="D97">
        <v>2750</v>
      </c>
      <c r="E97">
        <v>3300</v>
      </c>
      <c r="F97">
        <v>0.73040000000000005</v>
      </c>
      <c r="G97">
        <v>0.74860000000000004</v>
      </c>
      <c r="H97">
        <v>0.74560000000000004</v>
      </c>
      <c r="I97">
        <v>0.72309999999999997</v>
      </c>
      <c r="J97">
        <v>0.73809999999999998</v>
      </c>
      <c r="K97">
        <v>0.73560000000000003</v>
      </c>
      <c r="L97">
        <v>5.8299999999999998E-2</v>
      </c>
      <c r="M97">
        <v>4.7899999999999998E-2</v>
      </c>
      <c r="N97">
        <v>4.9700000000000001E-2</v>
      </c>
      <c r="O97" t="s">
        <v>35</v>
      </c>
      <c r="P97" t="s">
        <v>36</v>
      </c>
      <c r="Q97" t="s">
        <v>36</v>
      </c>
      <c r="R97">
        <v>3.1E-2</v>
      </c>
      <c r="S97">
        <v>3.3799999999999997E-2</v>
      </c>
      <c r="T97">
        <v>3.3300000000000003E-2</v>
      </c>
      <c r="U97">
        <v>6.3799999999999996E-2</v>
      </c>
      <c r="V97">
        <v>3.1600000000000003E-2</v>
      </c>
      <c r="W97">
        <v>3.6900000000000002E-2</v>
      </c>
      <c r="X97">
        <v>0</v>
      </c>
      <c r="Y97" t="s">
        <v>35</v>
      </c>
      <c r="Z97" t="s">
        <v>35</v>
      </c>
      <c r="AA97">
        <v>0</v>
      </c>
      <c r="AB97">
        <v>0</v>
      </c>
      <c r="AC97">
        <v>0</v>
      </c>
      <c r="AD97">
        <v>2.1899999999999999E-2</v>
      </c>
      <c r="AE97">
        <v>3.1600000000000003E-2</v>
      </c>
      <c r="AF97">
        <v>0.03</v>
      </c>
      <c r="AG97">
        <v>0.5665</v>
      </c>
      <c r="AH97">
        <v>0.62109999999999999</v>
      </c>
      <c r="AI97">
        <v>0.61209999999999998</v>
      </c>
      <c r="AJ97">
        <v>0.14030000000000001</v>
      </c>
      <c r="AK97">
        <v>0.31419999999999998</v>
      </c>
      <c r="AL97">
        <v>0.2853</v>
      </c>
      <c r="AM97" t="s">
        <v>35</v>
      </c>
      <c r="AN97">
        <v>1.9599999999999999E-2</v>
      </c>
      <c r="AO97">
        <v>1.7000000000000001E-2</v>
      </c>
      <c r="AP97">
        <v>7.2900000000000006E-2</v>
      </c>
      <c r="AQ97">
        <v>0.23069999999999999</v>
      </c>
      <c r="AR97">
        <v>0.2044</v>
      </c>
      <c r="AS97">
        <v>0.42080000000000001</v>
      </c>
      <c r="AT97">
        <v>0.3</v>
      </c>
      <c r="AU97">
        <v>0.3201</v>
      </c>
      <c r="AV97" t="s">
        <v>35</v>
      </c>
      <c r="AW97">
        <v>6.8999999999999999E-3</v>
      </c>
      <c r="AX97">
        <v>6.7000000000000002E-3</v>
      </c>
      <c r="AY97">
        <v>0</v>
      </c>
      <c r="AZ97">
        <v>0</v>
      </c>
      <c r="BA97">
        <v>0</v>
      </c>
      <c r="BB97" t="s">
        <v>35</v>
      </c>
      <c r="BC97">
        <v>8.3999999999999995E-3</v>
      </c>
      <c r="BD97">
        <v>7.9000000000000008E-3</v>
      </c>
      <c r="BE97" t="s">
        <v>35</v>
      </c>
      <c r="BF97">
        <v>5.7999999999999996E-3</v>
      </c>
      <c r="BG97">
        <v>5.4999999999999997E-3</v>
      </c>
      <c r="BH97" t="s">
        <v>35</v>
      </c>
      <c r="BI97" t="s">
        <v>35</v>
      </c>
      <c r="BJ97" t="s">
        <v>36</v>
      </c>
      <c r="BK97">
        <v>0</v>
      </c>
      <c r="BL97" t="s">
        <v>35</v>
      </c>
      <c r="BM97" t="s">
        <v>35</v>
      </c>
      <c r="BN97" t="s">
        <v>35</v>
      </c>
      <c r="BO97" t="s">
        <v>36</v>
      </c>
      <c r="BP97" t="s">
        <v>36</v>
      </c>
      <c r="BQ97">
        <v>0.1075</v>
      </c>
      <c r="BR97">
        <v>6.5699999999999995E-2</v>
      </c>
      <c r="BS97">
        <v>7.2700000000000001E-2</v>
      </c>
      <c r="BT97">
        <v>1.09E-2</v>
      </c>
      <c r="BU97">
        <v>5.1000000000000004E-3</v>
      </c>
      <c r="BV97">
        <v>6.1000000000000004E-3</v>
      </c>
      <c r="BW97">
        <v>0.1512</v>
      </c>
      <c r="BX97">
        <v>0.18049999999999999</v>
      </c>
      <c r="BY97">
        <v>0.1757</v>
      </c>
    </row>
    <row r="98" spans="1:77" x14ac:dyDescent="0.25">
      <c r="A98">
        <v>3</v>
      </c>
      <c r="B98">
        <v>331</v>
      </c>
      <c r="C98">
        <v>160</v>
      </c>
      <c r="D98">
        <v>1250</v>
      </c>
      <c r="E98">
        <v>1410</v>
      </c>
      <c r="F98">
        <v>0.82930000000000004</v>
      </c>
      <c r="G98">
        <v>0.79530000000000001</v>
      </c>
      <c r="H98">
        <v>0.79930000000000001</v>
      </c>
      <c r="I98">
        <v>0.81100000000000005</v>
      </c>
      <c r="J98">
        <v>0.74719999999999998</v>
      </c>
      <c r="K98">
        <v>0.75460000000000005</v>
      </c>
      <c r="L98">
        <v>8.5400000000000004E-2</v>
      </c>
      <c r="M98">
        <v>6.2600000000000003E-2</v>
      </c>
      <c r="N98">
        <v>6.5199999999999994E-2</v>
      </c>
      <c r="O98">
        <v>0</v>
      </c>
      <c r="P98">
        <v>0</v>
      </c>
      <c r="Q98">
        <v>0</v>
      </c>
      <c r="R98">
        <v>5.4899999999999997E-2</v>
      </c>
      <c r="S98">
        <v>5.3800000000000001E-2</v>
      </c>
      <c r="T98">
        <v>5.3900000000000003E-2</v>
      </c>
      <c r="U98">
        <v>3.6600000000000001E-2</v>
      </c>
      <c r="V98">
        <v>2.41E-2</v>
      </c>
      <c r="W98">
        <v>2.5499999999999998E-2</v>
      </c>
      <c r="X98">
        <v>0</v>
      </c>
      <c r="Y98" t="s">
        <v>35</v>
      </c>
      <c r="Z98" t="s">
        <v>35</v>
      </c>
      <c r="AA98" t="s">
        <v>35</v>
      </c>
      <c r="AB98">
        <v>0</v>
      </c>
      <c r="AC98" t="s">
        <v>35</v>
      </c>
      <c r="AD98">
        <v>5.4899999999999997E-2</v>
      </c>
      <c r="AE98">
        <v>5.4600000000000003E-2</v>
      </c>
      <c r="AF98">
        <v>5.4600000000000003E-2</v>
      </c>
      <c r="AG98">
        <v>0.628</v>
      </c>
      <c r="AH98">
        <v>0.60509999999999997</v>
      </c>
      <c r="AI98">
        <v>0.60780000000000001</v>
      </c>
      <c r="AJ98">
        <v>9.1499999999999998E-2</v>
      </c>
      <c r="AK98">
        <v>0.1734</v>
      </c>
      <c r="AL98">
        <v>0.1638</v>
      </c>
      <c r="AM98">
        <v>0</v>
      </c>
      <c r="AN98" t="s">
        <v>36</v>
      </c>
      <c r="AO98" t="s">
        <v>36</v>
      </c>
      <c r="AP98">
        <v>5.4899999999999997E-2</v>
      </c>
      <c r="AQ98">
        <v>0.1188</v>
      </c>
      <c r="AR98">
        <v>0.1113</v>
      </c>
      <c r="AS98">
        <v>0.51219999999999999</v>
      </c>
      <c r="AT98">
        <v>0.4133</v>
      </c>
      <c r="AU98">
        <v>0.42480000000000001</v>
      </c>
      <c r="AV98" t="s">
        <v>35</v>
      </c>
      <c r="AW98">
        <v>1.8499999999999999E-2</v>
      </c>
      <c r="AX98">
        <v>1.9099999999999999E-2</v>
      </c>
      <c r="AY98">
        <v>0</v>
      </c>
      <c r="AZ98">
        <v>0</v>
      </c>
      <c r="BA98">
        <v>0</v>
      </c>
      <c r="BB98" t="s">
        <v>35</v>
      </c>
      <c r="BC98">
        <v>3.85E-2</v>
      </c>
      <c r="BD98">
        <v>3.6200000000000003E-2</v>
      </c>
      <c r="BE98" t="s">
        <v>35</v>
      </c>
      <c r="BF98">
        <v>2.4899999999999999E-2</v>
      </c>
      <c r="BG98">
        <v>2.3400000000000001E-2</v>
      </c>
      <c r="BH98" t="s">
        <v>35</v>
      </c>
      <c r="BI98">
        <v>1.3599999999999999E-2</v>
      </c>
      <c r="BJ98">
        <v>1.2800000000000001E-2</v>
      </c>
      <c r="BK98">
        <v>0</v>
      </c>
      <c r="BL98">
        <v>0</v>
      </c>
      <c r="BM98">
        <v>0</v>
      </c>
      <c r="BN98">
        <v>0</v>
      </c>
      <c r="BO98">
        <v>9.5999999999999992E-3</v>
      </c>
      <c r="BP98">
        <v>8.5000000000000006E-3</v>
      </c>
      <c r="BQ98">
        <v>7.3200000000000001E-2</v>
      </c>
      <c r="BR98">
        <v>9.3100000000000002E-2</v>
      </c>
      <c r="BS98">
        <v>9.0800000000000006E-2</v>
      </c>
      <c r="BT98" t="s">
        <v>35</v>
      </c>
      <c r="BU98">
        <v>1.61E-2</v>
      </c>
      <c r="BV98">
        <v>1.49E-2</v>
      </c>
      <c r="BW98">
        <v>9.1499999999999998E-2</v>
      </c>
      <c r="BX98">
        <v>9.5500000000000002E-2</v>
      </c>
      <c r="BY98">
        <v>9.5000000000000001E-2</v>
      </c>
    </row>
    <row r="99" spans="1:77" x14ac:dyDescent="0.25">
      <c r="A99">
        <v>3</v>
      </c>
      <c r="B99">
        <v>336</v>
      </c>
      <c r="C99">
        <v>130</v>
      </c>
      <c r="D99">
        <v>890</v>
      </c>
      <c r="E99">
        <v>1010</v>
      </c>
      <c r="F99">
        <v>0.86609999999999998</v>
      </c>
      <c r="G99">
        <v>0.84760000000000002</v>
      </c>
      <c r="H99">
        <v>0.85</v>
      </c>
      <c r="I99">
        <v>0.77949999999999997</v>
      </c>
      <c r="J99">
        <v>0.77649999999999997</v>
      </c>
      <c r="K99">
        <v>0.77690000000000003</v>
      </c>
      <c r="L99">
        <v>0.13389999999999999</v>
      </c>
      <c r="M99">
        <v>6.4299999999999996E-2</v>
      </c>
      <c r="N99">
        <v>7.3099999999999998E-2</v>
      </c>
      <c r="O99">
        <v>0</v>
      </c>
      <c r="P99" t="s">
        <v>35</v>
      </c>
      <c r="Q99" t="s">
        <v>35</v>
      </c>
      <c r="R99">
        <v>0</v>
      </c>
      <c r="S99">
        <v>2.0299999999999999E-2</v>
      </c>
      <c r="T99">
        <v>1.78E-2</v>
      </c>
      <c r="U99" t="s">
        <v>35</v>
      </c>
      <c r="V99">
        <v>3.95E-2</v>
      </c>
      <c r="W99">
        <v>3.6499999999999998E-2</v>
      </c>
      <c r="X99">
        <v>0</v>
      </c>
      <c r="Y99">
        <v>0</v>
      </c>
      <c r="Z99">
        <v>0</v>
      </c>
      <c r="AA99">
        <v>0</v>
      </c>
      <c r="AB99">
        <v>0</v>
      </c>
      <c r="AC99">
        <v>0</v>
      </c>
      <c r="AD99" t="s">
        <v>35</v>
      </c>
      <c r="AE99">
        <v>3.8399999999999997E-2</v>
      </c>
      <c r="AF99">
        <v>3.6499999999999998E-2</v>
      </c>
      <c r="AG99">
        <v>0.62990000000000002</v>
      </c>
      <c r="AH99">
        <v>0.65010000000000001</v>
      </c>
      <c r="AI99">
        <v>0.64759999999999995</v>
      </c>
      <c r="AJ99">
        <v>7.0900000000000005E-2</v>
      </c>
      <c r="AK99">
        <v>0.1704</v>
      </c>
      <c r="AL99">
        <v>0.15790000000000001</v>
      </c>
      <c r="AM99" t="s">
        <v>35</v>
      </c>
      <c r="AN99">
        <v>1.47E-2</v>
      </c>
      <c r="AO99">
        <v>1.38E-2</v>
      </c>
      <c r="AP99">
        <v>5.5100000000000003E-2</v>
      </c>
      <c r="AQ99">
        <v>0.1174</v>
      </c>
      <c r="AR99">
        <v>0.1096</v>
      </c>
      <c r="AS99">
        <v>0.54330000000000001</v>
      </c>
      <c r="AT99">
        <v>0.47399999999999998</v>
      </c>
      <c r="AU99">
        <v>0.48270000000000002</v>
      </c>
      <c r="AV99" t="s">
        <v>35</v>
      </c>
      <c r="AW99" t="s">
        <v>35</v>
      </c>
      <c r="AX99">
        <v>6.8999999999999999E-3</v>
      </c>
      <c r="AY99">
        <v>0</v>
      </c>
      <c r="AZ99" t="s">
        <v>35</v>
      </c>
      <c r="BA99" t="s">
        <v>35</v>
      </c>
      <c r="BB99">
        <v>6.3E-2</v>
      </c>
      <c r="BC99">
        <v>5.7599999999999998E-2</v>
      </c>
      <c r="BD99">
        <v>5.8200000000000002E-2</v>
      </c>
      <c r="BE99">
        <v>4.7199999999999999E-2</v>
      </c>
      <c r="BF99">
        <v>3.5000000000000003E-2</v>
      </c>
      <c r="BG99">
        <v>3.6499999999999998E-2</v>
      </c>
      <c r="BH99" t="s">
        <v>35</v>
      </c>
      <c r="BI99">
        <v>2.2599999999999999E-2</v>
      </c>
      <c r="BJ99">
        <v>2.1700000000000001E-2</v>
      </c>
      <c r="BK99">
        <v>0</v>
      </c>
      <c r="BL99">
        <v>0</v>
      </c>
      <c r="BM99">
        <v>0</v>
      </c>
      <c r="BN99" t="s">
        <v>35</v>
      </c>
      <c r="BO99">
        <v>1.35E-2</v>
      </c>
      <c r="BP99">
        <v>1.4800000000000001E-2</v>
      </c>
      <c r="BQ99" t="s">
        <v>35</v>
      </c>
      <c r="BR99">
        <v>5.8700000000000002E-2</v>
      </c>
      <c r="BS99">
        <v>5.6300000000000003E-2</v>
      </c>
      <c r="BT99" t="s">
        <v>35</v>
      </c>
      <c r="BU99">
        <v>1.1299999999999999E-2</v>
      </c>
      <c r="BV99">
        <v>1.38E-2</v>
      </c>
      <c r="BW99">
        <v>6.3E-2</v>
      </c>
      <c r="BX99">
        <v>8.2400000000000001E-2</v>
      </c>
      <c r="BY99">
        <v>0.08</v>
      </c>
    </row>
    <row r="100" spans="1:77" x14ac:dyDescent="0.25">
      <c r="A100">
        <v>3</v>
      </c>
      <c r="B100">
        <v>356</v>
      </c>
      <c r="C100" t="s">
        <v>35</v>
      </c>
      <c r="D100">
        <v>30</v>
      </c>
      <c r="E100">
        <v>30</v>
      </c>
      <c r="F100" t="s">
        <v>35</v>
      </c>
      <c r="G100">
        <v>0.80769999999999997</v>
      </c>
      <c r="H100">
        <v>0.80649999999999999</v>
      </c>
      <c r="I100" t="s">
        <v>35</v>
      </c>
      <c r="J100">
        <v>0.73080000000000001</v>
      </c>
      <c r="K100">
        <v>0.7419</v>
      </c>
      <c r="L100" t="s">
        <v>35</v>
      </c>
      <c r="M100" t="s">
        <v>35</v>
      </c>
      <c r="N100" t="s">
        <v>35</v>
      </c>
      <c r="O100" t="s">
        <v>35</v>
      </c>
      <c r="P100">
        <v>0</v>
      </c>
      <c r="Q100">
        <v>0</v>
      </c>
      <c r="R100" t="s">
        <v>35</v>
      </c>
      <c r="S100" t="s">
        <v>35</v>
      </c>
      <c r="T100" t="s">
        <v>35</v>
      </c>
      <c r="U100" t="s">
        <v>35</v>
      </c>
      <c r="V100">
        <v>0</v>
      </c>
      <c r="W100">
        <v>0</v>
      </c>
      <c r="X100" t="s">
        <v>35</v>
      </c>
      <c r="Y100" t="s">
        <v>35</v>
      </c>
      <c r="Z100" t="s">
        <v>35</v>
      </c>
      <c r="AA100" t="s">
        <v>35</v>
      </c>
      <c r="AB100">
        <v>0</v>
      </c>
      <c r="AC100">
        <v>0</v>
      </c>
      <c r="AD100" t="s">
        <v>35</v>
      </c>
      <c r="AE100" t="s">
        <v>35</v>
      </c>
      <c r="AF100" t="s">
        <v>35</v>
      </c>
      <c r="AG100" t="s">
        <v>35</v>
      </c>
      <c r="AH100">
        <v>0.5</v>
      </c>
      <c r="AI100">
        <v>0.5161</v>
      </c>
      <c r="AJ100" t="s">
        <v>35</v>
      </c>
      <c r="AK100">
        <v>0</v>
      </c>
      <c r="AL100">
        <v>0</v>
      </c>
      <c r="AM100" t="s">
        <v>35</v>
      </c>
      <c r="AN100">
        <v>0</v>
      </c>
      <c r="AO100">
        <v>0</v>
      </c>
      <c r="AP100" t="s">
        <v>35</v>
      </c>
      <c r="AQ100">
        <v>0</v>
      </c>
      <c r="AR100">
        <v>0</v>
      </c>
      <c r="AS100" t="s">
        <v>35</v>
      </c>
      <c r="AT100">
        <v>0.46150000000000002</v>
      </c>
      <c r="AU100">
        <v>0.4839</v>
      </c>
      <c r="AV100" t="s">
        <v>35</v>
      </c>
      <c r="AW100" t="s">
        <v>35</v>
      </c>
      <c r="AX100" t="s">
        <v>35</v>
      </c>
      <c r="AY100" t="s">
        <v>35</v>
      </c>
      <c r="AZ100">
        <v>0</v>
      </c>
      <c r="BA100">
        <v>0</v>
      </c>
      <c r="BB100" t="s">
        <v>35</v>
      </c>
      <c r="BC100" t="s">
        <v>35</v>
      </c>
      <c r="BD100" t="s">
        <v>35</v>
      </c>
      <c r="BE100" t="s">
        <v>35</v>
      </c>
      <c r="BF100" t="s">
        <v>35</v>
      </c>
      <c r="BG100" t="s">
        <v>35</v>
      </c>
      <c r="BH100" t="s">
        <v>35</v>
      </c>
      <c r="BI100" t="s">
        <v>35</v>
      </c>
      <c r="BJ100" t="s">
        <v>35</v>
      </c>
      <c r="BK100" t="s">
        <v>35</v>
      </c>
      <c r="BL100">
        <v>0</v>
      </c>
      <c r="BM100">
        <v>0</v>
      </c>
      <c r="BN100" t="s">
        <v>35</v>
      </c>
      <c r="BO100">
        <v>0</v>
      </c>
      <c r="BP100">
        <v>0</v>
      </c>
      <c r="BQ100" t="s">
        <v>35</v>
      </c>
      <c r="BR100" t="s">
        <v>35</v>
      </c>
      <c r="BS100" t="s">
        <v>35</v>
      </c>
      <c r="BT100" t="s">
        <v>35</v>
      </c>
      <c r="BU100">
        <v>0</v>
      </c>
      <c r="BV100">
        <v>0</v>
      </c>
      <c r="BW100" t="s">
        <v>35</v>
      </c>
      <c r="BX100" t="s">
        <v>35</v>
      </c>
      <c r="BY100" t="s">
        <v>35</v>
      </c>
    </row>
    <row r="101" spans="1:77" x14ac:dyDescent="0.25">
      <c r="A101">
        <v>3</v>
      </c>
      <c r="B101">
        <v>371</v>
      </c>
      <c r="C101">
        <v>100</v>
      </c>
      <c r="D101">
        <v>1180</v>
      </c>
      <c r="E101">
        <v>1280</v>
      </c>
      <c r="F101">
        <v>0.74</v>
      </c>
      <c r="G101">
        <v>0.77349999999999997</v>
      </c>
      <c r="H101">
        <v>0.77090000000000003</v>
      </c>
      <c r="I101">
        <v>0.64</v>
      </c>
      <c r="J101">
        <v>0.73709999999999998</v>
      </c>
      <c r="K101">
        <v>0.72950000000000004</v>
      </c>
      <c r="L101">
        <v>0.08</v>
      </c>
      <c r="M101">
        <v>7.3800000000000004E-2</v>
      </c>
      <c r="N101">
        <v>7.4300000000000005E-2</v>
      </c>
      <c r="O101">
        <v>0</v>
      </c>
      <c r="P101">
        <v>0</v>
      </c>
      <c r="Q101">
        <v>0</v>
      </c>
      <c r="R101" t="s">
        <v>35</v>
      </c>
      <c r="S101">
        <v>3.0499999999999999E-2</v>
      </c>
      <c r="T101">
        <v>3.2099999999999997E-2</v>
      </c>
      <c r="U101">
        <v>0.08</v>
      </c>
      <c r="V101">
        <v>6.0199999999999997E-2</v>
      </c>
      <c r="W101">
        <v>6.1800000000000001E-2</v>
      </c>
      <c r="X101">
        <v>0</v>
      </c>
      <c r="Y101" t="s">
        <v>35</v>
      </c>
      <c r="Z101" t="s">
        <v>35</v>
      </c>
      <c r="AA101">
        <v>0</v>
      </c>
      <c r="AB101">
        <v>0</v>
      </c>
      <c r="AC101">
        <v>0</v>
      </c>
      <c r="AD101">
        <v>7.0000000000000007E-2</v>
      </c>
      <c r="AE101">
        <v>5.5100000000000003E-2</v>
      </c>
      <c r="AF101">
        <v>5.6300000000000003E-2</v>
      </c>
      <c r="AG101">
        <v>0.43</v>
      </c>
      <c r="AH101">
        <v>0.57079999999999997</v>
      </c>
      <c r="AI101">
        <v>0.55979999999999996</v>
      </c>
      <c r="AJ101">
        <v>0.08</v>
      </c>
      <c r="AK101">
        <v>0.1484</v>
      </c>
      <c r="AL101">
        <v>0.1431</v>
      </c>
      <c r="AM101">
        <v>0</v>
      </c>
      <c r="AN101">
        <v>5.1000000000000004E-3</v>
      </c>
      <c r="AO101" t="s">
        <v>36</v>
      </c>
      <c r="AP101">
        <v>0.06</v>
      </c>
      <c r="AQ101">
        <v>0.1077</v>
      </c>
      <c r="AR101">
        <v>0.104</v>
      </c>
      <c r="AS101">
        <v>0.3</v>
      </c>
      <c r="AT101">
        <v>0.39779999999999999</v>
      </c>
      <c r="AU101">
        <v>0.3901</v>
      </c>
      <c r="AV101" t="s">
        <v>35</v>
      </c>
      <c r="AW101">
        <v>2.46E-2</v>
      </c>
      <c r="AX101">
        <v>2.6599999999999999E-2</v>
      </c>
      <c r="AY101">
        <v>0</v>
      </c>
      <c r="AZ101" t="s">
        <v>35</v>
      </c>
      <c r="BA101" t="s">
        <v>35</v>
      </c>
      <c r="BB101">
        <v>0.1</v>
      </c>
      <c r="BC101">
        <v>2.9700000000000001E-2</v>
      </c>
      <c r="BD101">
        <v>3.5200000000000002E-2</v>
      </c>
      <c r="BE101">
        <v>0.09</v>
      </c>
      <c r="BF101">
        <v>2.63E-2</v>
      </c>
      <c r="BG101">
        <v>3.1300000000000001E-2</v>
      </c>
      <c r="BH101" t="s">
        <v>35</v>
      </c>
      <c r="BI101" t="s">
        <v>35</v>
      </c>
      <c r="BJ101" t="s">
        <v>35</v>
      </c>
      <c r="BK101">
        <v>0</v>
      </c>
      <c r="BL101" t="s">
        <v>35</v>
      </c>
      <c r="BM101" t="s">
        <v>35</v>
      </c>
      <c r="BN101">
        <v>0</v>
      </c>
      <c r="BO101">
        <v>6.7999999999999996E-3</v>
      </c>
      <c r="BP101">
        <v>6.3E-3</v>
      </c>
      <c r="BQ101">
        <v>0.09</v>
      </c>
      <c r="BR101">
        <v>0.1255</v>
      </c>
      <c r="BS101">
        <v>0.12280000000000001</v>
      </c>
      <c r="BT101" t="s">
        <v>35</v>
      </c>
      <c r="BU101">
        <v>9.2999999999999992E-3</v>
      </c>
      <c r="BV101">
        <v>1.09E-2</v>
      </c>
      <c r="BW101">
        <v>0.14000000000000001</v>
      </c>
      <c r="BX101">
        <v>9.1600000000000001E-2</v>
      </c>
      <c r="BY101">
        <v>9.5399999999999999E-2</v>
      </c>
    </row>
    <row r="102" spans="1:77" x14ac:dyDescent="0.25">
      <c r="A102">
        <v>3</v>
      </c>
      <c r="B102">
        <v>384</v>
      </c>
      <c r="C102">
        <v>30</v>
      </c>
      <c r="D102">
        <v>620</v>
      </c>
      <c r="E102">
        <v>650</v>
      </c>
      <c r="F102">
        <v>0.55879999999999996</v>
      </c>
      <c r="G102">
        <v>0.78680000000000005</v>
      </c>
      <c r="H102">
        <v>0.77490000000000003</v>
      </c>
      <c r="I102">
        <v>0.38240000000000002</v>
      </c>
      <c r="J102">
        <v>0.70920000000000005</v>
      </c>
      <c r="K102">
        <v>0.69220000000000004</v>
      </c>
      <c r="L102" t="s">
        <v>35</v>
      </c>
      <c r="M102">
        <v>7.4300000000000005E-2</v>
      </c>
      <c r="N102">
        <v>7.4999999999999997E-2</v>
      </c>
      <c r="O102">
        <v>0</v>
      </c>
      <c r="P102">
        <v>0</v>
      </c>
      <c r="Q102">
        <v>0</v>
      </c>
      <c r="R102">
        <v>0</v>
      </c>
      <c r="S102">
        <v>5.0099999999999999E-2</v>
      </c>
      <c r="T102">
        <v>4.7500000000000001E-2</v>
      </c>
      <c r="U102">
        <v>0</v>
      </c>
      <c r="V102">
        <v>3.2300000000000002E-2</v>
      </c>
      <c r="W102">
        <v>3.0599999999999999E-2</v>
      </c>
      <c r="X102">
        <v>0</v>
      </c>
      <c r="Y102">
        <v>0</v>
      </c>
      <c r="Z102">
        <v>0</v>
      </c>
      <c r="AA102">
        <v>0</v>
      </c>
      <c r="AB102">
        <v>0</v>
      </c>
      <c r="AC102">
        <v>0</v>
      </c>
      <c r="AD102">
        <v>0</v>
      </c>
      <c r="AE102">
        <v>7.2700000000000001E-2</v>
      </c>
      <c r="AF102">
        <v>6.8900000000000003E-2</v>
      </c>
      <c r="AG102">
        <v>0.29409999999999997</v>
      </c>
      <c r="AH102">
        <v>0.54769999999999996</v>
      </c>
      <c r="AI102">
        <v>0.53449999999999998</v>
      </c>
      <c r="AJ102">
        <v>0</v>
      </c>
      <c r="AK102">
        <v>0.1341</v>
      </c>
      <c r="AL102">
        <v>0.12709999999999999</v>
      </c>
      <c r="AM102">
        <v>0</v>
      </c>
      <c r="AN102" t="s">
        <v>35</v>
      </c>
      <c r="AO102" t="s">
        <v>35</v>
      </c>
      <c r="AP102">
        <v>0</v>
      </c>
      <c r="AQ102">
        <v>0.1099</v>
      </c>
      <c r="AR102">
        <v>0.1041</v>
      </c>
      <c r="AS102">
        <v>0.29409999999999997</v>
      </c>
      <c r="AT102">
        <v>0.39739999999999998</v>
      </c>
      <c r="AU102">
        <v>0.39200000000000002</v>
      </c>
      <c r="AV102">
        <v>0</v>
      </c>
      <c r="AW102">
        <v>1.6199999999999999E-2</v>
      </c>
      <c r="AX102">
        <v>1.5299999999999999E-2</v>
      </c>
      <c r="AY102">
        <v>0</v>
      </c>
      <c r="AZ102" t="s">
        <v>35</v>
      </c>
      <c r="BA102" t="s">
        <v>35</v>
      </c>
      <c r="BB102">
        <v>0.17649999999999999</v>
      </c>
      <c r="BC102">
        <v>6.4600000000000005E-2</v>
      </c>
      <c r="BD102">
        <v>7.0400000000000004E-2</v>
      </c>
      <c r="BE102" t="s">
        <v>35</v>
      </c>
      <c r="BF102">
        <v>2.9100000000000001E-2</v>
      </c>
      <c r="BG102">
        <v>3.0599999999999999E-2</v>
      </c>
      <c r="BH102" t="s">
        <v>35</v>
      </c>
      <c r="BI102">
        <v>3.5499999999999997E-2</v>
      </c>
      <c r="BJ102">
        <v>3.9800000000000002E-2</v>
      </c>
      <c r="BK102">
        <v>0</v>
      </c>
      <c r="BL102">
        <v>0</v>
      </c>
      <c r="BM102">
        <v>0</v>
      </c>
      <c r="BN102">
        <v>0</v>
      </c>
      <c r="BO102">
        <v>1.29E-2</v>
      </c>
      <c r="BP102">
        <v>1.23E-2</v>
      </c>
      <c r="BQ102">
        <v>0.17649999999999999</v>
      </c>
      <c r="BR102">
        <v>0.1066</v>
      </c>
      <c r="BS102">
        <v>0.1103</v>
      </c>
      <c r="BT102" t="s">
        <v>35</v>
      </c>
      <c r="BU102">
        <v>1.4500000000000001E-2</v>
      </c>
      <c r="BV102">
        <v>1.84E-2</v>
      </c>
      <c r="BW102">
        <v>0.17649999999999999</v>
      </c>
      <c r="BX102">
        <v>9.2100000000000001E-2</v>
      </c>
      <c r="BY102">
        <v>9.6500000000000002E-2</v>
      </c>
    </row>
    <row r="103" spans="1:77" x14ac:dyDescent="0.25">
      <c r="A103">
        <v>3</v>
      </c>
      <c r="B103">
        <v>394</v>
      </c>
      <c r="C103">
        <v>10</v>
      </c>
      <c r="D103">
        <v>480</v>
      </c>
      <c r="E103">
        <v>490</v>
      </c>
      <c r="F103">
        <v>0.66669999999999996</v>
      </c>
      <c r="G103">
        <v>0.87819999999999998</v>
      </c>
      <c r="H103">
        <v>0.87419999999999998</v>
      </c>
      <c r="I103">
        <v>0.66669999999999996</v>
      </c>
      <c r="J103">
        <v>0.79620000000000002</v>
      </c>
      <c r="K103">
        <v>0.79379999999999995</v>
      </c>
      <c r="L103" t="s">
        <v>35</v>
      </c>
      <c r="M103">
        <v>3.3599999999999998E-2</v>
      </c>
      <c r="N103">
        <v>3.5099999999999999E-2</v>
      </c>
      <c r="O103">
        <v>0</v>
      </c>
      <c r="P103">
        <v>0</v>
      </c>
      <c r="Q103">
        <v>0</v>
      </c>
      <c r="R103" t="s">
        <v>35</v>
      </c>
      <c r="S103">
        <v>3.5700000000000003E-2</v>
      </c>
      <c r="T103">
        <v>3.7100000000000001E-2</v>
      </c>
      <c r="U103">
        <v>0</v>
      </c>
      <c r="V103">
        <v>5.04E-2</v>
      </c>
      <c r="W103">
        <v>4.9500000000000002E-2</v>
      </c>
      <c r="X103">
        <v>0</v>
      </c>
      <c r="Y103">
        <v>0</v>
      </c>
      <c r="Z103">
        <v>0</v>
      </c>
      <c r="AA103">
        <v>0</v>
      </c>
      <c r="AB103">
        <v>0</v>
      </c>
      <c r="AC103">
        <v>0</v>
      </c>
      <c r="AD103" t="s">
        <v>35</v>
      </c>
      <c r="AE103">
        <v>6.0900000000000003E-2</v>
      </c>
      <c r="AF103">
        <v>6.1899999999999997E-2</v>
      </c>
      <c r="AG103" t="s">
        <v>35</v>
      </c>
      <c r="AH103">
        <v>0.67649999999999999</v>
      </c>
      <c r="AI103">
        <v>0.67220000000000002</v>
      </c>
      <c r="AJ103">
        <v>0</v>
      </c>
      <c r="AK103">
        <v>0.20169999999999999</v>
      </c>
      <c r="AL103">
        <v>0.19789999999999999</v>
      </c>
      <c r="AM103">
        <v>0</v>
      </c>
      <c r="AN103" t="s">
        <v>35</v>
      </c>
      <c r="AO103" t="s">
        <v>35</v>
      </c>
      <c r="AP103">
        <v>0</v>
      </c>
      <c r="AQ103">
        <v>0.17860000000000001</v>
      </c>
      <c r="AR103">
        <v>0.17530000000000001</v>
      </c>
      <c r="AS103" t="s">
        <v>35</v>
      </c>
      <c r="AT103">
        <v>0.46429999999999999</v>
      </c>
      <c r="AU103">
        <v>0.46189999999999998</v>
      </c>
      <c r="AV103" t="s">
        <v>35</v>
      </c>
      <c r="AW103" t="s">
        <v>35</v>
      </c>
      <c r="AX103">
        <v>1.24E-2</v>
      </c>
      <c r="AY103">
        <v>0</v>
      </c>
      <c r="AZ103">
        <v>0</v>
      </c>
      <c r="BA103">
        <v>0</v>
      </c>
      <c r="BB103">
        <v>0</v>
      </c>
      <c r="BC103">
        <v>5.8799999999999998E-2</v>
      </c>
      <c r="BD103">
        <v>5.7700000000000001E-2</v>
      </c>
      <c r="BE103">
        <v>0</v>
      </c>
      <c r="BF103">
        <v>4.41E-2</v>
      </c>
      <c r="BG103">
        <v>4.3299999999999998E-2</v>
      </c>
      <c r="BH103">
        <v>0</v>
      </c>
      <c r="BI103">
        <v>1.47E-2</v>
      </c>
      <c r="BJ103">
        <v>1.44E-2</v>
      </c>
      <c r="BK103">
        <v>0</v>
      </c>
      <c r="BL103">
        <v>0</v>
      </c>
      <c r="BM103">
        <v>0</v>
      </c>
      <c r="BN103">
        <v>0</v>
      </c>
      <c r="BO103">
        <v>2.3099999999999999E-2</v>
      </c>
      <c r="BP103">
        <v>2.2700000000000001E-2</v>
      </c>
      <c r="BQ103" t="s">
        <v>35</v>
      </c>
      <c r="BR103">
        <v>6.3E-2</v>
      </c>
      <c r="BS103">
        <v>6.3899999999999998E-2</v>
      </c>
      <c r="BT103">
        <v>0</v>
      </c>
      <c r="BU103" t="s">
        <v>35</v>
      </c>
      <c r="BV103" t="s">
        <v>35</v>
      </c>
      <c r="BW103" t="s">
        <v>35</v>
      </c>
      <c r="BX103">
        <v>5.67E-2</v>
      </c>
      <c r="BY103">
        <v>5.9799999999999999E-2</v>
      </c>
    </row>
    <row r="104" spans="1:77" x14ac:dyDescent="0.25">
      <c r="A104">
        <v>3</v>
      </c>
      <c r="B104">
        <v>821</v>
      </c>
      <c r="C104" t="s">
        <v>35</v>
      </c>
      <c r="D104">
        <v>80</v>
      </c>
      <c r="E104">
        <v>80</v>
      </c>
      <c r="F104" t="s">
        <v>35</v>
      </c>
      <c r="G104">
        <v>0.73419999999999996</v>
      </c>
      <c r="H104">
        <v>0.72619999999999996</v>
      </c>
      <c r="I104" t="s">
        <v>35</v>
      </c>
      <c r="J104">
        <v>0.70889999999999997</v>
      </c>
      <c r="K104">
        <v>0.6905</v>
      </c>
      <c r="L104" t="s">
        <v>35</v>
      </c>
      <c r="M104" t="s">
        <v>35</v>
      </c>
      <c r="N104" t="s">
        <v>35</v>
      </c>
      <c r="O104" t="s">
        <v>35</v>
      </c>
      <c r="P104">
        <v>0</v>
      </c>
      <c r="Q104">
        <v>0</v>
      </c>
      <c r="R104" t="s">
        <v>35</v>
      </c>
      <c r="S104" t="s">
        <v>35</v>
      </c>
      <c r="T104" t="s">
        <v>35</v>
      </c>
      <c r="U104" t="s">
        <v>35</v>
      </c>
      <c r="V104" t="s">
        <v>35</v>
      </c>
      <c r="W104" t="s">
        <v>35</v>
      </c>
      <c r="X104" t="s">
        <v>35</v>
      </c>
      <c r="Y104">
        <v>0</v>
      </c>
      <c r="Z104">
        <v>0</v>
      </c>
      <c r="AA104" t="s">
        <v>35</v>
      </c>
      <c r="AB104">
        <v>0</v>
      </c>
      <c r="AC104">
        <v>0</v>
      </c>
      <c r="AD104" t="s">
        <v>35</v>
      </c>
      <c r="AE104" t="s">
        <v>35</v>
      </c>
      <c r="AF104" t="s">
        <v>35</v>
      </c>
      <c r="AG104" t="s">
        <v>35</v>
      </c>
      <c r="AH104">
        <v>0.63290000000000002</v>
      </c>
      <c r="AI104">
        <v>0.61899999999999999</v>
      </c>
      <c r="AJ104" t="s">
        <v>35</v>
      </c>
      <c r="AK104">
        <v>0.1772</v>
      </c>
      <c r="AL104">
        <v>0.16669999999999999</v>
      </c>
      <c r="AM104" t="s">
        <v>35</v>
      </c>
      <c r="AN104" t="s">
        <v>35</v>
      </c>
      <c r="AO104" t="s">
        <v>35</v>
      </c>
      <c r="AP104" t="s">
        <v>35</v>
      </c>
      <c r="AQ104">
        <v>0.1013</v>
      </c>
      <c r="AR104">
        <v>9.5200000000000007E-2</v>
      </c>
      <c r="AS104" t="s">
        <v>35</v>
      </c>
      <c r="AT104">
        <v>0.45569999999999999</v>
      </c>
      <c r="AU104">
        <v>0.45240000000000002</v>
      </c>
      <c r="AV104" t="s">
        <v>35</v>
      </c>
      <c r="AW104">
        <v>0</v>
      </c>
      <c r="AX104">
        <v>0</v>
      </c>
      <c r="AY104" t="s">
        <v>35</v>
      </c>
      <c r="AZ104">
        <v>0</v>
      </c>
      <c r="BA104">
        <v>0</v>
      </c>
      <c r="BB104" t="s">
        <v>35</v>
      </c>
      <c r="BC104" t="s">
        <v>35</v>
      </c>
      <c r="BD104" t="s">
        <v>35</v>
      </c>
      <c r="BE104" t="s">
        <v>35</v>
      </c>
      <c r="BF104">
        <v>0</v>
      </c>
      <c r="BG104">
        <v>0</v>
      </c>
      <c r="BH104" t="s">
        <v>35</v>
      </c>
      <c r="BI104" t="s">
        <v>35</v>
      </c>
      <c r="BJ104" t="s">
        <v>35</v>
      </c>
      <c r="BK104" t="s">
        <v>35</v>
      </c>
      <c r="BL104">
        <v>0</v>
      </c>
      <c r="BM104">
        <v>0</v>
      </c>
      <c r="BN104" t="s">
        <v>35</v>
      </c>
      <c r="BO104" t="s">
        <v>35</v>
      </c>
      <c r="BP104" t="s">
        <v>35</v>
      </c>
      <c r="BQ104" t="s">
        <v>35</v>
      </c>
      <c r="BR104" t="s">
        <v>35</v>
      </c>
      <c r="BS104" t="s">
        <v>35</v>
      </c>
      <c r="BT104" t="s">
        <v>35</v>
      </c>
      <c r="BU104">
        <v>0</v>
      </c>
      <c r="BV104" t="s">
        <v>35</v>
      </c>
      <c r="BW104" t="s">
        <v>35</v>
      </c>
      <c r="BX104">
        <v>0.20250000000000001</v>
      </c>
      <c r="BY104">
        <v>0.2024</v>
      </c>
    </row>
    <row r="105" spans="1:77" x14ac:dyDescent="0.25">
      <c r="A105">
        <v>3</v>
      </c>
      <c r="B105">
        <v>837</v>
      </c>
      <c r="C105">
        <v>40</v>
      </c>
      <c r="D105">
        <v>510</v>
      </c>
      <c r="E105">
        <v>540</v>
      </c>
      <c r="F105">
        <v>0.63890000000000002</v>
      </c>
      <c r="G105">
        <v>0.67059999999999997</v>
      </c>
      <c r="H105">
        <v>0.66849999999999998</v>
      </c>
      <c r="I105">
        <v>0.63890000000000002</v>
      </c>
      <c r="J105">
        <v>0.65480000000000005</v>
      </c>
      <c r="K105">
        <v>0.65380000000000005</v>
      </c>
      <c r="L105" t="s">
        <v>35</v>
      </c>
      <c r="M105">
        <v>4.3400000000000001E-2</v>
      </c>
      <c r="N105">
        <v>4.4200000000000003E-2</v>
      </c>
      <c r="O105">
        <v>0</v>
      </c>
      <c r="P105">
        <v>0</v>
      </c>
      <c r="Q105">
        <v>0</v>
      </c>
      <c r="R105">
        <v>0</v>
      </c>
      <c r="S105">
        <v>1.9699999999999999E-2</v>
      </c>
      <c r="T105">
        <v>1.84E-2</v>
      </c>
      <c r="U105" t="s">
        <v>35</v>
      </c>
      <c r="V105">
        <v>7.6899999999999996E-2</v>
      </c>
      <c r="W105">
        <v>8.1000000000000003E-2</v>
      </c>
      <c r="X105">
        <v>0</v>
      </c>
      <c r="Y105">
        <v>0</v>
      </c>
      <c r="Z105">
        <v>0</v>
      </c>
      <c r="AA105">
        <v>0</v>
      </c>
      <c r="AB105">
        <v>0</v>
      </c>
      <c r="AC105">
        <v>0</v>
      </c>
      <c r="AD105">
        <v>0</v>
      </c>
      <c r="AE105">
        <v>3.9399999999999998E-2</v>
      </c>
      <c r="AF105">
        <v>3.6799999999999999E-2</v>
      </c>
      <c r="AG105">
        <v>0.44440000000000002</v>
      </c>
      <c r="AH105">
        <v>0.52270000000000005</v>
      </c>
      <c r="AI105">
        <v>0.51749999999999996</v>
      </c>
      <c r="AJ105">
        <v>0.22220000000000001</v>
      </c>
      <c r="AK105">
        <v>0.25640000000000002</v>
      </c>
      <c r="AL105">
        <v>0.25409999999999999</v>
      </c>
      <c r="AM105" t="s">
        <v>35</v>
      </c>
      <c r="AN105">
        <v>1.78E-2</v>
      </c>
      <c r="AO105">
        <v>1.84E-2</v>
      </c>
      <c r="AP105">
        <v>0.16669999999999999</v>
      </c>
      <c r="AQ105">
        <v>0.1696</v>
      </c>
      <c r="AR105">
        <v>0.1694</v>
      </c>
      <c r="AS105">
        <v>0.16669999999999999</v>
      </c>
      <c r="AT105">
        <v>0.2268</v>
      </c>
      <c r="AU105">
        <v>0.2228</v>
      </c>
      <c r="AV105" t="s">
        <v>35</v>
      </c>
      <c r="AW105">
        <v>3.9399999999999998E-2</v>
      </c>
      <c r="AX105">
        <v>4.0500000000000001E-2</v>
      </c>
      <c r="AY105">
        <v>0</v>
      </c>
      <c r="AZ105">
        <v>0</v>
      </c>
      <c r="BA105">
        <v>0</v>
      </c>
      <c r="BB105">
        <v>0</v>
      </c>
      <c r="BC105" t="s">
        <v>35</v>
      </c>
      <c r="BD105" t="s">
        <v>35</v>
      </c>
      <c r="BE105">
        <v>0</v>
      </c>
      <c r="BF105" t="s">
        <v>35</v>
      </c>
      <c r="BG105" t="s">
        <v>35</v>
      </c>
      <c r="BH105">
        <v>0</v>
      </c>
      <c r="BI105" t="s">
        <v>35</v>
      </c>
      <c r="BJ105" t="s">
        <v>35</v>
      </c>
      <c r="BK105">
        <v>0</v>
      </c>
      <c r="BL105">
        <v>0</v>
      </c>
      <c r="BM105">
        <v>0</v>
      </c>
      <c r="BN105">
        <v>0</v>
      </c>
      <c r="BO105" t="s">
        <v>35</v>
      </c>
      <c r="BP105" t="s">
        <v>35</v>
      </c>
      <c r="BQ105" t="s">
        <v>35</v>
      </c>
      <c r="BR105">
        <v>8.6800000000000002E-2</v>
      </c>
      <c r="BS105">
        <v>8.8400000000000006E-2</v>
      </c>
      <c r="BT105" t="s">
        <v>35</v>
      </c>
      <c r="BU105" t="s">
        <v>35</v>
      </c>
      <c r="BV105" t="s">
        <v>35</v>
      </c>
      <c r="BW105">
        <v>0.22220000000000001</v>
      </c>
      <c r="BX105">
        <v>0.23669999999999999</v>
      </c>
      <c r="BY105">
        <v>0.23569999999999999</v>
      </c>
    </row>
    <row r="106" spans="1:77" x14ac:dyDescent="0.25">
      <c r="A106">
        <v>3</v>
      </c>
      <c r="B106">
        <v>850</v>
      </c>
      <c r="C106">
        <v>20</v>
      </c>
      <c r="D106">
        <v>750</v>
      </c>
      <c r="E106">
        <v>770</v>
      </c>
      <c r="F106">
        <v>0.5</v>
      </c>
      <c r="G106">
        <v>0.71699999999999997</v>
      </c>
      <c r="H106">
        <v>0.71240000000000003</v>
      </c>
      <c r="I106">
        <v>0.4375</v>
      </c>
      <c r="J106">
        <v>0.65949999999999998</v>
      </c>
      <c r="K106">
        <v>0.65490000000000004</v>
      </c>
      <c r="L106" t="s">
        <v>35</v>
      </c>
      <c r="M106">
        <v>4.0099999999999997E-2</v>
      </c>
      <c r="N106">
        <v>4.1799999999999997E-2</v>
      </c>
      <c r="O106">
        <v>0</v>
      </c>
      <c r="P106" t="s">
        <v>35</v>
      </c>
      <c r="Q106" t="s">
        <v>35</v>
      </c>
      <c r="R106">
        <v>0</v>
      </c>
      <c r="S106">
        <v>3.2000000000000001E-2</v>
      </c>
      <c r="T106">
        <v>3.1399999999999997E-2</v>
      </c>
      <c r="U106">
        <v>0</v>
      </c>
      <c r="V106">
        <v>3.0700000000000002E-2</v>
      </c>
      <c r="W106">
        <v>3.0099999999999998E-2</v>
      </c>
      <c r="X106" t="s">
        <v>35</v>
      </c>
      <c r="Y106">
        <v>0</v>
      </c>
      <c r="Z106" t="s">
        <v>35</v>
      </c>
      <c r="AA106">
        <v>0</v>
      </c>
      <c r="AB106">
        <v>0</v>
      </c>
      <c r="AC106">
        <v>0</v>
      </c>
      <c r="AD106">
        <v>0</v>
      </c>
      <c r="AE106">
        <v>3.3399999999999999E-2</v>
      </c>
      <c r="AF106">
        <v>3.27E-2</v>
      </c>
      <c r="AG106" t="s">
        <v>35</v>
      </c>
      <c r="AH106">
        <v>0.55410000000000004</v>
      </c>
      <c r="AI106">
        <v>0.54769999999999996</v>
      </c>
      <c r="AJ106" t="s">
        <v>35</v>
      </c>
      <c r="AK106">
        <v>0.2457</v>
      </c>
      <c r="AL106">
        <v>0.24179999999999999</v>
      </c>
      <c r="AM106">
        <v>0</v>
      </c>
      <c r="AN106">
        <v>2.1399999999999999E-2</v>
      </c>
      <c r="AO106">
        <v>2.0899999999999998E-2</v>
      </c>
      <c r="AP106">
        <v>0</v>
      </c>
      <c r="AQ106">
        <v>0.14419999999999999</v>
      </c>
      <c r="AR106">
        <v>0.14119999999999999</v>
      </c>
      <c r="AS106" t="s">
        <v>35</v>
      </c>
      <c r="AT106">
        <v>0.28839999999999999</v>
      </c>
      <c r="AU106">
        <v>0.2863</v>
      </c>
      <c r="AV106">
        <v>0</v>
      </c>
      <c r="AW106">
        <v>0.02</v>
      </c>
      <c r="AX106">
        <v>1.9599999999999999E-2</v>
      </c>
      <c r="AY106">
        <v>0</v>
      </c>
      <c r="AZ106" t="s">
        <v>35</v>
      </c>
      <c r="BA106" t="s">
        <v>35</v>
      </c>
      <c r="BB106" t="s">
        <v>35</v>
      </c>
      <c r="BC106">
        <v>5.3400000000000003E-2</v>
      </c>
      <c r="BD106">
        <v>5.3600000000000002E-2</v>
      </c>
      <c r="BE106">
        <v>0</v>
      </c>
      <c r="BF106">
        <v>2.2700000000000001E-2</v>
      </c>
      <c r="BG106">
        <v>2.2200000000000001E-2</v>
      </c>
      <c r="BH106" t="s">
        <v>35</v>
      </c>
      <c r="BI106">
        <v>3.0700000000000002E-2</v>
      </c>
      <c r="BJ106">
        <v>3.1399999999999997E-2</v>
      </c>
      <c r="BK106">
        <v>0</v>
      </c>
      <c r="BL106">
        <v>0</v>
      </c>
      <c r="BM106">
        <v>0</v>
      </c>
      <c r="BN106">
        <v>0</v>
      </c>
      <c r="BO106" t="s">
        <v>35</v>
      </c>
      <c r="BP106" t="s">
        <v>35</v>
      </c>
      <c r="BQ106" t="s">
        <v>35</v>
      </c>
      <c r="BR106">
        <v>7.8799999999999995E-2</v>
      </c>
      <c r="BS106">
        <v>8.1000000000000003E-2</v>
      </c>
      <c r="BT106">
        <v>0</v>
      </c>
      <c r="BU106" t="s">
        <v>35</v>
      </c>
      <c r="BV106" t="s">
        <v>35</v>
      </c>
      <c r="BW106" t="s">
        <v>35</v>
      </c>
      <c r="BX106">
        <v>0.1976</v>
      </c>
      <c r="BY106">
        <v>0.2</v>
      </c>
    </row>
    <row r="107" spans="1:77" x14ac:dyDescent="0.25">
      <c r="A107">
        <v>3</v>
      </c>
      <c r="B107">
        <v>860</v>
      </c>
      <c r="C107">
        <v>100</v>
      </c>
      <c r="D107">
        <v>2860</v>
      </c>
      <c r="E107">
        <v>2950</v>
      </c>
      <c r="F107">
        <v>0.75</v>
      </c>
      <c r="G107">
        <v>0.84389999999999998</v>
      </c>
      <c r="H107">
        <v>0.84079999999999999</v>
      </c>
      <c r="I107">
        <v>0.625</v>
      </c>
      <c r="J107">
        <v>0.72729999999999995</v>
      </c>
      <c r="K107">
        <v>0.72399999999999998</v>
      </c>
      <c r="L107">
        <v>7.2900000000000006E-2</v>
      </c>
      <c r="M107">
        <v>7.8799999999999995E-2</v>
      </c>
      <c r="N107">
        <v>7.8600000000000003E-2</v>
      </c>
      <c r="O107">
        <v>0</v>
      </c>
      <c r="P107" t="s">
        <v>35</v>
      </c>
      <c r="Q107" t="s">
        <v>35</v>
      </c>
      <c r="R107" t="s">
        <v>35</v>
      </c>
      <c r="S107">
        <v>3.4700000000000002E-2</v>
      </c>
      <c r="T107">
        <v>3.4500000000000003E-2</v>
      </c>
      <c r="U107" t="s">
        <v>35</v>
      </c>
      <c r="V107">
        <v>3.5700000000000003E-2</v>
      </c>
      <c r="W107">
        <v>3.5900000000000001E-2</v>
      </c>
      <c r="X107">
        <v>0</v>
      </c>
      <c r="Y107" t="s">
        <v>35</v>
      </c>
      <c r="Z107" t="s">
        <v>35</v>
      </c>
      <c r="AA107">
        <v>0</v>
      </c>
      <c r="AB107">
        <v>0</v>
      </c>
      <c r="AC107">
        <v>0</v>
      </c>
      <c r="AD107">
        <v>7.2900000000000006E-2</v>
      </c>
      <c r="AE107">
        <v>6.2700000000000006E-2</v>
      </c>
      <c r="AF107">
        <v>6.3E-2</v>
      </c>
      <c r="AG107">
        <v>0.47920000000000001</v>
      </c>
      <c r="AH107">
        <v>0.57579999999999998</v>
      </c>
      <c r="AI107">
        <v>0.5726</v>
      </c>
      <c r="AJ107">
        <v>0.11459999999999999</v>
      </c>
      <c r="AK107">
        <v>0.15509999999999999</v>
      </c>
      <c r="AL107">
        <v>0.1537</v>
      </c>
      <c r="AM107">
        <v>0</v>
      </c>
      <c r="AN107">
        <v>5.3E-3</v>
      </c>
      <c r="AO107">
        <v>5.1000000000000004E-3</v>
      </c>
      <c r="AP107">
        <v>9.3799999999999994E-2</v>
      </c>
      <c r="AQ107">
        <v>0.111</v>
      </c>
      <c r="AR107">
        <v>0.1104</v>
      </c>
      <c r="AS107">
        <v>0.36459999999999998</v>
      </c>
      <c r="AT107">
        <v>0.41649999999999998</v>
      </c>
      <c r="AU107">
        <v>0.4148</v>
      </c>
      <c r="AV107">
        <v>0</v>
      </c>
      <c r="AW107" t="s">
        <v>36</v>
      </c>
      <c r="AX107" t="s">
        <v>36</v>
      </c>
      <c r="AY107">
        <v>0</v>
      </c>
      <c r="AZ107" t="s">
        <v>35</v>
      </c>
      <c r="BA107" t="s">
        <v>35</v>
      </c>
      <c r="BB107">
        <v>8.3299999999999999E-2</v>
      </c>
      <c r="BC107">
        <v>0.1008</v>
      </c>
      <c r="BD107">
        <v>0.1002</v>
      </c>
      <c r="BE107" t="s">
        <v>35</v>
      </c>
      <c r="BF107">
        <v>6.0600000000000001E-2</v>
      </c>
      <c r="BG107">
        <v>6.0299999999999999E-2</v>
      </c>
      <c r="BH107" t="s">
        <v>35</v>
      </c>
      <c r="BI107">
        <v>3.8899999999999997E-2</v>
      </c>
      <c r="BJ107">
        <v>3.8600000000000002E-2</v>
      </c>
      <c r="BK107">
        <v>0</v>
      </c>
      <c r="BL107" t="s">
        <v>35</v>
      </c>
      <c r="BM107" t="s">
        <v>35</v>
      </c>
      <c r="BN107" t="s">
        <v>35</v>
      </c>
      <c r="BO107">
        <v>1.5800000000000002E-2</v>
      </c>
      <c r="BP107">
        <v>1.66E-2</v>
      </c>
      <c r="BQ107">
        <v>0.1042</v>
      </c>
      <c r="BR107">
        <v>6.3700000000000007E-2</v>
      </c>
      <c r="BS107">
        <v>6.5000000000000002E-2</v>
      </c>
      <c r="BT107" t="s">
        <v>35</v>
      </c>
      <c r="BU107">
        <v>1.8599999999999998E-2</v>
      </c>
      <c r="BV107">
        <v>1.9599999999999999E-2</v>
      </c>
      <c r="BW107">
        <v>9.3799999999999994E-2</v>
      </c>
      <c r="BX107">
        <v>7.3899999999999993E-2</v>
      </c>
      <c r="BY107">
        <v>7.4499999999999997E-2</v>
      </c>
    </row>
    <row r="108" spans="1:77" x14ac:dyDescent="0.25">
      <c r="A108">
        <v>3</v>
      </c>
      <c r="B108">
        <v>861</v>
      </c>
      <c r="C108">
        <v>10</v>
      </c>
      <c r="D108">
        <v>270</v>
      </c>
      <c r="E108">
        <v>280</v>
      </c>
      <c r="F108">
        <v>0.75</v>
      </c>
      <c r="G108">
        <v>0.82720000000000005</v>
      </c>
      <c r="H108">
        <v>0.82389999999999997</v>
      </c>
      <c r="I108">
        <v>0.66669999999999996</v>
      </c>
      <c r="J108">
        <v>0.79779999999999995</v>
      </c>
      <c r="K108">
        <v>0.7923</v>
      </c>
      <c r="L108" t="s">
        <v>35</v>
      </c>
      <c r="M108">
        <v>5.1499999999999997E-2</v>
      </c>
      <c r="N108">
        <v>5.28E-2</v>
      </c>
      <c r="O108">
        <v>0</v>
      </c>
      <c r="P108">
        <v>0</v>
      </c>
      <c r="Q108">
        <v>0</v>
      </c>
      <c r="R108">
        <v>0</v>
      </c>
      <c r="S108">
        <v>2.5700000000000001E-2</v>
      </c>
      <c r="T108">
        <v>2.46E-2</v>
      </c>
      <c r="U108" t="s">
        <v>35</v>
      </c>
      <c r="V108">
        <v>2.9399999999999999E-2</v>
      </c>
      <c r="W108">
        <v>3.1699999999999999E-2</v>
      </c>
      <c r="X108">
        <v>0</v>
      </c>
      <c r="Y108" t="s">
        <v>35</v>
      </c>
      <c r="Z108" t="s">
        <v>35</v>
      </c>
      <c r="AA108">
        <v>0</v>
      </c>
      <c r="AB108">
        <v>0</v>
      </c>
      <c r="AC108">
        <v>0</v>
      </c>
      <c r="AD108" t="s">
        <v>35</v>
      </c>
      <c r="AE108">
        <v>6.25E-2</v>
      </c>
      <c r="AF108">
        <v>6.3399999999999998E-2</v>
      </c>
      <c r="AG108">
        <v>0.5</v>
      </c>
      <c r="AH108">
        <v>0.68010000000000004</v>
      </c>
      <c r="AI108">
        <v>0.67249999999999999</v>
      </c>
      <c r="AJ108" t="s">
        <v>35</v>
      </c>
      <c r="AK108">
        <v>0.28310000000000002</v>
      </c>
      <c r="AL108">
        <v>0.27460000000000001</v>
      </c>
      <c r="AM108">
        <v>0</v>
      </c>
      <c r="AN108" t="s">
        <v>35</v>
      </c>
      <c r="AO108" t="s">
        <v>35</v>
      </c>
      <c r="AP108">
        <v>0</v>
      </c>
      <c r="AQ108">
        <v>0.21690000000000001</v>
      </c>
      <c r="AR108">
        <v>0.2077</v>
      </c>
      <c r="AS108" t="s">
        <v>35</v>
      </c>
      <c r="AT108">
        <v>0.38969999999999999</v>
      </c>
      <c r="AU108">
        <v>0.39079999999999998</v>
      </c>
      <c r="AV108">
        <v>0</v>
      </c>
      <c r="AW108" t="s">
        <v>35</v>
      </c>
      <c r="AX108" t="s">
        <v>35</v>
      </c>
      <c r="AY108">
        <v>0</v>
      </c>
      <c r="AZ108" t="s">
        <v>35</v>
      </c>
      <c r="BA108" t="s">
        <v>35</v>
      </c>
      <c r="BB108">
        <v>0</v>
      </c>
      <c r="BC108">
        <v>2.9399999999999999E-2</v>
      </c>
      <c r="BD108">
        <v>2.8199999999999999E-2</v>
      </c>
      <c r="BE108">
        <v>0</v>
      </c>
      <c r="BF108">
        <v>2.2100000000000002E-2</v>
      </c>
      <c r="BG108">
        <v>2.1100000000000001E-2</v>
      </c>
      <c r="BH108">
        <v>0</v>
      </c>
      <c r="BI108" t="s">
        <v>35</v>
      </c>
      <c r="BJ108" t="s">
        <v>35</v>
      </c>
      <c r="BK108">
        <v>0</v>
      </c>
      <c r="BL108">
        <v>0</v>
      </c>
      <c r="BM108">
        <v>0</v>
      </c>
      <c r="BN108" t="s">
        <v>35</v>
      </c>
      <c r="BO108">
        <v>0</v>
      </c>
      <c r="BP108" t="s">
        <v>35</v>
      </c>
      <c r="BQ108" t="s">
        <v>35</v>
      </c>
      <c r="BR108">
        <v>2.5700000000000001E-2</v>
      </c>
      <c r="BS108">
        <v>2.8199999999999999E-2</v>
      </c>
      <c r="BT108">
        <v>0</v>
      </c>
      <c r="BU108" t="s">
        <v>35</v>
      </c>
      <c r="BV108" t="s">
        <v>35</v>
      </c>
      <c r="BW108" t="s">
        <v>35</v>
      </c>
      <c r="BX108">
        <v>0.13600000000000001</v>
      </c>
      <c r="BY108">
        <v>0.13730000000000001</v>
      </c>
    </row>
    <row r="109" spans="1:77" x14ac:dyDescent="0.25">
      <c r="A109">
        <v>3</v>
      </c>
      <c r="B109">
        <v>868</v>
      </c>
      <c r="C109">
        <v>20</v>
      </c>
      <c r="D109">
        <v>690</v>
      </c>
      <c r="E109">
        <v>710</v>
      </c>
      <c r="F109">
        <v>0.5333</v>
      </c>
      <c r="G109">
        <v>0.77310000000000001</v>
      </c>
      <c r="H109">
        <v>0.76800000000000002</v>
      </c>
      <c r="I109">
        <v>0.5333</v>
      </c>
      <c r="J109">
        <v>0.66759999999999997</v>
      </c>
      <c r="K109">
        <v>0.66479999999999995</v>
      </c>
      <c r="L109">
        <v>0</v>
      </c>
      <c r="M109">
        <v>6.0699999999999997E-2</v>
      </c>
      <c r="N109">
        <v>5.9400000000000001E-2</v>
      </c>
      <c r="O109">
        <v>0</v>
      </c>
      <c r="P109">
        <v>0</v>
      </c>
      <c r="Q109">
        <v>0</v>
      </c>
      <c r="R109" t="s">
        <v>35</v>
      </c>
      <c r="S109">
        <v>4.19E-2</v>
      </c>
      <c r="T109">
        <v>4.3799999999999999E-2</v>
      </c>
      <c r="U109" t="s">
        <v>35</v>
      </c>
      <c r="V109">
        <v>3.4700000000000002E-2</v>
      </c>
      <c r="W109">
        <v>3.5400000000000001E-2</v>
      </c>
      <c r="X109">
        <v>0</v>
      </c>
      <c r="Y109" t="s">
        <v>35</v>
      </c>
      <c r="Z109" t="s">
        <v>35</v>
      </c>
      <c r="AA109">
        <v>0</v>
      </c>
      <c r="AB109">
        <v>0</v>
      </c>
      <c r="AC109">
        <v>0</v>
      </c>
      <c r="AD109" t="s">
        <v>35</v>
      </c>
      <c r="AE109">
        <v>4.0500000000000001E-2</v>
      </c>
      <c r="AF109">
        <v>4.3799999999999999E-2</v>
      </c>
      <c r="AG109" t="s">
        <v>35</v>
      </c>
      <c r="AH109">
        <v>0.52459999999999996</v>
      </c>
      <c r="AI109">
        <v>0.52049999999999996</v>
      </c>
      <c r="AJ109" t="s">
        <v>35</v>
      </c>
      <c r="AK109">
        <v>0.19800000000000001</v>
      </c>
      <c r="AL109">
        <v>0.19520000000000001</v>
      </c>
      <c r="AM109">
        <v>0</v>
      </c>
      <c r="AN109">
        <v>1.2999999999999999E-2</v>
      </c>
      <c r="AO109">
        <v>1.2699999999999999E-2</v>
      </c>
      <c r="AP109">
        <v>0</v>
      </c>
      <c r="AQ109">
        <v>0.12570000000000001</v>
      </c>
      <c r="AR109">
        <v>0.1231</v>
      </c>
      <c r="AS109" t="s">
        <v>35</v>
      </c>
      <c r="AT109">
        <v>0.31790000000000002</v>
      </c>
      <c r="AU109">
        <v>0.31680000000000003</v>
      </c>
      <c r="AV109">
        <v>0</v>
      </c>
      <c r="AW109">
        <v>8.6999999999999994E-3</v>
      </c>
      <c r="AX109">
        <v>8.5000000000000006E-3</v>
      </c>
      <c r="AY109">
        <v>0</v>
      </c>
      <c r="AZ109" t="s">
        <v>35</v>
      </c>
      <c r="BA109" t="s">
        <v>35</v>
      </c>
      <c r="BB109">
        <v>0</v>
      </c>
      <c r="BC109">
        <v>9.8299999999999998E-2</v>
      </c>
      <c r="BD109">
        <v>9.6199999999999994E-2</v>
      </c>
      <c r="BE109">
        <v>0</v>
      </c>
      <c r="BF109">
        <v>3.32E-2</v>
      </c>
      <c r="BG109">
        <v>3.2500000000000001E-2</v>
      </c>
      <c r="BH109">
        <v>0</v>
      </c>
      <c r="BI109">
        <v>6.5000000000000002E-2</v>
      </c>
      <c r="BJ109">
        <v>6.3600000000000004E-2</v>
      </c>
      <c r="BK109">
        <v>0</v>
      </c>
      <c r="BL109">
        <v>0</v>
      </c>
      <c r="BM109">
        <v>0</v>
      </c>
      <c r="BN109">
        <v>0</v>
      </c>
      <c r="BO109" t="s">
        <v>35</v>
      </c>
      <c r="BP109" t="s">
        <v>35</v>
      </c>
      <c r="BQ109">
        <v>0</v>
      </c>
      <c r="BR109">
        <v>5.1999999999999998E-2</v>
      </c>
      <c r="BS109">
        <v>5.0900000000000001E-2</v>
      </c>
      <c r="BT109" t="s">
        <v>35</v>
      </c>
      <c r="BU109">
        <v>1.8800000000000001E-2</v>
      </c>
      <c r="BV109">
        <v>1.9800000000000002E-2</v>
      </c>
      <c r="BW109">
        <v>0.4</v>
      </c>
      <c r="BX109">
        <v>0.15609999999999999</v>
      </c>
      <c r="BY109">
        <v>0.16120000000000001</v>
      </c>
    </row>
    <row r="110" spans="1:77" x14ac:dyDescent="0.25">
      <c r="A110">
        <v>3</v>
      </c>
      <c r="B110">
        <v>869</v>
      </c>
      <c r="C110">
        <v>20</v>
      </c>
      <c r="D110">
        <v>980</v>
      </c>
      <c r="E110">
        <v>1000</v>
      </c>
      <c r="F110">
        <v>0.95240000000000002</v>
      </c>
      <c r="G110">
        <v>0.79859999999999998</v>
      </c>
      <c r="H110">
        <v>0.80179999999999996</v>
      </c>
      <c r="I110">
        <v>0.90480000000000005</v>
      </c>
      <c r="J110">
        <v>0.6431</v>
      </c>
      <c r="K110">
        <v>0.64859999999999995</v>
      </c>
      <c r="L110" t="s">
        <v>35</v>
      </c>
      <c r="M110">
        <v>4.9099999999999998E-2</v>
      </c>
      <c r="N110">
        <v>5.11E-2</v>
      </c>
      <c r="O110">
        <v>0</v>
      </c>
      <c r="P110" t="s">
        <v>35</v>
      </c>
      <c r="Q110" t="s">
        <v>35</v>
      </c>
      <c r="R110">
        <v>0</v>
      </c>
      <c r="S110">
        <v>2.86E-2</v>
      </c>
      <c r="T110">
        <v>2.8000000000000001E-2</v>
      </c>
      <c r="U110" t="s">
        <v>35</v>
      </c>
      <c r="V110">
        <v>6.13E-2</v>
      </c>
      <c r="W110">
        <v>6.4100000000000004E-2</v>
      </c>
      <c r="X110">
        <v>0</v>
      </c>
      <c r="Y110">
        <v>0</v>
      </c>
      <c r="Z110">
        <v>0</v>
      </c>
      <c r="AA110">
        <v>0</v>
      </c>
      <c r="AB110">
        <v>0</v>
      </c>
      <c r="AC110">
        <v>0</v>
      </c>
      <c r="AD110" t="s">
        <v>35</v>
      </c>
      <c r="AE110">
        <v>4.5999999999999999E-2</v>
      </c>
      <c r="AF110">
        <v>4.5999999999999999E-2</v>
      </c>
      <c r="AG110">
        <v>0.57140000000000002</v>
      </c>
      <c r="AH110">
        <v>0.501</v>
      </c>
      <c r="AI110">
        <v>0.50249999999999995</v>
      </c>
      <c r="AJ110" t="s">
        <v>35</v>
      </c>
      <c r="AK110">
        <v>0.23419999999999999</v>
      </c>
      <c r="AL110">
        <v>0.23119999999999999</v>
      </c>
      <c r="AM110" t="s">
        <v>35</v>
      </c>
      <c r="AN110">
        <v>1.23E-2</v>
      </c>
      <c r="AO110">
        <v>1.2999999999999999E-2</v>
      </c>
      <c r="AP110" t="s">
        <v>35</v>
      </c>
      <c r="AQ110">
        <v>0.16869999999999999</v>
      </c>
      <c r="AR110">
        <v>0.16719999999999999</v>
      </c>
      <c r="AS110">
        <v>0.47620000000000001</v>
      </c>
      <c r="AT110">
        <v>0.25869999999999999</v>
      </c>
      <c r="AU110">
        <v>0.26329999999999998</v>
      </c>
      <c r="AV110">
        <v>0</v>
      </c>
      <c r="AW110">
        <v>8.2000000000000007E-3</v>
      </c>
      <c r="AX110">
        <v>8.0000000000000002E-3</v>
      </c>
      <c r="AY110">
        <v>0</v>
      </c>
      <c r="AZ110" t="s">
        <v>35</v>
      </c>
      <c r="BA110" t="s">
        <v>35</v>
      </c>
      <c r="BB110">
        <v>0</v>
      </c>
      <c r="BC110">
        <v>0.1452</v>
      </c>
      <c r="BD110">
        <v>0.1421</v>
      </c>
      <c r="BE110">
        <v>0</v>
      </c>
      <c r="BF110">
        <v>0.12470000000000001</v>
      </c>
      <c r="BG110">
        <v>0.1221</v>
      </c>
      <c r="BH110">
        <v>0</v>
      </c>
      <c r="BI110">
        <v>1.9400000000000001E-2</v>
      </c>
      <c r="BJ110">
        <v>1.9E-2</v>
      </c>
      <c r="BK110">
        <v>0</v>
      </c>
      <c r="BL110" t="s">
        <v>35</v>
      </c>
      <c r="BM110" t="s">
        <v>35</v>
      </c>
      <c r="BN110" t="s">
        <v>35</v>
      </c>
      <c r="BO110">
        <v>1.0200000000000001E-2</v>
      </c>
      <c r="BP110">
        <v>1.0999999999999999E-2</v>
      </c>
      <c r="BQ110">
        <v>0</v>
      </c>
      <c r="BR110">
        <v>5.62E-2</v>
      </c>
      <c r="BS110">
        <v>5.5100000000000003E-2</v>
      </c>
      <c r="BT110">
        <v>0</v>
      </c>
      <c r="BU110">
        <v>8.2000000000000007E-3</v>
      </c>
      <c r="BV110">
        <v>8.0000000000000002E-3</v>
      </c>
      <c r="BW110" t="s">
        <v>35</v>
      </c>
      <c r="BX110">
        <v>0.13700000000000001</v>
      </c>
      <c r="BY110">
        <v>0.1351</v>
      </c>
    </row>
    <row r="111" spans="1:77" x14ac:dyDescent="0.25">
      <c r="A111">
        <v>3</v>
      </c>
      <c r="B111">
        <v>876</v>
      </c>
      <c r="C111">
        <v>50</v>
      </c>
      <c r="D111">
        <v>130</v>
      </c>
      <c r="E111">
        <v>170</v>
      </c>
      <c r="F111">
        <v>0.72340000000000004</v>
      </c>
      <c r="G111">
        <v>0.81599999999999995</v>
      </c>
      <c r="H111">
        <v>0.79069999999999996</v>
      </c>
      <c r="I111">
        <v>0.59570000000000001</v>
      </c>
      <c r="J111">
        <v>0.64800000000000002</v>
      </c>
      <c r="K111">
        <v>0.63370000000000004</v>
      </c>
      <c r="L111" t="s">
        <v>35</v>
      </c>
      <c r="M111">
        <v>5.6000000000000001E-2</v>
      </c>
      <c r="N111">
        <v>5.8099999999999999E-2</v>
      </c>
      <c r="O111">
        <v>0</v>
      </c>
      <c r="P111">
        <v>0</v>
      </c>
      <c r="Q111">
        <v>0</v>
      </c>
      <c r="R111">
        <v>0</v>
      </c>
      <c r="S111">
        <v>4.8000000000000001E-2</v>
      </c>
      <c r="T111">
        <v>3.49E-2</v>
      </c>
      <c r="U111">
        <v>0.1489</v>
      </c>
      <c r="V111" t="s">
        <v>35</v>
      </c>
      <c r="W111">
        <v>6.9800000000000001E-2</v>
      </c>
      <c r="X111">
        <v>0</v>
      </c>
      <c r="Y111" t="s">
        <v>35</v>
      </c>
      <c r="Z111" t="s">
        <v>35</v>
      </c>
      <c r="AA111">
        <v>0</v>
      </c>
      <c r="AB111">
        <v>0</v>
      </c>
      <c r="AC111">
        <v>0</v>
      </c>
      <c r="AD111" t="s">
        <v>35</v>
      </c>
      <c r="AE111">
        <v>0.08</v>
      </c>
      <c r="AF111">
        <v>6.4000000000000001E-2</v>
      </c>
      <c r="AG111">
        <v>0.38300000000000001</v>
      </c>
      <c r="AH111">
        <v>0.496</v>
      </c>
      <c r="AI111">
        <v>0.46510000000000001</v>
      </c>
      <c r="AJ111" t="s">
        <v>35</v>
      </c>
      <c r="AK111">
        <v>0.08</v>
      </c>
      <c r="AL111">
        <v>6.9800000000000001E-2</v>
      </c>
      <c r="AM111">
        <v>0</v>
      </c>
      <c r="AN111">
        <v>0</v>
      </c>
      <c r="AO111">
        <v>0</v>
      </c>
      <c r="AP111" t="s">
        <v>35</v>
      </c>
      <c r="AQ111">
        <v>6.4000000000000001E-2</v>
      </c>
      <c r="AR111">
        <v>5.2299999999999999E-2</v>
      </c>
      <c r="AS111">
        <v>0.31909999999999999</v>
      </c>
      <c r="AT111">
        <v>0.4</v>
      </c>
      <c r="AU111">
        <v>0.37790000000000001</v>
      </c>
      <c r="AV111" t="s">
        <v>35</v>
      </c>
      <c r="AW111" t="s">
        <v>35</v>
      </c>
      <c r="AX111" t="s">
        <v>35</v>
      </c>
      <c r="AY111">
        <v>0</v>
      </c>
      <c r="AZ111">
        <v>0</v>
      </c>
      <c r="BA111">
        <v>0</v>
      </c>
      <c r="BB111" t="s">
        <v>35</v>
      </c>
      <c r="BC111">
        <v>0.14399999999999999</v>
      </c>
      <c r="BD111">
        <v>0.13370000000000001</v>
      </c>
      <c r="BE111">
        <v>0</v>
      </c>
      <c r="BF111">
        <v>0.08</v>
      </c>
      <c r="BG111">
        <v>5.8099999999999999E-2</v>
      </c>
      <c r="BH111" t="s">
        <v>35</v>
      </c>
      <c r="BI111">
        <v>5.6000000000000001E-2</v>
      </c>
      <c r="BJ111">
        <v>6.9800000000000001E-2</v>
      </c>
      <c r="BK111">
        <v>0</v>
      </c>
      <c r="BL111" t="s">
        <v>35</v>
      </c>
      <c r="BM111" t="s">
        <v>35</v>
      </c>
      <c r="BN111" t="s">
        <v>35</v>
      </c>
      <c r="BO111" t="s">
        <v>35</v>
      </c>
      <c r="BP111" t="s">
        <v>35</v>
      </c>
      <c r="BQ111" t="s">
        <v>35</v>
      </c>
      <c r="BR111">
        <v>7.1999999999999995E-2</v>
      </c>
      <c r="BS111">
        <v>7.5600000000000001E-2</v>
      </c>
      <c r="BT111">
        <v>0.17019999999999999</v>
      </c>
      <c r="BU111">
        <v>7.1999999999999995E-2</v>
      </c>
      <c r="BV111">
        <v>9.8799999999999999E-2</v>
      </c>
      <c r="BW111" t="s">
        <v>35</v>
      </c>
      <c r="BX111" t="s">
        <v>35</v>
      </c>
      <c r="BY111">
        <v>3.49E-2</v>
      </c>
    </row>
    <row r="112" spans="1:77" x14ac:dyDescent="0.25">
      <c r="A112">
        <v>3</v>
      </c>
      <c r="B112">
        <v>886</v>
      </c>
      <c r="C112">
        <v>310</v>
      </c>
      <c r="D112">
        <v>7550</v>
      </c>
      <c r="E112">
        <v>7860</v>
      </c>
      <c r="F112">
        <v>0.75319999999999998</v>
      </c>
      <c r="G112">
        <v>0.81989999999999996</v>
      </c>
      <c r="H112">
        <v>0.81730000000000003</v>
      </c>
      <c r="I112">
        <v>0.53900000000000003</v>
      </c>
      <c r="J112">
        <v>0.66069999999999995</v>
      </c>
      <c r="K112">
        <v>0.65590000000000004</v>
      </c>
      <c r="L112">
        <v>0.1071</v>
      </c>
      <c r="M112">
        <v>5.96E-2</v>
      </c>
      <c r="N112">
        <v>6.1499999999999999E-2</v>
      </c>
      <c r="O112">
        <v>0</v>
      </c>
      <c r="P112" t="s">
        <v>36</v>
      </c>
      <c r="Q112" t="s">
        <v>36</v>
      </c>
      <c r="R112">
        <v>5.1900000000000002E-2</v>
      </c>
      <c r="S112">
        <v>4.7300000000000002E-2</v>
      </c>
      <c r="T112">
        <v>4.7500000000000001E-2</v>
      </c>
      <c r="U112">
        <v>2.92E-2</v>
      </c>
      <c r="V112">
        <v>2.3099999999999999E-2</v>
      </c>
      <c r="W112">
        <v>2.3300000000000001E-2</v>
      </c>
      <c r="X112">
        <v>0</v>
      </c>
      <c r="Y112" t="s">
        <v>35</v>
      </c>
      <c r="Z112" t="s">
        <v>35</v>
      </c>
      <c r="AA112">
        <v>0</v>
      </c>
      <c r="AB112">
        <v>0</v>
      </c>
      <c r="AC112">
        <v>0</v>
      </c>
      <c r="AD112">
        <v>3.9E-2</v>
      </c>
      <c r="AE112">
        <v>3.7100000000000001E-2</v>
      </c>
      <c r="AF112">
        <v>3.7199999999999997E-2</v>
      </c>
      <c r="AG112">
        <v>0.35060000000000002</v>
      </c>
      <c r="AH112">
        <v>0.52839999999999998</v>
      </c>
      <c r="AI112">
        <v>0.52149999999999996</v>
      </c>
      <c r="AJ112">
        <v>0.11360000000000001</v>
      </c>
      <c r="AK112">
        <v>0.2671</v>
      </c>
      <c r="AL112">
        <v>0.2611</v>
      </c>
      <c r="AM112">
        <v>0</v>
      </c>
      <c r="AN112">
        <v>1.4E-2</v>
      </c>
      <c r="AO112">
        <v>1.35E-2</v>
      </c>
      <c r="AP112">
        <v>2.5999999999999999E-2</v>
      </c>
      <c r="AQ112">
        <v>0.14960000000000001</v>
      </c>
      <c r="AR112">
        <v>0.1447</v>
      </c>
      <c r="AS112">
        <v>0.2273</v>
      </c>
      <c r="AT112">
        <v>0.251</v>
      </c>
      <c r="AU112">
        <v>0.25</v>
      </c>
      <c r="AV112" t="s">
        <v>35</v>
      </c>
      <c r="AW112">
        <v>1.03E-2</v>
      </c>
      <c r="AX112">
        <v>1.03E-2</v>
      </c>
      <c r="AY112">
        <v>0</v>
      </c>
      <c r="AZ112" t="s">
        <v>35</v>
      </c>
      <c r="BA112" t="s">
        <v>35</v>
      </c>
      <c r="BB112">
        <v>0.1948</v>
      </c>
      <c r="BC112">
        <v>0.1452</v>
      </c>
      <c r="BD112">
        <v>0.1472</v>
      </c>
      <c r="BE112">
        <v>0.12659999999999999</v>
      </c>
      <c r="BF112">
        <v>0.1004</v>
      </c>
      <c r="BG112">
        <v>0.10150000000000001</v>
      </c>
      <c r="BH112">
        <v>6.4899999999999999E-2</v>
      </c>
      <c r="BI112">
        <v>4.3900000000000002E-2</v>
      </c>
      <c r="BJ112">
        <v>4.4699999999999997E-2</v>
      </c>
      <c r="BK112" t="s">
        <v>35</v>
      </c>
      <c r="BL112" t="s">
        <v>36</v>
      </c>
      <c r="BM112" t="s">
        <v>36</v>
      </c>
      <c r="BN112">
        <v>1.95E-2</v>
      </c>
      <c r="BO112">
        <v>1.4E-2</v>
      </c>
      <c r="BP112">
        <v>1.43E-2</v>
      </c>
      <c r="BQ112">
        <v>7.4700000000000003E-2</v>
      </c>
      <c r="BR112">
        <v>4.5400000000000003E-2</v>
      </c>
      <c r="BS112">
        <v>4.6600000000000003E-2</v>
      </c>
      <c r="BT112">
        <v>6.4899999999999999E-2</v>
      </c>
      <c r="BU112">
        <v>2.1999999999999999E-2</v>
      </c>
      <c r="BV112">
        <v>2.3699999999999999E-2</v>
      </c>
      <c r="BW112">
        <v>0.1071</v>
      </c>
      <c r="BX112">
        <v>0.11260000000000001</v>
      </c>
      <c r="BY112">
        <v>0.1124</v>
      </c>
    </row>
    <row r="113" spans="1:77" x14ac:dyDescent="0.25">
      <c r="A113">
        <v>3</v>
      </c>
      <c r="B113">
        <v>892</v>
      </c>
      <c r="C113">
        <v>70</v>
      </c>
      <c r="D113">
        <v>360</v>
      </c>
      <c r="E113">
        <v>440</v>
      </c>
      <c r="F113">
        <v>0.62160000000000004</v>
      </c>
      <c r="G113">
        <v>0.67769999999999997</v>
      </c>
      <c r="H113">
        <v>0.66820000000000002</v>
      </c>
      <c r="I113">
        <v>0.60809999999999997</v>
      </c>
      <c r="J113">
        <v>0.65839999999999999</v>
      </c>
      <c r="K113">
        <v>0.64990000000000003</v>
      </c>
      <c r="L113">
        <v>9.4600000000000004E-2</v>
      </c>
      <c r="M113">
        <v>0.1074</v>
      </c>
      <c r="N113">
        <v>0.1053</v>
      </c>
      <c r="O113">
        <v>0</v>
      </c>
      <c r="P113">
        <v>0</v>
      </c>
      <c r="Q113">
        <v>0</v>
      </c>
      <c r="R113" t="s">
        <v>35</v>
      </c>
      <c r="S113">
        <v>2.1999999999999999E-2</v>
      </c>
      <c r="T113">
        <v>2.75E-2</v>
      </c>
      <c r="U113" t="s">
        <v>35</v>
      </c>
      <c r="V113">
        <v>2.75E-2</v>
      </c>
      <c r="W113">
        <v>3.4299999999999997E-2</v>
      </c>
      <c r="X113">
        <v>0</v>
      </c>
      <c r="Y113" t="s">
        <v>35</v>
      </c>
      <c r="Z113" t="s">
        <v>35</v>
      </c>
      <c r="AA113">
        <v>0</v>
      </c>
      <c r="AB113">
        <v>0</v>
      </c>
      <c r="AC113">
        <v>0</v>
      </c>
      <c r="AD113" t="s">
        <v>35</v>
      </c>
      <c r="AE113">
        <v>3.8600000000000002E-2</v>
      </c>
      <c r="AF113">
        <v>4.3499999999999997E-2</v>
      </c>
      <c r="AG113">
        <v>0.39190000000000003</v>
      </c>
      <c r="AH113">
        <v>0.49590000000000001</v>
      </c>
      <c r="AI113">
        <v>0.4783</v>
      </c>
      <c r="AJ113">
        <v>9.4600000000000004E-2</v>
      </c>
      <c r="AK113">
        <v>0.14330000000000001</v>
      </c>
      <c r="AL113">
        <v>0.13500000000000001</v>
      </c>
      <c r="AM113">
        <v>0</v>
      </c>
      <c r="AN113" t="s">
        <v>35</v>
      </c>
      <c r="AO113" t="s">
        <v>35</v>
      </c>
      <c r="AP113" t="s">
        <v>35</v>
      </c>
      <c r="AQ113">
        <v>0.1129</v>
      </c>
      <c r="AR113">
        <v>0.10299999999999999</v>
      </c>
      <c r="AS113">
        <v>0.2838</v>
      </c>
      <c r="AT113">
        <v>0.33329999999999999</v>
      </c>
      <c r="AU113">
        <v>0.32490000000000002</v>
      </c>
      <c r="AV113" t="s">
        <v>35</v>
      </c>
      <c r="AW113">
        <v>1.9300000000000001E-2</v>
      </c>
      <c r="AX113">
        <v>1.83E-2</v>
      </c>
      <c r="AY113">
        <v>0</v>
      </c>
      <c r="AZ113" t="s">
        <v>35</v>
      </c>
      <c r="BA113" t="s">
        <v>35</v>
      </c>
      <c r="BB113">
        <v>0</v>
      </c>
      <c r="BC113" t="s">
        <v>35</v>
      </c>
      <c r="BD113" t="s">
        <v>35</v>
      </c>
      <c r="BE113">
        <v>0</v>
      </c>
      <c r="BF113" t="s">
        <v>35</v>
      </c>
      <c r="BG113" t="s">
        <v>35</v>
      </c>
      <c r="BH113">
        <v>0</v>
      </c>
      <c r="BI113" t="s">
        <v>35</v>
      </c>
      <c r="BJ113" t="s">
        <v>35</v>
      </c>
      <c r="BK113">
        <v>0</v>
      </c>
      <c r="BL113">
        <v>0</v>
      </c>
      <c r="BM113">
        <v>0</v>
      </c>
      <c r="BN113" t="s">
        <v>35</v>
      </c>
      <c r="BO113" t="s">
        <v>35</v>
      </c>
      <c r="BP113" t="s">
        <v>35</v>
      </c>
      <c r="BQ113">
        <v>0.2162</v>
      </c>
      <c r="BR113">
        <v>0.1598</v>
      </c>
      <c r="BS113">
        <v>0.16930000000000001</v>
      </c>
      <c r="BT113" t="s">
        <v>35</v>
      </c>
      <c r="BU113">
        <v>1.9300000000000001E-2</v>
      </c>
      <c r="BV113">
        <v>2.06E-2</v>
      </c>
      <c r="BW113">
        <v>0.1351</v>
      </c>
      <c r="BX113">
        <v>0.14330000000000001</v>
      </c>
      <c r="BY113">
        <v>0.1419</v>
      </c>
    </row>
    <row r="114" spans="1:77" x14ac:dyDescent="0.25">
      <c r="A114">
        <v>3</v>
      </c>
      <c r="B114">
        <v>933</v>
      </c>
      <c r="C114">
        <v>40</v>
      </c>
      <c r="D114">
        <v>770</v>
      </c>
      <c r="E114">
        <v>810</v>
      </c>
      <c r="F114">
        <v>0.72970000000000002</v>
      </c>
      <c r="G114">
        <v>0.65190000000000003</v>
      </c>
      <c r="H114">
        <v>0.65549999999999997</v>
      </c>
      <c r="I114">
        <v>0.64859999999999995</v>
      </c>
      <c r="J114">
        <v>0.60780000000000001</v>
      </c>
      <c r="K114">
        <v>0.60970000000000002</v>
      </c>
      <c r="L114">
        <v>0.16220000000000001</v>
      </c>
      <c r="M114">
        <v>8.4400000000000003E-2</v>
      </c>
      <c r="N114">
        <v>8.7999999999999995E-2</v>
      </c>
      <c r="O114">
        <v>0</v>
      </c>
      <c r="P114" t="s">
        <v>35</v>
      </c>
      <c r="Q114" t="s">
        <v>35</v>
      </c>
      <c r="R114" t="s">
        <v>35</v>
      </c>
      <c r="S114">
        <v>2.9899999999999999E-2</v>
      </c>
      <c r="T114">
        <v>3.1E-2</v>
      </c>
      <c r="U114" t="s">
        <v>35</v>
      </c>
      <c r="V114">
        <v>4.0300000000000002E-2</v>
      </c>
      <c r="W114">
        <v>4.2099999999999999E-2</v>
      </c>
      <c r="X114">
        <v>0</v>
      </c>
      <c r="Y114">
        <v>7.7999999999999996E-3</v>
      </c>
      <c r="Z114">
        <v>7.4000000000000003E-3</v>
      </c>
      <c r="AA114">
        <v>0</v>
      </c>
      <c r="AB114">
        <v>0</v>
      </c>
      <c r="AC114">
        <v>0</v>
      </c>
      <c r="AD114" t="s">
        <v>35</v>
      </c>
      <c r="AE114">
        <v>5.0599999999999999E-2</v>
      </c>
      <c r="AF114">
        <v>4.9599999999999998E-2</v>
      </c>
      <c r="AG114">
        <v>0.37840000000000001</v>
      </c>
      <c r="AH114">
        <v>0.44159999999999999</v>
      </c>
      <c r="AI114">
        <v>0.43869999999999998</v>
      </c>
      <c r="AJ114" t="s">
        <v>35</v>
      </c>
      <c r="AK114">
        <v>0.1961</v>
      </c>
      <c r="AL114">
        <v>0.18840000000000001</v>
      </c>
      <c r="AM114">
        <v>0</v>
      </c>
      <c r="AN114">
        <v>1.43E-2</v>
      </c>
      <c r="AO114">
        <v>1.3599999999999999E-2</v>
      </c>
      <c r="AP114" t="s">
        <v>35</v>
      </c>
      <c r="AQ114">
        <v>0.14030000000000001</v>
      </c>
      <c r="AR114">
        <v>0.1351</v>
      </c>
      <c r="AS114">
        <v>0.27029999999999998</v>
      </c>
      <c r="AT114">
        <v>0.23250000000000001</v>
      </c>
      <c r="AU114">
        <v>0.23419999999999999</v>
      </c>
      <c r="AV114" t="s">
        <v>35</v>
      </c>
      <c r="AW114">
        <v>1.2999999999999999E-2</v>
      </c>
      <c r="AX114">
        <v>1.61E-2</v>
      </c>
      <c r="AY114">
        <v>0</v>
      </c>
      <c r="AZ114" t="s">
        <v>35</v>
      </c>
      <c r="BA114" t="s">
        <v>35</v>
      </c>
      <c r="BB114" t="s">
        <v>35</v>
      </c>
      <c r="BC114">
        <v>3.9E-2</v>
      </c>
      <c r="BD114">
        <v>4.0899999999999999E-2</v>
      </c>
      <c r="BE114" t="s">
        <v>35</v>
      </c>
      <c r="BF114">
        <v>2.7300000000000001E-2</v>
      </c>
      <c r="BG114">
        <v>2.7300000000000001E-2</v>
      </c>
      <c r="BH114" t="s">
        <v>35</v>
      </c>
      <c r="BI114">
        <v>1.17E-2</v>
      </c>
      <c r="BJ114">
        <v>1.3599999999999999E-2</v>
      </c>
      <c r="BK114">
        <v>0</v>
      </c>
      <c r="BL114">
        <v>0</v>
      </c>
      <c r="BM114">
        <v>0</v>
      </c>
      <c r="BN114">
        <v>0</v>
      </c>
      <c r="BO114" t="s">
        <v>35</v>
      </c>
      <c r="BP114" t="s">
        <v>35</v>
      </c>
      <c r="BQ114">
        <v>0.18920000000000001</v>
      </c>
      <c r="BR114">
        <v>0.1338</v>
      </c>
      <c r="BS114">
        <v>0.1363</v>
      </c>
      <c r="BT114">
        <v>0</v>
      </c>
      <c r="BU114">
        <v>9.1000000000000004E-3</v>
      </c>
      <c r="BV114">
        <v>8.6999999999999994E-3</v>
      </c>
      <c r="BW114" t="s">
        <v>35</v>
      </c>
      <c r="BX114">
        <v>0.20519999999999999</v>
      </c>
      <c r="BY114">
        <v>0.19950000000000001</v>
      </c>
    </row>
    <row r="115" spans="1:77" x14ac:dyDescent="0.25">
      <c r="A115">
        <v>3</v>
      </c>
      <c r="B115">
        <v>203</v>
      </c>
      <c r="C115">
        <v>140</v>
      </c>
      <c r="D115">
        <v>580</v>
      </c>
      <c r="E115">
        <v>730</v>
      </c>
      <c r="F115">
        <v>0.79020000000000001</v>
      </c>
      <c r="G115">
        <v>0.74829999999999997</v>
      </c>
      <c r="H115">
        <v>0.75649999999999995</v>
      </c>
      <c r="I115">
        <v>0.74129999999999996</v>
      </c>
      <c r="J115">
        <v>0.68489999999999995</v>
      </c>
      <c r="K115">
        <v>0.69599999999999995</v>
      </c>
      <c r="L115" t="s">
        <v>35</v>
      </c>
      <c r="M115">
        <v>5.8200000000000002E-2</v>
      </c>
      <c r="N115">
        <v>5.3600000000000002E-2</v>
      </c>
      <c r="O115">
        <v>0</v>
      </c>
      <c r="P115" t="s">
        <v>35</v>
      </c>
      <c r="Q115" t="s">
        <v>35</v>
      </c>
      <c r="R115" t="s">
        <v>35</v>
      </c>
      <c r="S115">
        <v>6.1600000000000002E-2</v>
      </c>
      <c r="T115">
        <v>5.6399999999999999E-2</v>
      </c>
      <c r="U115">
        <v>9.0899999999999995E-2</v>
      </c>
      <c r="V115">
        <v>6.3399999999999998E-2</v>
      </c>
      <c r="W115">
        <v>6.88E-2</v>
      </c>
      <c r="X115">
        <v>0</v>
      </c>
      <c r="Y115">
        <v>0</v>
      </c>
      <c r="Z115">
        <v>0</v>
      </c>
      <c r="AA115">
        <v>0</v>
      </c>
      <c r="AB115">
        <v>0</v>
      </c>
      <c r="AC115">
        <v>0</v>
      </c>
      <c r="AD115" t="s">
        <v>35</v>
      </c>
      <c r="AE115">
        <v>3.5999999999999997E-2</v>
      </c>
      <c r="AF115">
        <v>3.1600000000000003E-2</v>
      </c>
      <c r="AG115">
        <v>0.58040000000000003</v>
      </c>
      <c r="AH115">
        <v>0.5</v>
      </c>
      <c r="AI115">
        <v>0.51580000000000004</v>
      </c>
      <c r="AJ115">
        <v>0.12590000000000001</v>
      </c>
      <c r="AK115">
        <v>0.1421</v>
      </c>
      <c r="AL115">
        <v>0.1389</v>
      </c>
      <c r="AM115">
        <v>0</v>
      </c>
      <c r="AN115" t="s">
        <v>35</v>
      </c>
      <c r="AO115" t="s">
        <v>35</v>
      </c>
      <c r="AP115">
        <v>6.2899999999999998E-2</v>
      </c>
      <c r="AQ115">
        <v>5.1400000000000001E-2</v>
      </c>
      <c r="AR115">
        <v>5.3600000000000002E-2</v>
      </c>
      <c r="AS115">
        <v>0.4476</v>
      </c>
      <c r="AT115">
        <v>0.3493</v>
      </c>
      <c r="AU115">
        <v>0.36859999999999998</v>
      </c>
      <c r="AV115" t="s">
        <v>35</v>
      </c>
      <c r="AW115" t="s">
        <v>35</v>
      </c>
      <c r="AX115">
        <v>8.3000000000000001E-3</v>
      </c>
      <c r="AY115">
        <v>0</v>
      </c>
      <c r="AZ115">
        <v>0</v>
      </c>
      <c r="BA115">
        <v>0</v>
      </c>
      <c r="BB115" t="s">
        <v>35</v>
      </c>
      <c r="BC115">
        <v>5.4800000000000001E-2</v>
      </c>
      <c r="BD115">
        <v>4.9500000000000002E-2</v>
      </c>
      <c r="BE115" t="s">
        <v>35</v>
      </c>
      <c r="BF115">
        <v>4.4499999999999998E-2</v>
      </c>
      <c r="BG115">
        <v>3.9899999999999998E-2</v>
      </c>
      <c r="BH115" t="s">
        <v>35</v>
      </c>
      <c r="BI115">
        <v>1.03E-2</v>
      </c>
      <c r="BJ115">
        <v>9.5999999999999992E-3</v>
      </c>
      <c r="BK115">
        <v>0</v>
      </c>
      <c r="BL115">
        <v>0</v>
      </c>
      <c r="BM115">
        <v>0</v>
      </c>
      <c r="BN115" t="s">
        <v>35</v>
      </c>
      <c r="BO115" t="s">
        <v>35</v>
      </c>
      <c r="BP115">
        <v>1.0999999999999999E-2</v>
      </c>
      <c r="BQ115">
        <v>6.2899999999999998E-2</v>
      </c>
      <c r="BR115">
        <v>8.0500000000000002E-2</v>
      </c>
      <c r="BS115">
        <v>7.6999999999999999E-2</v>
      </c>
      <c r="BT115">
        <v>0</v>
      </c>
      <c r="BU115" t="s">
        <v>35</v>
      </c>
      <c r="BV115" t="s">
        <v>35</v>
      </c>
      <c r="BW115">
        <v>0.1469</v>
      </c>
      <c r="BX115">
        <v>0.16439999999999999</v>
      </c>
      <c r="BY115">
        <v>0.16089999999999999</v>
      </c>
    </row>
    <row r="116" spans="1:77" x14ac:dyDescent="0.25">
      <c r="A116">
        <v>3</v>
      </c>
      <c r="B116">
        <v>212</v>
      </c>
      <c r="C116">
        <v>180</v>
      </c>
      <c r="D116">
        <v>800</v>
      </c>
      <c r="E116">
        <v>980</v>
      </c>
      <c r="F116">
        <v>0.72829999999999995</v>
      </c>
      <c r="G116">
        <v>0.73680000000000001</v>
      </c>
      <c r="H116">
        <v>0.73519999999999996</v>
      </c>
      <c r="I116">
        <v>0.71199999999999997</v>
      </c>
      <c r="J116">
        <v>0.71050000000000002</v>
      </c>
      <c r="K116">
        <v>0.71079999999999999</v>
      </c>
      <c r="L116">
        <v>3.7999999999999999E-2</v>
      </c>
      <c r="M116">
        <v>3.3799999999999997E-2</v>
      </c>
      <c r="N116">
        <v>3.4599999999999999E-2</v>
      </c>
      <c r="O116">
        <v>0</v>
      </c>
      <c r="P116">
        <v>0.01</v>
      </c>
      <c r="Q116">
        <v>8.0999999999999996E-3</v>
      </c>
      <c r="R116" t="s">
        <v>35</v>
      </c>
      <c r="S116">
        <v>5.1400000000000001E-2</v>
      </c>
      <c r="T116">
        <v>4.3799999999999999E-2</v>
      </c>
      <c r="U116">
        <v>7.0699999999999999E-2</v>
      </c>
      <c r="V116">
        <v>3.5099999999999999E-2</v>
      </c>
      <c r="W116">
        <v>4.1799999999999997E-2</v>
      </c>
      <c r="X116">
        <v>0</v>
      </c>
      <c r="Y116" t="s">
        <v>35</v>
      </c>
      <c r="Z116" t="s">
        <v>35</v>
      </c>
      <c r="AA116">
        <v>0</v>
      </c>
      <c r="AB116">
        <v>0</v>
      </c>
      <c r="AC116">
        <v>0</v>
      </c>
      <c r="AD116" t="s">
        <v>35</v>
      </c>
      <c r="AE116">
        <v>0.01</v>
      </c>
      <c r="AF116">
        <v>1.0200000000000001E-2</v>
      </c>
      <c r="AG116">
        <v>0.59240000000000004</v>
      </c>
      <c r="AH116">
        <v>0.57889999999999997</v>
      </c>
      <c r="AI116">
        <v>0.58150000000000002</v>
      </c>
      <c r="AJ116">
        <v>0.13039999999999999</v>
      </c>
      <c r="AK116">
        <v>0.2581</v>
      </c>
      <c r="AL116">
        <v>0.23419999999999999</v>
      </c>
      <c r="AM116" t="s">
        <v>35</v>
      </c>
      <c r="AN116">
        <v>1.1299999999999999E-2</v>
      </c>
      <c r="AO116">
        <v>1.0200000000000001E-2</v>
      </c>
      <c r="AP116">
        <v>9.2399999999999996E-2</v>
      </c>
      <c r="AQ116">
        <v>0.17419999999999999</v>
      </c>
      <c r="AR116">
        <v>0.15890000000000001</v>
      </c>
      <c r="AS116">
        <v>0.45650000000000002</v>
      </c>
      <c r="AT116">
        <v>0.3095</v>
      </c>
      <c r="AU116">
        <v>0.33710000000000001</v>
      </c>
      <c r="AV116" t="s">
        <v>35</v>
      </c>
      <c r="AW116">
        <v>1.1299999999999999E-2</v>
      </c>
      <c r="AX116">
        <v>1.0200000000000001E-2</v>
      </c>
      <c r="AY116">
        <v>0</v>
      </c>
      <c r="AZ116">
        <v>0</v>
      </c>
      <c r="BA116">
        <v>0</v>
      </c>
      <c r="BB116" t="s">
        <v>35</v>
      </c>
      <c r="BC116">
        <v>2.3800000000000002E-2</v>
      </c>
      <c r="BD116">
        <v>2.1399999999999999E-2</v>
      </c>
      <c r="BE116" t="s">
        <v>35</v>
      </c>
      <c r="BF116" t="s">
        <v>35</v>
      </c>
      <c r="BG116" t="s">
        <v>35</v>
      </c>
      <c r="BH116" t="s">
        <v>35</v>
      </c>
      <c r="BI116">
        <v>1.8800000000000001E-2</v>
      </c>
      <c r="BJ116">
        <v>1.6299999999999999E-2</v>
      </c>
      <c r="BK116">
        <v>0</v>
      </c>
      <c r="BL116">
        <v>0</v>
      </c>
      <c r="BM116">
        <v>0</v>
      </c>
      <c r="BN116" t="s">
        <v>35</v>
      </c>
      <c r="BO116" t="s">
        <v>35</v>
      </c>
      <c r="BP116" t="s">
        <v>35</v>
      </c>
      <c r="BQ116">
        <v>0.1087</v>
      </c>
      <c r="BR116">
        <v>5.3900000000000003E-2</v>
      </c>
      <c r="BS116">
        <v>6.4199999999999993E-2</v>
      </c>
      <c r="BT116">
        <v>4.3499999999999997E-2</v>
      </c>
      <c r="BU116">
        <v>4.5100000000000001E-2</v>
      </c>
      <c r="BV116">
        <v>4.48E-2</v>
      </c>
      <c r="BW116">
        <v>0.1196</v>
      </c>
      <c r="BX116">
        <v>0.16420000000000001</v>
      </c>
      <c r="BY116">
        <v>0.15579999999999999</v>
      </c>
    </row>
    <row r="117" spans="1:77" x14ac:dyDescent="0.25">
      <c r="A117">
        <v>3</v>
      </c>
      <c r="B117">
        <v>307</v>
      </c>
      <c r="C117">
        <v>230</v>
      </c>
      <c r="D117">
        <v>1070</v>
      </c>
      <c r="E117">
        <v>1310</v>
      </c>
      <c r="F117">
        <v>0.80259999999999998</v>
      </c>
      <c r="G117">
        <v>0.77280000000000004</v>
      </c>
      <c r="H117">
        <v>0.77810000000000001</v>
      </c>
      <c r="I117">
        <v>0.78969999999999996</v>
      </c>
      <c r="J117">
        <v>0.75790000000000002</v>
      </c>
      <c r="K117">
        <v>0.76359999999999995</v>
      </c>
      <c r="L117">
        <v>5.1499999999999997E-2</v>
      </c>
      <c r="M117">
        <v>3.2599999999999997E-2</v>
      </c>
      <c r="N117">
        <v>3.5999999999999997E-2</v>
      </c>
      <c r="O117" t="s">
        <v>35</v>
      </c>
      <c r="P117">
        <v>1.2999999999999999E-2</v>
      </c>
      <c r="Q117">
        <v>1.2999999999999999E-2</v>
      </c>
      <c r="R117">
        <v>3.4299999999999997E-2</v>
      </c>
      <c r="S117">
        <v>4.1000000000000002E-2</v>
      </c>
      <c r="T117">
        <v>3.9800000000000002E-2</v>
      </c>
      <c r="U117">
        <v>2.58E-2</v>
      </c>
      <c r="V117">
        <v>3.0700000000000002E-2</v>
      </c>
      <c r="W117">
        <v>2.98E-2</v>
      </c>
      <c r="X117">
        <v>0</v>
      </c>
      <c r="Y117">
        <v>0</v>
      </c>
      <c r="Z117">
        <v>0</v>
      </c>
      <c r="AA117">
        <v>0</v>
      </c>
      <c r="AB117">
        <v>0</v>
      </c>
      <c r="AC117">
        <v>0</v>
      </c>
      <c r="AD117">
        <v>2.58E-2</v>
      </c>
      <c r="AE117">
        <v>1.9599999999999999E-2</v>
      </c>
      <c r="AF117">
        <v>2.07E-2</v>
      </c>
      <c r="AG117">
        <v>0.66090000000000004</v>
      </c>
      <c r="AH117">
        <v>0.64059999999999995</v>
      </c>
      <c r="AI117">
        <v>0.64419999999999999</v>
      </c>
      <c r="AJ117">
        <v>0.1845</v>
      </c>
      <c r="AK117">
        <v>0.25609999999999999</v>
      </c>
      <c r="AL117">
        <v>0.24329999999999999</v>
      </c>
      <c r="AM117" t="s">
        <v>35</v>
      </c>
      <c r="AN117">
        <v>1.5800000000000002E-2</v>
      </c>
      <c r="AO117">
        <v>1.4500000000000001E-2</v>
      </c>
      <c r="AP117">
        <v>9.8699999999999996E-2</v>
      </c>
      <c r="AQ117">
        <v>0.17130000000000001</v>
      </c>
      <c r="AR117">
        <v>0.15840000000000001</v>
      </c>
      <c r="AS117">
        <v>0.46779999999999999</v>
      </c>
      <c r="AT117">
        <v>0.378</v>
      </c>
      <c r="AU117">
        <v>0.39400000000000002</v>
      </c>
      <c r="AV117" t="s">
        <v>35</v>
      </c>
      <c r="AW117">
        <v>6.4999999999999997E-3</v>
      </c>
      <c r="AX117">
        <v>6.8999999999999999E-3</v>
      </c>
      <c r="AY117" t="s">
        <v>35</v>
      </c>
      <c r="AZ117">
        <v>0</v>
      </c>
      <c r="BA117" t="s">
        <v>35</v>
      </c>
      <c r="BB117" t="s">
        <v>35</v>
      </c>
      <c r="BC117">
        <v>1.0200000000000001E-2</v>
      </c>
      <c r="BD117">
        <v>9.9000000000000008E-3</v>
      </c>
      <c r="BE117" t="s">
        <v>35</v>
      </c>
      <c r="BF117" t="s">
        <v>35</v>
      </c>
      <c r="BG117" t="s">
        <v>35</v>
      </c>
      <c r="BH117" t="s">
        <v>35</v>
      </c>
      <c r="BI117">
        <v>6.4999999999999997E-3</v>
      </c>
      <c r="BJ117">
        <v>6.1000000000000004E-3</v>
      </c>
      <c r="BK117">
        <v>0</v>
      </c>
      <c r="BL117">
        <v>0</v>
      </c>
      <c r="BM117">
        <v>0</v>
      </c>
      <c r="BN117" t="s">
        <v>35</v>
      </c>
      <c r="BO117" t="s">
        <v>35</v>
      </c>
      <c r="BP117" t="s">
        <v>36</v>
      </c>
      <c r="BQ117">
        <v>6.0100000000000001E-2</v>
      </c>
      <c r="BR117">
        <v>8.1000000000000003E-2</v>
      </c>
      <c r="BS117">
        <v>7.7299999999999994E-2</v>
      </c>
      <c r="BT117" t="s">
        <v>35</v>
      </c>
      <c r="BU117">
        <v>5.5999999999999999E-3</v>
      </c>
      <c r="BV117">
        <v>6.8999999999999999E-3</v>
      </c>
      <c r="BW117">
        <v>0.1245</v>
      </c>
      <c r="BX117">
        <v>0.1406</v>
      </c>
      <c r="BY117">
        <v>0.13769999999999999</v>
      </c>
    </row>
    <row r="118" spans="1:77" x14ac:dyDescent="0.25">
      <c r="A118">
        <v>3</v>
      </c>
      <c r="B118">
        <v>312</v>
      </c>
      <c r="C118">
        <v>150</v>
      </c>
      <c r="D118">
        <v>1220</v>
      </c>
      <c r="E118">
        <v>1370</v>
      </c>
      <c r="F118">
        <v>0.79869999999999997</v>
      </c>
      <c r="G118">
        <v>0.71279999999999999</v>
      </c>
      <c r="H118">
        <v>0.72209999999999996</v>
      </c>
      <c r="I118">
        <v>0.78520000000000001</v>
      </c>
      <c r="J118">
        <v>0.69889999999999997</v>
      </c>
      <c r="K118">
        <v>0.70820000000000005</v>
      </c>
      <c r="L118">
        <v>0.1007</v>
      </c>
      <c r="M118">
        <v>4.7500000000000001E-2</v>
      </c>
      <c r="N118">
        <v>5.3199999999999997E-2</v>
      </c>
      <c r="O118" t="s">
        <v>35</v>
      </c>
      <c r="P118">
        <v>5.7000000000000002E-3</v>
      </c>
      <c r="Q118">
        <v>6.6E-3</v>
      </c>
      <c r="R118" t="s">
        <v>35</v>
      </c>
      <c r="S118">
        <v>2.86E-2</v>
      </c>
      <c r="T118">
        <v>2.7E-2</v>
      </c>
      <c r="U118">
        <v>5.3699999999999998E-2</v>
      </c>
      <c r="V118">
        <v>2.2100000000000002E-2</v>
      </c>
      <c r="W118">
        <v>2.5499999999999998E-2</v>
      </c>
      <c r="X118">
        <v>0</v>
      </c>
      <c r="Y118">
        <v>0</v>
      </c>
      <c r="Z118">
        <v>0</v>
      </c>
      <c r="AA118">
        <v>0</v>
      </c>
      <c r="AB118">
        <v>0</v>
      </c>
      <c r="AC118">
        <v>0</v>
      </c>
      <c r="AD118">
        <v>4.7E-2</v>
      </c>
      <c r="AE118">
        <v>3.9300000000000002E-2</v>
      </c>
      <c r="AF118">
        <v>4.0099999999999997E-2</v>
      </c>
      <c r="AG118">
        <v>0.60399999999999998</v>
      </c>
      <c r="AH118">
        <v>0.59489999999999998</v>
      </c>
      <c r="AI118">
        <v>0.59589999999999999</v>
      </c>
      <c r="AJ118">
        <v>0.13420000000000001</v>
      </c>
      <c r="AK118">
        <v>0.216</v>
      </c>
      <c r="AL118">
        <v>0.20710000000000001</v>
      </c>
      <c r="AM118" t="s">
        <v>35</v>
      </c>
      <c r="AN118" t="s">
        <v>36</v>
      </c>
      <c r="AO118">
        <v>5.1000000000000004E-3</v>
      </c>
      <c r="AP118">
        <v>8.0500000000000002E-2</v>
      </c>
      <c r="AQ118">
        <v>0.1203</v>
      </c>
      <c r="AR118">
        <v>0.11600000000000001</v>
      </c>
      <c r="AS118">
        <v>0.4698</v>
      </c>
      <c r="AT118">
        <v>0.36990000000000001</v>
      </c>
      <c r="AU118">
        <v>0.38069999999999998</v>
      </c>
      <c r="AV118">
        <v>0</v>
      </c>
      <c r="AW118">
        <v>8.9999999999999993E-3</v>
      </c>
      <c r="AX118">
        <v>8.0000000000000002E-3</v>
      </c>
      <c r="AY118">
        <v>0</v>
      </c>
      <c r="AZ118">
        <v>0</v>
      </c>
      <c r="BA118">
        <v>0</v>
      </c>
      <c r="BB118" t="s">
        <v>35</v>
      </c>
      <c r="BC118">
        <v>1.3899999999999999E-2</v>
      </c>
      <c r="BD118">
        <v>1.3899999999999999E-2</v>
      </c>
      <c r="BE118" t="s">
        <v>35</v>
      </c>
      <c r="BF118">
        <v>1.06E-2</v>
      </c>
      <c r="BG118">
        <v>1.09E-2</v>
      </c>
      <c r="BH118">
        <v>0</v>
      </c>
      <c r="BI118" t="s">
        <v>35</v>
      </c>
      <c r="BJ118" t="s">
        <v>35</v>
      </c>
      <c r="BK118">
        <v>0</v>
      </c>
      <c r="BL118">
        <v>0</v>
      </c>
      <c r="BM118">
        <v>0</v>
      </c>
      <c r="BN118">
        <v>0</v>
      </c>
      <c r="BO118">
        <v>0</v>
      </c>
      <c r="BP118">
        <v>0</v>
      </c>
      <c r="BQ118">
        <v>8.0500000000000002E-2</v>
      </c>
      <c r="BR118">
        <v>0.11210000000000001</v>
      </c>
      <c r="BS118">
        <v>0.1087</v>
      </c>
      <c r="BT118" t="s">
        <v>35</v>
      </c>
      <c r="BU118">
        <v>6.4999999999999997E-3</v>
      </c>
      <c r="BV118">
        <v>6.6E-3</v>
      </c>
      <c r="BW118">
        <v>0.11409999999999999</v>
      </c>
      <c r="BX118">
        <v>0.1686</v>
      </c>
      <c r="BY118">
        <v>0.16270000000000001</v>
      </c>
    </row>
    <row r="119" spans="1:77" x14ac:dyDescent="0.25">
      <c r="A119">
        <v>3</v>
      </c>
      <c r="B119">
        <v>315</v>
      </c>
      <c r="C119">
        <v>20</v>
      </c>
      <c r="D119">
        <v>310</v>
      </c>
      <c r="E119">
        <v>330</v>
      </c>
      <c r="F119">
        <v>0.94740000000000002</v>
      </c>
      <c r="G119">
        <v>0.81289999999999996</v>
      </c>
      <c r="H119">
        <v>0.82069999999999999</v>
      </c>
      <c r="I119">
        <v>0.89470000000000005</v>
      </c>
      <c r="J119">
        <v>0.75480000000000003</v>
      </c>
      <c r="K119">
        <v>0.76290000000000002</v>
      </c>
      <c r="L119" t="s">
        <v>35</v>
      </c>
      <c r="M119">
        <v>2.9000000000000001E-2</v>
      </c>
      <c r="N119">
        <v>3.3399999999999999E-2</v>
      </c>
      <c r="O119">
        <v>0</v>
      </c>
      <c r="P119" t="s">
        <v>35</v>
      </c>
      <c r="Q119" t="s">
        <v>35</v>
      </c>
      <c r="R119" t="s">
        <v>35</v>
      </c>
      <c r="S119">
        <v>3.8699999999999998E-2</v>
      </c>
      <c r="T119">
        <v>4.2599999999999999E-2</v>
      </c>
      <c r="U119" t="s">
        <v>35</v>
      </c>
      <c r="V119">
        <v>3.5499999999999997E-2</v>
      </c>
      <c r="W119">
        <v>3.95E-2</v>
      </c>
      <c r="X119">
        <v>0</v>
      </c>
      <c r="Y119">
        <v>0</v>
      </c>
      <c r="Z119">
        <v>0</v>
      </c>
      <c r="AA119">
        <v>0</v>
      </c>
      <c r="AB119">
        <v>0</v>
      </c>
      <c r="AC119">
        <v>0</v>
      </c>
      <c r="AD119" t="s">
        <v>35</v>
      </c>
      <c r="AE119" t="s">
        <v>35</v>
      </c>
      <c r="AF119" t="s">
        <v>35</v>
      </c>
      <c r="AG119">
        <v>0.57889999999999997</v>
      </c>
      <c r="AH119">
        <v>0.6452</v>
      </c>
      <c r="AI119">
        <v>0.64129999999999998</v>
      </c>
      <c r="AJ119" t="s">
        <v>35</v>
      </c>
      <c r="AK119">
        <v>0.34520000000000001</v>
      </c>
      <c r="AL119">
        <v>0.33739999999999998</v>
      </c>
      <c r="AM119">
        <v>0</v>
      </c>
      <c r="AN119">
        <v>0</v>
      </c>
      <c r="AO119">
        <v>0</v>
      </c>
      <c r="AP119" t="s">
        <v>35</v>
      </c>
      <c r="AQ119">
        <v>0.20319999999999999</v>
      </c>
      <c r="AR119">
        <v>0.1976</v>
      </c>
      <c r="AS119">
        <v>0.31580000000000003</v>
      </c>
      <c r="AT119">
        <v>0.29349999999999998</v>
      </c>
      <c r="AU119">
        <v>0.29480000000000001</v>
      </c>
      <c r="AV119" t="s">
        <v>35</v>
      </c>
      <c r="AW119" t="s">
        <v>35</v>
      </c>
      <c r="AX119" t="s">
        <v>35</v>
      </c>
      <c r="AY119">
        <v>0</v>
      </c>
      <c r="AZ119">
        <v>0</v>
      </c>
      <c r="BA119">
        <v>0</v>
      </c>
      <c r="BB119" t="s">
        <v>35</v>
      </c>
      <c r="BC119">
        <v>5.8099999999999999E-2</v>
      </c>
      <c r="BD119">
        <v>5.7799999999999997E-2</v>
      </c>
      <c r="BE119">
        <v>0</v>
      </c>
      <c r="BF119">
        <v>0</v>
      </c>
      <c r="BG119">
        <v>0</v>
      </c>
      <c r="BH119" t="s">
        <v>35</v>
      </c>
      <c r="BI119">
        <v>5.8099999999999999E-2</v>
      </c>
      <c r="BJ119">
        <v>5.7799999999999997E-2</v>
      </c>
      <c r="BK119">
        <v>0</v>
      </c>
      <c r="BL119">
        <v>0</v>
      </c>
      <c r="BM119">
        <v>0</v>
      </c>
      <c r="BN119">
        <v>0</v>
      </c>
      <c r="BO119">
        <v>0</v>
      </c>
      <c r="BP119">
        <v>0</v>
      </c>
      <c r="BQ119">
        <v>0</v>
      </c>
      <c r="BR119">
        <v>3.5499999999999997E-2</v>
      </c>
      <c r="BS119">
        <v>3.3399999999999999E-2</v>
      </c>
      <c r="BT119">
        <v>0</v>
      </c>
      <c r="BU119">
        <v>2.9000000000000001E-2</v>
      </c>
      <c r="BV119">
        <v>2.7400000000000001E-2</v>
      </c>
      <c r="BW119" t="s">
        <v>35</v>
      </c>
      <c r="BX119">
        <v>0.1226</v>
      </c>
      <c r="BY119">
        <v>0.11849999999999999</v>
      </c>
    </row>
    <row r="120" spans="1:77" x14ac:dyDescent="0.25">
      <c r="A120">
        <v>3</v>
      </c>
      <c r="B120">
        <v>334</v>
      </c>
      <c r="C120">
        <v>60</v>
      </c>
      <c r="D120">
        <v>590</v>
      </c>
      <c r="E120">
        <v>650</v>
      </c>
      <c r="F120">
        <v>0.6</v>
      </c>
      <c r="G120">
        <v>0.73309999999999997</v>
      </c>
      <c r="H120">
        <v>0.7218</v>
      </c>
      <c r="I120">
        <v>0.54549999999999998</v>
      </c>
      <c r="J120">
        <v>0.68920000000000003</v>
      </c>
      <c r="K120">
        <v>0.67700000000000005</v>
      </c>
      <c r="L120" t="s">
        <v>35</v>
      </c>
      <c r="M120">
        <v>6.59E-2</v>
      </c>
      <c r="N120">
        <v>6.6500000000000004E-2</v>
      </c>
      <c r="O120">
        <v>0</v>
      </c>
      <c r="P120" t="s">
        <v>35</v>
      </c>
      <c r="Q120" t="s">
        <v>35</v>
      </c>
      <c r="R120">
        <v>0</v>
      </c>
      <c r="S120">
        <v>4.3900000000000002E-2</v>
      </c>
      <c r="T120">
        <v>4.02E-2</v>
      </c>
      <c r="U120" t="s">
        <v>35</v>
      </c>
      <c r="V120">
        <v>3.04E-2</v>
      </c>
      <c r="W120">
        <v>3.2500000000000001E-2</v>
      </c>
      <c r="X120">
        <v>0</v>
      </c>
      <c r="Y120">
        <v>0</v>
      </c>
      <c r="Z120">
        <v>0</v>
      </c>
      <c r="AA120">
        <v>0</v>
      </c>
      <c r="AB120">
        <v>0</v>
      </c>
      <c r="AC120">
        <v>0</v>
      </c>
      <c r="AD120" t="s">
        <v>35</v>
      </c>
      <c r="AE120">
        <v>6.4199999999999993E-2</v>
      </c>
      <c r="AF120">
        <v>6.0299999999999999E-2</v>
      </c>
      <c r="AG120">
        <v>0.41820000000000002</v>
      </c>
      <c r="AH120">
        <v>0.54900000000000004</v>
      </c>
      <c r="AI120">
        <v>0.53790000000000004</v>
      </c>
      <c r="AJ120">
        <v>0.14549999999999999</v>
      </c>
      <c r="AK120">
        <v>0.223</v>
      </c>
      <c r="AL120">
        <v>0.21640000000000001</v>
      </c>
      <c r="AM120">
        <v>0</v>
      </c>
      <c r="AN120" t="s">
        <v>35</v>
      </c>
      <c r="AO120" t="s">
        <v>35</v>
      </c>
      <c r="AP120" t="s">
        <v>35</v>
      </c>
      <c r="AQ120">
        <v>0.17399999999999999</v>
      </c>
      <c r="AR120">
        <v>0.16689999999999999</v>
      </c>
      <c r="AS120">
        <v>0.2727</v>
      </c>
      <c r="AT120">
        <v>0.31080000000000002</v>
      </c>
      <c r="AU120">
        <v>0.30759999999999998</v>
      </c>
      <c r="AV120">
        <v>0</v>
      </c>
      <c r="AW120">
        <v>1.52E-2</v>
      </c>
      <c r="AX120">
        <v>1.3899999999999999E-2</v>
      </c>
      <c r="AY120">
        <v>0</v>
      </c>
      <c r="AZ120">
        <v>0</v>
      </c>
      <c r="BA120">
        <v>0</v>
      </c>
      <c r="BB120" t="s">
        <v>35</v>
      </c>
      <c r="BC120">
        <v>4.2200000000000001E-2</v>
      </c>
      <c r="BD120">
        <v>4.3299999999999998E-2</v>
      </c>
      <c r="BE120" t="s">
        <v>35</v>
      </c>
      <c r="BF120">
        <v>2.87E-2</v>
      </c>
      <c r="BG120">
        <v>2.9399999999999999E-2</v>
      </c>
      <c r="BH120" t="s">
        <v>35</v>
      </c>
      <c r="BI120">
        <v>1.35E-2</v>
      </c>
      <c r="BJ120">
        <v>1.3899999999999999E-2</v>
      </c>
      <c r="BK120">
        <v>0</v>
      </c>
      <c r="BL120">
        <v>0</v>
      </c>
      <c r="BM120">
        <v>0</v>
      </c>
      <c r="BN120">
        <v>0</v>
      </c>
      <c r="BO120" t="s">
        <v>35</v>
      </c>
      <c r="BP120" t="s">
        <v>35</v>
      </c>
      <c r="BQ120">
        <v>0.2364</v>
      </c>
      <c r="BR120">
        <v>0.13339999999999999</v>
      </c>
      <c r="BS120">
        <v>0.14219999999999999</v>
      </c>
      <c r="BT120" t="s">
        <v>35</v>
      </c>
      <c r="BU120">
        <v>1.35E-2</v>
      </c>
      <c r="BV120">
        <v>1.55E-2</v>
      </c>
      <c r="BW120">
        <v>0.1273</v>
      </c>
      <c r="BX120">
        <v>0.11990000000000001</v>
      </c>
      <c r="BY120">
        <v>0.1206</v>
      </c>
    </row>
    <row r="121" spans="1:77" x14ac:dyDescent="0.25">
      <c r="A121">
        <v>3</v>
      </c>
      <c r="B121">
        <v>350</v>
      </c>
      <c r="C121">
        <v>60</v>
      </c>
      <c r="D121">
        <v>590</v>
      </c>
      <c r="E121">
        <v>650</v>
      </c>
      <c r="F121">
        <v>0.67800000000000005</v>
      </c>
      <c r="G121">
        <v>0.80479999999999996</v>
      </c>
      <c r="H121">
        <v>0.79320000000000002</v>
      </c>
      <c r="I121">
        <v>0.61019999999999996</v>
      </c>
      <c r="J121">
        <v>0.71140000000000003</v>
      </c>
      <c r="K121">
        <v>0.70220000000000005</v>
      </c>
      <c r="L121" t="s">
        <v>35</v>
      </c>
      <c r="M121">
        <v>3.7400000000000003E-2</v>
      </c>
      <c r="N121">
        <v>3.5499999999999997E-2</v>
      </c>
      <c r="O121">
        <v>0</v>
      </c>
      <c r="P121">
        <v>0</v>
      </c>
      <c r="Q121">
        <v>0</v>
      </c>
      <c r="R121" t="s">
        <v>35</v>
      </c>
      <c r="S121">
        <v>3.4000000000000002E-2</v>
      </c>
      <c r="T121">
        <v>3.2399999999999998E-2</v>
      </c>
      <c r="U121" t="s">
        <v>35</v>
      </c>
      <c r="V121">
        <v>7.6399999999999996E-2</v>
      </c>
      <c r="W121">
        <v>7.7200000000000005E-2</v>
      </c>
      <c r="X121">
        <v>0</v>
      </c>
      <c r="Y121" t="s">
        <v>35</v>
      </c>
      <c r="Z121" t="s">
        <v>35</v>
      </c>
      <c r="AA121">
        <v>0</v>
      </c>
      <c r="AB121">
        <v>0</v>
      </c>
      <c r="AC121">
        <v>0</v>
      </c>
      <c r="AD121" t="s">
        <v>35</v>
      </c>
      <c r="AE121">
        <v>4.41E-2</v>
      </c>
      <c r="AF121">
        <v>4.3200000000000002E-2</v>
      </c>
      <c r="AG121">
        <v>0.49149999999999999</v>
      </c>
      <c r="AH121">
        <v>0.56200000000000006</v>
      </c>
      <c r="AI121">
        <v>0.55559999999999998</v>
      </c>
      <c r="AJ121" t="s">
        <v>35</v>
      </c>
      <c r="AK121">
        <v>0.19350000000000001</v>
      </c>
      <c r="AL121">
        <v>0.18210000000000001</v>
      </c>
      <c r="AM121" t="s">
        <v>35</v>
      </c>
      <c r="AN121" t="s">
        <v>35</v>
      </c>
      <c r="AO121" t="s">
        <v>35</v>
      </c>
      <c r="AP121" t="s">
        <v>35</v>
      </c>
      <c r="AQ121">
        <v>0.13239999999999999</v>
      </c>
      <c r="AR121">
        <v>0.125</v>
      </c>
      <c r="AS121">
        <v>0.38979999999999998</v>
      </c>
      <c r="AT121">
        <v>0.3599</v>
      </c>
      <c r="AU121">
        <v>0.36270000000000002</v>
      </c>
      <c r="AV121" t="s">
        <v>35</v>
      </c>
      <c r="AW121" t="s">
        <v>35</v>
      </c>
      <c r="AX121">
        <v>1.0800000000000001E-2</v>
      </c>
      <c r="AY121">
        <v>0</v>
      </c>
      <c r="AZ121">
        <v>0</v>
      </c>
      <c r="BA121">
        <v>0</v>
      </c>
      <c r="BB121" t="s">
        <v>35</v>
      </c>
      <c r="BC121">
        <v>8.4900000000000003E-2</v>
      </c>
      <c r="BD121">
        <v>8.3299999999999999E-2</v>
      </c>
      <c r="BE121" t="s">
        <v>35</v>
      </c>
      <c r="BF121">
        <v>6.9599999999999995E-2</v>
      </c>
      <c r="BG121">
        <v>6.6400000000000001E-2</v>
      </c>
      <c r="BH121" t="s">
        <v>35</v>
      </c>
      <c r="BI121">
        <v>1.3599999999999999E-2</v>
      </c>
      <c r="BJ121">
        <v>1.54E-2</v>
      </c>
      <c r="BK121">
        <v>0</v>
      </c>
      <c r="BL121" t="s">
        <v>35</v>
      </c>
      <c r="BM121" t="s">
        <v>35</v>
      </c>
      <c r="BN121">
        <v>0</v>
      </c>
      <c r="BO121" t="s">
        <v>35</v>
      </c>
      <c r="BP121" t="s">
        <v>35</v>
      </c>
      <c r="BQ121">
        <v>0.16950000000000001</v>
      </c>
      <c r="BR121">
        <v>7.9799999999999996E-2</v>
      </c>
      <c r="BS121">
        <v>8.7999999999999995E-2</v>
      </c>
      <c r="BT121" t="s">
        <v>35</v>
      </c>
      <c r="BU121">
        <v>1.1900000000000001E-2</v>
      </c>
      <c r="BV121">
        <v>1.54E-2</v>
      </c>
      <c r="BW121">
        <v>0.1017</v>
      </c>
      <c r="BX121">
        <v>0.1036</v>
      </c>
      <c r="BY121">
        <v>0.10340000000000001</v>
      </c>
    </row>
    <row r="122" spans="1:77" x14ac:dyDescent="0.25">
      <c r="A122">
        <v>3</v>
      </c>
      <c r="B122">
        <v>354</v>
      </c>
      <c r="C122">
        <v>20</v>
      </c>
      <c r="D122">
        <v>150</v>
      </c>
      <c r="E122">
        <v>170</v>
      </c>
      <c r="F122">
        <v>0.64710000000000001</v>
      </c>
      <c r="G122">
        <v>0.74</v>
      </c>
      <c r="H122">
        <v>0.73050000000000004</v>
      </c>
      <c r="I122">
        <v>0.64710000000000001</v>
      </c>
      <c r="J122">
        <v>0.69330000000000003</v>
      </c>
      <c r="K122">
        <v>0.68859999999999999</v>
      </c>
      <c r="L122" t="s">
        <v>35</v>
      </c>
      <c r="M122">
        <v>0.1067</v>
      </c>
      <c r="N122">
        <v>0.10780000000000001</v>
      </c>
      <c r="O122">
        <v>0</v>
      </c>
      <c r="P122" t="s">
        <v>35</v>
      </c>
      <c r="Q122" t="s">
        <v>35</v>
      </c>
      <c r="R122">
        <v>0</v>
      </c>
      <c r="S122">
        <v>0.06</v>
      </c>
      <c r="T122">
        <v>5.3900000000000003E-2</v>
      </c>
      <c r="U122">
        <v>0</v>
      </c>
      <c r="V122" t="s">
        <v>35</v>
      </c>
      <c r="W122" t="s">
        <v>35</v>
      </c>
      <c r="X122" t="s">
        <v>35</v>
      </c>
      <c r="Y122">
        <v>0</v>
      </c>
      <c r="Z122" t="s">
        <v>35</v>
      </c>
      <c r="AA122">
        <v>0</v>
      </c>
      <c r="AB122">
        <v>0</v>
      </c>
      <c r="AC122">
        <v>0</v>
      </c>
      <c r="AD122">
        <v>0</v>
      </c>
      <c r="AE122">
        <v>8.6699999999999999E-2</v>
      </c>
      <c r="AF122">
        <v>7.7799999999999994E-2</v>
      </c>
      <c r="AG122">
        <v>0.47060000000000002</v>
      </c>
      <c r="AH122">
        <v>0.48670000000000002</v>
      </c>
      <c r="AI122">
        <v>0.48499999999999999</v>
      </c>
      <c r="AJ122" t="s">
        <v>35</v>
      </c>
      <c r="AK122">
        <v>0.1</v>
      </c>
      <c r="AL122">
        <v>0.1018</v>
      </c>
      <c r="AM122">
        <v>0</v>
      </c>
      <c r="AN122">
        <v>0</v>
      </c>
      <c r="AO122">
        <v>0</v>
      </c>
      <c r="AP122" t="s">
        <v>35</v>
      </c>
      <c r="AQ122">
        <v>0.08</v>
      </c>
      <c r="AR122">
        <v>8.3799999999999999E-2</v>
      </c>
      <c r="AS122">
        <v>0.35289999999999999</v>
      </c>
      <c r="AT122">
        <v>0.36670000000000003</v>
      </c>
      <c r="AU122">
        <v>0.36530000000000001</v>
      </c>
      <c r="AV122">
        <v>0</v>
      </c>
      <c r="AW122" t="s">
        <v>35</v>
      </c>
      <c r="AX122" t="s">
        <v>35</v>
      </c>
      <c r="AY122">
        <v>0</v>
      </c>
      <c r="AZ122">
        <v>0</v>
      </c>
      <c r="BA122">
        <v>0</v>
      </c>
      <c r="BB122">
        <v>0</v>
      </c>
      <c r="BC122">
        <v>0.04</v>
      </c>
      <c r="BD122">
        <v>3.5900000000000001E-2</v>
      </c>
      <c r="BE122">
        <v>0</v>
      </c>
      <c r="BF122" t="s">
        <v>35</v>
      </c>
      <c r="BG122" t="s">
        <v>35</v>
      </c>
      <c r="BH122">
        <v>0</v>
      </c>
      <c r="BI122" t="s">
        <v>35</v>
      </c>
      <c r="BJ122" t="s">
        <v>35</v>
      </c>
      <c r="BK122">
        <v>0</v>
      </c>
      <c r="BL122">
        <v>0</v>
      </c>
      <c r="BM122">
        <v>0</v>
      </c>
      <c r="BN122">
        <v>0</v>
      </c>
      <c r="BO122" t="s">
        <v>35</v>
      </c>
      <c r="BP122" t="s">
        <v>35</v>
      </c>
      <c r="BQ122" t="s">
        <v>35</v>
      </c>
      <c r="BR122">
        <v>0.12670000000000001</v>
      </c>
      <c r="BS122">
        <v>0.1198</v>
      </c>
      <c r="BT122">
        <v>0</v>
      </c>
      <c r="BU122">
        <v>0</v>
      </c>
      <c r="BV122">
        <v>0</v>
      </c>
      <c r="BW122" t="s">
        <v>35</v>
      </c>
      <c r="BX122">
        <v>0.1333</v>
      </c>
      <c r="BY122">
        <v>0.1497</v>
      </c>
    </row>
    <row r="123" spans="1:77" x14ac:dyDescent="0.25">
      <c r="A123">
        <v>3</v>
      </c>
      <c r="B123">
        <v>358</v>
      </c>
      <c r="C123">
        <v>30</v>
      </c>
      <c r="D123">
        <v>1040</v>
      </c>
      <c r="E123">
        <v>1070</v>
      </c>
      <c r="F123">
        <v>0.85189999999999999</v>
      </c>
      <c r="G123">
        <v>0.80149999999999999</v>
      </c>
      <c r="H123">
        <v>0.80279999999999996</v>
      </c>
      <c r="I123">
        <v>0.81479999999999997</v>
      </c>
      <c r="J123">
        <v>0.77939999999999998</v>
      </c>
      <c r="K123">
        <v>0.78029999999999999</v>
      </c>
      <c r="L123">
        <v>0</v>
      </c>
      <c r="M123">
        <v>2.2200000000000001E-2</v>
      </c>
      <c r="N123">
        <v>2.1600000000000001E-2</v>
      </c>
      <c r="O123">
        <v>0</v>
      </c>
      <c r="P123" t="s">
        <v>35</v>
      </c>
      <c r="Q123" t="s">
        <v>35</v>
      </c>
      <c r="R123" t="s">
        <v>35</v>
      </c>
      <c r="S123">
        <v>2.9899999999999999E-2</v>
      </c>
      <c r="T123">
        <v>0.03</v>
      </c>
      <c r="U123">
        <v>0</v>
      </c>
      <c r="V123">
        <v>8.6999999999999994E-3</v>
      </c>
      <c r="W123">
        <v>8.5000000000000006E-3</v>
      </c>
      <c r="X123">
        <v>0</v>
      </c>
      <c r="Y123" t="s">
        <v>35</v>
      </c>
      <c r="Z123" t="s">
        <v>35</v>
      </c>
      <c r="AA123">
        <v>0</v>
      </c>
      <c r="AB123">
        <v>0</v>
      </c>
      <c r="AC123">
        <v>0</v>
      </c>
      <c r="AD123" t="s">
        <v>35</v>
      </c>
      <c r="AE123">
        <v>2.5999999999999999E-2</v>
      </c>
      <c r="AF123">
        <v>2.63E-2</v>
      </c>
      <c r="AG123">
        <v>0.77780000000000005</v>
      </c>
      <c r="AH123">
        <v>0.71389999999999998</v>
      </c>
      <c r="AI123">
        <v>0.71550000000000002</v>
      </c>
      <c r="AJ123">
        <v>0.44440000000000002</v>
      </c>
      <c r="AK123">
        <v>0.44990000000000002</v>
      </c>
      <c r="AL123">
        <v>0.44979999999999998</v>
      </c>
      <c r="AM123">
        <v>0</v>
      </c>
      <c r="AN123">
        <v>2.7E-2</v>
      </c>
      <c r="AO123">
        <v>2.63E-2</v>
      </c>
      <c r="AP123">
        <v>0.33329999999999999</v>
      </c>
      <c r="AQ123">
        <v>0.39400000000000002</v>
      </c>
      <c r="AR123">
        <v>0.39250000000000002</v>
      </c>
      <c r="AS123">
        <v>0.33329999999999999</v>
      </c>
      <c r="AT123">
        <v>0.2611</v>
      </c>
      <c r="AU123">
        <v>0.26290000000000002</v>
      </c>
      <c r="AV123">
        <v>0</v>
      </c>
      <c r="AW123" t="s">
        <v>35</v>
      </c>
      <c r="AX123" t="s">
        <v>35</v>
      </c>
      <c r="AY123">
        <v>0</v>
      </c>
      <c r="AZ123" t="s">
        <v>35</v>
      </c>
      <c r="BA123" t="s">
        <v>35</v>
      </c>
      <c r="BB123" t="s">
        <v>35</v>
      </c>
      <c r="BC123">
        <v>1.9300000000000001E-2</v>
      </c>
      <c r="BD123">
        <v>1.9699999999999999E-2</v>
      </c>
      <c r="BE123" t="s">
        <v>35</v>
      </c>
      <c r="BF123">
        <v>1.83E-2</v>
      </c>
      <c r="BG123">
        <v>1.8800000000000001E-2</v>
      </c>
      <c r="BH123">
        <v>0</v>
      </c>
      <c r="BI123">
        <v>0</v>
      </c>
      <c r="BJ123">
        <v>0</v>
      </c>
      <c r="BK123">
        <v>0</v>
      </c>
      <c r="BL123" t="s">
        <v>35</v>
      </c>
      <c r="BM123" t="s">
        <v>35</v>
      </c>
      <c r="BN123">
        <v>0</v>
      </c>
      <c r="BO123" t="s">
        <v>35</v>
      </c>
      <c r="BP123" t="s">
        <v>35</v>
      </c>
      <c r="BQ123" t="s">
        <v>35</v>
      </c>
      <c r="BR123">
        <v>5.3900000000000003E-2</v>
      </c>
      <c r="BS123">
        <v>5.3499999999999999E-2</v>
      </c>
      <c r="BT123">
        <v>0</v>
      </c>
      <c r="BU123">
        <v>6.7000000000000002E-3</v>
      </c>
      <c r="BV123">
        <v>6.6E-3</v>
      </c>
      <c r="BW123" t="s">
        <v>35</v>
      </c>
      <c r="BX123">
        <v>0.13780000000000001</v>
      </c>
      <c r="BY123">
        <v>0.1371</v>
      </c>
    </row>
    <row r="124" spans="1:77" x14ac:dyDescent="0.25">
      <c r="A124">
        <v>3</v>
      </c>
      <c r="B124">
        <v>359</v>
      </c>
      <c r="C124">
        <v>10</v>
      </c>
      <c r="D124">
        <v>200</v>
      </c>
      <c r="E124">
        <v>220</v>
      </c>
      <c r="F124">
        <v>0.84619999999999995</v>
      </c>
      <c r="G124">
        <v>0.76729999999999998</v>
      </c>
      <c r="H124">
        <v>0.77210000000000001</v>
      </c>
      <c r="I124">
        <v>0.61539999999999995</v>
      </c>
      <c r="J124">
        <v>0.68810000000000004</v>
      </c>
      <c r="K124">
        <v>0.68369999999999997</v>
      </c>
      <c r="L124" t="s">
        <v>35</v>
      </c>
      <c r="M124">
        <v>5.9400000000000001E-2</v>
      </c>
      <c r="N124">
        <v>6.5100000000000005E-2</v>
      </c>
      <c r="O124">
        <v>0</v>
      </c>
      <c r="P124">
        <v>0</v>
      </c>
      <c r="Q124">
        <v>0</v>
      </c>
      <c r="R124" t="s">
        <v>35</v>
      </c>
      <c r="S124">
        <v>4.4600000000000001E-2</v>
      </c>
      <c r="T124">
        <v>4.65E-2</v>
      </c>
      <c r="U124" t="s">
        <v>35</v>
      </c>
      <c r="V124" t="s">
        <v>35</v>
      </c>
      <c r="W124" t="s">
        <v>35</v>
      </c>
      <c r="X124">
        <v>0</v>
      </c>
      <c r="Y124" t="s">
        <v>35</v>
      </c>
      <c r="Z124" t="s">
        <v>35</v>
      </c>
      <c r="AA124">
        <v>0</v>
      </c>
      <c r="AB124">
        <v>0</v>
      </c>
      <c r="AC124">
        <v>0</v>
      </c>
      <c r="AD124" t="s">
        <v>35</v>
      </c>
      <c r="AE124">
        <v>8.4199999999999997E-2</v>
      </c>
      <c r="AF124">
        <v>8.3699999999999997E-2</v>
      </c>
      <c r="AG124" t="s">
        <v>35</v>
      </c>
      <c r="AH124">
        <v>0.55940000000000001</v>
      </c>
      <c r="AI124">
        <v>0.54420000000000002</v>
      </c>
      <c r="AJ124" t="s">
        <v>35</v>
      </c>
      <c r="AK124">
        <v>0.1188</v>
      </c>
      <c r="AL124">
        <v>0.1163</v>
      </c>
      <c r="AM124">
        <v>0</v>
      </c>
      <c r="AN124">
        <v>0</v>
      </c>
      <c r="AO124">
        <v>0</v>
      </c>
      <c r="AP124">
        <v>0</v>
      </c>
      <c r="AQ124">
        <v>9.9000000000000005E-2</v>
      </c>
      <c r="AR124">
        <v>9.2999999999999999E-2</v>
      </c>
      <c r="AS124" t="s">
        <v>35</v>
      </c>
      <c r="AT124">
        <v>0.44059999999999999</v>
      </c>
      <c r="AU124">
        <v>0.4279</v>
      </c>
      <c r="AV124">
        <v>0</v>
      </c>
      <c r="AW124">
        <v>0</v>
      </c>
      <c r="AX124">
        <v>0</v>
      </c>
      <c r="AY124">
        <v>0</v>
      </c>
      <c r="AZ124" t="s">
        <v>35</v>
      </c>
      <c r="BA124" t="s">
        <v>35</v>
      </c>
      <c r="BB124" t="s">
        <v>35</v>
      </c>
      <c r="BC124">
        <v>6.4399999999999999E-2</v>
      </c>
      <c r="BD124">
        <v>7.4399999999999994E-2</v>
      </c>
      <c r="BE124" t="s">
        <v>35</v>
      </c>
      <c r="BF124">
        <v>3.4700000000000002E-2</v>
      </c>
      <c r="BG124">
        <v>4.19E-2</v>
      </c>
      <c r="BH124" t="s">
        <v>35</v>
      </c>
      <c r="BI124">
        <v>2.9700000000000001E-2</v>
      </c>
      <c r="BJ124">
        <v>3.2599999999999997E-2</v>
      </c>
      <c r="BK124">
        <v>0</v>
      </c>
      <c r="BL124">
        <v>0</v>
      </c>
      <c r="BM124">
        <v>0</v>
      </c>
      <c r="BN124">
        <v>0</v>
      </c>
      <c r="BO124" t="s">
        <v>35</v>
      </c>
      <c r="BP124" t="s">
        <v>35</v>
      </c>
      <c r="BQ124" t="s">
        <v>35</v>
      </c>
      <c r="BR124">
        <v>0.1089</v>
      </c>
      <c r="BS124">
        <v>0.107</v>
      </c>
      <c r="BT124">
        <v>0</v>
      </c>
      <c r="BU124" t="s">
        <v>35</v>
      </c>
      <c r="BV124" t="s">
        <v>35</v>
      </c>
      <c r="BW124" t="s">
        <v>35</v>
      </c>
      <c r="BX124">
        <v>0.1089</v>
      </c>
      <c r="BY124">
        <v>0.107</v>
      </c>
    </row>
    <row r="125" spans="1:77" x14ac:dyDescent="0.25">
      <c r="A125">
        <v>3</v>
      </c>
      <c r="B125">
        <v>383</v>
      </c>
      <c r="C125">
        <v>230</v>
      </c>
      <c r="D125">
        <v>2400</v>
      </c>
      <c r="E125">
        <v>2640</v>
      </c>
      <c r="F125">
        <v>0.7026</v>
      </c>
      <c r="G125">
        <v>0.77829999999999999</v>
      </c>
      <c r="H125">
        <v>0.77159999999999995</v>
      </c>
      <c r="I125">
        <v>0.67669999999999997</v>
      </c>
      <c r="J125">
        <v>0.69340000000000002</v>
      </c>
      <c r="K125">
        <v>0.69199999999999995</v>
      </c>
      <c r="L125">
        <v>0.10340000000000001</v>
      </c>
      <c r="M125">
        <v>7.1099999999999997E-2</v>
      </c>
      <c r="N125">
        <v>7.3999999999999996E-2</v>
      </c>
      <c r="O125">
        <v>0</v>
      </c>
      <c r="P125">
        <v>0</v>
      </c>
      <c r="Q125">
        <v>0</v>
      </c>
      <c r="R125">
        <v>3.4500000000000003E-2</v>
      </c>
      <c r="S125">
        <v>4.41E-2</v>
      </c>
      <c r="T125">
        <v>4.3200000000000002E-2</v>
      </c>
      <c r="U125">
        <v>5.6000000000000001E-2</v>
      </c>
      <c r="V125">
        <v>3.6999999999999998E-2</v>
      </c>
      <c r="W125">
        <v>3.8699999999999998E-2</v>
      </c>
      <c r="X125">
        <v>0</v>
      </c>
      <c r="Y125" t="s">
        <v>35</v>
      </c>
      <c r="Z125" t="s">
        <v>35</v>
      </c>
      <c r="AA125">
        <v>0</v>
      </c>
      <c r="AB125">
        <v>0</v>
      </c>
      <c r="AC125">
        <v>0</v>
      </c>
      <c r="AD125">
        <v>2.5899999999999999E-2</v>
      </c>
      <c r="AE125">
        <v>5.7799999999999997E-2</v>
      </c>
      <c r="AF125">
        <v>5.5E-2</v>
      </c>
      <c r="AG125">
        <v>0.48280000000000001</v>
      </c>
      <c r="AH125">
        <v>0.53910000000000002</v>
      </c>
      <c r="AI125">
        <v>0.53410000000000002</v>
      </c>
      <c r="AJ125">
        <v>6.0299999999999999E-2</v>
      </c>
      <c r="AK125">
        <v>0.1676</v>
      </c>
      <c r="AL125">
        <v>0.15820000000000001</v>
      </c>
      <c r="AM125">
        <v>0</v>
      </c>
      <c r="AN125">
        <v>8.6999999999999994E-3</v>
      </c>
      <c r="AO125">
        <v>8.0000000000000002E-3</v>
      </c>
      <c r="AP125">
        <v>3.8800000000000001E-2</v>
      </c>
      <c r="AQ125">
        <v>0.14349999999999999</v>
      </c>
      <c r="AR125">
        <v>0.1343</v>
      </c>
      <c r="AS125">
        <v>0.39219999999999999</v>
      </c>
      <c r="AT125">
        <v>0.35610000000000003</v>
      </c>
      <c r="AU125">
        <v>0.35930000000000001</v>
      </c>
      <c r="AV125">
        <v>3.0200000000000001E-2</v>
      </c>
      <c r="AW125">
        <v>1.54E-2</v>
      </c>
      <c r="AX125">
        <v>1.67E-2</v>
      </c>
      <c r="AY125">
        <v>0</v>
      </c>
      <c r="AZ125" t="s">
        <v>35</v>
      </c>
      <c r="BA125" t="s">
        <v>35</v>
      </c>
      <c r="BB125">
        <v>2.5899999999999999E-2</v>
      </c>
      <c r="BC125">
        <v>7.4899999999999994E-2</v>
      </c>
      <c r="BD125">
        <v>7.0599999999999996E-2</v>
      </c>
      <c r="BE125" t="s">
        <v>35</v>
      </c>
      <c r="BF125">
        <v>3.3300000000000003E-2</v>
      </c>
      <c r="BG125">
        <v>3.1099999999999999E-2</v>
      </c>
      <c r="BH125" t="s">
        <v>35</v>
      </c>
      <c r="BI125">
        <v>4.0300000000000002E-2</v>
      </c>
      <c r="BJ125">
        <v>3.8300000000000001E-2</v>
      </c>
      <c r="BK125">
        <v>0</v>
      </c>
      <c r="BL125" t="s">
        <v>35</v>
      </c>
      <c r="BM125" t="s">
        <v>35</v>
      </c>
      <c r="BN125">
        <v>0</v>
      </c>
      <c r="BO125">
        <v>0.01</v>
      </c>
      <c r="BP125">
        <v>9.1000000000000004E-3</v>
      </c>
      <c r="BQ125">
        <v>8.6199999999999999E-2</v>
      </c>
      <c r="BR125">
        <v>6.2799999999999995E-2</v>
      </c>
      <c r="BS125">
        <v>6.4899999999999999E-2</v>
      </c>
      <c r="BT125">
        <v>4.7399999999999998E-2</v>
      </c>
      <c r="BU125">
        <v>2.0400000000000001E-2</v>
      </c>
      <c r="BV125">
        <v>2.2800000000000001E-2</v>
      </c>
      <c r="BW125">
        <v>0.1638</v>
      </c>
      <c r="BX125">
        <v>0.13850000000000001</v>
      </c>
      <c r="BY125">
        <v>0.14069999999999999</v>
      </c>
    </row>
    <row r="126" spans="1:77" x14ac:dyDescent="0.25">
      <c r="A126">
        <v>3</v>
      </c>
      <c r="B126">
        <v>390</v>
      </c>
      <c r="C126">
        <v>60</v>
      </c>
      <c r="D126">
        <v>730</v>
      </c>
      <c r="E126">
        <v>780</v>
      </c>
      <c r="F126">
        <v>0.75860000000000005</v>
      </c>
      <c r="G126">
        <v>0.83330000000000004</v>
      </c>
      <c r="H126">
        <v>0.82779999999999998</v>
      </c>
      <c r="I126">
        <v>0.6552</v>
      </c>
      <c r="J126">
        <v>0.74239999999999995</v>
      </c>
      <c r="K126">
        <v>0.73599999999999999</v>
      </c>
      <c r="L126">
        <v>0.1724</v>
      </c>
      <c r="M126">
        <v>0.1198</v>
      </c>
      <c r="N126">
        <v>0.1237</v>
      </c>
      <c r="O126">
        <v>0</v>
      </c>
      <c r="P126">
        <v>0</v>
      </c>
      <c r="Q126">
        <v>0</v>
      </c>
      <c r="R126" t="s">
        <v>35</v>
      </c>
      <c r="S126">
        <v>5.2299999999999999E-2</v>
      </c>
      <c r="T126">
        <v>5.2299999999999999E-2</v>
      </c>
      <c r="U126" t="s">
        <v>35</v>
      </c>
      <c r="V126">
        <v>3.8600000000000002E-2</v>
      </c>
      <c r="W126">
        <v>3.6999999999999998E-2</v>
      </c>
      <c r="X126">
        <v>0</v>
      </c>
      <c r="Y126">
        <v>0</v>
      </c>
      <c r="Z126">
        <v>0</v>
      </c>
      <c r="AA126">
        <v>0</v>
      </c>
      <c r="AB126">
        <v>0</v>
      </c>
      <c r="AC126">
        <v>0</v>
      </c>
      <c r="AD126" t="s">
        <v>35</v>
      </c>
      <c r="AE126">
        <v>8.4000000000000005E-2</v>
      </c>
      <c r="AF126">
        <v>8.1600000000000006E-2</v>
      </c>
      <c r="AG126">
        <v>0.4138</v>
      </c>
      <c r="AH126">
        <v>0.53169999999999995</v>
      </c>
      <c r="AI126">
        <v>0.52300000000000002</v>
      </c>
      <c r="AJ126" t="s">
        <v>35</v>
      </c>
      <c r="AK126">
        <v>0.17080000000000001</v>
      </c>
      <c r="AL126">
        <v>0.1633</v>
      </c>
      <c r="AM126">
        <v>0</v>
      </c>
      <c r="AN126" t="s">
        <v>35</v>
      </c>
      <c r="AO126" t="s">
        <v>35</v>
      </c>
      <c r="AP126" t="s">
        <v>35</v>
      </c>
      <c r="AQ126">
        <v>0.15840000000000001</v>
      </c>
      <c r="AR126">
        <v>0.15179999999999999</v>
      </c>
      <c r="AS126">
        <v>0.29310000000000003</v>
      </c>
      <c r="AT126">
        <v>0.32919999999999999</v>
      </c>
      <c r="AU126">
        <v>0.32650000000000001</v>
      </c>
      <c r="AV126" t="s">
        <v>35</v>
      </c>
      <c r="AW126">
        <v>3.1699999999999999E-2</v>
      </c>
      <c r="AX126">
        <v>3.32E-2</v>
      </c>
      <c r="AY126">
        <v>0</v>
      </c>
      <c r="AZ126">
        <v>0</v>
      </c>
      <c r="BA126">
        <v>0</v>
      </c>
      <c r="BB126" t="s">
        <v>35</v>
      </c>
      <c r="BC126">
        <v>7.1599999999999997E-2</v>
      </c>
      <c r="BD126">
        <v>7.2700000000000001E-2</v>
      </c>
      <c r="BE126" t="s">
        <v>35</v>
      </c>
      <c r="BF126">
        <v>5.2299999999999999E-2</v>
      </c>
      <c r="BG126">
        <v>5.2299999999999999E-2</v>
      </c>
      <c r="BH126" t="s">
        <v>35</v>
      </c>
      <c r="BI126">
        <v>1.9300000000000001E-2</v>
      </c>
      <c r="BJ126">
        <v>1.9099999999999999E-2</v>
      </c>
      <c r="BK126" t="s">
        <v>35</v>
      </c>
      <c r="BL126">
        <v>0</v>
      </c>
      <c r="BM126" t="s">
        <v>35</v>
      </c>
      <c r="BN126" t="s">
        <v>35</v>
      </c>
      <c r="BO126">
        <v>1.9300000000000001E-2</v>
      </c>
      <c r="BP126">
        <v>1.9099999999999999E-2</v>
      </c>
      <c r="BQ126">
        <v>0.1207</v>
      </c>
      <c r="BR126">
        <v>8.1299999999999997E-2</v>
      </c>
      <c r="BS126">
        <v>8.4199999999999997E-2</v>
      </c>
      <c r="BT126" t="s">
        <v>35</v>
      </c>
      <c r="BU126">
        <v>1.9300000000000001E-2</v>
      </c>
      <c r="BV126">
        <v>2.3E-2</v>
      </c>
      <c r="BW126" t="s">
        <v>35</v>
      </c>
      <c r="BX126">
        <v>6.6100000000000006E-2</v>
      </c>
      <c r="BY126">
        <v>6.5100000000000005E-2</v>
      </c>
    </row>
    <row r="127" spans="1:77" x14ac:dyDescent="0.25">
      <c r="A127">
        <v>3</v>
      </c>
      <c r="B127">
        <v>391</v>
      </c>
      <c r="C127">
        <v>140</v>
      </c>
      <c r="D127">
        <v>880</v>
      </c>
      <c r="E127">
        <v>1020</v>
      </c>
      <c r="F127">
        <v>0.74129999999999996</v>
      </c>
      <c r="G127">
        <v>0.77639999999999998</v>
      </c>
      <c r="H127">
        <v>0.77149999999999996</v>
      </c>
      <c r="I127">
        <v>0.69230000000000003</v>
      </c>
      <c r="J127">
        <v>0.7117</v>
      </c>
      <c r="K127">
        <v>0.70899999999999996</v>
      </c>
      <c r="L127">
        <v>0.1608</v>
      </c>
      <c r="M127">
        <v>7.9500000000000001E-2</v>
      </c>
      <c r="N127">
        <v>9.0800000000000006E-2</v>
      </c>
      <c r="O127">
        <v>0</v>
      </c>
      <c r="P127">
        <v>0</v>
      </c>
      <c r="Q127">
        <v>0</v>
      </c>
      <c r="R127">
        <v>4.9000000000000002E-2</v>
      </c>
      <c r="S127">
        <v>2.7199999999999998E-2</v>
      </c>
      <c r="T127">
        <v>3.0300000000000001E-2</v>
      </c>
      <c r="U127">
        <v>0.1399</v>
      </c>
      <c r="V127">
        <v>7.3800000000000004E-2</v>
      </c>
      <c r="W127">
        <v>8.3000000000000004E-2</v>
      </c>
      <c r="X127">
        <v>0</v>
      </c>
      <c r="Y127">
        <v>0</v>
      </c>
      <c r="Z127">
        <v>0</v>
      </c>
      <c r="AA127">
        <v>0</v>
      </c>
      <c r="AB127">
        <v>0</v>
      </c>
      <c r="AC127">
        <v>0</v>
      </c>
      <c r="AD127">
        <v>6.9900000000000004E-2</v>
      </c>
      <c r="AE127">
        <v>4.0899999999999999E-2</v>
      </c>
      <c r="AF127">
        <v>4.4900000000000002E-2</v>
      </c>
      <c r="AG127">
        <v>0.3427</v>
      </c>
      <c r="AH127">
        <v>0.53010000000000002</v>
      </c>
      <c r="AI127">
        <v>0.50390000000000001</v>
      </c>
      <c r="AJ127">
        <v>4.2000000000000003E-2</v>
      </c>
      <c r="AK127">
        <v>0.16689999999999999</v>
      </c>
      <c r="AL127">
        <v>0.14940000000000001</v>
      </c>
      <c r="AM127">
        <v>0</v>
      </c>
      <c r="AN127">
        <v>1.2500000000000001E-2</v>
      </c>
      <c r="AO127">
        <v>1.0699999999999999E-2</v>
      </c>
      <c r="AP127" t="s">
        <v>35</v>
      </c>
      <c r="AQ127">
        <v>0.14419999999999999</v>
      </c>
      <c r="AR127">
        <v>0.12889999999999999</v>
      </c>
      <c r="AS127">
        <v>0.24479999999999999</v>
      </c>
      <c r="AT127">
        <v>0.29060000000000002</v>
      </c>
      <c r="AU127">
        <v>0.28420000000000001</v>
      </c>
      <c r="AV127">
        <v>5.5899999999999998E-2</v>
      </c>
      <c r="AW127">
        <v>7.2599999999999998E-2</v>
      </c>
      <c r="AX127">
        <v>7.0300000000000001E-2</v>
      </c>
      <c r="AY127">
        <v>0</v>
      </c>
      <c r="AZ127" t="s">
        <v>35</v>
      </c>
      <c r="BA127" t="s">
        <v>35</v>
      </c>
      <c r="BB127">
        <v>4.2000000000000003E-2</v>
      </c>
      <c r="BC127">
        <v>4.99E-2</v>
      </c>
      <c r="BD127">
        <v>4.8800000000000003E-2</v>
      </c>
      <c r="BE127" t="s">
        <v>35</v>
      </c>
      <c r="BF127">
        <v>3.5200000000000002E-2</v>
      </c>
      <c r="BG127">
        <v>3.32E-2</v>
      </c>
      <c r="BH127" t="s">
        <v>35</v>
      </c>
      <c r="BI127">
        <v>1.4800000000000001E-2</v>
      </c>
      <c r="BJ127">
        <v>1.5599999999999999E-2</v>
      </c>
      <c r="BK127">
        <v>0</v>
      </c>
      <c r="BL127">
        <v>0</v>
      </c>
      <c r="BM127">
        <v>0</v>
      </c>
      <c r="BN127" t="s">
        <v>35</v>
      </c>
      <c r="BO127">
        <v>1.4800000000000001E-2</v>
      </c>
      <c r="BP127">
        <v>1.37E-2</v>
      </c>
      <c r="BQ127">
        <v>9.7900000000000001E-2</v>
      </c>
      <c r="BR127">
        <v>7.1499999999999994E-2</v>
      </c>
      <c r="BS127">
        <v>7.5200000000000003E-2</v>
      </c>
      <c r="BT127">
        <v>8.3900000000000002E-2</v>
      </c>
      <c r="BU127">
        <v>5.33E-2</v>
      </c>
      <c r="BV127">
        <v>5.7599999999999998E-2</v>
      </c>
      <c r="BW127">
        <v>7.6899999999999996E-2</v>
      </c>
      <c r="BX127">
        <v>9.8799999999999999E-2</v>
      </c>
      <c r="BY127">
        <v>9.5699999999999993E-2</v>
      </c>
    </row>
    <row r="128" spans="1:77" x14ac:dyDescent="0.25">
      <c r="A128">
        <v>3</v>
      </c>
      <c r="B128">
        <v>806</v>
      </c>
      <c r="C128">
        <v>60</v>
      </c>
      <c r="D128">
        <v>250</v>
      </c>
      <c r="E128">
        <v>310</v>
      </c>
      <c r="F128">
        <v>0.90910000000000002</v>
      </c>
      <c r="G128">
        <v>0.82</v>
      </c>
      <c r="H128">
        <v>0.83609999999999995</v>
      </c>
      <c r="I128">
        <v>0.87270000000000003</v>
      </c>
      <c r="J128">
        <v>0.77600000000000002</v>
      </c>
      <c r="K128">
        <v>0.79339999999999999</v>
      </c>
      <c r="L128" t="s">
        <v>35</v>
      </c>
      <c r="M128">
        <v>0.04</v>
      </c>
      <c r="N128">
        <v>3.61E-2</v>
      </c>
      <c r="O128">
        <v>0</v>
      </c>
      <c r="P128">
        <v>0</v>
      </c>
      <c r="Q128">
        <v>0</v>
      </c>
      <c r="R128" t="s">
        <v>35</v>
      </c>
      <c r="S128">
        <v>4.3999999999999997E-2</v>
      </c>
      <c r="T128">
        <v>4.2599999999999999E-2</v>
      </c>
      <c r="U128" t="s">
        <v>35</v>
      </c>
      <c r="V128">
        <v>7.1999999999999995E-2</v>
      </c>
      <c r="W128">
        <v>6.2300000000000001E-2</v>
      </c>
      <c r="X128">
        <v>0</v>
      </c>
      <c r="Y128">
        <v>0</v>
      </c>
      <c r="Z128">
        <v>0</v>
      </c>
      <c r="AA128">
        <v>0</v>
      </c>
      <c r="AB128">
        <v>0</v>
      </c>
      <c r="AC128">
        <v>0</v>
      </c>
      <c r="AD128" t="s">
        <v>35</v>
      </c>
      <c r="AE128">
        <v>6.8000000000000005E-2</v>
      </c>
      <c r="AF128">
        <v>6.2300000000000001E-2</v>
      </c>
      <c r="AG128">
        <v>0.8</v>
      </c>
      <c r="AH128">
        <v>0.62</v>
      </c>
      <c r="AI128">
        <v>0.65249999999999997</v>
      </c>
      <c r="AJ128">
        <v>0.1273</v>
      </c>
      <c r="AK128">
        <v>0.112</v>
      </c>
      <c r="AL128">
        <v>0.1148</v>
      </c>
      <c r="AM128">
        <v>0</v>
      </c>
      <c r="AN128">
        <v>0</v>
      </c>
      <c r="AO128">
        <v>0</v>
      </c>
      <c r="AP128" t="s">
        <v>35</v>
      </c>
      <c r="AQ128">
        <v>9.6000000000000002E-2</v>
      </c>
      <c r="AR128">
        <v>9.5100000000000004E-2</v>
      </c>
      <c r="AS128">
        <v>0.65449999999999997</v>
      </c>
      <c r="AT128">
        <v>0.504</v>
      </c>
      <c r="AU128">
        <v>0.53110000000000002</v>
      </c>
      <c r="AV128" t="s">
        <v>35</v>
      </c>
      <c r="AW128" t="s">
        <v>35</v>
      </c>
      <c r="AX128" t="s">
        <v>35</v>
      </c>
      <c r="AY128">
        <v>0</v>
      </c>
      <c r="AZ128">
        <v>0</v>
      </c>
      <c r="BA128">
        <v>0</v>
      </c>
      <c r="BB128" t="s">
        <v>35</v>
      </c>
      <c r="BC128">
        <v>2.8000000000000001E-2</v>
      </c>
      <c r="BD128">
        <v>2.9499999999999998E-2</v>
      </c>
      <c r="BE128">
        <v>0</v>
      </c>
      <c r="BF128">
        <v>0</v>
      </c>
      <c r="BG128">
        <v>0</v>
      </c>
      <c r="BH128" t="s">
        <v>35</v>
      </c>
      <c r="BI128">
        <v>2.8000000000000001E-2</v>
      </c>
      <c r="BJ128">
        <v>2.9499999999999998E-2</v>
      </c>
      <c r="BK128">
        <v>0</v>
      </c>
      <c r="BL128">
        <v>0</v>
      </c>
      <c r="BM128">
        <v>0</v>
      </c>
      <c r="BN128">
        <v>0</v>
      </c>
      <c r="BO128" t="s">
        <v>35</v>
      </c>
      <c r="BP128" t="s">
        <v>35</v>
      </c>
      <c r="BQ128" t="s">
        <v>35</v>
      </c>
      <c r="BR128">
        <v>9.6000000000000002E-2</v>
      </c>
      <c r="BS128">
        <v>9.1800000000000007E-2</v>
      </c>
      <c r="BT128">
        <v>0</v>
      </c>
      <c r="BU128">
        <v>0.04</v>
      </c>
      <c r="BV128">
        <v>3.2800000000000003E-2</v>
      </c>
      <c r="BW128" t="s">
        <v>35</v>
      </c>
      <c r="BX128">
        <v>4.3999999999999997E-2</v>
      </c>
      <c r="BY128">
        <v>3.9300000000000002E-2</v>
      </c>
    </row>
    <row r="129" spans="1:77" x14ac:dyDescent="0.25">
      <c r="A129">
        <v>3</v>
      </c>
      <c r="B129">
        <v>808</v>
      </c>
      <c r="C129">
        <v>10</v>
      </c>
      <c r="D129">
        <v>230</v>
      </c>
      <c r="E129">
        <v>230</v>
      </c>
      <c r="F129" t="s">
        <v>35</v>
      </c>
      <c r="G129">
        <v>0.81779999999999997</v>
      </c>
      <c r="H129">
        <v>0.81820000000000004</v>
      </c>
      <c r="I129" t="s">
        <v>35</v>
      </c>
      <c r="J129">
        <v>0.81330000000000002</v>
      </c>
      <c r="K129">
        <v>0.81389999999999996</v>
      </c>
      <c r="L129">
        <v>0</v>
      </c>
      <c r="M129">
        <v>4.4400000000000002E-2</v>
      </c>
      <c r="N129">
        <v>4.3299999999999998E-2</v>
      </c>
      <c r="O129">
        <v>0</v>
      </c>
      <c r="P129" t="s">
        <v>35</v>
      </c>
      <c r="Q129" t="s">
        <v>35</v>
      </c>
      <c r="R129">
        <v>0</v>
      </c>
      <c r="S129">
        <v>2.6700000000000002E-2</v>
      </c>
      <c r="T129">
        <v>2.5999999999999999E-2</v>
      </c>
      <c r="U129" t="s">
        <v>35</v>
      </c>
      <c r="V129">
        <v>0.04</v>
      </c>
      <c r="W129">
        <v>4.3299999999999998E-2</v>
      </c>
      <c r="X129">
        <v>0</v>
      </c>
      <c r="Y129" t="s">
        <v>35</v>
      </c>
      <c r="Z129" t="s">
        <v>35</v>
      </c>
      <c r="AA129">
        <v>0</v>
      </c>
      <c r="AB129">
        <v>0</v>
      </c>
      <c r="AC129">
        <v>0</v>
      </c>
      <c r="AD129">
        <v>0</v>
      </c>
      <c r="AE129">
        <v>2.6700000000000002E-2</v>
      </c>
      <c r="AF129">
        <v>2.5999999999999999E-2</v>
      </c>
      <c r="AG129" t="s">
        <v>35</v>
      </c>
      <c r="AH129">
        <v>0.69330000000000003</v>
      </c>
      <c r="AI129">
        <v>0.69259999999999999</v>
      </c>
      <c r="AJ129" t="s">
        <v>35</v>
      </c>
      <c r="AK129">
        <v>0.26219999999999999</v>
      </c>
      <c r="AL129">
        <v>0.25969999999999999</v>
      </c>
      <c r="AM129">
        <v>0</v>
      </c>
      <c r="AN129" t="s">
        <v>35</v>
      </c>
      <c r="AO129" t="s">
        <v>35</v>
      </c>
      <c r="AP129" t="s">
        <v>35</v>
      </c>
      <c r="AQ129">
        <v>0.21329999999999999</v>
      </c>
      <c r="AR129">
        <v>0.21210000000000001</v>
      </c>
      <c r="AS129" t="s">
        <v>35</v>
      </c>
      <c r="AT129">
        <v>0.42670000000000002</v>
      </c>
      <c r="AU129">
        <v>0.42859999999999998</v>
      </c>
      <c r="AV129">
        <v>0</v>
      </c>
      <c r="AW129" t="s">
        <v>35</v>
      </c>
      <c r="AX129" t="s">
        <v>35</v>
      </c>
      <c r="AY129">
        <v>0</v>
      </c>
      <c r="AZ129">
        <v>0</v>
      </c>
      <c r="BA129">
        <v>0</v>
      </c>
      <c r="BB129">
        <v>0</v>
      </c>
      <c r="BC129">
        <v>0</v>
      </c>
      <c r="BD129">
        <v>0</v>
      </c>
      <c r="BE129">
        <v>0</v>
      </c>
      <c r="BF129">
        <v>0</v>
      </c>
      <c r="BG129">
        <v>0</v>
      </c>
      <c r="BH129">
        <v>0</v>
      </c>
      <c r="BI129">
        <v>0</v>
      </c>
      <c r="BJ129">
        <v>0</v>
      </c>
      <c r="BK129">
        <v>0</v>
      </c>
      <c r="BL129">
        <v>0</v>
      </c>
      <c r="BM129">
        <v>0</v>
      </c>
      <c r="BN129">
        <v>0</v>
      </c>
      <c r="BO129" t="s">
        <v>35</v>
      </c>
      <c r="BP129" t="s">
        <v>35</v>
      </c>
      <c r="BQ129" t="s">
        <v>35</v>
      </c>
      <c r="BR129">
        <v>0.1333</v>
      </c>
      <c r="BS129">
        <v>0.13420000000000001</v>
      </c>
      <c r="BT129">
        <v>0</v>
      </c>
      <c r="BU129" t="s">
        <v>35</v>
      </c>
      <c r="BV129" t="s">
        <v>35</v>
      </c>
      <c r="BW129">
        <v>0</v>
      </c>
      <c r="BX129">
        <v>3.56E-2</v>
      </c>
      <c r="BY129">
        <v>3.4599999999999999E-2</v>
      </c>
    </row>
    <row r="130" spans="1:77" x14ac:dyDescent="0.25">
      <c r="A130">
        <v>3</v>
      </c>
      <c r="B130">
        <v>812</v>
      </c>
      <c r="C130">
        <v>10</v>
      </c>
      <c r="D130">
        <v>100</v>
      </c>
      <c r="E130">
        <v>110</v>
      </c>
      <c r="F130">
        <v>0.77780000000000005</v>
      </c>
      <c r="G130">
        <v>0.75</v>
      </c>
      <c r="H130">
        <v>0.75229999999999997</v>
      </c>
      <c r="I130">
        <v>0.66669999999999996</v>
      </c>
      <c r="J130">
        <v>0.69</v>
      </c>
      <c r="K130">
        <v>0.68810000000000004</v>
      </c>
      <c r="L130" t="s">
        <v>35</v>
      </c>
      <c r="M130">
        <v>0.06</v>
      </c>
      <c r="N130">
        <v>7.3400000000000007E-2</v>
      </c>
      <c r="O130">
        <v>0</v>
      </c>
      <c r="P130">
        <v>0</v>
      </c>
      <c r="Q130">
        <v>0</v>
      </c>
      <c r="R130">
        <v>0</v>
      </c>
      <c r="S130" t="s">
        <v>35</v>
      </c>
      <c r="T130" t="s">
        <v>35</v>
      </c>
      <c r="U130" t="s">
        <v>35</v>
      </c>
      <c r="V130">
        <v>0.08</v>
      </c>
      <c r="W130">
        <v>9.1700000000000004E-2</v>
      </c>
      <c r="X130">
        <v>0</v>
      </c>
      <c r="Y130" t="s">
        <v>35</v>
      </c>
      <c r="Z130" t="s">
        <v>35</v>
      </c>
      <c r="AA130">
        <v>0</v>
      </c>
      <c r="AB130">
        <v>0</v>
      </c>
      <c r="AC130">
        <v>0</v>
      </c>
      <c r="AD130" t="s">
        <v>35</v>
      </c>
      <c r="AE130">
        <v>0.12</v>
      </c>
      <c r="AF130">
        <v>0.1193</v>
      </c>
      <c r="AG130" t="s">
        <v>35</v>
      </c>
      <c r="AH130">
        <v>0.48</v>
      </c>
      <c r="AI130">
        <v>0.4587</v>
      </c>
      <c r="AJ130">
        <v>0</v>
      </c>
      <c r="AK130">
        <v>0.09</v>
      </c>
      <c r="AL130">
        <v>8.2600000000000007E-2</v>
      </c>
      <c r="AM130">
        <v>0</v>
      </c>
      <c r="AN130">
        <v>0</v>
      </c>
      <c r="AO130">
        <v>0</v>
      </c>
      <c r="AP130">
        <v>0</v>
      </c>
      <c r="AQ130" t="s">
        <v>35</v>
      </c>
      <c r="AR130" t="s">
        <v>35</v>
      </c>
      <c r="AS130" t="s">
        <v>35</v>
      </c>
      <c r="AT130">
        <v>0.33</v>
      </c>
      <c r="AU130">
        <v>0.31190000000000001</v>
      </c>
      <c r="AV130" t="s">
        <v>35</v>
      </c>
      <c r="AW130">
        <v>0.06</v>
      </c>
      <c r="AX130">
        <v>6.4199999999999993E-2</v>
      </c>
      <c r="AY130">
        <v>0</v>
      </c>
      <c r="AZ130" t="s">
        <v>35</v>
      </c>
      <c r="BA130" t="s">
        <v>35</v>
      </c>
      <c r="BB130" t="s">
        <v>35</v>
      </c>
      <c r="BC130" t="s">
        <v>35</v>
      </c>
      <c r="BD130">
        <v>5.5E-2</v>
      </c>
      <c r="BE130" t="s">
        <v>35</v>
      </c>
      <c r="BF130" t="s">
        <v>35</v>
      </c>
      <c r="BG130" t="s">
        <v>35</v>
      </c>
      <c r="BH130">
        <v>0</v>
      </c>
      <c r="BI130" t="s">
        <v>35</v>
      </c>
      <c r="BJ130" t="s">
        <v>35</v>
      </c>
      <c r="BK130">
        <v>0</v>
      </c>
      <c r="BL130">
        <v>0</v>
      </c>
      <c r="BM130">
        <v>0</v>
      </c>
      <c r="BN130">
        <v>0</v>
      </c>
      <c r="BO130" t="s">
        <v>35</v>
      </c>
      <c r="BP130" t="s">
        <v>35</v>
      </c>
      <c r="BQ130" t="s">
        <v>35</v>
      </c>
      <c r="BR130">
        <v>0.12</v>
      </c>
      <c r="BS130">
        <v>0.1193</v>
      </c>
      <c r="BT130">
        <v>0</v>
      </c>
      <c r="BU130" t="s">
        <v>35</v>
      </c>
      <c r="BV130" t="s">
        <v>35</v>
      </c>
      <c r="BW130" t="s">
        <v>35</v>
      </c>
      <c r="BX130">
        <v>0.08</v>
      </c>
      <c r="BY130">
        <v>8.2600000000000007E-2</v>
      </c>
    </row>
    <row r="131" spans="1:77" x14ac:dyDescent="0.25">
      <c r="A131">
        <v>3</v>
      </c>
      <c r="B131">
        <v>846</v>
      </c>
      <c r="C131">
        <v>30</v>
      </c>
      <c r="D131">
        <v>290</v>
      </c>
      <c r="E131">
        <v>320</v>
      </c>
      <c r="F131">
        <v>0.8</v>
      </c>
      <c r="G131">
        <v>0.68379999999999996</v>
      </c>
      <c r="H131">
        <v>0.69299999999999995</v>
      </c>
      <c r="I131">
        <v>0.64</v>
      </c>
      <c r="J131">
        <v>0.54979999999999996</v>
      </c>
      <c r="K131">
        <v>0.55700000000000005</v>
      </c>
      <c r="L131" t="s">
        <v>35</v>
      </c>
      <c r="M131">
        <v>9.9699999999999997E-2</v>
      </c>
      <c r="N131">
        <v>0.1076</v>
      </c>
      <c r="O131">
        <v>0</v>
      </c>
      <c r="P131" t="s">
        <v>35</v>
      </c>
      <c r="Q131" t="s">
        <v>35</v>
      </c>
      <c r="R131">
        <v>0</v>
      </c>
      <c r="S131">
        <v>2.75E-2</v>
      </c>
      <c r="T131">
        <v>2.53E-2</v>
      </c>
      <c r="U131" t="s">
        <v>35</v>
      </c>
      <c r="V131">
        <v>7.9000000000000001E-2</v>
      </c>
      <c r="W131">
        <v>8.5400000000000004E-2</v>
      </c>
      <c r="X131">
        <v>0</v>
      </c>
      <c r="Y131">
        <v>0</v>
      </c>
      <c r="Z131">
        <v>0</v>
      </c>
      <c r="AA131">
        <v>0</v>
      </c>
      <c r="AB131">
        <v>0</v>
      </c>
      <c r="AC131">
        <v>0</v>
      </c>
      <c r="AD131" t="s">
        <v>35</v>
      </c>
      <c r="AE131">
        <v>4.1200000000000001E-2</v>
      </c>
      <c r="AF131">
        <v>4.4299999999999999E-2</v>
      </c>
      <c r="AG131">
        <v>0.28000000000000003</v>
      </c>
      <c r="AH131">
        <v>0.33679999999999999</v>
      </c>
      <c r="AI131">
        <v>0.33229999999999998</v>
      </c>
      <c r="AJ131" t="s">
        <v>35</v>
      </c>
      <c r="AK131">
        <v>0.13750000000000001</v>
      </c>
      <c r="AL131">
        <v>0.13289999999999999</v>
      </c>
      <c r="AM131" t="s">
        <v>35</v>
      </c>
      <c r="AN131" t="s">
        <v>35</v>
      </c>
      <c r="AO131" t="s">
        <v>35</v>
      </c>
      <c r="AP131" t="s">
        <v>35</v>
      </c>
      <c r="AQ131">
        <v>6.8699999999999997E-2</v>
      </c>
      <c r="AR131">
        <v>6.6500000000000004E-2</v>
      </c>
      <c r="AS131" t="s">
        <v>35</v>
      </c>
      <c r="AT131">
        <v>0.1787</v>
      </c>
      <c r="AU131">
        <v>0.1772</v>
      </c>
      <c r="AV131" t="s">
        <v>35</v>
      </c>
      <c r="AW131">
        <v>2.06E-2</v>
      </c>
      <c r="AX131">
        <v>2.2200000000000001E-2</v>
      </c>
      <c r="AY131">
        <v>0</v>
      </c>
      <c r="AZ131" t="s">
        <v>35</v>
      </c>
      <c r="BA131" t="s">
        <v>35</v>
      </c>
      <c r="BB131" t="s">
        <v>35</v>
      </c>
      <c r="BC131">
        <v>0.11</v>
      </c>
      <c r="BD131">
        <v>0.1108</v>
      </c>
      <c r="BE131" t="s">
        <v>35</v>
      </c>
      <c r="BF131">
        <v>4.1200000000000001E-2</v>
      </c>
      <c r="BG131">
        <v>4.4299999999999999E-2</v>
      </c>
      <c r="BH131" t="s">
        <v>35</v>
      </c>
      <c r="BI131">
        <v>6.8699999999999997E-2</v>
      </c>
      <c r="BJ131">
        <v>6.6500000000000004E-2</v>
      </c>
      <c r="BK131">
        <v>0</v>
      </c>
      <c r="BL131">
        <v>0</v>
      </c>
      <c r="BM131">
        <v>0</v>
      </c>
      <c r="BN131" t="s">
        <v>35</v>
      </c>
      <c r="BO131">
        <v>2.41E-2</v>
      </c>
      <c r="BP131">
        <v>2.53E-2</v>
      </c>
      <c r="BQ131" t="s">
        <v>35</v>
      </c>
      <c r="BR131">
        <v>6.5299999999999997E-2</v>
      </c>
      <c r="BS131">
        <v>6.3299999999999995E-2</v>
      </c>
      <c r="BT131" t="s">
        <v>35</v>
      </c>
      <c r="BU131">
        <v>3.09E-2</v>
      </c>
      <c r="BV131">
        <v>3.1600000000000003E-2</v>
      </c>
      <c r="BW131" t="s">
        <v>35</v>
      </c>
      <c r="BX131">
        <v>0.21990000000000001</v>
      </c>
      <c r="BY131">
        <v>0.21199999999999999</v>
      </c>
    </row>
    <row r="132" spans="1:77" x14ac:dyDescent="0.25">
      <c r="A132">
        <v>3</v>
      </c>
      <c r="B132">
        <v>874</v>
      </c>
      <c r="C132">
        <v>80</v>
      </c>
      <c r="D132">
        <v>910</v>
      </c>
      <c r="E132">
        <v>990</v>
      </c>
      <c r="F132">
        <v>0.76319999999999999</v>
      </c>
      <c r="G132">
        <v>0.83130000000000004</v>
      </c>
      <c r="H132">
        <v>0.82609999999999995</v>
      </c>
      <c r="I132">
        <v>0.55259999999999998</v>
      </c>
      <c r="J132">
        <v>0.7087</v>
      </c>
      <c r="K132">
        <v>0.69669999999999999</v>
      </c>
      <c r="L132">
        <v>0.1053</v>
      </c>
      <c r="M132">
        <v>7.0099999999999996E-2</v>
      </c>
      <c r="N132">
        <v>7.2800000000000004E-2</v>
      </c>
      <c r="O132">
        <v>0</v>
      </c>
      <c r="P132" t="s">
        <v>35</v>
      </c>
      <c r="Q132" t="s">
        <v>35</v>
      </c>
      <c r="R132">
        <v>0</v>
      </c>
      <c r="S132">
        <v>2.0799999999999999E-2</v>
      </c>
      <c r="T132">
        <v>1.9199999999999998E-2</v>
      </c>
      <c r="U132" t="s">
        <v>35</v>
      </c>
      <c r="V132">
        <v>2.9600000000000001E-2</v>
      </c>
      <c r="W132">
        <v>2.8299999999999999E-2</v>
      </c>
      <c r="X132">
        <v>0</v>
      </c>
      <c r="Y132">
        <v>0</v>
      </c>
      <c r="Z132">
        <v>0</v>
      </c>
      <c r="AA132">
        <v>0</v>
      </c>
      <c r="AB132">
        <v>0</v>
      </c>
      <c r="AC132">
        <v>0</v>
      </c>
      <c r="AD132">
        <v>0</v>
      </c>
      <c r="AE132">
        <v>4.0500000000000001E-2</v>
      </c>
      <c r="AF132">
        <v>3.7400000000000003E-2</v>
      </c>
      <c r="AG132">
        <v>0.43419999999999997</v>
      </c>
      <c r="AH132">
        <v>0.58599999999999997</v>
      </c>
      <c r="AI132">
        <v>0.57430000000000003</v>
      </c>
      <c r="AJ132" t="s">
        <v>35</v>
      </c>
      <c r="AK132">
        <v>0.17199999999999999</v>
      </c>
      <c r="AL132">
        <v>0.1638</v>
      </c>
      <c r="AM132">
        <v>0</v>
      </c>
      <c r="AN132">
        <v>1.0999999999999999E-2</v>
      </c>
      <c r="AO132">
        <v>1.01E-2</v>
      </c>
      <c r="AP132" t="s">
        <v>35</v>
      </c>
      <c r="AQ132">
        <v>0.1139</v>
      </c>
      <c r="AR132">
        <v>0.1062</v>
      </c>
      <c r="AS132">
        <v>0.32890000000000003</v>
      </c>
      <c r="AT132">
        <v>0.40639999999999998</v>
      </c>
      <c r="AU132">
        <v>0.40039999999999998</v>
      </c>
      <c r="AV132" t="s">
        <v>35</v>
      </c>
      <c r="AW132">
        <v>7.7000000000000002E-3</v>
      </c>
      <c r="AX132">
        <v>1.01E-2</v>
      </c>
      <c r="AY132">
        <v>0</v>
      </c>
      <c r="AZ132">
        <v>0</v>
      </c>
      <c r="BA132">
        <v>0</v>
      </c>
      <c r="BB132">
        <v>0.21049999999999999</v>
      </c>
      <c r="BC132">
        <v>0.1095</v>
      </c>
      <c r="BD132">
        <v>0.1173</v>
      </c>
      <c r="BE132">
        <v>0.13159999999999999</v>
      </c>
      <c r="BF132">
        <v>5.04E-2</v>
      </c>
      <c r="BG132">
        <v>5.6599999999999998E-2</v>
      </c>
      <c r="BH132">
        <v>7.8899999999999998E-2</v>
      </c>
      <c r="BI132">
        <v>5.91E-2</v>
      </c>
      <c r="BJ132">
        <v>6.0699999999999997E-2</v>
      </c>
      <c r="BK132">
        <v>0</v>
      </c>
      <c r="BL132">
        <v>0</v>
      </c>
      <c r="BM132">
        <v>0</v>
      </c>
      <c r="BN132">
        <v>0</v>
      </c>
      <c r="BO132">
        <v>1.3100000000000001E-2</v>
      </c>
      <c r="BP132">
        <v>1.21E-2</v>
      </c>
      <c r="BQ132" t="s">
        <v>35</v>
      </c>
      <c r="BR132">
        <v>3.8300000000000001E-2</v>
      </c>
      <c r="BS132">
        <v>3.8399999999999997E-2</v>
      </c>
      <c r="BT132" t="s">
        <v>35</v>
      </c>
      <c r="BU132">
        <v>1.8599999999999998E-2</v>
      </c>
      <c r="BV132">
        <v>1.9199999999999998E-2</v>
      </c>
      <c r="BW132">
        <v>0.1711</v>
      </c>
      <c r="BX132">
        <v>0.11169999999999999</v>
      </c>
      <c r="BY132">
        <v>0.1163</v>
      </c>
    </row>
    <row r="133" spans="1:77" x14ac:dyDescent="0.25">
      <c r="A133">
        <v>3</v>
      </c>
      <c r="B133">
        <v>878</v>
      </c>
      <c r="C133">
        <v>60</v>
      </c>
      <c r="D133">
        <v>1870</v>
      </c>
      <c r="E133">
        <v>1940</v>
      </c>
      <c r="F133">
        <v>0.76559999999999995</v>
      </c>
      <c r="G133">
        <v>0.74560000000000004</v>
      </c>
      <c r="H133">
        <v>0.74629999999999996</v>
      </c>
      <c r="I133">
        <v>0.64059999999999995</v>
      </c>
      <c r="J133">
        <v>0.58950000000000002</v>
      </c>
      <c r="K133">
        <v>0.59119999999999995</v>
      </c>
      <c r="L133">
        <v>0.1875</v>
      </c>
      <c r="M133">
        <v>8.3900000000000002E-2</v>
      </c>
      <c r="N133">
        <v>8.7300000000000003E-2</v>
      </c>
      <c r="O133">
        <v>0</v>
      </c>
      <c r="P133" t="s">
        <v>35</v>
      </c>
      <c r="Q133" t="s">
        <v>35</v>
      </c>
      <c r="R133" t="s">
        <v>35</v>
      </c>
      <c r="S133">
        <v>2.9899999999999999E-2</v>
      </c>
      <c r="T133">
        <v>0.03</v>
      </c>
      <c r="U133">
        <v>0.125</v>
      </c>
      <c r="V133">
        <v>7.4300000000000005E-2</v>
      </c>
      <c r="W133">
        <v>7.5999999999999998E-2</v>
      </c>
      <c r="X133">
        <v>0</v>
      </c>
      <c r="Y133" t="s">
        <v>35</v>
      </c>
      <c r="Z133" t="s">
        <v>35</v>
      </c>
      <c r="AA133">
        <v>0</v>
      </c>
      <c r="AB133">
        <v>0</v>
      </c>
      <c r="AC133">
        <v>0</v>
      </c>
      <c r="AD133" t="s">
        <v>35</v>
      </c>
      <c r="AE133">
        <v>5.7200000000000001E-2</v>
      </c>
      <c r="AF133">
        <v>5.6300000000000003E-2</v>
      </c>
      <c r="AG133">
        <v>0.2969</v>
      </c>
      <c r="AH133">
        <v>0.39550000000000002</v>
      </c>
      <c r="AI133">
        <v>0.39219999999999999</v>
      </c>
      <c r="AJ133">
        <v>0.1875</v>
      </c>
      <c r="AK133">
        <v>0.155</v>
      </c>
      <c r="AL133">
        <v>0.15609999999999999</v>
      </c>
      <c r="AM133" t="s">
        <v>35</v>
      </c>
      <c r="AN133">
        <v>1.23E-2</v>
      </c>
      <c r="AO133">
        <v>1.24E-2</v>
      </c>
      <c r="AP133">
        <v>0.1406</v>
      </c>
      <c r="AQ133">
        <v>0.1128</v>
      </c>
      <c r="AR133">
        <v>0.1137</v>
      </c>
      <c r="AS133">
        <v>9.3799999999999994E-2</v>
      </c>
      <c r="AT133">
        <v>0.23139999999999999</v>
      </c>
      <c r="AU133">
        <v>0.22689999999999999</v>
      </c>
      <c r="AV133" t="s">
        <v>35</v>
      </c>
      <c r="AW133">
        <v>9.1000000000000004E-3</v>
      </c>
      <c r="AX133">
        <v>9.2999999999999992E-3</v>
      </c>
      <c r="AY133">
        <v>0</v>
      </c>
      <c r="AZ133" t="s">
        <v>35</v>
      </c>
      <c r="BA133" t="s">
        <v>35</v>
      </c>
      <c r="BB133">
        <v>0.1094</v>
      </c>
      <c r="BC133">
        <v>0.1454</v>
      </c>
      <c r="BD133">
        <v>0.14419999999999999</v>
      </c>
      <c r="BE133" t="s">
        <v>35</v>
      </c>
      <c r="BF133">
        <v>6.2E-2</v>
      </c>
      <c r="BG133">
        <v>6.0999999999999999E-2</v>
      </c>
      <c r="BH133" t="s">
        <v>35</v>
      </c>
      <c r="BI133">
        <v>8.3400000000000002E-2</v>
      </c>
      <c r="BJ133">
        <v>8.3199999999999996E-2</v>
      </c>
      <c r="BK133">
        <v>0</v>
      </c>
      <c r="BL133">
        <v>0</v>
      </c>
      <c r="BM133">
        <v>0</v>
      </c>
      <c r="BN133" t="s">
        <v>35</v>
      </c>
      <c r="BO133">
        <v>1.0699999999999999E-2</v>
      </c>
      <c r="BP133">
        <v>1.09E-2</v>
      </c>
      <c r="BQ133" t="s">
        <v>35</v>
      </c>
      <c r="BR133">
        <v>6.4699999999999994E-2</v>
      </c>
      <c r="BS133">
        <v>6.4100000000000004E-2</v>
      </c>
      <c r="BT133" t="s">
        <v>35</v>
      </c>
      <c r="BU133">
        <v>1.66E-2</v>
      </c>
      <c r="BV133">
        <v>1.8100000000000002E-2</v>
      </c>
      <c r="BW133">
        <v>0.125</v>
      </c>
      <c r="BX133">
        <v>0.17319999999999999</v>
      </c>
      <c r="BY133">
        <v>0.1716</v>
      </c>
    </row>
    <row r="134" spans="1:77" x14ac:dyDescent="0.25">
      <c r="A134">
        <v>3</v>
      </c>
      <c r="B134">
        <v>879</v>
      </c>
      <c r="C134">
        <v>70</v>
      </c>
      <c r="D134">
        <v>1120</v>
      </c>
      <c r="E134">
        <v>1190</v>
      </c>
      <c r="F134">
        <v>0.69120000000000004</v>
      </c>
      <c r="G134">
        <v>0.79749999999999999</v>
      </c>
      <c r="H134">
        <v>0.79139999999999999</v>
      </c>
      <c r="I134">
        <v>0.55879999999999996</v>
      </c>
      <c r="J134">
        <v>0.68869999999999998</v>
      </c>
      <c r="K134">
        <v>0.68120000000000003</v>
      </c>
      <c r="L134" t="s">
        <v>35</v>
      </c>
      <c r="M134">
        <v>7.2300000000000003E-2</v>
      </c>
      <c r="N134">
        <v>7.2300000000000003E-2</v>
      </c>
      <c r="O134">
        <v>0</v>
      </c>
      <c r="P134" t="s">
        <v>35</v>
      </c>
      <c r="Q134" t="s">
        <v>35</v>
      </c>
      <c r="R134" t="s">
        <v>35</v>
      </c>
      <c r="S134">
        <v>3.5700000000000003E-2</v>
      </c>
      <c r="T134">
        <v>3.6200000000000003E-2</v>
      </c>
      <c r="U134">
        <v>0.10290000000000001</v>
      </c>
      <c r="V134">
        <v>6.6900000000000001E-2</v>
      </c>
      <c r="W134">
        <v>6.9000000000000006E-2</v>
      </c>
      <c r="X134">
        <v>0</v>
      </c>
      <c r="Y134">
        <v>0</v>
      </c>
      <c r="Z134">
        <v>0</v>
      </c>
      <c r="AA134">
        <v>0</v>
      </c>
      <c r="AB134">
        <v>0</v>
      </c>
      <c r="AC134">
        <v>0</v>
      </c>
      <c r="AD134" t="s">
        <v>35</v>
      </c>
      <c r="AE134">
        <v>6.7799999999999999E-2</v>
      </c>
      <c r="AF134">
        <v>6.7299999999999999E-2</v>
      </c>
      <c r="AG134">
        <v>0.3382</v>
      </c>
      <c r="AH134">
        <v>0.51029999999999998</v>
      </c>
      <c r="AI134">
        <v>0.50039999999999996</v>
      </c>
      <c r="AJ134" t="s">
        <v>35</v>
      </c>
      <c r="AK134">
        <v>0.1552</v>
      </c>
      <c r="AL134">
        <v>0.14799999999999999</v>
      </c>
      <c r="AM134">
        <v>0</v>
      </c>
      <c r="AN134">
        <v>8.0000000000000002E-3</v>
      </c>
      <c r="AO134">
        <v>7.6E-3</v>
      </c>
      <c r="AP134" t="s">
        <v>35</v>
      </c>
      <c r="AQ134">
        <v>0.1222</v>
      </c>
      <c r="AR134">
        <v>0.1169</v>
      </c>
      <c r="AS134">
        <v>0.25</v>
      </c>
      <c r="AT134">
        <v>0.3372</v>
      </c>
      <c r="AU134">
        <v>0.3322</v>
      </c>
      <c r="AV134" t="s">
        <v>35</v>
      </c>
      <c r="AW134">
        <v>1.78E-2</v>
      </c>
      <c r="AX134">
        <v>2.0199999999999999E-2</v>
      </c>
      <c r="AY134">
        <v>0</v>
      </c>
      <c r="AZ134" t="s">
        <v>35</v>
      </c>
      <c r="BA134" t="s">
        <v>35</v>
      </c>
      <c r="BB134">
        <v>0.1176</v>
      </c>
      <c r="BC134">
        <v>9.9900000000000003E-2</v>
      </c>
      <c r="BD134">
        <v>0.1009</v>
      </c>
      <c r="BE134" t="s">
        <v>35</v>
      </c>
      <c r="BF134">
        <v>3.2099999999999997E-2</v>
      </c>
      <c r="BG134">
        <v>3.2000000000000001E-2</v>
      </c>
      <c r="BH134">
        <v>8.8200000000000001E-2</v>
      </c>
      <c r="BI134">
        <v>6.7799999999999999E-2</v>
      </c>
      <c r="BJ134">
        <v>6.9000000000000006E-2</v>
      </c>
      <c r="BK134">
        <v>0</v>
      </c>
      <c r="BL134">
        <v>0</v>
      </c>
      <c r="BM134">
        <v>0</v>
      </c>
      <c r="BN134" t="s">
        <v>35</v>
      </c>
      <c r="BO134">
        <v>8.8999999999999999E-3</v>
      </c>
      <c r="BP134">
        <v>9.2999999999999992E-3</v>
      </c>
      <c r="BQ134">
        <v>0.17649999999999999</v>
      </c>
      <c r="BR134">
        <v>8.3000000000000004E-2</v>
      </c>
      <c r="BS134">
        <v>8.8300000000000003E-2</v>
      </c>
      <c r="BT134" t="s">
        <v>35</v>
      </c>
      <c r="BU134">
        <v>1.52E-2</v>
      </c>
      <c r="BV134">
        <v>1.77E-2</v>
      </c>
      <c r="BW134" t="s">
        <v>35</v>
      </c>
      <c r="BX134">
        <v>0.10440000000000001</v>
      </c>
      <c r="BY134">
        <v>0.1026</v>
      </c>
    </row>
    <row r="135" spans="1:77" x14ac:dyDescent="0.25">
      <c r="A135">
        <v>3</v>
      </c>
      <c r="B135">
        <v>884</v>
      </c>
      <c r="C135">
        <v>10</v>
      </c>
      <c r="D135">
        <v>240</v>
      </c>
      <c r="E135">
        <v>250</v>
      </c>
      <c r="F135" t="s">
        <v>35</v>
      </c>
      <c r="G135">
        <v>0.72570000000000001</v>
      </c>
      <c r="H135">
        <v>0.70679999999999998</v>
      </c>
      <c r="I135" t="s">
        <v>35</v>
      </c>
      <c r="J135">
        <v>0.69199999999999995</v>
      </c>
      <c r="K135">
        <v>0.67469999999999997</v>
      </c>
      <c r="L135" t="s">
        <v>35</v>
      </c>
      <c r="M135">
        <v>6.7500000000000004E-2</v>
      </c>
      <c r="N135">
        <v>6.83E-2</v>
      </c>
      <c r="O135">
        <v>0</v>
      </c>
      <c r="P135">
        <v>0</v>
      </c>
      <c r="Q135">
        <v>0</v>
      </c>
      <c r="R135">
        <v>0</v>
      </c>
      <c r="S135">
        <v>5.91E-2</v>
      </c>
      <c r="T135">
        <v>5.62E-2</v>
      </c>
      <c r="U135" t="s">
        <v>35</v>
      </c>
      <c r="V135">
        <v>6.7500000000000004E-2</v>
      </c>
      <c r="W135">
        <v>6.83E-2</v>
      </c>
      <c r="X135">
        <v>0</v>
      </c>
      <c r="Y135">
        <v>0</v>
      </c>
      <c r="Z135">
        <v>0</v>
      </c>
      <c r="AA135">
        <v>0</v>
      </c>
      <c r="AB135">
        <v>0</v>
      </c>
      <c r="AC135">
        <v>0</v>
      </c>
      <c r="AD135" t="s">
        <v>35</v>
      </c>
      <c r="AE135">
        <v>8.4400000000000003E-2</v>
      </c>
      <c r="AF135">
        <v>8.43E-2</v>
      </c>
      <c r="AG135" t="s">
        <v>35</v>
      </c>
      <c r="AH135">
        <v>0.49790000000000001</v>
      </c>
      <c r="AI135">
        <v>0.4819</v>
      </c>
      <c r="AJ135" t="s">
        <v>35</v>
      </c>
      <c r="AK135">
        <v>0.2152</v>
      </c>
      <c r="AL135">
        <v>0.20880000000000001</v>
      </c>
      <c r="AM135">
        <v>0</v>
      </c>
      <c r="AN135" t="s">
        <v>35</v>
      </c>
      <c r="AO135" t="s">
        <v>35</v>
      </c>
      <c r="AP135" t="s">
        <v>35</v>
      </c>
      <c r="AQ135">
        <v>0.16880000000000001</v>
      </c>
      <c r="AR135">
        <v>0.16470000000000001</v>
      </c>
      <c r="AS135">
        <v>0</v>
      </c>
      <c r="AT135">
        <v>0.27429999999999999</v>
      </c>
      <c r="AU135">
        <v>0.26100000000000001</v>
      </c>
      <c r="AV135" t="s">
        <v>35</v>
      </c>
      <c r="AW135" t="s">
        <v>35</v>
      </c>
      <c r="AX135" t="s">
        <v>35</v>
      </c>
      <c r="AY135">
        <v>0</v>
      </c>
      <c r="AZ135">
        <v>0</v>
      </c>
      <c r="BA135">
        <v>0</v>
      </c>
      <c r="BB135">
        <v>0</v>
      </c>
      <c r="BC135">
        <v>2.9499999999999998E-2</v>
      </c>
      <c r="BD135">
        <v>2.81E-2</v>
      </c>
      <c r="BE135">
        <v>0</v>
      </c>
      <c r="BF135">
        <v>0</v>
      </c>
      <c r="BG135">
        <v>0</v>
      </c>
      <c r="BH135">
        <v>0</v>
      </c>
      <c r="BI135">
        <v>2.9499999999999998E-2</v>
      </c>
      <c r="BJ135">
        <v>2.81E-2</v>
      </c>
      <c r="BK135">
        <v>0</v>
      </c>
      <c r="BL135">
        <v>0</v>
      </c>
      <c r="BM135">
        <v>0</v>
      </c>
      <c r="BN135">
        <v>0</v>
      </c>
      <c r="BO135" t="s">
        <v>35</v>
      </c>
      <c r="BP135" t="s">
        <v>35</v>
      </c>
      <c r="BQ135">
        <v>0.5</v>
      </c>
      <c r="BR135">
        <v>0.1646</v>
      </c>
      <c r="BS135">
        <v>0.1807</v>
      </c>
      <c r="BT135" t="s">
        <v>35</v>
      </c>
      <c r="BU135" t="s">
        <v>35</v>
      </c>
      <c r="BV135" t="s">
        <v>35</v>
      </c>
      <c r="BW135" t="s">
        <v>35</v>
      </c>
      <c r="BX135">
        <v>9.2799999999999994E-2</v>
      </c>
      <c r="BY135">
        <v>9.2399999999999996E-2</v>
      </c>
    </row>
    <row r="136" spans="1:77" x14ac:dyDescent="0.25">
      <c r="A136">
        <v>3</v>
      </c>
      <c r="B136">
        <v>888</v>
      </c>
      <c r="C136">
        <v>100</v>
      </c>
      <c r="D136">
        <v>2050</v>
      </c>
      <c r="E136">
        <v>2150</v>
      </c>
      <c r="F136">
        <v>0.77</v>
      </c>
      <c r="G136">
        <v>0.77610000000000001</v>
      </c>
      <c r="H136">
        <v>0.77590000000000003</v>
      </c>
      <c r="I136">
        <v>0.74</v>
      </c>
      <c r="J136">
        <v>0.74390000000000001</v>
      </c>
      <c r="K136">
        <v>0.74370000000000003</v>
      </c>
      <c r="L136">
        <v>0.13</v>
      </c>
      <c r="M136">
        <v>5.28E-2</v>
      </c>
      <c r="N136">
        <v>5.6399999999999999E-2</v>
      </c>
      <c r="O136">
        <v>0</v>
      </c>
      <c r="P136" t="s">
        <v>35</v>
      </c>
      <c r="Q136" t="s">
        <v>35</v>
      </c>
      <c r="R136">
        <v>0.06</v>
      </c>
      <c r="S136">
        <v>2.35E-2</v>
      </c>
      <c r="T136">
        <v>2.52E-2</v>
      </c>
      <c r="U136" t="s">
        <v>35</v>
      </c>
      <c r="V136">
        <v>2.7900000000000001E-2</v>
      </c>
      <c r="W136">
        <v>2.8400000000000002E-2</v>
      </c>
      <c r="X136" t="s">
        <v>35</v>
      </c>
      <c r="Y136" t="s">
        <v>35</v>
      </c>
      <c r="Z136" t="s">
        <v>35</v>
      </c>
      <c r="AA136">
        <v>0</v>
      </c>
      <c r="AB136">
        <v>0</v>
      </c>
      <c r="AC136">
        <v>0</v>
      </c>
      <c r="AD136">
        <v>0.09</v>
      </c>
      <c r="AE136">
        <v>4.5900000000000003E-2</v>
      </c>
      <c r="AF136">
        <v>4.8000000000000001E-2</v>
      </c>
      <c r="AG136">
        <v>0.5</v>
      </c>
      <c r="AH136">
        <v>0.63690000000000002</v>
      </c>
      <c r="AI136">
        <v>0.63049999999999995</v>
      </c>
      <c r="AJ136">
        <v>0.09</v>
      </c>
      <c r="AK136">
        <v>0.26390000000000002</v>
      </c>
      <c r="AL136">
        <v>0.25580000000000003</v>
      </c>
      <c r="AM136">
        <v>0</v>
      </c>
      <c r="AN136">
        <v>2.1499999999999998E-2</v>
      </c>
      <c r="AO136">
        <v>2.0500000000000001E-2</v>
      </c>
      <c r="AP136">
        <v>7.0000000000000007E-2</v>
      </c>
      <c r="AQ136">
        <v>0.19500000000000001</v>
      </c>
      <c r="AR136">
        <v>0.18920000000000001</v>
      </c>
      <c r="AS136">
        <v>0.39</v>
      </c>
      <c r="AT136">
        <v>0.36070000000000002</v>
      </c>
      <c r="AU136">
        <v>0.36209999999999998</v>
      </c>
      <c r="AV136" t="s">
        <v>35</v>
      </c>
      <c r="AW136">
        <v>1.2200000000000001E-2</v>
      </c>
      <c r="AX136">
        <v>1.26E-2</v>
      </c>
      <c r="AY136">
        <v>0</v>
      </c>
      <c r="AZ136" t="s">
        <v>35</v>
      </c>
      <c r="BA136" t="s">
        <v>35</v>
      </c>
      <c r="BB136" t="s">
        <v>35</v>
      </c>
      <c r="BC136">
        <v>2.69E-2</v>
      </c>
      <c r="BD136">
        <v>2.7E-2</v>
      </c>
      <c r="BE136" t="s">
        <v>35</v>
      </c>
      <c r="BF136">
        <v>1.47E-2</v>
      </c>
      <c r="BG136">
        <v>1.54E-2</v>
      </c>
      <c r="BH136">
        <v>0</v>
      </c>
      <c r="BI136">
        <v>1.17E-2</v>
      </c>
      <c r="BJ136">
        <v>1.12E-2</v>
      </c>
      <c r="BK136">
        <v>0</v>
      </c>
      <c r="BL136" t="s">
        <v>35</v>
      </c>
      <c r="BM136" t="s">
        <v>35</v>
      </c>
      <c r="BN136">
        <v>0</v>
      </c>
      <c r="BO136">
        <v>5.4000000000000003E-3</v>
      </c>
      <c r="BP136">
        <v>5.1000000000000004E-3</v>
      </c>
      <c r="BQ136">
        <v>7.0000000000000007E-2</v>
      </c>
      <c r="BR136">
        <v>8.2100000000000006E-2</v>
      </c>
      <c r="BS136">
        <v>8.1500000000000003E-2</v>
      </c>
      <c r="BT136" t="s">
        <v>35</v>
      </c>
      <c r="BU136">
        <v>1.52E-2</v>
      </c>
      <c r="BV136">
        <v>1.5800000000000002E-2</v>
      </c>
      <c r="BW136">
        <v>0.13</v>
      </c>
      <c r="BX136">
        <v>0.12659999999999999</v>
      </c>
      <c r="BY136">
        <v>0.12670000000000001</v>
      </c>
    </row>
    <row r="137" spans="1:77" x14ac:dyDescent="0.25">
      <c r="A137">
        <v>3</v>
      </c>
      <c r="B137">
        <v>909</v>
      </c>
      <c r="C137">
        <v>60</v>
      </c>
      <c r="D137">
        <v>2170</v>
      </c>
      <c r="E137">
        <v>2230</v>
      </c>
      <c r="F137">
        <v>0.85</v>
      </c>
      <c r="G137">
        <v>0.8004</v>
      </c>
      <c r="H137">
        <v>0.80169999999999997</v>
      </c>
      <c r="I137">
        <v>0.7833</v>
      </c>
      <c r="J137">
        <v>0.67710000000000004</v>
      </c>
      <c r="K137">
        <v>0.67989999999999995</v>
      </c>
      <c r="L137">
        <v>0.1167</v>
      </c>
      <c r="M137">
        <v>7.7700000000000005E-2</v>
      </c>
      <c r="N137">
        <v>7.8799999999999995E-2</v>
      </c>
      <c r="O137">
        <v>0</v>
      </c>
      <c r="P137">
        <v>0</v>
      </c>
      <c r="Q137">
        <v>0</v>
      </c>
      <c r="R137" t="s">
        <v>35</v>
      </c>
      <c r="S137">
        <v>5.4300000000000001E-2</v>
      </c>
      <c r="T137">
        <v>5.4199999999999998E-2</v>
      </c>
      <c r="U137" t="s">
        <v>35</v>
      </c>
      <c r="V137">
        <v>2.7099999999999999E-2</v>
      </c>
      <c r="W137">
        <v>2.8199999999999999E-2</v>
      </c>
      <c r="X137">
        <v>0</v>
      </c>
      <c r="Y137" t="s">
        <v>35</v>
      </c>
      <c r="Z137" t="s">
        <v>35</v>
      </c>
      <c r="AA137">
        <v>0</v>
      </c>
      <c r="AB137">
        <v>0</v>
      </c>
      <c r="AC137">
        <v>0</v>
      </c>
      <c r="AD137" t="s">
        <v>35</v>
      </c>
      <c r="AE137">
        <v>7.9100000000000004E-2</v>
      </c>
      <c r="AF137">
        <v>7.8799999999999995E-2</v>
      </c>
      <c r="AG137">
        <v>0.55000000000000004</v>
      </c>
      <c r="AH137">
        <v>0.51749999999999996</v>
      </c>
      <c r="AI137">
        <v>0.51839999999999997</v>
      </c>
      <c r="AJ137">
        <v>0.15</v>
      </c>
      <c r="AK137">
        <v>0.18029999999999999</v>
      </c>
      <c r="AL137">
        <v>0.17949999999999999</v>
      </c>
      <c r="AM137" t="s">
        <v>35</v>
      </c>
      <c r="AN137">
        <v>1.29E-2</v>
      </c>
      <c r="AO137">
        <v>1.2999999999999999E-2</v>
      </c>
      <c r="AP137">
        <v>0.1333</v>
      </c>
      <c r="AQ137">
        <v>0.14349999999999999</v>
      </c>
      <c r="AR137">
        <v>0.14319999999999999</v>
      </c>
      <c r="AS137">
        <v>0.38329999999999997</v>
      </c>
      <c r="AT137">
        <v>0.3206</v>
      </c>
      <c r="AU137">
        <v>0.32229999999999998</v>
      </c>
      <c r="AV137" t="s">
        <v>35</v>
      </c>
      <c r="AW137">
        <v>1.66E-2</v>
      </c>
      <c r="AX137">
        <v>1.66E-2</v>
      </c>
      <c r="AY137">
        <v>0</v>
      </c>
      <c r="AZ137" t="s">
        <v>35</v>
      </c>
      <c r="BA137" t="s">
        <v>35</v>
      </c>
      <c r="BB137" t="s">
        <v>35</v>
      </c>
      <c r="BC137">
        <v>0.1053</v>
      </c>
      <c r="BD137">
        <v>0.1038</v>
      </c>
      <c r="BE137" t="s">
        <v>35</v>
      </c>
      <c r="BF137">
        <v>7.1800000000000003E-2</v>
      </c>
      <c r="BG137">
        <v>7.1199999999999999E-2</v>
      </c>
      <c r="BH137">
        <v>0</v>
      </c>
      <c r="BI137">
        <v>2.9399999999999999E-2</v>
      </c>
      <c r="BJ137">
        <v>2.86E-2</v>
      </c>
      <c r="BK137">
        <v>0</v>
      </c>
      <c r="BL137" t="s">
        <v>36</v>
      </c>
      <c r="BM137" t="s">
        <v>36</v>
      </c>
      <c r="BN137" t="s">
        <v>35</v>
      </c>
      <c r="BO137">
        <v>1.7899999999999999E-2</v>
      </c>
      <c r="BP137">
        <v>1.7899999999999999E-2</v>
      </c>
      <c r="BQ137" t="s">
        <v>35</v>
      </c>
      <c r="BR137">
        <v>6.0299999999999999E-2</v>
      </c>
      <c r="BS137">
        <v>6.0400000000000002E-2</v>
      </c>
      <c r="BT137" t="s">
        <v>35</v>
      </c>
      <c r="BU137">
        <v>1.66E-2</v>
      </c>
      <c r="BV137">
        <v>1.7000000000000001E-2</v>
      </c>
      <c r="BW137" t="s">
        <v>35</v>
      </c>
      <c r="BX137">
        <v>0.12280000000000001</v>
      </c>
      <c r="BY137">
        <v>0.12089999999999999</v>
      </c>
    </row>
    <row r="138" spans="1:77" x14ac:dyDescent="0.25">
      <c r="A138">
        <v>3</v>
      </c>
      <c r="B138">
        <v>926</v>
      </c>
      <c r="C138">
        <v>70</v>
      </c>
      <c r="D138">
        <v>2190</v>
      </c>
      <c r="E138">
        <v>2260</v>
      </c>
      <c r="F138">
        <v>0.66220000000000001</v>
      </c>
      <c r="G138">
        <v>0.68920000000000003</v>
      </c>
      <c r="H138">
        <v>0.68840000000000001</v>
      </c>
      <c r="I138">
        <v>0.55410000000000004</v>
      </c>
      <c r="J138">
        <v>0.60870000000000002</v>
      </c>
      <c r="K138">
        <v>0.6069</v>
      </c>
      <c r="L138">
        <v>0.1081</v>
      </c>
      <c r="M138">
        <v>5.5399999999999998E-2</v>
      </c>
      <c r="N138">
        <v>5.7099999999999998E-2</v>
      </c>
      <c r="O138">
        <v>0</v>
      </c>
      <c r="P138" t="s">
        <v>35</v>
      </c>
      <c r="Q138" t="s">
        <v>35</v>
      </c>
      <c r="R138" t="s">
        <v>35</v>
      </c>
      <c r="S138">
        <v>3.9399999999999998E-2</v>
      </c>
      <c r="T138">
        <v>3.9E-2</v>
      </c>
      <c r="U138" t="s">
        <v>35</v>
      </c>
      <c r="V138">
        <v>3.2500000000000001E-2</v>
      </c>
      <c r="W138">
        <v>3.32E-2</v>
      </c>
      <c r="X138">
        <v>0</v>
      </c>
      <c r="Y138" t="s">
        <v>35</v>
      </c>
      <c r="Z138" t="s">
        <v>35</v>
      </c>
      <c r="AA138">
        <v>0</v>
      </c>
      <c r="AB138">
        <v>0</v>
      </c>
      <c r="AC138">
        <v>0</v>
      </c>
      <c r="AD138" t="s">
        <v>35</v>
      </c>
      <c r="AE138">
        <v>3.5700000000000003E-2</v>
      </c>
      <c r="AF138">
        <v>3.5900000000000001E-2</v>
      </c>
      <c r="AG138">
        <v>0.3649</v>
      </c>
      <c r="AH138">
        <v>0.47920000000000001</v>
      </c>
      <c r="AI138">
        <v>0.47539999999999999</v>
      </c>
      <c r="AJ138">
        <v>0.1081</v>
      </c>
      <c r="AK138">
        <v>0.21690000000000001</v>
      </c>
      <c r="AL138">
        <v>0.21340000000000001</v>
      </c>
      <c r="AM138">
        <v>0</v>
      </c>
      <c r="AN138">
        <v>1.01E-2</v>
      </c>
      <c r="AO138">
        <v>9.7000000000000003E-3</v>
      </c>
      <c r="AP138" t="s">
        <v>35</v>
      </c>
      <c r="AQ138">
        <v>0.1176</v>
      </c>
      <c r="AR138">
        <v>0.1147</v>
      </c>
      <c r="AS138">
        <v>0.22969999999999999</v>
      </c>
      <c r="AT138">
        <v>0.24759999999999999</v>
      </c>
      <c r="AU138">
        <v>0.247</v>
      </c>
      <c r="AV138" t="s">
        <v>35</v>
      </c>
      <c r="AW138">
        <v>1.46E-2</v>
      </c>
      <c r="AX138">
        <v>1.5100000000000001E-2</v>
      </c>
      <c r="AY138">
        <v>0</v>
      </c>
      <c r="AZ138" t="s">
        <v>35</v>
      </c>
      <c r="BA138" t="s">
        <v>35</v>
      </c>
      <c r="BB138">
        <v>0.1081</v>
      </c>
      <c r="BC138">
        <v>7.7799999999999994E-2</v>
      </c>
      <c r="BD138">
        <v>7.8799999999999995E-2</v>
      </c>
      <c r="BE138" t="s">
        <v>35</v>
      </c>
      <c r="BF138">
        <v>3.6600000000000001E-2</v>
      </c>
      <c r="BG138">
        <v>3.7199999999999997E-2</v>
      </c>
      <c r="BH138" t="s">
        <v>35</v>
      </c>
      <c r="BI138">
        <v>4.1200000000000001E-2</v>
      </c>
      <c r="BJ138">
        <v>4.1599999999999998E-2</v>
      </c>
      <c r="BK138">
        <v>0</v>
      </c>
      <c r="BL138">
        <v>0</v>
      </c>
      <c r="BM138">
        <v>0</v>
      </c>
      <c r="BN138">
        <v>0</v>
      </c>
      <c r="BO138" t="s">
        <v>36</v>
      </c>
      <c r="BP138" t="s">
        <v>36</v>
      </c>
      <c r="BQ138">
        <v>0.18920000000000001</v>
      </c>
      <c r="BR138">
        <v>0.16289999999999999</v>
      </c>
      <c r="BS138">
        <v>0.1638</v>
      </c>
      <c r="BT138" t="s">
        <v>35</v>
      </c>
      <c r="BU138">
        <v>2.1999999999999999E-2</v>
      </c>
      <c r="BV138">
        <v>2.2100000000000002E-2</v>
      </c>
      <c r="BW138">
        <v>0.1216</v>
      </c>
      <c r="BX138">
        <v>0.12590000000000001</v>
      </c>
      <c r="BY138">
        <v>0.12570000000000001</v>
      </c>
    </row>
    <row r="139" spans="1:77" x14ac:dyDescent="0.25">
      <c r="A139">
        <v>3</v>
      </c>
      <c r="B139">
        <v>938</v>
      </c>
      <c r="C139">
        <v>70</v>
      </c>
      <c r="D139">
        <v>2020</v>
      </c>
      <c r="E139">
        <v>2090</v>
      </c>
      <c r="F139">
        <v>0.7</v>
      </c>
      <c r="G139">
        <v>0.63060000000000005</v>
      </c>
      <c r="H139">
        <v>0.63300000000000001</v>
      </c>
      <c r="I139">
        <v>0.6714</v>
      </c>
      <c r="J139">
        <v>0.61770000000000003</v>
      </c>
      <c r="K139">
        <v>0.61950000000000005</v>
      </c>
      <c r="L139">
        <v>0.12859999999999999</v>
      </c>
      <c r="M139">
        <v>8.7300000000000003E-2</v>
      </c>
      <c r="N139">
        <v>8.8599999999999998E-2</v>
      </c>
      <c r="O139">
        <v>0</v>
      </c>
      <c r="P139">
        <v>0</v>
      </c>
      <c r="Q139">
        <v>0</v>
      </c>
      <c r="R139">
        <v>0</v>
      </c>
      <c r="S139">
        <v>1.24E-2</v>
      </c>
      <c r="T139">
        <v>1.2E-2</v>
      </c>
      <c r="U139">
        <v>0.1143</v>
      </c>
      <c r="V139">
        <v>6.59E-2</v>
      </c>
      <c r="W139">
        <v>6.7599999999999993E-2</v>
      </c>
      <c r="X139">
        <v>0</v>
      </c>
      <c r="Y139" t="s">
        <v>35</v>
      </c>
      <c r="Z139" t="s">
        <v>35</v>
      </c>
      <c r="AA139">
        <v>0</v>
      </c>
      <c r="AB139">
        <v>0</v>
      </c>
      <c r="AC139">
        <v>0</v>
      </c>
      <c r="AD139">
        <v>0</v>
      </c>
      <c r="AE139">
        <v>2.7799999999999998E-2</v>
      </c>
      <c r="AF139">
        <v>2.6800000000000001E-2</v>
      </c>
      <c r="AG139">
        <v>0.42859999999999998</v>
      </c>
      <c r="AH139">
        <v>0.45069999999999999</v>
      </c>
      <c r="AI139">
        <v>0.44990000000000002</v>
      </c>
      <c r="AJ139">
        <v>0.12859999999999999</v>
      </c>
      <c r="AK139">
        <v>0.1983</v>
      </c>
      <c r="AL139">
        <v>0.19600000000000001</v>
      </c>
      <c r="AM139">
        <v>0</v>
      </c>
      <c r="AN139">
        <v>1.09E-2</v>
      </c>
      <c r="AO139">
        <v>1.0500000000000001E-2</v>
      </c>
      <c r="AP139">
        <v>8.5699999999999998E-2</v>
      </c>
      <c r="AQ139">
        <v>0.113</v>
      </c>
      <c r="AR139">
        <v>0.11210000000000001</v>
      </c>
      <c r="AS139">
        <v>0.27139999999999997</v>
      </c>
      <c r="AT139">
        <v>0.24</v>
      </c>
      <c r="AU139">
        <v>0.24099999999999999</v>
      </c>
      <c r="AV139" t="s">
        <v>35</v>
      </c>
      <c r="AW139">
        <v>1.24E-2</v>
      </c>
      <c r="AX139">
        <v>1.29E-2</v>
      </c>
      <c r="AY139">
        <v>0</v>
      </c>
      <c r="AZ139">
        <v>0</v>
      </c>
      <c r="BA139">
        <v>0</v>
      </c>
      <c r="BB139" t="s">
        <v>35</v>
      </c>
      <c r="BC139">
        <v>1.24E-2</v>
      </c>
      <c r="BD139">
        <v>1.29E-2</v>
      </c>
      <c r="BE139" t="s">
        <v>35</v>
      </c>
      <c r="BF139">
        <v>8.8999999999999999E-3</v>
      </c>
      <c r="BG139">
        <v>9.1000000000000004E-3</v>
      </c>
      <c r="BH139" t="s">
        <v>35</v>
      </c>
      <c r="BI139" t="s">
        <v>36</v>
      </c>
      <c r="BJ139" t="s">
        <v>36</v>
      </c>
      <c r="BK139">
        <v>0</v>
      </c>
      <c r="BL139">
        <v>0</v>
      </c>
      <c r="BM139">
        <v>0</v>
      </c>
      <c r="BN139">
        <v>0</v>
      </c>
      <c r="BO139" t="s">
        <v>35</v>
      </c>
      <c r="BP139" t="s">
        <v>35</v>
      </c>
      <c r="BQ139">
        <v>0.12859999999999999</v>
      </c>
      <c r="BR139">
        <v>0.12889999999999999</v>
      </c>
      <c r="BS139">
        <v>0.12889999999999999</v>
      </c>
      <c r="BT139" t="s">
        <v>35</v>
      </c>
      <c r="BU139">
        <v>1.34E-2</v>
      </c>
      <c r="BV139">
        <v>1.34E-2</v>
      </c>
      <c r="BW139">
        <v>0.15709999999999999</v>
      </c>
      <c r="BX139">
        <v>0.2271</v>
      </c>
      <c r="BY139">
        <v>0.22470000000000001</v>
      </c>
    </row>
    <row r="140" spans="1:77" x14ac:dyDescent="0.25">
      <c r="A140">
        <v>3</v>
      </c>
      <c r="B140">
        <v>303</v>
      </c>
      <c r="C140">
        <v>70</v>
      </c>
      <c r="D140">
        <v>1320</v>
      </c>
      <c r="E140">
        <v>1390</v>
      </c>
      <c r="F140">
        <v>0.78259999999999996</v>
      </c>
      <c r="G140">
        <v>0.80920000000000003</v>
      </c>
      <c r="H140">
        <v>0.80789999999999995</v>
      </c>
      <c r="I140">
        <v>0.73909999999999998</v>
      </c>
      <c r="J140">
        <v>0.72750000000000004</v>
      </c>
      <c r="K140">
        <v>0.72809999999999997</v>
      </c>
      <c r="L140" t="s">
        <v>35</v>
      </c>
      <c r="M140">
        <v>4.6899999999999997E-2</v>
      </c>
      <c r="N140">
        <v>4.5999999999999999E-2</v>
      </c>
      <c r="O140">
        <v>0</v>
      </c>
      <c r="P140" t="s">
        <v>35</v>
      </c>
      <c r="Q140" t="s">
        <v>35</v>
      </c>
      <c r="R140" t="s">
        <v>35</v>
      </c>
      <c r="S140">
        <v>5.5300000000000002E-2</v>
      </c>
      <c r="T140">
        <v>5.5399999999999998E-2</v>
      </c>
      <c r="U140">
        <v>0</v>
      </c>
      <c r="V140">
        <v>1.5100000000000001E-2</v>
      </c>
      <c r="W140">
        <v>1.44E-2</v>
      </c>
      <c r="X140">
        <v>0</v>
      </c>
      <c r="Y140">
        <v>0</v>
      </c>
      <c r="Z140">
        <v>0</v>
      </c>
      <c r="AA140">
        <v>0</v>
      </c>
      <c r="AB140" t="s">
        <v>35</v>
      </c>
      <c r="AC140" t="s">
        <v>35</v>
      </c>
      <c r="AD140" t="s">
        <v>35</v>
      </c>
      <c r="AE140">
        <v>3.6299999999999999E-2</v>
      </c>
      <c r="AF140">
        <v>3.5299999999999998E-2</v>
      </c>
      <c r="AG140">
        <v>0.6522</v>
      </c>
      <c r="AH140">
        <v>0.60709999999999997</v>
      </c>
      <c r="AI140">
        <v>0.60940000000000005</v>
      </c>
      <c r="AJ140">
        <v>0.15939999999999999</v>
      </c>
      <c r="AK140">
        <v>0.29520000000000002</v>
      </c>
      <c r="AL140">
        <v>0.28849999999999998</v>
      </c>
      <c r="AM140">
        <v>0</v>
      </c>
      <c r="AN140" t="s">
        <v>35</v>
      </c>
      <c r="AO140" t="s">
        <v>35</v>
      </c>
      <c r="AP140" t="s">
        <v>35</v>
      </c>
      <c r="AQ140">
        <v>0.14990000000000001</v>
      </c>
      <c r="AR140">
        <v>0.1439</v>
      </c>
      <c r="AS140">
        <v>0.49280000000000002</v>
      </c>
      <c r="AT140">
        <v>0.30430000000000001</v>
      </c>
      <c r="AU140">
        <v>0.31369999999999998</v>
      </c>
      <c r="AV140">
        <v>0</v>
      </c>
      <c r="AW140">
        <v>7.6E-3</v>
      </c>
      <c r="AX140">
        <v>7.1999999999999998E-3</v>
      </c>
      <c r="AY140">
        <v>0</v>
      </c>
      <c r="AZ140" t="s">
        <v>35</v>
      </c>
      <c r="BA140" t="s">
        <v>35</v>
      </c>
      <c r="BB140" t="s">
        <v>35</v>
      </c>
      <c r="BC140">
        <v>7.7200000000000005E-2</v>
      </c>
      <c r="BD140">
        <v>7.4800000000000005E-2</v>
      </c>
      <c r="BE140" t="s">
        <v>35</v>
      </c>
      <c r="BF140">
        <v>5.3699999999999998E-2</v>
      </c>
      <c r="BG140">
        <v>5.1799999999999999E-2</v>
      </c>
      <c r="BH140" t="s">
        <v>35</v>
      </c>
      <c r="BI140">
        <v>2.1999999999999999E-2</v>
      </c>
      <c r="BJ140">
        <v>2.1600000000000001E-2</v>
      </c>
      <c r="BK140">
        <v>0</v>
      </c>
      <c r="BL140" t="s">
        <v>35</v>
      </c>
      <c r="BM140" t="s">
        <v>35</v>
      </c>
      <c r="BN140" t="s">
        <v>35</v>
      </c>
      <c r="BO140" t="s">
        <v>36</v>
      </c>
      <c r="BP140">
        <v>5.0000000000000001E-3</v>
      </c>
      <c r="BQ140">
        <v>0.1159</v>
      </c>
      <c r="BR140">
        <v>5.6000000000000001E-2</v>
      </c>
      <c r="BS140">
        <v>5.8999999999999997E-2</v>
      </c>
      <c r="BT140" t="s">
        <v>35</v>
      </c>
      <c r="BU140">
        <v>1.3599999999999999E-2</v>
      </c>
      <c r="BV140">
        <v>1.44E-2</v>
      </c>
      <c r="BW140" t="s">
        <v>35</v>
      </c>
      <c r="BX140">
        <v>0.1211</v>
      </c>
      <c r="BY140">
        <v>0.1187</v>
      </c>
    </row>
    <row r="141" spans="1:77" x14ac:dyDescent="0.25">
      <c r="A141">
        <v>3</v>
      </c>
      <c r="B141">
        <v>310</v>
      </c>
      <c r="C141">
        <v>80</v>
      </c>
      <c r="D141">
        <v>610</v>
      </c>
      <c r="E141">
        <v>690</v>
      </c>
      <c r="F141">
        <v>0.84419999999999995</v>
      </c>
      <c r="G141">
        <v>0.82620000000000005</v>
      </c>
      <c r="H141">
        <v>0.82820000000000005</v>
      </c>
      <c r="I141">
        <v>0.83120000000000005</v>
      </c>
      <c r="J141">
        <v>0.80330000000000001</v>
      </c>
      <c r="K141">
        <v>0.80640000000000001</v>
      </c>
      <c r="L141" t="s">
        <v>35</v>
      </c>
      <c r="M141">
        <v>4.4299999999999999E-2</v>
      </c>
      <c r="N141">
        <v>4.3700000000000003E-2</v>
      </c>
      <c r="O141">
        <v>0</v>
      </c>
      <c r="P141">
        <v>1.6400000000000001E-2</v>
      </c>
      <c r="Q141">
        <v>1.46E-2</v>
      </c>
      <c r="R141">
        <v>0</v>
      </c>
      <c r="S141">
        <v>1.3100000000000001E-2</v>
      </c>
      <c r="T141">
        <v>1.1599999999999999E-2</v>
      </c>
      <c r="U141" t="s">
        <v>35</v>
      </c>
      <c r="V141" t="s">
        <v>35</v>
      </c>
      <c r="W141" t="s">
        <v>35</v>
      </c>
      <c r="X141" t="s">
        <v>35</v>
      </c>
      <c r="Y141">
        <v>0</v>
      </c>
      <c r="Z141" t="s">
        <v>35</v>
      </c>
      <c r="AA141">
        <v>0</v>
      </c>
      <c r="AB141">
        <v>0</v>
      </c>
      <c r="AC141">
        <v>0</v>
      </c>
      <c r="AD141">
        <v>0</v>
      </c>
      <c r="AE141" t="s">
        <v>35</v>
      </c>
      <c r="AF141" t="s">
        <v>35</v>
      </c>
      <c r="AG141">
        <v>0.76619999999999999</v>
      </c>
      <c r="AH141">
        <v>0.72299999999999998</v>
      </c>
      <c r="AI141">
        <v>0.7278</v>
      </c>
      <c r="AJ141">
        <v>0.2208</v>
      </c>
      <c r="AK141">
        <v>0.30819999999999997</v>
      </c>
      <c r="AL141">
        <v>0.2984</v>
      </c>
      <c r="AM141">
        <v>0</v>
      </c>
      <c r="AN141" t="s">
        <v>35</v>
      </c>
      <c r="AO141" t="s">
        <v>35</v>
      </c>
      <c r="AP141">
        <v>0.12989999999999999</v>
      </c>
      <c r="AQ141">
        <v>0.16889999999999999</v>
      </c>
      <c r="AR141">
        <v>0.16450000000000001</v>
      </c>
      <c r="AS141">
        <v>0.54549999999999998</v>
      </c>
      <c r="AT141">
        <v>0.4098</v>
      </c>
      <c r="AU141">
        <v>0.42499999999999999</v>
      </c>
      <c r="AV141">
        <v>0</v>
      </c>
      <c r="AW141" t="s">
        <v>35</v>
      </c>
      <c r="AX141" t="s">
        <v>35</v>
      </c>
      <c r="AY141">
        <v>0</v>
      </c>
      <c r="AZ141">
        <v>0</v>
      </c>
      <c r="BA141">
        <v>0</v>
      </c>
      <c r="BB141" t="s">
        <v>35</v>
      </c>
      <c r="BC141">
        <v>2.3E-2</v>
      </c>
      <c r="BD141">
        <v>2.18E-2</v>
      </c>
      <c r="BE141">
        <v>0</v>
      </c>
      <c r="BF141">
        <v>1.15E-2</v>
      </c>
      <c r="BG141">
        <v>1.0200000000000001E-2</v>
      </c>
      <c r="BH141" t="s">
        <v>35</v>
      </c>
      <c r="BI141">
        <v>1.15E-2</v>
      </c>
      <c r="BJ141">
        <v>1.1599999999999999E-2</v>
      </c>
      <c r="BK141">
        <v>0</v>
      </c>
      <c r="BL141">
        <v>0</v>
      </c>
      <c r="BM141">
        <v>0</v>
      </c>
      <c r="BN141">
        <v>0</v>
      </c>
      <c r="BO141">
        <v>0</v>
      </c>
      <c r="BP141">
        <v>0</v>
      </c>
      <c r="BQ141">
        <v>7.7899999999999997E-2</v>
      </c>
      <c r="BR141">
        <v>3.2800000000000003E-2</v>
      </c>
      <c r="BS141">
        <v>3.78E-2</v>
      </c>
      <c r="BT141" t="s">
        <v>35</v>
      </c>
      <c r="BU141" t="s">
        <v>35</v>
      </c>
      <c r="BV141" t="s">
        <v>35</v>
      </c>
      <c r="BW141" t="s">
        <v>35</v>
      </c>
      <c r="BX141">
        <v>0.13930000000000001</v>
      </c>
      <c r="BY141">
        <v>0.13100000000000001</v>
      </c>
    </row>
    <row r="142" spans="1:77" x14ac:dyDescent="0.25">
      <c r="A142">
        <v>3</v>
      </c>
      <c r="B142">
        <v>311</v>
      </c>
      <c r="C142">
        <v>10</v>
      </c>
      <c r="D142">
        <v>610</v>
      </c>
      <c r="E142">
        <v>620</v>
      </c>
      <c r="F142">
        <v>0.8</v>
      </c>
      <c r="G142">
        <v>0.81240000000000001</v>
      </c>
      <c r="H142">
        <v>0.81220000000000003</v>
      </c>
      <c r="I142">
        <v>0.6</v>
      </c>
      <c r="J142">
        <v>0.70960000000000001</v>
      </c>
      <c r="K142">
        <v>0.70789999999999997</v>
      </c>
      <c r="L142">
        <v>0</v>
      </c>
      <c r="M142">
        <v>2.4500000000000001E-2</v>
      </c>
      <c r="N142">
        <v>2.41E-2</v>
      </c>
      <c r="O142">
        <v>0</v>
      </c>
      <c r="P142" t="s">
        <v>35</v>
      </c>
      <c r="Q142" t="s">
        <v>35</v>
      </c>
      <c r="R142" t="s">
        <v>35</v>
      </c>
      <c r="S142">
        <v>3.2599999999999997E-2</v>
      </c>
      <c r="T142">
        <v>3.3700000000000001E-2</v>
      </c>
      <c r="U142">
        <v>0</v>
      </c>
      <c r="V142">
        <v>9.7999999999999997E-3</v>
      </c>
      <c r="W142">
        <v>9.5999999999999992E-3</v>
      </c>
      <c r="X142">
        <v>0</v>
      </c>
      <c r="Y142">
        <v>0</v>
      </c>
      <c r="Z142">
        <v>0</v>
      </c>
      <c r="AA142">
        <v>0</v>
      </c>
      <c r="AB142">
        <v>0</v>
      </c>
      <c r="AC142">
        <v>0</v>
      </c>
      <c r="AD142" t="s">
        <v>35</v>
      </c>
      <c r="AE142">
        <v>4.0800000000000003E-2</v>
      </c>
      <c r="AF142">
        <v>4.3299999999999998E-2</v>
      </c>
      <c r="AG142" t="s">
        <v>35</v>
      </c>
      <c r="AH142">
        <v>0.63780000000000003</v>
      </c>
      <c r="AI142">
        <v>0.63560000000000005</v>
      </c>
      <c r="AJ142" t="s">
        <v>35</v>
      </c>
      <c r="AK142">
        <v>0.32300000000000001</v>
      </c>
      <c r="AL142">
        <v>0.32100000000000001</v>
      </c>
      <c r="AM142">
        <v>0</v>
      </c>
      <c r="AN142" t="s">
        <v>35</v>
      </c>
      <c r="AO142" t="s">
        <v>35</v>
      </c>
      <c r="AP142" t="s">
        <v>35</v>
      </c>
      <c r="AQ142">
        <v>0.18110000000000001</v>
      </c>
      <c r="AR142">
        <v>0.17979999999999999</v>
      </c>
      <c r="AS142" t="s">
        <v>35</v>
      </c>
      <c r="AT142">
        <v>0.31</v>
      </c>
      <c r="AU142">
        <v>0.30980000000000002</v>
      </c>
      <c r="AV142">
        <v>0</v>
      </c>
      <c r="AW142" t="s">
        <v>35</v>
      </c>
      <c r="AX142" t="s">
        <v>35</v>
      </c>
      <c r="AY142">
        <v>0</v>
      </c>
      <c r="AZ142">
        <v>0</v>
      </c>
      <c r="BA142">
        <v>0</v>
      </c>
      <c r="BB142" t="s">
        <v>35</v>
      </c>
      <c r="BC142">
        <v>8.6499999999999994E-2</v>
      </c>
      <c r="BD142">
        <v>8.6699999999999999E-2</v>
      </c>
      <c r="BE142" t="s">
        <v>35</v>
      </c>
      <c r="BF142">
        <v>6.2E-2</v>
      </c>
      <c r="BG142">
        <v>6.2600000000000003E-2</v>
      </c>
      <c r="BH142">
        <v>0</v>
      </c>
      <c r="BI142">
        <v>2.2800000000000001E-2</v>
      </c>
      <c r="BJ142">
        <v>2.2499999999999999E-2</v>
      </c>
      <c r="BK142">
        <v>0</v>
      </c>
      <c r="BL142" t="s">
        <v>35</v>
      </c>
      <c r="BM142" t="s">
        <v>35</v>
      </c>
      <c r="BN142" t="s">
        <v>35</v>
      </c>
      <c r="BO142">
        <v>1.6299999999999999E-2</v>
      </c>
      <c r="BP142">
        <v>1.77E-2</v>
      </c>
      <c r="BQ142">
        <v>0</v>
      </c>
      <c r="BR142">
        <v>5.3800000000000001E-2</v>
      </c>
      <c r="BS142">
        <v>5.2999999999999999E-2</v>
      </c>
      <c r="BT142">
        <v>0</v>
      </c>
      <c r="BU142" t="s">
        <v>35</v>
      </c>
      <c r="BV142" t="s">
        <v>35</v>
      </c>
      <c r="BW142" t="s">
        <v>35</v>
      </c>
      <c r="BX142">
        <v>0.12559999999999999</v>
      </c>
      <c r="BY142">
        <v>0.1268</v>
      </c>
    </row>
    <row r="143" spans="1:77" x14ac:dyDescent="0.25">
      <c r="A143">
        <v>3</v>
      </c>
      <c r="B143">
        <v>314</v>
      </c>
      <c r="C143">
        <v>40</v>
      </c>
      <c r="D143">
        <v>930</v>
      </c>
      <c r="E143">
        <v>980</v>
      </c>
      <c r="F143">
        <v>0.81820000000000004</v>
      </c>
      <c r="G143">
        <v>0.75749999999999995</v>
      </c>
      <c r="H143">
        <v>0.76019999999999999</v>
      </c>
      <c r="I143">
        <v>0.75</v>
      </c>
      <c r="J143">
        <v>0.70169999999999999</v>
      </c>
      <c r="K143">
        <v>0.70389999999999997</v>
      </c>
      <c r="L143" t="s">
        <v>35</v>
      </c>
      <c r="M143">
        <v>2.58E-2</v>
      </c>
      <c r="N143">
        <v>2.7699999999999999E-2</v>
      </c>
      <c r="O143">
        <v>0</v>
      </c>
      <c r="P143" t="s">
        <v>35</v>
      </c>
      <c r="Q143" t="s">
        <v>35</v>
      </c>
      <c r="R143" t="s">
        <v>35</v>
      </c>
      <c r="S143">
        <v>4.7199999999999999E-2</v>
      </c>
      <c r="T143">
        <v>4.82E-2</v>
      </c>
      <c r="U143" t="s">
        <v>35</v>
      </c>
      <c r="V143">
        <v>3.2199999999999999E-2</v>
      </c>
      <c r="W143">
        <v>3.1800000000000002E-2</v>
      </c>
      <c r="X143">
        <v>0</v>
      </c>
      <c r="Y143">
        <v>0</v>
      </c>
      <c r="Z143">
        <v>0</v>
      </c>
      <c r="AA143">
        <v>0</v>
      </c>
      <c r="AB143">
        <v>0</v>
      </c>
      <c r="AC143">
        <v>0</v>
      </c>
      <c r="AD143" t="s">
        <v>35</v>
      </c>
      <c r="AE143">
        <v>1.61E-2</v>
      </c>
      <c r="AF143">
        <v>1.6400000000000001E-2</v>
      </c>
      <c r="AG143">
        <v>0.59089999999999998</v>
      </c>
      <c r="AH143">
        <v>0.59230000000000005</v>
      </c>
      <c r="AI143">
        <v>0.59219999999999995</v>
      </c>
      <c r="AJ143">
        <v>0.2727</v>
      </c>
      <c r="AK143">
        <v>0.3584</v>
      </c>
      <c r="AL143">
        <v>0.35449999999999998</v>
      </c>
      <c r="AM143">
        <v>0</v>
      </c>
      <c r="AN143">
        <v>3.2199999999999999E-2</v>
      </c>
      <c r="AO143">
        <v>3.0700000000000002E-2</v>
      </c>
      <c r="AP143">
        <v>0.2273</v>
      </c>
      <c r="AQ143">
        <v>0.25750000000000001</v>
      </c>
      <c r="AR143">
        <v>0.25609999999999999</v>
      </c>
      <c r="AS143">
        <v>0.31819999999999998</v>
      </c>
      <c r="AT143">
        <v>0.23180000000000001</v>
      </c>
      <c r="AU143">
        <v>0.23569999999999999</v>
      </c>
      <c r="AV143">
        <v>0</v>
      </c>
      <c r="AW143" t="s">
        <v>35</v>
      </c>
      <c r="AX143" t="s">
        <v>35</v>
      </c>
      <c r="AY143">
        <v>0</v>
      </c>
      <c r="AZ143">
        <v>0</v>
      </c>
      <c r="BA143">
        <v>0</v>
      </c>
      <c r="BB143" t="s">
        <v>35</v>
      </c>
      <c r="BC143">
        <v>4.9399999999999999E-2</v>
      </c>
      <c r="BD143">
        <v>5.0200000000000002E-2</v>
      </c>
      <c r="BE143" t="s">
        <v>35</v>
      </c>
      <c r="BF143">
        <v>1.29E-2</v>
      </c>
      <c r="BG143">
        <v>1.43E-2</v>
      </c>
      <c r="BH143" t="s">
        <v>35</v>
      </c>
      <c r="BI143">
        <v>3.6499999999999998E-2</v>
      </c>
      <c r="BJ143">
        <v>3.5900000000000001E-2</v>
      </c>
      <c r="BK143">
        <v>0</v>
      </c>
      <c r="BL143">
        <v>0</v>
      </c>
      <c r="BM143">
        <v>0</v>
      </c>
      <c r="BN143">
        <v>0</v>
      </c>
      <c r="BO143">
        <v>6.4000000000000003E-3</v>
      </c>
      <c r="BP143">
        <v>6.1000000000000004E-3</v>
      </c>
      <c r="BQ143" t="s">
        <v>35</v>
      </c>
      <c r="BR143">
        <v>4.6100000000000002E-2</v>
      </c>
      <c r="BS143">
        <v>4.82E-2</v>
      </c>
      <c r="BT143">
        <v>0</v>
      </c>
      <c r="BU143">
        <v>1.4999999999999999E-2</v>
      </c>
      <c r="BV143">
        <v>1.43E-2</v>
      </c>
      <c r="BW143" t="s">
        <v>35</v>
      </c>
      <c r="BX143">
        <v>0.18129999999999999</v>
      </c>
      <c r="BY143">
        <v>0.17730000000000001</v>
      </c>
    </row>
    <row r="144" spans="1:77" x14ac:dyDescent="0.25">
      <c r="A144">
        <v>3</v>
      </c>
      <c r="B144">
        <v>319</v>
      </c>
      <c r="C144">
        <v>60</v>
      </c>
      <c r="D144">
        <v>1670</v>
      </c>
      <c r="E144">
        <v>1730</v>
      </c>
      <c r="F144">
        <v>0.85709999999999997</v>
      </c>
      <c r="G144">
        <v>0.80549999999999999</v>
      </c>
      <c r="H144">
        <v>0.80740000000000001</v>
      </c>
      <c r="I144">
        <v>0.79369999999999996</v>
      </c>
      <c r="J144">
        <v>0.75460000000000005</v>
      </c>
      <c r="K144">
        <v>0.75609999999999999</v>
      </c>
      <c r="L144" t="s">
        <v>35</v>
      </c>
      <c r="M144">
        <v>2.4500000000000001E-2</v>
      </c>
      <c r="N144">
        <v>2.4799999999999999E-2</v>
      </c>
      <c r="O144">
        <v>0</v>
      </c>
      <c r="P144" t="s">
        <v>35</v>
      </c>
      <c r="Q144" t="s">
        <v>35</v>
      </c>
      <c r="R144" t="s">
        <v>35</v>
      </c>
      <c r="S144">
        <v>4.19E-2</v>
      </c>
      <c r="T144">
        <v>4.3299999999999998E-2</v>
      </c>
      <c r="U144" t="s">
        <v>35</v>
      </c>
      <c r="V144">
        <v>2.5100000000000001E-2</v>
      </c>
      <c r="W144">
        <v>2.5399999999999999E-2</v>
      </c>
      <c r="X144">
        <v>0</v>
      </c>
      <c r="Y144" t="s">
        <v>35</v>
      </c>
      <c r="Z144" t="s">
        <v>35</v>
      </c>
      <c r="AA144">
        <v>0</v>
      </c>
      <c r="AB144">
        <v>0</v>
      </c>
      <c r="AC144">
        <v>0</v>
      </c>
      <c r="AD144" t="s">
        <v>35</v>
      </c>
      <c r="AE144">
        <v>2.63E-2</v>
      </c>
      <c r="AF144">
        <v>2.7099999999999999E-2</v>
      </c>
      <c r="AG144">
        <v>0.65080000000000005</v>
      </c>
      <c r="AH144">
        <v>0.65890000000000004</v>
      </c>
      <c r="AI144">
        <v>0.65859999999999996</v>
      </c>
      <c r="AJ144">
        <v>0.28570000000000001</v>
      </c>
      <c r="AK144">
        <v>0.43269999999999997</v>
      </c>
      <c r="AL144">
        <v>0.42730000000000001</v>
      </c>
      <c r="AM144">
        <v>0</v>
      </c>
      <c r="AN144">
        <v>2.5700000000000001E-2</v>
      </c>
      <c r="AO144">
        <v>2.4799999999999999E-2</v>
      </c>
      <c r="AP144">
        <v>0.1905</v>
      </c>
      <c r="AQ144">
        <v>0.29559999999999997</v>
      </c>
      <c r="AR144">
        <v>0.2918</v>
      </c>
      <c r="AS144">
        <v>0.36509999999999998</v>
      </c>
      <c r="AT144">
        <v>0.222</v>
      </c>
      <c r="AU144">
        <v>0.22720000000000001</v>
      </c>
      <c r="AV144">
        <v>0</v>
      </c>
      <c r="AW144" t="s">
        <v>36</v>
      </c>
      <c r="AX144" t="s">
        <v>36</v>
      </c>
      <c r="AY144">
        <v>0</v>
      </c>
      <c r="AZ144" t="s">
        <v>35</v>
      </c>
      <c r="BA144" t="s">
        <v>35</v>
      </c>
      <c r="BB144" t="s">
        <v>35</v>
      </c>
      <c r="BC144">
        <v>4.6100000000000002E-2</v>
      </c>
      <c r="BD144">
        <v>4.6699999999999998E-2</v>
      </c>
      <c r="BE144">
        <v>0</v>
      </c>
      <c r="BF144">
        <v>8.9999999999999993E-3</v>
      </c>
      <c r="BG144">
        <v>8.6999999999999994E-3</v>
      </c>
      <c r="BH144" t="s">
        <v>35</v>
      </c>
      <c r="BI144">
        <v>3.6499999999999998E-2</v>
      </c>
      <c r="BJ144">
        <v>3.7499999999999999E-2</v>
      </c>
      <c r="BK144">
        <v>0</v>
      </c>
      <c r="BL144" t="s">
        <v>35</v>
      </c>
      <c r="BM144" t="s">
        <v>35</v>
      </c>
      <c r="BN144">
        <v>0</v>
      </c>
      <c r="BO144" t="s">
        <v>36</v>
      </c>
      <c r="BP144" t="s">
        <v>36</v>
      </c>
      <c r="BQ144" t="s">
        <v>35</v>
      </c>
      <c r="BR144">
        <v>5.0299999999999997E-2</v>
      </c>
      <c r="BS144">
        <v>4.9000000000000002E-2</v>
      </c>
      <c r="BT144">
        <v>0</v>
      </c>
      <c r="BU144">
        <v>1.44E-2</v>
      </c>
      <c r="BV144">
        <v>1.38E-2</v>
      </c>
      <c r="BW144">
        <v>0.127</v>
      </c>
      <c r="BX144">
        <v>0.12989999999999999</v>
      </c>
      <c r="BY144">
        <v>0.1298</v>
      </c>
    </row>
    <row r="145" spans="1:77" x14ac:dyDescent="0.25">
      <c r="A145">
        <v>3</v>
      </c>
      <c r="B145">
        <v>332</v>
      </c>
      <c r="C145">
        <v>20</v>
      </c>
      <c r="D145">
        <v>320</v>
      </c>
      <c r="E145">
        <v>340</v>
      </c>
      <c r="F145">
        <v>0.79169999999999996</v>
      </c>
      <c r="G145">
        <v>0.78749999999999998</v>
      </c>
      <c r="H145">
        <v>0.78779999999999994</v>
      </c>
      <c r="I145">
        <v>0.70830000000000004</v>
      </c>
      <c r="J145">
        <v>0.74060000000000004</v>
      </c>
      <c r="K145">
        <v>0.73839999999999995</v>
      </c>
      <c r="L145" t="s">
        <v>35</v>
      </c>
      <c r="M145">
        <v>5.6300000000000003E-2</v>
      </c>
      <c r="N145">
        <v>6.0999999999999999E-2</v>
      </c>
      <c r="O145" t="s">
        <v>35</v>
      </c>
      <c r="P145" t="s">
        <v>35</v>
      </c>
      <c r="Q145" t="s">
        <v>35</v>
      </c>
      <c r="R145">
        <v>0</v>
      </c>
      <c r="S145">
        <v>2.5000000000000001E-2</v>
      </c>
      <c r="T145">
        <v>2.3300000000000001E-2</v>
      </c>
      <c r="U145" t="s">
        <v>35</v>
      </c>
      <c r="V145">
        <v>6.88E-2</v>
      </c>
      <c r="W145">
        <v>6.6900000000000001E-2</v>
      </c>
      <c r="X145">
        <v>0</v>
      </c>
      <c r="Y145">
        <v>0</v>
      </c>
      <c r="Z145">
        <v>0</v>
      </c>
      <c r="AA145">
        <v>0</v>
      </c>
      <c r="AB145">
        <v>0</v>
      </c>
      <c r="AC145">
        <v>0</v>
      </c>
      <c r="AD145">
        <v>0</v>
      </c>
      <c r="AE145">
        <v>6.25E-2</v>
      </c>
      <c r="AF145">
        <v>5.8099999999999999E-2</v>
      </c>
      <c r="AG145">
        <v>0.5</v>
      </c>
      <c r="AH145">
        <v>0.58440000000000003</v>
      </c>
      <c r="AI145">
        <v>0.57850000000000001</v>
      </c>
      <c r="AJ145" t="s">
        <v>35</v>
      </c>
      <c r="AK145">
        <v>0.19689999999999999</v>
      </c>
      <c r="AL145">
        <v>0.186</v>
      </c>
      <c r="AM145">
        <v>0</v>
      </c>
      <c r="AN145" t="s">
        <v>35</v>
      </c>
      <c r="AO145" t="s">
        <v>35</v>
      </c>
      <c r="AP145">
        <v>0</v>
      </c>
      <c r="AQ145">
        <v>0.1656</v>
      </c>
      <c r="AR145">
        <v>0.15409999999999999</v>
      </c>
      <c r="AS145">
        <v>0.41670000000000001</v>
      </c>
      <c r="AT145">
        <v>0.38129999999999997</v>
      </c>
      <c r="AU145">
        <v>0.38369999999999999</v>
      </c>
      <c r="AV145" t="s">
        <v>35</v>
      </c>
      <c r="AW145" t="s">
        <v>35</v>
      </c>
      <c r="AX145" t="s">
        <v>35</v>
      </c>
      <c r="AY145">
        <v>0</v>
      </c>
      <c r="AZ145">
        <v>0</v>
      </c>
      <c r="BA145">
        <v>0</v>
      </c>
      <c r="BB145" t="s">
        <v>35</v>
      </c>
      <c r="BC145">
        <v>4.0599999999999997E-2</v>
      </c>
      <c r="BD145">
        <v>4.36E-2</v>
      </c>
      <c r="BE145">
        <v>0</v>
      </c>
      <c r="BF145" t="s">
        <v>35</v>
      </c>
      <c r="BG145" t="s">
        <v>35</v>
      </c>
      <c r="BH145" t="s">
        <v>35</v>
      </c>
      <c r="BI145">
        <v>1.8800000000000001E-2</v>
      </c>
      <c r="BJ145">
        <v>2.3300000000000001E-2</v>
      </c>
      <c r="BK145">
        <v>0</v>
      </c>
      <c r="BL145" t="s">
        <v>35</v>
      </c>
      <c r="BM145" t="s">
        <v>35</v>
      </c>
      <c r="BN145">
        <v>0</v>
      </c>
      <c r="BO145" t="s">
        <v>35</v>
      </c>
      <c r="BP145" t="s">
        <v>35</v>
      </c>
      <c r="BQ145" t="s">
        <v>35</v>
      </c>
      <c r="BR145">
        <v>8.4400000000000003E-2</v>
      </c>
      <c r="BS145">
        <v>9.01E-2</v>
      </c>
      <c r="BT145" t="s">
        <v>35</v>
      </c>
      <c r="BU145">
        <v>3.44E-2</v>
      </c>
      <c r="BV145">
        <v>3.49E-2</v>
      </c>
      <c r="BW145">
        <v>0</v>
      </c>
      <c r="BX145">
        <v>9.3799999999999994E-2</v>
      </c>
      <c r="BY145">
        <v>8.72E-2</v>
      </c>
    </row>
    <row r="146" spans="1:77" x14ac:dyDescent="0.25">
      <c r="A146">
        <v>3</v>
      </c>
      <c r="B146">
        <v>335</v>
      </c>
      <c r="C146">
        <v>140</v>
      </c>
      <c r="D146">
        <v>1160</v>
      </c>
      <c r="E146">
        <v>1310</v>
      </c>
      <c r="F146">
        <v>0.78169999999999995</v>
      </c>
      <c r="G146">
        <v>0.82730000000000004</v>
      </c>
      <c r="H146">
        <v>0.82240000000000002</v>
      </c>
      <c r="I146">
        <v>0.71830000000000005</v>
      </c>
      <c r="J146">
        <v>0.75860000000000005</v>
      </c>
      <c r="K146">
        <v>0.75419999999999998</v>
      </c>
      <c r="L146">
        <v>7.7499999999999999E-2</v>
      </c>
      <c r="M146">
        <v>6.7000000000000004E-2</v>
      </c>
      <c r="N146">
        <v>6.8099999999999994E-2</v>
      </c>
      <c r="O146">
        <v>0</v>
      </c>
      <c r="P146" t="s">
        <v>35</v>
      </c>
      <c r="Q146" t="s">
        <v>35</v>
      </c>
      <c r="R146">
        <v>4.2299999999999997E-2</v>
      </c>
      <c r="S146">
        <v>2.75E-2</v>
      </c>
      <c r="T146">
        <v>2.9100000000000001E-2</v>
      </c>
      <c r="U146" t="s">
        <v>35</v>
      </c>
      <c r="V146">
        <v>1.72E-2</v>
      </c>
      <c r="W146">
        <v>1.84E-2</v>
      </c>
      <c r="X146">
        <v>0</v>
      </c>
      <c r="Y146">
        <v>0</v>
      </c>
      <c r="Z146">
        <v>0</v>
      </c>
      <c r="AA146">
        <v>0</v>
      </c>
      <c r="AB146">
        <v>0</v>
      </c>
      <c r="AC146">
        <v>0</v>
      </c>
      <c r="AD146">
        <v>4.9299999999999997E-2</v>
      </c>
      <c r="AE146">
        <v>4.4699999999999997E-2</v>
      </c>
      <c r="AF146">
        <v>4.5199999999999997E-2</v>
      </c>
      <c r="AG146">
        <v>0.57750000000000001</v>
      </c>
      <c r="AH146">
        <v>0.64349999999999996</v>
      </c>
      <c r="AI146">
        <v>0.63629999999999998</v>
      </c>
      <c r="AJ146">
        <v>0.1056</v>
      </c>
      <c r="AK146">
        <v>0.20449999999999999</v>
      </c>
      <c r="AL146">
        <v>0.19370000000000001</v>
      </c>
      <c r="AM146">
        <v>0</v>
      </c>
      <c r="AN146">
        <v>9.4999999999999998E-3</v>
      </c>
      <c r="AO146">
        <v>8.3999999999999995E-3</v>
      </c>
      <c r="AP146">
        <v>8.4500000000000006E-2</v>
      </c>
      <c r="AQ146">
        <v>0.13830000000000001</v>
      </c>
      <c r="AR146">
        <v>0.13250000000000001</v>
      </c>
      <c r="AS146">
        <v>0.4718</v>
      </c>
      <c r="AT146">
        <v>0.43380000000000002</v>
      </c>
      <c r="AU146">
        <v>0.438</v>
      </c>
      <c r="AV146">
        <v>0</v>
      </c>
      <c r="AW146">
        <v>5.1999999999999998E-3</v>
      </c>
      <c r="AX146" t="s">
        <v>36</v>
      </c>
      <c r="AY146">
        <v>0</v>
      </c>
      <c r="AZ146">
        <v>0</v>
      </c>
      <c r="BA146">
        <v>0</v>
      </c>
      <c r="BB146" t="s">
        <v>35</v>
      </c>
      <c r="BC146">
        <v>5.7599999999999998E-2</v>
      </c>
      <c r="BD146">
        <v>5.5100000000000003E-2</v>
      </c>
      <c r="BE146" t="s">
        <v>35</v>
      </c>
      <c r="BF146">
        <v>3.0099999999999998E-2</v>
      </c>
      <c r="BG146">
        <v>2.9899999999999999E-2</v>
      </c>
      <c r="BH146" t="s">
        <v>35</v>
      </c>
      <c r="BI146">
        <v>2.75E-2</v>
      </c>
      <c r="BJ146">
        <v>2.53E-2</v>
      </c>
      <c r="BK146">
        <v>0</v>
      </c>
      <c r="BL146">
        <v>0</v>
      </c>
      <c r="BM146">
        <v>0</v>
      </c>
      <c r="BN146" t="s">
        <v>35</v>
      </c>
      <c r="BO146">
        <v>1.12E-2</v>
      </c>
      <c r="BP146">
        <v>1.2999999999999999E-2</v>
      </c>
      <c r="BQ146">
        <v>8.4500000000000006E-2</v>
      </c>
      <c r="BR146">
        <v>5.2400000000000002E-2</v>
      </c>
      <c r="BS146">
        <v>5.5899999999999998E-2</v>
      </c>
      <c r="BT146" t="s">
        <v>35</v>
      </c>
      <c r="BU146">
        <v>1.55E-2</v>
      </c>
      <c r="BV146">
        <v>1.7600000000000001E-2</v>
      </c>
      <c r="BW146">
        <v>9.8599999999999993E-2</v>
      </c>
      <c r="BX146">
        <v>0.1048</v>
      </c>
      <c r="BY146">
        <v>0.1041</v>
      </c>
    </row>
    <row r="147" spans="1:77" x14ac:dyDescent="0.25">
      <c r="A147">
        <v>3</v>
      </c>
      <c r="B147">
        <v>340</v>
      </c>
      <c r="C147">
        <v>20</v>
      </c>
      <c r="D147">
        <v>80</v>
      </c>
      <c r="E147">
        <v>90</v>
      </c>
      <c r="F147">
        <v>0.66669999999999996</v>
      </c>
      <c r="G147">
        <v>0.88460000000000005</v>
      </c>
      <c r="H147">
        <v>0.84950000000000003</v>
      </c>
      <c r="I147">
        <v>0.5333</v>
      </c>
      <c r="J147">
        <v>0.75639999999999996</v>
      </c>
      <c r="K147">
        <v>0.72040000000000004</v>
      </c>
      <c r="L147" t="s">
        <v>35</v>
      </c>
      <c r="M147">
        <v>0.25640000000000002</v>
      </c>
      <c r="N147">
        <v>0.24729999999999999</v>
      </c>
      <c r="O147">
        <v>0</v>
      </c>
      <c r="P147">
        <v>0</v>
      </c>
      <c r="Q147">
        <v>0</v>
      </c>
      <c r="R147">
        <v>0</v>
      </c>
      <c r="S147" t="s">
        <v>35</v>
      </c>
      <c r="T147" t="s">
        <v>35</v>
      </c>
      <c r="U147" t="s">
        <v>35</v>
      </c>
      <c r="V147" t="s">
        <v>35</v>
      </c>
      <c r="W147" t="s">
        <v>35</v>
      </c>
      <c r="X147">
        <v>0</v>
      </c>
      <c r="Y147">
        <v>0</v>
      </c>
      <c r="Z147">
        <v>0</v>
      </c>
      <c r="AA147">
        <v>0</v>
      </c>
      <c r="AB147">
        <v>0</v>
      </c>
      <c r="AC147">
        <v>0</v>
      </c>
      <c r="AD147" t="s">
        <v>35</v>
      </c>
      <c r="AE147">
        <v>0.1026</v>
      </c>
      <c r="AF147">
        <v>0.1075</v>
      </c>
      <c r="AG147" t="s">
        <v>35</v>
      </c>
      <c r="AH147">
        <v>0.47439999999999999</v>
      </c>
      <c r="AI147">
        <v>0.43009999999999998</v>
      </c>
      <c r="AJ147" t="s">
        <v>35</v>
      </c>
      <c r="AK147" t="s">
        <v>35</v>
      </c>
      <c r="AL147">
        <v>6.4500000000000002E-2</v>
      </c>
      <c r="AM147">
        <v>0</v>
      </c>
      <c r="AN147">
        <v>0</v>
      </c>
      <c r="AO147">
        <v>0</v>
      </c>
      <c r="AP147" t="s">
        <v>35</v>
      </c>
      <c r="AQ147" t="s">
        <v>35</v>
      </c>
      <c r="AR147" t="s">
        <v>35</v>
      </c>
      <c r="AS147" t="s">
        <v>35</v>
      </c>
      <c r="AT147">
        <v>0.3846</v>
      </c>
      <c r="AU147">
        <v>0.34410000000000002</v>
      </c>
      <c r="AV147">
        <v>0</v>
      </c>
      <c r="AW147" t="s">
        <v>35</v>
      </c>
      <c r="AX147" t="s">
        <v>35</v>
      </c>
      <c r="AY147">
        <v>0</v>
      </c>
      <c r="AZ147">
        <v>0</v>
      </c>
      <c r="BA147">
        <v>0</v>
      </c>
      <c r="BB147" t="s">
        <v>35</v>
      </c>
      <c r="BC147">
        <v>0.1026</v>
      </c>
      <c r="BD147">
        <v>0.1075</v>
      </c>
      <c r="BE147" t="s">
        <v>35</v>
      </c>
      <c r="BF147">
        <v>7.6899999999999996E-2</v>
      </c>
      <c r="BG147">
        <v>8.5999999999999993E-2</v>
      </c>
      <c r="BH147">
        <v>0</v>
      </c>
      <c r="BI147" t="s">
        <v>35</v>
      </c>
      <c r="BJ147" t="s">
        <v>35</v>
      </c>
      <c r="BK147">
        <v>0</v>
      </c>
      <c r="BL147">
        <v>0</v>
      </c>
      <c r="BM147">
        <v>0</v>
      </c>
      <c r="BN147">
        <v>0</v>
      </c>
      <c r="BO147" t="s">
        <v>35</v>
      </c>
      <c r="BP147" t="s">
        <v>35</v>
      </c>
      <c r="BQ147" t="s">
        <v>35</v>
      </c>
      <c r="BR147">
        <v>7.6899999999999996E-2</v>
      </c>
      <c r="BS147">
        <v>8.5999999999999993E-2</v>
      </c>
      <c r="BT147" t="s">
        <v>35</v>
      </c>
      <c r="BU147" t="s">
        <v>35</v>
      </c>
      <c r="BV147" t="s">
        <v>35</v>
      </c>
      <c r="BW147" t="s">
        <v>35</v>
      </c>
      <c r="BX147" t="s">
        <v>35</v>
      </c>
      <c r="BY147" t="s">
        <v>35</v>
      </c>
    </row>
    <row r="148" spans="1:77" x14ac:dyDescent="0.25">
      <c r="A148">
        <v>3</v>
      </c>
      <c r="B148">
        <v>343</v>
      </c>
      <c r="C148">
        <v>70</v>
      </c>
      <c r="D148">
        <v>830</v>
      </c>
      <c r="E148">
        <v>910</v>
      </c>
      <c r="F148">
        <v>0.87839999999999996</v>
      </c>
      <c r="G148">
        <v>0.83909999999999996</v>
      </c>
      <c r="H148">
        <v>0.84230000000000005</v>
      </c>
      <c r="I148">
        <v>0.78380000000000005</v>
      </c>
      <c r="J148">
        <v>0.71909999999999996</v>
      </c>
      <c r="K148">
        <v>0.72440000000000004</v>
      </c>
      <c r="L148">
        <v>9.4600000000000004E-2</v>
      </c>
      <c r="M148">
        <v>6.8400000000000002E-2</v>
      </c>
      <c r="N148">
        <v>7.0599999999999996E-2</v>
      </c>
      <c r="O148">
        <v>0</v>
      </c>
      <c r="P148" t="s">
        <v>35</v>
      </c>
      <c r="Q148" t="s">
        <v>35</v>
      </c>
      <c r="R148" t="s">
        <v>35</v>
      </c>
      <c r="S148">
        <v>3.5999999999999997E-2</v>
      </c>
      <c r="T148">
        <v>3.4200000000000001E-2</v>
      </c>
      <c r="U148">
        <v>0.1216</v>
      </c>
      <c r="V148">
        <v>2.8799999999999999E-2</v>
      </c>
      <c r="W148">
        <v>3.6400000000000002E-2</v>
      </c>
      <c r="X148">
        <v>0</v>
      </c>
      <c r="Y148" t="s">
        <v>35</v>
      </c>
      <c r="Z148" t="s">
        <v>35</v>
      </c>
      <c r="AA148">
        <v>0</v>
      </c>
      <c r="AB148">
        <v>0</v>
      </c>
      <c r="AC148">
        <v>0</v>
      </c>
      <c r="AD148" t="s">
        <v>35</v>
      </c>
      <c r="AE148">
        <v>5.5199999999999999E-2</v>
      </c>
      <c r="AF148">
        <v>5.5100000000000003E-2</v>
      </c>
      <c r="AG148">
        <v>0.55410000000000004</v>
      </c>
      <c r="AH148">
        <v>0.58220000000000005</v>
      </c>
      <c r="AI148">
        <v>0.57989999999999997</v>
      </c>
      <c r="AJ148">
        <v>9.4600000000000004E-2</v>
      </c>
      <c r="AK148">
        <v>0.1789</v>
      </c>
      <c r="AL148">
        <v>0.17199999999999999</v>
      </c>
      <c r="AM148">
        <v>0</v>
      </c>
      <c r="AN148" t="s">
        <v>35</v>
      </c>
      <c r="AO148" t="s">
        <v>35</v>
      </c>
      <c r="AP148" t="s">
        <v>35</v>
      </c>
      <c r="AQ148">
        <v>0.1537</v>
      </c>
      <c r="AR148">
        <v>0.14660000000000001</v>
      </c>
      <c r="AS148">
        <v>0.43240000000000001</v>
      </c>
      <c r="AT148">
        <v>0.3926</v>
      </c>
      <c r="AU148">
        <v>0.39579999999999999</v>
      </c>
      <c r="AV148" t="s">
        <v>35</v>
      </c>
      <c r="AW148">
        <v>1.0800000000000001E-2</v>
      </c>
      <c r="AX148">
        <v>1.21E-2</v>
      </c>
      <c r="AY148">
        <v>0</v>
      </c>
      <c r="AZ148" t="s">
        <v>35</v>
      </c>
      <c r="BA148" t="s">
        <v>35</v>
      </c>
      <c r="BB148" t="s">
        <v>35</v>
      </c>
      <c r="BC148">
        <v>0.10199999999999999</v>
      </c>
      <c r="BD148">
        <v>9.9199999999999997E-2</v>
      </c>
      <c r="BE148" t="s">
        <v>35</v>
      </c>
      <c r="BF148">
        <v>4.3200000000000002E-2</v>
      </c>
      <c r="BG148">
        <v>4.0800000000000003E-2</v>
      </c>
      <c r="BH148" t="s">
        <v>35</v>
      </c>
      <c r="BI148">
        <v>5.5199999999999999E-2</v>
      </c>
      <c r="BJ148">
        <v>5.5100000000000003E-2</v>
      </c>
      <c r="BK148">
        <v>0</v>
      </c>
      <c r="BL148" t="s">
        <v>35</v>
      </c>
      <c r="BM148" t="s">
        <v>35</v>
      </c>
      <c r="BN148" t="s">
        <v>35</v>
      </c>
      <c r="BO148">
        <v>1.7999999999999999E-2</v>
      </c>
      <c r="BP148">
        <v>1.8700000000000001E-2</v>
      </c>
      <c r="BQ148" t="s">
        <v>35</v>
      </c>
      <c r="BR148">
        <v>5.6399999999999999E-2</v>
      </c>
      <c r="BS148">
        <v>5.2900000000000003E-2</v>
      </c>
      <c r="BT148" t="s">
        <v>35</v>
      </c>
      <c r="BU148">
        <v>4.2000000000000003E-2</v>
      </c>
      <c r="BV148">
        <v>4.41E-2</v>
      </c>
      <c r="BW148" t="s">
        <v>35</v>
      </c>
      <c r="BX148">
        <v>6.2399999999999997E-2</v>
      </c>
      <c r="BY148">
        <v>6.0600000000000001E-2</v>
      </c>
    </row>
    <row r="149" spans="1:77" x14ac:dyDescent="0.25">
      <c r="A149">
        <v>3</v>
      </c>
      <c r="B149">
        <v>352</v>
      </c>
      <c r="C149">
        <v>70</v>
      </c>
      <c r="D149">
        <v>380</v>
      </c>
      <c r="E149">
        <v>450</v>
      </c>
      <c r="F149">
        <v>0.76119999999999999</v>
      </c>
      <c r="G149">
        <v>0.67190000000000005</v>
      </c>
      <c r="H149">
        <v>0.68530000000000002</v>
      </c>
      <c r="I149">
        <v>0.73129999999999995</v>
      </c>
      <c r="J149">
        <v>0.65620000000000001</v>
      </c>
      <c r="K149">
        <v>0.66739999999999999</v>
      </c>
      <c r="L149">
        <v>8.9599999999999999E-2</v>
      </c>
      <c r="M149">
        <v>2.6200000000000001E-2</v>
      </c>
      <c r="N149">
        <v>3.5700000000000003E-2</v>
      </c>
      <c r="O149">
        <v>0</v>
      </c>
      <c r="P149">
        <v>0</v>
      </c>
      <c r="Q149">
        <v>0</v>
      </c>
      <c r="R149" t="s">
        <v>35</v>
      </c>
      <c r="S149">
        <v>1.84E-2</v>
      </c>
      <c r="T149">
        <v>1.7899999999999999E-2</v>
      </c>
      <c r="U149">
        <v>0.11940000000000001</v>
      </c>
      <c r="V149">
        <v>5.5100000000000003E-2</v>
      </c>
      <c r="W149">
        <v>6.4699999999999994E-2</v>
      </c>
      <c r="X149">
        <v>0</v>
      </c>
      <c r="Y149" t="s">
        <v>35</v>
      </c>
      <c r="Z149" t="s">
        <v>35</v>
      </c>
      <c r="AA149">
        <v>0</v>
      </c>
      <c r="AB149">
        <v>0</v>
      </c>
      <c r="AC149">
        <v>0</v>
      </c>
      <c r="AD149" t="s">
        <v>35</v>
      </c>
      <c r="AE149">
        <v>2.1000000000000001E-2</v>
      </c>
      <c r="AF149">
        <v>2.6800000000000001E-2</v>
      </c>
      <c r="AG149">
        <v>0.50749999999999995</v>
      </c>
      <c r="AH149">
        <v>0.55120000000000002</v>
      </c>
      <c r="AI149">
        <v>0.54459999999999997</v>
      </c>
      <c r="AJ149">
        <v>0.16420000000000001</v>
      </c>
      <c r="AK149">
        <v>0.2021</v>
      </c>
      <c r="AL149">
        <v>0.19639999999999999</v>
      </c>
      <c r="AM149" t="s">
        <v>35</v>
      </c>
      <c r="AN149" t="s">
        <v>35</v>
      </c>
      <c r="AO149" t="s">
        <v>35</v>
      </c>
      <c r="AP149">
        <v>0.14929999999999999</v>
      </c>
      <c r="AQ149">
        <v>0.1837</v>
      </c>
      <c r="AR149">
        <v>0.17860000000000001</v>
      </c>
      <c r="AS149">
        <v>0.34329999999999999</v>
      </c>
      <c r="AT149">
        <v>0.3281</v>
      </c>
      <c r="AU149">
        <v>0.33040000000000003</v>
      </c>
      <c r="AV149">
        <v>0</v>
      </c>
      <c r="AW149">
        <v>2.1000000000000001E-2</v>
      </c>
      <c r="AX149">
        <v>1.7899999999999999E-2</v>
      </c>
      <c r="AY149">
        <v>0</v>
      </c>
      <c r="AZ149">
        <v>0</v>
      </c>
      <c r="BA149">
        <v>0</v>
      </c>
      <c r="BB149" t="s">
        <v>35</v>
      </c>
      <c r="BC149" t="s">
        <v>35</v>
      </c>
      <c r="BD149" t="s">
        <v>35</v>
      </c>
      <c r="BE149" t="s">
        <v>35</v>
      </c>
      <c r="BF149" t="s">
        <v>35</v>
      </c>
      <c r="BG149" t="s">
        <v>35</v>
      </c>
      <c r="BH149">
        <v>0</v>
      </c>
      <c r="BI149" t="s">
        <v>35</v>
      </c>
      <c r="BJ149" t="s">
        <v>35</v>
      </c>
      <c r="BK149">
        <v>0</v>
      </c>
      <c r="BL149">
        <v>0</v>
      </c>
      <c r="BM149">
        <v>0</v>
      </c>
      <c r="BN149" t="s">
        <v>35</v>
      </c>
      <c r="BO149" t="s">
        <v>35</v>
      </c>
      <c r="BP149" t="s">
        <v>35</v>
      </c>
      <c r="BQ149">
        <v>0.11940000000000001</v>
      </c>
      <c r="BR149">
        <v>5.2499999999999998E-2</v>
      </c>
      <c r="BS149">
        <v>6.25E-2</v>
      </c>
      <c r="BT149">
        <v>0</v>
      </c>
      <c r="BU149" t="s">
        <v>35</v>
      </c>
      <c r="BV149" t="s">
        <v>35</v>
      </c>
      <c r="BW149">
        <v>0.11940000000000001</v>
      </c>
      <c r="BX149">
        <v>0.2651</v>
      </c>
      <c r="BY149">
        <v>0.24329999999999999</v>
      </c>
    </row>
    <row r="150" spans="1:77" x14ac:dyDescent="0.25">
      <c r="A150">
        <v>3</v>
      </c>
      <c r="B150">
        <v>355</v>
      </c>
      <c r="C150" t="s">
        <v>35</v>
      </c>
      <c r="D150">
        <v>40</v>
      </c>
      <c r="E150">
        <v>40</v>
      </c>
      <c r="F150" t="s">
        <v>35</v>
      </c>
      <c r="G150">
        <v>0.75</v>
      </c>
      <c r="H150">
        <v>0.73680000000000001</v>
      </c>
      <c r="I150" t="s">
        <v>35</v>
      </c>
      <c r="J150">
        <v>0.36109999999999998</v>
      </c>
      <c r="K150">
        <v>0.36840000000000001</v>
      </c>
      <c r="L150" t="s">
        <v>35</v>
      </c>
      <c r="M150" t="s">
        <v>35</v>
      </c>
      <c r="N150" t="s">
        <v>35</v>
      </c>
      <c r="O150" t="s">
        <v>35</v>
      </c>
      <c r="P150">
        <v>0</v>
      </c>
      <c r="Q150">
        <v>0</v>
      </c>
      <c r="R150" t="s">
        <v>35</v>
      </c>
      <c r="S150">
        <v>0</v>
      </c>
      <c r="T150">
        <v>0</v>
      </c>
      <c r="U150" t="s">
        <v>35</v>
      </c>
      <c r="V150">
        <v>0</v>
      </c>
      <c r="W150">
        <v>0</v>
      </c>
      <c r="X150" t="s">
        <v>35</v>
      </c>
      <c r="Y150">
        <v>0</v>
      </c>
      <c r="Z150">
        <v>0</v>
      </c>
      <c r="AA150" t="s">
        <v>35</v>
      </c>
      <c r="AB150">
        <v>0</v>
      </c>
      <c r="AC150">
        <v>0</v>
      </c>
      <c r="AD150" t="s">
        <v>35</v>
      </c>
      <c r="AE150" t="s">
        <v>35</v>
      </c>
      <c r="AF150" t="s">
        <v>35</v>
      </c>
      <c r="AG150" t="s">
        <v>35</v>
      </c>
      <c r="AH150">
        <v>0.33329999999999999</v>
      </c>
      <c r="AI150">
        <v>0.34210000000000002</v>
      </c>
      <c r="AJ150" t="s">
        <v>35</v>
      </c>
      <c r="AK150">
        <v>0</v>
      </c>
      <c r="AL150">
        <v>0</v>
      </c>
      <c r="AM150" t="s">
        <v>35</v>
      </c>
      <c r="AN150">
        <v>0</v>
      </c>
      <c r="AO150">
        <v>0</v>
      </c>
      <c r="AP150" t="s">
        <v>35</v>
      </c>
      <c r="AQ150">
        <v>0</v>
      </c>
      <c r="AR150">
        <v>0</v>
      </c>
      <c r="AS150" t="s">
        <v>35</v>
      </c>
      <c r="AT150">
        <v>0.33329999999999999</v>
      </c>
      <c r="AU150">
        <v>0.34210000000000002</v>
      </c>
      <c r="AV150" t="s">
        <v>35</v>
      </c>
      <c r="AW150">
        <v>0</v>
      </c>
      <c r="AX150">
        <v>0</v>
      </c>
      <c r="AY150" t="s">
        <v>35</v>
      </c>
      <c r="AZ150">
        <v>0</v>
      </c>
      <c r="BA150">
        <v>0</v>
      </c>
      <c r="BB150" t="s">
        <v>35</v>
      </c>
      <c r="BC150">
        <v>0.38890000000000002</v>
      </c>
      <c r="BD150">
        <v>0.36840000000000001</v>
      </c>
      <c r="BE150" t="s">
        <v>35</v>
      </c>
      <c r="BF150">
        <v>0.33329999999999999</v>
      </c>
      <c r="BG150">
        <v>0.31580000000000003</v>
      </c>
      <c r="BH150" t="s">
        <v>35</v>
      </c>
      <c r="BI150" t="s">
        <v>35</v>
      </c>
      <c r="BJ150" t="s">
        <v>35</v>
      </c>
      <c r="BK150" t="s">
        <v>35</v>
      </c>
      <c r="BL150">
        <v>0</v>
      </c>
      <c r="BM150">
        <v>0</v>
      </c>
      <c r="BN150" t="s">
        <v>35</v>
      </c>
      <c r="BO150">
        <v>0</v>
      </c>
      <c r="BP150">
        <v>0</v>
      </c>
      <c r="BQ150" t="s">
        <v>35</v>
      </c>
      <c r="BR150" t="s">
        <v>35</v>
      </c>
      <c r="BS150" t="s">
        <v>35</v>
      </c>
      <c r="BT150" t="s">
        <v>35</v>
      </c>
      <c r="BU150">
        <v>0</v>
      </c>
      <c r="BV150" t="s">
        <v>35</v>
      </c>
      <c r="BW150" t="s">
        <v>35</v>
      </c>
      <c r="BX150">
        <v>0.16669999999999999</v>
      </c>
      <c r="BY150">
        <v>0.15790000000000001</v>
      </c>
    </row>
    <row r="151" spans="1:77" x14ac:dyDescent="0.25">
      <c r="A151">
        <v>3</v>
      </c>
      <c r="B151">
        <v>392</v>
      </c>
      <c r="C151">
        <v>20</v>
      </c>
      <c r="D151">
        <v>690</v>
      </c>
      <c r="E151">
        <v>710</v>
      </c>
      <c r="F151">
        <v>0.9</v>
      </c>
      <c r="G151">
        <v>0.82130000000000003</v>
      </c>
      <c r="H151">
        <v>0.82350000000000001</v>
      </c>
      <c r="I151">
        <v>0.85</v>
      </c>
      <c r="J151">
        <v>0.72770000000000001</v>
      </c>
      <c r="K151">
        <v>0.73109999999999997</v>
      </c>
      <c r="L151" t="s">
        <v>35</v>
      </c>
      <c r="M151">
        <v>0.1023</v>
      </c>
      <c r="N151">
        <v>0.1036</v>
      </c>
      <c r="O151">
        <v>0</v>
      </c>
      <c r="P151">
        <v>0</v>
      </c>
      <c r="Q151">
        <v>0</v>
      </c>
      <c r="R151" t="s">
        <v>35</v>
      </c>
      <c r="S151">
        <v>3.4599999999999999E-2</v>
      </c>
      <c r="T151">
        <v>3.6400000000000002E-2</v>
      </c>
      <c r="U151" t="s">
        <v>35</v>
      </c>
      <c r="V151">
        <v>3.3099999999999997E-2</v>
      </c>
      <c r="W151">
        <v>3.3599999999999998E-2</v>
      </c>
      <c r="X151">
        <v>0</v>
      </c>
      <c r="Y151">
        <v>0</v>
      </c>
      <c r="Z151">
        <v>0</v>
      </c>
      <c r="AA151">
        <v>0</v>
      </c>
      <c r="AB151">
        <v>0</v>
      </c>
      <c r="AC151">
        <v>0</v>
      </c>
      <c r="AD151" t="s">
        <v>35</v>
      </c>
      <c r="AE151">
        <v>7.6399999999999996E-2</v>
      </c>
      <c r="AF151">
        <v>7.8399999999999997E-2</v>
      </c>
      <c r="AG151">
        <v>0.55000000000000004</v>
      </c>
      <c r="AH151">
        <v>0.55620000000000003</v>
      </c>
      <c r="AI151">
        <v>0.55600000000000005</v>
      </c>
      <c r="AJ151" t="s">
        <v>35</v>
      </c>
      <c r="AK151">
        <v>0.15559999999999999</v>
      </c>
      <c r="AL151">
        <v>0.1555</v>
      </c>
      <c r="AM151">
        <v>0</v>
      </c>
      <c r="AN151">
        <v>1.01E-2</v>
      </c>
      <c r="AO151">
        <v>9.7999999999999997E-3</v>
      </c>
      <c r="AP151" t="s">
        <v>35</v>
      </c>
      <c r="AQ151">
        <v>0.13400000000000001</v>
      </c>
      <c r="AR151">
        <v>0.13450000000000001</v>
      </c>
      <c r="AS151">
        <v>0.35</v>
      </c>
      <c r="AT151">
        <v>0.36599999999999999</v>
      </c>
      <c r="AU151">
        <v>0.36549999999999999</v>
      </c>
      <c r="AV151" t="s">
        <v>35</v>
      </c>
      <c r="AW151">
        <v>3.4599999999999999E-2</v>
      </c>
      <c r="AX151">
        <v>3.5000000000000003E-2</v>
      </c>
      <c r="AY151">
        <v>0</v>
      </c>
      <c r="AZ151" t="s">
        <v>35</v>
      </c>
      <c r="BA151" t="s">
        <v>35</v>
      </c>
      <c r="BB151" t="s">
        <v>35</v>
      </c>
      <c r="BC151">
        <v>7.1999999999999995E-2</v>
      </c>
      <c r="BD151">
        <v>7.1400000000000005E-2</v>
      </c>
      <c r="BE151" t="s">
        <v>35</v>
      </c>
      <c r="BF151">
        <v>5.33E-2</v>
      </c>
      <c r="BG151">
        <v>5.3199999999999997E-2</v>
      </c>
      <c r="BH151">
        <v>0</v>
      </c>
      <c r="BI151">
        <v>1.7299999999999999E-2</v>
      </c>
      <c r="BJ151">
        <v>1.6799999999999999E-2</v>
      </c>
      <c r="BK151">
        <v>0</v>
      </c>
      <c r="BL151" t="s">
        <v>35</v>
      </c>
      <c r="BM151" t="s">
        <v>35</v>
      </c>
      <c r="BN151">
        <v>0</v>
      </c>
      <c r="BO151">
        <v>2.1600000000000001E-2</v>
      </c>
      <c r="BP151">
        <v>2.1000000000000001E-2</v>
      </c>
      <c r="BQ151" t="s">
        <v>35</v>
      </c>
      <c r="BR151">
        <v>6.0499999999999998E-2</v>
      </c>
      <c r="BS151">
        <v>6.0199999999999997E-2</v>
      </c>
      <c r="BT151">
        <v>0</v>
      </c>
      <c r="BU151">
        <v>1.01E-2</v>
      </c>
      <c r="BV151">
        <v>9.7999999999999997E-3</v>
      </c>
      <c r="BW151" t="s">
        <v>35</v>
      </c>
      <c r="BX151">
        <v>0.1081</v>
      </c>
      <c r="BY151">
        <v>0.10639999999999999</v>
      </c>
    </row>
    <row r="152" spans="1:77" x14ac:dyDescent="0.25">
      <c r="A152">
        <v>3</v>
      </c>
      <c r="B152">
        <v>811</v>
      </c>
      <c r="C152">
        <v>40</v>
      </c>
      <c r="D152">
        <v>1230</v>
      </c>
      <c r="E152">
        <v>1270</v>
      </c>
      <c r="F152">
        <v>0.71050000000000002</v>
      </c>
      <c r="G152">
        <v>0.82479999999999998</v>
      </c>
      <c r="H152">
        <v>0.82140000000000002</v>
      </c>
      <c r="I152">
        <v>0.57889999999999997</v>
      </c>
      <c r="J152">
        <v>0.74939999999999996</v>
      </c>
      <c r="K152">
        <v>0.74429999999999996</v>
      </c>
      <c r="L152" t="s">
        <v>35</v>
      </c>
      <c r="M152">
        <v>7.1400000000000005E-2</v>
      </c>
      <c r="N152">
        <v>7.1599999999999997E-2</v>
      </c>
      <c r="O152">
        <v>0</v>
      </c>
      <c r="P152" t="s">
        <v>35</v>
      </c>
      <c r="Q152" t="s">
        <v>35</v>
      </c>
      <c r="R152">
        <v>0</v>
      </c>
      <c r="S152">
        <v>3.5700000000000003E-2</v>
      </c>
      <c r="T152">
        <v>3.4599999999999999E-2</v>
      </c>
      <c r="U152" t="s">
        <v>35</v>
      </c>
      <c r="V152">
        <v>5.0299999999999997E-2</v>
      </c>
      <c r="W152">
        <v>5.11E-2</v>
      </c>
      <c r="X152">
        <v>0</v>
      </c>
      <c r="Y152" t="s">
        <v>35</v>
      </c>
      <c r="Z152" t="s">
        <v>35</v>
      </c>
      <c r="AA152">
        <v>0</v>
      </c>
      <c r="AB152">
        <v>0</v>
      </c>
      <c r="AC152">
        <v>0</v>
      </c>
      <c r="AD152">
        <v>0</v>
      </c>
      <c r="AE152">
        <v>6.1600000000000002E-2</v>
      </c>
      <c r="AF152">
        <v>5.9799999999999999E-2</v>
      </c>
      <c r="AG152">
        <v>0.42109999999999997</v>
      </c>
      <c r="AH152">
        <v>0.58879999999999999</v>
      </c>
      <c r="AI152">
        <v>0.58379999999999999</v>
      </c>
      <c r="AJ152" t="s">
        <v>35</v>
      </c>
      <c r="AK152">
        <v>0.15820000000000001</v>
      </c>
      <c r="AL152">
        <v>0.15579999999999999</v>
      </c>
      <c r="AM152">
        <v>0</v>
      </c>
      <c r="AN152">
        <v>6.4999999999999997E-3</v>
      </c>
      <c r="AO152">
        <v>6.3E-3</v>
      </c>
      <c r="AP152" t="s">
        <v>35</v>
      </c>
      <c r="AQ152">
        <v>0.13300000000000001</v>
      </c>
      <c r="AR152">
        <v>0.13059999999999999</v>
      </c>
      <c r="AS152">
        <v>0.28949999999999998</v>
      </c>
      <c r="AT152">
        <v>0.3982</v>
      </c>
      <c r="AU152">
        <v>0.39500000000000002</v>
      </c>
      <c r="AV152" t="s">
        <v>35</v>
      </c>
      <c r="AW152">
        <v>3.2399999999999998E-2</v>
      </c>
      <c r="AX152">
        <v>3.3000000000000002E-2</v>
      </c>
      <c r="AY152">
        <v>0</v>
      </c>
      <c r="AZ152">
        <v>0</v>
      </c>
      <c r="BA152">
        <v>0</v>
      </c>
      <c r="BB152" t="s">
        <v>35</v>
      </c>
      <c r="BC152">
        <v>6.6500000000000004E-2</v>
      </c>
      <c r="BD152">
        <v>6.8500000000000005E-2</v>
      </c>
      <c r="BE152" t="s">
        <v>35</v>
      </c>
      <c r="BF152">
        <v>5.1900000000000002E-2</v>
      </c>
      <c r="BG152">
        <v>5.2699999999999997E-2</v>
      </c>
      <c r="BH152" t="s">
        <v>35</v>
      </c>
      <c r="BI152">
        <v>1.46E-2</v>
      </c>
      <c r="BJ152">
        <v>1.5699999999999999E-2</v>
      </c>
      <c r="BK152">
        <v>0</v>
      </c>
      <c r="BL152">
        <v>0</v>
      </c>
      <c r="BM152">
        <v>0</v>
      </c>
      <c r="BN152">
        <v>0</v>
      </c>
      <c r="BO152">
        <v>8.8999999999999999E-3</v>
      </c>
      <c r="BP152">
        <v>8.6999999999999994E-3</v>
      </c>
      <c r="BQ152" t="s">
        <v>35</v>
      </c>
      <c r="BR152">
        <v>4.7899999999999998E-2</v>
      </c>
      <c r="BS152">
        <v>4.9599999999999998E-2</v>
      </c>
      <c r="BT152" t="s">
        <v>35</v>
      </c>
      <c r="BU152">
        <v>1.38E-2</v>
      </c>
      <c r="BV152">
        <v>1.5699999999999999E-2</v>
      </c>
      <c r="BW152" t="s">
        <v>35</v>
      </c>
      <c r="BX152">
        <v>0.1135</v>
      </c>
      <c r="BY152">
        <v>0.1133</v>
      </c>
    </row>
    <row r="153" spans="1:77" x14ac:dyDescent="0.25">
      <c r="A153">
        <v>3</v>
      </c>
      <c r="B153">
        <v>852</v>
      </c>
      <c r="C153" t="s">
        <v>35</v>
      </c>
      <c r="D153">
        <v>50</v>
      </c>
      <c r="E153">
        <v>50</v>
      </c>
      <c r="F153" t="s">
        <v>35</v>
      </c>
      <c r="G153">
        <v>0.80430000000000001</v>
      </c>
      <c r="H153">
        <v>0.8125</v>
      </c>
      <c r="I153" t="s">
        <v>35</v>
      </c>
      <c r="J153">
        <v>0.80430000000000001</v>
      </c>
      <c r="K153">
        <v>0.8125</v>
      </c>
      <c r="L153" t="s">
        <v>35</v>
      </c>
      <c r="M153" t="s">
        <v>35</v>
      </c>
      <c r="N153" t="s">
        <v>35</v>
      </c>
      <c r="O153" t="s">
        <v>35</v>
      </c>
      <c r="P153">
        <v>0</v>
      </c>
      <c r="Q153">
        <v>0</v>
      </c>
      <c r="R153" t="s">
        <v>35</v>
      </c>
      <c r="S153">
        <v>0</v>
      </c>
      <c r="T153">
        <v>0</v>
      </c>
      <c r="U153" t="s">
        <v>35</v>
      </c>
      <c r="V153" t="s">
        <v>35</v>
      </c>
      <c r="W153" t="s">
        <v>35</v>
      </c>
      <c r="X153" t="s">
        <v>35</v>
      </c>
      <c r="Y153" t="s">
        <v>35</v>
      </c>
      <c r="Z153" t="s">
        <v>35</v>
      </c>
      <c r="AA153" t="s">
        <v>35</v>
      </c>
      <c r="AB153">
        <v>0</v>
      </c>
      <c r="AC153">
        <v>0</v>
      </c>
      <c r="AD153" t="s">
        <v>35</v>
      </c>
      <c r="AE153">
        <v>0</v>
      </c>
      <c r="AF153">
        <v>0</v>
      </c>
      <c r="AG153" t="s">
        <v>35</v>
      </c>
      <c r="AH153">
        <v>0.71740000000000004</v>
      </c>
      <c r="AI153">
        <v>0.72919999999999996</v>
      </c>
      <c r="AJ153" t="s">
        <v>35</v>
      </c>
      <c r="AK153">
        <v>0.41299999999999998</v>
      </c>
      <c r="AL153">
        <v>0.39579999999999999</v>
      </c>
      <c r="AM153" t="s">
        <v>35</v>
      </c>
      <c r="AN153">
        <v>0</v>
      </c>
      <c r="AO153">
        <v>0</v>
      </c>
      <c r="AP153" t="s">
        <v>35</v>
      </c>
      <c r="AQ153">
        <v>0.3261</v>
      </c>
      <c r="AR153">
        <v>0.3125</v>
      </c>
      <c r="AS153" t="s">
        <v>35</v>
      </c>
      <c r="AT153">
        <v>0.30430000000000001</v>
      </c>
      <c r="AU153">
        <v>0.33329999999999999</v>
      </c>
      <c r="AV153" t="s">
        <v>35</v>
      </c>
      <c r="AW153">
        <v>0</v>
      </c>
      <c r="AX153">
        <v>0</v>
      </c>
      <c r="AY153" t="s">
        <v>35</v>
      </c>
      <c r="AZ153">
        <v>0</v>
      </c>
      <c r="BA153">
        <v>0</v>
      </c>
      <c r="BB153" t="s">
        <v>35</v>
      </c>
      <c r="BC153">
        <v>0</v>
      </c>
      <c r="BD153">
        <v>0</v>
      </c>
      <c r="BE153" t="s">
        <v>35</v>
      </c>
      <c r="BF153">
        <v>0</v>
      </c>
      <c r="BG153">
        <v>0</v>
      </c>
      <c r="BH153" t="s">
        <v>35</v>
      </c>
      <c r="BI153">
        <v>0</v>
      </c>
      <c r="BJ153">
        <v>0</v>
      </c>
      <c r="BK153" t="s">
        <v>35</v>
      </c>
      <c r="BL153">
        <v>0</v>
      </c>
      <c r="BM153">
        <v>0</v>
      </c>
      <c r="BN153" t="s">
        <v>35</v>
      </c>
      <c r="BO153">
        <v>0</v>
      </c>
      <c r="BP153">
        <v>0</v>
      </c>
      <c r="BQ153" t="s">
        <v>35</v>
      </c>
      <c r="BR153" t="s">
        <v>35</v>
      </c>
      <c r="BS153" t="s">
        <v>35</v>
      </c>
      <c r="BT153" t="s">
        <v>35</v>
      </c>
      <c r="BU153">
        <v>0</v>
      </c>
      <c r="BV153">
        <v>0</v>
      </c>
      <c r="BW153" t="s">
        <v>35</v>
      </c>
      <c r="BX153" t="s">
        <v>35</v>
      </c>
      <c r="BY153" t="s">
        <v>35</v>
      </c>
    </row>
    <row r="154" spans="1:77" x14ac:dyDescent="0.25">
      <c r="A154">
        <v>3</v>
      </c>
      <c r="B154">
        <v>867</v>
      </c>
      <c r="C154" t="s">
        <v>35</v>
      </c>
      <c r="D154">
        <v>360</v>
      </c>
      <c r="E154">
        <v>370</v>
      </c>
      <c r="F154" t="s">
        <v>35</v>
      </c>
      <c r="G154">
        <v>0.78239999999999998</v>
      </c>
      <c r="H154">
        <v>0.78420000000000001</v>
      </c>
      <c r="I154" t="s">
        <v>35</v>
      </c>
      <c r="J154">
        <v>0.65559999999999996</v>
      </c>
      <c r="K154">
        <v>0.65569999999999995</v>
      </c>
      <c r="L154" t="s">
        <v>35</v>
      </c>
      <c r="M154">
        <v>3.5799999999999998E-2</v>
      </c>
      <c r="N154">
        <v>3.5499999999999997E-2</v>
      </c>
      <c r="O154" t="s">
        <v>35</v>
      </c>
      <c r="P154">
        <v>0</v>
      </c>
      <c r="Q154">
        <v>0</v>
      </c>
      <c r="R154" t="s">
        <v>35</v>
      </c>
      <c r="S154">
        <v>4.6800000000000001E-2</v>
      </c>
      <c r="T154">
        <v>4.9200000000000001E-2</v>
      </c>
      <c r="U154" t="s">
        <v>35</v>
      </c>
      <c r="V154">
        <v>3.3099999999999997E-2</v>
      </c>
      <c r="W154">
        <v>3.5499999999999997E-2</v>
      </c>
      <c r="X154" t="s">
        <v>35</v>
      </c>
      <c r="Y154">
        <v>0</v>
      </c>
      <c r="Z154">
        <v>0</v>
      </c>
      <c r="AA154" t="s">
        <v>35</v>
      </c>
      <c r="AB154">
        <v>0</v>
      </c>
      <c r="AC154">
        <v>0</v>
      </c>
      <c r="AD154" t="s">
        <v>35</v>
      </c>
      <c r="AE154">
        <v>4.9599999999999998E-2</v>
      </c>
      <c r="AF154">
        <v>4.9200000000000001E-2</v>
      </c>
      <c r="AG154" t="s">
        <v>35</v>
      </c>
      <c r="AH154">
        <v>0.53990000000000005</v>
      </c>
      <c r="AI154">
        <v>0.53549999999999998</v>
      </c>
      <c r="AJ154" t="s">
        <v>35</v>
      </c>
      <c r="AK154">
        <v>0.26450000000000001</v>
      </c>
      <c r="AL154">
        <v>0.26229999999999998</v>
      </c>
      <c r="AM154" t="s">
        <v>35</v>
      </c>
      <c r="AN154" t="s">
        <v>35</v>
      </c>
      <c r="AO154" t="s">
        <v>35</v>
      </c>
      <c r="AP154" t="s">
        <v>35</v>
      </c>
      <c r="AQ154">
        <v>0.1653</v>
      </c>
      <c r="AR154">
        <v>0.16389999999999999</v>
      </c>
      <c r="AS154" t="s">
        <v>35</v>
      </c>
      <c r="AT154">
        <v>0.26719999999999999</v>
      </c>
      <c r="AU154">
        <v>0.26500000000000001</v>
      </c>
      <c r="AV154" t="s">
        <v>35</v>
      </c>
      <c r="AW154" t="s">
        <v>35</v>
      </c>
      <c r="AX154" t="s">
        <v>35</v>
      </c>
      <c r="AY154" t="s">
        <v>35</v>
      </c>
      <c r="AZ154">
        <v>0</v>
      </c>
      <c r="BA154">
        <v>0</v>
      </c>
      <c r="BB154" t="s">
        <v>35</v>
      </c>
      <c r="BC154">
        <v>0.11849999999999999</v>
      </c>
      <c r="BD154">
        <v>0.1202</v>
      </c>
      <c r="BE154" t="s">
        <v>35</v>
      </c>
      <c r="BF154">
        <v>7.9899999999999999E-2</v>
      </c>
      <c r="BG154">
        <v>8.2000000000000003E-2</v>
      </c>
      <c r="BH154" t="s">
        <v>35</v>
      </c>
      <c r="BI154">
        <v>3.8600000000000002E-2</v>
      </c>
      <c r="BJ154">
        <v>3.8300000000000001E-2</v>
      </c>
      <c r="BK154" t="s">
        <v>35</v>
      </c>
      <c r="BL154">
        <v>0</v>
      </c>
      <c r="BM154">
        <v>0</v>
      </c>
      <c r="BN154" t="s">
        <v>35</v>
      </c>
      <c r="BO154" t="s">
        <v>35</v>
      </c>
      <c r="BP154" t="s">
        <v>35</v>
      </c>
      <c r="BQ154" t="s">
        <v>35</v>
      </c>
      <c r="BR154">
        <v>9.3700000000000006E-2</v>
      </c>
      <c r="BS154">
        <v>9.2899999999999996E-2</v>
      </c>
      <c r="BT154" t="s">
        <v>35</v>
      </c>
      <c r="BU154" t="s">
        <v>35</v>
      </c>
      <c r="BV154" t="s">
        <v>35</v>
      </c>
      <c r="BW154" t="s">
        <v>35</v>
      </c>
      <c r="BX154">
        <v>0.11020000000000001</v>
      </c>
      <c r="BY154">
        <v>0.10929999999999999</v>
      </c>
    </row>
    <row r="155" spans="1:77" x14ac:dyDescent="0.25">
      <c r="A155">
        <v>3</v>
      </c>
      <c r="B155">
        <v>873</v>
      </c>
      <c r="C155">
        <v>50</v>
      </c>
      <c r="D155">
        <v>1180</v>
      </c>
      <c r="E155">
        <v>1240</v>
      </c>
      <c r="F155">
        <v>0.73580000000000001</v>
      </c>
      <c r="G155">
        <v>0.79700000000000004</v>
      </c>
      <c r="H155">
        <v>0.79430000000000001</v>
      </c>
      <c r="I155">
        <v>0.6038</v>
      </c>
      <c r="J155">
        <v>0.63029999999999997</v>
      </c>
      <c r="K155">
        <v>0.62909999999999999</v>
      </c>
      <c r="L155" t="s">
        <v>35</v>
      </c>
      <c r="M155">
        <v>7.1099999999999997E-2</v>
      </c>
      <c r="N155">
        <v>7.1300000000000002E-2</v>
      </c>
      <c r="O155">
        <v>0</v>
      </c>
      <c r="P155" t="s">
        <v>35</v>
      </c>
      <c r="Q155" t="s">
        <v>35</v>
      </c>
      <c r="R155" t="s">
        <v>35</v>
      </c>
      <c r="S155">
        <v>2.12E-2</v>
      </c>
      <c r="T155">
        <v>2.1100000000000001E-2</v>
      </c>
      <c r="U155" t="s">
        <v>35</v>
      </c>
      <c r="V155">
        <v>1.95E-2</v>
      </c>
      <c r="W155">
        <v>1.9400000000000001E-2</v>
      </c>
      <c r="X155">
        <v>0</v>
      </c>
      <c r="Y155">
        <v>0</v>
      </c>
      <c r="Z155">
        <v>0</v>
      </c>
      <c r="AA155">
        <v>0</v>
      </c>
      <c r="AB155">
        <v>0</v>
      </c>
      <c r="AC155">
        <v>0</v>
      </c>
      <c r="AD155" t="s">
        <v>35</v>
      </c>
      <c r="AE155">
        <v>4.3999999999999997E-2</v>
      </c>
      <c r="AF155">
        <v>4.3700000000000003E-2</v>
      </c>
      <c r="AG155">
        <v>0.49059999999999998</v>
      </c>
      <c r="AH155">
        <v>0.51780000000000004</v>
      </c>
      <c r="AI155">
        <v>0.51659999999999995</v>
      </c>
      <c r="AJ155" t="s">
        <v>35</v>
      </c>
      <c r="AK155">
        <v>0.18529999999999999</v>
      </c>
      <c r="AL155">
        <v>0.18140000000000001</v>
      </c>
      <c r="AM155" t="s">
        <v>35</v>
      </c>
      <c r="AN155">
        <v>7.6E-3</v>
      </c>
      <c r="AO155">
        <v>8.0999999999999996E-3</v>
      </c>
      <c r="AP155" t="s">
        <v>35</v>
      </c>
      <c r="AQ155">
        <v>0.1142</v>
      </c>
      <c r="AR155">
        <v>0.1109</v>
      </c>
      <c r="AS155">
        <v>0.3962</v>
      </c>
      <c r="AT155">
        <v>0.32569999999999999</v>
      </c>
      <c r="AU155">
        <v>0.32869999999999999</v>
      </c>
      <c r="AV155">
        <v>0</v>
      </c>
      <c r="AW155">
        <v>6.7999999999999996E-3</v>
      </c>
      <c r="AX155">
        <v>6.4999999999999997E-3</v>
      </c>
      <c r="AY155">
        <v>0</v>
      </c>
      <c r="AZ155">
        <v>0</v>
      </c>
      <c r="BA155">
        <v>0</v>
      </c>
      <c r="BB155">
        <v>0.1321</v>
      </c>
      <c r="BC155">
        <v>0.1497</v>
      </c>
      <c r="BD155">
        <v>0.14899999999999999</v>
      </c>
      <c r="BE155" t="s">
        <v>35</v>
      </c>
      <c r="BF155">
        <v>9.9000000000000005E-2</v>
      </c>
      <c r="BG155">
        <v>9.8799999999999999E-2</v>
      </c>
      <c r="BH155" t="s">
        <v>35</v>
      </c>
      <c r="BI155">
        <v>4.99E-2</v>
      </c>
      <c r="BJ155">
        <v>4.9399999999999999E-2</v>
      </c>
      <c r="BK155">
        <v>0</v>
      </c>
      <c r="BL155" t="s">
        <v>35</v>
      </c>
      <c r="BM155" t="s">
        <v>35</v>
      </c>
      <c r="BN155">
        <v>0</v>
      </c>
      <c r="BO155">
        <v>1.6899999999999998E-2</v>
      </c>
      <c r="BP155">
        <v>1.6199999999999999E-2</v>
      </c>
      <c r="BQ155" t="s">
        <v>35</v>
      </c>
      <c r="BR155">
        <v>4.3099999999999999E-2</v>
      </c>
      <c r="BS155">
        <v>4.4499999999999998E-2</v>
      </c>
      <c r="BT155" t="s">
        <v>35</v>
      </c>
      <c r="BU155">
        <v>2.3699999999999999E-2</v>
      </c>
      <c r="BV155">
        <v>2.5899999999999999E-2</v>
      </c>
      <c r="BW155">
        <v>0.1132</v>
      </c>
      <c r="BX155">
        <v>0.13619999999999999</v>
      </c>
      <c r="BY155">
        <v>0.13519999999999999</v>
      </c>
    </row>
    <row r="156" spans="1:77" x14ac:dyDescent="0.25">
      <c r="A156">
        <v>3</v>
      </c>
      <c r="B156">
        <v>883</v>
      </c>
      <c r="C156">
        <v>10</v>
      </c>
      <c r="D156">
        <v>30</v>
      </c>
      <c r="E156">
        <v>40</v>
      </c>
      <c r="F156" t="s">
        <v>35</v>
      </c>
      <c r="G156">
        <v>0.70589999999999997</v>
      </c>
      <c r="H156">
        <v>0.70730000000000004</v>
      </c>
      <c r="I156" t="s">
        <v>35</v>
      </c>
      <c r="J156">
        <v>0.52939999999999998</v>
      </c>
      <c r="K156">
        <v>0.53659999999999997</v>
      </c>
      <c r="L156">
        <v>0</v>
      </c>
      <c r="M156" t="s">
        <v>35</v>
      </c>
      <c r="N156" t="s">
        <v>35</v>
      </c>
      <c r="O156">
        <v>0</v>
      </c>
      <c r="P156">
        <v>0</v>
      </c>
      <c r="Q156">
        <v>0</v>
      </c>
      <c r="R156">
        <v>0</v>
      </c>
      <c r="S156" t="s">
        <v>35</v>
      </c>
      <c r="T156" t="s">
        <v>35</v>
      </c>
      <c r="U156" t="s">
        <v>35</v>
      </c>
      <c r="V156">
        <v>0.2059</v>
      </c>
      <c r="W156">
        <v>0.1951</v>
      </c>
      <c r="X156">
        <v>0</v>
      </c>
      <c r="Y156">
        <v>0</v>
      </c>
      <c r="Z156">
        <v>0</v>
      </c>
      <c r="AA156">
        <v>0</v>
      </c>
      <c r="AB156">
        <v>0</v>
      </c>
      <c r="AC156">
        <v>0</v>
      </c>
      <c r="AD156">
        <v>0</v>
      </c>
      <c r="AE156" t="s">
        <v>35</v>
      </c>
      <c r="AF156" t="s">
        <v>35</v>
      </c>
      <c r="AG156" t="s">
        <v>35</v>
      </c>
      <c r="AH156">
        <v>0.2059</v>
      </c>
      <c r="AI156">
        <v>0.24390000000000001</v>
      </c>
      <c r="AJ156">
        <v>0</v>
      </c>
      <c r="AK156">
        <v>0</v>
      </c>
      <c r="AL156">
        <v>0</v>
      </c>
      <c r="AM156">
        <v>0</v>
      </c>
      <c r="AN156">
        <v>0</v>
      </c>
      <c r="AO156">
        <v>0</v>
      </c>
      <c r="AP156">
        <v>0</v>
      </c>
      <c r="AQ156">
        <v>0</v>
      </c>
      <c r="AR156">
        <v>0</v>
      </c>
      <c r="AS156" t="s">
        <v>35</v>
      </c>
      <c r="AT156">
        <v>0.2059</v>
      </c>
      <c r="AU156">
        <v>0.24390000000000001</v>
      </c>
      <c r="AV156">
        <v>0</v>
      </c>
      <c r="AW156">
        <v>0</v>
      </c>
      <c r="AX156">
        <v>0</v>
      </c>
      <c r="AY156">
        <v>0</v>
      </c>
      <c r="AZ156">
        <v>0</v>
      </c>
      <c r="BA156">
        <v>0</v>
      </c>
      <c r="BB156" t="s">
        <v>35</v>
      </c>
      <c r="BC156" t="s">
        <v>35</v>
      </c>
      <c r="BD156">
        <v>0.14630000000000001</v>
      </c>
      <c r="BE156" t="s">
        <v>35</v>
      </c>
      <c r="BF156" t="s">
        <v>35</v>
      </c>
      <c r="BG156" t="s">
        <v>35</v>
      </c>
      <c r="BH156">
        <v>0</v>
      </c>
      <c r="BI156" t="s">
        <v>35</v>
      </c>
      <c r="BJ156" t="s">
        <v>35</v>
      </c>
      <c r="BK156">
        <v>0</v>
      </c>
      <c r="BL156">
        <v>0</v>
      </c>
      <c r="BM156">
        <v>0</v>
      </c>
      <c r="BN156">
        <v>0</v>
      </c>
      <c r="BO156" t="s">
        <v>35</v>
      </c>
      <c r="BP156" t="s">
        <v>35</v>
      </c>
      <c r="BQ156" t="s">
        <v>35</v>
      </c>
      <c r="BR156" t="s">
        <v>35</v>
      </c>
      <c r="BS156" t="s">
        <v>35</v>
      </c>
      <c r="BT156">
        <v>0</v>
      </c>
      <c r="BU156" t="s">
        <v>35</v>
      </c>
      <c r="BV156" t="s">
        <v>35</v>
      </c>
      <c r="BW156" t="s">
        <v>35</v>
      </c>
      <c r="BX156">
        <v>0.2059</v>
      </c>
      <c r="BY156">
        <v>0.1951</v>
      </c>
    </row>
    <row r="157" spans="1:77" x14ac:dyDescent="0.25">
      <c r="A157">
        <v>3</v>
      </c>
      <c r="B157">
        <v>885</v>
      </c>
      <c r="C157">
        <v>60</v>
      </c>
      <c r="D157">
        <v>1720</v>
      </c>
      <c r="E157">
        <v>1780</v>
      </c>
      <c r="F157">
        <v>0.80649999999999999</v>
      </c>
      <c r="G157">
        <v>0.78180000000000005</v>
      </c>
      <c r="H157">
        <v>0.78269999999999995</v>
      </c>
      <c r="I157">
        <v>0.7097</v>
      </c>
      <c r="J157">
        <v>0.69169999999999998</v>
      </c>
      <c r="K157">
        <v>0.69230000000000003</v>
      </c>
      <c r="L157">
        <v>0.2097</v>
      </c>
      <c r="M157">
        <v>8.8400000000000006E-2</v>
      </c>
      <c r="N157">
        <v>9.2600000000000002E-2</v>
      </c>
      <c r="O157">
        <v>0</v>
      </c>
      <c r="P157" t="s">
        <v>35</v>
      </c>
      <c r="Q157" t="s">
        <v>35</v>
      </c>
      <c r="R157" t="s">
        <v>35</v>
      </c>
      <c r="S157">
        <v>2.9100000000000001E-2</v>
      </c>
      <c r="T157">
        <v>2.86E-2</v>
      </c>
      <c r="U157" t="s">
        <v>35</v>
      </c>
      <c r="V157">
        <v>1.9199999999999998E-2</v>
      </c>
      <c r="W157">
        <v>1.9099999999999999E-2</v>
      </c>
      <c r="X157">
        <v>0</v>
      </c>
      <c r="Y157" t="s">
        <v>35</v>
      </c>
      <c r="Z157" t="s">
        <v>35</v>
      </c>
      <c r="AA157">
        <v>0</v>
      </c>
      <c r="AB157">
        <v>0</v>
      </c>
      <c r="AC157">
        <v>0</v>
      </c>
      <c r="AD157" t="s">
        <v>35</v>
      </c>
      <c r="AE157">
        <v>5.8200000000000002E-2</v>
      </c>
      <c r="AF157">
        <v>5.67E-2</v>
      </c>
      <c r="AG157">
        <v>0.4677</v>
      </c>
      <c r="AH157">
        <v>0.55210000000000004</v>
      </c>
      <c r="AI157">
        <v>0.54910000000000003</v>
      </c>
      <c r="AJ157" t="s">
        <v>35</v>
      </c>
      <c r="AK157">
        <v>0.19489999999999999</v>
      </c>
      <c r="AL157">
        <v>0.19089999999999999</v>
      </c>
      <c r="AM157">
        <v>0</v>
      </c>
      <c r="AN157">
        <v>6.4000000000000003E-3</v>
      </c>
      <c r="AO157">
        <v>6.1999999999999998E-3</v>
      </c>
      <c r="AP157" t="s">
        <v>35</v>
      </c>
      <c r="AQ157">
        <v>0.14430000000000001</v>
      </c>
      <c r="AR157">
        <v>0.1409</v>
      </c>
      <c r="AS157">
        <v>0.371</v>
      </c>
      <c r="AT157">
        <v>0.34610000000000002</v>
      </c>
      <c r="AU157">
        <v>0.34699999999999998</v>
      </c>
      <c r="AV157" t="s">
        <v>35</v>
      </c>
      <c r="AW157">
        <v>1.11E-2</v>
      </c>
      <c r="AX157">
        <v>1.12E-2</v>
      </c>
      <c r="AY157">
        <v>0</v>
      </c>
      <c r="AZ157">
        <v>0</v>
      </c>
      <c r="BA157">
        <v>0</v>
      </c>
      <c r="BB157">
        <v>9.6799999999999997E-2</v>
      </c>
      <c r="BC157">
        <v>8.14E-2</v>
      </c>
      <c r="BD157">
        <v>8.2000000000000003E-2</v>
      </c>
      <c r="BE157" t="s">
        <v>35</v>
      </c>
      <c r="BF157">
        <v>5.2900000000000003E-2</v>
      </c>
      <c r="BG157">
        <v>5.2200000000000003E-2</v>
      </c>
      <c r="BH157" t="s">
        <v>35</v>
      </c>
      <c r="BI157">
        <v>2.6800000000000001E-2</v>
      </c>
      <c r="BJ157">
        <v>2.81E-2</v>
      </c>
      <c r="BK157">
        <v>0</v>
      </c>
      <c r="BL157" t="s">
        <v>35</v>
      </c>
      <c r="BM157" t="s">
        <v>35</v>
      </c>
      <c r="BN157">
        <v>0</v>
      </c>
      <c r="BO157">
        <v>8.6999999999999994E-3</v>
      </c>
      <c r="BP157">
        <v>8.3999999999999995E-3</v>
      </c>
      <c r="BQ157" t="s">
        <v>35</v>
      </c>
      <c r="BR157">
        <v>8.09E-2</v>
      </c>
      <c r="BS157">
        <v>8.09E-2</v>
      </c>
      <c r="BT157" t="s">
        <v>35</v>
      </c>
      <c r="BU157">
        <v>1.4500000000000001E-2</v>
      </c>
      <c r="BV157">
        <v>1.46E-2</v>
      </c>
      <c r="BW157">
        <v>9.6799999999999997E-2</v>
      </c>
      <c r="BX157">
        <v>0.1227</v>
      </c>
      <c r="BY157">
        <v>0.12180000000000001</v>
      </c>
    </row>
    <row r="158" spans="1:77" x14ac:dyDescent="0.25">
      <c r="A158">
        <v>3</v>
      </c>
      <c r="B158">
        <v>908</v>
      </c>
      <c r="C158">
        <v>70</v>
      </c>
      <c r="D158">
        <v>1050</v>
      </c>
      <c r="E158">
        <v>1120</v>
      </c>
      <c r="F158">
        <v>0.59419999999999995</v>
      </c>
      <c r="G158">
        <v>0.73099999999999998</v>
      </c>
      <c r="H158">
        <v>0.72260000000000002</v>
      </c>
      <c r="I158">
        <v>0.4783</v>
      </c>
      <c r="J158">
        <v>0.61599999999999999</v>
      </c>
      <c r="K158">
        <v>0.60750000000000004</v>
      </c>
      <c r="L158" t="s">
        <v>35</v>
      </c>
      <c r="M158">
        <v>7.7899999999999997E-2</v>
      </c>
      <c r="N158">
        <v>7.5800000000000006E-2</v>
      </c>
      <c r="O158">
        <v>0</v>
      </c>
      <c r="P158">
        <v>0</v>
      </c>
      <c r="Q158">
        <v>0</v>
      </c>
      <c r="R158" t="s">
        <v>35</v>
      </c>
      <c r="S158">
        <v>3.04E-2</v>
      </c>
      <c r="T158">
        <v>3.0300000000000001E-2</v>
      </c>
      <c r="U158" t="s">
        <v>35</v>
      </c>
      <c r="V158">
        <v>4.8500000000000001E-2</v>
      </c>
      <c r="W158">
        <v>4.82E-2</v>
      </c>
      <c r="X158">
        <v>0</v>
      </c>
      <c r="Y158" t="s">
        <v>35</v>
      </c>
      <c r="Z158" t="s">
        <v>35</v>
      </c>
      <c r="AA158">
        <v>0</v>
      </c>
      <c r="AB158">
        <v>0</v>
      </c>
      <c r="AC158">
        <v>0</v>
      </c>
      <c r="AD158" t="s">
        <v>35</v>
      </c>
      <c r="AE158">
        <v>4.4699999999999997E-2</v>
      </c>
      <c r="AF158">
        <v>4.3700000000000003E-2</v>
      </c>
      <c r="AG158">
        <v>0.36230000000000001</v>
      </c>
      <c r="AH158">
        <v>0.45629999999999998</v>
      </c>
      <c r="AI158">
        <v>0.45050000000000001</v>
      </c>
      <c r="AJ158">
        <v>8.6999999999999994E-2</v>
      </c>
      <c r="AK158">
        <v>0.11119999999999999</v>
      </c>
      <c r="AL158">
        <v>0.10970000000000001</v>
      </c>
      <c r="AM158">
        <v>0</v>
      </c>
      <c r="AN158">
        <v>9.4999999999999998E-3</v>
      </c>
      <c r="AO158">
        <v>8.8999999999999999E-3</v>
      </c>
      <c r="AP158" t="s">
        <v>35</v>
      </c>
      <c r="AQ158">
        <v>8.3699999999999997E-2</v>
      </c>
      <c r="AR158">
        <v>8.1199999999999994E-2</v>
      </c>
      <c r="AS158">
        <v>0.27539999999999998</v>
      </c>
      <c r="AT158">
        <v>0.3241</v>
      </c>
      <c r="AU158">
        <v>0.3211</v>
      </c>
      <c r="AV158">
        <v>0</v>
      </c>
      <c r="AW158">
        <v>2.0899999999999998E-2</v>
      </c>
      <c r="AX158">
        <v>1.9599999999999999E-2</v>
      </c>
      <c r="AY158">
        <v>0</v>
      </c>
      <c r="AZ158" t="s">
        <v>35</v>
      </c>
      <c r="BA158" t="s">
        <v>35</v>
      </c>
      <c r="BB158">
        <v>0.1014</v>
      </c>
      <c r="BC158">
        <v>0.1046</v>
      </c>
      <c r="BD158">
        <v>0.10440000000000001</v>
      </c>
      <c r="BE158" t="s">
        <v>35</v>
      </c>
      <c r="BF158">
        <v>4.5600000000000002E-2</v>
      </c>
      <c r="BG158">
        <v>4.6399999999999997E-2</v>
      </c>
      <c r="BH158" t="s">
        <v>35</v>
      </c>
      <c r="BI158">
        <v>5.8000000000000003E-2</v>
      </c>
      <c r="BJ158">
        <v>5.7099999999999998E-2</v>
      </c>
      <c r="BK158">
        <v>0</v>
      </c>
      <c r="BL158" t="s">
        <v>35</v>
      </c>
      <c r="BM158" t="s">
        <v>35</v>
      </c>
      <c r="BN158" t="s">
        <v>35</v>
      </c>
      <c r="BO158">
        <v>1.0500000000000001E-2</v>
      </c>
      <c r="BP158">
        <v>1.0699999999999999E-2</v>
      </c>
      <c r="BQ158">
        <v>0.21740000000000001</v>
      </c>
      <c r="BR158">
        <v>0.1188</v>
      </c>
      <c r="BS158">
        <v>0.1249</v>
      </c>
      <c r="BT158" t="s">
        <v>35</v>
      </c>
      <c r="BU158">
        <v>1.52E-2</v>
      </c>
      <c r="BV158">
        <v>1.78E-2</v>
      </c>
      <c r="BW158">
        <v>0.13039999999999999</v>
      </c>
      <c r="BX158">
        <v>0.13500000000000001</v>
      </c>
      <c r="BY158">
        <v>0.13469999999999999</v>
      </c>
    </row>
    <row r="159" spans="1:77" x14ac:dyDescent="0.25">
      <c r="A159">
        <v>3</v>
      </c>
      <c r="B159">
        <v>857</v>
      </c>
      <c r="C159" t="s">
        <v>31</v>
      </c>
      <c r="D159">
        <v>50</v>
      </c>
      <c r="E159">
        <v>50</v>
      </c>
      <c r="F159" t="s">
        <v>31</v>
      </c>
      <c r="G159">
        <v>0.84309999999999996</v>
      </c>
      <c r="H159">
        <v>0.84309999999999996</v>
      </c>
      <c r="I159" t="s">
        <v>31</v>
      </c>
      <c r="J159">
        <v>0.70589999999999997</v>
      </c>
      <c r="K159">
        <v>0.70589999999999997</v>
      </c>
      <c r="L159" t="s">
        <v>31</v>
      </c>
      <c r="M159">
        <v>0.17649999999999999</v>
      </c>
      <c r="N159">
        <v>0.17649999999999999</v>
      </c>
      <c r="O159" t="s">
        <v>31</v>
      </c>
      <c r="P159">
        <v>0</v>
      </c>
      <c r="Q159">
        <v>0</v>
      </c>
      <c r="R159" t="s">
        <v>31</v>
      </c>
      <c r="S159" t="s">
        <v>35</v>
      </c>
      <c r="T159" t="s">
        <v>35</v>
      </c>
      <c r="U159" t="s">
        <v>31</v>
      </c>
      <c r="V159">
        <v>0.1961</v>
      </c>
      <c r="W159">
        <v>0.1961</v>
      </c>
      <c r="X159" t="s">
        <v>31</v>
      </c>
      <c r="Y159">
        <v>0</v>
      </c>
      <c r="Z159">
        <v>0</v>
      </c>
      <c r="AA159" t="s">
        <v>31</v>
      </c>
      <c r="AB159">
        <v>0</v>
      </c>
      <c r="AC159">
        <v>0</v>
      </c>
      <c r="AD159" t="s">
        <v>31</v>
      </c>
      <c r="AE159" t="s">
        <v>35</v>
      </c>
      <c r="AF159" t="s">
        <v>35</v>
      </c>
      <c r="AG159" t="s">
        <v>31</v>
      </c>
      <c r="AH159">
        <v>0.29409999999999997</v>
      </c>
      <c r="AI159">
        <v>0.29409999999999997</v>
      </c>
      <c r="AJ159" t="s">
        <v>31</v>
      </c>
      <c r="AK159">
        <v>0</v>
      </c>
      <c r="AL159">
        <v>0</v>
      </c>
      <c r="AM159" t="s">
        <v>31</v>
      </c>
      <c r="AN159">
        <v>0</v>
      </c>
      <c r="AO159">
        <v>0</v>
      </c>
      <c r="AP159" t="s">
        <v>31</v>
      </c>
      <c r="AQ159">
        <v>0</v>
      </c>
      <c r="AR159">
        <v>0</v>
      </c>
      <c r="AS159" t="s">
        <v>31</v>
      </c>
      <c r="AT159">
        <v>0.29409999999999997</v>
      </c>
      <c r="AU159">
        <v>0.29409999999999997</v>
      </c>
      <c r="AV159" t="s">
        <v>31</v>
      </c>
      <c r="AW159">
        <v>0</v>
      </c>
      <c r="AX159">
        <v>0</v>
      </c>
      <c r="AY159" t="s">
        <v>31</v>
      </c>
      <c r="AZ159">
        <v>0</v>
      </c>
      <c r="BA159">
        <v>0</v>
      </c>
      <c r="BB159" t="s">
        <v>31</v>
      </c>
      <c r="BC159">
        <v>0.1176</v>
      </c>
      <c r="BD159">
        <v>0.1176</v>
      </c>
      <c r="BE159" t="s">
        <v>31</v>
      </c>
      <c r="BF159" t="s">
        <v>35</v>
      </c>
      <c r="BG159" t="s">
        <v>35</v>
      </c>
      <c r="BH159" t="s">
        <v>31</v>
      </c>
      <c r="BI159" t="s">
        <v>35</v>
      </c>
      <c r="BJ159" t="s">
        <v>35</v>
      </c>
      <c r="BK159" t="s">
        <v>31</v>
      </c>
      <c r="BL159">
        <v>0</v>
      </c>
      <c r="BM159">
        <v>0</v>
      </c>
      <c r="BN159" t="s">
        <v>31</v>
      </c>
      <c r="BO159" t="s">
        <v>35</v>
      </c>
      <c r="BP159" t="s">
        <v>35</v>
      </c>
      <c r="BQ159" t="s">
        <v>31</v>
      </c>
      <c r="BR159" t="s">
        <v>35</v>
      </c>
      <c r="BS159" t="s">
        <v>35</v>
      </c>
      <c r="BT159" t="s">
        <v>31</v>
      </c>
      <c r="BU159">
        <v>0</v>
      </c>
      <c r="BV159">
        <v>0</v>
      </c>
      <c r="BW159" t="s">
        <v>31</v>
      </c>
      <c r="BX159" t="s">
        <v>35</v>
      </c>
      <c r="BY159" t="s">
        <v>35</v>
      </c>
    </row>
    <row r="160" spans="1:77" x14ac:dyDescent="0.25">
      <c r="A160">
        <v>3</v>
      </c>
      <c r="B160">
        <v>890</v>
      </c>
      <c r="C160" t="s">
        <v>31</v>
      </c>
      <c r="D160">
        <v>70</v>
      </c>
      <c r="E160">
        <v>70</v>
      </c>
      <c r="F160" t="s">
        <v>31</v>
      </c>
      <c r="G160">
        <v>0.77270000000000005</v>
      </c>
      <c r="H160">
        <v>0.77270000000000005</v>
      </c>
      <c r="I160" t="s">
        <v>31</v>
      </c>
      <c r="J160">
        <v>0.71209999999999996</v>
      </c>
      <c r="K160">
        <v>0.71209999999999996</v>
      </c>
      <c r="L160" t="s">
        <v>31</v>
      </c>
      <c r="M160" t="s">
        <v>35</v>
      </c>
      <c r="N160" t="s">
        <v>35</v>
      </c>
      <c r="O160" t="s">
        <v>31</v>
      </c>
      <c r="P160">
        <v>0</v>
      </c>
      <c r="Q160">
        <v>0</v>
      </c>
      <c r="R160" t="s">
        <v>31</v>
      </c>
      <c r="S160">
        <v>0</v>
      </c>
      <c r="T160">
        <v>0</v>
      </c>
      <c r="U160" t="s">
        <v>31</v>
      </c>
      <c r="V160">
        <v>0</v>
      </c>
      <c r="W160">
        <v>0</v>
      </c>
      <c r="X160" t="s">
        <v>31</v>
      </c>
      <c r="Y160">
        <v>0</v>
      </c>
      <c r="Z160">
        <v>0</v>
      </c>
      <c r="AA160" t="s">
        <v>31</v>
      </c>
      <c r="AB160">
        <v>0</v>
      </c>
      <c r="AC160">
        <v>0</v>
      </c>
      <c r="AD160" t="s">
        <v>31</v>
      </c>
      <c r="AE160" t="s">
        <v>35</v>
      </c>
      <c r="AF160" t="s">
        <v>35</v>
      </c>
      <c r="AG160" t="s">
        <v>31</v>
      </c>
      <c r="AH160">
        <v>0.65149999999999997</v>
      </c>
      <c r="AI160">
        <v>0.65149999999999997</v>
      </c>
      <c r="AJ160" t="s">
        <v>31</v>
      </c>
      <c r="AK160">
        <v>0.2273</v>
      </c>
      <c r="AL160">
        <v>0.2273</v>
      </c>
      <c r="AM160" t="s">
        <v>31</v>
      </c>
      <c r="AN160" t="s">
        <v>35</v>
      </c>
      <c r="AO160" t="s">
        <v>35</v>
      </c>
      <c r="AP160" t="s">
        <v>31</v>
      </c>
      <c r="AQ160">
        <v>0.1212</v>
      </c>
      <c r="AR160">
        <v>0.1212</v>
      </c>
      <c r="AS160" t="s">
        <v>31</v>
      </c>
      <c r="AT160">
        <v>0.39389999999999997</v>
      </c>
      <c r="AU160">
        <v>0.39389999999999997</v>
      </c>
      <c r="AV160" t="s">
        <v>31</v>
      </c>
      <c r="AW160" t="s">
        <v>35</v>
      </c>
      <c r="AX160" t="s">
        <v>35</v>
      </c>
      <c r="AY160" t="s">
        <v>31</v>
      </c>
      <c r="AZ160" t="s">
        <v>35</v>
      </c>
      <c r="BA160" t="s">
        <v>35</v>
      </c>
      <c r="BB160" t="s">
        <v>31</v>
      </c>
      <c r="BC160" t="s">
        <v>35</v>
      </c>
      <c r="BD160" t="s">
        <v>35</v>
      </c>
      <c r="BE160" t="s">
        <v>31</v>
      </c>
      <c r="BF160" t="s">
        <v>35</v>
      </c>
      <c r="BG160" t="s">
        <v>35</v>
      </c>
      <c r="BH160" t="s">
        <v>31</v>
      </c>
      <c r="BI160" t="s">
        <v>35</v>
      </c>
      <c r="BJ160" t="s">
        <v>35</v>
      </c>
      <c r="BK160" t="s">
        <v>31</v>
      </c>
      <c r="BL160">
        <v>0</v>
      </c>
      <c r="BM160">
        <v>0</v>
      </c>
      <c r="BN160" t="s">
        <v>31</v>
      </c>
      <c r="BO160">
        <v>0</v>
      </c>
      <c r="BP160">
        <v>0</v>
      </c>
      <c r="BQ160" t="s">
        <v>31</v>
      </c>
      <c r="BR160" t="s">
        <v>35</v>
      </c>
      <c r="BS160" t="s">
        <v>35</v>
      </c>
      <c r="BT160" t="s">
        <v>31</v>
      </c>
      <c r="BU160" t="s">
        <v>35</v>
      </c>
      <c r="BV160" t="s">
        <v>35</v>
      </c>
      <c r="BW160" t="s">
        <v>31</v>
      </c>
      <c r="BX160">
        <v>0.16669999999999999</v>
      </c>
      <c r="BY160">
        <v>0.16669999999999999</v>
      </c>
    </row>
    <row r="161" spans="1:165" x14ac:dyDescent="0.25">
      <c r="A161">
        <v>3</v>
      </c>
      <c r="B161">
        <v>351</v>
      </c>
      <c r="C161" t="s">
        <v>31</v>
      </c>
      <c r="D161" t="s">
        <v>31</v>
      </c>
      <c r="E161" t="s">
        <v>31</v>
      </c>
      <c r="F161" t="s">
        <v>31</v>
      </c>
      <c r="G161" t="s">
        <v>31</v>
      </c>
      <c r="H161" t="s">
        <v>31</v>
      </c>
      <c r="I161" t="s">
        <v>31</v>
      </c>
      <c r="J161" t="s">
        <v>31</v>
      </c>
      <c r="K161" t="s">
        <v>31</v>
      </c>
      <c r="L161" t="s">
        <v>31</v>
      </c>
      <c r="M161" t="s">
        <v>31</v>
      </c>
      <c r="N161" t="s">
        <v>31</v>
      </c>
      <c r="O161" t="s">
        <v>31</v>
      </c>
      <c r="P161" t="s">
        <v>31</v>
      </c>
      <c r="Q161" t="s">
        <v>31</v>
      </c>
      <c r="R161" t="s">
        <v>31</v>
      </c>
      <c r="S161" t="s">
        <v>31</v>
      </c>
      <c r="T161" t="s">
        <v>31</v>
      </c>
      <c r="U161" t="s">
        <v>31</v>
      </c>
      <c r="V161" t="s">
        <v>31</v>
      </c>
      <c r="W161" t="s">
        <v>31</v>
      </c>
      <c r="X161" t="s">
        <v>31</v>
      </c>
      <c r="Y161" t="s">
        <v>31</v>
      </c>
      <c r="Z161" t="s">
        <v>31</v>
      </c>
      <c r="AA161" t="s">
        <v>31</v>
      </c>
      <c r="AB161" t="s">
        <v>31</v>
      </c>
      <c r="AC161" t="s">
        <v>31</v>
      </c>
      <c r="AD161" t="s">
        <v>31</v>
      </c>
      <c r="AE161" t="s">
        <v>31</v>
      </c>
      <c r="AF161" t="s">
        <v>31</v>
      </c>
      <c r="AG161" t="s">
        <v>31</v>
      </c>
      <c r="AH161" t="s">
        <v>31</v>
      </c>
      <c r="AI161" t="s">
        <v>31</v>
      </c>
      <c r="AJ161" t="s">
        <v>31</v>
      </c>
      <c r="AK161" t="s">
        <v>31</v>
      </c>
      <c r="AL161" t="s">
        <v>31</v>
      </c>
      <c r="AM161" t="s">
        <v>31</v>
      </c>
      <c r="AN161" t="s">
        <v>31</v>
      </c>
      <c r="AO161" t="s">
        <v>31</v>
      </c>
      <c r="AP161" t="s">
        <v>31</v>
      </c>
      <c r="AQ161" t="s">
        <v>31</v>
      </c>
      <c r="AR161" t="s">
        <v>31</v>
      </c>
      <c r="AS161" t="s">
        <v>31</v>
      </c>
      <c r="AT161" t="s">
        <v>31</v>
      </c>
      <c r="AU161" t="s">
        <v>31</v>
      </c>
      <c r="AV161" t="s">
        <v>31</v>
      </c>
      <c r="AW161" t="s">
        <v>31</v>
      </c>
      <c r="AX161" t="s">
        <v>31</v>
      </c>
      <c r="AY161" t="s">
        <v>31</v>
      </c>
      <c r="AZ161" t="s">
        <v>31</v>
      </c>
      <c r="BA161" t="s">
        <v>31</v>
      </c>
      <c r="BB161" t="s">
        <v>31</v>
      </c>
      <c r="BC161" t="s">
        <v>31</v>
      </c>
      <c r="BD161" t="s">
        <v>31</v>
      </c>
      <c r="BE161" t="s">
        <v>31</v>
      </c>
      <c r="BF161" t="s">
        <v>31</v>
      </c>
      <c r="BG161" t="s">
        <v>31</v>
      </c>
      <c r="BH161" t="s">
        <v>31</v>
      </c>
      <c r="BI161" t="s">
        <v>31</v>
      </c>
      <c r="BJ161" t="s">
        <v>31</v>
      </c>
      <c r="BK161" t="s">
        <v>31</v>
      </c>
      <c r="BL161" t="s">
        <v>31</v>
      </c>
      <c r="BM161" t="s">
        <v>31</v>
      </c>
      <c r="BN161" t="s">
        <v>31</v>
      </c>
      <c r="BO161" t="s">
        <v>31</v>
      </c>
      <c r="BP161" t="s">
        <v>31</v>
      </c>
      <c r="BQ161" t="s">
        <v>31</v>
      </c>
      <c r="BR161" t="s">
        <v>31</v>
      </c>
      <c r="BS161" t="s">
        <v>31</v>
      </c>
      <c r="BT161" t="s">
        <v>31</v>
      </c>
      <c r="BU161" t="s">
        <v>31</v>
      </c>
      <c r="BV161" t="s">
        <v>31</v>
      </c>
      <c r="BW161" t="s">
        <v>31</v>
      </c>
      <c r="BX161" t="s">
        <v>31</v>
      </c>
      <c r="BY161" t="s">
        <v>31</v>
      </c>
    </row>
    <row r="162" spans="1:165" x14ac:dyDescent="0.25">
      <c r="A162">
        <v>3</v>
      </c>
      <c r="B162">
        <v>851</v>
      </c>
      <c r="C162" t="s">
        <v>31</v>
      </c>
      <c r="D162" t="s">
        <v>31</v>
      </c>
      <c r="E162" t="s">
        <v>31</v>
      </c>
      <c r="F162" t="s">
        <v>31</v>
      </c>
      <c r="G162" t="s">
        <v>31</v>
      </c>
      <c r="H162" t="s">
        <v>31</v>
      </c>
      <c r="I162" t="s">
        <v>31</v>
      </c>
      <c r="J162" t="s">
        <v>31</v>
      </c>
      <c r="K162" t="s">
        <v>31</v>
      </c>
      <c r="L162" t="s">
        <v>31</v>
      </c>
      <c r="M162" t="s">
        <v>31</v>
      </c>
      <c r="N162" t="s">
        <v>31</v>
      </c>
      <c r="O162" t="s">
        <v>31</v>
      </c>
      <c r="P162" t="s">
        <v>31</v>
      </c>
      <c r="Q162" t="s">
        <v>31</v>
      </c>
      <c r="R162" t="s">
        <v>31</v>
      </c>
      <c r="S162" t="s">
        <v>31</v>
      </c>
      <c r="T162" t="s">
        <v>31</v>
      </c>
      <c r="U162" t="s">
        <v>31</v>
      </c>
      <c r="V162" t="s">
        <v>31</v>
      </c>
      <c r="W162" t="s">
        <v>31</v>
      </c>
      <c r="X162" t="s">
        <v>31</v>
      </c>
      <c r="Y162" t="s">
        <v>31</v>
      </c>
      <c r="Z162" t="s">
        <v>31</v>
      </c>
      <c r="AA162" t="s">
        <v>31</v>
      </c>
      <c r="AB162" t="s">
        <v>31</v>
      </c>
      <c r="AC162" t="s">
        <v>31</v>
      </c>
      <c r="AD162" t="s">
        <v>31</v>
      </c>
      <c r="AE162" t="s">
        <v>31</v>
      </c>
      <c r="AF162" t="s">
        <v>31</v>
      </c>
      <c r="AG162" t="s">
        <v>31</v>
      </c>
      <c r="AH162" t="s">
        <v>31</v>
      </c>
      <c r="AI162" t="s">
        <v>31</v>
      </c>
      <c r="AJ162" t="s">
        <v>31</v>
      </c>
      <c r="AK162" t="s">
        <v>31</v>
      </c>
      <c r="AL162" t="s">
        <v>31</v>
      </c>
      <c r="AM162" t="s">
        <v>31</v>
      </c>
      <c r="AN162" t="s">
        <v>31</v>
      </c>
      <c r="AO162" t="s">
        <v>31</v>
      </c>
      <c r="AP162" t="s">
        <v>31</v>
      </c>
      <c r="AQ162" t="s">
        <v>31</v>
      </c>
      <c r="AR162" t="s">
        <v>31</v>
      </c>
      <c r="AS162" t="s">
        <v>31</v>
      </c>
      <c r="AT162" t="s">
        <v>31</v>
      </c>
      <c r="AU162" t="s">
        <v>31</v>
      </c>
      <c r="AV162" t="s">
        <v>31</v>
      </c>
      <c r="AW162" t="s">
        <v>31</v>
      </c>
      <c r="AX162" t="s">
        <v>31</v>
      </c>
      <c r="AY162" t="s">
        <v>31</v>
      </c>
      <c r="AZ162" t="s">
        <v>31</v>
      </c>
      <c r="BA162" t="s">
        <v>31</v>
      </c>
      <c r="BB162" t="s">
        <v>31</v>
      </c>
      <c r="BC162" t="s">
        <v>31</v>
      </c>
      <c r="BD162" t="s">
        <v>31</v>
      </c>
      <c r="BE162" t="s">
        <v>31</v>
      </c>
      <c r="BF162" t="s">
        <v>31</v>
      </c>
      <c r="BG162" t="s">
        <v>31</v>
      </c>
      <c r="BH162" t="s">
        <v>31</v>
      </c>
      <c r="BI162" t="s">
        <v>31</v>
      </c>
      <c r="BJ162" t="s">
        <v>31</v>
      </c>
      <c r="BK162" t="s">
        <v>31</v>
      </c>
      <c r="BL162" t="s">
        <v>31</v>
      </c>
      <c r="BM162" t="s">
        <v>31</v>
      </c>
      <c r="BN162" t="s">
        <v>31</v>
      </c>
      <c r="BO162" t="s">
        <v>31</v>
      </c>
      <c r="BP162" t="s">
        <v>31</v>
      </c>
      <c r="BQ162" t="s">
        <v>31</v>
      </c>
      <c r="BR162" t="s">
        <v>31</v>
      </c>
      <c r="BS162" t="s">
        <v>31</v>
      </c>
      <c r="BT162" t="s">
        <v>31</v>
      </c>
      <c r="BU162" t="s">
        <v>31</v>
      </c>
      <c r="BV162" t="s">
        <v>31</v>
      </c>
      <c r="BW162" t="s">
        <v>31</v>
      </c>
      <c r="BX162" t="s">
        <v>31</v>
      </c>
      <c r="BY162" t="s">
        <v>31</v>
      </c>
    </row>
    <row r="163" spans="1:165" x14ac:dyDescent="0.25">
      <c r="A163">
        <v>3</v>
      </c>
      <c r="B163">
        <v>201</v>
      </c>
      <c r="C163" t="s">
        <v>31</v>
      </c>
      <c r="D163" t="s">
        <v>31</v>
      </c>
      <c r="E163" t="s">
        <v>31</v>
      </c>
      <c r="F163" t="s">
        <v>31</v>
      </c>
      <c r="G163" t="s">
        <v>31</v>
      </c>
      <c r="H163" t="s">
        <v>31</v>
      </c>
      <c r="I163" t="s">
        <v>31</v>
      </c>
      <c r="J163" t="s">
        <v>31</v>
      </c>
      <c r="K163" t="s">
        <v>31</v>
      </c>
      <c r="L163" t="s">
        <v>31</v>
      </c>
      <c r="M163" t="s">
        <v>31</v>
      </c>
      <c r="N163" t="s">
        <v>31</v>
      </c>
      <c r="O163" t="s">
        <v>31</v>
      </c>
      <c r="P163" t="s">
        <v>31</v>
      </c>
      <c r="Q163" t="s">
        <v>31</v>
      </c>
      <c r="R163" t="s">
        <v>31</v>
      </c>
      <c r="S163" t="s">
        <v>31</v>
      </c>
      <c r="T163" t="s">
        <v>31</v>
      </c>
      <c r="U163" t="s">
        <v>31</v>
      </c>
      <c r="V163" t="s">
        <v>31</v>
      </c>
      <c r="W163" t="s">
        <v>31</v>
      </c>
      <c r="X163" t="s">
        <v>31</v>
      </c>
      <c r="Y163" t="s">
        <v>31</v>
      </c>
      <c r="Z163" t="s">
        <v>31</v>
      </c>
      <c r="AA163" t="s">
        <v>31</v>
      </c>
      <c r="AB163" t="s">
        <v>31</v>
      </c>
      <c r="AC163" t="s">
        <v>31</v>
      </c>
      <c r="AD163" t="s">
        <v>31</v>
      </c>
      <c r="AE163" t="s">
        <v>31</v>
      </c>
      <c r="AF163" t="s">
        <v>31</v>
      </c>
      <c r="AG163" t="s">
        <v>31</v>
      </c>
      <c r="AH163" t="s">
        <v>31</v>
      </c>
      <c r="AI163" t="s">
        <v>31</v>
      </c>
      <c r="AJ163" t="s">
        <v>31</v>
      </c>
      <c r="AK163" t="s">
        <v>31</v>
      </c>
      <c r="AL163" t="s">
        <v>31</v>
      </c>
      <c r="AM163" t="s">
        <v>31</v>
      </c>
      <c r="AN163" t="s">
        <v>31</v>
      </c>
      <c r="AO163" t="s">
        <v>31</v>
      </c>
      <c r="AP163" t="s">
        <v>31</v>
      </c>
      <c r="AQ163" t="s">
        <v>31</v>
      </c>
      <c r="AR163" t="s">
        <v>31</v>
      </c>
      <c r="AS163" t="s">
        <v>31</v>
      </c>
      <c r="AT163" t="s">
        <v>31</v>
      </c>
      <c r="AU163" t="s">
        <v>31</v>
      </c>
      <c r="AV163" t="s">
        <v>31</v>
      </c>
      <c r="AW163" t="s">
        <v>31</v>
      </c>
      <c r="AX163" t="s">
        <v>31</v>
      </c>
      <c r="AY163" t="s">
        <v>31</v>
      </c>
      <c r="AZ163" t="s">
        <v>31</v>
      </c>
      <c r="BA163" t="s">
        <v>31</v>
      </c>
      <c r="BB163" t="s">
        <v>31</v>
      </c>
      <c r="BC163" t="s">
        <v>31</v>
      </c>
      <c r="BD163" t="s">
        <v>31</v>
      </c>
      <c r="BE163" t="s">
        <v>31</v>
      </c>
      <c r="BF163" t="s">
        <v>31</v>
      </c>
      <c r="BG163" t="s">
        <v>31</v>
      </c>
      <c r="BH163" t="s">
        <v>31</v>
      </c>
      <c r="BI163" t="s">
        <v>31</v>
      </c>
      <c r="BJ163" t="s">
        <v>31</v>
      </c>
      <c r="BK163" t="s">
        <v>31</v>
      </c>
      <c r="BL163" t="s">
        <v>31</v>
      </c>
      <c r="BM163" t="s">
        <v>31</v>
      </c>
      <c r="BN163" t="s">
        <v>31</v>
      </c>
      <c r="BO163" t="s">
        <v>31</v>
      </c>
      <c r="BP163" t="s">
        <v>31</v>
      </c>
      <c r="BQ163" t="s">
        <v>31</v>
      </c>
      <c r="BR163" t="s">
        <v>31</v>
      </c>
      <c r="BS163" t="s">
        <v>31</v>
      </c>
      <c r="BT163" t="s">
        <v>31</v>
      </c>
      <c r="BU163" t="s">
        <v>31</v>
      </c>
      <c r="BV163" t="s">
        <v>31</v>
      </c>
      <c r="BW163" t="s">
        <v>31</v>
      </c>
      <c r="BX163" t="s">
        <v>31</v>
      </c>
      <c r="BY163" t="s">
        <v>31</v>
      </c>
    </row>
    <row r="164" spans="1:165" x14ac:dyDescent="0.25">
      <c r="A164">
        <v>3</v>
      </c>
      <c r="B164">
        <v>420</v>
      </c>
      <c r="C164" t="s">
        <v>31</v>
      </c>
      <c r="D164" t="s">
        <v>31</v>
      </c>
      <c r="E164" t="s">
        <v>31</v>
      </c>
      <c r="F164" t="s">
        <v>31</v>
      </c>
      <c r="G164" t="s">
        <v>31</v>
      </c>
      <c r="H164" t="s">
        <v>31</v>
      </c>
      <c r="I164" t="s">
        <v>31</v>
      </c>
      <c r="J164" t="s">
        <v>31</v>
      </c>
      <c r="K164" t="s">
        <v>31</v>
      </c>
      <c r="L164" t="s">
        <v>31</v>
      </c>
      <c r="M164" t="s">
        <v>31</v>
      </c>
      <c r="N164" t="s">
        <v>31</v>
      </c>
      <c r="O164" t="s">
        <v>31</v>
      </c>
      <c r="P164" t="s">
        <v>31</v>
      </c>
      <c r="Q164" t="s">
        <v>31</v>
      </c>
      <c r="R164" t="s">
        <v>31</v>
      </c>
      <c r="S164" t="s">
        <v>31</v>
      </c>
      <c r="T164" t="s">
        <v>31</v>
      </c>
      <c r="U164" t="s">
        <v>31</v>
      </c>
      <c r="V164" t="s">
        <v>31</v>
      </c>
      <c r="W164" t="s">
        <v>31</v>
      </c>
      <c r="X164" t="s">
        <v>31</v>
      </c>
      <c r="Y164" t="s">
        <v>31</v>
      </c>
      <c r="Z164" t="s">
        <v>31</v>
      </c>
      <c r="AA164" t="s">
        <v>31</v>
      </c>
      <c r="AB164" t="s">
        <v>31</v>
      </c>
      <c r="AC164" t="s">
        <v>31</v>
      </c>
      <c r="AD164" t="s">
        <v>31</v>
      </c>
      <c r="AE164" t="s">
        <v>31</v>
      </c>
      <c r="AF164" t="s">
        <v>31</v>
      </c>
      <c r="AG164" t="s">
        <v>31</v>
      </c>
      <c r="AH164" t="s">
        <v>31</v>
      </c>
      <c r="AI164" t="s">
        <v>31</v>
      </c>
      <c r="AJ164" t="s">
        <v>31</v>
      </c>
      <c r="AK164" t="s">
        <v>31</v>
      </c>
      <c r="AL164" t="s">
        <v>31</v>
      </c>
      <c r="AM164" t="s">
        <v>31</v>
      </c>
      <c r="AN164" t="s">
        <v>31</v>
      </c>
      <c r="AO164" t="s">
        <v>31</v>
      </c>
      <c r="AP164" t="s">
        <v>31</v>
      </c>
      <c r="AQ164" t="s">
        <v>31</v>
      </c>
      <c r="AR164" t="s">
        <v>31</v>
      </c>
      <c r="AS164" t="s">
        <v>31</v>
      </c>
      <c r="AT164" t="s">
        <v>31</v>
      </c>
      <c r="AU164" t="s">
        <v>31</v>
      </c>
      <c r="AV164" t="s">
        <v>31</v>
      </c>
      <c r="AW164" t="s">
        <v>31</v>
      </c>
      <c r="AX164" t="s">
        <v>31</v>
      </c>
      <c r="AY164" t="s">
        <v>31</v>
      </c>
      <c r="AZ164" t="s">
        <v>31</v>
      </c>
      <c r="BA164" t="s">
        <v>31</v>
      </c>
      <c r="BB164" t="s">
        <v>31</v>
      </c>
      <c r="BC164" t="s">
        <v>31</v>
      </c>
      <c r="BD164" t="s">
        <v>31</v>
      </c>
      <c r="BE164" t="s">
        <v>31</v>
      </c>
      <c r="BF164" t="s">
        <v>31</v>
      </c>
      <c r="BG164" t="s">
        <v>31</v>
      </c>
      <c r="BH164" t="s">
        <v>31</v>
      </c>
      <c r="BI164" t="s">
        <v>31</v>
      </c>
      <c r="BJ164" t="s">
        <v>31</v>
      </c>
      <c r="BK164" t="s">
        <v>31</v>
      </c>
      <c r="BL164" t="s">
        <v>31</v>
      </c>
      <c r="BM164" t="s">
        <v>31</v>
      </c>
      <c r="BN164" t="s">
        <v>31</v>
      </c>
      <c r="BO164" t="s">
        <v>31</v>
      </c>
      <c r="BP164" t="s">
        <v>31</v>
      </c>
      <c r="BQ164" t="s">
        <v>31</v>
      </c>
      <c r="BR164" t="s">
        <v>31</v>
      </c>
      <c r="BS164" t="s">
        <v>31</v>
      </c>
      <c r="BT164" t="s">
        <v>31</v>
      </c>
      <c r="BU164" t="s">
        <v>31</v>
      </c>
      <c r="BV164" t="s">
        <v>31</v>
      </c>
      <c r="BW164" t="s">
        <v>31</v>
      </c>
      <c r="BX164" t="s">
        <v>31</v>
      </c>
      <c r="BY164" t="s">
        <v>31</v>
      </c>
    </row>
    <row r="165" spans="1:165" x14ac:dyDescent="0.25">
      <c r="A165">
        <v>3</v>
      </c>
      <c r="B165">
        <v>318</v>
      </c>
      <c r="C165" t="s">
        <v>31</v>
      </c>
      <c r="D165" t="s">
        <v>31</v>
      </c>
      <c r="E165" t="s">
        <v>31</v>
      </c>
      <c r="F165" t="s">
        <v>31</v>
      </c>
      <c r="G165" t="s">
        <v>31</v>
      </c>
      <c r="H165" t="s">
        <v>31</v>
      </c>
      <c r="I165" t="s">
        <v>31</v>
      </c>
      <c r="J165" t="s">
        <v>31</v>
      </c>
      <c r="K165" t="s">
        <v>31</v>
      </c>
      <c r="L165" t="s">
        <v>31</v>
      </c>
      <c r="M165" t="s">
        <v>31</v>
      </c>
      <c r="N165" t="s">
        <v>31</v>
      </c>
      <c r="O165" t="s">
        <v>31</v>
      </c>
      <c r="P165" t="s">
        <v>31</v>
      </c>
      <c r="Q165" t="s">
        <v>31</v>
      </c>
      <c r="R165" t="s">
        <v>31</v>
      </c>
      <c r="S165" t="s">
        <v>31</v>
      </c>
      <c r="T165" t="s">
        <v>31</v>
      </c>
      <c r="U165" t="s">
        <v>31</v>
      </c>
      <c r="V165" t="s">
        <v>31</v>
      </c>
      <c r="W165" t="s">
        <v>31</v>
      </c>
      <c r="X165" t="s">
        <v>31</v>
      </c>
      <c r="Y165" t="s">
        <v>31</v>
      </c>
      <c r="Z165" t="s">
        <v>31</v>
      </c>
      <c r="AA165" t="s">
        <v>31</v>
      </c>
      <c r="AB165" t="s">
        <v>31</v>
      </c>
      <c r="AC165" t="s">
        <v>31</v>
      </c>
      <c r="AD165" t="s">
        <v>31</v>
      </c>
      <c r="AE165" t="s">
        <v>31</v>
      </c>
      <c r="AF165" t="s">
        <v>31</v>
      </c>
      <c r="AG165" t="s">
        <v>31</v>
      </c>
      <c r="AH165" t="s">
        <v>31</v>
      </c>
      <c r="AI165" t="s">
        <v>31</v>
      </c>
      <c r="AJ165" t="s">
        <v>31</v>
      </c>
      <c r="AK165" t="s">
        <v>31</v>
      </c>
      <c r="AL165" t="s">
        <v>31</v>
      </c>
      <c r="AM165" t="s">
        <v>31</v>
      </c>
      <c r="AN165" t="s">
        <v>31</v>
      </c>
      <c r="AO165" t="s">
        <v>31</v>
      </c>
      <c r="AP165" t="s">
        <v>31</v>
      </c>
      <c r="AQ165" t="s">
        <v>31</v>
      </c>
      <c r="AR165" t="s">
        <v>31</v>
      </c>
      <c r="AS165" t="s">
        <v>31</v>
      </c>
      <c r="AT165" t="s">
        <v>31</v>
      </c>
      <c r="AU165" t="s">
        <v>31</v>
      </c>
      <c r="AV165" t="s">
        <v>31</v>
      </c>
      <c r="AW165" t="s">
        <v>31</v>
      </c>
      <c r="AX165" t="s">
        <v>31</v>
      </c>
      <c r="AY165" t="s">
        <v>31</v>
      </c>
      <c r="AZ165" t="s">
        <v>31</v>
      </c>
      <c r="BA165" t="s">
        <v>31</v>
      </c>
      <c r="BB165" t="s">
        <v>31</v>
      </c>
      <c r="BC165" t="s">
        <v>31</v>
      </c>
      <c r="BD165" t="s">
        <v>31</v>
      </c>
      <c r="BE165" t="s">
        <v>31</v>
      </c>
      <c r="BF165" t="s">
        <v>31</v>
      </c>
      <c r="BG165" t="s">
        <v>31</v>
      </c>
      <c r="BH165" t="s">
        <v>31</v>
      </c>
      <c r="BI165" t="s">
        <v>31</v>
      </c>
      <c r="BJ165" t="s">
        <v>31</v>
      </c>
      <c r="BK165" t="s">
        <v>31</v>
      </c>
      <c r="BL165" t="s">
        <v>31</v>
      </c>
      <c r="BM165" t="s">
        <v>31</v>
      </c>
      <c r="BN165" t="s">
        <v>31</v>
      </c>
      <c r="BO165" t="s">
        <v>31</v>
      </c>
      <c r="BP165" t="s">
        <v>31</v>
      </c>
      <c r="BQ165" t="s">
        <v>31</v>
      </c>
      <c r="BR165" t="s">
        <v>31</v>
      </c>
      <c r="BS165" t="s">
        <v>31</v>
      </c>
      <c r="BT165" t="s">
        <v>31</v>
      </c>
      <c r="BU165" t="s">
        <v>31</v>
      </c>
      <c r="BV165" t="s">
        <v>31</v>
      </c>
      <c r="BW165" t="s">
        <v>31</v>
      </c>
      <c r="BX165" t="s">
        <v>31</v>
      </c>
      <c r="BY165" t="s">
        <v>31</v>
      </c>
    </row>
    <row r="170" spans="1:165" x14ac:dyDescent="0.25">
      <c r="A170" t="s">
        <v>559</v>
      </c>
      <c r="B170" t="s">
        <v>0</v>
      </c>
      <c r="C170" t="s">
        <v>86</v>
      </c>
      <c r="D170" t="s">
        <v>87</v>
      </c>
      <c r="E170" t="s">
        <v>88</v>
      </c>
      <c r="F170" t="s">
        <v>89</v>
      </c>
      <c r="G170" t="s">
        <v>90</v>
      </c>
      <c r="H170" t="s">
        <v>91</v>
      </c>
      <c r="I170" t="s">
        <v>92</v>
      </c>
      <c r="J170" t="s">
        <v>93</v>
      </c>
      <c r="K170" t="s">
        <v>94</v>
      </c>
      <c r="L170" t="s">
        <v>95</v>
      </c>
      <c r="M170" t="s">
        <v>96</v>
      </c>
      <c r="N170">
        <v>202</v>
      </c>
      <c r="O170">
        <v>207</v>
      </c>
      <c r="P170">
        <v>209</v>
      </c>
      <c r="Q170">
        <v>370</v>
      </c>
      <c r="R170">
        <v>373</v>
      </c>
      <c r="S170">
        <v>823</v>
      </c>
      <c r="T170">
        <v>825</v>
      </c>
      <c r="U170">
        <v>840</v>
      </c>
      <c r="V170">
        <v>856</v>
      </c>
      <c r="W170">
        <v>865</v>
      </c>
      <c r="X170">
        <v>921</v>
      </c>
      <c r="Y170">
        <v>935</v>
      </c>
      <c r="Z170">
        <v>301</v>
      </c>
      <c r="AA170">
        <v>302</v>
      </c>
      <c r="AB170">
        <v>306</v>
      </c>
      <c r="AC170">
        <v>313</v>
      </c>
      <c r="AD170">
        <v>317</v>
      </c>
      <c r="AE170">
        <v>341</v>
      </c>
      <c r="AF170">
        <v>342</v>
      </c>
      <c r="AG170">
        <v>380</v>
      </c>
      <c r="AH170">
        <v>813</v>
      </c>
      <c r="AI170">
        <v>815</v>
      </c>
      <c r="AJ170">
        <v>836</v>
      </c>
      <c r="AK170">
        <v>871</v>
      </c>
      <c r="AL170">
        <v>872</v>
      </c>
      <c r="AM170">
        <v>881</v>
      </c>
      <c r="AN170">
        <v>882</v>
      </c>
      <c r="AO170">
        <v>889</v>
      </c>
      <c r="AP170">
        <v>896</v>
      </c>
      <c r="AQ170">
        <v>333</v>
      </c>
      <c r="AR170">
        <v>353</v>
      </c>
      <c r="AS170">
        <v>357</v>
      </c>
      <c r="AT170">
        <v>381</v>
      </c>
      <c r="AU170">
        <v>382</v>
      </c>
      <c r="AV170">
        <v>393</v>
      </c>
      <c r="AW170">
        <v>800</v>
      </c>
      <c r="AX170">
        <v>807</v>
      </c>
      <c r="AY170">
        <v>826</v>
      </c>
      <c r="AZ170">
        <v>855</v>
      </c>
      <c r="BA170">
        <v>866</v>
      </c>
      <c r="BB170">
        <v>870</v>
      </c>
      <c r="BC170">
        <v>877</v>
      </c>
      <c r="BD170">
        <v>880</v>
      </c>
      <c r="BE170">
        <v>887</v>
      </c>
      <c r="BF170">
        <v>928</v>
      </c>
      <c r="BG170">
        <v>929</v>
      </c>
      <c r="BH170">
        <v>936</v>
      </c>
      <c r="BI170">
        <v>937</v>
      </c>
      <c r="BJ170">
        <v>213</v>
      </c>
      <c r="BK170">
        <v>304</v>
      </c>
      <c r="BL170">
        <v>305</v>
      </c>
      <c r="BM170">
        <v>320</v>
      </c>
      <c r="BN170">
        <v>801</v>
      </c>
      <c r="BO170">
        <v>802</v>
      </c>
      <c r="BP170">
        <v>816</v>
      </c>
      <c r="BQ170">
        <v>835</v>
      </c>
      <c r="BR170">
        <v>841</v>
      </c>
      <c r="BS170">
        <v>893</v>
      </c>
      <c r="BT170">
        <v>894</v>
      </c>
      <c r="BU170">
        <v>895</v>
      </c>
      <c r="BV170">
        <v>919</v>
      </c>
      <c r="BW170">
        <v>205</v>
      </c>
      <c r="BX170">
        <v>211</v>
      </c>
      <c r="BY170">
        <v>308</v>
      </c>
      <c r="BZ170">
        <v>309</v>
      </c>
      <c r="CA170">
        <v>316</v>
      </c>
      <c r="CB170">
        <v>344</v>
      </c>
      <c r="CC170">
        <v>372</v>
      </c>
      <c r="CD170">
        <v>803</v>
      </c>
      <c r="CE170">
        <v>805</v>
      </c>
      <c r="CF170">
        <v>810</v>
      </c>
      <c r="CG170">
        <v>822</v>
      </c>
      <c r="CH170">
        <v>830</v>
      </c>
      <c r="CI170">
        <v>831</v>
      </c>
      <c r="CJ170">
        <v>845</v>
      </c>
      <c r="CK170">
        <v>891</v>
      </c>
      <c r="CL170">
        <v>916</v>
      </c>
      <c r="CM170">
        <v>925</v>
      </c>
      <c r="CN170">
        <v>931</v>
      </c>
      <c r="CO170">
        <v>204</v>
      </c>
      <c r="CP170">
        <v>206</v>
      </c>
      <c r="CQ170">
        <v>208</v>
      </c>
      <c r="CR170">
        <v>210</v>
      </c>
      <c r="CS170">
        <v>330</v>
      </c>
      <c r="CT170">
        <v>331</v>
      </c>
      <c r="CU170">
        <v>336</v>
      </c>
      <c r="CV170">
        <v>356</v>
      </c>
      <c r="CW170">
        <v>371</v>
      </c>
      <c r="CX170">
        <v>384</v>
      </c>
      <c r="CY170">
        <v>394</v>
      </c>
      <c r="CZ170">
        <v>821</v>
      </c>
      <c r="DA170">
        <v>837</v>
      </c>
      <c r="DB170">
        <v>850</v>
      </c>
      <c r="DC170">
        <v>860</v>
      </c>
      <c r="DD170">
        <v>861</v>
      </c>
      <c r="DE170">
        <v>868</v>
      </c>
      <c r="DF170">
        <v>869</v>
      </c>
      <c r="DG170">
        <v>876</v>
      </c>
      <c r="DH170">
        <v>886</v>
      </c>
      <c r="DI170">
        <v>892</v>
      </c>
      <c r="DJ170">
        <v>933</v>
      </c>
      <c r="DK170">
        <v>203</v>
      </c>
      <c r="DL170">
        <v>212</v>
      </c>
      <c r="DM170">
        <v>307</v>
      </c>
      <c r="DN170">
        <v>312</v>
      </c>
      <c r="DO170">
        <v>315</v>
      </c>
      <c r="DP170">
        <v>334</v>
      </c>
      <c r="DQ170">
        <v>350</v>
      </c>
      <c r="DR170">
        <v>354</v>
      </c>
      <c r="DS170">
        <v>358</v>
      </c>
      <c r="DT170">
        <v>359</v>
      </c>
      <c r="DU170">
        <v>383</v>
      </c>
      <c r="DV170">
        <v>390</v>
      </c>
      <c r="DW170">
        <v>391</v>
      </c>
      <c r="DX170">
        <v>806</v>
      </c>
      <c r="DY170">
        <v>808</v>
      </c>
      <c r="DZ170">
        <v>812</v>
      </c>
      <c r="EA170">
        <v>846</v>
      </c>
      <c r="EB170">
        <v>874</v>
      </c>
      <c r="EC170">
        <v>878</v>
      </c>
      <c r="ED170">
        <v>879</v>
      </c>
      <c r="EE170">
        <v>884</v>
      </c>
      <c r="EF170">
        <v>888</v>
      </c>
      <c r="EG170">
        <v>909</v>
      </c>
      <c r="EH170">
        <v>926</v>
      </c>
      <c r="EI170">
        <v>938</v>
      </c>
      <c r="EJ170">
        <v>303</v>
      </c>
      <c r="EK170">
        <v>310</v>
      </c>
      <c r="EL170">
        <v>311</v>
      </c>
      <c r="EM170">
        <v>314</v>
      </c>
      <c r="EN170">
        <v>319</v>
      </c>
      <c r="EO170">
        <v>332</v>
      </c>
      <c r="EP170">
        <v>335</v>
      </c>
      <c r="EQ170">
        <v>340</v>
      </c>
      <c r="ER170">
        <v>343</v>
      </c>
      <c r="ES170">
        <v>352</v>
      </c>
      <c r="ET170">
        <v>355</v>
      </c>
      <c r="EU170">
        <v>392</v>
      </c>
      <c r="EV170">
        <v>811</v>
      </c>
      <c r="EW170">
        <v>852</v>
      </c>
      <c r="EX170">
        <v>867</v>
      </c>
      <c r="EY170">
        <v>873</v>
      </c>
      <c r="EZ170">
        <v>883</v>
      </c>
      <c r="FA170">
        <v>885</v>
      </c>
      <c r="FB170">
        <v>908</v>
      </c>
      <c r="FC170">
        <v>857</v>
      </c>
      <c r="FD170">
        <v>890</v>
      </c>
      <c r="FE170">
        <v>351</v>
      </c>
      <c r="FF170">
        <v>851</v>
      </c>
      <c r="FG170">
        <v>201</v>
      </c>
      <c r="FH170">
        <v>420</v>
      </c>
      <c r="FI170">
        <v>318</v>
      </c>
    </row>
    <row r="171" spans="1:165" x14ac:dyDescent="0.25">
      <c r="A171">
        <v>2</v>
      </c>
      <c r="B171" t="s">
        <v>99</v>
      </c>
      <c r="C171">
        <v>12090</v>
      </c>
      <c r="D171">
        <v>770</v>
      </c>
      <c r="E171">
        <v>690</v>
      </c>
      <c r="F171">
        <v>2100</v>
      </c>
      <c r="G171">
        <v>470</v>
      </c>
      <c r="H171">
        <v>1150</v>
      </c>
      <c r="I171">
        <v>2520</v>
      </c>
      <c r="J171">
        <v>1070</v>
      </c>
      <c r="K171">
        <v>690</v>
      </c>
      <c r="L171">
        <v>1450</v>
      </c>
      <c r="M171">
        <v>1180</v>
      </c>
      <c r="N171">
        <v>250</v>
      </c>
      <c r="O171">
        <v>30</v>
      </c>
      <c r="P171">
        <v>120</v>
      </c>
      <c r="Q171">
        <v>10</v>
      </c>
      <c r="R171">
        <v>70</v>
      </c>
      <c r="S171">
        <v>30</v>
      </c>
      <c r="T171">
        <v>110</v>
      </c>
      <c r="U171">
        <v>70</v>
      </c>
      <c r="V171">
        <v>40</v>
      </c>
      <c r="W171">
        <v>40</v>
      </c>
      <c r="X171">
        <v>30</v>
      </c>
      <c r="Y171">
        <v>80</v>
      </c>
      <c r="Z171">
        <v>200</v>
      </c>
      <c r="AA171">
        <v>200</v>
      </c>
      <c r="AB171">
        <v>150</v>
      </c>
      <c r="AC171">
        <v>210</v>
      </c>
      <c r="AD171">
        <v>340</v>
      </c>
      <c r="AE171">
        <v>340</v>
      </c>
      <c r="AF171">
        <v>40</v>
      </c>
      <c r="AG171">
        <v>380</v>
      </c>
      <c r="AH171" t="s">
        <v>35</v>
      </c>
      <c r="AI171">
        <v>50</v>
      </c>
      <c r="AJ171">
        <v>30</v>
      </c>
      <c r="AK171">
        <v>90</v>
      </c>
      <c r="AL171">
        <v>10</v>
      </c>
      <c r="AM171">
        <v>150</v>
      </c>
      <c r="AN171">
        <v>40</v>
      </c>
      <c r="AO171">
        <v>20</v>
      </c>
      <c r="AP171">
        <v>40</v>
      </c>
      <c r="AQ171">
        <v>130</v>
      </c>
      <c r="AR171">
        <v>10</v>
      </c>
      <c r="AS171">
        <v>10</v>
      </c>
      <c r="AT171">
        <v>100</v>
      </c>
      <c r="AU171">
        <v>60</v>
      </c>
      <c r="AV171">
        <v>20</v>
      </c>
      <c r="AW171">
        <v>20</v>
      </c>
      <c r="AX171">
        <v>10</v>
      </c>
      <c r="AY171">
        <v>100</v>
      </c>
      <c r="AZ171">
        <v>90</v>
      </c>
      <c r="BA171">
        <v>10</v>
      </c>
      <c r="BB171">
        <v>30</v>
      </c>
      <c r="BC171">
        <v>20</v>
      </c>
      <c r="BD171">
        <v>30</v>
      </c>
      <c r="BE171">
        <v>80</v>
      </c>
      <c r="BF171">
        <v>110</v>
      </c>
      <c r="BG171">
        <v>60</v>
      </c>
      <c r="BH171">
        <v>80</v>
      </c>
      <c r="BI171">
        <v>40</v>
      </c>
      <c r="BJ171">
        <v>250</v>
      </c>
      <c r="BK171">
        <v>250</v>
      </c>
      <c r="BL171">
        <v>120</v>
      </c>
      <c r="BM171">
        <v>50</v>
      </c>
      <c r="BN171">
        <v>110</v>
      </c>
      <c r="BO171">
        <v>20</v>
      </c>
      <c r="BP171">
        <v>10</v>
      </c>
      <c r="BQ171">
        <v>70</v>
      </c>
      <c r="BR171" t="s">
        <v>35</v>
      </c>
      <c r="BS171">
        <v>10</v>
      </c>
      <c r="BT171">
        <v>30</v>
      </c>
      <c r="BU171">
        <v>30</v>
      </c>
      <c r="BV171">
        <v>220</v>
      </c>
      <c r="BW171">
        <v>160</v>
      </c>
      <c r="BX171">
        <v>390</v>
      </c>
      <c r="BY171">
        <v>220</v>
      </c>
      <c r="BZ171">
        <v>240</v>
      </c>
      <c r="CA171">
        <v>90</v>
      </c>
      <c r="CB171">
        <v>150</v>
      </c>
      <c r="CC171">
        <v>60</v>
      </c>
      <c r="CD171">
        <v>30</v>
      </c>
      <c r="CE171">
        <v>10</v>
      </c>
      <c r="CF171">
        <v>20</v>
      </c>
      <c r="CG171">
        <v>50</v>
      </c>
      <c r="CH171">
        <v>70</v>
      </c>
      <c r="CI171">
        <v>60</v>
      </c>
      <c r="CJ171">
        <v>10</v>
      </c>
      <c r="CK171">
        <v>130</v>
      </c>
      <c r="CL171">
        <v>50</v>
      </c>
      <c r="CM171">
        <v>120</v>
      </c>
      <c r="CN171">
        <v>70</v>
      </c>
      <c r="CO171">
        <v>130</v>
      </c>
      <c r="CP171">
        <v>90</v>
      </c>
      <c r="CQ171">
        <v>70</v>
      </c>
      <c r="CR171">
        <v>100</v>
      </c>
      <c r="CS171">
        <v>550</v>
      </c>
      <c r="CT171">
        <v>160</v>
      </c>
      <c r="CU171">
        <v>130</v>
      </c>
      <c r="CV171" t="s">
        <v>35</v>
      </c>
      <c r="CW171">
        <v>100</v>
      </c>
      <c r="CX171">
        <v>30</v>
      </c>
      <c r="CY171">
        <v>10</v>
      </c>
      <c r="CZ171" t="s">
        <v>35</v>
      </c>
      <c r="DA171">
        <v>40</v>
      </c>
      <c r="DB171">
        <v>20</v>
      </c>
      <c r="DC171">
        <v>100</v>
      </c>
      <c r="DD171">
        <v>10</v>
      </c>
      <c r="DE171">
        <v>20</v>
      </c>
      <c r="DF171">
        <v>20</v>
      </c>
      <c r="DG171">
        <v>50</v>
      </c>
      <c r="DH171">
        <v>310</v>
      </c>
      <c r="DI171">
        <v>70</v>
      </c>
      <c r="DJ171">
        <v>40</v>
      </c>
      <c r="DK171">
        <v>140</v>
      </c>
      <c r="DL171">
        <v>180</v>
      </c>
      <c r="DM171">
        <v>230</v>
      </c>
      <c r="DN171">
        <v>150</v>
      </c>
      <c r="DO171">
        <v>20</v>
      </c>
      <c r="DP171">
        <v>60</v>
      </c>
      <c r="DQ171">
        <v>60</v>
      </c>
      <c r="DR171">
        <v>20</v>
      </c>
      <c r="DS171">
        <v>30</v>
      </c>
      <c r="DT171">
        <v>10</v>
      </c>
      <c r="DU171">
        <v>230</v>
      </c>
      <c r="DV171">
        <v>60</v>
      </c>
      <c r="DW171">
        <v>140</v>
      </c>
      <c r="DX171">
        <v>60</v>
      </c>
      <c r="DY171">
        <v>10</v>
      </c>
      <c r="DZ171">
        <v>10</v>
      </c>
      <c r="EA171">
        <v>30</v>
      </c>
      <c r="EB171">
        <v>80</v>
      </c>
      <c r="EC171">
        <v>60</v>
      </c>
      <c r="ED171">
        <v>70</v>
      </c>
      <c r="EE171">
        <v>10</v>
      </c>
      <c r="EF171">
        <v>100</v>
      </c>
      <c r="EG171">
        <v>60</v>
      </c>
      <c r="EH171">
        <v>70</v>
      </c>
      <c r="EI171">
        <v>70</v>
      </c>
      <c r="EJ171">
        <v>70</v>
      </c>
      <c r="EK171">
        <v>80</v>
      </c>
      <c r="EL171">
        <v>10</v>
      </c>
      <c r="EM171">
        <v>40</v>
      </c>
      <c r="EN171">
        <v>60</v>
      </c>
      <c r="EO171">
        <v>20</v>
      </c>
      <c r="EP171">
        <v>140</v>
      </c>
      <c r="EQ171">
        <v>20</v>
      </c>
      <c r="ER171">
        <v>70</v>
      </c>
      <c r="ES171">
        <v>70</v>
      </c>
      <c r="ET171" t="s">
        <v>35</v>
      </c>
      <c r="EU171">
        <v>20</v>
      </c>
      <c r="EV171">
        <v>40</v>
      </c>
      <c r="EW171" t="s">
        <v>35</v>
      </c>
      <c r="EX171" t="s">
        <v>35</v>
      </c>
      <c r="EY171">
        <v>50</v>
      </c>
      <c r="EZ171">
        <v>10</v>
      </c>
      <c r="FA171">
        <v>60</v>
      </c>
      <c r="FB171">
        <v>70</v>
      </c>
      <c r="FC171" t="s">
        <v>31</v>
      </c>
      <c r="FD171" t="s">
        <v>31</v>
      </c>
      <c r="FE171" t="s">
        <v>31</v>
      </c>
      <c r="FF171" t="s">
        <v>31</v>
      </c>
      <c r="FG171" t="s">
        <v>31</v>
      </c>
      <c r="FH171" t="s">
        <v>31</v>
      </c>
      <c r="FI171" t="s">
        <v>31</v>
      </c>
    </row>
    <row r="172" spans="1:165" x14ac:dyDescent="0.25">
      <c r="A172">
        <v>3</v>
      </c>
      <c r="B172" t="s">
        <v>102</v>
      </c>
      <c r="C172">
        <v>0.76519999999999999</v>
      </c>
      <c r="D172">
        <v>0.72370000000000001</v>
      </c>
      <c r="E172">
        <v>0.72240000000000004</v>
      </c>
      <c r="F172">
        <v>0.7752</v>
      </c>
      <c r="G172">
        <v>0.77449999999999997</v>
      </c>
      <c r="H172">
        <v>0.80369999999999997</v>
      </c>
      <c r="I172">
        <v>0.79320000000000002</v>
      </c>
      <c r="J172">
        <v>0.74809999999999999</v>
      </c>
      <c r="K172">
        <v>0.66859999999999997</v>
      </c>
      <c r="L172">
        <v>0.76429999999999998</v>
      </c>
      <c r="M172">
        <v>0.7722</v>
      </c>
      <c r="N172">
        <v>0.73899999999999999</v>
      </c>
      <c r="O172">
        <v>0.62960000000000005</v>
      </c>
      <c r="P172">
        <v>0.8226</v>
      </c>
      <c r="Q172">
        <v>0.6</v>
      </c>
      <c r="R172">
        <v>0.74319999999999997</v>
      </c>
      <c r="S172">
        <v>0.84</v>
      </c>
      <c r="T172">
        <v>0.73329999999999995</v>
      </c>
      <c r="U172">
        <v>0.77780000000000005</v>
      </c>
      <c r="V172">
        <v>0.72499999999999998</v>
      </c>
      <c r="W172">
        <v>0.65849999999999997</v>
      </c>
      <c r="X172">
        <v>0.67859999999999998</v>
      </c>
      <c r="Y172">
        <v>0.73680000000000001</v>
      </c>
      <c r="Z172">
        <v>0.78280000000000005</v>
      </c>
      <c r="AA172">
        <v>0.77659999999999996</v>
      </c>
      <c r="AB172">
        <v>0.77929999999999999</v>
      </c>
      <c r="AC172">
        <v>0.66500000000000004</v>
      </c>
      <c r="AD172">
        <v>0.82799999999999996</v>
      </c>
      <c r="AE172">
        <v>0.83919999999999995</v>
      </c>
      <c r="AF172">
        <v>0.85</v>
      </c>
      <c r="AG172">
        <v>0.8427</v>
      </c>
      <c r="AH172" t="s">
        <v>35</v>
      </c>
      <c r="AI172">
        <v>0.74070000000000003</v>
      </c>
      <c r="AJ172">
        <v>0.65629999999999999</v>
      </c>
      <c r="AK172">
        <v>0.82950000000000002</v>
      </c>
      <c r="AL172">
        <v>0.57140000000000002</v>
      </c>
      <c r="AM172">
        <v>0.67569999999999997</v>
      </c>
      <c r="AN172">
        <v>0.71430000000000005</v>
      </c>
      <c r="AO172">
        <v>0.94120000000000004</v>
      </c>
      <c r="AP172">
        <v>0.79490000000000005</v>
      </c>
      <c r="AQ172">
        <v>0.80600000000000005</v>
      </c>
      <c r="AR172">
        <v>0.78569999999999995</v>
      </c>
      <c r="AS172">
        <v>1</v>
      </c>
      <c r="AT172">
        <v>0.8105</v>
      </c>
      <c r="AU172">
        <v>0.80330000000000001</v>
      </c>
      <c r="AV172">
        <v>1</v>
      </c>
      <c r="AW172">
        <v>0.86960000000000004</v>
      </c>
      <c r="AX172" t="s">
        <v>35</v>
      </c>
      <c r="AY172">
        <v>0.85150000000000003</v>
      </c>
      <c r="AZ172">
        <v>0.82220000000000004</v>
      </c>
      <c r="BA172">
        <v>0.75</v>
      </c>
      <c r="BB172">
        <v>0.8</v>
      </c>
      <c r="BC172">
        <v>0.75</v>
      </c>
      <c r="BD172">
        <v>0.85289999999999999</v>
      </c>
      <c r="BE172">
        <v>0.73419999999999996</v>
      </c>
      <c r="BF172">
        <v>0.76319999999999999</v>
      </c>
      <c r="BG172">
        <v>0.77049999999999996</v>
      </c>
      <c r="BH172">
        <v>0.71789999999999998</v>
      </c>
      <c r="BI172">
        <v>0.81579999999999997</v>
      </c>
      <c r="BJ172">
        <v>0.78139999999999998</v>
      </c>
      <c r="BK172">
        <v>0.78369999999999995</v>
      </c>
      <c r="BL172">
        <v>0.78149999999999997</v>
      </c>
      <c r="BM172">
        <v>0.89800000000000002</v>
      </c>
      <c r="BN172">
        <v>0.55049999999999999</v>
      </c>
      <c r="BO172">
        <v>0.66669999999999996</v>
      </c>
      <c r="BP172" t="s">
        <v>35</v>
      </c>
      <c r="BQ172">
        <v>0.64180000000000004</v>
      </c>
      <c r="BR172" t="s">
        <v>35</v>
      </c>
      <c r="BS172">
        <v>0.54549999999999998</v>
      </c>
      <c r="BT172">
        <v>0.76</v>
      </c>
      <c r="BU172">
        <v>0.625</v>
      </c>
      <c r="BV172">
        <v>0.74880000000000002</v>
      </c>
      <c r="BW172">
        <v>0.73129999999999995</v>
      </c>
      <c r="BX172">
        <v>0.81089999999999995</v>
      </c>
      <c r="BY172">
        <v>0.81610000000000005</v>
      </c>
      <c r="BZ172">
        <v>0.78569999999999995</v>
      </c>
      <c r="CA172">
        <v>0.93179999999999996</v>
      </c>
      <c r="CB172">
        <v>0.82</v>
      </c>
      <c r="CC172">
        <v>0.8387</v>
      </c>
      <c r="CD172">
        <v>0.75</v>
      </c>
      <c r="CE172">
        <v>0.66669999999999996</v>
      </c>
      <c r="CF172">
        <v>0.79169999999999996</v>
      </c>
      <c r="CG172">
        <v>0.72</v>
      </c>
      <c r="CH172">
        <v>0.76390000000000002</v>
      </c>
      <c r="CI172">
        <v>0.67859999999999998</v>
      </c>
      <c r="CJ172">
        <v>0.64290000000000003</v>
      </c>
      <c r="CK172">
        <v>0.69289999999999996</v>
      </c>
      <c r="CL172">
        <v>0.61539999999999995</v>
      </c>
      <c r="CM172">
        <v>0.69569999999999999</v>
      </c>
      <c r="CN172">
        <v>0.66200000000000003</v>
      </c>
      <c r="CO172">
        <v>0.82950000000000002</v>
      </c>
      <c r="CP172">
        <v>0.71760000000000002</v>
      </c>
      <c r="CQ172">
        <v>0.70830000000000004</v>
      </c>
      <c r="CR172">
        <v>0.72450000000000003</v>
      </c>
      <c r="CS172">
        <v>0.73040000000000005</v>
      </c>
      <c r="CT172">
        <v>0.82930000000000004</v>
      </c>
      <c r="CU172">
        <v>0.86609999999999998</v>
      </c>
      <c r="CV172" t="s">
        <v>35</v>
      </c>
      <c r="CW172">
        <v>0.74</v>
      </c>
      <c r="CX172">
        <v>0.55879999999999996</v>
      </c>
      <c r="CY172">
        <v>0.66669999999999996</v>
      </c>
      <c r="CZ172" t="s">
        <v>35</v>
      </c>
      <c r="DA172">
        <v>0.63890000000000002</v>
      </c>
      <c r="DB172">
        <v>0.5</v>
      </c>
      <c r="DC172">
        <v>0.75</v>
      </c>
      <c r="DD172">
        <v>0.75</v>
      </c>
      <c r="DE172">
        <v>0.5333</v>
      </c>
      <c r="DF172">
        <v>0.95240000000000002</v>
      </c>
      <c r="DG172">
        <v>0.72340000000000004</v>
      </c>
      <c r="DH172">
        <v>0.75319999999999998</v>
      </c>
      <c r="DI172">
        <v>0.62160000000000004</v>
      </c>
      <c r="DJ172">
        <v>0.72970000000000002</v>
      </c>
      <c r="DK172">
        <v>0.79020000000000001</v>
      </c>
      <c r="DL172">
        <v>0.72829999999999995</v>
      </c>
      <c r="DM172">
        <v>0.80259999999999998</v>
      </c>
      <c r="DN172">
        <v>0.79869999999999997</v>
      </c>
      <c r="DO172">
        <v>0.94740000000000002</v>
      </c>
      <c r="DP172">
        <v>0.6</v>
      </c>
      <c r="DQ172">
        <v>0.67800000000000005</v>
      </c>
      <c r="DR172">
        <v>0.64710000000000001</v>
      </c>
      <c r="DS172">
        <v>0.85189999999999999</v>
      </c>
      <c r="DT172">
        <v>0.84619999999999995</v>
      </c>
      <c r="DU172">
        <v>0.7026</v>
      </c>
      <c r="DV172">
        <v>0.75860000000000005</v>
      </c>
      <c r="DW172">
        <v>0.74129999999999996</v>
      </c>
      <c r="DX172">
        <v>0.90910000000000002</v>
      </c>
      <c r="DY172" t="s">
        <v>35</v>
      </c>
      <c r="DZ172">
        <v>0.77780000000000005</v>
      </c>
      <c r="EA172">
        <v>0.8</v>
      </c>
      <c r="EB172">
        <v>0.76319999999999999</v>
      </c>
      <c r="EC172">
        <v>0.76559999999999995</v>
      </c>
      <c r="ED172">
        <v>0.69120000000000004</v>
      </c>
      <c r="EE172" t="s">
        <v>35</v>
      </c>
      <c r="EF172">
        <v>0.77</v>
      </c>
      <c r="EG172">
        <v>0.85</v>
      </c>
      <c r="EH172">
        <v>0.66220000000000001</v>
      </c>
      <c r="EI172">
        <v>0.7</v>
      </c>
      <c r="EJ172">
        <v>0.78259999999999996</v>
      </c>
      <c r="EK172">
        <v>0.84419999999999995</v>
      </c>
      <c r="EL172">
        <v>0.8</v>
      </c>
      <c r="EM172">
        <v>0.81820000000000004</v>
      </c>
      <c r="EN172">
        <v>0.85709999999999997</v>
      </c>
      <c r="EO172">
        <v>0.79169999999999996</v>
      </c>
      <c r="EP172">
        <v>0.78169999999999995</v>
      </c>
      <c r="EQ172">
        <v>0.66669999999999996</v>
      </c>
      <c r="ER172">
        <v>0.87839999999999996</v>
      </c>
      <c r="ES172">
        <v>0.76119999999999999</v>
      </c>
      <c r="ET172" t="s">
        <v>35</v>
      </c>
      <c r="EU172">
        <v>0.9</v>
      </c>
      <c r="EV172">
        <v>0.71050000000000002</v>
      </c>
      <c r="EW172" t="s">
        <v>35</v>
      </c>
      <c r="EX172" t="s">
        <v>35</v>
      </c>
      <c r="EY172">
        <v>0.73580000000000001</v>
      </c>
      <c r="EZ172" t="s">
        <v>35</v>
      </c>
      <c r="FA172">
        <v>0.80649999999999999</v>
      </c>
      <c r="FB172">
        <v>0.59419999999999995</v>
      </c>
      <c r="FC172" t="s">
        <v>31</v>
      </c>
      <c r="FD172" t="s">
        <v>31</v>
      </c>
      <c r="FE172" t="s">
        <v>31</v>
      </c>
      <c r="FF172" t="s">
        <v>31</v>
      </c>
      <c r="FG172" t="s">
        <v>31</v>
      </c>
      <c r="FH172" t="s">
        <v>31</v>
      </c>
      <c r="FI172" t="s">
        <v>31</v>
      </c>
    </row>
    <row r="173" spans="1:165" x14ac:dyDescent="0.25">
      <c r="A173">
        <v>4</v>
      </c>
      <c r="B173" t="s">
        <v>105</v>
      </c>
      <c r="C173">
        <v>0.7107</v>
      </c>
      <c r="D173">
        <v>0.6109</v>
      </c>
      <c r="E173">
        <v>0.66279999999999994</v>
      </c>
      <c r="F173">
        <v>0.75570000000000004</v>
      </c>
      <c r="G173">
        <v>0.71699999999999997</v>
      </c>
      <c r="H173">
        <v>0.73119999999999996</v>
      </c>
      <c r="I173">
        <v>0.76970000000000005</v>
      </c>
      <c r="J173">
        <v>0.63390000000000002</v>
      </c>
      <c r="K173">
        <v>0.57779999999999998</v>
      </c>
      <c r="L173">
        <v>0.72019999999999995</v>
      </c>
      <c r="M173">
        <v>0.71130000000000004</v>
      </c>
      <c r="N173">
        <v>0.7349</v>
      </c>
      <c r="O173">
        <v>0.62960000000000005</v>
      </c>
      <c r="P173">
        <v>0.7742</v>
      </c>
      <c r="Q173" t="s">
        <v>35</v>
      </c>
      <c r="R173">
        <v>0.71619999999999995</v>
      </c>
      <c r="S173">
        <v>0.76</v>
      </c>
      <c r="T173">
        <v>0.60950000000000004</v>
      </c>
      <c r="U173">
        <v>0.68059999999999998</v>
      </c>
      <c r="V173">
        <v>0.65</v>
      </c>
      <c r="W173">
        <v>0.6341</v>
      </c>
      <c r="X173">
        <v>0.67859999999999998</v>
      </c>
      <c r="Y173">
        <v>0.59209999999999996</v>
      </c>
      <c r="Z173">
        <v>0.74750000000000005</v>
      </c>
      <c r="AA173">
        <v>0.76649999999999996</v>
      </c>
      <c r="AB173">
        <v>0.77239999999999998</v>
      </c>
      <c r="AC173">
        <v>0.65049999999999997</v>
      </c>
      <c r="AD173">
        <v>0.80169999999999997</v>
      </c>
      <c r="AE173">
        <v>0.76319999999999999</v>
      </c>
      <c r="AF173">
        <v>0.72499999999999998</v>
      </c>
      <c r="AG173">
        <v>0.7893</v>
      </c>
      <c r="AH173" t="s">
        <v>35</v>
      </c>
      <c r="AI173">
        <v>0.74070000000000003</v>
      </c>
      <c r="AJ173">
        <v>0.5625</v>
      </c>
      <c r="AK173">
        <v>0.77270000000000005</v>
      </c>
      <c r="AL173">
        <v>0.57140000000000002</v>
      </c>
      <c r="AM173">
        <v>0.56759999999999999</v>
      </c>
      <c r="AN173">
        <v>0.6905</v>
      </c>
      <c r="AO173">
        <v>0.94120000000000004</v>
      </c>
      <c r="AP173">
        <v>0.74360000000000004</v>
      </c>
      <c r="AQ173">
        <v>0.73880000000000001</v>
      </c>
      <c r="AR173">
        <v>0.78569999999999995</v>
      </c>
      <c r="AS173">
        <v>1</v>
      </c>
      <c r="AT173">
        <v>0.73680000000000001</v>
      </c>
      <c r="AU173">
        <v>0.75409999999999999</v>
      </c>
      <c r="AV173">
        <v>0.9375</v>
      </c>
      <c r="AW173">
        <v>0.52170000000000005</v>
      </c>
      <c r="AX173" t="s">
        <v>35</v>
      </c>
      <c r="AY173">
        <v>0.65349999999999997</v>
      </c>
      <c r="AZ173">
        <v>0.75560000000000005</v>
      </c>
      <c r="BA173">
        <v>0.66669999999999996</v>
      </c>
      <c r="BB173">
        <v>0.7</v>
      </c>
      <c r="BC173">
        <v>0.4</v>
      </c>
      <c r="BD173">
        <v>0.76470000000000005</v>
      </c>
      <c r="BE173">
        <v>0.72150000000000003</v>
      </c>
      <c r="BF173">
        <v>0.69299999999999995</v>
      </c>
      <c r="BG173">
        <v>0.73770000000000002</v>
      </c>
      <c r="BH173">
        <v>0.66669999999999996</v>
      </c>
      <c r="BI173">
        <v>0.73680000000000001</v>
      </c>
      <c r="BJ173">
        <v>0.77729999999999999</v>
      </c>
      <c r="BK173">
        <v>0.78369999999999995</v>
      </c>
      <c r="BL173">
        <v>0.70589999999999997</v>
      </c>
      <c r="BM173">
        <v>0.89800000000000002</v>
      </c>
      <c r="BN173">
        <v>0.48620000000000002</v>
      </c>
      <c r="BO173">
        <v>0.55559999999999998</v>
      </c>
      <c r="BP173" t="s">
        <v>35</v>
      </c>
      <c r="BQ173">
        <v>0.64180000000000004</v>
      </c>
      <c r="BR173" t="s">
        <v>35</v>
      </c>
      <c r="BS173">
        <v>0.54549999999999998</v>
      </c>
      <c r="BT173">
        <v>0.72</v>
      </c>
      <c r="BU173">
        <v>0.625</v>
      </c>
      <c r="BV173">
        <v>0.64190000000000003</v>
      </c>
      <c r="BW173">
        <v>0.73129999999999995</v>
      </c>
      <c r="BX173">
        <v>0.76170000000000004</v>
      </c>
      <c r="BY173">
        <v>0.80720000000000003</v>
      </c>
      <c r="BZ173">
        <v>0.77310000000000001</v>
      </c>
      <c r="CA173">
        <v>0.92049999999999998</v>
      </c>
      <c r="CB173">
        <v>0.74670000000000003</v>
      </c>
      <c r="CC173">
        <v>0.7097</v>
      </c>
      <c r="CD173">
        <v>0.65629999999999999</v>
      </c>
      <c r="CE173">
        <v>0.66669999999999996</v>
      </c>
      <c r="CF173">
        <v>0.66669999999999996</v>
      </c>
      <c r="CG173">
        <v>0.7</v>
      </c>
      <c r="CH173">
        <v>0.65280000000000005</v>
      </c>
      <c r="CI173">
        <v>0.51790000000000003</v>
      </c>
      <c r="CJ173">
        <v>0.64290000000000003</v>
      </c>
      <c r="CK173">
        <v>0.66139999999999999</v>
      </c>
      <c r="CL173">
        <v>0.48080000000000001</v>
      </c>
      <c r="CM173">
        <v>0.67830000000000001</v>
      </c>
      <c r="CN173">
        <v>0.64790000000000003</v>
      </c>
      <c r="CO173">
        <v>0.82169999999999999</v>
      </c>
      <c r="CP173">
        <v>0.67059999999999997</v>
      </c>
      <c r="CQ173">
        <v>0.70830000000000004</v>
      </c>
      <c r="CR173">
        <v>0.70409999999999995</v>
      </c>
      <c r="CS173">
        <v>0.72309999999999997</v>
      </c>
      <c r="CT173">
        <v>0.81100000000000005</v>
      </c>
      <c r="CU173">
        <v>0.77949999999999997</v>
      </c>
      <c r="CV173" t="s">
        <v>35</v>
      </c>
      <c r="CW173">
        <v>0.64</v>
      </c>
      <c r="CX173">
        <v>0.38240000000000002</v>
      </c>
      <c r="CY173">
        <v>0.66669999999999996</v>
      </c>
      <c r="CZ173" t="s">
        <v>35</v>
      </c>
      <c r="DA173">
        <v>0.63890000000000002</v>
      </c>
      <c r="DB173">
        <v>0.4375</v>
      </c>
      <c r="DC173">
        <v>0.625</v>
      </c>
      <c r="DD173">
        <v>0.66669999999999996</v>
      </c>
      <c r="DE173">
        <v>0.5333</v>
      </c>
      <c r="DF173">
        <v>0.90480000000000005</v>
      </c>
      <c r="DG173">
        <v>0.59570000000000001</v>
      </c>
      <c r="DH173">
        <v>0.53900000000000003</v>
      </c>
      <c r="DI173">
        <v>0.60809999999999997</v>
      </c>
      <c r="DJ173">
        <v>0.64859999999999995</v>
      </c>
      <c r="DK173">
        <v>0.74129999999999996</v>
      </c>
      <c r="DL173">
        <v>0.71199999999999997</v>
      </c>
      <c r="DM173">
        <v>0.78969999999999996</v>
      </c>
      <c r="DN173">
        <v>0.78520000000000001</v>
      </c>
      <c r="DO173">
        <v>0.89470000000000005</v>
      </c>
      <c r="DP173">
        <v>0.54549999999999998</v>
      </c>
      <c r="DQ173">
        <v>0.61019999999999996</v>
      </c>
      <c r="DR173">
        <v>0.64710000000000001</v>
      </c>
      <c r="DS173">
        <v>0.81479999999999997</v>
      </c>
      <c r="DT173">
        <v>0.61539999999999995</v>
      </c>
      <c r="DU173">
        <v>0.67669999999999997</v>
      </c>
      <c r="DV173">
        <v>0.6552</v>
      </c>
      <c r="DW173">
        <v>0.69230000000000003</v>
      </c>
      <c r="DX173">
        <v>0.87270000000000003</v>
      </c>
      <c r="DY173" t="s">
        <v>35</v>
      </c>
      <c r="DZ173">
        <v>0.66669999999999996</v>
      </c>
      <c r="EA173">
        <v>0.64</v>
      </c>
      <c r="EB173">
        <v>0.55259999999999998</v>
      </c>
      <c r="EC173">
        <v>0.64059999999999995</v>
      </c>
      <c r="ED173">
        <v>0.55879999999999996</v>
      </c>
      <c r="EE173" t="s">
        <v>35</v>
      </c>
      <c r="EF173">
        <v>0.74</v>
      </c>
      <c r="EG173">
        <v>0.7833</v>
      </c>
      <c r="EH173">
        <v>0.55410000000000004</v>
      </c>
      <c r="EI173">
        <v>0.6714</v>
      </c>
      <c r="EJ173">
        <v>0.73909999999999998</v>
      </c>
      <c r="EK173">
        <v>0.83120000000000005</v>
      </c>
      <c r="EL173">
        <v>0.6</v>
      </c>
      <c r="EM173">
        <v>0.75</v>
      </c>
      <c r="EN173">
        <v>0.79369999999999996</v>
      </c>
      <c r="EO173">
        <v>0.70830000000000004</v>
      </c>
      <c r="EP173">
        <v>0.71830000000000005</v>
      </c>
      <c r="EQ173">
        <v>0.5333</v>
      </c>
      <c r="ER173">
        <v>0.78380000000000005</v>
      </c>
      <c r="ES173">
        <v>0.73129999999999995</v>
      </c>
      <c r="ET173" t="s">
        <v>35</v>
      </c>
      <c r="EU173">
        <v>0.85</v>
      </c>
      <c r="EV173">
        <v>0.57889999999999997</v>
      </c>
      <c r="EW173" t="s">
        <v>35</v>
      </c>
      <c r="EX173" t="s">
        <v>35</v>
      </c>
      <c r="EY173">
        <v>0.6038</v>
      </c>
      <c r="EZ173" t="s">
        <v>35</v>
      </c>
      <c r="FA173">
        <v>0.7097</v>
      </c>
      <c r="FB173">
        <v>0.4783</v>
      </c>
      <c r="FC173" t="s">
        <v>31</v>
      </c>
      <c r="FD173" t="s">
        <v>31</v>
      </c>
      <c r="FE173" t="s">
        <v>31</v>
      </c>
      <c r="FF173" t="s">
        <v>31</v>
      </c>
      <c r="FG173" t="s">
        <v>31</v>
      </c>
      <c r="FH173" t="s">
        <v>31</v>
      </c>
      <c r="FI173" t="s">
        <v>31</v>
      </c>
    </row>
    <row r="174" spans="1:165" x14ac:dyDescent="0.25">
      <c r="A174">
        <v>5</v>
      </c>
      <c r="B174" t="s">
        <v>108</v>
      </c>
      <c r="C174">
        <v>8.1900000000000001E-2</v>
      </c>
      <c r="D174">
        <v>0.1077</v>
      </c>
      <c r="E174">
        <v>0.1381</v>
      </c>
      <c r="F174">
        <v>3.5700000000000003E-2</v>
      </c>
      <c r="G174">
        <v>0.1447</v>
      </c>
      <c r="H174">
        <v>9.2499999999999999E-2</v>
      </c>
      <c r="I174">
        <v>0.05</v>
      </c>
      <c r="J174">
        <v>0.1105</v>
      </c>
      <c r="K174">
        <v>0.12540000000000001</v>
      </c>
      <c r="L174">
        <v>8.2699999999999996E-2</v>
      </c>
      <c r="M174">
        <v>9.4799999999999995E-2</v>
      </c>
      <c r="N174">
        <v>4.02E-2</v>
      </c>
      <c r="O174">
        <v>0</v>
      </c>
      <c r="P174">
        <v>4.8399999999999999E-2</v>
      </c>
      <c r="Q174">
        <v>0</v>
      </c>
      <c r="R174" t="s">
        <v>35</v>
      </c>
      <c r="S174">
        <v>0.24</v>
      </c>
      <c r="T174">
        <v>5.7099999999999998E-2</v>
      </c>
      <c r="U174">
        <v>0.125</v>
      </c>
      <c r="V174" t="s">
        <v>35</v>
      </c>
      <c r="W174" t="s">
        <v>35</v>
      </c>
      <c r="X174" t="s">
        <v>35</v>
      </c>
      <c r="Y174" t="s">
        <v>35</v>
      </c>
      <c r="Z174">
        <v>6.5699999999999995E-2</v>
      </c>
      <c r="AA174">
        <v>5.0799999999999998E-2</v>
      </c>
      <c r="AB174">
        <v>5.5199999999999999E-2</v>
      </c>
      <c r="AC174">
        <v>5.3400000000000003E-2</v>
      </c>
      <c r="AD174">
        <v>2.92E-2</v>
      </c>
      <c r="AE174">
        <v>9.06E-2</v>
      </c>
      <c r="AF174">
        <v>0.17499999999999999</v>
      </c>
      <c r="AG174">
        <v>0.1173</v>
      </c>
      <c r="AH174" t="s">
        <v>35</v>
      </c>
      <c r="AI174">
        <v>0.12959999999999999</v>
      </c>
      <c r="AJ174">
        <v>0</v>
      </c>
      <c r="AK174">
        <v>9.0899999999999995E-2</v>
      </c>
      <c r="AL174" t="s">
        <v>35</v>
      </c>
      <c r="AM174">
        <v>8.7800000000000003E-2</v>
      </c>
      <c r="AN174" t="s">
        <v>35</v>
      </c>
      <c r="AO174">
        <v>0</v>
      </c>
      <c r="AP174" t="s">
        <v>35</v>
      </c>
      <c r="AQ174">
        <v>5.2200000000000003E-2</v>
      </c>
      <c r="AR174" t="s">
        <v>35</v>
      </c>
      <c r="AS174">
        <v>0</v>
      </c>
      <c r="AT174">
        <v>0.1053</v>
      </c>
      <c r="AU174" t="s">
        <v>35</v>
      </c>
      <c r="AV174" t="s">
        <v>35</v>
      </c>
      <c r="AW174">
        <v>0.26090000000000002</v>
      </c>
      <c r="AX174">
        <v>0</v>
      </c>
      <c r="AY174">
        <v>9.9000000000000005E-2</v>
      </c>
      <c r="AZ174">
        <v>0.1111</v>
      </c>
      <c r="BA174" t="s">
        <v>35</v>
      </c>
      <c r="BB174">
        <v>0.2</v>
      </c>
      <c r="BC174">
        <v>0</v>
      </c>
      <c r="BD174">
        <v>0.17649999999999999</v>
      </c>
      <c r="BE174">
        <v>0.15190000000000001</v>
      </c>
      <c r="BF174">
        <v>9.6500000000000002E-2</v>
      </c>
      <c r="BG174">
        <v>0.24590000000000001</v>
      </c>
      <c r="BH174">
        <v>0.1026</v>
      </c>
      <c r="BI174" t="s">
        <v>35</v>
      </c>
      <c r="BJ174">
        <v>5.67E-2</v>
      </c>
      <c r="BK174">
        <v>6.1199999999999997E-2</v>
      </c>
      <c r="BL174" t="s">
        <v>35</v>
      </c>
      <c r="BM174" t="s">
        <v>35</v>
      </c>
      <c r="BN174">
        <v>0.1101</v>
      </c>
      <c r="BO174" t="s">
        <v>35</v>
      </c>
      <c r="BP174">
        <v>0</v>
      </c>
      <c r="BQ174">
        <v>0.14929999999999999</v>
      </c>
      <c r="BR174" t="s">
        <v>35</v>
      </c>
      <c r="BS174" t="s">
        <v>35</v>
      </c>
      <c r="BT174" t="s">
        <v>35</v>
      </c>
      <c r="BU174" t="s">
        <v>35</v>
      </c>
      <c r="BV174">
        <v>0.12559999999999999</v>
      </c>
      <c r="BW174" t="s">
        <v>35</v>
      </c>
      <c r="BX174" t="s">
        <v>35</v>
      </c>
      <c r="BY174">
        <v>4.0399999999999998E-2</v>
      </c>
      <c r="BZ174">
        <v>3.78E-2</v>
      </c>
      <c r="CA174" t="s">
        <v>35</v>
      </c>
      <c r="CB174">
        <v>0.1</v>
      </c>
      <c r="CC174" t="s">
        <v>35</v>
      </c>
      <c r="CD174" t="s">
        <v>35</v>
      </c>
      <c r="CE174" t="s">
        <v>35</v>
      </c>
      <c r="CF174" t="s">
        <v>35</v>
      </c>
      <c r="CG174">
        <v>0.14000000000000001</v>
      </c>
      <c r="CH174">
        <v>0.20830000000000001</v>
      </c>
      <c r="CI174" t="s">
        <v>35</v>
      </c>
      <c r="CJ174" t="s">
        <v>35</v>
      </c>
      <c r="CK174">
        <v>0.189</v>
      </c>
      <c r="CL174">
        <v>0.21149999999999999</v>
      </c>
      <c r="CM174">
        <v>0.2</v>
      </c>
      <c r="CN174">
        <v>0.1268</v>
      </c>
      <c r="CO174" t="s">
        <v>35</v>
      </c>
      <c r="CP174" t="s">
        <v>35</v>
      </c>
      <c r="CQ174" t="s">
        <v>35</v>
      </c>
      <c r="CR174">
        <v>7.1400000000000005E-2</v>
      </c>
      <c r="CS174">
        <v>5.8299999999999998E-2</v>
      </c>
      <c r="CT174">
        <v>8.5400000000000004E-2</v>
      </c>
      <c r="CU174">
        <v>0.13389999999999999</v>
      </c>
      <c r="CV174" t="s">
        <v>35</v>
      </c>
      <c r="CW174">
        <v>0.08</v>
      </c>
      <c r="CX174" t="s">
        <v>35</v>
      </c>
      <c r="CY174" t="s">
        <v>35</v>
      </c>
      <c r="CZ174" t="s">
        <v>35</v>
      </c>
      <c r="DA174" t="s">
        <v>35</v>
      </c>
      <c r="DB174" t="s">
        <v>35</v>
      </c>
      <c r="DC174">
        <v>7.2900000000000006E-2</v>
      </c>
      <c r="DD174" t="s">
        <v>35</v>
      </c>
      <c r="DE174">
        <v>0</v>
      </c>
      <c r="DF174" t="s">
        <v>35</v>
      </c>
      <c r="DG174" t="s">
        <v>35</v>
      </c>
      <c r="DH174">
        <v>0.1071</v>
      </c>
      <c r="DI174">
        <v>9.4600000000000004E-2</v>
      </c>
      <c r="DJ174">
        <v>0.16220000000000001</v>
      </c>
      <c r="DK174" t="s">
        <v>35</v>
      </c>
      <c r="DL174">
        <v>3.7999999999999999E-2</v>
      </c>
      <c r="DM174">
        <v>5.1499999999999997E-2</v>
      </c>
      <c r="DN174">
        <v>0.1007</v>
      </c>
      <c r="DO174" t="s">
        <v>35</v>
      </c>
      <c r="DP174" t="s">
        <v>35</v>
      </c>
      <c r="DQ174" t="s">
        <v>35</v>
      </c>
      <c r="DR174" t="s">
        <v>35</v>
      </c>
      <c r="DS174">
        <v>0</v>
      </c>
      <c r="DT174" t="s">
        <v>35</v>
      </c>
      <c r="DU174">
        <v>0.10340000000000001</v>
      </c>
      <c r="DV174">
        <v>0.1724</v>
      </c>
      <c r="DW174">
        <v>0.1608</v>
      </c>
      <c r="DX174" t="s">
        <v>35</v>
      </c>
      <c r="DY174">
        <v>0</v>
      </c>
      <c r="DZ174" t="s">
        <v>35</v>
      </c>
      <c r="EA174" t="s">
        <v>35</v>
      </c>
      <c r="EB174">
        <v>0.1053</v>
      </c>
      <c r="EC174">
        <v>0.1875</v>
      </c>
      <c r="ED174" t="s">
        <v>35</v>
      </c>
      <c r="EE174" t="s">
        <v>35</v>
      </c>
      <c r="EF174">
        <v>0.13</v>
      </c>
      <c r="EG174">
        <v>0.1167</v>
      </c>
      <c r="EH174">
        <v>0.1081</v>
      </c>
      <c r="EI174">
        <v>0.12859999999999999</v>
      </c>
      <c r="EJ174" t="s">
        <v>35</v>
      </c>
      <c r="EK174" t="s">
        <v>35</v>
      </c>
      <c r="EL174">
        <v>0</v>
      </c>
      <c r="EM174" t="s">
        <v>35</v>
      </c>
      <c r="EN174" t="s">
        <v>35</v>
      </c>
      <c r="EO174" t="s">
        <v>35</v>
      </c>
      <c r="EP174">
        <v>7.7499999999999999E-2</v>
      </c>
      <c r="EQ174" t="s">
        <v>35</v>
      </c>
      <c r="ER174">
        <v>9.4600000000000004E-2</v>
      </c>
      <c r="ES174">
        <v>8.9599999999999999E-2</v>
      </c>
      <c r="ET174" t="s">
        <v>35</v>
      </c>
      <c r="EU174" t="s">
        <v>35</v>
      </c>
      <c r="EV174" t="s">
        <v>35</v>
      </c>
      <c r="EW174" t="s">
        <v>35</v>
      </c>
      <c r="EX174" t="s">
        <v>35</v>
      </c>
      <c r="EY174" t="s">
        <v>35</v>
      </c>
      <c r="EZ174">
        <v>0</v>
      </c>
      <c r="FA174">
        <v>0.2097</v>
      </c>
      <c r="FB174" t="s">
        <v>35</v>
      </c>
      <c r="FC174" t="s">
        <v>31</v>
      </c>
      <c r="FD174" t="s">
        <v>31</v>
      </c>
      <c r="FE174" t="s">
        <v>31</v>
      </c>
      <c r="FF174" t="s">
        <v>31</v>
      </c>
      <c r="FG174" t="s">
        <v>31</v>
      </c>
      <c r="FH174" t="s">
        <v>31</v>
      </c>
      <c r="FI174" t="s">
        <v>31</v>
      </c>
    </row>
    <row r="175" spans="1:165" x14ac:dyDescent="0.25">
      <c r="A175">
        <v>6</v>
      </c>
      <c r="B175" t="s">
        <v>111</v>
      </c>
      <c r="C175" t="s">
        <v>36</v>
      </c>
      <c r="D175" t="s">
        <v>35</v>
      </c>
      <c r="E175">
        <v>0</v>
      </c>
      <c r="F175" t="s">
        <v>36</v>
      </c>
      <c r="G175">
        <v>0</v>
      </c>
      <c r="H175">
        <v>0</v>
      </c>
      <c r="I175" t="s">
        <v>36</v>
      </c>
      <c r="J175">
        <v>0</v>
      </c>
      <c r="K175">
        <v>0</v>
      </c>
      <c r="L175" t="s">
        <v>35</v>
      </c>
      <c r="M175">
        <v>0</v>
      </c>
      <c r="N175" t="s">
        <v>35</v>
      </c>
      <c r="O175">
        <v>0</v>
      </c>
      <c r="P175">
        <v>0</v>
      </c>
      <c r="Q175">
        <v>0</v>
      </c>
      <c r="R175">
        <v>0</v>
      </c>
      <c r="S175">
        <v>0</v>
      </c>
      <c r="T175">
        <v>0</v>
      </c>
      <c r="U175">
        <v>0</v>
      </c>
      <c r="V175">
        <v>0</v>
      </c>
      <c r="W175">
        <v>0</v>
      </c>
      <c r="X175">
        <v>0</v>
      </c>
      <c r="Y175">
        <v>0</v>
      </c>
      <c r="Z175">
        <v>0</v>
      </c>
      <c r="AA175">
        <v>0</v>
      </c>
      <c r="AB175">
        <v>0</v>
      </c>
      <c r="AC175" t="s">
        <v>35</v>
      </c>
      <c r="AD175" t="s">
        <v>35</v>
      </c>
      <c r="AE175">
        <v>0</v>
      </c>
      <c r="AF175">
        <v>0</v>
      </c>
      <c r="AG175">
        <v>0</v>
      </c>
      <c r="AH175" t="s">
        <v>35</v>
      </c>
      <c r="AI175">
        <v>0</v>
      </c>
      <c r="AJ175">
        <v>0</v>
      </c>
      <c r="AK175">
        <v>0</v>
      </c>
      <c r="AL175">
        <v>0</v>
      </c>
      <c r="AM175" t="s">
        <v>35</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t="s">
        <v>35</v>
      </c>
      <c r="BK175" t="s">
        <v>35</v>
      </c>
      <c r="BL175">
        <v>0</v>
      </c>
      <c r="BM175">
        <v>0</v>
      </c>
      <c r="BN175">
        <v>0</v>
      </c>
      <c r="BO175">
        <v>0</v>
      </c>
      <c r="BP175">
        <v>0</v>
      </c>
      <c r="BQ175">
        <v>0</v>
      </c>
      <c r="BR175" t="s">
        <v>35</v>
      </c>
      <c r="BS175">
        <v>0</v>
      </c>
      <c r="BT175">
        <v>0</v>
      </c>
      <c r="BU175">
        <v>0</v>
      </c>
      <c r="BV175">
        <v>0</v>
      </c>
      <c r="BW175" t="s">
        <v>35</v>
      </c>
      <c r="BX175" t="s">
        <v>35</v>
      </c>
      <c r="BY175">
        <v>0</v>
      </c>
      <c r="BZ175" t="s">
        <v>35</v>
      </c>
      <c r="CA175" t="s">
        <v>35</v>
      </c>
      <c r="CB175">
        <v>0</v>
      </c>
      <c r="CC175">
        <v>0</v>
      </c>
      <c r="CD175">
        <v>0</v>
      </c>
      <c r="CE175">
        <v>0</v>
      </c>
      <c r="CF175">
        <v>0</v>
      </c>
      <c r="CG175">
        <v>0</v>
      </c>
      <c r="CH175">
        <v>0</v>
      </c>
      <c r="CI175">
        <v>0</v>
      </c>
      <c r="CJ175">
        <v>0</v>
      </c>
      <c r="CK175">
        <v>0</v>
      </c>
      <c r="CL175">
        <v>0</v>
      </c>
      <c r="CM175">
        <v>0</v>
      </c>
      <c r="CN175">
        <v>0</v>
      </c>
      <c r="CO175">
        <v>0</v>
      </c>
      <c r="CP175">
        <v>0</v>
      </c>
      <c r="CQ175">
        <v>0</v>
      </c>
      <c r="CR175" t="s">
        <v>35</v>
      </c>
      <c r="CS175" t="s">
        <v>35</v>
      </c>
      <c r="CT175">
        <v>0</v>
      </c>
      <c r="CU175">
        <v>0</v>
      </c>
      <c r="CV175" t="s">
        <v>35</v>
      </c>
      <c r="CW175">
        <v>0</v>
      </c>
      <c r="CX175">
        <v>0</v>
      </c>
      <c r="CY175">
        <v>0</v>
      </c>
      <c r="CZ175" t="s">
        <v>35</v>
      </c>
      <c r="DA175">
        <v>0</v>
      </c>
      <c r="DB175">
        <v>0</v>
      </c>
      <c r="DC175">
        <v>0</v>
      </c>
      <c r="DD175">
        <v>0</v>
      </c>
      <c r="DE175">
        <v>0</v>
      </c>
      <c r="DF175">
        <v>0</v>
      </c>
      <c r="DG175">
        <v>0</v>
      </c>
      <c r="DH175">
        <v>0</v>
      </c>
      <c r="DI175">
        <v>0</v>
      </c>
      <c r="DJ175">
        <v>0</v>
      </c>
      <c r="DK175">
        <v>0</v>
      </c>
      <c r="DL175">
        <v>0</v>
      </c>
      <c r="DM175" t="s">
        <v>35</v>
      </c>
      <c r="DN175" t="s">
        <v>35</v>
      </c>
      <c r="DO175">
        <v>0</v>
      </c>
      <c r="DP175">
        <v>0</v>
      </c>
      <c r="DQ175">
        <v>0</v>
      </c>
      <c r="DR175">
        <v>0</v>
      </c>
      <c r="DS175">
        <v>0</v>
      </c>
      <c r="DT175">
        <v>0</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t="s">
        <v>35</v>
      </c>
      <c r="EP175">
        <v>0</v>
      </c>
      <c r="EQ175">
        <v>0</v>
      </c>
      <c r="ER175">
        <v>0</v>
      </c>
      <c r="ES175">
        <v>0</v>
      </c>
      <c r="ET175" t="s">
        <v>35</v>
      </c>
      <c r="EU175">
        <v>0</v>
      </c>
      <c r="EV175">
        <v>0</v>
      </c>
      <c r="EW175" t="s">
        <v>35</v>
      </c>
      <c r="EX175" t="s">
        <v>35</v>
      </c>
      <c r="EY175">
        <v>0</v>
      </c>
      <c r="EZ175">
        <v>0</v>
      </c>
      <c r="FA175">
        <v>0</v>
      </c>
      <c r="FB175">
        <v>0</v>
      </c>
      <c r="FC175" t="s">
        <v>31</v>
      </c>
      <c r="FD175" t="s">
        <v>31</v>
      </c>
      <c r="FE175" t="s">
        <v>31</v>
      </c>
      <c r="FF175" t="s">
        <v>31</v>
      </c>
      <c r="FG175" t="s">
        <v>31</v>
      </c>
      <c r="FH175" t="s">
        <v>31</v>
      </c>
      <c r="FI175" t="s">
        <v>31</v>
      </c>
    </row>
    <row r="176" spans="1:165" x14ac:dyDescent="0.25">
      <c r="A176">
        <v>7</v>
      </c>
      <c r="B176" t="s">
        <v>114</v>
      </c>
      <c r="C176">
        <v>2.86E-2</v>
      </c>
      <c r="D176">
        <v>2.0799999999999999E-2</v>
      </c>
      <c r="E176">
        <v>3.2000000000000001E-2</v>
      </c>
      <c r="F176">
        <v>2.9499999999999998E-2</v>
      </c>
      <c r="G176">
        <v>4.2599999999999999E-2</v>
      </c>
      <c r="H176">
        <v>4.2799999999999998E-2</v>
      </c>
      <c r="I176">
        <v>2.1000000000000001E-2</v>
      </c>
      <c r="J176">
        <v>3.4599999999999999E-2</v>
      </c>
      <c r="K176">
        <v>2.4500000000000001E-2</v>
      </c>
      <c r="L176">
        <v>2.8899999999999999E-2</v>
      </c>
      <c r="M176">
        <v>2.3699999999999999E-2</v>
      </c>
      <c r="N176" t="s">
        <v>35</v>
      </c>
      <c r="O176">
        <v>0</v>
      </c>
      <c r="P176">
        <v>4.8399999999999999E-2</v>
      </c>
      <c r="Q176" t="s">
        <v>35</v>
      </c>
      <c r="R176">
        <v>0</v>
      </c>
      <c r="S176">
        <v>0</v>
      </c>
      <c r="T176" t="s">
        <v>35</v>
      </c>
      <c r="U176" t="s">
        <v>35</v>
      </c>
      <c r="V176">
        <v>0</v>
      </c>
      <c r="W176">
        <v>0</v>
      </c>
      <c r="X176" t="s">
        <v>35</v>
      </c>
      <c r="Y176" t="s">
        <v>35</v>
      </c>
      <c r="Z176" t="s">
        <v>35</v>
      </c>
      <c r="AA176" t="s">
        <v>35</v>
      </c>
      <c r="AB176" t="s">
        <v>35</v>
      </c>
      <c r="AC176" t="s">
        <v>35</v>
      </c>
      <c r="AD176">
        <v>1.7500000000000002E-2</v>
      </c>
      <c r="AE176">
        <v>5.2600000000000001E-2</v>
      </c>
      <c r="AF176" t="s">
        <v>35</v>
      </c>
      <c r="AG176">
        <v>1.6E-2</v>
      </c>
      <c r="AH176" t="s">
        <v>35</v>
      </c>
      <c r="AI176" t="s">
        <v>35</v>
      </c>
      <c r="AJ176">
        <v>0</v>
      </c>
      <c r="AK176" t="s">
        <v>35</v>
      </c>
      <c r="AL176" t="s">
        <v>35</v>
      </c>
      <c r="AM176" t="s">
        <v>35</v>
      </c>
      <c r="AN176">
        <v>0</v>
      </c>
      <c r="AO176" t="s">
        <v>35</v>
      </c>
      <c r="AP176" t="s">
        <v>35</v>
      </c>
      <c r="AQ176" t="s">
        <v>35</v>
      </c>
      <c r="AR176">
        <v>0</v>
      </c>
      <c r="AS176" t="s">
        <v>35</v>
      </c>
      <c r="AT176" t="s">
        <v>35</v>
      </c>
      <c r="AU176" t="s">
        <v>35</v>
      </c>
      <c r="AV176">
        <v>0</v>
      </c>
      <c r="AW176">
        <v>0</v>
      </c>
      <c r="AX176" t="s">
        <v>35</v>
      </c>
      <c r="AY176" t="s">
        <v>35</v>
      </c>
      <c r="AZ176" t="s">
        <v>35</v>
      </c>
      <c r="BA176">
        <v>0</v>
      </c>
      <c r="BB176">
        <v>0</v>
      </c>
      <c r="BC176">
        <v>0</v>
      </c>
      <c r="BD176" t="s">
        <v>35</v>
      </c>
      <c r="BE176" t="s">
        <v>35</v>
      </c>
      <c r="BF176" t="s">
        <v>35</v>
      </c>
      <c r="BG176" t="s">
        <v>35</v>
      </c>
      <c r="BH176" t="s">
        <v>35</v>
      </c>
      <c r="BI176" t="s">
        <v>35</v>
      </c>
      <c r="BJ176" t="s">
        <v>35</v>
      </c>
      <c r="BK176">
        <v>0</v>
      </c>
      <c r="BL176" t="s">
        <v>35</v>
      </c>
      <c r="BM176" t="s">
        <v>35</v>
      </c>
      <c r="BN176" t="s">
        <v>35</v>
      </c>
      <c r="BO176">
        <v>0</v>
      </c>
      <c r="BP176">
        <v>0</v>
      </c>
      <c r="BQ176" t="s">
        <v>35</v>
      </c>
      <c r="BR176" t="s">
        <v>35</v>
      </c>
      <c r="BS176">
        <v>0</v>
      </c>
      <c r="BT176">
        <v>0</v>
      </c>
      <c r="BU176" t="s">
        <v>35</v>
      </c>
      <c r="BV176" t="s">
        <v>35</v>
      </c>
      <c r="BW176" t="s">
        <v>35</v>
      </c>
      <c r="BX176">
        <v>3.6299999999999999E-2</v>
      </c>
      <c r="BY176" t="s">
        <v>35</v>
      </c>
      <c r="BZ176">
        <v>2.9399999999999999E-2</v>
      </c>
      <c r="CA176">
        <v>0</v>
      </c>
      <c r="CB176">
        <v>0.06</v>
      </c>
      <c r="CC176" t="s">
        <v>35</v>
      </c>
      <c r="CD176" t="s">
        <v>35</v>
      </c>
      <c r="CE176">
        <v>0</v>
      </c>
      <c r="CF176" t="s">
        <v>35</v>
      </c>
      <c r="CG176">
        <v>0</v>
      </c>
      <c r="CH176">
        <v>0</v>
      </c>
      <c r="CI176">
        <v>0</v>
      </c>
      <c r="CJ176">
        <v>0</v>
      </c>
      <c r="CK176">
        <v>4.7199999999999999E-2</v>
      </c>
      <c r="CL176" t="s">
        <v>35</v>
      </c>
      <c r="CM176">
        <v>5.2200000000000003E-2</v>
      </c>
      <c r="CN176" t="s">
        <v>35</v>
      </c>
      <c r="CO176">
        <v>6.9800000000000001E-2</v>
      </c>
      <c r="CP176">
        <v>7.0599999999999996E-2</v>
      </c>
      <c r="CQ176" t="s">
        <v>35</v>
      </c>
      <c r="CR176" t="s">
        <v>35</v>
      </c>
      <c r="CS176">
        <v>3.1E-2</v>
      </c>
      <c r="CT176">
        <v>5.4899999999999997E-2</v>
      </c>
      <c r="CU176">
        <v>0</v>
      </c>
      <c r="CV176" t="s">
        <v>35</v>
      </c>
      <c r="CW176" t="s">
        <v>35</v>
      </c>
      <c r="CX176">
        <v>0</v>
      </c>
      <c r="CY176" t="s">
        <v>35</v>
      </c>
      <c r="CZ176" t="s">
        <v>35</v>
      </c>
      <c r="DA176">
        <v>0</v>
      </c>
      <c r="DB176">
        <v>0</v>
      </c>
      <c r="DC176" t="s">
        <v>35</v>
      </c>
      <c r="DD176">
        <v>0</v>
      </c>
      <c r="DE176" t="s">
        <v>35</v>
      </c>
      <c r="DF176">
        <v>0</v>
      </c>
      <c r="DG176">
        <v>0</v>
      </c>
      <c r="DH176">
        <v>5.1900000000000002E-2</v>
      </c>
      <c r="DI176" t="s">
        <v>35</v>
      </c>
      <c r="DJ176" t="s">
        <v>35</v>
      </c>
      <c r="DK176" t="s">
        <v>35</v>
      </c>
      <c r="DL176" t="s">
        <v>35</v>
      </c>
      <c r="DM176">
        <v>3.4299999999999997E-2</v>
      </c>
      <c r="DN176" t="s">
        <v>35</v>
      </c>
      <c r="DO176" t="s">
        <v>35</v>
      </c>
      <c r="DP176">
        <v>0</v>
      </c>
      <c r="DQ176" t="s">
        <v>35</v>
      </c>
      <c r="DR176">
        <v>0</v>
      </c>
      <c r="DS176" t="s">
        <v>35</v>
      </c>
      <c r="DT176" t="s">
        <v>35</v>
      </c>
      <c r="DU176">
        <v>3.4500000000000003E-2</v>
      </c>
      <c r="DV176" t="s">
        <v>35</v>
      </c>
      <c r="DW176">
        <v>4.9000000000000002E-2</v>
      </c>
      <c r="DX176" t="s">
        <v>35</v>
      </c>
      <c r="DY176">
        <v>0</v>
      </c>
      <c r="DZ176">
        <v>0</v>
      </c>
      <c r="EA176">
        <v>0</v>
      </c>
      <c r="EB176">
        <v>0</v>
      </c>
      <c r="EC176" t="s">
        <v>35</v>
      </c>
      <c r="ED176" t="s">
        <v>35</v>
      </c>
      <c r="EE176">
        <v>0</v>
      </c>
      <c r="EF176">
        <v>0.06</v>
      </c>
      <c r="EG176" t="s">
        <v>35</v>
      </c>
      <c r="EH176" t="s">
        <v>35</v>
      </c>
      <c r="EI176">
        <v>0</v>
      </c>
      <c r="EJ176" t="s">
        <v>35</v>
      </c>
      <c r="EK176">
        <v>0</v>
      </c>
      <c r="EL176" t="s">
        <v>35</v>
      </c>
      <c r="EM176" t="s">
        <v>35</v>
      </c>
      <c r="EN176" t="s">
        <v>35</v>
      </c>
      <c r="EO176">
        <v>0</v>
      </c>
      <c r="EP176">
        <v>4.2299999999999997E-2</v>
      </c>
      <c r="EQ176">
        <v>0</v>
      </c>
      <c r="ER176" t="s">
        <v>35</v>
      </c>
      <c r="ES176" t="s">
        <v>35</v>
      </c>
      <c r="ET176" t="s">
        <v>35</v>
      </c>
      <c r="EU176" t="s">
        <v>35</v>
      </c>
      <c r="EV176">
        <v>0</v>
      </c>
      <c r="EW176" t="s">
        <v>35</v>
      </c>
      <c r="EX176" t="s">
        <v>35</v>
      </c>
      <c r="EY176" t="s">
        <v>35</v>
      </c>
      <c r="EZ176">
        <v>0</v>
      </c>
      <c r="FA176" t="s">
        <v>35</v>
      </c>
      <c r="FB176" t="s">
        <v>35</v>
      </c>
      <c r="FC176" t="s">
        <v>31</v>
      </c>
      <c r="FD176" t="s">
        <v>31</v>
      </c>
      <c r="FE176" t="s">
        <v>31</v>
      </c>
      <c r="FF176" t="s">
        <v>31</v>
      </c>
      <c r="FG176" t="s">
        <v>31</v>
      </c>
      <c r="FH176" t="s">
        <v>31</v>
      </c>
      <c r="FI176" t="s">
        <v>31</v>
      </c>
    </row>
    <row r="177" spans="1:165" x14ac:dyDescent="0.25">
      <c r="A177">
        <v>8</v>
      </c>
      <c r="B177" t="s">
        <v>117</v>
      </c>
      <c r="C177">
        <v>5.2400000000000002E-2</v>
      </c>
      <c r="D177">
        <v>3.8899999999999997E-2</v>
      </c>
      <c r="E177">
        <v>4.36E-2</v>
      </c>
      <c r="F177">
        <v>4.9000000000000002E-2</v>
      </c>
      <c r="G177">
        <v>6.3799999999999996E-2</v>
      </c>
      <c r="H177">
        <v>9.1600000000000001E-2</v>
      </c>
      <c r="I177">
        <v>4.1300000000000003E-2</v>
      </c>
      <c r="J177">
        <v>4.9599999999999998E-2</v>
      </c>
      <c r="K177">
        <v>6.4799999999999996E-2</v>
      </c>
      <c r="L177">
        <v>5.5100000000000003E-2</v>
      </c>
      <c r="M177">
        <v>4.5699999999999998E-2</v>
      </c>
      <c r="N177" t="s">
        <v>35</v>
      </c>
      <c r="O177">
        <v>0</v>
      </c>
      <c r="P177">
        <v>9.6799999999999997E-2</v>
      </c>
      <c r="Q177" t="s">
        <v>35</v>
      </c>
      <c r="R177" t="s">
        <v>35</v>
      </c>
      <c r="S177" t="s">
        <v>35</v>
      </c>
      <c r="T177" t="s">
        <v>35</v>
      </c>
      <c r="U177" t="s">
        <v>35</v>
      </c>
      <c r="V177">
        <v>0</v>
      </c>
      <c r="W177">
        <v>0</v>
      </c>
      <c r="X177" t="s">
        <v>35</v>
      </c>
      <c r="Y177" t="s">
        <v>35</v>
      </c>
      <c r="Z177" t="s">
        <v>35</v>
      </c>
      <c r="AA177">
        <v>6.0900000000000003E-2</v>
      </c>
      <c r="AB177">
        <v>6.2100000000000002E-2</v>
      </c>
      <c r="AC177" t="s">
        <v>35</v>
      </c>
      <c r="AD177">
        <v>4.6600000000000003E-2</v>
      </c>
      <c r="AE177">
        <v>0.13450000000000001</v>
      </c>
      <c r="AF177" t="s">
        <v>35</v>
      </c>
      <c r="AG177">
        <v>3.73E-2</v>
      </c>
      <c r="AH177" t="s">
        <v>35</v>
      </c>
      <c r="AI177" t="s">
        <v>35</v>
      </c>
      <c r="AJ177" t="s">
        <v>35</v>
      </c>
      <c r="AK177" t="s">
        <v>35</v>
      </c>
      <c r="AL177">
        <v>0</v>
      </c>
      <c r="AM177">
        <v>4.7300000000000002E-2</v>
      </c>
      <c r="AN177" t="s">
        <v>35</v>
      </c>
      <c r="AO177">
        <v>0</v>
      </c>
      <c r="AP177" t="s">
        <v>35</v>
      </c>
      <c r="AQ177">
        <v>0.1343</v>
      </c>
      <c r="AR177" t="s">
        <v>35</v>
      </c>
      <c r="AS177">
        <v>0</v>
      </c>
      <c r="AT177" t="s">
        <v>35</v>
      </c>
      <c r="AU177" t="s">
        <v>35</v>
      </c>
      <c r="AV177" t="s">
        <v>35</v>
      </c>
      <c r="AW177">
        <v>0</v>
      </c>
      <c r="AX177">
        <v>0</v>
      </c>
      <c r="AY177" t="s">
        <v>35</v>
      </c>
      <c r="AZ177">
        <v>7.7799999999999994E-2</v>
      </c>
      <c r="BA177" t="s">
        <v>35</v>
      </c>
      <c r="BB177" t="s">
        <v>35</v>
      </c>
      <c r="BC177" t="s">
        <v>35</v>
      </c>
      <c r="BD177" t="s">
        <v>35</v>
      </c>
      <c r="BE177" t="s">
        <v>35</v>
      </c>
      <c r="BF177" t="s">
        <v>35</v>
      </c>
      <c r="BG177" t="s">
        <v>35</v>
      </c>
      <c r="BH177" t="s">
        <v>35</v>
      </c>
      <c r="BI177" t="s">
        <v>35</v>
      </c>
      <c r="BJ177">
        <v>4.4499999999999998E-2</v>
      </c>
      <c r="BK177">
        <v>3.27E-2</v>
      </c>
      <c r="BL177" t="s">
        <v>35</v>
      </c>
      <c r="BM177" t="s">
        <v>35</v>
      </c>
      <c r="BN177">
        <v>6.4199999999999993E-2</v>
      </c>
      <c r="BO177">
        <v>0</v>
      </c>
      <c r="BP177">
        <v>0</v>
      </c>
      <c r="BQ177" t="s">
        <v>35</v>
      </c>
      <c r="BR177" t="s">
        <v>35</v>
      </c>
      <c r="BS177" t="s">
        <v>35</v>
      </c>
      <c r="BT177">
        <v>0</v>
      </c>
      <c r="BU177" t="s">
        <v>35</v>
      </c>
      <c r="BV177">
        <v>3.2599999999999997E-2</v>
      </c>
      <c r="BW177" t="s">
        <v>35</v>
      </c>
      <c r="BX177">
        <v>4.3999999999999997E-2</v>
      </c>
      <c r="BY177">
        <v>7.17E-2</v>
      </c>
      <c r="BZ177">
        <v>5.4600000000000003E-2</v>
      </c>
      <c r="CA177" t="s">
        <v>35</v>
      </c>
      <c r="CB177">
        <v>0.06</v>
      </c>
      <c r="CC177" t="s">
        <v>35</v>
      </c>
      <c r="CD177" t="s">
        <v>35</v>
      </c>
      <c r="CE177">
        <v>0</v>
      </c>
      <c r="CF177" t="s">
        <v>35</v>
      </c>
      <c r="CG177">
        <v>0</v>
      </c>
      <c r="CH177" t="s">
        <v>35</v>
      </c>
      <c r="CI177" t="s">
        <v>35</v>
      </c>
      <c r="CJ177" t="s">
        <v>35</v>
      </c>
      <c r="CK177">
        <v>5.5100000000000003E-2</v>
      </c>
      <c r="CL177" t="s">
        <v>35</v>
      </c>
      <c r="CM177" t="s">
        <v>35</v>
      </c>
      <c r="CN177" t="s">
        <v>35</v>
      </c>
      <c r="CO177">
        <v>6.9800000000000001E-2</v>
      </c>
      <c r="CP177" t="s">
        <v>35</v>
      </c>
      <c r="CQ177">
        <v>0.1111</v>
      </c>
      <c r="CR177" t="s">
        <v>35</v>
      </c>
      <c r="CS177">
        <v>6.3799999999999996E-2</v>
      </c>
      <c r="CT177">
        <v>3.6600000000000001E-2</v>
      </c>
      <c r="CU177" t="s">
        <v>35</v>
      </c>
      <c r="CV177" t="s">
        <v>35</v>
      </c>
      <c r="CW177">
        <v>0.08</v>
      </c>
      <c r="CX177">
        <v>0</v>
      </c>
      <c r="CY177">
        <v>0</v>
      </c>
      <c r="CZ177" t="s">
        <v>35</v>
      </c>
      <c r="DA177" t="s">
        <v>35</v>
      </c>
      <c r="DB177">
        <v>0</v>
      </c>
      <c r="DC177" t="s">
        <v>35</v>
      </c>
      <c r="DD177" t="s">
        <v>35</v>
      </c>
      <c r="DE177" t="s">
        <v>35</v>
      </c>
      <c r="DF177" t="s">
        <v>35</v>
      </c>
      <c r="DG177">
        <v>0.1489</v>
      </c>
      <c r="DH177">
        <v>2.92E-2</v>
      </c>
      <c r="DI177" t="s">
        <v>35</v>
      </c>
      <c r="DJ177" t="s">
        <v>35</v>
      </c>
      <c r="DK177">
        <v>9.0899999999999995E-2</v>
      </c>
      <c r="DL177">
        <v>7.0699999999999999E-2</v>
      </c>
      <c r="DM177">
        <v>2.58E-2</v>
      </c>
      <c r="DN177">
        <v>5.3699999999999998E-2</v>
      </c>
      <c r="DO177" t="s">
        <v>35</v>
      </c>
      <c r="DP177" t="s">
        <v>35</v>
      </c>
      <c r="DQ177" t="s">
        <v>35</v>
      </c>
      <c r="DR177">
        <v>0</v>
      </c>
      <c r="DS177">
        <v>0</v>
      </c>
      <c r="DT177" t="s">
        <v>35</v>
      </c>
      <c r="DU177">
        <v>5.6000000000000001E-2</v>
      </c>
      <c r="DV177" t="s">
        <v>35</v>
      </c>
      <c r="DW177">
        <v>0.1399</v>
      </c>
      <c r="DX177" t="s">
        <v>35</v>
      </c>
      <c r="DY177" t="s">
        <v>35</v>
      </c>
      <c r="DZ177" t="s">
        <v>35</v>
      </c>
      <c r="EA177" t="s">
        <v>35</v>
      </c>
      <c r="EB177" t="s">
        <v>35</v>
      </c>
      <c r="EC177">
        <v>0.125</v>
      </c>
      <c r="ED177">
        <v>0.10290000000000001</v>
      </c>
      <c r="EE177" t="s">
        <v>35</v>
      </c>
      <c r="EF177" t="s">
        <v>35</v>
      </c>
      <c r="EG177" t="s">
        <v>35</v>
      </c>
      <c r="EH177" t="s">
        <v>35</v>
      </c>
      <c r="EI177">
        <v>0.1143</v>
      </c>
      <c r="EJ177">
        <v>0</v>
      </c>
      <c r="EK177" t="s">
        <v>35</v>
      </c>
      <c r="EL177">
        <v>0</v>
      </c>
      <c r="EM177" t="s">
        <v>35</v>
      </c>
      <c r="EN177" t="s">
        <v>35</v>
      </c>
      <c r="EO177" t="s">
        <v>35</v>
      </c>
      <c r="EP177" t="s">
        <v>35</v>
      </c>
      <c r="EQ177" t="s">
        <v>35</v>
      </c>
      <c r="ER177">
        <v>0.1216</v>
      </c>
      <c r="ES177">
        <v>0.11940000000000001</v>
      </c>
      <c r="ET177" t="s">
        <v>35</v>
      </c>
      <c r="EU177" t="s">
        <v>35</v>
      </c>
      <c r="EV177" t="s">
        <v>35</v>
      </c>
      <c r="EW177" t="s">
        <v>35</v>
      </c>
      <c r="EX177" t="s">
        <v>35</v>
      </c>
      <c r="EY177" t="s">
        <v>35</v>
      </c>
      <c r="EZ177" t="s">
        <v>35</v>
      </c>
      <c r="FA177" t="s">
        <v>35</v>
      </c>
      <c r="FB177" t="s">
        <v>35</v>
      </c>
      <c r="FC177" t="s">
        <v>31</v>
      </c>
      <c r="FD177" t="s">
        <v>31</v>
      </c>
      <c r="FE177" t="s">
        <v>31</v>
      </c>
      <c r="FF177" t="s">
        <v>31</v>
      </c>
      <c r="FG177" t="s">
        <v>31</v>
      </c>
      <c r="FH177" t="s">
        <v>31</v>
      </c>
      <c r="FI177" t="s">
        <v>31</v>
      </c>
    </row>
    <row r="178" spans="1:165" x14ac:dyDescent="0.25">
      <c r="A178">
        <v>9</v>
      </c>
      <c r="B178" t="s">
        <v>120</v>
      </c>
      <c r="C178" t="s">
        <v>36</v>
      </c>
      <c r="D178" t="s">
        <v>35</v>
      </c>
      <c r="E178" t="s">
        <v>35</v>
      </c>
      <c r="F178" t="s">
        <v>35</v>
      </c>
      <c r="G178">
        <v>0</v>
      </c>
      <c r="H178" t="s">
        <v>35</v>
      </c>
      <c r="I178" t="s">
        <v>35</v>
      </c>
      <c r="J178" t="s">
        <v>35</v>
      </c>
      <c r="K178">
        <v>0</v>
      </c>
      <c r="L178">
        <v>0</v>
      </c>
      <c r="M178" t="s">
        <v>35</v>
      </c>
      <c r="N178" t="s">
        <v>35</v>
      </c>
      <c r="O178">
        <v>0</v>
      </c>
      <c r="P178">
        <v>0</v>
      </c>
      <c r="Q178">
        <v>0</v>
      </c>
      <c r="R178" t="s">
        <v>35</v>
      </c>
      <c r="S178">
        <v>0</v>
      </c>
      <c r="T178">
        <v>0</v>
      </c>
      <c r="U178">
        <v>0</v>
      </c>
      <c r="V178" t="s">
        <v>35</v>
      </c>
      <c r="W178">
        <v>0</v>
      </c>
      <c r="X178">
        <v>0</v>
      </c>
      <c r="Y178">
        <v>0</v>
      </c>
      <c r="Z178">
        <v>0</v>
      </c>
      <c r="AA178" t="s">
        <v>35</v>
      </c>
      <c r="AB178">
        <v>0</v>
      </c>
      <c r="AC178">
        <v>0</v>
      </c>
      <c r="AD178">
        <v>0</v>
      </c>
      <c r="AE178" t="s">
        <v>35</v>
      </c>
      <c r="AF178">
        <v>0</v>
      </c>
      <c r="AG178">
        <v>0</v>
      </c>
      <c r="AH178" t="s">
        <v>35</v>
      </c>
      <c r="AI178">
        <v>0</v>
      </c>
      <c r="AJ178">
        <v>0</v>
      </c>
      <c r="AK178">
        <v>0</v>
      </c>
      <c r="AL178" t="s">
        <v>35</v>
      </c>
      <c r="AM178" t="s">
        <v>35</v>
      </c>
      <c r="AN178" t="s">
        <v>35</v>
      </c>
      <c r="AO178">
        <v>0</v>
      </c>
      <c r="AP178">
        <v>0</v>
      </c>
      <c r="AQ178">
        <v>0</v>
      </c>
      <c r="AR178">
        <v>0</v>
      </c>
      <c r="AS178">
        <v>0</v>
      </c>
      <c r="AT178">
        <v>0</v>
      </c>
      <c r="AU178">
        <v>0</v>
      </c>
      <c r="AV178">
        <v>0</v>
      </c>
      <c r="AW178">
        <v>0</v>
      </c>
      <c r="AX178">
        <v>0</v>
      </c>
      <c r="AY178">
        <v>0</v>
      </c>
      <c r="AZ178">
        <v>0</v>
      </c>
      <c r="BA178">
        <v>0</v>
      </c>
      <c r="BB178" t="s">
        <v>35</v>
      </c>
      <c r="BC178">
        <v>0</v>
      </c>
      <c r="BD178">
        <v>0</v>
      </c>
      <c r="BE178">
        <v>0</v>
      </c>
      <c r="BF178">
        <v>0</v>
      </c>
      <c r="BG178">
        <v>0</v>
      </c>
      <c r="BH178">
        <v>0</v>
      </c>
      <c r="BI178">
        <v>0</v>
      </c>
      <c r="BJ178">
        <v>0</v>
      </c>
      <c r="BK178">
        <v>0</v>
      </c>
      <c r="BL178">
        <v>0</v>
      </c>
      <c r="BM178" t="s">
        <v>35</v>
      </c>
      <c r="BN178">
        <v>0</v>
      </c>
      <c r="BO178">
        <v>0</v>
      </c>
      <c r="BP178">
        <v>0</v>
      </c>
      <c r="BQ178">
        <v>0</v>
      </c>
      <c r="BR178" t="s">
        <v>35</v>
      </c>
      <c r="BS178">
        <v>0</v>
      </c>
      <c r="BT178">
        <v>0</v>
      </c>
      <c r="BU178">
        <v>0</v>
      </c>
      <c r="BV178">
        <v>0</v>
      </c>
      <c r="BW178">
        <v>0</v>
      </c>
      <c r="BX178">
        <v>0</v>
      </c>
      <c r="BY178" t="s">
        <v>35</v>
      </c>
      <c r="BZ178">
        <v>0</v>
      </c>
      <c r="CA178">
        <v>0</v>
      </c>
      <c r="CB178" t="s">
        <v>35</v>
      </c>
      <c r="CC178">
        <v>0</v>
      </c>
      <c r="CD178">
        <v>0</v>
      </c>
      <c r="CE178">
        <v>0</v>
      </c>
      <c r="CF178">
        <v>0</v>
      </c>
      <c r="CG178">
        <v>0</v>
      </c>
      <c r="CH178">
        <v>0</v>
      </c>
      <c r="CI178">
        <v>0</v>
      </c>
      <c r="CJ178">
        <v>0</v>
      </c>
      <c r="CK178">
        <v>0</v>
      </c>
      <c r="CL178">
        <v>0</v>
      </c>
      <c r="CM178">
        <v>0</v>
      </c>
      <c r="CN178">
        <v>0</v>
      </c>
      <c r="CO178" t="s">
        <v>35</v>
      </c>
      <c r="CP178">
        <v>0</v>
      </c>
      <c r="CQ178">
        <v>0</v>
      </c>
      <c r="CR178">
        <v>0</v>
      </c>
      <c r="CS178">
        <v>0</v>
      </c>
      <c r="CT178">
        <v>0</v>
      </c>
      <c r="CU178">
        <v>0</v>
      </c>
      <c r="CV178" t="s">
        <v>35</v>
      </c>
      <c r="CW178">
        <v>0</v>
      </c>
      <c r="CX178">
        <v>0</v>
      </c>
      <c r="CY178">
        <v>0</v>
      </c>
      <c r="CZ178" t="s">
        <v>35</v>
      </c>
      <c r="DA178">
        <v>0</v>
      </c>
      <c r="DB178" t="s">
        <v>35</v>
      </c>
      <c r="DC178">
        <v>0</v>
      </c>
      <c r="DD178">
        <v>0</v>
      </c>
      <c r="DE178">
        <v>0</v>
      </c>
      <c r="DF178">
        <v>0</v>
      </c>
      <c r="DG178">
        <v>0</v>
      </c>
      <c r="DH178">
        <v>0</v>
      </c>
      <c r="DI178">
        <v>0</v>
      </c>
      <c r="DJ178">
        <v>0</v>
      </c>
      <c r="DK178">
        <v>0</v>
      </c>
      <c r="DL178">
        <v>0</v>
      </c>
      <c r="DM178">
        <v>0</v>
      </c>
      <c r="DN178">
        <v>0</v>
      </c>
      <c r="DO178">
        <v>0</v>
      </c>
      <c r="DP178">
        <v>0</v>
      </c>
      <c r="DQ178">
        <v>0</v>
      </c>
      <c r="DR178" t="s">
        <v>35</v>
      </c>
      <c r="DS178">
        <v>0</v>
      </c>
      <c r="DT178">
        <v>0</v>
      </c>
      <c r="DU178">
        <v>0</v>
      </c>
      <c r="DV178">
        <v>0</v>
      </c>
      <c r="DW178">
        <v>0</v>
      </c>
      <c r="DX178">
        <v>0</v>
      </c>
      <c r="DY178">
        <v>0</v>
      </c>
      <c r="DZ178">
        <v>0</v>
      </c>
      <c r="EA178">
        <v>0</v>
      </c>
      <c r="EB178">
        <v>0</v>
      </c>
      <c r="EC178">
        <v>0</v>
      </c>
      <c r="ED178">
        <v>0</v>
      </c>
      <c r="EE178">
        <v>0</v>
      </c>
      <c r="EF178" t="s">
        <v>35</v>
      </c>
      <c r="EG178">
        <v>0</v>
      </c>
      <c r="EH178">
        <v>0</v>
      </c>
      <c r="EI178">
        <v>0</v>
      </c>
      <c r="EJ178">
        <v>0</v>
      </c>
      <c r="EK178" t="s">
        <v>35</v>
      </c>
      <c r="EL178">
        <v>0</v>
      </c>
      <c r="EM178">
        <v>0</v>
      </c>
      <c r="EN178">
        <v>0</v>
      </c>
      <c r="EO178">
        <v>0</v>
      </c>
      <c r="EP178">
        <v>0</v>
      </c>
      <c r="EQ178">
        <v>0</v>
      </c>
      <c r="ER178">
        <v>0</v>
      </c>
      <c r="ES178">
        <v>0</v>
      </c>
      <c r="ET178" t="s">
        <v>35</v>
      </c>
      <c r="EU178">
        <v>0</v>
      </c>
      <c r="EV178">
        <v>0</v>
      </c>
      <c r="EW178" t="s">
        <v>35</v>
      </c>
      <c r="EX178" t="s">
        <v>35</v>
      </c>
      <c r="EY178">
        <v>0</v>
      </c>
      <c r="EZ178">
        <v>0</v>
      </c>
      <c r="FA178">
        <v>0</v>
      </c>
      <c r="FB178">
        <v>0</v>
      </c>
      <c r="FC178" t="s">
        <v>31</v>
      </c>
      <c r="FD178" t="s">
        <v>31</v>
      </c>
      <c r="FE178" t="s">
        <v>31</v>
      </c>
      <c r="FF178" t="s">
        <v>31</v>
      </c>
      <c r="FG178" t="s">
        <v>31</v>
      </c>
      <c r="FH178" t="s">
        <v>31</v>
      </c>
      <c r="FI178" t="s">
        <v>31</v>
      </c>
    </row>
    <row r="179" spans="1:165" x14ac:dyDescent="0.25">
      <c r="A179">
        <v>10</v>
      </c>
      <c r="B179" t="s">
        <v>123</v>
      </c>
      <c r="C179" t="s">
        <v>35</v>
      </c>
      <c r="D179">
        <v>0</v>
      </c>
      <c r="E179" t="s">
        <v>35</v>
      </c>
      <c r="F179" t="s">
        <v>35</v>
      </c>
      <c r="G179">
        <v>0</v>
      </c>
      <c r="H179">
        <v>0</v>
      </c>
      <c r="I179">
        <v>0</v>
      </c>
      <c r="J179">
        <v>0</v>
      </c>
      <c r="K179">
        <v>0</v>
      </c>
      <c r="L179" t="s">
        <v>35</v>
      </c>
      <c r="M179">
        <v>0</v>
      </c>
      <c r="N179">
        <v>0</v>
      </c>
      <c r="O179">
        <v>0</v>
      </c>
      <c r="P179" t="s">
        <v>35</v>
      </c>
      <c r="Q179">
        <v>0</v>
      </c>
      <c r="R179">
        <v>0</v>
      </c>
      <c r="S179">
        <v>0</v>
      </c>
      <c r="T179">
        <v>0</v>
      </c>
      <c r="U179">
        <v>0</v>
      </c>
      <c r="V179">
        <v>0</v>
      </c>
      <c r="W179">
        <v>0</v>
      </c>
      <c r="X179">
        <v>0</v>
      </c>
      <c r="Y179">
        <v>0</v>
      </c>
      <c r="Z179">
        <v>0</v>
      </c>
      <c r="AA179">
        <v>0</v>
      </c>
      <c r="AB179">
        <v>0</v>
      </c>
      <c r="AC179">
        <v>0</v>
      </c>
      <c r="AD179">
        <v>0</v>
      </c>
      <c r="AE179">
        <v>0</v>
      </c>
      <c r="AF179">
        <v>0</v>
      </c>
      <c r="AG179">
        <v>0</v>
      </c>
      <c r="AH179" t="s">
        <v>35</v>
      </c>
      <c r="AI179">
        <v>0</v>
      </c>
      <c r="AJ179">
        <v>0</v>
      </c>
      <c r="AK179">
        <v>0</v>
      </c>
      <c r="AL179">
        <v>0</v>
      </c>
      <c r="AM179">
        <v>0</v>
      </c>
      <c r="AN179">
        <v>0</v>
      </c>
      <c r="AO179">
        <v>0</v>
      </c>
      <c r="AP179">
        <v>0</v>
      </c>
      <c r="AQ179">
        <v>0</v>
      </c>
      <c r="AR179">
        <v>0</v>
      </c>
      <c r="AS179">
        <v>0</v>
      </c>
      <c r="AT179">
        <v>0</v>
      </c>
      <c r="AU179">
        <v>0</v>
      </c>
      <c r="AV179">
        <v>0</v>
      </c>
      <c r="AW179">
        <v>0</v>
      </c>
      <c r="AX179">
        <v>0</v>
      </c>
      <c r="AY179">
        <v>0</v>
      </c>
      <c r="AZ179" t="s">
        <v>35</v>
      </c>
      <c r="BA179">
        <v>0</v>
      </c>
      <c r="BB179">
        <v>0</v>
      </c>
      <c r="BC179">
        <v>0</v>
      </c>
      <c r="BD179">
        <v>0</v>
      </c>
      <c r="BE179">
        <v>0</v>
      </c>
      <c r="BF179">
        <v>0</v>
      </c>
      <c r="BG179">
        <v>0</v>
      </c>
      <c r="BH179">
        <v>0</v>
      </c>
      <c r="BI179">
        <v>0</v>
      </c>
      <c r="BJ179">
        <v>0</v>
      </c>
      <c r="BK179">
        <v>0</v>
      </c>
      <c r="BL179">
        <v>0</v>
      </c>
      <c r="BM179">
        <v>0</v>
      </c>
      <c r="BN179">
        <v>0</v>
      </c>
      <c r="BO179">
        <v>0</v>
      </c>
      <c r="BP179">
        <v>0</v>
      </c>
      <c r="BQ179">
        <v>0</v>
      </c>
      <c r="BR179" t="s">
        <v>35</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t="s">
        <v>35</v>
      </c>
      <c r="CU179">
        <v>0</v>
      </c>
      <c r="CV179" t="s">
        <v>35</v>
      </c>
      <c r="CW179">
        <v>0</v>
      </c>
      <c r="CX179">
        <v>0</v>
      </c>
      <c r="CY179">
        <v>0</v>
      </c>
      <c r="CZ179" t="s">
        <v>35</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t="s">
        <v>35</v>
      </c>
      <c r="EU179">
        <v>0</v>
      </c>
      <c r="EV179">
        <v>0</v>
      </c>
      <c r="EW179" t="s">
        <v>35</v>
      </c>
      <c r="EX179" t="s">
        <v>35</v>
      </c>
      <c r="EY179">
        <v>0</v>
      </c>
      <c r="EZ179">
        <v>0</v>
      </c>
      <c r="FA179">
        <v>0</v>
      </c>
      <c r="FB179">
        <v>0</v>
      </c>
      <c r="FC179" t="s">
        <v>31</v>
      </c>
      <c r="FD179" t="s">
        <v>31</v>
      </c>
      <c r="FE179" t="s">
        <v>31</v>
      </c>
      <c r="FF179" t="s">
        <v>31</v>
      </c>
      <c r="FG179" t="s">
        <v>31</v>
      </c>
      <c r="FH179" t="s">
        <v>31</v>
      </c>
      <c r="FI179" t="s">
        <v>31</v>
      </c>
    </row>
    <row r="180" spans="1:165" x14ac:dyDescent="0.25">
      <c r="A180">
        <v>11</v>
      </c>
      <c r="B180" t="s">
        <v>126</v>
      </c>
      <c r="C180">
        <v>3.4700000000000002E-2</v>
      </c>
      <c r="D180">
        <v>3.1099999999999999E-2</v>
      </c>
      <c r="E180">
        <v>6.0999999999999999E-2</v>
      </c>
      <c r="F180">
        <v>2.6700000000000002E-2</v>
      </c>
      <c r="G180">
        <v>5.96E-2</v>
      </c>
      <c r="H180">
        <v>5.9299999999999999E-2</v>
      </c>
      <c r="I180">
        <v>1.7500000000000002E-2</v>
      </c>
      <c r="J180">
        <v>3.6499999999999998E-2</v>
      </c>
      <c r="K180">
        <v>3.3099999999999997E-2</v>
      </c>
      <c r="L180">
        <v>3.7199999999999997E-2</v>
      </c>
      <c r="M180">
        <v>3.4700000000000002E-2</v>
      </c>
      <c r="N180" t="s">
        <v>35</v>
      </c>
      <c r="O180">
        <v>0</v>
      </c>
      <c r="P180" t="s">
        <v>35</v>
      </c>
      <c r="Q180">
        <v>0</v>
      </c>
      <c r="R180" t="s">
        <v>35</v>
      </c>
      <c r="S180" t="s">
        <v>35</v>
      </c>
      <c r="T180" t="s">
        <v>35</v>
      </c>
      <c r="U180" t="s">
        <v>35</v>
      </c>
      <c r="V180">
        <v>0</v>
      </c>
      <c r="W180">
        <v>0</v>
      </c>
      <c r="X180" t="s">
        <v>35</v>
      </c>
      <c r="Y180" t="s">
        <v>35</v>
      </c>
      <c r="Z180" t="s">
        <v>35</v>
      </c>
      <c r="AA180" t="s">
        <v>35</v>
      </c>
      <c r="AB180" t="s">
        <v>35</v>
      </c>
      <c r="AC180" t="s">
        <v>35</v>
      </c>
      <c r="AD180" t="s">
        <v>35</v>
      </c>
      <c r="AE180">
        <v>5.5599999999999997E-2</v>
      </c>
      <c r="AF180" t="s">
        <v>35</v>
      </c>
      <c r="AG180">
        <v>3.73E-2</v>
      </c>
      <c r="AH180" t="s">
        <v>35</v>
      </c>
      <c r="AI180">
        <v>0</v>
      </c>
      <c r="AJ180" t="s">
        <v>35</v>
      </c>
      <c r="AK180" t="s">
        <v>35</v>
      </c>
      <c r="AL180">
        <v>0</v>
      </c>
      <c r="AM180">
        <v>5.4100000000000002E-2</v>
      </c>
      <c r="AN180">
        <v>0</v>
      </c>
      <c r="AO180" t="s">
        <v>35</v>
      </c>
      <c r="AP180" t="s">
        <v>35</v>
      </c>
      <c r="AQ180">
        <v>4.48E-2</v>
      </c>
      <c r="AR180" t="s">
        <v>35</v>
      </c>
      <c r="AS180" t="s">
        <v>35</v>
      </c>
      <c r="AT180" t="s">
        <v>35</v>
      </c>
      <c r="AU180" t="s">
        <v>35</v>
      </c>
      <c r="AV180">
        <v>0</v>
      </c>
      <c r="AW180">
        <v>0</v>
      </c>
      <c r="AX180" t="s">
        <v>35</v>
      </c>
      <c r="AY180" t="s">
        <v>35</v>
      </c>
      <c r="AZ180" t="s">
        <v>35</v>
      </c>
      <c r="BA180">
        <v>0</v>
      </c>
      <c r="BB180" t="s">
        <v>35</v>
      </c>
      <c r="BC180">
        <v>0</v>
      </c>
      <c r="BD180" t="s">
        <v>35</v>
      </c>
      <c r="BE180" t="s">
        <v>35</v>
      </c>
      <c r="BF180">
        <v>6.1400000000000003E-2</v>
      </c>
      <c r="BG180" t="s">
        <v>35</v>
      </c>
      <c r="BH180" t="s">
        <v>35</v>
      </c>
      <c r="BI180" t="s">
        <v>35</v>
      </c>
      <c r="BJ180" t="s">
        <v>35</v>
      </c>
      <c r="BK180" t="s">
        <v>35</v>
      </c>
      <c r="BL180" t="s">
        <v>35</v>
      </c>
      <c r="BM180" t="s">
        <v>35</v>
      </c>
      <c r="BN180" t="s">
        <v>35</v>
      </c>
      <c r="BO180">
        <v>0</v>
      </c>
      <c r="BP180">
        <v>0</v>
      </c>
      <c r="BQ180" t="s">
        <v>35</v>
      </c>
      <c r="BR180" t="s">
        <v>35</v>
      </c>
      <c r="BS180">
        <v>0</v>
      </c>
      <c r="BT180" t="s">
        <v>35</v>
      </c>
      <c r="BU180" t="s">
        <v>35</v>
      </c>
      <c r="BV180">
        <v>2.7900000000000001E-2</v>
      </c>
      <c r="BW180" t="s">
        <v>35</v>
      </c>
      <c r="BX180">
        <v>4.3999999999999997E-2</v>
      </c>
      <c r="BY180" t="s">
        <v>35</v>
      </c>
      <c r="BZ180">
        <v>2.9399999999999999E-2</v>
      </c>
      <c r="CA180">
        <v>0</v>
      </c>
      <c r="CB180">
        <v>8.6699999999999999E-2</v>
      </c>
      <c r="CC180" t="s">
        <v>35</v>
      </c>
      <c r="CD180" t="s">
        <v>35</v>
      </c>
      <c r="CE180" t="s">
        <v>35</v>
      </c>
      <c r="CF180" t="s">
        <v>35</v>
      </c>
      <c r="CG180" t="s">
        <v>35</v>
      </c>
      <c r="CH180" t="s">
        <v>35</v>
      </c>
      <c r="CI180" t="s">
        <v>35</v>
      </c>
      <c r="CJ180">
        <v>0</v>
      </c>
      <c r="CK180">
        <v>7.0900000000000005E-2</v>
      </c>
      <c r="CL180" t="s">
        <v>35</v>
      </c>
      <c r="CM180">
        <v>9.5699999999999993E-2</v>
      </c>
      <c r="CN180" t="s">
        <v>35</v>
      </c>
      <c r="CO180">
        <v>6.9800000000000001E-2</v>
      </c>
      <c r="CP180" t="s">
        <v>35</v>
      </c>
      <c r="CQ180">
        <v>0</v>
      </c>
      <c r="CR180">
        <v>6.1199999999999997E-2</v>
      </c>
      <c r="CS180">
        <v>2.1899999999999999E-2</v>
      </c>
      <c r="CT180">
        <v>5.4899999999999997E-2</v>
      </c>
      <c r="CU180" t="s">
        <v>35</v>
      </c>
      <c r="CV180" t="s">
        <v>35</v>
      </c>
      <c r="CW180">
        <v>7.0000000000000007E-2</v>
      </c>
      <c r="CX180">
        <v>0</v>
      </c>
      <c r="CY180" t="s">
        <v>35</v>
      </c>
      <c r="CZ180" t="s">
        <v>35</v>
      </c>
      <c r="DA180">
        <v>0</v>
      </c>
      <c r="DB180">
        <v>0</v>
      </c>
      <c r="DC180">
        <v>7.2900000000000006E-2</v>
      </c>
      <c r="DD180" t="s">
        <v>35</v>
      </c>
      <c r="DE180" t="s">
        <v>35</v>
      </c>
      <c r="DF180" t="s">
        <v>35</v>
      </c>
      <c r="DG180" t="s">
        <v>35</v>
      </c>
      <c r="DH180">
        <v>3.9E-2</v>
      </c>
      <c r="DI180" t="s">
        <v>35</v>
      </c>
      <c r="DJ180" t="s">
        <v>35</v>
      </c>
      <c r="DK180" t="s">
        <v>35</v>
      </c>
      <c r="DL180" t="s">
        <v>35</v>
      </c>
      <c r="DM180">
        <v>2.58E-2</v>
      </c>
      <c r="DN180">
        <v>4.7E-2</v>
      </c>
      <c r="DO180" t="s">
        <v>35</v>
      </c>
      <c r="DP180" t="s">
        <v>35</v>
      </c>
      <c r="DQ180" t="s">
        <v>35</v>
      </c>
      <c r="DR180">
        <v>0</v>
      </c>
      <c r="DS180" t="s">
        <v>35</v>
      </c>
      <c r="DT180" t="s">
        <v>35</v>
      </c>
      <c r="DU180">
        <v>2.5899999999999999E-2</v>
      </c>
      <c r="DV180" t="s">
        <v>35</v>
      </c>
      <c r="DW180">
        <v>6.9900000000000004E-2</v>
      </c>
      <c r="DX180" t="s">
        <v>35</v>
      </c>
      <c r="DY180">
        <v>0</v>
      </c>
      <c r="DZ180" t="s">
        <v>35</v>
      </c>
      <c r="EA180" t="s">
        <v>35</v>
      </c>
      <c r="EB180">
        <v>0</v>
      </c>
      <c r="EC180" t="s">
        <v>35</v>
      </c>
      <c r="ED180" t="s">
        <v>35</v>
      </c>
      <c r="EE180" t="s">
        <v>35</v>
      </c>
      <c r="EF180">
        <v>0.09</v>
      </c>
      <c r="EG180" t="s">
        <v>35</v>
      </c>
      <c r="EH180" t="s">
        <v>35</v>
      </c>
      <c r="EI180">
        <v>0</v>
      </c>
      <c r="EJ180" t="s">
        <v>35</v>
      </c>
      <c r="EK180">
        <v>0</v>
      </c>
      <c r="EL180" t="s">
        <v>35</v>
      </c>
      <c r="EM180" t="s">
        <v>35</v>
      </c>
      <c r="EN180" t="s">
        <v>35</v>
      </c>
      <c r="EO180">
        <v>0</v>
      </c>
      <c r="EP180">
        <v>4.9299999999999997E-2</v>
      </c>
      <c r="EQ180" t="s">
        <v>35</v>
      </c>
      <c r="ER180" t="s">
        <v>35</v>
      </c>
      <c r="ES180" t="s">
        <v>35</v>
      </c>
      <c r="ET180" t="s">
        <v>35</v>
      </c>
      <c r="EU180" t="s">
        <v>35</v>
      </c>
      <c r="EV180">
        <v>0</v>
      </c>
      <c r="EW180" t="s">
        <v>35</v>
      </c>
      <c r="EX180" t="s">
        <v>35</v>
      </c>
      <c r="EY180" t="s">
        <v>35</v>
      </c>
      <c r="EZ180">
        <v>0</v>
      </c>
      <c r="FA180" t="s">
        <v>35</v>
      </c>
      <c r="FB180" t="s">
        <v>35</v>
      </c>
      <c r="FC180" t="s">
        <v>31</v>
      </c>
      <c r="FD180" t="s">
        <v>31</v>
      </c>
      <c r="FE180" t="s">
        <v>31</v>
      </c>
      <c r="FF180" t="s">
        <v>31</v>
      </c>
      <c r="FG180" t="s">
        <v>31</v>
      </c>
      <c r="FH180" t="s">
        <v>31</v>
      </c>
      <c r="FI180" t="s">
        <v>31</v>
      </c>
    </row>
    <row r="181" spans="1:165" x14ac:dyDescent="0.25">
      <c r="A181">
        <v>12</v>
      </c>
      <c r="B181" t="s">
        <v>129</v>
      </c>
      <c r="C181">
        <v>0.54379999999999995</v>
      </c>
      <c r="D181">
        <v>0.43969999999999998</v>
      </c>
      <c r="E181">
        <v>0.44619999999999999</v>
      </c>
      <c r="F181">
        <v>0.63429999999999997</v>
      </c>
      <c r="G181">
        <v>0.46600000000000003</v>
      </c>
      <c r="H181">
        <v>0.50090000000000001</v>
      </c>
      <c r="I181">
        <v>0.65110000000000001</v>
      </c>
      <c r="J181">
        <v>0.43540000000000001</v>
      </c>
      <c r="K181">
        <v>0.36459999999999998</v>
      </c>
      <c r="L181">
        <v>0.55130000000000001</v>
      </c>
      <c r="M181">
        <v>0.54530000000000001</v>
      </c>
      <c r="N181">
        <v>0.65059999999999996</v>
      </c>
      <c r="O181">
        <v>0.62960000000000005</v>
      </c>
      <c r="P181">
        <v>0.5726</v>
      </c>
      <c r="Q181" t="s">
        <v>35</v>
      </c>
      <c r="R181">
        <v>0.60809999999999997</v>
      </c>
      <c r="S181">
        <v>0.4</v>
      </c>
      <c r="T181">
        <v>0.51429999999999998</v>
      </c>
      <c r="U181">
        <v>0.51390000000000002</v>
      </c>
      <c r="V181">
        <v>0.6</v>
      </c>
      <c r="W181">
        <v>0.51219999999999999</v>
      </c>
      <c r="X181">
        <v>0.32140000000000002</v>
      </c>
      <c r="Y181">
        <v>0.44740000000000002</v>
      </c>
      <c r="Z181">
        <v>0.67169999999999996</v>
      </c>
      <c r="AA181">
        <v>0.63449999999999995</v>
      </c>
      <c r="AB181">
        <v>0.64829999999999999</v>
      </c>
      <c r="AC181">
        <v>0.56310000000000004</v>
      </c>
      <c r="AD181">
        <v>0.69969999999999999</v>
      </c>
      <c r="AE181">
        <v>0.48249999999999998</v>
      </c>
      <c r="AF181">
        <v>0.42499999999999999</v>
      </c>
      <c r="AG181">
        <v>0.61870000000000003</v>
      </c>
      <c r="AH181" t="s">
        <v>35</v>
      </c>
      <c r="AI181">
        <v>0.55559999999999998</v>
      </c>
      <c r="AJ181">
        <v>0.5</v>
      </c>
      <c r="AK181">
        <v>0.625</v>
      </c>
      <c r="AL181" t="s">
        <v>35</v>
      </c>
      <c r="AM181">
        <v>0.3851</v>
      </c>
      <c r="AN181">
        <v>0.47620000000000001</v>
      </c>
      <c r="AO181">
        <v>0.82350000000000001</v>
      </c>
      <c r="AP181">
        <v>0.56410000000000005</v>
      </c>
      <c r="AQ181">
        <v>0.51490000000000002</v>
      </c>
      <c r="AR181">
        <v>0.57140000000000002</v>
      </c>
      <c r="AS181" t="s">
        <v>35</v>
      </c>
      <c r="AT181">
        <v>0.6</v>
      </c>
      <c r="AU181">
        <v>0.65569999999999995</v>
      </c>
      <c r="AV181">
        <v>0.5625</v>
      </c>
      <c r="AW181">
        <v>0.26090000000000002</v>
      </c>
      <c r="AX181" t="s">
        <v>35</v>
      </c>
      <c r="AY181">
        <v>0.505</v>
      </c>
      <c r="AZ181">
        <v>0.5</v>
      </c>
      <c r="BA181" t="s">
        <v>35</v>
      </c>
      <c r="BB181">
        <v>0.36670000000000003</v>
      </c>
      <c r="BC181">
        <v>0.35</v>
      </c>
      <c r="BD181">
        <v>0.5</v>
      </c>
      <c r="BE181">
        <v>0.45569999999999999</v>
      </c>
      <c r="BF181">
        <v>0.57889999999999997</v>
      </c>
      <c r="BG181">
        <v>0.4098</v>
      </c>
      <c r="BH181">
        <v>0.47439999999999999</v>
      </c>
      <c r="BI181">
        <v>0.55259999999999998</v>
      </c>
      <c r="BJ181">
        <v>0.65990000000000004</v>
      </c>
      <c r="BK181">
        <v>0.68159999999999998</v>
      </c>
      <c r="BL181">
        <v>0.63029999999999997</v>
      </c>
      <c r="BM181">
        <v>0.71430000000000005</v>
      </c>
      <c r="BN181">
        <v>0.30280000000000001</v>
      </c>
      <c r="BO181">
        <v>0.38890000000000002</v>
      </c>
      <c r="BP181" t="s">
        <v>35</v>
      </c>
      <c r="BQ181">
        <v>0.37309999999999999</v>
      </c>
      <c r="BR181" t="s">
        <v>35</v>
      </c>
      <c r="BS181" t="s">
        <v>35</v>
      </c>
      <c r="BT181">
        <v>0.56000000000000005</v>
      </c>
      <c r="BU181">
        <v>0.40629999999999999</v>
      </c>
      <c r="BV181">
        <v>0.46050000000000002</v>
      </c>
      <c r="BW181">
        <v>0.63749999999999996</v>
      </c>
      <c r="BX181">
        <v>0.66839999999999999</v>
      </c>
      <c r="BY181">
        <v>0.66820000000000002</v>
      </c>
      <c r="BZ181">
        <v>0.64710000000000001</v>
      </c>
      <c r="CA181">
        <v>0.81820000000000004</v>
      </c>
      <c r="CB181">
        <v>0.52</v>
      </c>
      <c r="CC181">
        <v>0.5645</v>
      </c>
      <c r="CD181">
        <v>0.4375</v>
      </c>
      <c r="CE181">
        <v>0.58330000000000004</v>
      </c>
      <c r="CF181">
        <v>0.5</v>
      </c>
      <c r="CG181">
        <v>0.56000000000000005</v>
      </c>
      <c r="CH181">
        <v>0.38890000000000002</v>
      </c>
      <c r="CI181">
        <v>0.41070000000000001</v>
      </c>
      <c r="CJ181">
        <v>0.5</v>
      </c>
      <c r="CK181">
        <v>0.37009999999999998</v>
      </c>
      <c r="CL181">
        <v>0.23080000000000001</v>
      </c>
      <c r="CM181">
        <v>0.39129999999999998</v>
      </c>
      <c r="CN181">
        <v>0.46479999999999999</v>
      </c>
      <c r="CO181">
        <v>0.62019999999999997</v>
      </c>
      <c r="CP181">
        <v>0.52939999999999998</v>
      </c>
      <c r="CQ181">
        <v>0.52780000000000005</v>
      </c>
      <c r="CR181">
        <v>0.54079999999999995</v>
      </c>
      <c r="CS181">
        <v>0.5665</v>
      </c>
      <c r="CT181">
        <v>0.628</v>
      </c>
      <c r="CU181">
        <v>0.62990000000000002</v>
      </c>
      <c r="CV181" t="s">
        <v>35</v>
      </c>
      <c r="CW181">
        <v>0.43</v>
      </c>
      <c r="CX181">
        <v>0.29409999999999997</v>
      </c>
      <c r="CY181" t="s">
        <v>35</v>
      </c>
      <c r="CZ181" t="s">
        <v>35</v>
      </c>
      <c r="DA181">
        <v>0.44440000000000002</v>
      </c>
      <c r="DB181" t="s">
        <v>35</v>
      </c>
      <c r="DC181">
        <v>0.47920000000000001</v>
      </c>
      <c r="DD181">
        <v>0.5</v>
      </c>
      <c r="DE181" t="s">
        <v>35</v>
      </c>
      <c r="DF181">
        <v>0.57140000000000002</v>
      </c>
      <c r="DG181">
        <v>0.38300000000000001</v>
      </c>
      <c r="DH181">
        <v>0.35060000000000002</v>
      </c>
      <c r="DI181">
        <v>0.39190000000000003</v>
      </c>
      <c r="DJ181">
        <v>0.37840000000000001</v>
      </c>
      <c r="DK181">
        <v>0.58040000000000003</v>
      </c>
      <c r="DL181">
        <v>0.59240000000000004</v>
      </c>
      <c r="DM181">
        <v>0.66090000000000004</v>
      </c>
      <c r="DN181">
        <v>0.60399999999999998</v>
      </c>
      <c r="DO181">
        <v>0.57889999999999997</v>
      </c>
      <c r="DP181">
        <v>0.41820000000000002</v>
      </c>
      <c r="DQ181">
        <v>0.49149999999999999</v>
      </c>
      <c r="DR181">
        <v>0.47060000000000002</v>
      </c>
      <c r="DS181">
        <v>0.77780000000000005</v>
      </c>
      <c r="DT181" t="s">
        <v>35</v>
      </c>
      <c r="DU181">
        <v>0.48280000000000001</v>
      </c>
      <c r="DV181">
        <v>0.4138</v>
      </c>
      <c r="DW181">
        <v>0.3427</v>
      </c>
      <c r="DX181">
        <v>0.8</v>
      </c>
      <c r="DY181" t="s">
        <v>35</v>
      </c>
      <c r="DZ181" t="s">
        <v>35</v>
      </c>
      <c r="EA181">
        <v>0.28000000000000003</v>
      </c>
      <c r="EB181">
        <v>0.43419999999999997</v>
      </c>
      <c r="EC181">
        <v>0.2969</v>
      </c>
      <c r="ED181">
        <v>0.3382</v>
      </c>
      <c r="EE181" t="s">
        <v>35</v>
      </c>
      <c r="EF181">
        <v>0.5</v>
      </c>
      <c r="EG181">
        <v>0.55000000000000004</v>
      </c>
      <c r="EH181">
        <v>0.3649</v>
      </c>
      <c r="EI181">
        <v>0.42859999999999998</v>
      </c>
      <c r="EJ181">
        <v>0.6522</v>
      </c>
      <c r="EK181">
        <v>0.76619999999999999</v>
      </c>
      <c r="EL181" t="s">
        <v>35</v>
      </c>
      <c r="EM181">
        <v>0.59089999999999998</v>
      </c>
      <c r="EN181">
        <v>0.65080000000000005</v>
      </c>
      <c r="EO181">
        <v>0.5</v>
      </c>
      <c r="EP181">
        <v>0.57750000000000001</v>
      </c>
      <c r="EQ181" t="s">
        <v>35</v>
      </c>
      <c r="ER181">
        <v>0.55410000000000004</v>
      </c>
      <c r="ES181">
        <v>0.50749999999999995</v>
      </c>
      <c r="ET181" t="s">
        <v>35</v>
      </c>
      <c r="EU181">
        <v>0.55000000000000004</v>
      </c>
      <c r="EV181">
        <v>0.42109999999999997</v>
      </c>
      <c r="EW181" t="s">
        <v>35</v>
      </c>
      <c r="EX181" t="s">
        <v>35</v>
      </c>
      <c r="EY181">
        <v>0.49059999999999998</v>
      </c>
      <c r="EZ181" t="s">
        <v>35</v>
      </c>
      <c r="FA181">
        <v>0.4677</v>
      </c>
      <c r="FB181">
        <v>0.36230000000000001</v>
      </c>
      <c r="FC181" t="s">
        <v>31</v>
      </c>
      <c r="FD181" t="s">
        <v>31</v>
      </c>
      <c r="FE181" t="s">
        <v>31</v>
      </c>
      <c r="FF181" t="s">
        <v>31</v>
      </c>
      <c r="FG181" t="s">
        <v>31</v>
      </c>
      <c r="FH181" t="s">
        <v>31</v>
      </c>
      <c r="FI181" t="s">
        <v>31</v>
      </c>
    </row>
    <row r="182" spans="1:165" x14ac:dyDescent="0.25">
      <c r="A182">
        <v>13</v>
      </c>
      <c r="B182" t="s">
        <v>132</v>
      </c>
      <c r="C182">
        <v>0.1313</v>
      </c>
      <c r="D182">
        <v>0.10249999999999999</v>
      </c>
      <c r="E182">
        <v>8.14E-2</v>
      </c>
      <c r="F182">
        <v>0.1671</v>
      </c>
      <c r="G182">
        <v>9.1499999999999998E-2</v>
      </c>
      <c r="H182">
        <v>0.10730000000000001</v>
      </c>
      <c r="I182">
        <v>0.19850000000000001</v>
      </c>
      <c r="J182">
        <v>0.1077</v>
      </c>
      <c r="K182">
        <v>8.5000000000000006E-2</v>
      </c>
      <c r="L182">
        <v>0.1178</v>
      </c>
      <c r="M182">
        <v>7.6200000000000004E-2</v>
      </c>
      <c r="N182">
        <v>0.1245</v>
      </c>
      <c r="O182">
        <v>0.44440000000000002</v>
      </c>
      <c r="P182">
        <v>0.1452</v>
      </c>
      <c r="Q182">
        <v>0</v>
      </c>
      <c r="R182">
        <v>0.18920000000000001</v>
      </c>
      <c r="S182" t="s">
        <v>35</v>
      </c>
      <c r="T182">
        <v>0.1714</v>
      </c>
      <c r="U182">
        <v>0.19439999999999999</v>
      </c>
      <c r="V182" t="s">
        <v>35</v>
      </c>
      <c r="W182">
        <v>0.17069999999999999</v>
      </c>
      <c r="X182">
        <v>0</v>
      </c>
      <c r="Y182">
        <v>0.11840000000000001</v>
      </c>
      <c r="Z182">
        <v>0.1515</v>
      </c>
      <c r="AA182">
        <v>0.1777</v>
      </c>
      <c r="AB182">
        <v>0.22070000000000001</v>
      </c>
      <c r="AC182">
        <v>0.19420000000000001</v>
      </c>
      <c r="AD182">
        <v>0.25069999999999998</v>
      </c>
      <c r="AE182">
        <v>8.48E-2</v>
      </c>
      <c r="AF182" t="s">
        <v>35</v>
      </c>
      <c r="AG182">
        <v>5.33E-2</v>
      </c>
      <c r="AH182" t="s">
        <v>35</v>
      </c>
      <c r="AI182">
        <v>0.16669999999999999</v>
      </c>
      <c r="AJ182" t="s">
        <v>35</v>
      </c>
      <c r="AK182">
        <v>0.11360000000000001</v>
      </c>
      <c r="AL182">
        <v>0</v>
      </c>
      <c r="AM182">
        <v>0.1081</v>
      </c>
      <c r="AN182">
        <v>0.1429</v>
      </c>
      <c r="AO182" t="s">
        <v>35</v>
      </c>
      <c r="AP182">
        <v>0.2051</v>
      </c>
      <c r="AQ182">
        <v>0.1045</v>
      </c>
      <c r="AR182" t="s">
        <v>35</v>
      </c>
      <c r="AS182" t="s">
        <v>35</v>
      </c>
      <c r="AT182" t="s">
        <v>35</v>
      </c>
      <c r="AU182">
        <v>0.14749999999999999</v>
      </c>
      <c r="AV182" t="s">
        <v>35</v>
      </c>
      <c r="AW182" t="s">
        <v>35</v>
      </c>
      <c r="AX182">
        <v>0</v>
      </c>
      <c r="AY182">
        <v>5.9400000000000001E-2</v>
      </c>
      <c r="AZ182">
        <v>6.6699999999999995E-2</v>
      </c>
      <c r="BA182" t="s">
        <v>35</v>
      </c>
      <c r="BB182" t="s">
        <v>35</v>
      </c>
      <c r="BC182">
        <v>0</v>
      </c>
      <c r="BD182" t="s">
        <v>35</v>
      </c>
      <c r="BE182">
        <v>0.13919999999999999</v>
      </c>
      <c r="BF182">
        <v>0.114</v>
      </c>
      <c r="BG182" t="s">
        <v>35</v>
      </c>
      <c r="BH182">
        <v>0.1154</v>
      </c>
      <c r="BI182">
        <v>0.26319999999999999</v>
      </c>
      <c r="BJ182">
        <v>0.247</v>
      </c>
      <c r="BK182">
        <v>0.22040000000000001</v>
      </c>
      <c r="BL182">
        <v>0.2185</v>
      </c>
      <c r="BM182" t="s">
        <v>35</v>
      </c>
      <c r="BN182" t="s">
        <v>35</v>
      </c>
      <c r="BO182" t="s">
        <v>35</v>
      </c>
      <c r="BP182" t="s">
        <v>35</v>
      </c>
      <c r="BQ182">
        <v>8.9599999999999999E-2</v>
      </c>
      <c r="BR182" t="s">
        <v>35</v>
      </c>
      <c r="BS182">
        <v>0</v>
      </c>
      <c r="BT182" t="s">
        <v>35</v>
      </c>
      <c r="BU182">
        <v>0.1875</v>
      </c>
      <c r="BV182">
        <v>0.12089999999999999</v>
      </c>
      <c r="BW182">
        <v>0.125</v>
      </c>
      <c r="BX182">
        <v>0.215</v>
      </c>
      <c r="BY182">
        <v>0.2152</v>
      </c>
      <c r="BZ182">
        <v>7.9799999999999996E-2</v>
      </c>
      <c r="CA182">
        <v>0.23860000000000001</v>
      </c>
      <c r="CB182">
        <v>0.1067</v>
      </c>
      <c r="CC182" t="s">
        <v>35</v>
      </c>
      <c r="CD182" t="s">
        <v>35</v>
      </c>
      <c r="CE182" t="s">
        <v>35</v>
      </c>
      <c r="CF182" t="s">
        <v>35</v>
      </c>
      <c r="CG182" t="s">
        <v>35</v>
      </c>
      <c r="CH182">
        <v>9.7199999999999995E-2</v>
      </c>
      <c r="CI182" t="s">
        <v>35</v>
      </c>
      <c r="CJ182" t="s">
        <v>35</v>
      </c>
      <c r="CK182">
        <v>6.3E-2</v>
      </c>
      <c r="CL182" t="s">
        <v>35</v>
      </c>
      <c r="CM182">
        <v>5.2200000000000003E-2</v>
      </c>
      <c r="CN182">
        <v>8.4500000000000006E-2</v>
      </c>
      <c r="CO182">
        <v>0.20930000000000001</v>
      </c>
      <c r="CP182">
        <v>0.10589999999999999</v>
      </c>
      <c r="CQ182">
        <v>0.1389</v>
      </c>
      <c r="CR182">
        <v>0.15310000000000001</v>
      </c>
      <c r="CS182">
        <v>0.14030000000000001</v>
      </c>
      <c r="CT182">
        <v>9.1499999999999998E-2</v>
      </c>
      <c r="CU182">
        <v>7.0900000000000005E-2</v>
      </c>
      <c r="CV182" t="s">
        <v>35</v>
      </c>
      <c r="CW182">
        <v>0.08</v>
      </c>
      <c r="CX182">
        <v>0</v>
      </c>
      <c r="CY182">
        <v>0</v>
      </c>
      <c r="CZ182" t="s">
        <v>35</v>
      </c>
      <c r="DA182">
        <v>0.22220000000000001</v>
      </c>
      <c r="DB182" t="s">
        <v>35</v>
      </c>
      <c r="DC182">
        <v>0.11459999999999999</v>
      </c>
      <c r="DD182" t="s">
        <v>35</v>
      </c>
      <c r="DE182" t="s">
        <v>35</v>
      </c>
      <c r="DF182" t="s">
        <v>35</v>
      </c>
      <c r="DG182" t="s">
        <v>35</v>
      </c>
      <c r="DH182">
        <v>0.11360000000000001</v>
      </c>
      <c r="DI182">
        <v>9.4600000000000004E-2</v>
      </c>
      <c r="DJ182" t="s">
        <v>35</v>
      </c>
      <c r="DK182">
        <v>0.12590000000000001</v>
      </c>
      <c r="DL182">
        <v>0.13039999999999999</v>
      </c>
      <c r="DM182">
        <v>0.1845</v>
      </c>
      <c r="DN182">
        <v>0.13420000000000001</v>
      </c>
      <c r="DO182" t="s">
        <v>35</v>
      </c>
      <c r="DP182">
        <v>0.14549999999999999</v>
      </c>
      <c r="DQ182" t="s">
        <v>35</v>
      </c>
      <c r="DR182" t="s">
        <v>35</v>
      </c>
      <c r="DS182">
        <v>0.44440000000000002</v>
      </c>
      <c r="DT182" t="s">
        <v>35</v>
      </c>
      <c r="DU182">
        <v>6.0299999999999999E-2</v>
      </c>
      <c r="DV182" t="s">
        <v>35</v>
      </c>
      <c r="DW182">
        <v>4.2000000000000003E-2</v>
      </c>
      <c r="DX182">
        <v>0.1273</v>
      </c>
      <c r="DY182" t="s">
        <v>35</v>
      </c>
      <c r="DZ182">
        <v>0</v>
      </c>
      <c r="EA182" t="s">
        <v>35</v>
      </c>
      <c r="EB182" t="s">
        <v>35</v>
      </c>
      <c r="EC182">
        <v>0.1875</v>
      </c>
      <c r="ED182" t="s">
        <v>35</v>
      </c>
      <c r="EE182" t="s">
        <v>35</v>
      </c>
      <c r="EF182">
        <v>0.09</v>
      </c>
      <c r="EG182">
        <v>0.15</v>
      </c>
      <c r="EH182">
        <v>0.1081</v>
      </c>
      <c r="EI182">
        <v>0.12859999999999999</v>
      </c>
      <c r="EJ182">
        <v>0.15939999999999999</v>
      </c>
      <c r="EK182">
        <v>0.2208</v>
      </c>
      <c r="EL182" t="s">
        <v>35</v>
      </c>
      <c r="EM182">
        <v>0.2727</v>
      </c>
      <c r="EN182">
        <v>0.28570000000000001</v>
      </c>
      <c r="EO182" t="s">
        <v>35</v>
      </c>
      <c r="EP182">
        <v>0.1056</v>
      </c>
      <c r="EQ182" t="s">
        <v>35</v>
      </c>
      <c r="ER182">
        <v>9.4600000000000004E-2</v>
      </c>
      <c r="ES182">
        <v>0.16420000000000001</v>
      </c>
      <c r="ET182" t="s">
        <v>35</v>
      </c>
      <c r="EU182" t="s">
        <v>35</v>
      </c>
      <c r="EV182" t="s">
        <v>35</v>
      </c>
      <c r="EW182" t="s">
        <v>35</v>
      </c>
      <c r="EX182" t="s">
        <v>35</v>
      </c>
      <c r="EY182" t="s">
        <v>35</v>
      </c>
      <c r="EZ182">
        <v>0</v>
      </c>
      <c r="FA182" t="s">
        <v>35</v>
      </c>
      <c r="FB182">
        <v>8.6999999999999994E-2</v>
      </c>
      <c r="FC182" t="s">
        <v>31</v>
      </c>
      <c r="FD182" t="s">
        <v>31</v>
      </c>
      <c r="FE182" t="s">
        <v>31</v>
      </c>
      <c r="FF182" t="s">
        <v>31</v>
      </c>
      <c r="FG182" t="s">
        <v>31</v>
      </c>
      <c r="FH182" t="s">
        <v>31</v>
      </c>
      <c r="FI182" t="s">
        <v>31</v>
      </c>
    </row>
    <row r="183" spans="1:165" x14ac:dyDescent="0.25">
      <c r="A183">
        <v>14</v>
      </c>
      <c r="B183" t="s">
        <v>135</v>
      </c>
      <c r="C183" t="s">
        <v>36</v>
      </c>
      <c r="D183" t="s">
        <v>35</v>
      </c>
      <c r="E183" t="s">
        <v>35</v>
      </c>
      <c r="F183">
        <v>6.1999999999999998E-3</v>
      </c>
      <c r="G183">
        <v>0</v>
      </c>
      <c r="H183" t="s">
        <v>35</v>
      </c>
      <c r="I183" t="s">
        <v>36</v>
      </c>
      <c r="J183" t="s">
        <v>35</v>
      </c>
      <c r="K183" t="s">
        <v>35</v>
      </c>
      <c r="L183" t="s">
        <v>35</v>
      </c>
      <c r="M183">
        <v>0</v>
      </c>
      <c r="N183" t="s">
        <v>35</v>
      </c>
      <c r="O183">
        <v>0</v>
      </c>
      <c r="P183" t="s">
        <v>35</v>
      </c>
      <c r="Q183">
        <v>0</v>
      </c>
      <c r="R183">
        <v>0</v>
      </c>
      <c r="S183">
        <v>0</v>
      </c>
      <c r="T183">
        <v>0</v>
      </c>
      <c r="U183">
        <v>0</v>
      </c>
      <c r="V183" t="s">
        <v>35</v>
      </c>
      <c r="W183">
        <v>0</v>
      </c>
      <c r="X183">
        <v>0</v>
      </c>
      <c r="Y183">
        <v>0</v>
      </c>
      <c r="Z183">
        <v>0</v>
      </c>
      <c r="AA183" t="s">
        <v>35</v>
      </c>
      <c r="AB183">
        <v>0</v>
      </c>
      <c r="AC183">
        <v>0</v>
      </c>
      <c r="AD183" t="s">
        <v>35</v>
      </c>
      <c r="AE183">
        <v>0</v>
      </c>
      <c r="AF183">
        <v>0</v>
      </c>
      <c r="AG183">
        <v>0</v>
      </c>
      <c r="AH183" t="s">
        <v>35</v>
      </c>
      <c r="AI183">
        <v>0</v>
      </c>
      <c r="AJ183">
        <v>0</v>
      </c>
      <c r="AK183">
        <v>0</v>
      </c>
      <c r="AL183">
        <v>0</v>
      </c>
      <c r="AM183">
        <v>0</v>
      </c>
      <c r="AN183" t="s">
        <v>35</v>
      </c>
      <c r="AO183">
        <v>0</v>
      </c>
      <c r="AP183">
        <v>0</v>
      </c>
      <c r="AQ183">
        <v>0</v>
      </c>
      <c r="AR183">
        <v>0</v>
      </c>
      <c r="AS183">
        <v>0</v>
      </c>
      <c r="AT183">
        <v>0</v>
      </c>
      <c r="AU183">
        <v>0</v>
      </c>
      <c r="AV183">
        <v>0</v>
      </c>
      <c r="AW183">
        <v>0</v>
      </c>
      <c r="AX183">
        <v>0</v>
      </c>
      <c r="AY183">
        <v>0</v>
      </c>
      <c r="AZ183">
        <v>0</v>
      </c>
      <c r="BA183">
        <v>0</v>
      </c>
      <c r="BB183">
        <v>0</v>
      </c>
      <c r="BC183">
        <v>0</v>
      </c>
      <c r="BD183" t="s">
        <v>35</v>
      </c>
      <c r="BE183">
        <v>0</v>
      </c>
      <c r="BF183">
        <v>0</v>
      </c>
      <c r="BG183">
        <v>0</v>
      </c>
      <c r="BH183" t="s">
        <v>35</v>
      </c>
      <c r="BI183">
        <v>0</v>
      </c>
      <c r="BJ183" t="s">
        <v>35</v>
      </c>
      <c r="BK183" t="s">
        <v>35</v>
      </c>
      <c r="BL183">
        <v>0</v>
      </c>
      <c r="BM183">
        <v>0</v>
      </c>
      <c r="BN183">
        <v>0</v>
      </c>
      <c r="BO183">
        <v>0</v>
      </c>
      <c r="BP183">
        <v>0</v>
      </c>
      <c r="BQ183">
        <v>0</v>
      </c>
      <c r="BR183" t="s">
        <v>35</v>
      </c>
      <c r="BS183">
        <v>0</v>
      </c>
      <c r="BT183">
        <v>0</v>
      </c>
      <c r="BU183">
        <v>0</v>
      </c>
      <c r="BV183" t="s">
        <v>35</v>
      </c>
      <c r="BW183">
        <v>0</v>
      </c>
      <c r="BX183" t="s">
        <v>35</v>
      </c>
      <c r="BY183">
        <v>0</v>
      </c>
      <c r="BZ183">
        <v>0</v>
      </c>
      <c r="CA183">
        <v>0</v>
      </c>
      <c r="CB183">
        <v>0</v>
      </c>
      <c r="CC183">
        <v>0</v>
      </c>
      <c r="CD183">
        <v>0</v>
      </c>
      <c r="CE183">
        <v>0</v>
      </c>
      <c r="CF183">
        <v>0</v>
      </c>
      <c r="CG183">
        <v>0</v>
      </c>
      <c r="CH183">
        <v>0</v>
      </c>
      <c r="CI183">
        <v>0</v>
      </c>
      <c r="CJ183">
        <v>0</v>
      </c>
      <c r="CK183" t="s">
        <v>35</v>
      </c>
      <c r="CL183">
        <v>0</v>
      </c>
      <c r="CM183">
        <v>0</v>
      </c>
      <c r="CN183">
        <v>0</v>
      </c>
      <c r="CO183" t="s">
        <v>35</v>
      </c>
      <c r="CP183" t="s">
        <v>35</v>
      </c>
      <c r="CQ183" t="s">
        <v>35</v>
      </c>
      <c r="CR183">
        <v>0</v>
      </c>
      <c r="CS183" t="s">
        <v>35</v>
      </c>
      <c r="CT183">
        <v>0</v>
      </c>
      <c r="CU183" t="s">
        <v>35</v>
      </c>
      <c r="CV183" t="s">
        <v>35</v>
      </c>
      <c r="CW183">
        <v>0</v>
      </c>
      <c r="CX183">
        <v>0</v>
      </c>
      <c r="CY183">
        <v>0</v>
      </c>
      <c r="CZ183" t="s">
        <v>35</v>
      </c>
      <c r="DA183" t="s">
        <v>35</v>
      </c>
      <c r="DB183">
        <v>0</v>
      </c>
      <c r="DC183">
        <v>0</v>
      </c>
      <c r="DD183">
        <v>0</v>
      </c>
      <c r="DE183">
        <v>0</v>
      </c>
      <c r="DF183" t="s">
        <v>35</v>
      </c>
      <c r="DG183">
        <v>0</v>
      </c>
      <c r="DH183">
        <v>0</v>
      </c>
      <c r="DI183">
        <v>0</v>
      </c>
      <c r="DJ183">
        <v>0</v>
      </c>
      <c r="DK183">
        <v>0</v>
      </c>
      <c r="DL183" t="s">
        <v>35</v>
      </c>
      <c r="DM183" t="s">
        <v>35</v>
      </c>
      <c r="DN183" t="s">
        <v>35</v>
      </c>
      <c r="DO183">
        <v>0</v>
      </c>
      <c r="DP183">
        <v>0</v>
      </c>
      <c r="DQ183" t="s">
        <v>35</v>
      </c>
      <c r="DR183">
        <v>0</v>
      </c>
      <c r="DS183">
        <v>0</v>
      </c>
      <c r="DT183">
        <v>0</v>
      </c>
      <c r="DU183">
        <v>0</v>
      </c>
      <c r="DV183">
        <v>0</v>
      </c>
      <c r="DW183">
        <v>0</v>
      </c>
      <c r="DX183">
        <v>0</v>
      </c>
      <c r="DY183">
        <v>0</v>
      </c>
      <c r="DZ183">
        <v>0</v>
      </c>
      <c r="EA183" t="s">
        <v>35</v>
      </c>
      <c r="EB183">
        <v>0</v>
      </c>
      <c r="EC183" t="s">
        <v>35</v>
      </c>
      <c r="ED183">
        <v>0</v>
      </c>
      <c r="EE183">
        <v>0</v>
      </c>
      <c r="EF183">
        <v>0</v>
      </c>
      <c r="EG183" t="s">
        <v>35</v>
      </c>
      <c r="EH183">
        <v>0</v>
      </c>
      <c r="EI183">
        <v>0</v>
      </c>
      <c r="EJ183">
        <v>0</v>
      </c>
      <c r="EK183">
        <v>0</v>
      </c>
      <c r="EL183">
        <v>0</v>
      </c>
      <c r="EM183">
        <v>0</v>
      </c>
      <c r="EN183">
        <v>0</v>
      </c>
      <c r="EO183">
        <v>0</v>
      </c>
      <c r="EP183">
        <v>0</v>
      </c>
      <c r="EQ183">
        <v>0</v>
      </c>
      <c r="ER183">
        <v>0</v>
      </c>
      <c r="ES183" t="s">
        <v>35</v>
      </c>
      <c r="ET183" t="s">
        <v>35</v>
      </c>
      <c r="EU183">
        <v>0</v>
      </c>
      <c r="EV183">
        <v>0</v>
      </c>
      <c r="EW183" t="s">
        <v>35</v>
      </c>
      <c r="EX183" t="s">
        <v>35</v>
      </c>
      <c r="EY183" t="s">
        <v>35</v>
      </c>
      <c r="EZ183">
        <v>0</v>
      </c>
      <c r="FA183">
        <v>0</v>
      </c>
      <c r="FB183">
        <v>0</v>
      </c>
      <c r="FC183" t="s">
        <v>31</v>
      </c>
      <c r="FD183" t="s">
        <v>31</v>
      </c>
      <c r="FE183" t="s">
        <v>31</v>
      </c>
      <c r="FF183" t="s">
        <v>31</v>
      </c>
      <c r="FG183" t="s">
        <v>31</v>
      </c>
      <c r="FH183" t="s">
        <v>31</v>
      </c>
      <c r="FI183" t="s">
        <v>31</v>
      </c>
    </row>
    <row r="184" spans="1:165" x14ac:dyDescent="0.25">
      <c r="A184">
        <v>15</v>
      </c>
      <c r="B184" t="s">
        <v>138</v>
      </c>
      <c r="C184">
        <v>7.5899999999999995E-2</v>
      </c>
      <c r="D184">
        <v>5.1900000000000002E-2</v>
      </c>
      <c r="E184">
        <v>4.8000000000000001E-2</v>
      </c>
      <c r="F184">
        <v>8.9499999999999996E-2</v>
      </c>
      <c r="G184">
        <v>8.09E-2</v>
      </c>
      <c r="H184">
        <v>8.9899999999999994E-2</v>
      </c>
      <c r="I184">
        <v>0.1</v>
      </c>
      <c r="J184">
        <v>4.3099999999999999E-2</v>
      </c>
      <c r="K184">
        <v>5.91E-2</v>
      </c>
      <c r="L184">
        <v>7.17E-2</v>
      </c>
      <c r="M184">
        <v>6.1800000000000001E-2</v>
      </c>
      <c r="N184">
        <v>8.43E-2</v>
      </c>
      <c r="O184">
        <v>0.33329999999999999</v>
      </c>
      <c r="P184">
        <v>9.6799999999999997E-2</v>
      </c>
      <c r="Q184">
        <v>0</v>
      </c>
      <c r="R184">
        <v>0.18920000000000001</v>
      </c>
      <c r="S184">
        <v>0</v>
      </c>
      <c r="T184">
        <v>7.6200000000000004E-2</v>
      </c>
      <c r="U184">
        <v>0.18060000000000001</v>
      </c>
      <c r="V184" t="s">
        <v>35</v>
      </c>
      <c r="W184" t="s">
        <v>35</v>
      </c>
      <c r="X184">
        <v>0</v>
      </c>
      <c r="Y184">
        <v>7.8899999999999998E-2</v>
      </c>
      <c r="Z184">
        <v>6.0600000000000001E-2</v>
      </c>
      <c r="AA184">
        <v>9.64E-2</v>
      </c>
      <c r="AB184" t="s">
        <v>35</v>
      </c>
      <c r="AC184">
        <v>9.7100000000000006E-2</v>
      </c>
      <c r="AD184">
        <v>0.15160000000000001</v>
      </c>
      <c r="AE184">
        <v>7.0199999999999999E-2</v>
      </c>
      <c r="AF184" t="s">
        <v>35</v>
      </c>
      <c r="AG184">
        <v>4.2700000000000002E-2</v>
      </c>
      <c r="AH184" t="s">
        <v>35</v>
      </c>
      <c r="AI184" t="s">
        <v>35</v>
      </c>
      <c r="AJ184" t="s">
        <v>35</v>
      </c>
      <c r="AK184" t="s">
        <v>35</v>
      </c>
      <c r="AL184">
        <v>0</v>
      </c>
      <c r="AM184">
        <v>7.4300000000000005E-2</v>
      </c>
      <c r="AN184" t="s">
        <v>35</v>
      </c>
      <c r="AO184" t="s">
        <v>35</v>
      </c>
      <c r="AP184">
        <v>0.17949999999999999</v>
      </c>
      <c r="AQ184">
        <v>5.2200000000000003E-2</v>
      </c>
      <c r="AR184" t="s">
        <v>35</v>
      </c>
      <c r="AS184" t="s">
        <v>35</v>
      </c>
      <c r="AT184" t="s">
        <v>35</v>
      </c>
      <c r="AU184">
        <v>0.14749999999999999</v>
      </c>
      <c r="AV184" t="s">
        <v>35</v>
      </c>
      <c r="AW184">
        <v>0</v>
      </c>
      <c r="AX184">
        <v>0</v>
      </c>
      <c r="AY184" t="s">
        <v>35</v>
      </c>
      <c r="AZ184" t="s">
        <v>35</v>
      </c>
      <c r="BA184" t="s">
        <v>35</v>
      </c>
      <c r="BB184">
        <v>0</v>
      </c>
      <c r="BC184">
        <v>0</v>
      </c>
      <c r="BD184" t="s">
        <v>35</v>
      </c>
      <c r="BE184" t="s">
        <v>35</v>
      </c>
      <c r="BF184">
        <v>7.0199999999999999E-2</v>
      </c>
      <c r="BG184" t="s">
        <v>35</v>
      </c>
      <c r="BH184" t="s">
        <v>35</v>
      </c>
      <c r="BI184">
        <v>0.21049999999999999</v>
      </c>
      <c r="BJ184">
        <v>0.1255</v>
      </c>
      <c r="BK184">
        <v>0.1143</v>
      </c>
      <c r="BL184">
        <v>8.4000000000000005E-2</v>
      </c>
      <c r="BM184" t="s">
        <v>35</v>
      </c>
      <c r="BN184">
        <v>0</v>
      </c>
      <c r="BO184" t="s">
        <v>35</v>
      </c>
      <c r="BP184" t="s">
        <v>35</v>
      </c>
      <c r="BQ184" t="s">
        <v>35</v>
      </c>
      <c r="BR184" t="s">
        <v>35</v>
      </c>
      <c r="BS184">
        <v>0</v>
      </c>
      <c r="BT184" t="s">
        <v>35</v>
      </c>
      <c r="BU184">
        <v>0.1875</v>
      </c>
      <c r="BV184">
        <v>6.5100000000000005E-2</v>
      </c>
      <c r="BW184">
        <v>0.05</v>
      </c>
      <c r="BX184">
        <v>0.10879999999999999</v>
      </c>
      <c r="BY184">
        <v>0.1076</v>
      </c>
      <c r="BZ184">
        <v>3.78E-2</v>
      </c>
      <c r="CA184">
        <v>0.13639999999999999</v>
      </c>
      <c r="CB184">
        <v>0.1</v>
      </c>
      <c r="CC184" t="s">
        <v>35</v>
      </c>
      <c r="CD184" t="s">
        <v>35</v>
      </c>
      <c r="CE184" t="s">
        <v>35</v>
      </c>
      <c r="CF184" t="s">
        <v>35</v>
      </c>
      <c r="CG184">
        <v>0</v>
      </c>
      <c r="CH184" t="s">
        <v>35</v>
      </c>
      <c r="CI184" t="s">
        <v>35</v>
      </c>
      <c r="CJ184" t="s">
        <v>35</v>
      </c>
      <c r="CK184" t="s">
        <v>35</v>
      </c>
      <c r="CL184" t="s">
        <v>35</v>
      </c>
      <c r="CM184" t="s">
        <v>35</v>
      </c>
      <c r="CN184" t="s">
        <v>35</v>
      </c>
      <c r="CO184">
        <v>6.9800000000000001E-2</v>
      </c>
      <c r="CP184" t="s">
        <v>35</v>
      </c>
      <c r="CQ184">
        <v>8.3299999999999999E-2</v>
      </c>
      <c r="CR184">
        <v>7.1400000000000005E-2</v>
      </c>
      <c r="CS184">
        <v>7.2900000000000006E-2</v>
      </c>
      <c r="CT184">
        <v>5.4899999999999997E-2</v>
      </c>
      <c r="CU184">
        <v>5.5100000000000003E-2</v>
      </c>
      <c r="CV184" t="s">
        <v>35</v>
      </c>
      <c r="CW184">
        <v>0.06</v>
      </c>
      <c r="CX184">
        <v>0</v>
      </c>
      <c r="CY184">
        <v>0</v>
      </c>
      <c r="CZ184" t="s">
        <v>35</v>
      </c>
      <c r="DA184">
        <v>0.16669999999999999</v>
      </c>
      <c r="DB184">
        <v>0</v>
      </c>
      <c r="DC184">
        <v>9.3799999999999994E-2</v>
      </c>
      <c r="DD184">
        <v>0</v>
      </c>
      <c r="DE184">
        <v>0</v>
      </c>
      <c r="DF184" t="s">
        <v>35</v>
      </c>
      <c r="DG184" t="s">
        <v>35</v>
      </c>
      <c r="DH184">
        <v>2.5999999999999999E-2</v>
      </c>
      <c r="DI184" t="s">
        <v>35</v>
      </c>
      <c r="DJ184" t="s">
        <v>35</v>
      </c>
      <c r="DK184">
        <v>6.2899999999999998E-2</v>
      </c>
      <c r="DL184">
        <v>9.2399999999999996E-2</v>
      </c>
      <c r="DM184">
        <v>9.8699999999999996E-2</v>
      </c>
      <c r="DN184">
        <v>8.0500000000000002E-2</v>
      </c>
      <c r="DO184" t="s">
        <v>35</v>
      </c>
      <c r="DP184" t="s">
        <v>35</v>
      </c>
      <c r="DQ184" t="s">
        <v>35</v>
      </c>
      <c r="DR184" t="s">
        <v>35</v>
      </c>
      <c r="DS184">
        <v>0.33329999999999999</v>
      </c>
      <c r="DT184">
        <v>0</v>
      </c>
      <c r="DU184">
        <v>3.8800000000000001E-2</v>
      </c>
      <c r="DV184" t="s">
        <v>35</v>
      </c>
      <c r="DW184" t="s">
        <v>35</v>
      </c>
      <c r="DX184" t="s">
        <v>35</v>
      </c>
      <c r="DY184" t="s">
        <v>35</v>
      </c>
      <c r="DZ184">
        <v>0</v>
      </c>
      <c r="EA184" t="s">
        <v>35</v>
      </c>
      <c r="EB184" t="s">
        <v>35</v>
      </c>
      <c r="EC184">
        <v>0.1406</v>
      </c>
      <c r="ED184" t="s">
        <v>35</v>
      </c>
      <c r="EE184" t="s">
        <v>35</v>
      </c>
      <c r="EF184">
        <v>7.0000000000000007E-2</v>
      </c>
      <c r="EG184">
        <v>0.1333</v>
      </c>
      <c r="EH184" t="s">
        <v>35</v>
      </c>
      <c r="EI184">
        <v>8.5699999999999998E-2</v>
      </c>
      <c r="EJ184" t="s">
        <v>35</v>
      </c>
      <c r="EK184">
        <v>0.12989999999999999</v>
      </c>
      <c r="EL184" t="s">
        <v>35</v>
      </c>
      <c r="EM184">
        <v>0.2273</v>
      </c>
      <c r="EN184">
        <v>0.1905</v>
      </c>
      <c r="EO184">
        <v>0</v>
      </c>
      <c r="EP184">
        <v>8.4500000000000006E-2</v>
      </c>
      <c r="EQ184" t="s">
        <v>35</v>
      </c>
      <c r="ER184" t="s">
        <v>35</v>
      </c>
      <c r="ES184">
        <v>0.14929999999999999</v>
      </c>
      <c r="ET184" t="s">
        <v>35</v>
      </c>
      <c r="EU184" t="s">
        <v>35</v>
      </c>
      <c r="EV184" t="s">
        <v>35</v>
      </c>
      <c r="EW184" t="s">
        <v>35</v>
      </c>
      <c r="EX184" t="s">
        <v>35</v>
      </c>
      <c r="EY184" t="s">
        <v>35</v>
      </c>
      <c r="EZ184">
        <v>0</v>
      </c>
      <c r="FA184" t="s">
        <v>35</v>
      </c>
      <c r="FB184" t="s">
        <v>35</v>
      </c>
      <c r="FC184" t="s">
        <v>31</v>
      </c>
      <c r="FD184" t="s">
        <v>31</v>
      </c>
      <c r="FE184" t="s">
        <v>31</v>
      </c>
      <c r="FF184" t="s">
        <v>31</v>
      </c>
      <c r="FG184" t="s">
        <v>31</v>
      </c>
      <c r="FH184" t="s">
        <v>31</v>
      </c>
      <c r="FI184" t="s">
        <v>31</v>
      </c>
    </row>
    <row r="185" spans="1:165" x14ac:dyDescent="0.25">
      <c r="A185">
        <v>16</v>
      </c>
      <c r="B185" t="s">
        <v>141</v>
      </c>
      <c r="C185">
        <v>0.39660000000000001</v>
      </c>
      <c r="D185">
        <v>0.32169999999999999</v>
      </c>
      <c r="E185">
        <v>0.35320000000000001</v>
      </c>
      <c r="F185">
        <v>0.46050000000000002</v>
      </c>
      <c r="G185">
        <v>0.33189999999999997</v>
      </c>
      <c r="H185">
        <v>0.37609999999999999</v>
      </c>
      <c r="I185">
        <v>0.44540000000000002</v>
      </c>
      <c r="J185">
        <v>0.3165</v>
      </c>
      <c r="K185">
        <v>0.25069999999999998</v>
      </c>
      <c r="L185">
        <v>0.42449999999999999</v>
      </c>
      <c r="M185">
        <v>0.42249999999999999</v>
      </c>
      <c r="N185">
        <v>0.52210000000000001</v>
      </c>
      <c r="O185" t="s">
        <v>35</v>
      </c>
      <c r="P185">
        <v>0.4032</v>
      </c>
      <c r="Q185" t="s">
        <v>35</v>
      </c>
      <c r="R185">
        <v>0.39190000000000003</v>
      </c>
      <c r="S185">
        <v>0.32</v>
      </c>
      <c r="T185">
        <v>0.34289999999999998</v>
      </c>
      <c r="U185">
        <v>0.31940000000000002</v>
      </c>
      <c r="V185">
        <v>0.47499999999999998</v>
      </c>
      <c r="W185">
        <v>0.34150000000000003</v>
      </c>
      <c r="X185">
        <v>0.32140000000000002</v>
      </c>
      <c r="Y185">
        <v>0.31580000000000003</v>
      </c>
      <c r="Z185">
        <v>0.5101</v>
      </c>
      <c r="AA185">
        <v>0.44669999999999999</v>
      </c>
      <c r="AB185">
        <v>0.42070000000000002</v>
      </c>
      <c r="AC185">
        <v>0.36409999999999998</v>
      </c>
      <c r="AD185">
        <v>0.43730000000000002</v>
      </c>
      <c r="AE185">
        <v>0.38890000000000002</v>
      </c>
      <c r="AF185">
        <v>0.35</v>
      </c>
      <c r="AG185">
        <v>0.50670000000000004</v>
      </c>
      <c r="AH185" t="s">
        <v>35</v>
      </c>
      <c r="AI185">
        <v>0.38890000000000002</v>
      </c>
      <c r="AJ185">
        <v>0.28129999999999999</v>
      </c>
      <c r="AK185">
        <v>0.5</v>
      </c>
      <c r="AL185" t="s">
        <v>35</v>
      </c>
      <c r="AM185">
        <v>0.26350000000000001</v>
      </c>
      <c r="AN185">
        <v>0.3095</v>
      </c>
      <c r="AO185">
        <v>0.47060000000000002</v>
      </c>
      <c r="AP185">
        <v>0.35899999999999999</v>
      </c>
      <c r="AQ185">
        <v>0.41039999999999999</v>
      </c>
      <c r="AR185">
        <v>0.42859999999999998</v>
      </c>
      <c r="AS185" t="s">
        <v>35</v>
      </c>
      <c r="AT185">
        <v>0.49469999999999997</v>
      </c>
      <c r="AU185">
        <v>0.47539999999999999</v>
      </c>
      <c r="AV185">
        <v>0.375</v>
      </c>
      <c r="AW185" t="s">
        <v>35</v>
      </c>
      <c r="AX185" t="s">
        <v>35</v>
      </c>
      <c r="AY185">
        <v>0.43559999999999999</v>
      </c>
      <c r="AZ185">
        <v>0.4</v>
      </c>
      <c r="BA185" t="s">
        <v>35</v>
      </c>
      <c r="BB185">
        <v>0.23330000000000001</v>
      </c>
      <c r="BC185" t="s">
        <v>35</v>
      </c>
      <c r="BD185">
        <v>0.32350000000000001</v>
      </c>
      <c r="BE185">
        <v>0.30380000000000001</v>
      </c>
      <c r="BF185">
        <v>0.44740000000000002</v>
      </c>
      <c r="BG185">
        <v>0.2787</v>
      </c>
      <c r="BH185">
        <v>0.32050000000000001</v>
      </c>
      <c r="BI185">
        <v>0.26319999999999999</v>
      </c>
      <c r="BJ185">
        <v>0.40889999999999999</v>
      </c>
      <c r="BK185">
        <v>0.45710000000000001</v>
      </c>
      <c r="BL185">
        <v>0.4118</v>
      </c>
      <c r="BM185">
        <v>0.61219999999999997</v>
      </c>
      <c r="BN185">
        <v>0.28439999999999999</v>
      </c>
      <c r="BO185" t="s">
        <v>35</v>
      </c>
      <c r="BP185" t="s">
        <v>35</v>
      </c>
      <c r="BQ185">
        <v>0.25369999999999998</v>
      </c>
      <c r="BR185" t="s">
        <v>35</v>
      </c>
      <c r="BS185" t="s">
        <v>35</v>
      </c>
      <c r="BT185">
        <v>0.4</v>
      </c>
      <c r="BU185">
        <v>0.21879999999999999</v>
      </c>
      <c r="BV185">
        <v>0.3256</v>
      </c>
      <c r="BW185">
        <v>0.50629999999999997</v>
      </c>
      <c r="BX185">
        <v>0.45079999999999998</v>
      </c>
      <c r="BY185">
        <v>0.4395</v>
      </c>
      <c r="BZ185">
        <v>0.55879999999999996</v>
      </c>
      <c r="CA185">
        <v>0.57950000000000002</v>
      </c>
      <c r="CB185">
        <v>0.40670000000000001</v>
      </c>
      <c r="CC185">
        <v>0.4355</v>
      </c>
      <c r="CD185">
        <v>0.3125</v>
      </c>
      <c r="CE185" t="s">
        <v>35</v>
      </c>
      <c r="CF185">
        <v>0.29170000000000001</v>
      </c>
      <c r="CG185">
        <v>0.52</v>
      </c>
      <c r="CH185">
        <v>0.29170000000000001</v>
      </c>
      <c r="CI185">
        <v>0.33929999999999999</v>
      </c>
      <c r="CJ185">
        <v>0.42859999999999998</v>
      </c>
      <c r="CK185">
        <v>0.29920000000000002</v>
      </c>
      <c r="CL185">
        <v>0.21149999999999999</v>
      </c>
      <c r="CM185">
        <v>0.33040000000000003</v>
      </c>
      <c r="CN185">
        <v>0.38030000000000003</v>
      </c>
      <c r="CO185">
        <v>0.41089999999999999</v>
      </c>
      <c r="CP185">
        <v>0.3765</v>
      </c>
      <c r="CQ185">
        <v>0.38890000000000002</v>
      </c>
      <c r="CR185">
        <v>0.38779999999999998</v>
      </c>
      <c r="CS185">
        <v>0.42080000000000001</v>
      </c>
      <c r="CT185">
        <v>0.51219999999999999</v>
      </c>
      <c r="CU185">
        <v>0.54330000000000001</v>
      </c>
      <c r="CV185" t="s">
        <v>35</v>
      </c>
      <c r="CW185">
        <v>0.3</v>
      </c>
      <c r="CX185">
        <v>0.29409999999999997</v>
      </c>
      <c r="CY185" t="s">
        <v>35</v>
      </c>
      <c r="CZ185" t="s">
        <v>35</v>
      </c>
      <c r="DA185">
        <v>0.16669999999999999</v>
      </c>
      <c r="DB185" t="s">
        <v>35</v>
      </c>
      <c r="DC185">
        <v>0.36459999999999998</v>
      </c>
      <c r="DD185" t="s">
        <v>35</v>
      </c>
      <c r="DE185" t="s">
        <v>35</v>
      </c>
      <c r="DF185">
        <v>0.47620000000000001</v>
      </c>
      <c r="DG185">
        <v>0.31909999999999999</v>
      </c>
      <c r="DH185">
        <v>0.2273</v>
      </c>
      <c r="DI185">
        <v>0.2838</v>
      </c>
      <c r="DJ185">
        <v>0.27029999999999998</v>
      </c>
      <c r="DK185">
        <v>0.4476</v>
      </c>
      <c r="DL185">
        <v>0.45650000000000002</v>
      </c>
      <c r="DM185">
        <v>0.46779999999999999</v>
      </c>
      <c r="DN185">
        <v>0.4698</v>
      </c>
      <c r="DO185">
        <v>0.31580000000000003</v>
      </c>
      <c r="DP185">
        <v>0.2727</v>
      </c>
      <c r="DQ185">
        <v>0.38979999999999998</v>
      </c>
      <c r="DR185">
        <v>0.35289999999999999</v>
      </c>
      <c r="DS185">
        <v>0.33329999999999999</v>
      </c>
      <c r="DT185" t="s">
        <v>35</v>
      </c>
      <c r="DU185">
        <v>0.39219999999999999</v>
      </c>
      <c r="DV185">
        <v>0.29310000000000003</v>
      </c>
      <c r="DW185">
        <v>0.24479999999999999</v>
      </c>
      <c r="DX185">
        <v>0.65449999999999997</v>
      </c>
      <c r="DY185" t="s">
        <v>35</v>
      </c>
      <c r="DZ185" t="s">
        <v>35</v>
      </c>
      <c r="EA185" t="s">
        <v>35</v>
      </c>
      <c r="EB185">
        <v>0.32890000000000003</v>
      </c>
      <c r="EC185">
        <v>9.3799999999999994E-2</v>
      </c>
      <c r="ED185">
        <v>0.25</v>
      </c>
      <c r="EE185">
        <v>0</v>
      </c>
      <c r="EF185">
        <v>0.39</v>
      </c>
      <c r="EG185">
        <v>0.38329999999999997</v>
      </c>
      <c r="EH185">
        <v>0.22969999999999999</v>
      </c>
      <c r="EI185">
        <v>0.27139999999999997</v>
      </c>
      <c r="EJ185">
        <v>0.49280000000000002</v>
      </c>
      <c r="EK185">
        <v>0.54549999999999998</v>
      </c>
      <c r="EL185" t="s">
        <v>35</v>
      </c>
      <c r="EM185">
        <v>0.31819999999999998</v>
      </c>
      <c r="EN185">
        <v>0.36509999999999998</v>
      </c>
      <c r="EO185">
        <v>0.41670000000000001</v>
      </c>
      <c r="EP185">
        <v>0.4718</v>
      </c>
      <c r="EQ185" t="s">
        <v>35</v>
      </c>
      <c r="ER185">
        <v>0.43240000000000001</v>
      </c>
      <c r="ES185">
        <v>0.34329999999999999</v>
      </c>
      <c r="ET185" t="s">
        <v>35</v>
      </c>
      <c r="EU185">
        <v>0.35</v>
      </c>
      <c r="EV185">
        <v>0.28949999999999998</v>
      </c>
      <c r="EW185" t="s">
        <v>35</v>
      </c>
      <c r="EX185" t="s">
        <v>35</v>
      </c>
      <c r="EY185">
        <v>0.3962</v>
      </c>
      <c r="EZ185" t="s">
        <v>35</v>
      </c>
      <c r="FA185">
        <v>0.371</v>
      </c>
      <c r="FB185">
        <v>0.27539999999999998</v>
      </c>
      <c r="FC185" t="s">
        <v>31</v>
      </c>
      <c r="FD185" t="s">
        <v>31</v>
      </c>
      <c r="FE185" t="s">
        <v>31</v>
      </c>
      <c r="FF185" t="s">
        <v>31</v>
      </c>
      <c r="FG185" t="s">
        <v>31</v>
      </c>
      <c r="FH185" t="s">
        <v>31</v>
      </c>
      <c r="FI185" t="s">
        <v>31</v>
      </c>
    </row>
    <row r="186" spans="1:165" x14ac:dyDescent="0.25">
      <c r="A186">
        <v>17</v>
      </c>
      <c r="B186" t="s">
        <v>144</v>
      </c>
      <c r="C186">
        <v>1.5900000000000001E-2</v>
      </c>
      <c r="D186">
        <v>1.5599999999999999E-2</v>
      </c>
      <c r="E186">
        <v>1.1599999999999999E-2</v>
      </c>
      <c r="F186">
        <v>6.7000000000000002E-3</v>
      </c>
      <c r="G186">
        <v>4.2599999999999999E-2</v>
      </c>
      <c r="H186">
        <v>1.7500000000000002E-2</v>
      </c>
      <c r="I186">
        <v>7.1000000000000004E-3</v>
      </c>
      <c r="J186">
        <v>1.12E-2</v>
      </c>
      <c r="K186">
        <v>2.8799999999999999E-2</v>
      </c>
      <c r="L186">
        <v>8.9999999999999993E-3</v>
      </c>
      <c r="M186">
        <v>4.6600000000000003E-2</v>
      </c>
      <c r="N186" t="s">
        <v>35</v>
      </c>
      <c r="O186">
        <v>0</v>
      </c>
      <c r="P186" t="s">
        <v>35</v>
      </c>
      <c r="Q186">
        <v>0</v>
      </c>
      <c r="R186" t="s">
        <v>35</v>
      </c>
      <c r="S186">
        <v>0</v>
      </c>
      <c r="T186">
        <v>0</v>
      </c>
      <c r="U186">
        <v>0</v>
      </c>
      <c r="V186">
        <v>0</v>
      </c>
      <c r="W186">
        <v>0</v>
      </c>
      <c r="X186">
        <v>0</v>
      </c>
      <c r="Y186" t="s">
        <v>35</v>
      </c>
      <c r="Z186" t="s">
        <v>35</v>
      </c>
      <c r="AA186" t="s">
        <v>35</v>
      </c>
      <c r="AB186" t="s">
        <v>35</v>
      </c>
      <c r="AC186" t="s">
        <v>35</v>
      </c>
      <c r="AD186" t="s">
        <v>35</v>
      </c>
      <c r="AE186" t="s">
        <v>35</v>
      </c>
      <c r="AF186" t="s">
        <v>35</v>
      </c>
      <c r="AG186">
        <v>5.8700000000000002E-2</v>
      </c>
      <c r="AH186" t="s">
        <v>35</v>
      </c>
      <c r="AI186">
        <v>0</v>
      </c>
      <c r="AJ186" t="s">
        <v>35</v>
      </c>
      <c r="AK186" t="s">
        <v>35</v>
      </c>
      <c r="AL186">
        <v>0</v>
      </c>
      <c r="AM186" t="s">
        <v>35</v>
      </c>
      <c r="AN186" t="s">
        <v>35</v>
      </c>
      <c r="AO186" t="s">
        <v>35</v>
      </c>
      <c r="AP186">
        <v>0</v>
      </c>
      <c r="AQ186">
        <v>0</v>
      </c>
      <c r="AR186">
        <v>0</v>
      </c>
      <c r="AS186">
        <v>0</v>
      </c>
      <c r="AT186">
        <v>6.3200000000000006E-2</v>
      </c>
      <c r="AU186" t="s">
        <v>35</v>
      </c>
      <c r="AV186" t="s">
        <v>35</v>
      </c>
      <c r="AW186">
        <v>0</v>
      </c>
      <c r="AX186">
        <v>0</v>
      </c>
      <c r="AY186" t="s">
        <v>35</v>
      </c>
      <c r="AZ186" t="s">
        <v>35</v>
      </c>
      <c r="BA186">
        <v>0</v>
      </c>
      <c r="BB186">
        <v>0</v>
      </c>
      <c r="BC186" t="s">
        <v>35</v>
      </c>
      <c r="BD186" t="s">
        <v>35</v>
      </c>
      <c r="BE186" t="s">
        <v>35</v>
      </c>
      <c r="BF186" t="s">
        <v>35</v>
      </c>
      <c r="BG186" t="s">
        <v>35</v>
      </c>
      <c r="BH186" t="s">
        <v>35</v>
      </c>
      <c r="BI186" t="s">
        <v>35</v>
      </c>
      <c r="BJ186" t="s">
        <v>35</v>
      </c>
      <c r="BK186" t="s">
        <v>35</v>
      </c>
      <c r="BL186">
        <v>0</v>
      </c>
      <c r="BM186">
        <v>0</v>
      </c>
      <c r="BN186" t="s">
        <v>35</v>
      </c>
      <c r="BO186" t="s">
        <v>35</v>
      </c>
      <c r="BP186" t="s">
        <v>35</v>
      </c>
      <c r="BQ186" t="s">
        <v>35</v>
      </c>
      <c r="BR186" t="s">
        <v>35</v>
      </c>
      <c r="BS186">
        <v>0</v>
      </c>
      <c r="BT186">
        <v>0</v>
      </c>
      <c r="BU186">
        <v>0</v>
      </c>
      <c r="BV186" t="s">
        <v>35</v>
      </c>
      <c r="BW186" t="s">
        <v>35</v>
      </c>
      <c r="BX186" t="s">
        <v>35</v>
      </c>
      <c r="BY186" t="s">
        <v>35</v>
      </c>
      <c r="BZ186" t="s">
        <v>35</v>
      </c>
      <c r="CA186">
        <v>0</v>
      </c>
      <c r="CB186" t="s">
        <v>35</v>
      </c>
      <c r="CC186" t="s">
        <v>35</v>
      </c>
      <c r="CD186" t="s">
        <v>35</v>
      </c>
      <c r="CE186" t="s">
        <v>35</v>
      </c>
      <c r="CF186" t="s">
        <v>35</v>
      </c>
      <c r="CG186">
        <v>0</v>
      </c>
      <c r="CH186">
        <v>0</v>
      </c>
      <c r="CI186">
        <v>0</v>
      </c>
      <c r="CJ186">
        <v>0</v>
      </c>
      <c r="CK186" t="s">
        <v>35</v>
      </c>
      <c r="CL186">
        <v>0</v>
      </c>
      <c r="CM186" t="s">
        <v>35</v>
      </c>
      <c r="CN186">
        <v>0</v>
      </c>
      <c r="CO186">
        <v>0</v>
      </c>
      <c r="CP186" t="s">
        <v>35</v>
      </c>
      <c r="CQ186">
        <v>0</v>
      </c>
      <c r="CR186">
        <v>0</v>
      </c>
      <c r="CS186" t="s">
        <v>35</v>
      </c>
      <c r="CT186" t="s">
        <v>35</v>
      </c>
      <c r="CU186" t="s">
        <v>35</v>
      </c>
      <c r="CV186" t="s">
        <v>35</v>
      </c>
      <c r="CW186" t="s">
        <v>35</v>
      </c>
      <c r="CX186">
        <v>0</v>
      </c>
      <c r="CY186" t="s">
        <v>35</v>
      </c>
      <c r="CZ186" t="s">
        <v>35</v>
      </c>
      <c r="DA186" t="s">
        <v>35</v>
      </c>
      <c r="DB186">
        <v>0</v>
      </c>
      <c r="DC186">
        <v>0</v>
      </c>
      <c r="DD186">
        <v>0</v>
      </c>
      <c r="DE186">
        <v>0</v>
      </c>
      <c r="DF186">
        <v>0</v>
      </c>
      <c r="DG186" t="s">
        <v>35</v>
      </c>
      <c r="DH186" t="s">
        <v>35</v>
      </c>
      <c r="DI186" t="s">
        <v>35</v>
      </c>
      <c r="DJ186" t="s">
        <v>35</v>
      </c>
      <c r="DK186" t="s">
        <v>35</v>
      </c>
      <c r="DL186" t="s">
        <v>35</v>
      </c>
      <c r="DM186" t="s">
        <v>35</v>
      </c>
      <c r="DN186">
        <v>0</v>
      </c>
      <c r="DO186" t="s">
        <v>35</v>
      </c>
      <c r="DP186">
        <v>0</v>
      </c>
      <c r="DQ186" t="s">
        <v>35</v>
      </c>
      <c r="DR186">
        <v>0</v>
      </c>
      <c r="DS186">
        <v>0</v>
      </c>
      <c r="DT186">
        <v>0</v>
      </c>
      <c r="DU186">
        <v>3.0200000000000001E-2</v>
      </c>
      <c r="DV186" t="s">
        <v>35</v>
      </c>
      <c r="DW186">
        <v>5.5899999999999998E-2</v>
      </c>
      <c r="DX186" t="s">
        <v>35</v>
      </c>
      <c r="DY186">
        <v>0</v>
      </c>
      <c r="DZ186" t="s">
        <v>35</v>
      </c>
      <c r="EA186" t="s">
        <v>35</v>
      </c>
      <c r="EB186" t="s">
        <v>35</v>
      </c>
      <c r="EC186" t="s">
        <v>35</v>
      </c>
      <c r="ED186" t="s">
        <v>35</v>
      </c>
      <c r="EE186" t="s">
        <v>35</v>
      </c>
      <c r="EF186" t="s">
        <v>35</v>
      </c>
      <c r="EG186" t="s">
        <v>35</v>
      </c>
      <c r="EH186" t="s">
        <v>35</v>
      </c>
      <c r="EI186" t="s">
        <v>35</v>
      </c>
      <c r="EJ186">
        <v>0</v>
      </c>
      <c r="EK186">
        <v>0</v>
      </c>
      <c r="EL186">
        <v>0</v>
      </c>
      <c r="EM186">
        <v>0</v>
      </c>
      <c r="EN186">
        <v>0</v>
      </c>
      <c r="EO186" t="s">
        <v>35</v>
      </c>
      <c r="EP186">
        <v>0</v>
      </c>
      <c r="EQ186">
        <v>0</v>
      </c>
      <c r="ER186" t="s">
        <v>35</v>
      </c>
      <c r="ES186">
        <v>0</v>
      </c>
      <c r="ET186" t="s">
        <v>35</v>
      </c>
      <c r="EU186" t="s">
        <v>35</v>
      </c>
      <c r="EV186" t="s">
        <v>35</v>
      </c>
      <c r="EW186" t="s">
        <v>35</v>
      </c>
      <c r="EX186" t="s">
        <v>35</v>
      </c>
      <c r="EY186">
        <v>0</v>
      </c>
      <c r="EZ186">
        <v>0</v>
      </c>
      <c r="FA186" t="s">
        <v>35</v>
      </c>
      <c r="FB186">
        <v>0</v>
      </c>
      <c r="FC186" t="s">
        <v>31</v>
      </c>
      <c r="FD186" t="s">
        <v>31</v>
      </c>
      <c r="FE186" t="s">
        <v>31</v>
      </c>
      <c r="FF186" t="s">
        <v>31</v>
      </c>
      <c r="FG186" t="s">
        <v>31</v>
      </c>
      <c r="FH186" t="s">
        <v>31</v>
      </c>
      <c r="FI186" t="s">
        <v>31</v>
      </c>
    </row>
    <row r="187" spans="1:165" x14ac:dyDescent="0.25">
      <c r="A187">
        <v>18</v>
      </c>
      <c r="B187" t="s">
        <v>147</v>
      </c>
      <c r="C187" t="s">
        <v>35</v>
      </c>
      <c r="D187">
        <v>0</v>
      </c>
      <c r="E187">
        <v>0</v>
      </c>
      <c r="F187">
        <v>0</v>
      </c>
      <c r="G187">
        <v>0</v>
      </c>
      <c r="H187">
        <v>0</v>
      </c>
      <c r="I187" t="s">
        <v>35</v>
      </c>
      <c r="J187" t="s">
        <v>35</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t="s">
        <v>35</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t="s">
        <v>35</v>
      </c>
      <c r="BI187">
        <v>0</v>
      </c>
      <c r="BJ187">
        <v>0</v>
      </c>
      <c r="BK187">
        <v>0</v>
      </c>
      <c r="BL187">
        <v>0</v>
      </c>
      <c r="BM187">
        <v>0</v>
      </c>
      <c r="BN187">
        <v>0</v>
      </c>
      <c r="BO187">
        <v>0</v>
      </c>
      <c r="BP187">
        <v>0</v>
      </c>
      <c r="BQ187">
        <v>0</v>
      </c>
      <c r="BR187" t="s">
        <v>35</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t="s">
        <v>35</v>
      </c>
      <c r="CW187">
        <v>0</v>
      </c>
      <c r="CX187">
        <v>0</v>
      </c>
      <c r="CY187">
        <v>0</v>
      </c>
      <c r="CZ187" t="s">
        <v>35</v>
      </c>
      <c r="DA187">
        <v>0</v>
      </c>
      <c r="DB187">
        <v>0</v>
      </c>
      <c r="DC187">
        <v>0</v>
      </c>
      <c r="DD187">
        <v>0</v>
      </c>
      <c r="DE187">
        <v>0</v>
      </c>
      <c r="DF187">
        <v>0</v>
      </c>
      <c r="DG187">
        <v>0</v>
      </c>
      <c r="DH187">
        <v>0</v>
      </c>
      <c r="DI187">
        <v>0</v>
      </c>
      <c r="DJ187">
        <v>0</v>
      </c>
      <c r="DK187">
        <v>0</v>
      </c>
      <c r="DL187">
        <v>0</v>
      </c>
      <c r="DM187" t="s">
        <v>35</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t="s">
        <v>35</v>
      </c>
      <c r="EU187">
        <v>0</v>
      </c>
      <c r="EV187">
        <v>0</v>
      </c>
      <c r="EW187" t="s">
        <v>35</v>
      </c>
      <c r="EX187" t="s">
        <v>35</v>
      </c>
      <c r="EY187">
        <v>0</v>
      </c>
      <c r="EZ187">
        <v>0</v>
      </c>
      <c r="FA187">
        <v>0</v>
      </c>
      <c r="FB187">
        <v>0</v>
      </c>
      <c r="FC187" t="s">
        <v>31</v>
      </c>
      <c r="FD187" t="s">
        <v>31</v>
      </c>
      <c r="FE187" t="s">
        <v>31</v>
      </c>
      <c r="FF187" t="s">
        <v>31</v>
      </c>
      <c r="FG187" t="s">
        <v>31</v>
      </c>
      <c r="FH187" t="s">
        <v>31</v>
      </c>
      <c r="FI187" t="s">
        <v>31</v>
      </c>
    </row>
    <row r="188" spans="1:165" x14ac:dyDescent="0.25">
      <c r="A188">
        <v>19</v>
      </c>
      <c r="B188" t="s">
        <v>150</v>
      </c>
      <c r="C188">
        <v>4.5999999999999999E-2</v>
      </c>
      <c r="D188">
        <v>0.1051</v>
      </c>
      <c r="E188">
        <v>4.65E-2</v>
      </c>
      <c r="F188">
        <v>1.3299999999999999E-2</v>
      </c>
      <c r="G188">
        <v>4.8899999999999999E-2</v>
      </c>
      <c r="H188">
        <v>6.1100000000000002E-2</v>
      </c>
      <c r="I188">
        <v>2.0199999999999999E-2</v>
      </c>
      <c r="J188">
        <v>0.1002</v>
      </c>
      <c r="K188">
        <v>7.9299999999999995E-2</v>
      </c>
      <c r="L188">
        <v>3.3099999999999997E-2</v>
      </c>
      <c r="M188">
        <v>5.1700000000000003E-2</v>
      </c>
      <c r="N188">
        <v>0</v>
      </c>
      <c r="O188">
        <v>0</v>
      </c>
      <c r="P188" t="s">
        <v>35</v>
      </c>
      <c r="Q188" t="s">
        <v>35</v>
      </c>
      <c r="R188" t="s">
        <v>35</v>
      </c>
      <c r="S188" t="s">
        <v>35</v>
      </c>
      <c r="T188">
        <v>0.1048</v>
      </c>
      <c r="U188" t="s">
        <v>35</v>
      </c>
      <c r="V188" t="s">
        <v>35</v>
      </c>
      <c r="W188" t="s">
        <v>35</v>
      </c>
      <c r="X188">
        <v>0</v>
      </c>
      <c r="Y188">
        <v>0.11840000000000001</v>
      </c>
      <c r="Z188">
        <v>3.5400000000000001E-2</v>
      </c>
      <c r="AA188" t="s">
        <v>35</v>
      </c>
      <c r="AB188" t="s">
        <v>35</v>
      </c>
      <c r="AC188" t="s">
        <v>35</v>
      </c>
      <c r="AD188">
        <v>2.6200000000000001E-2</v>
      </c>
      <c r="AE188">
        <v>5.8500000000000003E-2</v>
      </c>
      <c r="AF188" t="s">
        <v>35</v>
      </c>
      <c r="AG188">
        <v>0.04</v>
      </c>
      <c r="AH188" t="s">
        <v>35</v>
      </c>
      <c r="AI188">
        <v>0</v>
      </c>
      <c r="AJ188" t="s">
        <v>35</v>
      </c>
      <c r="AK188" t="s">
        <v>35</v>
      </c>
      <c r="AL188">
        <v>0</v>
      </c>
      <c r="AM188">
        <v>0.1014</v>
      </c>
      <c r="AN188" t="s">
        <v>35</v>
      </c>
      <c r="AO188">
        <v>0</v>
      </c>
      <c r="AP188" t="s">
        <v>35</v>
      </c>
      <c r="AQ188">
        <v>5.2200000000000003E-2</v>
      </c>
      <c r="AR188">
        <v>0</v>
      </c>
      <c r="AS188">
        <v>0</v>
      </c>
      <c r="AT188">
        <v>6.3200000000000006E-2</v>
      </c>
      <c r="AU188" t="s">
        <v>35</v>
      </c>
      <c r="AV188" t="s">
        <v>35</v>
      </c>
      <c r="AW188">
        <v>0.30430000000000001</v>
      </c>
      <c r="AX188" t="s">
        <v>35</v>
      </c>
      <c r="AY188">
        <v>0.18809999999999999</v>
      </c>
      <c r="AZ188" t="s">
        <v>35</v>
      </c>
      <c r="BA188" t="s">
        <v>35</v>
      </c>
      <c r="BB188" t="s">
        <v>35</v>
      </c>
      <c r="BC188">
        <v>0.3</v>
      </c>
      <c r="BD188" t="s">
        <v>35</v>
      </c>
      <c r="BE188">
        <v>0</v>
      </c>
      <c r="BF188">
        <v>5.2600000000000001E-2</v>
      </c>
      <c r="BG188" t="s">
        <v>35</v>
      </c>
      <c r="BH188" t="s">
        <v>35</v>
      </c>
      <c r="BI188" t="s">
        <v>35</v>
      </c>
      <c r="BJ188" t="s">
        <v>35</v>
      </c>
      <c r="BK188">
        <v>0</v>
      </c>
      <c r="BL188">
        <v>6.7199999999999996E-2</v>
      </c>
      <c r="BM188">
        <v>0</v>
      </c>
      <c r="BN188">
        <v>6.4199999999999993E-2</v>
      </c>
      <c r="BO188" t="s">
        <v>35</v>
      </c>
      <c r="BP188">
        <v>0</v>
      </c>
      <c r="BQ188">
        <v>0</v>
      </c>
      <c r="BR188" t="s">
        <v>35</v>
      </c>
      <c r="BS188">
        <v>0</v>
      </c>
      <c r="BT188">
        <v>0</v>
      </c>
      <c r="BU188">
        <v>0</v>
      </c>
      <c r="BV188">
        <v>9.7699999999999995E-2</v>
      </c>
      <c r="BW188">
        <v>0</v>
      </c>
      <c r="BX188">
        <v>3.3700000000000001E-2</v>
      </c>
      <c r="BY188" t="s">
        <v>35</v>
      </c>
      <c r="BZ188" t="s">
        <v>35</v>
      </c>
      <c r="CA188" t="s">
        <v>35</v>
      </c>
      <c r="CB188">
        <v>6.6699999999999995E-2</v>
      </c>
      <c r="CC188" t="s">
        <v>35</v>
      </c>
      <c r="CD188" t="s">
        <v>35</v>
      </c>
      <c r="CE188">
        <v>0</v>
      </c>
      <c r="CF188" t="s">
        <v>35</v>
      </c>
      <c r="CG188">
        <v>0</v>
      </c>
      <c r="CH188">
        <v>9.7199999999999995E-2</v>
      </c>
      <c r="CI188">
        <v>0.1429</v>
      </c>
      <c r="CJ188">
        <v>0</v>
      </c>
      <c r="CK188" t="s">
        <v>35</v>
      </c>
      <c r="CL188">
        <v>0.1154</v>
      </c>
      <c r="CM188" t="s">
        <v>35</v>
      </c>
      <c r="CN188" t="s">
        <v>35</v>
      </c>
      <c r="CO188" t="s">
        <v>35</v>
      </c>
      <c r="CP188" t="s">
        <v>35</v>
      </c>
      <c r="CQ188">
        <v>0</v>
      </c>
      <c r="CR188">
        <v>0</v>
      </c>
      <c r="CS188" t="s">
        <v>35</v>
      </c>
      <c r="CT188" t="s">
        <v>35</v>
      </c>
      <c r="CU188">
        <v>6.3E-2</v>
      </c>
      <c r="CV188" t="s">
        <v>35</v>
      </c>
      <c r="CW188">
        <v>0.1</v>
      </c>
      <c r="CX188">
        <v>0.17649999999999999</v>
      </c>
      <c r="CY188">
        <v>0</v>
      </c>
      <c r="CZ188" t="s">
        <v>35</v>
      </c>
      <c r="DA188">
        <v>0</v>
      </c>
      <c r="DB188" t="s">
        <v>35</v>
      </c>
      <c r="DC188">
        <v>8.3299999999999999E-2</v>
      </c>
      <c r="DD188">
        <v>0</v>
      </c>
      <c r="DE188">
        <v>0</v>
      </c>
      <c r="DF188">
        <v>0</v>
      </c>
      <c r="DG188" t="s">
        <v>35</v>
      </c>
      <c r="DH188">
        <v>0.1948</v>
      </c>
      <c r="DI188">
        <v>0</v>
      </c>
      <c r="DJ188" t="s">
        <v>35</v>
      </c>
      <c r="DK188" t="s">
        <v>35</v>
      </c>
      <c r="DL188" t="s">
        <v>35</v>
      </c>
      <c r="DM188" t="s">
        <v>35</v>
      </c>
      <c r="DN188" t="s">
        <v>35</v>
      </c>
      <c r="DO188" t="s">
        <v>35</v>
      </c>
      <c r="DP188" t="s">
        <v>35</v>
      </c>
      <c r="DQ188" t="s">
        <v>35</v>
      </c>
      <c r="DR188">
        <v>0</v>
      </c>
      <c r="DS188" t="s">
        <v>35</v>
      </c>
      <c r="DT188" t="s">
        <v>35</v>
      </c>
      <c r="DU188">
        <v>2.5899999999999999E-2</v>
      </c>
      <c r="DV188" t="s">
        <v>35</v>
      </c>
      <c r="DW188">
        <v>4.2000000000000003E-2</v>
      </c>
      <c r="DX188" t="s">
        <v>35</v>
      </c>
      <c r="DY188">
        <v>0</v>
      </c>
      <c r="DZ188" t="s">
        <v>35</v>
      </c>
      <c r="EA188" t="s">
        <v>35</v>
      </c>
      <c r="EB188">
        <v>0.21049999999999999</v>
      </c>
      <c r="EC188">
        <v>0.1094</v>
      </c>
      <c r="ED188">
        <v>0.1176</v>
      </c>
      <c r="EE188">
        <v>0</v>
      </c>
      <c r="EF188" t="s">
        <v>35</v>
      </c>
      <c r="EG188" t="s">
        <v>35</v>
      </c>
      <c r="EH188">
        <v>0.1081</v>
      </c>
      <c r="EI188" t="s">
        <v>35</v>
      </c>
      <c r="EJ188" t="s">
        <v>35</v>
      </c>
      <c r="EK188" t="s">
        <v>35</v>
      </c>
      <c r="EL188" t="s">
        <v>35</v>
      </c>
      <c r="EM188" t="s">
        <v>35</v>
      </c>
      <c r="EN188" t="s">
        <v>35</v>
      </c>
      <c r="EO188" t="s">
        <v>35</v>
      </c>
      <c r="EP188" t="s">
        <v>35</v>
      </c>
      <c r="EQ188" t="s">
        <v>35</v>
      </c>
      <c r="ER188" t="s">
        <v>35</v>
      </c>
      <c r="ES188" t="s">
        <v>35</v>
      </c>
      <c r="ET188" t="s">
        <v>35</v>
      </c>
      <c r="EU188" t="s">
        <v>35</v>
      </c>
      <c r="EV188" t="s">
        <v>35</v>
      </c>
      <c r="EW188" t="s">
        <v>35</v>
      </c>
      <c r="EX188" t="s">
        <v>35</v>
      </c>
      <c r="EY188">
        <v>0.1321</v>
      </c>
      <c r="EZ188" t="s">
        <v>35</v>
      </c>
      <c r="FA188">
        <v>9.6799999999999997E-2</v>
      </c>
      <c r="FB188">
        <v>0.1014</v>
      </c>
      <c r="FC188" t="s">
        <v>31</v>
      </c>
      <c r="FD188" t="s">
        <v>31</v>
      </c>
      <c r="FE188" t="s">
        <v>31</v>
      </c>
      <c r="FF188" t="s">
        <v>31</v>
      </c>
      <c r="FG188" t="s">
        <v>31</v>
      </c>
      <c r="FH188" t="s">
        <v>31</v>
      </c>
      <c r="FI188" t="s">
        <v>31</v>
      </c>
    </row>
    <row r="189" spans="1:165" x14ac:dyDescent="0.25">
      <c r="A189">
        <v>20</v>
      </c>
      <c r="B189" t="s">
        <v>153</v>
      </c>
      <c r="C189">
        <v>2.5100000000000001E-2</v>
      </c>
      <c r="D189">
        <v>4.9299999999999997E-2</v>
      </c>
      <c r="E189">
        <v>2.3300000000000001E-2</v>
      </c>
      <c r="F189">
        <v>8.0999999999999996E-3</v>
      </c>
      <c r="G189">
        <v>2.1299999999999999E-2</v>
      </c>
      <c r="H189">
        <v>3.2300000000000002E-2</v>
      </c>
      <c r="I189">
        <v>1.1900000000000001E-2</v>
      </c>
      <c r="J189">
        <v>6.2700000000000006E-2</v>
      </c>
      <c r="K189">
        <v>3.0300000000000001E-2</v>
      </c>
      <c r="L189">
        <v>1.7899999999999999E-2</v>
      </c>
      <c r="M189">
        <v>3.56E-2</v>
      </c>
      <c r="N189">
        <v>0</v>
      </c>
      <c r="O189">
        <v>0</v>
      </c>
      <c r="P189" t="s">
        <v>35</v>
      </c>
      <c r="Q189" t="s">
        <v>35</v>
      </c>
      <c r="R189">
        <v>0</v>
      </c>
      <c r="S189" t="s">
        <v>35</v>
      </c>
      <c r="T189">
        <v>7.6200000000000004E-2</v>
      </c>
      <c r="U189" t="s">
        <v>35</v>
      </c>
      <c r="V189">
        <v>0</v>
      </c>
      <c r="W189">
        <v>0</v>
      </c>
      <c r="X189">
        <v>0</v>
      </c>
      <c r="Y189" t="s">
        <v>35</v>
      </c>
      <c r="Z189" t="s">
        <v>35</v>
      </c>
      <c r="AA189" t="s">
        <v>35</v>
      </c>
      <c r="AB189" t="s">
        <v>35</v>
      </c>
      <c r="AC189" t="s">
        <v>35</v>
      </c>
      <c r="AD189">
        <v>2.6200000000000001E-2</v>
      </c>
      <c r="AE189">
        <v>2.63E-2</v>
      </c>
      <c r="AF189" t="s">
        <v>35</v>
      </c>
      <c r="AG189">
        <v>3.73E-2</v>
      </c>
      <c r="AH189" t="s">
        <v>35</v>
      </c>
      <c r="AI189">
        <v>0</v>
      </c>
      <c r="AJ189" t="s">
        <v>35</v>
      </c>
      <c r="AK189" t="s">
        <v>35</v>
      </c>
      <c r="AL189">
        <v>0</v>
      </c>
      <c r="AM189">
        <v>5.4100000000000002E-2</v>
      </c>
      <c r="AN189" t="s">
        <v>35</v>
      </c>
      <c r="AO189">
        <v>0</v>
      </c>
      <c r="AP189" t="s">
        <v>35</v>
      </c>
      <c r="AQ189" t="s">
        <v>35</v>
      </c>
      <c r="AR189">
        <v>0</v>
      </c>
      <c r="AS189">
        <v>0</v>
      </c>
      <c r="AT189" t="s">
        <v>35</v>
      </c>
      <c r="AU189" t="s">
        <v>35</v>
      </c>
      <c r="AV189" t="s">
        <v>35</v>
      </c>
      <c r="AW189" t="s">
        <v>35</v>
      </c>
      <c r="AX189">
        <v>0</v>
      </c>
      <c r="AY189">
        <v>0.1188</v>
      </c>
      <c r="AZ189" t="s">
        <v>35</v>
      </c>
      <c r="BA189">
        <v>0</v>
      </c>
      <c r="BB189" t="s">
        <v>35</v>
      </c>
      <c r="BC189" t="s">
        <v>35</v>
      </c>
      <c r="BD189">
        <v>0</v>
      </c>
      <c r="BE189">
        <v>0</v>
      </c>
      <c r="BF189">
        <v>5.2600000000000001E-2</v>
      </c>
      <c r="BG189" t="s">
        <v>35</v>
      </c>
      <c r="BH189" t="s">
        <v>35</v>
      </c>
      <c r="BI189" t="s">
        <v>35</v>
      </c>
      <c r="BJ189">
        <v>0</v>
      </c>
      <c r="BK189">
        <v>0</v>
      </c>
      <c r="BL189" t="s">
        <v>35</v>
      </c>
      <c r="BM189">
        <v>0</v>
      </c>
      <c r="BN189" t="s">
        <v>35</v>
      </c>
      <c r="BO189" t="s">
        <v>35</v>
      </c>
      <c r="BP189">
        <v>0</v>
      </c>
      <c r="BQ189">
        <v>0</v>
      </c>
      <c r="BR189" t="s">
        <v>35</v>
      </c>
      <c r="BS189">
        <v>0</v>
      </c>
      <c r="BT189">
        <v>0</v>
      </c>
      <c r="BU189">
        <v>0</v>
      </c>
      <c r="BV189" t="s">
        <v>35</v>
      </c>
      <c r="BW189">
        <v>0</v>
      </c>
      <c r="BX189">
        <v>3.1099999999999999E-2</v>
      </c>
      <c r="BY189" t="s">
        <v>35</v>
      </c>
      <c r="BZ189">
        <v>0</v>
      </c>
      <c r="CA189">
        <v>0</v>
      </c>
      <c r="CB189" t="s">
        <v>35</v>
      </c>
      <c r="CC189" t="s">
        <v>35</v>
      </c>
      <c r="CD189">
        <v>0</v>
      </c>
      <c r="CE189">
        <v>0</v>
      </c>
      <c r="CF189" t="s">
        <v>35</v>
      </c>
      <c r="CG189">
        <v>0</v>
      </c>
      <c r="CH189" t="s">
        <v>35</v>
      </c>
      <c r="CI189" t="s">
        <v>35</v>
      </c>
      <c r="CJ189">
        <v>0</v>
      </c>
      <c r="CK189" t="s">
        <v>35</v>
      </c>
      <c r="CL189" t="s">
        <v>35</v>
      </c>
      <c r="CM189">
        <v>0</v>
      </c>
      <c r="CN189" t="s">
        <v>35</v>
      </c>
      <c r="CO189" t="s">
        <v>35</v>
      </c>
      <c r="CP189" t="s">
        <v>35</v>
      </c>
      <c r="CQ189">
        <v>0</v>
      </c>
      <c r="CR189">
        <v>0</v>
      </c>
      <c r="CS189" t="s">
        <v>35</v>
      </c>
      <c r="CT189" t="s">
        <v>35</v>
      </c>
      <c r="CU189">
        <v>4.7199999999999999E-2</v>
      </c>
      <c r="CV189" t="s">
        <v>35</v>
      </c>
      <c r="CW189">
        <v>0.09</v>
      </c>
      <c r="CX189" t="s">
        <v>35</v>
      </c>
      <c r="CY189">
        <v>0</v>
      </c>
      <c r="CZ189" t="s">
        <v>35</v>
      </c>
      <c r="DA189">
        <v>0</v>
      </c>
      <c r="DB189">
        <v>0</v>
      </c>
      <c r="DC189" t="s">
        <v>35</v>
      </c>
      <c r="DD189">
        <v>0</v>
      </c>
      <c r="DE189">
        <v>0</v>
      </c>
      <c r="DF189">
        <v>0</v>
      </c>
      <c r="DG189">
        <v>0</v>
      </c>
      <c r="DH189">
        <v>0.12659999999999999</v>
      </c>
      <c r="DI189">
        <v>0</v>
      </c>
      <c r="DJ189" t="s">
        <v>35</v>
      </c>
      <c r="DK189" t="s">
        <v>35</v>
      </c>
      <c r="DL189" t="s">
        <v>35</v>
      </c>
      <c r="DM189" t="s">
        <v>35</v>
      </c>
      <c r="DN189" t="s">
        <v>35</v>
      </c>
      <c r="DO189">
        <v>0</v>
      </c>
      <c r="DP189" t="s">
        <v>35</v>
      </c>
      <c r="DQ189" t="s">
        <v>35</v>
      </c>
      <c r="DR189">
        <v>0</v>
      </c>
      <c r="DS189" t="s">
        <v>35</v>
      </c>
      <c r="DT189" t="s">
        <v>35</v>
      </c>
      <c r="DU189" t="s">
        <v>35</v>
      </c>
      <c r="DV189" t="s">
        <v>35</v>
      </c>
      <c r="DW189" t="s">
        <v>35</v>
      </c>
      <c r="DX189">
        <v>0</v>
      </c>
      <c r="DY189">
        <v>0</v>
      </c>
      <c r="DZ189" t="s">
        <v>35</v>
      </c>
      <c r="EA189" t="s">
        <v>35</v>
      </c>
      <c r="EB189">
        <v>0.13159999999999999</v>
      </c>
      <c r="EC189" t="s">
        <v>35</v>
      </c>
      <c r="ED189" t="s">
        <v>35</v>
      </c>
      <c r="EE189">
        <v>0</v>
      </c>
      <c r="EF189" t="s">
        <v>35</v>
      </c>
      <c r="EG189" t="s">
        <v>35</v>
      </c>
      <c r="EH189" t="s">
        <v>35</v>
      </c>
      <c r="EI189" t="s">
        <v>35</v>
      </c>
      <c r="EJ189" t="s">
        <v>35</v>
      </c>
      <c r="EK189">
        <v>0</v>
      </c>
      <c r="EL189" t="s">
        <v>35</v>
      </c>
      <c r="EM189" t="s">
        <v>35</v>
      </c>
      <c r="EN189">
        <v>0</v>
      </c>
      <c r="EO189">
        <v>0</v>
      </c>
      <c r="EP189" t="s">
        <v>35</v>
      </c>
      <c r="EQ189" t="s">
        <v>35</v>
      </c>
      <c r="ER189" t="s">
        <v>35</v>
      </c>
      <c r="ES189" t="s">
        <v>35</v>
      </c>
      <c r="ET189" t="s">
        <v>35</v>
      </c>
      <c r="EU189" t="s">
        <v>35</v>
      </c>
      <c r="EV189" t="s">
        <v>35</v>
      </c>
      <c r="EW189" t="s">
        <v>35</v>
      </c>
      <c r="EX189" t="s">
        <v>35</v>
      </c>
      <c r="EY189" t="s">
        <v>35</v>
      </c>
      <c r="EZ189" t="s">
        <v>35</v>
      </c>
      <c r="FA189" t="s">
        <v>35</v>
      </c>
      <c r="FB189" t="s">
        <v>35</v>
      </c>
      <c r="FC189" t="s">
        <v>31</v>
      </c>
      <c r="FD189" t="s">
        <v>31</v>
      </c>
      <c r="FE189" t="s">
        <v>31</v>
      </c>
      <c r="FF189" t="s">
        <v>31</v>
      </c>
      <c r="FG189" t="s">
        <v>31</v>
      </c>
      <c r="FH189" t="s">
        <v>31</v>
      </c>
      <c r="FI189" t="s">
        <v>31</v>
      </c>
    </row>
    <row r="190" spans="1:165" x14ac:dyDescent="0.25">
      <c r="A190">
        <v>21</v>
      </c>
      <c r="B190" t="s">
        <v>156</v>
      </c>
      <c r="C190">
        <v>2.0199999999999999E-2</v>
      </c>
      <c r="D190">
        <v>5.5800000000000002E-2</v>
      </c>
      <c r="E190">
        <v>2.3300000000000001E-2</v>
      </c>
      <c r="F190" t="s">
        <v>36</v>
      </c>
      <c r="G190">
        <v>2.5499999999999998E-2</v>
      </c>
      <c r="H190">
        <v>2.7900000000000001E-2</v>
      </c>
      <c r="I190">
        <v>8.3000000000000001E-3</v>
      </c>
      <c r="J190">
        <v>3.56E-2</v>
      </c>
      <c r="K190">
        <v>4.9000000000000002E-2</v>
      </c>
      <c r="L190">
        <v>1.4500000000000001E-2</v>
      </c>
      <c r="M190">
        <v>1.44E-2</v>
      </c>
      <c r="N190">
        <v>0</v>
      </c>
      <c r="O190">
        <v>0</v>
      </c>
      <c r="P190" t="s">
        <v>35</v>
      </c>
      <c r="Q190">
        <v>0</v>
      </c>
      <c r="R190">
        <v>0</v>
      </c>
      <c r="S190">
        <v>0</v>
      </c>
      <c r="T190" t="s">
        <v>35</v>
      </c>
      <c r="U190" t="s">
        <v>35</v>
      </c>
      <c r="V190" t="s">
        <v>35</v>
      </c>
      <c r="W190" t="s">
        <v>35</v>
      </c>
      <c r="X190">
        <v>0</v>
      </c>
      <c r="Y190">
        <v>9.2100000000000001E-2</v>
      </c>
      <c r="Z190" t="s">
        <v>35</v>
      </c>
      <c r="AA190">
        <v>0</v>
      </c>
      <c r="AB190">
        <v>0</v>
      </c>
      <c r="AC190" t="s">
        <v>35</v>
      </c>
      <c r="AD190">
        <v>0</v>
      </c>
      <c r="AE190">
        <v>2.92E-2</v>
      </c>
      <c r="AF190" t="s">
        <v>35</v>
      </c>
      <c r="AG190" t="s">
        <v>35</v>
      </c>
      <c r="AH190" t="s">
        <v>35</v>
      </c>
      <c r="AI190">
        <v>0</v>
      </c>
      <c r="AJ190" t="s">
        <v>35</v>
      </c>
      <c r="AK190" t="s">
        <v>35</v>
      </c>
      <c r="AL190">
        <v>0</v>
      </c>
      <c r="AM190">
        <v>4.7300000000000002E-2</v>
      </c>
      <c r="AN190">
        <v>0</v>
      </c>
      <c r="AO190">
        <v>0</v>
      </c>
      <c r="AP190">
        <v>0</v>
      </c>
      <c r="AQ190" t="s">
        <v>35</v>
      </c>
      <c r="AR190">
        <v>0</v>
      </c>
      <c r="AS190">
        <v>0</v>
      </c>
      <c r="AT190" t="s">
        <v>35</v>
      </c>
      <c r="AU190" t="s">
        <v>35</v>
      </c>
      <c r="AV190">
        <v>0</v>
      </c>
      <c r="AW190" t="s">
        <v>35</v>
      </c>
      <c r="AX190" t="s">
        <v>35</v>
      </c>
      <c r="AY190">
        <v>6.93E-2</v>
      </c>
      <c r="AZ190" t="s">
        <v>35</v>
      </c>
      <c r="BA190" t="s">
        <v>35</v>
      </c>
      <c r="BB190" t="s">
        <v>35</v>
      </c>
      <c r="BC190" t="s">
        <v>35</v>
      </c>
      <c r="BD190" t="s">
        <v>35</v>
      </c>
      <c r="BE190">
        <v>0</v>
      </c>
      <c r="BF190">
        <v>0</v>
      </c>
      <c r="BG190" t="s">
        <v>35</v>
      </c>
      <c r="BH190" t="s">
        <v>35</v>
      </c>
      <c r="BI190" t="s">
        <v>35</v>
      </c>
      <c r="BJ190" t="s">
        <v>35</v>
      </c>
      <c r="BK190">
        <v>0</v>
      </c>
      <c r="BL190" t="s">
        <v>35</v>
      </c>
      <c r="BM190">
        <v>0</v>
      </c>
      <c r="BN190" t="s">
        <v>35</v>
      </c>
      <c r="BO190" t="s">
        <v>35</v>
      </c>
      <c r="BP190">
        <v>0</v>
      </c>
      <c r="BQ190">
        <v>0</v>
      </c>
      <c r="BR190" t="s">
        <v>35</v>
      </c>
      <c r="BS190">
        <v>0</v>
      </c>
      <c r="BT190">
        <v>0</v>
      </c>
      <c r="BU190">
        <v>0</v>
      </c>
      <c r="BV190">
        <v>7.4399999999999994E-2</v>
      </c>
      <c r="BW190">
        <v>0</v>
      </c>
      <c r="BX190">
        <v>0</v>
      </c>
      <c r="BY190">
        <v>0</v>
      </c>
      <c r="BZ190" t="s">
        <v>35</v>
      </c>
      <c r="CA190" t="s">
        <v>35</v>
      </c>
      <c r="CB190">
        <v>0.04</v>
      </c>
      <c r="CC190" t="s">
        <v>35</v>
      </c>
      <c r="CD190" t="s">
        <v>35</v>
      </c>
      <c r="CE190">
        <v>0</v>
      </c>
      <c r="CF190">
        <v>0</v>
      </c>
      <c r="CG190">
        <v>0</v>
      </c>
      <c r="CH190" t="s">
        <v>35</v>
      </c>
      <c r="CI190">
        <v>0.125</v>
      </c>
      <c r="CJ190">
        <v>0</v>
      </c>
      <c r="CK190">
        <v>0</v>
      </c>
      <c r="CL190" t="s">
        <v>35</v>
      </c>
      <c r="CM190" t="s">
        <v>35</v>
      </c>
      <c r="CN190">
        <v>0</v>
      </c>
      <c r="CO190">
        <v>0</v>
      </c>
      <c r="CP190" t="s">
        <v>35</v>
      </c>
      <c r="CQ190">
        <v>0</v>
      </c>
      <c r="CR190">
        <v>0</v>
      </c>
      <c r="CS190" t="s">
        <v>35</v>
      </c>
      <c r="CT190" t="s">
        <v>35</v>
      </c>
      <c r="CU190" t="s">
        <v>35</v>
      </c>
      <c r="CV190" t="s">
        <v>35</v>
      </c>
      <c r="CW190" t="s">
        <v>35</v>
      </c>
      <c r="CX190" t="s">
        <v>35</v>
      </c>
      <c r="CY190">
        <v>0</v>
      </c>
      <c r="CZ190" t="s">
        <v>35</v>
      </c>
      <c r="DA190">
        <v>0</v>
      </c>
      <c r="DB190" t="s">
        <v>35</v>
      </c>
      <c r="DC190" t="s">
        <v>35</v>
      </c>
      <c r="DD190">
        <v>0</v>
      </c>
      <c r="DE190">
        <v>0</v>
      </c>
      <c r="DF190">
        <v>0</v>
      </c>
      <c r="DG190" t="s">
        <v>35</v>
      </c>
      <c r="DH190">
        <v>6.4899999999999999E-2</v>
      </c>
      <c r="DI190">
        <v>0</v>
      </c>
      <c r="DJ190" t="s">
        <v>35</v>
      </c>
      <c r="DK190" t="s">
        <v>35</v>
      </c>
      <c r="DL190" t="s">
        <v>35</v>
      </c>
      <c r="DM190" t="s">
        <v>35</v>
      </c>
      <c r="DN190">
        <v>0</v>
      </c>
      <c r="DO190" t="s">
        <v>35</v>
      </c>
      <c r="DP190" t="s">
        <v>35</v>
      </c>
      <c r="DQ190" t="s">
        <v>35</v>
      </c>
      <c r="DR190">
        <v>0</v>
      </c>
      <c r="DS190">
        <v>0</v>
      </c>
      <c r="DT190" t="s">
        <v>35</v>
      </c>
      <c r="DU190" t="s">
        <v>35</v>
      </c>
      <c r="DV190" t="s">
        <v>35</v>
      </c>
      <c r="DW190" t="s">
        <v>35</v>
      </c>
      <c r="DX190" t="s">
        <v>35</v>
      </c>
      <c r="DY190">
        <v>0</v>
      </c>
      <c r="DZ190">
        <v>0</v>
      </c>
      <c r="EA190" t="s">
        <v>35</v>
      </c>
      <c r="EB190">
        <v>7.8899999999999998E-2</v>
      </c>
      <c r="EC190" t="s">
        <v>35</v>
      </c>
      <c r="ED190">
        <v>8.8200000000000001E-2</v>
      </c>
      <c r="EE190">
        <v>0</v>
      </c>
      <c r="EF190">
        <v>0</v>
      </c>
      <c r="EG190">
        <v>0</v>
      </c>
      <c r="EH190" t="s">
        <v>35</v>
      </c>
      <c r="EI190" t="s">
        <v>35</v>
      </c>
      <c r="EJ190" t="s">
        <v>35</v>
      </c>
      <c r="EK190" t="s">
        <v>35</v>
      </c>
      <c r="EL190">
        <v>0</v>
      </c>
      <c r="EM190" t="s">
        <v>35</v>
      </c>
      <c r="EN190" t="s">
        <v>35</v>
      </c>
      <c r="EO190" t="s">
        <v>35</v>
      </c>
      <c r="EP190" t="s">
        <v>35</v>
      </c>
      <c r="EQ190">
        <v>0</v>
      </c>
      <c r="ER190" t="s">
        <v>35</v>
      </c>
      <c r="ES190">
        <v>0</v>
      </c>
      <c r="ET190" t="s">
        <v>35</v>
      </c>
      <c r="EU190">
        <v>0</v>
      </c>
      <c r="EV190" t="s">
        <v>35</v>
      </c>
      <c r="EW190" t="s">
        <v>35</v>
      </c>
      <c r="EX190" t="s">
        <v>35</v>
      </c>
      <c r="EY190" t="s">
        <v>35</v>
      </c>
      <c r="EZ190">
        <v>0</v>
      </c>
      <c r="FA190" t="s">
        <v>35</v>
      </c>
      <c r="FB190" t="s">
        <v>35</v>
      </c>
      <c r="FC190" t="s">
        <v>31</v>
      </c>
      <c r="FD190" t="s">
        <v>31</v>
      </c>
      <c r="FE190" t="s">
        <v>31</v>
      </c>
      <c r="FF190" t="s">
        <v>31</v>
      </c>
      <c r="FG190" t="s">
        <v>31</v>
      </c>
      <c r="FH190" t="s">
        <v>31</v>
      </c>
      <c r="FI190" t="s">
        <v>31</v>
      </c>
    </row>
    <row r="191" spans="1:165" x14ac:dyDescent="0.25">
      <c r="A191">
        <v>22</v>
      </c>
      <c r="B191" t="s">
        <v>159</v>
      </c>
      <c r="C191" t="s">
        <v>36</v>
      </c>
      <c r="D191">
        <v>0</v>
      </c>
      <c r="E191">
        <v>0</v>
      </c>
      <c r="F191" t="s">
        <v>35</v>
      </c>
      <c r="G191" t="s">
        <v>35</v>
      </c>
      <c r="H191" t="s">
        <v>35</v>
      </c>
      <c r="I191">
        <v>0</v>
      </c>
      <c r="J191" t="s">
        <v>35</v>
      </c>
      <c r="K191">
        <v>0</v>
      </c>
      <c r="L191" t="s">
        <v>35</v>
      </c>
      <c r="M191" t="s">
        <v>35</v>
      </c>
      <c r="N191">
        <v>0</v>
      </c>
      <c r="O191">
        <v>0</v>
      </c>
      <c r="P191">
        <v>0</v>
      </c>
      <c r="Q191">
        <v>0</v>
      </c>
      <c r="R191" t="s">
        <v>35</v>
      </c>
      <c r="S191">
        <v>0</v>
      </c>
      <c r="T191">
        <v>0</v>
      </c>
      <c r="U191">
        <v>0</v>
      </c>
      <c r="V191">
        <v>0</v>
      </c>
      <c r="W191">
        <v>0</v>
      </c>
      <c r="X191">
        <v>0</v>
      </c>
      <c r="Y191">
        <v>0</v>
      </c>
      <c r="Z191">
        <v>0</v>
      </c>
      <c r="AA191">
        <v>0</v>
      </c>
      <c r="AB191">
        <v>0</v>
      </c>
      <c r="AC191">
        <v>0</v>
      </c>
      <c r="AD191">
        <v>0</v>
      </c>
      <c r="AE191" t="s">
        <v>35</v>
      </c>
      <c r="AF191">
        <v>0</v>
      </c>
      <c r="AG191">
        <v>0</v>
      </c>
      <c r="AH191" t="s">
        <v>35</v>
      </c>
      <c r="AI191">
        <v>0</v>
      </c>
      <c r="AJ191">
        <v>0</v>
      </c>
      <c r="AK191">
        <v>0</v>
      </c>
      <c r="AL191">
        <v>0</v>
      </c>
      <c r="AM191">
        <v>0</v>
      </c>
      <c r="AN191">
        <v>0</v>
      </c>
      <c r="AO191">
        <v>0</v>
      </c>
      <c r="AP191">
        <v>0</v>
      </c>
      <c r="AQ191" t="s">
        <v>35</v>
      </c>
      <c r="AR191">
        <v>0</v>
      </c>
      <c r="AS191">
        <v>0</v>
      </c>
      <c r="AT191">
        <v>0</v>
      </c>
      <c r="AU191">
        <v>0</v>
      </c>
      <c r="AV191">
        <v>0</v>
      </c>
      <c r="AW191">
        <v>0</v>
      </c>
      <c r="AX191">
        <v>0</v>
      </c>
      <c r="AY191">
        <v>0</v>
      </c>
      <c r="AZ191">
        <v>0</v>
      </c>
      <c r="BA191">
        <v>0</v>
      </c>
      <c r="BB191" t="s">
        <v>35</v>
      </c>
      <c r="BC191">
        <v>0</v>
      </c>
      <c r="BD191">
        <v>0</v>
      </c>
      <c r="BE191">
        <v>0</v>
      </c>
      <c r="BF191">
        <v>0</v>
      </c>
      <c r="BG191">
        <v>0</v>
      </c>
      <c r="BH191">
        <v>0</v>
      </c>
      <c r="BI191">
        <v>0</v>
      </c>
      <c r="BJ191">
        <v>0</v>
      </c>
      <c r="BK191">
        <v>0</v>
      </c>
      <c r="BL191">
        <v>0</v>
      </c>
      <c r="BM191">
        <v>0</v>
      </c>
      <c r="BN191">
        <v>0</v>
      </c>
      <c r="BO191">
        <v>0</v>
      </c>
      <c r="BP191">
        <v>0</v>
      </c>
      <c r="BQ191">
        <v>0</v>
      </c>
      <c r="BR191" t="s">
        <v>35</v>
      </c>
      <c r="BS191">
        <v>0</v>
      </c>
      <c r="BT191">
        <v>0</v>
      </c>
      <c r="BU191">
        <v>0</v>
      </c>
      <c r="BV191">
        <v>0</v>
      </c>
      <c r="BW191">
        <v>0</v>
      </c>
      <c r="BX191" t="s">
        <v>35</v>
      </c>
      <c r="BY191">
        <v>0</v>
      </c>
      <c r="BZ191">
        <v>0</v>
      </c>
      <c r="CA191">
        <v>0</v>
      </c>
      <c r="CB191">
        <v>0</v>
      </c>
      <c r="CC191">
        <v>0</v>
      </c>
      <c r="CD191">
        <v>0</v>
      </c>
      <c r="CE191">
        <v>0</v>
      </c>
      <c r="CF191">
        <v>0</v>
      </c>
      <c r="CG191">
        <v>0</v>
      </c>
      <c r="CH191">
        <v>0</v>
      </c>
      <c r="CI191">
        <v>0</v>
      </c>
      <c r="CJ191">
        <v>0</v>
      </c>
      <c r="CK191">
        <v>0</v>
      </c>
      <c r="CL191">
        <v>0</v>
      </c>
      <c r="CM191">
        <v>0</v>
      </c>
      <c r="CN191">
        <v>0</v>
      </c>
      <c r="CO191">
        <v>0</v>
      </c>
      <c r="CP191">
        <v>0</v>
      </c>
      <c r="CQ191">
        <v>0</v>
      </c>
      <c r="CR191">
        <v>0</v>
      </c>
      <c r="CS191">
        <v>0</v>
      </c>
      <c r="CT191">
        <v>0</v>
      </c>
      <c r="CU191">
        <v>0</v>
      </c>
      <c r="CV191" t="s">
        <v>35</v>
      </c>
      <c r="CW191">
        <v>0</v>
      </c>
      <c r="CX191">
        <v>0</v>
      </c>
      <c r="CY191">
        <v>0</v>
      </c>
      <c r="CZ191" t="s">
        <v>35</v>
      </c>
      <c r="DA191">
        <v>0</v>
      </c>
      <c r="DB191">
        <v>0</v>
      </c>
      <c r="DC191">
        <v>0</v>
      </c>
      <c r="DD191">
        <v>0</v>
      </c>
      <c r="DE191">
        <v>0</v>
      </c>
      <c r="DF191">
        <v>0</v>
      </c>
      <c r="DG191">
        <v>0</v>
      </c>
      <c r="DH191" t="s">
        <v>35</v>
      </c>
      <c r="DI191">
        <v>0</v>
      </c>
      <c r="DJ191">
        <v>0</v>
      </c>
      <c r="DK191">
        <v>0</v>
      </c>
      <c r="DL191">
        <v>0</v>
      </c>
      <c r="DM191">
        <v>0</v>
      </c>
      <c r="DN191">
        <v>0</v>
      </c>
      <c r="DO191">
        <v>0</v>
      </c>
      <c r="DP191">
        <v>0</v>
      </c>
      <c r="DQ191">
        <v>0</v>
      </c>
      <c r="DR191">
        <v>0</v>
      </c>
      <c r="DS191">
        <v>0</v>
      </c>
      <c r="DT191">
        <v>0</v>
      </c>
      <c r="DU191">
        <v>0</v>
      </c>
      <c r="DV191" t="s">
        <v>35</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t="s">
        <v>35</v>
      </c>
      <c r="EU191">
        <v>0</v>
      </c>
      <c r="EV191">
        <v>0</v>
      </c>
      <c r="EW191" t="s">
        <v>35</v>
      </c>
      <c r="EX191" t="s">
        <v>35</v>
      </c>
      <c r="EY191">
        <v>0</v>
      </c>
      <c r="EZ191">
        <v>0</v>
      </c>
      <c r="FA191">
        <v>0</v>
      </c>
      <c r="FB191">
        <v>0</v>
      </c>
      <c r="FC191" t="s">
        <v>31</v>
      </c>
      <c r="FD191" t="s">
        <v>31</v>
      </c>
      <c r="FE191" t="s">
        <v>31</v>
      </c>
      <c r="FF191" t="s">
        <v>31</v>
      </c>
      <c r="FG191" t="s">
        <v>31</v>
      </c>
      <c r="FH191" t="s">
        <v>31</v>
      </c>
      <c r="FI191" t="s">
        <v>31</v>
      </c>
    </row>
    <row r="192" spans="1:165" x14ac:dyDescent="0.25">
      <c r="A192">
        <v>23</v>
      </c>
      <c r="B192" t="s">
        <v>162</v>
      </c>
      <c r="C192">
        <v>8.5000000000000006E-3</v>
      </c>
      <c r="D192">
        <v>7.7999999999999996E-3</v>
      </c>
      <c r="E192">
        <v>1.3100000000000001E-2</v>
      </c>
      <c r="F192">
        <v>6.1999999999999998E-3</v>
      </c>
      <c r="G192" t="s">
        <v>35</v>
      </c>
      <c r="H192">
        <v>1.1299999999999999E-2</v>
      </c>
      <c r="I192" t="s">
        <v>36</v>
      </c>
      <c r="J192">
        <v>1.4E-2</v>
      </c>
      <c r="K192">
        <v>1.15E-2</v>
      </c>
      <c r="L192">
        <v>1.0999999999999999E-2</v>
      </c>
      <c r="M192">
        <v>9.2999999999999992E-3</v>
      </c>
      <c r="N192" t="s">
        <v>35</v>
      </c>
      <c r="O192">
        <v>0</v>
      </c>
      <c r="P192" t="s">
        <v>35</v>
      </c>
      <c r="Q192">
        <v>0</v>
      </c>
      <c r="R192">
        <v>0</v>
      </c>
      <c r="S192">
        <v>0</v>
      </c>
      <c r="T192" t="s">
        <v>35</v>
      </c>
      <c r="U192" t="s">
        <v>35</v>
      </c>
      <c r="V192" t="s">
        <v>35</v>
      </c>
      <c r="W192">
        <v>0</v>
      </c>
      <c r="X192">
        <v>0</v>
      </c>
      <c r="Y192" t="s">
        <v>35</v>
      </c>
      <c r="Z192">
        <v>0</v>
      </c>
      <c r="AA192">
        <v>0</v>
      </c>
      <c r="AB192">
        <v>0</v>
      </c>
      <c r="AC192">
        <v>0</v>
      </c>
      <c r="AD192">
        <v>0</v>
      </c>
      <c r="AE192">
        <v>1.7500000000000002E-2</v>
      </c>
      <c r="AF192">
        <v>0</v>
      </c>
      <c r="AG192" t="s">
        <v>35</v>
      </c>
      <c r="AH192" t="s">
        <v>35</v>
      </c>
      <c r="AI192">
        <v>0</v>
      </c>
      <c r="AJ192" t="s">
        <v>35</v>
      </c>
      <c r="AK192" t="s">
        <v>35</v>
      </c>
      <c r="AL192">
        <v>0</v>
      </c>
      <c r="AM192" t="s">
        <v>35</v>
      </c>
      <c r="AN192">
        <v>0</v>
      </c>
      <c r="AO192">
        <v>0</v>
      </c>
      <c r="AP192">
        <v>0</v>
      </c>
      <c r="AQ192" t="s">
        <v>35</v>
      </c>
      <c r="AR192">
        <v>0</v>
      </c>
      <c r="AS192">
        <v>0</v>
      </c>
      <c r="AT192" t="s">
        <v>35</v>
      </c>
      <c r="AU192">
        <v>0</v>
      </c>
      <c r="AV192">
        <v>0</v>
      </c>
      <c r="AW192" t="s">
        <v>35</v>
      </c>
      <c r="AX192">
        <v>0</v>
      </c>
      <c r="AY192" t="s">
        <v>35</v>
      </c>
      <c r="AZ192" t="s">
        <v>35</v>
      </c>
      <c r="BA192">
        <v>0</v>
      </c>
      <c r="BB192">
        <v>0</v>
      </c>
      <c r="BC192" t="s">
        <v>35</v>
      </c>
      <c r="BD192" t="s">
        <v>35</v>
      </c>
      <c r="BE192" t="s">
        <v>35</v>
      </c>
      <c r="BF192" t="s">
        <v>35</v>
      </c>
      <c r="BG192">
        <v>0</v>
      </c>
      <c r="BH192" t="s">
        <v>35</v>
      </c>
      <c r="BI192">
        <v>0</v>
      </c>
      <c r="BJ192">
        <v>0</v>
      </c>
      <c r="BK192">
        <v>0</v>
      </c>
      <c r="BL192" t="s">
        <v>35</v>
      </c>
      <c r="BM192">
        <v>0</v>
      </c>
      <c r="BN192">
        <v>0</v>
      </c>
      <c r="BO192">
        <v>0</v>
      </c>
      <c r="BP192">
        <v>0</v>
      </c>
      <c r="BQ192">
        <v>0</v>
      </c>
      <c r="BR192" t="s">
        <v>35</v>
      </c>
      <c r="BS192">
        <v>0</v>
      </c>
      <c r="BT192" t="s">
        <v>35</v>
      </c>
      <c r="BU192">
        <v>0</v>
      </c>
      <c r="BV192" t="s">
        <v>35</v>
      </c>
      <c r="BW192">
        <v>0</v>
      </c>
      <c r="BX192">
        <v>1.55E-2</v>
      </c>
      <c r="BY192" t="s">
        <v>35</v>
      </c>
      <c r="BZ192" t="s">
        <v>35</v>
      </c>
      <c r="CA192">
        <v>0</v>
      </c>
      <c r="CB192" t="s">
        <v>35</v>
      </c>
      <c r="CC192" t="s">
        <v>35</v>
      </c>
      <c r="CD192" t="s">
        <v>35</v>
      </c>
      <c r="CE192">
        <v>0</v>
      </c>
      <c r="CF192" t="s">
        <v>35</v>
      </c>
      <c r="CG192" t="s">
        <v>35</v>
      </c>
      <c r="CH192" t="s">
        <v>35</v>
      </c>
      <c r="CI192" t="s">
        <v>35</v>
      </c>
      <c r="CJ192">
        <v>0</v>
      </c>
      <c r="CK192" t="s">
        <v>35</v>
      </c>
      <c r="CL192" t="s">
        <v>35</v>
      </c>
      <c r="CM192" t="s">
        <v>35</v>
      </c>
      <c r="CN192">
        <v>0</v>
      </c>
      <c r="CO192">
        <v>0</v>
      </c>
      <c r="CP192">
        <v>0</v>
      </c>
      <c r="CQ192">
        <v>0</v>
      </c>
      <c r="CR192" t="s">
        <v>35</v>
      </c>
      <c r="CS192" t="s">
        <v>35</v>
      </c>
      <c r="CT192">
        <v>0</v>
      </c>
      <c r="CU192" t="s">
        <v>35</v>
      </c>
      <c r="CV192" t="s">
        <v>35</v>
      </c>
      <c r="CW192">
        <v>0</v>
      </c>
      <c r="CX192">
        <v>0</v>
      </c>
      <c r="CY192">
        <v>0</v>
      </c>
      <c r="CZ192" t="s">
        <v>35</v>
      </c>
      <c r="DA192">
        <v>0</v>
      </c>
      <c r="DB192">
        <v>0</v>
      </c>
      <c r="DC192" t="s">
        <v>35</v>
      </c>
      <c r="DD192" t="s">
        <v>35</v>
      </c>
      <c r="DE192">
        <v>0</v>
      </c>
      <c r="DF192" t="s">
        <v>35</v>
      </c>
      <c r="DG192" t="s">
        <v>35</v>
      </c>
      <c r="DH192">
        <v>1.95E-2</v>
      </c>
      <c r="DI192" t="s">
        <v>35</v>
      </c>
      <c r="DJ192">
        <v>0</v>
      </c>
      <c r="DK192" t="s">
        <v>35</v>
      </c>
      <c r="DL192" t="s">
        <v>35</v>
      </c>
      <c r="DM192" t="s">
        <v>35</v>
      </c>
      <c r="DN192">
        <v>0</v>
      </c>
      <c r="DO192">
        <v>0</v>
      </c>
      <c r="DP192">
        <v>0</v>
      </c>
      <c r="DQ192">
        <v>0</v>
      </c>
      <c r="DR192">
        <v>0</v>
      </c>
      <c r="DS192">
        <v>0</v>
      </c>
      <c r="DT192">
        <v>0</v>
      </c>
      <c r="DU192">
        <v>0</v>
      </c>
      <c r="DV192" t="s">
        <v>35</v>
      </c>
      <c r="DW192" t="s">
        <v>35</v>
      </c>
      <c r="DX192">
        <v>0</v>
      </c>
      <c r="DY192">
        <v>0</v>
      </c>
      <c r="DZ192">
        <v>0</v>
      </c>
      <c r="EA192" t="s">
        <v>35</v>
      </c>
      <c r="EB192">
        <v>0</v>
      </c>
      <c r="EC192" t="s">
        <v>35</v>
      </c>
      <c r="ED192" t="s">
        <v>35</v>
      </c>
      <c r="EE192">
        <v>0</v>
      </c>
      <c r="EF192">
        <v>0</v>
      </c>
      <c r="EG192" t="s">
        <v>35</v>
      </c>
      <c r="EH192">
        <v>0</v>
      </c>
      <c r="EI192">
        <v>0</v>
      </c>
      <c r="EJ192" t="s">
        <v>35</v>
      </c>
      <c r="EK192">
        <v>0</v>
      </c>
      <c r="EL192" t="s">
        <v>35</v>
      </c>
      <c r="EM192">
        <v>0</v>
      </c>
      <c r="EN192">
        <v>0</v>
      </c>
      <c r="EO192">
        <v>0</v>
      </c>
      <c r="EP192" t="s">
        <v>35</v>
      </c>
      <c r="EQ192">
        <v>0</v>
      </c>
      <c r="ER192" t="s">
        <v>35</v>
      </c>
      <c r="ES192" t="s">
        <v>35</v>
      </c>
      <c r="ET192" t="s">
        <v>35</v>
      </c>
      <c r="EU192">
        <v>0</v>
      </c>
      <c r="EV192">
        <v>0</v>
      </c>
      <c r="EW192" t="s">
        <v>35</v>
      </c>
      <c r="EX192" t="s">
        <v>35</v>
      </c>
      <c r="EY192">
        <v>0</v>
      </c>
      <c r="EZ192">
        <v>0</v>
      </c>
      <c r="FA192">
        <v>0</v>
      </c>
      <c r="FB192" t="s">
        <v>35</v>
      </c>
      <c r="FC192" t="s">
        <v>31</v>
      </c>
      <c r="FD192" t="s">
        <v>31</v>
      </c>
      <c r="FE192" t="s">
        <v>31</v>
      </c>
      <c r="FF192" t="s">
        <v>31</v>
      </c>
      <c r="FG192" t="s">
        <v>31</v>
      </c>
      <c r="FH192" t="s">
        <v>31</v>
      </c>
      <c r="FI192" t="s">
        <v>31</v>
      </c>
    </row>
    <row r="193" spans="1:165" x14ac:dyDescent="0.25">
      <c r="A193">
        <v>24</v>
      </c>
      <c r="B193" t="s">
        <v>165</v>
      </c>
      <c r="C193">
        <v>8.4000000000000005E-2</v>
      </c>
      <c r="D193">
        <v>9.6000000000000002E-2</v>
      </c>
      <c r="E193">
        <v>0.1148</v>
      </c>
      <c r="F193">
        <v>7.5200000000000003E-2</v>
      </c>
      <c r="G193">
        <v>0.1021</v>
      </c>
      <c r="H193">
        <v>7.2400000000000006E-2</v>
      </c>
      <c r="I193">
        <v>6.3500000000000001E-2</v>
      </c>
      <c r="J193">
        <v>8.3299999999999999E-2</v>
      </c>
      <c r="K193">
        <v>0.13109999999999999</v>
      </c>
      <c r="L193">
        <v>9.6500000000000002E-2</v>
      </c>
      <c r="M193">
        <v>7.8700000000000006E-2</v>
      </c>
      <c r="N193">
        <v>6.4299999999999996E-2</v>
      </c>
      <c r="O193" t="s">
        <v>35</v>
      </c>
      <c r="P193">
        <v>6.4500000000000002E-2</v>
      </c>
      <c r="Q193" t="s">
        <v>35</v>
      </c>
      <c r="R193">
        <v>8.1100000000000005E-2</v>
      </c>
      <c r="S193" t="s">
        <v>35</v>
      </c>
      <c r="T193" t="s">
        <v>35</v>
      </c>
      <c r="U193">
        <v>8.3299999999999999E-2</v>
      </c>
      <c r="V193" t="s">
        <v>35</v>
      </c>
      <c r="W193">
        <v>0.14630000000000001</v>
      </c>
      <c r="X193" t="s">
        <v>35</v>
      </c>
      <c r="Y193" t="s">
        <v>35</v>
      </c>
      <c r="Z193">
        <v>8.0799999999999997E-2</v>
      </c>
      <c r="AA193">
        <v>6.0900000000000003E-2</v>
      </c>
      <c r="AB193">
        <v>4.1399999999999999E-2</v>
      </c>
      <c r="AC193">
        <v>7.7700000000000005E-2</v>
      </c>
      <c r="AD193">
        <v>2.92E-2</v>
      </c>
      <c r="AE193">
        <v>5.2600000000000001E-2</v>
      </c>
      <c r="AF193" t="s">
        <v>35</v>
      </c>
      <c r="AG193">
        <v>5.0700000000000002E-2</v>
      </c>
      <c r="AH193" t="s">
        <v>35</v>
      </c>
      <c r="AI193">
        <v>0.1111</v>
      </c>
      <c r="AJ193">
        <v>0.1875</v>
      </c>
      <c r="AK193" t="s">
        <v>35</v>
      </c>
      <c r="AL193" t="s">
        <v>35</v>
      </c>
      <c r="AM193">
        <v>0.1081</v>
      </c>
      <c r="AN193" t="s">
        <v>35</v>
      </c>
      <c r="AO193">
        <v>0</v>
      </c>
      <c r="AP193" t="s">
        <v>35</v>
      </c>
      <c r="AQ193">
        <v>4.48E-2</v>
      </c>
      <c r="AR193" t="s">
        <v>35</v>
      </c>
      <c r="AS193">
        <v>0</v>
      </c>
      <c r="AT193">
        <v>9.4700000000000006E-2</v>
      </c>
      <c r="AU193" t="s">
        <v>35</v>
      </c>
      <c r="AV193">
        <v>0</v>
      </c>
      <c r="AW193" t="s">
        <v>35</v>
      </c>
      <c r="AX193" t="s">
        <v>35</v>
      </c>
      <c r="AY193">
        <v>5.9400000000000001E-2</v>
      </c>
      <c r="AZ193">
        <v>8.8900000000000007E-2</v>
      </c>
      <c r="BA193">
        <v>0</v>
      </c>
      <c r="BB193" t="s">
        <v>35</v>
      </c>
      <c r="BC193" t="s">
        <v>35</v>
      </c>
      <c r="BD193" t="s">
        <v>35</v>
      </c>
      <c r="BE193">
        <v>0.12659999999999999</v>
      </c>
      <c r="BF193">
        <v>9.6500000000000002E-2</v>
      </c>
      <c r="BG193" t="s">
        <v>35</v>
      </c>
      <c r="BH193">
        <v>0.1026</v>
      </c>
      <c r="BI193" t="s">
        <v>35</v>
      </c>
      <c r="BJ193">
        <v>3.6400000000000002E-2</v>
      </c>
      <c r="BK193">
        <v>6.5299999999999997E-2</v>
      </c>
      <c r="BL193">
        <v>6.7199999999999996E-2</v>
      </c>
      <c r="BM193" t="s">
        <v>35</v>
      </c>
      <c r="BN193">
        <v>0.1376</v>
      </c>
      <c r="BO193" t="s">
        <v>35</v>
      </c>
      <c r="BP193" t="s">
        <v>35</v>
      </c>
      <c r="BQ193">
        <v>0.17910000000000001</v>
      </c>
      <c r="BR193" t="s">
        <v>35</v>
      </c>
      <c r="BS193" t="s">
        <v>35</v>
      </c>
      <c r="BT193" t="s">
        <v>35</v>
      </c>
      <c r="BU193" t="s">
        <v>35</v>
      </c>
      <c r="BV193">
        <v>8.8400000000000006E-2</v>
      </c>
      <c r="BW193">
        <v>9.3799999999999994E-2</v>
      </c>
      <c r="BX193">
        <v>0.1166</v>
      </c>
      <c r="BY193">
        <v>8.0699999999999994E-2</v>
      </c>
      <c r="BZ193">
        <v>5.8799999999999998E-2</v>
      </c>
      <c r="CA193" t="s">
        <v>35</v>
      </c>
      <c r="CB193">
        <v>0.06</v>
      </c>
      <c r="CC193" t="s">
        <v>35</v>
      </c>
      <c r="CD193" t="s">
        <v>35</v>
      </c>
      <c r="CE193" t="s">
        <v>35</v>
      </c>
      <c r="CF193" t="s">
        <v>35</v>
      </c>
      <c r="CG193">
        <v>0.16</v>
      </c>
      <c r="CH193" t="s">
        <v>35</v>
      </c>
      <c r="CI193" t="s">
        <v>35</v>
      </c>
      <c r="CJ193">
        <v>0</v>
      </c>
      <c r="CK193">
        <v>0.1181</v>
      </c>
      <c r="CL193" t="s">
        <v>35</v>
      </c>
      <c r="CM193">
        <v>0.1391</v>
      </c>
      <c r="CN193">
        <v>0.1268</v>
      </c>
      <c r="CO193">
        <v>6.2E-2</v>
      </c>
      <c r="CP193">
        <v>0.1176</v>
      </c>
      <c r="CQ193" t="s">
        <v>35</v>
      </c>
      <c r="CR193">
        <v>6.1199999999999997E-2</v>
      </c>
      <c r="CS193">
        <v>0.1075</v>
      </c>
      <c r="CT193">
        <v>7.3200000000000001E-2</v>
      </c>
      <c r="CU193" t="s">
        <v>35</v>
      </c>
      <c r="CV193" t="s">
        <v>35</v>
      </c>
      <c r="CW193">
        <v>0.09</v>
      </c>
      <c r="CX193">
        <v>0.17649999999999999</v>
      </c>
      <c r="CY193" t="s">
        <v>35</v>
      </c>
      <c r="CZ193" t="s">
        <v>35</v>
      </c>
      <c r="DA193" t="s">
        <v>35</v>
      </c>
      <c r="DB193" t="s">
        <v>35</v>
      </c>
      <c r="DC193">
        <v>0.1042</v>
      </c>
      <c r="DD193" t="s">
        <v>35</v>
      </c>
      <c r="DE193">
        <v>0</v>
      </c>
      <c r="DF193">
        <v>0</v>
      </c>
      <c r="DG193" t="s">
        <v>35</v>
      </c>
      <c r="DH193">
        <v>7.4700000000000003E-2</v>
      </c>
      <c r="DI193">
        <v>0.2162</v>
      </c>
      <c r="DJ193">
        <v>0.18920000000000001</v>
      </c>
      <c r="DK193">
        <v>6.2899999999999998E-2</v>
      </c>
      <c r="DL193">
        <v>0.1087</v>
      </c>
      <c r="DM193">
        <v>6.0100000000000001E-2</v>
      </c>
      <c r="DN193">
        <v>8.0500000000000002E-2</v>
      </c>
      <c r="DO193">
        <v>0</v>
      </c>
      <c r="DP193">
        <v>0.2364</v>
      </c>
      <c r="DQ193">
        <v>0.16950000000000001</v>
      </c>
      <c r="DR193" t="s">
        <v>35</v>
      </c>
      <c r="DS193" t="s">
        <v>35</v>
      </c>
      <c r="DT193" t="s">
        <v>35</v>
      </c>
      <c r="DU193">
        <v>8.6199999999999999E-2</v>
      </c>
      <c r="DV193">
        <v>0.1207</v>
      </c>
      <c r="DW193">
        <v>9.7900000000000001E-2</v>
      </c>
      <c r="DX193" t="s">
        <v>35</v>
      </c>
      <c r="DY193" t="s">
        <v>35</v>
      </c>
      <c r="DZ193" t="s">
        <v>35</v>
      </c>
      <c r="EA193" t="s">
        <v>35</v>
      </c>
      <c r="EB193" t="s">
        <v>35</v>
      </c>
      <c r="EC193" t="s">
        <v>35</v>
      </c>
      <c r="ED193">
        <v>0.17649999999999999</v>
      </c>
      <c r="EE193">
        <v>0.5</v>
      </c>
      <c r="EF193">
        <v>7.0000000000000007E-2</v>
      </c>
      <c r="EG193" t="s">
        <v>35</v>
      </c>
      <c r="EH193">
        <v>0.18920000000000001</v>
      </c>
      <c r="EI193">
        <v>0.12859999999999999</v>
      </c>
      <c r="EJ193">
        <v>0.1159</v>
      </c>
      <c r="EK193">
        <v>7.7899999999999997E-2</v>
      </c>
      <c r="EL193">
        <v>0</v>
      </c>
      <c r="EM193" t="s">
        <v>35</v>
      </c>
      <c r="EN193" t="s">
        <v>35</v>
      </c>
      <c r="EO193" t="s">
        <v>35</v>
      </c>
      <c r="EP193">
        <v>8.4500000000000006E-2</v>
      </c>
      <c r="EQ193" t="s">
        <v>35</v>
      </c>
      <c r="ER193" t="s">
        <v>35</v>
      </c>
      <c r="ES193">
        <v>0.11940000000000001</v>
      </c>
      <c r="ET193" t="s">
        <v>35</v>
      </c>
      <c r="EU193" t="s">
        <v>35</v>
      </c>
      <c r="EV193" t="s">
        <v>35</v>
      </c>
      <c r="EW193" t="s">
        <v>35</v>
      </c>
      <c r="EX193" t="s">
        <v>35</v>
      </c>
      <c r="EY193" t="s">
        <v>35</v>
      </c>
      <c r="EZ193" t="s">
        <v>35</v>
      </c>
      <c r="FA193" t="s">
        <v>35</v>
      </c>
      <c r="FB193">
        <v>0.21740000000000001</v>
      </c>
      <c r="FC193" t="s">
        <v>31</v>
      </c>
      <c r="FD193" t="s">
        <v>31</v>
      </c>
      <c r="FE193" t="s">
        <v>31</v>
      </c>
      <c r="FF193" t="s">
        <v>31</v>
      </c>
      <c r="FG193" t="s">
        <v>31</v>
      </c>
      <c r="FH193" t="s">
        <v>31</v>
      </c>
      <c r="FI193" t="s">
        <v>31</v>
      </c>
    </row>
    <row r="194" spans="1:165" x14ac:dyDescent="0.25">
      <c r="A194">
        <v>25</v>
      </c>
      <c r="B194" t="s">
        <v>168</v>
      </c>
      <c r="C194">
        <v>3.3399999999999999E-2</v>
      </c>
      <c r="D194">
        <v>4.8000000000000001E-2</v>
      </c>
      <c r="E194">
        <v>3.3399999999999999E-2</v>
      </c>
      <c r="F194">
        <v>3.3300000000000003E-2</v>
      </c>
      <c r="G194">
        <v>5.96E-2</v>
      </c>
      <c r="H194">
        <v>5.2400000000000002E-2</v>
      </c>
      <c r="I194">
        <v>1.83E-2</v>
      </c>
      <c r="J194">
        <v>2.7199999999999998E-2</v>
      </c>
      <c r="K194">
        <v>4.1799999999999997E-2</v>
      </c>
      <c r="L194">
        <v>2.4799999999999999E-2</v>
      </c>
      <c r="M194">
        <v>3.9E-2</v>
      </c>
      <c r="N194">
        <v>6.0199999999999997E-2</v>
      </c>
      <c r="O194" t="s">
        <v>35</v>
      </c>
      <c r="P194" t="s">
        <v>35</v>
      </c>
      <c r="Q194">
        <v>0</v>
      </c>
      <c r="R194" t="s">
        <v>35</v>
      </c>
      <c r="S194">
        <v>0</v>
      </c>
      <c r="T194" t="s">
        <v>35</v>
      </c>
      <c r="U194">
        <v>9.7199999999999995E-2</v>
      </c>
      <c r="V194" t="s">
        <v>35</v>
      </c>
      <c r="W194" t="s">
        <v>35</v>
      </c>
      <c r="X194">
        <v>0</v>
      </c>
      <c r="Y194" t="s">
        <v>35</v>
      </c>
      <c r="Z194">
        <v>5.0500000000000003E-2</v>
      </c>
      <c r="AA194" t="s">
        <v>35</v>
      </c>
      <c r="AB194" t="s">
        <v>35</v>
      </c>
      <c r="AC194" t="s">
        <v>35</v>
      </c>
      <c r="AD194">
        <v>2.92E-2</v>
      </c>
      <c r="AE194">
        <v>6.1400000000000003E-2</v>
      </c>
      <c r="AF194" t="s">
        <v>35</v>
      </c>
      <c r="AG194">
        <v>3.4700000000000002E-2</v>
      </c>
      <c r="AH194" t="s">
        <v>35</v>
      </c>
      <c r="AI194">
        <v>0</v>
      </c>
      <c r="AJ194">
        <v>0</v>
      </c>
      <c r="AK194">
        <v>0</v>
      </c>
      <c r="AL194">
        <v>0</v>
      </c>
      <c r="AM194">
        <v>5.4100000000000002E-2</v>
      </c>
      <c r="AN194" t="s">
        <v>35</v>
      </c>
      <c r="AO194" t="s">
        <v>35</v>
      </c>
      <c r="AP194">
        <v>0</v>
      </c>
      <c r="AQ194">
        <v>6.7199999999999996E-2</v>
      </c>
      <c r="AR194" t="s">
        <v>35</v>
      </c>
      <c r="AS194">
        <v>0</v>
      </c>
      <c r="AT194" t="s">
        <v>35</v>
      </c>
      <c r="AU194" t="s">
        <v>35</v>
      </c>
      <c r="AV194">
        <v>0</v>
      </c>
      <c r="AW194">
        <v>0</v>
      </c>
      <c r="AX194" t="s">
        <v>35</v>
      </c>
      <c r="AY194" t="s">
        <v>35</v>
      </c>
      <c r="AZ194" t="s">
        <v>35</v>
      </c>
      <c r="BA194">
        <v>0</v>
      </c>
      <c r="BB194" t="s">
        <v>35</v>
      </c>
      <c r="BC194" t="s">
        <v>35</v>
      </c>
      <c r="BD194">
        <v>0</v>
      </c>
      <c r="BE194" t="s">
        <v>35</v>
      </c>
      <c r="BF194" t="s">
        <v>35</v>
      </c>
      <c r="BG194" t="s">
        <v>35</v>
      </c>
      <c r="BH194">
        <v>0</v>
      </c>
      <c r="BI194">
        <v>0</v>
      </c>
      <c r="BJ194">
        <v>4.0500000000000001E-2</v>
      </c>
      <c r="BK194" t="s">
        <v>35</v>
      </c>
      <c r="BL194" t="s">
        <v>35</v>
      </c>
      <c r="BM194">
        <v>0</v>
      </c>
      <c r="BN194">
        <v>0.1009</v>
      </c>
      <c r="BO194">
        <v>0</v>
      </c>
      <c r="BP194" t="s">
        <v>35</v>
      </c>
      <c r="BQ194" t="s">
        <v>35</v>
      </c>
      <c r="BR194" t="s">
        <v>35</v>
      </c>
      <c r="BS194">
        <v>0</v>
      </c>
      <c r="BT194" t="s">
        <v>35</v>
      </c>
      <c r="BU194" t="s">
        <v>35</v>
      </c>
      <c r="BV194">
        <v>4.65E-2</v>
      </c>
      <c r="BW194" t="s">
        <v>35</v>
      </c>
      <c r="BX194" t="s">
        <v>35</v>
      </c>
      <c r="BY194" t="s">
        <v>35</v>
      </c>
      <c r="BZ194">
        <v>2.52E-2</v>
      </c>
      <c r="CA194">
        <v>0</v>
      </c>
      <c r="CB194">
        <v>5.33E-2</v>
      </c>
      <c r="CC194" t="s">
        <v>35</v>
      </c>
      <c r="CD194" t="s">
        <v>35</v>
      </c>
      <c r="CE194" t="s">
        <v>35</v>
      </c>
      <c r="CF194" t="s">
        <v>35</v>
      </c>
      <c r="CG194" t="s">
        <v>35</v>
      </c>
      <c r="CH194" t="s">
        <v>35</v>
      </c>
      <c r="CI194" t="s">
        <v>35</v>
      </c>
      <c r="CJ194" t="s">
        <v>35</v>
      </c>
      <c r="CK194" t="s">
        <v>35</v>
      </c>
      <c r="CL194" t="s">
        <v>35</v>
      </c>
      <c r="CM194" t="s">
        <v>35</v>
      </c>
      <c r="CN194">
        <v>0</v>
      </c>
      <c r="CO194">
        <v>0</v>
      </c>
      <c r="CP194" t="s">
        <v>35</v>
      </c>
      <c r="CQ194">
        <v>9.7199999999999995E-2</v>
      </c>
      <c r="CR194" t="s">
        <v>35</v>
      </c>
      <c r="CS194">
        <v>1.09E-2</v>
      </c>
      <c r="CT194" t="s">
        <v>35</v>
      </c>
      <c r="CU194" t="s">
        <v>35</v>
      </c>
      <c r="CV194" t="s">
        <v>35</v>
      </c>
      <c r="CW194" t="s">
        <v>35</v>
      </c>
      <c r="CX194" t="s">
        <v>35</v>
      </c>
      <c r="CY194">
        <v>0</v>
      </c>
      <c r="CZ194" t="s">
        <v>35</v>
      </c>
      <c r="DA194" t="s">
        <v>35</v>
      </c>
      <c r="DB194">
        <v>0</v>
      </c>
      <c r="DC194" t="s">
        <v>35</v>
      </c>
      <c r="DD194">
        <v>0</v>
      </c>
      <c r="DE194" t="s">
        <v>35</v>
      </c>
      <c r="DF194">
        <v>0</v>
      </c>
      <c r="DG194">
        <v>0.17019999999999999</v>
      </c>
      <c r="DH194">
        <v>6.4899999999999999E-2</v>
      </c>
      <c r="DI194" t="s">
        <v>35</v>
      </c>
      <c r="DJ194">
        <v>0</v>
      </c>
      <c r="DK194">
        <v>0</v>
      </c>
      <c r="DL194">
        <v>4.3499999999999997E-2</v>
      </c>
      <c r="DM194" t="s">
        <v>35</v>
      </c>
      <c r="DN194" t="s">
        <v>35</v>
      </c>
      <c r="DO194">
        <v>0</v>
      </c>
      <c r="DP194" t="s">
        <v>35</v>
      </c>
      <c r="DQ194" t="s">
        <v>35</v>
      </c>
      <c r="DR194">
        <v>0</v>
      </c>
      <c r="DS194">
        <v>0</v>
      </c>
      <c r="DT194">
        <v>0</v>
      </c>
      <c r="DU194">
        <v>4.7399999999999998E-2</v>
      </c>
      <c r="DV194" t="s">
        <v>35</v>
      </c>
      <c r="DW194">
        <v>8.3900000000000002E-2</v>
      </c>
      <c r="DX194">
        <v>0</v>
      </c>
      <c r="DY194">
        <v>0</v>
      </c>
      <c r="DZ194">
        <v>0</v>
      </c>
      <c r="EA194" t="s">
        <v>35</v>
      </c>
      <c r="EB194" t="s">
        <v>35</v>
      </c>
      <c r="EC194" t="s">
        <v>35</v>
      </c>
      <c r="ED194" t="s">
        <v>35</v>
      </c>
      <c r="EE194" t="s">
        <v>35</v>
      </c>
      <c r="EF194" t="s">
        <v>35</v>
      </c>
      <c r="EG194" t="s">
        <v>35</v>
      </c>
      <c r="EH194" t="s">
        <v>35</v>
      </c>
      <c r="EI194" t="s">
        <v>35</v>
      </c>
      <c r="EJ194" t="s">
        <v>35</v>
      </c>
      <c r="EK194" t="s">
        <v>35</v>
      </c>
      <c r="EL194">
        <v>0</v>
      </c>
      <c r="EM194">
        <v>0</v>
      </c>
      <c r="EN194">
        <v>0</v>
      </c>
      <c r="EO194" t="s">
        <v>35</v>
      </c>
      <c r="EP194" t="s">
        <v>35</v>
      </c>
      <c r="EQ194" t="s">
        <v>35</v>
      </c>
      <c r="ER194" t="s">
        <v>35</v>
      </c>
      <c r="ES194">
        <v>0</v>
      </c>
      <c r="ET194" t="s">
        <v>35</v>
      </c>
      <c r="EU194">
        <v>0</v>
      </c>
      <c r="EV194" t="s">
        <v>35</v>
      </c>
      <c r="EW194" t="s">
        <v>35</v>
      </c>
      <c r="EX194" t="s">
        <v>35</v>
      </c>
      <c r="EY194" t="s">
        <v>35</v>
      </c>
      <c r="EZ194">
        <v>0</v>
      </c>
      <c r="FA194" t="s">
        <v>35</v>
      </c>
      <c r="FB194" t="s">
        <v>35</v>
      </c>
      <c r="FC194" t="s">
        <v>31</v>
      </c>
      <c r="FD194" t="s">
        <v>31</v>
      </c>
      <c r="FE194" t="s">
        <v>31</v>
      </c>
      <c r="FF194" t="s">
        <v>31</v>
      </c>
      <c r="FG194" t="s">
        <v>31</v>
      </c>
      <c r="FH194" t="s">
        <v>31</v>
      </c>
      <c r="FI194" t="s">
        <v>31</v>
      </c>
    </row>
    <row r="195" spans="1:165" x14ac:dyDescent="0.25">
      <c r="A195">
        <v>26</v>
      </c>
      <c r="B195" t="s">
        <v>171</v>
      </c>
      <c r="C195">
        <v>0.1174</v>
      </c>
      <c r="D195">
        <v>0.1323</v>
      </c>
      <c r="E195">
        <v>0.12939999999999999</v>
      </c>
      <c r="F195">
        <v>0.1162</v>
      </c>
      <c r="G195">
        <v>6.3799999999999996E-2</v>
      </c>
      <c r="H195">
        <v>7.1599999999999997E-2</v>
      </c>
      <c r="I195">
        <v>0.125</v>
      </c>
      <c r="J195">
        <v>0.1414</v>
      </c>
      <c r="K195">
        <v>0.1585</v>
      </c>
      <c r="L195">
        <v>0.1144</v>
      </c>
      <c r="M195">
        <v>0.1101</v>
      </c>
      <c r="N195">
        <v>0.13650000000000001</v>
      </c>
      <c r="O195" t="s">
        <v>35</v>
      </c>
      <c r="P195">
        <v>8.8700000000000001E-2</v>
      </c>
      <c r="Q195" t="s">
        <v>35</v>
      </c>
      <c r="R195">
        <v>0.1081</v>
      </c>
      <c r="S195" t="s">
        <v>35</v>
      </c>
      <c r="T195">
        <v>0.219</v>
      </c>
      <c r="U195" t="s">
        <v>35</v>
      </c>
      <c r="V195" t="s">
        <v>35</v>
      </c>
      <c r="W195">
        <v>0.17069999999999999</v>
      </c>
      <c r="X195" t="s">
        <v>35</v>
      </c>
      <c r="Y195">
        <v>0.13159999999999999</v>
      </c>
      <c r="Z195">
        <v>8.5900000000000004E-2</v>
      </c>
      <c r="AA195">
        <v>0.15740000000000001</v>
      </c>
      <c r="AB195">
        <v>0.1517</v>
      </c>
      <c r="AC195">
        <v>0.23300000000000001</v>
      </c>
      <c r="AD195">
        <v>0.1137</v>
      </c>
      <c r="AE195">
        <v>4.6800000000000001E-2</v>
      </c>
      <c r="AF195" t="s">
        <v>35</v>
      </c>
      <c r="AG195">
        <v>7.1999999999999995E-2</v>
      </c>
      <c r="AH195" t="s">
        <v>35</v>
      </c>
      <c r="AI195">
        <v>0.14810000000000001</v>
      </c>
      <c r="AJ195" t="s">
        <v>35</v>
      </c>
      <c r="AK195">
        <v>0.125</v>
      </c>
      <c r="AL195" t="s">
        <v>35</v>
      </c>
      <c r="AM195">
        <v>0.16220000000000001</v>
      </c>
      <c r="AN195">
        <v>0.21429999999999999</v>
      </c>
      <c r="AO195">
        <v>0</v>
      </c>
      <c r="AP195" t="s">
        <v>35</v>
      </c>
      <c r="AQ195">
        <v>8.2100000000000006E-2</v>
      </c>
      <c r="AR195">
        <v>0</v>
      </c>
      <c r="AS195">
        <v>0</v>
      </c>
      <c r="AT195">
        <v>7.3700000000000002E-2</v>
      </c>
      <c r="AU195">
        <v>0.13109999999999999</v>
      </c>
      <c r="AV195">
        <v>0</v>
      </c>
      <c r="AW195" t="s">
        <v>35</v>
      </c>
      <c r="AX195" t="s">
        <v>35</v>
      </c>
      <c r="AY195">
        <v>6.93E-2</v>
      </c>
      <c r="AZ195" t="s">
        <v>35</v>
      </c>
      <c r="BA195" t="s">
        <v>35</v>
      </c>
      <c r="BB195" t="s">
        <v>35</v>
      </c>
      <c r="BC195">
        <v>0</v>
      </c>
      <c r="BD195" t="s">
        <v>35</v>
      </c>
      <c r="BE195">
        <v>0.12659999999999999</v>
      </c>
      <c r="BF195">
        <v>0.114</v>
      </c>
      <c r="BG195">
        <v>9.8400000000000001E-2</v>
      </c>
      <c r="BH195">
        <v>0.17949999999999999</v>
      </c>
      <c r="BI195" t="s">
        <v>35</v>
      </c>
      <c r="BJ195">
        <v>0.14169999999999999</v>
      </c>
      <c r="BK195">
        <v>0.13880000000000001</v>
      </c>
      <c r="BL195">
        <v>0.1176</v>
      </c>
      <c r="BM195" t="s">
        <v>35</v>
      </c>
      <c r="BN195">
        <v>0.21099999999999999</v>
      </c>
      <c r="BO195" t="s">
        <v>35</v>
      </c>
      <c r="BP195" t="s">
        <v>35</v>
      </c>
      <c r="BQ195">
        <v>0.16420000000000001</v>
      </c>
      <c r="BR195" t="s">
        <v>35</v>
      </c>
      <c r="BS195" t="s">
        <v>35</v>
      </c>
      <c r="BT195" t="s">
        <v>35</v>
      </c>
      <c r="BU195">
        <v>0.21879999999999999</v>
      </c>
      <c r="BV195">
        <v>0.1163</v>
      </c>
      <c r="BW195">
        <v>0.16250000000000001</v>
      </c>
      <c r="BX195">
        <v>5.96E-2</v>
      </c>
      <c r="BY195">
        <v>8.9700000000000002E-2</v>
      </c>
      <c r="BZ195">
        <v>0.1303</v>
      </c>
      <c r="CA195" t="s">
        <v>35</v>
      </c>
      <c r="CB195">
        <v>6.6699999999999995E-2</v>
      </c>
      <c r="CC195" t="s">
        <v>35</v>
      </c>
      <c r="CD195" t="s">
        <v>35</v>
      </c>
      <c r="CE195">
        <v>0</v>
      </c>
      <c r="CF195" t="s">
        <v>35</v>
      </c>
      <c r="CG195" t="s">
        <v>35</v>
      </c>
      <c r="CH195">
        <v>0.125</v>
      </c>
      <c r="CI195">
        <v>0.2321</v>
      </c>
      <c r="CJ195" t="s">
        <v>35</v>
      </c>
      <c r="CK195">
        <v>0.17319999999999999</v>
      </c>
      <c r="CL195">
        <v>0.28849999999999998</v>
      </c>
      <c r="CM195">
        <v>0.13039999999999999</v>
      </c>
      <c r="CN195">
        <v>0.21129999999999999</v>
      </c>
      <c r="CO195">
        <v>0.1085</v>
      </c>
      <c r="CP195">
        <v>0.1176</v>
      </c>
      <c r="CQ195">
        <v>0.16669999999999999</v>
      </c>
      <c r="CR195">
        <v>0.1633</v>
      </c>
      <c r="CS195">
        <v>0.1512</v>
      </c>
      <c r="CT195">
        <v>9.1499999999999998E-2</v>
      </c>
      <c r="CU195">
        <v>6.3E-2</v>
      </c>
      <c r="CV195" t="s">
        <v>35</v>
      </c>
      <c r="CW195">
        <v>0.14000000000000001</v>
      </c>
      <c r="CX195">
        <v>0.17649999999999999</v>
      </c>
      <c r="CY195" t="s">
        <v>35</v>
      </c>
      <c r="CZ195" t="s">
        <v>35</v>
      </c>
      <c r="DA195">
        <v>0.22220000000000001</v>
      </c>
      <c r="DB195" t="s">
        <v>35</v>
      </c>
      <c r="DC195">
        <v>9.3799999999999994E-2</v>
      </c>
      <c r="DD195" t="s">
        <v>35</v>
      </c>
      <c r="DE195">
        <v>0.4</v>
      </c>
      <c r="DF195" t="s">
        <v>35</v>
      </c>
      <c r="DG195" t="s">
        <v>35</v>
      </c>
      <c r="DH195">
        <v>0.1071</v>
      </c>
      <c r="DI195">
        <v>0.1351</v>
      </c>
      <c r="DJ195" t="s">
        <v>35</v>
      </c>
      <c r="DK195">
        <v>0.1469</v>
      </c>
      <c r="DL195">
        <v>0.1196</v>
      </c>
      <c r="DM195">
        <v>0.1245</v>
      </c>
      <c r="DN195">
        <v>0.11409999999999999</v>
      </c>
      <c r="DO195" t="s">
        <v>35</v>
      </c>
      <c r="DP195">
        <v>0.1273</v>
      </c>
      <c r="DQ195">
        <v>0.1017</v>
      </c>
      <c r="DR195" t="s">
        <v>35</v>
      </c>
      <c r="DS195" t="s">
        <v>35</v>
      </c>
      <c r="DT195" t="s">
        <v>35</v>
      </c>
      <c r="DU195">
        <v>0.1638</v>
      </c>
      <c r="DV195" t="s">
        <v>35</v>
      </c>
      <c r="DW195">
        <v>7.6899999999999996E-2</v>
      </c>
      <c r="DX195" t="s">
        <v>35</v>
      </c>
      <c r="DY195">
        <v>0</v>
      </c>
      <c r="DZ195" t="s">
        <v>35</v>
      </c>
      <c r="EA195" t="s">
        <v>35</v>
      </c>
      <c r="EB195">
        <v>0.1711</v>
      </c>
      <c r="EC195">
        <v>0.125</v>
      </c>
      <c r="ED195" t="s">
        <v>35</v>
      </c>
      <c r="EE195" t="s">
        <v>35</v>
      </c>
      <c r="EF195">
        <v>0.13</v>
      </c>
      <c r="EG195" t="s">
        <v>35</v>
      </c>
      <c r="EH195">
        <v>0.1216</v>
      </c>
      <c r="EI195">
        <v>0.15709999999999999</v>
      </c>
      <c r="EJ195" t="s">
        <v>35</v>
      </c>
      <c r="EK195" t="s">
        <v>35</v>
      </c>
      <c r="EL195" t="s">
        <v>35</v>
      </c>
      <c r="EM195" t="s">
        <v>35</v>
      </c>
      <c r="EN195">
        <v>0.127</v>
      </c>
      <c r="EO195">
        <v>0</v>
      </c>
      <c r="EP195">
        <v>9.8599999999999993E-2</v>
      </c>
      <c r="EQ195" t="s">
        <v>35</v>
      </c>
      <c r="ER195" t="s">
        <v>35</v>
      </c>
      <c r="ES195">
        <v>0.11940000000000001</v>
      </c>
      <c r="ET195" t="s">
        <v>35</v>
      </c>
      <c r="EU195" t="s">
        <v>35</v>
      </c>
      <c r="EV195" t="s">
        <v>35</v>
      </c>
      <c r="EW195" t="s">
        <v>35</v>
      </c>
      <c r="EX195" t="s">
        <v>35</v>
      </c>
      <c r="EY195">
        <v>0.1132</v>
      </c>
      <c r="EZ195" t="s">
        <v>35</v>
      </c>
      <c r="FA195">
        <v>9.6799999999999997E-2</v>
      </c>
      <c r="FB195">
        <v>0.13039999999999999</v>
      </c>
      <c r="FC195" t="s">
        <v>31</v>
      </c>
      <c r="FD195" t="s">
        <v>31</v>
      </c>
      <c r="FE195" t="s">
        <v>31</v>
      </c>
      <c r="FF195" t="s">
        <v>31</v>
      </c>
      <c r="FG195" t="s">
        <v>31</v>
      </c>
      <c r="FH195" t="s">
        <v>31</v>
      </c>
      <c r="FI195" t="s">
        <v>31</v>
      </c>
    </row>
    <row r="196" spans="1:165" x14ac:dyDescent="0.25">
      <c r="A196" t="s">
        <v>559</v>
      </c>
      <c r="B196" t="s">
        <v>0</v>
      </c>
      <c r="C196" t="s">
        <v>86</v>
      </c>
      <c r="D196" t="s">
        <v>87</v>
      </c>
      <c r="E196" t="s">
        <v>88</v>
      </c>
      <c r="F196" t="s">
        <v>89</v>
      </c>
      <c r="G196" t="s">
        <v>90</v>
      </c>
      <c r="H196" t="s">
        <v>91</v>
      </c>
      <c r="I196" t="s">
        <v>92</v>
      </c>
      <c r="J196" t="s">
        <v>93</v>
      </c>
      <c r="K196" t="s">
        <v>94</v>
      </c>
      <c r="L196" t="s">
        <v>95</v>
      </c>
      <c r="M196" t="s">
        <v>96</v>
      </c>
      <c r="N196">
        <v>202</v>
      </c>
      <c r="O196">
        <v>207</v>
      </c>
      <c r="P196">
        <v>209</v>
      </c>
      <c r="Q196">
        <v>370</v>
      </c>
      <c r="R196">
        <v>373</v>
      </c>
      <c r="S196">
        <v>823</v>
      </c>
      <c r="T196">
        <v>825</v>
      </c>
      <c r="U196">
        <v>840</v>
      </c>
      <c r="V196">
        <v>856</v>
      </c>
      <c r="W196">
        <v>865</v>
      </c>
      <c r="X196">
        <v>921</v>
      </c>
      <c r="Y196">
        <v>935</v>
      </c>
      <c r="Z196">
        <v>301</v>
      </c>
      <c r="AA196">
        <v>302</v>
      </c>
      <c r="AB196">
        <v>306</v>
      </c>
      <c r="AC196">
        <v>313</v>
      </c>
      <c r="AD196">
        <v>317</v>
      </c>
      <c r="AE196">
        <v>341</v>
      </c>
      <c r="AF196">
        <v>342</v>
      </c>
      <c r="AG196">
        <v>380</v>
      </c>
      <c r="AH196">
        <v>813</v>
      </c>
      <c r="AI196">
        <v>815</v>
      </c>
      <c r="AJ196">
        <v>836</v>
      </c>
      <c r="AK196">
        <v>871</v>
      </c>
      <c r="AL196">
        <v>872</v>
      </c>
      <c r="AM196">
        <v>881</v>
      </c>
      <c r="AN196">
        <v>882</v>
      </c>
      <c r="AO196">
        <v>889</v>
      </c>
      <c r="AP196">
        <v>896</v>
      </c>
      <c r="AQ196">
        <v>333</v>
      </c>
      <c r="AR196">
        <v>353</v>
      </c>
      <c r="AS196">
        <v>357</v>
      </c>
      <c r="AT196">
        <v>381</v>
      </c>
      <c r="AU196">
        <v>382</v>
      </c>
      <c r="AV196">
        <v>393</v>
      </c>
      <c r="AW196">
        <v>800</v>
      </c>
      <c r="AX196">
        <v>807</v>
      </c>
      <c r="AY196">
        <v>826</v>
      </c>
      <c r="AZ196">
        <v>855</v>
      </c>
      <c r="BA196">
        <v>866</v>
      </c>
      <c r="BB196">
        <v>870</v>
      </c>
      <c r="BC196">
        <v>877</v>
      </c>
      <c r="BD196">
        <v>880</v>
      </c>
      <c r="BE196">
        <v>887</v>
      </c>
      <c r="BF196">
        <v>928</v>
      </c>
      <c r="BG196">
        <v>929</v>
      </c>
      <c r="BH196">
        <v>936</v>
      </c>
      <c r="BI196">
        <v>937</v>
      </c>
      <c r="BJ196">
        <v>213</v>
      </c>
      <c r="BK196">
        <v>304</v>
      </c>
      <c r="BL196">
        <v>305</v>
      </c>
      <c r="BM196">
        <v>320</v>
      </c>
      <c r="BN196">
        <v>801</v>
      </c>
      <c r="BO196">
        <v>802</v>
      </c>
      <c r="BP196">
        <v>816</v>
      </c>
      <c r="BQ196">
        <v>835</v>
      </c>
      <c r="BR196">
        <v>841</v>
      </c>
      <c r="BS196">
        <v>893</v>
      </c>
      <c r="BT196">
        <v>894</v>
      </c>
      <c r="BU196">
        <v>895</v>
      </c>
      <c r="BV196">
        <v>919</v>
      </c>
      <c r="BW196">
        <v>205</v>
      </c>
      <c r="BX196">
        <v>211</v>
      </c>
      <c r="BY196">
        <v>308</v>
      </c>
      <c r="BZ196">
        <v>309</v>
      </c>
      <c r="CA196">
        <v>316</v>
      </c>
      <c r="CB196">
        <v>344</v>
      </c>
      <c r="CC196">
        <v>372</v>
      </c>
      <c r="CD196">
        <v>803</v>
      </c>
      <c r="CE196">
        <v>805</v>
      </c>
      <c r="CF196">
        <v>810</v>
      </c>
      <c r="CG196">
        <v>822</v>
      </c>
      <c r="CH196">
        <v>830</v>
      </c>
      <c r="CI196">
        <v>831</v>
      </c>
      <c r="CJ196">
        <v>845</v>
      </c>
      <c r="CK196">
        <v>891</v>
      </c>
      <c r="CL196">
        <v>916</v>
      </c>
      <c r="CM196">
        <v>925</v>
      </c>
      <c r="CN196">
        <v>931</v>
      </c>
      <c r="CO196">
        <v>204</v>
      </c>
      <c r="CP196">
        <v>206</v>
      </c>
      <c r="CQ196">
        <v>208</v>
      </c>
      <c r="CR196">
        <v>210</v>
      </c>
      <c r="CS196">
        <v>330</v>
      </c>
      <c r="CT196">
        <v>331</v>
      </c>
      <c r="CU196">
        <v>336</v>
      </c>
      <c r="CV196">
        <v>356</v>
      </c>
      <c r="CW196">
        <v>371</v>
      </c>
      <c r="CX196">
        <v>384</v>
      </c>
      <c r="CY196">
        <v>394</v>
      </c>
      <c r="CZ196">
        <v>821</v>
      </c>
      <c r="DA196">
        <v>837</v>
      </c>
      <c r="DB196">
        <v>850</v>
      </c>
      <c r="DC196">
        <v>860</v>
      </c>
      <c r="DD196">
        <v>861</v>
      </c>
      <c r="DE196">
        <v>868</v>
      </c>
      <c r="DF196">
        <v>869</v>
      </c>
      <c r="DG196">
        <v>876</v>
      </c>
      <c r="DH196">
        <v>886</v>
      </c>
      <c r="DI196">
        <v>892</v>
      </c>
      <c r="DJ196">
        <v>933</v>
      </c>
      <c r="DK196">
        <v>203</v>
      </c>
      <c r="DL196">
        <v>212</v>
      </c>
      <c r="DM196">
        <v>307</v>
      </c>
      <c r="DN196">
        <v>312</v>
      </c>
      <c r="DO196">
        <v>315</v>
      </c>
      <c r="DP196">
        <v>334</v>
      </c>
      <c r="DQ196">
        <v>350</v>
      </c>
      <c r="DR196">
        <v>354</v>
      </c>
      <c r="DS196">
        <v>358</v>
      </c>
      <c r="DT196">
        <v>359</v>
      </c>
      <c r="DU196">
        <v>383</v>
      </c>
      <c r="DV196">
        <v>390</v>
      </c>
      <c r="DW196">
        <v>391</v>
      </c>
      <c r="DX196">
        <v>806</v>
      </c>
      <c r="DY196">
        <v>808</v>
      </c>
      <c r="DZ196">
        <v>812</v>
      </c>
      <c r="EA196">
        <v>846</v>
      </c>
      <c r="EB196">
        <v>874</v>
      </c>
      <c r="EC196">
        <v>878</v>
      </c>
      <c r="ED196">
        <v>879</v>
      </c>
      <c r="EE196">
        <v>884</v>
      </c>
      <c r="EF196">
        <v>888</v>
      </c>
      <c r="EG196">
        <v>909</v>
      </c>
      <c r="EH196">
        <v>926</v>
      </c>
      <c r="EI196">
        <v>938</v>
      </c>
      <c r="EJ196">
        <v>303</v>
      </c>
      <c r="EK196">
        <v>310</v>
      </c>
      <c r="EL196">
        <v>311</v>
      </c>
      <c r="EM196">
        <v>314</v>
      </c>
      <c r="EN196">
        <v>319</v>
      </c>
      <c r="EO196">
        <v>332</v>
      </c>
      <c r="EP196">
        <v>335</v>
      </c>
      <c r="EQ196">
        <v>340</v>
      </c>
      <c r="ER196">
        <v>343</v>
      </c>
      <c r="ES196">
        <v>352</v>
      </c>
      <c r="ET196">
        <v>355</v>
      </c>
      <c r="EU196">
        <v>392</v>
      </c>
      <c r="EV196">
        <v>811</v>
      </c>
      <c r="EW196">
        <v>852</v>
      </c>
      <c r="EX196">
        <v>867</v>
      </c>
      <c r="EY196">
        <v>873</v>
      </c>
      <c r="EZ196">
        <v>883</v>
      </c>
      <c r="FA196">
        <v>885</v>
      </c>
      <c r="FB196">
        <v>908</v>
      </c>
      <c r="FC196">
        <v>857</v>
      </c>
      <c r="FD196">
        <v>890</v>
      </c>
      <c r="FE196">
        <v>351</v>
      </c>
      <c r="FF196">
        <v>851</v>
      </c>
      <c r="FG196">
        <v>201</v>
      </c>
      <c r="FH196">
        <v>420</v>
      </c>
      <c r="FI196">
        <v>318</v>
      </c>
    </row>
    <row r="197" spans="1:165" x14ac:dyDescent="0.25">
      <c r="A197">
        <v>2</v>
      </c>
      <c r="B197" t="s">
        <v>100</v>
      </c>
      <c r="C197">
        <v>157310</v>
      </c>
      <c r="D197">
        <v>20880</v>
      </c>
      <c r="E197">
        <v>15540</v>
      </c>
      <c r="F197">
        <v>5370</v>
      </c>
      <c r="G197">
        <v>6670</v>
      </c>
      <c r="H197">
        <v>15320</v>
      </c>
      <c r="I197">
        <v>19740</v>
      </c>
      <c r="J197">
        <v>26550</v>
      </c>
      <c r="K197">
        <v>16900</v>
      </c>
      <c r="L197">
        <v>15630</v>
      </c>
      <c r="M197">
        <v>14710</v>
      </c>
      <c r="N197">
        <v>690</v>
      </c>
      <c r="O197">
        <v>180</v>
      </c>
      <c r="P197">
        <v>560</v>
      </c>
      <c r="Q197">
        <v>120</v>
      </c>
      <c r="R197">
        <v>1220</v>
      </c>
      <c r="S197">
        <v>1190</v>
      </c>
      <c r="T197">
        <v>3200</v>
      </c>
      <c r="U197">
        <v>1440</v>
      </c>
      <c r="V197">
        <v>190</v>
      </c>
      <c r="W197">
        <v>1930</v>
      </c>
      <c r="X197">
        <v>410</v>
      </c>
      <c r="Y197">
        <v>2560</v>
      </c>
      <c r="Z197">
        <v>750</v>
      </c>
      <c r="AA197">
        <v>1630</v>
      </c>
      <c r="AB197">
        <v>1270</v>
      </c>
      <c r="AC197">
        <v>1080</v>
      </c>
      <c r="AD197">
        <v>1960</v>
      </c>
      <c r="AE197">
        <v>1760</v>
      </c>
      <c r="AF197">
        <v>360</v>
      </c>
      <c r="AG197">
        <v>1930</v>
      </c>
      <c r="AH197">
        <v>50</v>
      </c>
      <c r="AI197">
        <v>2760</v>
      </c>
      <c r="AJ197">
        <v>690</v>
      </c>
      <c r="AK197">
        <v>770</v>
      </c>
      <c r="AL197">
        <v>930</v>
      </c>
      <c r="AM197">
        <v>4290</v>
      </c>
      <c r="AN197">
        <v>960</v>
      </c>
      <c r="AO197">
        <v>180</v>
      </c>
      <c r="AP197">
        <v>1170</v>
      </c>
      <c r="AQ197">
        <v>740</v>
      </c>
      <c r="AR197">
        <v>370</v>
      </c>
      <c r="AS197">
        <v>170</v>
      </c>
      <c r="AT197">
        <v>950</v>
      </c>
      <c r="AU197">
        <v>700</v>
      </c>
      <c r="AV197">
        <v>250</v>
      </c>
      <c r="AW197">
        <v>840</v>
      </c>
      <c r="AX197">
        <v>120</v>
      </c>
      <c r="AY197">
        <v>1120</v>
      </c>
      <c r="AZ197">
        <v>2950</v>
      </c>
      <c r="BA197">
        <v>230</v>
      </c>
      <c r="BB197">
        <v>450</v>
      </c>
      <c r="BC197">
        <v>570</v>
      </c>
      <c r="BD197">
        <v>600</v>
      </c>
      <c r="BE197">
        <v>1290</v>
      </c>
      <c r="BF197">
        <v>2870</v>
      </c>
      <c r="BG197">
        <v>1380</v>
      </c>
      <c r="BH197">
        <v>2880</v>
      </c>
      <c r="BI197">
        <v>1960</v>
      </c>
      <c r="BJ197">
        <v>450</v>
      </c>
      <c r="BK197">
        <v>1030</v>
      </c>
      <c r="BL197">
        <v>2120</v>
      </c>
      <c r="BM197">
        <v>390</v>
      </c>
      <c r="BN197">
        <v>800</v>
      </c>
      <c r="BO197">
        <v>680</v>
      </c>
      <c r="BP197">
        <v>560</v>
      </c>
      <c r="BQ197">
        <v>1950</v>
      </c>
      <c r="BR197">
        <v>100</v>
      </c>
      <c r="BS197">
        <v>470</v>
      </c>
      <c r="BT197">
        <v>420</v>
      </c>
      <c r="BU197">
        <v>1500</v>
      </c>
      <c r="BV197">
        <v>6670</v>
      </c>
      <c r="BW197">
        <v>450</v>
      </c>
      <c r="BX197">
        <v>320</v>
      </c>
      <c r="BY197">
        <v>1200</v>
      </c>
      <c r="BZ197">
        <v>630</v>
      </c>
      <c r="CA197">
        <v>260</v>
      </c>
      <c r="CB197">
        <v>1490</v>
      </c>
      <c r="CC197">
        <v>770</v>
      </c>
      <c r="CD197">
        <v>1160</v>
      </c>
      <c r="CE197">
        <v>120</v>
      </c>
      <c r="CF197">
        <v>130</v>
      </c>
      <c r="CG197">
        <v>820</v>
      </c>
      <c r="CH197">
        <v>2470</v>
      </c>
      <c r="CI197">
        <v>680</v>
      </c>
      <c r="CJ197">
        <v>610</v>
      </c>
      <c r="CK197">
        <v>2740</v>
      </c>
      <c r="CL197">
        <v>2700</v>
      </c>
      <c r="CM197">
        <v>3220</v>
      </c>
      <c r="CN197">
        <v>2220</v>
      </c>
      <c r="CO197">
        <v>200</v>
      </c>
      <c r="CP197">
        <v>140</v>
      </c>
      <c r="CQ197">
        <v>350</v>
      </c>
      <c r="CR197">
        <v>330</v>
      </c>
      <c r="CS197">
        <v>2750</v>
      </c>
      <c r="CT197">
        <v>1250</v>
      </c>
      <c r="CU197">
        <v>890</v>
      </c>
      <c r="CV197">
        <v>30</v>
      </c>
      <c r="CW197">
        <v>1180</v>
      </c>
      <c r="CX197">
        <v>620</v>
      </c>
      <c r="CY197">
        <v>480</v>
      </c>
      <c r="CZ197">
        <v>80</v>
      </c>
      <c r="DA197">
        <v>510</v>
      </c>
      <c r="DB197">
        <v>750</v>
      </c>
      <c r="DC197">
        <v>2860</v>
      </c>
      <c r="DD197">
        <v>270</v>
      </c>
      <c r="DE197">
        <v>690</v>
      </c>
      <c r="DF197">
        <v>980</v>
      </c>
      <c r="DG197">
        <v>130</v>
      </c>
      <c r="DH197">
        <v>7550</v>
      </c>
      <c r="DI197">
        <v>360</v>
      </c>
      <c r="DJ197">
        <v>770</v>
      </c>
      <c r="DK197">
        <v>580</v>
      </c>
      <c r="DL197">
        <v>800</v>
      </c>
      <c r="DM197">
        <v>1070</v>
      </c>
      <c r="DN197">
        <v>1220</v>
      </c>
      <c r="DO197">
        <v>310</v>
      </c>
      <c r="DP197">
        <v>590</v>
      </c>
      <c r="DQ197">
        <v>590</v>
      </c>
      <c r="DR197">
        <v>150</v>
      </c>
      <c r="DS197">
        <v>1040</v>
      </c>
      <c r="DT197">
        <v>200</v>
      </c>
      <c r="DU197">
        <v>2400</v>
      </c>
      <c r="DV197">
        <v>730</v>
      </c>
      <c r="DW197">
        <v>880</v>
      </c>
      <c r="DX197">
        <v>250</v>
      </c>
      <c r="DY197">
        <v>230</v>
      </c>
      <c r="DZ197">
        <v>100</v>
      </c>
      <c r="EA197">
        <v>290</v>
      </c>
      <c r="EB197">
        <v>910</v>
      </c>
      <c r="EC197">
        <v>1870</v>
      </c>
      <c r="ED197">
        <v>1120</v>
      </c>
      <c r="EE197">
        <v>240</v>
      </c>
      <c r="EF197">
        <v>2050</v>
      </c>
      <c r="EG197">
        <v>2170</v>
      </c>
      <c r="EH197">
        <v>2190</v>
      </c>
      <c r="EI197">
        <v>2020</v>
      </c>
      <c r="EJ197">
        <v>1320</v>
      </c>
      <c r="EK197">
        <v>610</v>
      </c>
      <c r="EL197">
        <v>610</v>
      </c>
      <c r="EM197">
        <v>930</v>
      </c>
      <c r="EN197">
        <v>1670</v>
      </c>
      <c r="EO197">
        <v>320</v>
      </c>
      <c r="EP197">
        <v>1160</v>
      </c>
      <c r="EQ197">
        <v>80</v>
      </c>
      <c r="ER197">
        <v>830</v>
      </c>
      <c r="ES197">
        <v>380</v>
      </c>
      <c r="ET197">
        <v>40</v>
      </c>
      <c r="EU197">
        <v>690</v>
      </c>
      <c r="EV197">
        <v>1230</v>
      </c>
      <c r="EW197">
        <v>50</v>
      </c>
      <c r="EX197">
        <v>360</v>
      </c>
      <c r="EY197">
        <v>1180</v>
      </c>
      <c r="EZ197">
        <v>30</v>
      </c>
      <c r="FA197">
        <v>1720</v>
      </c>
      <c r="FB197">
        <v>1050</v>
      </c>
      <c r="FC197">
        <v>50</v>
      </c>
      <c r="FD197">
        <v>70</v>
      </c>
      <c r="FE197" t="s">
        <v>31</v>
      </c>
      <c r="FF197" t="s">
        <v>31</v>
      </c>
      <c r="FG197" t="s">
        <v>31</v>
      </c>
      <c r="FH197" t="s">
        <v>31</v>
      </c>
      <c r="FI197" t="s">
        <v>31</v>
      </c>
    </row>
    <row r="198" spans="1:165" x14ac:dyDescent="0.25">
      <c r="A198">
        <v>3</v>
      </c>
      <c r="B198" t="s">
        <v>103</v>
      </c>
      <c r="C198">
        <v>0.77049999999999996</v>
      </c>
      <c r="D198">
        <v>0.77610000000000001</v>
      </c>
      <c r="E198">
        <v>0.77680000000000005</v>
      </c>
      <c r="F198">
        <v>0.71970000000000001</v>
      </c>
      <c r="G198">
        <v>0.80420000000000003</v>
      </c>
      <c r="H198">
        <v>0.80010000000000003</v>
      </c>
      <c r="I198">
        <v>0.77390000000000003</v>
      </c>
      <c r="J198">
        <v>0.75249999999999995</v>
      </c>
      <c r="K198">
        <v>0.71799999999999997</v>
      </c>
      <c r="L198">
        <v>0.79420000000000002</v>
      </c>
      <c r="M198">
        <v>0.79110000000000003</v>
      </c>
      <c r="N198">
        <v>0.63460000000000005</v>
      </c>
      <c r="O198">
        <v>0.68159999999999998</v>
      </c>
      <c r="P198">
        <v>0.73080000000000001</v>
      </c>
      <c r="Q198">
        <v>0.86180000000000001</v>
      </c>
      <c r="R198">
        <v>0.75309999999999999</v>
      </c>
      <c r="S198">
        <v>0.72899999999999998</v>
      </c>
      <c r="T198">
        <v>0.79090000000000005</v>
      </c>
      <c r="U198">
        <v>0.81279999999999997</v>
      </c>
      <c r="V198">
        <v>0.8377</v>
      </c>
      <c r="W198">
        <v>0.64890000000000003</v>
      </c>
      <c r="X198">
        <v>0.67800000000000005</v>
      </c>
      <c r="Y198">
        <v>0.78059999999999996</v>
      </c>
      <c r="Z198">
        <v>0.7772</v>
      </c>
      <c r="AA198">
        <v>0.75780000000000003</v>
      </c>
      <c r="AB198">
        <v>0.70520000000000005</v>
      </c>
      <c r="AC198">
        <v>0.75370000000000004</v>
      </c>
      <c r="AD198">
        <v>0.81689999999999996</v>
      </c>
      <c r="AE198">
        <v>0.84379999999999999</v>
      </c>
      <c r="AF198">
        <v>0.83699999999999997</v>
      </c>
      <c r="AG198">
        <v>0.82140000000000002</v>
      </c>
      <c r="AH198">
        <v>0.77359999999999995</v>
      </c>
      <c r="AI198">
        <v>0.76659999999999995</v>
      </c>
      <c r="AJ198">
        <v>0.66910000000000003</v>
      </c>
      <c r="AK198">
        <v>0.81820000000000004</v>
      </c>
      <c r="AL198">
        <v>0.80130000000000001</v>
      </c>
      <c r="AM198">
        <v>0.77470000000000006</v>
      </c>
      <c r="AN198">
        <v>0.72619999999999996</v>
      </c>
      <c r="AO198">
        <v>0.77780000000000005</v>
      </c>
      <c r="AP198">
        <v>0.7611</v>
      </c>
      <c r="AQ198">
        <v>0.79859999999999998</v>
      </c>
      <c r="AR198">
        <v>0.87970000000000004</v>
      </c>
      <c r="AS198">
        <v>0.83140000000000003</v>
      </c>
      <c r="AT198">
        <v>0.80530000000000002</v>
      </c>
      <c r="AU198">
        <v>0.82099999999999995</v>
      </c>
      <c r="AV198">
        <v>0.8972</v>
      </c>
      <c r="AW198">
        <v>0.75649999999999995</v>
      </c>
      <c r="AX198">
        <v>0.7661</v>
      </c>
      <c r="AY198">
        <v>0.82720000000000005</v>
      </c>
      <c r="AZ198">
        <v>0.83520000000000005</v>
      </c>
      <c r="BA198">
        <v>0.72609999999999997</v>
      </c>
      <c r="BB198">
        <v>0.81879999999999997</v>
      </c>
      <c r="BC198">
        <v>0.82489999999999997</v>
      </c>
      <c r="BD198">
        <v>0.7429</v>
      </c>
      <c r="BE198">
        <v>0.72260000000000002</v>
      </c>
      <c r="BF198">
        <v>0.75439999999999996</v>
      </c>
      <c r="BG198">
        <v>0.74419999999999997</v>
      </c>
      <c r="BH198">
        <v>0.65820000000000001</v>
      </c>
      <c r="BI198">
        <v>0.77149999999999996</v>
      </c>
      <c r="BJ198">
        <v>0.75449999999999995</v>
      </c>
      <c r="BK198">
        <v>0.79010000000000002</v>
      </c>
      <c r="BL198">
        <v>0.76800000000000002</v>
      </c>
      <c r="BM198">
        <v>0.73660000000000003</v>
      </c>
      <c r="BN198">
        <v>0.63009999999999999</v>
      </c>
      <c r="BO198">
        <v>0.77829999999999999</v>
      </c>
      <c r="BP198">
        <v>0.7752</v>
      </c>
      <c r="BQ198">
        <v>0.61699999999999999</v>
      </c>
      <c r="BR198">
        <v>0.83169999999999999</v>
      </c>
      <c r="BS198">
        <v>0.78649999999999998</v>
      </c>
      <c r="BT198">
        <v>0.8115</v>
      </c>
      <c r="BU198">
        <v>0.745</v>
      </c>
      <c r="BV198">
        <v>0.81140000000000001</v>
      </c>
      <c r="BW198">
        <v>0.73380000000000001</v>
      </c>
      <c r="BX198">
        <v>0.78439999999999999</v>
      </c>
      <c r="BY198">
        <v>0.77249999999999996</v>
      </c>
      <c r="BZ198">
        <v>0.68049999999999999</v>
      </c>
      <c r="CA198">
        <v>0.8538</v>
      </c>
      <c r="CB198">
        <v>0.84299999999999997</v>
      </c>
      <c r="CC198">
        <v>0.84660000000000002</v>
      </c>
      <c r="CD198">
        <v>0.81820000000000004</v>
      </c>
      <c r="CE198">
        <v>0.78859999999999997</v>
      </c>
      <c r="CF198">
        <v>0.76</v>
      </c>
      <c r="CG198">
        <v>0.75700000000000001</v>
      </c>
      <c r="CH198">
        <v>0.82169999999999999</v>
      </c>
      <c r="CI198">
        <v>0.81699999999999995</v>
      </c>
      <c r="CJ198">
        <v>0.72919999999999996</v>
      </c>
      <c r="CK198">
        <v>0.73029999999999995</v>
      </c>
      <c r="CL198">
        <v>0.77329999999999999</v>
      </c>
      <c r="CM198">
        <v>0.74619999999999997</v>
      </c>
      <c r="CN198">
        <v>0.63260000000000005</v>
      </c>
      <c r="CO198">
        <v>0.71640000000000004</v>
      </c>
      <c r="CP198">
        <v>0.69340000000000002</v>
      </c>
      <c r="CQ198">
        <v>0.73280000000000001</v>
      </c>
      <c r="CR198">
        <v>0.68879999999999997</v>
      </c>
      <c r="CS198">
        <v>0.74860000000000004</v>
      </c>
      <c r="CT198">
        <v>0.79530000000000001</v>
      </c>
      <c r="CU198">
        <v>0.84760000000000002</v>
      </c>
      <c r="CV198">
        <v>0.80769999999999997</v>
      </c>
      <c r="CW198">
        <v>0.77349999999999997</v>
      </c>
      <c r="CX198">
        <v>0.78680000000000005</v>
      </c>
      <c r="CY198">
        <v>0.87819999999999998</v>
      </c>
      <c r="CZ198">
        <v>0.73419999999999996</v>
      </c>
      <c r="DA198">
        <v>0.67059999999999997</v>
      </c>
      <c r="DB198">
        <v>0.71699999999999997</v>
      </c>
      <c r="DC198">
        <v>0.84389999999999998</v>
      </c>
      <c r="DD198">
        <v>0.82720000000000005</v>
      </c>
      <c r="DE198">
        <v>0.77310000000000001</v>
      </c>
      <c r="DF198">
        <v>0.79859999999999998</v>
      </c>
      <c r="DG198">
        <v>0.81599999999999995</v>
      </c>
      <c r="DH198">
        <v>0.81989999999999996</v>
      </c>
      <c r="DI198">
        <v>0.67769999999999997</v>
      </c>
      <c r="DJ198">
        <v>0.65190000000000003</v>
      </c>
      <c r="DK198">
        <v>0.74829999999999997</v>
      </c>
      <c r="DL198">
        <v>0.73680000000000001</v>
      </c>
      <c r="DM198">
        <v>0.77280000000000004</v>
      </c>
      <c r="DN198">
        <v>0.71279999999999999</v>
      </c>
      <c r="DO198">
        <v>0.81289999999999996</v>
      </c>
      <c r="DP198">
        <v>0.73309999999999997</v>
      </c>
      <c r="DQ198">
        <v>0.80479999999999996</v>
      </c>
      <c r="DR198">
        <v>0.74</v>
      </c>
      <c r="DS198">
        <v>0.80149999999999999</v>
      </c>
      <c r="DT198">
        <v>0.76729999999999998</v>
      </c>
      <c r="DU198">
        <v>0.77829999999999999</v>
      </c>
      <c r="DV198">
        <v>0.83330000000000004</v>
      </c>
      <c r="DW198">
        <v>0.77639999999999998</v>
      </c>
      <c r="DX198">
        <v>0.82</v>
      </c>
      <c r="DY198">
        <v>0.81779999999999997</v>
      </c>
      <c r="DZ198">
        <v>0.75</v>
      </c>
      <c r="EA198">
        <v>0.68379999999999996</v>
      </c>
      <c r="EB198">
        <v>0.83130000000000004</v>
      </c>
      <c r="EC198">
        <v>0.74560000000000004</v>
      </c>
      <c r="ED198">
        <v>0.79749999999999999</v>
      </c>
      <c r="EE198">
        <v>0.72570000000000001</v>
      </c>
      <c r="EF198">
        <v>0.77610000000000001</v>
      </c>
      <c r="EG198">
        <v>0.8004</v>
      </c>
      <c r="EH198">
        <v>0.68920000000000003</v>
      </c>
      <c r="EI198">
        <v>0.63060000000000005</v>
      </c>
      <c r="EJ198">
        <v>0.80920000000000003</v>
      </c>
      <c r="EK198">
        <v>0.82620000000000005</v>
      </c>
      <c r="EL198">
        <v>0.81240000000000001</v>
      </c>
      <c r="EM198">
        <v>0.75749999999999995</v>
      </c>
      <c r="EN198">
        <v>0.80549999999999999</v>
      </c>
      <c r="EO198">
        <v>0.78749999999999998</v>
      </c>
      <c r="EP198">
        <v>0.82730000000000004</v>
      </c>
      <c r="EQ198">
        <v>0.88460000000000005</v>
      </c>
      <c r="ER198">
        <v>0.83909999999999996</v>
      </c>
      <c r="ES198">
        <v>0.67190000000000005</v>
      </c>
      <c r="ET198">
        <v>0.75</v>
      </c>
      <c r="EU198">
        <v>0.82130000000000003</v>
      </c>
      <c r="EV198">
        <v>0.82479999999999998</v>
      </c>
      <c r="EW198">
        <v>0.80430000000000001</v>
      </c>
      <c r="EX198">
        <v>0.78239999999999998</v>
      </c>
      <c r="EY198">
        <v>0.79700000000000004</v>
      </c>
      <c r="EZ198">
        <v>0.70589999999999997</v>
      </c>
      <c r="FA198">
        <v>0.78180000000000005</v>
      </c>
      <c r="FB198">
        <v>0.73099999999999998</v>
      </c>
      <c r="FC198">
        <v>0.84309999999999996</v>
      </c>
      <c r="FD198">
        <v>0.77270000000000005</v>
      </c>
      <c r="FE198" t="s">
        <v>31</v>
      </c>
      <c r="FF198" t="s">
        <v>31</v>
      </c>
      <c r="FG198" t="s">
        <v>31</v>
      </c>
      <c r="FH198" t="s">
        <v>31</v>
      </c>
      <c r="FI198" t="s">
        <v>31</v>
      </c>
    </row>
    <row r="199" spans="1:165" x14ac:dyDescent="0.25">
      <c r="A199">
        <v>4</v>
      </c>
      <c r="B199" t="s">
        <v>106</v>
      </c>
      <c r="C199">
        <v>0.69750000000000001</v>
      </c>
      <c r="D199">
        <v>0.67279999999999995</v>
      </c>
      <c r="E199">
        <v>0.71499999999999997</v>
      </c>
      <c r="F199">
        <v>0.69340000000000002</v>
      </c>
      <c r="G199">
        <v>0.73829999999999996</v>
      </c>
      <c r="H199">
        <v>0.73560000000000003</v>
      </c>
      <c r="I199">
        <v>0.73089999999999999</v>
      </c>
      <c r="J199">
        <v>0.66159999999999997</v>
      </c>
      <c r="K199">
        <v>0.62719999999999998</v>
      </c>
      <c r="L199">
        <v>0.73209999999999997</v>
      </c>
      <c r="M199">
        <v>0.72099999999999997</v>
      </c>
      <c r="N199">
        <v>0.60550000000000004</v>
      </c>
      <c r="O199">
        <v>0.65920000000000001</v>
      </c>
      <c r="P199">
        <v>0.67200000000000004</v>
      </c>
      <c r="Q199">
        <v>0.76419999999999999</v>
      </c>
      <c r="R199">
        <v>0.70289999999999997</v>
      </c>
      <c r="S199">
        <v>0.68789999999999996</v>
      </c>
      <c r="T199">
        <v>0.68759999999999999</v>
      </c>
      <c r="U199">
        <v>0.72950000000000004</v>
      </c>
      <c r="V199">
        <v>0.8115</v>
      </c>
      <c r="W199">
        <v>0.64119999999999999</v>
      </c>
      <c r="X199">
        <v>0.66830000000000001</v>
      </c>
      <c r="Y199">
        <v>0.64529999999999998</v>
      </c>
      <c r="Z199">
        <v>0.71350000000000002</v>
      </c>
      <c r="AA199">
        <v>0.72960000000000003</v>
      </c>
      <c r="AB199">
        <v>0.67849999999999999</v>
      </c>
      <c r="AC199">
        <v>0.74439999999999995</v>
      </c>
      <c r="AD199">
        <v>0.76980000000000004</v>
      </c>
      <c r="AE199">
        <v>0.76529999999999998</v>
      </c>
      <c r="AF199">
        <v>0.68779999999999997</v>
      </c>
      <c r="AG199">
        <v>0.75290000000000001</v>
      </c>
      <c r="AH199">
        <v>0.73580000000000001</v>
      </c>
      <c r="AI199">
        <v>0.70089999999999997</v>
      </c>
      <c r="AJ199">
        <v>0.65900000000000003</v>
      </c>
      <c r="AK199">
        <v>0.76749999999999996</v>
      </c>
      <c r="AL199">
        <v>0.6825</v>
      </c>
      <c r="AM199">
        <v>0.64470000000000005</v>
      </c>
      <c r="AN199">
        <v>0.71060000000000001</v>
      </c>
      <c r="AO199">
        <v>0.75560000000000005</v>
      </c>
      <c r="AP199">
        <v>0.74139999999999995</v>
      </c>
      <c r="AQ199">
        <v>0.71889999999999998</v>
      </c>
      <c r="AR199">
        <v>0.85289999999999999</v>
      </c>
      <c r="AS199">
        <v>0.8256</v>
      </c>
      <c r="AT199">
        <v>0.71009999999999995</v>
      </c>
      <c r="AU199">
        <v>0.77839999999999998</v>
      </c>
      <c r="AV199">
        <v>0.84189999999999998</v>
      </c>
      <c r="AW199">
        <v>0.61880000000000002</v>
      </c>
      <c r="AX199">
        <v>0.7419</v>
      </c>
      <c r="AY199">
        <v>0.71440000000000003</v>
      </c>
      <c r="AZ199">
        <v>0.73519999999999996</v>
      </c>
      <c r="BA199">
        <v>0.62609999999999999</v>
      </c>
      <c r="BB199">
        <v>0.74050000000000005</v>
      </c>
      <c r="BC199">
        <v>0.69699999999999995</v>
      </c>
      <c r="BD199">
        <v>0.65549999999999997</v>
      </c>
      <c r="BE199">
        <v>0.69550000000000001</v>
      </c>
      <c r="BF199">
        <v>0.70630000000000004</v>
      </c>
      <c r="BG199">
        <v>0.71220000000000006</v>
      </c>
      <c r="BH199">
        <v>0.64739999999999998</v>
      </c>
      <c r="BI199">
        <v>0.73160000000000003</v>
      </c>
      <c r="BJ199">
        <v>0.74329999999999996</v>
      </c>
      <c r="BK199">
        <v>0.78339999999999999</v>
      </c>
      <c r="BL199">
        <v>0.68189999999999995</v>
      </c>
      <c r="BM199">
        <v>0.7238</v>
      </c>
      <c r="BN199">
        <v>0.52929999999999999</v>
      </c>
      <c r="BO199">
        <v>0.65200000000000002</v>
      </c>
      <c r="BP199">
        <v>0.70679999999999998</v>
      </c>
      <c r="BQ199">
        <v>0.5837</v>
      </c>
      <c r="BR199">
        <v>0.76239999999999997</v>
      </c>
      <c r="BS199">
        <v>0.70820000000000005</v>
      </c>
      <c r="BT199">
        <v>0.7661</v>
      </c>
      <c r="BU199">
        <v>0.73429999999999995</v>
      </c>
      <c r="BV199">
        <v>0.71150000000000002</v>
      </c>
      <c r="BW199">
        <v>0.72929999999999995</v>
      </c>
      <c r="BX199">
        <v>0.74690000000000001</v>
      </c>
      <c r="BY199">
        <v>0.75919999999999999</v>
      </c>
      <c r="BZ199">
        <v>0.6502</v>
      </c>
      <c r="CA199">
        <v>0.83460000000000001</v>
      </c>
      <c r="CB199">
        <v>0.7913</v>
      </c>
      <c r="CC199">
        <v>0.74250000000000005</v>
      </c>
      <c r="CD199">
        <v>0.6502</v>
      </c>
      <c r="CE199">
        <v>0.68289999999999995</v>
      </c>
      <c r="CF199">
        <v>0.67200000000000004</v>
      </c>
      <c r="CG199">
        <v>0.71919999999999995</v>
      </c>
      <c r="CH199">
        <v>0.70399999999999996</v>
      </c>
      <c r="CI199">
        <v>0.72770000000000001</v>
      </c>
      <c r="CJ199">
        <v>0.59540000000000004</v>
      </c>
      <c r="CK199">
        <v>0.71430000000000005</v>
      </c>
      <c r="CL199">
        <v>0.65559999999999996</v>
      </c>
      <c r="CM199">
        <v>0.71140000000000003</v>
      </c>
      <c r="CN199">
        <v>0.61409999999999998</v>
      </c>
      <c r="CO199">
        <v>0.6915</v>
      </c>
      <c r="CP199">
        <v>0.67149999999999999</v>
      </c>
      <c r="CQ199">
        <v>0.72130000000000005</v>
      </c>
      <c r="CR199">
        <v>0.67069999999999996</v>
      </c>
      <c r="CS199">
        <v>0.73809999999999998</v>
      </c>
      <c r="CT199">
        <v>0.74719999999999998</v>
      </c>
      <c r="CU199">
        <v>0.77649999999999997</v>
      </c>
      <c r="CV199">
        <v>0.73080000000000001</v>
      </c>
      <c r="CW199">
        <v>0.73709999999999998</v>
      </c>
      <c r="CX199">
        <v>0.70920000000000005</v>
      </c>
      <c r="CY199">
        <v>0.79620000000000002</v>
      </c>
      <c r="CZ199">
        <v>0.70889999999999997</v>
      </c>
      <c r="DA199">
        <v>0.65480000000000005</v>
      </c>
      <c r="DB199">
        <v>0.65949999999999998</v>
      </c>
      <c r="DC199">
        <v>0.72729999999999995</v>
      </c>
      <c r="DD199">
        <v>0.79779999999999995</v>
      </c>
      <c r="DE199">
        <v>0.66759999999999997</v>
      </c>
      <c r="DF199">
        <v>0.6431</v>
      </c>
      <c r="DG199">
        <v>0.64800000000000002</v>
      </c>
      <c r="DH199">
        <v>0.66069999999999995</v>
      </c>
      <c r="DI199">
        <v>0.65839999999999999</v>
      </c>
      <c r="DJ199">
        <v>0.60780000000000001</v>
      </c>
      <c r="DK199">
        <v>0.68489999999999995</v>
      </c>
      <c r="DL199">
        <v>0.71050000000000002</v>
      </c>
      <c r="DM199">
        <v>0.75790000000000002</v>
      </c>
      <c r="DN199">
        <v>0.69889999999999997</v>
      </c>
      <c r="DO199">
        <v>0.75480000000000003</v>
      </c>
      <c r="DP199">
        <v>0.68920000000000003</v>
      </c>
      <c r="DQ199">
        <v>0.71140000000000003</v>
      </c>
      <c r="DR199">
        <v>0.69330000000000003</v>
      </c>
      <c r="DS199">
        <v>0.77939999999999998</v>
      </c>
      <c r="DT199">
        <v>0.68810000000000004</v>
      </c>
      <c r="DU199">
        <v>0.69340000000000002</v>
      </c>
      <c r="DV199">
        <v>0.74239999999999995</v>
      </c>
      <c r="DW199">
        <v>0.7117</v>
      </c>
      <c r="DX199">
        <v>0.77600000000000002</v>
      </c>
      <c r="DY199">
        <v>0.81330000000000002</v>
      </c>
      <c r="DZ199">
        <v>0.69</v>
      </c>
      <c r="EA199">
        <v>0.54979999999999996</v>
      </c>
      <c r="EB199">
        <v>0.7087</v>
      </c>
      <c r="EC199">
        <v>0.58950000000000002</v>
      </c>
      <c r="ED199">
        <v>0.68869999999999998</v>
      </c>
      <c r="EE199">
        <v>0.69199999999999995</v>
      </c>
      <c r="EF199">
        <v>0.74390000000000001</v>
      </c>
      <c r="EG199">
        <v>0.67710000000000004</v>
      </c>
      <c r="EH199">
        <v>0.60870000000000002</v>
      </c>
      <c r="EI199">
        <v>0.61770000000000003</v>
      </c>
      <c r="EJ199">
        <v>0.72750000000000004</v>
      </c>
      <c r="EK199">
        <v>0.80330000000000001</v>
      </c>
      <c r="EL199">
        <v>0.70960000000000001</v>
      </c>
      <c r="EM199">
        <v>0.70169999999999999</v>
      </c>
      <c r="EN199">
        <v>0.75460000000000005</v>
      </c>
      <c r="EO199">
        <v>0.74060000000000004</v>
      </c>
      <c r="EP199">
        <v>0.75860000000000005</v>
      </c>
      <c r="EQ199">
        <v>0.75639999999999996</v>
      </c>
      <c r="ER199">
        <v>0.71909999999999996</v>
      </c>
      <c r="ES199">
        <v>0.65620000000000001</v>
      </c>
      <c r="ET199">
        <v>0.36109999999999998</v>
      </c>
      <c r="EU199">
        <v>0.72770000000000001</v>
      </c>
      <c r="EV199">
        <v>0.74939999999999996</v>
      </c>
      <c r="EW199">
        <v>0.80430000000000001</v>
      </c>
      <c r="EX199">
        <v>0.65559999999999996</v>
      </c>
      <c r="EY199">
        <v>0.63029999999999997</v>
      </c>
      <c r="EZ199">
        <v>0.52939999999999998</v>
      </c>
      <c r="FA199">
        <v>0.69169999999999998</v>
      </c>
      <c r="FB199">
        <v>0.61599999999999999</v>
      </c>
      <c r="FC199">
        <v>0.70589999999999997</v>
      </c>
      <c r="FD199">
        <v>0.71209999999999996</v>
      </c>
      <c r="FE199" t="s">
        <v>31</v>
      </c>
      <c r="FF199" t="s">
        <v>31</v>
      </c>
      <c r="FG199" t="s">
        <v>31</v>
      </c>
      <c r="FH199" t="s">
        <v>31</v>
      </c>
      <c r="FI199" t="s">
        <v>31</v>
      </c>
    </row>
    <row r="200" spans="1:165" x14ac:dyDescent="0.25">
      <c r="A200">
        <v>5</v>
      </c>
      <c r="B200" t="s">
        <v>109</v>
      </c>
      <c r="C200">
        <v>6.3899999999999998E-2</v>
      </c>
      <c r="D200">
        <v>6.4500000000000002E-2</v>
      </c>
      <c r="E200">
        <v>8.3199999999999996E-2</v>
      </c>
      <c r="F200">
        <v>3.5799999999999998E-2</v>
      </c>
      <c r="G200">
        <v>7.6600000000000001E-2</v>
      </c>
      <c r="H200">
        <v>6.5000000000000002E-2</v>
      </c>
      <c r="I200">
        <v>3.4799999999999998E-2</v>
      </c>
      <c r="J200">
        <v>5.8099999999999999E-2</v>
      </c>
      <c r="K200">
        <v>8.1199999999999994E-2</v>
      </c>
      <c r="L200">
        <v>6.7699999999999996E-2</v>
      </c>
      <c r="M200">
        <v>7.1400000000000005E-2</v>
      </c>
      <c r="N200">
        <v>3.3500000000000002E-2</v>
      </c>
      <c r="O200" t="s">
        <v>35</v>
      </c>
      <c r="P200">
        <v>4.4600000000000001E-2</v>
      </c>
      <c r="Q200" t="s">
        <v>35</v>
      </c>
      <c r="R200">
        <v>6.2600000000000003E-2</v>
      </c>
      <c r="S200">
        <v>7.2999999999999995E-2</v>
      </c>
      <c r="T200">
        <v>3.2899999999999999E-2</v>
      </c>
      <c r="U200">
        <v>7.0699999999999999E-2</v>
      </c>
      <c r="V200">
        <v>6.2799999999999995E-2</v>
      </c>
      <c r="W200">
        <v>7.9600000000000004E-2</v>
      </c>
      <c r="X200">
        <v>7.3200000000000001E-2</v>
      </c>
      <c r="Y200">
        <v>9.5799999999999996E-2</v>
      </c>
      <c r="Z200">
        <v>5.8400000000000001E-2</v>
      </c>
      <c r="AA200">
        <v>2.3900000000000001E-2</v>
      </c>
      <c r="AB200">
        <v>3.0700000000000002E-2</v>
      </c>
      <c r="AC200">
        <v>2.87E-2</v>
      </c>
      <c r="AD200">
        <v>2.6599999999999999E-2</v>
      </c>
      <c r="AE200">
        <v>8.5800000000000001E-2</v>
      </c>
      <c r="AF200">
        <v>8.2900000000000001E-2</v>
      </c>
      <c r="AG200">
        <v>9.7100000000000006E-2</v>
      </c>
      <c r="AH200" t="s">
        <v>35</v>
      </c>
      <c r="AI200">
        <v>6.4199999999999993E-2</v>
      </c>
      <c r="AJ200">
        <v>6.0699999999999997E-2</v>
      </c>
      <c r="AK200">
        <v>2.47E-2</v>
      </c>
      <c r="AL200">
        <v>5.8299999999999998E-2</v>
      </c>
      <c r="AM200">
        <v>4.8899999999999999E-2</v>
      </c>
      <c r="AN200">
        <v>2.6100000000000002E-2</v>
      </c>
      <c r="AO200">
        <v>7.22E-2</v>
      </c>
      <c r="AP200">
        <v>7.3599999999999999E-2</v>
      </c>
      <c r="AQ200">
        <v>7.1599999999999997E-2</v>
      </c>
      <c r="AR200">
        <v>3.2099999999999997E-2</v>
      </c>
      <c r="AS200">
        <v>5.2299999999999999E-2</v>
      </c>
      <c r="AT200">
        <v>7.2999999999999995E-2</v>
      </c>
      <c r="AU200">
        <v>3.4099999999999998E-2</v>
      </c>
      <c r="AV200">
        <v>8.6999999999999994E-2</v>
      </c>
      <c r="AW200">
        <v>0.1045</v>
      </c>
      <c r="AX200">
        <v>6.4500000000000002E-2</v>
      </c>
      <c r="AY200">
        <v>6.7100000000000007E-2</v>
      </c>
      <c r="AZ200">
        <v>7.5300000000000006E-2</v>
      </c>
      <c r="BA200">
        <v>0.113</v>
      </c>
      <c r="BB200">
        <v>2.46E-2</v>
      </c>
      <c r="BC200">
        <v>7.3599999999999999E-2</v>
      </c>
      <c r="BD200">
        <v>5.21E-2</v>
      </c>
      <c r="BE200">
        <v>5.4100000000000002E-2</v>
      </c>
      <c r="BF200">
        <v>8.6199999999999999E-2</v>
      </c>
      <c r="BG200">
        <v>7.6300000000000007E-2</v>
      </c>
      <c r="BH200">
        <v>4.7199999999999999E-2</v>
      </c>
      <c r="BI200">
        <v>7.7200000000000005E-2</v>
      </c>
      <c r="BJ200">
        <v>4.02E-2</v>
      </c>
      <c r="BK200">
        <v>3.09E-2</v>
      </c>
      <c r="BL200">
        <v>4.1599999999999998E-2</v>
      </c>
      <c r="BM200">
        <v>2.0500000000000001E-2</v>
      </c>
      <c r="BN200">
        <v>0.1183</v>
      </c>
      <c r="BO200">
        <v>0.1087</v>
      </c>
      <c r="BP200">
        <v>0.10249999999999999</v>
      </c>
      <c r="BQ200">
        <v>6.4699999999999994E-2</v>
      </c>
      <c r="BR200">
        <v>5.9400000000000001E-2</v>
      </c>
      <c r="BS200">
        <v>6.13E-2</v>
      </c>
      <c r="BT200">
        <v>4.0599999999999997E-2</v>
      </c>
      <c r="BU200">
        <v>6.7400000000000002E-2</v>
      </c>
      <c r="BV200">
        <v>6.5100000000000005E-2</v>
      </c>
      <c r="BW200">
        <v>2.46E-2</v>
      </c>
      <c r="BX200">
        <v>2.81E-2</v>
      </c>
      <c r="BY200">
        <v>4.3299999999999998E-2</v>
      </c>
      <c r="BZ200">
        <v>4.4699999999999997E-2</v>
      </c>
      <c r="CA200">
        <v>3.85E-2</v>
      </c>
      <c r="CB200">
        <v>6.7799999999999999E-2</v>
      </c>
      <c r="CC200">
        <v>6.2399999999999997E-2</v>
      </c>
      <c r="CD200">
        <v>9.2600000000000002E-2</v>
      </c>
      <c r="CE200" t="s">
        <v>35</v>
      </c>
      <c r="CF200" t="s">
        <v>35</v>
      </c>
      <c r="CG200">
        <v>8.6699999999999999E-2</v>
      </c>
      <c r="CH200">
        <v>8.5699999999999998E-2</v>
      </c>
      <c r="CI200">
        <v>6.4399999999999999E-2</v>
      </c>
      <c r="CJ200">
        <v>8.9700000000000002E-2</v>
      </c>
      <c r="CK200">
        <v>8.7099999999999997E-2</v>
      </c>
      <c r="CL200">
        <v>8.2199999999999995E-2</v>
      </c>
      <c r="CM200">
        <v>8.3400000000000002E-2</v>
      </c>
      <c r="CN200">
        <v>8.9700000000000002E-2</v>
      </c>
      <c r="CO200" t="s">
        <v>35</v>
      </c>
      <c r="CP200">
        <v>8.0299999999999996E-2</v>
      </c>
      <c r="CQ200">
        <v>3.4500000000000003E-2</v>
      </c>
      <c r="CR200">
        <v>2.7199999999999998E-2</v>
      </c>
      <c r="CS200">
        <v>4.7899999999999998E-2</v>
      </c>
      <c r="CT200">
        <v>6.2600000000000003E-2</v>
      </c>
      <c r="CU200">
        <v>6.4299999999999996E-2</v>
      </c>
      <c r="CV200" t="s">
        <v>35</v>
      </c>
      <c r="CW200">
        <v>7.3800000000000004E-2</v>
      </c>
      <c r="CX200">
        <v>7.4300000000000005E-2</v>
      </c>
      <c r="CY200">
        <v>3.3599999999999998E-2</v>
      </c>
      <c r="CZ200" t="s">
        <v>35</v>
      </c>
      <c r="DA200">
        <v>4.3400000000000001E-2</v>
      </c>
      <c r="DB200">
        <v>4.0099999999999997E-2</v>
      </c>
      <c r="DC200">
        <v>7.8799999999999995E-2</v>
      </c>
      <c r="DD200">
        <v>5.1499999999999997E-2</v>
      </c>
      <c r="DE200">
        <v>6.0699999999999997E-2</v>
      </c>
      <c r="DF200">
        <v>4.9099999999999998E-2</v>
      </c>
      <c r="DG200">
        <v>5.6000000000000001E-2</v>
      </c>
      <c r="DH200">
        <v>5.96E-2</v>
      </c>
      <c r="DI200">
        <v>0.1074</v>
      </c>
      <c r="DJ200">
        <v>8.4400000000000003E-2</v>
      </c>
      <c r="DK200">
        <v>5.8200000000000002E-2</v>
      </c>
      <c r="DL200">
        <v>3.3799999999999997E-2</v>
      </c>
      <c r="DM200">
        <v>3.2599999999999997E-2</v>
      </c>
      <c r="DN200">
        <v>4.7500000000000001E-2</v>
      </c>
      <c r="DO200">
        <v>2.9000000000000001E-2</v>
      </c>
      <c r="DP200">
        <v>6.59E-2</v>
      </c>
      <c r="DQ200">
        <v>3.7400000000000003E-2</v>
      </c>
      <c r="DR200">
        <v>0.1067</v>
      </c>
      <c r="DS200">
        <v>2.2200000000000001E-2</v>
      </c>
      <c r="DT200">
        <v>5.9400000000000001E-2</v>
      </c>
      <c r="DU200">
        <v>7.1099999999999997E-2</v>
      </c>
      <c r="DV200">
        <v>0.1198</v>
      </c>
      <c r="DW200">
        <v>7.9500000000000001E-2</v>
      </c>
      <c r="DX200">
        <v>0.04</v>
      </c>
      <c r="DY200">
        <v>4.4400000000000002E-2</v>
      </c>
      <c r="DZ200">
        <v>0.06</v>
      </c>
      <c r="EA200">
        <v>9.9699999999999997E-2</v>
      </c>
      <c r="EB200">
        <v>7.0099999999999996E-2</v>
      </c>
      <c r="EC200">
        <v>8.3900000000000002E-2</v>
      </c>
      <c r="ED200">
        <v>7.2300000000000003E-2</v>
      </c>
      <c r="EE200">
        <v>6.7500000000000004E-2</v>
      </c>
      <c r="EF200">
        <v>5.28E-2</v>
      </c>
      <c r="EG200">
        <v>7.7700000000000005E-2</v>
      </c>
      <c r="EH200">
        <v>5.5399999999999998E-2</v>
      </c>
      <c r="EI200">
        <v>8.7300000000000003E-2</v>
      </c>
      <c r="EJ200">
        <v>4.6899999999999997E-2</v>
      </c>
      <c r="EK200">
        <v>4.4299999999999999E-2</v>
      </c>
      <c r="EL200">
        <v>2.4500000000000001E-2</v>
      </c>
      <c r="EM200">
        <v>2.58E-2</v>
      </c>
      <c r="EN200">
        <v>2.4500000000000001E-2</v>
      </c>
      <c r="EO200">
        <v>5.6300000000000003E-2</v>
      </c>
      <c r="EP200">
        <v>6.7000000000000004E-2</v>
      </c>
      <c r="EQ200">
        <v>0.25640000000000002</v>
      </c>
      <c r="ER200">
        <v>6.8400000000000002E-2</v>
      </c>
      <c r="ES200">
        <v>2.6200000000000001E-2</v>
      </c>
      <c r="ET200" t="s">
        <v>35</v>
      </c>
      <c r="EU200">
        <v>0.1023</v>
      </c>
      <c r="EV200">
        <v>7.1400000000000005E-2</v>
      </c>
      <c r="EW200" t="s">
        <v>35</v>
      </c>
      <c r="EX200">
        <v>3.5799999999999998E-2</v>
      </c>
      <c r="EY200">
        <v>7.1099999999999997E-2</v>
      </c>
      <c r="EZ200" t="s">
        <v>35</v>
      </c>
      <c r="FA200">
        <v>8.8400000000000006E-2</v>
      </c>
      <c r="FB200">
        <v>7.7899999999999997E-2</v>
      </c>
      <c r="FC200">
        <v>0.17649999999999999</v>
      </c>
      <c r="FD200" t="s">
        <v>35</v>
      </c>
      <c r="FE200" t="s">
        <v>31</v>
      </c>
      <c r="FF200" t="s">
        <v>31</v>
      </c>
      <c r="FG200" t="s">
        <v>31</v>
      </c>
      <c r="FH200" t="s">
        <v>31</v>
      </c>
      <c r="FI200" t="s">
        <v>31</v>
      </c>
    </row>
    <row r="201" spans="1:165" x14ac:dyDescent="0.25">
      <c r="A201">
        <v>6</v>
      </c>
      <c r="B201" t="s">
        <v>112</v>
      </c>
      <c r="C201" t="s">
        <v>36</v>
      </c>
      <c r="D201" t="s">
        <v>36</v>
      </c>
      <c r="E201" t="s">
        <v>36</v>
      </c>
      <c r="F201">
        <v>7.6E-3</v>
      </c>
      <c r="G201" t="s">
        <v>35</v>
      </c>
      <c r="H201" t="s">
        <v>36</v>
      </c>
      <c r="I201">
        <v>5.4000000000000003E-3</v>
      </c>
      <c r="J201" t="s">
        <v>36</v>
      </c>
      <c r="K201" t="s">
        <v>36</v>
      </c>
      <c r="L201" t="s">
        <v>36</v>
      </c>
      <c r="M201" t="s">
        <v>36</v>
      </c>
      <c r="N201" t="s">
        <v>35</v>
      </c>
      <c r="O201" t="s">
        <v>35</v>
      </c>
      <c r="P201">
        <v>0</v>
      </c>
      <c r="Q201" t="s">
        <v>35</v>
      </c>
      <c r="R201" t="s">
        <v>35</v>
      </c>
      <c r="S201" t="s">
        <v>35</v>
      </c>
      <c r="T201" t="s">
        <v>36</v>
      </c>
      <c r="U201">
        <v>0</v>
      </c>
      <c r="V201">
        <v>0</v>
      </c>
      <c r="W201" t="s">
        <v>35</v>
      </c>
      <c r="X201">
        <v>0</v>
      </c>
      <c r="Y201" t="s">
        <v>35</v>
      </c>
      <c r="Z201">
        <v>0</v>
      </c>
      <c r="AA201">
        <v>6.1000000000000004E-3</v>
      </c>
      <c r="AB201" t="s">
        <v>35</v>
      </c>
      <c r="AC201">
        <v>1.5699999999999999E-2</v>
      </c>
      <c r="AD201">
        <v>1.0200000000000001E-2</v>
      </c>
      <c r="AE201" t="s">
        <v>35</v>
      </c>
      <c r="AF201">
        <v>0</v>
      </c>
      <c r="AG201" t="s">
        <v>35</v>
      </c>
      <c r="AH201">
        <v>0</v>
      </c>
      <c r="AI201" t="s">
        <v>35</v>
      </c>
      <c r="AJ201">
        <v>0</v>
      </c>
      <c r="AK201" t="s">
        <v>35</v>
      </c>
      <c r="AL201">
        <v>0</v>
      </c>
      <c r="AM201" t="s">
        <v>36</v>
      </c>
      <c r="AN201" t="s">
        <v>35</v>
      </c>
      <c r="AO201">
        <v>0</v>
      </c>
      <c r="AP201">
        <v>0</v>
      </c>
      <c r="AQ201">
        <v>0</v>
      </c>
      <c r="AR201">
        <v>0</v>
      </c>
      <c r="AS201">
        <v>0</v>
      </c>
      <c r="AT201">
        <v>0</v>
      </c>
      <c r="AU201" t="s">
        <v>35</v>
      </c>
      <c r="AV201">
        <v>0</v>
      </c>
      <c r="AW201" t="s">
        <v>35</v>
      </c>
      <c r="AX201">
        <v>0</v>
      </c>
      <c r="AY201">
        <v>0</v>
      </c>
      <c r="AZ201" t="s">
        <v>35</v>
      </c>
      <c r="BA201">
        <v>0</v>
      </c>
      <c r="BB201">
        <v>0</v>
      </c>
      <c r="BC201">
        <v>0</v>
      </c>
      <c r="BD201" t="s">
        <v>35</v>
      </c>
      <c r="BE201" t="s">
        <v>35</v>
      </c>
      <c r="BF201" t="s">
        <v>35</v>
      </c>
      <c r="BG201">
        <v>0</v>
      </c>
      <c r="BH201" t="s">
        <v>35</v>
      </c>
      <c r="BI201" t="s">
        <v>35</v>
      </c>
      <c r="BJ201">
        <v>1.7899999999999999E-2</v>
      </c>
      <c r="BK201" t="s">
        <v>35</v>
      </c>
      <c r="BL201" t="s">
        <v>35</v>
      </c>
      <c r="BM201">
        <v>0</v>
      </c>
      <c r="BN201" t="s">
        <v>35</v>
      </c>
      <c r="BO201">
        <v>0</v>
      </c>
      <c r="BP201">
        <v>0</v>
      </c>
      <c r="BQ201" t="s">
        <v>35</v>
      </c>
      <c r="BR201">
        <v>0</v>
      </c>
      <c r="BS201" t="s">
        <v>35</v>
      </c>
      <c r="BT201">
        <v>0</v>
      </c>
      <c r="BU201" t="s">
        <v>35</v>
      </c>
      <c r="BV201" t="s">
        <v>36</v>
      </c>
      <c r="BW201">
        <v>2.6800000000000001E-2</v>
      </c>
      <c r="BX201">
        <v>0</v>
      </c>
      <c r="BY201" t="s">
        <v>35</v>
      </c>
      <c r="BZ201" t="s">
        <v>35</v>
      </c>
      <c r="CA201">
        <v>0</v>
      </c>
      <c r="CB201" t="s">
        <v>35</v>
      </c>
      <c r="CC201">
        <v>0</v>
      </c>
      <c r="CD201">
        <v>0</v>
      </c>
      <c r="CE201">
        <v>0</v>
      </c>
      <c r="CF201">
        <v>0</v>
      </c>
      <c r="CG201" t="s">
        <v>35</v>
      </c>
      <c r="CH201">
        <v>0</v>
      </c>
      <c r="CI201" t="s">
        <v>35</v>
      </c>
      <c r="CJ201">
        <v>0</v>
      </c>
      <c r="CK201">
        <v>0</v>
      </c>
      <c r="CL201" t="s">
        <v>35</v>
      </c>
      <c r="CM201">
        <v>0</v>
      </c>
      <c r="CN201" t="s">
        <v>35</v>
      </c>
      <c r="CO201">
        <v>0</v>
      </c>
      <c r="CP201">
        <v>0</v>
      </c>
      <c r="CQ201">
        <v>0</v>
      </c>
      <c r="CR201" t="s">
        <v>35</v>
      </c>
      <c r="CS201" t="s">
        <v>36</v>
      </c>
      <c r="CT201">
        <v>0</v>
      </c>
      <c r="CU201" t="s">
        <v>35</v>
      </c>
      <c r="CV201">
        <v>0</v>
      </c>
      <c r="CW201">
        <v>0</v>
      </c>
      <c r="CX201">
        <v>0</v>
      </c>
      <c r="CY201">
        <v>0</v>
      </c>
      <c r="CZ201">
        <v>0</v>
      </c>
      <c r="DA201">
        <v>0</v>
      </c>
      <c r="DB201" t="s">
        <v>35</v>
      </c>
      <c r="DC201" t="s">
        <v>35</v>
      </c>
      <c r="DD201">
        <v>0</v>
      </c>
      <c r="DE201">
        <v>0</v>
      </c>
      <c r="DF201" t="s">
        <v>35</v>
      </c>
      <c r="DG201">
        <v>0</v>
      </c>
      <c r="DH201" t="s">
        <v>36</v>
      </c>
      <c r="DI201">
        <v>0</v>
      </c>
      <c r="DJ201" t="s">
        <v>35</v>
      </c>
      <c r="DK201" t="s">
        <v>35</v>
      </c>
      <c r="DL201">
        <v>0.01</v>
      </c>
      <c r="DM201">
        <v>1.2999999999999999E-2</v>
      </c>
      <c r="DN201">
        <v>5.7000000000000002E-3</v>
      </c>
      <c r="DO201" t="s">
        <v>35</v>
      </c>
      <c r="DP201" t="s">
        <v>35</v>
      </c>
      <c r="DQ201">
        <v>0</v>
      </c>
      <c r="DR201" t="s">
        <v>35</v>
      </c>
      <c r="DS201" t="s">
        <v>35</v>
      </c>
      <c r="DT201">
        <v>0</v>
      </c>
      <c r="DU201">
        <v>0</v>
      </c>
      <c r="DV201">
        <v>0</v>
      </c>
      <c r="DW201">
        <v>0</v>
      </c>
      <c r="DX201">
        <v>0</v>
      </c>
      <c r="DY201" t="s">
        <v>35</v>
      </c>
      <c r="DZ201">
        <v>0</v>
      </c>
      <c r="EA201" t="s">
        <v>35</v>
      </c>
      <c r="EB201" t="s">
        <v>35</v>
      </c>
      <c r="EC201" t="s">
        <v>35</v>
      </c>
      <c r="ED201" t="s">
        <v>35</v>
      </c>
      <c r="EE201">
        <v>0</v>
      </c>
      <c r="EF201" t="s">
        <v>35</v>
      </c>
      <c r="EG201">
        <v>0</v>
      </c>
      <c r="EH201" t="s">
        <v>35</v>
      </c>
      <c r="EI201">
        <v>0</v>
      </c>
      <c r="EJ201" t="s">
        <v>35</v>
      </c>
      <c r="EK201">
        <v>1.6400000000000001E-2</v>
      </c>
      <c r="EL201" t="s">
        <v>35</v>
      </c>
      <c r="EM201" t="s">
        <v>35</v>
      </c>
      <c r="EN201" t="s">
        <v>35</v>
      </c>
      <c r="EO201" t="s">
        <v>35</v>
      </c>
      <c r="EP201" t="s">
        <v>35</v>
      </c>
      <c r="EQ201">
        <v>0</v>
      </c>
      <c r="ER201" t="s">
        <v>35</v>
      </c>
      <c r="ES201">
        <v>0</v>
      </c>
      <c r="ET201">
        <v>0</v>
      </c>
      <c r="EU201">
        <v>0</v>
      </c>
      <c r="EV201" t="s">
        <v>35</v>
      </c>
      <c r="EW201">
        <v>0</v>
      </c>
      <c r="EX201">
        <v>0</v>
      </c>
      <c r="EY201" t="s">
        <v>35</v>
      </c>
      <c r="EZ201">
        <v>0</v>
      </c>
      <c r="FA201" t="s">
        <v>35</v>
      </c>
      <c r="FB201">
        <v>0</v>
      </c>
      <c r="FC201">
        <v>0</v>
      </c>
      <c r="FD201">
        <v>0</v>
      </c>
      <c r="FE201" t="s">
        <v>31</v>
      </c>
      <c r="FF201" t="s">
        <v>31</v>
      </c>
      <c r="FG201" t="s">
        <v>31</v>
      </c>
      <c r="FH201" t="s">
        <v>31</v>
      </c>
      <c r="FI201" t="s">
        <v>31</v>
      </c>
    </row>
    <row r="202" spans="1:165" x14ac:dyDescent="0.25">
      <c r="A202">
        <v>7</v>
      </c>
      <c r="B202" t="s">
        <v>115</v>
      </c>
      <c r="C202">
        <v>3.32E-2</v>
      </c>
      <c r="D202">
        <v>2.3900000000000001E-2</v>
      </c>
      <c r="E202">
        <v>3.7999999999999999E-2</v>
      </c>
      <c r="F202">
        <v>4.8599999999999997E-2</v>
      </c>
      <c r="G202">
        <v>3.9300000000000002E-2</v>
      </c>
      <c r="H202">
        <v>3.3399999999999999E-2</v>
      </c>
      <c r="I202">
        <v>3.61E-2</v>
      </c>
      <c r="J202">
        <v>3.6499999999999998E-2</v>
      </c>
      <c r="K202">
        <v>2.5499999999999998E-2</v>
      </c>
      <c r="L202">
        <v>3.2599999999999997E-2</v>
      </c>
      <c r="M202">
        <v>3.2199999999999999E-2</v>
      </c>
      <c r="N202">
        <v>7.1300000000000002E-2</v>
      </c>
      <c r="O202" t="s">
        <v>35</v>
      </c>
      <c r="P202">
        <v>4.8099999999999997E-2</v>
      </c>
      <c r="Q202" t="s">
        <v>35</v>
      </c>
      <c r="R202">
        <v>1.8100000000000002E-2</v>
      </c>
      <c r="S202">
        <v>2.1000000000000001E-2</v>
      </c>
      <c r="T202">
        <v>3.2599999999999997E-2</v>
      </c>
      <c r="U202">
        <v>3.8100000000000002E-2</v>
      </c>
      <c r="V202" t="s">
        <v>35</v>
      </c>
      <c r="W202">
        <v>1.6E-2</v>
      </c>
      <c r="X202">
        <v>3.6600000000000001E-2</v>
      </c>
      <c r="Y202">
        <v>4.07E-2</v>
      </c>
      <c r="Z202">
        <v>3.5799999999999998E-2</v>
      </c>
      <c r="AA202">
        <v>1.5299999999999999E-2</v>
      </c>
      <c r="AB202">
        <v>3.3799999999999997E-2</v>
      </c>
      <c r="AC202">
        <v>3.3300000000000003E-2</v>
      </c>
      <c r="AD202">
        <v>2.3E-2</v>
      </c>
      <c r="AE202">
        <v>3.5799999999999998E-2</v>
      </c>
      <c r="AF202">
        <v>5.2499999999999998E-2</v>
      </c>
      <c r="AG202">
        <v>2.6499999999999999E-2</v>
      </c>
      <c r="AH202" t="s">
        <v>35</v>
      </c>
      <c r="AI202">
        <v>3.09E-2</v>
      </c>
      <c r="AJ202">
        <v>2.5999999999999999E-2</v>
      </c>
      <c r="AK202">
        <v>3.2500000000000001E-2</v>
      </c>
      <c r="AL202">
        <v>3.2399999999999998E-2</v>
      </c>
      <c r="AM202">
        <v>2.3099999999999999E-2</v>
      </c>
      <c r="AN202">
        <v>1.5699999999999999E-2</v>
      </c>
      <c r="AO202">
        <v>3.3300000000000003E-2</v>
      </c>
      <c r="AP202">
        <v>3.6799999999999999E-2</v>
      </c>
      <c r="AQ202">
        <v>3.78E-2</v>
      </c>
      <c r="AR202">
        <v>2.1399999999999999E-2</v>
      </c>
      <c r="AS202" t="s">
        <v>35</v>
      </c>
      <c r="AT202">
        <v>2.3300000000000001E-2</v>
      </c>
      <c r="AU202">
        <v>2.7E-2</v>
      </c>
      <c r="AV202">
        <v>5.5300000000000002E-2</v>
      </c>
      <c r="AW202">
        <v>2.2599999999999999E-2</v>
      </c>
      <c r="AX202" t="s">
        <v>35</v>
      </c>
      <c r="AY202">
        <v>1.7000000000000001E-2</v>
      </c>
      <c r="AZ202">
        <v>5.4899999999999997E-2</v>
      </c>
      <c r="BA202" t="s">
        <v>35</v>
      </c>
      <c r="BB202">
        <v>3.7999999999999999E-2</v>
      </c>
      <c r="BC202">
        <v>2.2800000000000001E-2</v>
      </c>
      <c r="BD202">
        <v>2.86E-2</v>
      </c>
      <c r="BE202">
        <v>5.6399999999999999E-2</v>
      </c>
      <c r="BF202">
        <v>2.6499999999999999E-2</v>
      </c>
      <c r="BG202">
        <v>4.36E-2</v>
      </c>
      <c r="BH202">
        <v>4.48E-2</v>
      </c>
      <c r="BI202">
        <v>1.9900000000000001E-2</v>
      </c>
      <c r="BJ202">
        <v>5.1299999999999998E-2</v>
      </c>
      <c r="BK202">
        <v>1.55E-2</v>
      </c>
      <c r="BL202">
        <v>0.06</v>
      </c>
      <c r="BM202">
        <v>4.0899999999999999E-2</v>
      </c>
      <c r="BN202">
        <v>1.9900000000000001E-2</v>
      </c>
      <c r="BO202">
        <v>1.6199999999999999E-2</v>
      </c>
      <c r="BP202">
        <v>3.4200000000000001E-2</v>
      </c>
      <c r="BQ202">
        <v>2.7199999999999998E-2</v>
      </c>
      <c r="BR202">
        <v>7.9200000000000007E-2</v>
      </c>
      <c r="BS202">
        <v>4.2299999999999997E-2</v>
      </c>
      <c r="BT202">
        <v>2.1499999999999998E-2</v>
      </c>
      <c r="BU202">
        <v>2.8000000000000001E-2</v>
      </c>
      <c r="BV202">
        <v>1.5900000000000001E-2</v>
      </c>
      <c r="BW202">
        <v>4.7E-2</v>
      </c>
      <c r="BX202">
        <v>3.44E-2</v>
      </c>
      <c r="BY202">
        <v>3.0800000000000001E-2</v>
      </c>
      <c r="BZ202">
        <v>4.3099999999999999E-2</v>
      </c>
      <c r="CA202" t="s">
        <v>35</v>
      </c>
      <c r="CB202">
        <v>2.0799999999999999E-2</v>
      </c>
      <c r="CC202">
        <v>2.86E-2</v>
      </c>
      <c r="CD202">
        <v>3.2000000000000001E-2</v>
      </c>
      <c r="CE202" t="s">
        <v>35</v>
      </c>
      <c r="CF202" t="s">
        <v>35</v>
      </c>
      <c r="CG202">
        <v>2.1999999999999999E-2</v>
      </c>
      <c r="CH202">
        <v>3.9600000000000003E-2</v>
      </c>
      <c r="CI202">
        <v>5.4199999999999998E-2</v>
      </c>
      <c r="CJ202">
        <v>2.2800000000000001E-2</v>
      </c>
      <c r="CK202">
        <v>3.2099999999999997E-2</v>
      </c>
      <c r="CL202">
        <v>2.41E-2</v>
      </c>
      <c r="CM202">
        <v>3.6400000000000002E-2</v>
      </c>
      <c r="CN202">
        <v>2.4299999999999999E-2</v>
      </c>
      <c r="CO202">
        <v>5.4699999999999999E-2</v>
      </c>
      <c r="CP202">
        <v>5.11E-2</v>
      </c>
      <c r="CQ202">
        <v>4.3099999999999999E-2</v>
      </c>
      <c r="CR202">
        <v>6.3399999999999998E-2</v>
      </c>
      <c r="CS202">
        <v>3.3799999999999997E-2</v>
      </c>
      <c r="CT202">
        <v>5.3800000000000001E-2</v>
      </c>
      <c r="CU202">
        <v>2.0299999999999999E-2</v>
      </c>
      <c r="CV202" t="s">
        <v>35</v>
      </c>
      <c r="CW202">
        <v>3.0499999999999999E-2</v>
      </c>
      <c r="CX202">
        <v>5.0099999999999999E-2</v>
      </c>
      <c r="CY202">
        <v>3.5700000000000003E-2</v>
      </c>
      <c r="CZ202" t="s">
        <v>35</v>
      </c>
      <c r="DA202">
        <v>1.9699999999999999E-2</v>
      </c>
      <c r="DB202">
        <v>3.2000000000000001E-2</v>
      </c>
      <c r="DC202">
        <v>3.4700000000000002E-2</v>
      </c>
      <c r="DD202">
        <v>2.5700000000000001E-2</v>
      </c>
      <c r="DE202">
        <v>4.19E-2</v>
      </c>
      <c r="DF202">
        <v>2.86E-2</v>
      </c>
      <c r="DG202">
        <v>4.8000000000000001E-2</v>
      </c>
      <c r="DH202">
        <v>4.7300000000000002E-2</v>
      </c>
      <c r="DI202">
        <v>2.1999999999999999E-2</v>
      </c>
      <c r="DJ202">
        <v>2.9899999999999999E-2</v>
      </c>
      <c r="DK202">
        <v>6.1600000000000002E-2</v>
      </c>
      <c r="DL202">
        <v>5.1400000000000001E-2</v>
      </c>
      <c r="DM202">
        <v>4.1000000000000002E-2</v>
      </c>
      <c r="DN202">
        <v>2.86E-2</v>
      </c>
      <c r="DO202">
        <v>3.8699999999999998E-2</v>
      </c>
      <c r="DP202">
        <v>4.3900000000000002E-2</v>
      </c>
      <c r="DQ202">
        <v>3.4000000000000002E-2</v>
      </c>
      <c r="DR202">
        <v>0.06</v>
      </c>
      <c r="DS202">
        <v>2.9899999999999999E-2</v>
      </c>
      <c r="DT202">
        <v>4.4600000000000001E-2</v>
      </c>
      <c r="DU202">
        <v>4.41E-2</v>
      </c>
      <c r="DV202">
        <v>5.2299999999999999E-2</v>
      </c>
      <c r="DW202">
        <v>2.7199999999999998E-2</v>
      </c>
      <c r="DX202">
        <v>4.3999999999999997E-2</v>
      </c>
      <c r="DY202">
        <v>2.6700000000000002E-2</v>
      </c>
      <c r="DZ202" t="s">
        <v>35</v>
      </c>
      <c r="EA202">
        <v>2.75E-2</v>
      </c>
      <c r="EB202">
        <v>2.0799999999999999E-2</v>
      </c>
      <c r="EC202">
        <v>2.9899999999999999E-2</v>
      </c>
      <c r="ED202">
        <v>3.5700000000000003E-2</v>
      </c>
      <c r="EE202">
        <v>5.91E-2</v>
      </c>
      <c r="EF202">
        <v>2.35E-2</v>
      </c>
      <c r="EG202">
        <v>5.4300000000000001E-2</v>
      </c>
      <c r="EH202">
        <v>3.9399999999999998E-2</v>
      </c>
      <c r="EI202">
        <v>1.24E-2</v>
      </c>
      <c r="EJ202">
        <v>5.5300000000000002E-2</v>
      </c>
      <c r="EK202">
        <v>1.3100000000000001E-2</v>
      </c>
      <c r="EL202">
        <v>3.2599999999999997E-2</v>
      </c>
      <c r="EM202">
        <v>4.7199999999999999E-2</v>
      </c>
      <c r="EN202">
        <v>4.19E-2</v>
      </c>
      <c r="EO202">
        <v>2.5000000000000001E-2</v>
      </c>
      <c r="EP202">
        <v>2.75E-2</v>
      </c>
      <c r="EQ202" t="s">
        <v>35</v>
      </c>
      <c r="ER202">
        <v>3.5999999999999997E-2</v>
      </c>
      <c r="ES202">
        <v>1.84E-2</v>
      </c>
      <c r="ET202">
        <v>0</v>
      </c>
      <c r="EU202">
        <v>3.4599999999999999E-2</v>
      </c>
      <c r="EV202">
        <v>3.5700000000000003E-2</v>
      </c>
      <c r="EW202">
        <v>0</v>
      </c>
      <c r="EX202">
        <v>4.6800000000000001E-2</v>
      </c>
      <c r="EY202">
        <v>2.12E-2</v>
      </c>
      <c r="EZ202" t="s">
        <v>35</v>
      </c>
      <c r="FA202">
        <v>2.9100000000000001E-2</v>
      </c>
      <c r="FB202">
        <v>3.04E-2</v>
      </c>
      <c r="FC202" t="s">
        <v>35</v>
      </c>
      <c r="FD202">
        <v>0</v>
      </c>
      <c r="FE202" t="s">
        <v>31</v>
      </c>
      <c r="FF202" t="s">
        <v>31</v>
      </c>
      <c r="FG202" t="s">
        <v>31</v>
      </c>
      <c r="FH202" t="s">
        <v>31</v>
      </c>
      <c r="FI202" t="s">
        <v>31</v>
      </c>
    </row>
    <row r="203" spans="1:165" x14ac:dyDescent="0.25">
      <c r="A203">
        <v>8</v>
      </c>
      <c r="B203" t="s">
        <v>118</v>
      </c>
      <c r="C203">
        <v>3.2000000000000001E-2</v>
      </c>
      <c r="D203">
        <v>2.3599999999999999E-2</v>
      </c>
      <c r="E203">
        <v>3.1699999999999999E-2</v>
      </c>
      <c r="F203">
        <v>3.7400000000000003E-2</v>
      </c>
      <c r="G203">
        <v>3.5400000000000001E-2</v>
      </c>
      <c r="H203">
        <v>3.5099999999999999E-2</v>
      </c>
      <c r="I203">
        <v>2.64E-2</v>
      </c>
      <c r="J203">
        <v>2.9600000000000001E-2</v>
      </c>
      <c r="K203">
        <v>4.41E-2</v>
      </c>
      <c r="L203">
        <v>3.2800000000000003E-2</v>
      </c>
      <c r="M203">
        <v>3.4500000000000003E-2</v>
      </c>
      <c r="N203">
        <v>1.7500000000000002E-2</v>
      </c>
      <c r="O203">
        <v>0</v>
      </c>
      <c r="P203">
        <v>6.4199999999999993E-2</v>
      </c>
      <c r="Q203" t="s">
        <v>35</v>
      </c>
      <c r="R203">
        <v>3.95E-2</v>
      </c>
      <c r="S203">
        <v>4.4499999999999998E-2</v>
      </c>
      <c r="T203">
        <v>1.5599999999999999E-2</v>
      </c>
      <c r="U203">
        <v>1.6E-2</v>
      </c>
      <c r="V203">
        <v>4.19E-2</v>
      </c>
      <c r="W203">
        <v>2.2800000000000001E-2</v>
      </c>
      <c r="X203">
        <v>5.3699999999999998E-2</v>
      </c>
      <c r="Y203">
        <v>1.7600000000000001E-2</v>
      </c>
      <c r="Z203">
        <v>2.2499999999999999E-2</v>
      </c>
      <c r="AA203">
        <v>1.72E-2</v>
      </c>
      <c r="AB203">
        <v>5.0299999999999997E-2</v>
      </c>
      <c r="AC203">
        <v>3.15E-2</v>
      </c>
      <c r="AD203">
        <v>2.0500000000000001E-2</v>
      </c>
      <c r="AE203">
        <v>7.8399999999999997E-2</v>
      </c>
      <c r="AF203">
        <v>1.66E-2</v>
      </c>
      <c r="AG203">
        <v>3.1699999999999999E-2</v>
      </c>
      <c r="AH203" t="s">
        <v>35</v>
      </c>
      <c r="AI203">
        <v>2.69E-2</v>
      </c>
      <c r="AJ203">
        <v>5.7799999999999997E-2</v>
      </c>
      <c r="AK203" t="s">
        <v>35</v>
      </c>
      <c r="AL203">
        <v>1.6199999999999999E-2</v>
      </c>
      <c r="AM203">
        <v>1.61E-2</v>
      </c>
      <c r="AN203">
        <v>3.9699999999999999E-2</v>
      </c>
      <c r="AO203" t="s">
        <v>35</v>
      </c>
      <c r="AP203">
        <v>2.6499999999999999E-2</v>
      </c>
      <c r="AQ203">
        <v>9.4600000000000004E-2</v>
      </c>
      <c r="AR203">
        <v>3.7400000000000003E-2</v>
      </c>
      <c r="AS203" t="s">
        <v>35</v>
      </c>
      <c r="AT203">
        <v>2.6499999999999999E-2</v>
      </c>
      <c r="AU203">
        <v>1.2800000000000001E-2</v>
      </c>
      <c r="AV203" t="s">
        <v>35</v>
      </c>
      <c r="AW203">
        <v>2.1399999999999999E-2</v>
      </c>
      <c r="AX203">
        <v>7.2599999999999998E-2</v>
      </c>
      <c r="AY203">
        <v>2.1499999999999998E-2</v>
      </c>
      <c r="AZ203">
        <v>3.15E-2</v>
      </c>
      <c r="BA203">
        <v>2.6100000000000002E-2</v>
      </c>
      <c r="BB203">
        <v>1.7899999999999999E-2</v>
      </c>
      <c r="BC203">
        <v>3.5000000000000003E-2</v>
      </c>
      <c r="BD203">
        <v>4.87E-2</v>
      </c>
      <c r="BE203">
        <v>2.01E-2</v>
      </c>
      <c r="BF203">
        <v>2.5499999999999998E-2</v>
      </c>
      <c r="BG203">
        <v>2.0299999999999999E-2</v>
      </c>
      <c r="BH203">
        <v>1.9099999999999999E-2</v>
      </c>
      <c r="BI203">
        <v>1.89E-2</v>
      </c>
      <c r="BJ203">
        <v>2.01E-2</v>
      </c>
      <c r="BK203">
        <v>4.0599999999999997E-2</v>
      </c>
      <c r="BL203">
        <v>1.7999999999999999E-2</v>
      </c>
      <c r="BM203">
        <v>3.5799999999999998E-2</v>
      </c>
      <c r="BN203">
        <v>2.24E-2</v>
      </c>
      <c r="BO203">
        <v>3.6700000000000003E-2</v>
      </c>
      <c r="BP203" t="s">
        <v>35</v>
      </c>
      <c r="BQ203">
        <v>4.5199999999999997E-2</v>
      </c>
      <c r="BR203">
        <v>0</v>
      </c>
      <c r="BS203">
        <v>6.3399999999999998E-2</v>
      </c>
      <c r="BT203" t="s">
        <v>35</v>
      </c>
      <c r="BU203">
        <v>2.87E-2</v>
      </c>
      <c r="BV203">
        <v>2.1299999999999999E-2</v>
      </c>
      <c r="BW203">
        <v>2.01E-2</v>
      </c>
      <c r="BX203">
        <v>5.9400000000000001E-2</v>
      </c>
      <c r="BY203">
        <v>2.92E-2</v>
      </c>
      <c r="BZ203">
        <v>5.7500000000000002E-2</v>
      </c>
      <c r="CA203">
        <v>4.2299999999999997E-2</v>
      </c>
      <c r="CB203">
        <v>3.4200000000000001E-2</v>
      </c>
      <c r="CC203">
        <v>3.9E-2</v>
      </c>
      <c r="CD203">
        <v>5.28E-2</v>
      </c>
      <c r="CE203">
        <v>4.8800000000000003E-2</v>
      </c>
      <c r="CF203" t="s">
        <v>35</v>
      </c>
      <c r="CG203">
        <v>1.95E-2</v>
      </c>
      <c r="CH203">
        <v>2.7900000000000001E-2</v>
      </c>
      <c r="CI203">
        <v>1.61E-2</v>
      </c>
      <c r="CJ203">
        <v>7.9899999999999999E-2</v>
      </c>
      <c r="CK203">
        <v>5.4300000000000001E-2</v>
      </c>
      <c r="CL203">
        <v>0.03</v>
      </c>
      <c r="CM203">
        <v>2.18E-2</v>
      </c>
      <c r="CN203">
        <v>3.7400000000000003E-2</v>
      </c>
      <c r="CO203" t="s">
        <v>35</v>
      </c>
      <c r="CP203" t="s">
        <v>35</v>
      </c>
      <c r="CQ203">
        <v>7.7600000000000002E-2</v>
      </c>
      <c r="CR203">
        <v>2.4199999999999999E-2</v>
      </c>
      <c r="CS203">
        <v>3.1600000000000003E-2</v>
      </c>
      <c r="CT203">
        <v>2.41E-2</v>
      </c>
      <c r="CU203">
        <v>3.95E-2</v>
      </c>
      <c r="CV203">
        <v>0</v>
      </c>
      <c r="CW203">
        <v>6.0199999999999997E-2</v>
      </c>
      <c r="CX203">
        <v>3.2300000000000002E-2</v>
      </c>
      <c r="CY203">
        <v>5.04E-2</v>
      </c>
      <c r="CZ203" t="s">
        <v>35</v>
      </c>
      <c r="DA203">
        <v>7.6899999999999996E-2</v>
      </c>
      <c r="DB203">
        <v>3.0700000000000002E-2</v>
      </c>
      <c r="DC203">
        <v>3.5700000000000003E-2</v>
      </c>
      <c r="DD203">
        <v>2.9399999999999999E-2</v>
      </c>
      <c r="DE203">
        <v>3.4700000000000002E-2</v>
      </c>
      <c r="DF203">
        <v>6.13E-2</v>
      </c>
      <c r="DG203" t="s">
        <v>35</v>
      </c>
      <c r="DH203">
        <v>2.3099999999999999E-2</v>
      </c>
      <c r="DI203">
        <v>2.75E-2</v>
      </c>
      <c r="DJ203">
        <v>4.0300000000000002E-2</v>
      </c>
      <c r="DK203">
        <v>6.3399999999999998E-2</v>
      </c>
      <c r="DL203">
        <v>3.5099999999999999E-2</v>
      </c>
      <c r="DM203">
        <v>3.0700000000000002E-2</v>
      </c>
      <c r="DN203">
        <v>2.2100000000000002E-2</v>
      </c>
      <c r="DO203">
        <v>3.5499999999999997E-2</v>
      </c>
      <c r="DP203">
        <v>3.04E-2</v>
      </c>
      <c r="DQ203">
        <v>7.6399999999999996E-2</v>
      </c>
      <c r="DR203" t="s">
        <v>35</v>
      </c>
      <c r="DS203">
        <v>8.6999999999999994E-3</v>
      </c>
      <c r="DT203" t="s">
        <v>35</v>
      </c>
      <c r="DU203">
        <v>3.6999999999999998E-2</v>
      </c>
      <c r="DV203">
        <v>3.8600000000000002E-2</v>
      </c>
      <c r="DW203">
        <v>7.3800000000000004E-2</v>
      </c>
      <c r="DX203">
        <v>7.1999999999999995E-2</v>
      </c>
      <c r="DY203">
        <v>0.04</v>
      </c>
      <c r="DZ203">
        <v>0.08</v>
      </c>
      <c r="EA203">
        <v>7.9000000000000001E-2</v>
      </c>
      <c r="EB203">
        <v>2.9600000000000001E-2</v>
      </c>
      <c r="EC203">
        <v>7.4300000000000005E-2</v>
      </c>
      <c r="ED203">
        <v>6.6900000000000001E-2</v>
      </c>
      <c r="EE203">
        <v>6.7500000000000004E-2</v>
      </c>
      <c r="EF203">
        <v>2.7900000000000001E-2</v>
      </c>
      <c r="EG203">
        <v>2.7099999999999999E-2</v>
      </c>
      <c r="EH203">
        <v>3.2500000000000001E-2</v>
      </c>
      <c r="EI203">
        <v>6.59E-2</v>
      </c>
      <c r="EJ203">
        <v>1.5100000000000001E-2</v>
      </c>
      <c r="EK203" t="s">
        <v>35</v>
      </c>
      <c r="EL203">
        <v>9.7999999999999997E-3</v>
      </c>
      <c r="EM203">
        <v>3.2199999999999999E-2</v>
      </c>
      <c r="EN203">
        <v>2.5100000000000001E-2</v>
      </c>
      <c r="EO203">
        <v>6.88E-2</v>
      </c>
      <c r="EP203">
        <v>1.72E-2</v>
      </c>
      <c r="EQ203" t="s">
        <v>35</v>
      </c>
      <c r="ER203">
        <v>2.8799999999999999E-2</v>
      </c>
      <c r="ES203">
        <v>5.5100000000000003E-2</v>
      </c>
      <c r="ET203">
        <v>0</v>
      </c>
      <c r="EU203">
        <v>3.3099999999999997E-2</v>
      </c>
      <c r="EV203">
        <v>5.0299999999999997E-2</v>
      </c>
      <c r="EW203" t="s">
        <v>35</v>
      </c>
      <c r="EX203">
        <v>3.3099999999999997E-2</v>
      </c>
      <c r="EY203">
        <v>1.95E-2</v>
      </c>
      <c r="EZ203">
        <v>0.2059</v>
      </c>
      <c r="FA203">
        <v>1.9199999999999998E-2</v>
      </c>
      <c r="FB203">
        <v>4.8500000000000001E-2</v>
      </c>
      <c r="FC203">
        <v>0.1961</v>
      </c>
      <c r="FD203">
        <v>0</v>
      </c>
      <c r="FE203" t="s">
        <v>31</v>
      </c>
      <c r="FF203" t="s">
        <v>31</v>
      </c>
      <c r="FG203" t="s">
        <v>31</v>
      </c>
      <c r="FH203" t="s">
        <v>31</v>
      </c>
      <c r="FI203" t="s">
        <v>31</v>
      </c>
    </row>
    <row r="204" spans="1:165" x14ac:dyDescent="0.25">
      <c r="A204">
        <v>9</v>
      </c>
      <c r="B204" t="s">
        <v>121</v>
      </c>
      <c r="C204" t="s">
        <v>36</v>
      </c>
      <c r="D204" t="s">
        <v>36</v>
      </c>
      <c r="E204" t="s">
        <v>36</v>
      </c>
      <c r="F204" t="s">
        <v>36</v>
      </c>
      <c r="G204" t="s">
        <v>35</v>
      </c>
      <c r="H204" t="s">
        <v>36</v>
      </c>
      <c r="I204" t="s">
        <v>36</v>
      </c>
      <c r="J204" t="s">
        <v>36</v>
      </c>
      <c r="K204" t="s">
        <v>36</v>
      </c>
      <c r="L204" t="s">
        <v>36</v>
      </c>
      <c r="M204" t="s">
        <v>36</v>
      </c>
      <c r="N204">
        <v>0</v>
      </c>
      <c r="O204">
        <v>0</v>
      </c>
      <c r="P204" t="s">
        <v>35</v>
      </c>
      <c r="Q204">
        <v>0</v>
      </c>
      <c r="R204" t="s">
        <v>35</v>
      </c>
      <c r="S204">
        <v>0</v>
      </c>
      <c r="T204" t="s">
        <v>35</v>
      </c>
      <c r="U204">
        <v>0</v>
      </c>
      <c r="V204" t="s">
        <v>35</v>
      </c>
      <c r="W204" t="s">
        <v>35</v>
      </c>
      <c r="X204" t="s">
        <v>35</v>
      </c>
      <c r="Y204" t="s">
        <v>35</v>
      </c>
      <c r="Z204">
        <v>0</v>
      </c>
      <c r="AA204" t="s">
        <v>35</v>
      </c>
      <c r="AB204" t="s">
        <v>35</v>
      </c>
      <c r="AC204">
        <v>0</v>
      </c>
      <c r="AD204" t="s">
        <v>35</v>
      </c>
      <c r="AE204" t="s">
        <v>36</v>
      </c>
      <c r="AF204" t="s">
        <v>35</v>
      </c>
      <c r="AG204">
        <v>0</v>
      </c>
      <c r="AH204">
        <v>0</v>
      </c>
      <c r="AI204" t="s">
        <v>35</v>
      </c>
      <c r="AJ204">
        <v>0</v>
      </c>
      <c r="AK204" t="s">
        <v>35</v>
      </c>
      <c r="AL204" t="s">
        <v>35</v>
      </c>
      <c r="AM204" t="s">
        <v>36</v>
      </c>
      <c r="AN204" t="s">
        <v>35</v>
      </c>
      <c r="AO204">
        <v>0</v>
      </c>
      <c r="AP204">
        <v>0</v>
      </c>
      <c r="AQ204">
        <v>0</v>
      </c>
      <c r="AR204" t="s">
        <v>35</v>
      </c>
      <c r="AS204" t="s">
        <v>35</v>
      </c>
      <c r="AT204">
        <v>0</v>
      </c>
      <c r="AU204">
        <v>0</v>
      </c>
      <c r="AV204">
        <v>0</v>
      </c>
      <c r="AW204">
        <v>0</v>
      </c>
      <c r="AX204">
        <v>0</v>
      </c>
      <c r="AY204">
        <v>0</v>
      </c>
      <c r="AZ204" t="s">
        <v>36</v>
      </c>
      <c r="BA204" t="s">
        <v>35</v>
      </c>
      <c r="BB204" t="s">
        <v>35</v>
      </c>
      <c r="BC204">
        <v>2.2800000000000001E-2</v>
      </c>
      <c r="BD204">
        <v>0</v>
      </c>
      <c r="BE204">
        <v>0</v>
      </c>
      <c r="BF204">
        <v>0</v>
      </c>
      <c r="BG204">
        <v>0</v>
      </c>
      <c r="BH204">
        <v>0</v>
      </c>
      <c r="BI204" t="s">
        <v>35</v>
      </c>
      <c r="BJ204" t="s">
        <v>35</v>
      </c>
      <c r="BK204">
        <v>0</v>
      </c>
      <c r="BL204" t="s">
        <v>35</v>
      </c>
      <c r="BM204" t="s">
        <v>35</v>
      </c>
      <c r="BN204" t="s">
        <v>35</v>
      </c>
      <c r="BO204" t="s">
        <v>35</v>
      </c>
      <c r="BP204">
        <v>0</v>
      </c>
      <c r="BQ204">
        <v>0</v>
      </c>
      <c r="BR204" t="s">
        <v>35</v>
      </c>
      <c r="BS204">
        <v>1.2699999999999999E-2</v>
      </c>
      <c r="BT204">
        <v>1.43E-2</v>
      </c>
      <c r="BU204">
        <v>6.0000000000000001E-3</v>
      </c>
      <c r="BV204">
        <v>0</v>
      </c>
      <c r="BW204" t="s">
        <v>35</v>
      </c>
      <c r="BX204">
        <v>0</v>
      </c>
      <c r="BY204" t="s">
        <v>35</v>
      </c>
      <c r="BZ204" t="s">
        <v>35</v>
      </c>
      <c r="CA204" t="s">
        <v>35</v>
      </c>
      <c r="CB204" t="s">
        <v>36</v>
      </c>
      <c r="CC204" t="s">
        <v>35</v>
      </c>
      <c r="CD204">
        <v>0</v>
      </c>
      <c r="CE204" t="s">
        <v>35</v>
      </c>
      <c r="CF204">
        <v>0</v>
      </c>
      <c r="CG204">
        <v>0</v>
      </c>
      <c r="CH204" t="s">
        <v>35</v>
      </c>
      <c r="CI204">
        <v>0</v>
      </c>
      <c r="CJ204" t="s">
        <v>35</v>
      </c>
      <c r="CK204" t="s">
        <v>35</v>
      </c>
      <c r="CL204" t="s">
        <v>35</v>
      </c>
      <c r="CM204" t="s">
        <v>36</v>
      </c>
      <c r="CN204" t="s">
        <v>35</v>
      </c>
      <c r="CO204">
        <v>2.9899999999999999E-2</v>
      </c>
      <c r="CP204">
        <v>0</v>
      </c>
      <c r="CQ204">
        <v>0</v>
      </c>
      <c r="CR204">
        <v>0</v>
      </c>
      <c r="CS204" t="s">
        <v>35</v>
      </c>
      <c r="CT204" t="s">
        <v>35</v>
      </c>
      <c r="CU204">
        <v>0</v>
      </c>
      <c r="CV204" t="s">
        <v>35</v>
      </c>
      <c r="CW204" t="s">
        <v>35</v>
      </c>
      <c r="CX204">
        <v>0</v>
      </c>
      <c r="CY204">
        <v>0</v>
      </c>
      <c r="CZ204">
        <v>0</v>
      </c>
      <c r="DA204">
        <v>0</v>
      </c>
      <c r="DB204">
        <v>0</v>
      </c>
      <c r="DC204" t="s">
        <v>35</v>
      </c>
      <c r="DD204" t="s">
        <v>35</v>
      </c>
      <c r="DE204" t="s">
        <v>35</v>
      </c>
      <c r="DF204">
        <v>0</v>
      </c>
      <c r="DG204" t="s">
        <v>35</v>
      </c>
      <c r="DH204" t="s">
        <v>35</v>
      </c>
      <c r="DI204" t="s">
        <v>35</v>
      </c>
      <c r="DJ204">
        <v>7.7999999999999996E-3</v>
      </c>
      <c r="DK204">
        <v>0</v>
      </c>
      <c r="DL204" t="s">
        <v>35</v>
      </c>
      <c r="DM204">
        <v>0</v>
      </c>
      <c r="DN204">
        <v>0</v>
      </c>
      <c r="DO204">
        <v>0</v>
      </c>
      <c r="DP204">
        <v>0</v>
      </c>
      <c r="DQ204" t="s">
        <v>35</v>
      </c>
      <c r="DR204">
        <v>0</v>
      </c>
      <c r="DS204" t="s">
        <v>35</v>
      </c>
      <c r="DT204" t="s">
        <v>35</v>
      </c>
      <c r="DU204" t="s">
        <v>35</v>
      </c>
      <c r="DV204">
        <v>0</v>
      </c>
      <c r="DW204">
        <v>0</v>
      </c>
      <c r="DX204">
        <v>0</v>
      </c>
      <c r="DY204" t="s">
        <v>35</v>
      </c>
      <c r="DZ204" t="s">
        <v>35</v>
      </c>
      <c r="EA204">
        <v>0</v>
      </c>
      <c r="EB204">
        <v>0</v>
      </c>
      <c r="EC204" t="s">
        <v>35</v>
      </c>
      <c r="ED204">
        <v>0</v>
      </c>
      <c r="EE204">
        <v>0</v>
      </c>
      <c r="EF204" t="s">
        <v>35</v>
      </c>
      <c r="EG204" t="s">
        <v>35</v>
      </c>
      <c r="EH204" t="s">
        <v>35</v>
      </c>
      <c r="EI204" t="s">
        <v>35</v>
      </c>
      <c r="EJ204">
        <v>0</v>
      </c>
      <c r="EK204">
        <v>0</v>
      </c>
      <c r="EL204">
        <v>0</v>
      </c>
      <c r="EM204">
        <v>0</v>
      </c>
      <c r="EN204" t="s">
        <v>35</v>
      </c>
      <c r="EO204">
        <v>0</v>
      </c>
      <c r="EP204">
        <v>0</v>
      </c>
      <c r="EQ204">
        <v>0</v>
      </c>
      <c r="ER204" t="s">
        <v>35</v>
      </c>
      <c r="ES204" t="s">
        <v>35</v>
      </c>
      <c r="ET204">
        <v>0</v>
      </c>
      <c r="EU204">
        <v>0</v>
      </c>
      <c r="EV204" t="s">
        <v>35</v>
      </c>
      <c r="EW204" t="s">
        <v>35</v>
      </c>
      <c r="EX204">
        <v>0</v>
      </c>
      <c r="EY204">
        <v>0</v>
      </c>
      <c r="EZ204">
        <v>0</v>
      </c>
      <c r="FA204" t="s">
        <v>35</v>
      </c>
      <c r="FB204" t="s">
        <v>35</v>
      </c>
      <c r="FC204">
        <v>0</v>
      </c>
      <c r="FD204">
        <v>0</v>
      </c>
      <c r="FE204" t="s">
        <v>31</v>
      </c>
      <c r="FF204" t="s">
        <v>31</v>
      </c>
      <c r="FG204" t="s">
        <v>31</v>
      </c>
      <c r="FH204" t="s">
        <v>31</v>
      </c>
      <c r="FI204" t="s">
        <v>31</v>
      </c>
    </row>
    <row r="205" spans="1:165" x14ac:dyDescent="0.25">
      <c r="A205">
        <v>10</v>
      </c>
      <c r="B205" t="s">
        <v>124</v>
      </c>
      <c r="C205" t="s">
        <v>36</v>
      </c>
      <c r="D205">
        <v>0</v>
      </c>
      <c r="E205">
        <v>0</v>
      </c>
      <c r="F205" t="s">
        <v>35</v>
      </c>
      <c r="G205">
        <v>0</v>
      </c>
      <c r="H205">
        <v>0</v>
      </c>
      <c r="I205" t="s">
        <v>36</v>
      </c>
      <c r="J205" t="s">
        <v>35</v>
      </c>
      <c r="K205">
        <v>0</v>
      </c>
      <c r="L205">
        <v>0</v>
      </c>
      <c r="M205">
        <v>0</v>
      </c>
      <c r="N205">
        <v>0</v>
      </c>
      <c r="O205">
        <v>0</v>
      </c>
      <c r="P205" t="s">
        <v>35</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t="s">
        <v>35</v>
      </c>
      <c r="BC205">
        <v>0</v>
      </c>
      <c r="BD205">
        <v>0</v>
      </c>
      <c r="BE205">
        <v>0</v>
      </c>
      <c r="BF205">
        <v>0</v>
      </c>
      <c r="BG205">
        <v>0</v>
      </c>
      <c r="BH205" t="s">
        <v>35</v>
      </c>
      <c r="BI205">
        <v>0</v>
      </c>
      <c r="BJ205">
        <v>0</v>
      </c>
      <c r="BK205">
        <v>0</v>
      </c>
      <c r="BL205" t="s">
        <v>36</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t="s">
        <v>35</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t="s">
        <v>31</v>
      </c>
      <c r="FF205" t="s">
        <v>31</v>
      </c>
      <c r="FG205" t="s">
        <v>31</v>
      </c>
      <c r="FH205" t="s">
        <v>31</v>
      </c>
      <c r="FI205" t="s">
        <v>31</v>
      </c>
    </row>
    <row r="206" spans="1:165" x14ac:dyDescent="0.25">
      <c r="A206">
        <v>11</v>
      </c>
      <c r="B206" t="s">
        <v>127</v>
      </c>
      <c r="C206">
        <v>4.2599999999999999E-2</v>
      </c>
      <c r="D206">
        <v>3.6799999999999999E-2</v>
      </c>
      <c r="E206">
        <v>5.7299999999999997E-2</v>
      </c>
      <c r="F206">
        <v>1.9E-2</v>
      </c>
      <c r="G206">
        <v>6.3899999999999998E-2</v>
      </c>
      <c r="H206">
        <v>5.2400000000000002E-2</v>
      </c>
      <c r="I206">
        <v>2.4400000000000002E-2</v>
      </c>
      <c r="J206">
        <v>3.4700000000000002E-2</v>
      </c>
      <c r="K206">
        <v>4.5699999999999998E-2</v>
      </c>
      <c r="L206">
        <v>5.0200000000000002E-2</v>
      </c>
      <c r="M206">
        <v>5.0999999999999997E-2</v>
      </c>
      <c r="N206">
        <v>1.0200000000000001E-2</v>
      </c>
      <c r="O206" t="s">
        <v>35</v>
      </c>
      <c r="P206">
        <v>2.3199999999999998E-2</v>
      </c>
      <c r="Q206">
        <v>4.8800000000000003E-2</v>
      </c>
      <c r="R206">
        <v>2.8799999999999999E-2</v>
      </c>
      <c r="S206">
        <v>3.9399999999999998E-2</v>
      </c>
      <c r="T206">
        <v>2.3800000000000002E-2</v>
      </c>
      <c r="U206">
        <v>6.59E-2</v>
      </c>
      <c r="V206" t="s">
        <v>35</v>
      </c>
      <c r="W206">
        <v>2.12E-2</v>
      </c>
      <c r="X206">
        <v>3.9E-2</v>
      </c>
      <c r="Y206">
        <v>6.2199999999999998E-2</v>
      </c>
      <c r="Z206">
        <v>4.7699999999999999E-2</v>
      </c>
      <c r="AA206">
        <v>8.6E-3</v>
      </c>
      <c r="AB206">
        <v>2.52E-2</v>
      </c>
      <c r="AC206">
        <v>1.4800000000000001E-2</v>
      </c>
      <c r="AD206">
        <v>1.3299999999999999E-2</v>
      </c>
      <c r="AE206">
        <v>5.3999999999999999E-2</v>
      </c>
      <c r="AF206">
        <v>9.1200000000000003E-2</v>
      </c>
      <c r="AG206">
        <v>4.36E-2</v>
      </c>
      <c r="AH206" t="s">
        <v>35</v>
      </c>
      <c r="AI206">
        <v>4.4299999999999999E-2</v>
      </c>
      <c r="AJ206">
        <v>4.7699999999999999E-2</v>
      </c>
      <c r="AK206">
        <v>2.9899999999999999E-2</v>
      </c>
      <c r="AL206">
        <v>3.78E-2</v>
      </c>
      <c r="AM206">
        <v>3.6999999999999998E-2</v>
      </c>
      <c r="AN206">
        <v>9.4000000000000004E-3</v>
      </c>
      <c r="AO206">
        <v>0.05</v>
      </c>
      <c r="AP206">
        <v>4.6199999999999998E-2</v>
      </c>
      <c r="AQ206">
        <v>6.8900000000000003E-2</v>
      </c>
      <c r="AR206">
        <v>3.7400000000000003E-2</v>
      </c>
      <c r="AS206">
        <v>4.07E-2</v>
      </c>
      <c r="AT206">
        <v>4.9700000000000001E-2</v>
      </c>
      <c r="AU206">
        <v>3.9800000000000002E-2</v>
      </c>
      <c r="AV206">
        <v>7.51E-2</v>
      </c>
      <c r="AW206">
        <v>5.11E-2</v>
      </c>
      <c r="AX206">
        <v>6.4500000000000002E-2</v>
      </c>
      <c r="AY206">
        <v>3.1300000000000001E-2</v>
      </c>
      <c r="AZ206">
        <v>6.3799999999999996E-2</v>
      </c>
      <c r="BA206">
        <v>3.9100000000000003E-2</v>
      </c>
      <c r="BB206">
        <v>4.4699999999999997E-2</v>
      </c>
      <c r="BC206">
        <v>5.6000000000000001E-2</v>
      </c>
      <c r="BD206">
        <v>3.3599999999999998E-2</v>
      </c>
      <c r="BE206">
        <v>4.02E-2</v>
      </c>
      <c r="BF206">
        <v>4.2200000000000001E-2</v>
      </c>
      <c r="BG206">
        <v>6.3200000000000006E-2</v>
      </c>
      <c r="BH206">
        <v>2.92E-2</v>
      </c>
      <c r="BI206">
        <v>3.8300000000000001E-2</v>
      </c>
      <c r="BJ206">
        <v>1.34E-2</v>
      </c>
      <c r="BK206">
        <v>8.6999999999999994E-3</v>
      </c>
      <c r="BL206">
        <v>3.9699999999999999E-2</v>
      </c>
      <c r="BM206">
        <v>3.32E-2</v>
      </c>
      <c r="BN206">
        <v>3.9899999999999998E-2</v>
      </c>
      <c r="BO206">
        <v>4.5499999999999999E-2</v>
      </c>
      <c r="BP206">
        <v>5.5800000000000002E-2</v>
      </c>
      <c r="BQ206">
        <v>3.85E-2</v>
      </c>
      <c r="BR206">
        <v>8.9099999999999999E-2</v>
      </c>
      <c r="BS206">
        <v>5.7099999999999998E-2</v>
      </c>
      <c r="BT206">
        <v>4.0599999999999997E-2</v>
      </c>
      <c r="BU206">
        <v>4.87E-2</v>
      </c>
      <c r="BV206">
        <v>2.76E-2</v>
      </c>
      <c r="BW206" t="s">
        <v>35</v>
      </c>
      <c r="BX206">
        <v>4.0599999999999997E-2</v>
      </c>
      <c r="BY206">
        <v>1.9199999999999998E-2</v>
      </c>
      <c r="BZ206">
        <v>1.9199999999999998E-2</v>
      </c>
      <c r="CA206" t="s">
        <v>35</v>
      </c>
      <c r="CB206">
        <v>3.8899999999999997E-2</v>
      </c>
      <c r="CC206">
        <v>6.2399999999999997E-2</v>
      </c>
      <c r="CD206">
        <v>6.4899999999999999E-2</v>
      </c>
      <c r="CE206">
        <v>4.8800000000000003E-2</v>
      </c>
      <c r="CF206">
        <v>7.1999999999999995E-2</v>
      </c>
      <c r="CG206">
        <v>4.7600000000000003E-2</v>
      </c>
      <c r="CH206">
        <v>6.9599999999999995E-2</v>
      </c>
      <c r="CI206">
        <v>7.7600000000000002E-2</v>
      </c>
      <c r="CJ206">
        <v>3.7499999999999999E-2</v>
      </c>
      <c r="CK206">
        <v>5.1700000000000003E-2</v>
      </c>
      <c r="CL206">
        <v>4.5900000000000003E-2</v>
      </c>
      <c r="CM206">
        <v>0.06</v>
      </c>
      <c r="CN206">
        <v>4.24E-2</v>
      </c>
      <c r="CO206">
        <v>3.9800000000000002E-2</v>
      </c>
      <c r="CP206">
        <v>4.3799999999999999E-2</v>
      </c>
      <c r="CQ206">
        <v>1.72E-2</v>
      </c>
      <c r="CR206">
        <v>3.9300000000000002E-2</v>
      </c>
      <c r="CS206">
        <v>3.1600000000000003E-2</v>
      </c>
      <c r="CT206">
        <v>5.4600000000000003E-2</v>
      </c>
      <c r="CU206">
        <v>3.8399999999999997E-2</v>
      </c>
      <c r="CV206" t="s">
        <v>35</v>
      </c>
      <c r="CW206">
        <v>5.5100000000000003E-2</v>
      </c>
      <c r="CX206">
        <v>7.2700000000000001E-2</v>
      </c>
      <c r="CY206">
        <v>6.0900000000000003E-2</v>
      </c>
      <c r="CZ206" t="s">
        <v>35</v>
      </c>
      <c r="DA206">
        <v>3.9399999999999998E-2</v>
      </c>
      <c r="DB206">
        <v>3.3399999999999999E-2</v>
      </c>
      <c r="DC206">
        <v>6.2700000000000006E-2</v>
      </c>
      <c r="DD206">
        <v>6.25E-2</v>
      </c>
      <c r="DE206">
        <v>4.0500000000000001E-2</v>
      </c>
      <c r="DF206">
        <v>4.5999999999999999E-2</v>
      </c>
      <c r="DG206">
        <v>0.08</v>
      </c>
      <c r="DH206">
        <v>3.7100000000000001E-2</v>
      </c>
      <c r="DI206">
        <v>3.8600000000000002E-2</v>
      </c>
      <c r="DJ206">
        <v>5.0599999999999999E-2</v>
      </c>
      <c r="DK206">
        <v>3.5999999999999997E-2</v>
      </c>
      <c r="DL206">
        <v>0.01</v>
      </c>
      <c r="DM206">
        <v>1.9599999999999999E-2</v>
      </c>
      <c r="DN206">
        <v>3.9300000000000002E-2</v>
      </c>
      <c r="DO206" t="s">
        <v>35</v>
      </c>
      <c r="DP206">
        <v>6.4199999999999993E-2</v>
      </c>
      <c r="DQ206">
        <v>4.41E-2</v>
      </c>
      <c r="DR206">
        <v>8.6699999999999999E-2</v>
      </c>
      <c r="DS206">
        <v>2.5999999999999999E-2</v>
      </c>
      <c r="DT206">
        <v>8.4199999999999997E-2</v>
      </c>
      <c r="DU206">
        <v>5.7799999999999997E-2</v>
      </c>
      <c r="DV206">
        <v>8.4000000000000005E-2</v>
      </c>
      <c r="DW206">
        <v>4.0899999999999999E-2</v>
      </c>
      <c r="DX206">
        <v>6.8000000000000005E-2</v>
      </c>
      <c r="DY206">
        <v>2.6700000000000002E-2</v>
      </c>
      <c r="DZ206">
        <v>0.12</v>
      </c>
      <c r="EA206">
        <v>4.1200000000000001E-2</v>
      </c>
      <c r="EB206">
        <v>4.0500000000000001E-2</v>
      </c>
      <c r="EC206">
        <v>5.7200000000000001E-2</v>
      </c>
      <c r="ED206">
        <v>6.7799999999999999E-2</v>
      </c>
      <c r="EE206">
        <v>8.4400000000000003E-2</v>
      </c>
      <c r="EF206">
        <v>4.5900000000000003E-2</v>
      </c>
      <c r="EG206">
        <v>7.9100000000000004E-2</v>
      </c>
      <c r="EH206">
        <v>3.5700000000000003E-2</v>
      </c>
      <c r="EI206">
        <v>2.7799999999999998E-2</v>
      </c>
      <c r="EJ206">
        <v>3.6299999999999999E-2</v>
      </c>
      <c r="EK206" t="s">
        <v>35</v>
      </c>
      <c r="EL206">
        <v>4.0800000000000003E-2</v>
      </c>
      <c r="EM206">
        <v>1.61E-2</v>
      </c>
      <c r="EN206">
        <v>2.63E-2</v>
      </c>
      <c r="EO206">
        <v>6.25E-2</v>
      </c>
      <c r="EP206">
        <v>4.4699999999999997E-2</v>
      </c>
      <c r="EQ206">
        <v>0.1026</v>
      </c>
      <c r="ER206">
        <v>5.5199999999999999E-2</v>
      </c>
      <c r="ES206">
        <v>2.1000000000000001E-2</v>
      </c>
      <c r="ET206" t="s">
        <v>35</v>
      </c>
      <c r="EU206">
        <v>7.6399999999999996E-2</v>
      </c>
      <c r="EV206">
        <v>6.1600000000000002E-2</v>
      </c>
      <c r="EW206">
        <v>0</v>
      </c>
      <c r="EX206">
        <v>4.9599999999999998E-2</v>
      </c>
      <c r="EY206">
        <v>4.3999999999999997E-2</v>
      </c>
      <c r="EZ206" t="s">
        <v>35</v>
      </c>
      <c r="FA206">
        <v>5.8200000000000002E-2</v>
      </c>
      <c r="FB206">
        <v>4.4699999999999997E-2</v>
      </c>
      <c r="FC206" t="s">
        <v>35</v>
      </c>
      <c r="FD206" t="s">
        <v>35</v>
      </c>
      <c r="FE206" t="s">
        <v>31</v>
      </c>
      <c r="FF206" t="s">
        <v>31</v>
      </c>
      <c r="FG206" t="s">
        <v>31</v>
      </c>
      <c r="FH206" t="s">
        <v>31</v>
      </c>
      <c r="FI206" t="s">
        <v>31</v>
      </c>
    </row>
    <row r="207" spans="1:165" x14ac:dyDescent="0.25">
      <c r="A207">
        <v>12</v>
      </c>
      <c r="B207" t="s">
        <v>130</v>
      </c>
      <c r="C207">
        <v>0.56479999999999997</v>
      </c>
      <c r="D207">
        <v>0.55779999999999996</v>
      </c>
      <c r="E207">
        <v>0.56020000000000003</v>
      </c>
      <c r="F207">
        <v>0.56100000000000005</v>
      </c>
      <c r="G207">
        <v>0.58540000000000003</v>
      </c>
      <c r="H207">
        <v>0.59730000000000005</v>
      </c>
      <c r="I207">
        <v>0.62690000000000001</v>
      </c>
      <c r="J207">
        <v>0.53459999999999996</v>
      </c>
      <c r="K207">
        <v>0.47420000000000001</v>
      </c>
      <c r="L207">
        <v>0.59550000000000003</v>
      </c>
      <c r="M207">
        <v>0.58020000000000005</v>
      </c>
      <c r="N207">
        <v>0.47599999999999998</v>
      </c>
      <c r="O207">
        <v>0.63129999999999997</v>
      </c>
      <c r="P207">
        <v>0.51160000000000005</v>
      </c>
      <c r="Q207">
        <v>0.65849999999999997</v>
      </c>
      <c r="R207">
        <v>0.58020000000000005</v>
      </c>
      <c r="S207">
        <v>0.54869999999999997</v>
      </c>
      <c r="T207">
        <v>0.60160000000000002</v>
      </c>
      <c r="U207">
        <v>0.60399999999999998</v>
      </c>
      <c r="V207">
        <v>0.68059999999999998</v>
      </c>
      <c r="W207">
        <v>0.52170000000000005</v>
      </c>
      <c r="X207">
        <v>0.50239999999999996</v>
      </c>
      <c r="Y207">
        <v>0.49</v>
      </c>
      <c r="Z207">
        <v>0.59419999999999995</v>
      </c>
      <c r="AA207">
        <v>0.66649999999999998</v>
      </c>
      <c r="AB207">
        <v>0.55740000000000001</v>
      </c>
      <c r="AC207">
        <v>0.63519999999999999</v>
      </c>
      <c r="AD207">
        <v>0.68899999999999995</v>
      </c>
      <c r="AE207">
        <v>0.56079999999999997</v>
      </c>
      <c r="AF207">
        <v>0.53039999999999998</v>
      </c>
      <c r="AG207">
        <v>0.59609999999999996</v>
      </c>
      <c r="AH207">
        <v>0.56599999999999995</v>
      </c>
      <c r="AI207">
        <v>0.57599999999999996</v>
      </c>
      <c r="AJ207">
        <v>0.51590000000000003</v>
      </c>
      <c r="AK207">
        <v>0.69610000000000005</v>
      </c>
      <c r="AL207">
        <v>0.57020000000000004</v>
      </c>
      <c r="AM207">
        <v>0.5534</v>
      </c>
      <c r="AN207">
        <v>0.62380000000000002</v>
      </c>
      <c r="AO207">
        <v>0.62219999999999998</v>
      </c>
      <c r="AP207">
        <v>0.60450000000000004</v>
      </c>
      <c r="AQ207">
        <v>0.51219999999999999</v>
      </c>
      <c r="AR207">
        <v>0.754</v>
      </c>
      <c r="AS207">
        <v>0.73839999999999995</v>
      </c>
      <c r="AT207">
        <v>0.58730000000000004</v>
      </c>
      <c r="AU207">
        <v>0.6946</v>
      </c>
      <c r="AV207">
        <v>0.68769999999999998</v>
      </c>
      <c r="AW207">
        <v>0.46789999999999998</v>
      </c>
      <c r="AX207">
        <v>0.5726</v>
      </c>
      <c r="AY207">
        <v>0.60880000000000001</v>
      </c>
      <c r="AZ207">
        <v>0.56999999999999995</v>
      </c>
      <c r="BA207">
        <v>0.46960000000000002</v>
      </c>
      <c r="BB207">
        <v>0.65549999999999997</v>
      </c>
      <c r="BC207">
        <v>0.54290000000000005</v>
      </c>
      <c r="BD207">
        <v>0.52439999999999998</v>
      </c>
      <c r="BE207">
        <v>0.56340000000000001</v>
      </c>
      <c r="BF207">
        <v>0.56710000000000005</v>
      </c>
      <c r="BG207">
        <v>0.57050000000000001</v>
      </c>
      <c r="BH207">
        <v>0.53490000000000004</v>
      </c>
      <c r="BI207">
        <v>0.61350000000000005</v>
      </c>
      <c r="BJ207">
        <v>0.61380000000000001</v>
      </c>
      <c r="BK207">
        <v>0.6915</v>
      </c>
      <c r="BL207">
        <v>0.55669999999999997</v>
      </c>
      <c r="BM207">
        <v>0.624</v>
      </c>
      <c r="BN207">
        <v>0.36609999999999998</v>
      </c>
      <c r="BO207">
        <v>0.48899999999999999</v>
      </c>
      <c r="BP207">
        <v>0.5665</v>
      </c>
      <c r="BQ207">
        <v>0.4451</v>
      </c>
      <c r="BR207">
        <v>0.6139</v>
      </c>
      <c r="BS207">
        <v>0.52639999999999998</v>
      </c>
      <c r="BT207">
        <v>0.67779999999999996</v>
      </c>
      <c r="BU207">
        <v>0.60150000000000003</v>
      </c>
      <c r="BV207">
        <v>0.60509999999999997</v>
      </c>
      <c r="BW207">
        <v>0.60629999999999995</v>
      </c>
      <c r="BX207">
        <v>0.62190000000000001</v>
      </c>
      <c r="BY207">
        <v>0.65329999999999999</v>
      </c>
      <c r="BZ207">
        <v>0.49840000000000001</v>
      </c>
      <c r="CA207">
        <v>0.73080000000000001</v>
      </c>
      <c r="CB207">
        <v>0.66110000000000002</v>
      </c>
      <c r="CC207">
        <v>0.61119999999999997</v>
      </c>
      <c r="CD207">
        <v>0.47189999999999999</v>
      </c>
      <c r="CE207">
        <v>0.56910000000000005</v>
      </c>
      <c r="CF207">
        <v>0.56799999999999995</v>
      </c>
      <c r="CG207">
        <v>0.58850000000000002</v>
      </c>
      <c r="CH207">
        <v>0.55030000000000001</v>
      </c>
      <c r="CI207">
        <v>0.59150000000000003</v>
      </c>
      <c r="CJ207">
        <v>0.40129999999999999</v>
      </c>
      <c r="CK207">
        <v>0.54010000000000002</v>
      </c>
      <c r="CL207">
        <v>0.51780000000000004</v>
      </c>
      <c r="CM207">
        <v>0.56730000000000003</v>
      </c>
      <c r="CN207">
        <v>0.4612</v>
      </c>
      <c r="CO207">
        <v>0.56220000000000003</v>
      </c>
      <c r="CP207">
        <v>0.51819999999999999</v>
      </c>
      <c r="CQ207">
        <v>0.56610000000000005</v>
      </c>
      <c r="CR207">
        <v>0.54679999999999995</v>
      </c>
      <c r="CS207">
        <v>0.62109999999999999</v>
      </c>
      <c r="CT207">
        <v>0.60509999999999997</v>
      </c>
      <c r="CU207">
        <v>0.65010000000000001</v>
      </c>
      <c r="CV207">
        <v>0.5</v>
      </c>
      <c r="CW207">
        <v>0.57079999999999997</v>
      </c>
      <c r="CX207">
        <v>0.54769999999999996</v>
      </c>
      <c r="CY207">
        <v>0.67649999999999999</v>
      </c>
      <c r="CZ207">
        <v>0.63290000000000002</v>
      </c>
      <c r="DA207">
        <v>0.52270000000000005</v>
      </c>
      <c r="DB207">
        <v>0.55410000000000004</v>
      </c>
      <c r="DC207">
        <v>0.57579999999999998</v>
      </c>
      <c r="DD207">
        <v>0.68010000000000004</v>
      </c>
      <c r="DE207">
        <v>0.52459999999999996</v>
      </c>
      <c r="DF207">
        <v>0.501</v>
      </c>
      <c r="DG207">
        <v>0.496</v>
      </c>
      <c r="DH207">
        <v>0.52839999999999998</v>
      </c>
      <c r="DI207">
        <v>0.49590000000000001</v>
      </c>
      <c r="DJ207">
        <v>0.44159999999999999</v>
      </c>
      <c r="DK207">
        <v>0.5</v>
      </c>
      <c r="DL207">
        <v>0.57889999999999997</v>
      </c>
      <c r="DM207">
        <v>0.64059999999999995</v>
      </c>
      <c r="DN207">
        <v>0.59489999999999998</v>
      </c>
      <c r="DO207">
        <v>0.6452</v>
      </c>
      <c r="DP207">
        <v>0.54900000000000004</v>
      </c>
      <c r="DQ207">
        <v>0.56200000000000006</v>
      </c>
      <c r="DR207">
        <v>0.48670000000000002</v>
      </c>
      <c r="DS207">
        <v>0.71389999999999998</v>
      </c>
      <c r="DT207">
        <v>0.55940000000000001</v>
      </c>
      <c r="DU207">
        <v>0.53910000000000002</v>
      </c>
      <c r="DV207">
        <v>0.53169999999999995</v>
      </c>
      <c r="DW207">
        <v>0.53010000000000002</v>
      </c>
      <c r="DX207">
        <v>0.62</v>
      </c>
      <c r="DY207">
        <v>0.69330000000000003</v>
      </c>
      <c r="DZ207">
        <v>0.48</v>
      </c>
      <c r="EA207">
        <v>0.33679999999999999</v>
      </c>
      <c r="EB207">
        <v>0.58599999999999997</v>
      </c>
      <c r="EC207">
        <v>0.39550000000000002</v>
      </c>
      <c r="ED207">
        <v>0.51029999999999998</v>
      </c>
      <c r="EE207">
        <v>0.49790000000000001</v>
      </c>
      <c r="EF207">
        <v>0.63690000000000002</v>
      </c>
      <c r="EG207">
        <v>0.51749999999999996</v>
      </c>
      <c r="EH207">
        <v>0.47920000000000001</v>
      </c>
      <c r="EI207">
        <v>0.45069999999999999</v>
      </c>
      <c r="EJ207">
        <v>0.60709999999999997</v>
      </c>
      <c r="EK207">
        <v>0.72299999999999998</v>
      </c>
      <c r="EL207">
        <v>0.63780000000000003</v>
      </c>
      <c r="EM207">
        <v>0.59230000000000005</v>
      </c>
      <c r="EN207">
        <v>0.65890000000000004</v>
      </c>
      <c r="EO207">
        <v>0.58440000000000003</v>
      </c>
      <c r="EP207">
        <v>0.64349999999999996</v>
      </c>
      <c r="EQ207">
        <v>0.47439999999999999</v>
      </c>
      <c r="ER207">
        <v>0.58220000000000005</v>
      </c>
      <c r="ES207">
        <v>0.55120000000000002</v>
      </c>
      <c r="ET207">
        <v>0.33329999999999999</v>
      </c>
      <c r="EU207">
        <v>0.55620000000000003</v>
      </c>
      <c r="EV207">
        <v>0.58879999999999999</v>
      </c>
      <c r="EW207">
        <v>0.71740000000000004</v>
      </c>
      <c r="EX207">
        <v>0.53990000000000005</v>
      </c>
      <c r="EY207">
        <v>0.51780000000000004</v>
      </c>
      <c r="EZ207">
        <v>0.2059</v>
      </c>
      <c r="FA207">
        <v>0.55210000000000004</v>
      </c>
      <c r="FB207">
        <v>0.45629999999999998</v>
      </c>
      <c r="FC207">
        <v>0.29409999999999997</v>
      </c>
      <c r="FD207">
        <v>0.65149999999999997</v>
      </c>
      <c r="FE207" t="s">
        <v>31</v>
      </c>
      <c r="FF207" t="s">
        <v>31</v>
      </c>
      <c r="FG207" t="s">
        <v>31</v>
      </c>
      <c r="FH207" t="s">
        <v>31</v>
      </c>
      <c r="FI207" t="s">
        <v>31</v>
      </c>
    </row>
    <row r="208" spans="1:165" x14ac:dyDescent="0.25">
      <c r="A208">
        <v>13</v>
      </c>
      <c r="B208" t="s">
        <v>133</v>
      </c>
      <c r="C208">
        <v>0.2331</v>
      </c>
      <c r="D208">
        <v>0.25009999999999999</v>
      </c>
      <c r="E208">
        <v>0.19819999999999999</v>
      </c>
      <c r="F208">
        <v>0.23730000000000001</v>
      </c>
      <c r="G208">
        <v>0.1802</v>
      </c>
      <c r="H208">
        <v>0.22850000000000001</v>
      </c>
      <c r="I208">
        <v>0.2984</v>
      </c>
      <c r="J208">
        <v>0.26269999999999999</v>
      </c>
      <c r="K208">
        <v>0.19789999999999999</v>
      </c>
      <c r="L208">
        <v>0.21959999999999999</v>
      </c>
      <c r="M208">
        <v>0.18679999999999999</v>
      </c>
      <c r="N208">
        <v>0.19939999999999999</v>
      </c>
      <c r="O208">
        <v>0.48599999999999999</v>
      </c>
      <c r="P208">
        <v>0.16220000000000001</v>
      </c>
      <c r="Q208">
        <v>0.17069999999999999</v>
      </c>
      <c r="R208">
        <v>0.26340000000000002</v>
      </c>
      <c r="S208">
        <v>0.18709999999999999</v>
      </c>
      <c r="T208">
        <v>0.37090000000000001</v>
      </c>
      <c r="U208">
        <v>0.1865</v>
      </c>
      <c r="V208">
        <v>0.2094</v>
      </c>
      <c r="W208">
        <v>0.26369999999999999</v>
      </c>
      <c r="X208">
        <v>0.1951</v>
      </c>
      <c r="Y208">
        <v>0.20610000000000001</v>
      </c>
      <c r="Z208">
        <v>0.16450000000000001</v>
      </c>
      <c r="AA208">
        <v>0.39789999999999998</v>
      </c>
      <c r="AB208">
        <v>0.2044</v>
      </c>
      <c r="AC208">
        <v>0.27410000000000001</v>
      </c>
      <c r="AD208">
        <v>0.33960000000000001</v>
      </c>
      <c r="AE208">
        <v>0.1847</v>
      </c>
      <c r="AF208">
        <v>9.1200000000000003E-2</v>
      </c>
      <c r="AG208">
        <v>0.11990000000000001</v>
      </c>
      <c r="AH208" t="s">
        <v>35</v>
      </c>
      <c r="AI208">
        <v>0.26029999999999998</v>
      </c>
      <c r="AJ208">
        <v>0.2298</v>
      </c>
      <c r="AK208">
        <v>0.3468</v>
      </c>
      <c r="AL208">
        <v>0.27650000000000002</v>
      </c>
      <c r="AM208">
        <v>0.2591</v>
      </c>
      <c r="AN208">
        <v>0.38350000000000001</v>
      </c>
      <c r="AO208">
        <v>9.4399999999999998E-2</v>
      </c>
      <c r="AP208">
        <v>0.22950000000000001</v>
      </c>
      <c r="AQ208">
        <v>0.10539999999999999</v>
      </c>
      <c r="AR208">
        <v>0.2487</v>
      </c>
      <c r="AS208">
        <v>0.27329999999999999</v>
      </c>
      <c r="AT208">
        <v>0.15129999999999999</v>
      </c>
      <c r="AU208">
        <v>0.21879999999999999</v>
      </c>
      <c r="AV208">
        <v>0.1502</v>
      </c>
      <c r="AW208">
        <v>0.19359999999999999</v>
      </c>
      <c r="AX208">
        <v>0.1532</v>
      </c>
      <c r="AY208">
        <v>0.19869999999999999</v>
      </c>
      <c r="AZ208">
        <v>0.2024</v>
      </c>
      <c r="BA208">
        <v>0.14779999999999999</v>
      </c>
      <c r="BB208">
        <v>0.48549999999999999</v>
      </c>
      <c r="BC208">
        <v>0.19259999999999999</v>
      </c>
      <c r="BD208">
        <v>0.30919999999999997</v>
      </c>
      <c r="BE208">
        <v>0.24110000000000001</v>
      </c>
      <c r="BF208">
        <v>0.17580000000000001</v>
      </c>
      <c r="BG208">
        <v>0.19620000000000001</v>
      </c>
      <c r="BH208">
        <v>0.25629999999999997</v>
      </c>
      <c r="BI208">
        <v>0.29349999999999998</v>
      </c>
      <c r="BJ208">
        <v>0.30359999999999998</v>
      </c>
      <c r="BK208">
        <v>0.32400000000000001</v>
      </c>
      <c r="BL208">
        <v>0.28539999999999999</v>
      </c>
      <c r="BM208">
        <v>0.16619999999999999</v>
      </c>
      <c r="BN208">
        <v>0.15690000000000001</v>
      </c>
      <c r="BO208">
        <v>0.21149999999999999</v>
      </c>
      <c r="BP208">
        <v>0.27879999999999999</v>
      </c>
      <c r="BQ208">
        <v>0.17199999999999999</v>
      </c>
      <c r="BR208">
        <v>0.25740000000000002</v>
      </c>
      <c r="BS208">
        <v>0.14380000000000001</v>
      </c>
      <c r="BT208">
        <v>0.34129999999999999</v>
      </c>
      <c r="BU208">
        <v>0.245</v>
      </c>
      <c r="BV208">
        <v>0.29289999999999999</v>
      </c>
      <c r="BW208">
        <v>0.34229999999999999</v>
      </c>
      <c r="BX208">
        <v>0.2031</v>
      </c>
      <c r="BY208">
        <v>0.28079999999999999</v>
      </c>
      <c r="BZ208">
        <v>0.20449999999999999</v>
      </c>
      <c r="CA208">
        <v>0.25</v>
      </c>
      <c r="CB208">
        <v>0.29060000000000002</v>
      </c>
      <c r="CC208">
        <v>0.16639999999999999</v>
      </c>
      <c r="CD208">
        <v>0.14549999999999999</v>
      </c>
      <c r="CE208">
        <v>0.14630000000000001</v>
      </c>
      <c r="CF208">
        <v>0.08</v>
      </c>
      <c r="CG208">
        <v>0.2137</v>
      </c>
      <c r="CH208">
        <v>0.218</v>
      </c>
      <c r="CI208">
        <v>0.21379999999999999</v>
      </c>
      <c r="CJ208">
        <v>0.15659999999999999</v>
      </c>
      <c r="CK208">
        <v>0.1764</v>
      </c>
      <c r="CL208">
        <v>0.24440000000000001</v>
      </c>
      <c r="CM208">
        <v>0.2233</v>
      </c>
      <c r="CN208">
        <v>0.21690000000000001</v>
      </c>
      <c r="CO208">
        <v>0.20399999999999999</v>
      </c>
      <c r="CP208">
        <v>0.1971</v>
      </c>
      <c r="CQ208">
        <v>0.15229999999999999</v>
      </c>
      <c r="CR208">
        <v>0.2447</v>
      </c>
      <c r="CS208">
        <v>0.31419999999999998</v>
      </c>
      <c r="CT208">
        <v>0.1734</v>
      </c>
      <c r="CU208">
        <v>0.1704</v>
      </c>
      <c r="CV208">
        <v>0</v>
      </c>
      <c r="CW208">
        <v>0.1484</v>
      </c>
      <c r="CX208">
        <v>0.1341</v>
      </c>
      <c r="CY208">
        <v>0.20169999999999999</v>
      </c>
      <c r="CZ208">
        <v>0.1772</v>
      </c>
      <c r="DA208">
        <v>0.25640000000000002</v>
      </c>
      <c r="DB208">
        <v>0.2457</v>
      </c>
      <c r="DC208">
        <v>0.15509999999999999</v>
      </c>
      <c r="DD208">
        <v>0.28310000000000002</v>
      </c>
      <c r="DE208">
        <v>0.19800000000000001</v>
      </c>
      <c r="DF208">
        <v>0.23419999999999999</v>
      </c>
      <c r="DG208">
        <v>0.08</v>
      </c>
      <c r="DH208">
        <v>0.2671</v>
      </c>
      <c r="DI208">
        <v>0.14330000000000001</v>
      </c>
      <c r="DJ208">
        <v>0.1961</v>
      </c>
      <c r="DK208">
        <v>0.1421</v>
      </c>
      <c r="DL208">
        <v>0.2581</v>
      </c>
      <c r="DM208">
        <v>0.25609999999999999</v>
      </c>
      <c r="DN208">
        <v>0.216</v>
      </c>
      <c r="DO208">
        <v>0.34520000000000001</v>
      </c>
      <c r="DP208">
        <v>0.223</v>
      </c>
      <c r="DQ208">
        <v>0.19350000000000001</v>
      </c>
      <c r="DR208">
        <v>0.1</v>
      </c>
      <c r="DS208">
        <v>0.44990000000000002</v>
      </c>
      <c r="DT208">
        <v>0.1188</v>
      </c>
      <c r="DU208">
        <v>0.1676</v>
      </c>
      <c r="DV208">
        <v>0.17080000000000001</v>
      </c>
      <c r="DW208">
        <v>0.16689999999999999</v>
      </c>
      <c r="DX208">
        <v>0.112</v>
      </c>
      <c r="DY208">
        <v>0.26219999999999999</v>
      </c>
      <c r="DZ208">
        <v>0.09</v>
      </c>
      <c r="EA208">
        <v>0.13750000000000001</v>
      </c>
      <c r="EB208">
        <v>0.17199999999999999</v>
      </c>
      <c r="EC208">
        <v>0.155</v>
      </c>
      <c r="ED208">
        <v>0.1552</v>
      </c>
      <c r="EE208">
        <v>0.2152</v>
      </c>
      <c r="EF208">
        <v>0.26390000000000002</v>
      </c>
      <c r="EG208">
        <v>0.18029999999999999</v>
      </c>
      <c r="EH208">
        <v>0.21690000000000001</v>
      </c>
      <c r="EI208">
        <v>0.1983</v>
      </c>
      <c r="EJ208">
        <v>0.29520000000000002</v>
      </c>
      <c r="EK208">
        <v>0.30819999999999997</v>
      </c>
      <c r="EL208">
        <v>0.32300000000000001</v>
      </c>
      <c r="EM208">
        <v>0.3584</v>
      </c>
      <c r="EN208">
        <v>0.43269999999999997</v>
      </c>
      <c r="EO208">
        <v>0.19689999999999999</v>
      </c>
      <c r="EP208">
        <v>0.20449999999999999</v>
      </c>
      <c r="EQ208" t="s">
        <v>35</v>
      </c>
      <c r="ER208">
        <v>0.1789</v>
      </c>
      <c r="ES208">
        <v>0.2021</v>
      </c>
      <c r="ET208">
        <v>0</v>
      </c>
      <c r="EU208">
        <v>0.15559999999999999</v>
      </c>
      <c r="EV208">
        <v>0.15820000000000001</v>
      </c>
      <c r="EW208">
        <v>0.41299999999999998</v>
      </c>
      <c r="EX208">
        <v>0.26450000000000001</v>
      </c>
      <c r="EY208">
        <v>0.18529999999999999</v>
      </c>
      <c r="EZ208">
        <v>0</v>
      </c>
      <c r="FA208">
        <v>0.19489999999999999</v>
      </c>
      <c r="FB208">
        <v>0.11119999999999999</v>
      </c>
      <c r="FC208">
        <v>0</v>
      </c>
      <c r="FD208">
        <v>0.2273</v>
      </c>
      <c r="FE208" t="s">
        <v>31</v>
      </c>
      <c r="FF208" t="s">
        <v>31</v>
      </c>
      <c r="FG208" t="s">
        <v>31</v>
      </c>
      <c r="FH208" t="s">
        <v>31</v>
      </c>
      <c r="FI208" t="s">
        <v>31</v>
      </c>
    </row>
    <row r="209" spans="1:165" x14ac:dyDescent="0.25">
      <c r="A209">
        <v>14</v>
      </c>
      <c r="B209" t="s">
        <v>136</v>
      </c>
      <c r="C209">
        <v>1.32E-2</v>
      </c>
      <c r="D209">
        <v>1.4800000000000001E-2</v>
      </c>
      <c r="E209">
        <v>0.01</v>
      </c>
      <c r="F209">
        <v>1.2699999999999999E-2</v>
      </c>
      <c r="G209">
        <v>1.0500000000000001E-2</v>
      </c>
      <c r="H209">
        <v>1.21E-2</v>
      </c>
      <c r="I209">
        <v>1.43E-2</v>
      </c>
      <c r="J209">
        <v>1.66E-2</v>
      </c>
      <c r="K209">
        <v>1.38E-2</v>
      </c>
      <c r="L209">
        <v>1.18E-2</v>
      </c>
      <c r="M209">
        <v>1.03E-2</v>
      </c>
      <c r="N209">
        <v>1.6E-2</v>
      </c>
      <c r="O209">
        <v>3.9100000000000003E-2</v>
      </c>
      <c r="P209">
        <v>1.43E-2</v>
      </c>
      <c r="Q209">
        <v>0</v>
      </c>
      <c r="R209">
        <v>1.7299999999999999E-2</v>
      </c>
      <c r="S209">
        <v>8.3999999999999995E-3</v>
      </c>
      <c r="T209">
        <v>3.4700000000000002E-2</v>
      </c>
      <c r="U209">
        <v>8.3000000000000001E-3</v>
      </c>
      <c r="V209" t="s">
        <v>35</v>
      </c>
      <c r="W209">
        <v>1.55E-2</v>
      </c>
      <c r="X209" t="s">
        <v>35</v>
      </c>
      <c r="Y209">
        <v>1.37E-2</v>
      </c>
      <c r="Z209" t="s">
        <v>35</v>
      </c>
      <c r="AA209">
        <v>2.8799999999999999E-2</v>
      </c>
      <c r="AB209" t="s">
        <v>35</v>
      </c>
      <c r="AC209">
        <v>5.5999999999999999E-3</v>
      </c>
      <c r="AD209">
        <v>1.3299999999999999E-2</v>
      </c>
      <c r="AE209">
        <v>1.0800000000000001E-2</v>
      </c>
      <c r="AF209" t="s">
        <v>35</v>
      </c>
      <c r="AG209">
        <v>6.1999999999999998E-3</v>
      </c>
      <c r="AH209" t="s">
        <v>35</v>
      </c>
      <c r="AI209">
        <v>1.9599999999999999E-2</v>
      </c>
      <c r="AJ209">
        <v>1.01E-2</v>
      </c>
      <c r="AK209">
        <v>1.43E-2</v>
      </c>
      <c r="AL209">
        <v>9.7000000000000003E-3</v>
      </c>
      <c r="AM209">
        <v>1.9599999999999999E-2</v>
      </c>
      <c r="AN209">
        <v>1.67E-2</v>
      </c>
      <c r="AO209" t="s">
        <v>35</v>
      </c>
      <c r="AP209">
        <v>1.2800000000000001E-2</v>
      </c>
      <c r="AQ209">
        <v>0</v>
      </c>
      <c r="AR209" t="s">
        <v>35</v>
      </c>
      <c r="AS209" t="s">
        <v>35</v>
      </c>
      <c r="AT209">
        <v>8.5000000000000006E-3</v>
      </c>
      <c r="AU209">
        <v>9.9000000000000008E-3</v>
      </c>
      <c r="AV209" t="s">
        <v>35</v>
      </c>
      <c r="AW209">
        <v>9.4999999999999998E-3</v>
      </c>
      <c r="AX209" t="s">
        <v>35</v>
      </c>
      <c r="AY209">
        <v>8.9999999999999993E-3</v>
      </c>
      <c r="AZ209">
        <v>7.1000000000000004E-3</v>
      </c>
      <c r="BA209" t="s">
        <v>35</v>
      </c>
      <c r="BB209">
        <v>6.4899999999999999E-2</v>
      </c>
      <c r="BC209" t="s">
        <v>35</v>
      </c>
      <c r="BD209">
        <v>2.0199999999999999E-2</v>
      </c>
      <c r="BE209">
        <v>1.1599999999999999E-2</v>
      </c>
      <c r="BF209">
        <v>8.0000000000000002E-3</v>
      </c>
      <c r="BG209">
        <v>1.5299999999999999E-2</v>
      </c>
      <c r="BH209">
        <v>1.3899999999999999E-2</v>
      </c>
      <c r="BI209">
        <v>2.35E-2</v>
      </c>
      <c r="BJ209">
        <v>1.34E-2</v>
      </c>
      <c r="BK209">
        <v>1.26E-2</v>
      </c>
      <c r="BL209">
        <v>1.9800000000000002E-2</v>
      </c>
      <c r="BM209" t="s">
        <v>35</v>
      </c>
      <c r="BN209">
        <v>2.4899999999999999E-2</v>
      </c>
      <c r="BO209">
        <v>1.17E-2</v>
      </c>
      <c r="BP209">
        <v>1.0800000000000001E-2</v>
      </c>
      <c r="BQ209">
        <v>1.0800000000000001E-2</v>
      </c>
      <c r="BR209" t="s">
        <v>35</v>
      </c>
      <c r="BS209" t="s">
        <v>35</v>
      </c>
      <c r="BT209">
        <v>3.1E-2</v>
      </c>
      <c r="BU209">
        <v>5.3E-3</v>
      </c>
      <c r="BV209">
        <v>1.67E-2</v>
      </c>
      <c r="BW209">
        <v>1.7899999999999999E-2</v>
      </c>
      <c r="BX209">
        <v>0</v>
      </c>
      <c r="BY209">
        <v>2.5000000000000001E-2</v>
      </c>
      <c r="BZ209">
        <v>1.2800000000000001E-2</v>
      </c>
      <c r="CA209" t="s">
        <v>35</v>
      </c>
      <c r="CB209">
        <v>1.34E-2</v>
      </c>
      <c r="CC209" t="s">
        <v>35</v>
      </c>
      <c r="CD209">
        <v>6.8999999999999999E-3</v>
      </c>
      <c r="CE209" t="s">
        <v>35</v>
      </c>
      <c r="CF209">
        <v>0</v>
      </c>
      <c r="CG209">
        <v>1.2200000000000001E-2</v>
      </c>
      <c r="CH209">
        <v>1.3299999999999999E-2</v>
      </c>
      <c r="CI209" t="s">
        <v>35</v>
      </c>
      <c r="CJ209" t="s">
        <v>35</v>
      </c>
      <c r="CK209">
        <v>8.0000000000000002E-3</v>
      </c>
      <c r="CL209">
        <v>2.0400000000000001E-2</v>
      </c>
      <c r="CM209">
        <v>1.46E-2</v>
      </c>
      <c r="CN209">
        <v>1.7100000000000001E-2</v>
      </c>
      <c r="CO209" t="s">
        <v>35</v>
      </c>
      <c r="CP209">
        <v>0</v>
      </c>
      <c r="CQ209" t="s">
        <v>35</v>
      </c>
      <c r="CR209">
        <v>1.8100000000000002E-2</v>
      </c>
      <c r="CS209">
        <v>1.9599999999999999E-2</v>
      </c>
      <c r="CT209" t="s">
        <v>36</v>
      </c>
      <c r="CU209">
        <v>1.47E-2</v>
      </c>
      <c r="CV209">
        <v>0</v>
      </c>
      <c r="CW209">
        <v>5.1000000000000004E-3</v>
      </c>
      <c r="CX209" t="s">
        <v>35</v>
      </c>
      <c r="CY209" t="s">
        <v>35</v>
      </c>
      <c r="CZ209" t="s">
        <v>35</v>
      </c>
      <c r="DA209">
        <v>1.78E-2</v>
      </c>
      <c r="DB209">
        <v>2.1399999999999999E-2</v>
      </c>
      <c r="DC209">
        <v>5.3E-3</v>
      </c>
      <c r="DD209" t="s">
        <v>35</v>
      </c>
      <c r="DE209">
        <v>1.2999999999999999E-2</v>
      </c>
      <c r="DF209">
        <v>1.23E-2</v>
      </c>
      <c r="DG209">
        <v>0</v>
      </c>
      <c r="DH209">
        <v>1.4E-2</v>
      </c>
      <c r="DI209" t="s">
        <v>35</v>
      </c>
      <c r="DJ209">
        <v>1.43E-2</v>
      </c>
      <c r="DK209" t="s">
        <v>35</v>
      </c>
      <c r="DL209">
        <v>1.1299999999999999E-2</v>
      </c>
      <c r="DM209">
        <v>1.5800000000000002E-2</v>
      </c>
      <c r="DN209" t="s">
        <v>36</v>
      </c>
      <c r="DO209">
        <v>0</v>
      </c>
      <c r="DP209" t="s">
        <v>35</v>
      </c>
      <c r="DQ209" t="s">
        <v>35</v>
      </c>
      <c r="DR209">
        <v>0</v>
      </c>
      <c r="DS209">
        <v>2.7E-2</v>
      </c>
      <c r="DT209">
        <v>0</v>
      </c>
      <c r="DU209">
        <v>8.6999999999999994E-3</v>
      </c>
      <c r="DV209" t="s">
        <v>35</v>
      </c>
      <c r="DW209">
        <v>1.2500000000000001E-2</v>
      </c>
      <c r="DX209">
        <v>0</v>
      </c>
      <c r="DY209" t="s">
        <v>35</v>
      </c>
      <c r="DZ209">
        <v>0</v>
      </c>
      <c r="EA209" t="s">
        <v>35</v>
      </c>
      <c r="EB209">
        <v>1.0999999999999999E-2</v>
      </c>
      <c r="EC209">
        <v>1.23E-2</v>
      </c>
      <c r="ED209">
        <v>8.0000000000000002E-3</v>
      </c>
      <c r="EE209" t="s">
        <v>35</v>
      </c>
      <c r="EF209">
        <v>2.1499999999999998E-2</v>
      </c>
      <c r="EG209">
        <v>1.29E-2</v>
      </c>
      <c r="EH209">
        <v>1.01E-2</v>
      </c>
      <c r="EI209">
        <v>1.09E-2</v>
      </c>
      <c r="EJ209" t="s">
        <v>35</v>
      </c>
      <c r="EK209" t="s">
        <v>35</v>
      </c>
      <c r="EL209" t="s">
        <v>35</v>
      </c>
      <c r="EM209">
        <v>3.2199999999999999E-2</v>
      </c>
      <c r="EN209">
        <v>2.5700000000000001E-2</v>
      </c>
      <c r="EO209" t="s">
        <v>35</v>
      </c>
      <c r="EP209">
        <v>9.4999999999999998E-3</v>
      </c>
      <c r="EQ209">
        <v>0</v>
      </c>
      <c r="ER209" t="s">
        <v>35</v>
      </c>
      <c r="ES209" t="s">
        <v>35</v>
      </c>
      <c r="ET209">
        <v>0</v>
      </c>
      <c r="EU209">
        <v>1.01E-2</v>
      </c>
      <c r="EV209">
        <v>6.4999999999999997E-3</v>
      </c>
      <c r="EW209">
        <v>0</v>
      </c>
      <c r="EX209" t="s">
        <v>35</v>
      </c>
      <c r="EY209">
        <v>7.6E-3</v>
      </c>
      <c r="EZ209">
        <v>0</v>
      </c>
      <c r="FA209">
        <v>6.4000000000000003E-3</v>
      </c>
      <c r="FB209">
        <v>9.4999999999999998E-3</v>
      </c>
      <c r="FC209">
        <v>0</v>
      </c>
      <c r="FD209" t="s">
        <v>35</v>
      </c>
      <c r="FE209" t="s">
        <v>31</v>
      </c>
      <c r="FF209" t="s">
        <v>31</v>
      </c>
      <c r="FG209" t="s">
        <v>31</v>
      </c>
      <c r="FH209" t="s">
        <v>31</v>
      </c>
      <c r="FI209" t="s">
        <v>31</v>
      </c>
    </row>
    <row r="210" spans="1:165" x14ac:dyDescent="0.25">
      <c r="A210">
        <v>15</v>
      </c>
      <c r="B210" t="s">
        <v>139</v>
      </c>
      <c r="C210">
        <v>0.16089999999999999</v>
      </c>
      <c r="D210">
        <v>0.1535</v>
      </c>
      <c r="E210">
        <v>0.1424</v>
      </c>
      <c r="F210">
        <v>0.1484</v>
      </c>
      <c r="G210">
        <v>0.15720000000000001</v>
      </c>
      <c r="H210">
        <v>0.18540000000000001</v>
      </c>
      <c r="I210">
        <v>0.18459999999999999</v>
      </c>
      <c r="J210">
        <v>0.16300000000000001</v>
      </c>
      <c r="K210">
        <v>0.1459</v>
      </c>
      <c r="L210">
        <v>0.15870000000000001</v>
      </c>
      <c r="M210">
        <v>0.15559999999999999</v>
      </c>
      <c r="N210">
        <v>0.1135</v>
      </c>
      <c r="O210">
        <v>0.37990000000000002</v>
      </c>
      <c r="P210">
        <v>0.1016</v>
      </c>
      <c r="Q210">
        <v>0.1138</v>
      </c>
      <c r="R210">
        <v>0.24440000000000001</v>
      </c>
      <c r="S210">
        <v>0.1166</v>
      </c>
      <c r="T210">
        <v>0.2732</v>
      </c>
      <c r="U210">
        <v>0.16500000000000001</v>
      </c>
      <c r="V210">
        <v>8.8999999999999996E-2</v>
      </c>
      <c r="W210">
        <v>0.1986</v>
      </c>
      <c r="X210">
        <v>0.10730000000000001</v>
      </c>
      <c r="Y210">
        <v>0.1205</v>
      </c>
      <c r="Z210">
        <v>6.6299999999999998E-2</v>
      </c>
      <c r="AA210">
        <v>0.3004</v>
      </c>
      <c r="AB210">
        <v>8.9599999999999999E-2</v>
      </c>
      <c r="AC210">
        <v>0.14810000000000001</v>
      </c>
      <c r="AD210">
        <v>0.2087</v>
      </c>
      <c r="AE210">
        <v>0.1585</v>
      </c>
      <c r="AF210">
        <v>8.0100000000000005E-2</v>
      </c>
      <c r="AG210">
        <v>9.7600000000000006E-2</v>
      </c>
      <c r="AH210" t="s">
        <v>35</v>
      </c>
      <c r="AI210">
        <v>0.2109</v>
      </c>
      <c r="AJ210">
        <v>0.1474</v>
      </c>
      <c r="AK210">
        <v>0.20780000000000001</v>
      </c>
      <c r="AL210">
        <v>0.15010000000000001</v>
      </c>
      <c r="AM210">
        <v>0.157</v>
      </c>
      <c r="AN210">
        <v>0.19750000000000001</v>
      </c>
      <c r="AO210">
        <v>9.4399999999999998E-2</v>
      </c>
      <c r="AP210">
        <v>0.1678</v>
      </c>
      <c r="AQ210">
        <v>5.5399999999999998E-2</v>
      </c>
      <c r="AR210">
        <v>0.20860000000000001</v>
      </c>
      <c r="AS210">
        <v>0.25580000000000003</v>
      </c>
      <c r="AT210">
        <v>0.1164</v>
      </c>
      <c r="AU210">
        <v>0.19320000000000001</v>
      </c>
      <c r="AV210">
        <v>0.13830000000000001</v>
      </c>
      <c r="AW210">
        <v>0.14729999999999999</v>
      </c>
      <c r="AX210">
        <v>0.129</v>
      </c>
      <c r="AY210">
        <v>0.1182</v>
      </c>
      <c r="AZ210">
        <v>0.12239999999999999</v>
      </c>
      <c r="BA210">
        <v>0.1043</v>
      </c>
      <c r="BB210">
        <v>0.40039999999999998</v>
      </c>
      <c r="BC210">
        <v>0.1699</v>
      </c>
      <c r="BD210">
        <v>0.24030000000000001</v>
      </c>
      <c r="BE210">
        <v>0.1128</v>
      </c>
      <c r="BF210">
        <v>0.11509999999999999</v>
      </c>
      <c r="BG210">
        <v>0.16789999999999999</v>
      </c>
      <c r="BH210">
        <v>0.15279999999999999</v>
      </c>
      <c r="BI210">
        <v>0.21629999999999999</v>
      </c>
      <c r="BJ210">
        <v>0.19420000000000001</v>
      </c>
      <c r="BK210">
        <v>0.2331</v>
      </c>
      <c r="BL210">
        <v>0.16489999999999999</v>
      </c>
      <c r="BM210">
        <v>9.4600000000000004E-2</v>
      </c>
      <c r="BN210">
        <v>0.1258</v>
      </c>
      <c r="BO210">
        <v>0.14979999999999999</v>
      </c>
      <c r="BP210">
        <v>0.23019999999999999</v>
      </c>
      <c r="BQ210">
        <v>0.11700000000000001</v>
      </c>
      <c r="BR210">
        <v>0.2079</v>
      </c>
      <c r="BS210">
        <v>9.7299999999999998E-2</v>
      </c>
      <c r="BT210">
        <v>0.24579999999999999</v>
      </c>
      <c r="BU210">
        <v>0.19159999999999999</v>
      </c>
      <c r="BV210">
        <v>0.19139999999999999</v>
      </c>
      <c r="BW210">
        <v>0.23710000000000001</v>
      </c>
      <c r="BX210">
        <v>0.1094</v>
      </c>
      <c r="BY210">
        <v>0.18920000000000001</v>
      </c>
      <c r="BZ210">
        <v>0.13739999999999999</v>
      </c>
      <c r="CA210">
        <v>0.1231</v>
      </c>
      <c r="CB210">
        <v>0.245</v>
      </c>
      <c r="CC210">
        <v>0.1482</v>
      </c>
      <c r="CD210">
        <v>0.1048</v>
      </c>
      <c r="CE210">
        <v>0.13009999999999999</v>
      </c>
      <c r="CF210">
        <v>6.4000000000000001E-2</v>
      </c>
      <c r="CG210">
        <v>0.13919999999999999</v>
      </c>
      <c r="CH210">
        <v>0.1767</v>
      </c>
      <c r="CI210">
        <v>0.1537</v>
      </c>
      <c r="CJ210">
        <v>9.4600000000000004E-2</v>
      </c>
      <c r="CK210">
        <v>0.14430000000000001</v>
      </c>
      <c r="CL210">
        <v>0.18779999999999999</v>
      </c>
      <c r="CM210">
        <v>0.1636</v>
      </c>
      <c r="CN210">
        <v>0.1555</v>
      </c>
      <c r="CO210">
        <v>0.11940000000000001</v>
      </c>
      <c r="CP210">
        <v>9.4899999999999998E-2</v>
      </c>
      <c r="CQ210">
        <v>7.4700000000000003E-2</v>
      </c>
      <c r="CR210">
        <v>0.13289999999999999</v>
      </c>
      <c r="CS210">
        <v>0.23069999999999999</v>
      </c>
      <c r="CT210">
        <v>0.1188</v>
      </c>
      <c r="CU210">
        <v>0.1174</v>
      </c>
      <c r="CV210">
        <v>0</v>
      </c>
      <c r="CW210">
        <v>0.1077</v>
      </c>
      <c r="CX210">
        <v>0.1099</v>
      </c>
      <c r="CY210">
        <v>0.17860000000000001</v>
      </c>
      <c r="CZ210">
        <v>0.1013</v>
      </c>
      <c r="DA210">
        <v>0.1696</v>
      </c>
      <c r="DB210">
        <v>0.14419999999999999</v>
      </c>
      <c r="DC210">
        <v>0.111</v>
      </c>
      <c r="DD210">
        <v>0.21690000000000001</v>
      </c>
      <c r="DE210">
        <v>0.12570000000000001</v>
      </c>
      <c r="DF210">
        <v>0.16869999999999999</v>
      </c>
      <c r="DG210">
        <v>6.4000000000000001E-2</v>
      </c>
      <c r="DH210">
        <v>0.14960000000000001</v>
      </c>
      <c r="DI210">
        <v>0.1129</v>
      </c>
      <c r="DJ210">
        <v>0.14030000000000001</v>
      </c>
      <c r="DK210">
        <v>5.1400000000000001E-2</v>
      </c>
      <c r="DL210">
        <v>0.17419999999999999</v>
      </c>
      <c r="DM210">
        <v>0.17130000000000001</v>
      </c>
      <c r="DN210">
        <v>0.1203</v>
      </c>
      <c r="DO210">
        <v>0.20319999999999999</v>
      </c>
      <c r="DP210">
        <v>0.17399999999999999</v>
      </c>
      <c r="DQ210">
        <v>0.13239999999999999</v>
      </c>
      <c r="DR210">
        <v>0.08</v>
      </c>
      <c r="DS210">
        <v>0.39400000000000002</v>
      </c>
      <c r="DT210">
        <v>9.9000000000000005E-2</v>
      </c>
      <c r="DU210">
        <v>0.14349999999999999</v>
      </c>
      <c r="DV210">
        <v>0.15840000000000001</v>
      </c>
      <c r="DW210">
        <v>0.14419999999999999</v>
      </c>
      <c r="DX210">
        <v>9.6000000000000002E-2</v>
      </c>
      <c r="DY210">
        <v>0.21329999999999999</v>
      </c>
      <c r="DZ210" t="s">
        <v>35</v>
      </c>
      <c r="EA210">
        <v>6.8699999999999997E-2</v>
      </c>
      <c r="EB210">
        <v>0.1139</v>
      </c>
      <c r="EC210">
        <v>0.1128</v>
      </c>
      <c r="ED210">
        <v>0.1222</v>
      </c>
      <c r="EE210">
        <v>0.16880000000000001</v>
      </c>
      <c r="EF210">
        <v>0.19500000000000001</v>
      </c>
      <c r="EG210">
        <v>0.14349999999999999</v>
      </c>
      <c r="EH210">
        <v>0.1176</v>
      </c>
      <c r="EI210">
        <v>0.113</v>
      </c>
      <c r="EJ210">
        <v>0.14990000000000001</v>
      </c>
      <c r="EK210">
        <v>0.16889999999999999</v>
      </c>
      <c r="EL210">
        <v>0.18110000000000001</v>
      </c>
      <c r="EM210">
        <v>0.25750000000000001</v>
      </c>
      <c r="EN210">
        <v>0.29559999999999997</v>
      </c>
      <c r="EO210">
        <v>0.1656</v>
      </c>
      <c r="EP210">
        <v>0.13830000000000001</v>
      </c>
      <c r="EQ210" t="s">
        <v>35</v>
      </c>
      <c r="ER210">
        <v>0.1537</v>
      </c>
      <c r="ES210">
        <v>0.1837</v>
      </c>
      <c r="ET210">
        <v>0</v>
      </c>
      <c r="EU210">
        <v>0.13400000000000001</v>
      </c>
      <c r="EV210">
        <v>0.13300000000000001</v>
      </c>
      <c r="EW210">
        <v>0.3261</v>
      </c>
      <c r="EX210">
        <v>0.1653</v>
      </c>
      <c r="EY210">
        <v>0.1142</v>
      </c>
      <c r="EZ210">
        <v>0</v>
      </c>
      <c r="FA210">
        <v>0.14430000000000001</v>
      </c>
      <c r="FB210">
        <v>8.3699999999999997E-2</v>
      </c>
      <c r="FC210">
        <v>0</v>
      </c>
      <c r="FD210">
        <v>0.1212</v>
      </c>
      <c r="FE210" t="s">
        <v>31</v>
      </c>
      <c r="FF210" t="s">
        <v>31</v>
      </c>
      <c r="FG210" t="s">
        <v>31</v>
      </c>
      <c r="FH210" t="s">
        <v>31</v>
      </c>
      <c r="FI210" t="s">
        <v>31</v>
      </c>
    </row>
    <row r="211" spans="1:165" x14ac:dyDescent="0.25">
      <c r="A211">
        <v>16</v>
      </c>
      <c r="B211" t="s">
        <v>142</v>
      </c>
      <c r="C211">
        <v>0.31990000000000002</v>
      </c>
      <c r="D211">
        <v>0.30130000000000001</v>
      </c>
      <c r="E211">
        <v>0.34789999999999999</v>
      </c>
      <c r="F211">
        <v>0.31590000000000001</v>
      </c>
      <c r="G211">
        <v>0.3755</v>
      </c>
      <c r="H211">
        <v>0.35580000000000001</v>
      </c>
      <c r="I211">
        <v>0.32140000000000002</v>
      </c>
      <c r="J211">
        <v>0.26279999999999998</v>
      </c>
      <c r="K211">
        <v>0.26119999999999999</v>
      </c>
      <c r="L211">
        <v>0.36780000000000002</v>
      </c>
      <c r="M211">
        <v>0.373</v>
      </c>
      <c r="N211">
        <v>0.26929999999999998</v>
      </c>
      <c r="O211">
        <v>0.14530000000000001</v>
      </c>
      <c r="P211">
        <v>0.3458</v>
      </c>
      <c r="Q211">
        <v>0.46339999999999998</v>
      </c>
      <c r="R211">
        <v>0.30620000000000003</v>
      </c>
      <c r="S211">
        <v>0.35649999999999998</v>
      </c>
      <c r="T211">
        <v>0.22570000000000001</v>
      </c>
      <c r="U211">
        <v>0.39810000000000001</v>
      </c>
      <c r="V211">
        <v>0.46600000000000003</v>
      </c>
      <c r="W211">
        <v>0.24460000000000001</v>
      </c>
      <c r="X211">
        <v>0.29759999999999998</v>
      </c>
      <c r="Y211">
        <v>0.28000000000000003</v>
      </c>
      <c r="Z211">
        <v>0.42309999999999998</v>
      </c>
      <c r="AA211">
        <v>0.26429999999999998</v>
      </c>
      <c r="AB211">
        <v>0.33810000000000001</v>
      </c>
      <c r="AC211">
        <v>0.3528</v>
      </c>
      <c r="AD211">
        <v>0.34420000000000001</v>
      </c>
      <c r="AE211">
        <v>0.36530000000000001</v>
      </c>
      <c r="AF211">
        <v>0.4254</v>
      </c>
      <c r="AG211">
        <v>0.43609999999999999</v>
      </c>
      <c r="AH211">
        <v>0.41510000000000002</v>
      </c>
      <c r="AI211">
        <v>0.30270000000000002</v>
      </c>
      <c r="AJ211">
        <v>0.25869999999999999</v>
      </c>
      <c r="AK211">
        <v>0.34289999999999998</v>
      </c>
      <c r="AL211">
        <v>0.2883</v>
      </c>
      <c r="AM211">
        <v>0.28839999999999999</v>
      </c>
      <c r="AN211">
        <v>0.2288</v>
      </c>
      <c r="AO211">
        <v>0.44440000000000002</v>
      </c>
      <c r="AP211">
        <v>0.36730000000000002</v>
      </c>
      <c r="AQ211">
        <v>0.39860000000000001</v>
      </c>
      <c r="AR211">
        <v>0.48930000000000001</v>
      </c>
      <c r="AS211">
        <v>0.45929999999999999</v>
      </c>
      <c r="AT211">
        <v>0.41799999999999998</v>
      </c>
      <c r="AU211">
        <v>0.46729999999999999</v>
      </c>
      <c r="AV211">
        <v>0.50990000000000002</v>
      </c>
      <c r="AW211">
        <v>0.26369999999999999</v>
      </c>
      <c r="AX211">
        <v>0.4194</v>
      </c>
      <c r="AY211">
        <v>0.39839999999999998</v>
      </c>
      <c r="AZ211">
        <v>0.35099999999999998</v>
      </c>
      <c r="BA211">
        <v>0.313</v>
      </c>
      <c r="BB211">
        <v>0.16550000000000001</v>
      </c>
      <c r="BC211">
        <v>0.33629999999999999</v>
      </c>
      <c r="BD211">
        <v>0.21010000000000001</v>
      </c>
      <c r="BE211">
        <v>0.3145</v>
      </c>
      <c r="BF211">
        <v>0.38229999999999997</v>
      </c>
      <c r="BG211">
        <v>0.34670000000000001</v>
      </c>
      <c r="BH211">
        <v>0.26919999999999999</v>
      </c>
      <c r="BI211">
        <v>0.31080000000000002</v>
      </c>
      <c r="BJ211">
        <v>0.30130000000000001</v>
      </c>
      <c r="BK211">
        <v>0.35489999999999999</v>
      </c>
      <c r="BL211">
        <v>0.26369999999999999</v>
      </c>
      <c r="BM211">
        <v>0.4501</v>
      </c>
      <c r="BN211">
        <v>0.19800000000000001</v>
      </c>
      <c r="BO211">
        <v>0.26869999999999999</v>
      </c>
      <c r="BP211">
        <v>0.28420000000000001</v>
      </c>
      <c r="BQ211">
        <v>0.24590000000000001</v>
      </c>
      <c r="BR211">
        <v>0.34649999999999997</v>
      </c>
      <c r="BS211">
        <v>0.37630000000000002</v>
      </c>
      <c r="BT211">
        <v>0.33650000000000002</v>
      </c>
      <c r="BU211">
        <v>0.33979999999999999</v>
      </c>
      <c r="BV211">
        <v>0.3085</v>
      </c>
      <c r="BW211">
        <v>0.25729999999999997</v>
      </c>
      <c r="BX211">
        <v>0.40939999999999999</v>
      </c>
      <c r="BY211">
        <v>0.36580000000000001</v>
      </c>
      <c r="BZ211">
        <v>0.27960000000000002</v>
      </c>
      <c r="CA211">
        <v>0.47689999999999999</v>
      </c>
      <c r="CB211">
        <v>0.3604</v>
      </c>
      <c r="CC211">
        <v>0.4239</v>
      </c>
      <c r="CD211">
        <v>0.31080000000000002</v>
      </c>
      <c r="CE211">
        <v>0.374</v>
      </c>
      <c r="CF211">
        <v>0.45600000000000002</v>
      </c>
      <c r="CG211">
        <v>0.3614</v>
      </c>
      <c r="CH211">
        <v>0.32069999999999999</v>
      </c>
      <c r="CI211">
        <v>0.37340000000000001</v>
      </c>
      <c r="CJ211">
        <v>0.23649999999999999</v>
      </c>
      <c r="CK211">
        <v>0.34150000000000003</v>
      </c>
      <c r="CL211">
        <v>0.2656</v>
      </c>
      <c r="CM211">
        <v>0.33090000000000003</v>
      </c>
      <c r="CN211">
        <v>0.23849999999999999</v>
      </c>
      <c r="CO211">
        <v>0.35820000000000002</v>
      </c>
      <c r="CP211">
        <v>0.31390000000000001</v>
      </c>
      <c r="CQ211">
        <v>0.40229999999999999</v>
      </c>
      <c r="CR211">
        <v>0.29909999999999998</v>
      </c>
      <c r="CS211">
        <v>0.3</v>
      </c>
      <c r="CT211">
        <v>0.4133</v>
      </c>
      <c r="CU211">
        <v>0.47399999999999998</v>
      </c>
      <c r="CV211">
        <v>0.46150000000000002</v>
      </c>
      <c r="CW211">
        <v>0.39779999999999999</v>
      </c>
      <c r="CX211">
        <v>0.39739999999999998</v>
      </c>
      <c r="CY211">
        <v>0.46429999999999999</v>
      </c>
      <c r="CZ211">
        <v>0.45569999999999999</v>
      </c>
      <c r="DA211">
        <v>0.2268</v>
      </c>
      <c r="DB211">
        <v>0.28839999999999999</v>
      </c>
      <c r="DC211">
        <v>0.41649999999999998</v>
      </c>
      <c r="DD211">
        <v>0.38969999999999999</v>
      </c>
      <c r="DE211">
        <v>0.31790000000000002</v>
      </c>
      <c r="DF211">
        <v>0.25869999999999999</v>
      </c>
      <c r="DG211">
        <v>0.4</v>
      </c>
      <c r="DH211">
        <v>0.251</v>
      </c>
      <c r="DI211">
        <v>0.33329999999999999</v>
      </c>
      <c r="DJ211">
        <v>0.23250000000000001</v>
      </c>
      <c r="DK211">
        <v>0.3493</v>
      </c>
      <c r="DL211">
        <v>0.3095</v>
      </c>
      <c r="DM211">
        <v>0.378</v>
      </c>
      <c r="DN211">
        <v>0.36990000000000001</v>
      </c>
      <c r="DO211">
        <v>0.29349999999999998</v>
      </c>
      <c r="DP211">
        <v>0.31080000000000002</v>
      </c>
      <c r="DQ211">
        <v>0.3599</v>
      </c>
      <c r="DR211">
        <v>0.36670000000000003</v>
      </c>
      <c r="DS211">
        <v>0.2611</v>
      </c>
      <c r="DT211">
        <v>0.44059999999999999</v>
      </c>
      <c r="DU211">
        <v>0.35610000000000003</v>
      </c>
      <c r="DV211">
        <v>0.32919999999999999</v>
      </c>
      <c r="DW211">
        <v>0.29060000000000002</v>
      </c>
      <c r="DX211">
        <v>0.504</v>
      </c>
      <c r="DY211">
        <v>0.42670000000000002</v>
      </c>
      <c r="DZ211">
        <v>0.33</v>
      </c>
      <c r="EA211">
        <v>0.1787</v>
      </c>
      <c r="EB211">
        <v>0.40639999999999998</v>
      </c>
      <c r="EC211">
        <v>0.23139999999999999</v>
      </c>
      <c r="ED211">
        <v>0.3372</v>
      </c>
      <c r="EE211">
        <v>0.27429999999999999</v>
      </c>
      <c r="EF211">
        <v>0.36070000000000002</v>
      </c>
      <c r="EG211">
        <v>0.3206</v>
      </c>
      <c r="EH211">
        <v>0.24759999999999999</v>
      </c>
      <c r="EI211">
        <v>0.24</v>
      </c>
      <c r="EJ211">
        <v>0.30430000000000001</v>
      </c>
      <c r="EK211">
        <v>0.4098</v>
      </c>
      <c r="EL211">
        <v>0.31</v>
      </c>
      <c r="EM211">
        <v>0.23180000000000001</v>
      </c>
      <c r="EN211">
        <v>0.222</v>
      </c>
      <c r="EO211">
        <v>0.38129999999999997</v>
      </c>
      <c r="EP211">
        <v>0.43380000000000002</v>
      </c>
      <c r="EQ211">
        <v>0.3846</v>
      </c>
      <c r="ER211">
        <v>0.3926</v>
      </c>
      <c r="ES211">
        <v>0.3281</v>
      </c>
      <c r="ET211">
        <v>0.33329999999999999</v>
      </c>
      <c r="EU211">
        <v>0.36599999999999999</v>
      </c>
      <c r="EV211">
        <v>0.3982</v>
      </c>
      <c r="EW211">
        <v>0.30430000000000001</v>
      </c>
      <c r="EX211">
        <v>0.26719999999999999</v>
      </c>
      <c r="EY211">
        <v>0.32569999999999999</v>
      </c>
      <c r="EZ211">
        <v>0.2059</v>
      </c>
      <c r="FA211">
        <v>0.34610000000000002</v>
      </c>
      <c r="FB211">
        <v>0.3241</v>
      </c>
      <c r="FC211">
        <v>0.29409999999999997</v>
      </c>
      <c r="FD211">
        <v>0.39389999999999997</v>
      </c>
      <c r="FE211" t="s">
        <v>31</v>
      </c>
      <c r="FF211" t="s">
        <v>31</v>
      </c>
      <c r="FG211" t="s">
        <v>31</v>
      </c>
      <c r="FH211" t="s">
        <v>31</v>
      </c>
      <c r="FI211" t="s">
        <v>31</v>
      </c>
    </row>
    <row r="212" spans="1:165" x14ac:dyDescent="0.25">
      <c r="A212">
        <v>17</v>
      </c>
      <c r="B212" t="s">
        <v>145</v>
      </c>
      <c r="C212">
        <v>1.18E-2</v>
      </c>
      <c r="D212">
        <v>6.4999999999999997E-3</v>
      </c>
      <c r="E212">
        <v>1.4E-2</v>
      </c>
      <c r="F212">
        <v>7.7999999999999996E-3</v>
      </c>
      <c r="G212">
        <v>2.9700000000000001E-2</v>
      </c>
      <c r="H212">
        <v>1.2999999999999999E-2</v>
      </c>
      <c r="I212">
        <v>7.1000000000000004E-3</v>
      </c>
      <c r="J212">
        <v>9.1000000000000004E-3</v>
      </c>
      <c r="K212">
        <v>1.5100000000000001E-2</v>
      </c>
      <c r="L212">
        <v>8.0999999999999996E-3</v>
      </c>
      <c r="M212">
        <v>2.0500000000000001E-2</v>
      </c>
      <c r="N212" t="s">
        <v>35</v>
      </c>
      <c r="O212">
        <v>0</v>
      </c>
      <c r="P212" t="s">
        <v>35</v>
      </c>
      <c r="Q212" t="s">
        <v>35</v>
      </c>
      <c r="R212">
        <v>1.0699999999999999E-2</v>
      </c>
      <c r="S212">
        <v>5.0000000000000001E-3</v>
      </c>
      <c r="T212">
        <v>5.0000000000000001E-3</v>
      </c>
      <c r="U212">
        <v>1.9400000000000001E-2</v>
      </c>
      <c r="V212" t="s">
        <v>35</v>
      </c>
      <c r="W212">
        <v>1.34E-2</v>
      </c>
      <c r="X212" t="s">
        <v>35</v>
      </c>
      <c r="Y212" t="s">
        <v>36</v>
      </c>
      <c r="Z212" t="s">
        <v>35</v>
      </c>
      <c r="AA212" t="s">
        <v>36</v>
      </c>
      <c r="AB212">
        <v>1.49E-2</v>
      </c>
      <c r="AC212">
        <v>8.3000000000000001E-3</v>
      </c>
      <c r="AD212">
        <v>5.1000000000000004E-3</v>
      </c>
      <c r="AE212">
        <v>1.0800000000000001E-2</v>
      </c>
      <c r="AF212" t="s">
        <v>35</v>
      </c>
      <c r="AG212">
        <v>0.04</v>
      </c>
      <c r="AH212" t="s">
        <v>35</v>
      </c>
      <c r="AI212">
        <v>1.3100000000000001E-2</v>
      </c>
      <c r="AJ212">
        <v>2.75E-2</v>
      </c>
      <c r="AK212" t="s">
        <v>35</v>
      </c>
      <c r="AL212" t="s">
        <v>35</v>
      </c>
      <c r="AM212">
        <v>5.7999999999999996E-3</v>
      </c>
      <c r="AN212">
        <v>1.15E-2</v>
      </c>
      <c r="AO212">
        <v>8.3299999999999999E-2</v>
      </c>
      <c r="AP212">
        <v>7.7000000000000002E-3</v>
      </c>
      <c r="AQ212">
        <v>8.0999999999999996E-3</v>
      </c>
      <c r="AR212">
        <v>1.6E-2</v>
      </c>
      <c r="AS212" t="s">
        <v>35</v>
      </c>
      <c r="AT212">
        <v>1.7999999999999999E-2</v>
      </c>
      <c r="AU212">
        <v>8.5000000000000006E-3</v>
      </c>
      <c r="AV212">
        <v>2.7699999999999999E-2</v>
      </c>
      <c r="AW212">
        <v>1.0699999999999999E-2</v>
      </c>
      <c r="AX212">
        <v>0</v>
      </c>
      <c r="AY212">
        <v>1.1599999999999999E-2</v>
      </c>
      <c r="AZ212">
        <v>1.66E-2</v>
      </c>
      <c r="BA212" t="s">
        <v>35</v>
      </c>
      <c r="BB212" t="s">
        <v>35</v>
      </c>
      <c r="BC212">
        <v>1.4E-2</v>
      </c>
      <c r="BD212" t="s">
        <v>35</v>
      </c>
      <c r="BE212">
        <v>7.7000000000000002E-3</v>
      </c>
      <c r="BF212">
        <v>9.1000000000000004E-3</v>
      </c>
      <c r="BG212">
        <v>2.76E-2</v>
      </c>
      <c r="BH212">
        <v>9.4000000000000004E-3</v>
      </c>
      <c r="BI212">
        <v>9.1999999999999998E-3</v>
      </c>
      <c r="BJ212" t="s">
        <v>35</v>
      </c>
      <c r="BK212">
        <v>1.26E-2</v>
      </c>
      <c r="BL212">
        <v>7.6E-3</v>
      </c>
      <c r="BM212" t="s">
        <v>35</v>
      </c>
      <c r="BN212">
        <v>1.12E-2</v>
      </c>
      <c r="BO212">
        <v>8.8000000000000005E-3</v>
      </c>
      <c r="BP212" t="s">
        <v>35</v>
      </c>
      <c r="BQ212">
        <v>2.7199999999999998E-2</v>
      </c>
      <c r="BR212" t="s">
        <v>35</v>
      </c>
      <c r="BS212" t="s">
        <v>35</v>
      </c>
      <c r="BT212">
        <v>0</v>
      </c>
      <c r="BU212">
        <v>1.67E-2</v>
      </c>
      <c r="BV212" t="s">
        <v>36</v>
      </c>
      <c r="BW212" t="s">
        <v>35</v>
      </c>
      <c r="BX212" t="s">
        <v>35</v>
      </c>
      <c r="BY212">
        <v>6.7000000000000002E-3</v>
      </c>
      <c r="BZ212">
        <v>1.44E-2</v>
      </c>
      <c r="CA212" t="s">
        <v>35</v>
      </c>
      <c r="CB212">
        <v>1.01E-2</v>
      </c>
      <c r="CC212">
        <v>2.0799999999999999E-2</v>
      </c>
      <c r="CD212">
        <v>1.5599999999999999E-2</v>
      </c>
      <c r="CE212">
        <v>4.8800000000000003E-2</v>
      </c>
      <c r="CF212" t="s">
        <v>35</v>
      </c>
      <c r="CG212">
        <v>1.34E-2</v>
      </c>
      <c r="CH212">
        <v>1.17E-2</v>
      </c>
      <c r="CI212" t="s">
        <v>35</v>
      </c>
      <c r="CJ212" t="s">
        <v>35</v>
      </c>
      <c r="CK212">
        <v>2.2200000000000001E-2</v>
      </c>
      <c r="CL212">
        <v>7.7999999999999996E-3</v>
      </c>
      <c r="CM212">
        <v>1.3100000000000001E-2</v>
      </c>
      <c r="CN212">
        <v>5.8999999999999999E-3</v>
      </c>
      <c r="CO212">
        <v>0</v>
      </c>
      <c r="CP212" t="s">
        <v>35</v>
      </c>
      <c r="CQ212" t="s">
        <v>35</v>
      </c>
      <c r="CR212" t="s">
        <v>35</v>
      </c>
      <c r="CS212">
        <v>6.8999999999999999E-3</v>
      </c>
      <c r="CT212">
        <v>1.8499999999999999E-2</v>
      </c>
      <c r="CU212" t="s">
        <v>35</v>
      </c>
      <c r="CV212" t="s">
        <v>35</v>
      </c>
      <c r="CW212">
        <v>2.46E-2</v>
      </c>
      <c r="CX212">
        <v>1.6199999999999999E-2</v>
      </c>
      <c r="CY212" t="s">
        <v>35</v>
      </c>
      <c r="CZ212">
        <v>0</v>
      </c>
      <c r="DA212">
        <v>3.9399999999999998E-2</v>
      </c>
      <c r="DB212">
        <v>0.02</v>
      </c>
      <c r="DC212" t="s">
        <v>36</v>
      </c>
      <c r="DD212" t="s">
        <v>35</v>
      </c>
      <c r="DE212">
        <v>8.6999999999999994E-3</v>
      </c>
      <c r="DF212">
        <v>8.2000000000000007E-3</v>
      </c>
      <c r="DG212" t="s">
        <v>35</v>
      </c>
      <c r="DH212">
        <v>1.03E-2</v>
      </c>
      <c r="DI212">
        <v>1.9300000000000001E-2</v>
      </c>
      <c r="DJ212">
        <v>1.2999999999999999E-2</v>
      </c>
      <c r="DK212" t="s">
        <v>35</v>
      </c>
      <c r="DL212">
        <v>1.1299999999999999E-2</v>
      </c>
      <c r="DM212">
        <v>6.4999999999999997E-3</v>
      </c>
      <c r="DN212">
        <v>8.9999999999999993E-3</v>
      </c>
      <c r="DO212" t="s">
        <v>35</v>
      </c>
      <c r="DP212">
        <v>1.52E-2</v>
      </c>
      <c r="DQ212" t="s">
        <v>35</v>
      </c>
      <c r="DR212" t="s">
        <v>35</v>
      </c>
      <c r="DS212" t="s">
        <v>35</v>
      </c>
      <c r="DT212">
        <v>0</v>
      </c>
      <c r="DU212">
        <v>1.54E-2</v>
      </c>
      <c r="DV212">
        <v>3.1699999999999999E-2</v>
      </c>
      <c r="DW212">
        <v>7.2599999999999998E-2</v>
      </c>
      <c r="DX212" t="s">
        <v>35</v>
      </c>
      <c r="DY212" t="s">
        <v>35</v>
      </c>
      <c r="DZ212">
        <v>0.06</v>
      </c>
      <c r="EA212">
        <v>2.06E-2</v>
      </c>
      <c r="EB212">
        <v>7.7000000000000002E-3</v>
      </c>
      <c r="EC212">
        <v>9.1000000000000004E-3</v>
      </c>
      <c r="ED212">
        <v>1.78E-2</v>
      </c>
      <c r="EE212" t="s">
        <v>35</v>
      </c>
      <c r="EF212">
        <v>1.2200000000000001E-2</v>
      </c>
      <c r="EG212">
        <v>1.66E-2</v>
      </c>
      <c r="EH212">
        <v>1.46E-2</v>
      </c>
      <c r="EI212">
        <v>1.24E-2</v>
      </c>
      <c r="EJ212">
        <v>7.6E-3</v>
      </c>
      <c r="EK212" t="s">
        <v>35</v>
      </c>
      <c r="EL212" t="s">
        <v>35</v>
      </c>
      <c r="EM212" t="s">
        <v>35</v>
      </c>
      <c r="EN212" t="s">
        <v>36</v>
      </c>
      <c r="EO212" t="s">
        <v>35</v>
      </c>
      <c r="EP212">
        <v>5.1999999999999998E-3</v>
      </c>
      <c r="EQ212" t="s">
        <v>35</v>
      </c>
      <c r="ER212">
        <v>1.0800000000000001E-2</v>
      </c>
      <c r="ES212">
        <v>2.1000000000000001E-2</v>
      </c>
      <c r="ET212">
        <v>0</v>
      </c>
      <c r="EU212">
        <v>3.4599999999999999E-2</v>
      </c>
      <c r="EV212">
        <v>3.2399999999999998E-2</v>
      </c>
      <c r="EW212">
        <v>0</v>
      </c>
      <c r="EX212" t="s">
        <v>35</v>
      </c>
      <c r="EY212">
        <v>6.7999999999999996E-3</v>
      </c>
      <c r="EZ212">
        <v>0</v>
      </c>
      <c r="FA212">
        <v>1.11E-2</v>
      </c>
      <c r="FB212">
        <v>2.0899999999999998E-2</v>
      </c>
      <c r="FC212">
        <v>0</v>
      </c>
      <c r="FD212" t="s">
        <v>35</v>
      </c>
      <c r="FE212" t="s">
        <v>31</v>
      </c>
      <c r="FF212" t="s">
        <v>31</v>
      </c>
      <c r="FG212" t="s">
        <v>31</v>
      </c>
      <c r="FH212" t="s">
        <v>31</v>
      </c>
      <c r="FI212" t="s">
        <v>31</v>
      </c>
    </row>
    <row r="213" spans="1:165" x14ac:dyDescent="0.25">
      <c r="A213">
        <v>18</v>
      </c>
      <c r="B213" t="s">
        <v>148</v>
      </c>
      <c r="C213" t="s">
        <v>36</v>
      </c>
      <c r="D213" t="s">
        <v>36</v>
      </c>
      <c r="E213" t="s">
        <v>35</v>
      </c>
      <c r="F213" t="s">
        <v>35</v>
      </c>
      <c r="G213" t="s">
        <v>36</v>
      </c>
      <c r="H213" t="s">
        <v>36</v>
      </c>
      <c r="I213" t="s">
        <v>36</v>
      </c>
      <c r="J213" t="s">
        <v>36</v>
      </c>
      <c r="K213" t="s">
        <v>36</v>
      </c>
      <c r="L213" t="s">
        <v>36</v>
      </c>
      <c r="M213" t="s">
        <v>36</v>
      </c>
      <c r="N213">
        <v>0</v>
      </c>
      <c r="O213">
        <v>0</v>
      </c>
      <c r="P213">
        <v>0</v>
      </c>
      <c r="Q213">
        <v>0</v>
      </c>
      <c r="R213">
        <v>0</v>
      </c>
      <c r="S213">
        <v>0</v>
      </c>
      <c r="T213" t="s">
        <v>35</v>
      </c>
      <c r="U213" t="s">
        <v>35</v>
      </c>
      <c r="V213">
        <v>0</v>
      </c>
      <c r="W213" t="s">
        <v>35</v>
      </c>
      <c r="X213">
        <v>0</v>
      </c>
      <c r="Y213">
        <v>0</v>
      </c>
      <c r="Z213" t="s">
        <v>35</v>
      </c>
      <c r="AA213">
        <v>0</v>
      </c>
      <c r="AB213" t="s">
        <v>35</v>
      </c>
      <c r="AC213">
        <v>0</v>
      </c>
      <c r="AD213" t="s">
        <v>35</v>
      </c>
      <c r="AE213" t="s">
        <v>35</v>
      </c>
      <c r="AF213">
        <v>0</v>
      </c>
      <c r="AG213" t="s">
        <v>35</v>
      </c>
      <c r="AH213">
        <v>0</v>
      </c>
      <c r="AI213">
        <v>0</v>
      </c>
      <c r="AJ213" t="s">
        <v>35</v>
      </c>
      <c r="AK213">
        <v>0</v>
      </c>
      <c r="AL213">
        <v>0</v>
      </c>
      <c r="AM213" t="s">
        <v>35</v>
      </c>
      <c r="AN213">
        <v>0</v>
      </c>
      <c r="AO213">
        <v>0</v>
      </c>
      <c r="AP213">
        <v>0</v>
      </c>
      <c r="AQ213" t="s">
        <v>35</v>
      </c>
      <c r="AR213">
        <v>0</v>
      </c>
      <c r="AS213">
        <v>0</v>
      </c>
      <c r="AT213">
        <v>0</v>
      </c>
      <c r="AU213" t="s">
        <v>35</v>
      </c>
      <c r="AV213">
        <v>0</v>
      </c>
      <c r="AW213">
        <v>0</v>
      </c>
      <c r="AX213" t="s">
        <v>35</v>
      </c>
      <c r="AY213">
        <v>0</v>
      </c>
      <c r="AZ213" t="s">
        <v>35</v>
      </c>
      <c r="BA213">
        <v>0</v>
      </c>
      <c r="BB213">
        <v>0</v>
      </c>
      <c r="BC213">
        <v>0</v>
      </c>
      <c r="BD213">
        <v>0</v>
      </c>
      <c r="BE213" t="s">
        <v>35</v>
      </c>
      <c r="BF213" t="s">
        <v>35</v>
      </c>
      <c r="BG213" t="s">
        <v>35</v>
      </c>
      <c r="BH213">
        <v>0</v>
      </c>
      <c r="BI213" t="s">
        <v>35</v>
      </c>
      <c r="BJ213">
        <v>0</v>
      </c>
      <c r="BK213">
        <v>0</v>
      </c>
      <c r="BL213">
        <v>0</v>
      </c>
      <c r="BM213">
        <v>0</v>
      </c>
      <c r="BN213">
        <v>0</v>
      </c>
      <c r="BO213" t="s">
        <v>35</v>
      </c>
      <c r="BP213">
        <v>0</v>
      </c>
      <c r="BQ213" t="s">
        <v>35</v>
      </c>
      <c r="BR213">
        <v>0</v>
      </c>
      <c r="BS213">
        <v>0</v>
      </c>
      <c r="BT213">
        <v>0</v>
      </c>
      <c r="BU213">
        <v>0</v>
      </c>
      <c r="BV213" t="s">
        <v>35</v>
      </c>
      <c r="BW213">
        <v>0</v>
      </c>
      <c r="BX213" t="s">
        <v>35</v>
      </c>
      <c r="BY213">
        <v>0</v>
      </c>
      <c r="BZ213">
        <v>0</v>
      </c>
      <c r="CA213">
        <v>0</v>
      </c>
      <c r="CB213" t="s">
        <v>35</v>
      </c>
      <c r="CC213">
        <v>0</v>
      </c>
      <c r="CD213" t="s">
        <v>35</v>
      </c>
      <c r="CE213" t="s">
        <v>35</v>
      </c>
      <c r="CF213" t="s">
        <v>35</v>
      </c>
      <c r="CG213" t="s">
        <v>35</v>
      </c>
      <c r="CH213">
        <v>0</v>
      </c>
      <c r="CI213">
        <v>0</v>
      </c>
      <c r="CJ213">
        <v>0</v>
      </c>
      <c r="CK213" t="s">
        <v>35</v>
      </c>
      <c r="CL213">
        <v>0</v>
      </c>
      <c r="CM213" t="s">
        <v>35</v>
      </c>
      <c r="CN213" t="s">
        <v>35</v>
      </c>
      <c r="CO213">
        <v>0</v>
      </c>
      <c r="CP213" t="s">
        <v>35</v>
      </c>
      <c r="CQ213">
        <v>0</v>
      </c>
      <c r="CR213">
        <v>0</v>
      </c>
      <c r="CS213">
        <v>0</v>
      </c>
      <c r="CT213">
        <v>0</v>
      </c>
      <c r="CU213" t="s">
        <v>35</v>
      </c>
      <c r="CV213">
        <v>0</v>
      </c>
      <c r="CW213" t="s">
        <v>35</v>
      </c>
      <c r="CX213" t="s">
        <v>35</v>
      </c>
      <c r="CY213">
        <v>0</v>
      </c>
      <c r="CZ213">
        <v>0</v>
      </c>
      <c r="DA213">
        <v>0</v>
      </c>
      <c r="DB213" t="s">
        <v>35</v>
      </c>
      <c r="DC213" t="s">
        <v>35</v>
      </c>
      <c r="DD213" t="s">
        <v>35</v>
      </c>
      <c r="DE213" t="s">
        <v>35</v>
      </c>
      <c r="DF213" t="s">
        <v>35</v>
      </c>
      <c r="DG213">
        <v>0</v>
      </c>
      <c r="DH213" t="s">
        <v>35</v>
      </c>
      <c r="DI213" t="s">
        <v>35</v>
      </c>
      <c r="DJ213" t="s">
        <v>35</v>
      </c>
      <c r="DK213">
        <v>0</v>
      </c>
      <c r="DL213">
        <v>0</v>
      </c>
      <c r="DM213">
        <v>0</v>
      </c>
      <c r="DN213">
        <v>0</v>
      </c>
      <c r="DO213">
        <v>0</v>
      </c>
      <c r="DP213">
        <v>0</v>
      </c>
      <c r="DQ213">
        <v>0</v>
      </c>
      <c r="DR213">
        <v>0</v>
      </c>
      <c r="DS213" t="s">
        <v>35</v>
      </c>
      <c r="DT213" t="s">
        <v>35</v>
      </c>
      <c r="DU213" t="s">
        <v>35</v>
      </c>
      <c r="DV213">
        <v>0</v>
      </c>
      <c r="DW213" t="s">
        <v>35</v>
      </c>
      <c r="DX213">
        <v>0</v>
      </c>
      <c r="DY213">
        <v>0</v>
      </c>
      <c r="DZ213" t="s">
        <v>35</v>
      </c>
      <c r="EA213" t="s">
        <v>35</v>
      </c>
      <c r="EB213">
        <v>0</v>
      </c>
      <c r="EC213" t="s">
        <v>35</v>
      </c>
      <c r="ED213" t="s">
        <v>35</v>
      </c>
      <c r="EE213">
        <v>0</v>
      </c>
      <c r="EF213" t="s">
        <v>35</v>
      </c>
      <c r="EG213" t="s">
        <v>35</v>
      </c>
      <c r="EH213" t="s">
        <v>35</v>
      </c>
      <c r="EI213">
        <v>0</v>
      </c>
      <c r="EJ213" t="s">
        <v>35</v>
      </c>
      <c r="EK213">
        <v>0</v>
      </c>
      <c r="EL213">
        <v>0</v>
      </c>
      <c r="EM213">
        <v>0</v>
      </c>
      <c r="EN213" t="s">
        <v>35</v>
      </c>
      <c r="EO213">
        <v>0</v>
      </c>
      <c r="EP213">
        <v>0</v>
      </c>
      <c r="EQ213">
        <v>0</v>
      </c>
      <c r="ER213" t="s">
        <v>35</v>
      </c>
      <c r="ES213">
        <v>0</v>
      </c>
      <c r="ET213">
        <v>0</v>
      </c>
      <c r="EU213" t="s">
        <v>35</v>
      </c>
      <c r="EV213">
        <v>0</v>
      </c>
      <c r="EW213">
        <v>0</v>
      </c>
      <c r="EX213">
        <v>0</v>
      </c>
      <c r="EY213">
        <v>0</v>
      </c>
      <c r="EZ213">
        <v>0</v>
      </c>
      <c r="FA213">
        <v>0</v>
      </c>
      <c r="FB213" t="s">
        <v>35</v>
      </c>
      <c r="FC213">
        <v>0</v>
      </c>
      <c r="FD213" t="s">
        <v>35</v>
      </c>
      <c r="FE213" t="s">
        <v>31</v>
      </c>
      <c r="FF213" t="s">
        <v>31</v>
      </c>
      <c r="FG213" t="s">
        <v>31</v>
      </c>
      <c r="FH213" t="s">
        <v>31</v>
      </c>
      <c r="FI213" t="s">
        <v>31</v>
      </c>
    </row>
    <row r="214" spans="1:165" x14ac:dyDescent="0.25">
      <c r="A214">
        <v>19</v>
      </c>
      <c r="B214" t="s">
        <v>151</v>
      </c>
      <c r="C214">
        <v>6.4699999999999994E-2</v>
      </c>
      <c r="D214">
        <v>9.4100000000000003E-2</v>
      </c>
      <c r="E214">
        <v>5.2200000000000003E-2</v>
      </c>
      <c r="F214">
        <v>2.2700000000000001E-2</v>
      </c>
      <c r="G214">
        <v>5.2600000000000001E-2</v>
      </c>
      <c r="H214">
        <v>5.5E-2</v>
      </c>
      <c r="I214">
        <v>3.9300000000000002E-2</v>
      </c>
      <c r="J214">
        <v>8.3400000000000002E-2</v>
      </c>
      <c r="K214">
        <v>8.2400000000000001E-2</v>
      </c>
      <c r="L214">
        <v>5.3100000000000001E-2</v>
      </c>
      <c r="M214">
        <v>5.8900000000000001E-2</v>
      </c>
      <c r="N214">
        <v>2.6200000000000001E-2</v>
      </c>
      <c r="O214" t="s">
        <v>35</v>
      </c>
      <c r="P214">
        <v>5.3499999999999999E-2</v>
      </c>
      <c r="Q214">
        <v>6.5000000000000002E-2</v>
      </c>
      <c r="R214">
        <v>4.2799999999999998E-2</v>
      </c>
      <c r="S214">
        <v>3.61E-2</v>
      </c>
      <c r="T214">
        <v>9.64E-2</v>
      </c>
      <c r="U214">
        <v>7.2800000000000004E-2</v>
      </c>
      <c r="V214" t="s">
        <v>35</v>
      </c>
      <c r="W214">
        <v>7.1999999999999998E-3</v>
      </c>
      <c r="X214" t="s">
        <v>35</v>
      </c>
      <c r="Y214">
        <v>0.11849999999999999</v>
      </c>
      <c r="Z214">
        <v>5.57E-2</v>
      </c>
      <c r="AA214">
        <v>2.64E-2</v>
      </c>
      <c r="AB214">
        <v>2.5899999999999999E-2</v>
      </c>
      <c r="AC214">
        <v>8.3000000000000001E-3</v>
      </c>
      <c r="AD214">
        <v>4.2999999999999997E-2</v>
      </c>
      <c r="AE214">
        <v>6.4199999999999993E-2</v>
      </c>
      <c r="AF214">
        <v>0.13539999999999999</v>
      </c>
      <c r="AG214">
        <v>5.6599999999999998E-2</v>
      </c>
      <c r="AH214" t="s">
        <v>35</v>
      </c>
      <c r="AI214">
        <v>5.3699999999999998E-2</v>
      </c>
      <c r="AJ214" t="s">
        <v>35</v>
      </c>
      <c r="AK214">
        <v>4.8099999999999997E-2</v>
      </c>
      <c r="AL214">
        <v>0.1123</v>
      </c>
      <c r="AM214">
        <v>0.11650000000000001</v>
      </c>
      <c r="AN214">
        <v>1.46E-2</v>
      </c>
      <c r="AO214" t="s">
        <v>35</v>
      </c>
      <c r="AP214">
        <v>1.7100000000000001E-2</v>
      </c>
      <c r="AQ214">
        <v>6.08E-2</v>
      </c>
      <c r="AR214">
        <v>1.6E-2</v>
      </c>
      <c r="AS214">
        <v>0</v>
      </c>
      <c r="AT214">
        <v>7.8299999999999995E-2</v>
      </c>
      <c r="AU214">
        <v>3.27E-2</v>
      </c>
      <c r="AV214">
        <v>3.95E-2</v>
      </c>
      <c r="AW214">
        <v>0.1295</v>
      </c>
      <c r="AX214" t="s">
        <v>35</v>
      </c>
      <c r="AY214">
        <v>0.1047</v>
      </c>
      <c r="AZ214">
        <v>8.48E-2</v>
      </c>
      <c r="BA214">
        <v>7.8299999999999995E-2</v>
      </c>
      <c r="BB214">
        <v>7.3800000000000004E-2</v>
      </c>
      <c r="BC214">
        <v>0.11559999999999999</v>
      </c>
      <c r="BD214">
        <v>8.4000000000000005E-2</v>
      </c>
      <c r="BE214">
        <v>2.24E-2</v>
      </c>
      <c r="BF214">
        <v>4.19E-2</v>
      </c>
      <c r="BG214">
        <v>2.47E-2</v>
      </c>
      <c r="BH214">
        <v>9.7000000000000003E-3</v>
      </c>
      <c r="BI214">
        <v>3.5299999999999998E-2</v>
      </c>
      <c r="BJ214" t="s">
        <v>35</v>
      </c>
      <c r="BK214">
        <v>5.7999999999999996E-3</v>
      </c>
      <c r="BL214">
        <v>8.0299999999999996E-2</v>
      </c>
      <c r="BM214" t="s">
        <v>35</v>
      </c>
      <c r="BN214">
        <v>9.0899999999999995E-2</v>
      </c>
      <c r="BO214">
        <v>0.1145</v>
      </c>
      <c r="BP214">
        <v>5.9400000000000001E-2</v>
      </c>
      <c r="BQ214">
        <v>2.7699999999999999E-2</v>
      </c>
      <c r="BR214">
        <v>5.9400000000000001E-2</v>
      </c>
      <c r="BS214">
        <v>6.3399999999999998E-2</v>
      </c>
      <c r="BT214">
        <v>3.8199999999999998E-2</v>
      </c>
      <c r="BU214">
        <v>6.0000000000000001E-3</v>
      </c>
      <c r="BV214">
        <v>9.3899999999999997E-2</v>
      </c>
      <c r="BW214" t="s">
        <v>35</v>
      </c>
      <c r="BX214">
        <v>3.1300000000000001E-2</v>
      </c>
      <c r="BY214">
        <v>1.3299999999999999E-2</v>
      </c>
      <c r="BZ214">
        <v>2.7199999999999998E-2</v>
      </c>
      <c r="CA214" t="s">
        <v>35</v>
      </c>
      <c r="CB214">
        <v>4.4999999999999998E-2</v>
      </c>
      <c r="CC214">
        <v>8.5800000000000001E-2</v>
      </c>
      <c r="CD214">
        <v>0.1489</v>
      </c>
      <c r="CE214">
        <v>9.7600000000000006E-2</v>
      </c>
      <c r="CF214">
        <v>7.1999999999999995E-2</v>
      </c>
      <c r="CG214">
        <v>3.1699999999999999E-2</v>
      </c>
      <c r="CH214">
        <v>9.9500000000000005E-2</v>
      </c>
      <c r="CI214">
        <v>7.0300000000000001E-2</v>
      </c>
      <c r="CJ214">
        <v>0.124</v>
      </c>
      <c r="CK214">
        <v>1.38E-2</v>
      </c>
      <c r="CL214">
        <v>0.10780000000000001</v>
      </c>
      <c r="CM214">
        <v>2.92E-2</v>
      </c>
      <c r="CN214">
        <v>1.5299999999999999E-2</v>
      </c>
      <c r="CO214" t="s">
        <v>35</v>
      </c>
      <c r="CP214" t="s">
        <v>35</v>
      </c>
      <c r="CQ214" t="s">
        <v>35</v>
      </c>
      <c r="CR214" t="s">
        <v>35</v>
      </c>
      <c r="CS214">
        <v>8.3999999999999995E-3</v>
      </c>
      <c r="CT214">
        <v>3.85E-2</v>
      </c>
      <c r="CU214">
        <v>5.7599999999999998E-2</v>
      </c>
      <c r="CV214" t="s">
        <v>35</v>
      </c>
      <c r="CW214">
        <v>2.9700000000000001E-2</v>
      </c>
      <c r="CX214">
        <v>6.4600000000000005E-2</v>
      </c>
      <c r="CY214">
        <v>5.8799999999999998E-2</v>
      </c>
      <c r="CZ214" t="s">
        <v>35</v>
      </c>
      <c r="DA214" t="s">
        <v>35</v>
      </c>
      <c r="DB214">
        <v>5.3400000000000003E-2</v>
      </c>
      <c r="DC214">
        <v>0.1008</v>
      </c>
      <c r="DD214">
        <v>2.9399999999999999E-2</v>
      </c>
      <c r="DE214">
        <v>9.8299999999999998E-2</v>
      </c>
      <c r="DF214">
        <v>0.1452</v>
      </c>
      <c r="DG214">
        <v>0.14399999999999999</v>
      </c>
      <c r="DH214">
        <v>0.1452</v>
      </c>
      <c r="DI214" t="s">
        <v>35</v>
      </c>
      <c r="DJ214">
        <v>3.9E-2</v>
      </c>
      <c r="DK214">
        <v>5.4800000000000001E-2</v>
      </c>
      <c r="DL214">
        <v>2.3800000000000002E-2</v>
      </c>
      <c r="DM214">
        <v>1.0200000000000001E-2</v>
      </c>
      <c r="DN214">
        <v>1.3899999999999999E-2</v>
      </c>
      <c r="DO214">
        <v>5.8099999999999999E-2</v>
      </c>
      <c r="DP214">
        <v>4.2200000000000001E-2</v>
      </c>
      <c r="DQ214">
        <v>8.4900000000000003E-2</v>
      </c>
      <c r="DR214">
        <v>0.04</v>
      </c>
      <c r="DS214">
        <v>1.9300000000000001E-2</v>
      </c>
      <c r="DT214">
        <v>6.4399999999999999E-2</v>
      </c>
      <c r="DU214">
        <v>7.4899999999999994E-2</v>
      </c>
      <c r="DV214">
        <v>7.1599999999999997E-2</v>
      </c>
      <c r="DW214">
        <v>4.99E-2</v>
      </c>
      <c r="DX214">
        <v>2.8000000000000001E-2</v>
      </c>
      <c r="DY214">
        <v>0</v>
      </c>
      <c r="DZ214" t="s">
        <v>35</v>
      </c>
      <c r="EA214">
        <v>0.11</v>
      </c>
      <c r="EB214">
        <v>0.1095</v>
      </c>
      <c r="EC214">
        <v>0.1454</v>
      </c>
      <c r="ED214">
        <v>9.9900000000000003E-2</v>
      </c>
      <c r="EE214">
        <v>2.9499999999999998E-2</v>
      </c>
      <c r="EF214">
        <v>2.69E-2</v>
      </c>
      <c r="EG214">
        <v>0.1053</v>
      </c>
      <c r="EH214">
        <v>7.7799999999999994E-2</v>
      </c>
      <c r="EI214">
        <v>1.24E-2</v>
      </c>
      <c r="EJ214">
        <v>7.7200000000000005E-2</v>
      </c>
      <c r="EK214">
        <v>2.3E-2</v>
      </c>
      <c r="EL214">
        <v>8.6499999999999994E-2</v>
      </c>
      <c r="EM214">
        <v>4.9399999999999999E-2</v>
      </c>
      <c r="EN214">
        <v>4.6100000000000002E-2</v>
      </c>
      <c r="EO214">
        <v>4.0599999999999997E-2</v>
      </c>
      <c r="EP214">
        <v>5.7599999999999998E-2</v>
      </c>
      <c r="EQ214">
        <v>0.1026</v>
      </c>
      <c r="ER214">
        <v>0.10199999999999999</v>
      </c>
      <c r="ES214" t="s">
        <v>35</v>
      </c>
      <c r="ET214">
        <v>0.38890000000000002</v>
      </c>
      <c r="EU214">
        <v>7.1999999999999995E-2</v>
      </c>
      <c r="EV214">
        <v>6.6500000000000004E-2</v>
      </c>
      <c r="EW214">
        <v>0</v>
      </c>
      <c r="EX214">
        <v>0.11849999999999999</v>
      </c>
      <c r="EY214">
        <v>0.1497</v>
      </c>
      <c r="EZ214" t="s">
        <v>35</v>
      </c>
      <c r="FA214">
        <v>8.14E-2</v>
      </c>
      <c r="FB214">
        <v>0.1046</v>
      </c>
      <c r="FC214">
        <v>0.1176</v>
      </c>
      <c r="FD214" t="s">
        <v>35</v>
      </c>
      <c r="FE214" t="s">
        <v>31</v>
      </c>
      <c r="FF214" t="s">
        <v>31</v>
      </c>
      <c r="FG214" t="s">
        <v>31</v>
      </c>
      <c r="FH214" t="s">
        <v>31</v>
      </c>
      <c r="FI214" t="s">
        <v>31</v>
      </c>
    </row>
    <row r="215" spans="1:165" x14ac:dyDescent="0.25">
      <c r="A215">
        <v>20</v>
      </c>
      <c r="B215" t="s">
        <v>154</v>
      </c>
      <c r="C215">
        <v>3.5499999999999997E-2</v>
      </c>
      <c r="D215">
        <v>4.1099999999999998E-2</v>
      </c>
      <c r="E215">
        <v>2.4299999999999999E-2</v>
      </c>
      <c r="F215">
        <v>9.4999999999999998E-3</v>
      </c>
      <c r="G215">
        <v>3.1E-2</v>
      </c>
      <c r="H215">
        <v>3.4299999999999997E-2</v>
      </c>
      <c r="I215">
        <v>1.72E-2</v>
      </c>
      <c r="J215">
        <v>5.4800000000000001E-2</v>
      </c>
      <c r="K215">
        <v>4.3499999999999997E-2</v>
      </c>
      <c r="L215">
        <v>3.15E-2</v>
      </c>
      <c r="M215">
        <v>3.7100000000000001E-2</v>
      </c>
      <c r="N215" t="s">
        <v>35</v>
      </c>
      <c r="O215" t="s">
        <v>35</v>
      </c>
      <c r="P215">
        <v>3.0300000000000001E-2</v>
      </c>
      <c r="Q215">
        <v>5.6899999999999999E-2</v>
      </c>
      <c r="R215">
        <v>2.3900000000000001E-2</v>
      </c>
      <c r="S215">
        <v>1.7600000000000001E-2</v>
      </c>
      <c r="T215">
        <v>7.9799999999999996E-2</v>
      </c>
      <c r="U215">
        <v>3.0499999999999999E-2</v>
      </c>
      <c r="V215" t="s">
        <v>35</v>
      </c>
      <c r="W215" t="s">
        <v>35</v>
      </c>
      <c r="X215" t="s">
        <v>35</v>
      </c>
      <c r="Y215">
        <v>4.3799999999999999E-2</v>
      </c>
      <c r="Z215">
        <v>2.92E-2</v>
      </c>
      <c r="AA215">
        <v>1.9599999999999999E-2</v>
      </c>
      <c r="AB215">
        <v>9.4000000000000004E-3</v>
      </c>
      <c r="AC215" t="s">
        <v>35</v>
      </c>
      <c r="AD215">
        <v>2.81E-2</v>
      </c>
      <c r="AE215">
        <v>3.4099999999999998E-2</v>
      </c>
      <c r="AF215">
        <v>7.1800000000000003E-2</v>
      </c>
      <c r="AG215">
        <v>4.41E-2</v>
      </c>
      <c r="AH215" t="s">
        <v>35</v>
      </c>
      <c r="AI215">
        <v>2.6499999999999999E-2</v>
      </c>
      <c r="AJ215" t="s">
        <v>35</v>
      </c>
      <c r="AK215">
        <v>2.0799999999999999E-2</v>
      </c>
      <c r="AL215">
        <v>6.59E-2</v>
      </c>
      <c r="AM215">
        <v>8.6699999999999999E-2</v>
      </c>
      <c r="AN215">
        <v>1.2500000000000001E-2</v>
      </c>
      <c r="AO215" t="s">
        <v>35</v>
      </c>
      <c r="AP215">
        <v>1.46E-2</v>
      </c>
      <c r="AQ215">
        <v>3.1099999999999999E-2</v>
      </c>
      <c r="AR215" t="s">
        <v>35</v>
      </c>
      <c r="AS215">
        <v>0</v>
      </c>
      <c r="AT215">
        <v>4.7600000000000003E-2</v>
      </c>
      <c r="AU215">
        <v>2.1299999999999999E-2</v>
      </c>
      <c r="AV215">
        <v>2.3699999999999999E-2</v>
      </c>
      <c r="AW215">
        <v>7.3599999999999999E-2</v>
      </c>
      <c r="AX215" t="s">
        <v>35</v>
      </c>
      <c r="AY215">
        <v>4.7399999999999998E-2</v>
      </c>
      <c r="AZ215">
        <v>3.39E-2</v>
      </c>
      <c r="BA215">
        <v>3.9100000000000003E-2</v>
      </c>
      <c r="BB215">
        <v>4.9200000000000001E-2</v>
      </c>
      <c r="BC215">
        <v>8.7599999999999997E-2</v>
      </c>
      <c r="BD215">
        <v>2.69E-2</v>
      </c>
      <c r="BE215">
        <v>1.47E-2</v>
      </c>
      <c r="BF215">
        <v>3.1399999999999997E-2</v>
      </c>
      <c r="BG215">
        <v>1.8200000000000001E-2</v>
      </c>
      <c r="BH215">
        <v>5.5999999999999999E-3</v>
      </c>
      <c r="BI215">
        <v>2.5600000000000001E-2</v>
      </c>
      <c r="BJ215" t="s">
        <v>35</v>
      </c>
      <c r="BK215" t="s">
        <v>35</v>
      </c>
      <c r="BL215">
        <v>1.2800000000000001E-2</v>
      </c>
      <c r="BM215" t="s">
        <v>35</v>
      </c>
      <c r="BN215">
        <v>3.49E-2</v>
      </c>
      <c r="BO215">
        <v>6.7500000000000004E-2</v>
      </c>
      <c r="BP215">
        <v>5.9400000000000001E-2</v>
      </c>
      <c r="BQ215">
        <v>2.1600000000000001E-2</v>
      </c>
      <c r="BR215" t="s">
        <v>35</v>
      </c>
      <c r="BS215">
        <v>1.6899999999999998E-2</v>
      </c>
      <c r="BT215">
        <v>1.43E-2</v>
      </c>
      <c r="BU215" t="s">
        <v>35</v>
      </c>
      <c r="BV215">
        <v>1.23E-2</v>
      </c>
      <c r="BW215" t="s">
        <v>35</v>
      </c>
      <c r="BX215">
        <v>2.5000000000000001E-2</v>
      </c>
      <c r="BY215" t="s">
        <v>35</v>
      </c>
      <c r="BZ215">
        <v>9.5999999999999992E-3</v>
      </c>
      <c r="CA215" t="s">
        <v>35</v>
      </c>
      <c r="CB215">
        <v>2.6200000000000001E-2</v>
      </c>
      <c r="CC215">
        <v>6.6299999999999998E-2</v>
      </c>
      <c r="CD215">
        <v>0.129</v>
      </c>
      <c r="CE215" t="s">
        <v>35</v>
      </c>
      <c r="CF215">
        <v>7.1999999999999995E-2</v>
      </c>
      <c r="CG215">
        <v>1.5900000000000001E-2</v>
      </c>
      <c r="CH215">
        <v>3.5200000000000002E-2</v>
      </c>
      <c r="CI215">
        <v>1.61E-2</v>
      </c>
      <c r="CJ215">
        <v>2.7699999999999999E-2</v>
      </c>
      <c r="CK215">
        <v>9.7999999999999997E-3</v>
      </c>
      <c r="CL215">
        <v>5.5599999999999997E-2</v>
      </c>
      <c r="CM215">
        <v>1.7100000000000001E-2</v>
      </c>
      <c r="CN215">
        <v>6.7999999999999996E-3</v>
      </c>
      <c r="CO215">
        <v>0</v>
      </c>
      <c r="CP215" t="s">
        <v>35</v>
      </c>
      <c r="CQ215">
        <v>0</v>
      </c>
      <c r="CR215">
        <v>0</v>
      </c>
      <c r="CS215">
        <v>5.7999999999999996E-3</v>
      </c>
      <c r="CT215">
        <v>2.4899999999999999E-2</v>
      </c>
      <c r="CU215">
        <v>3.5000000000000003E-2</v>
      </c>
      <c r="CV215" t="s">
        <v>35</v>
      </c>
      <c r="CW215">
        <v>2.63E-2</v>
      </c>
      <c r="CX215">
        <v>2.9100000000000001E-2</v>
      </c>
      <c r="CY215">
        <v>4.41E-2</v>
      </c>
      <c r="CZ215">
        <v>0</v>
      </c>
      <c r="DA215" t="s">
        <v>35</v>
      </c>
      <c r="DB215">
        <v>2.2700000000000001E-2</v>
      </c>
      <c r="DC215">
        <v>6.0600000000000001E-2</v>
      </c>
      <c r="DD215">
        <v>2.2100000000000002E-2</v>
      </c>
      <c r="DE215">
        <v>3.32E-2</v>
      </c>
      <c r="DF215">
        <v>0.12470000000000001</v>
      </c>
      <c r="DG215">
        <v>0.08</v>
      </c>
      <c r="DH215">
        <v>0.1004</v>
      </c>
      <c r="DI215" t="s">
        <v>35</v>
      </c>
      <c r="DJ215">
        <v>2.7300000000000001E-2</v>
      </c>
      <c r="DK215">
        <v>4.4499999999999998E-2</v>
      </c>
      <c r="DL215" t="s">
        <v>35</v>
      </c>
      <c r="DM215" t="s">
        <v>35</v>
      </c>
      <c r="DN215">
        <v>1.06E-2</v>
      </c>
      <c r="DO215">
        <v>0</v>
      </c>
      <c r="DP215">
        <v>2.87E-2</v>
      </c>
      <c r="DQ215">
        <v>6.9599999999999995E-2</v>
      </c>
      <c r="DR215" t="s">
        <v>35</v>
      </c>
      <c r="DS215">
        <v>1.83E-2</v>
      </c>
      <c r="DT215">
        <v>3.4700000000000002E-2</v>
      </c>
      <c r="DU215">
        <v>3.3300000000000003E-2</v>
      </c>
      <c r="DV215">
        <v>5.2299999999999999E-2</v>
      </c>
      <c r="DW215">
        <v>3.5200000000000002E-2</v>
      </c>
      <c r="DX215">
        <v>0</v>
      </c>
      <c r="DY215">
        <v>0</v>
      </c>
      <c r="DZ215" t="s">
        <v>35</v>
      </c>
      <c r="EA215">
        <v>4.1200000000000001E-2</v>
      </c>
      <c r="EB215">
        <v>5.04E-2</v>
      </c>
      <c r="EC215">
        <v>6.2E-2</v>
      </c>
      <c r="ED215">
        <v>3.2099999999999997E-2</v>
      </c>
      <c r="EE215">
        <v>0</v>
      </c>
      <c r="EF215">
        <v>1.47E-2</v>
      </c>
      <c r="EG215">
        <v>7.1800000000000003E-2</v>
      </c>
      <c r="EH215">
        <v>3.6600000000000001E-2</v>
      </c>
      <c r="EI215">
        <v>8.8999999999999999E-3</v>
      </c>
      <c r="EJ215">
        <v>5.3699999999999998E-2</v>
      </c>
      <c r="EK215">
        <v>1.15E-2</v>
      </c>
      <c r="EL215">
        <v>6.2E-2</v>
      </c>
      <c r="EM215">
        <v>1.29E-2</v>
      </c>
      <c r="EN215">
        <v>8.9999999999999993E-3</v>
      </c>
      <c r="EO215" t="s">
        <v>35</v>
      </c>
      <c r="EP215">
        <v>3.0099999999999998E-2</v>
      </c>
      <c r="EQ215">
        <v>7.6899999999999996E-2</v>
      </c>
      <c r="ER215">
        <v>4.3200000000000002E-2</v>
      </c>
      <c r="ES215" t="s">
        <v>35</v>
      </c>
      <c r="ET215">
        <v>0.33329999999999999</v>
      </c>
      <c r="EU215">
        <v>5.33E-2</v>
      </c>
      <c r="EV215">
        <v>5.1900000000000002E-2</v>
      </c>
      <c r="EW215">
        <v>0</v>
      </c>
      <c r="EX215">
        <v>7.9899999999999999E-2</v>
      </c>
      <c r="EY215">
        <v>9.9000000000000005E-2</v>
      </c>
      <c r="EZ215" t="s">
        <v>35</v>
      </c>
      <c r="FA215">
        <v>5.2900000000000003E-2</v>
      </c>
      <c r="FB215">
        <v>4.5600000000000002E-2</v>
      </c>
      <c r="FC215" t="s">
        <v>35</v>
      </c>
      <c r="FD215" t="s">
        <v>35</v>
      </c>
      <c r="FE215" t="s">
        <v>31</v>
      </c>
      <c r="FF215" t="s">
        <v>31</v>
      </c>
      <c r="FG215" t="s">
        <v>31</v>
      </c>
      <c r="FH215" t="s">
        <v>31</v>
      </c>
      <c r="FI215" t="s">
        <v>31</v>
      </c>
    </row>
    <row r="216" spans="1:165" x14ac:dyDescent="0.25">
      <c r="A216">
        <v>21</v>
      </c>
      <c r="B216" t="s">
        <v>157</v>
      </c>
      <c r="C216">
        <v>2.86E-2</v>
      </c>
      <c r="D216">
        <v>5.28E-2</v>
      </c>
      <c r="E216">
        <v>2.7E-2</v>
      </c>
      <c r="F216">
        <v>1.2699999999999999E-2</v>
      </c>
      <c r="G216">
        <v>2.1000000000000001E-2</v>
      </c>
      <c r="H216">
        <v>1.95E-2</v>
      </c>
      <c r="I216">
        <v>2.1700000000000001E-2</v>
      </c>
      <c r="J216">
        <v>2.81E-2</v>
      </c>
      <c r="K216">
        <v>3.8899999999999997E-2</v>
      </c>
      <c r="L216">
        <v>2.07E-2</v>
      </c>
      <c r="M216">
        <v>2.1100000000000001E-2</v>
      </c>
      <c r="N216">
        <v>1.7500000000000002E-2</v>
      </c>
      <c r="O216" t="s">
        <v>35</v>
      </c>
      <c r="P216">
        <v>2.3199999999999998E-2</v>
      </c>
      <c r="Q216" t="s">
        <v>35</v>
      </c>
      <c r="R216">
        <v>1.89E-2</v>
      </c>
      <c r="S216">
        <v>1.8499999999999999E-2</v>
      </c>
      <c r="T216">
        <v>1.5299999999999999E-2</v>
      </c>
      <c r="U216">
        <v>4.02E-2</v>
      </c>
      <c r="V216" t="s">
        <v>35</v>
      </c>
      <c r="W216" t="s">
        <v>36</v>
      </c>
      <c r="X216" t="s">
        <v>35</v>
      </c>
      <c r="Y216">
        <v>7.4700000000000003E-2</v>
      </c>
      <c r="Z216">
        <v>2.6499999999999999E-2</v>
      </c>
      <c r="AA216">
        <v>6.7000000000000002E-3</v>
      </c>
      <c r="AB216">
        <v>1.6500000000000001E-2</v>
      </c>
      <c r="AC216">
        <v>6.4999999999999997E-3</v>
      </c>
      <c r="AD216">
        <v>1.4800000000000001E-2</v>
      </c>
      <c r="AE216">
        <v>2.9499999999999998E-2</v>
      </c>
      <c r="AF216">
        <v>6.08E-2</v>
      </c>
      <c r="AG216">
        <v>1.09E-2</v>
      </c>
      <c r="AH216">
        <v>0</v>
      </c>
      <c r="AI216">
        <v>2.6499999999999999E-2</v>
      </c>
      <c r="AJ216" t="s">
        <v>35</v>
      </c>
      <c r="AK216">
        <v>2.7300000000000001E-2</v>
      </c>
      <c r="AL216">
        <v>4.5400000000000003E-2</v>
      </c>
      <c r="AM216">
        <v>2.9600000000000001E-2</v>
      </c>
      <c r="AN216" t="s">
        <v>35</v>
      </c>
      <c r="AO216" t="s">
        <v>35</v>
      </c>
      <c r="AP216" t="s">
        <v>35</v>
      </c>
      <c r="AQ216">
        <v>2.4299999999999999E-2</v>
      </c>
      <c r="AR216" t="s">
        <v>35</v>
      </c>
      <c r="AS216">
        <v>0</v>
      </c>
      <c r="AT216">
        <v>3.0700000000000002E-2</v>
      </c>
      <c r="AU216">
        <v>9.9000000000000008E-3</v>
      </c>
      <c r="AV216" t="s">
        <v>35</v>
      </c>
      <c r="AW216">
        <v>5.5800000000000002E-2</v>
      </c>
      <c r="AX216" t="s">
        <v>35</v>
      </c>
      <c r="AY216">
        <v>5.6399999999999999E-2</v>
      </c>
      <c r="AZ216">
        <v>4.9799999999999997E-2</v>
      </c>
      <c r="BA216">
        <v>3.9100000000000003E-2</v>
      </c>
      <c r="BB216">
        <v>2.46E-2</v>
      </c>
      <c r="BC216">
        <v>2.8000000000000001E-2</v>
      </c>
      <c r="BD216">
        <v>5.7099999999999998E-2</v>
      </c>
      <c r="BE216">
        <v>7.7000000000000002E-3</v>
      </c>
      <c r="BF216">
        <v>1.01E-2</v>
      </c>
      <c r="BG216">
        <v>6.4999999999999997E-3</v>
      </c>
      <c r="BH216" t="s">
        <v>36</v>
      </c>
      <c r="BI216">
        <v>9.7000000000000003E-3</v>
      </c>
      <c r="BJ216" t="s">
        <v>35</v>
      </c>
      <c r="BK216" t="s">
        <v>35</v>
      </c>
      <c r="BL216">
        <v>6.7100000000000007E-2</v>
      </c>
      <c r="BM216" t="s">
        <v>35</v>
      </c>
      <c r="BN216">
        <v>5.6000000000000001E-2</v>
      </c>
      <c r="BO216">
        <v>4.7E-2</v>
      </c>
      <c r="BP216">
        <v>0</v>
      </c>
      <c r="BQ216">
        <v>6.1999999999999998E-3</v>
      </c>
      <c r="BR216" t="s">
        <v>35</v>
      </c>
      <c r="BS216">
        <v>4.65E-2</v>
      </c>
      <c r="BT216">
        <v>2.3900000000000001E-2</v>
      </c>
      <c r="BU216" t="s">
        <v>35</v>
      </c>
      <c r="BV216">
        <v>8.1199999999999994E-2</v>
      </c>
      <c r="BW216" t="s">
        <v>35</v>
      </c>
      <c r="BX216" t="s">
        <v>35</v>
      </c>
      <c r="BY216">
        <v>0.01</v>
      </c>
      <c r="BZ216">
        <v>1.6E-2</v>
      </c>
      <c r="CA216">
        <v>0</v>
      </c>
      <c r="CB216">
        <v>1.8800000000000001E-2</v>
      </c>
      <c r="CC216">
        <v>1.95E-2</v>
      </c>
      <c r="CD216">
        <v>1.9900000000000001E-2</v>
      </c>
      <c r="CE216">
        <v>8.9399999999999993E-2</v>
      </c>
      <c r="CF216">
        <v>0</v>
      </c>
      <c r="CG216">
        <v>1.5900000000000001E-2</v>
      </c>
      <c r="CH216">
        <v>6.3100000000000003E-2</v>
      </c>
      <c r="CI216">
        <v>4.5400000000000003E-2</v>
      </c>
      <c r="CJ216">
        <v>9.6199999999999994E-2</v>
      </c>
      <c r="CK216" t="s">
        <v>36</v>
      </c>
      <c r="CL216">
        <v>5.2200000000000003E-2</v>
      </c>
      <c r="CM216">
        <v>1.18E-2</v>
      </c>
      <c r="CN216">
        <v>8.0999999999999996E-3</v>
      </c>
      <c r="CO216" t="s">
        <v>35</v>
      </c>
      <c r="CP216" t="s">
        <v>35</v>
      </c>
      <c r="CQ216" t="s">
        <v>35</v>
      </c>
      <c r="CR216" t="s">
        <v>35</v>
      </c>
      <c r="CS216" t="s">
        <v>35</v>
      </c>
      <c r="CT216">
        <v>1.3599999999999999E-2</v>
      </c>
      <c r="CU216">
        <v>2.2599999999999999E-2</v>
      </c>
      <c r="CV216" t="s">
        <v>35</v>
      </c>
      <c r="CW216" t="s">
        <v>35</v>
      </c>
      <c r="CX216">
        <v>3.5499999999999997E-2</v>
      </c>
      <c r="CY216">
        <v>1.47E-2</v>
      </c>
      <c r="CZ216" t="s">
        <v>35</v>
      </c>
      <c r="DA216" t="s">
        <v>35</v>
      </c>
      <c r="DB216">
        <v>3.0700000000000002E-2</v>
      </c>
      <c r="DC216">
        <v>3.8899999999999997E-2</v>
      </c>
      <c r="DD216" t="s">
        <v>35</v>
      </c>
      <c r="DE216">
        <v>6.5000000000000002E-2</v>
      </c>
      <c r="DF216">
        <v>1.9400000000000001E-2</v>
      </c>
      <c r="DG216">
        <v>5.6000000000000001E-2</v>
      </c>
      <c r="DH216">
        <v>4.3900000000000002E-2</v>
      </c>
      <c r="DI216" t="s">
        <v>35</v>
      </c>
      <c r="DJ216">
        <v>1.17E-2</v>
      </c>
      <c r="DK216">
        <v>1.03E-2</v>
      </c>
      <c r="DL216">
        <v>1.8800000000000001E-2</v>
      </c>
      <c r="DM216">
        <v>6.4999999999999997E-3</v>
      </c>
      <c r="DN216" t="s">
        <v>35</v>
      </c>
      <c r="DO216">
        <v>5.8099999999999999E-2</v>
      </c>
      <c r="DP216">
        <v>1.35E-2</v>
      </c>
      <c r="DQ216">
        <v>1.3599999999999999E-2</v>
      </c>
      <c r="DR216" t="s">
        <v>35</v>
      </c>
      <c r="DS216">
        <v>0</v>
      </c>
      <c r="DT216">
        <v>2.9700000000000001E-2</v>
      </c>
      <c r="DU216">
        <v>4.0300000000000002E-2</v>
      </c>
      <c r="DV216">
        <v>1.9300000000000001E-2</v>
      </c>
      <c r="DW216">
        <v>1.4800000000000001E-2</v>
      </c>
      <c r="DX216">
        <v>2.8000000000000001E-2</v>
      </c>
      <c r="DY216">
        <v>0</v>
      </c>
      <c r="DZ216" t="s">
        <v>35</v>
      </c>
      <c r="EA216">
        <v>6.8699999999999997E-2</v>
      </c>
      <c r="EB216">
        <v>5.91E-2</v>
      </c>
      <c r="EC216">
        <v>8.3400000000000002E-2</v>
      </c>
      <c r="ED216">
        <v>6.7799999999999999E-2</v>
      </c>
      <c r="EE216">
        <v>2.9499999999999998E-2</v>
      </c>
      <c r="EF216">
        <v>1.17E-2</v>
      </c>
      <c r="EG216">
        <v>2.9399999999999999E-2</v>
      </c>
      <c r="EH216">
        <v>4.1200000000000001E-2</v>
      </c>
      <c r="EI216" t="s">
        <v>36</v>
      </c>
      <c r="EJ216">
        <v>2.1999999999999999E-2</v>
      </c>
      <c r="EK216">
        <v>1.15E-2</v>
      </c>
      <c r="EL216">
        <v>2.2800000000000001E-2</v>
      </c>
      <c r="EM216">
        <v>3.6499999999999998E-2</v>
      </c>
      <c r="EN216">
        <v>3.6499999999999998E-2</v>
      </c>
      <c r="EO216">
        <v>1.8800000000000001E-2</v>
      </c>
      <c r="EP216">
        <v>2.75E-2</v>
      </c>
      <c r="EQ216" t="s">
        <v>35</v>
      </c>
      <c r="ER216">
        <v>5.5199999999999999E-2</v>
      </c>
      <c r="ES216" t="s">
        <v>35</v>
      </c>
      <c r="ET216" t="s">
        <v>35</v>
      </c>
      <c r="EU216">
        <v>1.7299999999999999E-2</v>
      </c>
      <c r="EV216">
        <v>1.46E-2</v>
      </c>
      <c r="EW216">
        <v>0</v>
      </c>
      <c r="EX216">
        <v>3.8600000000000002E-2</v>
      </c>
      <c r="EY216">
        <v>4.99E-2</v>
      </c>
      <c r="EZ216" t="s">
        <v>35</v>
      </c>
      <c r="FA216">
        <v>2.6800000000000001E-2</v>
      </c>
      <c r="FB216">
        <v>5.8000000000000003E-2</v>
      </c>
      <c r="FC216" t="s">
        <v>35</v>
      </c>
      <c r="FD216" t="s">
        <v>35</v>
      </c>
      <c r="FE216" t="s">
        <v>31</v>
      </c>
      <c r="FF216" t="s">
        <v>31</v>
      </c>
      <c r="FG216" t="s">
        <v>31</v>
      </c>
      <c r="FH216" t="s">
        <v>31</v>
      </c>
      <c r="FI216" t="s">
        <v>31</v>
      </c>
    </row>
    <row r="217" spans="1:165" x14ac:dyDescent="0.25">
      <c r="A217">
        <v>22</v>
      </c>
      <c r="B217" t="s">
        <v>160</v>
      </c>
      <c r="C217" t="s">
        <v>36</v>
      </c>
      <c r="D217" t="s">
        <v>35</v>
      </c>
      <c r="E217" t="s">
        <v>36</v>
      </c>
      <c r="F217" t="s">
        <v>35</v>
      </c>
      <c r="G217" t="s">
        <v>35</v>
      </c>
      <c r="H217" t="s">
        <v>36</v>
      </c>
      <c r="I217" t="s">
        <v>36</v>
      </c>
      <c r="J217" t="s">
        <v>36</v>
      </c>
      <c r="K217" t="s">
        <v>35</v>
      </c>
      <c r="L217" t="s">
        <v>36</v>
      </c>
      <c r="M217" t="s">
        <v>36</v>
      </c>
      <c r="N217" t="s">
        <v>35</v>
      </c>
      <c r="O217">
        <v>0</v>
      </c>
      <c r="P217">
        <v>0</v>
      </c>
      <c r="Q217">
        <v>0</v>
      </c>
      <c r="R217">
        <v>0</v>
      </c>
      <c r="S217">
        <v>0</v>
      </c>
      <c r="T217" t="s">
        <v>35</v>
      </c>
      <c r="U217" t="s">
        <v>35</v>
      </c>
      <c r="V217">
        <v>0</v>
      </c>
      <c r="W217">
        <v>0</v>
      </c>
      <c r="X217">
        <v>0</v>
      </c>
      <c r="Y217">
        <v>0</v>
      </c>
      <c r="Z217">
        <v>0</v>
      </c>
      <c r="AA217">
        <v>0</v>
      </c>
      <c r="AB217">
        <v>0</v>
      </c>
      <c r="AC217">
        <v>0</v>
      </c>
      <c r="AD217">
        <v>0</v>
      </c>
      <c r="AE217" t="s">
        <v>35</v>
      </c>
      <c r="AF217" t="s">
        <v>35</v>
      </c>
      <c r="AG217" t="s">
        <v>35</v>
      </c>
      <c r="AH217">
        <v>0</v>
      </c>
      <c r="AI217" t="s">
        <v>35</v>
      </c>
      <c r="AJ217">
        <v>0</v>
      </c>
      <c r="AK217">
        <v>0</v>
      </c>
      <c r="AL217" t="s">
        <v>35</v>
      </c>
      <c r="AM217" t="s">
        <v>35</v>
      </c>
      <c r="AN217">
        <v>0</v>
      </c>
      <c r="AO217">
        <v>0</v>
      </c>
      <c r="AP217">
        <v>0</v>
      </c>
      <c r="AQ217" t="s">
        <v>35</v>
      </c>
      <c r="AR217">
        <v>0</v>
      </c>
      <c r="AS217">
        <v>0</v>
      </c>
      <c r="AT217">
        <v>0</v>
      </c>
      <c r="AU217" t="s">
        <v>35</v>
      </c>
      <c r="AV217">
        <v>0</v>
      </c>
      <c r="AW217">
        <v>0</v>
      </c>
      <c r="AX217">
        <v>0</v>
      </c>
      <c r="AY217" t="s">
        <v>35</v>
      </c>
      <c r="AZ217" t="s">
        <v>35</v>
      </c>
      <c r="BA217">
        <v>0</v>
      </c>
      <c r="BB217">
        <v>0</v>
      </c>
      <c r="BC217">
        <v>0</v>
      </c>
      <c r="BD217">
        <v>0</v>
      </c>
      <c r="BE217">
        <v>0</v>
      </c>
      <c r="BF217" t="s">
        <v>35</v>
      </c>
      <c r="BG217">
        <v>0</v>
      </c>
      <c r="BH217" t="s">
        <v>35</v>
      </c>
      <c r="BI217">
        <v>0</v>
      </c>
      <c r="BJ217">
        <v>0</v>
      </c>
      <c r="BK217">
        <v>0</v>
      </c>
      <c r="BL217" t="s">
        <v>35</v>
      </c>
      <c r="BM217">
        <v>0</v>
      </c>
      <c r="BN217">
        <v>0</v>
      </c>
      <c r="BO217">
        <v>0</v>
      </c>
      <c r="BP217">
        <v>0</v>
      </c>
      <c r="BQ217">
        <v>0</v>
      </c>
      <c r="BR217">
        <v>0</v>
      </c>
      <c r="BS217">
        <v>0</v>
      </c>
      <c r="BT217">
        <v>0</v>
      </c>
      <c r="BU217">
        <v>0</v>
      </c>
      <c r="BV217" t="s">
        <v>35</v>
      </c>
      <c r="BW217">
        <v>0</v>
      </c>
      <c r="BX217">
        <v>0</v>
      </c>
      <c r="BY217" t="s">
        <v>35</v>
      </c>
      <c r="BZ217" t="s">
        <v>35</v>
      </c>
      <c r="CA217">
        <v>0</v>
      </c>
      <c r="CB217">
        <v>0</v>
      </c>
      <c r="CC217">
        <v>0</v>
      </c>
      <c r="CD217">
        <v>0</v>
      </c>
      <c r="CE217">
        <v>0</v>
      </c>
      <c r="CF217">
        <v>0</v>
      </c>
      <c r="CG217">
        <v>0</v>
      </c>
      <c r="CH217" t="s">
        <v>35</v>
      </c>
      <c r="CI217">
        <v>8.8000000000000005E-3</v>
      </c>
      <c r="CJ217">
        <v>0</v>
      </c>
      <c r="CK217">
        <v>0</v>
      </c>
      <c r="CL217">
        <v>0</v>
      </c>
      <c r="CM217" t="s">
        <v>35</v>
      </c>
      <c r="CN217" t="s">
        <v>35</v>
      </c>
      <c r="CO217">
        <v>0</v>
      </c>
      <c r="CP217">
        <v>0</v>
      </c>
      <c r="CQ217">
        <v>0</v>
      </c>
      <c r="CR217" t="s">
        <v>35</v>
      </c>
      <c r="CS217" t="s">
        <v>35</v>
      </c>
      <c r="CT217">
        <v>0</v>
      </c>
      <c r="CU217">
        <v>0</v>
      </c>
      <c r="CV217">
        <v>0</v>
      </c>
      <c r="CW217" t="s">
        <v>35</v>
      </c>
      <c r="CX217">
        <v>0</v>
      </c>
      <c r="CY217">
        <v>0</v>
      </c>
      <c r="CZ217">
        <v>0</v>
      </c>
      <c r="DA217">
        <v>0</v>
      </c>
      <c r="DB217">
        <v>0</v>
      </c>
      <c r="DC217" t="s">
        <v>35</v>
      </c>
      <c r="DD217">
        <v>0</v>
      </c>
      <c r="DE217">
        <v>0</v>
      </c>
      <c r="DF217" t="s">
        <v>35</v>
      </c>
      <c r="DG217" t="s">
        <v>35</v>
      </c>
      <c r="DH217" t="s">
        <v>36</v>
      </c>
      <c r="DI217">
        <v>0</v>
      </c>
      <c r="DJ217">
        <v>0</v>
      </c>
      <c r="DK217">
        <v>0</v>
      </c>
      <c r="DL217">
        <v>0</v>
      </c>
      <c r="DM217">
        <v>0</v>
      </c>
      <c r="DN217">
        <v>0</v>
      </c>
      <c r="DO217">
        <v>0</v>
      </c>
      <c r="DP217">
        <v>0</v>
      </c>
      <c r="DQ217" t="s">
        <v>35</v>
      </c>
      <c r="DR217">
        <v>0</v>
      </c>
      <c r="DS217" t="s">
        <v>35</v>
      </c>
      <c r="DT217">
        <v>0</v>
      </c>
      <c r="DU217" t="s">
        <v>35</v>
      </c>
      <c r="DV217">
        <v>0</v>
      </c>
      <c r="DW217">
        <v>0</v>
      </c>
      <c r="DX217">
        <v>0</v>
      </c>
      <c r="DY217">
        <v>0</v>
      </c>
      <c r="DZ217">
        <v>0</v>
      </c>
      <c r="EA217">
        <v>0</v>
      </c>
      <c r="EB217">
        <v>0</v>
      </c>
      <c r="EC217">
        <v>0</v>
      </c>
      <c r="ED217">
        <v>0</v>
      </c>
      <c r="EE217">
        <v>0</v>
      </c>
      <c r="EF217" t="s">
        <v>35</v>
      </c>
      <c r="EG217" t="s">
        <v>36</v>
      </c>
      <c r="EH217">
        <v>0</v>
      </c>
      <c r="EI217">
        <v>0</v>
      </c>
      <c r="EJ217" t="s">
        <v>35</v>
      </c>
      <c r="EK217">
        <v>0</v>
      </c>
      <c r="EL217" t="s">
        <v>35</v>
      </c>
      <c r="EM217">
        <v>0</v>
      </c>
      <c r="EN217" t="s">
        <v>35</v>
      </c>
      <c r="EO217" t="s">
        <v>35</v>
      </c>
      <c r="EP217">
        <v>0</v>
      </c>
      <c r="EQ217">
        <v>0</v>
      </c>
      <c r="ER217" t="s">
        <v>35</v>
      </c>
      <c r="ES217">
        <v>0</v>
      </c>
      <c r="ET217">
        <v>0</v>
      </c>
      <c r="EU217" t="s">
        <v>35</v>
      </c>
      <c r="EV217">
        <v>0</v>
      </c>
      <c r="EW217">
        <v>0</v>
      </c>
      <c r="EX217">
        <v>0</v>
      </c>
      <c r="EY217" t="s">
        <v>35</v>
      </c>
      <c r="EZ217">
        <v>0</v>
      </c>
      <c r="FA217" t="s">
        <v>35</v>
      </c>
      <c r="FB217" t="s">
        <v>35</v>
      </c>
      <c r="FC217">
        <v>0</v>
      </c>
      <c r="FD217">
        <v>0</v>
      </c>
      <c r="FE217" t="s">
        <v>31</v>
      </c>
      <c r="FF217" t="s">
        <v>31</v>
      </c>
      <c r="FG217" t="s">
        <v>31</v>
      </c>
      <c r="FH217" t="s">
        <v>31</v>
      </c>
      <c r="FI217" t="s">
        <v>31</v>
      </c>
    </row>
    <row r="218" spans="1:165" x14ac:dyDescent="0.25">
      <c r="A218">
        <v>23</v>
      </c>
      <c r="B218" t="s">
        <v>163</v>
      </c>
      <c r="C218">
        <v>8.3999999999999995E-3</v>
      </c>
      <c r="D218">
        <v>9.1999999999999998E-3</v>
      </c>
      <c r="E218">
        <v>9.5999999999999992E-3</v>
      </c>
      <c r="F218" t="s">
        <v>36</v>
      </c>
      <c r="G218">
        <v>1.3299999999999999E-2</v>
      </c>
      <c r="H218">
        <v>9.4999999999999998E-3</v>
      </c>
      <c r="I218" t="s">
        <v>36</v>
      </c>
      <c r="J218">
        <v>7.4999999999999997E-3</v>
      </c>
      <c r="K218">
        <v>8.3000000000000001E-3</v>
      </c>
      <c r="L218">
        <v>8.9999999999999993E-3</v>
      </c>
      <c r="M218">
        <v>1.12E-2</v>
      </c>
      <c r="N218" t="s">
        <v>35</v>
      </c>
      <c r="O218">
        <v>0</v>
      </c>
      <c r="P218" t="s">
        <v>35</v>
      </c>
      <c r="Q218" t="s">
        <v>35</v>
      </c>
      <c r="R218">
        <v>7.4000000000000003E-3</v>
      </c>
      <c r="S218">
        <v>5.0000000000000001E-3</v>
      </c>
      <c r="T218">
        <v>6.8999999999999999E-3</v>
      </c>
      <c r="U218">
        <v>1.04E-2</v>
      </c>
      <c r="V218">
        <v>0</v>
      </c>
      <c r="W218" t="s">
        <v>35</v>
      </c>
      <c r="X218" t="s">
        <v>35</v>
      </c>
      <c r="Y218">
        <v>1.6799999999999999E-2</v>
      </c>
      <c r="Z218">
        <v>8.0000000000000002E-3</v>
      </c>
      <c r="AA218" t="s">
        <v>35</v>
      </c>
      <c r="AB218" t="s">
        <v>35</v>
      </c>
      <c r="AC218" t="s">
        <v>35</v>
      </c>
      <c r="AD218" t="s">
        <v>36</v>
      </c>
      <c r="AE218">
        <v>1.4200000000000001E-2</v>
      </c>
      <c r="AF218" t="s">
        <v>35</v>
      </c>
      <c r="AG218">
        <v>1.1900000000000001E-2</v>
      </c>
      <c r="AH218">
        <v>0</v>
      </c>
      <c r="AI218">
        <v>1.2E-2</v>
      </c>
      <c r="AJ218" t="s">
        <v>35</v>
      </c>
      <c r="AK218" t="s">
        <v>35</v>
      </c>
      <c r="AL218">
        <v>6.4999999999999997E-3</v>
      </c>
      <c r="AM218">
        <v>1.35E-2</v>
      </c>
      <c r="AN218" t="s">
        <v>35</v>
      </c>
      <c r="AO218">
        <v>0</v>
      </c>
      <c r="AP218" t="s">
        <v>35</v>
      </c>
      <c r="AQ218">
        <v>1.89E-2</v>
      </c>
      <c r="AR218" t="s">
        <v>35</v>
      </c>
      <c r="AS218" t="s">
        <v>35</v>
      </c>
      <c r="AT218">
        <v>1.6899999999999998E-2</v>
      </c>
      <c r="AU218">
        <v>9.9000000000000008E-3</v>
      </c>
      <c r="AV218" t="s">
        <v>35</v>
      </c>
      <c r="AW218">
        <v>8.3000000000000001E-3</v>
      </c>
      <c r="AX218">
        <v>0</v>
      </c>
      <c r="AY218">
        <v>8.0999999999999996E-3</v>
      </c>
      <c r="AZ218">
        <v>1.5299999999999999E-2</v>
      </c>
      <c r="BA218" t="s">
        <v>35</v>
      </c>
      <c r="BB218" t="s">
        <v>35</v>
      </c>
      <c r="BC218">
        <v>1.23E-2</v>
      </c>
      <c r="BD218" t="s">
        <v>35</v>
      </c>
      <c r="BE218" t="s">
        <v>36</v>
      </c>
      <c r="BF218">
        <v>6.3E-3</v>
      </c>
      <c r="BG218">
        <v>7.3000000000000001E-3</v>
      </c>
      <c r="BH218" t="s">
        <v>35</v>
      </c>
      <c r="BI218" t="s">
        <v>36</v>
      </c>
      <c r="BJ218" t="s">
        <v>35</v>
      </c>
      <c r="BK218" t="s">
        <v>35</v>
      </c>
      <c r="BL218">
        <v>5.7000000000000002E-3</v>
      </c>
      <c r="BM218" t="s">
        <v>35</v>
      </c>
      <c r="BN218">
        <v>0.01</v>
      </c>
      <c r="BO218">
        <v>1.17E-2</v>
      </c>
      <c r="BP218" t="s">
        <v>35</v>
      </c>
      <c r="BQ218">
        <v>5.5999999999999999E-3</v>
      </c>
      <c r="BR218" t="s">
        <v>35</v>
      </c>
      <c r="BS218">
        <v>1.4800000000000001E-2</v>
      </c>
      <c r="BT218" t="s">
        <v>35</v>
      </c>
      <c r="BU218" t="s">
        <v>36</v>
      </c>
      <c r="BV218">
        <v>6.0000000000000001E-3</v>
      </c>
      <c r="BW218">
        <v>0</v>
      </c>
      <c r="BX218" t="s">
        <v>35</v>
      </c>
      <c r="BY218">
        <v>0</v>
      </c>
      <c r="BZ218" t="s">
        <v>35</v>
      </c>
      <c r="CA218" t="s">
        <v>35</v>
      </c>
      <c r="CB218">
        <v>6.7000000000000002E-3</v>
      </c>
      <c r="CC218">
        <v>1.8200000000000001E-2</v>
      </c>
      <c r="CD218">
        <v>1.9E-2</v>
      </c>
      <c r="CE218" t="s">
        <v>35</v>
      </c>
      <c r="CF218" t="s">
        <v>35</v>
      </c>
      <c r="CG218" t="s">
        <v>35</v>
      </c>
      <c r="CH218">
        <v>1.8200000000000001E-2</v>
      </c>
      <c r="CI218">
        <v>1.9E-2</v>
      </c>
      <c r="CJ218">
        <v>9.7999999999999997E-3</v>
      </c>
      <c r="CK218" t="s">
        <v>36</v>
      </c>
      <c r="CL218">
        <v>0.01</v>
      </c>
      <c r="CM218">
        <v>5.5999999999999999E-3</v>
      </c>
      <c r="CN218" t="s">
        <v>36</v>
      </c>
      <c r="CO218" t="s">
        <v>35</v>
      </c>
      <c r="CP218">
        <v>0</v>
      </c>
      <c r="CQ218">
        <v>0</v>
      </c>
      <c r="CR218" t="s">
        <v>35</v>
      </c>
      <c r="CS218" t="s">
        <v>36</v>
      </c>
      <c r="CT218">
        <v>9.5999999999999992E-3</v>
      </c>
      <c r="CU218">
        <v>1.35E-2</v>
      </c>
      <c r="CV218">
        <v>0</v>
      </c>
      <c r="CW218">
        <v>6.7999999999999996E-3</v>
      </c>
      <c r="CX218">
        <v>1.29E-2</v>
      </c>
      <c r="CY218">
        <v>2.3099999999999999E-2</v>
      </c>
      <c r="CZ218" t="s">
        <v>35</v>
      </c>
      <c r="DA218" t="s">
        <v>35</v>
      </c>
      <c r="DB218" t="s">
        <v>35</v>
      </c>
      <c r="DC218">
        <v>1.5800000000000002E-2</v>
      </c>
      <c r="DD218">
        <v>0</v>
      </c>
      <c r="DE218" t="s">
        <v>35</v>
      </c>
      <c r="DF218">
        <v>1.0200000000000001E-2</v>
      </c>
      <c r="DG218" t="s">
        <v>35</v>
      </c>
      <c r="DH218">
        <v>1.4E-2</v>
      </c>
      <c r="DI218" t="s">
        <v>35</v>
      </c>
      <c r="DJ218" t="s">
        <v>35</v>
      </c>
      <c r="DK218" t="s">
        <v>35</v>
      </c>
      <c r="DL218" t="s">
        <v>35</v>
      </c>
      <c r="DM218" t="s">
        <v>35</v>
      </c>
      <c r="DN218">
        <v>0</v>
      </c>
      <c r="DO218">
        <v>0</v>
      </c>
      <c r="DP218" t="s">
        <v>35</v>
      </c>
      <c r="DQ218" t="s">
        <v>35</v>
      </c>
      <c r="DR218" t="s">
        <v>35</v>
      </c>
      <c r="DS218" t="s">
        <v>35</v>
      </c>
      <c r="DT218" t="s">
        <v>35</v>
      </c>
      <c r="DU218">
        <v>0.01</v>
      </c>
      <c r="DV218">
        <v>1.9300000000000001E-2</v>
      </c>
      <c r="DW218">
        <v>1.4800000000000001E-2</v>
      </c>
      <c r="DX218" t="s">
        <v>35</v>
      </c>
      <c r="DY218" t="s">
        <v>35</v>
      </c>
      <c r="DZ218" t="s">
        <v>35</v>
      </c>
      <c r="EA218">
        <v>2.41E-2</v>
      </c>
      <c r="EB218">
        <v>1.3100000000000001E-2</v>
      </c>
      <c r="EC218">
        <v>1.0699999999999999E-2</v>
      </c>
      <c r="ED218">
        <v>8.8999999999999999E-3</v>
      </c>
      <c r="EE218" t="s">
        <v>35</v>
      </c>
      <c r="EF218">
        <v>5.4000000000000003E-3</v>
      </c>
      <c r="EG218">
        <v>1.7899999999999999E-2</v>
      </c>
      <c r="EH218" t="s">
        <v>36</v>
      </c>
      <c r="EI218" t="s">
        <v>35</v>
      </c>
      <c r="EJ218" t="s">
        <v>36</v>
      </c>
      <c r="EK218">
        <v>0</v>
      </c>
      <c r="EL218">
        <v>1.6299999999999999E-2</v>
      </c>
      <c r="EM218">
        <v>6.4000000000000003E-3</v>
      </c>
      <c r="EN218" t="s">
        <v>36</v>
      </c>
      <c r="EO218" t="s">
        <v>35</v>
      </c>
      <c r="EP218">
        <v>1.12E-2</v>
      </c>
      <c r="EQ218" t="s">
        <v>35</v>
      </c>
      <c r="ER218">
        <v>1.7999999999999999E-2</v>
      </c>
      <c r="ES218" t="s">
        <v>35</v>
      </c>
      <c r="ET218">
        <v>0</v>
      </c>
      <c r="EU218">
        <v>2.1600000000000001E-2</v>
      </c>
      <c r="EV218">
        <v>8.8999999999999999E-3</v>
      </c>
      <c r="EW218">
        <v>0</v>
      </c>
      <c r="EX218" t="s">
        <v>35</v>
      </c>
      <c r="EY218">
        <v>1.6899999999999998E-2</v>
      </c>
      <c r="EZ218" t="s">
        <v>35</v>
      </c>
      <c r="FA218">
        <v>8.6999999999999994E-3</v>
      </c>
      <c r="FB218">
        <v>1.0500000000000001E-2</v>
      </c>
      <c r="FC218" t="s">
        <v>35</v>
      </c>
      <c r="FD218">
        <v>0</v>
      </c>
      <c r="FE218" t="s">
        <v>31</v>
      </c>
      <c r="FF218" t="s">
        <v>31</v>
      </c>
      <c r="FG218" t="s">
        <v>31</v>
      </c>
      <c r="FH218" t="s">
        <v>31</v>
      </c>
      <c r="FI218" t="s">
        <v>31</v>
      </c>
    </row>
    <row r="219" spans="1:165" x14ac:dyDescent="0.25">
      <c r="A219">
        <v>24</v>
      </c>
      <c r="B219" t="s">
        <v>166</v>
      </c>
      <c r="C219">
        <v>7.6300000000000007E-2</v>
      </c>
      <c r="D219">
        <v>7.0999999999999994E-2</v>
      </c>
      <c r="E219">
        <v>9.9099999999999994E-2</v>
      </c>
      <c r="F219">
        <v>6.5699999999999995E-2</v>
      </c>
      <c r="G219">
        <v>9.1899999999999996E-2</v>
      </c>
      <c r="H219">
        <v>7.2900000000000006E-2</v>
      </c>
      <c r="I219">
        <v>6.1499999999999999E-2</v>
      </c>
      <c r="J219">
        <v>7.1499999999999994E-2</v>
      </c>
      <c r="K219">
        <v>9.1700000000000004E-2</v>
      </c>
      <c r="L219">
        <v>7.5499999999999998E-2</v>
      </c>
      <c r="M219">
        <v>7.1900000000000006E-2</v>
      </c>
      <c r="N219">
        <v>8.7300000000000003E-2</v>
      </c>
      <c r="O219">
        <v>6.1499999999999999E-2</v>
      </c>
      <c r="P219">
        <v>6.0600000000000001E-2</v>
      </c>
      <c r="Q219">
        <v>7.3200000000000001E-2</v>
      </c>
      <c r="R219">
        <v>0.1111</v>
      </c>
      <c r="S219">
        <v>0.12920000000000001</v>
      </c>
      <c r="T219">
        <v>4.3799999999999999E-2</v>
      </c>
      <c r="U219">
        <v>9.5000000000000001E-2</v>
      </c>
      <c r="V219">
        <v>7.3300000000000004E-2</v>
      </c>
      <c r="W219">
        <v>0.14530000000000001</v>
      </c>
      <c r="X219">
        <v>0.15609999999999999</v>
      </c>
      <c r="Y219">
        <v>5.7099999999999998E-2</v>
      </c>
      <c r="Z219">
        <v>8.8900000000000007E-2</v>
      </c>
      <c r="AA219">
        <v>2.8799999999999999E-2</v>
      </c>
      <c r="AB219">
        <v>7.6300000000000007E-2</v>
      </c>
      <c r="AC219">
        <v>7.6899999999999996E-2</v>
      </c>
      <c r="AD219">
        <v>3.8399999999999997E-2</v>
      </c>
      <c r="AE219">
        <v>5.5100000000000003E-2</v>
      </c>
      <c r="AF219">
        <v>6.9099999999999995E-2</v>
      </c>
      <c r="AG219">
        <v>5.5599999999999997E-2</v>
      </c>
      <c r="AH219" t="s">
        <v>35</v>
      </c>
      <c r="AI219">
        <v>6.93E-2</v>
      </c>
      <c r="AJ219">
        <v>6.6500000000000004E-2</v>
      </c>
      <c r="AK219">
        <v>5.0599999999999999E-2</v>
      </c>
      <c r="AL219">
        <v>6.0499999999999998E-2</v>
      </c>
      <c r="AM219">
        <v>6.6199999999999995E-2</v>
      </c>
      <c r="AN219">
        <v>6.4799999999999996E-2</v>
      </c>
      <c r="AO219">
        <v>0.16669999999999999</v>
      </c>
      <c r="AP219">
        <v>0.1104</v>
      </c>
      <c r="AQ219">
        <v>6.8900000000000003E-2</v>
      </c>
      <c r="AR219">
        <v>4.8099999999999997E-2</v>
      </c>
      <c r="AS219">
        <v>4.07E-2</v>
      </c>
      <c r="AT219">
        <v>6.0299999999999999E-2</v>
      </c>
      <c r="AU219">
        <v>7.3899999999999993E-2</v>
      </c>
      <c r="AV219">
        <v>6.7199999999999996E-2</v>
      </c>
      <c r="AW219">
        <v>7.1300000000000002E-2</v>
      </c>
      <c r="AX219">
        <v>0.1371</v>
      </c>
      <c r="AY219">
        <v>5.5500000000000001E-2</v>
      </c>
      <c r="AZ219">
        <v>6.88E-2</v>
      </c>
      <c r="BA219">
        <v>6.9599999999999995E-2</v>
      </c>
      <c r="BB219">
        <v>4.0300000000000002E-2</v>
      </c>
      <c r="BC219">
        <v>8.0600000000000005E-2</v>
      </c>
      <c r="BD219">
        <v>5.21E-2</v>
      </c>
      <c r="BE219">
        <v>6.2600000000000003E-2</v>
      </c>
      <c r="BF219">
        <v>0.12870000000000001</v>
      </c>
      <c r="BG219">
        <v>0.125</v>
      </c>
      <c r="BH219">
        <v>0.13370000000000001</v>
      </c>
      <c r="BI219">
        <v>9.4100000000000003E-2</v>
      </c>
      <c r="BJ219">
        <v>4.4600000000000001E-2</v>
      </c>
      <c r="BK219">
        <v>3.3799999999999997E-2</v>
      </c>
      <c r="BL219">
        <v>7.4200000000000002E-2</v>
      </c>
      <c r="BM219">
        <v>0.1074</v>
      </c>
      <c r="BN219">
        <v>9.9599999999999994E-2</v>
      </c>
      <c r="BO219">
        <v>6.1699999999999998E-2</v>
      </c>
      <c r="BP219">
        <v>2.3400000000000001E-2</v>
      </c>
      <c r="BQ219">
        <v>0.16170000000000001</v>
      </c>
      <c r="BR219">
        <v>8.9099999999999999E-2</v>
      </c>
      <c r="BS219">
        <v>8.8800000000000004E-2</v>
      </c>
      <c r="BT219">
        <v>4.7699999999999999E-2</v>
      </c>
      <c r="BU219">
        <v>0.11210000000000001</v>
      </c>
      <c r="BV219">
        <v>4.4400000000000002E-2</v>
      </c>
      <c r="BW219">
        <v>6.4899999999999999E-2</v>
      </c>
      <c r="BX219">
        <v>0.10630000000000001</v>
      </c>
      <c r="BY219">
        <v>6.4199999999999993E-2</v>
      </c>
      <c r="BZ219">
        <v>6.0699999999999997E-2</v>
      </c>
      <c r="CA219">
        <v>0.05</v>
      </c>
      <c r="CB219">
        <v>4.1599999999999998E-2</v>
      </c>
      <c r="CC219">
        <v>5.9799999999999999E-2</v>
      </c>
      <c r="CD219">
        <v>5.8000000000000003E-2</v>
      </c>
      <c r="CE219">
        <v>0.1057</v>
      </c>
      <c r="CF219">
        <v>5.6000000000000001E-2</v>
      </c>
      <c r="CG219">
        <v>0.1123</v>
      </c>
      <c r="CH219">
        <v>7.1999999999999995E-2</v>
      </c>
      <c r="CI219">
        <v>0.06</v>
      </c>
      <c r="CJ219">
        <v>6.5299999999999997E-2</v>
      </c>
      <c r="CK219">
        <v>9.5100000000000004E-2</v>
      </c>
      <c r="CL219">
        <v>4.6300000000000001E-2</v>
      </c>
      <c r="CM219">
        <v>0.12809999999999999</v>
      </c>
      <c r="CN219">
        <v>9.1499999999999998E-2</v>
      </c>
      <c r="CO219">
        <v>2.9899999999999999E-2</v>
      </c>
      <c r="CP219">
        <v>0.1022</v>
      </c>
      <c r="CQ219">
        <v>7.1800000000000003E-2</v>
      </c>
      <c r="CR219">
        <v>7.2499999999999995E-2</v>
      </c>
      <c r="CS219">
        <v>6.5699999999999995E-2</v>
      </c>
      <c r="CT219">
        <v>9.3100000000000002E-2</v>
      </c>
      <c r="CU219">
        <v>5.8700000000000002E-2</v>
      </c>
      <c r="CV219" t="s">
        <v>35</v>
      </c>
      <c r="CW219">
        <v>0.1255</v>
      </c>
      <c r="CX219">
        <v>0.1066</v>
      </c>
      <c r="CY219">
        <v>6.3E-2</v>
      </c>
      <c r="CZ219" t="s">
        <v>35</v>
      </c>
      <c r="DA219">
        <v>8.6800000000000002E-2</v>
      </c>
      <c r="DB219">
        <v>7.8799999999999995E-2</v>
      </c>
      <c r="DC219">
        <v>6.3700000000000007E-2</v>
      </c>
      <c r="DD219">
        <v>2.5700000000000001E-2</v>
      </c>
      <c r="DE219">
        <v>5.1999999999999998E-2</v>
      </c>
      <c r="DF219">
        <v>5.62E-2</v>
      </c>
      <c r="DG219">
        <v>7.1999999999999995E-2</v>
      </c>
      <c r="DH219">
        <v>4.5400000000000003E-2</v>
      </c>
      <c r="DI219">
        <v>0.1598</v>
      </c>
      <c r="DJ219">
        <v>0.1338</v>
      </c>
      <c r="DK219">
        <v>8.0500000000000002E-2</v>
      </c>
      <c r="DL219">
        <v>5.3900000000000003E-2</v>
      </c>
      <c r="DM219">
        <v>8.1000000000000003E-2</v>
      </c>
      <c r="DN219">
        <v>0.11210000000000001</v>
      </c>
      <c r="DO219">
        <v>3.5499999999999997E-2</v>
      </c>
      <c r="DP219">
        <v>0.13339999999999999</v>
      </c>
      <c r="DQ219">
        <v>7.9799999999999996E-2</v>
      </c>
      <c r="DR219">
        <v>0.12670000000000001</v>
      </c>
      <c r="DS219">
        <v>5.3900000000000003E-2</v>
      </c>
      <c r="DT219">
        <v>0.1089</v>
      </c>
      <c r="DU219">
        <v>6.2799999999999995E-2</v>
      </c>
      <c r="DV219">
        <v>8.1299999999999997E-2</v>
      </c>
      <c r="DW219">
        <v>7.1499999999999994E-2</v>
      </c>
      <c r="DX219">
        <v>9.6000000000000002E-2</v>
      </c>
      <c r="DY219">
        <v>0.1333</v>
      </c>
      <c r="DZ219">
        <v>0.12</v>
      </c>
      <c r="EA219">
        <v>6.5299999999999997E-2</v>
      </c>
      <c r="EB219">
        <v>3.8300000000000001E-2</v>
      </c>
      <c r="EC219">
        <v>6.4699999999999994E-2</v>
      </c>
      <c r="ED219">
        <v>8.3000000000000004E-2</v>
      </c>
      <c r="EE219">
        <v>0.1646</v>
      </c>
      <c r="EF219">
        <v>8.2100000000000006E-2</v>
      </c>
      <c r="EG219">
        <v>6.0299999999999999E-2</v>
      </c>
      <c r="EH219">
        <v>0.16289999999999999</v>
      </c>
      <c r="EI219">
        <v>0.12889999999999999</v>
      </c>
      <c r="EJ219">
        <v>5.6000000000000001E-2</v>
      </c>
      <c r="EK219">
        <v>3.2800000000000003E-2</v>
      </c>
      <c r="EL219">
        <v>5.3800000000000001E-2</v>
      </c>
      <c r="EM219">
        <v>4.6100000000000002E-2</v>
      </c>
      <c r="EN219">
        <v>5.0299999999999997E-2</v>
      </c>
      <c r="EO219">
        <v>8.4400000000000003E-2</v>
      </c>
      <c r="EP219">
        <v>5.2400000000000002E-2</v>
      </c>
      <c r="EQ219">
        <v>7.6899999999999996E-2</v>
      </c>
      <c r="ER219">
        <v>5.6399999999999999E-2</v>
      </c>
      <c r="ES219">
        <v>5.2499999999999998E-2</v>
      </c>
      <c r="ET219" t="s">
        <v>35</v>
      </c>
      <c r="EU219">
        <v>6.0499999999999998E-2</v>
      </c>
      <c r="EV219">
        <v>4.7899999999999998E-2</v>
      </c>
      <c r="EW219" t="s">
        <v>35</v>
      </c>
      <c r="EX219">
        <v>9.3700000000000006E-2</v>
      </c>
      <c r="EY219">
        <v>4.3099999999999999E-2</v>
      </c>
      <c r="EZ219" t="s">
        <v>35</v>
      </c>
      <c r="FA219">
        <v>8.09E-2</v>
      </c>
      <c r="FB219">
        <v>0.1188</v>
      </c>
      <c r="FC219" t="s">
        <v>35</v>
      </c>
      <c r="FD219" t="s">
        <v>35</v>
      </c>
      <c r="FE219" t="s">
        <v>31</v>
      </c>
      <c r="FF219" t="s">
        <v>31</v>
      </c>
      <c r="FG219" t="s">
        <v>31</v>
      </c>
      <c r="FH219" t="s">
        <v>31</v>
      </c>
      <c r="FI219" t="s">
        <v>31</v>
      </c>
    </row>
    <row r="220" spans="1:165" x14ac:dyDescent="0.25">
      <c r="A220">
        <v>25</v>
      </c>
      <c r="B220" t="s">
        <v>169</v>
      </c>
      <c r="C220">
        <v>1.6799999999999999E-2</v>
      </c>
      <c r="D220">
        <v>1.9900000000000001E-2</v>
      </c>
      <c r="E220">
        <v>1.43E-2</v>
      </c>
      <c r="F220">
        <v>4.0399999999999998E-2</v>
      </c>
      <c r="G220">
        <v>2.2200000000000001E-2</v>
      </c>
      <c r="H220">
        <v>1.8100000000000002E-2</v>
      </c>
      <c r="I220">
        <v>1.29E-2</v>
      </c>
      <c r="J220">
        <v>1.37E-2</v>
      </c>
      <c r="K220">
        <v>1.43E-2</v>
      </c>
      <c r="L220">
        <v>1.47E-2</v>
      </c>
      <c r="M220">
        <v>1.9099999999999999E-2</v>
      </c>
      <c r="N220">
        <v>6.4000000000000001E-2</v>
      </c>
      <c r="O220">
        <v>5.0299999999999997E-2</v>
      </c>
      <c r="P220">
        <v>3.0300000000000001E-2</v>
      </c>
      <c r="Q220">
        <v>0</v>
      </c>
      <c r="R220">
        <v>1.4E-2</v>
      </c>
      <c r="S220">
        <v>1.34E-2</v>
      </c>
      <c r="T220">
        <v>7.4999999999999997E-3</v>
      </c>
      <c r="U220">
        <v>2.9100000000000001E-2</v>
      </c>
      <c r="V220" t="s">
        <v>35</v>
      </c>
      <c r="W220">
        <v>1.09E-2</v>
      </c>
      <c r="X220" t="s">
        <v>35</v>
      </c>
      <c r="Y220">
        <v>3.0099999999999998E-2</v>
      </c>
      <c r="Z220">
        <v>1.8599999999999998E-2</v>
      </c>
      <c r="AA220" t="s">
        <v>35</v>
      </c>
      <c r="AB220">
        <v>1.49E-2</v>
      </c>
      <c r="AC220">
        <v>6.4999999999999997E-3</v>
      </c>
      <c r="AD220">
        <v>2.3E-2</v>
      </c>
      <c r="AE220">
        <v>3.1300000000000001E-2</v>
      </c>
      <c r="AF220">
        <v>4.1399999999999999E-2</v>
      </c>
      <c r="AG220">
        <v>2.2800000000000001E-2</v>
      </c>
      <c r="AH220" t="s">
        <v>35</v>
      </c>
      <c r="AI220">
        <v>2.2100000000000002E-2</v>
      </c>
      <c r="AJ220" t="s">
        <v>35</v>
      </c>
      <c r="AK220">
        <v>1.17E-2</v>
      </c>
      <c r="AL220">
        <v>1.9400000000000001E-2</v>
      </c>
      <c r="AM220">
        <v>2.6599999999999999E-2</v>
      </c>
      <c r="AN220">
        <v>8.3999999999999995E-3</v>
      </c>
      <c r="AO220" t="s">
        <v>35</v>
      </c>
      <c r="AP220">
        <v>7.7000000000000002E-3</v>
      </c>
      <c r="AQ220">
        <v>3.9199999999999999E-2</v>
      </c>
      <c r="AR220">
        <v>0</v>
      </c>
      <c r="AS220" t="s">
        <v>35</v>
      </c>
      <c r="AT220">
        <v>2.75E-2</v>
      </c>
      <c r="AU220">
        <v>2.41E-2</v>
      </c>
      <c r="AV220" t="s">
        <v>35</v>
      </c>
      <c r="AW220">
        <v>1.3100000000000001E-2</v>
      </c>
      <c r="AX220" t="s">
        <v>35</v>
      </c>
      <c r="AY220">
        <v>8.9999999999999993E-3</v>
      </c>
      <c r="AZ220">
        <v>1.15E-2</v>
      </c>
      <c r="BA220" t="s">
        <v>35</v>
      </c>
      <c r="BB220">
        <v>1.34E-2</v>
      </c>
      <c r="BC220">
        <v>1.4E-2</v>
      </c>
      <c r="BD220">
        <v>1.34E-2</v>
      </c>
      <c r="BE220">
        <v>7.0000000000000001E-3</v>
      </c>
      <c r="BF220">
        <v>1.1900000000000001E-2</v>
      </c>
      <c r="BG220">
        <v>1.3100000000000001E-2</v>
      </c>
      <c r="BH220">
        <v>5.1999999999999998E-3</v>
      </c>
      <c r="BI220">
        <v>1.23E-2</v>
      </c>
      <c r="BJ220">
        <v>4.6899999999999997E-2</v>
      </c>
      <c r="BK220" t="s">
        <v>35</v>
      </c>
      <c r="BL220">
        <v>2.0299999999999999E-2</v>
      </c>
      <c r="BM220">
        <v>0</v>
      </c>
      <c r="BN220">
        <v>3.61E-2</v>
      </c>
      <c r="BO220">
        <v>8.8000000000000005E-3</v>
      </c>
      <c r="BP220">
        <v>1.6199999999999999E-2</v>
      </c>
      <c r="BQ220">
        <v>9.7999999999999997E-3</v>
      </c>
      <c r="BR220">
        <v>0</v>
      </c>
      <c r="BS220">
        <v>1.6899999999999998E-2</v>
      </c>
      <c r="BT220" t="s">
        <v>35</v>
      </c>
      <c r="BU220">
        <v>7.3000000000000001E-3</v>
      </c>
      <c r="BV220">
        <v>1.35E-2</v>
      </c>
      <c r="BW220" t="s">
        <v>35</v>
      </c>
      <c r="BX220">
        <v>1.8800000000000001E-2</v>
      </c>
      <c r="BY220">
        <v>2.2499999999999999E-2</v>
      </c>
      <c r="BZ220">
        <v>2.4E-2</v>
      </c>
      <c r="CA220" t="s">
        <v>35</v>
      </c>
      <c r="CB220">
        <v>2.6800000000000001E-2</v>
      </c>
      <c r="CC220">
        <v>1.5599999999999999E-2</v>
      </c>
      <c r="CD220">
        <v>3.2899999999999999E-2</v>
      </c>
      <c r="CE220" t="s">
        <v>35</v>
      </c>
      <c r="CF220" t="s">
        <v>35</v>
      </c>
      <c r="CG220">
        <v>1.95E-2</v>
      </c>
      <c r="CH220">
        <v>2.2200000000000001E-2</v>
      </c>
      <c r="CI220">
        <v>1.46E-2</v>
      </c>
      <c r="CJ220">
        <v>3.7499999999999999E-2</v>
      </c>
      <c r="CK220">
        <v>7.7000000000000002E-3</v>
      </c>
      <c r="CL220">
        <v>1.11E-2</v>
      </c>
      <c r="CM220">
        <v>1.84E-2</v>
      </c>
      <c r="CN220" t="s">
        <v>36</v>
      </c>
      <c r="CO220">
        <v>6.9699999999999998E-2</v>
      </c>
      <c r="CP220">
        <v>4.3799999999999999E-2</v>
      </c>
      <c r="CQ220">
        <v>4.8899999999999999E-2</v>
      </c>
      <c r="CR220">
        <v>8.1600000000000006E-2</v>
      </c>
      <c r="CS220">
        <v>5.1000000000000004E-3</v>
      </c>
      <c r="CT220">
        <v>1.61E-2</v>
      </c>
      <c r="CU220">
        <v>1.1299999999999999E-2</v>
      </c>
      <c r="CV220">
        <v>0</v>
      </c>
      <c r="CW220">
        <v>9.2999999999999992E-3</v>
      </c>
      <c r="CX220">
        <v>1.4500000000000001E-2</v>
      </c>
      <c r="CY220" t="s">
        <v>35</v>
      </c>
      <c r="CZ220">
        <v>0</v>
      </c>
      <c r="DA220" t="s">
        <v>35</v>
      </c>
      <c r="DB220" t="s">
        <v>35</v>
      </c>
      <c r="DC220">
        <v>1.8599999999999998E-2</v>
      </c>
      <c r="DD220" t="s">
        <v>35</v>
      </c>
      <c r="DE220">
        <v>1.8800000000000001E-2</v>
      </c>
      <c r="DF220">
        <v>8.2000000000000007E-3</v>
      </c>
      <c r="DG220">
        <v>7.1999999999999995E-2</v>
      </c>
      <c r="DH220">
        <v>2.1999999999999999E-2</v>
      </c>
      <c r="DI220">
        <v>1.9300000000000001E-2</v>
      </c>
      <c r="DJ220">
        <v>9.1000000000000004E-3</v>
      </c>
      <c r="DK220" t="s">
        <v>35</v>
      </c>
      <c r="DL220">
        <v>4.5100000000000001E-2</v>
      </c>
      <c r="DM220">
        <v>5.5999999999999999E-3</v>
      </c>
      <c r="DN220">
        <v>6.4999999999999997E-3</v>
      </c>
      <c r="DO220">
        <v>2.9000000000000001E-2</v>
      </c>
      <c r="DP220">
        <v>1.35E-2</v>
      </c>
      <c r="DQ220">
        <v>1.1900000000000001E-2</v>
      </c>
      <c r="DR220">
        <v>0</v>
      </c>
      <c r="DS220">
        <v>6.7000000000000002E-3</v>
      </c>
      <c r="DT220" t="s">
        <v>35</v>
      </c>
      <c r="DU220">
        <v>2.0400000000000001E-2</v>
      </c>
      <c r="DV220">
        <v>1.9300000000000001E-2</v>
      </c>
      <c r="DW220">
        <v>5.33E-2</v>
      </c>
      <c r="DX220">
        <v>0.04</v>
      </c>
      <c r="DY220" t="s">
        <v>35</v>
      </c>
      <c r="DZ220" t="s">
        <v>35</v>
      </c>
      <c r="EA220">
        <v>3.09E-2</v>
      </c>
      <c r="EB220">
        <v>1.8599999999999998E-2</v>
      </c>
      <c r="EC220">
        <v>1.66E-2</v>
      </c>
      <c r="ED220">
        <v>1.52E-2</v>
      </c>
      <c r="EE220" t="s">
        <v>35</v>
      </c>
      <c r="EF220">
        <v>1.52E-2</v>
      </c>
      <c r="EG220">
        <v>1.66E-2</v>
      </c>
      <c r="EH220">
        <v>2.1999999999999999E-2</v>
      </c>
      <c r="EI220">
        <v>1.34E-2</v>
      </c>
      <c r="EJ220">
        <v>1.3599999999999999E-2</v>
      </c>
      <c r="EK220" t="s">
        <v>35</v>
      </c>
      <c r="EL220" t="s">
        <v>35</v>
      </c>
      <c r="EM220">
        <v>1.4999999999999999E-2</v>
      </c>
      <c r="EN220">
        <v>1.44E-2</v>
      </c>
      <c r="EO220">
        <v>3.44E-2</v>
      </c>
      <c r="EP220">
        <v>1.55E-2</v>
      </c>
      <c r="EQ220" t="s">
        <v>35</v>
      </c>
      <c r="ER220">
        <v>4.2000000000000003E-2</v>
      </c>
      <c r="ES220" t="s">
        <v>35</v>
      </c>
      <c r="ET220">
        <v>0</v>
      </c>
      <c r="EU220">
        <v>1.01E-2</v>
      </c>
      <c r="EV220">
        <v>1.38E-2</v>
      </c>
      <c r="EW220">
        <v>0</v>
      </c>
      <c r="EX220" t="s">
        <v>35</v>
      </c>
      <c r="EY220">
        <v>2.3699999999999999E-2</v>
      </c>
      <c r="EZ220" t="s">
        <v>35</v>
      </c>
      <c r="FA220">
        <v>1.4500000000000001E-2</v>
      </c>
      <c r="FB220">
        <v>1.52E-2</v>
      </c>
      <c r="FC220">
        <v>0</v>
      </c>
      <c r="FD220" t="s">
        <v>35</v>
      </c>
      <c r="FE220" t="s">
        <v>31</v>
      </c>
      <c r="FF220" t="s">
        <v>31</v>
      </c>
      <c r="FG220" t="s">
        <v>31</v>
      </c>
      <c r="FH220" t="s">
        <v>31</v>
      </c>
      <c r="FI220" t="s">
        <v>31</v>
      </c>
    </row>
    <row r="221" spans="1:165" x14ac:dyDescent="0.25">
      <c r="A221">
        <v>26</v>
      </c>
      <c r="B221" t="s">
        <v>172</v>
      </c>
      <c r="C221">
        <v>0.13639999999999999</v>
      </c>
      <c r="D221">
        <v>0.13289999999999999</v>
      </c>
      <c r="E221">
        <v>0.10979999999999999</v>
      </c>
      <c r="F221">
        <v>0.1741</v>
      </c>
      <c r="G221">
        <v>8.1699999999999995E-2</v>
      </c>
      <c r="H221">
        <v>0.1089</v>
      </c>
      <c r="I221">
        <v>0.15179999999999999</v>
      </c>
      <c r="J221">
        <v>0.1623</v>
      </c>
      <c r="K221">
        <v>0.17610000000000001</v>
      </c>
      <c r="L221">
        <v>0.11559999999999999</v>
      </c>
      <c r="M221">
        <v>0.1179</v>
      </c>
      <c r="N221">
        <v>0.214</v>
      </c>
      <c r="O221">
        <v>0.20669999999999999</v>
      </c>
      <c r="P221">
        <v>0.17829999999999999</v>
      </c>
      <c r="Q221">
        <v>6.5000000000000002E-2</v>
      </c>
      <c r="R221">
        <v>0.12180000000000001</v>
      </c>
      <c r="S221">
        <v>0.12839999999999999</v>
      </c>
      <c r="T221">
        <v>0.15770000000000001</v>
      </c>
      <c r="U221">
        <v>6.3100000000000003E-2</v>
      </c>
      <c r="V221">
        <v>7.85E-2</v>
      </c>
      <c r="W221">
        <v>0.19489999999999999</v>
      </c>
      <c r="X221">
        <v>0.1537</v>
      </c>
      <c r="Y221">
        <v>0.13220000000000001</v>
      </c>
      <c r="Z221">
        <v>0.1154</v>
      </c>
      <c r="AA221">
        <v>0.21029999999999999</v>
      </c>
      <c r="AB221">
        <v>0.2036</v>
      </c>
      <c r="AC221">
        <v>0.16300000000000001</v>
      </c>
      <c r="AD221">
        <v>0.1217</v>
      </c>
      <c r="AE221">
        <v>6.9900000000000004E-2</v>
      </c>
      <c r="AF221">
        <v>5.2499999999999998E-2</v>
      </c>
      <c r="AG221">
        <v>0.1002</v>
      </c>
      <c r="AH221" t="s">
        <v>35</v>
      </c>
      <c r="AI221">
        <v>0.1419</v>
      </c>
      <c r="AJ221">
        <v>0.2616</v>
      </c>
      <c r="AK221">
        <v>0.1195</v>
      </c>
      <c r="AL221">
        <v>0.1188</v>
      </c>
      <c r="AM221">
        <v>0.1326</v>
      </c>
      <c r="AN221">
        <v>0.2006</v>
      </c>
      <c r="AO221">
        <v>3.8899999999999997E-2</v>
      </c>
      <c r="AP221">
        <v>0.1207</v>
      </c>
      <c r="AQ221">
        <v>9.3200000000000005E-2</v>
      </c>
      <c r="AR221">
        <v>7.22E-2</v>
      </c>
      <c r="AS221">
        <v>0.1221</v>
      </c>
      <c r="AT221">
        <v>0.1069</v>
      </c>
      <c r="AU221">
        <v>8.1000000000000003E-2</v>
      </c>
      <c r="AV221">
        <v>2.7699999999999999E-2</v>
      </c>
      <c r="AW221">
        <v>0.15909999999999999</v>
      </c>
      <c r="AX221">
        <v>7.2599999999999998E-2</v>
      </c>
      <c r="AY221">
        <v>0.10829999999999999</v>
      </c>
      <c r="AZ221">
        <v>8.4400000000000003E-2</v>
      </c>
      <c r="BA221">
        <v>0.1913</v>
      </c>
      <c r="BB221">
        <v>0.1275</v>
      </c>
      <c r="BC221">
        <v>8.0600000000000005E-2</v>
      </c>
      <c r="BD221">
        <v>0.19159999999999999</v>
      </c>
      <c r="BE221">
        <v>0.2079</v>
      </c>
      <c r="BF221">
        <v>0.105</v>
      </c>
      <c r="BG221">
        <v>0.1177</v>
      </c>
      <c r="BH221">
        <v>0.20280000000000001</v>
      </c>
      <c r="BI221">
        <v>0.1222</v>
      </c>
      <c r="BJ221">
        <v>0.154</v>
      </c>
      <c r="BK221">
        <v>0.17119999999999999</v>
      </c>
      <c r="BL221">
        <v>0.13750000000000001</v>
      </c>
      <c r="BM221">
        <v>0.156</v>
      </c>
      <c r="BN221">
        <v>0.2341</v>
      </c>
      <c r="BO221">
        <v>0.1512</v>
      </c>
      <c r="BP221">
        <v>0.18529999999999999</v>
      </c>
      <c r="BQ221">
        <v>0.21149999999999999</v>
      </c>
      <c r="BR221">
        <v>7.9200000000000007E-2</v>
      </c>
      <c r="BS221">
        <v>0.10780000000000001</v>
      </c>
      <c r="BT221">
        <v>0.13370000000000001</v>
      </c>
      <c r="BU221">
        <v>0.13550000000000001</v>
      </c>
      <c r="BV221">
        <v>0.13070000000000001</v>
      </c>
      <c r="BW221">
        <v>0.1946</v>
      </c>
      <c r="BX221">
        <v>9.06E-2</v>
      </c>
      <c r="BY221">
        <v>0.14080000000000001</v>
      </c>
      <c r="BZ221">
        <v>0.23480000000000001</v>
      </c>
      <c r="CA221">
        <v>8.8499999999999995E-2</v>
      </c>
      <c r="CB221">
        <v>8.8599999999999998E-2</v>
      </c>
      <c r="CC221">
        <v>7.8E-2</v>
      </c>
      <c r="CD221">
        <v>9.0899999999999995E-2</v>
      </c>
      <c r="CE221">
        <v>9.7600000000000006E-2</v>
      </c>
      <c r="CF221">
        <v>0.17599999999999999</v>
      </c>
      <c r="CG221">
        <v>0.1111</v>
      </c>
      <c r="CH221">
        <v>8.4099999999999994E-2</v>
      </c>
      <c r="CI221">
        <v>0.10829999999999999</v>
      </c>
      <c r="CJ221">
        <v>0.16800000000000001</v>
      </c>
      <c r="CK221">
        <v>0.16689999999999999</v>
      </c>
      <c r="CL221">
        <v>0.16930000000000001</v>
      </c>
      <c r="CM221">
        <v>0.10730000000000001</v>
      </c>
      <c r="CN221">
        <v>0.27100000000000002</v>
      </c>
      <c r="CO221">
        <v>0.18410000000000001</v>
      </c>
      <c r="CP221">
        <v>0.16059999999999999</v>
      </c>
      <c r="CQ221">
        <v>0.14660000000000001</v>
      </c>
      <c r="CR221">
        <v>0.15709999999999999</v>
      </c>
      <c r="CS221">
        <v>0.18049999999999999</v>
      </c>
      <c r="CT221">
        <v>9.5500000000000002E-2</v>
      </c>
      <c r="CU221">
        <v>8.2400000000000001E-2</v>
      </c>
      <c r="CV221" t="s">
        <v>35</v>
      </c>
      <c r="CW221">
        <v>9.1600000000000001E-2</v>
      </c>
      <c r="CX221">
        <v>9.2100000000000001E-2</v>
      </c>
      <c r="CY221">
        <v>5.67E-2</v>
      </c>
      <c r="CZ221">
        <v>0.20250000000000001</v>
      </c>
      <c r="DA221">
        <v>0.23669999999999999</v>
      </c>
      <c r="DB221">
        <v>0.1976</v>
      </c>
      <c r="DC221">
        <v>7.3899999999999993E-2</v>
      </c>
      <c r="DD221">
        <v>0.13600000000000001</v>
      </c>
      <c r="DE221">
        <v>0.15609999999999999</v>
      </c>
      <c r="DF221">
        <v>0.13700000000000001</v>
      </c>
      <c r="DG221" t="s">
        <v>35</v>
      </c>
      <c r="DH221">
        <v>0.11260000000000001</v>
      </c>
      <c r="DI221">
        <v>0.14330000000000001</v>
      </c>
      <c r="DJ221">
        <v>0.20519999999999999</v>
      </c>
      <c r="DK221">
        <v>0.16439999999999999</v>
      </c>
      <c r="DL221">
        <v>0.16420000000000001</v>
      </c>
      <c r="DM221">
        <v>0.1406</v>
      </c>
      <c r="DN221">
        <v>0.1686</v>
      </c>
      <c r="DO221">
        <v>0.1226</v>
      </c>
      <c r="DP221">
        <v>0.11990000000000001</v>
      </c>
      <c r="DQ221">
        <v>0.1036</v>
      </c>
      <c r="DR221">
        <v>0.1333</v>
      </c>
      <c r="DS221">
        <v>0.13780000000000001</v>
      </c>
      <c r="DT221">
        <v>0.1089</v>
      </c>
      <c r="DU221">
        <v>0.13850000000000001</v>
      </c>
      <c r="DV221">
        <v>6.6100000000000006E-2</v>
      </c>
      <c r="DW221">
        <v>9.8799999999999999E-2</v>
      </c>
      <c r="DX221">
        <v>4.3999999999999997E-2</v>
      </c>
      <c r="DY221">
        <v>3.56E-2</v>
      </c>
      <c r="DZ221">
        <v>0.08</v>
      </c>
      <c r="EA221">
        <v>0.21990000000000001</v>
      </c>
      <c r="EB221">
        <v>0.11169999999999999</v>
      </c>
      <c r="EC221">
        <v>0.17319999999999999</v>
      </c>
      <c r="ED221">
        <v>0.10440000000000001</v>
      </c>
      <c r="EE221">
        <v>9.2799999999999994E-2</v>
      </c>
      <c r="EF221">
        <v>0.12659999999999999</v>
      </c>
      <c r="EG221">
        <v>0.12280000000000001</v>
      </c>
      <c r="EH221">
        <v>0.12590000000000001</v>
      </c>
      <c r="EI221">
        <v>0.2271</v>
      </c>
      <c r="EJ221">
        <v>0.1211</v>
      </c>
      <c r="EK221">
        <v>0.13930000000000001</v>
      </c>
      <c r="EL221">
        <v>0.12559999999999999</v>
      </c>
      <c r="EM221">
        <v>0.18129999999999999</v>
      </c>
      <c r="EN221">
        <v>0.12989999999999999</v>
      </c>
      <c r="EO221">
        <v>9.3799999999999994E-2</v>
      </c>
      <c r="EP221">
        <v>0.1048</v>
      </c>
      <c r="EQ221" t="s">
        <v>35</v>
      </c>
      <c r="ER221">
        <v>6.2399999999999997E-2</v>
      </c>
      <c r="ES221">
        <v>0.2651</v>
      </c>
      <c r="ET221">
        <v>0.16669999999999999</v>
      </c>
      <c r="EU221">
        <v>0.1081</v>
      </c>
      <c r="EV221">
        <v>0.1135</v>
      </c>
      <c r="EW221" t="s">
        <v>35</v>
      </c>
      <c r="EX221">
        <v>0.11020000000000001</v>
      </c>
      <c r="EY221">
        <v>0.13619999999999999</v>
      </c>
      <c r="EZ221">
        <v>0.2059</v>
      </c>
      <c r="FA221">
        <v>0.1227</v>
      </c>
      <c r="FB221">
        <v>0.13500000000000001</v>
      </c>
      <c r="FC221" t="s">
        <v>35</v>
      </c>
      <c r="FD221">
        <v>0.16669999999999999</v>
      </c>
      <c r="FE221" t="s">
        <v>31</v>
      </c>
      <c r="FF221" t="s">
        <v>31</v>
      </c>
      <c r="FG221" t="s">
        <v>31</v>
      </c>
      <c r="FH221" t="s">
        <v>31</v>
      </c>
      <c r="FI221" t="s">
        <v>31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65" workbookViewId="0">
      <selection activeCell="F168" sqref="F168"/>
    </sheetView>
  </sheetViews>
  <sheetFormatPr defaultRowHeight="15" x14ac:dyDescent="0.25"/>
  <sheetData>
    <row r="1" spans="1:77" x14ac:dyDescent="0.25">
      <c r="A1" t="s">
        <v>85</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row>
    <row r="2" spans="1:77" x14ac:dyDescent="0.25">
      <c r="A2" t="s">
        <v>98</v>
      </c>
      <c r="B2" t="s">
        <v>0</v>
      </c>
      <c r="C2" t="s">
        <v>99</v>
      </c>
      <c r="D2" t="s">
        <v>100</v>
      </c>
      <c r="E2" t="s">
        <v>101</v>
      </c>
      <c r="F2" t="s">
        <v>102</v>
      </c>
      <c r="G2" t="s">
        <v>103</v>
      </c>
      <c r="H2" t="s">
        <v>104</v>
      </c>
      <c r="I2" t="s">
        <v>105</v>
      </c>
      <c r="J2" t="s">
        <v>106</v>
      </c>
      <c r="K2" t="s">
        <v>107</v>
      </c>
      <c r="L2" t="s">
        <v>108</v>
      </c>
      <c r="M2" t="s">
        <v>109</v>
      </c>
      <c r="N2" t="s">
        <v>110</v>
      </c>
      <c r="O2" t="s">
        <v>111</v>
      </c>
      <c r="P2" t="s">
        <v>112</v>
      </c>
      <c r="Q2" t="s">
        <v>113</v>
      </c>
      <c r="R2" t="s">
        <v>114</v>
      </c>
      <c r="S2" t="s">
        <v>115</v>
      </c>
      <c r="T2" t="s">
        <v>116</v>
      </c>
      <c r="U2" t="s">
        <v>117</v>
      </c>
      <c r="V2" t="s">
        <v>118</v>
      </c>
      <c r="W2" t="s">
        <v>119</v>
      </c>
      <c r="X2" t="s">
        <v>120</v>
      </c>
      <c r="Y2" t="s">
        <v>121</v>
      </c>
      <c r="Z2" t="s">
        <v>122</v>
      </c>
      <c r="AA2" t="s">
        <v>123</v>
      </c>
      <c r="AB2" t="s">
        <v>124</v>
      </c>
      <c r="AC2" t="s">
        <v>125</v>
      </c>
      <c r="AD2" t="s">
        <v>126</v>
      </c>
      <c r="AE2" t="s">
        <v>127</v>
      </c>
      <c r="AF2" t="s">
        <v>128</v>
      </c>
      <c r="AG2" t="s">
        <v>129</v>
      </c>
      <c r="AH2" t="s">
        <v>130</v>
      </c>
      <c r="AI2" t="s">
        <v>131</v>
      </c>
      <c r="AJ2" t="s">
        <v>132</v>
      </c>
      <c r="AK2" t="s">
        <v>133</v>
      </c>
      <c r="AL2" t="s">
        <v>134</v>
      </c>
      <c r="AM2" t="s">
        <v>135</v>
      </c>
      <c r="AN2" t="s">
        <v>136</v>
      </c>
      <c r="AO2" t="s">
        <v>137</v>
      </c>
      <c r="AP2" t="s">
        <v>138</v>
      </c>
      <c r="AQ2" t="s">
        <v>139</v>
      </c>
      <c r="AR2" t="s">
        <v>140</v>
      </c>
      <c r="AS2" t="s">
        <v>141</v>
      </c>
      <c r="AT2" t="s">
        <v>142</v>
      </c>
      <c r="AU2" t="s">
        <v>143</v>
      </c>
      <c r="AV2" t="s">
        <v>144</v>
      </c>
      <c r="AW2" t="s">
        <v>145</v>
      </c>
      <c r="AX2" t="s">
        <v>146</v>
      </c>
      <c r="AY2" t="s">
        <v>147</v>
      </c>
      <c r="AZ2" t="s">
        <v>148</v>
      </c>
      <c r="BA2" t="s">
        <v>149</v>
      </c>
      <c r="BB2" t="s">
        <v>150</v>
      </c>
      <c r="BC2" t="s">
        <v>151</v>
      </c>
      <c r="BD2" t="s">
        <v>152</v>
      </c>
      <c r="BE2" t="s">
        <v>153</v>
      </c>
      <c r="BF2" t="s">
        <v>154</v>
      </c>
      <c r="BG2" t="s">
        <v>155</v>
      </c>
      <c r="BH2" t="s">
        <v>156</v>
      </c>
      <c r="BI2" t="s">
        <v>157</v>
      </c>
      <c r="BJ2" t="s">
        <v>158</v>
      </c>
      <c r="BK2" t="s">
        <v>159</v>
      </c>
      <c r="BL2" t="s">
        <v>160</v>
      </c>
      <c r="BM2" t="s">
        <v>161</v>
      </c>
      <c r="BN2" t="s">
        <v>162</v>
      </c>
      <c r="BO2" t="s">
        <v>163</v>
      </c>
      <c r="BP2" t="s">
        <v>164</v>
      </c>
      <c r="BQ2" t="s">
        <v>165</v>
      </c>
      <c r="BR2" t="s">
        <v>166</v>
      </c>
      <c r="BS2" t="s">
        <v>167</v>
      </c>
      <c r="BT2" t="s">
        <v>168</v>
      </c>
      <c r="BU2" t="s">
        <v>169</v>
      </c>
      <c r="BV2" t="s">
        <v>170</v>
      </c>
      <c r="BW2" t="s">
        <v>171</v>
      </c>
      <c r="BX2" t="s">
        <v>172</v>
      </c>
      <c r="BY2" t="s">
        <v>173</v>
      </c>
    </row>
    <row r="3" spans="1:77" x14ac:dyDescent="0.25">
      <c r="A3">
        <v>1</v>
      </c>
      <c r="B3" t="s">
        <v>86</v>
      </c>
      <c r="C3">
        <v>19580</v>
      </c>
      <c r="D3">
        <v>156810</v>
      </c>
      <c r="E3">
        <v>176390</v>
      </c>
      <c r="F3">
        <v>0.64359999999999995</v>
      </c>
      <c r="G3">
        <v>0.6542</v>
      </c>
      <c r="H3">
        <v>0.65300000000000002</v>
      </c>
      <c r="I3">
        <v>0.59230000000000005</v>
      </c>
      <c r="J3">
        <v>0.56789999999999996</v>
      </c>
      <c r="K3">
        <v>0.5706</v>
      </c>
      <c r="L3">
        <v>0.1565</v>
      </c>
      <c r="M3">
        <v>0.12620000000000001</v>
      </c>
      <c r="N3">
        <v>0.12959999999999999</v>
      </c>
      <c r="O3" t="s">
        <v>36</v>
      </c>
      <c r="P3" t="s">
        <v>36</v>
      </c>
      <c r="Q3" t="s">
        <v>36</v>
      </c>
      <c r="R3">
        <v>2.64E-2</v>
      </c>
      <c r="S3">
        <v>3.0599999999999999E-2</v>
      </c>
      <c r="T3">
        <v>3.0099999999999998E-2</v>
      </c>
      <c r="U3" t="s">
        <v>36</v>
      </c>
      <c r="V3" t="s">
        <v>36</v>
      </c>
      <c r="W3" t="s">
        <v>36</v>
      </c>
      <c r="X3">
        <v>2.0899999999999998E-2</v>
      </c>
      <c r="Y3">
        <v>1.7100000000000001E-2</v>
      </c>
      <c r="Z3">
        <v>1.7500000000000002E-2</v>
      </c>
      <c r="AA3" t="s">
        <v>35</v>
      </c>
      <c r="AB3" t="s">
        <v>36</v>
      </c>
      <c r="AC3" t="s">
        <v>36</v>
      </c>
      <c r="AD3">
        <v>3.7400000000000003E-2</v>
      </c>
      <c r="AE3">
        <v>5.1200000000000002E-2</v>
      </c>
      <c r="AF3">
        <v>4.9599999999999998E-2</v>
      </c>
      <c r="AG3">
        <v>0.38629999999999998</v>
      </c>
      <c r="AH3">
        <v>0.39190000000000003</v>
      </c>
      <c r="AI3">
        <v>0.39129999999999998</v>
      </c>
      <c r="AJ3">
        <v>5.4300000000000001E-2</v>
      </c>
      <c r="AK3">
        <v>9.5799999999999996E-2</v>
      </c>
      <c r="AL3">
        <v>9.1200000000000003E-2</v>
      </c>
      <c r="AM3" t="s">
        <v>36</v>
      </c>
      <c r="AN3" t="s">
        <v>36</v>
      </c>
      <c r="AO3" t="s">
        <v>36</v>
      </c>
      <c r="AP3">
        <v>3.04E-2</v>
      </c>
      <c r="AQ3">
        <v>6.3100000000000003E-2</v>
      </c>
      <c r="AR3">
        <v>5.9499999999999997E-2</v>
      </c>
      <c r="AS3">
        <v>0.30199999999999999</v>
      </c>
      <c r="AT3">
        <v>0.2666</v>
      </c>
      <c r="AU3">
        <v>0.27060000000000001</v>
      </c>
      <c r="AV3">
        <v>2.9899999999999999E-2</v>
      </c>
      <c r="AW3">
        <v>2.9499999999999998E-2</v>
      </c>
      <c r="AX3">
        <v>2.9499999999999998E-2</v>
      </c>
      <c r="AY3" t="s">
        <v>35</v>
      </c>
      <c r="AZ3" t="s">
        <v>36</v>
      </c>
      <c r="BA3" t="s">
        <v>36</v>
      </c>
      <c r="BB3">
        <v>4.3999999999999997E-2</v>
      </c>
      <c r="BC3">
        <v>7.6399999999999996E-2</v>
      </c>
      <c r="BD3">
        <v>7.2800000000000004E-2</v>
      </c>
      <c r="BE3">
        <v>2.3300000000000001E-2</v>
      </c>
      <c r="BF3">
        <v>4.1300000000000003E-2</v>
      </c>
      <c r="BG3">
        <v>3.9300000000000002E-2</v>
      </c>
      <c r="BH3">
        <v>1.9E-2</v>
      </c>
      <c r="BI3">
        <v>3.4500000000000003E-2</v>
      </c>
      <c r="BJ3">
        <v>3.2800000000000003E-2</v>
      </c>
      <c r="BK3" t="s">
        <v>36</v>
      </c>
      <c r="BL3" t="s">
        <v>36</v>
      </c>
      <c r="BM3" t="s">
        <v>36</v>
      </c>
      <c r="BN3">
        <v>7.3000000000000001E-3</v>
      </c>
      <c r="BO3">
        <v>9.9000000000000008E-3</v>
      </c>
      <c r="BP3">
        <v>9.5999999999999992E-3</v>
      </c>
      <c r="BQ3">
        <v>0.13519999999999999</v>
      </c>
      <c r="BR3">
        <v>0.1197</v>
      </c>
      <c r="BS3">
        <v>0.12139999999999999</v>
      </c>
      <c r="BT3">
        <v>3.9899999999999998E-2</v>
      </c>
      <c r="BU3">
        <v>2.5899999999999999E-2</v>
      </c>
      <c r="BV3">
        <v>2.7400000000000001E-2</v>
      </c>
      <c r="BW3">
        <v>0.18140000000000001</v>
      </c>
      <c r="BX3">
        <v>0.20030000000000001</v>
      </c>
      <c r="BY3">
        <v>0.19819999999999999</v>
      </c>
    </row>
    <row r="4" spans="1:77" x14ac:dyDescent="0.25">
      <c r="A4">
        <v>2</v>
      </c>
      <c r="B4" t="s">
        <v>87</v>
      </c>
      <c r="C4">
        <v>1430</v>
      </c>
      <c r="D4">
        <v>16780</v>
      </c>
      <c r="E4">
        <v>18200</v>
      </c>
      <c r="F4">
        <v>0.60629999999999995</v>
      </c>
      <c r="G4">
        <v>0.65010000000000001</v>
      </c>
      <c r="H4">
        <v>0.64670000000000005</v>
      </c>
      <c r="I4">
        <v>0.49120000000000003</v>
      </c>
      <c r="J4">
        <v>0.48459999999999998</v>
      </c>
      <c r="K4">
        <v>0.48509999999999998</v>
      </c>
      <c r="L4">
        <v>0.1298</v>
      </c>
      <c r="M4">
        <v>9.5100000000000004E-2</v>
      </c>
      <c r="N4">
        <v>9.7799999999999998E-2</v>
      </c>
      <c r="O4">
        <v>0</v>
      </c>
      <c r="P4" t="s">
        <v>36</v>
      </c>
      <c r="Q4" t="s">
        <v>36</v>
      </c>
      <c r="R4">
        <v>2.3199999999999998E-2</v>
      </c>
      <c r="S4">
        <v>2.4799999999999999E-2</v>
      </c>
      <c r="T4">
        <v>2.47E-2</v>
      </c>
      <c r="U4">
        <v>0</v>
      </c>
      <c r="V4" t="s">
        <v>36</v>
      </c>
      <c r="W4" t="s">
        <v>36</v>
      </c>
      <c r="X4">
        <v>1.3299999999999999E-2</v>
      </c>
      <c r="Y4">
        <v>1.4500000000000001E-2</v>
      </c>
      <c r="Z4">
        <v>1.44E-2</v>
      </c>
      <c r="AA4">
        <v>0</v>
      </c>
      <c r="AB4">
        <v>0</v>
      </c>
      <c r="AC4">
        <v>0</v>
      </c>
      <c r="AD4">
        <v>3.7900000000000003E-2</v>
      </c>
      <c r="AE4">
        <v>4.7300000000000002E-2</v>
      </c>
      <c r="AF4">
        <v>4.6600000000000003E-2</v>
      </c>
      <c r="AG4">
        <v>0.32490000000000002</v>
      </c>
      <c r="AH4">
        <v>0.34770000000000001</v>
      </c>
      <c r="AI4">
        <v>0.34599999999999997</v>
      </c>
      <c r="AJ4">
        <v>3.5099999999999999E-2</v>
      </c>
      <c r="AK4">
        <v>8.4199999999999997E-2</v>
      </c>
      <c r="AL4">
        <v>8.0299999999999996E-2</v>
      </c>
      <c r="AM4" t="s">
        <v>35</v>
      </c>
      <c r="AN4" t="s">
        <v>36</v>
      </c>
      <c r="AO4" t="s">
        <v>36</v>
      </c>
      <c r="AP4">
        <v>1.4E-2</v>
      </c>
      <c r="AQ4">
        <v>4.2599999999999999E-2</v>
      </c>
      <c r="AR4">
        <v>4.0399999999999998E-2</v>
      </c>
      <c r="AS4">
        <v>0.27860000000000001</v>
      </c>
      <c r="AT4">
        <v>0.24890000000000001</v>
      </c>
      <c r="AU4">
        <v>0.25119999999999998</v>
      </c>
      <c r="AV4">
        <v>1.12E-2</v>
      </c>
      <c r="AW4">
        <v>1.47E-2</v>
      </c>
      <c r="AX4">
        <v>1.44E-2</v>
      </c>
      <c r="AY4">
        <v>0</v>
      </c>
      <c r="AZ4" t="s">
        <v>35</v>
      </c>
      <c r="BA4" t="s">
        <v>35</v>
      </c>
      <c r="BB4">
        <v>0.1032</v>
      </c>
      <c r="BC4">
        <v>0.15079999999999999</v>
      </c>
      <c r="BD4">
        <v>0.14710000000000001</v>
      </c>
      <c r="BE4">
        <v>5.33E-2</v>
      </c>
      <c r="BF4">
        <v>7.8899999999999998E-2</v>
      </c>
      <c r="BG4">
        <v>7.6899999999999996E-2</v>
      </c>
      <c r="BH4">
        <v>4.8399999999999999E-2</v>
      </c>
      <c r="BI4">
        <v>7.1499999999999994E-2</v>
      </c>
      <c r="BJ4">
        <v>6.9699999999999998E-2</v>
      </c>
      <c r="BK4" t="s">
        <v>35</v>
      </c>
      <c r="BL4" t="s">
        <v>36</v>
      </c>
      <c r="BM4" t="s">
        <v>36</v>
      </c>
      <c r="BN4">
        <v>1.1900000000000001E-2</v>
      </c>
      <c r="BO4">
        <v>1.47E-2</v>
      </c>
      <c r="BP4">
        <v>1.4500000000000001E-2</v>
      </c>
      <c r="BQ4">
        <v>0.1186</v>
      </c>
      <c r="BR4">
        <v>0.1</v>
      </c>
      <c r="BS4">
        <v>0.1014</v>
      </c>
      <c r="BT4">
        <v>5.5399999999999998E-2</v>
      </c>
      <c r="BU4">
        <v>3.4500000000000003E-2</v>
      </c>
      <c r="BV4">
        <v>3.61E-2</v>
      </c>
      <c r="BW4">
        <v>0.21959999999999999</v>
      </c>
      <c r="BX4">
        <v>0.21540000000000001</v>
      </c>
      <c r="BY4">
        <v>0.2157</v>
      </c>
    </row>
    <row r="5" spans="1:77" x14ac:dyDescent="0.25">
      <c r="A5">
        <v>2</v>
      </c>
      <c r="B5" t="s">
        <v>88</v>
      </c>
      <c r="C5">
        <v>1070</v>
      </c>
      <c r="D5">
        <v>10280</v>
      </c>
      <c r="E5">
        <v>11350</v>
      </c>
      <c r="F5">
        <v>0.628</v>
      </c>
      <c r="G5">
        <v>0.63100000000000001</v>
      </c>
      <c r="H5">
        <v>0.63070000000000004</v>
      </c>
      <c r="I5">
        <v>0.57199999999999995</v>
      </c>
      <c r="J5">
        <v>0.55069999999999997</v>
      </c>
      <c r="K5">
        <v>0.55269999999999997</v>
      </c>
      <c r="L5">
        <v>0.16170000000000001</v>
      </c>
      <c r="M5">
        <v>0.17</v>
      </c>
      <c r="N5">
        <v>0.16919999999999999</v>
      </c>
      <c r="O5" t="s">
        <v>35</v>
      </c>
      <c r="P5" t="s">
        <v>35</v>
      </c>
      <c r="Q5" t="s">
        <v>35</v>
      </c>
      <c r="R5">
        <v>2.9899999999999999E-2</v>
      </c>
      <c r="S5">
        <v>3.4299999999999997E-2</v>
      </c>
      <c r="T5">
        <v>3.39E-2</v>
      </c>
      <c r="U5" t="s">
        <v>35</v>
      </c>
      <c r="V5" t="s">
        <v>36</v>
      </c>
      <c r="W5" t="s">
        <v>36</v>
      </c>
      <c r="X5">
        <v>4.8599999999999997E-2</v>
      </c>
      <c r="Y5">
        <v>1.2200000000000001E-2</v>
      </c>
      <c r="Z5">
        <v>1.5599999999999999E-2</v>
      </c>
      <c r="AA5">
        <v>0</v>
      </c>
      <c r="AB5">
        <v>0</v>
      </c>
      <c r="AC5">
        <v>0</v>
      </c>
      <c r="AD5">
        <v>4.02E-2</v>
      </c>
      <c r="AE5">
        <v>6.1800000000000001E-2</v>
      </c>
      <c r="AF5">
        <v>5.9700000000000003E-2</v>
      </c>
      <c r="AG5">
        <v>0.32990000000000003</v>
      </c>
      <c r="AH5">
        <v>0.3327</v>
      </c>
      <c r="AI5">
        <v>0.33250000000000002</v>
      </c>
      <c r="AJ5">
        <v>5.0500000000000003E-2</v>
      </c>
      <c r="AK5">
        <v>6.4100000000000004E-2</v>
      </c>
      <c r="AL5">
        <v>6.2799999999999995E-2</v>
      </c>
      <c r="AM5">
        <v>0</v>
      </c>
      <c r="AN5" t="s">
        <v>36</v>
      </c>
      <c r="AO5" t="s">
        <v>36</v>
      </c>
      <c r="AP5">
        <v>2.9000000000000001E-2</v>
      </c>
      <c r="AQ5">
        <v>3.8300000000000001E-2</v>
      </c>
      <c r="AR5">
        <v>3.7400000000000003E-2</v>
      </c>
      <c r="AS5">
        <v>0.24490000000000001</v>
      </c>
      <c r="AT5">
        <v>0.23269999999999999</v>
      </c>
      <c r="AU5">
        <v>0.2339</v>
      </c>
      <c r="AV5">
        <v>3.4599999999999999E-2</v>
      </c>
      <c r="AW5">
        <v>3.5900000000000001E-2</v>
      </c>
      <c r="AX5">
        <v>3.5799999999999998E-2</v>
      </c>
      <c r="AY5">
        <v>0</v>
      </c>
      <c r="AZ5" t="s">
        <v>35</v>
      </c>
      <c r="BA5" t="s">
        <v>35</v>
      </c>
      <c r="BB5">
        <v>5.0500000000000003E-2</v>
      </c>
      <c r="BC5">
        <v>6.8199999999999997E-2</v>
      </c>
      <c r="BD5">
        <v>6.6500000000000004E-2</v>
      </c>
      <c r="BE5">
        <v>3.0800000000000001E-2</v>
      </c>
      <c r="BF5">
        <v>3.6200000000000003E-2</v>
      </c>
      <c r="BG5">
        <v>3.5700000000000003E-2</v>
      </c>
      <c r="BH5">
        <v>1.78E-2</v>
      </c>
      <c r="BI5">
        <v>3.1399999999999997E-2</v>
      </c>
      <c r="BJ5">
        <v>3.0099999999999998E-2</v>
      </c>
      <c r="BK5" t="s">
        <v>35</v>
      </c>
      <c r="BL5" t="s">
        <v>36</v>
      </c>
      <c r="BM5" t="s">
        <v>36</v>
      </c>
      <c r="BN5">
        <v>5.5999999999999999E-3</v>
      </c>
      <c r="BO5">
        <v>1.21E-2</v>
      </c>
      <c r="BP5">
        <v>1.15E-2</v>
      </c>
      <c r="BQ5">
        <v>0.1159</v>
      </c>
      <c r="BR5">
        <v>0.1507</v>
      </c>
      <c r="BS5">
        <v>0.1474</v>
      </c>
      <c r="BT5">
        <v>3.3599999999999998E-2</v>
      </c>
      <c r="BU5">
        <v>1.9199999999999998E-2</v>
      </c>
      <c r="BV5">
        <v>2.0500000000000001E-2</v>
      </c>
      <c r="BW5">
        <v>0.22239999999999999</v>
      </c>
      <c r="BX5">
        <v>0.1991</v>
      </c>
      <c r="BY5">
        <v>0.20130000000000001</v>
      </c>
    </row>
    <row r="6" spans="1:77" x14ac:dyDescent="0.25">
      <c r="A6">
        <v>2</v>
      </c>
      <c r="B6" t="s">
        <v>89</v>
      </c>
      <c r="C6">
        <v>2460</v>
      </c>
      <c r="D6">
        <v>4810</v>
      </c>
      <c r="E6">
        <v>7260</v>
      </c>
      <c r="F6">
        <v>0.73080000000000001</v>
      </c>
      <c r="G6">
        <v>0.68079999999999996</v>
      </c>
      <c r="H6">
        <v>0.69769999999999999</v>
      </c>
      <c r="I6">
        <v>0.71850000000000003</v>
      </c>
      <c r="J6">
        <v>0.65769999999999995</v>
      </c>
      <c r="K6">
        <v>0.67830000000000001</v>
      </c>
      <c r="L6">
        <v>0.11609999999999999</v>
      </c>
      <c r="M6">
        <v>0.10630000000000001</v>
      </c>
      <c r="N6">
        <v>0.1096</v>
      </c>
      <c r="O6" t="s">
        <v>35</v>
      </c>
      <c r="P6" t="s">
        <v>36</v>
      </c>
      <c r="Q6" t="s">
        <v>36</v>
      </c>
      <c r="R6">
        <v>2.93E-2</v>
      </c>
      <c r="S6">
        <v>3.2300000000000002E-2</v>
      </c>
      <c r="T6">
        <v>3.1300000000000001E-2</v>
      </c>
      <c r="U6" t="s">
        <v>35</v>
      </c>
      <c r="V6" t="s">
        <v>36</v>
      </c>
      <c r="W6" t="s">
        <v>36</v>
      </c>
      <c r="X6">
        <v>1.67E-2</v>
      </c>
      <c r="Y6">
        <v>1.06E-2</v>
      </c>
      <c r="Z6">
        <v>1.2699999999999999E-2</v>
      </c>
      <c r="AA6">
        <v>0</v>
      </c>
      <c r="AB6">
        <v>0</v>
      </c>
      <c r="AC6">
        <v>0</v>
      </c>
      <c r="AD6">
        <v>2.9700000000000001E-2</v>
      </c>
      <c r="AE6">
        <v>2.3099999999999999E-2</v>
      </c>
      <c r="AF6">
        <v>2.53E-2</v>
      </c>
      <c r="AG6">
        <v>0.55479999999999996</v>
      </c>
      <c r="AH6">
        <v>0.505</v>
      </c>
      <c r="AI6">
        <v>0.52180000000000004</v>
      </c>
      <c r="AJ6">
        <v>8.7999999999999995E-2</v>
      </c>
      <c r="AK6">
        <v>9.1999999999999998E-2</v>
      </c>
      <c r="AL6">
        <v>9.06E-2</v>
      </c>
      <c r="AM6">
        <v>0</v>
      </c>
      <c r="AN6" t="s">
        <v>35</v>
      </c>
      <c r="AO6" t="s">
        <v>35</v>
      </c>
      <c r="AP6">
        <v>3.1E-2</v>
      </c>
      <c r="AQ6">
        <v>3.2500000000000001E-2</v>
      </c>
      <c r="AR6">
        <v>3.2000000000000001E-2</v>
      </c>
      <c r="AS6">
        <v>0.45419999999999999</v>
      </c>
      <c r="AT6">
        <v>0.4012</v>
      </c>
      <c r="AU6">
        <v>0.41909999999999997</v>
      </c>
      <c r="AV6">
        <v>1.26E-2</v>
      </c>
      <c r="AW6">
        <v>1.1900000000000001E-2</v>
      </c>
      <c r="AX6">
        <v>1.21E-2</v>
      </c>
      <c r="AY6">
        <v>0</v>
      </c>
      <c r="AZ6" t="s">
        <v>35</v>
      </c>
      <c r="BA6" t="s">
        <v>35</v>
      </c>
      <c r="BB6">
        <v>8.6E-3</v>
      </c>
      <c r="BC6">
        <v>2.06E-2</v>
      </c>
      <c r="BD6">
        <v>1.6500000000000001E-2</v>
      </c>
      <c r="BE6" t="s">
        <v>35</v>
      </c>
      <c r="BF6">
        <v>9.4000000000000004E-3</v>
      </c>
      <c r="BG6">
        <v>6.7000000000000002E-3</v>
      </c>
      <c r="BH6">
        <v>6.4999999999999997E-3</v>
      </c>
      <c r="BI6">
        <v>1.0999999999999999E-2</v>
      </c>
      <c r="BJ6">
        <v>9.4999999999999998E-3</v>
      </c>
      <c r="BK6" t="s">
        <v>35</v>
      </c>
      <c r="BL6" t="s">
        <v>35</v>
      </c>
      <c r="BM6" t="s">
        <v>35</v>
      </c>
      <c r="BN6" t="s">
        <v>36</v>
      </c>
      <c r="BO6" t="s">
        <v>36</v>
      </c>
      <c r="BP6" t="s">
        <v>36</v>
      </c>
      <c r="BQ6">
        <v>0.1043</v>
      </c>
      <c r="BR6">
        <v>8.6599999999999996E-2</v>
      </c>
      <c r="BS6">
        <v>9.2499999999999999E-2</v>
      </c>
      <c r="BT6">
        <v>3.1800000000000002E-2</v>
      </c>
      <c r="BU6">
        <v>3.6400000000000002E-2</v>
      </c>
      <c r="BV6">
        <v>3.4799999999999998E-2</v>
      </c>
      <c r="BW6">
        <v>0.13320000000000001</v>
      </c>
      <c r="BX6">
        <v>0.19620000000000001</v>
      </c>
      <c r="BY6">
        <v>0.1749</v>
      </c>
    </row>
    <row r="7" spans="1:77" x14ac:dyDescent="0.25">
      <c r="A7">
        <v>2</v>
      </c>
      <c r="B7" t="s">
        <v>90</v>
      </c>
      <c r="C7">
        <v>1090</v>
      </c>
      <c r="D7">
        <v>7780</v>
      </c>
      <c r="E7">
        <v>8860</v>
      </c>
      <c r="F7">
        <v>0.55800000000000005</v>
      </c>
      <c r="G7">
        <v>0.68420000000000003</v>
      </c>
      <c r="H7">
        <v>0.66869999999999996</v>
      </c>
      <c r="I7">
        <v>0.49909999999999999</v>
      </c>
      <c r="J7">
        <v>0.60919999999999996</v>
      </c>
      <c r="K7">
        <v>0.59570000000000001</v>
      </c>
      <c r="L7">
        <v>0.13539999999999999</v>
      </c>
      <c r="M7">
        <v>0.1143</v>
      </c>
      <c r="N7">
        <v>0.1169</v>
      </c>
      <c r="O7" t="s">
        <v>35</v>
      </c>
      <c r="P7" t="s">
        <v>35</v>
      </c>
      <c r="Q7" t="s">
        <v>35</v>
      </c>
      <c r="R7">
        <v>4.9700000000000001E-2</v>
      </c>
      <c r="S7">
        <v>5.2999999999999999E-2</v>
      </c>
      <c r="T7">
        <v>5.2600000000000001E-2</v>
      </c>
      <c r="U7">
        <v>0</v>
      </c>
      <c r="V7" t="s">
        <v>35</v>
      </c>
      <c r="W7" t="s">
        <v>35</v>
      </c>
      <c r="X7">
        <v>5.4999999999999997E-3</v>
      </c>
      <c r="Y7">
        <v>1.04E-2</v>
      </c>
      <c r="Z7">
        <v>9.7999999999999997E-3</v>
      </c>
      <c r="AA7">
        <v>0</v>
      </c>
      <c r="AB7">
        <v>0</v>
      </c>
      <c r="AC7">
        <v>0</v>
      </c>
      <c r="AD7">
        <v>6.08E-2</v>
      </c>
      <c r="AE7">
        <v>9.2700000000000005E-2</v>
      </c>
      <c r="AF7">
        <v>8.8800000000000004E-2</v>
      </c>
      <c r="AG7">
        <v>0.30759999999999998</v>
      </c>
      <c r="AH7">
        <v>0.43059999999999998</v>
      </c>
      <c r="AI7">
        <v>0.41549999999999998</v>
      </c>
      <c r="AJ7">
        <v>2.2100000000000002E-2</v>
      </c>
      <c r="AK7">
        <v>6.4500000000000002E-2</v>
      </c>
      <c r="AL7">
        <v>5.9299999999999999E-2</v>
      </c>
      <c r="AM7">
        <v>0</v>
      </c>
      <c r="AN7" t="s">
        <v>36</v>
      </c>
      <c r="AO7" t="s">
        <v>36</v>
      </c>
      <c r="AP7">
        <v>1.9300000000000001E-2</v>
      </c>
      <c r="AQ7">
        <v>5.3600000000000002E-2</v>
      </c>
      <c r="AR7">
        <v>4.9399999999999999E-2</v>
      </c>
      <c r="AS7">
        <v>0.25409999999999999</v>
      </c>
      <c r="AT7">
        <v>0.32340000000000002</v>
      </c>
      <c r="AU7">
        <v>0.31490000000000001</v>
      </c>
      <c r="AV7">
        <v>3.1300000000000001E-2</v>
      </c>
      <c r="AW7">
        <v>4.2700000000000002E-2</v>
      </c>
      <c r="AX7">
        <v>4.1300000000000003E-2</v>
      </c>
      <c r="AY7">
        <v>0</v>
      </c>
      <c r="AZ7" t="s">
        <v>35</v>
      </c>
      <c r="BA7" t="s">
        <v>35</v>
      </c>
      <c r="BB7">
        <v>4.5999999999999999E-2</v>
      </c>
      <c r="BC7">
        <v>6.1800000000000001E-2</v>
      </c>
      <c r="BD7">
        <v>5.9900000000000002E-2</v>
      </c>
      <c r="BE7">
        <v>3.2199999999999999E-2</v>
      </c>
      <c r="BF7">
        <v>3.4799999999999998E-2</v>
      </c>
      <c r="BG7">
        <v>3.4500000000000003E-2</v>
      </c>
      <c r="BH7">
        <v>1.29E-2</v>
      </c>
      <c r="BI7">
        <v>2.64E-2</v>
      </c>
      <c r="BJ7">
        <v>2.47E-2</v>
      </c>
      <c r="BK7" t="s">
        <v>35</v>
      </c>
      <c r="BL7" t="s">
        <v>35</v>
      </c>
      <c r="BM7" t="s">
        <v>36</v>
      </c>
      <c r="BN7">
        <v>1.29E-2</v>
      </c>
      <c r="BO7">
        <v>1.3100000000000001E-2</v>
      </c>
      <c r="BP7">
        <v>1.3100000000000001E-2</v>
      </c>
      <c r="BQ7">
        <v>0.25779999999999997</v>
      </c>
      <c r="BR7">
        <v>0.15920000000000001</v>
      </c>
      <c r="BS7">
        <v>0.17130000000000001</v>
      </c>
      <c r="BT7">
        <v>7.2700000000000001E-2</v>
      </c>
      <c r="BU7">
        <v>4.0500000000000001E-2</v>
      </c>
      <c r="BV7">
        <v>4.4499999999999998E-2</v>
      </c>
      <c r="BW7">
        <v>0.1114</v>
      </c>
      <c r="BX7">
        <v>0.11609999999999999</v>
      </c>
      <c r="BY7">
        <v>0.11550000000000001</v>
      </c>
    </row>
    <row r="8" spans="1:77" x14ac:dyDescent="0.25">
      <c r="A8">
        <v>2</v>
      </c>
      <c r="B8" t="s">
        <v>91</v>
      </c>
      <c r="C8">
        <v>4080</v>
      </c>
      <c r="D8">
        <v>28870</v>
      </c>
      <c r="E8">
        <v>32950</v>
      </c>
      <c r="F8">
        <v>0.65369999999999995</v>
      </c>
      <c r="G8">
        <v>0.70440000000000003</v>
      </c>
      <c r="H8">
        <v>0.69810000000000005</v>
      </c>
      <c r="I8">
        <v>0.59730000000000005</v>
      </c>
      <c r="J8">
        <v>0.63759999999999994</v>
      </c>
      <c r="K8">
        <v>0.63260000000000005</v>
      </c>
      <c r="L8">
        <v>0.14979999999999999</v>
      </c>
      <c r="M8">
        <v>0.1069</v>
      </c>
      <c r="N8">
        <v>0.11219999999999999</v>
      </c>
      <c r="O8" t="s">
        <v>35</v>
      </c>
      <c r="P8" t="s">
        <v>36</v>
      </c>
      <c r="Q8" t="s">
        <v>36</v>
      </c>
      <c r="R8">
        <v>2.2100000000000002E-2</v>
      </c>
      <c r="S8">
        <v>3.1600000000000003E-2</v>
      </c>
      <c r="T8">
        <v>3.04E-2</v>
      </c>
      <c r="U8" t="s">
        <v>36</v>
      </c>
      <c r="V8" t="s">
        <v>36</v>
      </c>
      <c r="W8" t="s">
        <v>36</v>
      </c>
      <c r="X8">
        <v>2.23E-2</v>
      </c>
      <c r="Y8">
        <v>1.7299999999999999E-2</v>
      </c>
      <c r="Z8">
        <v>1.7899999999999999E-2</v>
      </c>
      <c r="AA8">
        <v>0</v>
      </c>
      <c r="AB8" t="s">
        <v>35</v>
      </c>
      <c r="AC8" t="s">
        <v>35</v>
      </c>
      <c r="AD8">
        <v>3.6499999999999998E-2</v>
      </c>
      <c r="AE8">
        <v>5.1999999999999998E-2</v>
      </c>
      <c r="AF8">
        <v>5.0099999999999999E-2</v>
      </c>
      <c r="AG8">
        <v>0.4</v>
      </c>
      <c r="AH8">
        <v>0.48</v>
      </c>
      <c r="AI8">
        <v>0.47010000000000002</v>
      </c>
      <c r="AJ8">
        <v>5.8299999999999998E-2</v>
      </c>
      <c r="AK8">
        <v>0.1193</v>
      </c>
      <c r="AL8">
        <v>0.11169999999999999</v>
      </c>
      <c r="AM8" t="s">
        <v>35</v>
      </c>
      <c r="AN8" t="s">
        <v>36</v>
      </c>
      <c r="AO8" t="s">
        <v>36</v>
      </c>
      <c r="AP8">
        <v>4.8300000000000003E-2</v>
      </c>
      <c r="AQ8">
        <v>9.3299999999999994E-2</v>
      </c>
      <c r="AR8">
        <v>8.77E-2</v>
      </c>
      <c r="AS8">
        <v>0.29799999999999999</v>
      </c>
      <c r="AT8">
        <v>0.32540000000000002</v>
      </c>
      <c r="AU8">
        <v>0.32200000000000001</v>
      </c>
      <c r="AV8">
        <v>4.36E-2</v>
      </c>
      <c r="AW8">
        <v>3.5299999999999998E-2</v>
      </c>
      <c r="AX8">
        <v>3.6299999999999999E-2</v>
      </c>
      <c r="AY8" t="s">
        <v>35</v>
      </c>
      <c r="AZ8" t="s">
        <v>36</v>
      </c>
      <c r="BA8" t="s">
        <v>36</v>
      </c>
      <c r="BB8">
        <v>5.0200000000000002E-2</v>
      </c>
      <c r="BC8">
        <v>5.7200000000000001E-2</v>
      </c>
      <c r="BD8">
        <v>5.6300000000000003E-2</v>
      </c>
      <c r="BE8">
        <v>2.75E-2</v>
      </c>
      <c r="BF8">
        <v>3.61E-2</v>
      </c>
      <c r="BG8">
        <v>3.5000000000000003E-2</v>
      </c>
      <c r="BH8">
        <v>1.9099999999999999E-2</v>
      </c>
      <c r="BI8">
        <v>0.02</v>
      </c>
      <c r="BJ8">
        <v>1.9900000000000001E-2</v>
      </c>
      <c r="BK8" t="s">
        <v>36</v>
      </c>
      <c r="BL8" t="s">
        <v>36</v>
      </c>
      <c r="BM8" t="s">
        <v>36</v>
      </c>
      <c r="BN8">
        <v>6.1000000000000004E-3</v>
      </c>
      <c r="BO8">
        <v>9.5999999999999992E-3</v>
      </c>
      <c r="BP8">
        <v>9.1999999999999998E-3</v>
      </c>
      <c r="BQ8">
        <v>0.14219999999999999</v>
      </c>
      <c r="BR8">
        <v>0.1208</v>
      </c>
      <c r="BS8">
        <v>0.1234</v>
      </c>
      <c r="BT8">
        <v>4.4600000000000001E-2</v>
      </c>
      <c r="BU8">
        <v>2.4199999999999999E-2</v>
      </c>
      <c r="BV8">
        <v>2.6700000000000002E-2</v>
      </c>
      <c r="BW8">
        <v>0.15959999999999999</v>
      </c>
      <c r="BX8">
        <v>0.1507</v>
      </c>
      <c r="BY8">
        <v>0.15179999999999999</v>
      </c>
    </row>
    <row r="9" spans="1:77" x14ac:dyDescent="0.25">
      <c r="A9">
        <v>2</v>
      </c>
      <c r="B9" t="s">
        <v>92</v>
      </c>
      <c r="C9">
        <v>2320</v>
      </c>
      <c r="D9">
        <v>8950</v>
      </c>
      <c r="E9">
        <v>11270</v>
      </c>
      <c r="F9">
        <v>0.70069999999999999</v>
      </c>
      <c r="G9">
        <v>0.66320000000000001</v>
      </c>
      <c r="H9">
        <v>0.67090000000000005</v>
      </c>
      <c r="I9">
        <v>0.68130000000000002</v>
      </c>
      <c r="J9">
        <v>0.6149</v>
      </c>
      <c r="K9">
        <v>0.62860000000000005</v>
      </c>
      <c r="L9">
        <v>0.14510000000000001</v>
      </c>
      <c r="M9">
        <v>0.13780000000000001</v>
      </c>
      <c r="N9">
        <v>0.13930000000000001</v>
      </c>
      <c r="O9" t="s">
        <v>35</v>
      </c>
      <c r="P9" t="s">
        <v>36</v>
      </c>
      <c r="Q9" t="s">
        <v>36</v>
      </c>
      <c r="R9">
        <v>2.8400000000000002E-2</v>
      </c>
      <c r="S9">
        <v>2.6499999999999999E-2</v>
      </c>
      <c r="T9">
        <v>2.69E-2</v>
      </c>
      <c r="U9" t="s">
        <v>36</v>
      </c>
      <c r="V9" t="s">
        <v>36</v>
      </c>
      <c r="W9" t="s">
        <v>36</v>
      </c>
      <c r="X9">
        <v>1.34E-2</v>
      </c>
      <c r="Y9">
        <v>1.4800000000000001E-2</v>
      </c>
      <c r="Z9">
        <v>1.4500000000000001E-2</v>
      </c>
      <c r="AA9">
        <v>0</v>
      </c>
      <c r="AB9">
        <v>0</v>
      </c>
      <c r="AC9">
        <v>0</v>
      </c>
      <c r="AD9">
        <v>3.32E-2</v>
      </c>
      <c r="AE9">
        <v>2.8000000000000001E-2</v>
      </c>
      <c r="AF9">
        <v>2.9100000000000001E-2</v>
      </c>
      <c r="AG9">
        <v>0.4884</v>
      </c>
      <c r="AH9">
        <v>0.43090000000000001</v>
      </c>
      <c r="AI9">
        <v>0.44269999999999998</v>
      </c>
      <c r="AJ9">
        <v>7.4099999999999999E-2</v>
      </c>
      <c r="AK9">
        <v>0.1043</v>
      </c>
      <c r="AL9">
        <v>9.8000000000000004E-2</v>
      </c>
      <c r="AM9" t="s">
        <v>35</v>
      </c>
      <c r="AN9" t="s">
        <v>36</v>
      </c>
      <c r="AO9" t="s">
        <v>36</v>
      </c>
      <c r="AP9">
        <v>3.6999999999999998E-2</v>
      </c>
      <c r="AQ9">
        <v>5.3600000000000002E-2</v>
      </c>
      <c r="AR9">
        <v>5.0200000000000002E-2</v>
      </c>
      <c r="AS9">
        <v>0.39710000000000001</v>
      </c>
      <c r="AT9">
        <v>0.30769999999999997</v>
      </c>
      <c r="AU9">
        <v>0.3261</v>
      </c>
      <c r="AV9">
        <v>1.72E-2</v>
      </c>
      <c r="AW9">
        <v>1.89E-2</v>
      </c>
      <c r="AX9">
        <v>1.8499999999999999E-2</v>
      </c>
      <c r="AY9" t="s">
        <v>35</v>
      </c>
      <c r="AZ9">
        <v>0</v>
      </c>
      <c r="BA9" t="s">
        <v>35</v>
      </c>
      <c r="BB9">
        <v>1.6400000000000001E-2</v>
      </c>
      <c r="BC9">
        <v>4.2000000000000003E-2</v>
      </c>
      <c r="BD9">
        <v>3.6700000000000003E-2</v>
      </c>
      <c r="BE9">
        <v>5.1999999999999998E-3</v>
      </c>
      <c r="BF9">
        <v>2.2599999999999999E-2</v>
      </c>
      <c r="BG9">
        <v>1.9E-2</v>
      </c>
      <c r="BH9">
        <v>1.0800000000000001E-2</v>
      </c>
      <c r="BI9">
        <v>1.9199999999999998E-2</v>
      </c>
      <c r="BJ9">
        <v>1.7500000000000002E-2</v>
      </c>
      <c r="BK9" t="s">
        <v>35</v>
      </c>
      <c r="BL9" t="s">
        <v>35</v>
      </c>
      <c r="BM9" t="s">
        <v>35</v>
      </c>
      <c r="BN9" t="s">
        <v>36</v>
      </c>
      <c r="BO9">
        <v>6.3E-3</v>
      </c>
      <c r="BP9">
        <v>5.5999999999999999E-3</v>
      </c>
      <c r="BQ9">
        <v>0.1081</v>
      </c>
      <c r="BR9">
        <v>9.5000000000000001E-2</v>
      </c>
      <c r="BS9">
        <v>9.7699999999999995E-2</v>
      </c>
      <c r="BT9">
        <v>2.07E-2</v>
      </c>
      <c r="BU9">
        <v>2.2800000000000001E-2</v>
      </c>
      <c r="BV9">
        <v>2.24E-2</v>
      </c>
      <c r="BW9">
        <v>0.17050000000000001</v>
      </c>
      <c r="BX9">
        <v>0.219</v>
      </c>
      <c r="BY9">
        <v>0.20899999999999999</v>
      </c>
    </row>
    <row r="10" spans="1:77" x14ac:dyDescent="0.25">
      <c r="A10">
        <v>2</v>
      </c>
      <c r="B10" t="s">
        <v>93</v>
      </c>
      <c r="C10">
        <v>1680</v>
      </c>
      <c r="D10">
        <v>31340</v>
      </c>
      <c r="E10">
        <v>33020</v>
      </c>
      <c r="F10">
        <v>0.5554</v>
      </c>
      <c r="G10">
        <v>0.5948</v>
      </c>
      <c r="H10">
        <v>0.5927</v>
      </c>
      <c r="I10">
        <v>0.50180000000000002</v>
      </c>
      <c r="J10">
        <v>0.52049999999999996</v>
      </c>
      <c r="K10">
        <v>0.51949999999999996</v>
      </c>
      <c r="L10">
        <v>0.19639999999999999</v>
      </c>
      <c r="M10">
        <v>0.1246</v>
      </c>
      <c r="N10">
        <v>0.1283</v>
      </c>
      <c r="O10" t="s">
        <v>35</v>
      </c>
      <c r="P10" t="s">
        <v>36</v>
      </c>
      <c r="Q10" t="s">
        <v>36</v>
      </c>
      <c r="R10">
        <v>2.1999999999999999E-2</v>
      </c>
      <c r="S10">
        <v>2.81E-2</v>
      </c>
      <c r="T10">
        <v>2.7799999999999998E-2</v>
      </c>
      <c r="U10" t="s">
        <v>35</v>
      </c>
      <c r="V10" t="s">
        <v>36</v>
      </c>
      <c r="W10" t="s">
        <v>36</v>
      </c>
      <c r="X10">
        <v>3.2099999999999997E-2</v>
      </c>
      <c r="Y10">
        <v>2.7300000000000001E-2</v>
      </c>
      <c r="Z10">
        <v>2.75E-2</v>
      </c>
      <c r="AA10">
        <v>0</v>
      </c>
      <c r="AB10" t="s">
        <v>35</v>
      </c>
      <c r="AC10" t="s">
        <v>35</v>
      </c>
      <c r="AD10">
        <v>3.9300000000000002E-2</v>
      </c>
      <c r="AE10">
        <v>0.04</v>
      </c>
      <c r="AF10">
        <v>3.9899999999999998E-2</v>
      </c>
      <c r="AG10">
        <v>0.25</v>
      </c>
      <c r="AH10">
        <v>0.33860000000000001</v>
      </c>
      <c r="AI10">
        <v>0.33410000000000001</v>
      </c>
      <c r="AJ10">
        <v>4.6399999999999997E-2</v>
      </c>
      <c r="AK10">
        <v>0.11799999999999999</v>
      </c>
      <c r="AL10">
        <v>0.1143</v>
      </c>
      <c r="AM10">
        <v>0</v>
      </c>
      <c r="AN10">
        <v>5.0000000000000001E-3</v>
      </c>
      <c r="AO10" t="s">
        <v>36</v>
      </c>
      <c r="AP10">
        <v>2.0199999999999999E-2</v>
      </c>
      <c r="AQ10">
        <v>6.9900000000000004E-2</v>
      </c>
      <c r="AR10">
        <v>6.7400000000000002E-2</v>
      </c>
      <c r="AS10">
        <v>0.17860000000000001</v>
      </c>
      <c r="AT10">
        <v>0.19800000000000001</v>
      </c>
      <c r="AU10">
        <v>0.19700000000000001</v>
      </c>
      <c r="AV10">
        <v>2.5000000000000001E-2</v>
      </c>
      <c r="AW10">
        <v>2.2700000000000001E-2</v>
      </c>
      <c r="AX10">
        <v>2.2800000000000001E-2</v>
      </c>
      <c r="AY10">
        <v>0</v>
      </c>
      <c r="AZ10" t="s">
        <v>35</v>
      </c>
      <c r="BA10" t="s">
        <v>35</v>
      </c>
      <c r="BB10">
        <v>4.7E-2</v>
      </c>
      <c r="BC10">
        <v>6.8000000000000005E-2</v>
      </c>
      <c r="BD10">
        <v>6.7000000000000004E-2</v>
      </c>
      <c r="BE10">
        <v>2.6200000000000001E-2</v>
      </c>
      <c r="BF10">
        <v>3.6299999999999999E-2</v>
      </c>
      <c r="BG10">
        <v>3.5799999999999998E-2</v>
      </c>
      <c r="BH10">
        <v>2.0799999999999999E-2</v>
      </c>
      <c r="BI10">
        <v>3.15E-2</v>
      </c>
      <c r="BJ10">
        <v>3.09E-2</v>
      </c>
      <c r="BK10">
        <v>0</v>
      </c>
      <c r="BL10" t="s">
        <v>36</v>
      </c>
      <c r="BM10" t="s">
        <v>36</v>
      </c>
      <c r="BN10">
        <v>6.4999999999999997E-3</v>
      </c>
      <c r="BO10">
        <v>6.1999999999999998E-3</v>
      </c>
      <c r="BP10">
        <v>6.1999999999999998E-3</v>
      </c>
      <c r="BQ10">
        <v>0.13100000000000001</v>
      </c>
      <c r="BR10">
        <v>0.1173</v>
      </c>
      <c r="BS10">
        <v>0.11799999999999999</v>
      </c>
      <c r="BT10">
        <v>3.8699999999999998E-2</v>
      </c>
      <c r="BU10">
        <v>2.07E-2</v>
      </c>
      <c r="BV10">
        <v>2.1600000000000001E-2</v>
      </c>
      <c r="BW10">
        <v>0.27500000000000002</v>
      </c>
      <c r="BX10">
        <v>0.26729999999999998</v>
      </c>
      <c r="BY10">
        <v>0.26769999999999999</v>
      </c>
    </row>
    <row r="11" spans="1:77" x14ac:dyDescent="0.25">
      <c r="A11">
        <v>2</v>
      </c>
      <c r="B11" t="s">
        <v>94</v>
      </c>
      <c r="C11">
        <v>880</v>
      </c>
      <c r="D11">
        <v>14170</v>
      </c>
      <c r="E11">
        <v>15050</v>
      </c>
      <c r="F11">
        <v>0.54559999999999997</v>
      </c>
      <c r="G11">
        <v>0.63219999999999998</v>
      </c>
      <c r="H11">
        <v>0.62719999999999998</v>
      </c>
      <c r="I11">
        <v>0.42820000000000003</v>
      </c>
      <c r="J11">
        <v>0.50509999999999999</v>
      </c>
      <c r="K11">
        <v>0.50060000000000004</v>
      </c>
      <c r="L11">
        <v>0.17080000000000001</v>
      </c>
      <c r="M11">
        <v>0.15179999999999999</v>
      </c>
      <c r="N11">
        <v>0.15290000000000001</v>
      </c>
      <c r="O11">
        <v>0</v>
      </c>
      <c r="P11" t="s">
        <v>36</v>
      </c>
      <c r="Q11" t="s">
        <v>36</v>
      </c>
      <c r="R11">
        <v>1.8200000000000001E-2</v>
      </c>
      <c r="S11">
        <v>2.24E-2</v>
      </c>
      <c r="T11">
        <v>2.2200000000000001E-2</v>
      </c>
      <c r="U11">
        <v>0</v>
      </c>
      <c r="V11" t="s">
        <v>36</v>
      </c>
      <c r="W11" t="s">
        <v>36</v>
      </c>
      <c r="X11">
        <v>6.7999999999999996E-3</v>
      </c>
      <c r="Y11">
        <v>6.1999999999999998E-3</v>
      </c>
      <c r="Z11">
        <v>6.1999999999999998E-3</v>
      </c>
      <c r="AA11" t="s">
        <v>35</v>
      </c>
      <c r="AB11" t="s">
        <v>35</v>
      </c>
      <c r="AC11" t="s">
        <v>35</v>
      </c>
      <c r="AD11">
        <v>3.1899999999999998E-2</v>
      </c>
      <c r="AE11">
        <v>5.1400000000000001E-2</v>
      </c>
      <c r="AF11">
        <v>5.0200000000000002E-2</v>
      </c>
      <c r="AG11">
        <v>0.2301</v>
      </c>
      <c r="AH11">
        <v>0.32219999999999999</v>
      </c>
      <c r="AI11">
        <v>0.31680000000000003</v>
      </c>
      <c r="AJ11">
        <v>2.1600000000000001E-2</v>
      </c>
      <c r="AK11">
        <v>7.9200000000000007E-2</v>
      </c>
      <c r="AL11">
        <v>7.5800000000000006E-2</v>
      </c>
      <c r="AM11">
        <v>0</v>
      </c>
      <c r="AN11" t="s">
        <v>36</v>
      </c>
      <c r="AO11" t="s">
        <v>36</v>
      </c>
      <c r="AP11">
        <v>1.03E-2</v>
      </c>
      <c r="AQ11">
        <v>5.5500000000000001E-2</v>
      </c>
      <c r="AR11">
        <v>5.28E-2</v>
      </c>
      <c r="AS11">
        <v>0.18110000000000001</v>
      </c>
      <c r="AT11">
        <v>0.20880000000000001</v>
      </c>
      <c r="AU11">
        <v>0.2072</v>
      </c>
      <c r="AV11">
        <v>2.7300000000000001E-2</v>
      </c>
      <c r="AW11">
        <v>3.4200000000000001E-2</v>
      </c>
      <c r="AX11">
        <v>3.3799999999999997E-2</v>
      </c>
      <c r="AY11" t="s">
        <v>35</v>
      </c>
      <c r="AZ11" t="s">
        <v>36</v>
      </c>
      <c r="BA11" t="s">
        <v>36</v>
      </c>
      <c r="BB11">
        <v>0.1071</v>
      </c>
      <c r="BC11">
        <v>0.11600000000000001</v>
      </c>
      <c r="BD11">
        <v>0.11550000000000001</v>
      </c>
      <c r="BE11">
        <v>4.4400000000000002E-2</v>
      </c>
      <c r="BF11">
        <v>5.1799999999999999E-2</v>
      </c>
      <c r="BG11">
        <v>5.1400000000000001E-2</v>
      </c>
      <c r="BH11">
        <v>5.9200000000000003E-2</v>
      </c>
      <c r="BI11">
        <v>6.3600000000000004E-2</v>
      </c>
      <c r="BJ11">
        <v>6.3399999999999998E-2</v>
      </c>
      <c r="BK11" t="s">
        <v>35</v>
      </c>
      <c r="BL11" t="s">
        <v>36</v>
      </c>
      <c r="BM11" t="s">
        <v>36</v>
      </c>
      <c r="BN11">
        <v>1.03E-2</v>
      </c>
      <c r="BO11">
        <v>1.11E-2</v>
      </c>
      <c r="BP11">
        <v>1.11E-2</v>
      </c>
      <c r="BQ11">
        <v>0.16400000000000001</v>
      </c>
      <c r="BR11">
        <v>0.1275</v>
      </c>
      <c r="BS11">
        <v>0.12959999999999999</v>
      </c>
      <c r="BT11">
        <v>6.0400000000000002E-2</v>
      </c>
      <c r="BU11">
        <v>2.4400000000000002E-2</v>
      </c>
      <c r="BV11">
        <v>2.6499999999999999E-2</v>
      </c>
      <c r="BW11">
        <v>0.2301</v>
      </c>
      <c r="BX11">
        <v>0.21579999999999999</v>
      </c>
      <c r="BY11">
        <v>0.2167</v>
      </c>
    </row>
    <row r="12" spans="1:77" x14ac:dyDescent="0.25">
      <c r="A12">
        <v>2</v>
      </c>
      <c r="B12" t="s">
        <v>95</v>
      </c>
      <c r="C12">
        <v>2810</v>
      </c>
      <c r="D12">
        <v>18300</v>
      </c>
      <c r="E12">
        <v>21100</v>
      </c>
      <c r="F12">
        <v>0.65129999999999999</v>
      </c>
      <c r="G12">
        <v>0.66169999999999995</v>
      </c>
      <c r="H12">
        <v>0.6603</v>
      </c>
      <c r="I12">
        <v>0.60860000000000003</v>
      </c>
      <c r="J12">
        <v>0.58930000000000005</v>
      </c>
      <c r="K12">
        <v>0.59189999999999998</v>
      </c>
      <c r="L12">
        <v>0.19289999999999999</v>
      </c>
      <c r="M12">
        <v>0.14779999999999999</v>
      </c>
      <c r="N12">
        <v>0.15379999999999999</v>
      </c>
      <c r="O12" t="s">
        <v>35</v>
      </c>
      <c r="P12" t="s">
        <v>36</v>
      </c>
      <c r="Q12" t="s">
        <v>36</v>
      </c>
      <c r="R12">
        <v>2.5000000000000001E-2</v>
      </c>
      <c r="S12">
        <v>2.9399999999999999E-2</v>
      </c>
      <c r="T12">
        <v>2.8799999999999999E-2</v>
      </c>
      <c r="U12" t="s">
        <v>35</v>
      </c>
      <c r="V12" t="s">
        <v>36</v>
      </c>
      <c r="W12" t="s">
        <v>36</v>
      </c>
      <c r="X12">
        <v>2.3199999999999998E-2</v>
      </c>
      <c r="Y12">
        <v>1.83E-2</v>
      </c>
      <c r="Z12">
        <v>1.89E-2</v>
      </c>
      <c r="AA12">
        <v>0</v>
      </c>
      <c r="AB12">
        <v>0</v>
      </c>
      <c r="AC12">
        <v>0</v>
      </c>
      <c r="AD12">
        <v>3.9899999999999998E-2</v>
      </c>
      <c r="AE12">
        <v>5.2600000000000001E-2</v>
      </c>
      <c r="AF12">
        <v>5.0900000000000001E-2</v>
      </c>
      <c r="AG12">
        <v>0.36580000000000001</v>
      </c>
      <c r="AH12">
        <v>0.3926</v>
      </c>
      <c r="AI12">
        <v>0.38900000000000001</v>
      </c>
      <c r="AJ12">
        <v>5.6000000000000001E-2</v>
      </c>
      <c r="AK12">
        <v>8.2500000000000004E-2</v>
      </c>
      <c r="AL12">
        <v>7.9000000000000001E-2</v>
      </c>
      <c r="AM12" t="s">
        <v>35</v>
      </c>
      <c r="AN12" t="s">
        <v>36</v>
      </c>
      <c r="AO12" t="s">
        <v>36</v>
      </c>
      <c r="AP12">
        <v>2.7099999999999999E-2</v>
      </c>
      <c r="AQ12">
        <v>5.5399999999999998E-2</v>
      </c>
      <c r="AR12">
        <v>5.16E-2</v>
      </c>
      <c r="AS12">
        <v>0.2802</v>
      </c>
      <c r="AT12">
        <v>0.2848</v>
      </c>
      <c r="AU12">
        <v>0.28420000000000001</v>
      </c>
      <c r="AV12">
        <v>2.9600000000000001E-2</v>
      </c>
      <c r="AW12">
        <v>2.52E-2</v>
      </c>
      <c r="AX12">
        <v>2.58E-2</v>
      </c>
      <c r="AY12">
        <v>0</v>
      </c>
      <c r="AZ12" t="s">
        <v>35</v>
      </c>
      <c r="BA12" t="s">
        <v>35</v>
      </c>
      <c r="BB12">
        <v>3.1399999999999997E-2</v>
      </c>
      <c r="BC12">
        <v>6.1899999999999997E-2</v>
      </c>
      <c r="BD12">
        <v>5.79E-2</v>
      </c>
      <c r="BE12">
        <v>1.89E-2</v>
      </c>
      <c r="BF12">
        <v>3.2000000000000001E-2</v>
      </c>
      <c r="BG12">
        <v>3.0200000000000001E-2</v>
      </c>
      <c r="BH12">
        <v>1.14E-2</v>
      </c>
      <c r="BI12">
        <v>2.9100000000000001E-2</v>
      </c>
      <c r="BJ12">
        <v>2.6700000000000002E-2</v>
      </c>
      <c r="BK12" t="s">
        <v>35</v>
      </c>
      <c r="BL12" t="s">
        <v>36</v>
      </c>
      <c r="BM12" t="s">
        <v>36</v>
      </c>
      <c r="BN12">
        <v>1.14E-2</v>
      </c>
      <c r="BO12">
        <v>1.04E-2</v>
      </c>
      <c r="BP12">
        <v>1.06E-2</v>
      </c>
      <c r="BQ12">
        <v>0.14330000000000001</v>
      </c>
      <c r="BR12">
        <v>0.12740000000000001</v>
      </c>
      <c r="BS12">
        <v>0.1295</v>
      </c>
      <c r="BT12">
        <v>2.7799999999999998E-2</v>
      </c>
      <c r="BU12">
        <v>2.5000000000000001E-2</v>
      </c>
      <c r="BV12">
        <v>2.5399999999999999E-2</v>
      </c>
      <c r="BW12">
        <v>0.17749999999999999</v>
      </c>
      <c r="BX12">
        <v>0.18590000000000001</v>
      </c>
      <c r="BY12">
        <v>0.18479999999999999</v>
      </c>
    </row>
    <row r="13" spans="1:77" x14ac:dyDescent="0.25">
      <c r="A13">
        <v>2</v>
      </c>
      <c r="B13" t="s">
        <v>96</v>
      </c>
      <c r="C13">
        <v>1780</v>
      </c>
      <c r="D13">
        <v>15550</v>
      </c>
      <c r="E13">
        <v>17330</v>
      </c>
      <c r="F13">
        <v>0.63629999999999998</v>
      </c>
      <c r="G13">
        <v>0.68330000000000002</v>
      </c>
      <c r="H13">
        <v>0.6784</v>
      </c>
      <c r="I13">
        <v>0.58120000000000005</v>
      </c>
      <c r="J13">
        <v>0.59160000000000001</v>
      </c>
      <c r="K13">
        <v>0.59050000000000002</v>
      </c>
      <c r="L13">
        <v>0.17199999999999999</v>
      </c>
      <c r="M13">
        <v>0.1265</v>
      </c>
      <c r="N13">
        <v>0.13120000000000001</v>
      </c>
      <c r="O13">
        <v>0</v>
      </c>
      <c r="P13" t="s">
        <v>36</v>
      </c>
      <c r="Q13" t="s">
        <v>36</v>
      </c>
      <c r="R13">
        <v>2.5899999999999999E-2</v>
      </c>
      <c r="S13">
        <v>3.7100000000000001E-2</v>
      </c>
      <c r="T13">
        <v>3.5999999999999997E-2</v>
      </c>
      <c r="U13" t="s">
        <v>35</v>
      </c>
      <c r="V13" t="s">
        <v>36</v>
      </c>
      <c r="W13" t="s">
        <v>36</v>
      </c>
      <c r="X13">
        <v>2.47E-2</v>
      </c>
      <c r="Y13">
        <v>1.78E-2</v>
      </c>
      <c r="Z13">
        <v>1.8499999999999999E-2</v>
      </c>
      <c r="AA13">
        <v>0</v>
      </c>
      <c r="AB13">
        <v>0</v>
      </c>
      <c r="AC13">
        <v>0</v>
      </c>
      <c r="AD13">
        <v>3.5999999999999997E-2</v>
      </c>
      <c r="AE13">
        <v>6.8400000000000002E-2</v>
      </c>
      <c r="AF13">
        <v>6.5100000000000005E-2</v>
      </c>
      <c r="AG13">
        <v>0.35809999999999997</v>
      </c>
      <c r="AH13">
        <v>0.4088</v>
      </c>
      <c r="AI13">
        <v>0.40360000000000001</v>
      </c>
      <c r="AJ13">
        <v>3.15E-2</v>
      </c>
      <c r="AK13">
        <v>8.3599999999999994E-2</v>
      </c>
      <c r="AL13">
        <v>7.8299999999999995E-2</v>
      </c>
      <c r="AM13" t="s">
        <v>35</v>
      </c>
      <c r="AN13" t="s">
        <v>36</v>
      </c>
      <c r="AO13" t="s">
        <v>36</v>
      </c>
      <c r="AP13">
        <v>2.5899999999999999E-2</v>
      </c>
      <c r="AQ13">
        <v>6.7699999999999996E-2</v>
      </c>
      <c r="AR13">
        <v>6.3399999999999998E-2</v>
      </c>
      <c r="AS13">
        <v>0.27039999999999997</v>
      </c>
      <c r="AT13">
        <v>0.27529999999999999</v>
      </c>
      <c r="AU13">
        <v>0.27479999999999999</v>
      </c>
      <c r="AV13">
        <v>5.62E-2</v>
      </c>
      <c r="AW13">
        <v>4.99E-2</v>
      </c>
      <c r="AX13">
        <v>5.0599999999999999E-2</v>
      </c>
      <c r="AY13">
        <v>0</v>
      </c>
      <c r="AZ13" t="s">
        <v>36</v>
      </c>
      <c r="BA13" t="s">
        <v>36</v>
      </c>
      <c r="BB13">
        <v>4.7800000000000002E-2</v>
      </c>
      <c r="BC13">
        <v>7.9699999999999993E-2</v>
      </c>
      <c r="BD13">
        <v>7.6499999999999999E-2</v>
      </c>
      <c r="BE13">
        <v>2.75E-2</v>
      </c>
      <c r="BF13">
        <v>4.8899999999999999E-2</v>
      </c>
      <c r="BG13">
        <v>4.6699999999999998E-2</v>
      </c>
      <c r="BH13">
        <v>1.7999999999999999E-2</v>
      </c>
      <c r="BI13">
        <v>0.03</v>
      </c>
      <c r="BJ13">
        <v>2.87E-2</v>
      </c>
      <c r="BK13" t="s">
        <v>35</v>
      </c>
      <c r="BL13" t="s">
        <v>36</v>
      </c>
      <c r="BM13" t="s">
        <v>36</v>
      </c>
      <c r="BN13">
        <v>7.3000000000000001E-3</v>
      </c>
      <c r="BO13">
        <v>1.1900000000000001E-2</v>
      </c>
      <c r="BP13">
        <v>1.14E-2</v>
      </c>
      <c r="BQ13">
        <v>0.1242</v>
      </c>
      <c r="BR13">
        <v>0.11169999999999999</v>
      </c>
      <c r="BS13">
        <v>0.113</v>
      </c>
      <c r="BT13">
        <v>4.6699999999999998E-2</v>
      </c>
      <c r="BU13">
        <v>2.7900000000000001E-2</v>
      </c>
      <c r="BV13">
        <v>2.98E-2</v>
      </c>
      <c r="BW13">
        <v>0.1928</v>
      </c>
      <c r="BX13">
        <v>0.17710000000000001</v>
      </c>
      <c r="BY13">
        <v>0.1787</v>
      </c>
    </row>
    <row r="14" spans="1:77" x14ac:dyDescent="0.25">
      <c r="A14">
        <v>3</v>
      </c>
      <c r="B14">
        <v>213</v>
      </c>
      <c r="C14">
        <v>170</v>
      </c>
      <c r="D14">
        <v>450</v>
      </c>
      <c r="E14">
        <v>620</v>
      </c>
      <c r="F14">
        <v>0.72509999999999997</v>
      </c>
      <c r="G14">
        <v>0.66590000000000005</v>
      </c>
      <c r="H14">
        <v>0.68220000000000003</v>
      </c>
      <c r="I14">
        <v>0.71930000000000005</v>
      </c>
      <c r="J14">
        <v>0.61499999999999999</v>
      </c>
      <c r="K14">
        <v>0.64370000000000005</v>
      </c>
      <c r="L14">
        <v>0.32750000000000001</v>
      </c>
      <c r="M14">
        <v>0.32519999999999999</v>
      </c>
      <c r="N14">
        <v>0.32579999999999998</v>
      </c>
      <c r="O14">
        <v>0</v>
      </c>
      <c r="P14" t="s">
        <v>35</v>
      </c>
      <c r="Q14" t="s">
        <v>35</v>
      </c>
      <c r="R14" t="s">
        <v>35</v>
      </c>
      <c r="S14">
        <v>2.6499999999999999E-2</v>
      </c>
      <c r="T14">
        <v>2.2499999999999999E-2</v>
      </c>
      <c r="U14">
        <v>0</v>
      </c>
      <c r="V14">
        <v>0</v>
      </c>
      <c r="W14">
        <v>0</v>
      </c>
      <c r="X14">
        <v>0</v>
      </c>
      <c r="Y14">
        <v>0</v>
      </c>
      <c r="Z14">
        <v>0</v>
      </c>
      <c r="AA14">
        <v>0</v>
      </c>
      <c r="AB14">
        <v>0</v>
      </c>
      <c r="AC14">
        <v>0</v>
      </c>
      <c r="AD14" t="s">
        <v>35</v>
      </c>
      <c r="AE14">
        <v>1.77E-2</v>
      </c>
      <c r="AF14">
        <v>1.61E-2</v>
      </c>
      <c r="AG14">
        <v>0.38009999999999999</v>
      </c>
      <c r="AH14">
        <v>0.2611</v>
      </c>
      <c r="AI14">
        <v>0.29370000000000002</v>
      </c>
      <c r="AJ14">
        <v>4.0899999999999999E-2</v>
      </c>
      <c r="AK14">
        <v>2.8799999999999999E-2</v>
      </c>
      <c r="AL14">
        <v>3.2099999999999997E-2</v>
      </c>
      <c r="AM14">
        <v>0</v>
      </c>
      <c r="AN14">
        <v>0</v>
      </c>
      <c r="AO14">
        <v>0</v>
      </c>
      <c r="AP14" t="s">
        <v>35</v>
      </c>
      <c r="AQ14" t="s">
        <v>35</v>
      </c>
      <c r="AR14" t="s">
        <v>35</v>
      </c>
      <c r="AS14">
        <v>0.33329999999999999</v>
      </c>
      <c r="AT14">
        <v>0.2235</v>
      </c>
      <c r="AU14">
        <v>0.25359999999999999</v>
      </c>
      <c r="AV14" t="s">
        <v>35</v>
      </c>
      <c r="AW14" t="s">
        <v>35</v>
      </c>
      <c r="AX14" t="s">
        <v>35</v>
      </c>
      <c r="AY14">
        <v>0</v>
      </c>
      <c r="AZ14">
        <v>0</v>
      </c>
      <c r="BA14">
        <v>0</v>
      </c>
      <c r="BB14" t="s">
        <v>35</v>
      </c>
      <c r="BC14">
        <v>4.87E-2</v>
      </c>
      <c r="BD14">
        <v>3.6900000000000002E-2</v>
      </c>
      <c r="BE14" t="s">
        <v>35</v>
      </c>
      <c r="BF14">
        <v>3.5400000000000001E-2</v>
      </c>
      <c r="BG14">
        <v>2.7300000000000001E-2</v>
      </c>
      <c r="BH14">
        <v>0</v>
      </c>
      <c r="BI14">
        <v>1.3299999999999999E-2</v>
      </c>
      <c r="BJ14">
        <v>9.5999999999999992E-3</v>
      </c>
      <c r="BK14">
        <v>0</v>
      </c>
      <c r="BL14">
        <v>0</v>
      </c>
      <c r="BM14">
        <v>0</v>
      </c>
      <c r="BN14">
        <v>0</v>
      </c>
      <c r="BO14" t="s">
        <v>35</v>
      </c>
      <c r="BP14" t="s">
        <v>35</v>
      </c>
      <c r="BQ14">
        <v>0.1111</v>
      </c>
      <c r="BR14">
        <v>6.6400000000000001E-2</v>
      </c>
      <c r="BS14">
        <v>7.8700000000000006E-2</v>
      </c>
      <c r="BT14">
        <v>0</v>
      </c>
      <c r="BU14">
        <v>2.4299999999999999E-2</v>
      </c>
      <c r="BV14">
        <v>1.77E-2</v>
      </c>
      <c r="BW14">
        <v>0.16370000000000001</v>
      </c>
      <c r="BX14">
        <v>0.24340000000000001</v>
      </c>
      <c r="BY14">
        <v>0.2215</v>
      </c>
    </row>
    <row r="15" spans="1:77" x14ac:dyDescent="0.25">
      <c r="A15">
        <v>3</v>
      </c>
      <c r="B15">
        <v>304</v>
      </c>
      <c r="C15">
        <v>30</v>
      </c>
      <c r="D15">
        <v>110</v>
      </c>
      <c r="E15">
        <v>140</v>
      </c>
      <c r="F15">
        <v>0.79310000000000003</v>
      </c>
      <c r="G15">
        <v>0.62729999999999997</v>
      </c>
      <c r="H15">
        <v>0.66190000000000004</v>
      </c>
      <c r="I15">
        <v>0.79310000000000003</v>
      </c>
      <c r="J15">
        <v>0.6</v>
      </c>
      <c r="K15">
        <v>0.64029999999999998</v>
      </c>
      <c r="L15">
        <v>0.27589999999999998</v>
      </c>
      <c r="M15">
        <v>0.20910000000000001</v>
      </c>
      <c r="N15">
        <v>0.223</v>
      </c>
      <c r="O15" t="s">
        <v>35</v>
      </c>
      <c r="P15">
        <v>0</v>
      </c>
      <c r="Q15" t="s">
        <v>35</v>
      </c>
      <c r="R15">
        <v>0</v>
      </c>
      <c r="S15" t="s">
        <v>35</v>
      </c>
      <c r="T15" t="s">
        <v>35</v>
      </c>
      <c r="U15">
        <v>0</v>
      </c>
      <c r="V15">
        <v>0</v>
      </c>
      <c r="W15">
        <v>0</v>
      </c>
      <c r="X15">
        <v>0</v>
      </c>
      <c r="Y15">
        <v>0</v>
      </c>
      <c r="Z15">
        <v>0</v>
      </c>
      <c r="AA15">
        <v>0</v>
      </c>
      <c r="AB15">
        <v>0</v>
      </c>
      <c r="AC15">
        <v>0</v>
      </c>
      <c r="AD15">
        <v>0</v>
      </c>
      <c r="AE15" t="s">
        <v>35</v>
      </c>
      <c r="AF15" t="s">
        <v>35</v>
      </c>
      <c r="AG15">
        <v>0.48280000000000001</v>
      </c>
      <c r="AH15">
        <v>0.37269999999999998</v>
      </c>
      <c r="AI15">
        <v>0.3957</v>
      </c>
      <c r="AJ15" t="s">
        <v>35</v>
      </c>
      <c r="AK15">
        <v>7.2700000000000001E-2</v>
      </c>
      <c r="AL15">
        <v>6.4699999999999994E-2</v>
      </c>
      <c r="AM15">
        <v>0</v>
      </c>
      <c r="AN15">
        <v>0</v>
      </c>
      <c r="AO15">
        <v>0</v>
      </c>
      <c r="AP15">
        <v>0</v>
      </c>
      <c r="AQ15" t="s">
        <v>35</v>
      </c>
      <c r="AR15" t="s">
        <v>35</v>
      </c>
      <c r="AS15">
        <v>0.44829999999999998</v>
      </c>
      <c r="AT15">
        <v>0.2455</v>
      </c>
      <c r="AU15">
        <v>0.2878</v>
      </c>
      <c r="AV15">
        <v>0</v>
      </c>
      <c r="AW15">
        <v>5.45E-2</v>
      </c>
      <c r="AX15">
        <v>4.3200000000000002E-2</v>
      </c>
      <c r="AY15">
        <v>0</v>
      </c>
      <c r="AZ15">
        <v>0</v>
      </c>
      <c r="BA15">
        <v>0</v>
      </c>
      <c r="BB15">
        <v>0</v>
      </c>
      <c r="BC15" t="s">
        <v>35</v>
      </c>
      <c r="BD15" t="s">
        <v>35</v>
      </c>
      <c r="BE15">
        <v>0</v>
      </c>
      <c r="BF15" t="s">
        <v>35</v>
      </c>
      <c r="BG15" t="s">
        <v>35</v>
      </c>
      <c r="BH15">
        <v>0</v>
      </c>
      <c r="BI15">
        <v>0</v>
      </c>
      <c r="BJ15">
        <v>0</v>
      </c>
      <c r="BK15">
        <v>0</v>
      </c>
      <c r="BL15">
        <v>0</v>
      </c>
      <c r="BM15">
        <v>0</v>
      </c>
      <c r="BN15">
        <v>0</v>
      </c>
      <c r="BO15" t="s">
        <v>35</v>
      </c>
      <c r="BP15" t="s">
        <v>35</v>
      </c>
      <c r="BQ15" t="s">
        <v>35</v>
      </c>
      <c r="BR15">
        <v>8.1799999999999998E-2</v>
      </c>
      <c r="BS15">
        <v>9.35E-2</v>
      </c>
      <c r="BT15">
        <v>0</v>
      </c>
      <c r="BU15" t="s">
        <v>35</v>
      </c>
      <c r="BV15" t="s">
        <v>35</v>
      </c>
      <c r="BW15" t="s">
        <v>35</v>
      </c>
      <c r="BX15">
        <v>0.2636</v>
      </c>
      <c r="BY15">
        <v>0.223</v>
      </c>
    </row>
    <row r="16" spans="1:77" x14ac:dyDescent="0.25">
      <c r="A16">
        <v>3</v>
      </c>
      <c r="B16">
        <v>305</v>
      </c>
      <c r="C16">
        <v>80</v>
      </c>
      <c r="D16">
        <v>450</v>
      </c>
      <c r="E16">
        <v>530</v>
      </c>
      <c r="F16">
        <v>0.6</v>
      </c>
      <c r="G16">
        <v>0.53639999999999999</v>
      </c>
      <c r="H16">
        <v>0.54549999999999998</v>
      </c>
      <c r="I16">
        <v>0.56000000000000005</v>
      </c>
      <c r="J16">
        <v>0.4592</v>
      </c>
      <c r="K16">
        <v>0.47349999999999998</v>
      </c>
      <c r="L16">
        <v>0.22670000000000001</v>
      </c>
      <c r="M16">
        <v>0.16339999999999999</v>
      </c>
      <c r="N16">
        <v>0.17230000000000001</v>
      </c>
      <c r="O16">
        <v>0</v>
      </c>
      <c r="P16">
        <v>0</v>
      </c>
      <c r="Q16">
        <v>0</v>
      </c>
      <c r="R16" t="s">
        <v>35</v>
      </c>
      <c r="S16">
        <v>2.87E-2</v>
      </c>
      <c r="T16">
        <v>2.6499999999999999E-2</v>
      </c>
      <c r="U16">
        <v>0</v>
      </c>
      <c r="V16">
        <v>0</v>
      </c>
      <c r="W16">
        <v>0</v>
      </c>
      <c r="X16">
        <v>0</v>
      </c>
      <c r="Y16" t="s">
        <v>35</v>
      </c>
      <c r="Z16" t="s">
        <v>35</v>
      </c>
      <c r="AA16">
        <v>0</v>
      </c>
      <c r="AB16">
        <v>0</v>
      </c>
      <c r="AC16">
        <v>0</v>
      </c>
      <c r="AD16">
        <v>0</v>
      </c>
      <c r="AE16">
        <v>3.09E-2</v>
      </c>
      <c r="AF16">
        <v>2.6499999999999999E-2</v>
      </c>
      <c r="AG16">
        <v>0.32</v>
      </c>
      <c r="AH16">
        <v>0.25829999999999997</v>
      </c>
      <c r="AI16">
        <v>0.26700000000000002</v>
      </c>
      <c r="AJ16" t="s">
        <v>35</v>
      </c>
      <c r="AK16">
        <v>3.09E-2</v>
      </c>
      <c r="AL16">
        <v>3.0300000000000001E-2</v>
      </c>
      <c r="AM16">
        <v>0</v>
      </c>
      <c r="AN16">
        <v>0</v>
      </c>
      <c r="AO16">
        <v>0</v>
      </c>
      <c r="AP16">
        <v>0</v>
      </c>
      <c r="AQ16" t="s">
        <v>35</v>
      </c>
      <c r="AR16" t="s">
        <v>35</v>
      </c>
      <c r="AS16">
        <v>0.29330000000000001</v>
      </c>
      <c r="AT16">
        <v>0.22520000000000001</v>
      </c>
      <c r="AU16">
        <v>0.23480000000000001</v>
      </c>
      <c r="AV16">
        <v>0</v>
      </c>
      <c r="AW16" t="s">
        <v>35</v>
      </c>
      <c r="AX16" t="s">
        <v>35</v>
      </c>
      <c r="AY16">
        <v>0</v>
      </c>
      <c r="AZ16">
        <v>0</v>
      </c>
      <c r="BA16">
        <v>0</v>
      </c>
      <c r="BB16" t="s">
        <v>35</v>
      </c>
      <c r="BC16">
        <v>6.8400000000000002E-2</v>
      </c>
      <c r="BD16">
        <v>6.4399999999999999E-2</v>
      </c>
      <c r="BE16">
        <v>0</v>
      </c>
      <c r="BF16">
        <v>2.6499999999999999E-2</v>
      </c>
      <c r="BG16">
        <v>2.2700000000000001E-2</v>
      </c>
      <c r="BH16" t="s">
        <v>35</v>
      </c>
      <c r="BI16">
        <v>4.19E-2</v>
      </c>
      <c r="BJ16">
        <v>4.1700000000000001E-2</v>
      </c>
      <c r="BK16">
        <v>0</v>
      </c>
      <c r="BL16">
        <v>0</v>
      </c>
      <c r="BM16">
        <v>0</v>
      </c>
      <c r="BN16">
        <v>0</v>
      </c>
      <c r="BO16" t="s">
        <v>35</v>
      </c>
      <c r="BP16" t="s">
        <v>35</v>
      </c>
      <c r="BQ16">
        <v>9.3299999999999994E-2</v>
      </c>
      <c r="BR16">
        <v>0.13020000000000001</v>
      </c>
      <c r="BS16">
        <v>0.125</v>
      </c>
      <c r="BT16" t="s">
        <v>35</v>
      </c>
      <c r="BU16">
        <v>2.4299999999999999E-2</v>
      </c>
      <c r="BV16">
        <v>2.46E-2</v>
      </c>
      <c r="BW16">
        <v>0.28000000000000003</v>
      </c>
      <c r="BX16">
        <v>0.30909999999999999</v>
      </c>
      <c r="BY16">
        <v>0.3049</v>
      </c>
    </row>
    <row r="17" spans="1:77" x14ac:dyDescent="0.25">
      <c r="A17">
        <v>3</v>
      </c>
      <c r="B17">
        <v>320</v>
      </c>
      <c r="C17">
        <v>650</v>
      </c>
      <c r="D17">
        <v>1040</v>
      </c>
      <c r="E17">
        <v>1680</v>
      </c>
      <c r="F17">
        <v>0.74570000000000003</v>
      </c>
      <c r="G17">
        <v>0.73670000000000002</v>
      </c>
      <c r="H17">
        <v>0.74019999999999997</v>
      </c>
      <c r="I17">
        <v>0.7349</v>
      </c>
      <c r="J17">
        <v>0.71940000000000004</v>
      </c>
      <c r="K17">
        <v>0.72529999999999994</v>
      </c>
      <c r="L17">
        <v>0.12089999999999999</v>
      </c>
      <c r="M17">
        <v>0.14749999999999999</v>
      </c>
      <c r="N17">
        <v>0.13730000000000001</v>
      </c>
      <c r="O17">
        <v>0</v>
      </c>
      <c r="P17" t="s">
        <v>35</v>
      </c>
      <c r="Q17" t="s">
        <v>35</v>
      </c>
      <c r="R17">
        <v>2.7900000000000001E-2</v>
      </c>
      <c r="S17">
        <v>1.83E-2</v>
      </c>
      <c r="T17">
        <v>2.1999999999999999E-2</v>
      </c>
      <c r="U17" t="s">
        <v>35</v>
      </c>
      <c r="V17" t="s">
        <v>35</v>
      </c>
      <c r="W17" t="s">
        <v>35</v>
      </c>
      <c r="X17">
        <v>2.64E-2</v>
      </c>
      <c r="Y17">
        <v>4.1500000000000002E-2</v>
      </c>
      <c r="Z17">
        <v>3.5700000000000003E-2</v>
      </c>
      <c r="AA17">
        <v>0</v>
      </c>
      <c r="AB17">
        <v>0</v>
      </c>
      <c r="AC17">
        <v>0</v>
      </c>
      <c r="AD17">
        <v>4.0300000000000002E-2</v>
      </c>
      <c r="AE17">
        <v>2.3099999999999999E-2</v>
      </c>
      <c r="AF17">
        <v>2.9700000000000001E-2</v>
      </c>
      <c r="AG17">
        <v>0.55349999999999999</v>
      </c>
      <c r="AH17">
        <v>0.50719999999999998</v>
      </c>
      <c r="AI17">
        <v>0.52500000000000002</v>
      </c>
      <c r="AJ17">
        <v>9.2999999999999999E-2</v>
      </c>
      <c r="AK17">
        <v>8.5800000000000001E-2</v>
      </c>
      <c r="AL17">
        <v>8.8599999999999998E-2</v>
      </c>
      <c r="AM17">
        <v>0</v>
      </c>
      <c r="AN17">
        <v>0</v>
      </c>
      <c r="AO17">
        <v>0</v>
      </c>
      <c r="AP17">
        <v>4.4999999999999998E-2</v>
      </c>
      <c r="AQ17">
        <v>4.0500000000000001E-2</v>
      </c>
      <c r="AR17">
        <v>4.2200000000000001E-2</v>
      </c>
      <c r="AS17">
        <v>0.45579999999999998</v>
      </c>
      <c r="AT17">
        <v>0.41760000000000003</v>
      </c>
      <c r="AU17">
        <v>0.43219999999999997</v>
      </c>
      <c r="AV17" t="s">
        <v>35</v>
      </c>
      <c r="AW17" t="s">
        <v>35</v>
      </c>
      <c r="AX17" t="s">
        <v>36</v>
      </c>
      <c r="AY17" t="s">
        <v>35</v>
      </c>
      <c r="AZ17">
        <v>0</v>
      </c>
      <c r="BA17" t="s">
        <v>35</v>
      </c>
      <c r="BB17">
        <v>9.2999999999999992E-3</v>
      </c>
      <c r="BC17">
        <v>1.4500000000000001E-2</v>
      </c>
      <c r="BD17">
        <v>1.2500000000000001E-2</v>
      </c>
      <c r="BE17" t="s">
        <v>35</v>
      </c>
      <c r="BF17">
        <v>5.7999999999999996E-3</v>
      </c>
      <c r="BG17">
        <v>5.4000000000000003E-3</v>
      </c>
      <c r="BH17" t="s">
        <v>35</v>
      </c>
      <c r="BI17">
        <v>8.6999999999999994E-3</v>
      </c>
      <c r="BJ17">
        <v>6.4999999999999997E-3</v>
      </c>
      <c r="BK17" t="s">
        <v>35</v>
      </c>
      <c r="BL17">
        <v>0</v>
      </c>
      <c r="BM17" t="s">
        <v>35</v>
      </c>
      <c r="BN17" t="s">
        <v>35</v>
      </c>
      <c r="BO17" t="s">
        <v>35</v>
      </c>
      <c r="BP17" t="s">
        <v>35</v>
      </c>
      <c r="BQ17">
        <v>9.7699999999999995E-2</v>
      </c>
      <c r="BR17">
        <v>7.9100000000000004E-2</v>
      </c>
      <c r="BS17">
        <v>8.6199999999999999E-2</v>
      </c>
      <c r="BT17">
        <v>1.4E-2</v>
      </c>
      <c r="BU17">
        <v>1.83E-2</v>
      </c>
      <c r="BV17">
        <v>1.66E-2</v>
      </c>
      <c r="BW17">
        <v>0.1426</v>
      </c>
      <c r="BX17">
        <v>0.16589999999999999</v>
      </c>
      <c r="BY17">
        <v>0.157</v>
      </c>
    </row>
    <row r="18" spans="1:77" x14ac:dyDescent="0.25">
      <c r="A18">
        <v>3</v>
      </c>
      <c r="B18">
        <v>801</v>
      </c>
      <c r="C18">
        <v>90</v>
      </c>
      <c r="D18">
        <v>1070</v>
      </c>
      <c r="E18">
        <v>1160</v>
      </c>
      <c r="F18">
        <v>0.63039999999999996</v>
      </c>
      <c r="G18">
        <v>0.70399999999999996</v>
      </c>
      <c r="H18">
        <v>0.69820000000000004</v>
      </c>
      <c r="I18">
        <v>0.48909999999999998</v>
      </c>
      <c r="J18">
        <v>0.51259999999999994</v>
      </c>
      <c r="K18">
        <v>0.51070000000000004</v>
      </c>
      <c r="L18">
        <v>0.1196</v>
      </c>
      <c r="M18">
        <v>0.12889999999999999</v>
      </c>
      <c r="N18">
        <v>0.12809999999999999</v>
      </c>
      <c r="O18">
        <v>0</v>
      </c>
      <c r="P18">
        <v>0</v>
      </c>
      <c r="Q18">
        <v>0</v>
      </c>
      <c r="R18">
        <v>0</v>
      </c>
      <c r="S18">
        <v>2.3300000000000001E-2</v>
      </c>
      <c r="T18">
        <v>2.1499999999999998E-2</v>
      </c>
      <c r="U18">
        <v>0</v>
      </c>
      <c r="V18">
        <v>0</v>
      </c>
      <c r="W18">
        <v>0</v>
      </c>
      <c r="X18" t="s">
        <v>35</v>
      </c>
      <c r="Y18">
        <v>4.58E-2</v>
      </c>
      <c r="Z18">
        <v>4.4699999999999997E-2</v>
      </c>
      <c r="AA18">
        <v>0</v>
      </c>
      <c r="AB18">
        <v>0</v>
      </c>
      <c r="AC18">
        <v>0</v>
      </c>
      <c r="AD18" t="s">
        <v>35</v>
      </c>
      <c r="AE18">
        <v>5.9799999999999999E-2</v>
      </c>
      <c r="AF18">
        <v>5.5899999999999998E-2</v>
      </c>
      <c r="AG18">
        <v>0.33700000000000002</v>
      </c>
      <c r="AH18">
        <v>0.31469999999999998</v>
      </c>
      <c r="AI18">
        <v>0.31640000000000001</v>
      </c>
      <c r="AJ18" t="s">
        <v>35</v>
      </c>
      <c r="AK18">
        <v>7.7499999999999999E-2</v>
      </c>
      <c r="AL18">
        <v>7.3099999999999998E-2</v>
      </c>
      <c r="AM18">
        <v>0</v>
      </c>
      <c r="AN18" t="s">
        <v>35</v>
      </c>
      <c r="AO18" t="s">
        <v>35</v>
      </c>
      <c r="AP18" t="s">
        <v>35</v>
      </c>
      <c r="AQ18">
        <v>5.9799999999999999E-2</v>
      </c>
      <c r="AR18">
        <v>5.5899999999999998E-2</v>
      </c>
      <c r="AS18">
        <v>0.30430000000000001</v>
      </c>
      <c r="AT18">
        <v>0.22220000000000001</v>
      </c>
      <c r="AU18">
        <v>0.22869999999999999</v>
      </c>
      <c r="AV18" t="s">
        <v>35</v>
      </c>
      <c r="AW18">
        <v>1.49E-2</v>
      </c>
      <c r="AX18">
        <v>1.46E-2</v>
      </c>
      <c r="AY18">
        <v>0</v>
      </c>
      <c r="AZ18">
        <v>0</v>
      </c>
      <c r="BA18">
        <v>0</v>
      </c>
      <c r="BB18">
        <v>0.13039999999999999</v>
      </c>
      <c r="BC18">
        <v>0.17549999999999999</v>
      </c>
      <c r="BD18">
        <v>0.17199999999999999</v>
      </c>
      <c r="BE18">
        <v>6.5199999999999994E-2</v>
      </c>
      <c r="BF18">
        <v>8.7800000000000003E-2</v>
      </c>
      <c r="BG18">
        <v>8.5999999999999993E-2</v>
      </c>
      <c r="BH18">
        <v>6.5199999999999994E-2</v>
      </c>
      <c r="BI18">
        <v>8.7800000000000003E-2</v>
      </c>
      <c r="BJ18">
        <v>8.5999999999999993E-2</v>
      </c>
      <c r="BK18">
        <v>0</v>
      </c>
      <c r="BL18">
        <v>0</v>
      </c>
      <c r="BM18">
        <v>0</v>
      </c>
      <c r="BN18" t="s">
        <v>35</v>
      </c>
      <c r="BO18">
        <v>1.5900000000000001E-2</v>
      </c>
      <c r="BP18">
        <v>1.55E-2</v>
      </c>
      <c r="BQ18">
        <v>0.1196</v>
      </c>
      <c r="BR18">
        <v>9.1499999999999998E-2</v>
      </c>
      <c r="BS18">
        <v>9.3700000000000006E-2</v>
      </c>
      <c r="BT18">
        <v>6.5199999999999994E-2</v>
      </c>
      <c r="BU18">
        <v>2.9899999999999999E-2</v>
      </c>
      <c r="BV18">
        <v>3.27E-2</v>
      </c>
      <c r="BW18">
        <v>0.18479999999999999</v>
      </c>
      <c r="BX18">
        <v>0.17460000000000001</v>
      </c>
      <c r="BY18">
        <v>0.1754</v>
      </c>
    </row>
    <row r="19" spans="1:77" x14ac:dyDescent="0.25">
      <c r="A19">
        <v>3</v>
      </c>
      <c r="B19">
        <v>802</v>
      </c>
      <c r="C19">
        <v>60</v>
      </c>
      <c r="D19">
        <v>580</v>
      </c>
      <c r="E19">
        <v>640</v>
      </c>
      <c r="F19">
        <v>0.56669999999999998</v>
      </c>
      <c r="G19">
        <v>0.75729999999999997</v>
      </c>
      <c r="H19">
        <v>0.73950000000000005</v>
      </c>
      <c r="I19">
        <v>0.4</v>
      </c>
      <c r="J19">
        <v>0.4819</v>
      </c>
      <c r="K19">
        <v>0.4743</v>
      </c>
      <c r="L19" t="s">
        <v>35</v>
      </c>
      <c r="M19">
        <v>0.13769999999999999</v>
      </c>
      <c r="N19">
        <v>0.13100000000000001</v>
      </c>
      <c r="O19">
        <v>0</v>
      </c>
      <c r="P19">
        <v>0</v>
      </c>
      <c r="Q19">
        <v>0</v>
      </c>
      <c r="R19">
        <v>0</v>
      </c>
      <c r="S19">
        <v>1.55E-2</v>
      </c>
      <c r="T19">
        <v>1.4E-2</v>
      </c>
      <c r="U19">
        <v>0</v>
      </c>
      <c r="V19">
        <v>0</v>
      </c>
      <c r="W19">
        <v>0</v>
      </c>
      <c r="X19">
        <v>0</v>
      </c>
      <c r="Y19">
        <v>0</v>
      </c>
      <c r="Z19">
        <v>0</v>
      </c>
      <c r="AA19">
        <v>0</v>
      </c>
      <c r="AB19">
        <v>0</v>
      </c>
      <c r="AC19">
        <v>0</v>
      </c>
      <c r="AD19" t="s">
        <v>35</v>
      </c>
      <c r="AE19">
        <v>7.3999999999999996E-2</v>
      </c>
      <c r="AF19">
        <v>6.8599999999999994E-2</v>
      </c>
      <c r="AG19">
        <v>0.33329999999999999</v>
      </c>
      <c r="AH19">
        <v>0.32700000000000001</v>
      </c>
      <c r="AI19">
        <v>0.3276</v>
      </c>
      <c r="AJ19" t="s">
        <v>35</v>
      </c>
      <c r="AK19">
        <v>6.3700000000000007E-2</v>
      </c>
      <c r="AL19">
        <v>6.08E-2</v>
      </c>
      <c r="AM19">
        <v>0</v>
      </c>
      <c r="AN19" t="s">
        <v>35</v>
      </c>
      <c r="AO19" t="s">
        <v>35</v>
      </c>
      <c r="AP19" t="s">
        <v>35</v>
      </c>
      <c r="AQ19">
        <v>3.61E-2</v>
      </c>
      <c r="AR19">
        <v>3.4299999999999997E-2</v>
      </c>
      <c r="AS19">
        <v>0.3</v>
      </c>
      <c r="AT19">
        <v>0.2427</v>
      </c>
      <c r="AU19">
        <v>0.248</v>
      </c>
      <c r="AV19">
        <v>0</v>
      </c>
      <c r="AW19">
        <v>2.07E-2</v>
      </c>
      <c r="AX19">
        <v>1.8700000000000001E-2</v>
      </c>
      <c r="AY19">
        <v>0</v>
      </c>
      <c r="AZ19" t="s">
        <v>35</v>
      </c>
      <c r="BA19" t="s">
        <v>35</v>
      </c>
      <c r="BB19">
        <v>0.15</v>
      </c>
      <c r="BC19">
        <v>0.23749999999999999</v>
      </c>
      <c r="BD19">
        <v>0.2293</v>
      </c>
      <c r="BE19">
        <v>0.1</v>
      </c>
      <c r="BF19">
        <v>0.1497</v>
      </c>
      <c r="BG19">
        <v>0.14510000000000001</v>
      </c>
      <c r="BH19" t="s">
        <v>35</v>
      </c>
      <c r="BI19">
        <v>8.7800000000000003E-2</v>
      </c>
      <c r="BJ19">
        <v>8.4199999999999997E-2</v>
      </c>
      <c r="BK19">
        <v>0</v>
      </c>
      <c r="BL19">
        <v>0</v>
      </c>
      <c r="BM19">
        <v>0</v>
      </c>
      <c r="BN19" t="s">
        <v>35</v>
      </c>
      <c r="BO19">
        <v>3.7900000000000003E-2</v>
      </c>
      <c r="BP19">
        <v>3.5900000000000001E-2</v>
      </c>
      <c r="BQ19">
        <v>0.1333</v>
      </c>
      <c r="BR19">
        <v>0.10150000000000001</v>
      </c>
      <c r="BS19">
        <v>0.1045</v>
      </c>
      <c r="BT19">
        <v>0.1</v>
      </c>
      <c r="BU19">
        <v>2.58E-2</v>
      </c>
      <c r="BV19">
        <v>3.2800000000000003E-2</v>
      </c>
      <c r="BW19">
        <v>0.2</v>
      </c>
      <c r="BX19">
        <v>0.1153</v>
      </c>
      <c r="BY19">
        <v>0.1232</v>
      </c>
    </row>
    <row r="20" spans="1:77" x14ac:dyDescent="0.25">
      <c r="A20">
        <v>3</v>
      </c>
      <c r="B20">
        <v>816</v>
      </c>
      <c r="C20">
        <v>80</v>
      </c>
      <c r="D20">
        <v>1290</v>
      </c>
      <c r="E20">
        <v>1370</v>
      </c>
      <c r="F20">
        <v>0.57140000000000002</v>
      </c>
      <c r="G20">
        <v>0.59630000000000005</v>
      </c>
      <c r="H20">
        <v>0.59489999999999998</v>
      </c>
      <c r="I20">
        <v>0.51949999999999996</v>
      </c>
      <c r="J20">
        <v>0.50429999999999997</v>
      </c>
      <c r="K20">
        <v>0.50509999999999999</v>
      </c>
      <c r="L20">
        <v>0.28570000000000001</v>
      </c>
      <c r="M20">
        <v>0.17169999999999999</v>
      </c>
      <c r="N20">
        <v>0.17810000000000001</v>
      </c>
      <c r="O20">
        <v>0</v>
      </c>
      <c r="P20">
        <v>0</v>
      </c>
      <c r="Q20">
        <v>0</v>
      </c>
      <c r="R20" t="s">
        <v>35</v>
      </c>
      <c r="S20">
        <v>1.9300000000000001E-2</v>
      </c>
      <c r="T20">
        <v>1.9E-2</v>
      </c>
      <c r="U20">
        <v>0</v>
      </c>
      <c r="V20">
        <v>0</v>
      </c>
      <c r="W20">
        <v>0</v>
      </c>
      <c r="X20" t="s">
        <v>35</v>
      </c>
      <c r="Y20" t="s">
        <v>35</v>
      </c>
      <c r="Z20" t="s">
        <v>35</v>
      </c>
      <c r="AA20">
        <v>0</v>
      </c>
      <c r="AB20">
        <v>0</v>
      </c>
      <c r="AC20">
        <v>0</v>
      </c>
      <c r="AD20" t="s">
        <v>35</v>
      </c>
      <c r="AE20">
        <v>4.41E-2</v>
      </c>
      <c r="AF20">
        <v>4.3099999999999999E-2</v>
      </c>
      <c r="AG20">
        <v>0.20780000000000001</v>
      </c>
      <c r="AH20">
        <v>0.3125</v>
      </c>
      <c r="AI20">
        <v>0.30659999999999998</v>
      </c>
      <c r="AJ20" t="s">
        <v>35</v>
      </c>
      <c r="AK20">
        <v>6.4199999999999993E-2</v>
      </c>
      <c r="AL20">
        <v>6.3500000000000001E-2</v>
      </c>
      <c r="AM20">
        <v>0</v>
      </c>
      <c r="AN20" t="s">
        <v>35</v>
      </c>
      <c r="AO20" t="s">
        <v>35</v>
      </c>
      <c r="AP20" t="s">
        <v>35</v>
      </c>
      <c r="AQ20">
        <v>4.87E-2</v>
      </c>
      <c r="AR20">
        <v>4.6699999999999998E-2</v>
      </c>
      <c r="AS20">
        <v>0.15579999999999999</v>
      </c>
      <c r="AT20">
        <v>0.21190000000000001</v>
      </c>
      <c r="AU20">
        <v>0.20880000000000001</v>
      </c>
      <c r="AV20">
        <v>0</v>
      </c>
      <c r="AW20">
        <v>3.6299999999999999E-2</v>
      </c>
      <c r="AX20">
        <v>3.4299999999999997E-2</v>
      </c>
      <c r="AY20">
        <v>0</v>
      </c>
      <c r="AZ20">
        <v>0</v>
      </c>
      <c r="BA20">
        <v>0</v>
      </c>
      <c r="BB20" t="s">
        <v>35</v>
      </c>
      <c r="BC20">
        <v>8.43E-2</v>
      </c>
      <c r="BD20">
        <v>8.1799999999999998E-2</v>
      </c>
      <c r="BE20" t="s">
        <v>35</v>
      </c>
      <c r="BF20">
        <v>6.3399999999999998E-2</v>
      </c>
      <c r="BG20">
        <v>6.2E-2</v>
      </c>
      <c r="BH20">
        <v>0</v>
      </c>
      <c r="BI20">
        <v>2.0899999999999998E-2</v>
      </c>
      <c r="BJ20">
        <v>1.9699999999999999E-2</v>
      </c>
      <c r="BK20">
        <v>0</v>
      </c>
      <c r="BL20">
        <v>0</v>
      </c>
      <c r="BM20">
        <v>0</v>
      </c>
      <c r="BN20" t="s">
        <v>35</v>
      </c>
      <c r="BO20">
        <v>7.7000000000000002E-3</v>
      </c>
      <c r="BP20">
        <v>8.0000000000000002E-3</v>
      </c>
      <c r="BQ20">
        <v>0.10390000000000001</v>
      </c>
      <c r="BR20">
        <v>0.1206</v>
      </c>
      <c r="BS20">
        <v>0.1197</v>
      </c>
      <c r="BT20" t="s">
        <v>35</v>
      </c>
      <c r="BU20">
        <v>3.2500000000000001E-2</v>
      </c>
      <c r="BV20">
        <v>3.2099999999999997E-2</v>
      </c>
      <c r="BW20">
        <v>0.29870000000000002</v>
      </c>
      <c r="BX20">
        <v>0.25059999999999999</v>
      </c>
      <c r="BY20">
        <v>0.25330000000000003</v>
      </c>
    </row>
    <row r="21" spans="1:77" x14ac:dyDescent="0.25">
      <c r="A21">
        <v>3</v>
      </c>
      <c r="B21">
        <v>835</v>
      </c>
      <c r="C21">
        <v>30</v>
      </c>
      <c r="D21">
        <v>360</v>
      </c>
      <c r="E21">
        <v>390</v>
      </c>
      <c r="F21">
        <v>0.375</v>
      </c>
      <c r="G21">
        <v>0.53739999999999999</v>
      </c>
      <c r="H21">
        <v>0.5242</v>
      </c>
      <c r="I21">
        <v>0.375</v>
      </c>
      <c r="J21">
        <v>0.46260000000000001</v>
      </c>
      <c r="K21">
        <v>0.45550000000000002</v>
      </c>
      <c r="L21">
        <v>0.28129999999999999</v>
      </c>
      <c r="M21">
        <v>0.25209999999999999</v>
      </c>
      <c r="N21">
        <v>0.2545</v>
      </c>
      <c r="O21">
        <v>0</v>
      </c>
      <c r="P21">
        <v>0</v>
      </c>
      <c r="Q21">
        <v>0</v>
      </c>
      <c r="R21" t="s">
        <v>35</v>
      </c>
      <c r="S21">
        <v>2.4899999999999999E-2</v>
      </c>
      <c r="T21">
        <v>2.8000000000000001E-2</v>
      </c>
      <c r="U21">
        <v>0</v>
      </c>
      <c r="V21" t="s">
        <v>35</v>
      </c>
      <c r="W21" t="s">
        <v>35</v>
      </c>
      <c r="X21">
        <v>0</v>
      </c>
      <c r="Y21">
        <v>0</v>
      </c>
      <c r="Z21">
        <v>0</v>
      </c>
      <c r="AA21">
        <v>0</v>
      </c>
      <c r="AB21">
        <v>0</v>
      </c>
      <c r="AC21">
        <v>0</v>
      </c>
      <c r="AD21" t="s">
        <v>35</v>
      </c>
      <c r="AE21">
        <v>4.4299999999999999E-2</v>
      </c>
      <c r="AF21">
        <v>4.8300000000000003E-2</v>
      </c>
      <c r="AG21" t="s">
        <v>35</v>
      </c>
      <c r="AH21">
        <v>0.18010000000000001</v>
      </c>
      <c r="AI21">
        <v>0.16789999999999999</v>
      </c>
      <c r="AJ21">
        <v>0</v>
      </c>
      <c r="AK21">
        <v>2.2200000000000001E-2</v>
      </c>
      <c r="AL21">
        <v>2.0400000000000001E-2</v>
      </c>
      <c r="AM21">
        <v>0</v>
      </c>
      <c r="AN21">
        <v>0</v>
      </c>
      <c r="AO21">
        <v>0</v>
      </c>
      <c r="AP21">
        <v>0</v>
      </c>
      <c r="AQ21" t="s">
        <v>35</v>
      </c>
      <c r="AR21" t="s">
        <v>35</v>
      </c>
      <c r="AS21" t="s">
        <v>35</v>
      </c>
      <c r="AT21">
        <v>0.13569999999999999</v>
      </c>
      <c r="AU21">
        <v>0.12720000000000001</v>
      </c>
      <c r="AV21">
        <v>0</v>
      </c>
      <c r="AW21">
        <v>2.2200000000000001E-2</v>
      </c>
      <c r="AX21">
        <v>2.0400000000000001E-2</v>
      </c>
      <c r="AY21">
        <v>0</v>
      </c>
      <c r="AZ21" t="s">
        <v>35</v>
      </c>
      <c r="BA21" t="s">
        <v>35</v>
      </c>
      <c r="BB21">
        <v>0</v>
      </c>
      <c r="BC21">
        <v>7.1999999999999995E-2</v>
      </c>
      <c r="BD21">
        <v>6.6199999999999995E-2</v>
      </c>
      <c r="BE21">
        <v>0</v>
      </c>
      <c r="BF21">
        <v>5.8200000000000002E-2</v>
      </c>
      <c r="BG21">
        <v>5.3400000000000003E-2</v>
      </c>
      <c r="BH21">
        <v>0</v>
      </c>
      <c r="BI21" t="s">
        <v>35</v>
      </c>
      <c r="BJ21" t="s">
        <v>35</v>
      </c>
      <c r="BK21">
        <v>0</v>
      </c>
      <c r="BL21">
        <v>0</v>
      </c>
      <c r="BM21">
        <v>0</v>
      </c>
      <c r="BN21">
        <v>0</v>
      </c>
      <c r="BO21" t="s">
        <v>35</v>
      </c>
      <c r="BP21" t="s">
        <v>35</v>
      </c>
      <c r="BQ21">
        <v>0.4375</v>
      </c>
      <c r="BR21">
        <v>0.24379999999999999</v>
      </c>
      <c r="BS21">
        <v>0.25950000000000001</v>
      </c>
      <c r="BT21" t="s">
        <v>35</v>
      </c>
      <c r="BU21">
        <v>2.2200000000000001E-2</v>
      </c>
      <c r="BV21">
        <v>3.0499999999999999E-2</v>
      </c>
      <c r="BW21" t="s">
        <v>35</v>
      </c>
      <c r="BX21">
        <v>0.19670000000000001</v>
      </c>
      <c r="BY21">
        <v>0.18579999999999999</v>
      </c>
    </row>
    <row r="22" spans="1:77" x14ac:dyDescent="0.25">
      <c r="A22">
        <v>3</v>
      </c>
      <c r="B22">
        <v>841</v>
      </c>
      <c r="C22">
        <v>80</v>
      </c>
      <c r="D22">
        <v>1090</v>
      </c>
      <c r="E22">
        <v>1170</v>
      </c>
      <c r="F22">
        <v>0.5</v>
      </c>
      <c r="G22">
        <v>0.74219999999999997</v>
      </c>
      <c r="H22">
        <v>0.7248</v>
      </c>
      <c r="I22">
        <v>0.46429999999999999</v>
      </c>
      <c r="J22">
        <v>0.66849999999999998</v>
      </c>
      <c r="K22">
        <v>0.65380000000000005</v>
      </c>
      <c r="L22">
        <v>0.1071</v>
      </c>
      <c r="M22">
        <v>8.0100000000000005E-2</v>
      </c>
      <c r="N22">
        <v>8.2100000000000006E-2</v>
      </c>
      <c r="O22">
        <v>0</v>
      </c>
      <c r="P22" t="s">
        <v>35</v>
      </c>
      <c r="Q22" t="s">
        <v>35</v>
      </c>
      <c r="R22" t="s">
        <v>35</v>
      </c>
      <c r="S22">
        <v>4.3299999999999998E-2</v>
      </c>
      <c r="T22">
        <v>4.2700000000000002E-2</v>
      </c>
      <c r="U22">
        <v>0</v>
      </c>
      <c r="V22">
        <v>0</v>
      </c>
      <c r="W22">
        <v>0</v>
      </c>
      <c r="X22">
        <v>0</v>
      </c>
      <c r="Y22">
        <v>2.0299999999999999E-2</v>
      </c>
      <c r="Z22">
        <v>1.8800000000000001E-2</v>
      </c>
      <c r="AA22">
        <v>0</v>
      </c>
      <c r="AB22">
        <v>0</v>
      </c>
      <c r="AC22">
        <v>0</v>
      </c>
      <c r="AD22">
        <v>8.3299999999999999E-2</v>
      </c>
      <c r="AE22">
        <v>9.0200000000000002E-2</v>
      </c>
      <c r="AF22">
        <v>8.9700000000000002E-2</v>
      </c>
      <c r="AG22">
        <v>0.32140000000000002</v>
      </c>
      <c r="AH22">
        <v>0.52300000000000002</v>
      </c>
      <c r="AI22">
        <v>0.50849999999999995</v>
      </c>
      <c r="AJ22" t="s">
        <v>35</v>
      </c>
      <c r="AK22">
        <v>0.1179</v>
      </c>
      <c r="AL22">
        <v>0.112</v>
      </c>
      <c r="AM22">
        <v>0</v>
      </c>
      <c r="AN22">
        <v>5.4999999999999997E-3</v>
      </c>
      <c r="AO22">
        <v>5.1000000000000004E-3</v>
      </c>
      <c r="AP22" t="s">
        <v>35</v>
      </c>
      <c r="AQ22">
        <v>9.9400000000000002E-2</v>
      </c>
      <c r="AR22">
        <v>9.4899999999999998E-2</v>
      </c>
      <c r="AS22">
        <v>0.27379999999999999</v>
      </c>
      <c r="AT22">
        <v>0.38769999999999999</v>
      </c>
      <c r="AU22">
        <v>0.3795</v>
      </c>
      <c r="AV22" t="s">
        <v>35</v>
      </c>
      <c r="AW22">
        <v>1.7500000000000002E-2</v>
      </c>
      <c r="AX22">
        <v>1.7100000000000001E-2</v>
      </c>
      <c r="AY22">
        <v>0</v>
      </c>
      <c r="AZ22" t="s">
        <v>35</v>
      </c>
      <c r="BA22" t="s">
        <v>35</v>
      </c>
      <c r="BB22" t="s">
        <v>35</v>
      </c>
      <c r="BC22">
        <v>5.8900000000000001E-2</v>
      </c>
      <c r="BD22">
        <v>5.6399999999999999E-2</v>
      </c>
      <c r="BE22" t="s">
        <v>35</v>
      </c>
      <c r="BF22">
        <v>3.78E-2</v>
      </c>
      <c r="BG22">
        <v>3.6799999999999999E-2</v>
      </c>
      <c r="BH22">
        <v>0</v>
      </c>
      <c r="BI22">
        <v>2.12E-2</v>
      </c>
      <c r="BJ22">
        <v>1.9699999999999999E-2</v>
      </c>
      <c r="BK22">
        <v>0</v>
      </c>
      <c r="BL22">
        <v>0</v>
      </c>
      <c r="BM22">
        <v>0</v>
      </c>
      <c r="BN22" t="s">
        <v>35</v>
      </c>
      <c r="BO22">
        <v>1.47E-2</v>
      </c>
      <c r="BP22">
        <v>1.4500000000000001E-2</v>
      </c>
      <c r="BQ22">
        <v>0.3095</v>
      </c>
      <c r="BR22">
        <v>0.14000000000000001</v>
      </c>
      <c r="BS22">
        <v>0.15210000000000001</v>
      </c>
      <c r="BT22">
        <v>8.3299999999999999E-2</v>
      </c>
      <c r="BU22">
        <v>3.3099999999999997E-2</v>
      </c>
      <c r="BV22">
        <v>3.6799999999999999E-2</v>
      </c>
      <c r="BW22">
        <v>0.1071</v>
      </c>
      <c r="BX22">
        <v>8.4699999999999998E-2</v>
      </c>
      <c r="BY22">
        <v>8.6300000000000002E-2</v>
      </c>
    </row>
    <row r="23" spans="1:77" x14ac:dyDescent="0.25">
      <c r="A23">
        <v>3</v>
      </c>
      <c r="B23">
        <v>893</v>
      </c>
      <c r="C23">
        <v>60</v>
      </c>
      <c r="D23">
        <v>1240</v>
      </c>
      <c r="E23">
        <v>1300</v>
      </c>
      <c r="F23">
        <v>0.45760000000000001</v>
      </c>
      <c r="G23">
        <v>0.63759999999999994</v>
      </c>
      <c r="H23">
        <v>0.62939999999999996</v>
      </c>
      <c r="I23">
        <v>0.42370000000000002</v>
      </c>
      <c r="J23">
        <v>0.53910000000000002</v>
      </c>
      <c r="K23">
        <v>0.53390000000000004</v>
      </c>
      <c r="L23">
        <v>0.2034</v>
      </c>
      <c r="M23">
        <v>9.2799999999999994E-2</v>
      </c>
      <c r="N23">
        <v>9.7799999999999998E-2</v>
      </c>
      <c r="O23">
        <v>0</v>
      </c>
      <c r="P23">
        <v>0</v>
      </c>
      <c r="Q23">
        <v>0</v>
      </c>
      <c r="R23">
        <v>0</v>
      </c>
      <c r="S23">
        <v>2.4199999999999999E-2</v>
      </c>
      <c r="T23">
        <v>2.3099999999999999E-2</v>
      </c>
      <c r="U23">
        <v>0</v>
      </c>
      <c r="V23">
        <v>0</v>
      </c>
      <c r="W23">
        <v>0</v>
      </c>
      <c r="X23" t="s">
        <v>35</v>
      </c>
      <c r="Y23">
        <v>1.6899999999999998E-2</v>
      </c>
      <c r="Z23">
        <v>1.6899999999999998E-2</v>
      </c>
      <c r="AA23">
        <v>0</v>
      </c>
      <c r="AB23">
        <v>0</v>
      </c>
      <c r="AC23">
        <v>0</v>
      </c>
      <c r="AD23" t="s">
        <v>35</v>
      </c>
      <c r="AE23">
        <v>4.9200000000000001E-2</v>
      </c>
      <c r="AF23">
        <v>4.8500000000000001E-2</v>
      </c>
      <c r="AG23">
        <v>0.2034</v>
      </c>
      <c r="AH23">
        <v>0.4052</v>
      </c>
      <c r="AI23">
        <v>0.39600000000000002</v>
      </c>
      <c r="AJ23" t="s">
        <v>35</v>
      </c>
      <c r="AK23">
        <v>0.13800000000000001</v>
      </c>
      <c r="AL23">
        <v>0.13250000000000001</v>
      </c>
      <c r="AM23">
        <v>0</v>
      </c>
      <c r="AN23">
        <v>5.5999999999999999E-3</v>
      </c>
      <c r="AO23">
        <v>5.4000000000000003E-3</v>
      </c>
      <c r="AP23" t="s">
        <v>35</v>
      </c>
      <c r="AQ23">
        <v>0.1203</v>
      </c>
      <c r="AR23">
        <v>0.11559999999999999</v>
      </c>
      <c r="AS23">
        <v>0.18640000000000001</v>
      </c>
      <c r="AT23">
        <v>0.26550000000000001</v>
      </c>
      <c r="AU23">
        <v>0.26190000000000002</v>
      </c>
      <c r="AV23">
        <v>0</v>
      </c>
      <c r="AW23" t="s">
        <v>35</v>
      </c>
      <c r="AX23" t="s">
        <v>35</v>
      </c>
      <c r="AY23">
        <v>0</v>
      </c>
      <c r="AZ23">
        <v>0</v>
      </c>
      <c r="BA23">
        <v>0</v>
      </c>
      <c r="BB23" t="s">
        <v>35</v>
      </c>
      <c r="BC23">
        <v>8.3900000000000002E-2</v>
      </c>
      <c r="BD23">
        <v>8.09E-2</v>
      </c>
      <c r="BE23">
        <v>0</v>
      </c>
      <c r="BF23">
        <v>2.1000000000000001E-2</v>
      </c>
      <c r="BG23">
        <v>0.02</v>
      </c>
      <c r="BH23" t="s">
        <v>35</v>
      </c>
      <c r="BI23">
        <v>6.3E-2</v>
      </c>
      <c r="BJ23">
        <v>6.0900000000000003E-2</v>
      </c>
      <c r="BK23">
        <v>0</v>
      </c>
      <c r="BL23">
        <v>0</v>
      </c>
      <c r="BM23">
        <v>0</v>
      </c>
      <c r="BN23" t="s">
        <v>35</v>
      </c>
      <c r="BO23">
        <v>1.4500000000000001E-2</v>
      </c>
      <c r="BP23">
        <v>1.46E-2</v>
      </c>
      <c r="BQ23">
        <v>0.2034</v>
      </c>
      <c r="BR23">
        <v>0.109</v>
      </c>
      <c r="BS23">
        <v>0.1133</v>
      </c>
      <c r="BT23" t="s">
        <v>35</v>
      </c>
      <c r="BU23">
        <v>2.3400000000000001E-2</v>
      </c>
      <c r="BV23">
        <v>2.3099999999999999E-2</v>
      </c>
      <c r="BW23">
        <v>0.32200000000000001</v>
      </c>
      <c r="BX23">
        <v>0.23</v>
      </c>
      <c r="BY23">
        <v>0.23419999999999999</v>
      </c>
    </row>
    <row r="24" spans="1:77" x14ac:dyDescent="0.25">
      <c r="A24">
        <v>3</v>
      </c>
      <c r="B24">
        <v>894</v>
      </c>
      <c r="C24">
        <v>120</v>
      </c>
      <c r="D24">
        <v>790</v>
      </c>
      <c r="E24">
        <v>910</v>
      </c>
      <c r="F24">
        <v>0.52990000000000004</v>
      </c>
      <c r="G24">
        <v>0.64470000000000005</v>
      </c>
      <c r="H24">
        <v>0.62980000000000003</v>
      </c>
      <c r="I24">
        <v>0.39319999999999999</v>
      </c>
      <c r="J24">
        <v>0.53169999999999995</v>
      </c>
      <c r="K24">
        <v>0.51380000000000003</v>
      </c>
      <c r="L24">
        <v>0.12820000000000001</v>
      </c>
      <c r="M24">
        <v>0.11169999999999999</v>
      </c>
      <c r="N24">
        <v>0.1138</v>
      </c>
      <c r="O24">
        <v>0</v>
      </c>
      <c r="P24">
        <v>0</v>
      </c>
      <c r="Q24">
        <v>0</v>
      </c>
      <c r="R24" t="s">
        <v>35</v>
      </c>
      <c r="S24">
        <v>3.5499999999999997E-2</v>
      </c>
      <c r="T24">
        <v>3.3099999999999997E-2</v>
      </c>
      <c r="U24">
        <v>0</v>
      </c>
      <c r="V24">
        <v>0</v>
      </c>
      <c r="W24">
        <v>0</v>
      </c>
      <c r="X24" t="s">
        <v>35</v>
      </c>
      <c r="Y24">
        <v>2.2800000000000001E-2</v>
      </c>
      <c r="Z24">
        <v>2.2100000000000002E-2</v>
      </c>
      <c r="AA24">
        <v>0</v>
      </c>
      <c r="AB24">
        <v>0</v>
      </c>
      <c r="AC24">
        <v>0</v>
      </c>
      <c r="AD24">
        <v>5.9799999999999999E-2</v>
      </c>
      <c r="AE24">
        <v>8.2500000000000004E-2</v>
      </c>
      <c r="AF24">
        <v>7.9600000000000004E-2</v>
      </c>
      <c r="AG24">
        <v>0.23080000000000001</v>
      </c>
      <c r="AH24">
        <v>0.36170000000000002</v>
      </c>
      <c r="AI24">
        <v>0.3448</v>
      </c>
      <c r="AJ24" t="s">
        <v>35</v>
      </c>
      <c r="AK24">
        <v>5.4600000000000003E-2</v>
      </c>
      <c r="AL24">
        <v>5.1900000000000002E-2</v>
      </c>
      <c r="AM24">
        <v>0</v>
      </c>
      <c r="AN24" t="s">
        <v>35</v>
      </c>
      <c r="AO24" t="s">
        <v>35</v>
      </c>
      <c r="AP24" t="s">
        <v>35</v>
      </c>
      <c r="AQ24">
        <v>3.4299999999999997E-2</v>
      </c>
      <c r="AR24">
        <v>3.09E-2</v>
      </c>
      <c r="AS24">
        <v>0.17949999999999999</v>
      </c>
      <c r="AT24">
        <v>0.30330000000000001</v>
      </c>
      <c r="AU24">
        <v>0.2873</v>
      </c>
      <c r="AV24" t="s">
        <v>35</v>
      </c>
      <c r="AW24" t="s">
        <v>35</v>
      </c>
      <c r="AX24" t="s">
        <v>35</v>
      </c>
      <c r="AY24">
        <v>0</v>
      </c>
      <c r="AZ24">
        <v>0</v>
      </c>
      <c r="BA24">
        <v>0</v>
      </c>
      <c r="BB24">
        <v>9.4E-2</v>
      </c>
      <c r="BC24">
        <v>7.9899999999999999E-2</v>
      </c>
      <c r="BD24">
        <v>8.1799999999999998E-2</v>
      </c>
      <c r="BE24" t="s">
        <v>35</v>
      </c>
      <c r="BF24">
        <v>2.0299999999999999E-2</v>
      </c>
      <c r="BG24">
        <v>2.2100000000000002E-2</v>
      </c>
      <c r="BH24">
        <v>5.9799999999999999E-2</v>
      </c>
      <c r="BI24">
        <v>5.96E-2</v>
      </c>
      <c r="BJ24">
        <v>5.9700000000000003E-2</v>
      </c>
      <c r="BK24">
        <v>0</v>
      </c>
      <c r="BL24">
        <v>0</v>
      </c>
      <c r="BM24">
        <v>0</v>
      </c>
      <c r="BN24" t="s">
        <v>35</v>
      </c>
      <c r="BO24">
        <v>3.3000000000000002E-2</v>
      </c>
      <c r="BP24">
        <v>3.4299999999999997E-2</v>
      </c>
      <c r="BQ24">
        <v>0.27350000000000002</v>
      </c>
      <c r="BR24">
        <v>0.1865</v>
      </c>
      <c r="BS24">
        <v>0.1978</v>
      </c>
      <c r="BT24">
        <v>5.1299999999999998E-2</v>
      </c>
      <c r="BU24">
        <v>2.7900000000000001E-2</v>
      </c>
      <c r="BV24">
        <v>3.09E-2</v>
      </c>
      <c r="BW24">
        <v>0.14530000000000001</v>
      </c>
      <c r="BX24">
        <v>0.1409</v>
      </c>
      <c r="BY24">
        <v>0.1414</v>
      </c>
    </row>
    <row r="25" spans="1:77" x14ac:dyDescent="0.25">
      <c r="A25">
        <v>3</v>
      </c>
      <c r="B25">
        <v>895</v>
      </c>
      <c r="C25">
        <v>90</v>
      </c>
      <c r="D25">
        <v>1300</v>
      </c>
      <c r="E25">
        <v>1400</v>
      </c>
      <c r="F25">
        <v>0.44679999999999997</v>
      </c>
      <c r="G25">
        <v>0.54869999999999997</v>
      </c>
      <c r="H25">
        <v>0.54190000000000005</v>
      </c>
      <c r="I25">
        <v>0.40429999999999999</v>
      </c>
      <c r="J25">
        <v>0.48659999999999998</v>
      </c>
      <c r="K25">
        <v>0.48099999999999998</v>
      </c>
      <c r="L25">
        <v>0.12770000000000001</v>
      </c>
      <c r="M25">
        <v>0.1128</v>
      </c>
      <c r="N25">
        <v>0.1138</v>
      </c>
      <c r="O25">
        <v>0</v>
      </c>
      <c r="P25">
        <v>0</v>
      </c>
      <c r="Q25">
        <v>0</v>
      </c>
      <c r="R25" t="s">
        <v>35</v>
      </c>
      <c r="S25">
        <v>3.3799999999999997E-2</v>
      </c>
      <c r="T25">
        <v>3.44E-2</v>
      </c>
      <c r="U25">
        <v>0</v>
      </c>
      <c r="V25" t="s">
        <v>35</v>
      </c>
      <c r="W25" t="s">
        <v>35</v>
      </c>
      <c r="X25">
        <v>0</v>
      </c>
      <c r="Y25" t="s">
        <v>35</v>
      </c>
      <c r="Z25" t="s">
        <v>35</v>
      </c>
      <c r="AA25">
        <v>0</v>
      </c>
      <c r="AB25">
        <v>0</v>
      </c>
      <c r="AC25">
        <v>0</v>
      </c>
      <c r="AD25">
        <v>7.4499999999999997E-2</v>
      </c>
      <c r="AE25">
        <v>6.83E-2</v>
      </c>
      <c r="AF25">
        <v>6.8699999999999997E-2</v>
      </c>
      <c r="AG25">
        <v>0.23400000000000001</v>
      </c>
      <c r="AH25">
        <v>0.33539999999999998</v>
      </c>
      <c r="AI25">
        <v>0.3286</v>
      </c>
      <c r="AJ25" t="s">
        <v>35</v>
      </c>
      <c r="AK25">
        <v>4.3700000000000003E-2</v>
      </c>
      <c r="AL25">
        <v>4.3700000000000003E-2</v>
      </c>
      <c r="AM25">
        <v>0</v>
      </c>
      <c r="AN25" t="s">
        <v>35</v>
      </c>
      <c r="AO25" t="s">
        <v>35</v>
      </c>
      <c r="AP25" t="s">
        <v>35</v>
      </c>
      <c r="AQ25">
        <v>3.7600000000000001E-2</v>
      </c>
      <c r="AR25">
        <v>3.7900000000000003E-2</v>
      </c>
      <c r="AS25">
        <v>0.17019999999999999</v>
      </c>
      <c r="AT25">
        <v>0.24790000000000001</v>
      </c>
      <c r="AU25">
        <v>0.2427</v>
      </c>
      <c r="AV25" t="s">
        <v>35</v>
      </c>
      <c r="AW25">
        <v>4.3700000000000003E-2</v>
      </c>
      <c r="AX25">
        <v>4.2200000000000001E-2</v>
      </c>
      <c r="AY25">
        <v>0</v>
      </c>
      <c r="AZ25">
        <v>0</v>
      </c>
      <c r="BA25">
        <v>0</v>
      </c>
      <c r="BB25" t="s">
        <v>35</v>
      </c>
      <c r="BC25">
        <v>4.7600000000000003E-2</v>
      </c>
      <c r="BD25">
        <v>4.7199999999999999E-2</v>
      </c>
      <c r="BE25" t="s">
        <v>35</v>
      </c>
      <c r="BF25">
        <v>3.5299999999999998E-2</v>
      </c>
      <c r="BG25">
        <v>3.5099999999999999E-2</v>
      </c>
      <c r="BH25" t="s">
        <v>35</v>
      </c>
      <c r="BI25">
        <v>1.0699999999999999E-2</v>
      </c>
      <c r="BJ25">
        <v>1.0699999999999999E-2</v>
      </c>
      <c r="BK25">
        <v>0</v>
      </c>
      <c r="BL25" t="s">
        <v>35</v>
      </c>
      <c r="BM25" t="s">
        <v>35</v>
      </c>
      <c r="BN25">
        <v>0</v>
      </c>
      <c r="BO25">
        <v>1.46E-2</v>
      </c>
      <c r="BP25">
        <v>1.3599999999999999E-2</v>
      </c>
      <c r="BQ25">
        <v>0.21279999999999999</v>
      </c>
      <c r="BR25">
        <v>0.24560000000000001</v>
      </c>
      <c r="BS25">
        <v>0.24340000000000001</v>
      </c>
      <c r="BT25" t="s">
        <v>35</v>
      </c>
      <c r="BU25">
        <v>2.6100000000000002E-2</v>
      </c>
      <c r="BV25">
        <v>2.7199999999999998E-2</v>
      </c>
      <c r="BW25">
        <v>0.2979</v>
      </c>
      <c r="BX25">
        <v>0.17960000000000001</v>
      </c>
      <c r="BY25">
        <v>0.1875</v>
      </c>
    </row>
    <row r="26" spans="1:77" x14ac:dyDescent="0.25">
      <c r="A26">
        <v>3</v>
      </c>
      <c r="B26">
        <v>919</v>
      </c>
      <c r="C26">
        <v>230</v>
      </c>
      <c r="D26">
        <v>2370</v>
      </c>
      <c r="E26">
        <v>2590</v>
      </c>
      <c r="F26">
        <v>0.5</v>
      </c>
      <c r="G26">
        <v>0.59379999999999999</v>
      </c>
      <c r="H26">
        <v>0.58560000000000001</v>
      </c>
      <c r="I26">
        <v>0.42480000000000001</v>
      </c>
      <c r="J26">
        <v>0.42099999999999999</v>
      </c>
      <c r="K26">
        <v>0.4214</v>
      </c>
      <c r="L26">
        <v>8.4099999999999994E-2</v>
      </c>
      <c r="M26">
        <v>9.3299999999999994E-2</v>
      </c>
      <c r="N26">
        <v>9.2499999999999999E-2</v>
      </c>
      <c r="O26">
        <v>0</v>
      </c>
      <c r="P26" t="s">
        <v>35</v>
      </c>
      <c r="Q26" t="s">
        <v>35</v>
      </c>
      <c r="R26" t="s">
        <v>35</v>
      </c>
      <c r="S26">
        <v>1.9400000000000001E-2</v>
      </c>
      <c r="T26">
        <v>1.9300000000000001E-2</v>
      </c>
      <c r="U26">
        <v>0</v>
      </c>
      <c r="V26" t="s">
        <v>35</v>
      </c>
      <c r="W26" t="s">
        <v>35</v>
      </c>
      <c r="X26">
        <v>0</v>
      </c>
      <c r="Y26">
        <v>0</v>
      </c>
      <c r="Z26">
        <v>0</v>
      </c>
      <c r="AA26">
        <v>0</v>
      </c>
      <c r="AB26">
        <v>0</v>
      </c>
      <c r="AC26">
        <v>0</v>
      </c>
      <c r="AD26">
        <v>2.6499999999999999E-2</v>
      </c>
      <c r="AE26">
        <v>4.3900000000000002E-2</v>
      </c>
      <c r="AF26">
        <v>4.24E-2</v>
      </c>
      <c r="AG26">
        <v>0.32300000000000001</v>
      </c>
      <c r="AH26">
        <v>0.30620000000000003</v>
      </c>
      <c r="AI26">
        <v>0.30759999999999998</v>
      </c>
      <c r="AJ26" t="s">
        <v>35</v>
      </c>
      <c r="AK26">
        <v>3.2899999999999999E-2</v>
      </c>
      <c r="AL26">
        <v>3.1600000000000003E-2</v>
      </c>
      <c r="AM26">
        <v>0</v>
      </c>
      <c r="AN26">
        <v>0</v>
      </c>
      <c r="AO26">
        <v>0</v>
      </c>
      <c r="AP26" t="s">
        <v>35</v>
      </c>
      <c r="AQ26">
        <v>1.3899999999999999E-2</v>
      </c>
      <c r="AR26">
        <v>1.3100000000000001E-2</v>
      </c>
      <c r="AS26">
        <v>0.3009</v>
      </c>
      <c r="AT26">
        <v>0.26600000000000001</v>
      </c>
      <c r="AU26">
        <v>0.26910000000000001</v>
      </c>
      <c r="AV26" t="s">
        <v>35</v>
      </c>
      <c r="AW26">
        <v>7.1999999999999998E-3</v>
      </c>
      <c r="AX26">
        <v>6.8999999999999999E-3</v>
      </c>
      <c r="AY26">
        <v>0</v>
      </c>
      <c r="AZ26" t="s">
        <v>35</v>
      </c>
      <c r="BA26" t="s">
        <v>35</v>
      </c>
      <c r="BB26">
        <v>7.0800000000000002E-2</v>
      </c>
      <c r="BC26">
        <v>0.16259999999999999</v>
      </c>
      <c r="BD26">
        <v>0.15459999999999999</v>
      </c>
      <c r="BE26" t="s">
        <v>35</v>
      </c>
      <c r="BF26">
        <v>3.4599999999999999E-2</v>
      </c>
      <c r="BG26">
        <v>3.2399999999999998E-2</v>
      </c>
      <c r="BH26">
        <v>6.1899999999999997E-2</v>
      </c>
      <c r="BI26">
        <v>0.128</v>
      </c>
      <c r="BJ26">
        <v>0.1222</v>
      </c>
      <c r="BK26">
        <v>0</v>
      </c>
      <c r="BL26">
        <v>0</v>
      </c>
      <c r="BM26">
        <v>0</v>
      </c>
      <c r="BN26" t="s">
        <v>35</v>
      </c>
      <c r="BO26">
        <v>1.01E-2</v>
      </c>
      <c r="BP26">
        <v>9.5999999999999992E-3</v>
      </c>
      <c r="BQ26">
        <v>0.1681</v>
      </c>
      <c r="BR26">
        <v>0.11990000000000001</v>
      </c>
      <c r="BS26">
        <v>0.1241</v>
      </c>
      <c r="BT26">
        <v>5.3100000000000001E-2</v>
      </c>
      <c r="BU26">
        <v>3.5499999999999997E-2</v>
      </c>
      <c r="BV26">
        <v>3.6999999999999998E-2</v>
      </c>
      <c r="BW26">
        <v>0.27879999999999999</v>
      </c>
      <c r="BX26">
        <v>0.25080000000000002</v>
      </c>
      <c r="BY26">
        <v>0.25330000000000003</v>
      </c>
    </row>
    <row r="27" spans="1:77" x14ac:dyDescent="0.25">
      <c r="A27">
        <v>3</v>
      </c>
      <c r="B27">
        <v>205</v>
      </c>
      <c r="C27">
        <v>180</v>
      </c>
      <c r="D27">
        <v>380</v>
      </c>
      <c r="E27">
        <v>560</v>
      </c>
      <c r="F27">
        <v>0.67610000000000003</v>
      </c>
      <c r="G27">
        <v>0.60160000000000002</v>
      </c>
      <c r="H27">
        <v>0.625</v>
      </c>
      <c r="I27">
        <v>0.66479999999999995</v>
      </c>
      <c r="J27">
        <v>0.59379999999999999</v>
      </c>
      <c r="K27">
        <v>0.61609999999999998</v>
      </c>
      <c r="L27">
        <v>0.11360000000000001</v>
      </c>
      <c r="M27">
        <v>0.1094</v>
      </c>
      <c r="N27">
        <v>0.11070000000000001</v>
      </c>
      <c r="O27">
        <v>0</v>
      </c>
      <c r="P27" t="s">
        <v>35</v>
      </c>
      <c r="Q27" t="s">
        <v>35</v>
      </c>
      <c r="R27" t="s">
        <v>35</v>
      </c>
      <c r="S27">
        <v>2.0799999999999999E-2</v>
      </c>
      <c r="T27">
        <v>1.7899999999999999E-2</v>
      </c>
      <c r="U27" t="s">
        <v>35</v>
      </c>
      <c r="V27" t="s">
        <v>35</v>
      </c>
      <c r="W27" t="s">
        <v>35</v>
      </c>
      <c r="X27" t="s">
        <v>35</v>
      </c>
      <c r="Y27" t="s">
        <v>35</v>
      </c>
      <c r="Z27" t="s">
        <v>35</v>
      </c>
      <c r="AA27">
        <v>0</v>
      </c>
      <c r="AB27">
        <v>0</v>
      </c>
      <c r="AC27">
        <v>0</v>
      </c>
      <c r="AD27" t="s">
        <v>35</v>
      </c>
      <c r="AE27">
        <v>2.86E-2</v>
      </c>
      <c r="AF27">
        <v>2.5000000000000001E-2</v>
      </c>
      <c r="AG27">
        <v>0.52270000000000005</v>
      </c>
      <c r="AH27">
        <v>0.4531</v>
      </c>
      <c r="AI27">
        <v>0.47499999999999998</v>
      </c>
      <c r="AJ27">
        <v>7.9500000000000001E-2</v>
      </c>
      <c r="AK27">
        <v>5.4699999999999999E-2</v>
      </c>
      <c r="AL27">
        <v>6.25E-2</v>
      </c>
      <c r="AM27">
        <v>0</v>
      </c>
      <c r="AN27" t="s">
        <v>35</v>
      </c>
      <c r="AO27" t="s">
        <v>35</v>
      </c>
      <c r="AP27" t="s">
        <v>35</v>
      </c>
      <c r="AQ27" t="s">
        <v>35</v>
      </c>
      <c r="AR27">
        <v>1.7899999999999999E-2</v>
      </c>
      <c r="AS27">
        <v>0.40910000000000002</v>
      </c>
      <c r="AT27">
        <v>0.36720000000000003</v>
      </c>
      <c r="AU27">
        <v>0.38040000000000002</v>
      </c>
      <c r="AV27">
        <v>3.4099999999999998E-2</v>
      </c>
      <c r="AW27">
        <v>3.1300000000000001E-2</v>
      </c>
      <c r="AX27">
        <v>3.2099999999999997E-2</v>
      </c>
      <c r="AY27">
        <v>0</v>
      </c>
      <c r="AZ27">
        <v>0</v>
      </c>
      <c r="BA27">
        <v>0</v>
      </c>
      <c r="BB27" t="s">
        <v>35</v>
      </c>
      <c r="BC27" t="s">
        <v>35</v>
      </c>
      <c r="BD27" t="s">
        <v>35</v>
      </c>
      <c r="BE27">
        <v>0</v>
      </c>
      <c r="BF27" t="s">
        <v>35</v>
      </c>
      <c r="BG27" t="s">
        <v>35</v>
      </c>
      <c r="BH27" t="s">
        <v>35</v>
      </c>
      <c r="BI27" t="s">
        <v>35</v>
      </c>
      <c r="BJ27" t="s">
        <v>35</v>
      </c>
      <c r="BK27">
        <v>0</v>
      </c>
      <c r="BL27">
        <v>0</v>
      </c>
      <c r="BM27">
        <v>0</v>
      </c>
      <c r="BN27">
        <v>0</v>
      </c>
      <c r="BO27" t="s">
        <v>35</v>
      </c>
      <c r="BP27" t="s">
        <v>35</v>
      </c>
      <c r="BQ27">
        <v>0.15909999999999999</v>
      </c>
      <c r="BR27">
        <v>0.1094</v>
      </c>
      <c r="BS27">
        <v>0.125</v>
      </c>
      <c r="BT27">
        <v>3.4099999999999998E-2</v>
      </c>
      <c r="BU27">
        <v>3.39E-2</v>
      </c>
      <c r="BV27">
        <v>3.39E-2</v>
      </c>
      <c r="BW27">
        <v>0.13070000000000001</v>
      </c>
      <c r="BX27">
        <v>0.25519999999999998</v>
      </c>
      <c r="BY27">
        <v>0.21609999999999999</v>
      </c>
    </row>
    <row r="28" spans="1:77" x14ac:dyDescent="0.25">
      <c r="A28">
        <v>3</v>
      </c>
      <c r="B28">
        <v>211</v>
      </c>
      <c r="C28">
        <v>170</v>
      </c>
      <c r="D28">
        <v>150</v>
      </c>
      <c r="E28">
        <v>330</v>
      </c>
      <c r="F28">
        <v>0.7399</v>
      </c>
      <c r="G28">
        <v>0.72370000000000001</v>
      </c>
      <c r="H28">
        <v>0.73229999999999995</v>
      </c>
      <c r="I28">
        <v>0.72829999999999995</v>
      </c>
      <c r="J28">
        <v>0.71709999999999996</v>
      </c>
      <c r="K28">
        <v>0.72309999999999997</v>
      </c>
      <c r="L28">
        <v>0.12139999999999999</v>
      </c>
      <c r="M28">
        <v>0.1118</v>
      </c>
      <c r="N28">
        <v>0.1169</v>
      </c>
      <c r="O28">
        <v>0</v>
      </c>
      <c r="P28" t="s">
        <v>35</v>
      </c>
      <c r="Q28" t="s">
        <v>35</v>
      </c>
      <c r="R28" t="s">
        <v>35</v>
      </c>
      <c r="S28" t="s">
        <v>35</v>
      </c>
      <c r="T28">
        <v>2.1499999999999998E-2</v>
      </c>
      <c r="U28">
        <v>0</v>
      </c>
      <c r="V28">
        <v>0</v>
      </c>
      <c r="W28">
        <v>0</v>
      </c>
      <c r="X28" t="s">
        <v>35</v>
      </c>
      <c r="Y28" t="s">
        <v>35</v>
      </c>
      <c r="Z28">
        <v>2.46E-2</v>
      </c>
      <c r="AA28">
        <v>0</v>
      </c>
      <c r="AB28">
        <v>0</v>
      </c>
      <c r="AC28">
        <v>0</v>
      </c>
      <c r="AD28" t="s">
        <v>35</v>
      </c>
      <c r="AE28" t="s">
        <v>35</v>
      </c>
      <c r="AF28">
        <v>1.8499999999999999E-2</v>
      </c>
      <c r="AG28">
        <v>0.5665</v>
      </c>
      <c r="AH28">
        <v>0.53949999999999998</v>
      </c>
      <c r="AI28">
        <v>0.55379999999999996</v>
      </c>
      <c r="AJ28">
        <v>0.12720000000000001</v>
      </c>
      <c r="AK28">
        <v>0.13819999999999999</v>
      </c>
      <c r="AL28">
        <v>0.1323</v>
      </c>
      <c r="AM28">
        <v>0</v>
      </c>
      <c r="AN28">
        <v>0</v>
      </c>
      <c r="AO28">
        <v>0</v>
      </c>
      <c r="AP28">
        <v>4.6199999999999998E-2</v>
      </c>
      <c r="AQ28">
        <v>7.2400000000000006E-2</v>
      </c>
      <c r="AR28">
        <v>5.8500000000000003E-2</v>
      </c>
      <c r="AS28">
        <v>0.4335</v>
      </c>
      <c r="AT28">
        <v>0.40129999999999999</v>
      </c>
      <c r="AU28">
        <v>0.41849999999999998</v>
      </c>
      <c r="AV28" t="s">
        <v>35</v>
      </c>
      <c r="AW28">
        <v>0</v>
      </c>
      <c r="AX28" t="s">
        <v>35</v>
      </c>
      <c r="AY28">
        <v>0</v>
      </c>
      <c r="AZ28">
        <v>0</v>
      </c>
      <c r="BA28">
        <v>0</v>
      </c>
      <c r="BB28" t="s">
        <v>35</v>
      </c>
      <c r="BC28" t="s">
        <v>35</v>
      </c>
      <c r="BD28" t="s">
        <v>35</v>
      </c>
      <c r="BE28">
        <v>0</v>
      </c>
      <c r="BF28">
        <v>0</v>
      </c>
      <c r="BG28">
        <v>0</v>
      </c>
      <c r="BH28" t="s">
        <v>35</v>
      </c>
      <c r="BI28" t="s">
        <v>35</v>
      </c>
      <c r="BJ28" t="s">
        <v>35</v>
      </c>
      <c r="BK28">
        <v>0</v>
      </c>
      <c r="BL28">
        <v>0</v>
      </c>
      <c r="BM28">
        <v>0</v>
      </c>
      <c r="BN28" t="s">
        <v>35</v>
      </c>
      <c r="BO28">
        <v>0</v>
      </c>
      <c r="BP28" t="s">
        <v>35</v>
      </c>
      <c r="BQ28">
        <v>0.14449999999999999</v>
      </c>
      <c r="BR28">
        <v>0.125</v>
      </c>
      <c r="BS28">
        <v>0.13539999999999999</v>
      </c>
      <c r="BT28" t="s">
        <v>35</v>
      </c>
      <c r="BU28" t="s">
        <v>35</v>
      </c>
      <c r="BV28" t="s">
        <v>35</v>
      </c>
      <c r="BW28">
        <v>0.104</v>
      </c>
      <c r="BX28">
        <v>0.13819999999999999</v>
      </c>
      <c r="BY28">
        <v>0.12</v>
      </c>
    </row>
    <row r="29" spans="1:77" x14ac:dyDescent="0.25">
      <c r="A29">
        <v>3</v>
      </c>
      <c r="B29">
        <v>308</v>
      </c>
      <c r="C29">
        <v>10</v>
      </c>
      <c r="D29">
        <v>50</v>
      </c>
      <c r="E29">
        <v>60</v>
      </c>
      <c r="F29">
        <v>0.66669999999999996</v>
      </c>
      <c r="G29">
        <v>0.34039999999999998</v>
      </c>
      <c r="H29">
        <v>0.39290000000000003</v>
      </c>
      <c r="I29">
        <v>0.66669999999999996</v>
      </c>
      <c r="J29">
        <v>0.2979</v>
      </c>
      <c r="K29">
        <v>0.35709999999999997</v>
      </c>
      <c r="L29" t="s">
        <v>35</v>
      </c>
      <c r="M29">
        <v>0.12770000000000001</v>
      </c>
      <c r="N29">
        <v>0.16070000000000001</v>
      </c>
      <c r="O29">
        <v>0</v>
      </c>
      <c r="P29">
        <v>0</v>
      </c>
      <c r="Q29">
        <v>0</v>
      </c>
      <c r="R29" t="s">
        <v>35</v>
      </c>
      <c r="S29">
        <v>0</v>
      </c>
      <c r="T29" t="s">
        <v>35</v>
      </c>
      <c r="U29">
        <v>0</v>
      </c>
      <c r="V29">
        <v>0</v>
      </c>
      <c r="W29">
        <v>0</v>
      </c>
      <c r="X29">
        <v>0</v>
      </c>
      <c r="Y29" t="s">
        <v>35</v>
      </c>
      <c r="Z29" t="s">
        <v>35</v>
      </c>
      <c r="AA29">
        <v>0</v>
      </c>
      <c r="AB29">
        <v>0</v>
      </c>
      <c r="AC29">
        <v>0</v>
      </c>
      <c r="AD29">
        <v>0</v>
      </c>
      <c r="AE29" t="s">
        <v>35</v>
      </c>
      <c r="AF29" t="s">
        <v>35</v>
      </c>
      <c r="AG29" t="s">
        <v>35</v>
      </c>
      <c r="AH29">
        <v>0.1489</v>
      </c>
      <c r="AI29">
        <v>0.16070000000000001</v>
      </c>
      <c r="AJ29" t="s">
        <v>35</v>
      </c>
      <c r="AK29" t="s">
        <v>35</v>
      </c>
      <c r="AL29">
        <v>0.1071</v>
      </c>
      <c r="AM29">
        <v>0</v>
      </c>
      <c r="AN29">
        <v>0</v>
      </c>
      <c r="AO29">
        <v>0</v>
      </c>
      <c r="AP29">
        <v>0</v>
      </c>
      <c r="AQ29">
        <v>0</v>
      </c>
      <c r="AR29">
        <v>0</v>
      </c>
      <c r="AS29">
        <v>0</v>
      </c>
      <c r="AT29" t="s">
        <v>35</v>
      </c>
      <c r="AU29" t="s">
        <v>35</v>
      </c>
      <c r="AV29">
        <v>0</v>
      </c>
      <c r="AW29" t="s">
        <v>35</v>
      </c>
      <c r="AX29" t="s">
        <v>35</v>
      </c>
      <c r="AY29">
        <v>0</v>
      </c>
      <c r="AZ29">
        <v>0</v>
      </c>
      <c r="BA29">
        <v>0</v>
      </c>
      <c r="BB29">
        <v>0</v>
      </c>
      <c r="BC29" t="s">
        <v>35</v>
      </c>
      <c r="BD29" t="s">
        <v>35</v>
      </c>
      <c r="BE29">
        <v>0</v>
      </c>
      <c r="BF29">
        <v>0</v>
      </c>
      <c r="BG29">
        <v>0</v>
      </c>
      <c r="BH29">
        <v>0</v>
      </c>
      <c r="BI29" t="s">
        <v>35</v>
      </c>
      <c r="BJ29" t="s">
        <v>35</v>
      </c>
      <c r="BK29">
        <v>0</v>
      </c>
      <c r="BL29">
        <v>0</v>
      </c>
      <c r="BM29">
        <v>0</v>
      </c>
      <c r="BN29">
        <v>0</v>
      </c>
      <c r="BO29" t="s">
        <v>35</v>
      </c>
      <c r="BP29" t="s">
        <v>35</v>
      </c>
      <c r="BQ29" t="s">
        <v>35</v>
      </c>
      <c r="BR29">
        <v>0.1915</v>
      </c>
      <c r="BS29">
        <v>0.19639999999999999</v>
      </c>
      <c r="BT29">
        <v>0</v>
      </c>
      <c r="BU29" t="s">
        <v>35</v>
      </c>
      <c r="BV29" t="s">
        <v>35</v>
      </c>
      <c r="BW29" t="s">
        <v>35</v>
      </c>
      <c r="BX29">
        <v>0.44679999999999997</v>
      </c>
      <c r="BY29">
        <v>0.39290000000000003</v>
      </c>
    </row>
    <row r="30" spans="1:77" x14ac:dyDescent="0.25">
      <c r="A30">
        <v>3</v>
      </c>
      <c r="B30">
        <v>309</v>
      </c>
      <c r="C30">
        <v>70</v>
      </c>
      <c r="D30">
        <v>150</v>
      </c>
      <c r="E30">
        <v>220</v>
      </c>
      <c r="F30">
        <v>0.48480000000000001</v>
      </c>
      <c r="G30">
        <v>0.47399999999999998</v>
      </c>
      <c r="H30">
        <v>0.4773</v>
      </c>
      <c r="I30">
        <v>0.48480000000000001</v>
      </c>
      <c r="J30">
        <v>0.45450000000000002</v>
      </c>
      <c r="K30">
        <v>0.46360000000000001</v>
      </c>
      <c r="L30">
        <v>0.16669999999999999</v>
      </c>
      <c r="M30">
        <v>8.4400000000000003E-2</v>
      </c>
      <c r="N30">
        <v>0.1091</v>
      </c>
      <c r="O30">
        <v>0</v>
      </c>
      <c r="P30">
        <v>0</v>
      </c>
      <c r="Q30">
        <v>0</v>
      </c>
      <c r="R30">
        <v>0</v>
      </c>
      <c r="S30" t="s">
        <v>35</v>
      </c>
      <c r="T30" t="s">
        <v>35</v>
      </c>
      <c r="U30">
        <v>0</v>
      </c>
      <c r="V30">
        <v>0</v>
      </c>
      <c r="W30">
        <v>0</v>
      </c>
      <c r="X30" t="s">
        <v>35</v>
      </c>
      <c r="Y30">
        <v>0</v>
      </c>
      <c r="Z30" t="s">
        <v>35</v>
      </c>
      <c r="AA30">
        <v>0</v>
      </c>
      <c r="AB30">
        <v>0</v>
      </c>
      <c r="AC30">
        <v>0</v>
      </c>
      <c r="AD30" t="s">
        <v>35</v>
      </c>
      <c r="AE30">
        <v>3.9E-2</v>
      </c>
      <c r="AF30">
        <v>3.1800000000000002E-2</v>
      </c>
      <c r="AG30">
        <v>0.30299999999999999</v>
      </c>
      <c r="AH30">
        <v>0.35060000000000002</v>
      </c>
      <c r="AI30">
        <v>0.33639999999999998</v>
      </c>
      <c r="AJ30" t="s">
        <v>35</v>
      </c>
      <c r="AK30">
        <v>3.9E-2</v>
      </c>
      <c r="AL30">
        <v>3.1800000000000002E-2</v>
      </c>
      <c r="AM30">
        <v>0</v>
      </c>
      <c r="AN30">
        <v>0</v>
      </c>
      <c r="AO30">
        <v>0</v>
      </c>
      <c r="AP30" t="s">
        <v>35</v>
      </c>
      <c r="AQ30" t="s">
        <v>35</v>
      </c>
      <c r="AR30" t="s">
        <v>35</v>
      </c>
      <c r="AS30">
        <v>0.2727</v>
      </c>
      <c r="AT30">
        <v>0.25319999999999998</v>
      </c>
      <c r="AU30">
        <v>0.2591</v>
      </c>
      <c r="AV30" t="s">
        <v>35</v>
      </c>
      <c r="AW30">
        <v>5.8400000000000001E-2</v>
      </c>
      <c r="AX30">
        <v>4.5499999999999999E-2</v>
      </c>
      <c r="AY30">
        <v>0</v>
      </c>
      <c r="AZ30">
        <v>0</v>
      </c>
      <c r="BA30">
        <v>0</v>
      </c>
      <c r="BB30">
        <v>0</v>
      </c>
      <c r="BC30" t="s">
        <v>35</v>
      </c>
      <c r="BD30" t="s">
        <v>35</v>
      </c>
      <c r="BE30">
        <v>0</v>
      </c>
      <c r="BF30" t="s">
        <v>35</v>
      </c>
      <c r="BG30" t="s">
        <v>35</v>
      </c>
      <c r="BH30">
        <v>0</v>
      </c>
      <c r="BI30" t="s">
        <v>35</v>
      </c>
      <c r="BJ30" t="s">
        <v>35</v>
      </c>
      <c r="BK30">
        <v>0</v>
      </c>
      <c r="BL30">
        <v>0</v>
      </c>
      <c r="BM30">
        <v>0</v>
      </c>
      <c r="BN30">
        <v>0</v>
      </c>
      <c r="BO30">
        <v>0</v>
      </c>
      <c r="BP30">
        <v>0</v>
      </c>
      <c r="BQ30">
        <v>0.16669999999999999</v>
      </c>
      <c r="BR30">
        <v>0.13639999999999999</v>
      </c>
      <c r="BS30">
        <v>0.14549999999999999</v>
      </c>
      <c r="BT30" t="s">
        <v>35</v>
      </c>
      <c r="BU30" t="s">
        <v>35</v>
      </c>
      <c r="BV30" t="s">
        <v>35</v>
      </c>
      <c r="BW30">
        <v>0.33329999999999999</v>
      </c>
      <c r="BX30">
        <v>0.36359999999999998</v>
      </c>
      <c r="BY30">
        <v>0.35449999999999998</v>
      </c>
    </row>
    <row r="31" spans="1:77" x14ac:dyDescent="0.25">
      <c r="A31">
        <v>3</v>
      </c>
      <c r="B31">
        <v>316</v>
      </c>
      <c r="C31">
        <v>530</v>
      </c>
      <c r="D31">
        <v>600</v>
      </c>
      <c r="E31">
        <v>1130</v>
      </c>
      <c r="F31">
        <v>0.73019999999999996</v>
      </c>
      <c r="G31">
        <v>0.67989999999999995</v>
      </c>
      <c r="H31">
        <v>0.70340000000000003</v>
      </c>
      <c r="I31">
        <v>0.71699999999999997</v>
      </c>
      <c r="J31">
        <v>0.65839999999999999</v>
      </c>
      <c r="K31">
        <v>0.68579999999999997</v>
      </c>
      <c r="L31">
        <v>0.1283</v>
      </c>
      <c r="M31">
        <v>0.13600000000000001</v>
      </c>
      <c r="N31">
        <v>0.13239999999999999</v>
      </c>
      <c r="O31">
        <v>0</v>
      </c>
      <c r="P31">
        <v>0</v>
      </c>
      <c r="Q31">
        <v>0</v>
      </c>
      <c r="R31">
        <v>3.0200000000000001E-2</v>
      </c>
      <c r="S31">
        <v>2.1600000000000001E-2</v>
      </c>
      <c r="T31">
        <v>2.5600000000000001E-2</v>
      </c>
      <c r="U31">
        <v>0</v>
      </c>
      <c r="V31">
        <v>0</v>
      </c>
      <c r="W31">
        <v>0</v>
      </c>
      <c r="X31">
        <v>2.64E-2</v>
      </c>
      <c r="Y31">
        <v>2.1600000000000001E-2</v>
      </c>
      <c r="Z31">
        <v>2.3800000000000002E-2</v>
      </c>
      <c r="AA31">
        <v>0</v>
      </c>
      <c r="AB31">
        <v>0</v>
      </c>
      <c r="AC31">
        <v>0</v>
      </c>
      <c r="AD31">
        <v>4.3400000000000001E-2</v>
      </c>
      <c r="AE31">
        <v>1.8200000000000001E-2</v>
      </c>
      <c r="AF31">
        <v>0.03</v>
      </c>
      <c r="AG31">
        <v>0.53210000000000002</v>
      </c>
      <c r="AH31">
        <v>0.47760000000000002</v>
      </c>
      <c r="AI31">
        <v>0.50309999999999999</v>
      </c>
      <c r="AJ31">
        <v>5.8500000000000003E-2</v>
      </c>
      <c r="AK31">
        <v>7.46E-2</v>
      </c>
      <c r="AL31">
        <v>6.7100000000000007E-2</v>
      </c>
      <c r="AM31">
        <v>0</v>
      </c>
      <c r="AN31" t="s">
        <v>35</v>
      </c>
      <c r="AO31" t="s">
        <v>35</v>
      </c>
      <c r="AP31">
        <v>2.0799999999999999E-2</v>
      </c>
      <c r="AQ31">
        <v>3.9800000000000002E-2</v>
      </c>
      <c r="AR31">
        <v>3.09E-2</v>
      </c>
      <c r="AS31">
        <v>0.46039999999999998</v>
      </c>
      <c r="AT31">
        <v>0.39639999999999997</v>
      </c>
      <c r="AU31">
        <v>0.42630000000000001</v>
      </c>
      <c r="AV31">
        <v>1.32E-2</v>
      </c>
      <c r="AW31" t="s">
        <v>35</v>
      </c>
      <c r="AX31">
        <v>9.7000000000000003E-3</v>
      </c>
      <c r="AY31">
        <v>0</v>
      </c>
      <c r="AZ31" t="s">
        <v>35</v>
      </c>
      <c r="BA31" t="s">
        <v>35</v>
      </c>
      <c r="BB31" t="s">
        <v>35</v>
      </c>
      <c r="BC31">
        <v>1.49E-2</v>
      </c>
      <c r="BD31">
        <v>1.24E-2</v>
      </c>
      <c r="BE31" t="s">
        <v>35</v>
      </c>
      <c r="BF31">
        <v>0.01</v>
      </c>
      <c r="BG31">
        <v>6.1999999999999998E-3</v>
      </c>
      <c r="BH31" t="s">
        <v>35</v>
      </c>
      <c r="BI31" t="s">
        <v>35</v>
      </c>
      <c r="BJ31">
        <v>5.3E-3</v>
      </c>
      <c r="BK31" t="s">
        <v>35</v>
      </c>
      <c r="BL31">
        <v>0</v>
      </c>
      <c r="BM31" t="s">
        <v>35</v>
      </c>
      <c r="BN31" t="s">
        <v>35</v>
      </c>
      <c r="BO31" t="s">
        <v>35</v>
      </c>
      <c r="BP31">
        <v>5.3E-3</v>
      </c>
      <c r="BQ31">
        <v>0.11700000000000001</v>
      </c>
      <c r="BR31">
        <v>9.9500000000000005E-2</v>
      </c>
      <c r="BS31">
        <v>0.1077</v>
      </c>
      <c r="BT31">
        <v>3.5799999999999998E-2</v>
      </c>
      <c r="BU31">
        <v>3.15E-2</v>
      </c>
      <c r="BV31">
        <v>3.3500000000000002E-2</v>
      </c>
      <c r="BW31">
        <v>0.11700000000000001</v>
      </c>
      <c r="BX31">
        <v>0.18909999999999999</v>
      </c>
      <c r="BY31">
        <v>0.15529999999999999</v>
      </c>
    </row>
    <row r="32" spans="1:77" x14ac:dyDescent="0.25">
      <c r="A32">
        <v>3</v>
      </c>
      <c r="B32">
        <v>344</v>
      </c>
      <c r="C32">
        <v>120</v>
      </c>
      <c r="D32">
        <v>400</v>
      </c>
      <c r="E32">
        <v>520</v>
      </c>
      <c r="F32">
        <v>0.60870000000000002</v>
      </c>
      <c r="G32">
        <v>0.73019999999999996</v>
      </c>
      <c r="H32">
        <v>0.70330000000000004</v>
      </c>
      <c r="I32">
        <v>0.46960000000000002</v>
      </c>
      <c r="J32">
        <v>0.56189999999999996</v>
      </c>
      <c r="K32">
        <v>0.54139999999999999</v>
      </c>
      <c r="L32">
        <v>8.6999999999999994E-2</v>
      </c>
      <c r="M32">
        <v>0.104</v>
      </c>
      <c r="N32">
        <v>0.1002</v>
      </c>
      <c r="O32">
        <v>0</v>
      </c>
      <c r="P32">
        <v>0</v>
      </c>
      <c r="Q32">
        <v>0</v>
      </c>
      <c r="R32" t="s">
        <v>35</v>
      </c>
      <c r="S32">
        <v>2.4799999999999999E-2</v>
      </c>
      <c r="T32">
        <v>2.7E-2</v>
      </c>
      <c r="U32">
        <v>0</v>
      </c>
      <c r="V32">
        <v>0</v>
      </c>
      <c r="W32">
        <v>0</v>
      </c>
      <c r="X32" t="s">
        <v>35</v>
      </c>
      <c r="Y32">
        <v>2.4799999999999999E-2</v>
      </c>
      <c r="Z32">
        <v>2.3099999999999999E-2</v>
      </c>
      <c r="AA32">
        <v>0</v>
      </c>
      <c r="AB32">
        <v>0</v>
      </c>
      <c r="AC32">
        <v>0</v>
      </c>
      <c r="AD32">
        <v>6.9599999999999995E-2</v>
      </c>
      <c r="AE32">
        <v>5.9400000000000001E-2</v>
      </c>
      <c r="AF32">
        <v>6.1699999999999998E-2</v>
      </c>
      <c r="AG32">
        <v>0.33040000000000003</v>
      </c>
      <c r="AH32">
        <v>0.40839999999999999</v>
      </c>
      <c r="AI32">
        <v>0.3911</v>
      </c>
      <c r="AJ32" t="s">
        <v>35</v>
      </c>
      <c r="AK32">
        <v>4.7E-2</v>
      </c>
      <c r="AL32">
        <v>4.4299999999999999E-2</v>
      </c>
      <c r="AM32">
        <v>0</v>
      </c>
      <c r="AN32" t="s">
        <v>35</v>
      </c>
      <c r="AO32" t="s">
        <v>35</v>
      </c>
      <c r="AP32" t="s">
        <v>35</v>
      </c>
      <c r="AQ32">
        <v>4.4600000000000001E-2</v>
      </c>
      <c r="AR32">
        <v>4.24E-2</v>
      </c>
      <c r="AS32">
        <v>0.26960000000000001</v>
      </c>
      <c r="AT32">
        <v>0.33910000000000001</v>
      </c>
      <c r="AU32">
        <v>0.32369999999999999</v>
      </c>
      <c r="AV32" t="s">
        <v>35</v>
      </c>
      <c r="AW32">
        <v>2.23E-2</v>
      </c>
      <c r="AX32">
        <v>2.3099999999999999E-2</v>
      </c>
      <c r="AY32">
        <v>0</v>
      </c>
      <c r="AZ32">
        <v>0</v>
      </c>
      <c r="BA32">
        <v>0</v>
      </c>
      <c r="BB32">
        <v>0.113</v>
      </c>
      <c r="BC32">
        <v>0.1386</v>
      </c>
      <c r="BD32">
        <v>0.13289999999999999</v>
      </c>
      <c r="BE32" t="s">
        <v>35</v>
      </c>
      <c r="BF32">
        <v>9.4100000000000003E-2</v>
      </c>
      <c r="BG32">
        <v>7.7100000000000002E-2</v>
      </c>
      <c r="BH32">
        <v>8.6999999999999994E-2</v>
      </c>
      <c r="BI32">
        <v>4.4600000000000001E-2</v>
      </c>
      <c r="BJ32">
        <v>5.3900000000000003E-2</v>
      </c>
      <c r="BK32" t="s">
        <v>35</v>
      </c>
      <c r="BL32">
        <v>0</v>
      </c>
      <c r="BM32" t="s">
        <v>35</v>
      </c>
      <c r="BN32" t="s">
        <v>35</v>
      </c>
      <c r="BO32">
        <v>2.9700000000000001E-2</v>
      </c>
      <c r="BP32">
        <v>2.8899999999999999E-2</v>
      </c>
      <c r="BQ32">
        <v>0.1739</v>
      </c>
      <c r="BR32">
        <v>8.4199999999999997E-2</v>
      </c>
      <c r="BS32">
        <v>0.104</v>
      </c>
      <c r="BT32" t="s">
        <v>35</v>
      </c>
      <c r="BU32">
        <v>5.45E-2</v>
      </c>
      <c r="BV32">
        <v>5.0099999999999999E-2</v>
      </c>
      <c r="BW32">
        <v>0.18260000000000001</v>
      </c>
      <c r="BX32">
        <v>0.13120000000000001</v>
      </c>
      <c r="BY32">
        <v>0.1426</v>
      </c>
    </row>
    <row r="33" spans="1:77" x14ac:dyDescent="0.25">
      <c r="A33">
        <v>3</v>
      </c>
      <c r="B33">
        <v>372</v>
      </c>
      <c r="C33">
        <v>180</v>
      </c>
      <c r="D33">
        <v>1310</v>
      </c>
      <c r="E33">
        <v>1490</v>
      </c>
      <c r="F33">
        <v>0.64090000000000003</v>
      </c>
      <c r="G33">
        <v>0.72609999999999997</v>
      </c>
      <c r="H33">
        <v>0.7157</v>
      </c>
      <c r="I33">
        <v>0.54700000000000004</v>
      </c>
      <c r="J33">
        <v>0.61739999999999995</v>
      </c>
      <c r="K33">
        <v>0.6089</v>
      </c>
      <c r="L33">
        <v>0.28179999999999999</v>
      </c>
      <c r="M33">
        <v>0.20430000000000001</v>
      </c>
      <c r="N33">
        <v>0.2137</v>
      </c>
      <c r="O33">
        <v>0</v>
      </c>
      <c r="P33">
        <v>0</v>
      </c>
      <c r="Q33">
        <v>0</v>
      </c>
      <c r="R33" t="s">
        <v>35</v>
      </c>
      <c r="S33">
        <v>5.5100000000000003E-2</v>
      </c>
      <c r="T33">
        <v>5.11E-2</v>
      </c>
      <c r="U33">
        <v>0</v>
      </c>
      <c r="V33">
        <v>0</v>
      </c>
      <c r="W33">
        <v>0</v>
      </c>
      <c r="X33" t="s">
        <v>35</v>
      </c>
      <c r="Y33">
        <v>2.3699999999999999E-2</v>
      </c>
      <c r="Z33">
        <v>2.1499999999999998E-2</v>
      </c>
      <c r="AA33">
        <v>0</v>
      </c>
      <c r="AB33">
        <v>0</v>
      </c>
      <c r="AC33">
        <v>0</v>
      </c>
      <c r="AD33" t="s">
        <v>35</v>
      </c>
      <c r="AE33">
        <v>9.2600000000000002E-2</v>
      </c>
      <c r="AF33">
        <v>8.4699999999999998E-2</v>
      </c>
      <c r="AG33">
        <v>0.23760000000000001</v>
      </c>
      <c r="AH33">
        <v>0.33360000000000001</v>
      </c>
      <c r="AI33">
        <v>0.32190000000000002</v>
      </c>
      <c r="AJ33" t="s">
        <v>35</v>
      </c>
      <c r="AK33">
        <v>6.8099999999999994E-2</v>
      </c>
      <c r="AL33">
        <v>6.1800000000000001E-2</v>
      </c>
      <c r="AM33">
        <v>0</v>
      </c>
      <c r="AN33" t="s">
        <v>35</v>
      </c>
      <c r="AO33" t="s">
        <v>35</v>
      </c>
      <c r="AP33" t="s">
        <v>35</v>
      </c>
      <c r="AQ33">
        <v>5.3600000000000002E-2</v>
      </c>
      <c r="AR33">
        <v>4.9099999999999998E-2</v>
      </c>
      <c r="AS33">
        <v>0.16020000000000001</v>
      </c>
      <c r="AT33">
        <v>0.21190000000000001</v>
      </c>
      <c r="AU33">
        <v>0.2056</v>
      </c>
      <c r="AV33">
        <v>6.08E-2</v>
      </c>
      <c r="AW33">
        <v>5.3600000000000002E-2</v>
      </c>
      <c r="AX33">
        <v>5.4399999999999997E-2</v>
      </c>
      <c r="AY33">
        <v>0</v>
      </c>
      <c r="AZ33" t="s">
        <v>35</v>
      </c>
      <c r="BA33" t="s">
        <v>35</v>
      </c>
      <c r="BB33">
        <v>8.8400000000000006E-2</v>
      </c>
      <c r="BC33">
        <v>9.5600000000000004E-2</v>
      </c>
      <c r="BD33">
        <v>9.4799999999999995E-2</v>
      </c>
      <c r="BE33">
        <v>4.9700000000000001E-2</v>
      </c>
      <c r="BF33">
        <v>7.5700000000000003E-2</v>
      </c>
      <c r="BG33">
        <v>7.2599999999999998E-2</v>
      </c>
      <c r="BH33">
        <v>3.3099999999999997E-2</v>
      </c>
      <c r="BI33">
        <v>1.9099999999999999E-2</v>
      </c>
      <c r="BJ33">
        <v>2.0799999999999999E-2</v>
      </c>
      <c r="BK33" t="s">
        <v>35</v>
      </c>
      <c r="BL33" t="s">
        <v>35</v>
      </c>
      <c r="BM33" t="s">
        <v>35</v>
      </c>
      <c r="BN33" t="s">
        <v>35</v>
      </c>
      <c r="BO33">
        <v>1.2999999999999999E-2</v>
      </c>
      <c r="BP33">
        <v>1.21E-2</v>
      </c>
      <c r="BQ33">
        <v>0.1326</v>
      </c>
      <c r="BR33">
        <v>0.1293</v>
      </c>
      <c r="BS33">
        <v>0.12970000000000001</v>
      </c>
      <c r="BT33">
        <v>6.6299999999999998E-2</v>
      </c>
      <c r="BU33">
        <v>2.4500000000000001E-2</v>
      </c>
      <c r="BV33">
        <v>2.9600000000000001E-2</v>
      </c>
      <c r="BW33">
        <v>0.16020000000000001</v>
      </c>
      <c r="BX33">
        <v>0.1201</v>
      </c>
      <c r="BY33">
        <v>0.125</v>
      </c>
    </row>
    <row r="34" spans="1:77" x14ac:dyDescent="0.25">
      <c r="A34">
        <v>3</v>
      </c>
      <c r="B34">
        <v>805</v>
      </c>
      <c r="C34">
        <v>70</v>
      </c>
      <c r="D34">
        <v>490</v>
      </c>
      <c r="E34">
        <v>550</v>
      </c>
      <c r="F34">
        <v>0.62690000000000001</v>
      </c>
      <c r="G34">
        <v>0.76590000000000003</v>
      </c>
      <c r="H34">
        <v>0.74909999999999999</v>
      </c>
      <c r="I34">
        <v>0.59699999999999998</v>
      </c>
      <c r="J34">
        <v>0.72689999999999999</v>
      </c>
      <c r="K34">
        <v>0.71120000000000005</v>
      </c>
      <c r="L34">
        <v>8.9599999999999999E-2</v>
      </c>
      <c r="M34">
        <v>0.10680000000000001</v>
      </c>
      <c r="N34">
        <v>0.1047</v>
      </c>
      <c r="O34">
        <v>0</v>
      </c>
      <c r="P34">
        <v>0</v>
      </c>
      <c r="Q34">
        <v>0</v>
      </c>
      <c r="R34" t="s">
        <v>35</v>
      </c>
      <c r="S34">
        <v>4.1099999999999998E-2</v>
      </c>
      <c r="T34">
        <v>3.9699999999999999E-2</v>
      </c>
      <c r="U34">
        <v>0</v>
      </c>
      <c r="V34">
        <v>0</v>
      </c>
      <c r="W34">
        <v>0</v>
      </c>
      <c r="X34" t="s">
        <v>35</v>
      </c>
      <c r="Y34">
        <v>7.1900000000000006E-2</v>
      </c>
      <c r="Z34">
        <v>6.8599999999999994E-2</v>
      </c>
      <c r="AA34">
        <v>0</v>
      </c>
      <c r="AB34">
        <v>0</v>
      </c>
      <c r="AC34">
        <v>0</v>
      </c>
      <c r="AD34" t="s">
        <v>35</v>
      </c>
      <c r="AE34">
        <v>0.13350000000000001</v>
      </c>
      <c r="AF34">
        <v>0.12640000000000001</v>
      </c>
      <c r="AG34">
        <v>0.43280000000000002</v>
      </c>
      <c r="AH34">
        <v>0.50719999999999998</v>
      </c>
      <c r="AI34">
        <v>0.49819999999999998</v>
      </c>
      <c r="AJ34" t="s">
        <v>35</v>
      </c>
      <c r="AK34">
        <v>9.8599999999999993E-2</v>
      </c>
      <c r="AL34">
        <v>9.0300000000000005E-2</v>
      </c>
      <c r="AM34">
        <v>0</v>
      </c>
      <c r="AN34" t="s">
        <v>35</v>
      </c>
      <c r="AO34" t="s">
        <v>35</v>
      </c>
      <c r="AP34" t="s">
        <v>35</v>
      </c>
      <c r="AQ34">
        <v>7.8E-2</v>
      </c>
      <c r="AR34">
        <v>7.22E-2</v>
      </c>
      <c r="AS34">
        <v>0.40300000000000002</v>
      </c>
      <c r="AT34">
        <v>0.39219999999999999</v>
      </c>
      <c r="AU34">
        <v>0.39350000000000002</v>
      </c>
      <c r="AV34">
        <v>0</v>
      </c>
      <c r="AW34">
        <v>1.6400000000000001E-2</v>
      </c>
      <c r="AX34">
        <v>1.44E-2</v>
      </c>
      <c r="AY34">
        <v>0</v>
      </c>
      <c r="AZ34">
        <v>0</v>
      </c>
      <c r="BA34">
        <v>0</v>
      </c>
      <c r="BB34" t="s">
        <v>35</v>
      </c>
      <c r="BC34">
        <v>3.0800000000000001E-2</v>
      </c>
      <c r="BD34">
        <v>3.0700000000000002E-2</v>
      </c>
      <c r="BE34" t="s">
        <v>35</v>
      </c>
      <c r="BF34">
        <v>1.44E-2</v>
      </c>
      <c r="BG34">
        <v>1.44E-2</v>
      </c>
      <c r="BH34" t="s">
        <v>35</v>
      </c>
      <c r="BI34">
        <v>1.6400000000000001E-2</v>
      </c>
      <c r="BJ34">
        <v>1.6199999999999999E-2</v>
      </c>
      <c r="BK34">
        <v>0</v>
      </c>
      <c r="BL34">
        <v>0</v>
      </c>
      <c r="BM34">
        <v>0</v>
      </c>
      <c r="BN34">
        <v>0</v>
      </c>
      <c r="BO34" t="s">
        <v>35</v>
      </c>
      <c r="BP34" t="s">
        <v>35</v>
      </c>
      <c r="BQ34">
        <v>0.19400000000000001</v>
      </c>
      <c r="BR34">
        <v>0.14779999999999999</v>
      </c>
      <c r="BS34">
        <v>0.15340000000000001</v>
      </c>
      <c r="BT34">
        <v>0.11940000000000001</v>
      </c>
      <c r="BU34">
        <v>3.49E-2</v>
      </c>
      <c r="BV34">
        <v>4.5100000000000001E-2</v>
      </c>
      <c r="BW34" t="s">
        <v>35</v>
      </c>
      <c r="BX34">
        <v>5.1299999999999998E-2</v>
      </c>
      <c r="BY34">
        <v>5.2299999999999999E-2</v>
      </c>
    </row>
    <row r="35" spans="1:77" x14ac:dyDescent="0.25">
      <c r="A35">
        <v>3</v>
      </c>
      <c r="B35">
        <v>810</v>
      </c>
      <c r="C35">
        <v>140</v>
      </c>
      <c r="D35">
        <v>1180</v>
      </c>
      <c r="E35">
        <v>1310</v>
      </c>
      <c r="F35">
        <v>0.67879999999999996</v>
      </c>
      <c r="G35">
        <v>0.71450000000000002</v>
      </c>
      <c r="H35">
        <v>0.71079999999999999</v>
      </c>
      <c r="I35">
        <v>0.65690000000000004</v>
      </c>
      <c r="J35">
        <v>0.63890000000000002</v>
      </c>
      <c r="K35">
        <v>0.64080000000000004</v>
      </c>
      <c r="L35">
        <v>8.7599999999999997E-2</v>
      </c>
      <c r="M35">
        <v>6.6299999999999998E-2</v>
      </c>
      <c r="N35">
        <v>6.8500000000000005E-2</v>
      </c>
      <c r="O35">
        <v>0</v>
      </c>
      <c r="P35">
        <v>0</v>
      </c>
      <c r="Q35">
        <v>0</v>
      </c>
      <c r="R35" t="s">
        <v>35</v>
      </c>
      <c r="S35">
        <v>4.5900000000000003E-2</v>
      </c>
      <c r="T35">
        <v>4.3400000000000001E-2</v>
      </c>
      <c r="U35">
        <v>0</v>
      </c>
      <c r="V35">
        <v>0</v>
      </c>
      <c r="W35">
        <v>0</v>
      </c>
      <c r="X35" t="s">
        <v>35</v>
      </c>
      <c r="Y35">
        <v>1.78E-2</v>
      </c>
      <c r="Z35">
        <v>1.83E-2</v>
      </c>
      <c r="AA35">
        <v>0</v>
      </c>
      <c r="AB35">
        <v>0</v>
      </c>
      <c r="AC35">
        <v>0</v>
      </c>
      <c r="AD35" t="s">
        <v>35</v>
      </c>
      <c r="AE35">
        <v>6.8000000000000005E-2</v>
      </c>
      <c r="AF35">
        <v>6.3200000000000006E-2</v>
      </c>
      <c r="AG35">
        <v>0.52549999999999997</v>
      </c>
      <c r="AH35">
        <v>0.5081</v>
      </c>
      <c r="AI35">
        <v>0.50990000000000002</v>
      </c>
      <c r="AJ35" t="s">
        <v>35</v>
      </c>
      <c r="AK35">
        <v>6.1199999999999997E-2</v>
      </c>
      <c r="AL35">
        <v>5.7799999999999997E-2</v>
      </c>
      <c r="AM35">
        <v>0</v>
      </c>
      <c r="AN35" t="s">
        <v>35</v>
      </c>
      <c r="AO35" t="s">
        <v>35</v>
      </c>
      <c r="AP35" t="s">
        <v>35</v>
      </c>
      <c r="AQ35">
        <v>4.8399999999999999E-2</v>
      </c>
      <c r="AR35">
        <v>4.6399999999999997E-2</v>
      </c>
      <c r="AS35">
        <v>0.41610000000000003</v>
      </c>
      <c r="AT35">
        <v>0.36359999999999998</v>
      </c>
      <c r="AU35">
        <v>0.36909999999999998</v>
      </c>
      <c r="AV35">
        <v>8.0299999999999996E-2</v>
      </c>
      <c r="AW35">
        <v>8.3299999999999999E-2</v>
      </c>
      <c r="AX35">
        <v>8.3000000000000004E-2</v>
      </c>
      <c r="AY35">
        <v>0</v>
      </c>
      <c r="AZ35" t="s">
        <v>35</v>
      </c>
      <c r="BA35" t="s">
        <v>35</v>
      </c>
      <c r="BB35" t="s">
        <v>35</v>
      </c>
      <c r="BC35">
        <v>6.2E-2</v>
      </c>
      <c r="BD35">
        <v>5.7799999999999997E-2</v>
      </c>
      <c r="BE35" t="s">
        <v>35</v>
      </c>
      <c r="BF35">
        <v>3.5700000000000003E-2</v>
      </c>
      <c r="BG35">
        <v>3.27E-2</v>
      </c>
      <c r="BH35" t="s">
        <v>35</v>
      </c>
      <c r="BI35">
        <v>2.5499999999999998E-2</v>
      </c>
      <c r="BJ35">
        <v>2.4400000000000002E-2</v>
      </c>
      <c r="BK35">
        <v>0</v>
      </c>
      <c r="BL35" t="s">
        <v>35</v>
      </c>
      <c r="BM35" t="s">
        <v>35</v>
      </c>
      <c r="BN35">
        <v>0</v>
      </c>
      <c r="BO35">
        <v>1.3599999999999999E-2</v>
      </c>
      <c r="BP35">
        <v>1.2200000000000001E-2</v>
      </c>
      <c r="BQ35">
        <v>7.2999999999999995E-2</v>
      </c>
      <c r="BR35">
        <v>9.4299999999999995E-2</v>
      </c>
      <c r="BS35">
        <v>9.2100000000000001E-2</v>
      </c>
      <c r="BT35">
        <v>7.2999999999999995E-2</v>
      </c>
      <c r="BU35">
        <v>4.4200000000000003E-2</v>
      </c>
      <c r="BV35">
        <v>4.7199999999999999E-2</v>
      </c>
      <c r="BW35">
        <v>0.17519999999999999</v>
      </c>
      <c r="BX35">
        <v>0.14699999999999999</v>
      </c>
      <c r="BY35">
        <v>0.14990000000000001</v>
      </c>
    </row>
    <row r="36" spans="1:77" x14ac:dyDescent="0.25">
      <c r="A36">
        <v>3</v>
      </c>
      <c r="B36">
        <v>822</v>
      </c>
      <c r="C36">
        <v>70</v>
      </c>
      <c r="D36">
        <v>610</v>
      </c>
      <c r="E36">
        <v>680</v>
      </c>
      <c r="F36">
        <v>0.57579999999999998</v>
      </c>
      <c r="G36">
        <v>0.55300000000000005</v>
      </c>
      <c r="H36">
        <v>0.55520000000000003</v>
      </c>
      <c r="I36">
        <v>0.46970000000000001</v>
      </c>
      <c r="J36">
        <v>0.42409999999999998</v>
      </c>
      <c r="K36">
        <v>0.42859999999999998</v>
      </c>
      <c r="L36">
        <v>0.19700000000000001</v>
      </c>
      <c r="M36">
        <v>0.1648</v>
      </c>
      <c r="N36">
        <v>0.16789999999999999</v>
      </c>
      <c r="O36">
        <v>0</v>
      </c>
      <c r="P36">
        <v>0</v>
      </c>
      <c r="Q36">
        <v>0</v>
      </c>
      <c r="R36" t="s">
        <v>35</v>
      </c>
      <c r="S36">
        <v>1.7899999999999999E-2</v>
      </c>
      <c r="T36">
        <v>1.77E-2</v>
      </c>
      <c r="U36">
        <v>0</v>
      </c>
      <c r="V36">
        <v>0</v>
      </c>
      <c r="W36">
        <v>0</v>
      </c>
      <c r="X36">
        <v>0</v>
      </c>
      <c r="Y36">
        <v>0</v>
      </c>
      <c r="Z36">
        <v>0</v>
      </c>
      <c r="AA36">
        <v>0</v>
      </c>
      <c r="AB36">
        <v>0</v>
      </c>
      <c r="AC36">
        <v>0</v>
      </c>
      <c r="AD36" t="s">
        <v>35</v>
      </c>
      <c r="AE36">
        <v>5.0599999999999999E-2</v>
      </c>
      <c r="AF36">
        <v>4.8599999999999997E-2</v>
      </c>
      <c r="AG36">
        <v>0.2576</v>
      </c>
      <c r="AH36">
        <v>0.2414</v>
      </c>
      <c r="AI36">
        <v>0.24299999999999999</v>
      </c>
      <c r="AJ36">
        <v>0</v>
      </c>
      <c r="AK36">
        <v>1.3100000000000001E-2</v>
      </c>
      <c r="AL36">
        <v>1.18E-2</v>
      </c>
      <c r="AM36">
        <v>0</v>
      </c>
      <c r="AN36">
        <v>0</v>
      </c>
      <c r="AO36">
        <v>0</v>
      </c>
      <c r="AP36">
        <v>0</v>
      </c>
      <c r="AQ36" t="s">
        <v>35</v>
      </c>
      <c r="AR36" t="s">
        <v>35</v>
      </c>
      <c r="AS36">
        <v>0.18179999999999999</v>
      </c>
      <c r="AT36">
        <v>0.16309999999999999</v>
      </c>
      <c r="AU36">
        <v>0.16489999999999999</v>
      </c>
      <c r="AV36" t="s">
        <v>35</v>
      </c>
      <c r="AW36">
        <v>6.5299999999999997E-2</v>
      </c>
      <c r="AX36">
        <v>6.6299999999999998E-2</v>
      </c>
      <c r="AY36">
        <v>0</v>
      </c>
      <c r="AZ36">
        <v>0</v>
      </c>
      <c r="BA36">
        <v>0</v>
      </c>
      <c r="BB36" t="s">
        <v>35</v>
      </c>
      <c r="BC36">
        <v>0.1191</v>
      </c>
      <c r="BD36">
        <v>0.1149</v>
      </c>
      <c r="BE36" t="s">
        <v>35</v>
      </c>
      <c r="BF36">
        <v>6.3600000000000004E-2</v>
      </c>
      <c r="BG36">
        <v>6.0400000000000002E-2</v>
      </c>
      <c r="BH36" t="s">
        <v>35</v>
      </c>
      <c r="BI36">
        <v>5.3800000000000001E-2</v>
      </c>
      <c r="BJ36">
        <v>5.2999999999999999E-2</v>
      </c>
      <c r="BK36">
        <v>0</v>
      </c>
      <c r="BL36" t="s">
        <v>35</v>
      </c>
      <c r="BM36" t="s">
        <v>35</v>
      </c>
      <c r="BN36" t="s">
        <v>35</v>
      </c>
      <c r="BO36">
        <v>9.7999999999999997E-3</v>
      </c>
      <c r="BP36">
        <v>1.18E-2</v>
      </c>
      <c r="BQ36">
        <v>0.13639999999999999</v>
      </c>
      <c r="BR36">
        <v>0.15659999999999999</v>
      </c>
      <c r="BS36">
        <v>0.15459999999999999</v>
      </c>
      <c r="BT36">
        <v>0.13639999999999999</v>
      </c>
      <c r="BU36">
        <v>3.4299999999999997E-2</v>
      </c>
      <c r="BV36">
        <v>4.4200000000000003E-2</v>
      </c>
      <c r="BW36">
        <v>0.1515</v>
      </c>
      <c r="BX36">
        <v>0.25609999999999999</v>
      </c>
      <c r="BY36">
        <v>0.24590000000000001</v>
      </c>
    </row>
    <row r="37" spans="1:77" x14ac:dyDescent="0.25">
      <c r="A37">
        <v>3</v>
      </c>
      <c r="B37">
        <v>830</v>
      </c>
      <c r="C37">
        <v>90</v>
      </c>
      <c r="D37">
        <v>750</v>
      </c>
      <c r="E37">
        <v>850</v>
      </c>
      <c r="F37">
        <v>0.55910000000000004</v>
      </c>
      <c r="G37">
        <v>0.6321</v>
      </c>
      <c r="H37">
        <v>0.62409999999999999</v>
      </c>
      <c r="I37">
        <v>0.3548</v>
      </c>
      <c r="J37">
        <v>0.44090000000000001</v>
      </c>
      <c r="K37">
        <v>0.43140000000000001</v>
      </c>
      <c r="L37">
        <v>0.17199999999999999</v>
      </c>
      <c r="M37">
        <v>0.15939999999999999</v>
      </c>
      <c r="N37">
        <v>0.1608</v>
      </c>
      <c r="O37">
        <v>0</v>
      </c>
      <c r="P37">
        <v>0</v>
      </c>
      <c r="Q37">
        <v>0</v>
      </c>
      <c r="R37" t="s">
        <v>35</v>
      </c>
      <c r="S37">
        <v>4.5199999999999997E-2</v>
      </c>
      <c r="T37">
        <v>4.3700000000000003E-2</v>
      </c>
      <c r="U37">
        <v>0</v>
      </c>
      <c r="V37">
        <v>0</v>
      </c>
      <c r="W37">
        <v>0</v>
      </c>
      <c r="X37">
        <v>0</v>
      </c>
      <c r="Y37">
        <v>0</v>
      </c>
      <c r="Z37">
        <v>0</v>
      </c>
      <c r="AA37">
        <v>0</v>
      </c>
      <c r="AB37">
        <v>0</v>
      </c>
      <c r="AC37">
        <v>0</v>
      </c>
      <c r="AD37" t="s">
        <v>35</v>
      </c>
      <c r="AE37">
        <v>9.5600000000000004E-2</v>
      </c>
      <c r="AF37">
        <v>9.0999999999999998E-2</v>
      </c>
      <c r="AG37">
        <v>0.15049999999999999</v>
      </c>
      <c r="AH37">
        <v>0.2364</v>
      </c>
      <c r="AI37">
        <v>0.22700000000000001</v>
      </c>
      <c r="AJ37">
        <v>0</v>
      </c>
      <c r="AK37">
        <v>1.3299999999999999E-2</v>
      </c>
      <c r="AL37">
        <v>1.18E-2</v>
      </c>
      <c r="AM37">
        <v>0</v>
      </c>
      <c r="AN37">
        <v>0</v>
      </c>
      <c r="AO37">
        <v>0</v>
      </c>
      <c r="AP37">
        <v>0</v>
      </c>
      <c r="AQ37">
        <v>1.2E-2</v>
      </c>
      <c r="AR37">
        <v>1.06E-2</v>
      </c>
      <c r="AS37">
        <v>0.13980000000000001</v>
      </c>
      <c r="AT37">
        <v>0.18060000000000001</v>
      </c>
      <c r="AU37">
        <v>0.17610000000000001</v>
      </c>
      <c r="AV37" t="s">
        <v>35</v>
      </c>
      <c r="AW37">
        <v>4.2500000000000003E-2</v>
      </c>
      <c r="AX37">
        <v>3.9E-2</v>
      </c>
      <c r="AY37">
        <v>0</v>
      </c>
      <c r="AZ37">
        <v>0</v>
      </c>
      <c r="BA37">
        <v>0</v>
      </c>
      <c r="BB37">
        <v>0.20430000000000001</v>
      </c>
      <c r="BC37">
        <v>0.16070000000000001</v>
      </c>
      <c r="BD37">
        <v>0.16550000000000001</v>
      </c>
      <c r="BE37">
        <v>0.15049999999999999</v>
      </c>
      <c r="BF37">
        <v>9.8299999999999998E-2</v>
      </c>
      <c r="BG37">
        <v>0.104</v>
      </c>
      <c r="BH37" t="s">
        <v>35</v>
      </c>
      <c r="BI37">
        <v>6.1100000000000002E-2</v>
      </c>
      <c r="BJ37">
        <v>5.91E-2</v>
      </c>
      <c r="BK37" t="s">
        <v>35</v>
      </c>
      <c r="BL37" t="s">
        <v>35</v>
      </c>
      <c r="BM37" t="s">
        <v>35</v>
      </c>
      <c r="BN37">
        <v>0</v>
      </c>
      <c r="BO37">
        <v>3.0499999999999999E-2</v>
      </c>
      <c r="BP37">
        <v>2.7199999999999998E-2</v>
      </c>
      <c r="BQ37">
        <v>8.5999999999999993E-2</v>
      </c>
      <c r="BR37">
        <v>0.1368</v>
      </c>
      <c r="BS37">
        <v>0.13120000000000001</v>
      </c>
      <c r="BT37" t="s">
        <v>35</v>
      </c>
      <c r="BU37">
        <v>1.9900000000000001E-2</v>
      </c>
      <c r="BV37">
        <v>2.2499999999999999E-2</v>
      </c>
      <c r="BW37">
        <v>0.31180000000000002</v>
      </c>
      <c r="BX37">
        <v>0.2112</v>
      </c>
      <c r="BY37">
        <v>0.22220000000000001</v>
      </c>
    </row>
    <row r="38" spans="1:77" x14ac:dyDescent="0.25">
      <c r="A38">
        <v>3</v>
      </c>
      <c r="B38">
        <v>831</v>
      </c>
      <c r="C38">
        <v>70</v>
      </c>
      <c r="D38">
        <v>870</v>
      </c>
      <c r="E38">
        <v>940</v>
      </c>
      <c r="F38">
        <v>0.58899999999999997</v>
      </c>
      <c r="G38">
        <v>0.71970000000000001</v>
      </c>
      <c r="H38">
        <v>0.70960000000000001</v>
      </c>
      <c r="I38">
        <v>0.54790000000000005</v>
      </c>
      <c r="J38">
        <v>0.624</v>
      </c>
      <c r="K38">
        <v>0.61809999999999998</v>
      </c>
      <c r="L38">
        <v>0.1918</v>
      </c>
      <c r="M38">
        <v>0.27800000000000002</v>
      </c>
      <c r="N38">
        <v>0.27129999999999999</v>
      </c>
      <c r="O38">
        <v>0</v>
      </c>
      <c r="P38" t="s">
        <v>35</v>
      </c>
      <c r="Q38" t="s">
        <v>35</v>
      </c>
      <c r="R38" t="s">
        <v>35</v>
      </c>
      <c r="S38">
        <v>5.3100000000000001E-2</v>
      </c>
      <c r="T38">
        <v>5.3199999999999997E-2</v>
      </c>
      <c r="U38">
        <v>0</v>
      </c>
      <c r="V38" t="s">
        <v>35</v>
      </c>
      <c r="W38" t="s">
        <v>35</v>
      </c>
      <c r="X38">
        <v>0</v>
      </c>
      <c r="Y38">
        <v>0</v>
      </c>
      <c r="Z38">
        <v>0</v>
      </c>
      <c r="AA38">
        <v>0</v>
      </c>
      <c r="AB38">
        <v>0</v>
      </c>
      <c r="AC38">
        <v>0</v>
      </c>
      <c r="AD38" t="s">
        <v>35</v>
      </c>
      <c r="AE38">
        <v>0.1061</v>
      </c>
      <c r="AF38">
        <v>0.1021</v>
      </c>
      <c r="AG38">
        <v>0.3014</v>
      </c>
      <c r="AH38">
        <v>0.28949999999999998</v>
      </c>
      <c r="AI38">
        <v>0.29039999999999999</v>
      </c>
      <c r="AJ38" t="s">
        <v>35</v>
      </c>
      <c r="AK38">
        <v>4.1500000000000002E-2</v>
      </c>
      <c r="AL38">
        <v>3.9399999999999998E-2</v>
      </c>
      <c r="AM38">
        <v>0</v>
      </c>
      <c r="AN38">
        <v>0</v>
      </c>
      <c r="AO38">
        <v>0</v>
      </c>
      <c r="AP38">
        <v>0</v>
      </c>
      <c r="AQ38">
        <v>2.3099999999999999E-2</v>
      </c>
      <c r="AR38">
        <v>2.1299999999999999E-2</v>
      </c>
      <c r="AS38">
        <v>0.26029999999999998</v>
      </c>
      <c r="AT38">
        <v>0.23880000000000001</v>
      </c>
      <c r="AU38">
        <v>0.2404</v>
      </c>
      <c r="AV38" t="s">
        <v>35</v>
      </c>
      <c r="AW38">
        <v>9.1999999999999998E-3</v>
      </c>
      <c r="AX38">
        <v>1.06E-2</v>
      </c>
      <c r="AY38">
        <v>0</v>
      </c>
      <c r="AZ38" t="s">
        <v>35</v>
      </c>
      <c r="BA38" t="s">
        <v>35</v>
      </c>
      <c r="BB38" t="s">
        <v>35</v>
      </c>
      <c r="BC38">
        <v>7.3800000000000004E-2</v>
      </c>
      <c r="BD38">
        <v>7.1300000000000002E-2</v>
      </c>
      <c r="BE38">
        <v>0</v>
      </c>
      <c r="BF38">
        <v>1.9599999999999999E-2</v>
      </c>
      <c r="BG38">
        <v>1.8100000000000002E-2</v>
      </c>
      <c r="BH38" t="s">
        <v>35</v>
      </c>
      <c r="BI38">
        <v>5.3100000000000001E-2</v>
      </c>
      <c r="BJ38">
        <v>5.21E-2</v>
      </c>
      <c r="BK38">
        <v>0</v>
      </c>
      <c r="BL38" t="s">
        <v>35</v>
      </c>
      <c r="BM38" t="s">
        <v>35</v>
      </c>
      <c r="BN38">
        <v>0</v>
      </c>
      <c r="BO38">
        <v>2.1899999999999999E-2</v>
      </c>
      <c r="BP38">
        <v>2.0199999999999999E-2</v>
      </c>
      <c r="BQ38">
        <v>0.12330000000000001</v>
      </c>
      <c r="BR38">
        <v>0.1119</v>
      </c>
      <c r="BS38">
        <v>0.1128</v>
      </c>
      <c r="BT38">
        <v>0.1096</v>
      </c>
      <c r="BU38">
        <v>1.8499999999999999E-2</v>
      </c>
      <c r="BV38">
        <v>2.5499999999999998E-2</v>
      </c>
      <c r="BW38">
        <v>0.17810000000000001</v>
      </c>
      <c r="BX38">
        <v>0.14990000000000001</v>
      </c>
      <c r="BY38">
        <v>0.15210000000000001</v>
      </c>
    </row>
    <row r="39" spans="1:77" x14ac:dyDescent="0.25">
      <c r="A39">
        <v>3</v>
      </c>
      <c r="B39">
        <v>845</v>
      </c>
      <c r="C39">
        <v>170</v>
      </c>
      <c r="D39">
        <v>2430</v>
      </c>
      <c r="E39">
        <v>2600</v>
      </c>
      <c r="F39">
        <v>0.6149</v>
      </c>
      <c r="G39">
        <v>0.6391</v>
      </c>
      <c r="H39">
        <v>0.63739999999999997</v>
      </c>
      <c r="I39">
        <v>0.54600000000000004</v>
      </c>
      <c r="J39">
        <v>0.52159999999999995</v>
      </c>
      <c r="K39">
        <v>0.52329999999999999</v>
      </c>
      <c r="L39">
        <v>0.31609999999999999</v>
      </c>
      <c r="M39">
        <v>0.21920000000000001</v>
      </c>
      <c r="N39">
        <v>0.22570000000000001</v>
      </c>
      <c r="O39">
        <v>0</v>
      </c>
      <c r="P39">
        <v>0</v>
      </c>
      <c r="Q39">
        <v>0</v>
      </c>
      <c r="R39" t="s">
        <v>35</v>
      </c>
      <c r="S39">
        <v>1.8100000000000002E-2</v>
      </c>
      <c r="T39">
        <v>1.77E-2</v>
      </c>
      <c r="U39">
        <v>0</v>
      </c>
      <c r="V39">
        <v>0</v>
      </c>
      <c r="W39">
        <v>0</v>
      </c>
      <c r="X39">
        <v>4.02E-2</v>
      </c>
      <c r="Y39">
        <v>4.24E-2</v>
      </c>
      <c r="Z39">
        <v>4.2299999999999997E-2</v>
      </c>
      <c r="AA39">
        <v>0</v>
      </c>
      <c r="AB39">
        <v>0</v>
      </c>
      <c r="AC39">
        <v>0</v>
      </c>
      <c r="AD39" t="s">
        <v>35</v>
      </c>
      <c r="AE39">
        <v>3.4200000000000001E-2</v>
      </c>
      <c r="AF39">
        <v>3.3399999999999999E-2</v>
      </c>
      <c r="AG39">
        <v>0.1782</v>
      </c>
      <c r="AH39">
        <v>0.2419</v>
      </c>
      <c r="AI39">
        <v>0.23760000000000001</v>
      </c>
      <c r="AJ39" t="s">
        <v>35</v>
      </c>
      <c r="AK39">
        <v>7.2900000000000006E-2</v>
      </c>
      <c r="AL39">
        <v>6.9599999999999995E-2</v>
      </c>
      <c r="AM39">
        <v>0</v>
      </c>
      <c r="AN39" t="s">
        <v>35</v>
      </c>
      <c r="AO39" t="s">
        <v>35</v>
      </c>
      <c r="AP39">
        <v>0</v>
      </c>
      <c r="AQ39">
        <v>3.6700000000000003E-2</v>
      </c>
      <c r="AR39">
        <v>3.4200000000000001E-2</v>
      </c>
      <c r="AS39">
        <v>0.13789999999999999</v>
      </c>
      <c r="AT39">
        <v>0.15659999999999999</v>
      </c>
      <c r="AU39">
        <v>0.15529999999999999</v>
      </c>
      <c r="AV39" t="s">
        <v>35</v>
      </c>
      <c r="AW39">
        <v>1.24E-2</v>
      </c>
      <c r="AX39">
        <v>1.2699999999999999E-2</v>
      </c>
      <c r="AY39">
        <v>0</v>
      </c>
      <c r="AZ39">
        <v>0</v>
      </c>
      <c r="BA39">
        <v>0</v>
      </c>
      <c r="BB39">
        <v>6.9000000000000006E-2</v>
      </c>
      <c r="BC39">
        <v>0.10920000000000001</v>
      </c>
      <c r="BD39">
        <v>0.1065</v>
      </c>
      <c r="BE39" t="s">
        <v>35</v>
      </c>
      <c r="BF39">
        <v>3.5400000000000001E-2</v>
      </c>
      <c r="BG39">
        <v>3.5000000000000003E-2</v>
      </c>
      <c r="BH39">
        <v>4.02E-2</v>
      </c>
      <c r="BI39">
        <v>7.3800000000000004E-2</v>
      </c>
      <c r="BJ39">
        <v>7.1499999999999994E-2</v>
      </c>
      <c r="BK39">
        <v>0</v>
      </c>
      <c r="BL39">
        <v>0</v>
      </c>
      <c r="BM39">
        <v>0</v>
      </c>
      <c r="BN39">
        <v>0</v>
      </c>
      <c r="BO39">
        <v>8.2000000000000007E-3</v>
      </c>
      <c r="BP39">
        <v>7.7000000000000002E-3</v>
      </c>
      <c r="BQ39">
        <v>9.7699999999999995E-2</v>
      </c>
      <c r="BR39">
        <v>7.9500000000000001E-2</v>
      </c>
      <c r="BS39">
        <v>8.0699999999999994E-2</v>
      </c>
      <c r="BT39">
        <v>7.4700000000000003E-2</v>
      </c>
      <c r="BU39">
        <v>4.3700000000000003E-2</v>
      </c>
      <c r="BV39">
        <v>4.58E-2</v>
      </c>
      <c r="BW39">
        <v>0.21260000000000001</v>
      </c>
      <c r="BX39">
        <v>0.23769999999999999</v>
      </c>
      <c r="BY39">
        <v>0.2361</v>
      </c>
    </row>
    <row r="40" spans="1:77" x14ac:dyDescent="0.25">
      <c r="A40">
        <v>3</v>
      </c>
      <c r="B40">
        <v>890</v>
      </c>
      <c r="C40">
        <v>130</v>
      </c>
      <c r="D40">
        <v>1220</v>
      </c>
      <c r="E40">
        <v>1350</v>
      </c>
      <c r="F40">
        <v>0.64</v>
      </c>
      <c r="G40">
        <v>0.70620000000000005</v>
      </c>
      <c r="H40">
        <v>0.70009999999999994</v>
      </c>
      <c r="I40">
        <v>0.60799999999999998</v>
      </c>
      <c r="J40">
        <v>0.65380000000000005</v>
      </c>
      <c r="K40">
        <v>0.64959999999999996</v>
      </c>
      <c r="L40">
        <v>5.6000000000000001E-2</v>
      </c>
      <c r="M40">
        <v>8.5099999999999995E-2</v>
      </c>
      <c r="N40">
        <v>8.2400000000000001E-2</v>
      </c>
      <c r="O40">
        <v>0</v>
      </c>
      <c r="P40">
        <v>0</v>
      </c>
      <c r="Q40">
        <v>0</v>
      </c>
      <c r="R40" t="s">
        <v>35</v>
      </c>
      <c r="S40">
        <v>2.0500000000000001E-2</v>
      </c>
      <c r="T40">
        <v>2.1499999999999998E-2</v>
      </c>
      <c r="U40">
        <v>0</v>
      </c>
      <c r="V40">
        <v>0</v>
      </c>
      <c r="W40">
        <v>0</v>
      </c>
      <c r="X40">
        <v>0</v>
      </c>
      <c r="Y40">
        <v>0</v>
      </c>
      <c r="Z40">
        <v>0</v>
      </c>
      <c r="AA40">
        <v>0</v>
      </c>
      <c r="AB40">
        <v>0</v>
      </c>
      <c r="AC40">
        <v>0</v>
      </c>
      <c r="AD40" t="s">
        <v>35</v>
      </c>
      <c r="AE40">
        <v>4.4999999999999998E-2</v>
      </c>
      <c r="AF40">
        <v>4.3799999999999999E-2</v>
      </c>
      <c r="AG40">
        <v>0.52</v>
      </c>
      <c r="AH40">
        <v>0.54749999999999999</v>
      </c>
      <c r="AI40">
        <v>0.54490000000000005</v>
      </c>
      <c r="AJ40">
        <v>0.08</v>
      </c>
      <c r="AK40">
        <v>0.1211</v>
      </c>
      <c r="AL40">
        <v>0.1173</v>
      </c>
      <c r="AM40">
        <v>0</v>
      </c>
      <c r="AN40" t="s">
        <v>35</v>
      </c>
      <c r="AO40" t="s">
        <v>35</v>
      </c>
      <c r="AP40" t="s">
        <v>35</v>
      </c>
      <c r="AQ40">
        <v>7.2800000000000004E-2</v>
      </c>
      <c r="AR40">
        <v>6.9800000000000001E-2</v>
      </c>
      <c r="AS40">
        <v>0.28000000000000003</v>
      </c>
      <c r="AT40">
        <v>0.33629999999999999</v>
      </c>
      <c r="AU40">
        <v>0.33110000000000001</v>
      </c>
      <c r="AV40">
        <v>0.16</v>
      </c>
      <c r="AW40">
        <v>0.09</v>
      </c>
      <c r="AX40">
        <v>9.6500000000000002E-2</v>
      </c>
      <c r="AY40">
        <v>0</v>
      </c>
      <c r="AZ40" t="s">
        <v>35</v>
      </c>
      <c r="BA40" t="s">
        <v>35</v>
      </c>
      <c r="BB40" t="s">
        <v>35</v>
      </c>
      <c r="BC40">
        <v>4.6600000000000003E-2</v>
      </c>
      <c r="BD40">
        <v>4.4499999999999998E-2</v>
      </c>
      <c r="BE40" t="s">
        <v>35</v>
      </c>
      <c r="BF40">
        <v>3.1099999999999999E-2</v>
      </c>
      <c r="BG40">
        <v>2.9000000000000001E-2</v>
      </c>
      <c r="BH40" t="s">
        <v>35</v>
      </c>
      <c r="BI40">
        <v>1.47E-2</v>
      </c>
      <c r="BJ40">
        <v>1.4800000000000001E-2</v>
      </c>
      <c r="BK40">
        <v>0</v>
      </c>
      <c r="BL40" t="s">
        <v>35</v>
      </c>
      <c r="BM40" t="s">
        <v>35</v>
      </c>
      <c r="BN40" t="s">
        <v>35</v>
      </c>
      <c r="BO40">
        <v>5.7000000000000002E-3</v>
      </c>
      <c r="BP40">
        <v>5.8999999999999999E-3</v>
      </c>
      <c r="BQ40">
        <v>0.14399999999999999</v>
      </c>
      <c r="BR40">
        <v>0.1072</v>
      </c>
      <c r="BS40">
        <v>0.1106</v>
      </c>
      <c r="BT40" t="s">
        <v>35</v>
      </c>
      <c r="BU40">
        <v>2.7E-2</v>
      </c>
      <c r="BV40">
        <v>2.75E-2</v>
      </c>
      <c r="BW40">
        <v>0.184</v>
      </c>
      <c r="BX40">
        <v>0.15959999999999999</v>
      </c>
      <c r="BY40">
        <v>0.1618</v>
      </c>
    </row>
    <row r="41" spans="1:77" x14ac:dyDescent="0.25">
      <c r="A41">
        <v>3</v>
      </c>
      <c r="B41">
        <v>891</v>
      </c>
      <c r="C41">
        <v>160</v>
      </c>
      <c r="D41">
        <v>1060</v>
      </c>
      <c r="E41">
        <v>1210</v>
      </c>
      <c r="F41">
        <v>0.5796</v>
      </c>
      <c r="G41">
        <v>0.56210000000000004</v>
      </c>
      <c r="H41">
        <v>0.56440000000000001</v>
      </c>
      <c r="I41">
        <v>0.53500000000000003</v>
      </c>
      <c r="J41">
        <v>0.49099999999999999</v>
      </c>
      <c r="K41">
        <v>0.49669999999999997</v>
      </c>
      <c r="L41">
        <v>0.15290000000000001</v>
      </c>
      <c r="M41">
        <v>0.1668</v>
      </c>
      <c r="N41">
        <v>0.16500000000000001</v>
      </c>
      <c r="O41">
        <v>0</v>
      </c>
      <c r="P41">
        <v>0</v>
      </c>
      <c r="Q41">
        <v>0</v>
      </c>
      <c r="R41">
        <v>3.8199999999999998E-2</v>
      </c>
      <c r="S41">
        <v>2.9399999999999999E-2</v>
      </c>
      <c r="T41">
        <v>3.0499999999999999E-2</v>
      </c>
      <c r="U41">
        <v>0</v>
      </c>
      <c r="V41" t="s">
        <v>35</v>
      </c>
      <c r="W41" t="s">
        <v>35</v>
      </c>
      <c r="X41">
        <v>0</v>
      </c>
      <c r="Y41" t="s">
        <v>35</v>
      </c>
      <c r="Z41" t="s">
        <v>35</v>
      </c>
      <c r="AA41">
        <v>0</v>
      </c>
      <c r="AB41">
        <v>0</v>
      </c>
      <c r="AC41">
        <v>0</v>
      </c>
      <c r="AD41">
        <v>3.8199999999999998E-2</v>
      </c>
      <c r="AE41">
        <v>5.7799999999999997E-2</v>
      </c>
      <c r="AF41">
        <v>5.5300000000000002E-2</v>
      </c>
      <c r="AG41">
        <v>0.34389999999999998</v>
      </c>
      <c r="AH41">
        <v>0.29289999999999999</v>
      </c>
      <c r="AI41">
        <v>0.29949999999999999</v>
      </c>
      <c r="AJ41" t="s">
        <v>35</v>
      </c>
      <c r="AK41">
        <v>2.6499999999999999E-2</v>
      </c>
      <c r="AL41">
        <v>2.64E-2</v>
      </c>
      <c r="AM41">
        <v>0</v>
      </c>
      <c r="AN41">
        <v>0</v>
      </c>
      <c r="AO41">
        <v>0</v>
      </c>
      <c r="AP41" t="s">
        <v>35</v>
      </c>
      <c r="AQ41">
        <v>1.9E-2</v>
      </c>
      <c r="AR41">
        <v>1.9E-2</v>
      </c>
      <c r="AS41">
        <v>0.25480000000000003</v>
      </c>
      <c r="AT41">
        <v>0.19339999999999999</v>
      </c>
      <c r="AU41">
        <v>0.20130000000000001</v>
      </c>
      <c r="AV41">
        <v>6.3700000000000007E-2</v>
      </c>
      <c r="AW41">
        <v>7.2999999999999995E-2</v>
      </c>
      <c r="AX41">
        <v>7.1800000000000003E-2</v>
      </c>
      <c r="AY41">
        <v>0</v>
      </c>
      <c r="AZ41">
        <v>0</v>
      </c>
      <c r="BA41">
        <v>0</v>
      </c>
      <c r="BB41">
        <v>3.8199999999999998E-2</v>
      </c>
      <c r="BC41">
        <v>6.3500000000000001E-2</v>
      </c>
      <c r="BD41">
        <v>6.0199999999999997E-2</v>
      </c>
      <c r="BE41" t="s">
        <v>35</v>
      </c>
      <c r="BF41">
        <v>5.21E-2</v>
      </c>
      <c r="BG41">
        <v>4.9500000000000002E-2</v>
      </c>
      <c r="BH41" t="s">
        <v>35</v>
      </c>
      <c r="BI41">
        <v>1.14E-2</v>
      </c>
      <c r="BJ41">
        <v>1.0699999999999999E-2</v>
      </c>
      <c r="BK41">
        <v>0</v>
      </c>
      <c r="BL41">
        <v>0</v>
      </c>
      <c r="BM41">
        <v>0</v>
      </c>
      <c r="BN41" t="s">
        <v>35</v>
      </c>
      <c r="BO41">
        <v>7.6E-3</v>
      </c>
      <c r="BP41">
        <v>7.4000000000000003E-3</v>
      </c>
      <c r="BQ41">
        <v>0.121</v>
      </c>
      <c r="BR41">
        <v>0.2019</v>
      </c>
      <c r="BS41">
        <v>0.19139999999999999</v>
      </c>
      <c r="BT41" t="s">
        <v>35</v>
      </c>
      <c r="BU41">
        <v>5.7000000000000002E-3</v>
      </c>
      <c r="BV41">
        <v>8.3000000000000001E-3</v>
      </c>
      <c r="BW41">
        <v>0.27389999999999998</v>
      </c>
      <c r="BX41">
        <v>0.2303</v>
      </c>
      <c r="BY41">
        <v>0.23599999999999999</v>
      </c>
    </row>
    <row r="42" spans="1:77" x14ac:dyDescent="0.25">
      <c r="A42">
        <v>3</v>
      </c>
      <c r="B42">
        <v>916</v>
      </c>
      <c r="C42">
        <v>70</v>
      </c>
      <c r="D42">
        <v>1780</v>
      </c>
      <c r="E42">
        <v>1850</v>
      </c>
      <c r="F42">
        <v>0.51349999999999996</v>
      </c>
      <c r="G42">
        <v>0.62139999999999995</v>
      </c>
      <c r="H42">
        <v>0.61709999999999998</v>
      </c>
      <c r="I42">
        <v>0.39190000000000003</v>
      </c>
      <c r="J42">
        <v>0.49919999999999998</v>
      </c>
      <c r="K42">
        <v>0.49490000000000001</v>
      </c>
      <c r="L42">
        <v>0.2432</v>
      </c>
      <c r="M42">
        <v>0.1741</v>
      </c>
      <c r="N42">
        <v>0.1769</v>
      </c>
      <c r="O42">
        <v>0</v>
      </c>
      <c r="P42" t="s">
        <v>35</v>
      </c>
      <c r="Q42" t="s">
        <v>35</v>
      </c>
      <c r="R42">
        <v>0</v>
      </c>
      <c r="S42">
        <v>2.3699999999999999E-2</v>
      </c>
      <c r="T42">
        <v>2.2700000000000001E-2</v>
      </c>
      <c r="U42">
        <v>0</v>
      </c>
      <c r="V42" t="s">
        <v>35</v>
      </c>
      <c r="W42" t="s">
        <v>35</v>
      </c>
      <c r="X42">
        <v>0</v>
      </c>
      <c r="Y42" t="s">
        <v>35</v>
      </c>
      <c r="Z42" t="s">
        <v>35</v>
      </c>
      <c r="AA42">
        <v>0</v>
      </c>
      <c r="AB42" t="s">
        <v>35</v>
      </c>
      <c r="AC42" t="s">
        <v>35</v>
      </c>
      <c r="AD42">
        <v>0</v>
      </c>
      <c r="AE42">
        <v>4.5600000000000002E-2</v>
      </c>
      <c r="AF42">
        <v>4.3799999999999999E-2</v>
      </c>
      <c r="AG42">
        <v>0.14860000000000001</v>
      </c>
      <c r="AH42">
        <v>0.29799999999999999</v>
      </c>
      <c r="AI42">
        <v>0.29199999999999998</v>
      </c>
      <c r="AJ42" t="s">
        <v>35</v>
      </c>
      <c r="AK42">
        <v>7.0999999999999994E-2</v>
      </c>
      <c r="AL42">
        <v>6.9800000000000001E-2</v>
      </c>
      <c r="AM42">
        <v>0</v>
      </c>
      <c r="AN42" t="s">
        <v>35</v>
      </c>
      <c r="AO42" t="s">
        <v>35</v>
      </c>
      <c r="AP42" t="s">
        <v>35</v>
      </c>
      <c r="AQ42">
        <v>4.6800000000000001E-2</v>
      </c>
      <c r="AR42">
        <v>4.5400000000000003E-2</v>
      </c>
      <c r="AS42">
        <v>0.1081</v>
      </c>
      <c r="AT42">
        <v>0.182</v>
      </c>
      <c r="AU42">
        <v>0.17899999999999999</v>
      </c>
      <c r="AV42">
        <v>0</v>
      </c>
      <c r="AW42">
        <v>4.5100000000000001E-2</v>
      </c>
      <c r="AX42">
        <v>4.3299999999999998E-2</v>
      </c>
      <c r="AY42">
        <v>0</v>
      </c>
      <c r="AZ42">
        <v>0</v>
      </c>
      <c r="BA42">
        <v>0</v>
      </c>
      <c r="BB42">
        <v>0.1216</v>
      </c>
      <c r="BC42">
        <v>0.1104</v>
      </c>
      <c r="BD42">
        <v>0.1109</v>
      </c>
      <c r="BE42" t="s">
        <v>35</v>
      </c>
      <c r="BF42">
        <v>3.3799999999999997E-2</v>
      </c>
      <c r="BG42">
        <v>3.4599999999999999E-2</v>
      </c>
      <c r="BH42" t="s">
        <v>35</v>
      </c>
      <c r="BI42">
        <v>7.6100000000000001E-2</v>
      </c>
      <c r="BJ42">
        <v>7.5700000000000003E-2</v>
      </c>
      <c r="BK42">
        <v>0</v>
      </c>
      <c r="BL42" t="s">
        <v>35</v>
      </c>
      <c r="BM42" t="s">
        <v>35</v>
      </c>
      <c r="BN42">
        <v>0</v>
      </c>
      <c r="BO42">
        <v>1.18E-2</v>
      </c>
      <c r="BP42">
        <v>1.14E-2</v>
      </c>
      <c r="BQ42">
        <v>8.1100000000000005E-2</v>
      </c>
      <c r="BR42">
        <v>9.35E-2</v>
      </c>
      <c r="BS42">
        <v>9.2999999999999999E-2</v>
      </c>
      <c r="BT42" t="s">
        <v>35</v>
      </c>
      <c r="BU42">
        <v>2.2499999999999999E-2</v>
      </c>
      <c r="BV42">
        <v>2.4299999999999999E-2</v>
      </c>
      <c r="BW42">
        <v>0.33779999999999999</v>
      </c>
      <c r="BX42">
        <v>0.26250000000000001</v>
      </c>
      <c r="BY42">
        <v>0.26550000000000001</v>
      </c>
    </row>
    <row r="43" spans="1:77" x14ac:dyDescent="0.25">
      <c r="A43">
        <v>3</v>
      </c>
      <c r="B43">
        <v>925</v>
      </c>
      <c r="C43">
        <v>110</v>
      </c>
      <c r="D43">
        <v>1750</v>
      </c>
      <c r="E43">
        <v>1860</v>
      </c>
      <c r="F43">
        <v>0.52290000000000003</v>
      </c>
      <c r="G43">
        <v>0.58150000000000002</v>
      </c>
      <c r="H43">
        <v>0.57809999999999995</v>
      </c>
      <c r="I43">
        <v>0.49540000000000001</v>
      </c>
      <c r="J43">
        <v>0.51200000000000001</v>
      </c>
      <c r="K43">
        <v>0.51100000000000001</v>
      </c>
      <c r="L43">
        <v>0.22939999999999999</v>
      </c>
      <c r="M43">
        <v>0.18809999999999999</v>
      </c>
      <c r="N43">
        <v>0.19059999999999999</v>
      </c>
      <c r="O43">
        <v>0</v>
      </c>
      <c r="P43">
        <v>0</v>
      </c>
      <c r="Q43">
        <v>0</v>
      </c>
      <c r="R43" t="s">
        <v>35</v>
      </c>
      <c r="S43">
        <v>3.4200000000000001E-2</v>
      </c>
      <c r="T43">
        <v>3.49E-2</v>
      </c>
      <c r="U43">
        <v>0</v>
      </c>
      <c r="V43" t="s">
        <v>35</v>
      </c>
      <c r="W43" t="s">
        <v>35</v>
      </c>
      <c r="X43">
        <v>0</v>
      </c>
      <c r="Y43">
        <v>0</v>
      </c>
      <c r="Z43">
        <v>0</v>
      </c>
      <c r="AA43">
        <v>0</v>
      </c>
      <c r="AB43">
        <v>0</v>
      </c>
      <c r="AC43">
        <v>0</v>
      </c>
      <c r="AD43" t="s">
        <v>35</v>
      </c>
      <c r="AE43">
        <v>5.7599999999999998E-2</v>
      </c>
      <c r="AF43">
        <v>5.6899999999999999E-2</v>
      </c>
      <c r="AG43">
        <v>0.22020000000000001</v>
      </c>
      <c r="AH43">
        <v>0.28910000000000002</v>
      </c>
      <c r="AI43">
        <v>0.28499999999999998</v>
      </c>
      <c r="AJ43" t="s">
        <v>35</v>
      </c>
      <c r="AK43">
        <v>2.3900000000000001E-2</v>
      </c>
      <c r="AL43">
        <v>2.4199999999999999E-2</v>
      </c>
      <c r="AM43">
        <v>0</v>
      </c>
      <c r="AN43">
        <v>0</v>
      </c>
      <c r="AO43">
        <v>0</v>
      </c>
      <c r="AP43" t="s">
        <v>35</v>
      </c>
      <c r="AQ43">
        <v>1.2500000000000001E-2</v>
      </c>
      <c r="AR43">
        <v>1.29E-2</v>
      </c>
      <c r="AS43">
        <v>0.1193</v>
      </c>
      <c r="AT43">
        <v>0.22120000000000001</v>
      </c>
      <c r="AU43">
        <v>0.2152</v>
      </c>
      <c r="AV43">
        <v>7.3400000000000007E-2</v>
      </c>
      <c r="AW43">
        <v>4.3900000000000002E-2</v>
      </c>
      <c r="AX43">
        <v>4.5600000000000002E-2</v>
      </c>
      <c r="AY43">
        <v>0</v>
      </c>
      <c r="AZ43">
        <v>0</v>
      </c>
      <c r="BA43">
        <v>0</v>
      </c>
      <c r="BB43" t="s">
        <v>35</v>
      </c>
      <c r="BC43">
        <v>5.9299999999999999E-2</v>
      </c>
      <c r="BD43">
        <v>5.74E-2</v>
      </c>
      <c r="BE43" t="s">
        <v>35</v>
      </c>
      <c r="BF43">
        <v>3.3099999999999997E-2</v>
      </c>
      <c r="BG43">
        <v>3.2199999999999999E-2</v>
      </c>
      <c r="BH43">
        <v>0</v>
      </c>
      <c r="BI43">
        <v>2.6200000000000001E-2</v>
      </c>
      <c r="BJ43">
        <v>2.47E-2</v>
      </c>
      <c r="BK43" t="s">
        <v>35</v>
      </c>
      <c r="BL43">
        <v>0</v>
      </c>
      <c r="BM43" t="s">
        <v>35</v>
      </c>
      <c r="BN43">
        <v>0</v>
      </c>
      <c r="BO43">
        <v>1.03E-2</v>
      </c>
      <c r="BP43">
        <v>9.7000000000000003E-3</v>
      </c>
      <c r="BQ43">
        <v>0.17430000000000001</v>
      </c>
      <c r="BR43">
        <v>0.1847</v>
      </c>
      <c r="BS43">
        <v>0.18410000000000001</v>
      </c>
      <c r="BT43" t="s">
        <v>35</v>
      </c>
      <c r="BU43">
        <v>1.2500000000000001E-2</v>
      </c>
      <c r="BV43">
        <v>1.4E-2</v>
      </c>
      <c r="BW43">
        <v>0.2661</v>
      </c>
      <c r="BX43">
        <v>0.22120000000000001</v>
      </c>
      <c r="BY43">
        <v>0.2238</v>
      </c>
    </row>
    <row r="44" spans="1:77" x14ac:dyDescent="0.25">
      <c r="A44">
        <v>3</v>
      </c>
      <c r="B44">
        <v>931</v>
      </c>
      <c r="C44">
        <v>100</v>
      </c>
      <c r="D44">
        <v>1760</v>
      </c>
      <c r="E44">
        <v>1860</v>
      </c>
      <c r="F44">
        <v>0.56120000000000003</v>
      </c>
      <c r="G44">
        <v>0.52500000000000002</v>
      </c>
      <c r="H44">
        <v>0.52690000000000003</v>
      </c>
      <c r="I44">
        <v>0.52039999999999997</v>
      </c>
      <c r="J44">
        <v>0.4773</v>
      </c>
      <c r="K44">
        <v>0.47949999999999998</v>
      </c>
      <c r="L44">
        <v>0.1633</v>
      </c>
      <c r="M44">
        <v>0.10630000000000001</v>
      </c>
      <c r="N44">
        <v>0.10929999999999999</v>
      </c>
      <c r="O44">
        <v>0</v>
      </c>
      <c r="P44" t="s">
        <v>35</v>
      </c>
      <c r="Q44" t="s">
        <v>35</v>
      </c>
      <c r="R44" t="s">
        <v>35</v>
      </c>
      <c r="S44">
        <v>2.6700000000000002E-2</v>
      </c>
      <c r="T44">
        <v>2.58E-2</v>
      </c>
      <c r="U44">
        <v>0</v>
      </c>
      <c r="V44" t="s">
        <v>35</v>
      </c>
      <c r="W44" t="s">
        <v>35</v>
      </c>
      <c r="X44" t="s">
        <v>35</v>
      </c>
      <c r="Y44">
        <v>4.0300000000000002E-2</v>
      </c>
      <c r="Z44">
        <v>4.0399999999999998E-2</v>
      </c>
      <c r="AA44">
        <v>0</v>
      </c>
      <c r="AB44">
        <v>0</v>
      </c>
      <c r="AC44">
        <v>0</v>
      </c>
      <c r="AD44" t="s">
        <v>35</v>
      </c>
      <c r="AE44">
        <v>5.3999999999999999E-2</v>
      </c>
      <c r="AF44">
        <v>5.2200000000000003E-2</v>
      </c>
      <c r="AG44">
        <v>0.30609999999999998</v>
      </c>
      <c r="AH44">
        <v>0.30280000000000001</v>
      </c>
      <c r="AI44">
        <v>0.30299999999999999</v>
      </c>
      <c r="AJ44" t="s">
        <v>35</v>
      </c>
      <c r="AK44">
        <v>7.3300000000000004E-2</v>
      </c>
      <c r="AL44">
        <v>7.1599999999999997E-2</v>
      </c>
      <c r="AM44">
        <v>0</v>
      </c>
      <c r="AN44" t="s">
        <v>35</v>
      </c>
      <c r="AO44" t="s">
        <v>35</v>
      </c>
      <c r="AP44" t="s">
        <v>35</v>
      </c>
      <c r="AQ44">
        <v>3.6900000000000002E-2</v>
      </c>
      <c r="AR44">
        <v>3.5499999999999997E-2</v>
      </c>
      <c r="AS44">
        <v>0.24490000000000001</v>
      </c>
      <c r="AT44">
        <v>0.217</v>
      </c>
      <c r="AU44">
        <v>0.2185</v>
      </c>
      <c r="AV44" t="s">
        <v>35</v>
      </c>
      <c r="AW44">
        <v>1.2500000000000001E-2</v>
      </c>
      <c r="AX44">
        <v>1.29E-2</v>
      </c>
      <c r="AY44">
        <v>0</v>
      </c>
      <c r="AZ44">
        <v>0</v>
      </c>
      <c r="BA44">
        <v>0</v>
      </c>
      <c r="BB44" t="s">
        <v>35</v>
      </c>
      <c r="BC44">
        <v>4.4299999999999999E-2</v>
      </c>
      <c r="BD44">
        <v>4.41E-2</v>
      </c>
      <c r="BE44" t="s">
        <v>35</v>
      </c>
      <c r="BF44">
        <v>3.4099999999999998E-2</v>
      </c>
      <c r="BG44">
        <v>3.39E-2</v>
      </c>
      <c r="BH44" t="s">
        <v>35</v>
      </c>
      <c r="BI44">
        <v>9.7000000000000003E-3</v>
      </c>
      <c r="BJ44">
        <v>9.7000000000000003E-3</v>
      </c>
      <c r="BK44">
        <v>0</v>
      </c>
      <c r="BL44" t="s">
        <v>35</v>
      </c>
      <c r="BM44" t="s">
        <v>35</v>
      </c>
      <c r="BN44">
        <v>0</v>
      </c>
      <c r="BO44" t="s">
        <v>36</v>
      </c>
      <c r="BP44" t="s">
        <v>36</v>
      </c>
      <c r="BQ44">
        <v>8.1600000000000006E-2</v>
      </c>
      <c r="BR44">
        <v>0.1153</v>
      </c>
      <c r="BS44">
        <v>0.11360000000000001</v>
      </c>
      <c r="BT44" t="s">
        <v>35</v>
      </c>
      <c r="BU44">
        <v>1.4200000000000001E-2</v>
      </c>
      <c r="BV44">
        <v>1.4E-2</v>
      </c>
      <c r="BW44">
        <v>0.34689999999999999</v>
      </c>
      <c r="BX44">
        <v>0.34549999999999997</v>
      </c>
      <c r="BY44">
        <v>0.34549999999999997</v>
      </c>
    </row>
    <row r="45" spans="1:77" x14ac:dyDescent="0.25">
      <c r="A45">
        <v>3</v>
      </c>
      <c r="B45">
        <v>333</v>
      </c>
      <c r="C45">
        <v>50</v>
      </c>
      <c r="D45">
        <v>170</v>
      </c>
      <c r="E45">
        <v>220</v>
      </c>
      <c r="F45">
        <v>0.55559999999999998</v>
      </c>
      <c r="G45">
        <v>0.55359999999999998</v>
      </c>
      <c r="H45">
        <v>0.55410000000000004</v>
      </c>
      <c r="I45">
        <v>0.55559999999999998</v>
      </c>
      <c r="J45">
        <v>0.52980000000000005</v>
      </c>
      <c r="K45">
        <v>0.53600000000000003</v>
      </c>
      <c r="L45">
        <v>0.38890000000000002</v>
      </c>
      <c r="M45">
        <v>0.36899999999999999</v>
      </c>
      <c r="N45">
        <v>0.37390000000000001</v>
      </c>
      <c r="O45">
        <v>0</v>
      </c>
      <c r="P45">
        <v>0</v>
      </c>
      <c r="Q45">
        <v>0</v>
      </c>
      <c r="R45" t="s">
        <v>35</v>
      </c>
      <c r="S45">
        <v>4.1700000000000001E-2</v>
      </c>
      <c r="T45">
        <v>4.0500000000000001E-2</v>
      </c>
      <c r="U45">
        <v>0</v>
      </c>
      <c r="V45">
        <v>0</v>
      </c>
      <c r="W45">
        <v>0</v>
      </c>
      <c r="X45">
        <v>0</v>
      </c>
      <c r="Y45">
        <v>0</v>
      </c>
      <c r="Z45">
        <v>0</v>
      </c>
      <c r="AA45">
        <v>0</v>
      </c>
      <c r="AB45">
        <v>0</v>
      </c>
      <c r="AC45">
        <v>0</v>
      </c>
      <c r="AD45" t="s">
        <v>35</v>
      </c>
      <c r="AE45">
        <v>3.5700000000000003E-2</v>
      </c>
      <c r="AF45">
        <v>3.15E-2</v>
      </c>
      <c r="AG45">
        <v>0.12959999999999999</v>
      </c>
      <c r="AH45">
        <v>0.11899999999999999</v>
      </c>
      <c r="AI45">
        <v>0.1216</v>
      </c>
      <c r="AJ45" t="s">
        <v>35</v>
      </c>
      <c r="AK45" t="s">
        <v>35</v>
      </c>
      <c r="AL45" t="s">
        <v>35</v>
      </c>
      <c r="AM45">
        <v>0</v>
      </c>
      <c r="AN45">
        <v>0</v>
      </c>
      <c r="AO45">
        <v>0</v>
      </c>
      <c r="AP45">
        <v>0</v>
      </c>
      <c r="AQ45">
        <v>0</v>
      </c>
      <c r="AR45">
        <v>0</v>
      </c>
      <c r="AS45" t="s">
        <v>35</v>
      </c>
      <c r="AT45">
        <v>6.5500000000000003E-2</v>
      </c>
      <c r="AU45">
        <v>7.2099999999999997E-2</v>
      </c>
      <c r="AV45" t="s">
        <v>35</v>
      </c>
      <c r="AW45">
        <v>4.7600000000000003E-2</v>
      </c>
      <c r="AX45">
        <v>4.0500000000000001E-2</v>
      </c>
      <c r="AY45">
        <v>0</v>
      </c>
      <c r="AZ45">
        <v>0</v>
      </c>
      <c r="BA45">
        <v>0</v>
      </c>
      <c r="BB45">
        <v>0</v>
      </c>
      <c r="BC45" t="s">
        <v>35</v>
      </c>
      <c r="BD45" t="s">
        <v>35</v>
      </c>
      <c r="BE45">
        <v>0</v>
      </c>
      <c r="BF45" t="s">
        <v>35</v>
      </c>
      <c r="BG45" t="s">
        <v>35</v>
      </c>
      <c r="BH45">
        <v>0</v>
      </c>
      <c r="BI45" t="s">
        <v>35</v>
      </c>
      <c r="BJ45" t="s">
        <v>35</v>
      </c>
      <c r="BK45">
        <v>0</v>
      </c>
      <c r="BL45">
        <v>0</v>
      </c>
      <c r="BM45">
        <v>0</v>
      </c>
      <c r="BN45">
        <v>0</v>
      </c>
      <c r="BO45">
        <v>0</v>
      </c>
      <c r="BP45">
        <v>0</v>
      </c>
      <c r="BQ45">
        <v>0.1111</v>
      </c>
      <c r="BR45">
        <v>0.1429</v>
      </c>
      <c r="BS45">
        <v>0.1351</v>
      </c>
      <c r="BT45" t="s">
        <v>35</v>
      </c>
      <c r="BU45" t="s">
        <v>35</v>
      </c>
      <c r="BV45" t="s">
        <v>35</v>
      </c>
      <c r="BW45">
        <v>0.31480000000000002</v>
      </c>
      <c r="BX45">
        <v>0.29170000000000001</v>
      </c>
      <c r="BY45">
        <v>0.29730000000000001</v>
      </c>
    </row>
    <row r="46" spans="1:77" x14ac:dyDescent="0.25">
      <c r="A46">
        <v>3</v>
      </c>
      <c r="B46">
        <v>353</v>
      </c>
      <c r="C46">
        <v>270</v>
      </c>
      <c r="D46">
        <v>1250</v>
      </c>
      <c r="E46">
        <v>1520</v>
      </c>
      <c r="F46">
        <v>0.73699999999999999</v>
      </c>
      <c r="G46">
        <v>0.73440000000000005</v>
      </c>
      <c r="H46">
        <v>0.7349</v>
      </c>
      <c r="I46">
        <v>0.70740000000000003</v>
      </c>
      <c r="J46">
        <v>0.70320000000000005</v>
      </c>
      <c r="K46">
        <v>0.70389999999999997</v>
      </c>
      <c r="L46">
        <v>0.21110000000000001</v>
      </c>
      <c r="M46">
        <v>0.2112</v>
      </c>
      <c r="N46">
        <v>0.2112</v>
      </c>
      <c r="O46">
        <v>0</v>
      </c>
      <c r="P46">
        <v>0</v>
      </c>
      <c r="Q46">
        <v>0</v>
      </c>
      <c r="R46">
        <v>2.2200000000000001E-2</v>
      </c>
      <c r="S46">
        <v>2.7199999999999998E-2</v>
      </c>
      <c r="T46">
        <v>2.63E-2</v>
      </c>
      <c r="U46">
        <v>0</v>
      </c>
      <c r="V46" t="s">
        <v>35</v>
      </c>
      <c r="W46" t="s">
        <v>35</v>
      </c>
      <c r="X46">
        <v>2.2200000000000001E-2</v>
      </c>
      <c r="Y46" t="s">
        <v>36</v>
      </c>
      <c r="Z46">
        <v>7.9000000000000008E-3</v>
      </c>
      <c r="AA46">
        <v>0</v>
      </c>
      <c r="AB46" t="s">
        <v>35</v>
      </c>
      <c r="AC46" t="s">
        <v>35</v>
      </c>
      <c r="AD46">
        <v>3.3300000000000003E-2</v>
      </c>
      <c r="AE46">
        <v>4.8800000000000003E-2</v>
      </c>
      <c r="AF46">
        <v>4.6100000000000002E-2</v>
      </c>
      <c r="AG46">
        <v>0.45190000000000002</v>
      </c>
      <c r="AH46">
        <v>0.45839999999999997</v>
      </c>
      <c r="AI46">
        <v>0.4572</v>
      </c>
      <c r="AJ46">
        <v>0.1037</v>
      </c>
      <c r="AK46">
        <v>0.1024</v>
      </c>
      <c r="AL46">
        <v>0.1026</v>
      </c>
      <c r="AM46">
        <v>0</v>
      </c>
      <c r="AN46">
        <v>0</v>
      </c>
      <c r="AO46">
        <v>0</v>
      </c>
      <c r="AP46">
        <v>0.1</v>
      </c>
      <c r="AQ46">
        <v>8.7999999999999995E-2</v>
      </c>
      <c r="AR46">
        <v>9.01E-2</v>
      </c>
      <c r="AS46">
        <v>0.30740000000000001</v>
      </c>
      <c r="AT46">
        <v>0.32800000000000001</v>
      </c>
      <c r="AU46">
        <v>0.32429999999999998</v>
      </c>
      <c r="AV46">
        <v>4.07E-2</v>
      </c>
      <c r="AW46">
        <v>2.8000000000000001E-2</v>
      </c>
      <c r="AX46">
        <v>3.0300000000000001E-2</v>
      </c>
      <c r="AY46">
        <v>0</v>
      </c>
      <c r="AZ46">
        <v>0</v>
      </c>
      <c r="BA46">
        <v>0</v>
      </c>
      <c r="BB46">
        <v>2.2200000000000001E-2</v>
      </c>
      <c r="BC46">
        <v>2.4799999999999999E-2</v>
      </c>
      <c r="BD46">
        <v>2.4299999999999999E-2</v>
      </c>
      <c r="BE46" t="s">
        <v>35</v>
      </c>
      <c r="BF46" t="s">
        <v>36</v>
      </c>
      <c r="BG46" t="s">
        <v>36</v>
      </c>
      <c r="BH46" t="s">
        <v>35</v>
      </c>
      <c r="BI46">
        <v>0.02</v>
      </c>
      <c r="BJ46">
        <v>1.9699999999999999E-2</v>
      </c>
      <c r="BK46">
        <v>0</v>
      </c>
      <c r="BL46">
        <v>0</v>
      </c>
      <c r="BM46">
        <v>0</v>
      </c>
      <c r="BN46" t="s">
        <v>35</v>
      </c>
      <c r="BO46">
        <v>6.4000000000000003E-3</v>
      </c>
      <c r="BP46">
        <v>6.6E-3</v>
      </c>
      <c r="BQ46">
        <v>9.6299999999999997E-2</v>
      </c>
      <c r="BR46">
        <v>0.104</v>
      </c>
      <c r="BS46">
        <v>0.1026</v>
      </c>
      <c r="BT46">
        <v>2.9600000000000001E-2</v>
      </c>
      <c r="BU46">
        <v>2.1600000000000001E-2</v>
      </c>
      <c r="BV46">
        <v>2.3E-2</v>
      </c>
      <c r="BW46">
        <v>0.13700000000000001</v>
      </c>
      <c r="BX46">
        <v>0.14000000000000001</v>
      </c>
      <c r="BY46">
        <v>0.13950000000000001</v>
      </c>
    </row>
    <row r="47" spans="1:77" x14ac:dyDescent="0.25">
      <c r="A47">
        <v>3</v>
      </c>
      <c r="B47">
        <v>357</v>
      </c>
      <c r="C47">
        <v>160</v>
      </c>
      <c r="D47">
        <v>1060</v>
      </c>
      <c r="E47">
        <v>1220</v>
      </c>
      <c r="F47">
        <v>0.52500000000000002</v>
      </c>
      <c r="G47">
        <v>0.62229999999999996</v>
      </c>
      <c r="H47">
        <v>0.60950000000000004</v>
      </c>
      <c r="I47">
        <v>0.50629999999999997</v>
      </c>
      <c r="J47">
        <v>0.60719999999999996</v>
      </c>
      <c r="K47">
        <v>0.59389999999999998</v>
      </c>
      <c r="L47">
        <v>0.1188</v>
      </c>
      <c r="M47">
        <v>7.2700000000000001E-2</v>
      </c>
      <c r="N47">
        <v>7.8799999999999995E-2</v>
      </c>
      <c r="O47">
        <v>0</v>
      </c>
      <c r="P47" t="s">
        <v>35</v>
      </c>
      <c r="Q47" t="s">
        <v>35</v>
      </c>
      <c r="R47" t="s">
        <v>35</v>
      </c>
      <c r="S47">
        <v>3.5900000000000001E-2</v>
      </c>
      <c r="T47">
        <v>3.3599999999999998E-2</v>
      </c>
      <c r="U47">
        <v>0</v>
      </c>
      <c r="V47" t="s">
        <v>35</v>
      </c>
      <c r="W47" t="s">
        <v>35</v>
      </c>
      <c r="X47">
        <v>0</v>
      </c>
      <c r="Y47">
        <v>5.7000000000000002E-3</v>
      </c>
      <c r="Z47" t="s">
        <v>36</v>
      </c>
      <c r="AA47">
        <v>0</v>
      </c>
      <c r="AB47">
        <v>0</v>
      </c>
      <c r="AC47">
        <v>0</v>
      </c>
      <c r="AD47">
        <v>4.3799999999999999E-2</v>
      </c>
      <c r="AE47">
        <v>5.3800000000000001E-2</v>
      </c>
      <c r="AF47">
        <v>5.2499999999999998E-2</v>
      </c>
      <c r="AG47">
        <v>0.36880000000000002</v>
      </c>
      <c r="AH47">
        <v>0.49009999999999998</v>
      </c>
      <c r="AI47">
        <v>0.47420000000000001</v>
      </c>
      <c r="AJ47">
        <v>3.7499999999999999E-2</v>
      </c>
      <c r="AK47">
        <v>7.5499999999999998E-2</v>
      </c>
      <c r="AL47">
        <v>7.0499999999999993E-2</v>
      </c>
      <c r="AM47">
        <v>0</v>
      </c>
      <c r="AN47" t="s">
        <v>35</v>
      </c>
      <c r="AO47" t="s">
        <v>35</v>
      </c>
      <c r="AP47">
        <v>3.7499999999999999E-2</v>
      </c>
      <c r="AQ47">
        <v>6.8000000000000005E-2</v>
      </c>
      <c r="AR47">
        <v>6.4000000000000001E-2</v>
      </c>
      <c r="AS47">
        <v>0.28129999999999999</v>
      </c>
      <c r="AT47">
        <v>0.38340000000000002</v>
      </c>
      <c r="AU47">
        <v>0.37</v>
      </c>
      <c r="AV47">
        <v>0.05</v>
      </c>
      <c r="AW47">
        <v>3.1199999999999999E-2</v>
      </c>
      <c r="AX47">
        <v>3.3599999999999998E-2</v>
      </c>
      <c r="AY47">
        <v>0</v>
      </c>
      <c r="AZ47" t="s">
        <v>35</v>
      </c>
      <c r="BA47" t="s">
        <v>35</v>
      </c>
      <c r="BB47" t="s">
        <v>35</v>
      </c>
      <c r="BC47">
        <v>1.1299999999999999E-2</v>
      </c>
      <c r="BD47">
        <v>1.23E-2</v>
      </c>
      <c r="BE47" t="s">
        <v>35</v>
      </c>
      <c r="BF47">
        <v>6.6E-3</v>
      </c>
      <c r="BG47">
        <v>6.6E-3</v>
      </c>
      <c r="BH47" t="s">
        <v>35</v>
      </c>
      <c r="BI47" t="s">
        <v>35</v>
      </c>
      <c r="BJ47" t="s">
        <v>36</v>
      </c>
      <c r="BK47">
        <v>0</v>
      </c>
      <c r="BL47" t="s">
        <v>35</v>
      </c>
      <c r="BM47" t="s">
        <v>35</v>
      </c>
      <c r="BN47">
        <v>0</v>
      </c>
      <c r="BO47" t="s">
        <v>35</v>
      </c>
      <c r="BP47" t="s">
        <v>35</v>
      </c>
      <c r="BQ47">
        <v>0.18129999999999999</v>
      </c>
      <c r="BR47">
        <v>0.12180000000000001</v>
      </c>
      <c r="BS47">
        <v>0.12959999999999999</v>
      </c>
      <c r="BT47">
        <v>3.7499999999999999E-2</v>
      </c>
      <c r="BU47">
        <v>9.4000000000000004E-3</v>
      </c>
      <c r="BV47">
        <v>1.3100000000000001E-2</v>
      </c>
      <c r="BW47">
        <v>0.25629999999999997</v>
      </c>
      <c r="BX47">
        <v>0.2465</v>
      </c>
      <c r="BY47">
        <v>0.2477</v>
      </c>
    </row>
    <row r="48" spans="1:77" x14ac:dyDescent="0.25">
      <c r="A48">
        <v>3</v>
      </c>
      <c r="B48">
        <v>381</v>
      </c>
      <c r="C48">
        <v>30</v>
      </c>
      <c r="D48">
        <v>170</v>
      </c>
      <c r="E48">
        <v>200</v>
      </c>
      <c r="F48">
        <v>0.56000000000000005</v>
      </c>
      <c r="G48">
        <v>0.50870000000000004</v>
      </c>
      <c r="H48">
        <v>0.51519999999999999</v>
      </c>
      <c r="I48">
        <v>0.52</v>
      </c>
      <c r="J48">
        <v>0.3931</v>
      </c>
      <c r="K48">
        <v>0.40910000000000002</v>
      </c>
      <c r="L48" t="s">
        <v>35</v>
      </c>
      <c r="M48">
        <v>0.104</v>
      </c>
      <c r="N48">
        <v>0.10100000000000001</v>
      </c>
      <c r="O48">
        <v>0</v>
      </c>
      <c r="P48">
        <v>0</v>
      </c>
      <c r="Q48">
        <v>0</v>
      </c>
      <c r="R48" t="s">
        <v>35</v>
      </c>
      <c r="S48" t="s">
        <v>35</v>
      </c>
      <c r="T48" t="s">
        <v>35</v>
      </c>
      <c r="U48">
        <v>0</v>
      </c>
      <c r="V48">
        <v>0</v>
      </c>
      <c r="W48">
        <v>0</v>
      </c>
      <c r="X48">
        <v>0</v>
      </c>
      <c r="Y48">
        <v>0</v>
      </c>
      <c r="Z48">
        <v>0</v>
      </c>
      <c r="AA48">
        <v>0</v>
      </c>
      <c r="AB48">
        <v>0</v>
      </c>
      <c r="AC48">
        <v>0</v>
      </c>
      <c r="AD48" t="s">
        <v>35</v>
      </c>
      <c r="AE48">
        <v>4.6199999999999998E-2</v>
      </c>
      <c r="AF48">
        <v>5.5599999999999997E-2</v>
      </c>
      <c r="AG48">
        <v>0.32</v>
      </c>
      <c r="AH48">
        <v>0.28320000000000001</v>
      </c>
      <c r="AI48">
        <v>0.28789999999999999</v>
      </c>
      <c r="AJ48">
        <v>0</v>
      </c>
      <c r="AK48" t="s">
        <v>35</v>
      </c>
      <c r="AL48" t="s">
        <v>35</v>
      </c>
      <c r="AM48">
        <v>0</v>
      </c>
      <c r="AN48">
        <v>0</v>
      </c>
      <c r="AO48">
        <v>0</v>
      </c>
      <c r="AP48">
        <v>0</v>
      </c>
      <c r="AQ48" t="s">
        <v>35</v>
      </c>
      <c r="AR48" t="s">
        <v>35</v>
      </c>
      <c r="AS48" t="s">
        <v>35</v>
      </c>
      <c r="AT48">
        <v>0.20810000000000001</v>
      </c>
      <c r="AU48">
        <v>0.19700000000000001</v>
      </c>
      <c r="AV48" t="s">
        <v>35</v>
      </c>
      <c r="AW48">
        <v>6.9400000000000003E-2</v>
      </c>
      <c r="AX48">
        <v>8.5900000000000004E-2</v>
      </c>
      <c r="AY48">
        <v>0</v>
      </c>
      <c r="AZ48">
        <v>0</v>
      </c>
      <c r="BA48">
        <v>0</v>
      </c>
      <c r="BB48" t="s">
        <v>35</v>
      </c>
      <c r="BC48">
        <v>9.2499999999999999E-2</v>
      </c>
      <c r="BD48">
        <v>8.5900000000000004E-2</v>
      </c>
      <c r="BE48" t="s">
        <v>35</v>
      </c>
      <c r="BF48">
        <v>8.09E-2</v>
      </c>
      <c r="BG48">
        <v>7.5800000000000006E-2</v>
      </c>
      <c r="BH48">
        <v>0</v>
      </c>
      <c r="BI48" t="s">
        <v>35</v>
      </c>
      <c r="BJ48" t="s">
        <v>35</v>
      </c>
      <c r="BK48">
        <v>0</v>
      </c>
      <c r="BL48">
        <v>0</v>
      </c>
      <c r="BM48">
        <v>0</v>
      </c>
      <c r="BN48">
        <v>0</v>
      </c>
      <c r="BO48" t="s">
        <v>35</v>
      </c>
      <c r="BP48" t="s">
        <v>35</v>
      </c>
      <c r="BQ48" t="s">
        <v>35</v>
      </c>
      <c r="BR48">
        <v>0.13289999999999999</v>
      </c>
      <c r="BS48">
        <v>0.13639999999999999</v>
      </c>
      <c r="BT48" t="s">
        <v>35</v>
      </c>
      <c r="BU48">
        <v>4.6199999999999998E-2</v>
      </c>
      <c r="BV48">
        <v>4.5499999999999999E-2</v>
      </c>
      <c r="BW48">
        <v>0.24</v>
      </c>
      <c r="BX48">
        <v>0.31209999999999999</v>
      </c>
      <c r="BY48">
        <v>0.30299999999999999</v>
      </c>
    </row>
    <row r="49" spans="1:77" x14ac:dyDescent="0.25">
      <c r="A49">
        <v>3</v>
      </c>
      <c r="B49">
        <v>382</v>
      </c>
      <c r="C49">
        <v>240</v>
      </c>
      <c r="D49">
        <v>2190</v>
      </c>
      <c r="E49">
        <v>2430</v>
      </c>
      <c r="F49">
        <v>0.64580000000000004</v>
      </c>
      <c r="G49">
        <v>0.74390000000000001</v>
      </c>
      <c r="H49">
        <v>0.73419999999999996</v>
      </c>
      <c r="I49">
        <v>0.5917</v>
      </c>
      <c r="J49">
        <v>0.66210000000000002</v>
      </c>
      <c r="K49">
        <v>0.65510000000000002</v>
      </c>
      <c r="L49">
        <v>0.1</v>
      </c>
      <c r="M49">
        <v>5.8099999999999999E-2</v>
      </c>
      <c r="N49">
        <v>6.2199999999999998E-2</v>
      </c>
      <c r="O49">
        <v>0</v>
      </c>
      <c r="P49" t="s">
        <v>36</v>
      </c>
      <c r="Q49" t="s">
        <v>36</v>
      </c>
      <c r="R49">
        <v>2.5000000000000001E-2</v>
      </c>
      <c r="S49">
        <v>3.2500000000000001E-2</v>
      </c>
      <c r="T49">
        <v>3.1699999999999999E-2</v>
      </c>
      <c r="U49">
        <v>0</v>
      </c>
      <c r="V49">
        <v>0</v>
      </c>
      <c r="W49">
        <v>0</v>
      </c>
      <c r="X49" t="s">
        <v>35</v>
      </c>
      <c r="Y49">
        <v>1.23E-2</v>
      </c>
      <c r="Z49">
        <v>1.15E-2</v>
      </c>
      <c r="AA49">
        <v>0</v>
      </c>
      <c r="AB49">
        <v>0</v>
      </c>
      <c r="AC49">
        <v>0</v>
      </c>
      <c r="AD49">
        <v>4.1700000000000001E-2</v>
      </c>
      <c r="AE49">
        <v>5.5300000000000002E-2</v>
      </c>
      <c r="AF49">
        <v>5.3999999999999999E-2</v>
      </c>
      <c r="AG49">
        <v>0.46250000000000002</v>
      </c>
      <c r="AH49">
        <v>0.55600000000000005</v>
      </c>
      <c r="AI49">
        <v>0.54679999999999995</v>
      </c>
      <c r="AJ49">
        <v>2.92E-2</v>
      </c>
      <c r="AK49">
        <v>0.1651</v>
      </c>
      <c r="AL49">
        <v>0.15160000000000001</v>
      </c>
      <c r="AM49">
        <v>0</v>
      </c>
      <c r="AN49">
        <v>1.37E-2</v>
      </c>
      <c r="AO49">
        <v>1.24E-2</v>
      </c>
      <c r="AP49" t="s">
        <v>35</v>
      </c>
      <c r="AQ49">
        <v>0.13850000000000001</v>
      </c>
      <c r="AR49">
        <v>0.1265</v>
      </c>
      <c r="AS49">
        <v>0.41249999999999998</v>
      </c>
      <c r="AT49">
        <v>0.3649</v>
      </c>
      <c r="AU49">
        <v>0.36959999999999998</v>
      </c>
      <c r="AV49" t="s">
        <v>35</v>
      </c>
      <c r="AW49">
        <v>2.6100000000000002E-2</v>
      </c>
      <c r="AX49">
        <v>2.5499999999999998E-2</v>
      </c>
      <c r="AY49">
        <v>0</v>
      </c>
      <c r="AZ49" t="s">
        <v>35</v>
      </c>
      <c r="BA49" t="s">
        <v>35</v>
      </c>
      <c r="BB49">
        <v>4.58E-2</v>
      </c>
      <c r="BC49">
        <v>7.22E-2</v>
      </c>
      <c r="BD49">
        <v>6.9599999999999995E-2</v>
      </c>
      <c r="BE49">
        <v>2.5000000000000001E-2</v>
      </c>
      <c r="BF49">
        <v>3.1099999999999999E-2</v>
      </c>
      <c r="BG49">
        <v>3.0499999999999999E-2</v>
      </c>
      <c r="BH49" t="s">
        <v>35</v>
      </c>
      <c r="BI49">
        <v>4.07E-2</v>
      </c>
      <c r="BJ49">
        <v>3.8300000000000001E-2</v>
      </c>
      <c r="BK49" t="s">
        <v>35</v>
      </c>
      <c r="BL49" t="s">
        <v>35</v>
      </c>
      <c r="BM49" t="s">
        <v>35</v>
      </c>
      <c r="BN49" t="s">
        <v>35</v>
      </c>
      <c r="BO49">
        <v>9.5999999999999992E-3</v>
      </c>
      <c r="BP49">
        <v>9.4999999999999998E-3</v>
      </c>
      <c r="BQ49">
        <v>0.1042</v>
      </c>
      <c r="BR49">
        <v>7.6799999999999993E-2</v>
      </c>
      <c r="BS49">
        <v>7.9500000000000001E-2</v>
      </c>
      <c r="BT49">
        <v>3.7499999999999999E-2</v>
      </c>
      <c r="BU49">
        <v>2.47E-2</v>
      </c>
      <c r="BV49">
        <v>2.5999999999999999E-2</v>
      </c>
      <c r="BW49">
        <v>0.21249999999999999</v>
      </c>
      <c r="BX49">
        <v>0.1545</v>
      </c>
      <c r="BY49">
        <v>0.1603</v>
      </c>
    </row>
    <row r="50" spans="1:77" x14ac:dyDescent="0.25">
      <c r="A50">
        <v>3</v>
      </c>
      <c r="B50">
        <v>393</v>
      </c>
      <c r="C50">
        <v>60</v>
      </c>
      <c r="D50">
        <v>240</v>
      </c>
      <c r="E50">
        <v>300</v>
      </c>
      <c r="F50">
        <v>0.56140000000000001</v>
      </c>
      <c r="G50">
        <v>0.63639999999999997</v>
      </c>
      <c r="H50">
        <v>0.62209999999999999</v>
      </c>
      <c r="I50">
        <v>0.42109999999999997</v>
      </c>
      <c r="J50">
        <v>0.5413</v>
      </c>
      <c r="K50">
        <v>0.51839999999999997</v>
      </c>
      <c r="L50" t="s">
        <v>35</v>
      </c>
      <c r="M50">
        <v>7.85E-2</v>
      </c>
      <c r="N50">
        <v>7.0199999999999999E-2</v>
      </c>
      <c r="O50">
        <v>0</v>
      </c>
      <c r="P50">
        <v>0</v>
      </c>
      <c r="Q50">
        <v>0</v>
      </c>
      <c r="R50">
        <v>0.1053</v>
      </c>
      <c r="S50">
        <v>5.3699999999999998E-2</v>
      </c>
      <c r="T50">
        <v>6.3500000000000001E-2</v>
      </c>
      <c r="U50">
        <v>0</v>
      </c>
      <c r="V50">
        <v>0</v>
      </c>
      <c r="W50">
        <v>0</v>
      </c>
      <c r="X50">
        <v>0</v>
      </c>
      <c r="Y50">
        <v>0</v>
      </c>
      <c r="Z50">
        <v>0</v>
      </c>
      <c r="AA50">
        <v>0</v>
      </c>
      <c r="AB50">
        <v>0</v>
      </c>
      <c r="AC50">
        <v>0</v>
      </c>
      <c r="AD50" t="s">
        <v>35</v>
      </c>
      <c r="AE50">
        <v>7.85E-2</v>
      </c>
      <c r="AF50">
        <v>7.6899999999999996E-2</v>
      </c>
      <c r="AG50">
        <v>0.28070000000000001</v>
      </c>
      <c r="AH50">
        <v>0.40500000000000003</v>
      </c>
      <c r="AI50">
        <v>0.38129999999999997</v>
      </c>
      <c r="AJ50">
        <v>0</v>
      </c>
      <c r="AK50">
        <v>6.6100000000000006E-2</v>
      </c>
      <c r="AL50">
        <v>5.3499999999999999E-2</v>
      </c>
      <c r="AM50">
        <v>0</v>
      </c>
      <c r="AN50">
        <v>0</v>
      </c>
      <c r="AO50">
        <v>0</v>
      </c>
      <c r="AP50">
        <v>0</v>
      </c>
      <c r="AQ50">
        <v>6.2E-2</v>
      </c>
      <c r="AR50">
        <v>5.0200000000000002E-2</v>
      </c>
      <c r="AS50">
        <v>0.26319999999999999</v>
      </c>
      <c r="AT50">
        <v>0.28510000000000002</v>
      </c>
      <c r="AU50">
        <v>0.28089999999999998</v>
      </c>
      <c r="AV50" t="s">
        <v>35</v>
      </c>
      <c r="AW50">
        <v>5.3699999999999998E-2</v>
      </c>
      <c r="AX50">
        <v>4.6800000000000001E-2</v>
      </c>
      <c r="AY50">
        <v>0</v>
      </c>
      <c r="AZ50" t="s">
        <v>35</v>
      </c>
      <c r="BA50" t="s">
        <v>35</v>
      </c>
      <c r="BB50">
        <v>0.1404</v>
      </c>
      <c r="BC50">
        <v>8.2600000000000007E-2</v>
      </c>
      <c r="BD50">
        <v>9.3600000000000003E-2</v>
      </c>
      <c r="BE50">
        <v>0.1404</v>
      </c>
      <c r="BF50">
        <v>6.2E-2</v>
      </c>
      <c r="BG50">
        <v>7.6899999999999996E-2</v>
      </c>
      <c r="BH50">
        <v>0</v>
      </c>
      <c r="BI50" t="s">
        <v>35</v>
      </c>
      <c r="BJ50" t="s">
        <v>35</v>
      </c>
      <c r="BK50">
        <v>0</v>
      </c>
      <c r="BL50">
        <v>0</v>
      </c>
      <c r="BM50">
        <v>0</v>
      </c>
      <c r="BN50">
        <v>0</v>
      </c>
      <c r="BO50" t="s">
        <v>35</v>
      </c>
      <c r="BP50" t="s">
        <v>35</v>
      </c>
      <c r="BQ50">
        <v>0.1404</v>
      </c>
      <c r="BR50">
        <v>0.14879999999999999</v>
      </c>
      <c r="BS50">
        <v>0.1472</v>
      </c>
      <c r="BT50">
        <v>0.12280000000000001</v>
      </c>
      <c r="BU50">
        <v>4.5499999999999999E-2</v>
      </c>
      <c r="BV50">
        <v>6.0199999999999997E-2</v>
      </c>
      <c r="BW50">
        <v>0.1754</v>
      </c>
      <c r="BX50">
        <v>0.1694</v>
      </c>
      <c r="BY50">
        <v>0.1706</v>
      </c>
    </row>
    <row r="51" spans="1:77" x14ac:dyDescent="0.25">
      <c r="A51">
        <v>3</v>
      </c>
      <c r="B51">
        <v>800</v>
      </c>
      <c r="C51">
        <v>30</v>
      </c>
      <c r="D51">
        <v>420</v>
      </c>
      <c r="E51">
        <v>450</v>
      </c>
      <c r="F51">
        <v>0.4839</v>
      </c>
      <c r="G51">
        <v>0.57310000000000005</v>
      </c>
      <c r="H51">
        <v>0.56699999999999995</v>
      </c>
      <c r="I51">
        <v>0.19350000000000001</v>
      </c>
      <c r="J51">
        <v>0.3261</v>
      </c>
      <c r="K51">
        <v>0.317</v>
      </c>
      <c r="L51" t="s">
        <v>35</v>
      </c>
      <c r="M51">
        <v>9.11E-2</v>
      </c>
      <c r="N51">
        <v>9.1499999999999998E-2</v>
      </c>
      <c r="O51">
        <v>0</v>
      </c>
      <c r="P51">
        <v>0</v>
      </c>
      <c r="Q51">
        <v>0</v>
      </c>
      <c r="R51" t="s">
        <v>35</v>
      </c>
      <c r="S51">
        <v>3.1199999999999999E-2</v>
      </c>
      <c r="T51">
        <v>3.1300000000000001E-2</v>
      </c>
      <c r="U51">
        <v>0</v>
      </c>
      <c r="V51">
        <v>0</v>
      </c>
      <c r="W51">
        <v>0</v>
      </c>
      <c r="X51" t="s">
        <v>35</v>
      </c>
      <c r="Y51">
        <v>0</v>
      </c>
      <c r="Z51" t="s">
        <v>35</v>
      </c>
      <c r="AA51">
        <v>0</v>
      </c>
      <c r="AB51">
        <v>0</v>
      </c>
      <c r="AC51">
        <v>0</v>
      </c>
      <c r="AD51" t="s">
        <v>35</v>
      </c>
      <c r="AE51">
        <v>5.04E-2</v>
      </c>
      <c r="AF51">
        <v>4.9099999999999998E-2</v>
      </c>
      <c r="AG51" t="s">
        <v>35</v>
      </c>
      <c r="AH51">
        <v>0.20380000000000001</v>
      </c>
      <c r="AI51">
        <v>0.192</v>
      </c>
      <c r="AJ51">
        <v>0</v>
      </c>
      <c r="AK51">
        <v>1.44E-2</v>
      </c>
      <c r="AL51">
        <v>1.34E-2</v>
      </c>
      <c r="AM51">
        <v>0</v>
      </c>
      <c r="AN51">
        <v>0</v>
      </c>
      <c r="AO51">
        <v>0</v>
      </c>
      <c r="AP51">
        <v>0</v>
      </c>
      <c r="AQ51" t="s">
        <v>35</v>
      </c>
      <c r="AR51" t="s">
        <v>35</v>
      </c>
      <c r="AS51" t="s">
        <v>35</v>
      </c>
      <c r="AT51">
        <v>0.17510000000000001</v>
      </c>
      <c r="AU51">
        <v>0.16520000000000001</v>
      </c>
      <c r="AV51">
        <v>0</v>
      </c>
      <c r="AW51">
        <v>1.44E-2</v>
      </c>
      <c r="AX51">
        <v>1.34E-2</v>
      </c>
      <c r="AY51">
        <v>0</v>
      </c>
      <c r="AZ51">
        <v>0</v>
      </c>
      <c r="BA51">
        <v>0</v>
      </c>
      <c r="BB51">
        <v>0.2903</v>
      </c>
      <c r="BC51">
        <v>0.2278</v>
      </c>
      <c r="BD51">
        <v>0.2321</v>
      </c>
      <c r="BE51" t="s">
        <v>35</v>
      </c>
      <c r="BF51">
        <v>0.1103</v>
      </c>
      <c r="BG51">
        <v>0.1138</v>
      </c>
      <c r="BH51" t="s">
        <v>35</v>
      </c>
      <c r="BI51">
        <v>0.11749999999999999</v>
      </c>
      <c r="BJ51">
        <v>0.11609999999999999</v>
      </c>
      <c r="BK51" t="s">
        <v>35</v>
      </c>
      <c r="BL51">
        <v>0</v>
      </c>
      <c r="BM51" t="s">
        <v>35</v>
      </c>
      <c r="BN51">
        <v>0</v>
      </c>
      <c r="BO51">
        <v>1.9199999999999998E-2</v>
      </c>
      <c r="BP51">
        <v>1.7899999999999999E-2</v>
      </c>
      <c r="BQ51">
        <v>0.2581</v>
      </c>
      <c r="BR51">
        <v>0.14149999999999999</v>
      </c>
      <c r="BS51">
        <v>0.14960000000000001</v>
      </c>
      <c r="BT51" t="s">
        <v>35</v>
      </c>
      <c r="BU51">
        <v>5.28E-2</v>
      </c>
      <c r="BV51">
        <v>5.1299999999999998E-2</v>
      </c>
      <c r="BW51">
        <v>0.2258</v>
      </c>
      <c r="BX51">
        <v>0.2326</v>
      </c>
      <c r="BY51">
        <v>0.2321</v>
      </c>
    </row>
    <row r="52" spans="1:77" x14ac:dyDescent="0.25">
      <c r="A52">
        <v>3</v>
      </c>
      <c r="B52">
        <v>807</v>
      </c>
      <c r="C52">
        <v>90</v>
      </c>
      <c r="D52">
        <v>730</v>
      </c>
      <c r="E52">
        <v>820</v>
      </c>
      <c r="F52">
        <v>0.62919999999999998</v>
      </c>
      <c r="G52">
        <v>0.77170000000000005</v>
      </c>
      <c r="H52">
        <v>0.75609999999999999</v>
      </c>
      <c r="I52">
        <v>0.59550000000000003</v>
      </c>
      <c r="J52">
        <v>0.70699999999999996</v>
      </c>
      <c r="K52">
        <v>0.69489999999999996</v>
      </c>
      <c r="L52">
        <v>7.8700000000000006E-2</v>
      </c>
      <c r="M52">
        <v>7.8399999999999997E-2</v>
      </c>
      <c r="N52">
        <v>7.8399999999999997E-2</v>
      </c>
      <c r="O52" t="s">
        <v>35</v>
      </c>
      <c r="P52">
        <v>0</v>
      </c>
      <c r="Q52" t="s">
        <v>35</v>
      </c>
      <c r="R52" t="s">
        <v>35</v>
      </c>
      <c r="S52">
        <v>5.7799999999999997E-2</v>
      </c>
      <c r="T52">
        <v>5.6399999999999999E-2</v>
      </c>
      <c r="U52">
        <v>0</v>
      </c>
      <c r="V52">
        <v>0</v>
      </c>
      <c r="W52">
        <v>0</v>
      </c>
      <c r="X52" t="s">
        <v>35</v>
      </c>
      <c r="Y52" t="s">
        <v>35</v>
      </c>
      <c r="Z52" t="s">
        <v>35</v>
      </c>
      <c r="AA52">
        <v>0</v>
      </c>
      <c r="AB52">
        <v>0</v>
      </c>
      <c r="AC52">
        <v>0</v>
      </c>
      <c r="AD52" t="s">
        <v>35</v>
      </c>
      <c r="AE52">
        <v>0.10589999999999999</v>
      </c>
      <c r="AF52">
        <v>9.9299999999999999E-2</v>
      </c>
      <c r="AG52">
        <v>0.43819999999999998</v>
      </c>
      <c r="AH52">
        <v>0.56950000000000001</v>
      </c>
      <c r="AI52">
        <v>0.55510000000000004</v>
      </c>
      <c r="AJ52">
        <v>0.1011</v>
      </c>
      <c r="AK52">
        <v>0.1169</v>
      </c>
      <c r="AL52">
        <v>0.1152</v>
      </c>
      <c r="AM52">
        <v>0</v>
      </c>
      <c r="AN52" t="s">
        <v>35</v>
      </c>
      <c r="AO52" t="s">
        <v>35</v>
      </c>
      <c r="AP52">
        <v>7.8700000000000006E-2</v>
      </c>
      <c r="AQ52">
        <v>8.7999999999999995E-2</v>
      </c>
      <c r="AR52">
        <v>8.6999999999999994E-2</v>
      </c>
      <c r="AS52">
        <v>0.33710000000000001</v>
      </c>
      <c r="AT52">
        <v>0.44429999999999997</v>
      </c>
      <c r="AU52">
        <v>0.43259999999999998</v>
      </c>
      <c r="AV52">
        <v>0</v>
      </c>
      <c r="AW52">
        <v>8.3000000000000001E-3</v>
      </c>
      <c r="AX52">
        <v>7.4000000000000003E-3</v>
      </c>
      <c r="AY52">
        <v>0</v>
      </c>
      <c r="AZ52">
        <v>0</v>
      </c>
      <c r="BA52">
        <v>0</v>
      </c>
      <c r="BB52" t="s">
        <v>35</v>
      </c>
      <c r="BC52">
        <v>4.6800000000000001E-2</v>
      </c>
      <c r="BD52">
        <v>4.41E-2</v>
      </c>
      <c r="BE52" t="s">
        <v>35</v>
      </c>
      <c r="BF52">
        <v>1.38E-2</v>
      </c>
      <c r="BG52">
        <v>1.35E-2</v>
      </c>
      <c r="BH52" t="s">
        <v>35</v>
      </c>
      <c r="BI52">
        <v>3.3000000000000002E-2</v>
      </c>
      <c r="BJ52">
        <v>3.0599999999999999E-2</v>
      </c>
      <c r="BK52">
        <v>0</v>
      </c>
      <c r="BL52">
        <v>0</v>
      </c>
      <c r="BM52">
        <v>0</v>
      </c>
      <c r="BN52" t="s">
        <v>35</v>
      </c>
      <c r="BO52">
        <v>1.7899999999999999E-2</v>
      </c>
      <c r="BP52">
        <v>1.72E-2</v>
      </c>
      <c r="BQ52">
        <v>0.2697</v>
      </c>
      <c r="BR52">
        <v>0.1293</v>
      </c>
      <c r="BS52">
        <v>0.14460000000000001</v>
      </c>
      <c r="BT52" t="s">
        <v>35</v>
      </c>
      <c r="BU52">
        <v>3.44E-2</v>
      </c>
      <c r="BV52">
        <v>3.5499999999999997E-2</v>
      </c>
      <c r="BW52" t="s">
        <v>35</v>
      </c>
      <c r="BX52">
        <v>6.4600000000000005E-2</v>
      </c>
      <c r="BY52">
        <v>6.3700000000000007E-2</v>
      </c>
    </row>
    <row r="53" spans="1:77" x14ac:dyDescent="0.25">
      <c r="A53">
        <v>3</v>
      </c>
      <c r="B53">
        <v>826</v>
      </c>
      <c r="C53">
        <v>40</v>
      </c>
      <c r="D53">
        <v>350</v>
      </c>
      <c r="E53">
        <v>400</v>
      </c>
      <c r="F53">
        <v>0.63639999999999997</v>
      </c>
      <c r="G53">
        <v>0.60170000000000001</v>
      </c>
      <c r="H53">
        <v>0.60550000000000004</v>
      </c>
      <c r="I53">
        <v>0.56820000000000004</v>
      </c>
      <c r="J53">
        <v>0.45200000000000001</v>
      </c>
      <c r="K53">
        <v>0.46479999999999999</v>
      </c>
      <c r="L53" t="s">
        <v>35</v>
      </c>
      <c r="M53">
        <v>9.0399999999999994E-2</v>
      </c>
      <c r="N53">
        <v>8.5400000000000004E-2</v>
      </c>
      <c r="O53">
        <v>0</v>
      </c>
      <c r="P53">
        <v>0</v>
      </c>
      <c r="Q53">
        <v>0</v>
      </c>
      <c r="R53">
        <v>0</v>
      </c>
      <c r="S53">
        <v>2.2599999999999999E-2</v>
      </c>
      <c r="T53">
        <v>2.01E-2</v>
      </c>
      <c r="U53">
        <v>0</v>
      </c>
      <c r="V53">
        <v>0</v>
      </c>
      <c r="W53">
        <v>0</v>
      </c>
      <c r="X53">
        <v>0</v>
      </c>
      <c r="Y53">
        <v>0</v>
      </c>
      <c r="Z53">
        <v>0</v>
      </c>
      <c r="AA53">
        <v>0</v>
      </c>
      <c r="AB53">
        <v>0</v>
      </c>
      <c r="AC53">
        <v>0</v>
      </c>
      <c r="AD53">
        <v>0</v>
      </c>
      <c r="AE53">
        <v>4.8000000000000001E-2</v>
      </c>
      <c r="AF53">
        <v>4.2700000000000002E-2</v>
      </c>
      <c r="AG53">
        <v>0.52270000000000005</v>
      </c>
      <c r="AH53">
        <v>0.3362</v>
      </c>
      <c r="AI53">
        <v>0.35680000000000001</v>
      </c>
      <c r="AJ53" t="s">
        <v>35</v>
      </c>
      <c r="AK53">
        <v>2.2599999999999999E-2</v>
      </c>
      <c r="AL53">
        <v>2.2599999999999999E-2</v>
      </c>
      <c r="AM53">
        <v>0</v>
      </c>
      <c r="AN53">
        <v>0</v>
      </c>
      <c r="AO53">
        <v>0</v>
      </c>
      <c r="AP53" t="s">
        <v>35</v>
      </c>
      <c r="AQ53">
        <v>1.6899999999999998E-2</v>
      </c>
      <c r="AR53">
        <v>1.7600000000000001E-2</v>
      </c>
      <c r="AS53">
        <v>0.34089999999999998</v>
      </c>
      <c r="AT53">
        <v>0.25140000000000001</v>
      </c>
      <c r="AU53">
        <v>0.26129999999999998</v>
      </c>
      <c r="AV53">
        <v>0.15909999999999999</v>
      </c>
      <c r="AW53">
        <v>6.2100000000000002E-2</v>
      </c>
      <c r="AX53">
        <v>7.2900000000000006E-2</v>
      </c>
      <c r="AY53">
        <v>0</v>
      </c>
      <c r="AZ53" t="s">
        <v>35</v>
      </c>
      <c r="BA53" t="s">
        <v>35</v>
      </c>
      <c r="BB53" t="s">
        <v>35</v>
      </c>
      <c r="BC53">
        <v>0.14119999999999999</v>
      </c>
      <c r="BD53">
        <v>0.13070000000000001</v>
      </c>
      <c r="BE53" t="s">
        <v>35</v>
      </c>
      <c r="BF53">
        <v>6.7799999999999999E-2</v>
      </c>
      <c r="BG53">
        <v>6.2799999999999995E-2</v>
      </c>
      <c r="BH53" t="s">
        <v>35</v>
      </c>
      <c r="BI53">
        <v>7.3400000000000007E-2</v>
      </c>
      <c r="BJ53">
        <v>6.7799999999999999E-2</v>
      </c>
      <c r="BK53">
        <v>0</v>
      </c>
      <c r="BL53">
        <v>0</v>
      </c>
      <c r="BM53">
        <v>0</v>
      </c>
      <c r="BN53" t="s">
        <v>35</v>
      </c>
      <c r="BO53" t="s">
        <v>35</v>
      </c>
      <c r="BP53" t="s">
        <v>35</v>
      </c>
      <c r="BQ53">
        <v>0.15909999999999999</v>
      </c>
      <c r="BR53">
        <v>0.19209999999999999</v>
      </c>
      <c r="BS53">
        <v>0.18840000000000001</v>
      </c>
      <c r="BT53" t="s">
        <v>35</v>
      </c>
      <c r="BU53">
        <v>3.6700000000000003E-2</v>
      </c>
      <c r="BV53">
        <v>3.7699999999999997E-2</v>
      </c>
      <c r="BW53">
        <v>0.15909999999999999</v>
      </c>
      <c r="BX53">
        <v>0.16950000000000001</v>
      </c>
      <c r="BY53">
        <v>0.16830000000000001</v>
      </c>
    </row>
    <row r="54" spans="1:77" x14ac:dyDescent="0.25">
      <c r="A54">
        <v>3</v>
      </c>
      <c r="B54">
        <v>855</v>
      </c>
      <c r="C54">
        <v>80</v>
      </c>
      <c r="D54">
        <v>1000</v>
      </c>
      <c r="E54">
        <v>1080</v>
      </c>
      <c r="F54">
        <v>0.58540000000000003</v>
      </c>
      <c r="G54">
        <v>0.6593</v>
      </c>
      <c r="H54">
        <v>0.65369999999999995</v>
      </c>
      <c r="I54">
        <v>0.45119999999999999</v>
      </c>
      <c r="J54">
        <v>0.51859999999999995</v>
      </c>
      <c r="K54">
        <v>0.51349999999999996</v>
      </c>
      <c r="L54">
        <v>0.2195</v>
      </c>
      <c r="M54">
        <v>0.20200000000000001</v>
      </c>
      <c r="N54">
        <v>0.20330000000000001</v>
      </c>
      <c r="O54">
        <v>0</v>
      </c>
      <c r="P54" t="s">
        <v>35</v>
      </c>
      <c r="Q54" t="s">
        <v>35</v>
      </c>
      <c r="R54" t="s">
        <v>35</v>
      </c>
      <c r="S54">
        <v>3.0200000000000001E-2</v>
      </c>
      <c r="T54">
        <v>2.8799999999999999E-2</v>
      </c>
      <c r="U54">
        <v>0</v>
      </c>
      <c r="V54" t="s">
        <v>35</v>
      </c>
      <c r="W54" t="s">
        <v>35</v>
      </c>
      <c r="X54" t="s">
        <v>35</v>
      </c>
      <c r="Y54" t="s">
        <v>35</v>
      </c>
      <c r="Z54" t="s">
        <v>35</v>
      </c>
      <c r="AA54">
        <v>0</v>
      </c>
      <c r="AB54">
        <v>0</v>
      </c>
      <c r="AC54">
        <v>0</v>
      </c>
      <c r="AD54" t="s">
        <v>35</v>
      </c>
      <c r="AE54">
        <v>7.5399999999999995E-2</v>
      </c>
      <c r="AF54">
        <v>7.2400000000000006E-2</v>
      </c>
      <c r="AG54">
        <v>0.1951</v>
      </c>
      <c r="AH54">
        <v>0.28339999999999999</v>
      </c>
      <c r="AI54">
        <v>0.2767</v>
      </c>
      <c r="AJ54" t="s">
        <v>35</v>
      </c>
      <c r="AK54">
        <v>4.2200000000000001E-2</v>
      </c>
      <c r="AL54">
        <v>3.9899999999999998E-2</v>
      </c>
      <c r="AM54">
        <v>0</v>
      </c>
      <c r="AN54">
        <v>0</v>
      </c>
      <c r="AO54">
        <v>0</v>
      </c>
      <c r="AP54">
        <v>0</v>
      </c>
      <c r="AQ54">
        <v>1.7100000000000001E-2</v>
      </c>
      <c r="AR54">
        <v>1.5800000000000002E-2</v>
      </c>
      <c r="AS54">
        <v>0.1341</v>
      </c>
      <c r="AT54">
        <v>0.1759</v>
      </c>
      <c r="AU54">
        <v>0.17269999999999999</v>
      </c>
      <c r="AV54" t="s">
        <v>35</v>
      </c>
      <c r="AW54">
        <v>6.5299999999999997E-2</v>
      </c>
      <c r="AX54">
        <v>6.4100000000000004E-2</v>
      </c>
      <c r="AY54">
        <v>0</v>
      </c>
      <c r="AZ54">
        <v>0</v>
      </c>
      <c r="BA54">
        <v>0</v>
      </c>
      <c r="BB54">
        <v>0.10979999999999999</v>
      </c>
      <c r="BC54">
        <v>0.1216</v>
      </c>
      <c r="BD54">
        <v>0.1207</v>
      </c>
      <c r="BE54" t="s">
        <v>35</v>
      </c>
      <c r="BF54">
        <v>6.13E-2</v>
      </c>
      <c r="BG54">
        <v>6.13E-2</v>
      </c>
      <c r="BH54" t="s">
        <v>35</v>
      </c>
      <c r="BI54">
        <v>5.8299999999999998E-2</v>
      </c>
      <c r="BJ54">
        <v>5.7599999999999998E-2</v>
      </c>
      <c r="BK54">
        <v>0</v>
      </c>
      <c r="BL54" t="s">
        <v>35</v>
      </c>
      <c r="BM54" t="s">
        <v>35</v>
      </c>
      <c r="BN54" t="s">
        <v>35</v>
      </c>
      <c r="BO54">
        <v>1.9099999999999999E-2</v>
      </c>
      <c r="BP54">
        <v>1.95E-2</v>
      </c>
      <c r="BQ54">
        <v>0.122</v>
      </c>
      <c r="BR54">
        <v>0.1216</v>
      </c>
      <c r="BS54">
        <v>0.1216</v>
      </c>
      <c r="BT54" t="s">
        <v>35</v>
      </c>
      <c r="BU54">
        <v>2.6100000000000002E-2</v>
      </c>
      <c r="BV54">
        <v>2.5100000000000001E-2</v>
      </c>
      <c r="BW54">
        <v>0.28050000000000003</v>
      </c>
      <c r="BX54">
        <v>0.193</v>
      </c>
      <c r="BY54">
        <v>0.1996</v>
      </c>
    </row>
    <row r="55" spans="1:77" x14ac:dyDescent="0.25">
      <c r="A55">
        <v>3</v>
      </c>
      <c r="B55">
        <v>866</v>
      </c>
      <c r="C55">
        <v>40</v>
      </c>
      <c r="D55">
        <v>810</v>
      </c>
      <c r="E55">
        <v>850</v>
      </c>
      <c r="F55">
        <v>0.45</v>
      </c>
      <c r="G55">
        <v>0.66339999999999999</v>
      </c>
      <c r="H55">
        <v>0.65329999999999999</v>
      </c>
      <c r="I55">
        <v>0.4</v>
      </c>
      <c r="J55">
        <v>0.60750000000000004</v>
      </c>
      <c r="K55">
        <v>0.59760000000000002</v>
      </c>
      <c r="L55">
        <v>0.22500000000000001</v>
      </c>
      <c r="M55">
        <v>0.28939999999999999</v>
      </c>
      <c r="N55">
        <v>0.28639999999999999</v>
      </c>
      <c r="O55">
        <v>0</v>
      </c>
      <c r="P55">
        <v>0</v>
      </c>
      <c r="Q55">
        <v>0</v>
      </c>
      <c r="R55">
        <v>0</v>
      </c>
      <c r="S55">
        <v>1.9900000000000001E-2</v>
      </c>
      <c r="T55">
        <v>1.89E-2</v>
      </c>
      <c r="U55">
        <v>0</v>
      </c>
      <c r="V55" t="s">
        <v>35</v>
      </c>
      <c r="W55" t="s">
        <v>35</v>
      </c>
      <c r="X55">
        <v>0</v>
      </c>
      <c r="Y55" t="s">
        <v>35</v>
      </c>
      <c r="Z55" t="s">
        <v>35</v>
      </c>
      <c r="AA55">
        <v>0</v>
      </c>
      <c r="AB55" t="s">
        <v>35</v>
      </c>
      <c r="AC55" t="s">
        <v>35</v>
      </c>
      <c r="AD55" t="s">
        <v>35</v>
      </c>
      <c r="AE55">
        <v>6.0900000000000003E-2</v>
      </c>
      <c r="AF55">
        <v>6.0400000000000002E-2</v>
      </c>
      <c r="AG55">
        <v>0.17499999999999999</v>
      </c>
      <c r="AH55">
        <v>0.29189999999999999</v>
      </c>
      <c r="AI55">
        <v>0.28639999999999999</v>
      </c>
      <c r="AJ55" t="s">
        <v>35</v>
      </c>
      <c r="AK55">
        <v>7.6999999999999999E-2</v>
      </c>
      <c r="AL55">
        <v>7.5700000000000003E-2</v>
      </c>
      <c r="AM55">
        <v>0</v>
      </c>
      <c r="AN55" t="s">
        <v>35</v>
      </c>
      <c r="AO55" t="s">
        <v>35</v>
      </c>
      <c r="AP55" t="s">
        <v>35</v>
      </c>
      <c r="AQ55">
        <v>4.8399999999999999E-2</v>
      </c>
      <c r="AR55">
        <v>4.7300000000000002E-2</v>
      </c>
      <c r="AS55" t="s">
        <v>35</v>
      </c>
      <c r="AT55">
        <v>0.20369999999999999</v>
      </c>
      <c r="AU55">
        <v>0.1988</v>
      </c>
      <c r="AV55" t="s">
        <v>35</v>
      </c>
      <c r="AW55">
        <v>1.12E-2</v>
      </c>
      <c r="AX55">
        <v>1.18E-2</v>
      </c>
      <c r="AY55">
        <v>0</v>
      </c>
      <c r="AZ55" t="s">
        <v>35</v>
      </c>
      <c r="BA55" t="s">
        <v>35</v>
      </c>
      <c r="BB55" t="s">
        <v>35</v>
      </c>
      <c r="BC55">
        <v>4.4699999999999997E-2</v>
      </c>
      <c r="BD55">
        <v>4.4999999999999998E-2</v>
      </c>
      <c r="BE55" t="s">
        <v>35</v>
      </c>
      <c r="BF55">
        <v>2.3599999999999999E-2</v>
      </c>
      <c r="BG55">
        <v>2.3699999999999999E-2</v>
      </c>
      <c r="BH55" t="s">
        <v>35</v>
      </c>
      <c r="BI55">
        <v>2.1100000000000001E-2</v>
      </c>
      <c r="BJ55">
        <v>2.1299999999999999E-2</v>
      </c>
      <c r="BK55">
        <v>0</v>
      </c>
      <c r="BL55">
        <v>0</v>
      </c>
      <c r="BM55">
        <v>0</v>
      </c>
      <c r="BN55">
        <v>0</v>
      </c>
      <c r="BO55">
        <v>1.12E-2</v>
      </c>
      <c r="BP55">
        <v>1.0699999999999999E-2</v>
      </c>
      <c r="BQ55" t="s">
        <v>35</v>
      </c>
      <c r="BR55">
        <v>8.9399999999999993E-2</v>
      </c>
      <c r="BS55">
        <v>8.8800000000000004E-2</v>
      </c>
      <c r="BT55" t="s">
        <v>35</v>
      </c>
      <c r="BU55">
        <v>1.49E-2</v>
      </c>
      <c r="BV55">
        <v>1.78E-2</v>
      </c>
      <c r="BW55">
        <v>0.4</v>
      </c>
      <c r="BX55">
        <v>0.23230000000000001</v>
      </c>
      <c r="BY55">
        <v>0.2402</v>
      </c>
    </row>
    <row r="56" spans="1:77" x14ac:dyDescent="0.25">
      <c r="A56">
        <v>3</v>
      </c>
      <c r="B56">
        <v>877</v>
      </c>
      <c r="C56">
        <v>100</v>
      </c>
      <c r="D56">
        <v>1070</v>
      </c>
      <c r="E56">
        <v>1170</v>
      </c>
      <c r="F56">
        <v>0.52629999999999999</v>
      </c>
      <c r="G56">
        <v>0.70920000000000005</v>
      </c>
      <c r="H56">
        <v>0.69430000000000003</v>
      </c>
      <c r="I56">
        <v>0.41049999999999998</v>
      </c>
      <c r="J56">
        <v>0.58899999999999997</v>
      </c>
      <c r="K56">
        <v>0.57450000000000001</v>
      </c>
      <c r="L56">
        <v>8.4199999999999997E-2</v>
      </c>
      <c r="M56">
        <v>7.1800000000000003E-2</v>
      </c>
      <c r="N56">
        <v>7.2800000000000004E-2</v>
      </c>
      <c r="O56">
        <v>0</v>
      </c>
      <c r="P56">
        <v>0</v>
      </c>
      <c r="Q56">
        <v>0</v>
      </c>
      <c r="R56" t="s">
        <v>35</v>
      </c>
      <c r="S56">
        <v>3.8199999999999998E-2</v>
      </c>
      <c r="T56">
        <v>3.6799999999999999E-2</v>
      </c>
      <c r="U56">
        <v>0</v>
      </c>
      <c r="V56">
        <v>0</v>
      </c>
      <c r="W56">
        <v>0</v>
      </c>
      <c r="X56">
        <v>0.1053</v>
      </c>
      <c r="Y56">
        <v>7.46E-2</v>
      </c>
      <c r="Z56">
        <v>7.7100000000000002E-2</v>
      </c>
      <c r="AA56">
        <v>0</v>
      </c>
      <c r="AB56">
        <v>0</v>
      </c>
      <c r="AC56">
        <v>0</v>
      </c>
      <c r="AD56" t="s">
        <v>35</v>
      </c>
      <c r="AE56">
        <v>6.6199999999999995E-2</v>
      </c>
      <c r="AF56">
        <v>6.4199999999999993E-2</v>
      </c>
      <c r="AG56">
        <v>0.2</v>
      </c>
      <c r="AH56">
        <v>0.40350000000000003</v>
      </c>
      <c r="AI56">
        <v>0.38700000000000001</v>
      </c>
      <c r="AJ56" t="s">
        <v>35</v>
      </c>
      <c r="AK56">
        <v>9.5100000000000004E-2</v>
      </c>
      <c r="AL56">
        <v>8.9899999999999994E-2</v>
      </c>
      <c r="AM56">
        <v>0</v>
      </c>
      <c r="AN56" t="s">
        <v>35</v>
      </c>
      <c r="AO56" t="s">
        <v>35</v>
      </c>
      <c r="AP56" t="s">
        <v>35</v>
      </c>
      <c r="AQ56">
        <v>8.0100000000000005E-2</v>
      </c>
      <c r="AR56">
        <v>7.5300000000000006E-2</v>
      </c>
      <c r="AS56">
        <v>0.1474</v>
      </c>
      <c r="AT56">
        <v>0.28889999999999999</v>
      </c>
      <c r="AU56">
        <v>0.27739999999999998</v>
      </c>
      <c r="AV56" t="s">
        <v>35</v>
      </c>
      <c r="AW56">
        <v>1.9599999999999999E-2</v>
      </c>
      <c r="AX56">
        <v>1.9699999999999999E-2</v>
      </c>
      <c r="AY56">
        <v>0</v>
      </c>
      <c r="AZ56" t="s">
        <v>35</v>
      </c>
      <c r="BA56" t="s">
        <v>35</v>
      </c>
      <c r="BB56">
        <v>0.1158</v>
      </c>
      <c r="BC56">
        <v>0.1109</v>
      </c>
      <c r="BD56">
        <v>0.1113</v>
      </c>
      <c r="BE56">
        <v>7.3700000000000002E-2</v>
      </c>
      <c r="BF56">
        <v>7.6399999999999996E-2</v>
      </c>
      <c r="BG56">
        <v>7.6200000000000004E-2</v>
      </c>
      <c r="BH56" t="s">
        <v>35</v>
      </c>
      <c r="BI56">
        <v>3.3599999999999998E-2</v>
      </c>
      <c r="BJ56">
        <v>3.4200000000000001E-2</v>
      </c>
      <c r="BK56">
        <v>0</v>
      </c>
      <c r="BL56" t="s">
        <v>35</v>
      </c>
      <c r="BM56" t="s">
        <v>35</v>
      </c>
      <c r="BN56">
        <v>0</v>
      </c>
      <c r="BO56">
        <v>9.2999999999999992E-3</v>
      </c>
      <c r="BP56">
        <v>8.6E-3</v>
      </c>
      <c r="BQ56">
        <v>0.1895</v>
      </c>
      <c r="BR56">
        <v>0.12859999999999999</v>
      </c>
      <c r="BS56">
        <v>0.1336</v>
      </c>
      <c r="BT56">
        <v>6.3200000000000006E-2</v>
      </c>
      <c r="BU56">
        <v>3.5400000000000001E-2</v>
      </c>
      <c r="BV56">
        <v>3.7699999999999997E-2</v>
      </c>
      <c r="BW56">
        <v>0.22109999999999999</v>
      </c>
      <c r="BX56">
        <v>0.12670000000000001</v>
      </c>
      <c r="BY56">
        <v>0.13439999999999999</v>
      </c>
    </row>
    <row r="57" spans="1:77" x14ac:dyDescent="0.25">
      <c r="A57">
        <v>3</v>
      </c>
      <c r="B57">
        <v>880</v>
      </c>
      <c r="C57">
        <v>40</v>
      </c>
      <c r="D57">
        <v>350</v>
      </c>
      <c r="E57">
        <v>390</v>
      </c>
      <c r="F57">
        <v>0.42499999999999999</v>
      </c>
      <c r="G57">
        <v>0.61140000000000005</v>
      </c>
      <c r="H57">
        <v>0.59230000000000005</v>
      </c>
      <c r="I57">
        <v>0.27500000000000002</v>
      </c>
      <c r="J57">
        <v>0.49709999999999999</v>
      </c>
      <c r="K57">
        <v>0.47439999999999999</v>
      </c>
      <c r="L57" t="s">
        <v>35</v>
      </c>
      <c r="M57">
        <v>0.1457</v>
      </c>
      <c r="N57">
        <v>0.14099999999999999</v>
      </c>
      <c r="O57">
        <v>0</v>
      </c>
      <c r="P57">
        <v>0</v>
      </c>
      <c r="Q57">
        <v>0</v>
      </c>
      <c r="R57" t="s">
        <v>35</v>
      </c>
      <c r="S57">
        <v>2.86E-2</v>
      </c>
      <c r="T57">
        <v>2.8199999999999999E-2</v>
      </c>
      <c r="U57">
        <v>0</v>
      </c>
      <c r="V57">
        <v>0</v>
      </c>
      <c r="W57">
        <v>0</v>
      </c>
      <c r="X57">
        <v>0</v>
      </c>
      <c r="Y57">
        <v>0</v>
      </c>
      <c r="Z57">
        <v>0</v>
      </c>
      <c r="AA57">
        <v>0</v>
      </c>
      <c r="AB57">
        <v>0</v>
      </c>
      <c r="AC57">
        <v>0</v>
      </c>
      <c r="AD57" t="s">
        <v>35</v>
      </c>
      <c r="AE57">
        <v>5.4300000000000001E-2</v>
      </c>
      <c r="AF57">
        <v>5.3800000000000001E-2</v>
      </c>
      <c r="AG57">
        <v>0.15</v>
      </c>
      <c r="AH57">
        <v>0.32290000000000002</v>
      </c>
      <c r="AI57">
        <v>0.30509999999999998</v>
      </c>
      <c r="AJ57">
        <v>0</v>
      </c>
      <c r="AK57" t="s">
        <v>35</v>
      </c>
      <c r="AL57" t="s">
        <v>35</v>
      </c>
      <c r="AM57">
        <v>0</v>
      </c>
      <c r="AN57" t="s">
        <v>35</v>
      </c>
      <c r="AO57" t="s">
        <v>35</v>
      </c>
      <c r="AP57">
        <v>0</v>
      </c>
      <c r="AQ57" t="s">
        <v>35</v>
      </c>
      <c r="AR57" t="s">
        <v>35</v>
      </c>
      <c r="AS57">
        <v>0.15</v>
      </c>
      <c r="AT57">
        <v>0.29139999999999999</v>
      </c>
      <c r="AU57">
        <v>0.27689999999999998</v>
      </c>
      <c r="AV57">
        <v>0</v>
      </c>
      <c r="AW57">
        <v>0.02</v>
      </c>
      <c r="AX57">
        <v>1.7899999999999999E-2</v>
      </c>
      <c r="AY57">
        <v>0</v>
      </c>
      <c r="AZ57">
        <v>0</v>
      </c>
      <c r="BA57">
        <v>0</v>
      </c>
      <c r="BB57">
        <v>0.15</v>
      </c>
      <c r="BC57">
        <v>0.10290000000000001</v>
      </c>
      <c r="BD57">
        <v>0.1077</v>
      </c>
      <c r="BE57" t="s">
        <v>35</v>
      </c>
      <c r="BF57">
        <v>0.04</v>
      </c>
      <c r="BG57">
        <v>4.1000000000000002E-2</v>
      </c>
      <c r="BH57" t="s">
        <v>35</v>
      </c>
      <c r="BI57">
        <v>0.06</v>
      </c>
      <c r="BJ57">
        <v>6.1499999999999999E-2</v>
      </c>
      <c r="BK57" t="s">
        <v>35</v>
      </c>
      <c r="BL57" t="s">
        <v>35</v>
      </c>
      <c r="BM57" t="s">
        <v>35</v>
      </c>
      <c r="BN57">
        <v>0</v>
      </c>
      <c r="BO57" t="s">
        <v>35</v>
      </c>
      <c r="BP57" t="s">
        <v>35</v>
      </c>
      <c r="BQ57">
        <v>0.15</v>
      </c>
      <c r="BR57">
        <v>0.1086</v>
      </c>
      <c r="BS57">
        <v>0.1128</v>
      </c>
      <c r="BT57" t="s">
        <v>35</v>
      </c>
      <c r="BU57">
        <v>2.5700000000000001E-2</v>
      </c>
      <c r="BV57">
        <v>3.0800000000000001E-2</v>
      </c>
      <c r="BW57">
        <v>0.35</v>
      </c>
      <c r="BX57">
        <v>0.25430000000000003</v>
      </c>
      <c r="BY57">
        <v>0.2641</v>
      </c>
    </row>
    <row r="58" spans="1:77" x14ac:dyDescent="0.25">
      <c r="A58">
        <v>3</v>
      </c>
      <c r="B58">
        <v>887</v>
      </c>
      <c r="C58">
        <v>60</v>
      </c>
      <c r="D58">
        <v>730</v>
      </c>
      <c r="E58">
        <v>780</v>
      </c>
      <c r="F58">
        <v>0.32729999999999998</v>
      </c>
      <c r="G58">
        <v>0.46360000000000001</v>
      </c>
      <c r="H58">
        <v>0.4541</v>
      </c>
      <c r="I58">
        <v>0.2727</v>
      </c>
      <c r="J58">
        <v>0.36080000000000001</v>
      </c>
      <c r="K58">
        <v>0.35460000000000003</v>
      </c>
      <c r="L58" t="s">
        <v>35</v>
      </c>
      <c r="M58">
        <v>0.10970000000000001</v>
      </c>
      <c r="N58">
        <v>0.1084</v>
      </c>
      <c r="O58">
        <v>0</v>
      </c>
      <c r="P58" t="s">
        <v>35</v>
      </c>
      <c r="Q58" t="s">
        <v>35</v>
      </c>
      <c r="R58" t="s">
        <v>35</v>
      </c>
      <c r="S58">
        <v>3.9800000000000002E-2</v>
      </c>
      <c r="T58">
        <v>3.95E-2</v>
      </c>
      <c r="U58">
        <v>0</v>
      </c>
      <c r="V58">
        <v>0</v>
      </c>
      <c r="W58">
        <v>0</v>
      </c>
      <c r="X58">
        <v>0</v>
      </c>
      <c r="Y58">
        <v>0</v>
      </c>
      <c r="Z58">
        <v>0</v>
      </c>
      <c r="AA58">
        <v>0</v>
      </c>
      <c r="AB58">
        <v>0</v>
      </c>
      <c r="AC58">
        <v>0</v>
      </c>
      <c r="AD58" t="s">
        <v>35</v>
      </c>
      <c r="AE58">
        <v>7.5399999999999995E-2</v>
      </c>
      <c r="AF58">
        <v>7.3999999999999996E-2</v>
      </c>
      <c r="AG58">
        <v>0.14549999999999999</v>
      </c>
      <c r="AH58">
        <v>0.2099</v>
      </c>
      <c r="AI58">
        <v>0.2054</v>
      </c>
      <c r="AJ58" t="s">
        <v>35</v>
      </c>
      <c r="AK58">
        <v>3.2899999999999999E-2</v>
      </c>
      <c r="AL58">
        <v>3.32E-2</v>
      </c>
      <c r="AM58">
        <v>0</v>
      </c>
      <c r="AN58">
        <v>0</v>
      </c>
      <c r="AO58">
        <v>0</v>
      </c>
      <c r="AP58">
        <v>0</v>
      </c>
      <c r="AQ58">
        <v>0</v>
      </c>
      <c r="AR58">
        <v>0</v>
      </c>
      <c r="AS58" t="s">
        <v>35</v>
      </c>
      <c r="AT58">
        <v>0.13170000000000001</v>
      </c>
      <c r="AU58">
        <v>0.12759999999999999</v>
      </c>
      <c r="AV58" t="s">
        <v>35</v>
      </c>
      <c r="AW58">
        <v>4.53E-2</v>
      </c>
      <c r="AX58">
        <v>4.4600000000000001E-2</v>
      </c>
      <c r="AY58">
        <v>0</v>
      </c>
      <c r="AZ58">
        <v>0</v>
      </c>
      <c r="BA58">
        <v>0</v>
      </c>
      <c r="BB58" t="s">
        <v>35</v>
      </c>
      <c r="BC58">
        <v>9.4700000000000006E-2</v>
      </c>
      <c r="BD58">
        <v>9.06E-2</v>
      </c>
      <c r="BE58">
        <v>0</v>
      </c>
      <c r="BF58">
        <v>5.21E-2</v>
      </c>
      <c r="BG58">
        <v>4.8500000000000001E-2</v>
      </c>
      <c r="BH58" t="s">
        <v>35</v>
      </c>
      <c r="BI58">
        <v>4.1200000000000001E-2</v>
      </c>
      <c r="BJ58">
        <v>4.0800000000000003E-2</v>
      </c>
      <c r="BK58">
        <v>0</v>
      </c>
      <c r="BL58" t="s">
        <v>35</v>
      </c>
      <c r="BM58" t="s">
        <v>35</v>
      </c>
      <c r="BN58" t="s">
        <v>35</v>
      </c>
      <c r="BO58">
        <v>8.2000000000000007E-3</v>
      </c>
      <c r="BP58">
        <v>8.8999999999999999E-3</v>
      </c>
      <c r="BQ58">
        <v>0.1636</v>
      </c>
      <c r="BR58">
        <v>0.14269999999999999</v>
      </c>
      <c r="BS58">
        <v>0.14410000000000001</v>
      </c>
      <c r="BT58">
        <v>0</v>
      </c>
      <c r="BU58">
        <v>3.1600000000000003E-2</v>
      </c>
      <c r="BV58">
        <v>2.93E-2</v>
      </c>
      <c r="BW58">
        <v>0.5091</v>
      </c>
      <c r="BX58">
        <v>0.36209999999999998</v>
      </c>
      <c r="BY58">
        <v>0.37240000000000001</v>
      </c>
    </row>
    <row r="59" spans="1:77" x14ac:dyDescent="0.25">
      <c r="A59">
        <v>3</v>
      </c>
      <c r="B59">
        <v>928</v>
      </c>
      <c r="C59">
        <v>100</v>
      </c>
      <c r="D59">
        <v>1400</v>
      </c>
      <c r="E59">
        <v>1500</v>
      </c>
      <c r="F59">
        <v>0.46879999999999999</v>
      </c>
      <c r="G59">
        <v>0.51419999999999999</v>
      </c>
      <c r="H59">
        <v>0.51129999999999998</v>
      </c>
      <c r="I59">
        <v>0.42709999999999998</v>
      </c>
      <c r="J59">
        <v>0.45369999999999999</v>
      </c>
      <c r="K59">
        <v>0.45200000000000001</v>
      </c>
      <c r="L59">
        <v>0.3125</v>
      </c>
      <c r="M59">
        <v>0.23649999999999999</v>
      </c>
      <c r="N59">
        <v>0.24129999999999999</v>
      </c>
      <c r="O59">
        <v>0</v>
      </c>
      <c r="P59">
        <v>0</v>
      </c>
      <c r="Q59">
        <v>0</v>
      </c>
      <c r="R59" t="s">
        <v>35</v>
      </c>
      <c r="S59">
        <v>2.8500000000000001E-2</v>
      </c>
      <c r="T59">
        <v>2.7300000000000001E-2</v>
      </c>
      <c r="U59" t="s">
        <v>35</v>
      </c>
      <c r="V59" t="s">
        <v>35</v>
      </c>
      <c r="W59" t="s">
        <v>35</v>
      </c>
      <c r="X59">
        <v>0</v>
      </c>
      <c r="Y59">
        <v>0</v>
      </c>
      <c r="Z59">
        <v>0</v>
      </c>
      <c r="AA59">
        <v>0</v>
      </c>
      <c r="AB59">
        <v>0</v>
      </c>
      <c r="AC59">
        <v>0</v>
      </c>
      <c r="AD59" t="s">
        <v>35</v>
      </c>
      <c r="AE59">
        <v>6.4100000000000004E-2</v>
      </c>
      <c r="AF59">
        <v>6.2700000000000006E-2</v>
      </c>
      <c r="AG59">
        <v>9.3799999999999994E-2</v>
      </c>
      <c r="AH59">
        <v>0.188</v>
      </c>
      <c r="AI59">
        <v>0.182</v>
      </c>
      <c r="AJ59" t="s">
        <v>35</v>
      </c>
      <c r="AK59">
        <v>9.2999999999999992E-3</v>
      </c>
      <c r="AL59">
        <v>9.2999999999999992E-3</v>
      </c>
      <c r="AM59">
        <v>0</v>
      </c>
      <c r="AN59">
        <v>0</v>
      </c>
      <c r="AO59">
        <v>0</v>
      </c>
      <c r="AP59" t="s">
        <v>35</v>
      </c>
      <c r="AQ59" t="s">
        <v>36</v>
      </c>
      <c r="AR59" t="s">
        <v>36</v>
      </c>
      <c r="AS59">
        <v>8.3299999999999999E-2</v>
      </c>
      <c r="AT59">
        <v>0.156</v>
      </c>
      <c r="AU59">
        <v>0.15129999999999999</v>
      </c>
      <c r="AV59">
        <v>0</v>
      </c>
      <c r="AW59">
        <v>2.2800000000000001E-2</v>
      </c>
      <c r="AX59">
        <v>2.1299999999999999E-2</v>
      </c>
      <c r="AY59">
        <v>0</v>
      </c>
      <c r="AZ59">
        <v>0</v>
      </c>
      <c r="BA59">
        <v>0</v>
      </c>
      <c r="BB59" t="s">
        <v>35</v>
      </c>
      <c r="BC59">
        <v>4.8399999999999999E-2</v>
      </c>
      <c r="BD59">
        <v>4.6699999999999998E-2</v>
      </c>
      <c r="BE59" t="s">
        <v>35</v>
      </c>
      <c r="BF59">
        <v>3.1300000000000001E-2</v>
      </c>
      <c r="BG59">
        <v>3.0700000000000002E-2</v>
      </c>
      <c r="BH59">
        <v>0</v>
      </c>
      <c r="BI59">
        <v>1.7100000000000001E-2</v>
      </c>
      <c r="BJ59">
        <v>1.6E-2</v>
      </c>
      <c r="BK59">
        <v>0</v>
      </c>
      <c r="BL59">
        <v>0</v>
      </c>
      <c r="BM59">
        <v>0</v>
      </c>
      <c r="BN59" t="s">
        <v>35</v>
      </c>
      <c r="BO59">
        <v>1.21E-2</v>
      </c>
      <c r="BP59">
        <v>1.2699999999999999E-2</v>
      </c>
      <c r="BQ59">
        <v>0.21879999999999999</v>
      </c>
      <c r="BR59">
        <v>0.23219999999999999</v>
      </c>
      <c r="BS59">
        <v>0.23130000000000001</v>
      </c>
      <c r="BT59" t="s">
        <v>35</v>
      </c>
      <c r="BU59">
        <v>3.3500000000000002E-2</v>
      </c>
      <c r="BV59">
        <v>3.27E-2</v>
      </c>
      <c r="BW59">
        <v>0.29170000000000001</v>
      </c>
      <c r="BX59">
        <v>0.22009999999999999</v>
      </c>
      <c r="BY59">
        <v>0.22470000000000001</v>
      </c>
    </row>
    <row r="60" spans="1:77" x14ac:dyDescent="0.25">
      <c r="A60">
        <v>3</v>
      </c>
      <c r="B60">
        <v>929</v>
      </c>
      <c r="C60">
        <v>20</v>
      </c>
      <c r="D60">
        <v>180</v>
      </c>
      <c r="E60">
        <v>200</v>
      </c>
      <c r="F60" t="s">
        <v>35</v>
      </c>
      <c r="G60">
        <v>0.4889</v>
      </c>
      <c r="H60">
        <v>0.47210000000000002</v>
      </c>
      <c r="I60" t="s">
        <v>35</v>
      </c>
      <c r="J60">
        <v>0.31669999999999998</v>
      </c>
      <c r="K60">
        <v>0.30959999999999999</v>
      </c>
      <c r="L60" t="s">
        <v>35</v>
      </c>
      <c r="M60">
        <v>0.17219999999999999</v>
      </c>
      <c r="N60">
        <v>0.16239999999999999</v>
      </c>
      <c r="O60">
        <v>0</v>
      </c>
      <c r="P60">
        <v>0</v>
      </c>
      <c r="Q60">
        <v>0</v>
      </c>
      <c r="R60" t="s">
        <v>35</v>
      </c>
      <c r="S60">
        <v>6.6699999999999995E-2</v>
      </c>
      <c r="T60">
        <v>6.6000000000000003E-2</v>
      </c>
      <c r="U60">
        <v>0</v>
      </c>
      <c r="V60">
        <v>0</v>
      </c>
      <c r="W60">
        <v>0</v>
      </c>
      <c r="X60">
        <v>0</v>
      </c>
      <c r="Y60">
        <v>0</v>
      </c>
      <c r="Z60">
        <v>0</v>
      </c>
      <c r="AA60">
        <v>0</v>
      </c>
      <c r="AB60">
        <v>0</v>
      </c>
      <c r="AC60">
        <v>0</v>
      </c>
      <c r="AD60">
        <v>0</v>
      </c>
      <c r="AE60">
        <v>0.1333</v>
      </c>
      <c r="AF60">
        <v>0.12180000000000001</v>
      </c>
      <c r="AG60" t="s">
        <v>35</v>
      </c>
      <c r="AH60">
        <v>7.7799999999999994E-2</v>
      </c>
      <c r="AI60">
        <v>8.1199999999999994E-2</v>
      </c>
      <c r="AJ60">
        <v>0</v>
      </c>
      <c r="AK60">
        <v>0</v>
      </c>
      <c r="AL60">
        <v>0</v>
      </c>
      <c r="AM60">
        <v>0</v>
      </c>
      <c r="AN60">
        <v>0</v>
      </c>
      <c r="AO60">
        <v>0</v>
      </c>
      <c r="AP60">
        <v>0</v>
      </c>
      <c r="AQ60">
        <v>0</v>
      </c>
      <c r="AR60">
        <v>0</v>
      </c>
      <c r="AS60">
        <v>0</v>
      </c>
      <c r="AT60">
        <v>4.4400000000000002E-2</v>
      </c>
      <c r="AU60">
        <v>4.0599999999999997E-2</v>
      </c>
      <c r="AV60" t="s">
        <v>35</v>
      </c>
      <c r="AW60">
        <v>3.3300000000000003E-2</v>
      </c>
      <c r="AX60">
        <v>4.0599999999999997E-2</v>
      </c>
      <c r="AY60">
        <v>0</v>
      </c>
      <c r="AZ60">
        <v>0</v>
      </c>
      <c r="BA60">
        <v>0</v>
      </c>
      <c r="BB60" t="s">
        <v>35</v>
      </c>
      <c r="BC60">
        <v>0.1444</v>
      </c>
      <c r="BD60">
        <v>0.1371</v>
      </c>
      <c r="BE60" t="s">
        <v>35</v>
      </c>
      <c r="BF60">
        <v>0.1278</v>
      </c>
      <c r="BG60">
        <v>0.12180000000000001</v>
      </c>
      <c r="BH60">
        <v>0</v>
      </c>
      <c r="BI60" t="s">
        <v>35</v>
      </c>
      <c r="BJ60" t="s">
        <v>35</v>
      </c>
      <c r="BK60">
        <v>0</v>
      </c>
      <c r="BL60">
        <v>0</v>
      </c>
      <c r="BM60">
        <v>0</v>
      </c>
      <c r="BN60">
        <v>0</v>
      </c>
      <c r="BO60" t="s">
        <v>35</v>
      </c>
      <c r="BP60" t="s">
        <v>35</v>
      </c>
      <c r="BQ60" t="s">
        <v>35</v>
      </c>
      <c r="BR60">
        <v>0.2278</v>
      </c>
      <c r="BS60">
        <v>0.22339999999999999</v>
      </c>
      <c r="BT60" t="s">
        <v>35</v>
      </c>
      <c r="BU60" t="s">
        <v>35</v>
      </c>
      <c r="BV60">
        <v>3.5499999999999997E-2</v>
      </c>
      <c r="BW60">
        <v>0.4118</v>
      </c>
      <c r="BX60">
        <v>0.25559999999999999</v>
      </c>
      <c r="BY60">
        <v>0.26900000000000002</v>
      </c>
    </row>
    <row r="61" spans="1:77" x14ac:dyDescent="0.25">
      <c r="A61">
        <v>3</v>
      </c>
      <c r="B61">
        <v>936</v>
      </c>
      <c r="C61">
        <v>210</v>
      </c>
      <c r="D61">
        <v>4940</v>
      </c>
      <c r="E61">
        <v>5150</v>
      </c>
      <c r="F61">
        <v>0.5403</v>
      </c>
      <c r="G61">
        <v>0.55279999999999996</v>
      </c>
      <c r="H61">
        <v>0.55230000000000001</v>
      </c>
      <c r="I61">
        <v>0.51659999999999995</v>
      </c>
      <c r="J61">
        <v>0.51910000000000001</v>
      </c>
      <c r="K61">
        <v>0.51900000000000002</v>
      </c>
      <c r="L61">
        <v>0.16589999999999999</v>
      </c>
      <c r="M61">
        <v>7.7200000000000005E-2</v>
      </c>
      <c r="N61">
        <v>8.0799999999999997E-2</v>
      </c>
      <c r="O61" t="s">
        <v>35</v>
      </c>
      <c r="P61" t="s">
        <v>36</v>
      </c>
      <c r="Q61" t="s">
        <v>36</v>
      </c>
      <c r="R61">
        <v>2.8400000000000002E-2</v>
      </c>
      <c r="S61">
        <v>4.0899999999999999E-2</v>
      </c>
      <c r="T61">
        <v>4.0399999999999998E-2</v>
      </c>
      <c r="U61">
        <v>0</v>
      </c>
      <c r="V61" t="s">
        <v>35</v>
      </c>
      <c r="W61" t="s">
        <v>35</v>
      </c>
      <c r="X61">
        <v>7.1099999999999997E-2</v>
      </c>
      <c r="Y61">
        <v>2.92E-2</v>
      </c>
      <c r="Z61">
        <v>3.09E-2</v>
      </c>
      <c r="AA61">
        <v>0</v>
      </c>
      <c r="AB61">
        <v>0</v>
      </c>
      <c r="AC61">
        <v>0</v>
      </c>
      <c r="AD61">
        <v>3.7900000000000003E-2</v>
      </c>
      <c r="AE61">
        <v>3.2599999999999997E-2</v>
      </c>
      <c r="AF61">
        <v>3.2800000000000003E-2</v>
      </c>
      <c r="AG61">
        <v>0.24640000000000001</v>
      </c>
      <c r="AH61">
        <v>0.36699999999999999</v>
      </c>
      <c r="AI61">
        <v>0.36199999999999999</v>
      </c>
      <c r="AJ61">
        <v>5.21E-2</v>
      </c>
      <c r="AK61">
        <v>0.14530000000000001</v>
      </c>
      <c r="AL61">
        <v>0.14149999999999999</v>
      </c>
      <c r="AM61">
        <v>0</v>
      </c>
      <c r="AN61">
        <v>5.1000000000000004E-3</v>
      </c>
      <c r="AO61" t="s">
        <v>36</v>
      </c>
      <c r="AP61" t="s">
        <v>35</v>
      </c>
      <c r="AQ61">
        <v>8.5900000000000004E-2</v>
      </c>
      <c r="AR61">
        <v>8.3400000000000002E-2</v>
      </c>
      <c r="AS61">
        <v>0.18959999999999999</v>
      </c>
      <c r="AT61">
        <v>0.20219999999999999</v>
      </c>
      <c r="AU61">
        <v>0.20169999999999999</v>
      </c>
      <c r="AV61" t="s">
        <v>35</v>
      </c>
      <c r="AW61">
        <v>1.95E-2</v>
      </c>
      <c r="AX61">
        <v>1.8800000000000001E-2</v>
      </c>
      <c r="AY61">
        <v>0</v>
      </c>
      <c r="AZ61" t="s">
        <v>35</v>
      </c>
      <c r="BA61" t="s">
        <v>35</v>
      </c>
      <c r="BB61" t="s">
        <v>35</v>
      </c>
      <c r="BC61">
        <v>3.1199999999999999E-2</v>
      </c>
      <c r="BD61">
        <v>3.0700000000000002E-2</v>
      </c>
      <c r="BE61" t="s">
        <v>35</v>
      </c>
      <c r="BF61">
        <v>1.5800000000000002E-2</v>
      </c>
      <c r="BG61">
        <v>1.5699999999999999E-2</v>
      </c>
      <c r="BH61" t="s">
        <v>35</v>
      </c>
      <c r="BI61">
        <v>1.54E-2</v>
      </c>
      <c r="BJ61">
        <v>1.4999999999999999E-2</v>
      </c>
      <c r="BK61">
        <v>0</v>
      </c>
      <c r="BL61">
        <v>0</v>
      </c>
      <c r="BM61">
        <v>0</v>
      </c>
      <c r="BN61" t="s">
        <v>35</v>
      </c>
      <c r="BO61" t="s">
        <v>36</v>
      </c>
      <c r="BP61" t="s">
        <v>36</v>
      </c>
      <c r="BQ61">
        <v>0.14219999999999999</v>
      </c>
      <c r="BR61">
        <v>0.14910000000000001</v>
      </c>
      <c r="BS61">
        <v>0.1489</v>
      </c>
      <c r="BT61" t="s">
        <v>35</v>
      </c>
      <c r="BU61">
        <v>9.9000000000000008E-3</v>
      </c>
      <c r="BV61">
        <v>1.01E-2</v>
      </c>
      <c r="BW61">
        <v>0.30330000000000001</v>
      </c>
      <c r="BX61">
        <v>0.28810000000000002</v>
      </c>
      <c r="BY61">
        <v>0.2888</v>
      </c>
    </row>
    <row r="62" spans="1:77" x14ac:dyDescent="0.25">
      <c r="A62">
        <v>3</v>
      </c>
      <c r="B62">
        <v>937</v>
      </c>
      <c r="C62">
        <v>110</v>
      </c>
      <c r="D62">
        <v>1900</v>
      </c>
      <c r="E62">
        <v>2010</v>
      </c>
      <c r="F62">
        <v>0.59260000000000002</v>
      </c>
      <c r="G62">
        <v>0.61619999999999997</v>
      </c>
      <c r="H62">
        <v>0.61499999999999999</v>
      </c>
      <c r="I62">
        <v>0.51849999999999996</v>
      </c>
      <c r="J62">
        <v>0.56979999999999997</v>
      </c>
      <c r="K62">
        <v>0.56710000000000005</v>
      </c>
      <c r="L62">
        <v>0.12039999999999999</v>
      </c>
      <c r="M62">
        <v>0.15290000000000001</v>
      </c>
      <c r="N62">
        <v>0.15110000000000001</v>
      </c>
      <c r="O62">
        <v>0</v>
      </c>
      <c r="P62">
        <v>0</v>
      </c>
      <c r="Q62">
        <v>0</v>
      </c>
      <c r="R62" t="s">
        <v>35</v>
      </c>
      <c r="S62">
        <v>2.9000000000000001E-2</v>
      </c>
      <c r="T62">
        <v>2.8400000000000002E-2</v>
      </c>
      <c r="U62">
        <v>0</v>
      </c>
      <c r="V62" t="s">
        <v>35</v>
      </c>
      <c r="W62" t="s">
        <v>35</v>
      </c>
      <c r="X62">
        <v>5.5599999999999997E-2</v>
      </c>
      <c r="Y62">
        <v>4.1599999999999998E-2</v>
      </c>
      <c r="Z62">
        <v>4.24E-2</v>
      </c>
      <c r="AA62">
        <v>0</v>
      </c>
      <c r="AB62">
        <v>0</v>
      </c>
      <c r="AC62">
        <v>0</v>
      </c>
      <c r="AD62">
        <v>7.4099999999999999E-2</v>
      </c>
      <c r="AE62">
        <v>6.3299999999999995E-2</v>
      </c>
      <c r="AF62">
        <v>6.3799999999999996E-2</v>
      </c>
      <c r="AG62">
        <v>0.3241</v>
      </c>
      <c r="AH62">
        <v>0.3448</v>
      </c>
      <c r="AI62">
        <v>0.34360000000000002</v>
      </c>
      <c r="AJ62" t="s">
        <v>35</v>
      </c>
      <c r="AK62">
        <v>6.8000000000000005E-2</v>
      </c>
      <c r="AL62">
        <v>6.6299999999999998E-2</v>
      </c>
      <c r="AM62">
        <v>0</v>
      </c>
      <c r="AN62" t="s">
        <v>36</v>
      </c>
      <c r="AO62" t="s">
        <v>36</v>
      </c>
      <c r="AP62" t="s">
        <v>35</v>
      </c>
      <c r="AQ62">
        <v>4.48E-2</v>
      </c>
      <c r="AR62">
        <v>4.2900000000000001E-2</v>
      </c>
      <c r="AS62">
        <v>0.25</v>
      </c>
      <c r="AT62">
        <v>0.23880000000000001</v>
      </c>
      <c r="AU62">
        <v>0.2394</v>
      </c>
      <c r="AV62" t="s">
        <v>35</v>
      </c>
      <c r="AW62">
        <v>3.7999999999999999E-2</v>
      </c>
      <c r="AX62">
        <v>3.7900000000000003E-2</v>
      </c>
      <c r="AY62">
        <v>0</v>
      </c>
      <c r="AZ62" t="s">
        <v>35</v>
      </c>
      <c r="BA62" t="s">
        <v>35</v>
      </c>
      <c r="BB62">
        <v>5.5599999999999997E-2</v>
      </c>
      <c r="BC62">
        <v>4.0099999999999997E-2</v>
      </c>
      <c r="BD62">
        <v>4.0899999999999999E-2</v>
      </c>
      <c r="BE62" t="s">
        <v>35</v>
      </c>
      <c r="BF62">
        <v>2.4199999999999999E-2</v>
      </c>
      <c r="BG62">
        <v>2.4899999999999999E-2</v>
      </c>
      <c r="BH62" t="s">
        <v>35</v>
      </c>
      <c r="BI62">
        <v>1.4800000000000001E-2</v>
      </c>
      <c r="BJ62">
        <v>1.4999999999999999E-2</v>
      </c>
      <c r="BK62">
        <v>0</v>
      </c>
      <c r="BL62" t="s">
        <v>35</v>
      </c>
      <c r="BM62" t="s">
        <v>35</v>
      </c>
      <c r="BN62" t="s">
        <v>35</v>
      </c>
      <c r="BO62">
        <v>6.3E-3</v>
      </c>
      <c r="BP62">
        <v>7.0000000000000001E-3</v>
      </c>
      <c r="BQ62">
        <v>0.12959999999999999</v>
      </c>
      <c r="BR62">
        <v>0.15870000000000001</v>
      </c>
      <c r="BS62">
        <v>0.15709999999999999</v>
      </c>
      <c r="BT62" t="s">
        <v>35</v>
      </c>
      <c r="BU62">
        <v>1.95E-2</v>
      </c>
      <c r="BV62">
        <v>2.0899999999999998E-2</v>
      </c>
      <c r="BW62">
        <v>0.23150000000000001</v>
      </c>
      <c r="BX62">
        <v>0.2056</v>
      </c>
      <c r="BY62">
        <v>0.20699999999999999</v>
      </c>
    </row>
    <row r="63" spans="1:77" x14ac:dyDescent="0.25">
      <c r="A63">
        <v>3</v>
      </c>
      <c r="B63">
        <v>301</v>
      </c>
      <c r="C63">
        <v>80</v>
      </c>
      <c r="D63">
        <v>240</v>
      </c>
      <c r="E63">
        <v>320</v>
      </c>
      <c r="F63">
        <v>0.68420000000000003</v>
      </c>
      <c r="G63">
        <v>0.64749999999999996</v>
      </c>
      <c r="H63">
        <v>0.65629999999999999</v>
      </c>
      <c r="I63">
        <v>0.64470000000000005</v>
      </c>
      <c r="J63">
        <v>0.56969999999999998</v>
      </c>
      <c r="K63">
        <v>0.58750000000000002</v>
      </c>
      <c r="L63">
        <v>9.2100000000000001E-2</v>
      </c>
      <c r="M63">
        <v>0.1148</v>
      </c>
      <c r="N63">
        <v>0.1094</v>
      </c>
      <c r="O63">
        <v>0</v>
      </c>
      <c r="P63">
        <v>0</v>
      </c>
      <c r="Q63">
        <v>0</v>
      </c>
      <c r="R63" t="s">
        <v>35</v>
      </c>
      <c r="S63">
        <v>3.2800000000000003E-2</v>
      </c>
      <c r="T63">
        <v>4.0599999999999997E-2</v>
      </c>
      <c r="U63">
        <v>0</v>
      </c>
      <c r="V63">
        <v>0</v>
      </c>
      <c r="W63">
        <v>0</v>
      </c>
      <c r="X63" t="s">
        <v>35</v>
      </c>
      <c r="Y63">
        <v>0</v>
      </c>
      <c r="Z63" t="s">
        <v>35</v>
      </c>
      <c r="AA63">
        <v>0</v>
      </c>
      <c r="AB63">
        <v>0</v>
      </c>
      <c r="AC63">
        <v>0</v>
      </c>
      <c r="AD63" t="s">
        <v>35</v>
      </c>
      <c r="AE63">
        <v>6.5600000000000006E-2</v>
      </c>
      <c r="AF63">
        <v>6.5600000000000006E-2</v>
      </c>
      <c r="AG63">
        <v>0.47370000000000001</v>
      </c>
      <c r="AH63">
        <v>0.42209999999999998</v>
      </c>
      <c r="AI63">
        <v>0.43440000000000001</v>
      </c>
      <c r="AJ63">
        <v>0</v>
      </c>
      <c r="AK63" t="s">
        <v>35</v>
      </c>
      <c r="AL63" t="s">
        <v>35</v>
      </c>
      <c r="AM63">
        <v>0</v>
      </c>
      <c r="AN63">
        <v>0</v>
      </c>
      <c r="AO63">
        <v>0</v>
      </c>
      <c r="AP63">
        <v>0</v>
      </c>
      <c r="AQ63">
        <v>0</v>
      </c>
      <c r="AR63">
        <v>0</v>
      </c>
      <c r="AS63">
        <v>0.34210000000000002</v>
      </c>
      <c r="AT63">
        <v>0.30740000000000001</v>
      </c>
      <c r="AU63">
        <v>0.31559999999999999</v>
      </c>
      <c r="AV63">
        <v>0.13159999999999999</v>
      </c>
      <c r="AW63">
        <v>0.1066</v>
      </c>
      <c r="AX63">
        <v>0.1125</v>
      </c>
      <c r="AY63">
        <v>0</v>
      </c>
      <c r="AZ63">
        <v>0</v>
      </c>
      <c r="BA63">
        <v>0</v>
      </c>
      <c r="BB63" t="s">
        <v>35</v>
      </c>
      <c r="BC63">
        <v>5.74E-2</v>
      </c>
      <c r="BD63">
        <v>0.05</v>
      </c>
      <c r="BE63" t="s">
        <v>35</v>
      </c>
      <c r="BF63">
        <v>4.9200000000000001E-2</v>
      </c>
      <c r="BG63">
        <v>4.0599999999999997E-2</v>
      </c>
      <c r="BH63" t="s">
        <v>35</v>
      </c>
      <c r="BI63" t="s">
        <v>35</v>
      </c>
      <c r="BJ63" t="s">
        <v>35</v>
      </c>
      <c r="BK63">
        <v>0</v>
      </c>
      <c r="BL63">
        <v>0</v>
      </c>
      <c r="BM63">
        <v>0</v>
      </c>
      <c r="BN63" t="s">
        <v>35</v>
      </c>
      <c r="BO63" t="s">
        <v>35</v>
      </c>
      <c r="BP63">
        <v>1.8800000000000001E-2</v>
      </c>
      <c r="BQ63">
        <v>0.11840000000000001</v>
      </c>
      <c r="BR63">
        <v>0.123</v>
      </c>
      <c r="BS63">
        <v>0.12189999999999999</v>
      </c>
      <c r="BT63">
        <v>9.2100000000000001E-2</v>
      </c>
      <c r="BU63">
        <v>5.74E-2</v>
      </c>
      <c r="BV63">
        <v>6.5600000000000006E-2</v>
      </c>
      <c r="BW63">
        <v>0.1053</v>
      </c>
      <c r="BX63">
        <v>0.1721</v>
      </c>
      <c r="BY63">
        <v>0.15629999999999999</v>
      </c>
    </row>
    <row r="64" spans="1:77" x14ac:dyDescent="0.25">
      <c r="A64">
        <v>3</v>
      </c>
      <c r="B64">
        <v>302</v>
      </c>
      <c r="C64">
        <v>230</v>
      </c>
      <c r="D64">
        <v>980</v>
      </c>
      <c r="E64">
        <v>1210</v>
      </c>
      <c r="F64">
        <v>0.73709999999999998</v>
      </c>
      <c r="G64">
        <v>0.70899999999999996</v>
      </c>
      <c r="H64">
        <v>0.71440000000000003</v>
      </c>
      <c r="I64">
        <v>0.72409999999999997</v>
      </c>
      <c r="J64">
        <v>0.69359999999999999</v>
      </c>
      <c r="K64">
        <v>0.69950000000000001</v>
      </c>
      <c r="L64">
        <v>0.25430000000000003</v>
      </c>
      <c r="M64">
        <v>0.1701</v>
      </c>
      <c r="N64">
        <v>0.18629999999999999</v>
      </c>
      <c r="O64" t="s">
        <v>35</v>
      </c>
      <c r="P64">
        <v>1.23E-2</v>
      </c>
      <c r="Q64">
        <v>1.1599999999999999E-2</v>
      </c>
      <c r="R64" t="s">
        <v>35</v>
      </c>
      <c r="S64">
        <v>1.54E-2</v>
      </c>
      <c r="T64">
        <v>1.5699999999999999E-2</v>
      </c>
      <c r="U64">
        <v>0</v>
      </c>
      <c r="V64">
        <v>0</v>
      </c>
      <c r="W64">
        <v>0</v>
      </c>
      <c r="X64" t="s">
        <v>35</v>
      </c>
      <c r="Y64" t="s">
        <v>35</v>
      </c>
      <c r="Z64">
        <v>5.7999999999999996E-3</v>
      </c>
      <c r="AA64">
        <v>0</v>
      </c>
      <c r="AB64">
        <v>0</v>
      </c>
      <c r="AC64">
        <v>0</v>
      </c>
      <c r="AD64" t="s">
        <v>35</v>
      </c>
      <c r="AE64">
        <v>8.2000000000000007E-3</v>
      </c>
      <c r="AF64">
        <v>9.1000000000000004E-3</v>
      </c>
      <c r="AG64">
        <v>0.43530000000000002</v>
      </c>
      <c r="AH64">
        <v>0.49080000000000001</v>
      </c>
      <c r="AI64">
        <v>0.48010000000000003</v>
      </c>
      <c r="AJ64">
        <v>0.1164</v>
      </c>
      <c r="AK64">
        <v>0.2223</v>
      </c>
      <c r="AL64">
        <v>0.20200000000000001</v>
      </c>
      <c r="AM64" t="s">
        <v>35</v>
      </c>
      <c r="AN64" t="s">
        <v>35</v>
      </c>
      <c r="AO64" t="s">
        <v>35</v>
      </c>
      <c r="AP64">
        <v>9.4799999999999995E-2</v>
      </c>
      <c r="AQ64">
        <v>0.13320000000000001</v>
      </c>
      <c r="AR64">
        <v>0.1258</v>
      </c>
      <c r="AS64">
        <v>0.31469999999999998</v>
      </c>
      <c r="AT64">
        <v>0.25919999999999999</v>
      </c>
      <c r="AU64">
        <v>0.26989999999999997</v>
      </c>
      <c r="AV64" t="s">
        <v>35</v>
      </c>
      <c r="AW64">
        <v>9.1999999999999998E-3</v>
      </c>
      <c r="AX64">
        <v>8.3000000000000001E-3</v>
      </c>
      <c r="AY64">
        <v>0</v>
      </c>
      <c r="AZ64">
        <v>0</v>
      </c>
      <c r="BA64">
        <v>0</v>
      </c>
      <c r="BB64" t="s">
        <v>35</v>
      </c>
      <c r="BC64">
        <v>1.54E-2</v>
      </c>
      <c r="BD64">
        <v>1.49E-2</v>
      </c>
      <c r="BE64" t="s">
        <v>35</v>
      </c>
      <c r="BF64">
        <v>6.1000000000000004E-3</v>
      </c>
      <c r="BG64">
        <v>6.6E-3</v>
      </c>
      <c r="BH64" t="s">
        <v>35</v>
      </c>
      <c r="BI64">
        <v>9.1999999999999998E-3</v>
      </c>
      <c r="BJ64">
        <v>8.3000000000000001E-3</v>
      </c>
      <c r="BK64">
        <v>0</v>
      </c>
      <c r="BL64">
        <v>0</v>
      </c>
      <c r="BM64">
        <v>0</v>
      </c>
      <c r="BN64">
        <v>0</v>
      </c>
      <c r="BO64">
        <v>0</v>
      </c>
      <c r="BP64">
        <v>0</v>
      </c>
      <c r="BQ64">
        <v>7.7600000000000002E-2</v>
      </c>
      <c r="BR64">
        <v>6.0499999999999998E-2</v>
      </c>
      <c r="BS64">
        <v>6.3700000000000007E-2</v>
      </c>
      <c r="BT64">
        <v>0</v>
      </c>
      <c r="BU64">
        <v>1.1299999999999999E-2</v>
      </c>
      <c r="BV64">
        <v>9.1000000000000004E-3</v>
      </c>
      <c r="BW64">
        <v>0.18529999999999999</v>
      </c>
      <c r="BX64">
        <v>0.21929999999999999</v>
      </c>
      <c r="BY64">
        <v>0.2127</v>
      </c>
    </row>
    <row r="65" spans="1:77" x14ac:dyDescent="0.25">
      <c r="A65">
        <v>3</v>
      </c>
      <c r="B65">
        <v>306</v>
      </c>
      <c r="C65">
        <v>180</v>
      </c>
      <c r="D65">
        <v>720</v>
      </c>
      <c r="E65">
        <v>890</v>
      </c>
      <c r="F65">
        <v>0.59089999999999998</v>
      </c>
      <c r="G65">
        <v>0.60560000000000003</v>
      </c>
      <c r="H65">
        <v>0.60270000000000001</v>
      </c>
      <c r="I65">
        <v>0.58520000000000005</v>
      </c>
      <c r="J65">
        <v>0.59299999999999997</v>
      </c>
      <c r="K65">
        <v>0.59150000000000003</v>
      </c>
      <c r="L65">
        <v>8.5199999999999998E-2</v>
      </c>
      <c r="M65">
        <v>0.1105</v>
      </c>
      <c r="N65">
        <v>0.1055</v>
      </c>
      <c r="O65">
        <v>0</v>
      </c>
      <c r="P65" t="s">
        <v>35</v>
      </c>
      <c r="Q65" t="s">
        <v>35</v>
      </c>
      <c r="R65">
        <v>6.25E-2</v>
      </c>
      <c r="S65">
        <v>3.6400000000000002E-2</v>
      </c>
      <c r="T65">
        <v>4.1500000000000002E-2</v>
      </c>
      <c r="U65">
        <v>0</v>
      </c>
      <c r="V65" t="s">
        <v>35</v>
      </c>
      <c r="W65" t="s">
        <v>35</v>
      </c>
      <c r="X65" t="s">
        <v>35</v>
      </c>
      <c r="Y65">
        <v>2.3800000000000002E-2</v>
      </c>
      <c r="Z65">
        <v>2.1299999999999999E-2</v>
      </c>
      <c r="AA65">
        <v>0</v>
      </c>
      <c r="AB65">
        <v>0</v>
      </c>
      <c r="AC65">
        <v>0</v>
      </c>
      <c r="AD65">
        <v>6.25E-2</v>
      </c>
      <c r="AE65">
        <v>3.3599999999999998E-2</v>
      </c>
      <c r="AF65">
        <v>3.9300000000000002E-2</v>
      </c>
      <c r="AG65">
        <v>0.42609999999999998</v>
      </c>
      <c r="AH65">
        <v>0.41959999999999997</v>
      </c>
      <c r="AI65">
        <v>0.4209</v>
      </c>
      <c r="AJ65" t="s">
        <v>35</v>
      </c>
      <c r="AK65">
        <v>5.8700000000000002E-2</v>
      </c>
      <c r="AL65">
        <v>5.16E-2</v>
      </c>
      <c r="AM65">
        <v>0</v>
      </c>
      <c r="AN65">
        <v>0</v>
      </c>
      <c r="AO65">
        <v>0</v>
      </c>
      <c r="AP65" t="s">
        <v>35</v>
      </c>
      <c r="AQ65">
        <v>9.7999999999999997E-3</v>
      </c>
      <c r="AR65">
        <v>8.9999999999999993E-3</v>
      </c>
      <c r="AS65">
        <v>0.38640000000000002</v>
      </c>
      <c r="AT65">
        <v>0.3427</v>
      </c>
      <c r="AU65">
        <v>0.3513</v>
      </c>
      <c r="AV65" t="s">
        <v>35</v>
      </c>
      <c r="AW65">
        <v>1.8200000000000001E-2</v>
      </c>
      <c r="AX65">
        <v>1.7999999999999999E-2</v>
      </c>
      <c r="AY65">
        <v>0</v>
      </c>
      <c r="AZ65">
        <v>0</v>
      </c>
      <c r="BA65">
        <v>0</v>
      </c>
      <c r="BB65" t="s">
        <v>35</v>
      </c>
      <c r="BC65">
        <v>1.12E-2</v>
      </c>
      <c r="BD65">
        <v>1.01E-2</v>
      </c>
      <c r="BE65" t="s">
        <v>35</v>
      </c>
      <c r="BF65" t="s">
        <v>35</v>
      </c>
      <c r="BG65" t="s">
        <v>35</v>
      </c>
      <c r="BH65">
        <v>0</v>
      </c>
      <c r="BI65">
        <v>8.3999999999999995E-3</v>
      </c>
      <c r="BJ65">
        <v>6.7000000000000002E-3</v>
      </c>
      <c r="BK65">
        <v>0</v>
      </c>
      <c r="BL65">
        <v>0</v>
      </c>
      <c r="BM65">
        <v>0</v>
      </c>
      <c r="BN65">
        <v>0</v>
      </c>
      <c r="BO65" t="s">
        <v>35</v>
      </c>
      <c r="BP65" t="s">
        <v>35</v>
      </c>
      <c r="BQ65">
        <v>0.1193</v>
      </c>
      <c r="BR65">
        <v>9.9299999999999999E-2</v>
      </c>
      <c r="BS65">
        <v>0.1033</v>
      </c>
      <c r="BT65">
        <v>3.4099999999999998E-2</v>
      </c>
      <c r="BU65">
        <v>1.9599999999999999E-2</v>
      </c>
      <c r="BV65">
        <v>2.24E-2</v>
      </c>
      <c r="BW65">
        <v>0.25569999999999998</v>
      </c>
      <c r="BX65">
        <v>0.27550000000000002</v>
      </c>
      <c r="BY65">
        <v>0.27160000000000001</v>
      </c>
    </row>
    <row r="66" spans="1:77" x14ac:dyDescent="0.25">
      <c r="A66">
        <v>3</v>
      </c>
      <c r="B66">
        <v>313</v>
      </c>
      <c r="C66">
        <v>60</v>
      </c>
      <c r="D66">
        <v>220</v>
      </c>
      <c r="E66">
        <v>280</v>
      </c>
      <c r="F66">
        <v>0.49149999999999999</v>
      </c>
      <c r="G66">
        <v>0.52310000000000001</v>
      </c>
      <c r="H66">
        <v>0.51639999999999997</v>
      </c>
      <c r="I66">
        <v>0.49149999999999999</v>
      </c>
      <c r="J66">
        <v>0.50929999999999997</v>
      </c>
      <c r="K66">
        <v>0.50549999999999995</v>
      </c>
      <c r="L66">
        <v>0.1356</v>
      </c>
      <c r="M66">
        <v>0.17130000000000001</v>
      </c>
      <c r="N66">
        <v>0.1636</v>
      </c>
      <c r="O66">
        <v>0</v>
      </c>
      <c r="P66">
        <v>0</v>
      </c>
      <c r="Q66">
        <v>0</v>
      </c>
      <c r="R66" t="s">
        <v>35</v>
      </c>
      <c r="S66">
        <v>4.1700000000000001E-2</v>
      </c>
      <c r="T66">
        <v>4.36E-2</v>
      </c>
      <c r="U66">
        <v>0</v>
      </c>
      <c r="V66">
        <v>0</v>
      </c>
      <c r="W66">
        <v>0</v>
      </c>
      <c r="X66">
        <v>0</v>
      </c>
      <c r="Y66">
        <v>0</v>
      </c>
      <c r="Z66">
        <v>0</v>
      </c>
      <c r="AA66">
        <v>0</v>
      </c>
      <c r="AB66">
        <v>0</v>
      </c>
      <c r="AC66">
        <v>0</v>
      </c>
      <c r="AD66" t="s">
        <v>35</v>
      </c>
      <c r="AE66">
        <v>3.2399999999999998E-2</v>
      </c>
      <c r="AF66">
        <v>0.04</v>
      </c>
      <c r="AG66">
        <v>0.30509999999999998</v>
      </c>
      <c r="AH66">
        <v>0.29630000000000001</v>
      </c>
      <c r="AI66">
        <v>0.29820000000000002</v>
      </c>
      <c r="AJ66" t="s">
        <v>35</v>
      </c>
      <c r="AK66">
        <v>2.7799999999999998E-2</v>
      </c>
      <c r="AL66">
        <v>2.5499999999999998E-2</v>
      </c>
      <c r="AM66">
        <v>0</v>
      </c>
      <c r="AN66">
        <v>0</v>
      </c>
      <c r="AO66">
        <v>0</v>
      </c>
      <c r="AP66">
        <v>0</v>
      </c>
      <c r="AQ66" t="s">
        <v>35</v>
      </c>
      <c r="AR66" t="s">
        <v>35</v>
      </c>
      <c r="AS66">
        <v>0.28810000000000002</v>
      </c>
      <c r="AT66">
        <v>0.25929999999999997</v>
      </c>
      <c r="AU66">
        <v>0.26550000000000001</v>
      </c>
      <c r="AV66">
        <v>0</v>
      </c>
      <c r="AW66" t="s">
        <v>35</v>
      </c>
      <c r="AX66" t="s">
        <v>35</v>
      </c>
      <c r="AY66">
        <v>0</v>
      </c>
      <c r="AZ66">
        <v>0</v>
      </c>
      <c r="BA66">
        <v>0</v>
      </c>
      <c r="BB66">
        <v>0</v>
      </c>
      <c r="BC66" t="s">
        <v>35</v>
      </c>
      <c r="BD66" t="s">
        <v>35</v>
      </c>
      <c r="BE66">
        <v>0</v>
      </c>
      <c r="BF66" t="s">
        <v>35</v>
      </c>
      <c r="BG66" t="s">
        <v>35</v>
      </c>
      <c r="BH66">
        <v>0</v>
      </c>
      <c r="BI66" t="s">
        <v>35</v>
      </c>
      <c r="BJ66" t="s">
        <v>35</v>
      </c>
      <c r="BK66">
        <v>0</v>
      </c>
      <c r="BL66">
        <v>0</v>
      </c>
      <c r="BM66">
        <v>0</v>
      </c>
      <c r="BN66">
        <v>0</v>
      </c>
      <c r="BO66" t="s">
        <v>35</v>
      </c>
      <c r="BP66" t="s">
        <v>35</v>
      </c>
      <c r="BQ66">
        <v>0.28810000000000002</v>
      </c>
      <c r="BR66">
        <v>0.15279999999999999</v>
      </c>
      <c r="BS66">
        <v>0.18179999999999999</v>
      </c>
      <c r="BT66" t="s">
        <v>35</v>
      </c>
      <c r="BU66">
        <v>3.2399999999999998E-2</v>
      </c>
      <c r="BV66">
        <v>2.9100000000000001E-2</v>
      </c>
      <c r="BW66">
        <v>0.2034</v>
      </c>
      <c r="BX66">
        <v>0.29170000000000001</v>
      </c>
      <c r="BY66">
        <v>0.2727</v>
      </c>
    </row>
    <row r="67" spans="1:77" x14ac:dyDescent="0.25">
      <c r="A67">
        <v>3</v>
      </c>
      <c r="B67">
        <v>317</v>
      </c>
      <c r="C67">
        <v>50</v>
      </c>
      <c r="D67">
        <v>160</v>
      </c>
      <c r="E67">
        <v>200</v>
      </c>
      <c r="F67">
        <v>0.51060000000000005</v>
      </c>
      <c r="G67">
        <v>0.52869999999999995</v>
      </c>
      <c r="H67">
        <v>0.52449999999999997</v>
      </c>
      <c r="I67">
        <v>0.4894</v>
      </c>
      <c r="J67">
        <v>0.4713</v>
      </c>
      <c r="K67">
        <v>0.47549999999999998</v>
      </c>
      <c r="L67">
        <v>0.12770000000000001</v>
      </c>
      <c r="M67">
        <v>0.12740000000000001</v>
      </c>
      <c r="N67">
        <v>0.1275</v>
      </c>
      <c r="O67">
        <v>0</v>
      </c>
      <c r="P67">
        <v>0</v>
      </c>
      <c r="Q67">
        <v>0</v>
      </c>
      <c r="R67" t="s">
        <v>35</v>
      </c>
      <c r="S67" t="s">
        <v>35</v>
      </c>
      <c r="T67" t="s">
        <v>35</v>
      </c>
      <c r="U67">
        <v>0</v>
      </c>
      <c r="V67">
        <v>0</v>
      </c>
      <c r="W67">
        <v>0</v>
      </c>
      <c r="X67">
        <v>0</v>
      </c>
      <c r="Y67">
        <v>0</v>
      </c>
      <c r="Z67">
        <v>0</v>
      </c>
      <c r="AA67">
        <v>0</v>
      </c>
      <c r="AB67">
        <v>0</v>
      </c>
      <c r="AC67">
        <v>0</v>
      </c>
      <c r="AD67" t="s">
        <v>35</v>
      </c>
      <c r="AE67" t="s">
        <v>35</v>
      </c>
      <c r="AF67">
        <v>3.4299999999999997E-2</v>
      </c>
      <c r="AG67">
        <v>0.34039999999999998</v>
      </c>
      <c r="AH67">
        <v>0.32479999999999998</v>
      </c>
      <c r="AI67">
        <v>0.32840000000000003</v>
      </c>
      <c r="AJ67">
        <v>0</v>
      </c>
      <c r="AK67">
        <v>6.3700000000000007E-2</v>
      </c>
      <c r="AL67">
        <v>4.9000000000000002E-2</v>
      </c>
      <c r="AM67">
        <v>0</v>
      </c>
      <c r="AN67">
        <v>0</v>
      </c>
      <c r="AO67">
        <v>0</v>
      </c>
      <c r="AP67">
        <v>0</v>
      </c>
      <c r="AQ67" t="s">
        <v>35</v>
      </c>
      <c r="AR67" t="s">
        <v>35</v>
      </c>
      <c r="AS67">
        <v>0.34039999999999998</v>
      </c>
      <c r="AT67">
        <v>0.24840000000000001</v>
      </c>
      <c r="AU67">
        <v>0.26960000000000001</v>
      </c>
      <c r="AV67">
        <v>0</v>
      </c>
      <c r="AW67" t="s">
        <v>35</v>
      </c>
      <c r="AX67" t="s">
        <v>35</v>
      </c>
      <c r="AY67">
        <v>0</v>
      </c>
      <c r="AZ67">
        <v>0</v>
      </c>
      <c r="BA67">
        <v>0</v>
      </c>
      <c r="BB67" t="s">
        <v>35</v>
      </c>
      <c r="BC67">
        <v>5.7299999999999997E-2</v>
      </c>
      <c r="BD67">
        <v>4.9000000000000002E-2</v>
      </c>
      <c r="BE67">
        <v>0</v>
      </c>
      <c r="BF67" t="s">
        <v>35</v>
      </c>
      <c r="BG67" t="s">
        <v>35</v>
      </c>
      <c r="BH67" t="s">
        <v>35</v>
      </c>
      <c r="BI67" t="s">
        <v>35</v>
      </c>
      <c r="BJ67">
        <v>2.9399999999999999E-2</v>
      </c>
      <c r="BK67">
        <v>0</v>
      </c>
      <c r="BL67" t="s">
        <v>35</v>
      </c>
      <c r="BM67" t="s">
        <v>35</v>
      </c>
      <c r="BN67">
        <v>0</v>
      </c>
      <c r="BO67">
        <v>0</v>
      </c>
      <c r="BP67">
        <v>0</v>
      </c>
      <c r="BQ67">
        <v>0.1915</v>
      </c>
      <c r="BR67">
        <v>0.12740000000000001</v>
      </c>
      <c r="BS67">
        <v>0.14219999999999999</v>
      </c>
      <c r="BT67" t="s">
        <v>35</v>
      </c>
      <c r="BU67">
        <v>3.8199999999999998E-2</v>
      </c>
      <c r="BV67">
        <v>4.41E-2</v>
      </c>
      <c r="BW67">
        <v>0.23400000000000001</v>
      </c>
      <c r="BX67">
        <v>0.30570000000000003</v>
      </c>
      <c r="BY67">
        <v>0.28920000000000001</v>
      </c>
    </row>
    <row r="68" spans="1:77" x14ac:dyDescent="0.25">
      <c r="A68">
        <v>3</v>
      </c>
      <c r="B68">
        <v>341</v>
      </c>
      <c r="C68">
        <v>130</v>
      </c>
      <c r="D68">
        <v>590</v>
      </c>
      <c r="E68">
        <v>720</v>
      </c>
      <c r="F68">
        <v>0.68420000000000003</v>
      </c>
      <c r="G68">
        <v>0.68710000000000004</v>
      </c>
      <c r="H68">
        <v>0.6865</v>
      </c>
      <c r="I68">
        <v>0.60150000000000003</v>
      </c>
      <c r="J68">
        <v>0.62590000000000001</v>
      </c>
      <c r="K68">
        <v>0.62139999999999995</v>
      </c>
      <c r="L68">
        <v>0.19550000000000001</v>
      </c>
      <c r="M68">
        <v>0.19900000000000001</v>
      </c>
      <c r="N68">
        <v>0.1983</v>
      </c>
      <c r="O68">
        <v>0</v>
      </c>
      <c r="P68">
        <v>0</v>
      </c>
      <c r="Q68">
        <v>0</v>
      </c>
      <c r="R68" t="s">
        <v>35</v>
      </c>
      <c r="S68">
        <v>3.0599999999999999E-2</v>
      </c>
      <c r="T68">
        <v>3.0499999999999999E-2</v>
      </c>
      <c r="U68">
        <v>0</v>
      </c>
      <c r="V68">
        <v>0</v>
      </c>
      <c r="W68">
        <v>0</v>
      </c>
      <c r="X68">
        <v>0</v>
      </c>
      <c r="Y68" t="s">
        <v>35</v>
      </c>
      <c r="Z68" t="s">
        <v>35</v>
      </c>
      <c r="AA68">
        <v>0</v>
      </c>
      <c r="AB68">
        <v>0</v>
      </c>
      <c r="AC68">
        <v>0</v>
      </c>
      <c r="AD68">
        <v>4.5100000000000001E-2</v>
      </c>
      <c r="AE68">
        <v>3.0599999999999999E-2</v>
      </c>
      <c r="AF68">
        <v>3.3300000000000003E-2</v>
      </c>
      <c r="AG68">
        <v>0.37590000000000001</v>
      </c>
      <c r="AH68">
        <v>0.39460000000000001</v>
      </c>
      <c r="AI68">
        <v>0.3911</v>
      </c>
      <c r="AJ68" t="s">
        <v>35</v>
      </c>
      <c r="AK68">
        <v>4.2500000000000003E-2</v>
      </c>
      <c r="AL68">
        <v>4.1599999999999998E-2</v>
      </c>
      <c r="AM68">
        <v>0</v>
      </c>
      <c r="AN68">
        <v>0</v>
      </c>
      <c r="AO68">
        <v>0</v>
      </c>
      <c r="AP68" t="s">
        <v>35</v>
      </c>
      <c r="AQ68">
        <v>3.5700000000000003E-2</v>
      </c>
      <c r="AR68">
        <v>3.4700000000000002E-2</v>
      </c>
      <c r="AS68">
        <v>0.29320000000000002</v>
      </c>
      <c r="AT68">
        <v>0.31459999999999999</v>
      </c>
      <c r="AU68">
        <v>0.31069999999999998</v>
      </c>
      <c r="AV68">
        <v>4.5100000000000001E-2</v>
      </c>
      <c r="AW68">
        <v>3.7400000000000003E-2</v>
      </c>
      <c r="AX68">
        <v>3.8800000000000001E-2</v>
      </c>
      <c r="AY68">
        <v>0</v>
      </c>
      <c r="AZ68">
        <v>0</v>
      </c>
      <c r="BA68">
        <v>0</v>
      </c>
      <c r="BB68">
        <v>6.7699999999999996E-2</v>
      </c>
      <c r="BC68">
        <v>5.9499999999999997E-2</v>
      </c>
      <c r="BD68">
        <v>6.0999999999999999E-2</v>
      </c>
      <c r="BE68">
        <v>4.5100000000000001E-2</v>
      </c>
      <c r="BF68">
        <v>3.7400000000000003E-2</v>
      </c>
      <c r="BG68">
        <v>3.8800000000000001E-2</v>
      </c>
      <c r="BH68" t="s">
        <v>35</v>
      </c>
      <c r="BI68">
        <v>2.0400000000000001E-2</v>
      </c>
      <c r="BJ68">
        <v>2.0799999999999999E-2</v>
      </c>
      <c r="BK68">
        <v>0</v>
      </c>
      <c r="BL68" t="s">
        <v>35</v>
      </c>
      <c r="BM68" t="s">
        <v>35</v>
      </c>
      <c r="BN68" t="s">
        <v>35</v>
      </c>
      <c r="BO68" t="s">
        <v>35</v>
      </c>
      <c r="BP68" t="s">
        <v>35</v>
      </c>
      <c r="BQ68">
        <v>0.1278</v>
      </c>
      <c r="BR68">
        <v>9.8599999999999993E-2</v>
      </c>
      <c r="BS68">
        <v>0.104</v>
      </c>
      <c r="BT68">
        <v>8.2699999999999996E-2</v>
      </c>
      <c r="BU68">
        <v>3.5700000000000003E-2</v>
      </c>
      <c r="BV68">
        <v>4.4400000000000002E-2</v>
      </c>
      <c r="BW68">
        <v>0.1053</v>
      </c>
      <c r="BX68">
        <v>0.17860000000000001</v>
      </c>
      <c r="BY68">
        <v>0.16500000000000001</v>
      </c>
    </row>
    <row r="69" spans="1:77" x14ac:dyDescent="0.25">
      <c r="A69">
        <v>3</v>
      </c>
      <c r="B69">
        <v>342</v>
      </c>
      <c r="C69">
        <v>100</v>
      </c>
      <c r="D69">
        <v>1020</v>
      </c>
      <c r="E69">
        <v>1120</v>
      </c>
      <c r="F69">
        <v>0.73529999999999995</v>
      </c>
      <c r="G69">
        <v>0.82630000000000003</v>
      </c>
      <c r="H69">
        <v>0.81799999999999995</v>
      </c>
      <c r="I69">
        <v>0.69610000000000005</v>
      </c>
      <c r="J69">
        <v>0.74580000000000002</v>
      </c>
      <c r="K69">
        <v>0.74129999999999996</v>
      </c>
      <c r="L69">
        <v>0.2843</v>
      </c>
      <c r="M69">
        <v>0.15210000000000001</v>
      </c>
      <c r="N69">
        <v>0.1641</v>
      </c>
      <c r="O69">
        <v>0</v>
      </c>
      <c r="P69">
        <v>0</v>
      </c>
      <c r="Q69">
        <v>0</v>
      </c>
      <c r="R69" t="s">
        <v>35</v>
      </c>
      <c r="S69">
        <v>2.6499999999999999E-2</v>
      </c>
      <c r="T69">
        <v>2.6800000000000001E-2</v>
      </c>
      <c r="U69" t="s">
        <v>35</v>
      </c>
      <c r="V69">
        <v>0</v>
      </c>
      <c r="W69" t="s">
        <v>35</v>
      </c>
      <c r="X69" t="s">
        <v>35</v>
      </c>
      <c r="Y69">
        <v>5.0999999999999997E-2</v>
      </c>
      <c r="Z69">
        <v>4.7300000000000002E-2</v>
      </c>
      <c r="AA69">
        <v>0</v>
      </c>
      <c r="AB69">
        <v>0</v>
      </c>
      <c r="AC69">
        <v>0</v>
      </c>
      <c r="AD69" t="s">
        <v>35</v>
      </c>
      <c r="AE69">
        <v>5.79E-2</v>
      </c>
      <c r="AF69">
        <v>5.62E-2</v>
      </c>
      <c r="AG69">
        <v>0.36270000000000002</v>
      </c>
      <c r="AH69">
        <v>0.51519999999999999</v>
      </c>
      <c r="AI69">
        <v>0.50129999999999997</v>
      </c>
      <c r="AJ69">
        <v>9.8000000000000004E-2</v>
      </c>
      <c r="AK69">
        <v>0.18940000000000001</v>
      </c>
      <c r="AL69">
        <v>0.18110000000000001</v>
      </c>
      <c r="AM69">
        <v>0</v>
      </c>
      <c r="AN69" t="s">
        <v>35</v>
      </c>
      <c r="AO69" t="s">
        <v>35</v>
      </c>
      <c r="AP69">
        <v>7.8399999999999997E-2</v>
      </c>
      <c r="AQ69">
        <v>0.16389999999999999</v>
      </c>
      <c r="AR69">
        <v>0.15609999999999999</v>
      </c>
      <c r="AS69">
        <v>0.2157</v>
      </c>
      <c r="AT69">
        <v>0.30620000000000003</v>
      </c>
      <c r="AU69">
        <v>0.2979</v>
      </c>
      <c r="AV69" t="s">
        <v>35</v>
      </c>
      <c r="AW69">
        <v>1.9599999999999999E-2</v>
      </c>
      <c r="AX69">
        <v>2.23E-2</v>
      </c>
      <c r="AY69">
        <v>0</v>
      </c>
      <c r="AZ69" t="s">
        <v>35</v>
      </c>
      <c r="BA69" t="s">
        <v>35</v>
      </c>
      <c r="BB69" t="s">
        <v>35</v>
      </c>
      <c r="BC69">
        <v>6.3799999999999996E-2</v>
      </c>
      <c r="BD69">
        <v>6.1600000000000002E-2</v>
      </c>
      <c r="BE69" t="s">
        <v>35</v>
      </c>
      <c r="BF69">
        <v>3.04E-2</v>
      </c>
      <c r="BG69">
        <v>3.1199999999999999E-2</v>
      </c>
      <c r="BH69">
        <v>0</v>
      </c>
      <c r="BI69">
        <v>3.1399999999999997E-2</v>
      </c>
      <c r="BJ69">
        <v>2.8500000000000001E-2</v>
      </c>
      <c r="BK69">
        <v>0</v>
      </c>
      <c r="BL69" t="s">
        <v>35</v>
      </c>
      <c r="BM69" t="s">
        <v>35</v>
      </c>
      <c r="BN69">
        <v>0</v>
      </c>
      <c r="BO69">
        <v>1.67E-2</v>
      </c>
      <c r="BP69">
        <v>1.52E-2</v>
      </c>
      <c r="BQ69">
        <v>0.10780000000000001</v>
      </c>
      <c r="BR69">
        <v>8.8300000000000003E-2</v>
      </c>
      <c r="BS69">
        <v>9.01E-2</v>
      </c>
      <c r="BT69">
        <v>5.8799999999999998E-2</v>
      </c>
      <c r="BU69">
        <v>2.2599999999999999E-2</v>
      </c>
      <c r="BV69">
        <v>2.5899999999999999E-2</v>
      </c>
      <c r="BW69">
        <v>9.8000000000000004E-2</v>
      </c>
      <c r="BX69">
        <v>6.2799999999999995E-2</v>
      </c>
      <c r="BY69">
        <v>6.6000000000000003E-2</v>
      </c>
    </row>
    <row r="70" spans="1:77" x14ac:dyDescent="0.25">
      <c r="A70">
        <v>3</v>
      </c>
      <c r="B70">
        <v>380</v>
      </c>
      <c r="C70">
        <v>200</v>
      </c>
      <c r="D70">
        <v>600</v>
      </c>
      <c r="E70">
        <v>800</v>
      </c>
      <c r="F70">
        <v>0.66500000000000004</v>
      </c>
      <c r="G70">
        <v>0.56569999999999998</v>
      </c>
      <c r="H70">
        <v>0.59079999999999999</v>
      </c>
      <c r="I70">
        <v>0.63549999999999995</v>
      </c>
      <c r="J70">
        <v>0.54910000000000003</v>
      </c>
      <c r="K70">
        <v>0.57089999999999996</v>
      </c>
      <c r="L70">
        <v>0.25619999999999998</v>
      </c>
      <c r="M70">
        <v>0.24129999999999999</v>
      </c>
      <c r="N70">
        <v>0.245</v>
      </c>
      <c r="O70">
        <v>0</v>
      </c>
      <c r="P70">
        <v>0</v>
      </c>
      <c r="Q70">
        <v>0</v>
      </c>
      <c r="R70">
        <v>3.4500000000000003E-2</v>
      </c>
      <c r="S70">
        <v>3.49E-2</v>
      </c>
      <c r="T70">
        <v>3.4799999999999998E-2</v>
      </c>
      <c r="U70">
        <v>0</v>
      </c>
      <c r="V70" t="s">
        <v>35</v>
      </c>
      <c r="W70" t="s">
        <v>35</v>
      </c>
      <c r="X70">
        <v>0</v>
      </c>
      <c r="Y70">
        <v>0</v>
      </c>
      <c r="Z70">
        <v>0</v>
      </c>
      <c r="AA70">
        <v>0</v>
      </c>
      <c r="AB70">
        <v>0</v>
      </c>
      <c r="AC70">
        <v>0</v>
      </c>
      <c r="AD70" t="s">
        <v>35</v>
      </c>
      <c r="AE70">
        <v>5.8200000000000002E-2</v>
      </c>
      <c r="AF70">
        <v>4.9799999999999997E-2</v>
      </c>
      <c r="AG70">
        <v>0.3448</v>
      </c>
      <c r="AH70">
        <v>0.2712</v>
      </c>
      <c r="AI70">
        <v>0.2898</v>
      </c>
      <c r="AJ70" t="s">
        <v>35</v>
      </c>
      <c r="AK70">
        <v>0.01</v>
      </c>
      <c r="AL70">
        <v>8.6999999999999994E-3</v>
      </c>
      <c r="AM70">
        <v>0</v>
      </c>
      <c r="AN70">
        <v>0</v>
      </c>
      <c r="AO70">
        <v>0</v>
      </c>
      <c r="AP70" t="s">
        <v>35</v>
      </c>
      <c r="AQ70">
        <v>0.01</v>
      </c>
      <c r="AR70">
        <v>8.6999999999999994E-3</v>
      </c>
      <c r="AS70">
        <v>0.25119999999999998</v>
      </c>
      <c r="AT70">
        <v>0.17469999999999999</v>
      </c>
      <c r="AU70">
        <v>0.19400000000000001</v>
      </c>
      <c r="AV70">
        <v>8.8700000000000001E-2</v>
      </c>
      <c r="AW70">
        <v>8.6499999999999994E-2</v>
      </c>
      <c r="AX70">
        <v>8.7099999999999997E-2</v>
      </c>
      <c r="AY70">
        <v>0</v>
      </c>
      <c r="AZ70">
        <v>0</v>
      </c>
      <c r="BA70">
        <v>0</v>
      </c>
      <c r="BB70" t="s">
        <v>35</v>
      </c>
      <c r="BC70">
        <v>1.4999999999999999E-2</v>
      </c>
      <c r="BD70">
        <v>1.6199999999999999E-2</v>
      </c>
      <c r="BE70" t="s">
        <v>35</v>
      </c>
      <c r="BF70">
        <v>1.1599999999999999E-2</v>
      </c>
      <c r="BG70">
        <v>1.12E-2</v>
      </c>
      <c r="BH70" t="s">
        <v>35</v>
      </c>
      <c r="BI70" t="s">
        <v>35</v>
      </c>
      <c r="BJ70" t="s">
        <v>35</v>
      </c>
      <c r="BK70" t="s">
        <v>35</v>
      </c>
      <c r="BL70">
        <v>0</v>
      </c>
      <c r="BM70" t="s">
        <v>35</v>
      </c>
      <c r="BN70" t="s">
        <v>35</v>
      </c>
      <c r="BO70" t="s">
        <v>35</v>
      </c>
      <c r="BP70" t="s">
        <v>35</v>
      </c>
      <c r="BQ70">
        <v>0.1527</v>
      </c>
      <c r="BR70">
        <v>0.1381</v>
      </c>
      <c r="BS70">
        <v>0.14180000000000001</v>
      </c>
      <c r="BT70" t="s">
        <v>35</v>
      </c>
      <c r="BU70">
        <v>1.4999999999999999E-2</v>
      </c>
      <c r="BV70">
        <v>1.7399999999999999E-2</v>
      </c>
      <c r="BW70">
        <v>0.15759999999999999</v>
      </c>
      <c r="BX70">
        <v>0.28120000000000001</v>
      </c>
      <c r="BY70">
        <v>0.25</v>
      </c>
    </row>
    <row r="71" spans="1:77" x14ac:dyDescent="0.25">
      <c r="A71">
        <v>3</v>
      </c>
      <c r="B71">
        <v>813</v>
      </c>
      <c r="C71">
        <v>50</v>
      </c>
      <c r="D71">
        <v>1100</v>
      </c>
      <c r="E71">
        <v>1150</v>
      </c>
      <c r="F71">
        <v>0.71150000000000002</v>
      </c>
      <c r="G71">
        <v>0.747</v>
      </c>
      <c r="H71">
        <v>0.74539999999999995</v>
      </c>
      <c r="I71">
        <v>0.65380000000000005</v>
      </c>
      <c r="J71">
        <v>0.62970000000000004</v>
      </c>
      <c r="K71">
        <v>0.63080000000000003</v>
      </c>
      <c r="L71">
        <v>0.21149999999999999</v>
      </c>
      <c r="M71">
        <v>9.5500000000000002E-2</v>
      </c>
      <c r="N71">
        <v>0.1008</v>
      </c>
      <c r="O71">
        <v>0</v>
      </c>
      <c r="P71" t="s">
        <v>35</v>
      </c>
      <c r="Q71" t="s">
        <v>35</v>
      </c>
      <c r="R71" t="s">
        <v>35</v>
      </c>
      <c r="S71">
        <v>4.82E-2</v>
      </c>
      <c r="T71">
        <v>4.6899999999999997E-2</v>
      </c>
      <c r="U71">
        <v>0</v>
      </c>
      <c r="V71" t="s">
        <v>35</v>
      </c>
      <c r="W71" t="s">
        <v>35</v>
      </c>
      <c r="X71" t="s">
        <v>35</v>
      </c>
      <c r="Y71">
        <v>2.9100000000000001E-2</v>
      </c>
      <c r="Z71">
        <v>3.1300000000000001E-2</v>
      </c>
      <c r="AA71">
        <v>0</v>
      </c>
      <c r="AB71">
        <v>0</v>
      </c>
      <c r="AC71">
        <v>0</v>
      </c>
      <c r="AD71" t="s">
        <v>35</v>
      </c>
      <c r="AE71">
        <v>8.0100000000000005E-2</v>
      </c>
      <c r="AF71">
        <v>7.7299999999999994E-2</v>
      </c>
      <c r="AG71">
        <v>0.34620000000000001</v>
      </c>
      <c r="AH71">
        <v>0.45400000000000001</v>
      </c>
      <c r="AI71">
        <v>0.44919999999999999</v>
      </c>
      <c r="AJ71">
        <v>0.1154</v>
      </c>
      <c r="AK71">
        <v>0.16200000000000001</v>
      </c>
      <c r="AL71">
        <v>0.15989999999999999</v>
      </c>
      <c r="AM71">
        <v>0</v>
      </c>
      <c r="AN71">
        <v>5.4999999999999997E-3</v>
      </c>
      <c r="AO71">
        <v>5.1999999999999998E-3</v>
      </c>
      <c r="AP71" t="s">
        <v>35</v>
      </c>
      <c r="AQ71">
        <v>0.13100000000000001</v>
      </c>
      <c r="AR71">
        <v>0.1295</v>
      </c>
      <c r="AS71">
        <v>0.21149999999999999</v>
      </c>
      <c r="AT71">
        <v>0.24840000000000001</v>
      </c>
      <c r="AU71">
        <v>0.2467</v>
      </c>
      <c r="AV71" t="s">
        <v>35</v>
      </c>
      <c r="AW71">
        <v>4.3700000000000003E-2</v>
      </c>
      <c r="AX71">
        <v>4.2599999999999999E-2</v>
      </c>
      <c r="AY71">
        <v>0</v>
      </c>
      <c r="AZ71" t="s">
        <v>35</v>
      </c>
      <c r="BA71" t="s">
        <v>35</v>
      </c>
      <c r="BB71" t="s">
        <v>35</v>
      </c>
      <c r="BC71">
        <v>0.1056</v>
      </c>
      <c r="BD71">
        <v>0.10340000000000001</v>
      </c>
      <c r="BE71" t="s">
        <v>35</v>
      </c>
      <c r="BF71">
        <v>5.5500000000000001E-2</v>
      </c>
      <c r="BG71">
        <v>5.3900000000000003E-2</v>
      </c>
      <c r="BH71" t="s">
        <v>35</v>
      </c>
      <c r="BI71">
        <v>4.7300000000000002E-2</v>
      </c>
      <c r="BJ71">
        <v>4.5999999999999999E-2</v>
      </c>
      <c r="BK71" t="s">
        <v>35</v>
      </c>
      <c r="BL71" t="s">
        <v>35</v>
      </c>
      <c r="BM71" t="s">
        <v>35</v>
      </c>
      <c r="BN71">
        <v>0</v>
      </c>
      <c r="BO71">
        <v>1.18E-2</v>
      </c>
      <c r="BP71">
        <v>1.1299999999999999E-2</v>
      </c>
      <c r="BQ71" t="s">
        <v>35</v>
      </c>
      <c r="BR71">
        <v>8.8300000000000003E-2</v>
      </c>
      <c r="BS71">
        <v>8.77E-2</v>
      </c>
      <c r="BT71">
        <v>0.1154</v>
      </c>
      <c r="BU71">
        <v>3.6400000000000002E-2</v>
      </c>
      <c r="BV71">
        <v>0.04</v>
      </c>
      <c r="BW71" t="s">
        <v>35</v>
      </c>
      <c r="BX71">
        <v>0.1283</v>
      </c>
      <c r="BY71">
        <v>0.1268</v>
      </c>
    </row>
    <row r="72" spans="1:77" x14ac:dyDescent="0.25">
      <c r="A72">
        <v>3</v>
      </c>
      <c r="B72">
        <v>815</v>
      </c>
      <c r="C72">
        <v>60</v>
      </c>
      <c r="D72">
        <v>1040</v>
      </c>
      <c r="E72">
        <v>1100</v>
      </c>
      <c r="F72">
        <v>0.5968</v>
      </c>
      <c r="G72">
        <v>0.69869999999999999</v>
      </c>
      <c r="H72">
        <v>0.69289999999999996</v>
      </c>
      <c r="I72">
        <v>0.5484</v>
      </c>
      <c r="J72">
        <v>0.61899999999999999</v>
      </c>
      <c r="K72">
        <v>0.61499999999999999</v>
      </c>
      <c r="L72">
        <v>0.1129</v>
      </c>
      <c r="M72">
        <v>0.1171</v>
      </c>
      <c r="N72">
        <v>0.1168</v>
      </c>
      <c r="O72">
        <v>0</v>
      </c>
      <c r="P72">
        <v>0</v>
      </c>
      <c r="Q72">
        <v>0</v>
      </c>
      <c r="R72">
        <v>0</v>
      </c>
      <c r="S72">
        <v>2.8799999999999999E-2</v>
      </c>
      <c r="T72">
        <v>2.7199999999999998E-2</v>
      </c>
      <c r="U72">
        <v>0</v>
      </c>
      <c r="V72" t="s">
        <v>35</v>
      </c>
      <c r="W72" t="s">
        <v>35</v>
      </c>
      <c r="X72">
        <v>9.6799999999999997E-2</v>
      </c>
      <c r="Y72">
        <v>5.28E-2</v>
      </c>
      <c r="Z72">
        <v>5.5300000000000002E-2</v>
      </c>
      <c r="AA72">
        <v>0</v>
      </c>
      <c r="AB72">
        <v>0</v>
      </c>
      <c r="AC72">
        <v>0</v>
      </c>
      <c r="AD72" t="s">
        <v>35</v>
      </c>
      <c r="AE72">
        <v>6.3299999999999995E-2</v>
      </c>
      <c r="AF72">
        <v>6.1600000000000002E-2</v>
      </c>
      <c r="AG72">
        <v>0.3387</v>
      </c>
      <c r="AH72">
        <v>0.41839999999999999</v>
      </c>
      <c r="AI72">
        <v>0.41389999999999999</v>
      </c>
      <c r="AJ72">
        <v>9.6799999999999997E-2</v>
      </c>
      <c r="AK72">
        <v>9.5000000000000001E-2</v>
      </c>
      <c r="AL72">
        <v>9.5100000000000004E-2</v>
      </c>
      <c r="AM72">
        <v>0</v>
      </c>
      <c r="AN72" t="s">
        <v>35</v>
      </c>
      <c r="AO72" t="s">
        <v>35</v>
      </c>
      <c r="AP72">
        <v>9.6799999999999997E-2</v>
      </c>
      <c r="AQ72">
        <v>7.9699999999999993E-2</v>
      </c>
      <c r="AR72">
        <v>8.0600000000000005E-2</v>
      </c>
      <c r="AS72">
        <v>0.2258</v>
      </c>
      <c r="AT72">
        <v>0.28599999999999998</v>
      </c>
      <c r="AU72">
        <v>0.28260000000000002</v>
      </c>
      <c r="AV72" t="s">
        <v>35</v>
      </c>
      <c r="AW72">
        <v>3.7400000000000003E-2</v>
      </c>
      <c r="AX72">
        <v>3.6200000000000003E-2</v>
      </c>
      <c r="AY72">
        <v>0</v>
      </c>
      <c r="AZ72">
        <v>0</v>
      </c>
      <c r="BA72">
        <v>0</v>
      </c>
      <c r="BB72" t="s">
        <v>35</v>
      </c>
      <c r="BC72">
        <v>6.8099999999999994E-2</v>
      </c>
      <c r="BD72">
        <v>6.6100000000000006E-2</v>
      </c>
      <c r="BE72" t="s">
        <v>35</v>
      </c>
      <c r="BF72">
        <v>2.5899999999999999E-2</v>
      </c>
      <c r="BG72">
        <v>2.63E-2</v>
      </c>
      <c r="BH72">
        <v>0</v>
      </c>
      <c r="BI72">
        <v>4.2200000000000001E-2</v>
      </c>
      <c r="BJ72">
        <v>3.9899999999999998E-2</v>
      </c>
      <c r="BK72">
        <v>0</v>
      </c>
      <c r="BL72">
        <v>0</v>
      </c>
      <c r="BM72">
        <v>0</v>
      </c>
      <c r="BN72" t="s">
        <v>35</v>
      </c>
      <c r="BO72">
        <v>1.15E-2</v>
      </c>
      <c r="BP72">
        <v>1.18E-2</v>
      </c>
      <c r="BQ72" t="s">
        <v>35</v>
      </c>
      <c r="BR72">
        <v>0.1008</v>
      </c>
      <c r="BS72">
        <v>9.9599999999999994E-2</v>
      </c>
      <c r="BT72" t="s">
        <v>35</v>
      </c>
      <c r="BU72">
        <v>2.5000000000000001E-2</v>
      </c>
      <c r="BV72">
        <v>2.81E-2</v>
      </c>
      <c r="BW72">
        <v>0.2419</v>
      </c>
      <c r="BX72">
        <v>0.17560000000000001</v>
      </c>
      <c r="BY72">
        <v>0.17929999999999999</v>
      </c>
    </row>
    <row r="73" spans="1:77" x14ac:dyDescent="0.25">
      <c r="A73">
        <v>3</v>
      </c>
      <c r="B73">
        <v>836</v>
      </c>
      <c r="C73">
        <v>70</v>
      </c>
      <c r="D73">
        <v>660</v>
      </c>
      <c r="E73">
        <v>740</v>
      </c>
      <c r="F73">
        <v>0.40279999999999999</v>
      </c>
      <c r="G73">
        <v>0.41570000000000001</v>
      </c>
      <c r="H73">
        <v>0.41439999999999999</v>
      </c>
      <c r="I73">
        <v>0.34720000000000001</v>
      </c>
      <c r="J73">
        <v>0.3569</v>
      </c>
      <c r="K73">
        <v>0.35599999999999998</v>
      </c>
      <c r="L73">
        <v>0.18060000000000001</v>
      </c>
      <c r="M73">
        <v>0.1265</v>
      </c>
      <c r="N73">
        <v>0.1318</v>
      </c>
      <c r="O73">
        <v>0</v>
      </c>
      <c r="P73">
        <v>0</v>
      </c>
      <c r="Q73">
        <v>0</v>
      </c>
      <c r="R73">
        <v>0</v>
      </c>
      <c r="S73">
        <v>2.7099999999999999E-2</v>
      </c>
      <c r="T73">
        <v>2.4500000000000001E-2</v>
      </c>
      <c r="U73">
        <v>0</v>
      </c>
      <c r="V73" t="s">
        <v>35</v>
      </c>
      <c r="W73" t="s">
        <v>35</v>
      </c>
      <c r="X73">
        <v>0</v>
      </c>
      <c r="Y73">
        <v>0</v>
      </c>
      <c r="Z73">
        <v>0</v>
      </c>
      <c r="AA73">
        <v>0</v>
      </c>
      <c r="AB73">
        <v>0</v>
      </c>
      <c r="AC73">
        <v>0</v>
      </c>
      <c r="AD73" t="s">
        <v>35</v>
      </c>
      <c r="AE73">
        <v>5.4199999999999998E-2</v>
      </c>
      <c r="AF73">
        <v>5.16E-2</v>
      </c>
      <c r="AG73">
        <v>0.16669999999999999</v>
      </c>
      <c r="AH73">
        <v>0.1973</v>
      </c>
      <c r="AI73">
        <v>0.1943</v>
      </c>
      <c r="AJ73">
        <v>0</v>
      </c>
      <c r="AK73">
        <v>1.3599999999999999E-2</v>
      </c>
      <c r="AL73">
        <v>1.2200000000000001E-2</v>
      </c>
      <c r="AM73">
        <v>0</v>
      </c>
      <c r="AN73">
        <v>0</v>
      </c>
      <c r="AO73">
        <v>0</v>
      </c>
      <c r="AP73">
        <v>0</v>
      </c>
      <c r="AQ73">
        <v>1.0500000000000001E-2</v>
      </c>
      <c r="AR73">
        <v>9.4999999999999998E-3</v>
      </c>
      <c r="AS73">
        <v>0.15279999999999999</v>
      </c>
      <c r="AT73">
        <v>0.16420000000000001</v>
      </c>
      <c r="AU73">
        <v>0.16300000000000001</v>
      </c>
      <c r="AV73" t="s">
        <v>35</v>
      </c>
      <c r="AW73">
        <v>1.9599999999999999E-2</v>
      </c>
      <c r="AX73">
        <v>1.9E-2</v>
      </c>
      <c r="AY73">
        <v>0</v>
      </c>
      <c r="AZ73">
        <v>0</v>
      </c>
      <c r="BA73">
        <v>0</v>
      </c>
      <c r="BB73" t="s">
        <v>35</v>
      </c>
      <c r="BC73">
        <v>5.4199999999999998E-2</v>
      </c>
      <c r="BD73">
        <v>5.2999999999999999E-2</v>
      </c>
      <c r="BE73" t="s">
        <v>35</v>
      </c>
      <c r="BF73">
        <v>3.9199999999999999E-2</v>
      </c>
      <c r="BG73">
        <v>3.7999999999999999E-2</v>
      </c>
      <c r="BH73" t="s">
        <v>35</v>
      </c>
      <c r="BI73">
        <v>8.9999999999999993E-3</v>
      </c>
      <c r="BJ73">
        <v>9.4999999999999998E-3</v>
      </c>
      <c r="BK73">
        <v>0</v>
      </c>
      <c r="BL73" t="s">
        <v>35</v>
      </c>
      <c r="BM73" t="s">
        <v>35</v>
      </c>
      <c r="BN73" t="s">
        <v>35</v>
      </c>
      <c r="BO73" t="s">
        <v>35</v>
      </c>
      <c r="BP73" t="s">
        <v>35</v>
      </c>
      <c r="BQ73">
        <v>0.30559999999999998</v>
      </c>
      <c r="BR73">
        <v>0.22589999999999999</v>
      </c>
      <c r="BS73">
        <v>0.23369999999999999</v>
      </c>
      <c r="BT73" t="s">
        <v>35</v>
      </c>
      <c r="BU73">
        <v>1.5100000000000001E-2</v>
      </c>
      <c r="BV73">
        <v>1.9E-2</v>
      </c>
      <c r="BW73">
        <v>0.2361</v>
      </c>
      <c r="BX73">
        <v>0.34339999999999998</v>
      </c>
      <c r="BY73">
        <v>0.33289999999999997</v>
      </c>
    </row>
    <row r="74" spans="1:77" x14ac:dyDescent="0.25">
      <c r="A74">
        <v>3</v>
      </c>
      <c r="B74">
        <v>871</v>
      </c>
      <c r="C74">
        <v>50</v>
      </c>
      <c r="D74">
        <v>330</v>
      </c>
      <c r="E74">
        <v>370</v>
      </c>
      <c r="F74">
        <v>0.57450000000000001</v>
      </c>
      <c r="G74">
        <v>0.59819999999999995</v>
      </c>
      <c r="H74">
        <v>0.59519999999999995</v>
      </c>
      <c r="I74">
        <v>0.46810000000000002</v>
      </c>
      <c r="J74">
        <v>0.4632</v>
      </c>
      <c r="K74">
        <v>0.46379999999999999</v>
      </c>
      <c r="L74">
        <v>0.1489</v>
      </c>
      <c r="M74">
        <v>0.1472</v>
      </c>
      <c r="N74">
        <v>0.14749999999999999</v>
      </c>
      <c r="O74">
        <v>0</v>
      </c>
      <c r="P74" t="s">
        <v>35</v>
      </c>
      <c r="Q74" t="s">
        <v>35</v>
      </c>
      <c r="R74">
        <v>0</v>
      </c>
      <c r="S74">
        <v>1.84E-2</v>
      </c>
      <c r="T74">
        <v>1.61E-2</v>
      </c>
      <c r="U74">
        <v>0</v>
      </c>
      <c r="V74">
        <v>0</v>
      </c>
      <c r="W74">
        <v>0</v>
      </c>
      <c r="X74">
        <v>0</v>
      </c>
      <c r="Y74">
        <v>0</v>
      </c>
      <c r="Z74">
        <v>0</v>
      </c>
      <c r="AA74">
        <v>0</v>
      </c>
      <c r="AB74">
        <v>0</v>
      </c>
      <c r="AC74">
        <v>0</v>
      </c>
      <c r="AD74" t="s">
        <v>35</v>
      </c>
      <c r="AE74">
        <v>2.1499999999999998E-2</v>
      </c>
      <c r="AF74">
        <v>2.1399999999999999E-2</v>
      </c>
      <c r="AG74">
        <v>0.31909999999999999</v>
      </c>
      <c r="AH74">
        <v>0.29449999999999998</v>
      </c>
      <c r="AI74">
        <v>0.29759999999999998</v>
      </c>
      <c r="AJ74" t="s">
        <v>35</v>
      </c>
      <c r="AK74">
        <v>4.5999999999999999E-2</v>
      </c>
      <c r="AL74">
        <v>4.5600000000000002E-2</v>
      </c>
      <c r="AM74">
        <v>0</v>
      </c>
      <c r="AN74">
        <v>0</v>
      </c>
      <c r="AO74">
        <v>0</v>
      </c>
      <c r="AP74" t="s">
        <v>35</v>
      </c>
      <c r="AQ74" t="s">
        <v>35</v>
      </c>
      <c r="AR74" t="s">
        <v>35</v>
      </c>
      <c r="AS74">
        <v>0.27660000000000001</v>
      </c>
      <c r="AT74">
        <v>0.2485</v>
      </c>
      <c r="AU74">
        <v>0.252</v>
      </c>
      <c r="AV74">
        <v>0</v>
      </c>
      <c r="AW74">
        <v>0</v>
      </c>
      <c r="AX74">
        <v>0</v>
      </c>
      <c r="AY74">
        <v>0</v>
      </c>
      <c r="AZ74">
        <v>0</v>
      </c>
      <c r="BA74">
        <v>0</v>
      </c>
      <c r="BB74" t="s">
        <v>35</v>
      </c>
      <c r="BC74">
        <v>0.13189999999999999</v>
      </c>
      <c r="BD74">
        <v>0.126</v>
      </c>
      <c r="BE74" t="s">
        <v>35</v>
      </c>
      <c r="BF74">
        <v>7.0599999999999996E-2</v>
      </c>
      <c r="BG74">
        <v>6.7000000000000004E-2</v>
      </c>
      <c r="BH74" t="s">
        <v>35</v>
      </c>
      <c r="BI74">
        <v>6.13E-2</v>
      </c>
      <c r="BJ74">
        <v>5.8999999999999997E-2</v>
      </c>
      <c r="BK74">
        <v>0</v>
      </c>
      <c r="BL74">
        <v>0</v>
      </c>
      <c r="BM74">
        <v>0</v>
      </c>
      <c r="BN74" t="s">
        <v>35</v>
      </c>
      <c r="BO74" t="s">
        <v>35</v>
      </c>
      <c r="BP74" t="s">
        <v>35</v>
      </c>
      <c r="BQ74">
        <v>0.1489</v>
      </c>
      <c r="BR74">
        <v>0.1411</v>
      </c>
      <c r="BS74">
        <v>0.1421</v>
      </c>
      <c r="BT74" t="s">
        <v>35</v>
      </c>
      <c r="BU74">
        <v>3.9899999999999998E-2</v>
      </c>
      <c r="BV74">
        <v>3.7499999999999999E-2</v>
      </c>
      <c r="BW74">
        <v>0.25530000000000003</v>
      </c>
      <c r="BX74">
        <v>0.22090000000000001</v>
      </c>
      <c r="BY74">
        <v>0.22520000000000001</v>
      </c>
    </row>
    <row r="75" spans="1:77" x14ac:dyDescent="0.25">
      <c r="A75">
        <v>3</v>
      </c>
      <c r="B75">
        <v>881</v>
      </c>
      <c r="C75">
        <v>310</v>
      </c>
      <c r="D75">
        <v>4190</v>
      </c>
      <c r="E75">
        <v>4500</v>
      </c>
      <c r="F75">
        <v>0.6169</v>
      </c>
      <c r="G75">
        <v>0.66969999999999996</v>
      </c>
      <c r="H75">
        <v>0.66610000000000003</v>
      </c>
      <c r="I75">
        <v>0.51300000000000001</v>
      </c>
      <c r="J75">
        <v>0.52029999999999998</v>
      </c>
      <c r="K75">
        <v>0.51980000000000004</v>
      </c>
      <c r="L75">
        <v>0.15260000000000001</v>
      </c>
      <c r="M75">
        <v>9.3100000000000002E-2</v>
      </c>
      <c r="N75">
        <v>9.7199999999999995E-2</v>
      </c>
      <c r="O75">
        <v>0</v>
      </c>
      <c r="P75" t="s">
        <v>35</v>
      </c>
      <c r="Q75" t="s">
        <v>35</v>
      </c>
      <c r="R75">
        <v>2.5999999999999999E-2</v>
      </c>
      <c r="S75">
        <v>2.46E-2</v>
      </c>
      <c r="T75">
        <v>2.47E-2</v>
      </c>
      <c r="U75">
        <v>0</v>
      </c>
      <c r="V75" t="s">
        <v>36</v>
      </c>
      <c r="W75" t="s">
        <v>36</v>
      </c>
      <c r="X75">
        <v>2.5999999999999999E-2</v>
      </c>
      <c r="Y75">
        <v>4.3700000000000003E-2</v>
      </c>
      <c r="Z75">
        <v>4.2500000000000003E-2</v>
      </c>
      <c r="AA75">
        <v>0</v>
      </c>
      <c r="AB75">
        <v>0</v>
      </c>
      <c r="AC75">
        <v>0</v>
      </c>
      <c r="AD75">
        <v>3.9E-2</v>
      </c>
      <c r="AE75">
        <v>4.6800000000000001E-2</v>
      </c>
      <c r="AF75">
        <v>4.6199999999999998E-2</v>
      </c>
      <c r="AG75">
        <v>0.30840000000000001</v>
      </c>
      <c r="AH75">
        <v>0.35699999999999998</v>
      </c>
      <c r="AI75">
        <v>0.35370000000000001</v>
      </c>
      <c r="AJ75">
        <v>4.2200000000000001E-2</v>
      </c>
      <c r="AK75">
        <v>8.8499999999999995E-2</v>
      </c>
      <c r="AL75">
        <v>8.5400000000000004E-2</v>
      </c>
      <c r="AM75">
        <v>0</v>
      </c>
      <c r="AN75" t="s">
        <v>35</v>
      </c>
      <c r="AO75" t="s">
        <v>35</v>
      </c>
      <c r="AP75">
        <v>1.95E-2</v>
      </c>
      <c r="AQ75">
        <v>3.5999999999999997E-2</v>
      </c>
      <c r="AR75">
        <v>3.49E-2</v>
      </c>
      <c r="AS75">
        <v>0.24679999999999999</v>
      </c>
      <c r="AT75">
        <v>0.25679999999999997</v>
      </c>
      <c r="AU75">
        <v>0.25609999999999999</v>
      </c>
      <c r="AV75">
        <v>1.95E-2</v>
      </c>
      <c r="AW75">
        <v>1.17E-2</v>
      </c>
      <c r="AX75">
        <v>1.2200000000000001E-2</v>
      </c>
      <c r="AY75">
        <v>0</v>
      </c>
      <c r="AZ75">
        <v>0</v>
      </c>
      <c r="BA75">
        <v>0</v>
      </c>
      <c r="BB75">
        <v>9.74E-2</v>
      </c>
      <c r="BC75">
        <v>0.1353</v>
      </c>
      <c r="BD75">
        <v>0.13270000000000001</v>
      </c>
      <c r="BE75">
        <v>6.8199999999999997E-2</v>
      </c>
      <c r="BF75">
        <v>0.1041</v>
      </c>
      <c r="BG75">
        <v>0.1016</v>
      </c>
      <c r="BH75">
        <v>2.92E-2</v>
      </c>
      <c r="BI75">
        <v>3.1E-2</v>
      </c>
      <c r="BJ75">
        <v>3.09E-2</v>
      </c>
      <c r="BK75">
        <v>0</v>
      </c>
      <c r="BL75" t="s">
        <v>35</v>
      </c>
      <c r="BM75" t="s">
        <v>35</v>
      </c>
      <c r="BN75" t="s">
        <v>35</v>
      </c>
      <c r="BO75">
        <v>1.41E-2</v>
      </c>
      <c r="BP75">
        <v>1.3599999999999999E-2</v>
      </c>
      <c r="BQ75">
        <v>0.10059999999999999</v>
      </c>
      <c r="BR75">
        <v>9.0499999999999997E-2</v>
      </c>
      <c r="BS75">
        <v>9.1200000000000003E-2</v>
      </c>
      <c r="BT75">
        <v>3.2500000000000001E-2</v>
      </c>
      <c r="BU75">
        <v>3.4799999999999998E-2</v>
      </c>
      <c r="BV75">
        <v>3.4700000000000002E-2</v>
      </c>
      <c r="BW75">
        <v>0.25</v>
      </c>
      <c r="BX75">
        <v>0.20499999999999999</v>
      </c>
      <c r="BY75">
        <v>0.20810000000000001</v>
      </c>
    </row>
    <row r="76" spans="1:77" x14ac:dyDescent="0.25">
      <c r="A76">
        <v>3</v>
      </c>
      <c r="B76">
        <v>882</v>
      </c>
      <c r="C76">
        <v>130</v>
      </c>
      <c r="D76">
        <v>1130</v>
      </c>
      <c r="E76">
        <v>1260</v>
      </c>
      <c r="F76">
        <v>0.57599999999999996</v>
      </c>
      <c r="G76">
        <v>0.52700000000000002</v>
      </c>
      <c r="H76">
        <v>0.53180000000000005</v>
      </c>
      <c r="I76">
        <v>0.51200000000000001</v>
      </c>
      <c r="J76">
        <v>0.35539999999999999</v>
      </c>
      <c r="K76">
        <v>0.371</v>
      </c>
      <c r="L76">
        <v>0.152</v>
      </c>
      <c r="M76">
        <v>6.54E-2</v>
      </c>
      <c r="N76">
        <v>7.3999999999999996E-2</v>
      </c>
      <c r="O76">
        <v>0</v>
      </c>
      <c r="P76">
        <v>0</v>
      </c>
      <c r="Q76">
        <v>0</v>
      </c>
      <c r="R76" t="s">
        <v>35</v>
      </c>
      <c r="S76">
        <v>2.3900000000000001E-2</v>
      </c>
      <c r="T76">
        <v>2.3900000000000001E-2</v>
      </c>
      <c r="U76">
        <v>0</v>
      </c>
      <c r="V76" t="s">
        <v>35</v>
      </c>
      <c r="W76" t="s">
        <v>35</v>
      </c>
      <c r="X76" t="s">
        <v>35</v>
      </c>
      <c r="Y76">
        <v>5.3E-3</v>
      </c>
      <c r="Z76">
        <v>5.5999999999999999E-3</v>
      </c>
      <c r="AA76">
        <v>0</v>
      </c>
      <c r="AB76">
        <v>0</v>
      </c>
      <c r="AC76">
        <v>0</v>
      </c>
      <c r="AD76" t="s">
        <v>35</v>
      </c>
      <c r="AE76">
        <v>3.9800000000000002E-2</v>
      </c>
      <c r="AF76">
        <v>3.9800000000000002E-2</v>
      </c>
      <c r="AG76">
        <v>0.32800000000000001</v>
      </c>
      <c r="AH76">
        <v>0.25990000000000002</v>
      </c>
      <c r="AI76">
        <v>0.26669999999999999</v>
      </c>
      <c r="AJ76" t="s">
        <v>35</v>
      </c>
      <c r="AK76">
        <v>2.2100000000000002E-2</v>
      </c>
      <c r="AL76">
        <v>2.23E-2</v>
      </c>
      <c r="AM76">
        <v>0</v>
      </c>
      <c r="AN76">
        <v>0</v>
      </c>
      <c r="AO76">
        <v>0</v>
      </c>
      <c r="AP76">
        <v>0</v>
      </c>
      <c r="AQ76">
        <v>5.3E-3</v>
      </c>
      <c r="AR76" t="s">
        <v>36</v>
      </c>
      <c r="AS76">
        <v>0.28799999999999998</v>
      </c>
      <c r="AT76">
        <v>0.21129999999999999</v>
      </c>
      <c r="AU76">
        <v>0.21890000000000001</v>
      </c>
      <c r="AV76" t="s">
        <v>35</v>
      </c>
      <c r="AW76">
        <v>2.6499999999999999E-2</v>
      </c>
      <c r="AX76">
        <v>2.5499999999999998E-2</v>
      </c>
      <c r="AY76">
        <v>0</v>
      </c>
      <c r="AZ76">
        <v>0</v>
      </c>
      <c r="BA76">
        <v>0</v>
      </c>
      <c r="BB76">
        <v>5.6000000000000001E-2</v>
      </c>
      <c r="BC76">
        <v>0.1547</v>
      </c>
      <c r="BD76">
        <v>0.1449</v>
      </c>
      <c r="BE76" t="s">
        <v>35</v>
      </c>
      <c r="BF76">
        <v>9.8100000000000007E-2</v>
      </c>
      <c r="BG76">
        <v>9.1600000000000001E-2</v>
      </c>
      <c r="BH76" t="s">
        <v>35</v>
      </c>
      <c r="BI76">
        <v>5.4800000000000001E-2</v>
      </c>
      <c r="BJ76">
        <v>5.1799999999999999E-2</v>
      </c>
      <c r="BK76">
        <v>0</v>
      </c>
      <c r="BL76" t="s">
        <v>35</v>
      </c>
      <c r="BM76" t="s">
        <v>35</v>
      </c>
      <c r="BN76" t="s">
        <v>35</v>
      </c>
      <c r="BO76">
        <v>1.6799999999999999E-2</v>
      </c>
      <c r="BP76">
        <v>1.5900000000000001E-2</v>
      </c>
      <c r="BQ76">
        <v>0.16</v>
      </c>
      <c r="BR76">
        <v>0.1149</v>
      </c>
      <c r="BS76">
        <v>0.11940000000000001</v>
      </c>
      <c r="BT76" t="s">
        <v>35</v>
      </c>
      <c r="BU76">
        <v>6.0100000000000001E-2</v>
      </c>
      <c r="BV76">
        <v>5.7299999999999997E-2</v>
      </c>
      <c r="BW76">
        <v>0.23200000000000001</v>
      </c>
      <c r="BX76">
        <v>0.29799999999999999</v>
      </c>
      <c r="BY76">
        <v>0.29139999999999999</v>
      </c>
    </row>
    <row r="77" spans="1:77" x14ac:dyDescent="0.25">
      <c r="A77">
        <v>3</v>
      </c>
      <c r="B77">
        <v>889</v>
      </c>
      <c r="C77">
        <v>160</v>
      </c>
      <c r="D77">
        <v>1020</v>
      </c>
      <c r="E77">
        <v>1190</v>
      </c>
      <c r="F77">
        <v>0.67679999999999996</v>
      </c>
      <c r="G77">
        <v>0.71599999999999997</v>
      </c>
      <c r="H77">
        <v>0.71050000000000002</v>
      </c>
      <c r="I77">
        <v>0.6341</v>
      </c>
      <c r="J77">
        <v>0.68169999999999997</v>
      </c>
      <c r="K77">
        <v>0.67510000000000003</v>
      </c>
      <c r="L77">
        <v>0.20730000000000001</v>
      </c>
      <c r="M77">
        <v>0.16259999999999999</v>
      </c>
      <c r="N77">
        <v>0.16880000000000001</v>
      </c>
      <c r="O77">
        <v>0</v>
      </c>
      <c r="P77">
        <v>0</v>
      </c>
      <c r="Q77">
        <v>0</v>
      </c>
      <c r="R77">
        <v>4.2700000000000002E-2</v>
      </c>
      <c r="S77">
        <v>2.4500000000000001E-2</v>
      </c>
      <c r="T77">
        <v>2.7E-2</v>
      </c>
      <c r="U77" t="s">
        <v>35</v>
      </c>
      <c r="V77">
        <v>0</v>
      </c>
      <c r="W77" t="s">
        <v>35</v>
      </c>
      <c r="X77">
        <v>0</v>
      </c>
      <c r="Y77">
        <v>0</v>
      </c>
      <c r="Z77">
        <v>0</v>
      </c>
      <c r="AA77">
        <v>0</v>
      </c>
      <c r="AB77">
        <v>0</v>
      </c>
      <c r="AC77">
        <v>0</v>
      </c>
      <c r="AD77" t="s">
        <v>35</v>
      </c>
      <c r="AE77">
        <v>4.41E-2</v>
      </c>
      <c r="AF77">
        <v>4.2200000000000001E-2</v>
      </c>
      <c r="AG77">
        <v>0.378</v>
      </c>
      <c r="AH77">
        <v>0.49459999999999998</v>
      </c>
      <c r="AI77">
        <v>0.47849999999999998</v>
      </c>
      <c r="AJ77">
        <v>3.6600000000000001E-2</v>
      </c>
      <c r="AK77">
        <v>7.8399999999999997E-2</v>
      </c>
      <c r="AL77">
        <v>7.2599999999999998E-2</v>
      </c>
      <c r="AM77">
        <v>0</v>
      </c>
      <c r="AN77" t="s">
        <v>35</v>
      </c>
      <c r="AO77" t="s">
        <v>35</v>
      </c>
      <c r="AP77">
        <v>3.6600000000000001E-2</v>
      </c>
      <c r="AQ77">
        <v>5.8799999999999998E-2</v>
      </c>
      <c r="AR77">
        <v>5.57E-2</v>
      </c>
      <c r="AS77">
        <v>0.18290000000000001</v>
      </c>
      <c r="AT77">
        <v>0.31240000000000001</v>
      </c>
      <c r="AU77">
        <v>0.29449999999999998</v>
      </c>
      <c r="AV77">
        <v>0.1585</v>
      </c>
      <c r="AW77">
        <v>0.1038</v>
      </c>
      <c r="AX77">
        <v>0.1114</v>
      </c>
      <c r="AY77">
        <v>0</v>
      </c>
      <c r="AZ77">
        <v>0</v>
      </c>
      <c r="BA77">
        <v>0</v>
      </c>
      <c r="BB77">
        <v>3.6600000000000001E-2</v>
      </c>
      <c r="BC77">
        <v>3.04E-2</v>
      </c>
      <c r="BD77">
        <v>3.1199999999999999E-2</v>
      </c>
      <c r="BE77" t="s">
        <v>35</v>
      </c>
      <c r="BF77">
        <v>2.2499999999999999E-2</v>
      </c>
      <c r="BG77">
        <v>2.1100000000000001E-2</v>
      </c>
      <c r="BH77" t="s">
        <v>35</v>
      </c>
      <c r="BI77">
        <v>7.7999999999999996E-3</v>
      </c>
      <c r="BJ77">
        <v>1.01E-2</v>
      </c>
      <c r="BK77">
        <v>0</v>
      </c>
      <c r="BL77">
        <v>0</v>
      </c>
      <c r="BM77">
        <v>0</v>
      </c>
      <c r="BN77" t="s">
        <v>35</v>
      </c>
      <c r="BO77" t="s">
        <v>35</v>
      </c>
      <c r="BP77" t="s">
        <v>35</v>
      </c>
      <c r="BQ77">
        <v>0.1585</v>
      </c>
      <c r="BR77">
        <v>0.1263</v>
      </c>
      <c r="BS77">
        <v>0.1308</v>
      </c>
      <c r="BT77">
        <v>5.4899999999999997E-2</v>
      </c>
      <c r="BU77">
        <v>2.5499999999999998E-2</v>
      </c>
      <c r="BV77">
        <v>2.9499999999999998E-2</v>
      </c>
      <c r="BW77">
        <v>0.10979999999999999</v>
      </c>
      <c r="BX77">
        <v>0.13220000000000001</v>
      </c>
      <c r="BY77">
        <v>0.12909999999999999</v>
      </c>
    </row>
    <row r="78" spans="1:77" x14ac:dyDescent="0.25">
      <c r="A78">
        <v>3</v>
      </c>
      <c r="B78">
        <v>896</v>
      </c>
      <c r="C78">
        <v>120</v>
      </c>
      <c r="D78">
        <v>1330</v>
      </c>
      <c r="E78">
        <v>1450</v>
      </c>
      <c r="F78">
        <v>0.6</v>
      </c>
      <c r="G78">
        <v>0.6522</v>
      </c>
      <c r="H78">
        <v>0.64790000000000003</v>
      </c>
      <c r="I78">
        <v>0.51670000000000005</v>
      </c>
      <c r="J78">
        <v>0.59750000000000003</v>
      </c>
      <c r="K78">
        <v>0.59079999999999999</v>
      </c>
      <c r="L78">
        <v>0.20830000000000001</v>
      </c>
      <c r="M78">
        <v>0.1244</v>
      </c>
      <c r="N78">
        <v>0.13139999999999999</v>
      </c>
      <c r="O78">
        <v>0</v>
      </c>
      <c r="P78" t="s">
        <v>35</v>
      </c>
      <c r="Q78" t="s">
        <v>35</v>
      </c>
      <c r="R78" t="s">
        <v>35</v>
      </c>
      <c r="S78">
        <v>3.7499999999999999E-2</v>
      </c>
      <c r="T78">
        <v>3.5799999999999998E-2</v>
      </c>
      <c r="U78">
        <v>0</v>
      </c>
      <c r="V78" t="s">
        <v>35</v>
      </c>
      <c r="W78" t="s">
        <v>35</v>
      </c>
      <c r="X78" t="s">
        <v>35</v>
      </c>
      <c r="Y78" t="s">
        <v>35</v>
      </c>
      <c r="Z78" t="s">
        <v>35</v>
      </c>
      <c r="AA78">
        <v>0</v>
      </c>
      <c r="AB78">
        <v>0</v>
      </c>
      <c r="AC78">
        <v>0</v>
      </c>
      <c r="AD78" t="s">
        <v>35</v>
      </c>
      <c r="AE78">
        <v>5.7700000000000001E-2</v>
      </c>
      <c r="AF78">
        <v>5.57E-2</v>
      </c>
      <c r="AG78">
        <v>0.2833</v>
      </c>
      <c r="AH78">
        <v>0.43099999999999999</v>
      </c>
      <c r="AI78">
        <v>0.41880000000000001</v>
      </c>
      <c r="AJ78" t="s">
        <v>35</v>
      </c>
      <c r="AK78">
        <v>0.1439</v>
      </c>
      <c r="AL78">
        <v>0.13550000000000001</v>
      </c>
      <c r="AM78">
        <v>0</v>
      </c>
      <c r="AN78" t="s">
        <v>36</v>
      </c>
      <c r="AO78" t="s">
        <v>36</v>
      </c>
      <c r="AP78" t="s">
        <v>35</v>
      </c>
      <c r="AQ78">
        <v>0.1087</v>
      </c>
      <c r="AR78">
        <v>0.10249999999999999</v>
      </c>
      <c r="AS78">
        <v>0.2417</v>
      </c>
      <c r="AT78">
        <v>0.27139999999999997</v>
      </c>
      <c r="AU78">
        <v>0.26889999999999997</v>
      </c>
      <c r="AV78">
        <v>0</v>
      </c>
      <c r="AW78">
        <v>1.5699999999999999E-2</v>
      </c>
      <c r="AX78">
        <v>1.44E-2</v>
      </c>
      <c r="AY78">
        <v>0</v>
      </c>
      <c r="AZ78">
        <v>0</v>
      </c>
      <c r="BA78">
        <v>0</v>
      </c>
      <c r="BB78">
        <v>6.6699999999999995E-2</v>
      </c>
      <c r="BC78">
        <v>4.1200000000000001E-2</v>
      </c>
      <c r="BD78">
        <v>4.3299999999999998E-2</v>
      </c>
      <c r="BE78" t="s">
        <v>35</v>
      </c>
      <c r="BF78">
        <v>3.15E-2</v>
      </c>
      <c r="BG78">
        <v>3.1600000000000003E-2</v>
      </c>
      <c r="BH78" t="s">
        <v>35</v>
      </c>
      <c r="BI78">
        <v>9.7000000000000003E-3</v>
      </c>
      <c r="BJ78">
        <v>1.0999999999999999E-2</v>
      </c>
      <c r="BK78" t="s">
        <v>35</v>
      </c>
      <c r="BL78">
        <v>0</v>
      </c>
      <c r="BM78" t="s">
        <v>35</v>
      </c>
      <c r="BN78" t="s">
        <v>35</v>
      </c>
      <c r="BO78">
        <v>1.35E-2</v>
      </c>
      <c r="BP78">
        <v>1.38E-2</v>
      </c>
      <c r="BQ78">
        <v>0.2</v>
      </c>
      <c r="BR78">
        <v>0.1724</v>
      </c>
      <c r="BS78">
        <v>0.17469999999999999</v>
      </c>
      <c r="BT78" t="s">
        <v>35</v>
      </c>
      <c r="BU78">
        <v>1.2699999999999999E-2</v>
      </c>
      <c r="BV78">
        <v>1.5100000000000001E-2</v>
      </c>
      <c r="BW78">
        <v>0.1583</v>
      </c>
      <c r="BX78">
        <v>0.16270000000000001</v>
      </c>
      <c r="BY78">
        <v>0.1623</v>
      </c>
    </row>
    <row r="79" spans="1:77" x14ac:dyDescent="0.25">
      <c r="A79">
        <v>3</v>
      </c>
      <c r="B79">
        <v>204</v>
      </c>
      <c r="C79">
        <v>190</v>
      </c>
      <c r="D79">
        <v>280</v>
      </c>
      <c r="E79">
        <v>470</v>
      </c>
      <c r="F79">
        <v>0.6875</v>
      </c>
      <c r="G79">
        <v>0.70820000000000005</v>
      </c>
      <c r="H79">
        <v>0.69979999999999998</v>
      </c>
      <c r="I79">
        <v>0.6875</v>
      </c>
      <c r="J79">
        <v>0.69040000000000001</v>
      </c>
      <c r="K79">
        <v>0.68920000000000003</v>
      </c>
      <c r="L79">
        <v>3.6499999999999998E-2</v>
      </c>
      <c r="M79">
        <v>3.56E-2</v>
      </c>
      <c r="N79">
        <v>3.5900000000000001E-2</v>
      </c>
      <c r="O79">
        <v>0</v>
      </c>
      <c r="P79" t="s">
        <v>35</v>
      </c>
      <c r="Q79" t="s">
        <v>35</v>
      </c>
      <c r="R79" t="s">
        <v>35</v>
      </c>
      <c r="S79">
        <v>2.1399999999999999E-2</v>
      </c>
      <c r="T79">
        <v>1.6899999999999998E-2</v>
      </c>
      <c r="U79">
        <v>0</v>
      </c>
      <c r="V79">
        <v>0</v>
      </c>
      <c r="W79">
        <v>0</v>
      </c>
      <c r="X79" t="s">
        <v>35</v>
      </c>
      <c r="Y79">
        <v>2.1399999999999999E-2</v>
      </c>
      <c r="Z79">
        <v>2.3300000000000001E-2</v>
      </c>
      <c r="AA79">
        <v>0</v>
      </c>
      <c r="AB79">
        <v>0</v>
      </c>
      <c r="AC79">
        <v>0</v>
      </c>
      <c r="AD79" t="s">
        <v>35</v>
      </c>
      <c r="AE79">
        <v>2.1399999999999999E-2</v>
      </c>
      <c r="AF79">
        <v>1.6899999999999998E-2</v>
      </c>
      <c r="AG79">
        <v>0.61460000000000004</v>
      </c>
      <c r="AH79">
        <v>0.60850000000000004</v>
      </c>
      <c r="AI79">
        <v>0.61099999999999999</v>
      </c>
      <c r="AJ79">
        <v>9.9000000000000005E-2</v>
      </c>
      <c r="AK79">
        <v>0.12809999999999999</v>
      </c>
      <c r="AL79">
        <v>0.1163</v>
      </c>
      <c r="AM79">
        <v>0</v>
      </c>
      <c r="AN79">
        <v>0</v>
      </c>
      <c r="AO79">
        <v>0</v>
      </c>
      <c r="AP79">
        <v>3.6499999999999998E-2</v>
      </c>
      <c r="AQ79">
        <v>4.6300000000000001E-2</v>
      </c>
      <c r="AR79">
        <v>4.2299999999999997E-2</v>
      </c>
      <c r="AS79">
        <v>0.5</v>
      </c>
      <c r="AT79">
        <v>0.46260000000000001</v>
      </c>
      <c r="AU79">
        <v>0.4778</v>
      </c>
      <c r="AV79" t="s">
        <v>35</v>
      </c>
      <c r="AW79" t="s">
        <v>35</v>
      </c>
      <c r="AX79">
        <v>1.6899999999999998E-2</v>
      </c>
      <c r="AY79">
        <v>0</v>
      </c>
      <c r="AZ79">
        <v>0</v>
      </c>
      <c r="BA79">
        <v>0</v>
      </c>
      <c r="BB79">
        <v>0</v>
      </c>
      <c r="BC79" t="s">
        <v>35</v>
      </c>
      <c r="BD79" t="s">
        <v>35</v>
      </c>
      <c r="BE79">
        <v>0</v>
      </c>
      <c r="BF79" t="s">
        <v>35</v>
      </c>
      <c r="BG79" t="s">
        <v>35</v>
      </c>
      <c r="BH79">
        <v>0</v>
      </c>
      <c r="BI79" t="s">
        <v>35</v>
      </c>
      <c r="BJ79" t="s">
        <v>35</v>
      </c>
      <c r="BK79">
        <v>0</v>
      </c>
      <c r="BL79">
        <v>0</v>
      </c>
      <c r="BM79">
        <v>0</v>
      </c>
      <c r="BN79">
        <v>0</v>
      </c>
      <c r="BO79" t="s">
        <v>35</v>
      </c>
      <c r="BP79" t="s">
        <v>35</v>
      </c>
      <c r="BQ79">
        <v>0.13020000000000001</v>
      </c>
      <c r="BR79">
        <v>0.1103</v>
      </c>
      <c r="BS79">
        <v>0.11840000000000001</v>
      </c>
      <c r="BT79" t="s">
        <v>35</v>
      </c>
      <c r="BU79">
        <v>3.56E-2</v>
      </c>
      <c r="BV79">
        <v>3.1699999999999999E-2</v>
      </c>
      <c r="BW79">
        <v>0.15629999999999999</v>
      </c>
      <c r="BX79">
        <v>0.1459</v>
      </c>
      <c r="BY79">
        <v>0.15010000000000001</v>
      </c>
    </row>
    <row r="80" spans="1:77" x14ac:dyDescent="0.25">
      <c r="A80">
        <v>3</v>
      </c>
      <c r="B80">
        <v>206</v>
      </c>
      <c r="C80">
        <v>410</v>
      </c>
      <c r="D80">
        <v>710</v>
      </c>
      <c r="E80">
        <v>1120</v>
      </c>
      <c r="F80">
        <v>0.71850000000000003</v>
      </c>
      <c r="G80">
        <v>0.65680000000000005</v>
      </c>
      <c r="H80">
        <v>0.67920000000000003</v>
      </c>
      <c r="I80">
        <v>0.70120000000000005</v>
      </c>
      <c r="J80">
        <v>0.63849999999999996</v>
      </c>
      <c r="K80">
        <v>0.6613</v>
      </c>
      <c r="L80">
        <v>5.1900000000000002E-2</v>
      </c>
      <c r="M80">
        <v>6.0499999999999998E-2</v>
      </c>
      <c r="N80">
        <v>5.7299999999999997E-2</v>
      </c>
      <c r="O80">
        <v>0</v>
      </c>
      <c r="P80">
        <v>0</v>
      </c>
      <c r="Q80">
        <v>0</v>
      </c>
      <c r="R80">
        <v>3.95E-2</v>
      </c>
      <c r="S80">
        <v>4.0800000000000003E-2</v>
      </c>
      <c r="T80">
        <v>4.0300000000000002E-2</v>
      </c>
      <c r="U80" t="s">
        <v>35</v>
      </c>
      <c r="V80" t="s">
        <v>35</v>
      </c>
      <c r="W80" t="s">
        <v>35</v>
      </c>
      <c r="X80" t="s">
        <v>35</v>
      </c>
      <c r="Y80" t="s">
        <v>35</v>
      </c>
      <c r="Z80">
        <v>8.0999999999999996E-3</v>
      </c>
      <c r="AA80">
        <v>0</v>
      </c>
      <c r="AB80">
        <v>0</v>
      </c>
      <c r="AC80">
        <v>0</v>
      </c>
      <c r="AD80">
        <v>1.9800000000000002E-2</v>
      </c>
      <c r="AE80">
        <v>1.55E-2</v>
      </c>
      <c r="AF80">
        <v>1.7000000000000001E-2</v>
      </c>
      <c r="AG80">
        <v>0.59750000000000003</v>
      </c>
      <c r="AH80">
        <v>0.52739999999999998</v>
      </c>
      <c r="AI80">
        <v>0.55289999999999995</v>
      </c>
      <c r="AJ80">
        <v>0.13089999999999999</v>
      </c>
      <c r="AK80">
        <v>0.13780000000000001</v>
      </c>
      <c r="AL80">
        <v>0.1353</v>
      </c>
      <c r="AM80">
        <v>0</v>
      </c>
      <c r="AN80" t="s">
        <v>35</v>
      </c>
      <c r="AO80" t="s">
        <v>35</v>
      </c>
      <c r="AP80">
        <v>4.9399999999999999E-2</v>
      </c>
      <c r="AQ80">
        <v>4.4999999999999998E-2</v>
      </c>
      <c r="AR80">
        <v>4.6600000000000003E-2</v>
      </c>
      <c r="AS80">
        <v>0.4617</v>
      </c>
      <c r="AT80">
        <v>0.38400000000000001</v>
      </c>
      <c r="AU80">
        <v>0.41220000000000001</v>
      </c>
      <c r="AV80" t="s">
        <v>35</v>
      </c>
      <c r="AW80" t="s">
        <v>35</v>
      </c>
      <c r="AX80">
        <v>5.4000000000000003E-3</v>
      </c>
      <c r="AY80">
        <v>0</v>
      </c>
      <c r="AZ80">
        <v>0</v>
      </c>
      <c r="BA80">
        <v>0</v>
      </c>
      <c r="BB80" t="s">
        <v>35</v>
      </c>
      <c r="BC80">
        <v>1.83E-2</v>
      </c>
      <c r="BD80">
        <v>1.52E-2</v>
      </c>
      <c r="BE80" t="s">
        <v>35</v>
      </c>
      <c r="BF80" t="s">
        <v>35</v>
      </c>
      <c r="BG80">
        <v>5.4000000000000003E-3</v>
      </c>
      <c r="BH80" t="s">
        <v>35</v>
      </c>
      <c r="BI80">
        <v>9.7999999999999997E-3</v>
      </c>
      <c r="BJ80">
        <v>8.9999999999999993E-3</v>
      </c>
      <c r="BK80">
        <v>0</v>
      </c>
      <c r="BL80" t="s">
        <v>35</v>
      </c>
      <c r="BM80" t="s">
        <v>35</v>
      </c>
      <c r="BN80" t="s">
        <v>35</v>
      </c>
      <c r="BO80">
        <v>0</v>
      </c>
      <c r="BP80" t="s">
        <v>35</v>
      </c>
      <c r="BQ80">
        <v>8.6400000000000005E-2</v>
      </c>
      <c r="BR80">
        <v>0.1013</v>
      </c>
      <c r="BS80">
        <v>9.5899999999999999E-2</v>
      </c>
      <c r="BT80">
        <v>4.2000000000000003E-2</v>
      </c>
      <c r="BU80">
        <v>6.3299999999999995E-2</v>
      </c>
      <c r="BV80">
        <v>5.5599999999999997E-2</v>
      </c>
      <c r="BW80">
        <v>0.15310000000000001</v>
      </c>
      <c r="BX80">
        <v>0.17860000000000001</v>
      </c>
      <c r="BY80">
        <v>0.1694</v>
      </c>
    </row>
    <row r="81" spans="1:77" x14ac:dyDescent="0.25">
      <c r="A81">
        <v>3</v>
      </c>
      <c r="B81">
        <v>208</v>
      </c>
      <c r="C81">
        <v>70</v>
      </c>
      <c r="D81">
        <v>160</v>
      </c>
      <c r="E81">
        <v>220</v>
      </c>
      <c r="F81">
        <v>0.61539999999999995</v>
      </c>
      <c r="G81">
        <v>0.63460000000000005</v>
      </c>
      <c r="H81">
        <v>0.629</v>
      </c>
      <c r="I81">
        <v>0.61539999999999995</v>
      </c>
      <c r="J81">
        <v>0.61539999999999995</v>
      </c>
      <c r="K81">
        <v>0.61539999999999995</v>
      </c>
      <c r="L81">
        <v>0.2462</v>
      </c>
      <c r="M81">
        <v>0.22439999999999999</v>
      </c>
      <c r="N81">
        <v>0.23080000000000001</v>
      </c>
      <c r="O81">
        <v>0</v>
      </c>
      <c r="P81">
        <v>0</v>
      </c>
      <c r="Q81">
        <v>0</v>
      </c>
      <c r="R81" t="s">
        <v>35</v>
      </c>
      <c r="S81">
        <v>0</v>
      </c>
      <c r="T81" t="s">
        <v>35</v>
      </c>
      <c r="U81">
        <v>0</v>
      </c>
      <c r="V81">
        <v>0</v>
      </c>
      <c r="W81">
        <v>0</v>
      </c>
      <c r="X81">
        <v>0</v>
      </c>
      <c r="Y81">
        <v>0</v>
      </c>
      <c r="Z81">
        <v>0</v>
      </c>
      <c r="AA81">
        <v>0</v>
      </c>
      <c r="AB81">
        <v>0</v>
      </c>
      <c r="AC81">
        <v>0</v>
      </c>
      <c r="AD81" t="s">
        <v>35</v>
      </c>
      <c r="AE81" t="s">
        <v>35</v>
      </c>
      <c r="AF81" t="s">
        <v>35</v>
      </c>
      <c r="AG81">
        <v>0.33850000000000002</v>
      </c>
      <c r="AH81">
        <v>0.39100000000000001</v>
      </c>
      <c r="AI81">
        <v>0.37559999999999999</v>
      </c>
      <c r="AJ81" t="s">
        <v>35</v>
      </c>
      <c r="AK81">
        <v>3.85E-2</v>
      </c>
      <c r="AL81">
        <v>4.5199999999999997E-2</v>
      </c>
      <c r="AM81">
        <v>0</v>
      </c>
      <c r="AN81">
        <v>0</v>
      </c>
      <c r="AO81">
        <v>0</v>
      </c>
      <c r="AP81">
        <v>0</v>
      </c>
      <c r="AQ81" t="s">
        <v>35</v>
      </c>
      <c r="AR81" t="s">
        <v>35</v>
      </c>
      <c r="AS81">
        <v>0.27689999999999998</v>
      </c>
      <c r="AT81">
        <v>0.3397</v>
      </c>
      <c r="AU81">
        <v>0.32129999999999997</v>
      </c>
      <c r="AV81">
        <v>0</v>
      </c>
      <c r="AW81" t="s">
        <v>35</v>
      </c>
      <c r="AX81" t="s">
        <v>35</v>
      </c>
      <c r="AY81">
        <v>0</v>
      </c>
      <c r="AZ81">
        <v>0</v>
      </c>
      <c r="BA81">
        <v>0</v>
      </c>
      <c r="BB81">
        <v>0</v>
      </c>
      <c r="BC81" t="s">
        <v>35</v>
      </c>
      <c r="BD81" t="s">
        <v>35</v>
      </c>
      <c r="BE81">
        <v>0</v>
      </c>
      <c r="BF81" t="s">
        <v>35</v>
      </c>
      <c r="BG81" t="s">
        <v>35</v>
      </c>
      <c r="BH81">
        <v>0</v>
      </c>
      <c r="BI81" t="s">
        <v>35</v>
      </c>
      <c r="BJ81" t="s">
        <v>35</v>
      </c>
      <c r="BK81">
        <v>0</v>
      </c>
      <c r="BL81">
        <v>0</v>
      </c>
      <c r="BM81">
        <v>0</v>
      </c>
      <c r="BN81">
        <v>0</v>
      </c>
      <c r="BO81" t="s">
        <v>35</v>
      </c>
      <c r="BP81" t="s">
        <v>35</v>
      </c>
      <c r="BQ81">
        <v>0.1077</v>
      </c>
      <c r="BR81">
        <v>8.9700000000000002E-2</v>
      </c>
      <c r="BS81">
        <v>9.5000000000000001E-2</v>
      </c>
      <c r="BT81" t="s">
        <v>35</v>
      </c>
      <c r="BU81">
        <v>5.1299999999999998E-2</v>
      </c>
      <c r="BV81">
        <v>5.8799999999999998E-2</v>
      </c>
      <c r="BW81">
        <v>0.2</v>
      </c>
      <c r="BX81">
        <v>0.22439999999999999</v>
      </c>
      <c r="BY81">
        <v>0.2172</v>
      </c>
    </row>
    <row r="82" spans="1:77" x14ac:dyDescent="0.25">
      <c r="A82">
        <v>3</v>
      </c>
      <c r="B82">
        <v>330</v>
      </c>
      <c r="C82">
        <v>1010</v>
      </c>
      <c r="D82">
        <v>2200</v>
      </c>
      <c r="E82">
        <v>3200</v>
      </c>
      <c r="F82">
        <v>0.72989999999999999</v>
      </c>
      <c r="G82">
        <v>0.7077</v>
      </c>
      <c r="H82">
        <v>0.71460000000000001</v>
      </c>
      <c r="I82">
        <v>0.72289999999999999</v>
      </c>
      <c r="J82">
        <v>0.68759999999999999</v>
      </c>
      <c r="K82">
        <v>0.69869999999999999</v>
      </c>
      <c r="L82">
        <v>0.2135</v>
      </c>
      <c r="M82">
        <v>0.1963</v>
      </c>
      <c r="N82">
        <v>0.20169999999999999</v>
      </c>
      <c r="O82" t="s">
        <v>35</v>
      </c>
      <c r="P82" t="s">
        <v>35</v>
      </c>
      <c r="Q82" t="s">
        <v>36</v>
      </c>
      <c r="R82">
        <v>2.2800000000000001E-2</v>
      </c>
      <c r="S82">
        <v>3.4599999999999999E-2</v>
      </c>
      <c r="T82">
        <v>3.09E-2</v>
      </c>
      <c r="U82">
        <v>0</v>
      </c>
      <c r="V82" t="s">
        <v>35</v>
      </c>
      <c r="W82" t="s">
        <v>35</v>
      </c>
      <c r="X82">
        <v>4.07E-2</v>
      </c>
      <c r="Y82">
        <v>2.0899999999999998E-2</v>
      </c>
      <c r="Z82">
        <v>2.7199999999999998E-2</v>
      </c>
      <c r="AA82">
        <v>0</v>
      </c>
      <c r="AB82">
        <v>0</v>
      </c>
      <c r="AC82">
        <v>0</v>
      </c>
      <c r="AD82">
        <v>1.7899999999999999E-2</v>
      </c>
      <c r="AE82">
        <v>3.1399999999999997E-2</v>
      </c>
      <c r="AF82">
        <v>2.7199999999999998E-2</v>
      </c>
      <c r="AG82">
        <v>0.44190000000000002</v>
      </c>
      <c r="AH82">
        <v>0.43209999999999998</v>
      </c>
      <c r="AI82">
        <v>0.43519999999999998</v>
      </c>
      <c r="AJ82">
        <v>7.5499999999999998E-2</v>
      </c>
      <c r="AK82">
        <v>9.0200000000000002E-2</v>
      </c>
      <c r="AL82">
        <v>8.5500000000000007E-2</v>
      </c>
      <c r="AM82" t="s">
        <v>35</v>
      </c>
      <c r="AN82" t="s">
        <v>35</v>
      </c>
      <c r="AO82" t="s">
        <v>35</v>
      </c>
      <c r="AP82">
        <v>3.6700000000000003E-2</v>
      </c>
      <c r="AQ82">
        <v>4.4200000000000003E-2</v>
      </c>
      <c r="AR82">
        <v>4.1799999999999997E-2</v>
      </c>
      <c r="AS82">
        <v>0.34160000000000001</v>
      </c>
      <c r="AT82">
        <v>0.32190000000000002</v>
      </c>
      <c r="AU82">
        <v>0.3281</v>
      </c>
      <c r="AV82">
        <v>2.4799999999999999E-2</v>
      </c>
      <c r="AW82">
        <v>0.02</v>
      </c>
      <c r="AX82">
        <v>2.1499999999999998E-2</v>
      </c>
      <c r="AY82">
        <v>0</v>
      </c>
      <c r="AZ82">
        <v>0</v>
      </c>
      <c r="BA82">
        <v>0</v>
      </c>
      <c r="BB82" t="s">
        <v>35</v>
      </c>
      <c r="BC82">
        <v>1.6400000000000001E-2</v>
      </c>
      <c r="BD82">
        <v>1.2500000000000001E-2</v>
      </c>
      <c r="BE82" t="s">
        <v>35</v>
      </c>
      <c r="BF82">
        <v>1.09E-2</v>
      </c>
      <c r="BG82">
        <v>8.0999999999999996E-3</v>
      </c>
      <c r="BH82">
        <v>0</v>
      </c>
      <c r="BI82" t="s">
        <v>36</v>
      </c>
      <c r="BJ82" t="s">
        <v>36</v>
      </c>
      <c r="BK82" t="s">
        <v>35</v>
      </c>
      <c r="BL82" t="s">
        <v>35</v>
      </c>
      <c r="BM82" t="s">
        <v>35</v>
      </c>
      <c r="BN82" t="s">
        <v>35</v>
      </c>
      <c r="BO82" t="s">
        <v>36</v>
      </c>
      <c r="BP82" t="s">
        <v>36</v>
      </c>
      <c r="BQ82">
        <v>0.1202</v>
      </c>
      <c r="BR82">
        <v>9.2899999999999996E-2</v>
      </c>
      <c r="BS82">
        <v>0.10150000000000001</v>
      </c>
      <c r="BT82">
        <v>1.29E-2</v>
      </c>
      <c r="BU82">
        <v>1.2800000000000001E-2</v>
      </c>
      <c r="BV82">
        <v>1.2800000000000001E-2</v>
      </c>
      <c r="BW82">
        <v>0.13700000000000001</v>
      </c>
      <c r="BX82">
        <v>0.1867</v>
      </c>
      <c r="BY82">
        <v>0.1711</v>
      </c>
    </row>
    <row r="83" spans="1:77" x14ac:dyDescent="0.25">
      <c r="A83">
        <v>3</v>
      </c>
      <c r="B83">
        <v>331</v>
      </c>
      <c r="C83">
        <v>70</v>
      </c>
      <c r="D83">
        <v>400</v>
      </c>
      <c r="E83">
        <v>470</v>
      </c>
      <c r="F83">
        <v>0.69440000000000002</v>
      </c>
      <c r="G83">
        <v>0.54430000000000001</v>
      </c>
      <c r="H83">
        <v>0.5675</v>
      </c>
      <c r="I83">
        <v>0.61109999999999998</v>
      </c>
      <c r="J83">
        <v>0.50380000000000003</v>
      </c>
      <c r="K83">
        <v>0.52029999999999998</v>
      </c>
      <c r="L83">
        <v>0.15279999999999999</v>
      </c>
      <c r="M83">
        <v>0.1139</v>
      </c>
      <c r="N83">
        <v>0.11990000000000001</v>
      </c>
      <c r="O83">
        <v>0</v>
      </c>
      <c r="P83">
        <v>0</v>
      </c>
      <c r="Q83">
        <v>0</v>
      </c>
      <c r="R83" t="s">
        <v>35</v>
      </c>
      <c r="S83">
        <v>2.7799999999999998E-2</v>
      </c>
      <c r="T83">
        <v>3.2099999999999997E-2</v>
      </c>
      <c r="U83">
        <v>0</v>
      </c>
      <c r="V83">
        <v>0</v>
      </c>
      <c r="W83">
        <v>0</v>
      </c>
      <c r="X83">
        <v>0</v>
      </c>
      <c r="Y83">
        <v>0</v>
      </c>
      <c r="Z83">
        <v>0</v>
      </c>
      <c r="AA83">
        <v>0</v>
      </c>
      <c r="AB83">
        <v>0</v>
      </c>
      <c r="AC83">
        <v>0</v>
      </c>
      <c r="AD83">
        <v>0.1111</v>
      </c>
      <c r="AE83">
        <v>4.0500000000000001E-2</v>
      </c>
      <c r="AF83">
        <v>5.1400000000000001E-2</v>
      </c>
      <c r="AG83">
        <v>0.40279999999999999</v>
      </c>
      <c r="AH83">
        <v>0.36199999999999999</v>
      </c>
      <c r="AI83">
        <v>0.36830000000000002</v>
      </c>
      <c r="AJ83" t="s">
        <v>35</v>
      </c>
      <c r="AK83">
        <v>2.0299999999999999E-2</v>
      </c>
      <c r="AL83">
        <v>2.3599999999999999E-2</v>
      </c>
      <c r="AM83">
        <v>0</v>
      </c>
      <c r="AN83">
        <v>0</v>
      </c>
      <c r="AO83">
        <v>0</v>
      </c>
      <c r="AP83" t="s">
        <v>35</v>
      </c>
      <c r="AQ83" t="s">
        <v>35</v>
      </c>
      <c r="AR83">
        <v>1.4999999999999999E-2</v>
      </c>
      <c r="AS83">
        <v>0.27779999999999999</v>
      </c>
      <c r="AT83">
        <v>0.29370000000000002</v>
      </c>
      <c r="AU83">
        <v>0.29120000000000001</v>
      </c>
      <c r="AV83">
        <v>8.3299999999999999E-2</v>
      </c>
      <c r="AW83">
        <v>4.8099999999999997E-2</v>
      </c>
      <c r="AX83">
        <v>5.3499999999999999E-2</v>
      </c>
      <c r="AY83">
        <v>0</v>
      </c>
      <c r="AZ83">
        <v>0</v>
      </c>
      <c r="BA83">
        <v>0</v>
      </c>
      <c r="BB83" t="s">
        <v>35</v>
      </c>
      <c r="BC83">
        <v>3.04E-2</v>
      </c>
      <c r="BD83">
        <v>3.6400000000000002E-2</v>
      </c>
      <c r="BE83" t="s">
        <v>35</v>
      </c>
      <c r="BF83">
        <v>1.77E-2</v>
      </c>
      <c r="BG83">
        <v>2.5700000000000001E-2</v>
      </c>
      <c r="BH83">
        <v>0</v>
      </c>
      <c r="BI83" t="s">
        <v>35</v>
      </c>
      <c r="BJ83" t="s">
        <v>35</v>
      </c>
      <c r="BK83">
        <v>0</v>
      </c>
      <c r="BL83">
        <v>0</v>
      </c>
      <c r="BM83">
        <v>0</v>
      </c>
      <c r="BN83" t="s">
        <v>35</v>
      </c>
      <c r="BO83" t="s">
        <v>35</v>
      </c>
      <c r="BP83" t="s">
        <v>35</v>
      </c>
      <c r="BQ83">
        <v>0.1111</v>
      </c>
      <c r="BR83">
        <v>0.2152</v>
      </c>
      <c r="BS83">
        <v>0.1991</v>
      </c>
      <c r="BT83" t="s">
        <v>35</v>
      </c>
      <c r="BU83">
        <v>2.7799999999999998E-2</v>
      </c>
      <c r="BV83">
        <v>2.7799999999999998E-2</v>
      </c>
      <c r="BW83">
        <v>0.16669999999999999</v>
      </c>
      <c r="BX83">
        <v>0.2127</v>
      </c>
      <c r="BY83">
        <v>0.2056</v>
      </c>
    </row>
    <row r="84" spans="1:77" x14ac:dyDescent="0.25">
      <c r="A84">
        <v>3</v>
      </c>
      <c r="B84">
        <v>336</v>
      </c>
      <c r="C84">
        <v>60</v>
      </c>
      <c r="D84">
        <v>280</v>
      </c>
      <c r="E84">
        <v>340</v>
      </c>
      <c r="F84">
        <v>0.5806</v>
      </c>
      <c r="G84">
        <v>0.63180000000000003</v>
      </c>
      <c r="H84">
        <v>0.62239999999999995</v>
      </c>
      <c r="I84">
        <v>0.5484</v>
      </c>
      <c r="J84">
        <v>0.60289999999999999</v>
      </c>
      <c r="K84">
        <v>0.59289999999999998</v>
      </c>
      <c r="L84">
        <v>0.1129</v>
      </c>
      <c r="M84">
        <v>0.13</v>
      </c>
      <c r="N84">
        <v>0.1268</v>
      </c>
      <c r="O84">
        <v>0</v>
      </c>
      <c r="P84">
        <v>0</v>
      </c>
      <c r="Q84">
        <v>0</v>
      </c>
      <c r="R84" t="s">
        <v>35</v>
      </c>
      <c r="S84">
        <v>2.1700000000000001E-2</v>
      </c>
      <c r="T84">
        <v>2.06E-2</v>
      </c>
      <c r="U84">
        <v>0</v>
      </c>
      <c r="V84">
        <v>0</v>
      </c>
      <c r="W84">
        <v>0</v>
      </c>
      <c r="X84">
        <v>0</v>
      </c>
      <c r="Y84">
        <v>0</v>
      </c>
      <c r="Z84">
        <v>0</v>
      </c>
      <c r="AA84">
        <v>0</v>
      </c>
      <c r="AB84">
        <v>0</v>
      </c>
      <c r="AC84">
        <v>0</v>
      </c>
      <c r="AD84" t="s">
        <v>35</v>
      </c>
      <c r="AE84">
        <v>3.9699999999999999E-2</v>
      </c>
      <c r="AF84">
        <v>3.8300000000000001E-2</v>
      </c>
      <c r="AG84">
        <v>0.4194</v>
      </c>
      <c r="AH84">
        <v>0.45129999999999998</v>
      </c>
      <c r="AI84">
        <v>0.44540000000000002</v>
      </c>
      <c r="AJ84">
        <v>0</v>
      </c>
      <c r="AK84">
        <v>3.2500000000000001E-2</v>
      </c>
      <c r="AL84">
        <v>2.6499999999999999E-2</v>
      </c>
      <c r="AM84">
        <v>0</v>
      </c>
      <c r="AN84">
        <v>0</v>
      </c>
      <c r="AO84">
        <v>0</v>
      </c>
      <c r="AP84">
        <v>0</v>
      </c>
      <c r="AQ84">
        <v>2.53E-2</v>
      </c>
      <c r="AR84">
        <v>2.06E-2</v>
      </c>
      <c r="AS84">
        <v>0.3871</v>
      </c>
      <c r="AT84">
        <v>0.36459999999999998</v>
      </c>
      <c r="AU84">
        <v>0.36870000000000003</v>
      </c>
      <c r="AV84" t="s">
        <v>35</v>
      </c>
      <c r="AW84">
        <v>5.4199999999999998E-2</v>
      </c>
      <c r="AX84">
        <v>5.0099999999999999E-2</v>
      </c>
      <c r="AY84">
        <v>0</v>
      </c>
      <c r="AZ84">
        <v>0</v>
      </c>
      <c r="BA84">
        <v>0</v>
      </c>
      <c r="BB84" t="s">
        <v>35</v>
      </c>
      <c r="BC84">
        <v>2.53E-2</v>
      </c>
      <c r="BD84">
        <v>2.3599999999999999E-2</v>
      </c>
      <c r="BE84" t="s">
        <v>35</v>
      </c>
      <c r="BF84" t="s">
        <v>35</v>
      </c>
      <c r="BG84" t="s">
        <v>35</v>
      </c>
      <c r="BH84">
        <v>0</v>
      </c>
      <c r="BI84" t="s">
        <v>35</v>
      </c>
      <c r="BJ84" t="s">
        <v>35</v>
      </c>
      <c r="BK84">
        <v>0</v>
      </c>
      <c r="BL84">
        <v>0</v>
      </c>
      <c r="BM84">
        <v>0</v>
      </c>
      <c r="BN84" t="s">
        <v>35</v>
      </c>
      <c r="BO84" t="s">
        <v>35</v>
      </c>
      <c r="BP84" t="s">
        <v>35</v>
      </c>
      <c r="BQ84">
        <v>0.1613</v>
      </c>
      <c r="BR84">
        <v>0.11550000000000001</v>
      </c>
      <c r="BS84">
        <v>0.1239</v>
      </c>
      <c r="BT84" t="s">
        <v>35</v>
      </c>
      <c r="BU84">
        <v>2.1700000000000001E-2</v>
      </c>
      <c r="BV84">
        <v>2.3599999999999999E-2</v>
      </c>
      <c r="BW84">
        <v>0.2258</v>
      </c>
      <c r="BX84">
        <v>0.23100000000000001</v>
      </c>
      <c r="BY84">
        <v>0.2301</v>
      </c>
    </row>
    <row r="85" spans="1:77" x14ac:dyDescent="0.25">
      <c r="A85">
        <v>3</v>
      </c>
      <c r="B85">
        <v>356</v>
      </c>
      <c r="C85">
        <v>160</v>
      </c>
      <c r="D85">
        <v>1870</v>
      </c>
      <c r="E85">
        <v>2020</v>
      </c>
      <c r="F85">
        <v>0.6129</v>
      </c>
      <c r="G85">
        <v>0.70130000000000003</v>
      </c>
      <c r="H85">
        <v>0.69450000000000001</v>
      </c>
      <c r="I85">
        <v>0.56769999999999998</v>
      </c>
      <c r="J85">
        <v>0.65469999999999995</v>
      </c>
      <c r="K85">
        <v>0.64800000000000002</v>
      </c>
      <c r="L85">
        <v>0.129</v>
      </c>
      <c r="M85">
        <v>6.9099999999999995E-2</v>
      </c>
      <c r="N85">
        <v>7.3700000000000002E-2</v>
      </c>
      <c r="O85">
        <v>0</v>
      </c>
      <c r="P85" t="s">
        <v>35</v>
      </c>
      <c r="Q85" t="s">
        <v>35</v>
      </c>
      <c r="R85" t="s">
        <v>35</v>
      </c>
      <c r="S85">
        <v>4.2799999999999998E-2</v>
      </c>
      <c r="T85">
        <v>4.1500000000000002E-2</v>
      </c>
      <c r="U85">
        <v>0</v>
      </c>
      <c r="V85" t="s">
        <v>35</v>
      </c>
      <c r="W85" t="s">
        <v>35</v>
      </c>
      <c r="X85">
        <v>3.8699999999999998E-2</v>
      </c>
      <c r="Y85">
        <v>2.8899999999999999E-2</v>
      </c>
      <c r="Z85">
        <v>2.9700000000000001E-2</v>
      </c>
      <c r="AA85">
        <v>0</v>
      </c>
      <c r="AB85" t="s">
        <v>35</v>
      </c>
      <c r="AC85" t="s">
        <v>35</v>
      </c>
      <c r="AD85">
        <v>4.5199999999999997E-2</v>
      </c>
      <c r="AE85">
        <v>6.5799999999999997E-2</v>
      </c>
      <c r="AF85">
        <v>6.4299999999999996E-2</v>
      </c>
      <c r="AG85">
        <v>0.37419999999999998</v>
      </c>
      <c r="AH85">
        <v>0.51180000000000003</v>
      </c>
      <c r="AI85">
        <v>0.50119999999999998</v>
      </c>
      <c r="AJ85">
        <v>7.0999999999999994E-2</v>
      </c>
      <c r="AK85">
        <v>0.12740000000000001</v>
      </c>
      <c r="AL85">
        <v>0.1231</v>
      </c>
      <c r="AM85">
        <v>0</v>
      </c>
      <c r="AN85" t="s">
        <v>36</v>
      </c>
      <c r="AO85" t="s">
        <v>36</v>
      </c>
      <c r="AP85">
        <v>7.0999999999999994E-2</v>
      </c>
      <c r="AQ85">
        <v>0.1076</v>
      </c>
      <c r="AR85">
        <v>0.1048</v>
      </c>
      <c r="AS85">
        <v>0.27100000000000002</v>
      </c>
      <c r="AT85">
        <v>0.36459999999999998</v>
      </c>
      <c r="AU85">
        <v>0.3574</v>
      </c>
      <c r="AV85" t="s">
        <v>35</v>
      </c>
      <c r="AW85">
        <v>1.9800000000000002E-2</v>
      </c>
      <c r="AX85">
        <v>2.0799999999999999E-2</v>
      </c>
      <c r="AY85">
        <v>0</v>
      </c>
      <c r="AZ85">
        <v>0</v>
      </c>
      <c r="BA85">
        <v>0</v>
      </c>
      <c r="BB85">
        <v>4.5199999999999997E-2</v>
      </c>
      <c r="BC85">
        <v>3.85E-2</v>
      </c>
      <c r="BD85">
        <v>3.9100000000000003E-2</v>
      </c>
      <c r="BE85" t="s">
        <v>35</v>
      </c>
      <c r="BF85">
        <v>2.46E-2</v>
      </c>
      <c r="BG85">
        <v>2.52E-2</v>
      </c>
      <c r="BH85" t="s">
        <v>35</v>
      </c>
      <c r="BI85">
        <v>1.34E-2</v>
      </c>
      <c r="BJ85">
        <v>1.3299999999999999E-2</v>
      </c>
      <c r="BK85">
        <v>0</v>
      </c>
      <c r="BL85" t="s">
        <v>35</v>
      </c>
      <c r="BM85" t="s">
        <v>35</v>
      </c>
      <c r="BN85">
        <v>0</v>
      </c>
      <c r="BO85">
        <v>8.0000000000000002E-3</v>
      </c>
      <c r="BP85">
        <v>7.4000000000000003E-3</v>
      </c>
      <c r="BQ85">
        <v>0.1613</v>
      </c>
      <c r="BR85">
        <v>9.5299999999999996E-2</v>
      </c>
      <c r="BS85">
        <v>0.1003</v>
      </c>
      <c r="BT85">
        <v>0</v>
      </c>
      <c r="BU85">
        <v>1.3899999999999999E-2</v>
      </c>
      <c r="BV85">
        <v>1.29E-2</v>
      </c>
      <c r="BW85">
        <v>0.2258</v>
      </c>
      <c r="BX85">
        <v>0.1895</v>
      </c>
      <c r="BY85">
        <v>0.1923</v>
      </c>
    </row>
    <row r="86" spans="1:77" x14ac:dyDescent="0.25">
      <c r="A86">
        <v>3</v>
      </c>
      <c r="B86">
        <v>371</v>
      </c>
      <c r="C86">
        <v>40</v>
      </c>
      <c r="D86">
        <v>320</v>
      </c>
      <c r="E86">
        <v>360</v>
      </c>
      <c r="F86">
        <v>0.52500000000000002</v>
      </c>
      <c r="G86">
        <v>0.434</v>
      </c>
      <c r="H86">
        <v>0.44409999999999999</v>
      </c>
      <c r="I86">
        <v>0.5</v>
      </c>
      <c r="J86">
        <v>0.38679999999999998</v>
      </c>
      <c r="K86">
        <v>0.39939999999999998</v>
      </c>
      <c r="L86">
        <v>0.15</v>
      </c>
      <c r="M86">
        <v>8.4900000000000003E-2</v>
      </c>
      <c r="N86">
        <v>9.2200000000000004E-2</v>
      </c>
      <c r="O86">
        <v>0</v>
      </c>
      <c r="P86">
        <v>0</v>
      </c>
      <c r="Q86">
        <v>0</v>
      </c>
      <c r="R86" t="s">
        <v>35</v>
      </c>
      <c r="S86">
        <v>2.52E-2</v>
      </c>
      <c r="T86">
        <v>3.0700000000000002E-2</v>
      </c>
      <c r="U86">
        <v>0</v>
      </c>
      <c r="V86" t="s">
        <v>35</v>
      </c>
      <c r="W86" t="s">
        <v>35</v>
      </c>
      <c r="X86">
        <v>0</v>
      </c>
      <c r="Y86">
        <v>0</v>
      </c>
      <c r="Z86">
        <v>0</v>
      </c>
      <c r="AA86">
        <v>0</v>
      </c>
      <c r="AB86">
        <v>0</v>
      </c>
      <c r="AC86">
        <v>0</v>
      </c>
      <c r="AD86" t="s">
        <v>35</v>
      </c>
      <c r="AE86">
        <v>6.6000000000000003E-2</v>
      </c>
      <c r="AF86">
        <v>7.2599999999999998E-2</v>
      </c>
      <c r="AG86">
        <v>0.27500000000000002</v>
      </c>
      <c r="AH86">
        <v>0.27360000000000001</v>
      </c>
      <c r="AI86">
        <v>0.2737</v>
      </c>
      <c r="AJ86">
        <v>0</v>
      </c>
      <c r="AK86" t="s">
        <v>35</v>
      </c>
      <c r="AL86" t="s">
        <v>35</v>
      </c>
      <c r="AM86">
        <v>0</v>
      </c>
      <c r="AN86">
        <v>0</v>
      </c>
      <c r="AO86">
        <v>0</v>
      </c>
      <c r="AP86">
        <v>0</v>
      </c>
      <c r="AQ86" t="s">
        <v>35</v>
      </c>
      <c r="AR86" t="s">
        <v>35</v>
      </c>
      <c r="AS86">
        <v>0.2</v>
      </c>
      <c r="AT86">
        <v>0.19500000000000001</v>
      </c>
      <c r="AU86">
        <v>0.19550000000000001</v>
      </c>
      <c r="AV86" t="s">
        <v>35</v>
      </c>
      <c r="AW86">
        <v>7.5499999999999998E-2</v>
      </c>
      <c r="AX86">
        <v>7.5399999999999995E-2</v>
      </c>
      <c r="AY86">
        <v>0</v>
      </c>
      <c r="AZ86">
        <v>0</v>
      </c>
      <c r="BA86">
        <v>0</v>
      </c>
      <c r="BB86">
        <v>0</v>
      </c>
      <c r="BC86">
        <v>2.8299999999999999E-2</v>
      </c>
      <c r="BD86">
        <v>2.5100000000000001E-2</v>
      </c>
      <c r="BE86">
        <v>0</v>
      </c>
      <c r="BF86">
        <v>2.52E-2</v>
      </c>
      <c r="BG86">
        <v>2.23E-2</v>
      </c>
      <c r="BH86">
        <v>0</v>
      </c>
      <c r="BI86" t="s">
        <v>35</v>
      </c>
      <c r="BJ86" t="s">
        <v>35</v>
      </c>
      <c r="BK86">
        <v>0</v>
      </c>
      <c r="BL86">
        <v>0</v>
      </c>
      <c r="BM86">
        <v>0</v>
      </c>
      <c r="BN86" t="s">
        <v>35</v>
      </c>
      <c r="BO86">
        <v>1.89E-2</v>
      </c>
      <c r="BP86">
        <v>1.9599999999999999E-2</v>
      </c>
      <c r="BQ86">
        <v>0.15</v>
      </c>
      <c r="BR86">
        <v>0.30819999999999997</v>
      </c>
      <c r="BS86">
        <v>0.29049999999999998</v>
      </c>
      <c r="BT86" t="s">
        <v>35</v>
      </c>
      <c r="BU86">
        <v>1.89E-2</v>
      </c>
      <c r="BV86">
        <v>2.7900000000000001E-2</v>
      </c>
      <c r="BW86">
        <v>0.22500000000000001</v>
      </c>
      <c r="BX86">
        <v>0.23899999999999999</v>
      </c>
      <c r="BY86">
        <v>0.2374</v>
      </c>
    </row>
    <row r="87" spans="1:77" x14ac:dyDescent="0.25">
      <c r="A87">
        <v>3</v>
      </c>
      <c r="B87">
        <v>384</v>
      </c>
      <c r="C87">
        <v>100</v>
      </c>
      <c r="D87">
        <v>1140</v>
      </c>
      <c r="E87">
        <v>1230</v>
      </c>
      <c r="F87">
        <v>0.58950000000000002</v>
      </c>
      <c r="G87">
        <v>0.72340000000000004</v>
      </c>
      <c r="H87">
        <v>0.71309999999999996</v>
      </c>
      <c r="I87">
        <v>0.4632</v>
      </c>
      <c r="J87">
        <v>0.59530000000000005</v>
      </c>
      <c r="K87">
        <v>0.58509999999999995</v>
      </c>
      <c r="L87">
        <v>0.15790000000000001</v>
      </c>
      <c r="M87">
        <v>9.3899999999999997E-2</v>
      </c>
      <c r="N87">
        <v>9.8900000000000002E-2</v>
      </c>
      <c r="O87">
        <v>0</v>
      </c>
      <c r="P87">
        <v>0</v>
      </c>
      <c r="Q87">
        <v>0</v>
      </c>
      <c r="R87" t="s">
        <v>35</v>
      </c>
      <c r="S87">
        <v>4.3900000000000002E-2</v>
      </c>
      <c r="T87">
        <v>4.1300000000000003E-2</v>
      </c>
      <c r="U87">
        <v>0</v>
      </c>
      <c r="V87">
        <v>0</v>
      </c>
      <c r="W87">
        <v>0</v>
      </c>
      <c r="X87" t="s">
        <v>35</v>
      </c>
      <c r="Y87">
        <v>2.63E-2</v>
      </c>
      <c r="Z87">
        <v>2.76E-2</v>
      </c>
      <c r="AA87">
        <v>0</v>
      </c>
      <c r="AB87">
        <v>0</v>
      </c>
      <c r="AC87">
        <v>0</v>
      </c>
      <c r="AD87" t="s">
        <v>35</v>
      </c>
      <c r="AE87">
        <v>8.0799999999999997E-2</v>
      </c>
      <c r="AF87">
        <v>7.7799999999999994E-2</v>
      </c>
      <c r="AG87">
        <v>0.25259999999999999</v>
      </c>
      <c r="AH87">
        <v>0.43109999999999998</v>
      </c>
      <c r="AI87">
        <v>0.4173</v>
      </c>
      <c r="AJ87" t="s">
        <v>35</v>
      </c>
      <c r="AK87">
        <v>9.5699999999999993E-2</v>
      </c>
      <c r="AL87">
        <v>8.9099999999999999E-2</v>
      </c>
      <c r="AM87">
        <v>0</v>
      </c>
      <c r="AN87" t="s">
        <v>35</v>
      </c>
      <c r="AO87" t="s">
        <v>35</v>
      </c>
      <c r="AP87" t="s">
        <v>35</v>
      </c>
      <c r="AQ87">
        <v>7.8100000000000003E-2</v>
      </c>
      <c r="AR87">
        <v>7.2900000000000006E-2</v>
      </c>
      <c r="AS87">
        <v>0.16839999999999999</v>
      </c>
      <c r="AT87">
        <v>0.28710000000000002</v>
      </c>
      <c r="AU87">
        <v>0.27800000000000002</v>
      </c>
      <c r="AV87">
        <v>7.3700000000000002E-2</v>
      </c>
      <c r="AW87">
        <v>4.8300000000000003E-2</v>
      </c>
      <c r="AX87">
        <v>5.0200000000000002E-2</v>
      </c>
      <c r="AY87">
        <v>0</v>
      </c>
      <c r="AZ87">
        <v>0</v>
      </c>
      <c r="BA87">
        <v>0</v>
      </c>
      <c r="BB87">
        <v>0.1053</v>
      </c>
      <c r="BC87">
        <v>0.1045</v>
      </c>
      <c r="BD87">
        <v>0.1045</v>
      </c>
      <c r="BE87" t="s">
        <v>35</v>
      </c>
      <c r="BF87">
        <v>6.8500000000000005E-2</v>
      </c>
      <c r="BG87">
        <v>6.7299999999999999E-2</v>
      </c>
      <c r="BH87" t="s">
        <v>35</v>
      </c>
      <c r="BI87">
        <v>3.4200000000000001E-2</v>
      </c>
      <c r="BJ87">
        <v>3.5700000000000003E-2</v>
      </c>
      <c r="BK87">
        <v>0</v>
      </c>
      <c r="BL87" t="s">
        <v>35</v>
      </c>
      <c r="BM87" t="s">
        <v>35</v>
      </c>
      <c r="BN87" t="s">
        <v>35</v>
      </c>
      <c r="BO87">
        <v>2.3699999999999999E-2</v>
      </c>
      <c r="BP87">
        <v>2.35E-2</v>
      </c>
      <c r="BQ87">
        <v>0.1474</v>
      </c>
      <c r="BR87">
        <v>0.10970000000000001</v>
      </c>
      <c r="BS87">
        <v>0.11260000000000001</v>
      </c>
      <c r="BT87">
        <v>7.3700000000000002E-2</v>
      </c>
      <c r="BU87">
        <v>2.46E-2</v>
      </c>
      <c r="BV87">
        <v>2.8400000000000002E-2</v>
      </c>
      <c r="BW87">
        <v>0.1895</v>
      </c>
      <c r="BX87">
        <v>0.14219999999999999</v>
      </c>
      <c r="BY87">
        <v>0.1459</v>
      </c>
    </row>
    <row r="88" spans="1:77" x14ac:dyDescent="0.25">
      <c r="A88">
        <v>3</v>
      </c>
      <c r="B88">
        <v>394</v>
      </c>
      <c r="C88">
        <v>140</v>
      </c>
      <c r="D88">
        <v>850</v>
      </c>
      <c r="E88">
        <v>980</v>
      </c>
      <c r="F88">
        <v>0.5474</v>
      </c>
      <c r="G88">
        <v>0.6623</v>
      </c>
      <c r="H88">
        <v>0.64629999999999999</v>
      </c>
      <c r="I88">
        <v>0.49640000000000001</v>
      </c>
      <c r="J88">
        <v>0.57140000000000002</v>
      </c>
      <c r="K88">
        <v>0.56100000000000005</v>
      </c>
      <c r="L88">
        <v>0.1022</v>
      </c>
      <c r="M88">
        <v>6.0199999999999997E-2</v>
      </c>
      <c r="N88">
        <v>6.6100000000000006E-2</v>
      </c>
      <c r="O88">
        <v>0</v>
      </c>
      <c r="P88">
        <v>0</v>
      </c>
      <c r="Q88">
        <v>0</v>
      </c>
      <c r="R88">
        <v>6.5699999999999995E-2</v>
      </c>
      <c r="S88">
        <v>5.1900000000000002E-2</v>
      </c>
      <c r="T88">
        <v>5.3900000000000003E-2</v>
      </c>
      <c r="U88">
        <v>0</v>
      </c>
      <c r="V88">
        <v>0</v>
      </c>
      <c r="W88">
        <v>0</v>
      </c>
      <c r="X88">
        <v>0</v>
      </c>
      <c r="Y88">
        <v>0</v>
      </c>
      <c r="Z88">
        <v>0</v>
      </c>
      <c r="AA88">
        <v>0</v>
      </c>
      <c r="AB88">
        <v>0</v>
      </c>
      <c r="AC88">
        <v>0</v>
      </c>
      <c r="AD88">
        <v>8.0299999999999996E-2</v>
      </c>
      <c r="AE88">
        <v>7.1999999999999995E-2</v>
      </c>
      <c r="AF88">
        <v>7.3200000000000001E-2</v>
      </c>
      <c r="AG88">
        <v>0.32850000000000001</v>
      </c>
      <c r="AH88">
        <v>0.45929999999999999</v>
      </c>
      <c r="AI88">
        <v>0.44109999999999999</v>
      </c>
      <c r="AJ88" t="s">
        <v>35</v>
      </c>
      <c r="AK88">
        <v>3.78E-2</v>
      </c>
      <c r="AL88">
        <v>3.3500000000000002E-2</v>
      </c>
      <c r="AM88">
        <v>0</v>
      </c>
      <c r="AN88">
        <v>0</v>
      </c>
      <c r="AO88">
        <v>0</v>
      </c>
      <c r="AP88" t="s">
        <v>35</v>
      </c>
      <c r="AQ88">
        <v>3.1899999999999998E-2</v>
      </c>
      <c r="AR88">
        <v>2.8500000000000001E-2</v>
      </c>
      <c r="AS88">
        <v>0.28470000000000001</v>
      </c>
      <c r="AT88">
        <v>0.39079999999999998</v>
      </c>
      <c r="AU88">
        <v>0.376</v>
      </c>
      <c r="AV88" t="s">
        <v>35</v>
      </c>
      <c r="AW88">
        <v>3.0700000000000002E-2</v>
      </c>
      <c r="AX88">
        <v>3.15E-2</v>
      </c>
      <c r="AY88">
        <v>0</v>
      </c>
      <c r="AZ88">
        <v>0</v>
      </c>
      <c r="BA88">
        <v>0</v>
      </c>
      <c r="BB88">
        <v>4.3799999999999999E-2</v>
      </c>
      <c r="BC88">
        <v>7.6700000000000004E-2</v>
      </c>
      <c r="BD88">
        <v>7.22E-2</v>
      </c>
      <c r="BE88" t="s">
        <v>35</v>
      </c>
      <c r="BF88">
        <v>5.5500000000000001E-2</v>
      </c>
      <c r="BG88">
        <v>5.28E-2</v>
      </c>
      <c r="BH88">
        <v>0</v>
      </c>
      <c r="BI88">
        <v>1.89E-2</v>
      </c>
      <c r="BJ88">
        <v>1.6299999999999999E-2</v>
      </c>
      <c r="BK88" t="s">
        <v>35</v>
      </c>
      <c r="BL88" t="s">
        <v>35</v>
      </c>
      <c r="BM88" t="s">
        <v>35</v>
      </c>
      <c r="BN88" t="s">
        <v>35</v>
      </c>
      <c r="BO88">
        <v>1.4200000000000001E-2</v>
      </c>
      <c r="BP88">
        <v>1.32E-2</v>
      </c>
      <c r="BQ88">
        <v>0.28470000000000001</v>
      </c>
      <c r="BR88">
        <v>0.17119999999999999</v>
      </c>
      <c r="BS88">
        <v>0.187</v>
      </c>
      <c r="BT88">
        <v>8.0299999999999996E-2</v>
      </c>
      <c r="BU88">
        <v>4.2500000000000003E-2</v>
      </c>
      <c r="BV88">
        <v>4.7800000000000002E-2</v>
      </c>
      <c r="BW88">
        <v>8.7599999999999997E-2</v>
      </c>
      <c r="BX88">
        <v>0.124</v>
      </c>
      <c r="BY88">
        <v>0.11890000000000001</v>
      </c>
    </row>
    <row r="89" spans="1:77" x14ac:dyDescent="0.25">
      <c r="A89">
        <v>3</v>
      </c>
      <c r="B89">
        <v>821</v>
      </c>
      <c r="C89">
        <v>180</v>
      </c>
      <c r="D89">
        <v>1030</v>
      </c>
      <c r="E89">
        <v>1210</v>
      </c>
      <c r="F89">
        <v>0.73740000000000006</v>
      </c>
      <c r="G89">
        <v>0.75190000000000001</v>
      </c>
      <c r="H89">
        <v>0.74980000000000002</v>
      </c>
      <c r="I89">
        <v>0.70389999999999997</v>
      </c>
      <c r="J89">
        <v>0.71209999999999996</v>
      </c>
      <c r="K89">
        <v>0.71089999999999998</v>
      </c>
      <c r="L89">
        <v>6.7000000000000004E-2</v>
      </c>
      <c r="M89">
        <v>7.6799999999999993E-2</v>
      </c>
      <c r="N89">
        <v>7.5399999999999995E-2</v>
      </c>
      <c r="O89">
        <v>0</v>
      </c>
      <c r="P89">
        <v>0</v>
      </c>
      <c r="Q89">
        <v>0</v>
      </c>
      <c r="R89">
        <v>0</v>
      </c>
      <c r="S89">
        <v>2.7199999999999998E-2</v>
      </c>
      <c r="T89">
        <v>2.3199999999999998E-2</v>
      </c>
      <c r="U89">
        <v>0</v>
      </c>
      <c r="V89" t="s">
        <v>35</v>
      </c>
      <c r="W89" t="s">
        <v>35</v>
      </c>
      <c r="X89">
        <v>3.9100000000000003E-2</v>
      </c>
      <c r="Y89">
        <v>2.3300000000000001E-2</v>
      </c>
      <c r="Z89">
        <v>2.5700000000000001E-2</v>
      </c>
      <c r="AA89">
        <v>0</v>
      </c>
      <c r="AB89">
        <v>0</v>
      </c>
      <c r="AC89">
        <v>0</v>
      </c>
      <c r="AD89" t="s">
        <v>35</v>
      </c>
      <c r="AE89">
        <v>5.0599999999999999E-2</v>
      </c>
      <c r="AF89">
        <v>4.3900000000000002E-2</v>
      </c>
      <c r="AG89">
        <v>0.5978</v>
      </c>
      <c r="AH89">
        <v>0.57979999999999998</v>
      </c>
      <c r="AI89">
        <v>0.58240000000000003</v>
      </c>
      <c r="AJ89">
        <v>3.9100000000000003E-2</v>
      </c>
      <c r="AK89">
        <v>0.1177</v>
      </c>
      <c r="AL89">
        <v>0.106</v>
      </c>
      <c r="AM89">
        <v>0</v>
      </c>
      <c r="AN89" t="s">
        <v>35</v>
      </c>
      <c r="AO89" t="s">
        <v>35</v>
      </c>
      <c r="AP89" t="s">
        <v>35</v>
      </c>
      <c r="AQ89">
        <v>6.3200000000000006E-2</v>
      </c>
      <c r="AR89">
        <v>5.4699999999999999E-2</v>
      </c>
      <c r="AS89">
        <v>0.55869999999999997</v>
      </c>
      <c r="AT89">
        <v>0.44259999999999999</v>
      </c>
      <c r="AU89">
        <v>0.45979999999999999</v>
      </c>
      <c r="AV89">
        <v>0</v>
      </c>
      <c r="AW89">
        <v>1.95E-2</v>
      </c>
      <c r="AX89">
        <v>1.66E-2</v>
      </c>
      <c r="AY89">
        <v>0</v>
      </c>
      <c r="AZ89">
        <v>0</v>
      </c>
      <c r="BA89">
        <v>0</v>
      </c>
      <c r="BB89" t="s">
        <v>35</v>
      </c>
      <c r="BC89">
        <v>3.4000000000000002E-2</v>
      </c>
      <c r="BD89">
        <v>3.2300000000000002E-2</v>
      </c>
      <c r="BE89" t="s">
        <v>35</v>
      </c>
      <c r="BF89">
        <v>1.46E-2</v>
      </c>
      <c r="BG89">
        <v>1.41E-2</v>
      </c>
      <c r="BH89" t="s">
        <v>35</v>
      </c>
      <c r="BI89">
        <v>1.95E-2</v>
      </c>
      <c r="BJ89">
        <v>1.8200000000000001E-2</v>
      </c>
      <c r="BK89">
        <v>0</v>
      </c>
      <c r="BL89">
        <v>0</v>
      </c>
      <c r="BM89">
        <v>0</v>
      </c>
      <c r="BN89" t="s">
        <v>35</v>
      </c>
      <c r="BO89">
        <v>5.7999999999999996E-3</v>
      </c>
      <c r="BP89">
        <v>6.6E-3</v>
      </c>
      <c r="BQ89">
        <v>7.2599999999999998E-2</v>
      </c>
      <c r="BR89">
        <v>0.1012</v>
      </c>
      <c r="BS89">
        <v>9.69E-2</v>
      </c>
      <c r="BT89">
        <v>5.5899999999999998E-2</v>
      </c>
      <c r="BU89">
        <v>2.4299999999999999E-2</v>
      </c>
      <c r="BV89">
        <v>2.9000000000000001E-2</v>
      </c>
      <c r="BW89">
        <v>0.1341</v>
      </c>
      <c r="BX89">
        <v>0.1226</v>
      </c>
      <c r="BY89">
        <v>0.12429999999999999</v>
      </c>
    </row>
    <row r="90" spans="1:77" x14ac:dyDescent="0.25">
      <c r="A90">
        <v>3</v>
      </c>
      <c r="B90">
        <v>850</v>
      </c>
      <c r="C90">
        <v>430</v>
      </c>
      <c r="D90">
        <v>11510</v>
      </c>
      <c r="E90">
        <v>11940</v>
      </c>
      <c r="F90">
        <v>0.53949999999999998</v>
      </c>
      <c r="G90">
        <v>0.60960000000000003</v>
      </c>
      <c r="H90">
        <v>0.60699999999999998</v>
      </c>
      <c r="I90">
        <v>0.50700000000000001</v>
      </c>
      <c r="J90">
        <v>0.54749999999999999</v>
      </c>
      <c r="K90">
        <v>0.54600000000000004</v>
      </c>
      <c r="L90">
        <v>0.114</v>
      </c>
      <c r="M90">
        <v>7.5800000000000006E-2</v>
      </c>
      <c r="N90">
        <v>7.7200000000000005E-2</v>
      </c>
      <c r="O90">
        <v>0</v>
      </c>
      <c r="P90" t="s">
        <v>36</v>
      </c>
      <c r="Q90" t="s">
        <v>36</v>
      </c>
      <c r="R90">
        <v>3.49E-2</v>
      </c>
      <c r="S90">
        <v>2.81E-2</v>
      </c>
      <c r="T90">
        <v>2.8299999999999999E-2</v>
      </c>
      <c r="U90" t="s">
        <v>35</v>
      </c>
      <c r="V90" t="s">
        <v>36</v>
      </c>
      <c r="W90" t="s">
        <v>36</v>
      </c>
      <c r="X90">
        <v>3.2599999999999997E-2</v>
      </c>
      <c r="Y90">
        <v>3.3099999999999997E-2</v>
      </c>
      <c r="Z90">
        <v>3.3099999999999997E-2</v>
      </c>
      <c r="AA90">
        <v>0</v>
      </c>
      <c r="AB90" t="s">
        <v>35</v>
      </c>
      <c r="AC90" t="s">
        <v>35</v>
      </c>
      <c r="AD90">
        <v>5.5800000000000002E-2</v>
      </c>
      <c r="AE90">
        <v>3.9899999999999998E-2</v>
      </c>
      <c r="AF90">
        <v>4.0500000000000001E-2</v>
      </c>
      <c r="AG90">
        <v>0.32329999999999998</v>
      </c>
      <c r="AH90">
        <v>0.40889999999999999</v>
      </c>
      <c r="AI90">
        <v>0.40579999999999999</v>
      </c>
      <c r="AJ90">
        <v>7.2099999999999997E-2</v>
      </c>
      <c r="AK90">
        <v>0.16059999999999999</v>
      </c>
      <c r="AL90">
        <v>0.15740000000000001</v>
      </c>
      <c r="AM90">
        <v>0</v>
      </c>
      <c r="AN90">
        <v>8.6E-3</v>
      </c>
      <c r="AO90">
        <v>8.3000000000000001E-3</v>
      </c>
      <c r="AP90">
        <v>4.19E-2</v>
      </c>
      <c r="AQ90">
        <v>0.106</v>
      </c>
      <c r="AR90">
        <v>0.1036</v>
      </c>
      <c r="AS90">
        <v>0.2326</v>
      </c>
      <c r="AT90">
        <v>0.22389999999999999</v>
      </c>
      <c r="AU90">
        <v>0.22420000000000001</v>
      </c>
      <c r="AV90">
        <v>1.8599999999999998E-2</v>
      </c>
      <c r="AW90">
        <v>2.4299999999999999E-2</v>
      </c>
      <c r="AX90">
        <v>2.41E-2</v>
      </c>
      <c r="AY90">
        <v>0</v>
      </c>
      <c r="AZ90" t="s">
        <v>35</v>
      </c>
      <c r="BA90" t="s">
        <v>35</v>
      </c>
      <c r="BB90">
        <v>3.2599999999999997E-2</v>
      </c>
      <c r="BC90">
        <v>5.6500000000000002E-2</v>
      </c>
      <c r="BD90">
        <v>5.5599999999999997E-2</v>
      </c>
      <c r="BE90" t="s">
        <v>35</v>
      </c>
      <c r="BF90">
        <v>2.9000000000000001E-2</v>
      </c>
      <c r="BG90">
        <v>2.8400000000000002E-2</v>
      </c>
      <c r="BH90">
        <v>2.0899999999999998E-2</v>
      </c>
      <c r="BI90">
        <v>2.75E-2</v>
      </c>
      <c r="BJ90">
        <v>2.7199999999999998E-2</v>
      </c>
      <c r="BK90">
        <v>0</v>
      </c>
      <c r="BL90">
        <v>0</v>
      </c>
      <c r="BM90">
        <v>0</v>
      </c>
      <c r="BN90">
        <v>0</v>
      </c>
      <c r="BO90">
        <v>5.5999999999999999E-3</v>
      </c>
      <c r="BP90">
        <v>5.4000000000000003E-3</v>
      </c>
      <c r="BQ90">
        <v>0.12559999999999999</v>
      </c>
      <c r="BR90">
        <v>0.10639999999999999</v>
      </c>
      <c r="BS90">
        <v>0.1071</v>
      </c>
      <c r="BT90">
        <v>1.8599999999999998E-2</v>
      </c>
      <c r="BU90">
        <v>1.3599999999999999E-2</v>
      </c>
      <c r="BV90">
        <v>1.37E-2</v>
      </c>
      <c r="BW90">
        <v>0.31630000000000003</v>
      </c>
      <c r="BX90">
        <v>0.27050000000000002</v>
      </c>
      <c r="BY90">
        <v>0.27210000000000001</v>
      </c>
    </row>
    <row r="91" spans="1:77" x14ac:dyDescent="0.25">
      <c r="A91">
        <v>3</v>
      </c>
      <c r="B91">
        <v>860</v>
      </c>
      <c r="C91">
        <v>220</v>
      </c>
      <c r="D91">
        <v>2580</v>
      </c>
      <c r="E91">
        <v>2800</v>
      </c>
      <c r="F91">
        <v>0.58799999999999997</v>
      </c>
      <c r="G91">
        <v>0.66990000000000005</v>
      </c>
      <c r="H91">
        <v>0.66359999999999997</v>
      </c>
      <c r="I91">
        <v>0.43059999999999998</v>
      </c>
      <c r="J91">
        <v>0.48299999999999998</v>
      </c>
      <c r="K91">
        <v>0.47889999999999999</v>
      </c>
      <c r="L91">
        <v>9.7199999999999995E-2</v>
      </c>
      <c r="M91">
        <v>0.10639999999999999</v>
      </c>
      <c r="N91">
        <v>0.1057</v>
      </c>
      <c r="O91">
        <v>0</v>
      </c>
      <c r="P91">
        <v>0</v>
      </c>
      <c r="Q91">
        <v>0</v>
      </c>
      <c r="R91">
        <v>4.1700000000000001E-2</v>
      </c>
      <c r="S91">
        <v>2.1700000000000001E-2</v>
      </c>
      <c r="T91">
        <v>2.3199999999999998E-2</v>
      </c>
      <c r="U91">
        <v>0</v>
      </c>
      <c r="V91" t="s">
        <v>35</v>
      </c>
      <c r="W91" t="s">
        <v>35</v>
      </c>
      <c r="X91" t="s">
        <v>35</v>
      </c>
      <c r="Y91" t="s">
        <v>35</v>
      </c>
      <c r="Z91" t="s">
        <v>35</v>
      </c>
      <c r="AA91">
        <v>0</v>
      </c>
      <c r="AB91">
        <v>0</v>
      </c>
      <c r="AC91">
        <v>0</v>
      </c>
      <c r="AD91">
        <v>5.5599999999999997E-2</v>
      </c>
      <c r="AE91">
        <v>5.7700000000000001E-2</v>
      </c>
      <c r="AF91">
        <v>5.7500000000000002E-2</v>
      </c>
      <c r="AG91">
        <v>0.28699999999999998</v>
      </c>
      <c r="AH91">
        <v>0.35289999999999999</v>
      </c>
      <c r="AI91">
        <v>0.34789999999999999</v>
      </c>
      <c r="AJ91">
        <v>2.7799999999999998E-2</v>
      </c>
      <c r="AK91">
        <v>2.52E-2</v>
      </c>
      <c r="AL91">
        <v>2.5399999999999999E-2</v>
      </c>
      <c r="AM91">
        <v>0</v>
      </c>
      <c r="AN91" t="s">
        <v>35</v>
      </c>
      <c r="AO91" t="s">
        <v>35</v>
      </c>
      <c r="AP91" t="s">
        <v>35</v>
      </c>
      <c r="AQ91">
        <v>1.5900000000000001E-2</v>
      </c>
      <c r="AR91">
        <v>1.61E-2</v>
      </c>
      <c r="AS91">
        <v>0.25929999999999997</v>
      </c>
      <c r="AT91">
        <v>0.3135</v>
      </c>
      <c r="AU91">
        <v>0.30930000000000002</v>
      </c>
      <c r="AV91">
        <v>0</v>
      </c>
      <c r="AW91">
        <v>1.43E-2</v>
      </c>
      <c r="AX91">
        <v>1.32E-2</v>
      </c>
      <c r="AY91">
        <v>0</v>
      </c>
      <c r="AZ91">
        <v>0</v>
      </c>
      <c r="BA91">
        <v>0</v>
      </c>
      <c r="BB91">
        <v>0.1389</v>
      </c>
      <c r="BC91">
        <v>0.17030000000000001</v>
      </c>
      <c r="BD91">
        <v>0.16789999999999999</v>
      </c>
      <c r="BE91">
        <v>9.2600000000000002E-2</v>
      </c>
      <c r="BF91">
        <v>9.6699999999999994E-2</v>
      </c>
      <c r="BG91">
        <v>9.64E-2</v>
      </c>
      <c r="BH91">
        <v>4.1700000000000001E-2</v>
      </c>
      <c r="BI91">
        <v>7.1999999999999995E-2</v>
      </c>
      <c r="BJ91">
        <v>6.9599999999999995E-2</v>
      </c>
      <c r="BK91" t="s">
        <v>35</v>
      </c>
      <c r="BL91" t="s">
        <v>35</v>
      </c>
      <c r="BM91" t="s">
        <v>35</v>
      </c>
      <c r="BN91" t="s">
        <v>35</v>
      </c>
      <c r="BO91">
        <v>1.66E-2</v>
      </c>
      <c r="BP91">
        <v>1.6799999999999999E-2</v>
      </c>
      <c r="BQ91">
        <v>0.19439999999999999</v>
      </c>
      <c r="BR91">
        <v>0.1134</v>
      </c>
      <c r="BS91">
        <v>0.1196</v>
      </c>
      <c r="BT91">
        <v>6.9400000000000003E-2</v>
      </c>
      <c r="BU91">
        <v>4.9500000000000002E-2</v>
      </c>
      <c r="BV91">
        <v>5.11E-2</v>
      </c>
      <c r="BW91">
        <v>0.14810000000000001</v>
      </c>
      <c r="BX91">
        <v>0.16719999999999999</v>
      </c>
      <c r="BY91">
        <v>0.16569999999999999</v>
      </c>
    </row>
    <row r="92" spans="1:77" x14ac:dyDescent="0.25">
      <c r="A92">
        <v>3</v>
      </c>
      <c r="B92">
        <v>861</v>
      </c>
      <c r="C92">
        <v>160</v>
      </c>
      <c r="D92">
        <v>840</v>
      </c>
      <c r="E92">
        <v>1000</v>
      </c>
      <c r="F92">
        <v>0.64100000000000001</v>
      </c>
      <c r="G92">
        <v>0.72570000000000001</v>
      </c>
      <c r="H92">
        <v>0.71240000000000003</v>
      </c>
      <c r="I92">
        <v>0.5897</v>
      </c>
      <c r="J92">
        <v>0.59379999999999999</v>
      </c>
      <c r="K92">
        <v>0.59319999999999995</v>
      </c>
      <c r="L92">
        <v>0.23080000000000001</v>
      </c>
      <c r="M92">
        <v>0.17929999999999999</v>
      </c>
      <c r="N92">
        <v>0.18740000000000001</v>
      </c>
      <c r="O92">
        <v>0</v>
      </c>
      <c r="P92">
        <v>0</v>
      </c>
      <c r="Q92">
        <v>0</v>
      </c>
      <c r="R92" t="s">
        <v>35</v>
      </c>
      <c r="S92">
        <v>2.7300000000000001E-2</v>
      </c>
      <c r="T92">
        <v>2.5100000000000001E-2</v>
      </c>
      <c r="U92">
        <v>0</v>
      </c>
      <c r="V92" t="s">
        <v>35</v>
      </c>
      <c r="W92" t="s">
        <v>35</v>
      </c>
      <c r="X92" t="s">
        <v>35</v>
      </c>
      <c r="Y92" t="s">
        <v>35</v>
      </c>
      <c r="Z92" t="s">
        <v>35</v>
      </c>
      <c r="AA92">
        <v>0</v>
      </c>
      <c r="AB92">
        <v>0</v>
      </c>
      <c r="AC92">
        <v>0</v>
      </c>
      <c r="AD92">
        <v>5.7700000000000001E-2</v>
      </c>
      <c r="AE92">
        <v>9.0300000000000005E-2</v>
      </c>
      <c r="AF92">
        <v>8.5199999999999998E-2</v>
      </c>
      <c r="AG92">
        <v>0.33329999999999999</v>
      </c>
      <c r="AH92">
        <v>0.3836</v>
      </c>
      <c r="AI92">
        <v>0.37580000000000002</v>
      </c>
      <c r="AJ92" t="s">
        <v>35</v>
      </c>
      <c r="AK92">
        <v>4.7500000000000001E-2</v>
      </c>
      <c r="AL92">
        <v>4.5100000000000001E-2</v>
      </c>
      <c r="AM92">
        <v>0</v>
      </c>
      <c r="AN92" t="s">
        <v>35</v>
      </c>
      <c r="AO92" t="s">
        <v>35</v>
      </c>
      <c r="AP92" t="s">
        <v>35</v>
      </c>
      <c r="AQ92">
        <v>2.8500000000000001E-2</v>
      </c>
      <c r="AR92">
        <v>2.7099999999999999E-2</v>
      </c>
      <c r="AS92">
        <v>0.2949</v>
      </c>
      <c r="AT92">
        <v>0.33250000000000002</v>
      </c>
      <c r="AU92">
        <v>0.32669999999999999</v>
      </c>
      <c r="AV92" t="s">
        <v>35</v>
      </c>
      <c r="AW92" t="s">
        <v>35</v>
      </c>
      <c r="AX92" t="s">
        <v>35</v>
      </c>
      <c r="AY92">
        <v>0</v>
      </c>
      <c r="AZ92" t="s">
        <v>35</v>
      </c>
      <c r="BA92" t="s">
        <v>35</v>
      </c>
      <c r="BB92" t="s">
        <v>35</v>
      </c>
      <c r="BC92">
        <v>0.114</v>
      </c>
      <c r="BD92">
        <v>0.1012</v>
      </c>
      <c r="BE92" t="s">
        <v>35</v>
      </c>
      <c r="BF92">
        <v>6.1800000000000001E-2</v>
      </c>
      <c r="BG92">
        <v>5.4100000000000002E-2</v>
      </c>
      <c r="BH92" t="s">
        <v>35</v>
      </c>
      <c r="BI92">
        <v>5.11E-2</v>
      </c>
      <c r="BJ92">
        <v>4.6100000000000002E-2</v>
      </c>
      <c r="BK92">
        <v>0</v>
      </c>
      <c r="BL92" t="s">
        <v>35</v>
      </c>
      <c r="BM92" t="s">
        <v>35</v>
      </c>
      <c r="BN92" t="s">
        <v>35</v>
      </c>
      <c r="BO92">
        <v>1.78E-2</v>
      </c>
      <c r="BP92">
        <v>1.7999999999999999E-2</v>
      </c>
      <c r="BQ92">
        <v>0.14099999999999999</v>
      </c>
      <c r="BR92">
        <v>8.6699999999999999E-2</v>
      </c>
      <c r="BS92">
        <v>9.5200000000000007E-2</v>
      </c>
      <c r="BT92">
        <v>5.7700000000000001E-2</v>
      </c>
      <c r="BU92">
        <v>4.5100000000000001E-2</v>
      </c>
      <c r="BV92">
        <v>4.7100000000000003E-2</v>
      </c>
      <c r="BW92">
        <v>0.1603</v>
      </c>
      <c r="BX92">
        <v>0.14249999999999999</v>
      </c>
      <c r="BY92">
        <v>0.14530000000000001</v>
      </c>
    </row>
    <row r="93" spans="1:77" x14ac:dyDescent="0.25">
      <c r="A93">
        <v>3</v>
      </c>
      <c r="B93">
        <v>868</v>
      </c>
      <c r="C93">
        <v>10</v>
      </c>
      <c r="D93">
        <v>180</v>
      </c>
      <c r="E93">
        <v>190</v>
      </c>
      <c r="F93" t="s">
        <v>35</v>
      </c>
      <c r="G93">
        <v>0.50849999999999995</v>
      </c>
      <c r="H93">
        <v>0.49730000000000002</v>
      </c>
      <c r="I93" t="s">
        <v>35</v>
      </c>
      <c r="J93">
        <v>0.33329999999999999</v>
      </c>
      <c r="K93">
        <v>0.32090000000000002</v>
      </c>
      <c r="L93" t="s">
        <v>35</v>
      </c>
      <c r="M93">
        <v>6.7799999999999999E-2</v>
      </c>
      <c r="N93">
        <v>6.9500000000000006E-2</v>
      </c>
      <c r="O93">
        <v>0</v>
      </c>
      <c r="P93">
        <v>0</v>
      </c>
      <c r="Q93">
        <v>0</v>
      </c>
      <c r="R93">
        <v>0</v>
      </c>
      <c r="S93" t="s">
        <v>35</v>
      </c>
      <c r="T93" t="s">
        <v>35</v>
      </c>
      <c r="U93">
        <v>0</v>
      </c>
      <c r="V93">
        <v>0</v>
      </c>
      <c r="W93">
        <v>0</v>
      </c>
      <c r="X93">
        <v>0</v>
      </c>
      <c r="Y93">
        <v>0</v>
      </c>
      <c r="Z93">
        <v>0</v>
      </c>
      <c r="AA93">
        <v>0</v>
      </c>
      <c r="AB93">
        <v>0</v>
      </c>
      <c r="AC93">
        <v>0</v>
      </c>
      <c r="AD93">
        <v>0</v>
      </c>
      <c r="AE93">
        <v>3.95E-2</v>
      </c>
      <c r="AF93">
        <v>3.7400000000000003E-2</v>
      </c>
      <c r="AG93">
        <v>0</v>
      </c>
      <c r="AH93">
        <v>0.25419999999999998</v>
      </c>
      <c r="AI93">
        <v>0.24060000000000001</v>
      </c>
      <c r="AJ93">
        <v>0</v>
      </c>
      <c r="AK93">
        <v>3.39E-2</v>
      </c>
      <c r="AL93">
        <v>3.2099999999999997E-2</v>
      </c>
      <c r="AM93">
        <v>0</v>
      </c>
      <c r="AN93">
        <v>0</v>
      </c>
      <c r="AO93">
        <v>0</v>
      </c>
      <c r="AP93">
        <v>0</v>
      </c>
      <c r="AQ93" t="s">
        <v>35</v>
      </c>
      <c r="AR93" t="s">
        <v>35</v>
      </c>
      <c r="AS93">
        <v>0</v>
      </c>
      <c r="AT93">
        <v>0.10730000000000001</v>
      </c>
      <c r="AU93">
        <v>0.1016</v>
      </c>
      <c r="AV93">
        <v>0</v>
      </c>
      <c r="AW93">
        <v>0.113</v>
      </c>
      <c r="AX93">
        <v>0.107</v>
      </c>
      <c r="AY93">
        <v>0</v>
      </c>
      <c r="AZ93">
        <v>0</v>
      </c>
      <c r="BA93">
        <v>0</v>
      </c>
      <c r="BB93" t="s">
        <v>35</v>
      </c>
      <c r="BC93">
        <v>0.17510000000000001</v>
      </c>
      <c r="BD93">
        <v>0.17649999999999999</v>
      </c>
      <c r="BE93">
        <v>0</v>
      </c>
      <c r="BF93">
        <v>0.12429999999999999</v>
      </c>
      <c r="BG93">
        <v>0.1176</v>
      </c>
      <c r="BH93" t="s">
        <v>35</v>
      </c>
      <c r="BI93">
        <v>4.5199999999999997E-2</v>
      </c>
      <c r="BJ93">
        <v>5.3499999999999999E-2</v>
      </c>
      <c r="BK93">
        <v>0</v>
      </c>
      <c r="BL93" t="s">
        <v>35</v>
      </c>
      <c r="BM93" t="s">
        <v>35</v>
      </c>
      <c r="BN93">
        <v>0</v>
      </c>
      <c r="BO93">
        <v>0</v>
      </c>
      <c r="BP93">
        <v>0</v>
      </c>
      <c r="BQ93">
        <v>0</v>
      </c>
      <c r="BR93">
        <v>0.12989999999999999</v>
      </c>
      <c r="BS93">
        <v>0.123</v>
      </c>
      <c r="BT93">
        <v>0</v>
      </c>
      <c r="BU93">
        <v>5.0799999999999998E-2</v>
      </c>
      <c r="BV93">
        <v>4.8099999999999997E-2</v>
      </c>
      <c r="BW93">
        <v>0.7</v>
      </c>
      <c r="BX93">
        <v>0.31069999999999998</v>
      </c>
      <c r="BY93">
        <v>0.33160000000000001</v>
      </c>
    </row>
    <row r="94" spans="1:77" x14ac:dyDescent="0.25">
      <c r="A94">
        <v>3</v>
      </c>
      <c r="B94">
        <v>869</v>
      </c>
      <c r="C94">
        <v>10</v>
      </c>
      <c r="D94">
        <v>130</v>
      </c>
      <c r="E94">
        <v>140</v>
      </c>
      <c r="F94">
        <v>0.57140000000000002</v>
      </c>
      <c r="G94">
        <v>0.73809999999999998</v>
      </c>
      <c r="H94">
        <v>0.72140000000000004</v>
      </c>
      <c r="I94" t="s">
        <v>35</v>
      </c>
      <c r="J94">
        <v>0.42859999999999998</v>
      </c>
      <c r="K94">
        <v>0.4214</v>
      </c>
      <c r="L94" t="s">
        <v>35</v>
      </c>
      <c r="M94">
        <v>0.26190000000000002</v>
      </c>
      <c r="N94">
        <v>0.2571</v>
      </c>
      <c r="O94">
        <v>0</v>
      </c>
      <c r="P94">
        <v>0</v>
      </c>
      <c r="Q94">
        <v>0</v>
      </c>
      <c r="R94">
        <v>0</v>
      </c>
      <c r="S94">
        <v>6.3500000000000001E-2</v>
      </c>
      <c r="T94">
        <v>5.7099999999999998E-2</v>
      </c>
      <c r="U94">
        <v>0</v>
      </c>
      <c r="V94">
        <v>0</v>
      </c>
      <c r="W94">
        <v>0</v>
      </c>
      <c r="X94">
        <v>0</v>
      </c>
      <c r="Y94">
        <v>0</v>
      </c>
      <c r="Z94">
        <v>0</v>
      </c>
      <c r="AA94">
        <v>0</v>
      </c>
      <c r="AB94">
        <v>0</v>
      </c>
      <c r="AC94">
        <v>0</v>
      </c>
      <c r="AD94">
        <v>0</v>
      </c>
      <c r="AE94">
        <v>0.1032</v>
      </c>
      <c r="AF94">
        <v>9.2899999999999996E-2</v>
      </c>
      <c r="AG94" t="s">
        <v>35</v>
      </c>
      <c r="AH94">
        <v>0.1032</v>
      </c>
      <c r="AI94">
        <v>0.1071</v>
      </c>
      <c r="AJ94">
        <v>0</v>
      </c>
      <c r="AK94" t="s">
        <v>35</v>
      </c>
      <c r="AL94" t="s">
        <v>35</v>
      </c>
      <c r="AM94">
        <v>0</v>
      </c>
      <c r="AN94">
        <v>0</v>
      </c>
      <c r="AO94">
        <v>0</v>
      </c>
      <c r="AP94">
        <v>0</v>
      </c>
      <c r="AQ94">
        <v>0</v>
      </c>
      <c r="AR94">
        <v>0</v>
      </c>
      <c r="AS94" t="s">
        <v>35</v>
      </c>
      <c r="AT94">
        <v>7.9399999999999998E-2</v>
      </c>
      <c r="AU94">
        <v>8.5699999999999998E-2</v>
      </c>
      <c r="AV94">
        <v>0</v>
      </c>
      <c r="AW94" t="s">
        <v>35</v>
      </c>
      <c r="AX94" t="s">
        <v>35</v>
      </c>
      <c r="AY94">
        <v>0</v>
      </c>
      <c r="AZ94">
        <v>0</v>
      </c>
      <c r="BA94">
        <v>0</v>
      </c>
      <c r="BB94" t="s">
        <v>35</v>
      </c>
      <c r="BC94">
        <v>0.26979999999999998</v>
      </c>
      <c r="BD94">
        <v>0.26429999999999998</v>
      </c>
      <c r="BE94" t="s">
        <v>35</v>
      </c>
      <c r="BF94">
        <v>0.254</v>
      </c>
      <c r="BG94">
        <v>0.2429</v>
      </c>
      <c r="BH94" t="s">
        <v>35</v>
      </c>
      <c r="BI94" t="s">
        <v>35</v>
      </c>
      <c r="BJ94" t="s">
        <v>35</v>
      </c>
      <c r="BK94">
        <v>0</v>
      </c>
      <c r="BL94">
        <v>0</v>
      </c>
      <c r="BM94">
        <v>0</v>
      </c>
      <c r="BN94">
        <v>0</v>
      </c>
      <c r="BO94" t="s">
        <v>35</v>
      </c>
      <c r="BP94" t="s">
        <v>35</v>
      </c>
      <c r="BQ94" t="s">
        <v>35</v>
      </c>
      <c r="BR94">
        <v>0.13489999999999999</v>
      </c>
      <c r="BS94">
        <v>0.13569999999999999</v>
      </c>
      <c r="BT94" t="s">
        <v>35</v>
      </c>
      <c r="BU94" t="s">
        <v>35</v>
      </c>
      <c r="BV94" t="s">
        <v>35</v>
      </c>
      <c r="BW94" t="s">
        <v>35</v>
      </c>
      <c r="BX94">
        <v>0.1111</v>
      </c>
      <c r="BY94">
        <v>0.12139999999999999</v>
      </c>
    </row>
    <row r="95" spans="1:77" x14ac:dyDescent="0.25">
      <c r="A95">
        <v>3</v>
      </c>
      <c r="B95">
        <v>876</v>
      </c>
      <c r="C95">
        <v>70</v>
      </c>
      <c r="D95">
        <v>330</v>
      </c>
      <c r="E95">
        <v>400</v>
      </c>
      <c r="F95">
        <v>0.61639999999999995</v>
      </c>
      <c r="G95">
        <v>0.70150000000000001</v>
      </c>
      <c r="H95">
        <v>0.68589999999999995</v>
      </c>
      <c r="I95">
        <v>0.54790000000000005</v>
      </c>
      <c r="J95">
        <v>0.56920000000000004</v>
      </c>
      <c r="K95">
        <v>0.56530000000000002</v>
      </c>
      <c r="L95" t="s">
        <v>35</v>
      </c>
      <c r="M95">
        <v>0.1077</v>
      </c>
      <c r="N95">
        <v>9.8000000000000004E-2</v>
      </c>
      <c r="O95">
        <v>0</v>
      </c>
      <c r="P95">
        <v>0</v>
      </c>
      <c r="Q95">
        <v>0</v>
      </c>
      <c r="R95">
        <v>0</v>
      </c>
      <c r="S95">
        <v>4.6199999999999998E-2</v>
      </c>
      <c r="T95">
        <v>3.7699999999999997E-2</v>
      </c>
      <c r="U95">
        <v>0</v>
      </c>
      <c r="V95">
        <v>0</v>
      </c>
      <c r="W95">
        <v>0</v>
      </c>
      <c r="X95" t="s">
        <v>35</v>
      </c>
      <c r="Y95">
        <v>0</v>
      </c>
      <c r="Z95" t="s">
        <v>35</v>
      </c>
      <c r="AA95">
        <v>0</v>
      </c>
      <c r="AB95">
        <v>0</v>
      </c>
      <c r="AC95">
        <v>0</v>
      </c>
      <c r="AD95" t="s">
        <v>35</v>
      </c>
      <c r="AE95">
        <v>0.08</v>
      </c>
      <c r="AF95">
        <v>6.7799999999999999E-2</v>
      </c>
      <c r="AG95">
        <v>0.47949999999999998</v>
      </c>
      <c r="AH95">
        <v>0.4123</v>
      </c>
      <c r="AI95">
        <v>0.42459999999999998</v>
      </c>
      <c r="AJ95" t="s">
        <v>35</v>
      </c>
      <c r="AK95">
        <v>5.5399999999999998E-2</v>
      </c>
      <c r="AL95">
        <v>5.28E-2</v>
      </c>
      <c r="AM95">
        <v>0</v>
      </c>
      <c r="AN95">
        <v>0</v>
      </c>
      <c r="AO95">
        <v>0</v>
      </c>
      <c r="AP95" t="s">
        <v>35</v>
      </c>
      <c r="AQ95">
        <v>4.9200000000000001E-2</v>
      </c>
      <c r="AR95">
        <v>4.7699999999999999E-2</v>
      </c>
      <c r="AS95">
        <v>0.36990000000000001</v>
      </c>
      <c r="AT95">
        <v>0.32</v>
      </c>
      <c r="AU95">
        <v>0.3291</v>
      </c>
      <c r="AV95" t="s">
        <v>35</v>
      </c>
      <c r="AW95">
        <v>3.6900000000000002E-2</v>
      </c>
      <c r="AX95">
        <v>4.2700000000000002E-2</v>
      </c>
      <c r="AY95">
        <v>0</v>
      </c>
      <c r="AZ95" t="s">
        <v>35</v>
      </c>
      <c r="BA95" t="s">
        <v>35</v>
      </c>
      <c r="BB95" t="s">
        <v>35</v>
      </c>
      <c r="BC95">
        <v>0.12</v>
      </c>
      <c r="BD95">
        <v>0.1106</v>
      </c>
      <c r="BE95" t="s">
        <v>35</v>
      </c>
      <c r="BF95">
        <v>7.6899999999999996E-2</v>
      </c>
      <c r="BG95">
        <v>7.0400000000000004E-2</v>
      </c>
      <c r="BH95" t="s">
        <v>35</v>
      </c>
      <c r="BI95">
        <v>4.3099999999999999E-2</v>
      </c>
      <c r="BJ95">
        <v>3.7699999999999997E-2</v>
      </c>
      <c r="BK95" t="s">
        <v>35</v>
      </c>
      <c r="BL95">
        <v>0</v>
      </c>
      <c r="BM95" t="s">
        <v>35</v>
      </c>
      <c r="BN95">
        <v>0</v>
      </c>
      <c r="BO95" t="s">
        <v>35</v>
      </c>
      <c r="BP95" t="s">
        <v>35</v>
      </c>
      <c r="BQ95">
        <v>8.2199999999999995E-2</v>
      </c>
      <c r="BR95">
        <v>0.1231</v>
      </c>
      <c r="BS95">
        <v>0.11559999999999999</v>
      </c>
      <c r="BT95">
        <v>0.17810000000000001</v>
      </c>
      <c r="BU95">
        <v>6.4600000000000005E-2</v>
      </c>
      <c r="BV95">
        <v>8.5400000000000004E-2</v>
      </c>
      <c r="BW95">
        <v>0.12330000000000001</v>
      </c>
      <c r="BX95">
        <v>0.1108</v>
      </c>
      <c r="BY95">
        <v>0.11310000000000001</v>
      </c>
    </row>
    <row r="96" spans="1:77" x14ac:dyDescent="0.25">
      <c r="A96">
        <v>3</v>
      </c>
      <c r="B96">
        <v>886</v>
      </c>
      <c r="C96">
        <v>190</v>
      </c>
      <c r="D96">
        <v>2340</v>
      </c>
      <c r="E96">
        <v>2530</v>
      </c>
      <c r="F96">
        <v>0.62629999999999997</v>
      </c>
      <c r="G96">
        <v>0.63949999999999996</v>
      </c>
      <c r="H96">
        <v>0.63849999999999996</v>
      </c>
      <c r="I96">
        <v>0.53159999999999996</v>
      </c>
      <c r="J96">
        <v>0.4541</v>
      </c>
      <c r="K96">
        <v>0.45989999999999998</v>
      </c>
      <c r="L96">
        <v>0.3211</v>
      </c>
      <c r="M96">
        <v>0.19950000000000001</v>
      </c>
      <c r="N96">
        <v>0.20860000000000001</v>
      </c>
      <c r="O96">
        <v>0</v>
      </c>
      <c r="P96">
        <v>0</v>
      </c>
      <c r="Q96">
        <v>0</v>
      </c>
      <c r="R96" t="s">
        <v>35</v>
      </c>
      <c r="S96">
        <v>2.9000000000000001E-2</v>
      </c>
      <c r="T96">
        <v>2.8799999999999999E-2</v>
      </c>
      <c r="U96">
        <v>0</v>
      </c>
      <c r="V96" t="s">
        <v>36</v>
      </c>
      <c r="W96" t="s">
        <v>36</v>
      </c>
      <c r="X96">
        <v>0</v>
      </c>
      <c r="Y96">
        <v>0</v>
      </c>
      <c r="Z96">
        <v>0</v>
      </c>
      <c r="AA96">
        <v>0</v>
      </c>
      <c r="AB96">
        <v>0</v>
      </c>
      <c r="AC96">
        <v>0</v>
      </c>
      <c r="AD96">
        <v>4.7399999999999998E-2</v>
      </c>
      <c r="AE96">
        <v>4.2299999999999997E-2</v>
      </c>
      <c r="AF96">
        <v>4.2700000000000002E-2</v>
      </c>
      <c r="AG96">
        <v>0.1842</v>
      </c>
      <c r="AH96">
        <v>0.22259999999999999</v>
      </c>
      <c r="AI96">
        <v>0.21970000000000001</v>
      </c>
      <c r="AJ96">
        <v>3.6799999999999999E-2</v>
      </c>
      <c r="AK96">
        <v>2.8199999999999999E-2</v>
      </c>
      <c r="AL96">
        <v>2.8799999999999999E-2</v>
      </c>
      <c r="AM96">
        <v>0</v>
      </c>
      <c r="AN96">
        <v>0</v>
      </c>
      <c r="AO96">
        <v>0</v>
      </c>
      <c r="AP96">
        <v>0</v>
      </c>
      <c r="AQ96" t="s">
        <v>36</v>
      </c>
      <c r="AR96" t="s">
        <v>36</v>
      </c>
      <c r="AS96">
        <v>0.1211</v>
      </c>
      <c r="AT96">
        <v>0.1555</v>
      </c>
      <c r="AU96">
        <v>0.15290000000000001</v>
      </c>
      <c r="AV96" t="s">
        <v>35</v>
      </c>
      <c r="AW96">
        <v>3.8899999999999997E-2</v>
      </c>
      <c r="AX96">
        <v>3.7900000000000003E-2</v>
      </c>
      <c r="AY96">
        <v>0</v>
      </c>
      <c r="AZ96" t="s">
        <v>35</v>
      </c>
      <c r="BA96" t="s">
        <v>35</v>
      </c>
      <c r="BB96">
        <v>8.9499999999999996E-2</v>
      </c>
      <c r="BC96">
        <v>0.16869999999999999</v>
      </c>
      <c r="BD96">
        <v>0.1628</v>
      </c>
      <c r="BE96">
        <v>6.3200000000000006E-2</v>
      </c>
      <c r="BF96">
        <v>0.1055</v>
      </c>
      <c r="BG96">
        <v>0.1023</v>
      </c>
      <c r="BH96" t="s">
        <v>35</v>
      </c>
      <c r="BI96">
        <v>6.1899999999999997E-2</v>
      </c>
      <c r="BJ96">
        <v>5.9299999999999999E-2</v>
      </c>
      <c r="BK96">
        <v>0</v>
      </c>
      <c r="BL96" t="s">
        <v>35</v>
      </c>
      <c r="BM96" t="s">
        <v>35</v>
      </c>
      <c r="BN96" t="s">
        <v>35</v>
      </c>
      <c r="BO96">
        <v>1.67E-2</v>
      </c>
      <c r="BP96">
        <v>1.5800000000000002E-2</v>
      </c>
      <c r="BQ96">
        <v>0.1263</v>
      </c>
      <c r="BR96">
        <v>0.1051</v>
      </c>
      <c r="BS96">
        <v>0.1067</v>
      </c>
      <c r="BT96">
        <v>0.1053</v>
      </c>
      <c r="BU96">
        <v>4.1000000000000002E-2</v>
      </c>
      <c r="BV96">
        <v>4.58E-2</v>
      </c>
      <c r="BW96">
        <v>0.1421</v>
      </c>
      <c r="BX96">
        <v>0.21440000000000001</v>
      </c>
      <c r="BY96">
        <v>0.20899999999999999</v>
      </c>
    </row>
    <row r="97" spans="1:77" x14ac:dyDescent="0.25">
      <c r="A97">
        <v>3</v>
      </c>
      <c r="B97">
        <v>892</v>
      </c>
      <c r="C97">
        <v>140</v>
      </c>
      <c r="D97">
        <v>1500</v>
      </c>
      <c r="E97">
        <v>1630</v>
      </c>
      <c r="F97">
        <v>0.64710000000000001</v>
      </c>
      <c r="G97">
        <v>0.65780000000000005</v>
      </c>
      <c r="H97">
        <v>0.65690000000000004</v>
      </c>
      <c r="I97">
        <v>0.63970000000000005</v>
      </c>
      <c r="J97">
        <v>0.62970000000000004</v>
      </c>
      <c r="K97">
        <v>0.63049999999999995</v>
      </c>
      <c r="L97">
        <v>0.15440000000000001</v>
      </c>
      <c r="M97">
        <v>0.11559999999999999</v>
      </c>
      <c r="N97">
        <v>0.11890000000000001</v>
      </c>
      <c r="O97">
        <v>0</v>
      </c>
      <c r="P97">
        <v>0</v>
      </c>
      <c r="Q97">
        <v>0</v>
      </c>
      <c r="R97" t="s">
        <v>35</v>
      </c>
      <c r="S97">
        <v>3.4799999999999998E-2</v>
      </c>
      <c r="T97">
        <v>3.49E-2</v>
      </c>
      <c r="U97">
        <v>0</v>
      </c>
      <c r="V97" t="s">
        <v>35</v>
      </c>
      <c r="W97" t="s">
        <v>35</v>
      </c>
      <c r="X97" t="s">
        <v>35</v>
      </c>
      <c r="Y97" t="s">
        <v>36</v>
      </c>
      <c r="Z97" t="s">
        <v>36</v>
      </c>
      <c r="AA97">
        <v>0</v>
      </c>
      <c r="AB97">
        <v>0</v>
      </c>
      <c r="AC97">
        <v>0</v>
      </c>
      <c r="AD97">
        <v>5.8799999999999998E-2</v>
      </c>
      <c r="AE97">
        <v>4.6100000000000002E-2</v>
      </c>
      <c r="AF97">
        <v>4.7199999999999999E-2</v>
      </c>
      <c r="AG97">
        <v>0.43380000000000002</v>
      </c>
      <c r="AH97">
        <v>0.47189999999999999</v>
      </c>
      <c r="AI97">
        <v>0.46879999999999999</v>
      </c>
      <c r="AJ97">
        <v>0.125</v>
      </c>
      <c r="AK97">
        <v>0.15509999999999999</v>
      </c>
      <c r="AL97">
        <v>0.15260000000000001</v>
      </c>
      <c r="AM97">
        <v>0</v>
      </c>
      <c r="AN97">
        <v>5.3E-3</v>
      </c>
      <c r="AO97" t="s">
        <v>36</v>
      </c>
      <c r="AP97">
        <v>9.5600000000000004E-2</v>
      </c>
      <c r="AQ97">
        <v>0.11899999999999999</v>
      </c>
      <c r="AR97">
        <v>0.11700000000000001</v>
      </c>
      <c r="AS97">
        <v>0.25740000000000002</v>
      </c>
      <c r="AT97">
        <v>0.29339999999999999</v>
      </c>
      <c r="AU97">
        <v>0.29039999999999999</v>
      </c>
      <c r="AV97">
        <v>5.1499999999999997E-2</v>
      </c>
      <c r="AW97">
        <v>2.3400000000000001E-2</v>
      </c>
      <c r="AX97">
        <v>2.5700000000000001E-2</v>
      </c>
      <c r="AY97">
        <v>0</v>
      </c>
      <c r="AZ97">
        <v>0</v>
      </c>
      <c r="BA97">
        <v>0</v>
      </c>
      <c r="BB97" t="s">
        <v>35</v>
      </c>
      <c r="BC97">
        <v>2.3400000000000001E-2</v>
      </c>
      <c r="BD97">
        <v>2.2100000000000002E-2</v>
      </c>
      <c r="BE97" t="s">
        <v>35</v>
      </c>
      <c r="BF97">
        <v>6.7000000000000002E-3</v>
      </c>
      <c r="BG97">
        <v>6.7000000000000002E-3</v>
      </c>
      <c r="BH97">
        <v>0</v>
      </c>
      <c r="BI97">
        <v>1.67E-2</v>
      </c>
      <c r="BJ97">
        <v>1.5299999999999999E-2</v>
      </c>
      <c r="BK97">
        <v>0</v>
      </c>
      <c r="BL97">
        <v>0</v>
      </c>
      <c r="BM97">
        <v>0</v>
      </c>
      <c r="BN97">
        <v>0</v>
      </c>
      <c r="BO97" t="s">
        <v>36</v>
      </c>
      <c r="BP97" t="s">
        <v>36</v>
      </c>
      <c r="BQ97">
        <v>0.1176</v>
      </c>
      <c r="BR97">
        <v>0.13969999999999999</v>
      </c>
      <c r="BS97">
        <v>0.13789999999999999</v>
      </c>
      <c r="BT97">
        <v>6.6199999999999995E-2</v>
      </c>
      <c r="BU97">
        <v>0.01</v>
      </c>
      <c r="BV97">
        <v>1.47E-2</v>
      </c>
      <c r="BW97">
        <v>0.1691</v>
      </c>
      <c r="BX97">
        <v>0.1925</v>
      </c>
      <c r="BY97">
        <v>0.19059999999999999</v>
      </c>
    </row>
    <row r="98" spans="1:77" x14ac:dyDescent="0.25">
      <c r="A98">
        <v>3</v>
      </c>
      <c r="B98">
        <v>933</v>
      </c>
      <c r="C98">
        <v>90</v>
      </c>
      <c r="D98">
        <v>2600</v>
      </c>
      <c r="E98">
        <v>2690</v>
      </c>
      <c r="F98">
        <v>0.45650000000000002</v>
      </c>
      <c r="G98">
        <v>0.61650000000000005</v>
      </c>
      <c r="H98">
        <v>0.61109999999999998</v>
      </c>
      <c r="I98">
        <v>0.4022</v>
      </c>
      <c r="J98">
        <v>0.53539999999999999</v>
      </c>
      <c r="K98">
        <v>0.53080000000000005</v>
      </c>
      <c r="L98">
        <v>0.16300000000000001</v>
      </c>
      <c r="M98">
        <v>0.14119999999999999</v>
      </c>
      <c r="N98">
        <v>0.1419</v>
      </c>
      <c r="O98">
        <v>0</v>
      </c>
      <c r="P98" t="s">
        <v>35</v>
      </c>
      <c r="Q98" t="s">
        <v>35</v>
      </c>
      <c r="R98" t="s">
        <v>35</v>
      </c>
      <c r="S98">
        <v>2.1499999999999998E-2</v>
      </c>
      <c r="T98">
        <v>2.12E-2</v>
      </c>
      <c r="U98">
        <v>0</v>
      </c>
      <c r="V98" t="s">
        <v>35</v>
      </c>
      <c r="W98" t="s">
        <v>35</v>
      </c>
      <c r="X98" t="s">
        <v>35</v>
      </c>
      <c r="Y98">
        <v>1.35E-2</v>
      </c>
      <c r="Z98">
        <v>1.37E-2</v>
      </c>
      <c r="AA98">
        <v>0</v>
      </c>
      <c r="AB98" t="s">
        <v>35</v>
      </c>
      <c r="AC98" t="s">
        <v>35</v>
      </c>
      <c r="AD98" t="s">
        <v>35</v>
      </c>
      <c r="AE98">
        <v>6.0400000000000002E-2</v>
      </c>
      <c r="AF98">
        <v>5.9799999999999999E-2</v>
      </c>
      <c r="AG98">
        <v>0.20649999999999999</v>
      </c>
      <c r="AH98">
        <v>0.35770000000000002</v>
      </c>
      <c r="AI98">
        <v>0.35249999999999998</v>
      </c>
      <c r="AJ98" t="s">
        <v>35</v>
      </c>
      <c r="AK98">
        <v>0.1215</v>
      </c>
      <c r="AL98">
        <v>0.11890000000000001</v>
      </c>
      <c r="AM98">
        <v>0</v>
      </c>
      <c r="AN98">
        <v>7.3000000000000001E-3</v>
      </c>
      <c r="AO98">
        <v>7.1000000000000004E-3</v>
      </c>
      <c r="AP98" t="s">
        <v>35</v>
      </c>
      <c r="AQ98">
        <v>9.0800000000000006E-2</v>
      </c>
      <c r="AR98">
        <v>8.7999999999999995E-2</v>
      </c>
      <c r="AS98">
        <v>7.6100000000000001E-2</v>
      </c>
      <c r="AT98">
        <v>0.18149999999999999</v>
      </c>
      <c r="AU98">
        <v>0.1779</v>
      </c>
      <c r="AV98">
        <v>8.6999999999999994E-2</v>
      </c>
      <c r="AW98">
        <v>5.4600000000000003E-2</v>
      </c>
      <c r="AX98">
        <v>5.57E-2</v>
      </c>
      <c r="AY98">
        <v>0</v>
      </c>
      <c r="AZ98" t="s">
        <v>35</v>
      </c>
      <c r="BA98" t="s">
        <v>35</v>
      </c>
      <c r="BB98" t="s">
        <v>35</v>
      </c>
      <c r="BC98">
        <v>7.1900000000000006E-2</v>
      </c>
      <c r="BD98">
        <v>7.0999999999999994E-2</v>
      </c>
      <c r="BE98" t="s">
        <v>35</v>
      </c>
      <c r="BF98">
        <v>0.04</v>
      </c>
      <c r="BG98">
        <v>3.9399999999999998E-2</v>
      </c>
      <c r="BH98" t="s">
        <v>35</v>
      </c>
      <c r="BI98">
        <v>3.15E-2</v>
      </c>
      <c r="BJ98">
        <v>3.1199999999999999E-2</v>
      </c>
      <c r="BK98">
        <v>0</v>
      </c>
      <c r="BL98" t="s">
        <v>35</v>
      </c>
      <c r="BM98" t="s">
        <v>35</v>
      </c>
      <c r="BN98" t="s">
        <v>35</v>
      </c>
      <c r="BO98">
        <v>9.1999999999999998E-3</v>
      </c>
      <c r="BP98">
        <v>9.2999999999999992E-3</v>
      </c>
      <c r="BQ98">
        <v>0.1739</v>
      </c>
      <c r="BR98">
        <v>0.1638</v>
      </c>
      <c r="BS98">
        <v>0.16420000000000001</v>
      </c>
      <c r="BT98" t="s">
        <v>35</v>
      </c>
      <c r="BU98">
        <v>1.4999999999999999E-2</v>
      </c>
      <c r="BV98">
        <v>1.6299999999999999E-2</v>
      </c>
      <c r="BW98">
        <v>0.31519999999999998</v>
      </c>
      <c r="BX98">
        <v>0.2046</v>
      </c>
      <c r="BY98">
        <v>0.2084</v>
      </c>
    </row>
    <row r="99" spans="1:77" x14ac:dyDescent="0.25">
      <c r="A99">
        <v>3</v>
      </c>
      <c r="B99">
        <v>203</v>
      </c>
      <c r="C99">
        <v>30</v>
      </c>
      <c r="D99">
        <v>90</v>
      </c>
      <c r="E99">
        <v>120</v>
      </c>
      <c r="F99">
        <v>0.67859999999999998</v>
      </c>
      <c r="G99">
        <v>0.62919999999999998</v>
      </c>
      <c r="H99">
        <v>0.64100000000000001</v>
      </c>
      <c r="I99">
        <v>0.64290000000000003</v>
      </c>
      <c r="J99">
        <v>0.61799999999999999</v>
      </c>
      <c r="K99">
        <v>0.62390000000000001</v>
      </c>
      <c r="L99">
        <v>0.28570000000000001</v>
      </c>
      <c r="M99">
        <v>0.20219999999999999</v>
      </c>
      <c r="N99">
        <v>0.22220000000000001</v>
      </c>
      <c r="O99">
        <v>0</v>
      </c>
      <c r="P99">
        <v>0</v>
      </c>
      <c r="Q99">
        <v>0</v>
      </c>
      <c r="R99">
        <v>0</v>
      </c>
      <c r="S99" t="s">
        <v>35</v>
      </c>
      <c r="T99" t="s">
        <v>35</v>
      </c>
      <c r="U99">
        <v>0</v>
      </c>
      <c r="V99" t="s">
        <v>35</v>
      </c>
      <c r="W99" t="s">
        <v>35</v>
      </c>
      <c r="X99">
        <v>0</v>
      </c>
      <c r="Y99">
        <v>0</v>
      </c>
      <c r="Z99">
        <v>0</v>
      </c>
      <c r="AA99">
        <v>0</v>
      </c>
      <c r="AB99">
        <v>0</v>
      </c>
      <c r="AC99">
        <v>0</v>
      </c>
      <c r="AD99" t="s">
        <v>35</v>
      </c>
      <c r="AE99" t="s">
        <v>35</v>
      </c>
      <c r="AF99" t="s">
        <v>35</v>
      </c>
      <c r="AG99">
        <v>0.35709999999999997</v>
      </c>
      <c r="AH99">
        <v>0.38200000000000001</v>
      </c>
      <c r="AI99">
        <v>0.37609999999999999</v>
      </c>
      <c r="AJ99" t="s">
        <v>35</v>
      </c>
      <c r="AK99">
        <v>8.9899999999999994E-2</v>
      </c>
      <c r="AL99">
        <v>7.6899999999999996E-2</v>
      </c>
      <c r="AM99">
        <v>0</v>
      </c>
      <c r="AN99">
        <v>0</v>
      </c>
      <c r="AO99">
        <v>0</v>
      </c>
      <c r="AP99" t="s">
        <v>35</v>
      </c>
      <c r="AQ99" t="s">
        <v>35</v>
      </c>
      <c r="AR99" t="s">
        <v>35</v>
      </c>
      <c r="AS99">
        <v>0.28570000000000001</v>
      </c>
      <c r="AT99">
        <v>0.2697</v>
      </c>
      <c r="AU99">
        <v>0.27350000000000002</v>
      </c>
      <c r="AV99" t="s">
        <v>35</v>
      </c>
      <c r="AW99" t="s">
        <v>35</v>
      </c>
      <c r="AX99" t="s">
        <v>35</v>
      </c>
      <c r="AY99">
        <v>0</v>
      </c>
      <c r="AZ99">
        <v>0</v>
      </c>
      <c r="BA99">
        <v>0</v>
      </c>
      <c r="BB99">
        <v>0</v>
      </c>
      <c r="BC99" t="s">
        <v>35</v>
      </c>
      <c r="BD99" t="s">
        <v>35</v>
      </c>
      <c r="BE99">
        <v>0</v>
      </c>
      <c r="BF99">
        <v>0</v>
      </c>
      <c r="BG99">
        <v>0</v>
      </c>
      <c r="BH99">
        <v>0</v>
      </c>
      <c r="BI99" t="s">
        <v>35</v>
      </c>
      <c r="BJ99" t="s">
        <v>35</v>
      </c>
      <c r="BK99">
        <v>0</v>
      </c>
      <c r="BL99">
        <v>0</v>
      </c>
      <c r="BM99">
        <v>0</v>
      </c>
      <c r="BN99" t="s">
        <v>35</v>
      </c>
      <c r="BO99">
        <v>0</v>
      </c>
      <c r="BP99" t="s">
        <v>35</v>
      </c>
      <c r="BQ99" t="s">
        <v>35</v>
      </c>
      <c r="BR99">
        <v>0.1348</v>
      </c>
      <c r="BS99">
        <v>0.1197</v>
      </c>
      <c r="BT99">
        <v>0</v>
      </c>
      <c r="BU99" t="s">
        <v>35</v>
      </c>
      <c r="BV99" t="s">
        <v>35</v>
      </c>
      <c r="BW99">
        <v>0.25</v>
      </c>
      <c r="BX99">
        <v>0.20219999999999999</v>
      </c>
      <c r="BY99">
        <v>0.2137</v>
      </c>
    </row>
    <row r="100" spans="1:77" x14ac:dyDescent="0.25">
      <c r="A100">
        <v>3</v>
      </c>
      <c r="B100">
        <v>212</v>
      </c>
      <c r="C100">
        <v>220</v>
      </c>
      <c r="D100">
        <v>630</v>
      </c>
      <c r="E100">
        <v>850</v>
      </c>
      <c r="F100">
        <v>0.8125</v>
      </c>
      <c r="G100">
        <v>0.70950000000000002</v>
      </c>
      <c r="H100">
        <v>0.73650000000000004</v>
      </c>
      <c r="I100">
        <v>0.79459999999999997</v>
      </c>
      <c r="J100">
        <v>0.6714</v>
      </c>
      <c r="K100">
        <v>0.70369999999999999</v>
      </c>
      <c r="L100">
        <v>6.25E-2</v>
      </c>
      <c r="M100">
        <v>6.9800000000000001E-2</v>
      </c>
      <c r="N100">
        <v>6.7900000000000002E-2</v>
      </c>
      <c r="O100" t="s">
        <v>35</v>
      </c>
      <c r="P100" t="s">
        <v>35</v>
      </c>
      <c r="Q100" t="s">
        <v>35</v>
      </c>
      <c r="R100">
        <v>2.6800000000000001E-2</v>
      </c>
      <c r="S100">
        <v>3.0200000000000001E-2</v>
      </c>
      <c r="T100">
        <v>2.93E-2</v>
      </c>
      <c r="U100">
        <v>0</v>
      </c>
      <c r="V100">
        <v>0</v>
      </c>
      <c r="W100">
        <v>0</v>
      </c>
      <c r="X100">
        <v>3.1300000000000001E-2</v>
      </c>
      <c r="Y100">
        <v>2.7E-2</v>
      </c>
      <c r="Z100">
        <v>2.81E-2</v>
      </c>
      <c r="AA100">
        <v>0</v>
      </c>
      <c r="AB100">
        <v>0</v>
      </c>
      <c r="AC100">
        <v>0</v>
      </c>
      <c r="AD100">
        <v>2.6800000000000001E-2</v>
      </c>
      <c r="AE100">
        <v>2.2200000000000001E-2</v>
      </c>
      <c r="AF100">
        <v>2.3400000000000001E-2</v>
      </c>
      <c r="AG100">
        <v>0.66959999999999997</v>
      </c>
      <c r="AH100">
        <v>0.53969999999999996</v>
      </c>
      <c r="AI100">
        <v>0.57379999999999998</v>
      </c>
      <c r="AJ100">
        <v>0.13389999999999999</v>
      </c>
      <c r="AK100">
        <v>0.1016</v>
      </c>
      <c r="AL100">
        <v>0.1101</v>
      </c>
      <c r="AM100">
        <v>0</v>
      </c>
      <c r="AN100">
        <v>0</v>
      </c>
      <c r="AO100">
        <v>0</v>
      </c>
      <c r="AP100">
        <v>5.3600000000000002E-2</v>
      </c>
      <c r="AQ100">
        <v>3.49E-2</v>
      </c>
      <c r="AR100">
        <v>3.9800000000000002E-2</v>
      </c>
      <c r="AS100">
        <v>0.51790000000000003</v>
      </c>
      <c r="AT100">
        <v>0.4254</v>
      </c>
      <c r="AU100">
        <v>0.4496</v>
      </c>
      <c r="AV100" t="s">
        <v>35</v>
      </c>
      <c r="AW100">
        <v>1.2699999999999999E-2</v>
      </c>
      <c r="AX100">
        <v>1.41E-2</v>
      </c>
      <c r="AY100">
        <v>0</v>
      </c>
      <c r="AZ100">
        <v>0</v>
      </c>
      <c r="BA100">
        <v>0</v>
      </c>
      <c r="BB100" t="s">
        <v>35</v>
      </c>
      <c r="BC100">
        <v>3.3300000000000003E-2</v>
      </c>
      <c r="BD100">
        <v>2.81E-2</v>
      </c>
      <c r="BE100">
        <v>0</v>
      </c>
      <c r="BF100" t="s">
        <v>35</v>
      </c>
      <c r="BG100" t="s">
        <v>35</v>
      </c>
      <c r="BH100" t="s">
        <v>35</v>
      </c>
      <c r="BI100">
        <v>3.0200000000000001E-2</v>
      </c>
      <c r="BJ100">
        <v>2.58E-2</v>
      </c>
      <c r="BK100">
        <v>0</v>
      </c>
      <c r="BL100">
        <v>0</v>
      </c>
      <c r="BM100">
        <v>0</v>
      </c>
      <c r="BN100" t="s">
        <v>35</v>
      </c>
      <c r="BO100" t="s">
        <v>35</v>
      </c>
      <c r="BP100" t="s">
        <v>35</v>
      </c>
      <c r="BQ100">
        <v>6.25E-2</v>
      </c>
      <c r="BR100">
        <v>6.9800000000000001E-2</v>
      </c>
      <c r="BS100">
        <v>6.7900000000000002E-2</v>
      </c>
      <c r="BT100">
        <v>4.02E-2</v>
      </c>
      <c r="BU100">
        <v>5.0799999999999998E-2</v>
      </c>
      <c r="BV100">
        <v>4.8000000000000001E-2</v>
      </c>
      <c r="BW100">
        <v>8.48E-2</v>
      </c>
      <c r="BX100">
        <v>0.16980000000000001</v>
      </c>
      <c r="BY100">
        <v>0.14749999999999999</v>
      </c>
    </row>
    <row r="101" spans="1:77" x14ac:dyDescent="0.25">
      <c r="A101">
        <v>3</v>
      </c>
      <c r="B101">
        <v>312</v>
      </c>
      <c r="C101">
        <v>140</v>
      </c>
      <c r="D101">
        <v>500</v>
      </c>
      <c r="E101">
        <v>630</v>
      </c>
      <c r="F101">
        <v>0.65190000000000003</v>
      </c>
      <c r="G101">
        <v>0.59119999999999995</v>
      </c>
      <c r="H101">
        <v>0.60409999999999997</v>
      </c>
      <c r="I101">
        <v>0.65190000000000003</v>
      </c>
      <c r="J101">
        <v>0.56310000000000004</v>
      </c>
      <c r="K101">
        <v>0.58199999999999996</v>
      </c>
      <c r="L101">
        <v>5.9299999999999999E-2</v>
      </c>
      <c r="M101">
        <v>7.4099999999999999E-2</v>
      </c>
      <c r="N101">
        <v>7.0999999999999994E-2</v>
      </c>
      <c r="O101">
        <v>0</v>
      </c>
      <c r="P101" t="s">
        <v>35</v>
      </c>
      <c r="Q101" t="s">
        <v>35</v>
      </c>
      <c r="R101" t="s">
        <v>35</v>
      </c>
      <c r="S101" t="s">
        <v>35</v>
      </c>
      <c r="T101">
        <v>1.26E-2</v>
      </c>
      <c r="U101" t="s">
        <v>35</v>
      </c>
      <c r="V101">
        <v>0</v>
      </c>
      <c r="W101" t="s">
        <v>35</v>
      </c>
      <c r="X101">
        <v>0</v>
      </c>
      <c r="Y101" t="s">
        <v>35</v>
      </c>
      <c r="Z101" t="s">
        <v>35</v>
      </c>
      <c r="AA101">
        <v>0</v>
      </c>
      <c r="AB101">
        <v>0</v>
      </c>
      <c r="AC101">
        <v>0</v>
      </c>
      <c r="AD101" t="s">
        <v>35</v>
      </c>
      <c r="AE101">
        <v>2.1999999999999999E-2</v>
      </c>
      <c r="AF101">
        <v>2.3699999999999999E-2</v>
      </c>
      <c r="AG101">
        <v>0.56299999999999994</v>
      </c>
      <c r="AH101">
        <v>0.47489999999999999</v>
      </c>
      <c r="AI101">
        <v>0.49370000000000003</v>
      </c>
      <c r="AJ101">
        <v>8.1500000000000003E-2</v>
      </c>
      <c r="AK101">
        <v>7.8200000000000006E-2</v>
      </c>
      <c r="AL101">
        <v>7.8899999999999998E-2</v>
      </c>
      <c r="AM101">
        <v>0</v>
      </c>
      <c r="AN101">
        <v>0</v>
      </c>
      <c r="AO101">
        <v>0</v>
      </c>
      <c r="AP101" t="s">
        <v>35</v>
      </c>
      <c r="AQ101">
        <v>2.4E-2</v>
      </c>
      <c r="AR101">
        <v>2.2100000000000002E-2</v>
      </c>
      <c r="AS101">
        <v>0.44440000000000002</v>
      </c>
      <c r="AT101">
        <v>0.35670000000000002</v>
      </c>
      <c r="AU101">
        <v>0.37540000000000001</v>
      </c>
      <c r="AV101" t="s">
        <v>35</v>
      </c>
      <c r="AW101">
        <v>4.0099999999999997E-2</v>
      </c>
      <c r="AX101">
        <v>3.9399999999999998E-2</v>
      </c>
      <c r="AY101">
        <v>0</v>
      </c>
      <c r="AZ101">
        <v>0</v>
      </c>
      <c r="BA101">
        <v>0</v>
      </c>
      <c r="BB101">
        <v>0</v>
      </c>
      <c r="BC101">
        <v>2.4E-2</v>
      </c>
      <c r="BD101">
        <v>1.89E-2</v>
      </c>
      <c r="BE101">
        <v>0</v>
      </c>
      <c r="BF101">
        <v>1.6E-2</v>
      </c>
      <c r="BG101">
        <v>1.26E-2</v>
      </c>
      <c r="BH101">
        <v>0</v>
      </c>
      <c r="BI101" t="s">
        <v>35</v>
      </c>
      <c r="BJ101" t="s">
        <v>35</v>
      </c>
      <c r="BK101">
        <v>0</v>
      </c>
      <c r="BL101">
        <v>0</v>
      </c>
      <c r="BM101">
        <v>0</v>
      </c>
      <c r="BN101">
        <v>0</v>
      </c>
      <c r="BO101" t="s">
        <v>35</v>
      </c>
      <c r="BP101" t="s">
        <v>35</v>
      </c>
      <c r="BQ101">
        <v>0.14069999999999999</v>
      </c>
      <c r="BR101">
        <v>0.1323</v>
      </c>
      <c r="BS101">
        <v>0.1341</v>
      </c>
      <c r="BT101" t="s">
        <v>35</v>
      </c>
      <c r="BU101">
        <v>2.6100000000000002E-2</v>
      </c>
      <c r="BV101">
        <v>2.8400000000000002E-2</v>
      </c>
      <c r="BW101">
        <v>0.1704</v>
      </c>
      <c r="BX101">
        <v>0.2505</v>
      </c>
      <c r="BY101">
        <v>0.2334</v>
      </c>
    </row>
    <row r="102" spans="1:77" x14ac:dyDescent="0.25">
      <c r="A102">
        <v>3</v>
      </c>
      <c r="B102">
        <v>334</v>
      </c>
      <c r="C102">
        <v>260</v>
      </c>
      <c r="D102">
        <v>1620</v>
      </c>
      <c r="E102">
        <v>1880</v>
      </c>
      <c r="F102">
        <v>0.66410000000000002</v>
      </c>
      <c r="G102">
        <v>0.66539999999999999</v>
      </c>
      <c r="H102">
        <v>0.66520000000000001</v>
      </c>
      <c r="I102">
        <v>0.6603</v>
      </c>
      <c r="J102">
        <v>0.64629999999999999</v>
      </c>
      <c r="K102">
        <v>0.6482</v>
      </c>
      <c r="L102">
        <v>9.5399999999999999E-2</v>
      </c>
      <c r="M102">
        <v>0.11559999999999999</v>
      </c>
      <c r="N102">
        <v>0.1128</v>
      </c>
      <c r="O102">
        <v>0</v>
      </c>
      <c r="P102" t="s">
        <v>35</v>
      </c>
      <c r="Q102" t="s">
        <v>35</v>
      </c>
      <c r="R102">
        <v>3.44E-2</v>
      </c>
      <c r="S102">
        <v>3.4000000000000002E-2</v>
      </c>
      <c r="T102">
        <v>3.4099999999999998E-2</v>
      </c>
      <c r="U102">
        <v>0</v>
      </c>
      <c r="V102">
        <v>0</v>
      </c>
      <c r="W102">
        <v>0</v>
      </c>
      <c r="X102">
        <v>0</v>
      </c>
      <c r="Y102" t="s">
        <v>36</v>
      </c>
      <c r="Z102" t="s">
        <v>36</v>
      </c>
      <c r="AA102">
        <v>0</v>
      </c>
      <c r="AB102">
        <v>0</v>
      </c>
      <c r="AC102">
        <v>0</v>
      </c>
      <c r="AD102">
        <v>3.44E-2</v>
      </c>
      <c r="AE102">
        <v>4.6399999999999997E-2</v>
      </c>
      <c r="AF102">
        <v>4.4699999999999997E-2</v>
      </c>
      <c r="AG102">
        <v>0.53049999999999997</v>
      </c>
      <c r="AH102">
        <v>0.49099999999999999</v>
      </c>
      <c r="AI102">
        <v>0.4965</v>
      </c>
      <c r="AJ102">
        <v>8.4000000000000005E-2</v>
      </c>
      <c r="AK102">
        <v>0.1404</v>
      </c>
      <c r="AL102">
        <v>0.13250000000000001</v>
      </c>
      <c r="AM102">
        <v>0</v>
      </c>
      <c r="AN102" t="s">
        <v>35</v>
      </c>
      <c r="AO102" t="s">
        <v>35</v>
      </c>
      <c r="AP102" t="s">
        <v>35</v>
      </c>
      <c r="AQ102">
        <v>9.0300000000000005E-2</v>
      </c>
      <c r="AR102">
        <v>8.0399999999999999E-2</v>
      </c>
      <c r="AS102">
        <v>0.37790000000000001</v>
      </c>
      <c r="AT102">
        <v>0.32219999999999999</v>
      </c>
      <c r="AU102">
        <v>0.33</v>
      </c>
      <c r="AV102">
        <v>6.8699999999999997E-2</v>
      </c>
      <c r="AW102">
        <v>2.8400000000000002E-2</v>
      </c>
      <c r="AX102">
        <v>3.4099999999999998E-2</v>
      </c>
      <c r="AY102">
        <v>0</v>
      </c>
      <c r="AZ102" t="s">
        <v>35</v>
      </c>
      <c r="BA102" t="s">
        <v>35</v>
      </c>
      <c r="BB102" t="s">
        <v>35</v>
      </c>
      <c r="BC102">
        <v>1.61E-2</v>
      </c>
      <c r="BD102">
        <v>1.44E-2</v>
      </c>
      <c r="BE102" t="s">
        <v>35</v>
      </c>
      <c r="BF102">
        <v>9.2999999999999992E-3</v>
      </c>
      <c r="BG102">
        <v>8.5000000000000006E-3</v>
      </c>
      <c r="BH102">
        <v>0</v>
      </c>
      <c r="BI102">
        <v>6.1999999999999998E-3</v>
      </c>
      <c r="BJ102">
        <v>5.3E-3</v>
      </c>
      <c r="BK102">
        <v>0</v>
      </c>
      <c r="BL102" t="s">
        <v>35</v>
      </c>
      <c r="BM102" t="s">
        <v>35</v>
      </c>
      <c r="BN102">
        <v>0</v>
      </c>
      <c r="BO102" t="s">
        <v>35</v>
      </c>
      <c r="BP102" t="s">
        <v>35</v>
      </c>
      <c r="BQ102">
        <v>0.14119999999999999</v>
      </c>
      <c r="BR102">
        <v>0.1163</v>
      </c>
      <c r="BS102">
        <v>0.1197</v>
      </c>
      <c r="BT102" t="s">
        <v>35</v>
      </c>
      <c r="BU102">
        <v>1.4800000000000001E-2</v>
      </c>
      <c r="BV102">
        <v>1.38E-2</v>
      </c>
      <c r="BW102">
        <v>0.187</v>
      </c>
      <c r="BX102">
        <v>0.20349999999999999</v>
      </c>
      <c r="BY102">
        <v>0.20119999999999999</v>
      </c>
    </row>
    <row r="103" spans="1:77" x14ac:dyDescent="0.25">
      <c r="A103">
        <v>3</v>
      </c>
      <c r="B103">
        <v>350</v>
      </c>
      <c r="C103">
        <v>220</v>
      </c>
      <c r="D103">
        <v>700</v>
      </c>
      <c r="E103">
        <v>920</v>
      </c>
      <c r="F103">
        <v>0.70450000000000002</v>
      </c>
      <c r="G103">
        <v>0.69699999999999995</v>
      </c>
      <c r="H103">
        <v>0.69879999999999998</v>
      </c>
      <c r="I103">
        <v>0.63639999999999997</v>
      </c>
      <c r="J103">
        <v>0.60309999999999997</v>
      </c>
      <c r="K103">
        <v>0.61109999999999998</v>
      </c>
      <c r="L103">
        <v>8.1799999999999998E-2</v>
      </c>
      <c r="M103">
        <v>9.5299999999999996E-2</v>
      </c>
      <c r="N103">
        <v>9.2100000000000001E-2</v>
      </c>
      <c r="O103">
        <v>0</v>
      </c>
      <c r="P103" t="s">
        <v>35</v>
      </c>
      <c r="Q103" t="s">
        <v>35</v>
      </c>
      <c r="R103" t="s">
        <v>35</v>
      </c>
      <c r="S103">
        <v>2.9899999999999999E-2</v>
      </c>
      <c r="T103">
        <v>2.5999999999999999E-2</v>
      </c>
      <c r="U103">
        <v>0</v>
      </c>
      <c r="V103" t="s">
        <v>35</v>
      </c>
      <c r="W103" t="s">
        <v>35</v>
      </c>
      <c r="X103">
        <v>9.0899999999999995E-2</v>
      </c>
      <c r="Y103">
        <v>3.8399999999999997E-2</v>
      </c>
      <c r="Z103">
        <v>5.0900000000000001E-2</v>
      </c>
      <c r="AA103">
        <v>0</v>
      </c>
      <c r="AB103">
        <v>0</v>
      </c>
      <c r="AC103">
        <v>0</v>
      </c>
      <c r="AD103">
        <v>4.0899999999999999E-2</v>
      </c>
      <c r="AE103">
        <v>6.2600000000000003E-2</v>
      </c>
      <c r="AF103">
        <v>5.74E-2</v>
      </c>
      <c r="AG103">
        <v>0.45</v>
      </c>
      <c r="AH103">
        <v>0.43669999999999998</v>
      </c>
      <c r="AI103">
        <v>0.43990000000000001</v>
      </c>
      <c r="AJ103">
        <v>4.0899999999999999E-2</v>
      </c>
      <c r="AK103">
        <v>5.1200000000000002E-2</v>
      </c>
      <c r="AL103">
        <v>4.8800000000000003E-2</v>
      </c>
      <c r="AM103">
        <v>0</v>
      </c>
      <c r="AN103" t="s">
        <v>35</v>
      </c>
      <c r="AO103" t="s">
        <v>35</v>
      </c>
      <c r="AP103">
        <v>4.0899999999999999E-2</v>
      </c>
      <c r="AQ103">
        <v>4.6899999999999997E-2</v>
      </c>
      <c r="AR103">
        <v>4.5499999999999999E-2</v>
      </c>
      <c r="AS103">
        <v>0.39090000000000003</v>
      </c>
      <c r="AT103">
        <v>0.37130000000000002</v>
      </c>
      <c r="AU103">
        <v>0.37590000000000001</v>
      </c>
      <c r="AV103" t="s">
        <v>35</v>
      </c>
      <c r="AW103">
        <v>1.4200000000000001E-2</v>
      </c>
      <c r="AX103">
        <v>1.52E-2</v>
      </c>
      <c r="AY103">
        <v>0</v>
      </c>
      <c r="AZ103">
        <v>0</v>
      </c>
      <c r="BA103">
        <v>0</v>
      </c>
      <c r="BB103">
        <v>5.91E-2</v>
      </c>
      <c r="BC103">
        <v>8.5300000000000001E-2</v>
      </c>
      <c r="BD103">
        <v>7.9100000000000004E-2</v>
      </c>
      <c r="BE103" t="s">
        <v>35</v>
      </c>
      <c r="BF103">
        <v>4.2700000000000002E-2</v>
      </c>
      <c r="BG103">
        <v>3.5799999999999998E-2</v>
      </c>
      <c r="BH103" t="s">
        <v>35</v>
      </c>
      <c r="BI103">
        <v>3.56E-2</v>
      </c>
      <c r="BJ103">
        <v>3.1399999999999997E-2</v>
      </c>
      <c r="BK103">
        <v>2.7300000000000001E-2</v>
      </c>
      <c r="BL103" t="s">
        <v>35</v>
      </c>
      <c r="BM103">
        <v>1.1900000000000001E-2</v>
      </c>
      <c r="BN103" t="s">
        <v>35</v>
      </c>
      <c r="BO103">
        <v>8.5000000000000006E-3</v>
      </c>
      <c r="BP103">
        <v>8.6999999999999994E-3</v>
      </c>
      <c r="BQ103">
        <v>0.1227</v>
      </c>
      <c r="BR103">
        <v>0.14219999999999999</v>
      </c>
      <c r="BS103">
        <v>0.1376</v>
      </c>
      <c r="BT103">
        <v>4.5499999999999999E-2</v>
      </c>
      <c r="BU103">
        <v>3.6999999999999998E-2</v>
      </c>
      <c r="BV103">
        <v>3.9E-2</v>
      </c>
      <c r="BW103">
        <v>0.1273</v>
      </c>
      <c r="BX103">
        <v>0.12379999999999999</v>
      </c>
      <c r="BY103">
        <v>0.1246</v>
      </c>
    </row>
    <row r="104" spans="1:77" x14ac:dyDescent="0.25">
      <c r="A104">
        <v>3</v>
      </c>
      <c r="B104">
        <v>351</v>
      </c>
      <c r="C104">
        <v>240</v>
      </c>
      <c r="D104">
        <v>1960</v>
      </c>
      <c r="E104">
        <v>2210</v>
      </c>
      <c r="F104">
        <v>0.60909999999999997</v>
      </c>
      <c r="G104">
        <v>0.71440000000000003</v>
      </c>
      <c r="H104">
        <v>0.70279999999999998</v>
      </c>
      <c r="I104">
        <v>0.55559999999999998</v>
      </c>
      <c r="J104">
        <v>0.64870000000000005</v>
      </c>
      <c r="K104">
        <v>0.63839999999999997</v>
      </c>
      <c r="L104">
        <v>9.8799999999999999E-2</v>
      </c>
      <c r="M104">
        <v>5.6000000000000001E-2</v>
      </c>
      <c r="N104">
        <v>6.0699999999999997E-2</v>
      </c>
      <c r="O104">
        <v>0</v>
      </c>
      <c r="P104">
        <v>0</v>
      </c>
      <c r="Q104">
        <v>0</v>
      </c>
      <c r="R104" t="s">
        <v>35</v>
      </c>
      <c r="S104">
        <v>3.56E-2</v>
      </c>
      <c r="T104">
        <v>3.2199999999999999E-2</v>
      </c>
      <c r="U104" t="s">
        <v>35</v>
      </c>
      <c r="V104">
        <v>0</v>
      </c>
      <c r="W104" t="s">
        <v>35</v>
      </c>
      <c r="X104">
        <v>0</v>
      </c>
      <c r="Y104" t="s">
        <v>35</v>
      </c>
      <c r="Z104" t="s">
        <v>35</v>
      </c>
      <c r="AA104">
        <v>0</v>
      </c>
      <c r="AB104">
        <v>0</v>
      </c>
      <c r="AC104">
        <v>0</v>
      </c>
      <c r="AD104">
        <v>3.6999999999999998E-2</v>
      </c>
      <c r="AE104">
        <v>4.48E-2</v>
      </c>
      <c r="AF104">
        <v>4.3999999999999997E-2</v>
      </c>
      <c r="AG104">
        <v>0.4486</v>
      </c>
      <c r="AH104">
        <v>0.55549999999999999</v>
      </c>
      <c r="AI104">
        <v>0.54369999999999996</v>
      </c>
      <c r="AJ104">
        <v>7.8200000000000006E-2</v>
      </c>
      <c r="AK104">
        <v>0.14149999999999999</v>
      </c>
      <c r="AL104">
        <v>0.1346</v>
      </c>
      <c r="AM104" t="s">
        <v>35</v>
      </c>
      <c r="AN104" t="s">
        <v>36</v>
      </c>
      <c r="AO104" t="s">
        <v>36</v>
      </c>
      <c r="AP104">
        <v>6.1699999999999998E-2</v>
      </c>
      <c r="AQ104">
        <v>0.1069</v>
      </c>
      <c r="AR104">
        <v>0.1019</v>
      </c>
      <c r="AS104">
        <v>0.3498</v>
      </c>
      <c r="AT104">
        <v>0.40329999999999999</v>
      </c>
      <c r="AU104">
        <v>0.39739999999999998</v>
      </c>
      <c r="AV104" t="s">
        <v>35</v>
      </c>
      <c r="AW104">
        <v>1.0699999999999999E-2</v>
      </c>
      <c r="AX104">
        <v>1.18E-2</v>
      </c>
      <c r="AY104">
        <v>0</v>
      </c>
      <c r="AZ104" t="s">
        <v>35</v>
      </c>
      <c r="BA104" t="s">
        <v>35</v>
      </c>
      <c r="BB104">
        <v>4.53E-2</v>
      </c>
      <c r="BC104">
        <v>5.6000000000000001E-2</v>
      </c>
      <c r="BD104">
        <v>5.4800000000000001E-2</v>
      </c>
      <c r="BE104">
        <v>2.8799999999999999E-2</v>
      </c>
      <c r="BF104">
        <v>3.56E-2</v>
      </c>
      <c r="BG104">
        <v>3.49E-2</v>
      </c>
      <c r="BH104" t="s">
        <v>35</v>
      </c>
      <c r="BI104">
        <v>1.9900000000000001E-2</v>
      </c>
      <c r="BJ104">
        <v>1.9E-2</v>
      </c>
      <c r="BK104" t="s">
        <v>35</v>
      </c>
      <c r="BL104" t="s">
        <v>35</v>
      </c>
      <c r="BM104" t="s">
        <v>35</v>
      </c>
      <c r="BN104" t="s">
        <v>35</v>
      </c>
      <c r="BO104">
        <v>9.7000000000000003E-3</v>
      </c>
      <c r="BP104">
        <v>9.4999999999999998E-3</v>
      </c>
      <c r="BQ104">
        <v>0.16869999999999999</v>
      </c>
      <c r="BR104">
        <v>0.1258</v>
      </c>
      <c r="BS104">
        <v>0.1305</v>
      </c>
      <c r="BT104">
        <v>6.5799999999999997E-2</v>
      </c>
      <c r="BU104">
        <v>2.3400000000000001E-2</v>
      </c>
      <c r="BV104">
        <v>2.81E-2</v>
      </c>
      <c r="BW104">
        <v>0.15640000000000001</v>
      </c>
      <c r="BX104">
        <v>0.13650000000000001</v>
      </c>
      <c r="BY104">
        <v>0.1386</v>
      </c>
    </row>
    <row r="105" spans="1:77" x14ac:dyDescent="0.25">
      <c r="A105">
        <v>3</v>
      </c>
      <c r="B105">
        <v>354</v>
      </c>
      <c r="C105">
        <v>170</v>
      </c>
      <c r="D105">
        <v>550</v>
      </c>
      <c r="E105">
        <v>720</v>
      </c>
      <c r="F105">
        <v>0.68789999999999996</v>
      </c>
      <c r="G105">
        <v>0.64910000000000001</v>
      </c>
      <c r="H105">
        <v>0.65839999999999999</v>
      </c>
      <c r="I105">
        <v>0.64739999999999998</v>
      </c>
      <c r="J105">
        <v>0.61639999999999995</v>
      </c>
      <c r="K105">
        <v>0.62380000000000002</v>
      </c>
      <c r="L105">
        <v>0.11559999999999999</v>
      </c>
      <c r="M105">
        <v>7.4499999999999997E-2</v>
      </c>
      <c r="N105">
        <v>8.4400000000000003E-2</v>
      </c>
      <c r="O105" t="s">
        <v>35</v>
      </c>
      <c r="P105" t="s">
        <v>35</v>
      </c>
      <c r="Q105">
        <v>8.3000000000000001E-3</v>
      </c>
      <c r="R105" t="s">
        <v>35</v>
      </c>
      <c r="S105">
        <v>2.3599999999999999E-2</v>
      </c>
      <c r="T105">
        <v>2.07E-2</v>
      </c>
      <c r="U105" t="s">
        <v>35</v>
      </c>
      <c r="V105">
        <v>0</v>
      </c>
      <c r="W105" t="s">
        <v>35</v>
      </c>
      <c r="X105" t="s">
        <v>35</v>
      </c>
      <c r="Y105" t="s">
        <v>35</v>
      </c>
      <c r="Z105" t="s">
        <v>35</v>
      </c>
      <c r="AA105">
        <v>0</v>
      </c>
      <c r="AB105">
        <v>0</v>
      </c>
      <c r="AC105">
        <v>0</v>
      </c>
      <c r="AD105" t="s">
        <v>35</v>
      </c>
      <c r="AE105">
        <v>3.8199999999999998E-2</v>
      </c>
      <c r="AF105">
        <v>3.4599999999999999E-2</v>
      </c>
      <c r="AG105">
        <v>0.49709999999999999</v>
      </c>
      <c r="AH105">
        <v>0.50360000000000005</v>
      </c>
      <c r="AI105">
        <v>0.50209999999999999</v>
      </c>
      <c r="AJ105">
        <v>5.7799999999999997E-2</v>
      </c>
      <c r="AK105">
        <v>5.45E-2</v>
      </c>
      <c r="AL105">
        <v>5.5300000000000002E-2</v>
      </c>
      <c r="AM105">
        <v>0</v>
      </c>
      <c r="AN105">
        <v>0</v>
      </c>
      <c r="AO105">
        <v>0</v>
      </c>
      <c r="AP105">
        <v>5.1999999999999998E-2</v>
      </c>
      <c r="AQ105">
        <v>3.8199999999999998E-2</v>
      </c>
      <c r="AR105">
        <v>4.1500000000000002E-2</v>
      </c>
      <c r="AS105">
        <v>0.3584</v>
      </c>
      <c r="AT105">
        <v>0.4073</v>
      </c>
      <c r="AU105">
        <v>0.39560000000000001</v>
      </c>
      <c r="AV105">
        <v>8.09E-2</v>
      </c>
      <c r="AW105">
        <v>4.1799999999999997E-2</v>
      </c>
      <c r="AX105">
        <v>5.1200000000000002E-2</v>
      </c>
      <c r="AY105">
        <v>0</v>
      </c>
      <c r="AZ105">
        <v>0</v>
      </c>
      <c r="BA105">
        <v>0</v>
      </c>
      <c r="BB105">
        <v>3.4700000000000002E-2</v>
      </c>
      <c r="BC105">
        <v>2.3599999999999999E-2</v>
      </c>
      <c r="BD105">
        <v>2.63E-2</v>
      </c>
      <c r="BE105" t="s">
        <v>35</v>
      </c>
      <c r="BF105">
        <v>1.4500000000000001E-2</v>
      </c>
      <c r="BG105">
        <v>1.66E-2</v>
      </c>
      <c r="BH105" t="s">
        <v>35</v>
      </c>
      <c r="BI105" t="s">
        <v>35</v>
      </c>
      <c r="BJ105">
        <v>8.3000000000000001E-3</v>
      </c>
      <c r="BK105" t="s">
        <v>35</v>
      </c>
      <c r="BL105">
        <v>0</v>
      </c>
      <c r="BM105" t="s">
        <v>35</v>
      </c>
      <c r="BN105" t="s">
        <v>35</v>
      </c>
      <c r="BO105" t="s">
        <v>35</v>
      </c>
      <c r="BP105">
        <v>8.3000000000000001E-3</v>
      </c>
      <c r="BQ105">
        <v>0.12720000000000001</v>
      </c>
      <c r="BR105">
        <v>0.13639999999999999</v>
      </c>
      <c r="BS105">
        <v>0.13420000000000001</v>
      </c>
      <c r="BT105" t="s">
        <v>35</v>
      </c>
      <c r="BU105">
        <v>0.02</v>
      </c>
      <c r="BV105">
        <v>1.9400000000000001E-2</v>
      </c>
      <c r="BW105">
        <v>0.1676</v>
      </c>
      <c r="BX105">
        <v>0.19450000000000001</v>
      </c>
      <c r="BY105">
        <v>0.18809999999999999</v>
      </c>
    </row>
    <row r="106" spans="1:77" x14ac:dyDescent="0.25">
      <c r="A106">
        <v>3</v>
      </c>
      <c r="B106">
        <v>358</v>
      </c>
      <c r="C106">
        <v>110</v>
      </c>
      <c r="D106">
        <v>520</v>
      </c>
      <c r="E106">
        <v>630</v>
      </c>
      <c r="F106">
        <v>0.60750000000000004</v>
      </c>
      <c r="G106">
        <v>0.57920000000000005</v>
      </c>
      <c r="H106">
        <v>0.58399999999999996</v>
      </c>
      <c r="I106">
        <v>0.51400000000000001</v>
      </c>
      <c r="J106">
        <v>0.49419999999999997</v>
      </c>
      <c r="K106">
        <v>0.49759999999999999</v>
      </c>
      <c r="L106">
        <v>0.14949999999999999</v>
      </c>
      <c r="M106">
        <v>0.15640000000000001</v>
      </c>
      <c r="N106">
        <v>0.1552</v>
      </c>
      <c r="O106">
        <v>0</v>
      </c>
      <c r="P106">
        <v>0</v>
      </c>
      <c r="Q106">
        <v>0</v>
      </c>
      <c r="R106" t="s">
        <v>35</v>
      </c>
      <c r="S106">
        <v>4.6300000000000001E-2</v>
      </c>
      <c r="T106">
        <v>4.1599999999999998E-2</v>
      </c>
      <c r="U106" t="s">
        <v>35</v>
      </c>
      <c r="V106">
        <v>0</v>
      </c>
      <c r="W106" t="s">
        <v>35</v>
      </c>
      <c r="X106">
        <v>0</v>
      </c>
      <c r="Y106" t="s">
        <v>35</v>
      </c>
      <c r="Z106" t="s">
        <v>35</v>
      </c>
      <c r="AA106">
        <v>0</v>
      </c>
      <c r="AB106">
        <v>0</v>
      </c>
      <c r="AC106">
        <v>0</v>
      </c>
      <c r="AD106" t="s">
        <v>35</v>
      </c>
      <c r="AE106">
        <v>6.3700000000000007E-2</v>
      </c>
      <c r="AF106">
        <v>5.6000000000000001E-2</v>
      </c>
      <c r="AG106">
        <v>0.3271</v>
      </c>
      <c r="AH106">
        <v>0.28960000000000002</v>
      </c>
      <c r="AI106">
        <v>0.29599999999999999</v>
      </c>
      <c r="AJ106" t="s">
        <v>35</v>
      </c>
      <c r="AK106">
        <v>2.9000000000000001E-2</v>
      </c>
      <c r="AL106">
        <v>2.5600000000000001E-2</v>
      </c>
      <c r="AM106">
        <v>0</v>
      </c>
      <c r="AN106">
        <v>0</v>
      </c>
      <c r="AO106">
        <v>0</v>
      </c>
      <c r="AP106">
        <v>0</v>
      </c>
      <c r="AQ106">
        <v>2.7E-2</v>
      </c>
      <c r="AR106">
        <v>2.24E-2</v>
      </c>
      <c r="AS106">
        <v>0.26169999999999999</v>
      </c>
      <c r="AT106">
        <v>0.20269999999999999</v>
      </c>
      <c r="AU106">
        <v>0.21279999999999999</v>
      </c>
      <c r="AV106">
        <v>5.6099999999999997E-2</v>
      </c>
      <c r="AW106">
        <v>5.79E-2</v>
      </c>
      <c r="AX106">
        <v>5.7599999999999998E-2</v>
      </c>
      <c r="AY106">
        <v>0</v>
      </c>
      <c r="AZ106">
        <v>0</v>
      </c>
      <c r="BA106">
        <v>0</v>
      </c>
      <c r="BB106">
        <v>9.35E-2</v>
      </c>
      <c r="BC106">
        <v>6.7599999999999993E-2</v>
      </c>
      <c r="BD106">
        <v>7.1999999999999995E-2</v>
      </c>
      <c r="BE106">
        <v>6.54E-2</v>
      </c>
      <c r="BF106">
        <v>5.6000000000000001E-2</v>
      </c>
      <c r="BG106">
        <v>5.7599999999999998E-2</v>
      </c>
      <c r="BH106" t="s">
        <v>35</v>
      </c>
      <c r="BI106">
        <v>1.1599999999999999E-2</v>
      </c>
      <c r="BJ106">
        <v>1.44E-2</v>
      </c>
      <c r="BK106">
        <v>0</v>
      </c>
      <c r="BL106">
        <v>0</v>
      </c>
      <c r="BM106">
        <v>0</v>
      </c>
      <c r="BN106">
        <v>0</v>
      </c>
      <c r="BO106">
        <v>1.7399999999999999E-2</v>
      </c>
      <c r="BP106">
        <v>1.44E-2</v>
      </c>
      <c r="BQ106">
        <v>9.35E-2</v>
      </c>
      <c r="BR106">
        <v>0.1583</v>
      </c>
      <c r="BS106">
        <v>0.1472</v>
      </c>
      <c r="BT106">
        <v>5.6099999999999997E-2</v>
      </c>
      <c r="BU106">
        <v>3.4700000000000002E-2</v>
      </c>
      <c r="BV106">
        <v>3.8399999999999997E-2</v>
      </c>
      <c r="BW106">
        <v>0.24299999999999999</v>
      </c>
      <c r="BX106">
        <v>0.2278</v>
      </c>
      <c r="BY106">
        <v>0.23039999999999999</v>
      </c>
    </row>
    <row r="107" spans="1:77" x14ac:dyDescent="0.25">
      <c r="A107">
        <v>3</v>
      </c>
      <c r="B107">
        <v>359</v>
      </c>
      <c r="C107">
        <v>160</v>
      </c>
      <c r="D107">
        <v>1930</v>
      </c>
      <c r="E107">
        <v>2090</v>
      </c>
      <c r="F107">
        <v>0.66459999999999997</v>
      </c>
      <c r="G107">
        <v>0.80069999999999997</v>
      </c>
      <c r="H107">
        <v>0.79010000000000002</v>
      </c>
      <c r="I107">
        <v>0.57930000000000004</v>
      </c>
      <c r="J107">
        <v>0.7198</v>
      </c>
      <c r="K107">
        <v>0.70879999999999999</v>
      </c>
      <c r="L107">
        <v>0.3049</v>
      </c>
      <c r="M107">
        <v>0.1178</v>
      </c>
      <c r="N107">
        <v>0.13250000000000001</v>
      </c>
      <c r="O107">
        <v>0</v>
      </c>
      <c r="P107" t="s">
        <v>35</v>
      </c>
      <c r="Q107" t="s">
        <v>35</v>
      </c>
      <c r="R107">
        <v>3.6600000000000001E-2</v>
      </c>
      <c r="S107">
        <v>2.9600000000000001E-2</v>
      </c>
      <c r="T107">
        <v>3.0099999999999998E-2</v>
      </c>
      <c r="U107">
        <v>0</v>
      </c>
      <c r="V107">
        <v>0</v>
      </c>
      <c r="W107">
        <v>0</v>
      </c>
      <c r="X107">
        <v>3.6600000000000001E-2</v>
      </c>
      <c r="Y107">
        <v>2.5399999999999999E-2</v>
      </c>
      <c r="Z107">
        <v>2.63E-2</v>
      </c>
      <c r="AA107">
        <v>0</v>
      </c>
      <c r="AB107">
        <v>0</v>
      </c>
      <c r="AC107">
        <v>0</v>
      </c>
      <c r="AD107">
        <v>4.8800000000000003E-2</v>
      </c>
      <c r="AE107">
        <v>5.1900000000000002E-2</v>
      </c>
      <c r="AF107">
        <v>5.16E-2</v>
      </c>
      <c r="AG107">
        <v>0.20119999999999999</v>
      </c>
      <c r="AH107">
        <v>0.5464</v>
      </c>
      <c r="AI107">
        <v>0.51939999999999997</v>
      </c>
      <c r="AJ107">
        <v>6.7100000000000007E-2</v>
      </c>
      <c r="AK107">
        <v>0.219</v>
      </c>
      <c r="AL107">
        <v>0.20710000000000001</v>
      </c>
      <c r="AM107">
        <v>0</v>
      </c>
      <c r="AN107" t="s">
        <v>36</v>
      </c>
      <c r="AO107" t="s">
        <v>36</v>
      </c>
      <c r="AP107">
        <v>5.4899999999999997E-2</v>
      </c>
      <c r="AQ107">
        <v>0.1671</v>
      </c>
      <c r="AR107">
        <v>0.1583</v>
      </c>
      <c r="AS107">
        <v>0.122</v>
      </c>
      <c r="AT107">
        <v>0.29420000000000002</v>
      </c>
      <c r="AU107">
        <v>0.28070000000000001</v>
      </c>
      <c r="AV107" t="s">
        <v>35</v>
      </c>
      <c r="AW107">
        <v>3.32E-2</v>
      </c>
      <c r="AX107">
        <v>3.1600000000000003E-2</v>
      </c>
      <c r="AY107">
        <v>0</v>
      </c>
      <c r="AZ107">
        <v>0</v>
      </c>
      <c r="BA107">
        <v>0</v>
      </c>
      <c r="BB107">
        <v>7.9299999999999995E-2</v>
      </c>
      <c r="BC107">
        <v>7.0099999999999996E-2</v>
      </c>
      <c r="BD107">
        <v>7.0800000000000002E-2</v>
      </c>
      <c r="BE107">
        <v>4.8800000000000003E-2</v>
      </c>
      <c r="BF107">
        <v>3.3700000000000001E-2</v>
      </c>
      <c r="BG107">
        <v>3.49E-2</v>
      </c>
      <c r="BH107" t="s">
        <v>35</v>
      </c>
      <c r="BI107">
        <v>3.6299999999999999E-2</v>
      </c>
      <c r="BJ107">
        <v>3.5900000000000001E-2</v>
      </c>
      <c r="BK107">
        <v>0</v>
      </c>
      <c r="BL107">
        <v>0</v>
      </c>
      <c r="BM107">
        <v>0</v>
      </c>
      <c r="BN107" t="s">
        <v>35</v>
      </c>
      <c r="BO107">
        <v>1.09E-2</v>
      </c>
      <c r="BP107">
        <v>1.0500000000000001E-2</v>
      </c>
      <c r="BQ107">
        <v>0.15240000000000001</v>
      </c>
      <c r="BR107">
        <v>7.7799999999999994E-2</v>
      </c>
      <c r="BS107">
        <v>8.3699999999999997E-2</v>
      </c>
      <c r="BT107" t="s">
        <v>35</v>
      </c>
      <c r="BU107">
        <v>1.5599999999999999E-2</v>
      </c>
      <c r="BV107">
        <v>1.67E-2</v>
      </c>
      <c r="BW107">
        <v>0.15240000000000001</v>
      </c>
      <c r="BX107">
        <v>0.10589999999999999</v>
      </c>
      <c r="BY107">
        <v>0.1095</v>
      </c>
    </row>
    <row r="108" spans="1:77" x14ac:dyDescent="0.25">
      <c r="A108">
        <v>3</v>
      </c>
      <c r="B108">
        <v>383</v>
      </c>
      <c r="C108">
        <v>190</v>
      </c>
      <c r="D108">
        <v>1260</v>
      </c>
      <c r="E108">
        <v>1450</v>
      </c>
      <c r="F108">
        <v>0.67369999999999997</v>
      </c>
      <c r="G108">
        <v>0.66690000000000005</v>
      </c>
      <c r="H108">
        <v>0.66779999999999995</v>
      </c>
      <c r="I108">
        <v>0.63160000000000005</v>
      </c>
      <c r="J108">
        <v>0.59650000000000003</v>
      </c>
      <c r="K108">
        <v>0.60109999999999997</v>
      </c>
      <c r="L108">
        <v>4.7399999999999998E-2</v>
      </c>
      <c r="M108">
        <v>5.5399999999999998E-2</v>
      </c>
      <c r="N108">
        <v>5.4300000000000001E-2</v>
      </c>
      <c r="O108">
        <v>0</v>
      </c>
      <c r="P108">
        <v>0</v>
      </c>
      <c r="Q108">
        <v>0</v>
      </c>
      <c r="R108" t="s">
        <v>35</v>
      </c>
      <c r="S108">
        <v>3.4799999999999998E-2</v>
      </c>
      <c r="T108">
        <v>3.3700000000000001E-2</v>
      </c>
      <c r="U108" t="s">
        <v>35</v>
      </c>
      <c r="V108" t="s">
        <v>35</v>
      </c>
      <c r="W108" t="s">
        <v>35</v>
      </c>
      <c r="X108" t="s">
        <v>35</v>
      </c>
      <c r="Y108">
        <v>1.9800000000000002E-2</v>
      </c>
      <c r="Z108">
        <v>1.9300000000000001E-2</v>
      </c>
      <c r="AA108">
        <v>0</v>
      </c>
      <c r="AB108">
        <v>0</v>
      </c>
      <c r="AC108">
        <v>0</v>
      </c>
      <c r="AD108">
        <v>4.2099999999999999E-2</v>
      </c>
      <c r="AE108">
        <v>5.7000000000000002E-2</v>
      </c>
      <c r="AF108">
        <v>5.5E-2</v>
      </c>
      <c r="AG108">
        <v>0.53680000000000005</v>
      </c>
      <c r="AH108">
        <v>0.48420000000000002</v>
      </c>
      <c r="AI108">
        <v>0.49109999999999998</v>
      </c>
      <c r="AJ108">
        <v>7.3700000000000002E-2</v>
      </c>
      <c r="AK108">
        <v>0.1258</v>
      </c>
      <c r="AL108">
        <v>0.11899999999999999</v>
      </c>
      <c r="AM108">
        <v>0</v>
      </c>
      <c r="AN108" t="s">
        <v>35</v>
      </c>
      <c r="AO108" t="s">
        <v>35</v>
      </c>
      <c r="AP108">
        <v>5.79E-2</v>
      </c>
      <c r="AQ108">
        <v>0.10680000000000001</v>
      </c>
      <c r="AR108">
        <v>0.1004</v>
      </c>
      <c r="AS108">
        <v>0.3947</v>
      </c>
      <c r="AT108">
        <v>0.34100000000000003</v>
      </c>
      <c r="AU108">
        <v>0.34799999999999998</v>
      </c>
      <c r="AV108">
        <v>6.8400000000000002E-2</v>
      </c>
      <c r="AW108">
        <v>1.7399999999999999E-2</v>
      </c>
      <c r="AX108">
        <v>2.41E-2</v>
      </c>
      <c r="AY108">
        <v>0</v>
      </c>
      <c r="AZ108" t="s">
        <v>35</v>
      </c>
      <c r="BA108" t="s">
        <v>35</v>
      </c>
      <c r="BB108">
        <v>3.1600000000000003E-2</v>
      </c>
      <c r="BC108">
        <v>6.4100000000000004E-2</v>
      </c>
      <c r="BD108">
        <v>5.9799999999999999E-2</v>
      </c>
      <c r="BE108" t="s">
        <v>35</v>
      </c>
      <c r="BF108">
        <v>3.32E-2</v>
      </c>
      <c r="BG108">
        <v>3.0300000000000001E-2</v>
      </c>
      <c r="BH108" t="s">
        <v>35</v>
      </c>
      <c r="BI108">
        <v>3.09E-2</v>
      </c>
      <c r="BJ108">
        <v>2.9600000000000001E-2</v>
      </c>
      <c r="BK108">
        <v>0</v>
      </c>
      <c r="BL108">
        <v>0</v>
      </c>
      <c r="BM108">
        <v>0</v>
      </c>
      <c r="BN108" t="s">
        <v>35</v>
      </c>
      <c r="BO108">
        <v>6.3E-3</v>
      </c>
      <c r="BP108">
        <v>6.8999999999999999E-3</v>
      </c>
      <c r="BQ108">
        <v>9.4700000000000006E-2</v>
      </c>
      <c r="BR108">
        <v>8.3099999999999993E-2</v>
      </c>
      <c r="BS108">
        <v>8.4599999999999995E-2</v>
      </c>
      <c r="BT108" t="s">
        <v>35</v>
      </c>
      <c r="BU108">
        <v>2.53E-2</v>
      </c>
      <c r="BV108">
        <v>2.5399999999999999E-2</v>
      </c>
      <c r="BW108">
        <v>0.20530000000000001</v>
      </c>
      <c r="BX108">
        <v>0.22470000000000001</v>
      </c>
      <c r="BY108">
        <v>0.22209999999999999</v>
      </c>
    </row>
    <row r="109" spans="1:77" x14ac:dyDescent="0.25">
      <c r="A109">
        <v>3</v>
      </c>
      <c r="B109">
        <v>390</v>
      </c>
      <c r="C109">
        <v>70</v>
      </c>
      <c r="D109">
        <v>560</v>
      </c>
      <c r="E109">
        <v>630</v>
      </c>
      <c r="F109">
        <v>0.56940000000000002</v>
      </c>
      <c r="G109">
        <v>0.61029999999999995</v>
      </c>
      <c r="H109">
        <v>0.60570000000000002</v>
      </c>
      <c r="I109">
        <v>0.5</v>
      </c>
      <c r="J109">
        <v>0.53739999999999999</v>
      </c>
      <c r="K109">
        <v>0.53310000000000002</v>
      </c>
      <c r="L109">
        <v>0.125</v>
      </c>
      <c r="M109">
        <v>0.15840000000000001</v>
      </c>
      <c r="N109">
        <v>0.15459999999999999</v>
      </c>
      <c r="O109">
        <v>0</v>
      </c>
      <c r="P109">
        <v>0</v>
      </c>
      <c r="Q109">
        <v>0</v>
      </c>
      <c r="R109">
        <v>0.1111</v>
      </c>
      <c r="S109">
        <v>5.3400000000000003E-2</v>
      </c>
      <c r="T109">
        <v>5.9900000000000002E-2</v>
      </c>
      <c r="U109">
        <v>0</v>
      </c>
      <c r="V109" t="s">
        <v>35</v>
      </c>
      <c r="W109" t="s">
        <v>35</v>
      </c>
      <c r="X109">
        <v>0</v>
      </c>
      <c r="Y109">
        <v>0</v>
      </c>
      <c r="Z109">
        <v>0</v>
      </c>
      <c r="AA109">
        <v>0</v>
      </c>
      <c r="AB109">
        <v>0</v>
      </c>
      <c r="AC109">
        <v>0</v>
      </c>
      <c r="AD109">
        <v>0.1389</v>
      </c>
      <c r="AE109">
        <v>0.105</v>
      </c>
      <c r="AF109">
        <v>0.10879999999999999</v>
      </c>
      <c r="AG109">
        <v>0.26390000000000002</v>
      </c>
      <c r="AH109">
        <v>0.3221</v>
      </c>
      <c r="AI109">
        <v>0.3155</v>
      </c>
      <c r="AJ109">
        <v>0</v>
      </c>
      <c r="AK109">
        <v>2.1399999999999999E-2</v>
      </c>
      <c r="AL109">
        <v>1.89E-2</v>
      </c>
      <c r="AM109">
        <v>0</v>
      </c>
      <c r="AN109">
        <v>0</v>
      </c>
      <c r="AO109">
        <v>0</v>
      </c>
      <c r="AP109">
        <v>0</v>
      </c>
      <c r="AQ109">
        <v>1.9599999999999999E-2</v>
      </c>
      <c r="AR109">
        <v>1.7399999999999999E-2</v>
      </c>
      <c r="AS109">
        <v>0.2361</v>
      </c>
      <c r="AT109">
        <v>0.23669999999999999</v>
      </c>
      <c r="AU109">
        <v>0.2366</v>
      </c>
      <c r="AV109" t="s">
        <v>35</v>
      </c>
      <c r="AW109">
        <v>6.4100000000000004E-2</v>
      </c>
      <c r="AX109">
        <v>5.9900000000000002E-2</v>
      </c>
      <c r="AY109">
        <v>0</v>
      </c>
      <c r="AZ109">
        <v>0</v>
      </c>
      <c r="BA109">
        <v>0</v>
      </c>
      <c r="BB109" t="s">
        <v>35</v>
      </c>
      <c r="BC109">
        <v>5.8700000000000002E-2</v>
      </c>
      <c r="BD109">
        <v>5.5199999999999999E-2</v>
      </c>
      <c r="BE109" t="s">
        <v>35</v>
      </c>
      <c r="BF109">
        <v>4.2700000000000002E-2</v>
      </c>
      <c r="BG109">
        <v>3.9399999999999998E-2</v>
      </c>
      <c r="BH109" t="s">
        <v>35</v>
      </c>
      <c r="BI109">
        <v>1.6E-2</v>
      </c>
      <c r="BJ109">
        <v>1.5800000000000002E-2</v>
      </c>
      <c r="BK109">
        <v>0</v>
      </c>
      <c r="BL109">
        <v>0</v>
      </c>
      <c r="BM109">
        <v>0</v>
      </c>
      <c r="BN109" t="s">
        <v>35</v>
      </c>
      <c r="BO109">
        <v>1.4200000000000001E-2</v>
      </c>
      <c r="BP109">
        <v>1.7399999999999999E-2</v>
      </c>
      <c r="BQ109">
        <v>0.22220000000000001</v>
      </c>
      <c r="BR109">
        <v>0.1459</v>
      </c>
      <c r="BS109">
        <v>0.15459999999999999</v>
      </c>
      <c r="BT109" t="s">
        <v>35</v>
      </c>
      <c r="BU109">
        <v>4.8000000000000001E-2</v>
      </c>
      <c r="BV109">
        <v>4.7300000000000002E-2</v>
      </c>
      <c r="BW109">
        <v>0.16669999999999999</v>
      </c>
      <c r="BX109">
        <v>0.19570000000000001</v>
      </c>
      <c r="BY109">
        <v>0.19239999999999999</v>
      </c>
    </row>
    <row r="110" spans="1:77" x14ac:dyDescent="0.25">
      <c r="A110">
        <v>3</v>
      </c>
      <c r="B110">
        <v>391</v>
      </c>
      <c r="C110">
        <v>100</v>
      </c>
      <c r="D110">
        <v>960</v>
      </c>
      <c r="E110">
        <v>1050</v>
      </c>
      <c r="F110">
        <v>0.56840000000000002</v>
      </c>
      <c r="G110">
        <v>0.67079999999999995</v>
      </c>
      <c r="H110">
        <v>0.66159999999999997</v>
      </c>
      <c r="I110">
        <v>0.52629999999999999</v>
      </c>
      <c r="J110">
        <v>0.61439999999999995</v>
      </c>
      <c r="K110">
        <v>0.60650000000000004</v>
      </c>
      <c r="L110" t="s">
        <v>35</v>
      </c>
      <c r="M110">
        <v>6.2700000000000006E-2</v>
      </c>
      <c r="N110">
        <v>6.08E-2</v>
      </c>
      <c r="O110">
        <v>0</v>
      </c>
      <c r="P110">
        <v>0</v>
      </c>
      <c r="Q110">
        <v>0</v>
      </c>
      <c r="R110" t="s">
        <v>35</v>
      </c>
      <c r="S110">
        <v>3.8699999999999998E-2</v>
      </c>
      <c r="T110">
        <v>3.7999999999999999E-2</v>
      </c>
      <c r="U110">
        <v>0</v>
      </c>
      <c r="V110" t="s">
        <v>35</v>
      </c>
      <c r="W110" t="s">
        <v>35</v>
      </c>
      <c r="X110">
        <v>0</v>
      </c>
      <c r="Y110">
        <v>0</v>
      </c>
      <c r="Z110">
        <v>0</v>
      </c>
      <c r="AA110">
        <v>0</v>
      </c>
      <c r="AB110">
        <v>0</v>
      </c>
      <c r="AC110">
        <v>0</v>
      </c>
      <c r="AD110" t="s">
        <v>35</v>
      </c>
      <c r="AE110">
        <v>5.1200000000000002E-2</v>
      </c>
      <c r="AF110">
        <v>4.9399999999999999E-2</v>
      </c>
      <c r="AG110">
        <v>0.4526</v>
      </c>
      <c r="AH110">
        <v>0.51200000000000001</v>
      </c>
      <c r="AI110">
        <v>0.50670000000000004</v>
      </c>
      <c r="AJ110">
        <v>6.3200000000000006E-2</v>
      </c>
      <c r="AK110">
        <v>6.7900000000000002E-2</v>
      </c>
      <c r="AL110">
        <v>6.7500000000000004E-2</v>
      </c>
      <c r="AM110">
        <v>0</v>
      </c>
      <c r="AN110" t="s">
        <v>35</v>
      </c>
      <c r="AO110" t="s">
        <v>35</v>
      </c>
      <c r="AP110" t="s">
        <v>35</v>
      </c>
      <c r="AQ110">
        <v>5.4300000000000001E-2</v>
      </c>
      <c r="AR110">
        <v>5.4199999999999998E-2</v>
      </c>
      <c r="AS110">
        <v>0.26319999999999999</v>
      </c>
      <c r="AT110">
        <v>0.33650000000000002</v>
      </c>
      <c r="AU110">
        <v>0.32979999999999998</v>
      </c>
      <c r="AV110">
        <v>0.1263</v>
      </c>
      <c r="AW110">
        <v>0.1076</v>
      </c>
      <c r="AX110">
        <v>0.10929999999999999</v>
      </c>
      <c r="AY110">
        <v>0</v>
      </c>
      <c r="AZ110">
        <v>0</v>
      </c>
      <c r="BA110">
        <v>0</v>
      </c>
      <c r="BB110" t="s">
        <v>35</v>
      </c>
      <c r="BC110">
        <v>5.2200000000000003E-2</v>
      </c>
      <c r="BD110">
        <v>5.1299999999999998E-2</v>
      </c>
      <c r="BE110" t="s">
        <v>35</v>
      </c>
      <c r="BF110">
        <v>2.93E-2</v>
      </c>
      <c r="BG110">
        <v>2.9499999999999998E-2</v>
      </c>
      <c r="BH110" t="s">
        <v>35</v>
      </c>
      <c r="BI110">
        <v>2.1899999999999999E-2</v>
      </c>
      <c r="BJ110">
        <v>2.0899999999999998E-2</v>
      </c>
      <c r="BK110">
        <v>0</v>
      </c>
      <c r="BL110" t="s">
        <v>35</v>
      </c>
      <c r="BM110" t="s">
        <v>35</v>
      </c>
      <c r="BN110">
        <v>0</v>
      </c>
      <c r="BO110" t="s">
        <v>35</v>
      </c>
      <c r="BP110" t="s">
        <v>35</v>
      </c>
      <c r="BQ110">
        <v>0.15790000000000001</v>
      </c>
      <c r="BR110">
        <v>0.1181</v>
      </c>
      <c r="BS110">
        <v>0.1217</v>
      </c>
      <c r="BT110" t="s">
        <v>35</v>
      </c>
      <c r="BU110">
        <v>2.1899999999999999E-2</v>
      </c>
      <c r="BV110">
        <v>2.1899999999999999E-2</v>
      </c>
      <c r="BW110">
        <v>0.25259999999999999</v>
      </c>
      <c r="BX110">
        <v>0.18909999999999999</v>
      </c>
      <c r="BY110">
        <v>0.19489999999999999</v>
      </c>
    </row>
    <row r="111" spans="1:77" x14ac:dyDescent="0.25">
      <c r="A111">
        <v>3</v>
      </c>
      <c r="B111">
        <v>806</v>
      </c>
      <c r="C111">
        <v>200</v>
      </c>
      <c r="D111">
        <v>820</v>
      </c>
      <c r="E111">
        <v>1020</v>
      </c>
      <c r="F111">
        <v>0.59899999999999998</v>
      </c>
      <c r="G111">
        <v>0.64800000000000002</v>
      </c>
      <c r="H111">
        <v>0.63829999999999998</v>
      </c>
      <c r="I111">
        <v>0.56930000000000003</v>
      </c>
      <c r="J111">
        <v>0.58830000000000005</v>
      </c>
      <c r="K111">
        <v>0.58460000000000001</v>
      </c>
      <c r="L111">
        <v>0.25740000000000002</v>
      </c>
      <c r="M111">
        <v>0.1547</v>
      </c>
      <c r="N111">
        <v>0.17499999999999999</v>
      </c>
      <c r="O111">
        <v>0</v>
      </c>
      <c r="P111">
        <v>0</v>
      </c>
      <c r="Q111">
        <v>0</v>
      </c>
      <c r="R111">
        <v>3.9600000000000003E-2</v>
      </c>
      <c r="S111">
        <v>3.9E-2</v>
      </c>
      <c r="T111">
        <v>3.9100000000000003E-2</v>
      </c>
      <c r="U111">
        <v>0</v>
      </c>
      <c r="V111">
        <v>0</v>
      </c>
      <c r="W111">
        <v>0</v>
      </c>
      <c r="X111">
        <v>0</v>
      </c>
      <c r="Y111" t="s">
        <v>35</v>
      </c>
      <c r="Z111" t="s">
        <v>35</v>
      </c>
      <c r="AA111">
        <v>0</v>
      </c>
      <c r="AB111">
        <v>0</v>
      </c>
      <c r="AC111">
        <v>0</v>
      </c>
      <c r="AD111">
        <v>3.4700000000000002E-2</v>
      </c>
      <c r="AE111">
        <v>6.4600000000000005E-2</v>
      </c>
      <c r="AF111">
        <v>5.8700000000000002E-2</v>
      </c>
      <c r="AG111">
        <v>0.27229999999999999</v>
      </c>
      <c r="AH111">
        <v>0.39340000000000003</v>
      </c>
      <c r="AI111">
        <v>0.3695</v>
      </c>
      <c r="AJ111" t="s">
        <v>35</v>
      </c>
      <c r="AK111">
        <v>1.0999999999999999E-2</v>
      </c>
      <c r="AL111">
        <v>1.0800000000000001E-2</v>
      </c>
      <c r="AM111">
        <v>0</v>
      </c>
      <c r="AN111">
        <v>0</v>
      </c>
      <c r="AO111">
        <v>0</v>
      </c>
      <c r="AP111" t="s">
        <v>35</v>
      </c>
      <c r="AQ111">
        <v>9.7000000000000003E-3</v>
      </c>
      <c r="AR111">
        <v>9.7999999999999997E-3</v>
      </c>
      <c r="AS111">
        <v>0.2525</v>
      </c>
      <c r="AT111">
        <v>0.3216</v>
      </c>
      <c r="AU111">
        <v>0.30790000000000001</v>
      </c>
      <c r="AV111" t="s">
        <v>35</v>
      </c>
      <c r="AW111">
        <v>6.0900000000000003E-2</v>
      </c>
      <c r="AX111">
        <v>5.0799999999999998E-2</v>
      </c>
      <c r="AY111">
        <v>0</v>
      </c>
      <c r="AZ111">
        <v>0</v>
      </c>
      <c r="BA111">
        <v>0</v>
      </c>
      <c r="BB111" t="s">
        <v>35</v>
      </c>
      <c r="BC111">
        <v>4.87E-2</v>
      </c>
      <c r="BD111">
        <v>4.2000000000000003E-2</v>
      </c>
      <c r="BE111">
        <v>0</v>
      </c>
      <c r="BF111">
        <v>1.34E-2</v>
      </c>
      <c r="BG111">
        <v>1.0800000000000001E-2</v>
      </c>
      <c r="BH111" t="s">
        <v>35</v>
      </c>
      <c r="BI111">
        <v>3.5299999999999998E-2</v>
      </c>
      <c r="BJ111">
        <v>3.1300000000000001E-2</v>
      </c>
      <c r="BK111">
        <v>0</v>
      </c>
      <c r="BL111">
        <v>0</v>
      </c>
      <c r="BM111">
        <v>0</v>
      </c>
      <c r="BN111" t="s">
        <v>35</v>
      </c>
      <c r="BO111">
        <v>1.0999999999999999E-2</v>
      </c>
      <c r="BP111">
        <v>1.17E-2</v>
      </c>
      <c r="BQ111">
        <v>0.2772</v>
      </c>
      <c r="BR111">
        <v>0.2266</v>
      </c>
      <c r="BS111">
        <v>0.2366</v>
      </c>
      <c r="BT111">
        <v>6.93E-2</v>
      </c>
      <c r="BU111">
        <v>4.87E-2</v>
      </c>
      <c r="BV111">
        <v>5.28E-2</v>
      </c>
      <c r="BW111">
        <v>5.45E-2</v>
      </c>
      <c r="BX111">
        <v>7.6700000000000004E-2</v>
      </c>
      <c r="BY111">
        <v>7.2300000000000003E-2</v>
      </c>
    </row>
    <row r="112" spans="1:77" x14ac:dyDescent="0.25">
      <c r="A112">
        <v>3</v>
      </c>
      <c r="B112">
        <v>808</v>
      </c>
      <c r="C112">
        <v>70</v>
      </c>
      <c r="D112">
        <v>740</v>
      </c>
      <c r="E112">
        <v>810</v>
      </c>
      <c r="F112">
        <v>0.57140000000000002</v>
      </c>
      <c r="G112">
        <v>0.73740000000000006</v>
      </c>
      <c r="H112">
        <v>0.72299999999999998</v>
      </c>
      <c r="I112">
        <v>0.48570000000000002</v>
      </c>
      <c r="J112">
        <v>0.6966</v>
      </c>
      <c r="K112">
        <v>0.67830000000000001</v>
      </c>
      <c r="L112">
        <v>8.5699999999999998E-2</v>
      </c>
      <c r="M112">
        <v>0.10340000000000001</v>
      </c>
      <c r="N112">
        <v>0.1019</v>
      </c>
      <c r="O112">
        <v>0</v>
      </c>
      <c r="P112">
        <v>0</v>
      </c>
      <c r="Q112">
        <v>0</v>
      </c>
      <c r="R112" t="s">
        <v>35</v>
      </c>
      <c r="S112">
        <v>3.6700000000000003E-2</v>
      </c>
      <c r="T112">
        <v>3.5999999999999997E-2</v>
      </c>
      <c r="U112">
        <v>0</v>
      </c>
      <c r="V112">
        <v>0</v>
      </c>
      <c r="W112">
        <v>0</v>
      </c>
      <c r="X112" t="s">
        <v>35</v>
      </c>
      <c r="Y112">
        <v>2.86E-2</v>
      </c>
      <c r="Z112">
        <v>2.7300000000000001E-2</v>
      </c>
      <c r="AA112">
        <v>0</v>
      </c>
      <c r="AB112">
        <v>0</v>
      </c>
      <c r="AC112">
        <v>0</v>
      </c>
      <c r="AD112" t="s">
        <v>35</v>
      </c>
      <c r="AE112">
        <v>7.3499999999999996E-2</v>
      </c>
      <c r="AF112">
        <v>6.9599999999999995E-2</v>
      </c>
      <c r="AG112">
        <v>0.35709999999999997</v>
      </c>
      <c r="AH112">
        <v>0.52790000000000004</v>
      </c>
      <c r="AI112">
        <v>0.51300000000000001</v>
      </c>
      <c r="AJ112" t="s">
        <v>35</v>
      </c>
      <c r="AK112">
        <v>0.1211</v>
      </c>
      <c r="AL112">
        <v>0.1118</v>
      </c>
      <c r="AM112">
        <v>0</v>
      </c>
      <c r="AN112" t="s">
        <v>35</v>
      </c>
      <c r="AO112" t="s">
        <v>35</v>
      </c>
      <c r="AP112" t="s">
        <v>35</v>
      </c>
      <c r="AQ112">
        <v>0.1061</v>
      </c>
      <c r="AR112">
        <v>9.8100000000000007E-2</v>
      </c>
      <c r="AS112">
        <v>0.34289999999999998</v>
      </c>
      <c r="AT112">
        <v>0.39460000000000001</v>
      </c>
      <c r="AU112">
        <v>0.3901</v>
      </c>
      <c r="AV112">
        <v>0</v>
      </c>
      <c r="AW112">
        <v>1.2200000000000001E-2</v>
      </c>
      <c r="AX112">
        <v>1.12E-2</v>
      </c>
      <c r="AY112">
        <v>0</v>
      </c>
      <c r="AZ112">
        <v>0</v>
      </c>
      <c r="BA112">
        <v>0</v>
      </c>
      <c r="BB112" t="s">
        <v>35</v>
      </c>
      <c r="BC112">
        <v>3.27E-2</v>
      </c>
      <c r="BD112">
        <v>3.5999999999999997E-2</v>
      </c>
      <c r="BE112" t="s">
        <v>35</v>
      </c>
      <c r="BF112">
        <v>2.18E-2</v>
      </c>
      <c r="BG112">
        <v>2.4799999999999999E-2</v>
      </c>
      <c r="BH112" t="s">
        <v>35</v>
      </c>
      <c r="BI112">
        <v>1.09E-2</v>
      </c>
      <c r="BJ112">
        <v>1.12E-2</v>
      </c>
      <c r="BK112">
        <v>0</v>
      </c>
      <c r="BL112">
        <v>0</v>
      </c>
      <c r="BM112">
        <v>0</v>
      </c>
      <c r="BN112" t="s">
        <v>35</v>
      </c>
      <c r="BO112">
        <v>8.2000000000000007E-3</v>
      </c>
      <c r="BP112">
        <v>8.6999999999999994E-3</v>
      </c>
      <c r="BQ112">
        <v>0.31430000000000002</v>
      </c>
      <c r="BR112">
        <v>0.16189999999999999</v>
      </c>
      <c r="BS112">
        <v>0.17519999999999999</v>
      </c>
      <c r="BT112">
        <v>8.5699999999999998E-2</v>
      </c>
      <c r="BU112">
        <v>4.3499999999999997E-2</v>
      </c>
      <c r="BV112">
        <v>4.7199999999999999E-2</v>
      </c>
      <c r="BW112" t="s">
        <v>35</v>
      </c>
      <c r="BX112">
        <v>5.7099999999999998E-2</v>
      </c>
      <c r="BY112">
        <v>5.4699999999999999E-2</v>
      </c>
    </row>
    <row r="113" spans="1:77" x14ac:dyDescent="0.25">
      <c r="A113">
        <v>3</v>
      </c>
      <c r="B113">
        <v>812</v>
      </c>
      <c r="C113">
        <v>90</v>
      </c>
      <c r="D113">
        <v>960</v>
      </c>
      <c r="E113">
        <v>1050</v>
      </c>
      <c r="F113">
        <v>0.62919999999999998</v>
      </c>
      <c r="G113">
        <v>0.75390000000000001</v>
      </c>
      <c r="H113">
        <v>0.74329999999999996</v>
      </c>
      <c r="I113">
        <v>0.58430000000000004</v>
      </c>
      <c r="J113">
        <v>0.66739999999999999</v>
      </c>
      <c r="K113">
        <v>0.6603</v>
      </c>
      <c r="L113">
        <v>0.25840000000000002</v>
      </c>
      <c r="M113">
        <v>0.1908</v>
      </c>
      <c r="N113">
        <v>0.1966</v>
      </c>
      <c r="O113">
        <v>0</v>
      </c>
      <c r="P113">
        <v>0</v>
      </c>
      <c r="Q113">
        <v>0</v>
      </c>
      <c r="R113" t="s">
        <v>35</v>
      </c>
      <c r="S113">
        <v>4.1700000000000001E-2</v>
      </c>
      <c r="T113">
        <v>4.0099999999999997E-2</v>
      </c>
      <c r="U113">
        <v>0</v>
      </c>
      <c r="V113" t="s">
        <v>35</v>
      </c>
      <c r="W113" t="s">
        <v>35</v>
      </c>
      <c r="X113" t="s">
        <v>35</v>
      </c>
      <c r="Y113">
        <v>3.44E-2</v>
      </c>
      <c r="Z113">
        <v>3.3399999999999999E-2</v>
      </c>
      <c r="AA113">
        <v>0</v>
      </c>
      <c r="AB113">
        <v>0</v>
      </c>
      <c r="AC113">
        <v>0</v>
      </c>
      <c r="AD113" t="s">
        <v>35</v>
      </c>
      <c r="AE113">
        <v>8.9700000000000002E-2</v>
      </c>
      <c r="AF113">
        <v>8.6800000000000002E-2</v>
      </c>
      <c r="AG113">
        <v>0.28089999999999998</v>
      </c>
      <c r="AH113">
        <v>0.39829999999999999</v>
      </c>
      <c r="AI113">
        <v>0.38840000000000002</v>
      </c>
      <c r="AJ113" t="s">
        <v>35</v>
      </c>
      <c r="AK113">
        <v>7.51E-2</v>
      </c>
      <c r="AL113">
        <v>7.1599999999999997E-2</v>
      </c>
      <c r="AM113" t="s">
        <v>35</v>
      </c>
      <c r="AN113" t="s">
        <v>35</v>
      </c>
      <c r="AO113" t="s">
        <v>35</v>
      </c>
      <c r="AP113" t="s">
        <v>35</v>
      </c>
      <c r="AQ113">
        <v>4.8000000000000001E-2</v>
      </c>
      <c r="AR113">
        <v>4.6800000000000001E-2</v>
      </c>
      <c r="AS113">
        <v>0.1348</v>
      </c>
      <c r="AT113">
        <v>0.24299999999999999</v>
      </c>
      <c r="AU113">
        <v>0.23380000000000001</v>
      </c>
      <c r="AV113">
        <v>0.1124</v>
      </c>
      <c r="AW113">
        <v>8.0299999999999996E-2</v>
      </c>
      <c r="AX113">
        <v>8.3000000000000004E-2</v>
      </c>
      <c r="AY113">
        <v>0</v>
      </c>
      <c r="AZ113" t="s">
        <v>35</v>
      </c>
      <c r="BA113" t="s">
        <v>35</v>
      </c>
      <c r="BB113" t="s">
        <v>35</v>
      </c>
      <c r="BC113">
        <v>6.9900000000000004E-2</v>
      </c>
      <c r="BD113">
        <v>6.7699999999999996E-2</v>
      </c>
      <c r="BE113" t="s">
        <v>35</v>
      </c>
      <c r="BF113">
        <v>3.0200000000000001E-2</v>
      </c>
      <c r="BG113">
        <v>2.9600000000000001E-2</v>
      </c>
      <c r="BH113" t="s">
        <v>35</v>
      </c>
      <c r="BI113">
        <v>3.8600000000000002E-2</v>
      </c>
      <c r="BJ113">
        <v>3.7199999999999997E-2</v>
      </c>
      <c r="BK113">
        <v>0</v>
      </c>
      <c r="BL113" t="s">
        <v>35</v>
      </c>
      <c r="BM113" t="s">
        <v>35</v>
      </c>
      <c r="BN113">
        <v>0</v>
      </c>
      <c r="BO113">
        <v>1.67E-2</v>
      </c>
      <c r="BP113">
        <v>1.5299999999999999E-2</v>
      </c>
      <c r="BQ113">
        <v>0.1573</v>
      </c>
      <c r="BR113">
        <v>9.4899999999999998E-2</v>
      </c>
      <c r="BS113">
        <v>0.1002</v>
      </c>
      <c r="BT113" t="s">
        <v>35</v>
      </c>
      <c r="BU113">
        <v>1.5599999999999999E-2</v>
      </c>
      <c r="BV113">
        <v>1.72E-2</v>
      </c>
      <c r="BW113">
        <v>0.17979999999999999</v>
      </c>
      <c r="BX113">
        <v>0.1356</v>
      </c>
      <c r="BY113">
        <v>0.13930000000000001</v>
      </c>
    </row>
    <row r="114" spans="1:77" x14ac:dyDescent="0.25">
      <c r="A114">
        <v>3</v>
      </c>
      <c r="B114">
        <v>846</v>
      </c>
      <c r="C114">
        <v>80</v>
      </c>
      <c r="D114">
        <v>1480</v>
      </c>
      <c r="E114">
        <v>1550</v>
      </c>
      <c r="F114">
        <v>0.64939999999999998</v>
      </c>
      <c r="G114">
        <v>0.62670000000000003</v>
      </c>
      <c r="H114">
        <v>0.62780000000000002</v>
      </c>
      <c r="I114">
        <v>0.53249999999999997</v>
      </c>
      <c r="J114">
        <v>0.51959999999999995</v>
      </c>
      <c r="K114">
        <v>0.52029999999999998</v>
      </c>
      <c r="L114">
        <v>0.25969999999999999</v>
      </c>
      <c r="M114">
        <v>0.16869999999999999</v>
      </c>
      <c r="N114">
        <v>0.17319999999999999</v>
      </c>
      <c r="O114">
        <v>0</v>
      </c>
      <c r="P114">
        <v>0</v>
      </c>
      <c r="Q114">
        <v>0</v>
      </c>
      <c r="R114" t="s">
        <v>35</v>
      </c>
      <c r="S114">
        <v>1.6299999999999999E-2</v>
      </c>
      <c r="T114">
        <v>1.61E-2</v>
      </c>
      <c r="U114">
        <v>0</v>
      </c>
      <c r="V114" t="s">
        <v>35</v>
      </c>
      <c r="W114" t="s">
        <v>35</v>
      </c>
      <c r="X114">
        <v>7.7899999999999997E-2</v>
      </c>
      <c r="Y114">
        <v>0.04</v>
      </c>
      <c r="Z114">
        <v>4.19E-2</v>
      </c>
      <c r="AA114">
        <v>0</v>
      </c>
      <c r="AB114">
        <v>0</v>
      </c>
      <c r="AC114">
        <v>0</v>
      </c>
      <c r="AD114" t="s">
        <v>35</v>
      </c>
      <c r="AE114">
        <v>3.0499999999999999E-2</v>
      </c>
      <c r="AF114">
        <v>3.1600000000000003E-2</v>
      </c>
      <c r="AG114">
        <v>0.18179999999999999</v>
      </c>
      <c r="AH114">
        <v>0.29270000000000002</v>
      </c>
      <c r="AI114">
        <v>0.28720000000000001</v>
      </c>
      <c r="AJ114" t="s">
        <v>35</v>
      </c>
      <c r="AK114">
        <v>0.15579999999999999</v>
      </c>
      <c r="AL114">
        <v>0.15129999999999999</v>
      </c>
      <c r="AM114">
        <v>0</v>
      </c>
      <c r="AN114">
        <v>1.0200000000000001E-2</v>
      </c>
      <c r="AO114">
        <v>9.7000000000000003E-3</v>
      </c>
      <c r="AP114" t="s">
        <v>35</v>
      </c>
      <c r="AQ114">
        <v>8.6699999999999999E-2</v>
      </c>
      <c r="AR114">
        <v>8.4400000000000003E-2</v>
      </c>
      <c r="AS114">
        <v>9.0899999999999995E-2</v>
      </c>
      <c r="AT114">
        <v>0.128</v>
      </c>
      <c r="AU114">
        <v>0.12620000000000001</v>
      </c>
      <c r="AV114" t="s">
        <v>35</v>
      </c>
      <c r="AW114">
        <v>8.8000000000000005E-3</v>
      </c>
      <c r="AX114">
        <v>9.7000000000000003E-3</v>
      </c>
      <c r="AY114">
        <v>0</v>
      </c>
      <c r="AZ114">
        <v>0</v>
      </c>
      <c r="BA114">
        <v>0</v>
      </c>
      <c r="BB114" t="s">
        <v>35</v>
      </c>
      <c r="BC114">
        <v>9.7600000000000006E-2</v>
      </c>
      <c r="BD114">
        <v>9.5899999999999999E-2</v>
      </c>
      <c r="BE114" t="s">
        <v>35</v>
      </c>
      <c r="BF114">
        <v>3.5200000000000002E-2</v>
      </c>
      <c r="BG114">
        <v>3.5400000000000001E-2</v>
      </c>
      <c r="BH114" t="s">
        <v>35</v>
      </c>
      <c r="BI114">
        <v>6.2300000000000001E-2</v>
      </c>
      <c r="BJ114">
        <v>6.0499999999999998E-2</v>
      </c>
      <c r="BK114">
        <v>0</v>
      </c>
      <c r="BL114">
        <v>0</v>
      </c>
      <c r="BM114">
        <v>0</v>
      </c>
      <c r="BN114" t="s">
        <v>35</v>
      </c>
      <c r="BO114">
        <v>9.4999999999999998E-3</v>
      </c>
      <c r="BP114">
        <v>1.1599999999999999E-2</v>
      </c>
      <c r="BQ114">
        <v>9.0899999999999995E-2</v>
      </c>
      <c r="BR114">
        <v>7.2499999999999995E-2</v>
      </c>
      <c r="BS114">
        <v>7.3400000000000007E-2</v>
      </c>
      <c r="BT114" t="s">
        <v>35</v>
      </c>
      <c r="BU114">
        <v>2.7799999999999998E-2</v>
      </c>
      <c r="BV114">
        <v>2.8299999999999999E-2</v>
      </c>
      <c r="BW114">
        <v>0.2208</v>
      </c>
      <c r="BX114">
        <v>0.27300000000000002</v>
      </c>
      <c r="BY114">
        <v>0.27039999999999997</v>
      </c>
    </row>
    <row r="115" spans="1:77" x14ac:dyDescent="0.25">
      <c r="A115">
        <v>3</v>
      </c>
      <c r="B115">
        <v>851</v>
      </c>
      <c r="C115">
        <v>40</v>
      </c>
      <c r="D115">
        <v>360</v>
      </c>
      <c r="E115">
        <v>410</v>
      </c>
      <c r="F115">
        <v>0.38640000000000002</v>
      </c>
      <c r="G115">
        <v>0.50549999999999995</v>
      </c>
      <c r="H115">
        <v>0.49259999999999998</v>
      </c>
      <c r="I115">
        <v>0.36359999999999998</v>
      </c>
      <c r="J115">
        <v>0.47249999999999998</v>
      </c>
      <c r="K115">
        <v>0.46079999999999999</v>
      </c>
      <c r="L115" t="s">
        <v>35</v>
      </c>
      <c r="M115">
        <v>9.8900000000000002E-2</v>
      </c>
      <c r="N115">
        <v>9.8000000000000004E-2</v>
      </c>
      <c r="O115">
        <v>0</v>
      </c>
      <c r="P115">
        <v>0</v>
      </c>
      <c r="Q115">
        <v>0</v>
      </c>
      <c r="R115">
        <v>0</v>
      </c>
      <c r="S115">
        <v>2.47E-2</v>
      </c>
      <c r="T115">
        <v>2.2100000000000002E-2</v>
      </c>
      <c r="U115">
        <v>0</v>
      </c>
      <c r="V115">
        <v>0</v>
      </c>
      <c r="W115">
        <v>0</v>
      </c>
      <c r="X115" t="s">
        <v>35</v>
      </c>
      <c r="Y115">
        <v>6.3200000000000006E-2</v>
      </c>
      <c r="Z115">
        <v>6.3700000000000007E-2</v>
      </c>
      <c r="AA115">
        <v>0</v>
      </c>
      <c r="AB115">
        <v>0</v>
      </c>
      <c r="AC115">
        <v>0</v>
      </c>
      <c r="AD115" t="s">
        <v>35</v>
      </c>
      <c r="AE115">
        <v>3.3000000000000002E-2</v>
      </c>
      <c r="AF115">
        <v>3.1899999999999998E-2</v>
      </c>
      <c r="AG115">
        <v>0.20449999999999999</v>
      </c>
      <c r="AH115">
        <v>0.28570000000000001</v>
      </c>
      <c r="AI115">
        <v>0.27700000000000002</v>
      </c>
      <c r="AJ115">
        <v>0</v>
      </c>
      <c r="AK115">
        <v>2.47E-2</v>
      </c>
      <c r="AL115">
        <v>2.2100000000000002E-2</v>
      </c>
      <c r="AM115">
        <v>0</v>
      </c>
      <c r="AN115">
        <v>0</v>
      </c>
      <c r="AO115">
        <v>0</v>
      </c>
      <c r="AP115">
        <v>0</v>
      </c>
      <c r="AQ115">
        <v>1.6500000000000001E-2</v>
      </c>
      <c r="AR115">
        <v>1.47E-2</v>
      </c>
      <c r="AS115">
        <v>0.20449999999999999</v>
      </c>
      <c r="AT115">
        <v>0.24179999999999999</v>
      </c>
      <c r="AU115">
        <v>0.23769999999999999</v>
      </c>
      <c r="AV115">
        <v>0</v>
      </c>
      <c r="AW115">
        <v>1.9199999999999998E-2</v>
      </c>
      <c r="AX115">
        <v>1.72E-2</v>
      </c>
      <c r="AY115">
        <v>0</v>
      </c>
      <c r="AZ115">
        <v>0</v>
      </c>
      <c r="BA115">
        <v>0</v>
      </c>
      <c r="BB115" t="s">
        <v>35</v>
      </c>
      <c r="BC115">
        <v>3.3000000000000002E-2</v>
      </c>
      <c r="BD115">
        <v>3.1899999999999998E-2</v>
      </c>
      <c r="BE115">
        <v>0</v>
      </c>
      <c r="BF115">
        <v>1.6500000000000001E-2</v>
      </c>
      <c r="BG115">
        <v>1.47E-2</v>
      </c>
      <c r="BH115" t="s">
        <v>35</v>
      </c>
      <c r="BI115">
        <v>1.6500000000000001E-2</v>
      </c>
      <c r="BJ115">
        <v>1.72E-2</v>
      </c>
      <c r="BK115">
        <v>0</v>
      </c>
      <c r="BL115">
        <v>0</v>
      </c>
      <c r="BM115">
        <v>0</v>
      </c>
      <c r="BN115">
        <v>0</v>
      </c>
      <c r="BO115">
        <v>0</v>
      </c>
      <c r="BP115">
        <v>0</v>
      </c>
      <c r="BQ115">
        <v>0.25</v>
      </c>
      <c r="BR115">
        <v>0.1923</v>
      </c>
      <c r="BS115">
        <v>0.19850000000000001</v>
      </c>
      <c r="BT115" t="s">
        <v>35</v>
      </c>
      <c r="BU115">
        <v>4.1200000000000001E-2</v>
      </c>
      <c r="BV115">
        <v>4.1700000000000001E-2</v>
      </c>
      <c r="BW115">
        <v>0.31819999999999998</v>
      </c>
      <c r="BX115">
        <v>0.26100000000000001</v>
      </c>
      <c r="BY115">
        <v>0.26719999999999999</v>
      </c>
    </row>
    <row r="116" spans="1:77" x14ac:dyDescent="0.25">
      <c r="A116">
        <v>3</v>
      </c>
      <c r="B116">
        <v>874</v>
      </c>
      <c r="C116">
        <v>50</v>
      </c>
      <c r="D116">
        <v>450</v>
      </c>
      <c r="E116">
        <v>500</v>
      </c>
      <c r="F116">
        <v>0.73080000000000001</v>
      </c>
      <c r="G116">
        <v>0.73939999999999995</v>
      </c>
      <c r="H116">
        <v>0.73850000000000005</v>
      </c>
      <c r="I116">
        <v>0.61539999999999995</v>
      </c>
      <c r="J116">
        <v>0.57020000000000004</v>
      </c>
      <c r="K116">
        <v>0.57489999999999997</v>
      </c>
      <c r="L116">
        <v>0.57689999999999997</v>
      </c>
      <c r="M116">
        <v>0.3831</v>
      </c>
      <c r="N116">
        <v>0.4032</v>
      </c>
      <c r="O116">
        <v>0</v>
      </c>
      <c r="P116">
        <v>0</v>
      </c>
      <c r="Q116">
        <v>0</v>
      </c>
      <c r="R116">
        <v>0</v>
      </c>
      <c r="S116">
        <v>2.6700000000000002E-2</v>
      </c>
      <c r="T116">
        <v>2.4E-2</v>
      </c>
      <c r="U116">
        <v>0</v>
      </c>
      <c r="V116" t="s">
        <v>35</v>
      </c>
      <c r="W116" t="s">
        <v>35</v>
      </c>
      <c r="X116">
        <v>0</v>
      </c>
      <c r="Y116">
        <v>0</v>
      </c>
      <c r="Z116">
        <v>0</v>
      </c>
      <c r="AA116">
        <v>0</v>
      </c>
      <c r="AB116">
        <v>0</v>
      </c>
      <c r="AC116">
        <v>0</v>
      </c>
      <c r="AD116" t="s">
        <v>35</v>
      </c>
      <c r="AE116">
        <v>6.0100000000000001E-2</v>
      </c>
      <c r="AF116">
        <v>5.5899999999999998E-2</v>
      </c>
      <c r="AG116" t="s">
        <v>35</v>
      </c>
      <c r="AH116">
        <v>0.15809999999999999</v>
      </c>
      <c r="AI116">
        <v>0.1457</v>
      </c>
      <c r="AJ116">
        <v>0</v>
      </c>
      <c r="AK116" t="s">
        <v>35</v>
      </c>
      <c r="AL116" t="s">
        <v>35</v>
      </c>
      <c r="AM116">
        <v>0</v>
      </c>
      <c r="AN116">
        <v>0</v>
      </c>
      <c r="AO116">
        <v>0</v>
      </c>
      <c r="AP116">
        <v>0</v>
      </c>
      <c r="AQ116" t="s">
        <v>35</v>
      </c>
      <c r="AR116" t="s">
        <v>35</v>
      </c>
      <c r="AS116" t="s">
        <v>35</v>
      </c>
      <c r="AT116">
        <v>0.1381</v>
      </c>
      <c r="AU116">
        <v>0.12770000000000001</v>
      </c>
      <c r="AV116">
        <v>0</v>
      </c>
      <c r="AW116">
        <v>1.34E-2</v>
      </c>
      <c r="AX116">
        <v>1.2E-2</v>
      </c>
      <c r="AY116">
        <v>0</v>
      </c>
      <c r="AZ116">
        <v>0</v>
      </c>
      <c r="BA116">
        <v>0</v>
      </c>
      <c r="BB116">
        <v>0.1154</v>
      </c>
      <c r="BC116">
        <v>0.15140000000000001</v>
      </c>
      <c r="BD116">
        <v>0.1477</v>
      </c>
      <c r="BE116" t="s">
        <v>35</v>
      </c>
      <c r="BF116">
        <v>0.1002</v>
      </c>
      <c r="BG116">
        <v>9.98E-2</v>
      </c>
      <c r="BH116" t="s">
        <v>35</v>
      </c>
      <c r="BI116">
        <v>5.1200000000000002E-2</v>
      </c>
      <c r="BJ116">
        <v>4.7899999999999998E-2</v>
      </c>
      <c r="BK116">
        <v>0</v>
      </c>
      <c r="BL116">
        <v>0</v>
      </c>
      <c r="BM116">
        <v>0</v>
      </c>
      <c r="BN116">
        <v>0</v>
      </c>
      <c r="BO116">
        <v>1.78E-2</v>
      </c>
      <c r="BP116">
        <v>1.6E-2</v>
      </c>
      <c r="BQ116">
        <v>0.1154</v>
      </c>
      <c r="BR116">
        <v>9.1300000000000006E-2</v>
      </c>
      <c r="BS116">
        <v>9.3799999999999994E-2</v>
      </c>
      <c r="BT116" t="s">
        <v>35</v>
      </c>
      <c r="BU116">
        <v>3.3399999999999999E-2</v>
      </c>
      <c r="BV116">
        <v>3.1899999999999998E-2</v>
      </c>
      <c r="BW116">
        <v>0.1346</v>
      </c>
      <c r="BX116">
        <v>0.13589999999999999</v>
      </c>
      <c r="BY116">
        <v>0.13569999999999999</v>
      </c>
    </row>
    <row r="117" spans="1:77" x14ac:dyDescent="0.25">
      <c r="A117">
        <v>3</v>
      </c>
      <c r="B117">
        <v>878</v>
      </c>
      <c r="C117">
        <v>100</v>
      </c>
      <c r="D117">
        <v>1930</v>
      </c>
      <c r="E117">
        <v>2030</v>
      </c>
      <c r="F117">
        <v>0.66</v>
      </c>
      <c r="G117">
        <v>0.70099999999999996</v>
      </c>
      <c r="H117">
        <v>0.69899999999999995</v>
      </c>
      <c r="I117">
        <v>0.52</v>
      </c>
      <c r="J117">
        <v>0.54269999999999996</v>
      </c>
      <c r="K117">
        <v>0.54159999999999997</v>
      </c>
      <c r="L117">
        <v>0.25</v>
      </c>
      <c r="M117">
        <v>0.1883</v>
      </c>
      <c r="N117">
        <v>0.1913</v>
      </c>
      <c r="O117">
        <v>0</v>
      </c>
      <c r="P117" t="s">
        <v>35</v>
      </c>
      <c r="Q117" t="s">
        <v>35</v>
      </c>
      <c r="R117" t="s">
        <v>35</v>
      </c>
      <c r="S117">
        <v>1.9699999999999999E-2</v>
      </c>
      <c r="T117">
        <v>2.07E-2</v>
      </c>
      <c r="U117">
        <v>0</v>
      </c>
      <c r="V117" t="s">
        <v>35</v>
      </c>
      <c r="W117" t="s">
        <v>35</v>
      </c>
      <c r="X117">
        <v>0</v>
      </c>
      <c r="Y117" t="s">
        <v>35</v>
      </c>
      <c r="Z117" t="s">
        <v>35</v>
      </c>
      <c r="AA117">
        <v>0</v>
      </c>
      <c r="AB117">
        <v>0</v>
      </c>
      <c r="AC117">
        <v>0</v>
      </c>
      <c r="AD117" t="s">
        <v>35</v>
      </c>
      <c r="AE117">
        <v>3.6200000000000003E-2</v>
      </c>
      <c r="AF117">
        <v>3.6400000000000002E-2</v>
      </c>
      <c r="AG117">
        <v>0.23</v>
      </c>
      <c r="AH117">
        <v>0.32950000000000002</v>
      </c>
      <c r="AI117">
        <v>0.3246</v>
      </c>
      <c r="AJ117" t="s">
        <v>35</v>
      </c>
      <c r="AK117">
        <v>0.1014</v>
      </c>
      <c r="AL117">
        <v>9.69E-2</v>
      </c>
      <c r="AM117">
        <v>0</v>
      </c>
      <c r="AN117" t="s">
        <v>36</v>
      </c>
      <c r="AO117" t="s">
        <v>36</v>
      </c>
      <c r="AP117">
        <v>0</v>
      </c>
      <c r="AQ117">
        <v>7.5499999999999998E-2</v>
      </c>
      <c r="AR117">
        <v>7.1800000000000003E-2</v>
      </c>
      <c r="AS117">
        <v>0.22</v>
      </c>
      <c r="AT117">
        <v>0.2054</v>
      </c>
      <c r="AU117">
        <v>0.20610000000000001</v>
      </c>
      <c r="AV117">
        <v>0</v>
      </c>
      <c r="AW117">
        <v>2.2800000000000001E-2</v>
      </c>
      <c r="AX117">
        <v>2.1600000000000001E-2</v>
      </c>
      <c r="AY117">
        <v>0</v>
      </c>
      <c r="AZ117">
        <v>0</v>
      </c>
      <c r="BA117">
        <v>0</v>
      </c>
      <c r="BB117">
        <v>0.14000000000000001</v>
      </c>
      <c r="BC117">
        <v>0.14949999999999999</v>
      </c>
      <c r="BD117">
        <v>0.14899999999999999</v>
      </c>
      <c r="BE117" t="s">
        <v>35</v>
      </c>
      <c r="BF117">
        <v>5.1700000000000003E-2</v>
      </c>
      <c r="BG117">
        <v>5.16E-2</v>
      </c>
      <c r="BH117">
        <v>0.09</v>
      </c>
      <c r="BI117">
        <v>9.7799999999999998E-2</v>
      </c>
      <c r="BJ117">
        <v>9.74E-2</v>
      </c>
      <c r="BK117">
        <v>0</v>
      </c>
      <c r="BL117">
        <v>0</v>
      </c>
      <c r="BM117">
        <v>0</v>
      </c>
      <c r="BN117">
        <v>0</v>
      </c>
      <c r="BO117">
        <v>8.8000000000000005E-3</v>
      </c>
      <c r="BP117">
        <v>8.3999999999999995E-3</v>
      </c>
      <c r="BQ117">
        <v>0.16</v>
      </c>
      <c r="BR117">
        <v>7.1900000000000006E-2</v>
      </c>
      <c r="BS117">
        <v>7.6200000000000004E-2</v>
      </c>
      <c r="BT117" t="s">
        <v>35</v>
      </c>
      <c r="BU117">
        <v>2.3800000000000002E-2</v>
      </c>
      <c r="BV117">
        <v>2.3099999999999999E-2</v>
      </c>
      <c r="BW117">
        <v>0.17</v>
      </c>
      <c r="BX117">
        <v>0.20330000000000001</v>
      </c>
      <c r="BY117">
        <v>0.20169999999999999</v>
      </c>
    </row>
    <row r="118" spans="1:77" x14ac:dyDescent="0.25">
      <c r="A118">
        <v>3</v>
      </c>
      <c r="B118">
        <v>879</v>
      </c>
      <c r="C118">
        <v>60</v>
      </c>
      <c r="D118">
        <v>470</v>
      </c>
      <c r="E118">
        <v>530</v>
      </c>
      <c r="F118">
        <v>0.6</v>
      </c>
      <c r="G118">
        <v>0.66379999999999995</v>
      </c>
      <c r="H118">
        <v>0.65710000000000002</v>
      </c>
      <c r="I118">
        <v>0.47270000000000001</v>
      </c>
      <c r="J118">
        <v>0.51280000000000003</v>
      </c>
      <c r="K118">
        <v>0.50860000000000005</v>
      </c>
      <c r="L118">
        <v>0.14549999999999999</v>
      </c>
      <c r="M118">
        <v>0.1298</v>
      </c>
      <c r="N118">
        <v>0.13139999999999999</v>
      </c>
      <c r="O118">
        <v>0</v>
      </c>
      <c r="P118">
        <v>0</v>
      </c>
      <c r="Q118">
        <v>0</v>
      </c>
      <c r="R118" t="s">
        <v>35</v>
      </c>
      <c r="S118">
        <v>2.5499999999999998E-2</v>
      </c>
      <c r="T118">
        <v>2.6700000000000002E-2</v>
      </c>
      <c r="U118">
        <v>0</v>
      </c>
      <c r="V118" t="s">
        <v>35</v>
      </c>
      <c r="W118" t="s">
        <v>35</v>
      </c>
      <c r="X118">
        <v>0</v>
      </c>
      <c r="Y118">
        <v>0</v>
      </c>
      <c r="Z118">
        <v>0</v>
      </c>
      <c r="AA118">
        <v>0</v>
      </c>
      <c r="AB118">
        <v>0</v>
      </c>
      <c r="AC118">
        <v>0</v>
      </c>
      <c r="AD118" t="s">
        <v>35</v>
      </c>
      <c r="AE118">
        <v>9.5699999999999993E-2</v>
      </c>
      <c r="AF118">
        <v>9.1399999999999995E-2</v>
      </c>
      <c r="AG118">
        <v>0.29089999999999999</v>
      </c>
      <c r="AH118">
        <v>0.3553</v>
      </c>
      <c r="AI118">
        <v>0.34860000000000002</v>
      </c>
      <c r="AJ118">
        <v>0</v>
      </c>
      <c r="AK118" t="s">
        <v>35</v>
      </c>
      <c r="AL118" t="s">
        <v>35</v>
      </c>
      <c r="AM118">
        <v>0</v>
      </c>
      <c r="AN118">
        <v>0</v>
      </c>
      <c r="AO118">
        <v>0</v>
      </c>
      <c r="AP118">
        <v>0</v>
      </c>
      <c r="AQ118" t="s">
        <v>35</v>
      </c>
      <c r="AR118" t="s">
        <v>35</v>
      </c>
      <c r="AS118">
        <v>0.2</v>
      </c>
      <c r="AT118">
        <v>0.24679999999999999</v>
      </c>
      <c r="AU118">
        <v>0.2419</v>
      </c>
      <c r="AV118" t="s">
        <v>35</v>
      </c>
      <c r="AW118">
        <v>9.7900000000000001E-2</v>
      </c>
      <c r="AX118">
        <v>9.7100000000000006E-2</v>
      </c>
      <c r="AY118">
        <v>0</v>
      </c>
      <c r="AZ118">
        <v>0</v>
      </c>
      <c r="BA118">
        <v>0</v>
      </c>
      <c r="BB118">
        <v>0.1091</v>
      </c>
      <c r="BC118">
        <v>0.1234</v>
      </c>
      <c r="BD118">
        <v>0.12189999999999999</v>
      </c>
      <c r="BE118" t="s">
        <v>35</v>
      </c>
      <c r="BF118">
        <v>3.6200000000000003E-2</v>
      </c>
      <c r="BG118">
        <v>3.8100000000000002E-2</v>
      </c>
      <c r="BH118" t="s">
        <v>35</v>
      </c>
      <c r="BI118">
        <v>8.72E-2</v>
      </c>
      <c r="BJ118">
        <v>8.3799999999999999E-2</v>
      </c>
      <c r="BK118">
        <v>0</v>
      </c>
      <c r="BL118">
        <v>0</v>
      </c>
      <c r="BM118">
        <v>0</v>
      </c>
      <c r="BN118" t="s">
        <v>35</v>
      </c>
      <c r="BO118">
        <v>2.7699999999999999E-2</v>
      </c>
      <c r="BP118">
        <v>2.6700000000000002E-2</v>
      </c>
      <c r="BQ118">
        <v>0.2</v>
      </c>
      <c r="BR118">
        <v>0.13619999999999999</v>
      </c>
      <c r="BS118">
        <v>0.1429</v>
      </c>
      <c r="BT118" t="s">
        <v>35</v>
      </c>
      <c r="BU118">
        <v>4.2599999999999999E-2</v>
      </c>
      <c r="BV118">
        <v>4.5699999999999998E-2</v>
      </c>
      <c r="BW118">
        <v>0.1273</v>
      </c>
      <c r="BX118">
        <v>0.15740000000000001</v>
      </c>
      <c r="BY118">
        <v>0.15429999999999999</v>
      </c>
    </row>
    <row r="119" spans="1:77" x14ac:dyDescent="0.25">
      <c r="A119">
        <v>3</v>
      </c>
      <c r="B119">
        <v>884</v>
      </c>
      <c r="C119">
        <v>40</v>
      </c>
      <c r="D119">
        <v>1090</v>
      </c>
      <c r="E119">
        <v>1130</v>
      </c>
      <c r="F119">
        <v>0.75609999999999999</v>
      </c>
      <c r="G119">
        <v>0.69059999999999999</v>
      </c>
      <c r="H119">
        <v>0.69299999999999995</v>
      </c>
      <c r="I119">
        <v>0.65849999999999997</v>
      </c>
      <c r="J119">
        <v>0.64090000000000003</v>
      </c>
      <c r="K119">
        <v>0.64149999999999996</v>
      </c>
      <c r="L119" t="s">
        <v>35</v>
      </c>
      <c r="M119">
        <v>0.13900000000000001</v>
      </c>
      <c r="N119">
        <v>0.1384</v>
      </c>
      <c r="O119">
        <v>0</v>
      </c>
      <c r="P119" t="s">
        <v>35</v>
      </c>
      <c r="Q119" t="s">
        <v>35</v>
      </c>
      <c r="R119" t="s">
        <v>35</v>
      </c>
      <c r="S119">
        <v>3.5000000000000003E-2</v>
      </c>
      <c r="T119">
        <v>3.4599999999999999E-2</v>
      </c>
      <c r="U119">
        <v>0</v>
      </c>
      <c r="V119">
        <v>0</v>
      </c>
      <c r="W119">
        <v>0</v>
      </c>
      <c r="X119">
        <v>0.14630000000000001</v>
      </c>
      <c r="Y119">
        <v>7.1800000000000003E-2</v>
      </c>
      <c r="Z119">
        <v>7.4499999999999997E-2</v>
      </c>
      <c r="AA119">
        <v>0</v>
      </c>
      <c r="AB119">
        <v>0</v>
      </c>
      <c r="AC119">
        <v>0</v>
      </c>
      <c r="AD119" t="s">
        <v>35</v>
      </c>
      <c r="AE119">
        <v>4.8800000000000003E-2</v>
      </c>
      <c r="AF119">
        <v>4.7899999999999998E-2</v>
      </c>
      <c r="AG119">
        <v>0.3659</v>
      </c>
      <c r="AH119">
        <v>0.39410000000000001</v>
      </c>
      <c r="AI119">
        <v>0.3931</v>
      </c>
      <c r="AJ119" t="s">
        <v>35</v>
      </c>
      <c r="AK119">
        <v>0.14729999999999999</v>
      </c>
      <c r="AL119">
        <v>0.1464</v>
      </c>
      <c r="AM119">
        <v>0</v>
      </c>
      <c r="AN119">
        <v>1.01E-2</v>
      </c>
      <c r="AO119">
        <v>9.7999999999999997E-3</v>
      </c>
      <c r="AP119" t="s">
        <v>35</v>
      </c>
      <c r="AQ119">
        <v>0.1041</v>
      </c>
      <c r="AR119">
        <v>0.1047</v>
      </c>
      <c r="AS119">
        <v>0.1951</v>
      </c>
      <c r="AT119">
        <v>0.2228</v>
      </c>
      <c r="AU119">
        <v>0.2218</v>
      </c>
      <c r="AV119" t="s">
        <v>35</v>
      </c>
      <c r="AW119">
        <v>2.3900000000000001E-2</v>
      </c>
      <c r="AX119">
        <v>2.4799999999999999E-2</v>
      </c>
      <c r="AY119">
        <v>0</v>
      </c>
      <c r="AZ119">
        <v>0</v>
      </c>
      <c r="BA119">
        <v>0</v>
      </c>
      <c r="BB119" t="s">
        <v>35</v>
      </c>
      <c r="BC119">
        <v>4.24E-2</v>
      </c>
      <c r="BD119">
        <v>4.3499999999999997E-2</v>
      </c>
      <c r="BE119">
        <v>0</v>
      </c>
      <c r="BF119">
        <v>9.1999999999999998E-3</v>
      </c>
      <c r="BG119">
        <v>8.8999999999999999E-3</v>
      </c>
      <c r="BH119" t="s">
        <v>35</v>
      </c>
      <c r="BI119">
        <v>3.3099999999999997E-2</v>
      </c>
      <c r="BJ119">
        <v>3.4599999999999999E-2</v>
      </c>
      <c r="BK119">
        <v>0</v>
      </c>
      <c r="BL119">
        <v>0</v>
      </c>
      <c r="BM119">
        <v>0</v>
      </c>
      <c r="BN119" t="s">
        <v>35</v>
      </c>
      <c r="BO119">
        <v>7.4000000000000003E-3</v>
      </c>
      <c r="BP119">
        <v>8.0000000000000002E-3</v>
      </c>
      <c r="BQ119" t="s">
        <v>35</v>
      </c>
      <c r="BR119">
        <v>0.1041</v>
      </c>
      <c r="BS119">
        <v>0.1038</v>
      </c>
      <c r="BT119" t="s">
        <v>35</v>
      </c>
      <c r="BU119">
        <v>2.0299999999999999E-2</v>
      </c>
      <c r="BV119">
        <v>2.0400000000000001E-2</v>
      </c>
      <c r="BW119" t="s">
        <v>35</v>
      </c>
      <c r="BX119">
        <v>0.18509999999999999</v>
      </c>
      <c r="BY119">
        <v>0.18279999999999999</v>
      </c>
    </row>
    <row r="120" spans="1:77" x14ac:dyDescent="0.25">
      <c r="A120">
        <v>3</v>
      </c>
      <c r="B120">
        <v>888</v>
      </c>
      <c r="C120">
        <v>450</v>
      </c>
      <c r="D120">
        <v>4990</v>
      </c>
      <c r="E120">
        <v>5440</v>
      </c>
      <c r="F120">
        <v>0.67179999999999995</v>
      </c>
      <c r="G120">
        <v>0.72540000000000004</v>
      </c>
      <c r="H120">
        <v>0.72089999999999999</v>
      </c>
      <c r="I120">
        <v>0.61450000000000005</v>
      </c>
      <c r="J120">
        <v>0.6552</v>
      </c>
      <c r="K120">
        <v>0.65180000000000005</v>
      </c>
      <c r="L120">
        <v>0.21590000000000001</v>
      </c>
      <c r="M120">
        <v>0.11749999999999999</v>
      </c>
      <c r="N120">
        <v>0.12570000000000001</v>
      </c>
      <c r="O120">
        <v>0</v>
      </c>
      <c r="P120" t="s">
        <v>35</v>
      </c>
      <c r="Q120" t="s">
        <v>35</v>
      </c>
      <c r="R120">
        <v>1.9800000000000002E-2</v>
      </c>
      <c r="S120">
        <v>2.5100000000000001E-2</v>
      </c>
      <c r="T120">
        <v>2.46E-2</v>
      </c>
      <c r="U120" t="s">
        <v>35</v>
      </c>
      <c r="V120" t="s">
        <v>36</v>
      </c>
      <c r="W120" t="s">
        <v>36</v>
      </c>
      <c r="X120" t="s">
        <v>35</v>
      </c>
      <c r="Y120">
        <v>5.4000000000000003E-3</v>
      </c>
      <c r="Z120">
        <v>5.1000000000000004E-3</v>
      </c>
      <c r="AA120">
        <v>0</v>
      </c>
      <c r="AB120">
        <v>0</v>
      </c>
      <c r="AC120">
        <v>0</v>
      </c>
      <c r="AD120">
        <v>4.8500000000000001E-2</v>
      </c>
      <c r="AE120">
        <v>4.9299999999999997E-2</v>
      </c>
      <c r="AF120">
        <v>4.9200000000000001E-2</v>
      </c>
      <c r="AG120">
        <v>0.37219999999999998</v>
      </c>
      <c r="AH120">
        <v>0.50390000000000001</v>
      </c>
      <c r="AI120">
        <v>0.4929</v>
      </c>
      <c r="AJ120">
        <v>4.8500000000000001E-2</v>
      </c>
      <c r="AK120">
        <v>0.1515</v>
      </c>
      <c r="AL120">
        <v>0.1429</v>
      </c>
      <c r="AM120">
        <v>0</v>
      </c>
      <c r="AN120" t="s">
        <v>36</v>
      </c>
      <c r="AO120" t="s">
        <v>36</v>
      </c>
      <c r="AP120">
        <v>2.64E-2</v>
      </c>
      <c r="AQ120">
        <v>0.109</v>
      </c>
      <c r="AR120">
        <v>0.1021</v>
      </c>
      <c r="AS120">
        <v>0.29520000000000002</v>
      </c>
      <c r="AT120">
        <v>0.31090000000000001</v>
      </c>
      <c r="AU120">
        <v>0.30959999999999999</v>
      </c>
      <c r="AV120">
        <v>2.86E-2</v>
      </c>
      <c r="AW120">
        <v>4.1500000000000002E-2</v>
      </c>
      <c r="AX120">
        <v>4.0399999999999998E-2</v>
      </c>
      <c r="AY120">
        <v>0</v>
      </c>
      <c r="AZ120" t="s">
        <v>35</v>
      </c>
      <c r="BA120" t="s">
        <v>35</v>
      </c>
      <c r="BB120">
        <v>5.2900000000000003E-2</v>
      </c>
      <c r="BC120">
        <v>6.0699999999999997E-2</v>
      </c>
      <c r="BD120">
        <v>6.0100000000000001E-2</v>
      </c>
      <c r="BE120">
        <v>4.6300000000000001E-2</v>
      </c>
      <c r="BF120">
        <v>4.1700000000000001E-2</v>
      </c>
      <c r="BG120">
        <v>4.2099999999999999E-2</v>
      </c>
      <c r="BH120" t="s">
        <v>35</v>
      </c>
      <c r="BI120">
        <v>1.84E-2</v>
      </c>
      <c r="BJ120">
        <v>1.7500000000000002E-2</v>
      </c>
      <c r="BK120">
        <v>0</v>
      </c>
      <c r="BL120" t="s">
        <v>35</v>
      </c>
      <c r="BM120" t="s">
        <v>35</v>
      </c>
      <c r="BN120" t="s">
        <v>35</v>
      </c>
      <c r="BO120">
        <v>9.4000000000000004E-3</v>
      </c>
      <c r="BP120">
        <v>8.9999999999999993E-3</v>
      </c>
      <c r="BQ120">
        <v>0.14979999999999999</v>
      </c>
      <c r="BR120">
        <v>0.1201</v>
      </c>
      <c r="BS120">
        <v>0.1225</v>
      </c>
      <c r="BT120">
        <v>3.0800000000000001E-2</v>
      </c>
      <c r="BU120">
        <v>2.3900000000000001E-2</v>
      </c>
      <c r="BV120">
        <v>2.4400000000000002E-2</v>
      </c>
      <c r="BW120">
        <v>0.14760000000000001</v>
      </c>
      <c r="BX120">
        <v>0.13070000000000001</v>
      </c>
      <c r="BY120">
        <v>0.1321</v>
      </c>
    </row>
    <row r="121" spans="1:77" x14ac:dyDescent="0.25">
      <c r="A121">
        <v>3</v>
      </c>
      <c r="B121">
        <v>909</v>
      </c>
      <c r="C121">
        <v>70</v>
      </c>
      <c r="D121">
        <v>830</v>
      </c>
      <c r="E121">
        <v>900</v>
      </c>
      <c r="F121">
        <v>0.50680000000000003</v>
      </c>
      <c r="G121">
        <v>0.67949999999999999</v>
      </c>
      <c r="H121">
        <v>0.66559999999999997</v>
      </c>
      <c r="I121">
        <v>0.3836</v>
      </c>
      <c r="J121">
        <v>0.55779999999999996</v>
      </c>
      <c r="K121">
        <v>0.54369999999999996</v>
      </c>
      <c r="L121">
        <v>9.5899999999999999E-2</v>
      </c>
      <c r="M121">
        <v>0.1072</v>
      </c>
      <c r="N121">
        <v>0.10630000000000001</v>
      </c>
      <c r="O121">
        <v>0</v>
      </c>
      <c r="P121">
        <v>0</v>
      </c>
      <c r="Q121">
        <v>0</v>
      </c>
      <c r="R121" t="s">
        <v>35</v>
      </c>
      <c r="S121">
        <v>6.5100000000000005E-2</v>
      </c>
      <c r="T121">
        <v>6.2E-2</v>
      </c>
      <c r="U121">
        <v>0</v>
      </c>
      <c r="V121">
        <v>0</v>
      </c>
      <c r="W121">
        <v>0</v>
      </c>
      <c r="X121" t="s">
        <v>35</v>
      </c>
      <c r="Y121">
        <v>3.8600000000000002E-2</v>
      </c>
      <c r="Z121">
        <v>3.8800000000000001E-2</v>
      </c>
      <c r="AA121">
        <v>0</v>
      </c>
      <c r="AB121">
        <v>0</v>
      </c>
      <c r="AC121">
        <v>0</v>
      </c>
      <c r="AD121" t="s">
        <v>35</v>
      </c>
      <c r="AE121">
        <v>0.1024</v>
      </c>
      <c r="AF121">
        <v>9.5200000000000007E-2</v>
      </c>
      <c r="AG121">
        <v>0.21920000000000001</v>
      </c>
      <c r="AH121">
        <v>0.34699999999999998</v>
      </c>
      <c r="AI121">
        <v>0.3367</v>
      </c>
      <c r="AJ121" t="s">
        <v>35</v>
      </c>
      <c r="AK121">
        <v>6.5100000000000005E-2</v>
      </c>
      <c r="AL121">
        <v>6.3100000000000003E-2</v>
      </c>
      <c r="AM121">
        <v>0</v>
      </c>
      <c r="AN121" t="s">
        <v>35</v>
      </c>
      <c r="AO121" t="s">
        <v>35</v>
      </c>
      <c r="AP121">
        <v>0</v>
      </c>
      <c r="AQ121">
        <v>4.2200000000000001E-2</v>
      </c>
      <c r="AR121">
        <v>3.8800000000000001E-2</v>
      </c>
      <c r="AS121">
        <v>0.16439999999999999</v>
      </c>
      <c r="AT121">
        <v>0.253</v>
      </c>
      <c r="AU121">
        <v>0.24579999999999999</v>
      </c>
      <c r="AV121" t="s">
        <v>35</v>
      </c>
      <c r="AW121">
        <v>2.8899999999999999E-2</v>
      </c>
      <c r="AX121">
        <v>2.7699999999999999E-2</v>
      </c>
      <c r="AY121">
        <v>0</v>
      </c>
      <c r="AZ121">
        <v>0</v>
      </c>
      <c r="BA121">
        <v>0</v>
      </c>
      <c r="BB121">
        <v>0.1096</v>
      </c>
      <c r="BC121">
        <v>0.1048</v>
      </c>
      <c r="BD121">
        <v>0.1052</v>
      </c>
      <c r="BE121" t="s">
        <v>35</v>
      </c>
      <c r="BF121">
        <v>7.5899999999999995E-2</v>
      </c>
      <c r="BG121">
        <v>7.5300000000000006E-2</v>
      </c>
      <c r="BH121" t="s">
        <v>35</v>
      </c>
      <c r="BI121">
        <v>2.41E-2</v>
      </c>
      <c r="BJ121">
        <v>2.4400000000000002E-2</v>
      </c>
      <c r="BK121" t="s">
        <v>35</v>
      </c>
      <c r="BL121" t="s">
        <v>35</v>
      </c>
      <c r="BM121" t="s">
        <v>35</v>
      </c>
      <c r="BN121" t="s">
        <v>35</v>
      </c>
      <c r="BO121">
        <v>1.6899999999999998E-2</v>
      </c>
      <c r="BP121">
        <v>1.66E-2</v>
      </c>
      <c r="BQ121">
        <v>0.16439999999999999</v>
      </c>
      <c r="BR121">
        <v>0.1313</v>
      </c>
      <c r="BS121">
        <v>0.13400000000000001</v>
      </c>
      <c r="BT121">
        <v>0.13700000000000001</v>
      </c>
      <c r="BU121">
        <v>3.2500000000000001E-2</v>
      </c>
      <c r="BV121">
        <v>4.1000000000000002E-2</v>
      </c>
      <c r="BW121">
        <v>0.1918</v>
      </c>
      <c r="BX121">
        <v>0.15659999999999999</v>
      </c>
      <c r="BY121">
        <v>0.1595</v>
      </c>
    </row>
    <row r="122" spans="1:77" x14ac:dyDescent="0.25">
      <c r="A122">
        <v>3</v>
      </c>
      <c r="B122">
        <v>926</v>
      </c>
      <c r="C122">
        <v>190</v>
      </c>
      <c r="D122">
        <v>2470</v>
      </c>
      <c r="E122">
        <v>2660</v>
      </c>
      <c r="F122">
        <v>0.53610000000000002</v>
      </c>
      <c r="G122">
        <v>0.66220000000000001</v>
      </c>
      <c r="H122">
        <v>0.65300000000000002</v>
      </c>
      <c r="I122">
        <v>0.36080000000000001</v>
      </c>
      <c r="J122">
        <v>0.45779999999999998</v>
      </c>
      <c r="K122">
        <v>0.45079999999999998</v>
      </c>
      <c r="L122">
        <v>8.2500000000000004E-2</v>
      </c>
      <c r="M122">
        <v>8.1100000000000005E-2</v>
      </c>
      <c r="N122">
        <v>8.1199999999999994E-2</v>
      </c>
      <c r="O122">
        <v>0</v>
      </c>
      <c r="P122">
        <v>0</v>
      </c>
      <c r="Q122">
        <v>0</v>
      </c>
      <c r="R122">
        <v>3.09E-2</v>
      </c>
      <c r="S122">
        <v>3.7699999999999997E-2</v>
      </c>
      <c r="T122">
        <v>3.7199999999999997E-2</v>
      </c>
      <c r="U122">
        <v>0</v>
      </c>
      <c r="V122" t="s">
        <v>35</v>
      </c>
      <c r="W122" t="s">
        <v>35</v>
      </c>
      <c r="X122" t="s">
        <v>35</v>
      </c>
      <c r="Y122" t="s">
        <v>36</v>
      </c>
      <c r="Z122" t="s">
        <v>36</v>
      </c>
      <c r="AA122">
        <v>0</v>
      </c>
      <c r="AB122">
        <v>0</v>
      </c>
      <c r="AC122">
        <v>0</v>
      </c>
      <c r="AD122">
        <v>5.1499999999999997E-2</v>
      </c>
      <c r="AE122">
        <v>5.7200000000000001E-2</v>
      </c>
      <c r="AF122">
        <v>5.6800000000000003E-2</v>
      </c>
      <c r="AG122">
        <v>0.23710000000000001</v>
      </c>
      <c r="AH122">
        <v>0.3337</v>
      </c>
      <c r="AI122">
        <v>0.32669999999999999</v>
      </c>
      <c r="AJ122">
        <v>5.67E-2</v>
      </c>
      <c r="AK122">
        <v>8.8400000000000006E-2</v>
      </c>
      <c r="AL122">
        <v>8.6099999999999996E-2</v>
      </c>
      <c r="AM122">
        <v>0</v>
      </c>
      <c r="AN122" t="s">
        <v>35</v>
      </c>
      <c r="AO122" t="s">
        <v>35</v>
      </c>
      <c r="AP122">
        <v>3.09E-2</v>
      </c>
      <c r="AQ122">
        <v>3.49E-2</v>
      </c>
      <c r="AR122">
        <v>3.4599999999999999E-2</v>
      </c>
      <c r="AS122">
        <v>0.1701</v>
      </c>
      <c r="AT122">
        <v>0.22220000000000001</v>
      </c>
      <c r="AU122">
        <v>0.21840000000000001</v>
      </c>
      <c r="AV122" t="s">
        <v>35</v>
      </c>
      <c r="AW122">
        <v>2.3099999999999999E-2</v>
      </c>
      <c r="AX122">
        <v>2.2200000000000001E-2</v>
      </c>
      <c r="AY122">
        <v>0</v>
      </c>
      <c r="AZ122" t="s">
        <v>35</v>
      </c>
      <c r="BA122" t="s">
        <v>35</v>
      </c>
      <c r="BB122">
        <v>0.13919999999999999</v>
      </c>
      <c r="BC122">
        <v>0.1837</v>
      </c>
      <c r="BD122">
        <v>0.18049999999999999</v>
      </c>
      <c r="BE122">
        <v>8.7599999999999997E-2</v>
      </c>
      <c r="BF122">
        <v>9.4899999999999998E-2</v>
      </c>
      <c r="BG122">
        <v>9.4399999999999998E-2</v>
      </c>
      <c r="BH122">
        <v>4.6399999999999997E-2</v>
      </c>
      <c r="BI122">
        <v>8.7599999999999997E-2</v>
      </c>
      <c r="BJ122">
        <v>8.4599999999999995E-2</v>
      </c>
      <c r="BK122" t="s">
        <v>35</v>
      </c>
      <c r="BL122" t="s">
        <v>35</v>
      </c>
      <c r="BM122" t="s">
        <v>35</v>
      </c>
      <c r="BN122">
        <v>3.61E-2</v>
      </c>
      <c r="BO122">
        <v>2.07E-2</v>
      </c>
      <c r="BP122">
        <v>2.18E-2</v>
      </c>
      <c r="BQ122">
        <v>0.1237</v>
      </c>
      <c r="BR122">
        <v>0.1018</v>
      </c>
      <c r="BS122">
        <v>0.10340000000000001</v>
      </c>
      <c r="BT122">
        <v>7.7299999999999994E-2</v>
      </c>
      <c r="BU122">
        <v>3.4099999999999998E-2</v>
      </c>
      <c r="BV122">
        <v>3.7199999999999997E-2</v>
      </c>
      <c r="BW122">
        <v>0.26290000000000002</v>
      </c>
      <c r="BX122">
        <v>0.2019</v>
      </c>
      <c r="BY122">
        <v>0.2064</v>
      </c>
    </row>
    <row r="123" spans="1:77" x14ac:dyDescent="0.25">
      <c r="A123">
        <v>3</v>
      </c>
      <c r="B123">
        <v>938</v>
      </c>
      <c r="C123">
        <v>140</v>
      </c>
      <c r="D123">
        <v>2990</v>
      </c>
      <c r="E123">
        <v>3130</v>
      </c>
      <c r="F123">
        <v>0.53520000000000001</v>
      </c>
      <c r="G123">
        <v>0.59099999999999997</v>
      </c>
      <c r="H123">
        <v>0.58850000000000002</v>
      </c>
      <c r="I123">
        <v>0.5141</v>
      </c>
      <c r="J123">
        <v>0.57530000000000003</v>
      </c>
      <c r="K123">
        <v>0.57250000000000001</v>
      </c>
      <c r="L123">
        <v>0.34510000000000002</v>
      </c>
      <c r="M123">
        <v>0.25</v>
      </c>
      <c r="N123">
        <v>0.25430000000000003</v>
      </c>
      <c r="O123">
        <v>0</v>
      </c>
      <c r="P123" t="s">
        <v>35</v>
      </c>
      <c r="Q123" t="s">
        <v>35</v>
      </c>
      <c r="R123">
        <v>0</v>
      </c>
      <c r="S123">
        <v>1.5699999999999999E-2</v>
      </c>
      <c r="T123">
        <v>1.4999999999999999E-2</v>
      </c>
      <c r="U123">
        <v>0</v>
      </c>
      <c r="V123" t="s">
        <v>35</v>
      </c>
      <c r="W123" t="s">
        <v>35</v>
      </c>
      <c r="X123" t="s">
        <v>35</v>
      </c>
      <c r="Y123">
        <v>1.3100000000000001E-2</v>
      </c>
      <c r="Z123">
        <v>1.2800000000000001E-2</v>
      </c>
      <c r="AA123">
        <v>0</v>
      </c>
      <c r="AB123">
        <v>0</v>
      </c>
      <c r="AC123">
        <v>0</v>
      </c>
      <c r="AD123" t="s">
        <v>35</v>
      </c>
      <c r="AE123">
        <v>3.3799999999999997E-2</v>
      </c>
      <c r="AF123">
        <v>3.2599999999999997E-2</v>
      </c>
      <c r="AG123">
        <v>0.16200000000000001</v>
      </c>
      <c r="AH123">
        <v>0.2959</v>
      </c>
      <c r="AI123">
        <v>0.2898</v>
      </c>
      <c r="AJ123">
        <v>4.2299999999999997E-2</v>
      </c>
      <c r="AK123">
        <v>0.1208</v>
      </c>
      <c r="AL123">
        <v>0.1173</v>
      </c>
      <c r="AM123">
        <v>0</v>
      </c>
      <c r="AN123" t="s">
        <v>36</v>
      </c>
      <c r="AO123" t="s">
        <v>36</v>
      </c>
      <c r="AP123" t="s">
        <v>35</v>
      </c>
      <c r="AQ123">
        <v>5.8599999999999999E-2</v>
      </c>
      <c r="AR123">
        <v>5.6500000000000002E-2</v>
      </c>
      <c r="AS123">
        <v>7.7499999999999999E-2</v>
      </c>
      <c r="AT123">
        <v>0.15459999999999999</v>
      </c>
      <c r="AU123">
        <v>0.15110000000000001</v>
      </c>
      <c r="AV123">
        <v>4.2299999999999997E-2</v>
      </c>
      <c r="AW123">
        <v>2.0400000000000001E-2</v>
      </c>
      <c r="AX123">
        <v>2.1399999999999999E-2</v>
      </c>
      <c r="AY123">
        <v>0</v>
      </c>
      <c r="AZ123">
        <v>0</v>
      </c>
      <c r="BA123">
        <v>0</v>
      </c>
      <c r="BB123" t="s">
        <v>35</v>
      </c>
      <c r="BC123">
        <v>1.24E-2</v>
      </c>
      <c r="BD123">
        <v>1.2800000000000001E-2</v>
      </c>
      <c r="BE123" t="s">
        <v>35</v>
      </c>
      <c r="BF123">
        <v>8.0000000000000002E-3</v>
      </c>
      <c r="BG123">
        <v>8.3000000000000001E-3</v>
      </c>
      <c r="BH123" t="s">
        <v>35</v>
      </c>
      <c r="BI123" t="s">
        <v>36</v>
      </c>
      <c r="BJ123" t="s">
        <v>36</v>
      </c>
      <c r="BK123">
        <v>0</v>
      </c>
      <c r="BL123">
        <v>0</v>
      </c>
      <c r="BM123">
        <v>0</v>
      </c>
      <c r="BN123">
        <v>0</v>
      </c>
      <c r="BO123" t="s">
        <v>36</v>
      </c>
      <c r="BP123" t="s">
        <v>36</v>
      </c>
      <c r="BQ123">
        <v>0.18310000000000001</v>
      </c>
      <c r="BR123">
        <v>0.13719999999999999</v>
      </c>
      <c r="BS123">
        <v>0.13930000000000001</v>
      </c>
      <c r="BT123">
        <v>4.2299999999999997E-2</v>
      </c>
      <c r="BU123">
        <v>2.0400000000000001E-2</v>
      </c>
      <c r="BV123">
        <v>2.1399999999999999E-2</v>
      </c>
      <c r="BW123">
        <v>0.2394</v>
      </c>
      <c r="BX123">
        <v>0.25130000000000002</v>
      </c>
      <c r="BY123">
        <v>0.25080000000000002</v>
      </c>
    </row>
    <row r="124" spans="1:77" x14ac:dyDescent="0.25">
      <c r="A124">
        <v>3</v>
      </c>
      <c r="B124">
        <v>202</v>
      </c>
      <c r="C124">
        <v>170</v>
      </c>
      <c r="D124">
        <v>350</v>
      </c>
      <c r="E124">
        <v>520</v>
      </c>
      <c r="F124">
        <v>0.8</v>
      </c>
      <c r="G124">
        <v>0.68769999999999998</v>
      </c>
      <c r="H124">
        <v>0.72450000000000003</v>
      </c>
      <c r="I124">
        <v>0.78239999999999998</v>
      </c>
      <c r="J124">
        <v>0.65039999999999998</v>
      </c>
      <c r="K124">
        <v>0.69359999999999999</v>
      </c>
      <c r="L124">
        <v>0.1588</v>
      </c>
      <c r="M124">
        <v>0.106</v>
      </c>
      <c r="N124">
        <v>0.12330000000000001</v>
      </c>
      <c r="O124">
        <v>0</v>
      </c>
      <c r="P124">
        <v>0</v>
      </c>
      <c r="Q124">
        <v>0</v>
      </c>
      <c r="R124" t="s">
        <v>35</v>
      </c>
      <c r="S124">
        <v>2.87E-2</v>
      </c>
      <c r="T124">
        <v>2.3099999999999999E-2</v>
      </c>
      <c r="U124">
        <v>0</v>
      </c>
      <c r="V124">
        <v>0</v>
      </c>
      <c r="W124">
        <v>0</v>
      </c>
      <c r="X124" t="s">
        <v>35</v>
      </c>
      <c r="Y124" t="s">
        <v>35</v>
      </c>
      <c r="Z124" t="s">
        <v>35</v>
      </c>
      <c r="AA124">
        <v>0</v>
      </c>
      <c r="AB124">
        <v>0</v>
      </c>
      <c r="AC124">
        <v>0</v>
      </c>
      <c r="AD124">
        <v>3.5299999999999998E-2</v>
      </c>
      <c r="AE124" t="s">
        <v>35</v>
      </c>
      <c r="AF124">
        <v>2.12E-2</v>
      </c>
      <c r="AG124">
        <v>0.60589999999999999</v>
      </c>
      <c r="AH124">
        <v>0.51</v>
      </c>
      <c r="AI124">
        <v>0.54139999999999999</v>
      </c>
      <c r="AJ124">
        <v>4.7100000000000003E-2</v>
      </c>
      <c r="AK124">
        <v>6.3E-2</v>
      </c>
      <c r="AL124">
        <v>5.7799999999999997E-2</v>
      </c>
      <c r="AM124">
        <v>0</v>
      </c>
      <c r="AN124">
        <v>0</v>
      </c>
      <c r="AO124">
        <v>0</v>
      </c>
      <c r="AP124" t="s">
        <v>35</v>
      </c>
      <c r="AQ124">
        <v>2.58E-2</v>
      </c>
      <c r="AR124">
        <v>1.9300000000000001E-2</v>
      </c>
      <c r="AS124">
        <v>0.54710000000000003</v>
      </c>
      <c r="AT124">
        <v>0.44409999999999999</v>
      </c>
      <c r="AU124">
        <v>0.4778</v>
      </c>
      <c r="AV124" t="s">
        <v>35</v>
      </c>
      <c r="AW124" t="s">
        <v>35</v>
      </c>
      <c r="AX124" t="s">
        <v>35</v>
      </c>
      <c r="AY124">
        <v>0</v>
      </c>
      <c r="AZ124" t="s">
        <v>35</v>
      </c>
      <c r="BA124" t="s">
        <v>35</v>
      </c>
      <c r="BB124" t="s">
        <v>35</v>
      </c>
      <c r="BC124">
        <v>3.44E-2</v>
      </c>
      <c r="BD124">
        <v>2.7E-2</v>
      </c>
      <c r="BE124" t="s">
        <v>35</v>
      </c>
      <c r="BF124">
        <v>2.29E-2</v>
      </c>
      <c r="BG124">
        <v>1.7299999999999999E-2</v>
      </c>
      <c r="BH124" t="s">
        <v>35</v>
      </c>
      <c r="BI124" t="s">
        <v>35</v>
      </c>
      <c r="BJ124" t="s">
        <v>35</v>
      </c>
      <c r="BK124">
        <v>0</v>
      </c>
      <c r="BL124">
        <v>0</v>
      </c>
      <c r="BM124">
        <v>0</v>
      </c>
      <c r="BN124" t="s">
        <v>35</v>
      </c>
      <c r="BO124" t="s">
        <v>35</v>
      </c>
      <c r="BP124" t="s">
        <v>35</v>
      </c>
      <c r="BQ124">
        <v>6.4699999999999994E-2</v>
      </c>
      <c r="BR124">
        <v>4.2999999999999997E-2</v>
      </c>
      <c r="BS124">
        <v>5.0099999999999999E-2</v>
      </c>
      <c r="BT124">
        <v>5.2900000000000003E-2</v>
      </c>
      <c r="BU124">
        <v>2.01E-2</v>
      </c>
      <c r="BV124">
        <v>3.0800000000000001E-2</v>
      </c>
      <c r="BW124">
        <v>8.2400000000000001E-2</v>
      </c>
      <c r="BX124">
        <v>0.24929999999999999</v>
      </c>
      <c r="BY124">
        <v>0.1946</v>
      </c>
    </row>
    <row r="125" spans="1:77" x14ac:dyDescent="0.25">
      <c r="A125">
        <v>3</v>
      </c>
      <c r="B125">
        <v>207</v>
      </c>
      <c r="C125">
        <v>100</v>
      </c>
      <c r="D125">
        <v>280</v>
      </c>
      <c r="E125">
        <v>380</v>
      </c>
      <c r="F125">
        <v>0.77449999999999997</v>
      </c>
      <c r="G125">
        <v>0.75439999999999996</v>
      </c>
      <c r="H125">
        <v>0.75980000000000003</v>
      </c>
      <c r="I125">
        <v>0.76470000000000005</v>
      </c>
      <c r="J125">
        <v>0.75090000000000001</v>
      </c>
      <c r="K125">
        <v>0.75460000000000005</v>
      </c>
      <c r="L125">
        <v>8.8200000000000001E-2</v>
      </c>
      <c r="M125">
        <v>3.2000000000000001E-2</v>
      </c>
      <c r="N125">
        <v>4.7E-2</v>
      </c>
      <c r="O125">
        <v>0</v>
      </c>
      <c r="P125">
        <v>0</v>
      </c>
      <c r="Q125">
        <v>0</v>
      </c>
      <c r="R125" t="s">
        <v>35</v>
      </c>
      <c r="S125">
        <v>4.2700000000000002E-2</v>
      </c>
      <c r="T125">
        <v>3.6600000000000001E-2</v>
      </c>
      <c r="U125">
        <v>0</v>
      </c>
      <c r="V125">
        <v>0</v>
      </c>
      <c r="W125">
        <v>0</v>
      </c>
      <c r="X125" t="s">
        <v>35</v>
      </c>
      <c r="Y125" t="s">
        <v>35</v>
      </c>
      <c r="Z125">
        <v>1.83E-2</v>
      </c>
      <c r="AA125">
        <v>0</v>
      </c>
      <c r="AB125">
        <v>0</v>
      </c>
      <c r="AC125">
        <v>0</v>
      </c>
      <c r="AD125" t="s">
        <v>35</v>
      </c>
      <c r="AE125" t="s">
        <v>35</v>
      </c>
      <c r="AF125">
        <v>1.83E-2</v>
      </c>
      <c r="AG125">
        <v>0.63729999999999998</v>
      </c>
      <c r="AH125">
        <v>0.65839999999999999</v>
      </c>
      <c r="AI125">
        <v>0.65269999999999995</v>
      </c>
      <c r="AJ125">
        <v>0.1275</v>
      </c>
      <c r="AK125">
        <v>0.1246</v>
      </c>
      <c r="AL125">
        <v>0.12529999999999999</v>
      </c>
      <c r="AM125">
        <v>0</v>
      </c>
      <c r="AN125">
        <v>0</v>
      </c>
      <c r="AO125">
        <v>0</v>
      </c>
      <c r="AP125" t="s">
        <v>35</v>
      </c>
      <c r="AQ125">
        <v>4.6300000000000001E-2</v>
      </c>
      <c r="AR125">
        <v>4.4400000000000002E-2</v>
      </c>
      <c r="AS125">
        <v>0.49020000000000002</v>
      </c>
      <c r="AT125">
        <v>0.52669999999999995</v>
      </c>
      <c r="AU125">
        <v>0.51700000000000002</v>
      </c>
      <c r="AV125" t="s">
        <v>35</v>
      </c>
      <c r="AW125" t="s">
        <v>35</v>
      </c>
      <c r="AX125" t="s">
        <v>35</v>
      </c>
      <c r="AY125">
        <v>0</v>
      </c>
      <c r="AZ125">
        <v>0</v>
      </c>
      <c r="BA125">
        <v>0</v>
      </c>
      <c r="BB125">
        <v>0</v>
      </c>
      <c r="BC125" t="s">
        <v>35</v>
      </c>
      <c r="BD125" t="s">
        <v>35</v>
      </c>
      <c r="BE125">
        <v>0</v>
      </c>
      <c r="BF125">
        <v>0</v>
      </c>
      <c r="BG125">
        <v>0</v>
      </c>
      <c r="BH125">
        <v>0</v>
      </c>
      <c r="BI125" t="s">
        <v>35</v>
      </c>
      <c r="BJ125" t="s">
        <v>35</v>
      </c>
      <c r="BK125">
        <v>0</v>
      </c>
      <c r="BL125">
        <v>0</v>
      </c>
      <c r="BM125">
        <v>0</v>
      </c>
      <c r="BN125" t="s">
        <v>35</v>
      </c>
      <c r="BO125">
        <v>0</v>
      </c>
      <c r="BP125" t="s">
        <v>35</v>
      </c>
      <c r="BQ125">
        <v>7.8399999999999997E-2</v>
      </c>
      <c r="BR125">
        <v>4.9799999999999997E-2</v>
      </c>
      <c r="BS125">
        <v>5.74E-2</v>
      </c>
      <c r="BT125" t="s">
        <v>35</v>
      </c>
      <c r="BU125">
        <v>2.8500000000000001E-2</v>
      </c>
      <c r="BV125">
        <v>2.35E-2</v>
      </c>
      <c r="BW125">
        <v>0.13730000000000001</v>
      </c>
      <c r="BX125">
        <v>0.1673</v>
      </c>
      <c r="BY125">
        <v>0.1593</v>
      </c>
    </row>
    <row r="126" spans="1:77" x14ac:dyDescent="0.25">
      <c r="A126">
        <v>3</v>
      </c>
      <c r="B126">
        <v>209</v>
      </c>
      <c r="C126">
        <v>180</v>
      </c>
      <c r="D126">
        <v>650</v>
      </c>
      <c r="E126">
        <v>830</v>
      </c>
      <c r="F126">
        <v>0.79559999999999997</v>
      </c>
      <c r="G126">
        <v>0.73970000000000002</v>
      </c>
      <c r="H126">
        <v>0.75180000000000002</v>
      </c>
      <c r="I126">
        <v>0.77900000000000003</v>
      </c>
      <c r="J126">
        <v>0.72589999999999999</v>
      </c>
      <c r="K126">
        <v>0.73740000000000006</v>
      </c>
      <c r="L126">
        <v>8.2900000000000001E-2</v>
      </c>
      <c r="M126">
        <v>4.9000000000000002E-2</v>
      </c>
      <c r="N126">
        <v>5.6399999999999999E-2</v>
      </c>
      <c r="O126">
        <v>0</v>
      </c>
      <c r="P126">
        <v>0</v>
      </c>
      <c r="Q126">
        <v>0</v>
      </c>
      <c r="R126">
        <v>0.1105</v>
      </c>
      <c r="S126">
        <v>5.8200000000000002E-2</v>
      </c>
      <c r="T126">
        <v>6.9500000000000006E-2</v>
      </c>
      <c r="U126" t="s">
        <v>35</v>
      </c>
      <c r="V126" t="s">
        <v>35</v>
      </c>
      <c r="W126" t="s">
        <v>35</v>
      </c>
      <c r="X126">
        <v>0</v>
      </c>
      <c r="Y126">
        <v>0</v>
      </c>
      <c r="Z126">
        <v>0</v>
      </c>
      <c r="AA126">
        <v>0</v>
      </c>
      <c r="AB126">
        <v>0</v>
      </c>
      <c r="AC126">
        <v>0</v>
      </c>
      <c r="AD126">
        <v>6.6299999999999998E-2</v>
      </c>
      <c r="AE126">
        <v>4.9000000000000002E-2</v>
      </c>
      <c r="AF126">
        <v>5.28E-2</v>
      </c>
      <c r="AG126">
        <v>0.58009999999999995</v>
      </c>
      <c r="AH126">
        <v>0.61409999999999998</v>
      </c>
      <c r="AI126">
        <v>0.60670000000000002</v>
      </c>
      <c r="AJ126">
        <v>7.7299999999999994E-2</v>
      </c>
      <c r="AK126">
        <v>0.1149</v>
      </c>
      <c r="AL126">
        <v>0.1067</v>
      </c>
      <c r="AM126">
        <v>0</v>
      </c>
      <c r="AN126">
        <v>0</v>
      </c>
      <c r="AO126">
        <v>0</v>
      </c>
      <c r="AP126">
        <v>3.3099999999999997E-2</v>
      </c>
      <c r="AQ126">
        <v>2.9100000000000001E-2</v>
      </c>
      <c r="AR126">
        <v>0.03</v>
      </c>
      <c r="AS126">
        <v>0.49170000000000003</v>
      </c>
      <c r="AT126">
        <v>0.49</v>
      </c>
      <c r="AU126">
        <v>0.4904</v>
      </c>
      <c r="AV126" t="s">
        <v>35</v>
      </c>
      <c r="AW126">
        <v>9.1999999999999998E-3</v>
      </c>
      <c r="AX126">
        <v>9.5999999999999992E-3</v>
      </c>
      <c r="AY126">
        <v>0</v>
      </c>
      <c r="AZ126">
        <v>0</v>
      </c>
      <c r="BA126">
        <v>0</v>
      </c>
      <c r="BB126" t="s">
        <v>35</v>
      </c>
      <c r="BC126">
        <v>1.38E-2</v>
      </c>
      <c r="BD126">
        <v>1.44E-2</v>
      </c>
      <c r="BE126">
        <v>0</v>
      </c>
      <c r="BF126" t="s">
        <v>35</v>
      </c>
      <c r="BG126" t="s">
        <v>35</v>
      </c>
      <c r="BH126" t="s">
        <v>35</v>
      </c>
      <c r="BI126">
        <v>9.1999999999999998E-3</v>
      </c>
      <c r="BJ126">
        <v>1.0800000000000001E-2</v>
      </c>
      <c r="BK126">
        <v>0</v>
      </c>
      <c r="BL126">
        <v>0</v>
      </c>
      <c r="BM126">
        <v>0</v>
      </c>
      <c r="BN126">
        <v>0</v>
      </c>
      <c r="BO126">
        <v>0</v>
      </c>
      <c r="BP126">
        <v>0</v>
      </c>
      <c r="BQ126">
        <v>6.08E-2</v>
      </c>
      <c r="BR126">
        <v>8.2699999999999996E-2</v>
      </c>
      <c r="BS126">
        <v>7.7899999999999997E-2</v>
      </c>
      <c r="BT126" t="s">
        <v>35</v>
      </c>
      <c r="BU126">
        <v>2.4500000000000001E-2</v>
      </c>
      <c r="BV126">
        <v>2.4E-2</v>
      </c>
      <c r="BW126">
        <v>0.1215</v>
      </c>
      <c r="BX126">
        <v>0.15310000000000001</v>
      </c>
      <c r="BY126">
        <v>0.14630000000000001</v>
      </c>
    </row>
    <row r="127" spans="1:77" x14ac:dyDescent="0.25">
      <c r="A127">
        <v>3</v>
      </c>
      <c r="B127">
        <v>370</v>
      </c>
      <c r="C127">
        <v>100</v>
      </c>
      <c r="D127">
        <v>950</v>
      </c>
      <c r="E127">
        <v>1050</v>
      </c>
      <c r="F127">
        <v>0.56859999999999999</v>
      </c>
      <c r="G127">
        <v>0.66239999999999999</v>
      </c>
      <c r="H127">
        <v>0.65329999999999999</v>
      </c>
      <c r="I127">
        <v>0.47060000000000002</v>
      </c>
      <c r="J127">
        <v>0.52739999999999998</v>
      </c>
      <c r="K127">
        <v>0.52190000000000003</v>
      </c>
      <c r="L127">
        <v>0.2157</v>
      </c>
      <c r="M127">
        <v>0.154</v>
      </c>
      <c r="N127">
        <v>0.16</v>
      </c>
      <c r="O127">
        <v>0</v>
      </c>
      <c r="P127">
        <v>0</v>
      </c>
      <c r="Q127">
        <v>0</v>
      </c>
      <c r="R127" t="s">
        <v>35</v>
      </c>
      <c r="S127">
        <v>2.8500000000000001E-2</v>
      </c>
      <c r="T127">
        <v>2.9499999999999998E-2</v>
      </c>
      <c r="U127">
        <v>0</v>
      </c>
      <c r="V127">
        <v>0</v>
      </c>
      <c r="W127">
        <v>0</v>
      </c>
      <c r="X127">
        <v>0</v>
      </c>
      <c r="Y127">
        <v>0</v>
      </c>
      <c r="Z127">
        <v>0</v>
      </c>
      <c r="AA127">
        <v>0</v>
      </c>
      <c r="AB127">
        <v>0</v>
      </c>
      <c r="AC127">
        <v>0</v>
      </c>
      <c r="AD127" t="s">
        <v>35</v>
      </c>
      <c r="AE127">
        <v>8.1199999999999994E-2</v>
      </c>
      <c r="AF127">
        <v>7.8100000000000003E-2</v>
      </c>
      <c r="AG127">
        <v>0.2157</v>
      </c>
      <c r="AH127">
        <v>0.34489999999999998</v>
      </c>
      <c r="AI127">
        <v>0.33239999999999997</v>
      </c>
      <c r="AJ127" t="s">
        <v>35</v>
      </c>
      <c r="AK127">
        <v>2.3199999999999998E-2</v>
      </c>
      <c r="AL127">
        <v>2.1899999999999999E-2</v>
      </c>
      <c r="AM127">
        <v>0</v>
      </c>
      <c r="AN127">
        <v>0</v>
      </c>
      <c r="AO127">
        <v>0</v>
      </c>
      <c r="AP127" t="s">
        <v>35</v>
      </c>
      <c r="AQ127">
        <v>1.6899999999999998E-2</v>
      </c>
      <c r="AR127">
        <v>1.6199999999999999E-2</v>
      </c>
      <c r="AS127">
        <v>0.16669999999999999</v>
      </c>
      <c r="AT127">
        <v>0.28160000000000002</v>
      </c>
      <c r="AU127">
        <v>0.27050000000000002</v>
      </c>
      <c r="AV127" t="s">
        <v>35</v>
      </c>
      <c r="AW127">
        <v>4.0099999999999997E-2</v>
      </c>
      <c r="AX127">
        <v>0.04</v>
      </c>
      <c r="AY127">
        <v>0</v>
      </c>
      <c r="AZ127">
        <v>0</v>
      </c>
      <c r="BA127">
        <v>0</v>
      </c>
      <c r="BB127">
        <v>8.8200000000000001E-2</v>
      </c>
      <c r="BC127">
        <v>0.12870000000000001</v>
      </c>
      <c r="BD127">
        <v>0.12479999999999999</v>
      </c>
      <c r="BE127">
        <v>7.8399999999999997E-2</v>
      </c>
      <c r="BF127">
        <v>0.115</v>
      </c>
      <c r="BG127">
        <v>0.1114</v>
      </c>
      <c r="BH127" t="s">
        <v>35</v>
      </c>
      <c r="BI127">
        <v>1.1599999999999999E-2</v>
      </c>
      <c r="BJ127">
        <v>1.14E-2</v>
      </c>
      <c r="BK127">
        <v>0</v>
      </c>
      <c r="BL127" t="s">
        <v>35</v>
      </c>
      <c r="BM127" t="s">
        <v>35</v>
      </c>
      <c r="BN127" t="s">
        <v>35</v>
      </c>
      <c r="BO127">
        <v>6.3E-3</v>
      </c>
      <c r="BP127">
        <v>6.7000000000000002E-3</v>
      </c>
      <c r="BQ127">
        <v>0.1176</v>
      </c>
      <c r="BR127">
        <v>0.115</v>
      </c>
      <c r="BS127">
        <v>0.1152</v>
      </c>
      <c r="BT127" t="s">
        <v>35</v>
      </c>
      <c r="BU127">
        <v>7.4000000000000003E-3</v>
      </c>
      <c r="BV127">
        <v>7.6E-3</v>
      </c>
      <c r="BW127">
        <v>0.3039</v>
      </c>
      <c r="BX127">
        <v>0.2152</v>
      </c>
      <c r="BY127">
        <v>0.2238</v>
      </c>
    </row>
    <row r="128" spans="1:77" x14ac:dyDescent="0.25">
      <c r="A128">
        <v>3</v>
      </c>
      <c r="B128">
        <v>373</v>
      </c>
      <c r="C128">
        <v>250</v>
      </c>
      <c r="D128">
        <v>1540</v>
      </c>
      <c r="E128">
        <v>1790</v>
      </c>
      <c r="F128">
        <v>0.66669999999999996</v>
      </c>
      <c r="G128">
        <v>0.67659999999999998</v>
      </c>
      <c r="H128">
        <v>0.67520000000000002</v>
      </c>
      <c r="I128">
        <v>0.61509999999999998</v>
      </c>
      <c r="J128">
        <v>0.58230000000000004</v>
      </c>
      <c r="K128">
        <v>0.58689999999999998</v>
      </c>
      <c r="L128">
        <v>0.1905</v>
      </c>
      <c r="M128">
        <v>0.19969999999999999</v>
      </c>
      <c r="N128">
        <v>0.19839999999999999</v>
      </c>
      <c r="O128">
        <v>0</v>
      </c>
      <c r="P128">
        <v>0</v>
      </c>
      <c r="Q128">
        <v>0</v>
      </c>
      <c r="R128" t="s">
        <v>35</v>
      </c>
      <c r="S128">
        <v>4.36E-2</v>
      </c>
      <c r="T128">
        <v>4.02E-2</v>
      </c>
      <c r="U128">
        <v>0</v>
      </c>
      <c r="V128">
        <v>0</v>
      </c>
      <c r="W128">
        <v>0</v>
      </c>
      <c r="X128">
        <v>7.1400000000000005E-2</v>
      </c>
      <c r="Y128">
        <v>1.43E-2</v>
      </c>
      <c r="Z128">
        <v>2.24E-2</v>
      </c>
      <c r="AA128">
        <v>0</v>
      </c>
      <c r="AB128">
        <v>0</v>
      </c>
      <c r="AC128">
        <v>0</v>
      </c>
      <c r="AD128" t="s">
        <v>35</v>
      </c>
      <c r="AE128">
        <v>7.4200000000000002E-2</v>
      </c>
      <c r="AF128">
        <v>6.6500000000000004E-2</v>
      </c>
      <c r="AG128">
        <v>0.33329999999999999</v>
      </c>
      <c r="AH128">
        <v>0.32400000000000001</v>
      </c>
      <c r="AI128">
        <v>0.32529999999999998</v>
      </c>
      <c r="AJ128" t="s">
        <v>35</v>
      </c>
      <c r="AK128">
        <v>2.2800000000000001E-2</v>
      </c>
      <c r="AL128">
        <v>2.24E-2</v>
      </c>
      <c r="AM128">
        <v>0</v>
      </c>
      <c r="AN128">
        <v>0</v>
      </c>
      <c r="AO128">
        <v>0</v>
      </c>
      <c r="AP128" t="s">
        <v>35</v>
      </c>
      <c r="AQ128">
        <v>1.8200000000000001E-2</v>
      </c>
      <c r="AR128">
        <v>1.84E-2</v>
      </c>
      <c r="AS128">
        <v>0.28170000000000001</v>
      </c>
      <c r="AT128">
        <v>0.2596</v>
      </c>
      <c r="AU128">
        <v>0.26269999999999999</v>
      </c>
      <c r="AV128">
        <v>3.1699999999999999E-2</v>
      </c>
      <c r="AW128">
        <v>4.1599999999999998E-2</v>
      </c>
      <c r="AX128">
        <v>4.02E-2</v>
      </c>
      <c r="AY128">
        <v>0</v>
      </c>
      <c r="AZ128" t="s">
        <v>35</v>
      </c>
      <c r="BA128" t="s">
        <v>35</v>
      </c>
      <c r="BB128">
        <v>5.16E-2</v>
      </c>
      <c r="BC128">
        <v>7.9399999999999998E-2</v>
      </c>
      <c r="BD128">
        <v>7.5499999999999998E-2</v>
      </c>
      <c r="BE128">
        <v>2.7799999999999998E-2</v>
      </c>
      <c r="BF128">
        <v>4.8099999999999997E-2</v>
      </c>
      <c r="BG128">
        <v>4.53E-2</v>
      </c>
      <c r="BH128">
        <v>2.3800000000000002E-2</v>
      </c>
      <c r="BI128">
        <v>2.9899999999999999E-2</v>
      </c>
      <c r="BJ128">
        <v>2.9100000000000001E-2</v>
      </c>
      <c r="BK128">
        <v>0</v>
      </c>
      <c r="BL128" t="s">
        <v>35</v>
      </c>
      <c r="BM128" t="s">
        <v>35</v>
      </c>
      <c r="BN128">
        <v>0</v>
      </c>
      <c r="BO128">
        <v>1.4999999999999999E-2</v>
      </c>
      <c r="BP128">
        <v>1.29E-2</v>
      </c>
      <c r="BQ128">
        <v>0.15479999999999999</v>
      </c>
      <c r="BR128">
        <v>0.14960000000000001</v>
      </c>
      <c r="BS128">
        <v>0.15040000000000001</v>
      </c>
      <c r="BT128">
        <v>3.5700000000000003E-2</v>
      </c>
      <c r="BU128">
        <v>4.4900000000000002E-2</v>
      </c>
      <c r="BV128">
        <v>4.36E-2</v>
      </c>
      <c r="BW128">
        <v>0.1429</v>
      </c>
      <c r="BX128">
        <v>0.1288</v>
      </c>
      <c r="BY128">
        <v>0.1308</v>
      </c>
    </row>
    <row r="129" spans="1:77" x14ac:dyDescent="0.25">
      <c r="A129">
        <v>3</v>
      </c>
      <c r="B129">
        <v>823</v>
      </c>
      <c r="C129">
        <v>20</v>
      </c>
      <c r="D129">
        <v>160</v>
      </c>
      <c r="E129">
        <v>180</v>
      </c>
      <c r="F129">
        <v>0.64710000000000001</v>
      </c>
      <c r="G129">
        <v>0.47849999999999998</v>
      </c>
      <c r="H129">
        <v>0.49440000000000001</v>
      </c>
      <c r="I129">
        <v>0.58819999999999995</v>
      </c>
      <c r="J129">
        <v>0.43559999999999999</v>
      </c>
      <c r="K129">
        <v>0.45</v>
      </c>
      <c r="L129" t="s">
        <v>35</v>
      </c>
      <c r="M129">
        <v>6.13E-2</v>
      </c>
      <c r="N129">
        <v>6.1100000000000002E-2</v>
      </c>
      <c r="O129">
        <v>0</v>
      </c>
      <c r="P129">
        <v>0</v>
      </c>
      <c r="Q129">
        <v>0</v>
      </c>
      <c r="R129" t="s">
        <v>35</v>
      </c>
      <c r="S129" t="s">
        <v>35</v>
      </c>
      <c r="T129">
        <v>3.8899999999999997E-2</v>
      </c>
      <c r="U129">
        <v>0</v>
      </c>
      <c r="V129" t="s">
        <v>35</v>
      </c>
      <c r="W129" t="s">
        <v>35</v>
      </c>
      <c r="X129">
        <v>0</v>
      </c>
      <c r="Y129">
        <v>0</v>
      </c>
      <c r="Z129">
        <v>0</v>
      </c>
      <c r="AA129">
        <v>0</v>
      </c>
      <c r="AB129">
        <v>0</v>
      </c>
      <c r="AC129">
        <v>0</v>
      </c>
      <c r="AD129" t="s">
        <v>35</v>
      </c>
      <c r="AE129">
        <v>3.6799999999999999E-2</v>
      </c>
      <c r="AF129">
        <v>4.4400000000000002E-2</v>
      </c>
      <c r="AG129">
        <v>0.4118</v>
      </c>
      <c r="AH129">
        <v>0.33739999999999998</v>
      </c>
      <c r="AI129">
        <v>0.34439999999999998</v>
      </c>
      <c r="AJ129" t="s">
        <v>35</v>
      </c>
      <c r="AK129" t="s">
        <v>35</v>
      </c>
      <c r="AL129" t="s">
        <v>35</v>
      </c>
      <c r="AM129">
        <v>0</v>
      </c>
      <c r="AN129">
        <v>0</v>
      </c>
      <c r="AO129">
        <v>0</v>
      </c>
      <c r="AP129">
        <v>0</v>
      </c>
      <c r="AQ129" t="s">
        <v>35</v>
      </c>
      <c r="AR129" t="s">
        <v>35</v>
      </c>
      <c r="AS129">
        <v>0.35289999999999999</v>
      </c>
      <c r="AT129">
        <v>0.28220000000000001</v>
      </c>
      <c r="AU129">
        <v>0.28889999999999999</v>
      </c>
      <c r="AV129">
        <v>0</v>
      </c>
      <c r="AW129">
        <v>4.2900000000000001E-2</v>
      </c>
      <c r="AX129">
        <v>3.8899999999999997E-2</v>
      </c>
      <c r="AY129">
        <v>0</v>
      </c>
      <c r="AZ129">
        <v>0</v>
      </c>
      <c r="BA129">
        <v>0</v>
      </c>
      <c r="BB129" t="s">
        <v>35</v>
      </c>
      <c r="BC129">
        <v>4.2900000000000001E-2</v>
      </c>
      <c r="BD129">
        <v>4.4400000000000002E-2</v>
      </c>
      <c r="BE129">
        <v>0</v>
      </c>
      <c r="BF129" t="s">
        <v>35</v>
      </c>
      <c r="BG129" t="s">
        <v>35</v>
      </c>
      <c r="BH129" t="s">
        <v>35</v>
      </c>
      <c r="BI129" t="s">
        <v>35</v>
      </c>
      <c r="BJ129" t="s">
        <v>35</v>
      </c>
      <c r="BK129">
        <v>0</v>
      </c>
      <c r="BL129">
        <v>0</v>
      </c>
      <c r="BM129">
        <v>0</v>
      </c>
      <c r="BN129">
        <v>0</v>
      </c>
      <c r="BO129">
        <v>0</v>
      </c>
      <c r="BP129">
        <v>0</v>
      </c>
      <c r="BQ129" t="s">
        <v>35</v>
      </c>
      <c r="BR129">
        <v>0.1963</v>
      </c>
      <c r="BS129">
        <v>0.18329999999999999</v>
      </c>
      <c r="BT129">
        <v>0</v>
      </c>
      <c r="BU129" t="s">
        <v>35</v>
      </c>
      <c r="BV129" t="s">
        <v>35</v>
      </c>
      <c r="BW129" t="s">
        <v>35</v>
      </c>
      <c r="BX129">
        <v>0.30669999999999997</v>
      </c>
      <c r="BY129">
        <v>0.30559999999999998</v>
      </c>
    </row>
    <row r="130" spans="1:77" x14ac:dyDescent="0.25">
      <c r="A130">
        <v>3</v>
      </c>
      <c r="B130">
        <v>825</v>
      </c>
      <c r="C130">
        <v>30</v>
      </c>
      <c r="D130">
        <v>580</v>
      </c>
      <c r="E130">
        <v>610</v>
      </c>
      <c r="F130">
        <v>0.59379999999999999</v>
      </c>
      <c r="G130">
        <v>0.60929999999999995</v>
      </c>
      <c r="H130">
        <v>0.60850000000000004</v>
      </c>
      <c r="I130">
        <v>0.53129999999999999</v>
      </c>
      <c r="J130">
        <v>0.46129999999999999</v>
      </c>
      <c r="K130">
        <v>0.46489999999999998</v>
      </c>
      <c r="L130">
        <v>0.25</v>
      </c>
      <c r="M130">
        <v>0.12909999999999999</v>
      </c>
      <c r="N130">
        <v>0.13539999999999999</v>
      </c>
      <c r="O130">
        <v>0</v>
      </c>
      <c r="P130">
        <v>0</v>
      </c>
      <c r="Q130">
        <v>0</v>
      </c>
      <c r="R130" t="s">
        <v>35</v>
      </c>
      <c r="S130">
        <v>2.41E-2</v>
      </c>
      <c r="T130">
        <v>2.4500000000000001E-2</v>
      </c>
      <c r="U130">
        <v>0</v>
      </c>
      <c r="V130">
        <v>0</v>
      </c>
      <c r="W130">
        <v>0</v>
      </c>
      <c r="X130">
        <v>0</v>
      </c>
      <c r="Y130">
        <v>0</v>
      </c>
      <c r="Z130">
        <v>0</v>
      </c>
      <c r="AA130">
        <v>0</v>
      </c>
      <c r="AB130">
        <v>0</v>
      </c>
      <c r="AC130">
        <v>0</v>
      </c>
      <c r="AD130" t="s">
        <v>35</v>
      </c>
      <c r="AE130">
        <v>3.9600000000000003E-2</v>
      </c>
      <c r="AF130">
        <v>3.9199999999999999E-2</v>
      </c>
      <c r="AG130">
        <v>0.25</v>
      </c>
      <c r="AH130">
        <v>0.30809999999999998</v>
      </c>
      <c r="AI130">
        <v>0.30509999999999998</v>
      </c>
      <c r="AJ130">
        <v>0</v>
      </c>
      <c r="AK130">
        <v>1.72E-2</v>
      </c>
      <c r="AL130">
        <v>1.6299999999999999E-2</v>
      </c>
      <c r="AM130">
        <v>0</v>
      </c>
      <c r="AN130">
        <v>0</v>
      </c>
      <c r="AO130">
        <v>0</v>
      </c>
      <c r="AP130">
        <v>0</v>
      </c>
      <c r="AQ130" t="s">
        <v>35</v>
      </c>
      <c r="AR130" t="s">
        <v>35</v>
      </c>
      <c r="AS130">
        <v>0.1875</v>
      </c>
      <c r="AT130">
        <v>0.253</v>
      </c>
      <c r="AU130">
        <v>0.24959999999999999</v>
      </c>
      <c r="AV130" t="s">
        <v>35</v>
      </c>
      <c r="AW130">
        <v>3.7900000000000003E-2</v>
      </c>
      <c r="AX130">
        <v>3.9199999999999999E-2</v>
      </c>
      <c r="AY130">
        <v>0</v>
      </c>
      <c r="AZ130">
        <v>0</v>
      </c>
      <c r="BA130">
        <v>0</v>
      </c>
      <c r="BB130" t="s">
        <v>35</v>
      </c>
      <c r="BC130">
        <v>0.1343</v>
      </c>
      <c r="BD130">
        <v>0.1305</v>
      </c>
      <c r="BE130" t="s">
        <v>35</v>
      </c>
      <c r="BF130">
        <v>9.98E-2</v>
      </c>
      <c r="BG130">
        <v>9.7900000000000001E-2</v>
      </c>
      <c r="BH130">
        <v>0</v>
      </c>
      <c r="BI130">
        <v>3.27E-2</v>
      </c>
      <c r="BJ130">
        <v>3.1E-2</v>
      </c>
      <c r="BK130">
        <v>0</v>
      </c>
      <c r="BL130" t="s">
        <v>35</v>
      </c>
      <c r="BM130" t="s">
        <v>35</v>
      </c>
      <c r="BN130">
        <v>0</v>
      </c>
      <c r="BO130">
        <v>1.38E-2</v>
      </c>
      <c r="BP130">
        <v>1.3100000000000001E-2</v>
      </c>
      <c r="BQ130" t="s">
        <v>35</v>
      </c>
      <c r="BR130">
        <v>9.1200000000000003E-2</v>
      </c>
      <c r="BS130">
        <v>9.1399999999999995E-2</v>
      </c>
      <c r="BT130" t="s">
        <v>35</v>
      </c>
      <c r="BU130">
        <v>3.7900000000000003E-2</v>
      </c>
      <c r="BV130">
        <v>3.9199999999999999E-2</v>
      </c>
      <c r="BW130">
        <v>0.25</v>
      </c>
      <c r="BX130">
        <v>0.2616</v>
      </c>
      <c r="BY130">
        <v>0.26100000000000001</v>
      </c>
    </row>
    <row r="131" spans="1:77" x14ac:dyDescent="0.25">
      <c r="A131">
        <v>3</v>
      </c>
      <c r="B131">
        <v>840</v>
      </c>
      <c r="C131">
        <v>170</v>
      </c>
      <c r="D131">
        <v>860</v>
      </c>
      <c r="E131">
        <v>1020</v>
      </c>
      <c r="F131">
        <v>0.49399999999999999</v>
      </c>
      <c r="G131">
        <v>0.62309999999999999</v>
      </c>
      <c r="H131">
        <v>0.60219999999999996</v>
      </c>
      <c r="I131">
        <v>0.40360000000000001</v>
      </c>
      <c r="J131">
        <v>0.49940000000000001</v>
      </c>
      <c r="K131">
        <v>0.4839</v>
      </c>
      <c r="L131">
        <v>0.1928</v>
      </c>
      <c r="M131">
        <v>0.245</v>
      </c>
      <c r="N131">
        <v>0.2366</v>
      </c>
      <c r="O131">
        <v>0</v>
      </c>
      <c r="P131">
        <v>0</v>
      </c>
      <c r="Q131">
        <v>0</v>
      </c>
      <c r="R131" t="s">
        <v>35</v>
      </c>
      <c r="S131">
        <v>3.73E-2</v>
      </c>
      <c r="T131">
        <v>3.5200000000000002E-2</v>
      </c>
      <c r="U131">
        <v>0</v>
      </c>
      <c r="V131" t="s">
        <v>35</v>
      </c>
      <c r="W131" t="s">
        <v>35</v>
      </c>
      <c r="X131">
        <v>0</v>
      </c>
      <c r="Y131" t="s">
        <v>35</v>
      </c>
      <c r="Z131" t="s">
        <v>35</v>
      </c>
      <c r="AA131">
        <v>0</v>
      </c>
      <c r="AB131">
        <v>0</v>
      </c>
      <c r="AC131">
        <v>0</v>
      </c>
      <c r="AD131">
        <v>5.4199999999999998E-2</v>
      </c>
      <c r="AE131">
        <v>0.1004</v>
      </c>
      <c r="AF131">
        <v>9.2899999999999996E-2</v>
      </c>
      <c r="AG131">
        <v>0.1867</v>
      </c>
      <c r="AH131">
        <v>0.2147</v>
      </c>
      <c r="AI131">
        <v>0.2102</v>
      </c>
      <c r="AJ131">
        <v>0</v>
      </c>
      <c r="AK131">
        <v>1.4E-2</v>
      </c>
      <c r="AL131">
        <v>1.17E-2</v>
      </c>
      <c r="AM131">
        <v>0</v>
      </c>
      <c r="AN131">
        <v>0</v>
      </c>
      <c r="AO131">
        <v>0</v>
      </c>
      <c r="AP131">
        <v>0</v>
      </c>
      <c r="AQ131">
        <v>1.4E-2</v>
      </c>
      <c r="AR131">
        <v>1.17E-2</v>
      </c>
      <c r="AS131">
        <v>0.1386</v>
      </c>
      <c r="AT131">
        <v>0.1482</v>
      </c>
      <c r="AU131">
        <v>0.14660000000000001</v>
      </c>
      <c r="AV131">
        <v>4.82E-2</v>
      </c>
      <c r="AW131">
        <v>5.2499999999999998E-2</v>
      </c>
      <c r="AX131">
        <v>5.1799999999999999E-2</v>
      </c>
      <c r="AY131">
        <v>0</v>
      </c>
      <c r="AZ131">
        <v>0</v>
      </c>
      <c r="BA131">
        <v>0</v>
      </c>
      <c r="BB131">
        <v>7.2300000000000003E-2</v>
      </c>
      <c r="BC131">
        <v>0.1027</v>
      </c>
      <c r="BD131">
        <v>9.7799999999999998E-2</v>
      </c>
      <c r="BE131">
        <v>4.2200000000000001E-2</v>
      </c>
      <c r="BF131">
        <v>3.73E-2</v>
      </c>
      <c r="BG131">
        <v>3.8100000000000002E-2</v>
      </c>
      <c r="BH131" t="s">
        <v>35</v>
      </c>
      <c r="BI131">
        <v>6.4199999999999993E-2</v>
      </c>
      <c r="BJ131">
        <v>5.8700000000000002E-2</v>
      </c>
      <c r="BK131">
        <v>0</v>
      </c>
      <c r="BL131" t="s">
        <v>35</v>
      </c>
      <c r="BM131" t="s">
        <v>35</v>
      </c>
      <c r="BN131" t="s">
        <v>35</v>
      </c>
      <c r="BO131">
        <v>2.1000000000000001E-2</v>
      </c>
      <c r="BP131">
        <v>2.0500000000000001E-2</v>
      </c>
      <c r="BQ131">
        <v>0.31330000000000002</v>
      </c>
      <c r="BR131">
        <v>0.1832</v>
      </c>
      <c r="BS131">
        <v>0.20430000000000001</v>
      </c>
      <c r="BT131">
        <v>8.43E-2</v>
      </c>
      <c r="BU131">
        <v>6.6500000000000004E-2</v>
      </c>
      <c r="BV131">
        <v>6.9400000000000003E-2</v>
      </c>
      <c r="BW131">
        <v>0.1084</v>
      </c>
      <c r="BX131">
        <v>0.12720000000000001</v>
      </c>
      <c r="BY131">
        <v>0.1241</v>
      </c>
    </row>
    <row r="132" spans="1:77" x14ac:dyDescent="0.25">
      <c r="A132">
        <v>3</v>
      </c>
      <c r="B132">
        <v>856</v>
      </c>
      <c r="C132">
        <v>320</v>
      </c>
      <c r="D132">
        <v>1960</v>
      </c>
      <c r="E132">
        <v>2280</v>
      </c>
      <c r="F132">
        <v>0.76539999999999997</v>
      </c>
      <c r="G132">
        <v>0.72170000000000001</v>
      </c>
      <c r="H132">
        <v>0.72799999999999998</v>
      </c>
      <c r="I132">
        <v>0.72840000000000005</v>
      </c>
      <c r="J132">
        <v>0.6532</v>
      </c>
      <c r="K132">
        <v>0.66390000000000005</v>
      </c>
      <c r="L132">
        <v>7.7200000000000005E-2</v>
      </c>
      <c r="M132">
        <v>8.8999999999999996E-2</v>
      </c>
      <c r="N132">
        <v>8.7300000000000003E-2</v>
      </c>
      <c r="O132" t="s">
        <v>35</v>
      </c>
      <c r="P132">
        <v>0</v>
      </c>
      <c r="Q132" t="s">
        <v>35</v>
      </c>
      <c r="R132">
        <v>2.1600000000000001E-2</v>
      </c>
      <c r="S132">
        <v>3.0700000000000002E-2</v>
      </c>
      <c r="T132">
        <v>2.9399999999999999E-2</v>
      </c>
      <c r="U132">
        <v>0</v>
      </c>
      <c r="V132" t="s">
        <v>35</v>
      </c>
      <c r="W132" t="s">
        <v>35</v>
      </c>
      <c r="X132">
        <v>0.14810000000000001</v>
      </c>
      <c r="Y132">
        <v>5.9799999999999999E-2</v>
      </c>
      <c r="Z132">
        <v>7.2400000000000006E-2</v>
      </c>
      <c r="AA132">
        <v>0</v>
      </c>
      <c r="AB132">
        <v>0</v>
      </c>
      <c r="AC132">
        <v>0</v>
      </c>
      <c r="AD132">
        <v>2.47E-2</v>
      </c>
      <c r="AE132">
        <v>3.8399999999999997E-2</v>
      </c>
      <c r="AF132">
        <v>3.6400000000000002E-2</v>
      </c>
      <c r="AG132">
        <v>0.47839999999999999</v>
      </c>
      <c r="AH132">
        <v>0.47210000000000002</v>
      </c>
      <c r="AI132">
        <v>0.47299999999999998</v>
      </c>
      <c r="AJ132">
        <v>8.3299999999999999E-2</v>
      </c>
      <c r="AK132">
        <v>0.13089999999999999</v>
      </c>
      <c r="AL132">
        <v>0.1242</v>
      </c>
      <c r="AM132">
        <v>0</v>
      </c>
      <c r="AN132" t="s">
        <v>36</v>
      </c>
      <c r="AO132" t="s">
        <v>36</v>
      </c>
      <c r="AP132">
        <v>3.6999999999999998E-2</v>
      </c>
      <c r="AQ132">
        <v>6.2399999999999997E-2</v>
      </c>
      <c r="AR132">
        <v>5.8799999999999998E-2</v>
      </c>
      <c r="AS132">
        <v>0.37959999999999999</v>
      </c>
      <c r="AT132">
        <v>0.31919999999999998</v>
      </c>
      <c r="AU132">
        <v>0.32779999999999998</v>
      </c>
      <c r="AV132" t="s">
        <v>35</v>
      </c>
      <c r="AW132">
        <v>2.1999999999999999E-2</v>
      </c>
      <c r="AX132">
        <v>2.1100000000000001E-2</v>
      </c>
      <c r="AY132">
        <v>0</v>
      </c>
      <c r="AZ132">
        <v>0</v>
      </c>
      <c r="BA132">
        <v>0</v>
      </c>
      <c r="BB132">
        <v>3.4000000000000002E-2</v>
      </c>
      <c r="BC132">
        <v>6.1899999999999997E-2</v>
      </c>
      <c r="BD132">
        <v>5.79E-2</v>
      </c>
      <c r="BE132" t="s">
        <v>35</v>
      </c>
      <c r="BF132">
        <v>2.7099999999999999E-2</v>
      </c>
      <c r="BG132">
        <v>2.5000000000000001E-2</v>
      </c>
      <c r="BH132">
        <v>2.1600000000000001E-2</v>
      </c>
      <c r="BI132">
        <v>3.3799999999999997E-2</v>
      </c>
      <c r="BJ132">
        <v>3.2000000000000001E-2</v>
      </c>
      <c r="BK132">
        <v>0</v>
      </c>
      <c r="BL132" t="s">
        <v>35</v>
      </c>
      <c r="BM132" t="s">
        <v>35</v>
      </c>
      <c r="BN132" t="s">
        <v>35</v>
      </c>
      <c r="BO132">
        <v>6.6E-3</v>
      </c>
      <c r="BP132">
        <v>6.1000000000000004E-3</v>
      </c>
      <c r="BQ132">
        <v>6.7900000000000002E-2</v>
      </c>
      <c r="BR132">
        <v>7.9799999999999996E-2</v>
      </c>
      <c r="BS132">
        <v>7.8100000000000003E-2</v>
      </c>
      <c r="BT132" t="s">
        <v>35</v>
      </c>
      <c r="BU132">
        <v>2.5600000000000001E-2</v>
      </c>
      <c r="BV132">
        <v>2.3699999999999999E-2</v>
      </c>
      <c r="BW132">
        <v>0.15429999999999999</v>
      </c>
      <c r="BX132">
        <v>0.1729</v>
      </c>
      <c r="BY132">
        <v>0.17030000000000001</v>
      </c>
    </row>
    <row r="133" spans="1:77" x14ac:dyDescent="0.25">
      <c r="A133">
        <v>3</v>
      </c>
      <c r="B133">
        <v>865</v>
      </c>
      <c r="C133">
        <v>50</v>
      </c>
      <c r="D133">
        <v>820</v>
      </c>
      <c r="E133">
        <v>860</v>
      </c>
      <c r="F133">
        <v>0.4</v>
      </c>
      <c r="G133">
        <v>0.42470000000000002</v>
      </c>
      <c r="H133">
        <v>0.4234</v>
      </c>
      <c r="I133">
        <v>0.26669999999999999</v>
      </c>
      <c r="J133">
        <v>0.32929999999999998</v>
      </c>
      <c r="K133">
        <v>0.32600000000000001</v>
      </c>
      <c r="L133">
        <v>0.1333</v>
      </c>
      <c r="M133">
        <v>7.3400000000000007E-2</v>
      </c>
      <c r="N133">
        <v>7.6600000000000001E-2</v>
      </c>
      <c r="O133">
        <v>0</v>
      </c>
      <c r="P133">
        <v>0</v>
      </c>
      <c r="Q133">
        <v>0</v>
      </c>
      <c r="R133">
        <v>0</v>
      </c>
      <c r="S133">
        <v>9.7999999999999997E-3</v>
      </c>
      <c r="T133">
        <v>9.2999999999999992E-3</v>
      </c>
      <c r="U133">
        <v>0</v>
      </c>
      <c r="V133" t="s">
        <v>35</v>
      </c>
      <c r="W133" t="s">
        <v>35</v>
      </c>
      <c r="X133">
        <v>0</v>
      </c>
      <c r="Y133">
        <v>0</v>
      </c>
      <c r="Z133">
        <v>0</v>
      </c>
      <c r="AA133" t="s">
        <v>35</v>
      </c>
      <c r="AB133" t="s">
        <v>35</v>
      </c>
      <c r="AC133" t="s">
        <v>35</v>
      </c>
      <c r="AD133" t="s">
        <v>35</v>
      </c>
      <c r="AE133">
        <v>2.4500000000000001E-2</v>
      </c>
      <c r="AF133">
        <v>2.4400000000000002E-2</v>
      </c>
      <c r="AG133" t="s">
        <v>35</v>
      </c>
      <c r="AH133">
        <v>0.24360000000000001</v>
      </c>
      <c r="AI133">
        <v>0.23669999999999999</v>
      </c>
      <c r="AJ133">
        <v>0</v>
      </c>
      <c r="AK133">
        <v>2.3300000000000001E-2</v>
      </c>
      <c r="AL133">
        <v>2.1999999999999999E-2</v>
      </c>
      <c r="AM133">
        <v>0</v>
      </c>
      <c r="AN133" t="s">
        <v>35</v>
      </c>
      <c r="AO133" t="s">
        <v>35</v>
      </c>
      <c r="AP133">
        <v>0</v>
      </c>
      <c r="AQ133">
        <v>8.6E-3</v>
      </c>
      <c r="AR133">
        <v>8.0999999999999996E-3</v>
      </c>
      <c r="AS133" t="s">
        <v>35</v>
      </c>
      <c r="AT133">
        <v>0.1787</v>
      </c>
      <c r="AU133">
        <v>0.17399999999999999</v>
      </c>
      <c r="AV133" t="s">
        <v>35</v>
      </c>
      <c r="AW133">
        <v>4.1599999999999998E-2</v>
      </c>
      <c r="AX133">
        <v>4.0599999999999997E-2</v>
      </c>
      <c r="AY133">
        <v>0</v>
      </c>
      <c r="AZ133">
        <v>0</v>
      </c>
      <c r="BA133">
        <v>0</v>
      </c>
      <c r="BB133" t="s">
        <v>35</v>
      </c>
      <c r="BC133">
        <v>9.06E-2</v>
      </c>
      <c r="BD133">
        <v>9.1600000000000001E-2</v>
      </c>
      <c r="BE133" t="s">
        <v>35</v>
      </c>
      <c r="BF133">
        <v>5.1400000000000001E-2</v>
      </c>
      <c r="BG133">
        <v>4.99E-2</v>
      </c>
      <c r="BH133" t="s">
        <v>35</v>
      </c>
      <c r="BI133">
        <v>3.9199999999999999E-2</v>
      </c>
      <c r="BJ133">
        <v>4.0599999999999997E-2</v>
      </c>
      <c r="BK133" t="s">
        <v>35</v>
      </c>
      <c r="BL133">
        <v>0</v>
      </c>
      <c r="BM133" t="s">
        <v>35</v>
      </c>
      <c r="BN133" t="s">
        <v>35</v>
      </c>
      <c r="BO133" t="s">
        <v>35</v>
      </c>
      <c r="BP133" t="s">
        <v>35</v>
      </c>
      <c r="BQ133" t="s">
        <v>35</v>
      </c>
      <c r="BR133">
        <v>0.22639999999999999</v>
      </c>
      <c r="BS133">
        <v>0.21929999999999999</v>
      </c>
      <c r="BT133" t="s">
        <v>35</v>
      </c>
      <c r="BU133">
        <v>2.9399999999999999E-2</v>
      </c>
      <c r="BV133">
        <v>3.2500000000000001E-2</v>
      </c>
      <c r="BW133">
        <v>0.42220000000000002</v>
      </c>
      <c r="BX133">
        <v>0.31950000000000001</v>
      </c>
      <c r="BY133">
        <v>0.32479999999999998</v>
      </c>
    </row>
    <row r="134" spans="1:77" x14ac:dyDescent="0.25">
      <c r="A134">
        <v>3</v>
      </c>
      <c r="B134">
        <v>921</v>
      </c>
      <c r="C134">
        <v>30</v>
      </c>
      <c r="D134">
        <v>210</v>
      </c>
      <c r="E134">
        <v>250</v>
      </c>
      <c r="F134">
        <v>0.59379999999999999</v>
      </c>
      <c r="G134">
        <v>0.58879999999999999</v>
      </c>
      <c r="H134">
        <v>0.58940000000000003</v>
      </c>
      <c r="I134">
        <v>0.53129999999999999</v>
      </c>
      <c r="J134">
        <v>0.53739999999999999</v>
      </c>
      <c r="K134">
        <v>0.53659999999999997</v>
      </c>
      <c r="L134" t="s">
        <v>35</v>
      </c>
      <c r="M134">
        <v>0.14019999999999999</v>
      </c>
      <c r="N134">
        <v>0.14230000000000001</v>
      </c>
      <c r="O134">
        <v>0</v>
      </c>
      <c r="P134">
        <v>0</v>
      </c>
      <c r="Q134">
        <v>0</v>
      </c>
      <c r="R134" t="s">
        <v>35</v>
      </c>
      <c r="S134" t="s">
        <v>35</v>
      </c>
      <c r="T134">
        <v>2.4400000000000002E-2</v>
      </c>
      <c r="U134">
        <v>0</v>
      </c>
      <c r="V134">
        <v>0</v>
      </c>
      <c r="W134">
        <v>0</v>
      </c>
      <c r="X134">
        <v>0</v>
      </c>
      <c r="Y134">
        <v>0</v>
      </c>
      <c r="Z134">
        <v>0</v>
      </c>
      <c r="AA134">
        <v>0</v>
      </c>
      <c r="AB134">
        <v>0</v>
      </c>
      <c r="AC134">
        <v>0</v>
      </c>
      <c r="AD134" t="s">
        <v>35</v>
      </c>
      <c r="AE134">
        <v>3.7400000000000003E-2</v>
      </c>
      <c r="AF134">
        <v>4.8800000000000003E-2</v>
      </c>
      <c r="AG134">
        <v>0.3125</v>
      </c>
      <c r="AH134">
        <v>0.3785</v>
      </c>
      <c r="AI134">
        <v>0.36990000000000001</v>
      </c>
      <c r="AJ134" t="s">
        <v>35</v>
      </c>
      <c r="AK134">
        <v>6.54E-2</v>
      </c>
      <c r="AL134">
        <v>6.0999999999999999E-2</v>
      </c>
      <c r="AM134">
        <v>0</v>
      </c>
      <c r="AN134">
        <v>0</v>
      </c>
      <c r="AO134">
        <v>0</v>
      </c>
      <c r="AP134" t="s">
        <v>35</v>
      </c>
      <c r="AQ134">
        <v>3.7400000000000003E-2</v>
      </c>
      <c r="AR134">
        <v>3.6600000000000001E-2</v>
      </c>
      <c r="AS134">
        <v>0.21879999999999999</v>
      </c>
      <c r="AT134">
        <v>0.30370000000000003</v>
      </c>
      <c r="AU134">
        <v>0.29270000000000002</v>
      </c>
      <c r="AV134" t="s">
        <v>35</v>
      </c>
      <c r="AW134" t="s">
        <v>35</v>
      </c>
      <c r="AX134" t="s">
        <v>35</v>
      </c>
      <c r="AY134">
        <v>0</v>
      </c>
      <c r="AZ134">
        <v>0</v>
      </c>
      <c r="BA134">
        <v>0</v>
      </c>
      <c r="BB134">
        <v>0</v>
      </c>
      <c r="BC134">
        <v>4.6699999999999998E-2</v>
      </c>
      <c r="BD134">
        <v>4.07E-2</v>
      </c>
      <c r="BE134">
        <v>0</v>
      </c>
      <c r="BF134">
        <v>2.8000000000000001E-2</v>
      </c>
      <c r="BG134">
        <v>2.4400000000000002E-2</v>
      </c>
      <c r="BH134">
        <v>0</v>
      </c>
      <c r="BI134" t="s">
        <v>35</v>
      </c>
      <c r="BJ134" t="s">
        <v>35</v>
      </c>
      <c r="BK134">
        <v>0</v>
      </c>
      <c r="BL134" t="s">
        <v>35</v>
      </c>
      <c r="BM134" t="s">
        <v>35</v>
      </c>
      <c r="BN134" t="s">
        <v>35</v>
      </c>
      <c r="BO134" t="s">
        <v>35</v>
      </c>
      <c r="BP134" t="s">
        <v>35</v>
      </c>
      <c r="BQ134" t="s">
        <v>35</v>
      </c>
      <c r="BR134">
        <v>0.18690000000000001</v>
      </c>
      <c r="BS134">
        <v>0.1789</v>
      </c>
      <c r="BT134">
        <v>0</v>
      </c>
      <c r="BU134" t="s">
        <v>35</v>
      </c>
      <c r="BV134" t="s">
        <v>35</v>
      </c>
      <c r="BW134">
        <v>0.28129999999999999</v>
      </c>
      <c r="BX134">
        <v>0.215</v>
      </c>
      <c r="BY134">
        <v>0.22359999999999999</v>
      </c>
    </row>
    <row r="135" spans="1:77" x14ac:dyDescent="0.25">
      <c r="A135">
        <v>3</v>
      </c>
      <c r="B135">
        <v>935</v>
      </c>
      <c r="C135">
        <v>90</v>
      </c>
      <c r="D135">
        <v>1120</v>
      </c>
      <c r="E135">
        <v>1210</v>
      </c>
      <c r="F135">
        <v>0.60870000000000002</v>
      </c>
      <c r="G135">
        <v>0.66339999999999999</v>
      </c>
      <c r="H135">
        <v>0.65920000000000001</v>
      </c>
      <c r="I135">
        <v>0.4239</v>
      </c>
      <c r="J135">
        <v>0.3876</v>
      </c>
      <c r="K135">
        <v>0.39040000000000002</v>
      </c>
      <c r="L135">
        <v>0.1196</v>
      </c>
      <c r="M135">
        <v>0.1047</v>
      </c>
      <c r="N135">
        <v>0.10589999999999999</v>
      </c>
      <c r="O135">
        <v>0</v>
      </c>
      <c r="P135">
        <v>0</v>
      </c>
      <c r="Q135">
        <v>0</v>
      </c>
      <c r="R135" t="s">
        <v>35</v>
      </c>
      <c r="S135">
        <v>2.7799999999999998E-2</v>
      </c>
      <c r="T135">
        <v>2.81E-2</v>
      </c>
      <c r="U135">
        <v>0</v>
      </c>
      <c r="V135">
        <v>0</v>
      </c>
      <c r="W135">
        <v>0</v>
      </c>
      <c r="X135">
        <v>0</v>
      </c>
      <c r="Y135" t="s">
        <v>35</v>
      </c>
      <c r="Z135" t="s">
        <v>35</v>
      </c>
      <c r="AA135">
        <v>0</v>
      </c>
      <c r="AB135">
        <v>0</v>
      </c>
      <c r="AC135">
        <v>0</v>
      </c>
      <c r="AD135" t="s">
        <v>35</v>
      </c>
      <c r="AE135">
        <v>6.7100000000000007E-2</v>
      </c>
      <c r="AF135">
        <v>6.6199999999999995E-2</v>
      </c>
      <c r="AG135">
        <v>0.2717</v>
      </c>
      <c r="AH135">
        <v>0.25340000000000001</v>
      </c>
      <c r="AI135">
        <v>0.25480000000000003</v>
      </c>
      <c r="AJ135" t="s">
        <v>35</v>
      </c>
      <c r="AK135">
        <v>2.5999999999999999E-2</v>
      </c>
      <c r="AL135">
        <v>2.6499999999999999E-2</v>
      </c>
      <c r="AM135">
        <v>0</v>
      </c>
      <c r="AN135">
        <v>0</v>
      </c>
      <c r="AO135">
        <v>0</v>
      </c>
      <c r="AP135">
        <v>0</v>
      </c>
      <c r="AQ135">
        <v>1.0699999999999999E-2</v>
      </c>
      <c r="AR135">
        <v>9.9000000000000008E-3</v>
      </c>
      <c r="AS135">
        <v>0.23910000000000001</v>
      </c>
      <c r="AT135">
        <v>0.22289999999999999</v>
      </c>
      <c r="AU135">
        <v>0.22420000000000001</v>
      </c>
      <c r="AV135">
        <v>0</v>
      </c>
      <c r="AW135" t="s">
        <v>35</v>
      </c>
      <c r="AX135" t="s">
        <v>35</v>
      </c>
      <c r="AY135">
        <v>0</v>
      </c>
      <c r="AZ135">
        <v>0</v>
      </c>
      <c r="BA135">
        <v>0</v>
      </c>
      <c r="BB135">
        <v>0.18479999999999999</v>
      </c>
      <c r="BC135">
        <v>0.24979999999999999</v>
      </c>
      <c r="BD135">
        <v>0.24479999999999999</v>
      </c>
      <c r="BE135" t="s">
        <v>35</v>
      </c>
      <c r="BF135">
        <v>5.8200000000000002E-2</v>
      </c>
      <c r="BG135">
        <v>5.5399999999999998E-2</v>
      </c>
      <c r="BH135">
        <v>0.16300000000000001</v>
      </c>
      <c r="BI135">
        <v>0.19159999999999999</v>
      </c>
      <c r="BJ135">
        <v>0.18940000000000001</v>
      </c>
      <c r="BK135">
        <v>0</v>
      </c>
      <c r="BL135">
        <v>0</v>
      </c>
      <c r="BM135">
        <v>0</v>
      </c>
      <c r="BN135">
        <v>0</v>
      </c>
      <c r="BO135">
        <v>2.5999999999999999E-2</v>
      </c>
      <c r="BP135">
        <v>2.4E-2</v>
      </c>
      <c r="BQ135">
        <v>0.1087</v>
      </c>
      <c r="BR135">
        <v>8.5900000000000004E-2</v>
      </c>
      <c r="BS135">
        <v>8.77E-2</v>
      </c>
      <c r="BT135">
        <v>9.7799999999999998E-2</v>
      </c>
      <c r="BU135">
        <v>5.28E-2</v>
      </c>
      <c r="BV135">
        <v>5.62E-2</v>
      </c>
      <c r="BW135">
        <v>0.18479999999999999</v>
      </c>
      <c r="BX135">
        <v>0.19789999999999999</v>
      </c>
      <c r="BY135">
        <v>0.19689999999999999</v>
      </c>
    </row>
    <row r="136" spans="1:77" x14ac:dyDescent="0.25">
      <c r="A136">
        <v>3</v>
      </c>
      <c r="B136">
        <v>303</v>
      </c>
      <c r="C136">
        <v>10</v>
      </c>
      <c r="D136">
        <v>40</v>
      </c>
      <c r="E136">
        <v>50</v>
      </c>
      <c r="F136" t="s">
        <v>35</v>
      </c>
      <c r="G136">
        <v>0.47620000000000001</v>
      </c>
      <c r="H136">
        <v>0.44900000000000001</v>
      </c>
      <c r="I136" t="s">
        <v>35</v>
      </c>
      <c r="J136">
        <v>0.40479999999999999</v>
      </c>
      <c r="K136">
        <v>0.38779999999999998</v>
      </c>
      <c r="L136" t="s">
        <v>35</v>
      </c>
      <c r="M136">
        <v>0.1429</v>
      </c>
      <c r="N136">
        <v>0.1429</v>
      </c>
      <c r="O136">
        <v>0</v>
      </c>
      <c r="P136">
        <v>0</v>
      </c>
      <c r="Q136">
        <v>0</v>
      </c>
      <c r="R136">
        <v>0</v>
      </c>
      <c r="S136" t="s">
        <v>35</v>
      </c>
      <c r="T136" t="s">
        <v>35</v>
      </c>
      <c r="U136">
        <v>0</v>
      </c>
      <c r="V136">
        <v>0</v>
      </c>
      <c r="W136">
        <v>0</v>
      </c>
      <c r="X136">
        <v>0</v>
      </c>
      <c r="Y136">
        <v>0</v>
      </c>
      <c r="Z136">
        <v>0</v>
      </c>
      <c r="AA136">
        <v>0</v>
      </c>
      <c r="AB136">
        <v>0</v>
      </c>
      <c r="AC136">
        <v>0</v>
      </c>
      <c r="AD136">
        <v>0</v>
      </c>
      <c r="AE136">
        <v>0.1429</v>
      </c>
      <c r="AF136">
        <v>0.12239999999999999</v>
      </c>
      <c r="AG136" t="s">
        <v>35</v>
      </c>
      <c r="AH136">
        <v>0.16669999999999999</v>
      </c>
      <c r="AI136">
        <v>0.1633</v>
      </c>
      <c r="AJ136">
        <v>0</v>
      </c>
      <c r="AK136" t="s">
        <v>35</v>
      </c>
      <c r="AL136" t="s">
        <v>35</v>
      </c>
      <c r="AM136">
        <v>0</v>
      </c>
      <c r="AN136">
        <v>0</v>
      </c>
      <c r="AO136">
        <v>0</v>
      </c>
      <c r="AP136">
        <v>0</v>
      </c>
      <c r="AQ136">
        <v>0</v>
      </c>
      <c r="AR136">
        <v>0</v>
      </c>
      <c r="AS136" t="s">
        <v>35</v>
      </c>
      <c r="AT136" t="s">
        <v>35</v>
      </c>
      <c r="AU136">
        <v>0.12239999999999999</v>
      </c>
      <c r="AV136">
        <v>0</v>
      </c>
      <c r="AW136">
        <v>0</v>
      </c>
      <c r="AX136">
        <v>0</v>
      </c>
      <c r="AY136">
        <v>0</v>
      </c>
      <c r="AZ136">
        <v>0</v>
      </c>
      <c r="BA136">
        <v>0</v>
      </c>
      <c r="BB136">
        <v>0</v>
      </c>
      <c r="BC136" t="s">
        <v>35</v>
      </c>
      <c r="BD136" t="s">
        <v>35</v>
      </c>
      <c r="BE136">
        <v>0</v>
      </c>
      <c r="BF136" t="s">
        <v>35</v>
      </c>
      <c r="BG136" t="s">
        <v>35</v>
      </c>
      <c r="BH136">
        <v>0</v>
      </c>
      <c r="BI136" t="s">
        <v>35</v>
      </c>
      <c r="BJ136" t="s">
        <v>35</v>
      </c>
      <c r="BK136">
        <v>0</v>
      </c>
      <c r="BL136">
        <v>0</v>
      </c>
      <c r="BM136">
        <v>0</v>
      </c>
      <c r="BN136">
        <v>0</v>
      </c>
      <c r="BO136">
        <v>0</v>
      </c>
      <c r="BP136">
        <v>0</v>
      </c>
      <c r="BQ136" t="s">
        <v>35</v>
      </c>
      <c r="BR136">
        <v>0.28570000000000001</v>
      </c>
      <c r="BS136">
        <v>0.30609999999999998</v>
      </c>
      <c r="BT136">
        <v>0</v>
      </c>
      <c r="BU136">
        <v>0</v>
      </c>
      <c r="BV136">
        <v>0</v>
      </c>
      <c r="BW136" t="s">
        <v>35</v>
      </c>
      <c r="BX136">
        <v>0.23810000000000001</v>
      </c>
      <c r="BY136">
        <v>0.24490000000000001</v>
      </c>
    </row>
    <row r="137" spans="1:77" x14ac:dyDescent="0.25">
      <c r="A137">
        <v>3</v>
      </c>
      <c r="B137">
        <v>310</v>
      </c>
      <c r="C137">
        <v>230</v>
      </c>
      <c r="D137">
        <v>1020</v>
      </c>
      <c r="E137">
        <v>1250</v>
      </c>
      <c r="F137">
        <v>0.72570000000000001</v>
      </c>
      <c r="G137">
        <v>0.72850000000000004</v>
      </c>
      <c r="H137">
        <v>0.72799999999999998</v>
      </c>
      <c r="I137">
        <v>0.70350000000000001</v>
      </c>
      <c r="J137">
        <v>0.70799999999999996</v>
      </c>
      <c r="K137">
        <v>0.70720000000000005</v>
      </c>
      <c r="L137">
        <v>0.1062</v>
      </c>
      <c r="M137">
        <v>0.1055</v>
      </c>
      <c r="N137">
        <v>0.1056</v>
      </c>
      <c r="O137">
        <v>0</v>
      </c>
      <c r="P137">
        <v>7.7999999999999996E-3</v>
      </c>
      <c r="Q137">
        <v>6.4000000000000003E-3</v>
      </c>
      <c r="R137" t="s">
        <v>35</v>
      </c>
      <c r="S137">
        <v>2.2499999999999999E-2</v>
      </c>
      <c r="T137">
        <v>0.02</v>
      </c>
      <c r="U137" t="s">
        <v>35</v>
      </c>
      <c r="V137" t="s">
        <v>35</v>
      </c>
      <c r="W137" t="s">
        <v>36</v>
      </c>
      <c r="X137">
        <v>0</v>
      </c>
      <c r="Y137">
        <v>0</v>
      </c>
      <c r="Z137">
        <v>0</v>
      </c>
      <c r="AA137">
        <v>0</v>
      </c>
      <c r="AB137">
        <v>0</v>
      </c>
      <c r="AC137">
        <v>0</v>
      </c>
      <c r="AD137" t="s">
        <v>35</v>
      </c>
      <c r="AE137">
        <v>1.5599999999999999E-2</v>
      </c>
      <c r="AF137">
        <v>1.6E-2</v>
      </c>
      <c r="AG137">
        <v>0.5796</v>
      </c>
      <c r="AH137">
        <v>0.56840000000000002</v>
      </c>
      <c r="AI137">
        <v>0.57040000000000002</v>
      </c>
      <c r="AJ137">
        <v>8.4099999999999994E-2</v>
      </c>
      <c r="AK137">
        <v>0.21970000000000001</v>
      </c>
      <c r="AL137">
        <v>0.19520000000000001</v>
      </c>
      <c r="AM137">
        <v>0</v>
      </c>
      <c r="AN137" t="s">
        <v>35</v>
      </c>
      <c r="AO137" t="s">
        <v>35</v>
      </c>
      <c r="AP137">
        <v>5.7500000000000002E-2</v>
      </c>
      <c r="AQ137">
        <v>0.1396</v>
      </c>
      <c r="AR137">
        <v>0.12479999999999999</v>
      </c>
      <c r="AS137">
        <v>0.48670000000000002</v>
      </c>
      <c r="AT137">
        <v>0.33689999999999998</v>
      </c>
      <c r="AU137">
        <v>0.36399999999999999</v>
      </c>
      <c r="AV137" t="s">
        <v>35</v>
      </c>
      <c r="AW137">
        <v>1.17E-2</v>
      </c>
      <c r="AX137">
        <v>1.12E-2</v>
      </c>
      <c r="AY137">
        <v>0</v>
      </c>
      <c r="AZ137">
        <v>0</v>
      </c>
      <c r="BA137">
        <v>0</v>
      </c>
      <c r="BB137" t="s">
        <v>35</v>
      </c>
      <c r="BC137">
        <v>1.8599999999999998E-2</v>
      </c>
      <c r="BD137">
        <v>1.9199999999999998E-2</v>
      </c>
      <c r="BE137" t="s">
        <v>35</v>
      </c>
      <c r="BF137">
        <v>1.5599999999999999E-2</v>
      </c>
      <c r="BG137">
        <v>1.44E-2</v>
      </c>
      <c r="BH137" t="s">
        <v>35</v>
      </c>
      <c r="BI137" t="s">
        <v>35</v>
      </c>
      <c r="BJ137" t="s">
        <v>36</v>
      </c>
      <c r="BK137">
        <v>0</v>
      </c>
      <c r="BL137">
        <v>0</v>
      </c>
      <c r="BM137">
        <v>0</v>
      </c>
      <c r="BN137">
        <v>0</v>
      </c>
      <c r="BO137" t="s">
        <v>35</v>
      </c>
      <c r="BP137" t="s">
        <v>35</v>
      </c>
      <c r="BQ137">
        <v>0.1018</v>
      </c>
      <c r="BR137">
        <v>6.8400000000000002E-2</v>
      </c>
      <c r="BS137">
        <v>7.4399999999999994E-2</v>
      </c>
      <c r="BT137" t="s">
        <v>35</v>
      </c>
      <c r="BU137">
        <v>1.17E-2</v>
      </c>
      <c r="BV137">
        <v>1.2800000000000001E-2</v>
      </c>
      <c r="BW137">
        <v>0.15490000000000001</v>
      </c>
      <c r="BX137">
        <v>0.19139999999999999</v>
      </c>
      <c r="BY137">
        <v>0.18479999999999999</v>
      </c>
    </row>
    <row r="138" spans="1:77" x14ac:dyDescent="0.25">
      <c r="A138">
        <v>3</v>
      </c>
      <c r="B138">
        <v>311</v>
      </c>
      <c r="C138">
        <v>210</v>
      </c>
      <c r="D138">
        <v>1400</v>
      </c>
      <c r="E138">
        <v>1610</v>
      </c>
      <c r="F138">
        <v>0.73580000000000001</v>
      </c>
      <c r="G138">
        <v>0.73040000000000005</v>
      </c>
      <c r="H138">
        <v>0.73109999999999997</v>
      </c>
      <c r="I138">
        <v>0.70279999999999998</v>
      </c>
      <c r="J138">
        <v>0.59909999999999997</v>
      </c>
      <c r="K138">
        <v>0.61280000000000001</v>
      </c>
      <c r="L138">
        <v>0.1651</v>
      </c>
      <c r="M138">
        <v>0.1633</v>
      </c>
      <c r="N138">
        <v>0.1636</v>
      </c>
      <c r="O138">
        <v>0</v>
      </c>
      <c r="P138" t="s">
        <v>35</v>
      </c>
      <c r="Q138" t="s">
        <v>35</v>
      </c>
      <c r="R138">
        <v>2.8299999999999999E-2</v>
      </c>
      <c r="S138">
        <v>3.3500000000000002E-2</v>
      </c>
      <c r="T138">
        <v>3.2800000000000003E-2</v>
      </c>
      <c r="U138" t="s">
        <v>35</v>
      </c>
      <c r="V138">
        <v>0</v>
      </c>
      <c r="W138" t="s">
        <v>35</v>
      </c>
      <c r="X138">
        <v>4.2500000000000003E-2</v>
      </c>
      <c r="Y138">
        <v>4.1399999999999999E-2</v>
      </c>
      <c r="Z138">
        <v>4.1500000000000002E-2</v>
      </c>
      <c r="AA138">
        <v>0</v>
      </c>
      <c r="AB138">
        <v>0</v>
      </c>
      <c r="AC138">
        <v>0</v>
      </c>
      <c r="AD138">
        <v>3.3000000000000002E-2</v>
      </c>
      <c r="AE138">
        <v>4.7100000000000003E-2</v>
      </c>
      <c r="AF138">
        <v>4.5199999999999997E-2</v>
      </c>
      <c r="AG138">
        <v>0.45750000000000002</v>
      </c>
      <c r="AH138">
        <v>0.35949999999999999</v>
      </c>
      <c r="AI138">
        <v>0.37240000000000001</v>
      </c>
      <c r="AJ138">
        <v>0.1179</v>
      </c>
      <c r="AK138">
        <v>7.6300000000000007E-2</v>
      </c>
      <c r="AL138">
        <v>8.1799999999999998E-2</v>
      </c>
      <c r="AM138">
        <v>0</v>
      </c>
      <c r="AN138" t="s">
        <v>35</v>
      </c>
      <c r="AO138" t="s">
        <v>35</v>
      </c>
      <c r="AP138">
        <v>4.2500000000000003E-2</v>
      </c>
      <c r="AQ138">
        <v>3.1399999999999997E-2</v>
      </c>
      <c r="AR138">
        <v>3.2800000000000003E-2</v>
      </c>
      <c r="AS138">
        <v>0.316</v>
      </c>
      <c r="AT138">
        <v>0.25750000000000001</v>
      </c>
      <c r="AU138">
        <v>0.26519999999999999</v>
      </c>
      <c r="AV138" t="s">
        <v>35</v>
      </c>
      <c r="AW138">
        <v>2.5700000000000001E-2</v>
      </c>
      <c r="AX138">
        <v>2.5399999999999999E-2</v>
      </c>
      <c r="AY138" t="s">
        <v>35</v>
      </c>
      <c r="AZ138">
        <v>0</v>
      </c>
      <c r="BA138" t="s">
        <v>35</v>
      </c>
      <c r="BB138" t="s">
        <v>35</v>
      </c>
      <c r="BC138">
        <v>0.1134</v>
      </c>
      <c r="BD138">
        <v>0.1016</v>
      </c>
      <c r="BE138" t="s">
        <v>35</v>
      </c>
      <c r="BF138">
        <v>7.7700000000000005E-2</v>
      </c>
      <c r="BG138">
        <v>6.8199999999999997E-2</v>
      </c>
      <c r="BH138" t="s">
        <v>35</v>
      </c>
      <c r="BI138">
        <v>3.5700000000000003E-2</v>
      </c>
      <c r="BJ138">
        <v>3.3500000000000002E-2</v>
      </c>
      <c r="BK138">
        <v>0</v>
      </c>
      <c r="BL138">
        <v>0</v>
      </c>
      <c r="BM138">
        <v>0</v>
      </c>
      <c r="BN138" t="s">
        <v>35</v>
      </c>
      <c r="BO138">
        <v>1.78E-2</v>
      </c>
      <c r="BP138">
        <v>1.67E-2</v>
      </c>
      <c r="BQ138">
        <v>0.1038</v>
      </c>
      <c r="BR138">
        <v>9.1300000000000006E-2</v>
      </c>
      <c r="BS138">
        <v>9.2899999999999996E-2</v>
      </c>
      <c r="BT138" t="s">
        <v>35</v>
      </c>
      <c r="BU138">
        <v>2.7799999999999998E-2</v>
      </c>
      <c r="BV138">
        <v>2.6599999999999999E-2</v>
      </c>
      <c r="BW138">
        <v>0.14149999999999999</v>
      </c>
      <c r="BX138">
        <v>0.15049999999999999</v>
      </c>
      <c r="BY138">
        <v>0.14929999999999999</v>
      </c>
    </row>
    <row r="139" spans="1:77" x14ac:dyDescent="0.25">
      <c r="A139">
        <v>3</v>
      </c>
      <c r="B139">
        <v>314</v>
      </c>
      <c r="C139">
        <v>120</v>
      </c>
      <c r="D139">
        <v>660</v>
      </c>
      <c r="E139">
        <v>790</v>
      </c>
      <c r="F139">
        <v>0.6452</v>
      </c>
      <c r="G139">
        <v>0.59609999999999996</v>
      </c>
      <c r="H139">
        <v>0.6038</v>
      </c>
      <c r="I139">
        <v>0.6048</v>
      </c>
      <c r="J139">
        <v>0.53710000000000002</v>
      </c>
      <c r="K139">
        <v>0.54779999999999995</v>
      </c>
      <c r="L139">
        <v>0.1855</v>
      </c>
      <c r="M139">
        <v>0.14829999999999999</v>
      </c>
      <c r="N139">
        <v>0.15409999999999999</v>
      </c>
      <c r="O139">
        <v>0</v>
      </c>
      <c r="P139">
        <v>0</v>
      </c>
      <c r="Q139">
        <v>0</v>
      </c>
      <c r="R139" t="s">
        <v>35</v>
      </c>
      <c r="S139">
        <v>2.12E-2</v>
      </c>
      <c r="T139">
        <v>2.0400000000000001E-2</v>
      </c>
      <c r="U139">
        <v>0</v>
      </c>
      <c r="V139">
        <v>0</v>
      </c>
      <c r="W139">
        <v>0</v>
      </c>
      <c r="X139">
        <v>0</v>
      </c>
      <c r="Y139" t="s">
        <v>35</v>
      </c>
      <c r="Z139" t="s">
        <v>35</v>
      </c>
      <c r="AA139">
        <v>0</v>
      </c>
      <c r="AB139">
        <v>0</v>
      </c>
      <c r="AC139">
        <v>0</v>
      </c>
      <c r="AD139" t="s">
        <v>35</v>
      </c>
      <c r="AE139">
        <v>2.2700000000000001E-2</v>
      </c>
      <c r="AF139">
        <v>2.0400000000000001E-2</v>
      </c>
      <c r="AG139">
        <v>0.4032</v>
      </c>
      <c r="AH139">
        <v>0.36609999999999998</v>
      </c>
      <c r="AI139">
        <v>0.372</v>
      </c>
      <c r="AJ139" t="s">
        <v>35</v>
      </c>
      <c r="AK139">
        <v>4.3900000000000002E-2</v>
      </c>
      <c r="AL139">
        <v>3.95E-2</v>
      </c>
      <c r="AM139">
        <v>0</v>
      </c>
      <c r="AN139">
        <v>0</v>
      </c>
      <c r="AO139">
        <v>0</v>
      </c>
      <c r="AP139">
        <v>0</v>
      </c>
      <c r="AQ139">
        <v>1.21E-2</v>
      </c>
      <c r="AR139">
        <v>1.0200000000000001E-2</v>
      </c>
      <c r="AS139">
        <v>0.3548</v>
      </c>
      <c r="AT139">
        <v>0.28589999999999999</v>
      </c>
      <c r="AU139">
        <v>0.29680000000000001</v>
      </c>
      <c r="AV139" t="s">
        <v>35</v>
      </c>
      <c r="AW139">
        <v>3.6299999999999999E-2</v>
      </c>
      <c r="AX139">
        <v>3.5700000000000003E-2</v>
      </c>
      <c r="AY139">
        <v>0</v>
      </c>
      <c r="AZ139">
        <v>0</v>
      </c>
      <c r="BA139">
        <v>0</v>
      </c>
      <c r="BB139" t="s">
        <v>35</v>
      </c>
      <c r="BC139">
        <v>5.6000000000000001E-2</v>
      </c>
      <c r="BD139">
        <v>5.3499999999999999E-2</v>
      </c>
      <c r="BE139">
        <v>0</v>
      </c>
      <c r="BF139">
        <v>1.8200000000000001E-2</v>
      </c>
      <c r="BG139">
        <v>1.5299999999999999E-2</v>
      </c>
      <c r="BH139" t="s">
        <v>35</v>
      </c>
      <c r="BI139">
        <v>3.78E-2</v>
      </c>
      <c r="BJ139">
        <v>3.8199999999999998E-2</v>
      </c>
      <c r="BK139">
        <v>0</v>
      </c>
      <c r="BL139">
        <v>0</v>
      </c>
      <c r="BM139">
        <v>0</v>
      </c>
      <c r="BN139">
        <v>0</v>
      </c>
      <c r="BO139" t="s">
        <v>35</v>
      </c>
      <c r="BP139" t="s">
        <v>35</v>
      </c>
      <c r="BQ139">
        <v>0.1129</v>
      </c>
      <c r="BR139">
        <v>0.11650000000000001</v>
      </c>
      <c r="BS139">
        <v>0.1159</v>
      </c>
      <c r="BT139" t="s">
        <v>35</v>
      </c>
      <c r="BU139">
        <v>2.87E-2</v>
      </c>
      <c r="BV139">
        <v>2.6800000000000001E-2</v>
      </c>
      <c r="BW139">
        <v>0.2258</v>
      </c>
      <c r="BX139">
        <v>0.25869999999999999</v>
      </c>
      <c r="BY139">
        <v>0.2535</v>
      </c>
    </row>
    <row r="140" spans="1:77" x14ac:dyDescent="0.25">
      <c r="A140">
        <v>3</v>
      </c>
      <c r="B140">
        <v>318</v>
      </c>
      <c r="C140">
        <v>200</v>
      </c>
      <c r="D140">
        <v>1100</v>
      </c>
      <c r="E140">
        <v>1300</v>
      </c>
      <c r="F140">
        <v>0.79190000000000005</v>
      </c>
      <c r="G140">
        <v>0.68910000000000005</v>
      </c>
      <c r="H140">
        <v>0.70469999999999999</v>
      </c>
      <c r="I140">
        <v>0.76649999999999996</v>
      </c>
      <c r="J140">
        <v>0.65090000000000003</v>
      </c>
      <c r="K140">
        <v>0.66849999999999998</v>
      </c>
      <c r="L140">
        <v>0.1472</v>
      </c>
      <c r="M140">
        <v>0.1182</v>
      </c>
      <c r="N140">
        <v>0.1226</v>
      </c>
      <c r="O140" t="s">
        <v>35</v>
      </c>
      <c r="P140">
        <v>5.4999999999999997E-3</v>
      </c>
      <c r="Q140">
        <v>5.4000000000000003E-3</v>
      </c>
      <c r="R140">
        <v>3.5499999999999997E-2</v>
      </c>
      <c r="S140">
        <v>3.9100000000000003E-2</v>
      </c>
      <c r="T140">
        <v>3.8600000000000002E-2</v>
      </c>
      <c r="U140" t="s">
        <v>35</v>
      </c>
      <c r="V140" t="s">
        <v>35</v>
      </c>
      <c r="W140" t="s">
        <v>35</v>
      </c>
      <c r="X140">
        <v>0</v>
      </c>
      <c r="Y140" t="s">
        <v>35</v>
      </c>
      <c r="Z140" t="s">
        <v>35</v>
      </c>
      <c r="AA140">
        <v>0</v>
      </c>
      <c r="AB140">
        <v>0</v>
      </c>
      <c r="AC140">
        <v>0</v>
      </c>
      <c r="AD140">
        <v>3.5499999999999997E-2</v>
      </c>
      <c r="AE140">
        <v>2.7300000000000001E-2</v>
      </c>
      <c r="AF140">
        <v>2.8500000000000001E-2</v>
      </c>
      <c r="AG140">
        <v>0.5736</v>
      </c>
      <c r="AH140">
        <v>0.48449999999999999</v>
      </c>
      <c r="AI140">
        <v>0.49809999999999999</v>
      </c>
      <c r="AJ140">
        <v>6.0900000000000003E-2</v>
      </c>
      <c r="AK140">
        <v>0.1182</v>
      </c>
      <c r="AL140">
        <v>0.1095</v>
      </c>
      <c r="AM140" t="s">
        <v>35</v>
      </c>
      <c r="AN140" t="s">
        <v>35</v>
      </c>
      <c r="AO140" t="s">
        <v>36</v>
      </c>
      <c r="AP140">
        <v>3.5499999999999997E-2</v>
      </c>
      <c r="AQ140">
        <v>7.1800000000000003E-2</v>
      </c>
      <c r="AR140">
        <v>6.6299999999999998E-2</v>
      </c>
      <c r="AS140">
        <v>0.4975</v>
      </c>
      <c r="AT140">
        <v>0.35820000000000002</v>
      </c>
      <c r="AU140">
        <v>0.37930000000000003</v>
      </c>
      <c r="AV140" t="s">
        <v>35</v>
      </c>
      <c r="AW140">
        <v>8.2000000000000007E-3</v>
      </c>
      <c r="AX140">
        <v>9.2999999999999992E-3</v>
      </c>
      <c r="AY140">
        <v>0</v>
      </c>
      <c r="AZ140">
        <v>0</v>
      </c>
      <c r="BA140">
        <v>0</v>
      </c>
      <c r="BB140" t="s">
        <v>35</v>
      </c>
      <c r="BC140">
        <v>3.1800000000000002E-2</v>
      </c>
      <c r="BD140">
        <v>2.93E-2</v>
      </c>
      <c r="BE140" t="s">
        <v>35</v>
      </c>
      <c r="BF140">
        <v>5.4999999999999997E-3</v>
      </c>
      <c r="BG140">
        <v>5.4000000000000003E-3</v>
      </c>
      <c r="BH140" t="s">
        <v>35</v>
      </c>
      <c r="BI140">
        <v>2.5499999999999998E-2</v>
      </c>
      <c r="BJ140">
        <v>2.3099999999999999E-2</v>
      </c>
      <c r="BK140">
        <v>0</v>
      </c>
      <c r="BL140" t="s">
        <v>35</v>
      </c>
      <c r="BM140" t="s">
        <v>35</v>
      </c>
      <c r="BN140" t="s">
        <v>35</v>
      </c>
      <c r="BO140">
        <v>6.4000000000000003E-3</v>
      </c>
      <c r="BP140">
        <v>6.8999999999999999E-3</v>
      </c>
      <c r="BQ140">
        <v>4.0599999999999997E-2</v>
      </c>
      <c r="BR140">
        <v>7.5499999999999998E-2</v>
      </c>
      <c r="BS140">
        <v>7.0199999999999999E-2</v>
      </c>
      <c r="BT140" t="s">
        <v>35</v>
      </c>
      <c r="BU140">
        <v>2.3599999999999999E-2</v>
      </c>
      <c r="BV140">
        <v>2.24E-2</v>
      </c>
      <c r="BW140">
        <v>0.15229999999999999</v>
      </c>
      <c r="BX140">
        <v>0.21179999999999999</v>
      </c>
      <c r="BY140">
        <v>0.20280000000000001</v>
      </c>
    </row>
    <row r="141" spans="1:77" x14ac:dyDescent="0.25">
      <c r="A141">
        <v>3</v>
      </c>
      <c r="B141">
        <v>319</v>
      </c>
      <c r="C141">
        <v>50</v>
      </c>
      <c r="D141">
        <v>180</v>
      </c>
      <c r="E141">
        <v>220</v>
      </c>
      <c r="F141">
        <v>0.6</v>
      </c>
      <c r="G141">
        <v>0.40110000000000001</v>
      </c>
      <c r="H141">
        <v>0.44140000000000001</v>
      </c>
      <c r="I141">
        <v>0.5111</v>
      </c>
      <c r="J141">
        <v>0.31640000000000001</v>
      </c>
      <c r="K141">
        <v>0.35589999999999999</v>
      </c>
      <c r="L141">
        <v>0.17780000000000001</v>
      </c>
      <c r="M141">
        <v>0.1186</v>
      </c>
      <c r="N141">
        <v>0.13059999999999999</v>
      </c>
      <c r="O141">
        <v>0</v>
      </c>
      <c r="P141">
        <v>0</v>
      </c>
      <c r="Q141">
        <v>0</v>
      </c>
      <c r="R141" t="s">
        <v>35</v>
      </c>
      <c r="S141" t="s">
        <v>35</v>
      </c>
      <c r="T141">
        <v>3.15E-2</v>
      </c>
      <c r="U141">
        <v>0</v>
      </c>
      <c r="V141">
        <v>0</v>
      </c>
      <c r="W141">
        <v>0</v>
      </c>
      <c r="X141">
        <v>0</v>
      </c>
      <c r="Y141" t="s">
        <v>35</v>
      </c>
      <c r="Z141" t="s">
        <v>35</v>
      </c>
      <c r="AA141">
        <v>0</v>
      </c>
      <c r="AB141">
        <v>0</v>
      </c>
      <c r="AC141">
        <v>0</v>
      </c>
      <c r="AD141" t="s">
        <v>35</v>
      </c>
      <c r="AE141" t="s">
        <v>35</v>
      </c>
      <c r="AF141" t="s">
        <v>35</v>
      </c>
      <c r="AG141">
        <v>0.28889999999999999</v>
      </c>
      <c r="AH141">
        <v>0.1638</v>
      </c>
      <c r="AI141">
        <v>0.18920000000000001</v>
      </c>
      <c r="AJ141" t="s">
        <v>35</v>
      </c>
      <c r="AK141" t="s">
        <v>35</v>
      </c>
      <c r="AL141">
        <v>2.7E-2</v>
      </c>
      <c r="AM141">
        <v>0</v>
      </c>
      <c r="AN141">
        <v>0</v>
      </c>
      <c r="AO141">
        <v>0</v>
      </c>
      <c r="AP141" t="s">
        <v>35</v>
      </c>
      <c r="AQ141">
        <v>0</v>
      </c>
      <c r="AR141" t="s">
        <v>35</v>
      </c>
      <c r="AS141" t="s">
        <v>35</v>
      </c>
      <c r="AT141">
        <v>0.1469</v>
      </c>
      <c r="AU141">
        <v>0.1396</v>
      </c>
      <c r="AV141" t="s">
        <v>35</v>
      </c>
      <c r="AW141" t="s">
        <v>35</v>
      </c>
      <c r="AX141" t="s">
        <v>35</v>
      </c>
      <c r="AY141">
        <v>0</v>
      </c>
      <c r="AZ141">
        <v>0</v>
      </c>
      <c r="BA141">
        <v>0</v>
      </c>
      <c r="BB141" t="s">
        <v>35</v>
      </c>
      <c r="BC141">
        <v>7.9100000000000004E-2</v>
      </c>
      <c r="BD141">
        <v>8.1100000000000005E-2</v>
      </c>
      <c r="BE141" t="s">
        <v>35</v>
      </c>
      <c r="BF141">
        <v>3.39E-2</v>
      </c>
      <c r="BG141">
        <v>3.15E-2</v>
      </c>
      <c r="BH141" t="s">
        <v>35</v>
      </c>
      <c r="BI141">
        <v>4.5199999999999997E-2</v>
      </c>
      <c r="BJ141">
        <v>4.9500000000000002E-2</v>
      </c>
      <c r="BK141">
        <v>0</v>
      </c>
      <c r="BL141">
        <v>0</v>
      </c>
      <c r="BM141">
        <v>0</v>
      </c>
      <c r="BN141">
        <v>0</v>
      </c>
      <c r="BO141" t="s">
        <v>35</v>
      </c>
      <c r="BP141" t="s">
        <v>35</v>
      </c>
      <c r="BQ141">
        <v>0.22220000000000001</v>
      </c>
      <c r="BR141">
        <v>0.16950000000000001</v>
      </c>
      <c r="BS141">
        <v>0.1802</v>
      </c>
      <c r="BT141" t="s">
        <v>35</v>
      </c>
      <c r="BU141">
        <v>3.39E-2</v>
      </c>
      <c r="BV141">
        <v>3.5999999999999997E-2</v>
      </c>
      <c r="BW141">
        <v>0.1333</v>
      </c>
      <c r="BX141">
        <v>0.39550000000000002</v>
      </c>
      <c r="BY141">
        <v>0.34229999999999999</v>
      </c>
    </row>
    <row r="142" spans="1:77" x14ac:dyDescent="0.25">
      <c r="A142">
        <v>3</v>
      </c>
      <c r="B142">
        <v>332</v>
      </c>
      <c r="C142">
        <v>370</v>
      </c>
      <c r="D142">
        <v>2880</v>
      </c>
      <c r="E142">
        <v>3260</v>
      </c>
      <c r="F142">
        <v>0.61499999999999999</v>
      </c>
      <c r="G142">
        <v>0.69269999999999998</v>
      </c>
      <c r="H142">
        <v>0.68379999999999996</v>
      </c>
      <c r="I142">
        <v>0.59360000000000002</v>
      </c>
      <c r="J142">
        <v>0.65629999999999999</v>
      </c>
      <c r="K142">
        <v>0.64910000000000001</v>
      </c>
      <c r="L142">
        <v>0.2273</v>
      </c>
      <c r="M142">
        <v>0.15540000000000001</v>
      </c>
      <c r="N142">
        <v>0.1636</v>
      </c>
      <c r="O142">
        <v>0</v>
      </c>
      <c r="P142" t="s">
        <v>35</v>
      </c>
      <c r="Q142" t="s">
        <v>35</v>
      </c>
      <c r="R142">
        <v>1.8700000000000001E-2</v>
      </c>
      <c r="S142">
        <v>2.81E-2</v>
      </c>
      <c r="T142">
        <v>2.7E-2</v>
      </c>
      <c r="U142" t="s">
        <v>35</v>
      </c>
      <c r="V142">
        <v>0</v>
      </c>
      <c r="W142" t="s">
        <v>35</v>
      </c>
      <c r="X142">
        <v>0</v>
      </c>
      <c r="Y142">
        <v>0</v>
      </c>
      <c r="Z142">
        <v>0</v>
      </c>
      <c r="AA142">
        <v>0</v>
      </c>
      <c r="AB142">
        <v>0</v>
      </c>
      <c r="AC142">
        <v>0</v>
      </c>
      <c r="AD142">
        <v>4.8099999999999997E-2</v>
      </c>
      <c r="AE142">
        <v>5.0299999999999997E-2</v>
      </c>
      <c r="AF142">
        <v>0.05</v>
      </c>
      <c r="AG142">
        <v>0.34489999999999998</v>
      </c>
      <c r="AH142">
        <v>0.47210000000000002</v>
      </c>
      <c r="AI142">
        <v>0.45750000000000002</v>
      </c>
      <c r="AJ142">
        <v>6.6799999999999998E-2</v>
      </c>
      <c r="AK142">
        <v>0.1179</v>
      </c>
      <c r="AL142">
        <v>0.11210000000000001</v>
      </c>
      <c r="AM142">
        <v>0</v>
      </c>
      <c r="AN142" t="s">
        <v>36</v>
      </c>
      <c r="AO142" t="s">
        <v>36</v>
      </c>
      <c r="AP142">
        <v>3.2099999999999997E-2</v>
      </c>
      <c r="AQ142">
        <v>8.0799999999999997E-2</v>
      </c>
      <c r="AR142">
        <v>7.5200000000000003E-2</v>
      </c>
      <c r="AS142">
        <v>0.2487</v>
      </c>
      <c r="AT142">
        <v>0.32400000000000001</v>
      </c>
      <c r="AU142">
        <v>0.31530000000000002</v>
      </c>
      <c r="AV142">
        <v>2.9399999999999999E-2</v>
      </c>
      <c r="AW142">
        <v>3.0200000000000001E-2</v>
      </c>
      <c r="AX142">
        <v>3.0099999999999998E-2</v>
      </c>
      <c r="AY142">
        <v>0</v>
      </c>
      <c r="AZ142">
        <v>0</v>
      </c>
      <c r="BA142">
        <v>0</v>
      </c>
      <c r="BB142">
        <v>1.6E-2</v>
      </c>
      <c r="BC142">
        <v>2.98E-2</v>
      </c>
      <c r="BD142">
        <v>2.8199999999999999E-2</v>
      </c>
      <c r="BE142" t="s">
        <v>35</v>
      </c>
      <c r="BF142">
        <v>1.6E-2</v>
      </c>
      <c r="BG142">
        <v>1.5699999999999999E-2</v>
      </c>
      <c r="BH142" t="s">
        <v>35</v>
      </c>
      <c r="BI142">
        <v>1.3899999999999999E-2</v>
      </c>
      <c r="BJ142">
        <v>1.26E-2</v>
      </c>
      <c r="BK142">
        <v>0</v>
      </c>
      <c r="BL142">
        <v>0</v>
      </c>
      <c r="BM142">
        <v>0</v>
      </c>
      <c r="BN142" t="s">
        <v>35</v>
      </c>
      <c r="BO142">
        <v>6.6E-3</v>
      </c>
      <c r="BP142">
        <v>6.4000000000000003E-3</v>
      </c>
      <c r="BQ142">
        <v>0.13100000000000001</v>
      </c>
      <c r="BR142">
        <v>0.1346</v>
      </c>
      <c r="BS142">
        <v>0.13420000000000001</v>
      </c>
      <c r="BT142">
        <v>2.41E-2</v>
      </c>
      <c r="BU142">
        <v>2.0500000000000001E-2</v>
      </c>
      <c r="BV142">
        <v>2.0899999999999998E-2</v>
      </c>
      <c r="BW142">
        <v>0.22989999999999999</v>
      </c>
      <c r="BX142">
        <v>0.15229999999999999</v>
      </c>
      <c r="BY142">
        <v>0.16120000000000001</v>
      </c>
    </row>
    <row r="143" spans="1:77" x14ac:dyDescent="0.25">
      <c r="A143">
        <v>3</v>
      </c>
      <c r="B143">
        <v>335</v>
      </c>
      <c r="C143">
        <v>150</v>
      </c>
      <c r="D143">
        <v>680</v>
      </c>
      <c r="E143">
        <v>830</v>
      </c>
      <c r="F143">
        <v>0.52669999999999995</v>
      </c>
      <c r="G143">
        <v>0.6341</v>
      </c>
      <c r="H143">
        <v>0.61450000000000005</v>
      </c>
      <c r="I143">
        <v>0.4733</v>
      </c>
      <c r="J143">
        <v>0.57330000000000003</v>
      </c>
      <c r="K143">
        <v>0.55520000000000003</v>
      </c>
      <c r="L143">
        <v>0.36</v>
      </c>
      <c r="M143">
        <v>0.36890000000000001</v>
      </c>
      <c r="N143">
        <v>0.36730000000000002</v>
      </c>
      <c r="O143">
        <v>0</v>
      </c>
      <c r="P143">
        <v>0</v>
      </c>
      <c r="Q143">
        <v>0</v>
      </c>
      <c r="R143" t="s">
        <v>35</v>
      </c>
      <c r="S143">
        <v>2.9600000000000001E-2</v>
      </c>
      <c r="T143">
        <v>3.0300000000000001E-2</v>
      </c>
      <c r="U143">
        <v>0</v>
      </c>
      <c r="V143">
        <v>0</v>
      </c>
      <c r="W143">
        <v>0</v>
      </c>
      <c r="X143">
        <v>0</v>
      </c>
      <c r="Y143">
        <v>0</v>
      </c>
      <c r="Z143">
        <v>0</v>
      </c>
      <c r="AA143">
        <v>0</v>
      </c>
      <c r="AB143">
        <v>0</v>
      </c>
      <c r="AC143">
        <v>0</v>
      </c>
      <c r="AD143">
        <v>0.06</v>
      </c>
      <c r="AE143">
        <v>5.04E-2</v>
      </c>
      <c r="AF143">
        <v>5.21E-2</v>
      </c>
      <c r="AG143">
        <v>0.08</v>
      </c>
      <c r="AH143">
        <v>0.17480000000000001</v>
      </c>
      <c r="AI143">
        <v>0.15759999999999999</v>
      </c>
      <c r="AJ143">
        <v>0</v>
      </c>
      <c r="AK143">
        <v>1.1900000000000001E-2</v>
      </c>
      <c r="AL143">
        <v>9.7000000000000003E-3</v>
      </c>
      <c r="AM143">
        <v>0</v>
      </c>
      <c r="AN143">
        <v>0</v>
      </c>
      <c r="AO143">
        <v>0</v>
      </c>
      <c r="AP143">
        <v>0</v>
      </c>
      <c r="AQ143" t="s">
        <v>35</v>
      </c>
      <c r="AR143" t="s">
        <v>35</v>
      </c>
      <c r="AS143">
        <v>0.06</v>
      </c>
      <c r="AT143">
        <v>0.12889999999999999</v>
      </c>
      <c r="AU143">
        <v>0.1164</v>
      </c>
      <c r="AV143" t="s">
        <v>35</v>
      </c>
      <c r="AW143">
        <v>3.4099999999999998E-2</v>
      </c>
      <c r="AX143">
        <v>3.15E-2</v>
      </c>
      <c r="AY143">
        <v>0</v>
      </c>
      <c r="AZ143">
        <v>0</v>
      </c>
      <c r="BA143">
        <v>0</v>
      </c>
      <c r="BB143" t="s">
        <v>35</v>
      </c>
      <c r="BC143">
        <v>4.4400000000000002E-2</v>
      </c>
      <c r="BD143">
        <v>0.04</v>
      </c>
      <c r="BE143" t="s">
        <v>35</v>
      </c>
      <c r="BF143">
        <v>2.07E-2</v>
      </c>
      <c r="BG143">
        <v>1.8200000000000001E-2</v>
      </c>
      <c r="BH143" t="s">
        <v>35</v>
      </c>
      <c r="BI143">
        <v>2.3699999999999999E-2</v>
      </c>
      <c r="BJ143">
        <v>2.18E-2</v>
      </c>
      <c r="BK143">
        <v>0</v>
      </c>
      <c r="BL143">
        <v>0</v>
      </c>
      <c r="BM143">
        <v>0</v>
      </c>
      <c r="BN143" t="s">
        <v>35</v>
      </c>
      <c r="BO143">
        <v>1.6299999999999999E-2</v>
      </c>
      <c r="BP143">
        <v>1.9400000000000001E-2</v>
      </c>
      <c r="BQ143">
        <v>0.22</v>
      </c>
      <c r="BR143">
        <v>0.1363</v>
      </c>
      <c r="BS143">
        <v>0.1515</v>
      </c>
      <c r="BT143">
        <v>5.33E-2</v>
      </c>
      <c r="BU143">
        <v>2.81E-2</v>
      </c>
      <c r="BV143">
        <v>3.27E-2</v>
      </c>
      <c r="BW143">
        <v>0.2</v>
      </c>
      <c r="BX143">
        <v>0.20150000000000001</v>
      </c>
      <c r="BY143">
        <v>0.20119999999999999</v>
      </c>
    </row>
    <row r="144" spans="1:77" x14ac:dyDescent="0.25">
      <c r="A144">
        <v>3</v>
      </c>
      <c r="B144">
        <v>340</v>
      </c>
      <c r="C144">
        <v>90</v>
      </c>
      <c r="D144">
        <v>290</v>
      </c>
      <c r="E144">
        <v>380</v>
      </c>
      <c r="F144">
        <v>0.63439999999999996</v>
      </c>
      <c r="G144">
        <v>0.68179999999999996</v>
      </c>
      <c r="H144">
        <v>0.67020000000000002</v>
      </c>
      <c r="I144">
        <v>0.53759999999999997</v>
      </c>
      <c r="J144">
        <v>0.56289999999999996</v>
      </c>
      <c r="K144">
        <v>0.55669999999999997</v>
      </c>
      <c r="L144">
        <v>0.2258</v>
      </c>
      <c r="M144">
        <v>0.18179999999999999</v>
      </c>
      <c r="N144">
        <v>0.19259999999999999</v>
      </c>
      <c r="O144">
        <v>0</v>
      </c>
      <c r="P144">
        <v>0</v>
      </c>
      <c r="Q144">
        <v>0</v>
      </c>
      <c r="R144" t="s">
        <v>35</v>
      </c>
      <c r="S144">
        <v>2.8000000000000001E-2</v>
      </c>
      <c r="T144">
        <v>2.64E-2</v>
      </c>
      <c r="U144">
        <v>0</v>
      </c>
      <c r="V144">
        <v>0</v>
      </c>
      <c r="W144">
        <v>0</v>
      </c>
      <c r="X144">
        <v>0</v>
      </c>
      <c r="Y144">
        <v>0</v>
      </c>
      <c r="Z144">
        <v>0</v>
      </c>
      <c r="AA144">
        <v>0</v>
      </c>
      <c r="AB144">
        <v>0</v>
      </c>
      <c r="AC144">
        <v>0</v>
      </c>
      <c r="AD144" t="s">
        <v>35</v>
      </c>
      <c r="AE144">
        <v>3.15E-2</v>
      </c>
      <c r="AF144">
        <v>3.1699999999999999E-2</v>
      </c>
      <c r="AG144">
        <v>0.2903</v>
      </c>
      <c r="AH144">
        <v>0.35310000000000002</v>
      </c>
      <c r="AI144">
        <v>0.3377</v>
      </c>
      <c r="AJ144" t="s">
        <v>35</v>
      </c>
      <c r="AK144">
        <v>2.4500000000000001E-2</v>
      </c>
      <c r="AL144">
        <v>2.1100000000000001E-2</v>
      </c>
      <c r="AM144">
        <v>0</v>
      </c>
      <c r="AN144">
        <v>0</v>
      </c>
      <c r="AO144">
        <v>0</v>
      </c>
      <c r="AP144" t="s">
        <v>35</v>
      </c>
      <c r="AQ144">
        <v>2.1000000000000001E-2</v>
      </c>
      <c r="AR144">
        <v>1.8499999999999999E-2</v>
      </c>
      <c r="AS144">
        <v>0.20430000000000001</v>
      </c>
      <c r="AT144">
        <v>0.26219999999999999</v>
      </c>
      <c r="AU144">
        <v>0.248</v>
      </c>
      <c r="AV144">
        <v>7.5300000000000006E-2</v>
      </c>
      <c r="AW144">
        <v>6.6400000000000001E-2</v>
      </c>
      <c r="AX144">
        <v>6.8599999999999994E-2</v>
      </c>
      <c r="AY144">
        <v>0</v>
      </c>
      <c r="AZ144">
        <v>0</v>
      </c>
      <c r="BA144">
        <v>0</v>
      </c>
      <c r="BB144">
        <v>8.5999999999999993E-2</v>
      </c>
      <c r="BC144">
        <v>0.1084</v>
      </c>
      <c r="BD144">
        <v>0.10290000000000001</v>
      </c>
      <c r="BE144" t="s">
        <v>35</v>
      </c>
      <c r="BF144">
        <v>5.2400000000000002E-2</v>
      </c>
      <c r="BG144">
        <v>4.4900000000000002E-2</v>
      </c>
      <c r="BH144" t="s">
        <v>35</v>
      </c>
      <c r="BI144">
        <v>5.2400000000000002E-2</v>
      </c>
      <c r="BJ144">
        <v>5.28E-2</v>
      </c>
      <c r="BK144" t="s">
        <v>35</v>
      </c>
      <c r="BL144" t="s">
        <v>35</v>
      </c>
      <c r="BM144" t="s">
        <v>35</v>
      </c>
      <c r="BN144" t="s">
        <v>35</v>
      </c>
      <c r="BO144" t="s">
        <v>35</v>
      </c>
      <c r="BP144" t="s">
        <v>35</v>
      </c>
      <c r="BQ144">
        <v>0.2258</v>
      </c>
      <c r="BR144">
        <v>0.11890000000000001</v>
      </c>
      <c r="BS144">
        <v>0.14510000000000001</v>
      </c>
      <c r="BT144" t="s">
        <v>35</v>
      </c>
      <c r="BU144">
        <v>2.8000000000000001E-2</v>
      </c>
      <c r="BV144">
        <v>2.64E-2</v>
      </c>
      <c r="BW144">
        <v>0.1183</v>
      </c>
      <c r="BX144">
        <v>0.17130000000000001</v>
      </c>
      <c r="BY144">
        <v>0.1583</v>
      </c>
    </row>
    <row r="145" spans="1:77" x14ac:dyDescent="0.25">
      <c r="A145">
        <v>3</v>
      </c>
      <c r="B145">
        <v>343</v>
      </c>
      <c r="C145">
        <v>190</v>
      </c>
      <c r="D145">
        <v>1200</v>
      </c>
      <c r="E145">
        <v>1390</v>
      </c>
      <c r="F145">
        <v>0.56220000000000003</v>
      </c>
      <c r="G145">
        <v>0.70579999999999998</v>
      </c>
      <c r="H145">
        <v>0.68659999999999999</v>
      </c>
      <c r="I145">
        <v>0.48649999999999999</v>
      </c>
      <c r="J145">
        <v>0.59919999999999995</v>
      </c>
      <c r="K145">
        <v>0.58409999999999995</v>
      </c>
      <c r="L145">
        <v>0.1459</v>
      </c>
      <c r="M145">
        <v>8.5000000000000006E-2</v>
      </c>
      <c r="N145">
        <v>9.3100000000000002E-2</v>
      </c>
      <c r="O145">
        <v>0</v>
      </c>
      <c r="P145">
        <v>0</v>
      </c>
      <c r="Q145">
        <v>0</v>
      </c>
      <c r="R145" t="s">
        <v>35</v>
      </c>
      <c r="S145">
        <v>2.5000000000000001E-2</v>
      </c>
      <c r="T145">
        <v>2.3800000000000002E-2</v>
      </c>
      <c r="U145">
        <v>0</v>
      </c>
      <c r="V145" t="s">
        <v>35</v>
      </c>
      <c r="W145" t="s">
        <v>35</v>
      </c>
      <c r="X145">
        <v>0</v>
      </c>
      <c r="Y145">
        <v>1.4200000000000001E-2</v>
      </c>
      <c r="Z145">
        <v>1.23E-2</v>
      </c>
      <c r="AA145">
        <v>0</v>
      </c>
      <c r="AB145">
        <v>0</v>
      </c>
      <c r="AC145">
        <v>0</v>
      </c>
      <c r="AD145" t="s">
        <v>35</v>
      </c>
      <c r="AE145">
        <v>3.4200000000000001E-2</v>
      </c>
      <c r="AF145">
        <v>3.2500000000000001E-2</v>
      </c>
      <c r="AG145">
        <v>0.32429999999999998</v>
      </c>
      <c r="AH145">
        <v>0.4733</v>
      </c>
      <c r="AI145">
        <v>0.45340000000000003</v>
      </c>
      <c r="AJ145" t="s">
        <v>35</v>
      </c>
      <c r="AK145">
        <v>0.1133</v>
      </c>
      <c r="AL145">
        <v>0.1011</v>
      </c>
      <c r="AM145">
        <v>0</v>
      </c>
      <c r="AN145" t="s">
        <v>35</v>
      </c>
      <c r="AO145" t="s">
        <v>35</v>
      </c>
      <c r="AP145" t="s">
        <v>35</v>
      </c>
      <c r="AQ145">
        <v>9.0800000000000006E-2</v>
      </c>
      <c r="AR145">
        <v>8.1600000000000006E-2</v>
      </c>
      <c r="AS145">
        <v>0.26490000000000002</v>
      </c>
      <c r="AT145">
        <v>0.31080000000000002</v>
      </c>
      <c r="AU145">
        <v>0.30470000000000003</v>
      </c>
      <c r="AV145">
        <v>3.78E-2</v>
      </c>
      <c r="AW145">
        <v>4.9200000000000001E-2</v>
      </c>
      <c r="AX145">
        <v>4.7699999999999999E-2</v>
      </c>
      <c r="AY145">
        <v>0</v>
      </c>
      <c r="AZ145" t="s">
        <v>35</v>
      </c>
      <c r="BA145" t="s">
        <v>35</v>
      </c>
      <c r="BB145">
        <v>7.5700000000000003E-2</v>
      </c>
      <c r="BC145">
        <v>9.3299999999999994E-2</v>
      </c>
      <c r="BD145">
        <v>9.0999999999999998E-2</v>
      </c>
      <c r="BE145" t="s">
        <v>35</v>
      </c>
      <c r="BF145">
        <v>3.6700000000000003E-2</v>
      </c>
      <c r="BG145">
        <v>3.5400000000000001E-2</v>
      </c>
      <c r="BH145">
        <v>4.3200000000000002E-2</v>
      </c>
      <c r="BI145">
        <v>5.5800000000000002E-2</v>
      </c>
      <c r="BJ145">
        <v>5.4199999999999998E-2</v>
      </c>
      <c r="BK145" t="s">
        <v>35</v>
      </c>
      <c r="BL145" t="s">
        <v>35</v>
      </c>
      <c r="BM145" t="s">
        <v>35</v>
      </c>
      <c r="BN145">
        <v>0</v>
      </c>
      <c r="BO145">
        <v>1.3299999999999999E-2</v>
      </c>
      <c r="BP145">
        <v>1.1599999999999999E-2</v>
      </c>
      <c r="BQ145">
        <v>0.1676</v>
      </c>
      <c r="BR145">
        <v>9.1700000000000004E-2</v>
      </c>
      <c r="BS145">
        <v>0.1018</v>
      </c>
      <c r="BT145">
        <v>9.7299999999999998E-2</v>
      </c>
      <c r="BU145">
        <v>4.3299999999999998E-2</v>
      </c>
      <c r="BV145">
        <v>5.0500000000000003E-2</v>
      </c>
      <c r="BW145">
        <v>0.17299999999999999</v>
      </c>
      <c r="BX145">
        <v>0.15920000000000001</v>
      </c>
      <c r="BY145">
        <v>0.161</v>
      </c>
    </row>
    <row r="146" spans="1:77" x14ac:dyDescent="0.25">
      <c r="A146">
        <v>3</v>
      </c>
      <c r="B146">
        <v>352</v>
      </c>
      <c r="C146">
        <v>530</v>
      </c>
      <c r="D146">
        <v>2050</v>
      </c>
      <c r="E146">
        <v>2580</v>
      </c>
      <c r="F146">
        <v>0.74670000000000003</v>
      </c>
      <c r="G146">
        <v>0.70530000000000004</v>
      </c>
      <c r="H146">
        <v>0.71379999999999999</v>
      </c>
      <c r="I146">
        <v>0.73160000000000003</v>
      </c>
      <c r="J146">
        <v>0.67789999999999995</v>
      </c>
      <c r="K146">
        <v>0.68889999999999996</v>
      </c>
      <c r="L146">
        <v>0.104</v>
      </c>
      <c r="M146">
        <v>8.1100000000000005E-2</v>
      </c>
      <c r="N146">
        <v>8.5800000000000001E-2</v>
      </c>
      <c r="O146" t="s">
        <v>35</v>
      </c>
      <c r="P146">
        <v>0</v>
      </c>
      <c r="Q146" t="s">
        <v>35</v>
      </c>
      <c r="R146">
        <v>2.46E-2</v>
      </c>
      <c r="S146">
        <v>2.5399999999999999E-2</v>
      </c>
      <c r="T146">
        <v>2.52E-2</v>
      </c>
      <c r="U146">
        <v>0</v>
      </c>
      <c r="V146" t="s">
        <v>35</v>
      </c>
      <c r="W146" t="s">
        <v>35</v>
      </c>
      <c r="X146">
        <v>6.2399999999999997E-2</v>
      </c>
      <c r="Y146">
        <v>6.1600000000000002E-2</v>
      </c>
      <c r="Z146">
        <v>6.1699999999999998E-2</v>
      </c>
      <c r="AA146">
        <v>0</v>
      </c>
      <c r="AB146">
        <v>0</v>
      </c>
      <c r="AC146">
        <v>0</v>
      </c>
      <c r="AD146">
        <v>3.0200000000000001E-2</v>
      </c>
      <c r="AE146">
        <v>2.7400000000000001E-2</v>
      </c>
      <c r="AF146">
        <v>2.8000000000000001E-2</v>
      </c>
      <c r="AG146">
        <v>0.53690000000000004</v>
      </c>
      <c r="AH146">
        <v>0.50780000000000003</v>
      </c>
      <c r="AI146">
        <v>0.51380000000000003</v>
      </c>
      <c r="AJ146">
        <v>9.64E-2</v>
      </c>
      <c r="AK146">
        <v>0.15440000000000001</v>
      </c>
      <c r="AL146">
        <v>0.14249999999999999</v>
      </c>
      <c r="AM146">
        <v>0</v>
      </c>
      <c r="AN146" t="s">
        <v>36</v>
      </c>
      <c r="AO146" t="s">
        <v>36</v>
      </c>
      <c r="AP146">
        <v>8.5099999999999995E-2</v>
      </c>
      <c r="AQ146">
        <v>0.13339999999999999</v>
      </c>
      <c r="AR146">
        <v>0.1235</v>
      </c>
      <c r="AS146">
        <v>0.39510000000000001</v>
      </c>
      <c r="AT146">
        <v>0.3231</v>
      </c>
      <c r="AU146">
        <v>0.33789999999999998</v>
      </c>
      <c r="AV146">
        <v>4.5400000000000003E-2</v>
      </c>
      <c r="AW146">
        <v>3.0300000000000001E-2</v>
      </c>
      <c r="AX146">
        <v>3.3399999999999999E-2</v>
      </c>
      <c r="AY146">
        <v>0</v>
      </c>
      <c r="AZ146" t="s">
        <v>35</v>
      </c>
      <c r="BA146" t="s">
        <v>35</v>
      </c>
      <c r="BB146">
        <v>1.1299999999999999E-2</v>
      </c>
      <c r="BC146">
        <v>2.35E-2</v>
      </c>
      <c r="BD146">
        <v>2.1000000000000001E-2</v>
      </c>
      <c r="BE146" t="s">
        <v>35</v>
      </c>
      <c r="BF146">
        <v>1.8100000000000002E-2</v>
      </c>
      <c r="BG146">
        <v>1.55E-2</v>
      </c>
      <c r="BH146" t="s">
        <v>35</v>
      </c>
      <c r="BI146" t="s">
        <v>36</v>
      </c>
      <c r="BJ146" t="s">
        <v>36</v>
      </c>
      <c r="BK146">
        <v>0</v>
      </c>
      <c r="BL146" t="s">
        <v>35</v>
      </c>
      <c r="BM146" t="s">
        <v>35</v>
      </c>
      <c r="BN146" t="s">
        <v>35</v>
      </c>
      <c r="BO146" t="s">
        <v>36</v>
      </c>
      <c r="BP146" t="s">
        <v>36</v>
      </c>
      <c r="BQ146">
        <v>8.6999999999999994E-2</v>
      </c>
      <c r="BR146">
        <v>9.0399999999999994E-2</v>
      </c>
      <c r="BS146">
        <v>8.9700000000000002E-2</v>
      </c>
      <c r="BT146">
        <v>1.89E-2</v>
      </c>
      <c r="BU146">
        <v>1.17E-2</v>
      </c>
      <c r="BV146">
        <v>1.32E-2</v>
      </c>
      <c r="BW146">
        <v>0.1474</v>
      </c>
      <c r="BX146">
        <v>0.19259999999999999</v>
      </c>
      <c r="BY146">
        <v>0.18329999999999999</v>
      </c>
    </row>
    <row r="147" spans="1:77" x14ac:dyDescent="0.25">
      <c r="A147">
        <v>3</v>
      </c>
      <c r="B147">
        <v>355</v>
      </c>
      <c r="C147">
        <v>230</v>
      </c>
      <c r="D147">
        <v>1390</v>
      </c>
      <c r="E147">
        <v>1620</v>
      </c>
      <c r="F147">
        <v>0.67379999999999995</v>
      </c>
      <c r="G147">
        <v>0.70369999999999999</v>
      </c>
      <c r="H147">
        <v>0.69940000000000002</v>
      </c>
      <c r="I147">
        <v>0.60940000000000005</v>
      </c>
      <c r="J147">
        <v>0.63660000000000005</v>
      </c>
      <c r="K147">
        <v>0.63270000000000004</v>
      </c>
      <c r="L147">
        <v>0.10299999999999999</v>
      </c>
      <c r="M147">
        <v>6.2700000000000006E-2</v>
      </c>
      <c r="N147">
        <v>6.8500000000000005E-2</v>
      </c>
      <c r="O147">
        <v>0</v>
      </c>
      <c r="P147">
        <v>0</v>
      </c>
      <c r="Q147">
        <v>0</v>
      </c>
      <c r="R147" t="s">
        <v>35</v>
      </c>
      <c r="S147">
        <v>3.6799999999999999E-2</v>
      </c>
      <c r="T147">
        <v>3.4000000000000002E-2</v>
      </c>
      <c r="U147">
        <v>0</v>
      </c>
      <c r="V147">
        <v>0</v>
      </c>
      <c r="W147">
        <v>0</v>
      </c>
      <c r="X147">
        <v>0</v>
      </c>
      <c r="Y147">
        <v>0</v>
      </c>
      <c r="Z147">
        <v>0</v>
      </c>
      <c r="AA147">
        <v>0</v>
      </c>
      <c r="AB147">
        <v>0</v>
      </c>
      <c r="AC147">
        <v>0</v>
      </c>
      <c r="AD147" t="s">
        <v>35</v>
      </c>
      <c r="AE147">
        <v>5.3400000000000003E-2</v>
      </c>
      <c r="AF147">
        <v>4.8800000000000003E-2</v>
      </c>
      <c r="AG147">
        <v>0.48499999999999999</v>
      </c>
      <c r="AH147">
        <v>0.53639999999999999</v>
      </c>
      <c r="AI147">
        <v>0.52900000000000003</v>
      </c>
      <c r="AJ147">
        <v>5.1499999999999997E-2</v>
      </c>
      <c r="AK147">
        <v>8.1500000000000003E-2</v>
      </c>
      <c r="AL147">
        <v>7.7200000000000005E-2</v>
      </c>
      <c r="AM147">
        <v>0</v>
      </c>
      <c r="AN147" t="s">
        <v>35</v>
      </c>
      <c r="AO147" t="s">
        <v>35</v>
      </c>
      <c r="AP147">
        <v>3.8600000000000002E-2</v>
      </c>
      <c r="AQ147">
        <v>6.7100000000000007E-2</v>
      </c>
      <c r="AR147">
        <v>6.3E-2</v>
      </c>
      <c r="AS147">
        <v>0.4249</v>
      </c>
      <c r="AT147">
        <v>0.44269999999999998</v>
      </c>
      <c r="AU147">
        <v>0.44009999999999999</v>
      </c>
      <c r="AV147" t="s">
        <v>35</v>
      </c>
      <c r="AW147">
        <v>1.23E-2</v>
      </c>
      <c r="AX147">
        <v>1.17E-2</v>
      </c>
      <c r="AY147" t="s">
        <v>35</v>
      </c>
      <c r="AZ147" t="s">
        <v>35</v>
      </c>
      <c r="BA147" t="s">
        <v>35</v>
      </c>
      <c r="BB147">
        <v>5.5800000000000002E-2</v>
      </c>
      <c r="BC147">
        <v>5.9799999999999999E-2</v>
      </c>
      <c r="BD147">
        <v>5.9299999999999999E-2</v>
      </c>
      <c r="BE147">
        <v>3.4299999999999997E-2</v>
      </c>
      <c r="BF147">
        <v>4.7600000000000003E-2</v>
      </c>
      <c r="BG147">
        <v>4.5699999999999998E-2</v>
      </c>
      <c r="BH147" t="s">
        <v>35</v>
      </c>
      <c r="BI147">
        <v>7.9000000000000008E-3</v>
      </c>
      <c r="BJ147">
        <v>9.2999999999999992E-3</v>
      </c>
      <c r="BK147" t="s">
        <v>35</v>
      </c>
      <c r="BL147" t="s">
        <v>36</v>
      </c>
      <c r="BM147" t="s">
        <v>36</v>
      </c>
      <c r="BN147" t="s">
        <v>35</v>
      </c>
      <c r="BO147">
        <v>7.1999999999999998E-3</v>
      </c>
      <c r="BP147">
        <v>7.4000000000000003E-3</v>
      </c>
      <c r="BQ147">
        <v>0.1588</v>
      </c>
      <c r="BR147">
        <v>0.13550000000000001</v>
      </c>
      <c r="BS147">
        <v>0.1389</v>
      </c>
      <c r="BT147">
        <v>5.1499999999999997E-2</v>
      </c>
      <c r="BU147">
        <v>2.81E-2</v>
      </c>
      <c r="BV147">
        <v>3.15E-2</v>
      </c>
      <c r="BW147">
        <v>0.1159</v>
      </c>
      <c r="BX147">
        <v>0.13270000000000001</v>
      </c>
      <c r="BY147">
        <v>0.13020000000000001</v>
      </c>
    </row>
    <row r="148" spans="1:77" x14ac:dyDescent="0.25">
      <c r="A148">
        <v>3</v>
      </c>
      <c r="B148">
        <v>392</v>
      </c>
      <c r="C148">
        <v>30</v>
      </c>
      <c r="D148">
        <v>280</v>
      </c>
      <c r="E148">
        <v>310</v>
      </c>
      <c r="F148">
        <v>0.5333</v>
      </c>
      <c r="G148">
        <v>0.67030000000000001</v>
      </c>
      <c r="H148">
        <v>0.65690000000000004</v>
      </c>
      <c r="I148">
        <v>0.4</v>
      </c>
      <c r="J148">
        <v>0.57609999999999995</v>
      </c>
      <c r="K148">
        <v>0.55879999999999996</v>
      </c>
      <c r="L148" t="s">
        <v>35</v>
      </c>
      <c r="M148">
        <v>0.1087</v>
      </c>
      <c r="N148">
        <v>0.1144</v>
      </c>
      <c r="O148">
        <v>0</v>
      </c>
      <c r="P148">
        <v>0</v>
      </c>
      <c r="Q148">
        <v>0</v>
      </c>
      <c r="R148" t="s">
        <v>35</v>
      </c>
      <c r="S148">
        <v>0.27539999999999998</v>
      </c>
      <c r="T148">
        <v>0.26140000000000002</v>
      </c>
      <c r="U148">
        <v>0</v>
      </c>
      <c r="V148">
        <v>0</v>
      </c>
      <c r="W148">
        <v>0</v>
      </c>
      <c r="X148">
        <v>0</v>
      </c>
      <c r="Y148">
        <v>0</v>
      </c>
      <c r="Z148">
        <v>0</v>
      </c>
      <c r="AA148">
        <v>0</v>
      </c>
      <c r="AB148">
        <v>0</v>
      </c>
      <c r="AC148">
        <v>0</v>
      </c>
      <c r="AD148" t="s">
        <v>35</v>
      </c>
      <c r="AE148">
        <v>0.27539999999999998</v>
      </c>
      <c r="AF148">
        <v>0.26140000000000002</v>
      </c>
      <c r="AG148" t="s">
        <v>35</v>
      </c>
      <c r="AH148">
        <v>0.192</v>
      </c>
      <c r="AI148">
        <v>0.183</v>
      </c>
      <c r="AJ148">
        <v>0</v>
      </c>
      <c r="AK148">
        <v>2.1700000000000001E-2</v>
      </c>
      <c r="AL148">
        <v>1.9599999999999999E-2</v>
      </c>
      <c r="AM148">
        <v>0</v>
      </c>
      <c r="AN148">
        <v>0</v>
      </c>
      <c r="AO148">
        <v>0</v>
      </c>
      <c r="AP148">
        <v>0</v>
      </c>
      <c r="AQ148" t="s">
        <v>35</v>
      </c>
      <c r="AR148" t="s">
        <v>35</v>
      </c>
      <c r="AS148" t="s">
        <v>35</v>
      </c>
      <c r="AT148">
        <v>0.13039999999999999</v>
      </c>
      <c r="AU148">
        <v>0.1242</v>
      </c>
      <c r="AV148" t="s">
        <v>35</v>
      </c>
      <c r="AW148">
        <v>3.9899999999999998E-2</v>
      </c>
      <c r="AX148">
        <v>3.9199999999999999E-2</v>
      </c>
      <c r="AY148">
        <v>0</v>
      </c>
      <c r="AZ148">
        <v>0</v>
      </c>
      <c r="BA148">
        <v>0</v>
      </c>
      <c r="BB148" t="s">
        <v>35</v>
      </c>
      <c r="BC148">
        <v>7.9699999999999993E-2</v>
      </c>
      <c r="BD148">
        <v>8.1699999999999995E-2</v>
      </c>
      <c r="BE148" t="s">
        <v>35</v>
      </c>
      <c r="BF148">
        <v>6.1600000000000002E-2</v>
      </c>
      <c r="BG148">
        <v>6.2100000000000002E-2</v>
      </c>
      <c r="BH148" t="s">
        <v>35</v>
      </c>
      <c r="BI148" t="s">
        <v>35</v>
      </c>
      <c r="BJ148" t="s">
        <v>35</v>
      </c>
      <c r="BK148">
        <v>0</v>
      </c>
      <c r="BL148" t="s">
        <v>35</v>
      </c>
      <c r="BM148" t="s">
        <v>35</v>
      </c>
      <c r="BN148" t="s">
        <v>35</v>
      </c>
      <c r="BO148" t="s">
        <v>35</v>
      </c>
      <c r="BP148" t="s">
        <v>35</v>
      </c>
      <c r="BQ148">
        <v>0.2</v>
      </c>
      <c r="BR148">
        <v>0.14860000000000001</v>
      </c>
      <c r="BS148">
        <v>0.15359999999999999</v>
      </c>
      <c r="BT148" t="s">
        <v>35</v>
      </c>
      <c r="BU148">
        <v>2.9000000000000001E-2</v>
      </c>
      <c r="BV148">
        <v>2.9399999999999999E-2</v>
      </c>
      <c r="BW148">
        <v>0.23330000000000001</v>
      </c>
      <c r="BX148">
        <v>0.1522</v>
      </c>
      <c r="BY148">
        <v>0.16009999999999999</v>
      </c>
    </row>
    <row r="149" spans="1:77" x14ac:dyDescent="0.25">
      <c r="A149">
        <v>3</v>
      </c>
      <c r="B149">
        <v>811</v>
      </c>
      <c r="C149">
        <v>30</v>
      </c>
      <c r="D149">
        <v>510</v>
      </c>
      <c r="E149">
        <v>540</v>
      </c>
      <c r="F149">
        <v>0.4118</v>
      </c>
      <c r="G149">
        <v>0.52080000000000004</v>
      </c>
      <c r="H149">
        <v>0.51390000000000002</v>
      </c>
      <c r="I149">
        <v>0.4118</v>
      </c>
      <c r="J149">
        <v>0.42570000000000002</v>
      </c>
      <c r="K149">
        <v>0.4249</v>
      </c>
      <c r="L149" t="s">
        <v>35</v>
      </c>
      <c r="M149">
        <v>8.5099999999999995E-2</v>
      </c>
      <c r="N149">
        <v>8.3500000000000005E-2</v>
      </c>
      <c r="O149">
        <v>0</v>
      </c>
      <c r="P149">
        <v>0</v>
      </c>
      <c r="Q149">
        <v>0</v>
      </c>
      <c r="R149" t="s">
        <v>35</v>
      </c>
      <c r="S149">
        <v>2.7699999999999999E-2</v>
      </c>
      <c r="T149">
        <v>2.7799999999999998E-2</v>
      </c>
      <c r="U149">
        <v>0</v>
      </c>
      <c r="V149">
        <v>0</v>
      </c>
      <c r="W149">
        <v>0</v>
      </c>
      <c r="X149" t="s">
        <v>35</v>
      </c>
      <c r="Y149">
        <v>0</v>
      </c>
      <c r="Z149" t="s">
        <v>35</v>
      </c>
      <c r="AA149">
        <v>0</v>
      </c>
      <c r="AB149">
        <v>0</v>
      </c>
      <c r="AC149">
        <v>0</v>
      </c>
      <c r="AD149" t="s">
        <v>35</v>
      </c>
      <c r="AE149">
        <v>5.1499999999999997E-2</v>
      </c>
      <c r="AF149">
        <v>5.0099999999999999E-2</v>
      </c>
      <c r="AG149">
        <v>0.29409999999999997</v>
      </c>
      <c r="AH149">
        <v>0.31290000000000001</v>
      </c>
      <c r="AI149">
        <v>0.31169999999999998</v>
      </c>
      <c r="AJ149" t="s">
        <v>35</v>
      </c>
      <c r="AK149">
        <v>2.5700000000000001E-2</v>
      </c>
      <c r="AL149">
        <v>2.5999999999999999E-2</v>
      </c>
      <c r="AM149">
        <v>0</v>
      </c>
      <c r="AN149">
        <v>0</v>
      </c>
      <c r="AO149">
        <v>0</v>
      </c>
      <c r="AP149" t="s">
        <v>35</v>
      </c>
      <c r="AQ149">
        <v>2.18E-2</v>
      </c>
      <c r="AR149">
        <v>2.23E-2</v>
      </c>
      <c r="AS149">
        <v>0.17649999999999999</v>
      </c>
      <c r="AT149">
        <v>0.1426</v>
      </c>
      <c r="AU149">
        <v>0.1447</v>
      </c>
      <c r="AV149" t="s">
        <v>35</v>
      </c>
      <c r="AW149">
        <v>0.14460000000000001</v>
      </c>
      <c r="AX149">
        <v>0.14099999999999999</v>
      </c>
      <c r="AY149">
        <v>0</v>
      </c>
      <c r="AZ149">
        <v>0</v>
      </c>
      <c r="BA149">
        <v>0</v>
      </c>
      <c r="BB149">
        <v>0</v>
      </c>
      <c r="BC149">
        <v>8.5099999999999995E-2</v>
      </c>
      <c r="BD149">
        <v>7.9799999999999996E-2</v>
      </c>
      <c r="BE149">
        <v>0</v>
      </c>
      <c r="BF149">
        <v>4.1599999999999998E-2</v>
      </c>
      <c r="BG149">
        <v>3.9E-2</v>
      </c>
      <c r="BH149">
        <v>0</v>
      </c>
      <c r="BI149">
        <v>4.36E-2</v>
      </c>
      <c r="BJ149">
        <v>4.0800000000000003E-2</v>
      </c>
      <c r="BK149">
        <v>0</v>
      </c>
      <c r="BL149">
        <v>0</v>
      </c>
      <c r="BM149">
        <v>0</v>
      </c>
      <c r="BN149">
        <v>0</v>
      </c>
      <c r="BO149" t="s">
        <v>35</v>
      </c>
      <c r="BP149" t="s">
        <v>35</v>
      </c>
      <c r="BQ149">
        <v>0.2059</v>
      </c>
      <c r="BR149">
        <v>0.13270000000000001</v>
      </c>
      <c r="BS149">
        <v>0.13730000000000001</v>
      </c>
      <c r="BT149" t="s">
        <v>35</v>
      </c>
      <c r="BU149">
        <v>2.7699999999999999E-2</v>
      </c>
      <c r="BV149">
        <v>3.3399999999999999E-2</v>
      </c>
      <c r="BW149">
        <v>0.26469999999999999</v>
      </c>
      <c r="BX149">
        <v>0.31879999999999997</v>
      </c>
      <c r="BY149">
        <v>0.31540000000000001</v>
      </c>
    </row>
    <row r="150" spans="1:77" x14ac:dyDescent="0.25">
      <c r="A150">
        <v>3</v>
      </c>
      <c r="B150">
        <v>852</v>
      </c>
      <c r="C150">
        <v>70</v>
      </c>
      <c r="D150">
        <v>840</v>
      </c>
      <c r="E150">
        <v>910</v>
      </c>
      <c r="F150">
        <v>0.51429999999999998</v>
      </c>
      <c r="G150">
        <v>0.60809999999999997</v>
      </c>
      <c r="H150">
        <v>0.60089999999999999</v>
      </c>
      <c r="I150">
        <v>0.48570000000000002</v>
      </c>
      <c r="J150">
        <v>0.56410000000000005</v>
      </c>
      <c r="K150">
        <v>0.55810000000000004</v>
      </c>
      <c r="L150">
        <v>0.1143</v>
      </c>
      <c r="M150">
        <v>0.1116</v>
      </c>
      <c r="N150">
        <v>0.1118</v>
      </c>
      <c r="O150">
        <v>0</v>
      </c>
      <c r="P150" t="s">
        <v>35</v>
      </c>
      <c r="Q150" t="s">
        <v>35</v>
      </c>
      <c r="R150" t="s">
        <v>35</v>
      </c>
      <c r="S150">
        <v>3.6799999999999999E-2</v>
      </c>
      <c r="T150">
        <v>3.5099999999999999E-2</v>
      </c>
      <c r="U150">
        <v>0</v>
      </c>
      <c r="V150">
        <v>0</v>
      </c>
      <c r="W150">
        <v>0</v>
      </c>
      <c r="X150" t="s">
        <v>35</v>
      </c>
      <c r="Y150">
        <v>4.0399999999999998E-2</v>
      </c>
      <c r="Z150">
        <v>4.1700000000000001E-2</v>
      </c>
      <c r="AA150">
        <v>0</v>
      </c>
      <c r="AB150">
        <v>0</v>
      </c>
      <c r="AC150">
        <v>0</v>
      </c>
      <c r="AD150" t="s">
        <v>35</v>
      </c>
      <c r="AE150">
        <v>5.8200000000000002E-2</v>
      </c>
      <c r="AF150">
        <v>5.5899999999999998E-2</v>
      </c>
      <c r="AG150">
        <v>0.3</v>
      </c>
      <c r="AH150">
        <v>0.37409999999999999</v>
      </c>
      <c r="AI150">
        <v>0.36840000000000001</v>
      </c>
      <c r="AJ150" t="s">
        <v>35</v>
      </c>
      <c r="AK150">
        <v>9.0300000000000005E-2</v>
      </c>
      <c r="AL150">
        <v>8.77E-2</v>
      </c>
      <c r="AM150">
        <v>0</v>
      </c>
      <c r="AN150">
        <v>0</v>
      </c>
      <c r="AO150">
        <v>0</v>
      </c>
      <c r="AP150" t="s">
        <v>35</v>
      </c>
      <c r="AQ150">
        <v>5.8200000000000002E-2</v>
      </c>
      <c r="AR150">
        <v>5.5899999999999998E-2</v>
      </c>
      <c r="AS150">
        <v>0.21429999999999999</v>
      </c>
      <c r="AT150">
        <v>0.2732</v>
      </c>
      <c r="AU150">
        <v>0.26860000000000001</v>
      </c>
      <c r="AV150" t="s">
        <v>35</v>
      </c>
      <c r="AW150">
        <v>1.0699999999999999E-2</v>
      </c>
      <c r="AX150">
        <v>1.21E-2</v>
      </c>
      <c r="AY150">
        <v>0</v>
      </c>
      <c r="AZ150">
        <v>0</v>
      </c>
      <c r="BA150">
        <v>0</v>
      </c>
      <c r="BB150" t="s">
        <v>35</v>
      </c>
      <c r="BC150">
        <v>4.0399999999999998E-2</v>
      </c>
      <c r="BD150">
        <v>3.95E-2</v>
      </c>
      <c r="BE150" t="s">
        <v>35</v>
      </c>
      <c r="BF150">
        <v>1.66E-2</v>
      </c>
      <c r="BG150">
        <v>1.7500000000000002E-2</v>
      </c>
      <c r="BH150">
        <v>0</v>
      </c>
      <c r="BI150">
        <v>2.3800000000000002E-2</v>
      </c>
      <c r="BJ150">
        <v>2.1899999999999999E-2</v>
      </c>
      <c r="BK150">
        <v>0</v>
      </c>
      <c r="BL150">
        <v>0</v>
      </c>
      <c r="BM150">
        <v>0</v>
      </c>
      <c r="BN150">
        <v>0</v>
      </c>
      <c r="BO150" t="s">
        <v>35</v>
      </c>
      <c r="BP150" t="s">
        <v>35</v>
      </c>
      <c r="BQ150">
        <v>0.1429</v>
      </c>
      <c r="BR150">
        <v>0.13900000000000001</v>
      </c>
      <c r="BS150">
        <v>0.13930000000000001</v>
      </c>
      <c r="BT150" t="s">
        <v>35</v>
      </c>
      <c r="BU150">
        <v>1.3100000000000001E-2</v>
      </c>
      <c r="BV150">
        <v>1.43E-2</v>
      </c>
      <c r="BW150">
        <v>0.31430000000000002</v>
      </c>
      <c r="BX150">
        <v>0.2399</v>
      </c>
      <c r="BY150">
        <v>0.24560000000000001</v>
      </c>
    </row>
    <row r="151" spans="1:77" x14ac:dyDescent="0.25">
      <c r="A151">
        <v>3</v>
      </c>
      <c r="B151">
        <v>867</v>
      </c>
      <c r="C151">
        <v>10</v>
      </c>
      <c r="D151">
        <v>190</v>
      </c>
      <c r="E151">
        <v>200</v>
      </c>
      <c r="F151" t="s">
        <v>35</v>
      </c>
      <c r="G151">
        <v>0.67010000000000003</v>
      </c>
      <c r="H151">
        <v>0.66180000000000005</v>
      </c>
      <c r="I151" t="s">
        <v>35</v>
      </c>
      <c r="J151">
        <v>0.40720000000000001</v>
      </c>
      <c r="K151">
        <v>0.40200000000000002</v>
      </c>
      <c r="L151" t="s">
        <v>35</v>
      </c>
      <c r="M151">
        <v>0.1598</v>
      </c>
      <c r="N151">
        <v>0.1618</v>
      </c>
      <c r="O151">
        <v>0</v>
      </c>
      <c r="P151">
        <v>0</v>
      </c>
      <c r="Q151">
        <v>0</v>
      </c>
      <c r="R151" t="s">
        <v>35</v>
      </c>
      <c r="S151">
        <v>7.22E-2</v>
      </c>
      <c r="T151">
        <v>7.3499999999999996E-2</v>
      </c>
      <c r="U151">
        <v>0</v>
      </c>
      <c r="V151">
        <v>0</v>
      </c>
      <c r="W151">
        <v>0</v>
      </c>
      <c r="X151">
        <v>0</v>
      </c>
      <c r="Y151">
        <v>0</v>
      </c>
      <c r="Z151">
        <v>0</v>
      </c>
      <c r="AA151">
        <v>0</v>
      </c>
      <c r="AB151">
        <v>0</v>
      </c>
      <c r="AC151">
        <v>0</v>
      </c>
      <c r="AD151" t="s">
        <v>35</v>
      </c>
      <c r="AE151">
        <v>9.7900000000000001E-2</v>
      </c>
      <c r="AF151">
        <v>0.10290000000000001</v>
      </c>
      <c r="AG151">
        <v>0</v>
      </c>
      <c r="AH151">
        <v>0.17530000000000001</v>
      </c>
      <c r="AI151">
        <v>0.16669999999999999</v>
      </c>
      <c r="AJ151">
        <v>0</v>
      </c>
      <c r="AK151" t="s">
        <v>35</v>
      </c>
      <c r="AL151" t="s">
        <v>35</v>
      </c>
      <c r="AM151">
        <v>0</v>
      </c>
      <c r="AN151">
        <v>0</v>
      </c>
      <c r="AO151">
        <v>0</v>
      </c>
      <c r="AP151">
        <v>0</v>
      </c>
      <c r="AQ151">
        <v>0</v>
      </c>
      <c r="AR151">
        <v>0</v>
      </c>
      <c r="AS151">
        <v>0</v>
      </c>
      <c r="AT151">
        <v>0.14430000000000001</v>
      </c>
      <c r="AU151">
        <v>0.13730000000000001</v>
      </c>
      <c r="AV151">
        <v>0</v>
      </c>
      <c r="AW151" t="s">
        <v>35</v>
      </c>
      <c r="AX151" t="s">
        <v>35</v>
      </c>
      <c r="AY151">
        <v>0</v>
      </c>
      <c r="AZ151">
        <v>0</v>
      </c>
      <c r="BA151">
        <v>0</v>
      </c>
      <c r="BB151" t="s">
        <v>35</v>
      </c>
      <c r="BC151">
        <v>0.24740000000000001</v>
      </c>
      <c r="BD151">
        <v>0.24510000000000001</v>
      </c>
      <c r="BE151" t="s">
        <v>35</v>
      </c>
      <c r="BF151">
        <v>0.17530000000000001</v>
      </c>
      <c r="BG151">
        <v>0.17649999999999999</v>
      </c>
      <c r="BH151">
        <v>0</v>
      </c>
      <c r="BI151">
        <v>7.22E-2</v>
      </c>
      <c r="BJ151">
        <v>6.8599999999999994E-2</v>
      </c>
      <c r="BK151">
        <v>0</v>
      </c>
      <c r="BL151">
        <v>0</v>
      </c>
      <c r="BM151">
        <v>0</v>
      </c>
      <c r="BN151">
        <v>0</v>
      </c>
      <c r="BO151" t="s">
        <v>35</v>
      </c>
      <c r="BP151" t="s">
        <v>35</v>
      </c>
      <c r="BQ151" t="s">
        <v>35</v>
      </c>
      <c r="BR151">
        <v>9.2799999999999994E-2</v>
      </c>
      <c r="BS151">
        <v>9.3100000000000002E-2</v>
      </c>
      <c r="BT151" t="s">
        <v>35</v>
      </c>
      <c r="BU151" t="s">
        <v>35</v>
      </c>
      <c r="BV151">
        <v>2.9399999999999999E-2</v>
      </c>
      <c r="BW151" t="s">
        <v>35</v>
      </c>
      <c r="BX151">
        <v>0.21129999999999999</v>
      </c>
      <c r="BY151">
        <v>0.2157</v>
      </c>
    </row>
    <row r="152" spans="1:77" x14ac:dyDescent="0.25">
      <c r="A152">
        <v>3</v>
      </c>
      <c r="B152">
        <v>873</v>
      </c>
      <c r="C152">
        <v>110</v>
      </c>
      <c r="D152">
        <v>2530</v>
      </c>
      <c r="E152">
        <v>2640</v>
      </c>
      <c r="F152">
        <v>0.67290000000000005</v>
      </c>
      <c r="G152">
        <v>0.66679999999999995</v>
      </c>
      <c r="H152">
        <v>0.66700000000000004</v>
      </c>
      <c r="I152">
        <v>0.4299</v>
      </c>
      <c r="J152">
        <v>0.50449999999999995</v>
      </c>
      <c r="K152">
        <v>0.50149999999999995</v>
      </c>
      <c r="L152">
        <v>0.1308</v>
      </c>
      <c r="M152">
        <v>7.6999999999999999E-2</v>
      </c>
      <c r="N152">
        <v>7.9200000000000007E-2</v>
      </c>
      <c r="O152">
        <v>0</v>
      </c>
      <c r="P152">
        <v>5.1000000000000004E-3</v>
      </c>
      <c r="Q152" t="s">
        <v>36</v>
      </c>
      <c r="R152" t="s">
        <v>35</v>
      </c>
      <c r="S152">
        <v>1.7000000000000001E-2</v>
      </c>
      <c r="T152">
        <v>1.78E-2</v>
      </c>
      <c r="U152">
        <v>0</v>
      </c>
      <c r="V152" t="s">
        <v>35</v>
      </c>
      <c r="W152" t="s">
        <v>35</v>
      </c>
      <c r="X152">
        <v>0</v>
      </c>
      <c r="Y152" t="s">
        <v>36</v>
      </c>
      <c r="Z152" t="s">
        <v>36</v>
      </c>
      <c r="AA152">
        <v>0</v>
      </c>
      <c r="AB152">
        <v>0</v>
      </c>
      <c r="AC152">
        <v>0</v>
      </c>
      <c r="AD152">
        <v>5.6099999999999997E-2</v>
      </c>
      <c r="AE152">
        <v>3.4000000000000002E-2</v>
      </c>
      <c r="AF152">
        <v>3.4799999999999998E-2</v>
      </c>
      <c r="AG152">
        <v>0.26169999999999999</v>
      </c>
      <c r="AH152">
        <v>0.40029999999999999</v>
      </c>
      <c r="AI152">
        <v>0.3947</v>
      </c>
      <c r="AJ152">
        <v>5.6099999999999997E-2</v>
      </c>
      <c r="AK152">
        <v>0.1812</v>
      </c>
      <c r="AL152">
        <v>0.17610000000000001</v>
      </c>
      <c r="AM152" t="s">
        <v>35</v>
      </c>
      <c r="AN152">
        <v>1.7399999999999999E-2</v>
      </c>
      <c r="AO152">
        <v>1.7000000000000001E-2</v>
      </c>
      <c r="AP152" t="s">
        <v>35</v>
      </c>
      <c r="AQ152">
        <v>0.12509999999999999</v>
      </c>
      <c r="AR152">
        <v>0.1216</v>
      </c>
      <c r="AS152">
        <v>0.2056</v>
      </c>
      <c r="AT152">
        <v>0.21440000000000001</v>
      </c>
      <c r="AU152">
        <v>0.214</v>
      </c>
      <c r="AV152">
        <v>0</v>
      </c>
      <c r="AW152" t="s">
        <v>36</v>
      </c>
      <c r="AX152" t="s">
        <v>36</v>
      </c>
      <c r="AY152">
        <v>0</v>
      </c>
      <c r="AZ152">
        <v>0</v>
      </c>
      <c r="BA152">
        <v>0</v>
      </c>
      <c r="BB152">
        <v>0.2243</v>
      </c>
      <c r="BC152">
        <v>0.1484</v>
      </c>
      <c r="BD152">
        <v>0.1515</v>
      </c>
      <c r="BE152">
        <v>0.14019999999999999</v>
      </c>
      <c r="BF152">
        <v>7.8600000000000003E-2</v>
      </c>
      <c r="BG152">
        <v>8.1100000000000005E-2</v>
      </c>
      <c r="BH152">
        <v>8.4099999999999994E-2</v>
      </c>
      <c r="BI152">
        <v>6.9900000000000004E-2</v>
      </c>
      <c r="BJ152">
        <v>7.0499999999999993E-2</v>
      </c>
      <c r="BK152">
        <v>0</v>
      </c>
      <c r="BL152">
        <v>0</v>
      </c>
      <c r="BM152">
        <v>0</v>
      </c>
      <c r="BN152" t="s">
        <v>35</v>
      </c>
      <c r="BO152">
        <v>1.38E-2</v>
      </c>
      <c r="BP152">
        <v>1.4E-2</v>
      </c>
      <c r="BQ152">
        <v>8.4099999999999994E-2</v>
      </c>
      <c r="BR152">
        <v>6.8699999999999997E-2</v>
      </c>
      <c r="BS152">
        <v>6.93E-2</v>
      </c>
      <c r="BT152">
        <v>7.4800000000000005E-2</v>
      </c>
      <c r="BU152">
        <v>2.0500000000000001E-2</v>
      </c>
      <c r="BV152">
        <v>2.2700000000000001E-2</v>
      </c>
      <c r="BW152">
        <v>0.16819999999999999</v>
      </c>
      <c r="BX152">
        <v>0.24399999999999999</v>
      </c>
      <c r="BY152">
        <v>0.2409</v>
      </c>
    </row>
    <row r="153" spans="1:77" x14ac:dyDescent="0.25">
      <c r="A153">
        <v>3</v>
      </c>
      <c r="B153">
        <v>883</v>
      </c>
      <c r="C153">
        <v>60</v>
      </c>
      <c r="D153">
        <v>720</v>
      </c>
      <c r="E153">
        <v>780</v>
      </c>
      <c r="F153">
        <v>0.64410000000000001</v>
      </c>
      <c r="G153">
        <v>0.71489999999999998</v>
      </c>
      <c r="H153">
        <v>0.70950000000000002</v>
      </c>
      <c r="I153">
        <v>0.47460000000000002</v>
      </c>
      <c r="J153">
        <v>0.54520000000000002</v>
      </c>
      <c r="K153">
        <v>0.53979999999999995</v>
      </c>
      <c r="L153" t="s">
        <v>35</v>
      </c>
      <c r="M153">
        <v>5.0099999999999999E-2</v>
      </c>
      <c r="N153">
        <v>5.0099999999999999E-2</v>
      </c>
      <c r="O153">
        <v>0</v>
      </c>
      <c r="P153">
        <v>0</v>
      </c>
      <c r="Q153">
        <v>0</v>
      </c>
      <c r="R153" t="s">
        <v>35</v>
      </c>
      <c r="S153">
        <v>2.3599999999999999E-2</v>
      </c>
      <c r="T153">
        <v>2.4400000000000002E-2</v>
      </c>
      <c r="U153">
        <v>0</v>
      </c>
      <c r="V153" t="s">
        <v>35</v>
      </c>
      <c r="W153" t="s">
        <v>35</v>
      </c>
      <c r="X153" t="s">
        <v>35</v>
      </c>
      <c r="Y153">
        <v>1.11E-2</v>
      </c>
      <c r="Z153">
        <v>1.1599999999999999E-2</v>
      </c>
      <c r="AA153">
        <v>0</v>
      </c>
      <c r="AB153">
        <v>0</v>
      </c>
      <c r="AC153">
        <v>0</v>
      </c>
      <c r="AD153" t="s">
        <v>35</v>
      </c>
      <c r="AE153">
        <v>4.3099999999999999E-2</v>
      </c>
      <c r="AF153">
        <v>4.4999999999999998E-2</v>
      </c>
      <c r="AG153">
        <v>0.37290000000000001</v>
      </c>
      <c r="AH153">
        <v>0.45760000000000001</v>
      </c>
      <c r="AI153">
        <v>0.45119999999999999</v>
      </c>
      <c r="AJ153" t="s">
        <v>35</v>
      </c>
      <c r="AK153">
        <v>0.1363</v>
      </c>
      <c r="AL153">
        <v>0.1285</v>
      </c>
      <c r="AM153">
        <v>0</v>
      </c>
      <c r="AN153" t="s">
        <v>35</v>
      </c>
      <c r="AO153" t="s">
        <v>35</v>
      </c>
      <c r="AP153" t="s">
        <v>35</v>
      </c>
      <c r="AQ153">
        <v>5.5599999999999997E-2</v>
      </c>
      <c r="AR153">
        <v>5.3999999999999999E-2</v>
      </c>
      <c r="AS153">
        <v>0.33900000000000002</v>
      </c>
      <c r="AT153">
        <v>0.31709999999999999</v>
      </c>
      <c r="AU153">
        <v>0.31879999999999997</v>
      </c>
      <c r="AV153">
        <v>0</v>
      </c>
      <c r="AW153" t="s">
        <v>35</v>
      </c>
      <c r="AX153" t="s">
        <v>35</v>
      </c>
      <c r="AY153">
        <v>0</v>
      </c>
      <c r="AZ153">
        <v>0</v>
      </c>
      <c r="BA153">
        <v>0</v>
      </c>
      <c r="BB153">
        <v>0.16950000000000001</v>
      </c>
      <c r="BC153">
        <v>0.15579999999999999</v>
      </c>
      <c r="BD153">
        <v>0.15679999999999999</v>
      </c>
      <c r="BE153">
        <v>0.1017</v>
      </c>
      <c r="BF153">
        <v>0.1293</v>
      </c>
      <c r="BG153">
        <v>0.12720000000000001</v>
      </c>
      <c r="BH153" t="s">
        <v>35</v>
      </c>
      <c r="BI153">
        <v>2.64E-2</v>
      </c>
      <c r="BJ153">
        <v>2.8299999999999999E-2</v>
      </c>
      <c r="BK153" t="s">
        <v>35</v>
      </c>
      <c r="BL153">
        <v>0</v>
      </c>
      <c r="BM153" t="s">
        <v>35</v>
      </c>
      <c r="BN153">
        <v>0</v>
      </c>
      <c r="BO153">
        <v>1.3899999999999999E-2</v>
      </c>
      <c r="BP153">
        <v>1.29E-2</v>
      </c>
      <c r="BQ153">
        <v>0.1356</v>
      </c>
      <c r="BR153">
        <v>0.12520000000000001</v>
      </c>
      <c r="BS153">
        <v>0.126</v>
      </c>
      <c r="BT153" t="s">
        <v>35</v>
      </c>
      <c r="BU153">
        <v>3.0599999999999999E-2</v>
      </c>
      <c r="BV153">
        <v>2.9600000000000001E-2</v>
      </c>
      <c r="BW153">
        <v>0.2034</v>
      </c>
      <c r="BX153">
        <v>0.1293</v>
      </c>
      <c r="BY153">
        <v>0.13500000000000001</v>
      </c>
    </row>
    <row r="154" spans="1:77" x14ac:dyDescent="0.25">
      <c r="A154">
        <v>3</v>
      </c>
      <c r="B154">
        <v>885</v>
      </c>
      <c r="C154">
        <v>130</v>
      </c>
      <c r="D154">
        <v>1650</v>
      </c>
      <c r="E154">
        <v>1780</v>
      </c>
      <c r="F154">
        <v>0.64570000000000005</v>
      </c>
      <c r="G154">
        <v>0.61180000000000001</v>
      </c>
      <c r="H154">
        <v>0.61419999999999997</v>
      </c>
      <c r="I154">
        <v>0.51970000000000005</v>
      </c>
      <c r="J154">
        <v>0.53420000000000001</v>
      </c>
      <c r="K154">
        <v>0.53320000000000001</v>
      </c>
      <c r="L154">
        <v>0.16539999999999999</v>
      </c>
      <c r="M154">
        <v>0.1072</v>
      </c>
      <c r="N154">
        <v>0.1114</v>
      </c>
      <c r="O154">
        <v>0</v>
      </c>
      <c r="P154">
        <v>0</v>
      </c>
      <c r="Q154">
        <v>0</v>
      </c>
      <c r="R154" t="s">
        <v>35</v>
      </c>
      <c r="S154">
        <v>3.15E-2</v>
      </c>
      <c r="T154">
        <v>3.09E-2</v>
      </c>
      <c r="U154">
        <v>0</v>
      </c>
      <c r="V154">
        <v>0</v>
      </c>
      <c r="W154">
        <v>0</v>
      </c>
      <c r="X154">
        <v>4.7199999999999999E-2</v>
      </c>
      <c r="Y154">
        <v>5.0900000000000001E-2</v>
      </c>
      <c r="Z154">
        <v>5.0599999999999999E-2</v>
      </c>
      <c r="AA154">
        <v>0</v>
      </c>
      <c r="AB154">
        <v>0</v>
      </c>
      <c r="AC154">
        <v>0</v>
      </c>
      <c r="AD154">
        <v>6.3E-2</v>
      </c>
      <c r="AE154">
        <v>4.9700000000000001E-2</v>
      </c>
      <c r="AF154">
        <v>5.0599999999999999E-2</v>
      </c>
      <c r="AG154">
        <v>0.28349999999999997</v>
      </c>
      <c r="AH154">
        <v>0.34460000000000002</v>
      </c>
      <c r="AI154">
        <v>0.34029999999999999</v>
      </c>
      <c r="AJ154" t="s">
        <v>35</v>
      </c>
      <c r="AK154">
        <v>6.7199999999999996E-2</v>
      </c>
      <c r="AL154">
        <v>6.5199999999999994E-2</v>
      </c>
      <c r="AM154" t="s">
        <v>35</v>
      </c>
      <c r="AN154" t="s">
        <v>35</v>
      </c>
      <c r="AO154" t="s">
        <v>35</v>
      </c>
      <c r="AP154" t="s">
        <v>35</v>
      </c>
      <c r="AQ154">
        <v>4.9700000000000001E-2</v>
      </c>
      <c r="AR154">
        <v>4.8399999999999999E-2</v>
      </c>
      <c r="AS154">
        <v>0.18110000000000001</v>
      </c>
      <c r="AT154">
        <v>0.23139999999999999</v>
      </c>
      <c r="AU154">
        <v>0.2278</v>
      </c>
      <c r="AV154">
        <v>6.3E-2</v>
      </c>
      <c r="AW154">
        <v>4.5999999999999999E-2</v>
      </c>
      <c r="AX154">
        <v>4.7199999999999999E-2</v>
      </c>
      <c r="AY154">
        <v>0</v>
      </c>
      <c r="AZ154">
        <v>0</v>
      </c>
      <c r="BA154">
        <v>0</v>
      </c>
      <c r="BB154">
        <v>9.4500000000000001E-2</v>
      </c>
      <c r="BC154">
        <v>6.4799999999999996E-2</v>
      </c>
      <c r="BD154">
        <v>6.6900000000000001E-2</v>
      </c>
      <c r="BE154">
        <v>6.3E-2</v>
      </c>
      <c r="BF154">
        <v>4.48E-2</v>
      </c>
      <c r="BG154">
        <v>4.6100000000000002E-2</v>
      </c>
      <c r="BH154" t="s">
        <v>35</v>
      </c>
      <c r="BI154">
        <v>1.6400000000000001E-2</v>
      </c>
      <c r="BJ154">
        <v>1.7399999999999999E-2</v>
      </c>
      <c r="BK154">
        <v>0</v>
      </c>
      <c r="BL154" t="s">
        <v>36</v>
      </c>
      <c r="BM154" t="s">
        <v>36</v>
      </c>
      <c r="BN154" t="s">
        <v>35</v>
      </c>
      <c r="BO154">
        <v>1.2699999999999999E-2</v>
      </c>
      <c r="BP154">
        <v>1.41E-2</v>
      </c>
      <c r="BQ154">
        <v>9.4500000000000001E-2</v>
      </c>
      <c r="BR154">
        <v>0.15509999999999999</v>
      </c>
      <c r="BS154">
        <v>0.1507</v>
      </c>
      <c r="BT154" t="s">
        <v>35</v>
      </c>
      <c r="BU154">
        <v>0.02</v>
      </c>
      <c r="BV154">
        <v>2.0799999999999999E-2</v>
      </c>
      <c r="BW154">
        <v>0.2283</v>
      </c>
      <c r="BX154">
        <v>0.2132</v>
      </c>
      <c r="BY154">
        <v>0.21429999999999999</v>
      </c>
    </row>
    <row r="155" spans="1:77" x14ac:dyDescent="0.25">
      <c r="A155">
        <v>3</v>
      </c>
      <c r="B155">
        <v>908</v>
      </c>
      <c r="C155">
        <v>150</v>
      </c>
      <c r="D155">
        <v>2330</v>
      </c>
      <c r="E155">
        <v>2470</v>
      </c>
      <c r="F155">
        <v>0.68279999999999996</v>
      </c>
      <c r="G155">
        <v>0.68259999999999998</v>
      </c>
      <c r="H155">
        <v>0.68259999999999998</v>
      </c>
      <c r="I155">
        <v>0.55859999999999999</v>
      </c>
      <c r="J155">
        <v>0.55369999999999997</v>
      </c>
      <c r="K155">
        <v>0.55400000000000005</v>
      </c>
      <c r="L155">
        <v>0.1724</v>
      </c>
      <c r="M155">
        <v>0.1181</v>
      </c>
      <c r="N155">
        <v>0.12130000000000001</v>
      </c>
      <c r="O155">
        <v>0</v>
      </c>
      <c r="P155">
        <v>0</v>
      </c>
      <c r="Q155">
        <v>0</v>
      </c>
      <c r="R155" t="s">
        <v>35</v>
      </c>
      <c r="S155">
        <v>2.6599999999999999E-2</v>
      </c>
      <c r="T155">
        <v>2.7099999999999999E-2</v>
      </c>
      <c r="U155">
        <v>0</v>
      </c>
      <c r="V155" t="s">
        <v>35</v>
      </c>
      <c r="W155" t="s">
        <v>35</v>
      </c>
      <c r="X155">
        <v>0</v>
      </c>
      <c r="Y155">
        <v>0</v>
      </c>
      <c r="Z155">
        <v>0</v>
      </c>
      <c r="AA155">
        <v>0</v>
      </c>
      <c r="AB155">
        <v>0</v>
      </c>
      <c r="AC155">
        <v>0</v>
      </c>
      <c r="AD155" t="s">
        <v>35</v>
      </c>
      <c r="AE155">
        <v>4.5999999999999999E-2</v>
      </c>
      <c r="AF155">
        <v>4.4900000000000002E-2</v>
      </c>
      <c r="AG155">
        <v>0.3448</v>
      </c>
      <c r="AH155">
        <v>0.40720000000000001</v>
      </c>
      <c r="AI155">
        <v>0.40360000000000001</v>
      </c>
      <c r="AJ155" t="s">
        <v>35</v>
      </c>
      <c r="AK155">
        <v>0.10780000000000001</v>
      </c>
      <c r="AL155">
        <v>0.10349999999999999</v>
      </c>
      <c r="AM155">
        <v>0</v>
      </c>
      <c r="AN155" t="s">
        <v>36</v>
      </c>
      <c r="AO155" t="s">
        <v>36</v>
      </c>
      <c r="AP155" t="s">
        <v>35</v>
      </c>
      <c r="AQ155">
        <v>7.5200000000000003E-2</v>
      </c>
      <c r="AR155">
        <v>7.2400000000000006E-2</v>
      </c>
      <c r="AS155">
        <v>0.2621</v>
      </c>
      <c r="AT155">
        <v>0.2702</v>
      </c>
      <c r="AU155">
        <v>0.2697</v>
      </c>
      <c r="AV155">
        <v>4.8300000000000003E-2</v>
      </c>
      <c r="AW155">
        <v>2.92E-2</v>
      </c>
      <c r="AX155">
        <v>3.0300000000000001E-2</v>
      </c>
      <c r="AY155" t="s">
        <v>35</v>
      </c>
      <c r="AZ155" t="s">
        <v>35</v>
      </c>
      <c r="BA155" t="s">
        <v>35</v>
      </c>
      <c r="BB155">
        <v>0.10340000000000001</v>
      </c>
      <c r="BC155">
        <v>0.12239999999999999</v>
      </c>
      <c r="BD155">
        <v>0.12130000000000001</v>
      </c>
      <c r="BE155" t="s">
        <v>35</v>
      </c>
      <c r="BF155">
        <v>4.4699999999999997E-2</v>
      </c>
      <c r="BG155">
        <v>4.2900000000000001E-2</v>
      </c>
      <c r="BH155">
        <v>8.9700000000000002E-2</v>
      </c>
      <c r="BI155">
        <v>7.7299999999999994E-2</v>
      </c>
      <c r="BJ155">
        <v>7.8E-2</v>
      </c>
      <c r="BK155">
        <v>0</v>
      </c>
      <c r="BL155" t="s">
        <v>35</v>
      </c>
      <c r="BM155" t="s">
        <v>35</v>
      </c>
      <c r="BN155" t="s">
        <v>35</v>
      </c>
      <c r="BO155">
        <v>6.4000000000000003E-3</v>
      </c>
      <c r="BP155">
        <v>7.3000000000000001E-3</v>
      </c>
      <c r="BQ155">
        <v>0.13100000000000001</v>
      </c>
      <c r="BR155">
        <v>0.113</v>
      </c>
      <c r="BS155">
        <v>0.114</v>
      </c>
      <c r="BT155">
        <v>4.8300000000000003E-2</v>
      </c>
      <c r="BU155">
        <v>2.9600000000000001E-2</v>
      </c>
      <c r="BV155">
        <v>3.0700000000000002E-2</v>
      </c>
      <c r="BW155">
        <v>0.13789999999999999</v>
      </c>
      <c r="BX155">
        <v>0.17480000000000001</v>
      </c>
      <c r="BY155">
        <v>0.17269999999999999</v>
      </c>
    </row>
    <row r="156" spans="1:77" x14ac:dyDescent="0.25">
      <c r="A156">
        <v>3</v>
      </c>
      <c r="B156">
        <v>870</v>
      </c>
      <c r="C156" t="s">
        <v>31</v>
      </c>
      <c r="D156" t="s">
        <v>31</v>
      </c>
      <c r="E156" t="s">
        <v>31</v>
      </c>
      <c r="F156" t="s">
        <v>31</v>
      </c>
      <c r="G156" t="s">
        <v>31</v>
      </c>
      <c r="H156" t="s">
        <v>31</v>
      </c>
      <c r="I156" t="s">
        <v>31</v>
      </c>
      <c r="J156" t="s">
        <v>31</v>
      </c>
      <c r="K156" t="s">
        <v>31</v>
      </c>
      <c r="L156" t="s">
        <v>31</v>
      </c>
      <c r="M156" t="s">
        <v>31</v>
      </c>
      <c r="N156" t="s">
        <v>31</v>
      </c>
      <c r="O156" t="s">
        <v>31</v>
      </c>
      <c r="P156" t="s">
        <v>31</v>
      </c>
      <c r="Q156" t="s">
        <v>31</v>
      </c>
      <c r="R156" t="s">
        <v>31</v>
      </c>
      <c r="S156" t="s">
        <v>31</v>
      </c>
      <c r="T156" t="s">
        <v>31</v>
      </c>
      <c r="U156" t="s">
        <v>31</v>
      </c>
      <c r="V156" t="s">
        <v>31</v>
      </c>
      <c r="W156" t="s">
        <v>31</v>
      </c>
      <c r="X156" t="s">
        <v>31</v>
      </c>
      <c r="Y156" t="s">
        <v>31</v>
      </c>
      <c r="Z156" t="s">
        <v>31</v>
      </c>
      <c r="AA156" t="s">
        <v>31</v>
      </c>
      <c r="AB156" t="s">
        <v>31</v>
      </c>
      <c r="AC156" t="s">
        <v>31</v>
      </c>
      <c r="AD156" t="s">
        <v>31</v>
      </c>
      <c r="AE156" t="s">
        <v>31</v>
      </c>
      <c r="AF156" t="s">
        <v>31</v>
      </c>
      <c r="AG156" t="s">
        <v>31</v>
      </c>
      <c r="AH156" t="s">
        <v>31</v>
      </c>
      <c r="AI156" t="s">
        <v>31</v>
      </c>
      <c r="AJ156" t="s">
        <v>31</v>
      </c>
      <c r="AK156" t="s">
        <v>31</v>
      </c>
      <c r="AL156" t="s">
        <v>31</v>
      </c>
      <c r="AM156" t="s">
        <v>31</v>
      </c>
      <c r="AN156" t="s">
        <v>31</v>
      </c>
      <c r="AO156" t="s">
        <v>31</v>
      </c>
      <c r="AP156" t="s">
        <v>31</v>
      </c>
      <c r="AQ156" t="s">
        <v>31</v>
      </c>
      <c r="AR156" t="s">
        <v>31</v>
      </c>
      <c r="AS156" t="s">
        <v>31</v>
      </c>
      <c r="AT156" t="s">
        <v>31</v>
      </c>
      <c r="AU156" t="s">
        <v>31</v>
      </c>
      <c r="AV156" t="s">
        <v>31</v>
      </c>
      <c r="AW156" t="s">
        <v>31</v>
      </c>
      <c r="AX156" t="s">
        <v>31</v>
      </c>
      <c r="AY156" t="s">
        <v>31</v>
      </c>
      <c r="AZ156" t="s">
        <v>31</v>
      </c>
      <c r="BA156" t="s">
        <v>31</v>
      </c>
      <c r="BB156" t="s">
        <v>31</v>
      </c>
      <c r="BC156" t="s">
        <v>31</v>
      </c>
      <c r="BD156" t="s">
        <v>31</v>
      </c>
      <c r="BE156" t="s">
        <v>31</v>
      </c>
      <c r="BF156" t="s">
        <v>31</v>
      </c>
      <c r="BG156" t="s">
        <v>31</v>
      </c>
      <c r="BH156" t="s">
        <v>31</v>
      </c>
      <c r="BI156" t="s">
        <v>31</v>
      </c>
      <c r="BJ156" t="s">
        <v>31</v>
      </c>
      <c r="BK156" t="s">
        <v>31</v>
      </c>
      <c r="BL156" t="s">
        <v>31</v>
      </c>
      <c r="BM156" t="s">
        <v>31</v>
      </c>
      <c r="BN156" t="s">
        <v>31</v>
      </c>
      <c r="BO156" t="s">
        <v>31</v>
      </c>
      <c r="BP156" t="s">
        <v>31</v>
      </c>
      <c r="BQ156" t="s">
        <v>31</v>
      </c>
      <c r="BR156" t="s">
        <v>31</v>
      </c>
      <c r="BS156" t="s">
        <v>31</v>
      </c>
      <c r="BT156" t="s">
        <v>31</v>
      </c>
      <c r="BU156" t="s">
        <v>31</v>
      </c>
      <c r="BV156" t="s">
        <v>31</v>
      </c>
      <c r="BW156" t="s">
        <v>31</v>
      </c>
      <c r="BX156" t="s">
        <v>31</v>
      </c>
      <c r="BY156" t="s">
        <v>31</v>
      </c>
    </row>
    <row r="157" spans="1:77" x14ac:dyDescent="0.25">
      <c r="A157">
        <v>3</v>
      </c>
      <c r="B157">
        <v>857</v>
      </c>
      <c r="C157" t="s">
        <v>31</v>
      </c>
      <c r="D157" t="s">
        <v>31</v>
      </c>
      <c r="E157" t="s">
        <v>31</v>
      </c>
      <c r="F157" t="s">
        <v>31</v>
      </c>
      <c r="G157" t="s">
        <v>31</v>
      </c>
      <c r="H157" t="s">
        <v>31</v>
      </c>
      <c r="I157" t="s">
        <v>31</v>
      </c>
      <c r="J157" t="s">
        <v>31</v>
      </c>
      <c r="K157" t="s">
        <v>31</v>
      </c>
      <c r="L157" t="s">
        <v>31</v>
      </c>
      <c r="M157" t="s">
        <v>31</v>
      </c>
      <c r="N157" t="s">
        <v>31</v>
      </c>
      <c r="O157" t="s">
        <v>31</v>
      </c>
      <c r="P157" t="s">
        <v>31</v>
      </c>
      <c r="Q157" t="s">
        <v>31</v>
      </c>
      <c r="R157" t="s">
        <v>31</v>
      </c>
      <c r="S157" t="s">
        <v>31</v>
      </c>
      <c r="T157" t="s">
        <v>31</v>
      </c>
      <c r="U157" t="s">
        <v>31</v>
      </c>
      <c r="V157" t="s">
        <v>31</v>
      </c>
      <c r="W157" t="s">
        <v>31</v>
      </c>
      <c r="X157" t="s">
        <v>31</v>
      </c>
      <c r="Y157" t="s">
        <v>31</v>
      </c>
      <c r="Z157" t="s">
        <v>31</v>
      </c>
      <c r="AA157" t="s">
        <v>31</v>
      </c>
      <c r="AB157" t="s">
        <v>31</v>
      </c>
      <c r="AC157" t="s">
        <v>31</v>
      </c>
      <c r="AD157" t="s">
        <v>31</v>
      </c>
      <c r="AE157" t="s">
        <v>31</v>
      </c>
      <c r="AF157" t="s">
        <v>31</v>
      </c>
      <c r="AG157" t="s">
        <v>31</v>
      </c>
      <c r="AH157" t="s">
        <v>31</v>
      </c>
      <c r="AI157" t="s">
        <v>31</v>
      </c>
      <c r="AJ157" t="s">
        <v>31</v>
      </c>
      <c r="AK157" t="s">
        <v>31</v>
      </c>
      <c r="AL157" t="s">
        <v>31</v>
      </c>
      <c r="AM157" t="s">
        <v>31</v>
      </c>
      <c r="AN157" t="s">
        <v>31</v>
      </c>
      <c r="AO157" t="s">
        <v>31</v>
      </c>
      <c r="AP157" t="s">
        <v>31</v>
      </c>
      <c r="AQ157" t="s">
        <v>31</v>
      </c>
      <c r="AR157" t="s">
        <v>31</v>
      </c>
      <c r="AS157" t="s">
        <v>31</v>
      </c>
      <c r="AT157" t="s">
        <v>31</v>
      </c>
      <c r="AU157" t="s">
        <v>31</v>
      </c>
      <c r="AV157" t="s">
        <v>31</v>
      </c>
      <c r="AW157" t="s">
        <v>31</v>
      </c>
      <c r="AX157" t="s">
        <v>31</v>
      </c>
      <c r="AY157" t="s">
        <v>31</v>
      </c>
      <c r="AZ157" t="s">
        <v>31</v>
      </c>
      <c r="BA157" t="s">
        <v>31</v>
      </c>
      <c r="BB157" t="s">
        <v>31</v>
      </c>
      <c r="BC157" t="s">
        <v>31</v>
      </c>
      <c r="BD157" t="s">
        <v>31</v>
      </c>
      <c r="BE157" t="s">
        <v>31</v>
      </c>
      <c r="BF157" t="s">
        <v>31</v>
      </c>
      <c r="BG157" t="s">
        <v>31</v>
      </c>
      <c r="BH157" t="s">
        <v>31</v>
      </c>
      <c r="BI157" t="s">
        <v>31</v>
      </c>
      <c r="BJ157" t="s">
        <v>31</v>
      </c>
      <c r="BK157" t="s">
        <v>31</v>
      </c>
      <c r="BL157" t="s">
        <v>31</v>
      </c>
      <c r="BM157" t="s">
        <v>31</v>
      </c>
      <c r="BN157" t="s">
        <v>31</v>
      </c>
      <c r="BO157" t="s">
        <v>31</v>
      </c>
      <c r="BP157" t="s">
        <v>31</v>
      </c>
      <c r="BQ157" t="s">
        <v>31</v>
      </c>
      <c r="BR157" t="s">
        <v>31</v>
      </c>
      <c r="BS157" t="s">
        <v>31</v>
      </c>
      <c r="BT157" t="s">
        <v>31</v>
      </c>
      <c r="BU157" t="s">
        <v>31</v>
      </c>
      <c r="BV157" t="s">
        <v>31</v>
      </c>
      <c r="BW157" t="s">
        <v>31</v>
      </c>
      <c r="BX157" t="s">
        <v>31</v>
      </c>
      <c r="BY157" t="s">
        <v>31</v>
      </c>
    </row>
    <row r="158" spans="1:77" x14ac:dyDescent="0.25">
      <c r="A158">
        <v>3</v>
      </c>
      <c r="B158">
        <v>307</v>
      </c>
      <c r="C158" t="s">
        <v>31</v>
      </c>
      <c r="D158" t="s">
        <v>31</v>
      </c>
      <c r="E158" t="s">
        <v>31</v>
      </c>
      <c r="F158" t="s">
        <v>31</v>
      </c>
      <c r="G158" t="s">
        <v>31</v>
      </c>
      <c r="H158" t="s">
        <v>31</v>
      </c>
      <c r="I158" t="s">
        <v>31</v>
      </c>
      <c r="J158" t="s">
        <v>31</v>
      </c>
      <c r="K158" t="s">
        <v>31</v>
      </c>
      <c r="L158" t="s">
        <v>31</v>
      </c>
      <c r="M158" t="s">
        <v>31</v>
      </c>
      <c r="N158" t="s">
        <v>31</v>
      </c>
      <c r="O158" t="s">
        <v>31</v>
      </c>
      <c r="P158" t="s">
        <v>31</v>
      </c>
      <c r="Q158" t="s">
        <v>31</v>
      </c>
      <c r="R158" t="s">
        <v>31</v>
      </c>
      <c r="S158" t="s">
        <v>31</v>
      </c>
      <c r="T158" t="s">
        <v>31</v>
      </c>
      <c r="U158" t="s">
        <v>31</v>
      </c>
      <c r="V158" t="s">
        <v>31</v>
      </c>
      <c r="W158" t="s">
        <v>31</v>
      </c>
      <c r="X158" t="s">
        <v>31</v>
      </c>
      <c r="Y158" t="s">
        <v>31</v>
      </c>
      <c r="Z158" t="s">
        <v>31</v>
      </c>
      <c r="AA158" t="s">
        <v>31</v>
      </c>
      <c r="AB158" t="s">
        <v>31</v>
      </c>
      <c r="AC158" t="s">
        <v>31</v>
      </c>
      <c r="AD158" t="s">
        <v>31</v>
      </c>
      <c r="AE158" t="s">
        <v>31</v>
      </c>
      <c r="AF158" t="s">
        <v>31</v>
      </c>
      <c r="AG158" t="s">
        <v>31</v>
      </c>
      <c r="AH158" t="s">
        <v>31</v>
      </c>
      <c r="AI158" t="s">
        <v>31</v>
      </c>
      <c r="AJ158" t="s">
        <v>31</v>
      </c>
      <c r="AK158" t="s">
        <v>31</v>
      </c>
      <c r="AL158" t="s">
        <v>31</v>
      </c>
      <c r="AM158" t="s">
        <v>31</v>
      </c>
      <c r="AN158" t="s">
        <v>31</v>
      </c>
      <c r="AO158" t="s">
        <v>31</v>
      </c>
      <c r="AP158" t="s">
        <v>31</v>
      </c>
      <c r="AQ158" t="s">
        <v>31</v>
      </c>
      <c r="AR158" t="s">
        <v>31</v>
      </c>
      <c r="AS158" t="s">
        <v>31</v>
      </c>
      <c r="AT158" t="s">
        <v>31</v>
      </c>
      <c r="AU158" t="s">
        <v>31</v>
      </c>
      <c r="AV158" t="s">
        <v>31</v>
      </c>
      <c r="AW158" t="s">
        <v>31</v>
      </c>
      <c r="AX158" t="s">
        <v>31</v>
      </c>
      <c r="AY158" t="s">
        <v>31</v>
      </c>
      <c r="AZ158" t="s">
        <v>31</v>
      </c>
      <c r="BA158" t="s">
        <v>31</v>
      </c>
      <c r="BB158" t="s">
        <v>31</v>
      </c>
      <c r="BC158" t="s">
        <v>31</v>
      </c>
      <c r="BD158" t="s">
        <v>31</v>
      </c>
      <c r="BE158" t="s">
        <v>31</v>
      </c>
      <c r="BF158" t="s">
        <v>31</v>
      </c>
      <c r="BG158" t="s">
        <v>31</v>
      </c>
      <c r="BH158" t="s">
        <v>31</v>
      </c>
      <c r="BI158" t="s">
        <v>31</v>
      </c>
      <c r="BJ158" t="s">
        <v>31</v>
      </c>
      <c r="BK158" t="s">
        <v>31</v>
      </c>
      <c r="BL158" t="s">
        <v>31</v>
      </c>
      <c r="BM158" t="s">
        <v>31</v>
      </c>
      <c r="BN158" t="s">
        <v>31</v>
      </c>
      <c r="BO158" t="s">
        <v>31</v>
      </c>
      <c r="BP158" t="s">
        <v>31</v>
      </c>
      <c r="BQ158" t="s">
        <v>31</v>
      </c>
      <c r="BR158" t="s">
        <v>31</v>
      </c>
      <c r="BS158" t="s">
        <v>31</v>
      </c>
      <c r="BT158" t="s">
        <v>31</v>
      </c>
      <c r="BU158" t="s">
        <v>31</v>
      </c>
      <c r="BV158" t="s">
        <v>31</v>
      </c>
      <c r="BW158" t="s">
        <v>31</v>
      </c>
      <c r="BX158" t="s">
        <v>31</v>
      </c>
      <c r="BY158" t="s">
        <v>31</v>
      </c>
    </row>
    <row r="159" spans="1:77" x14ac:dyDescent="0.25">
      <c r="A159">
        <v>3</v>
      </c>
      <c r="B159">
        <v>803</v>
      </c>
      <c r="C159" t="s">
        <v>31</v>
      </c>
      <c r="D159" t="s">
        <v>31</v>
      </c>
      <c r="E159" t="s">
        <v>31</v>
      </c>
      <c r="F159" t="s">
        <v>31</v>
      </c>
      <c r="G159" t="s">
        <v>31</v>
      </c>
      <c r="H159" t="s">
        <v>31</v>
      </c>
      <c r="I159" t="s">
        <v>31</v>
      </c>
      <c r="J159" t="s">
        <v>31</v>
      </c>
      <c r="K159" t="s">
        <v>31</v>
      </c>
      <c r="L159" t="s">
        <v>31</v>
      </c>
      <c r="M159" t="s">
        <v>31</v>
      </c>
      <c r="N159" t="s">
        <v>31</v>
      </c>
      <c r="O159" t="s">
        <v>31</v>
      </c>
      <c r="P159" t="s">
        <v>31</v>
      </c>
      <c r="Q159" t="s">
        <v>31</v>
      </c>
      <c r="R159" t="s">
        <v>31</v>
      </c>
      <c r="S159" t="s">
        <v>31</v>
      </c>
      <c r="T159" t="s">
        <v>31</v>
      </c>
      <c r="U159" t="s">
        <v>31</v>
      </c>
      <c r="V159" t="s">
        <v>31</v>
      </c>
      <c r="W159" t="s">
        <v>31</v>
      </c>
      <c r="X159" t="s">
        <v>31</v>
      </c>
      <c r="Y159" t="s">
        <v>31</v>
      </c>
      <c r="Z159" t="s">
        <v>31</v>
      </c>
      <c r="AA159" t="s">
        <v>31</v>
      </c>
      <c r="AB159" t="s">
        <v>31</v>
      </c>
      <c r="AC159" t="s">
        <v>31</v>
      </c>
      <c r="AD159" t="s">
        <v>31</v>
      </c>
      <c r="AE159" t="s">
        <v>31</v>
      </c>
      <c r="AF159" t="s">
        <v>31</v>
      </c>
      <c r="AG159" t="s">
        <v>31</v>
      </c>
      <c r="AH159" t="s">
        <v>31</v>
      </c>
      <c r="AI159" t="s">
        <v>31</v>
      </c>
      <c r="AJ159" t="s">
        <v>31</v>
      </c>
      <c r="AK159" t="s">
        <v>31</v>
      </c>
      <c r="AL159" t="s">
        <v>31</v>
      </c>
      <c r="AM159" t="s">
        <v>31</v>
      </c>
      <c r="AN159" t="s">
        <v>31</v>
      </c>
      <c r="AO159" t="s">
        <v>31</v>
      </c>
      <c r="AP159" t="s">
        <v>31</v>
      </c>
      <c r="AQ159" t="s">
        <v>31</v>
      </c>
      <c r="AR159" t="s">
        <v>31</v>
      </c>
      <c r="AS159" t="s">
        <v>31</v>
      </c>
      <c r="AT159" t="s">
        <v>31</v>
      </c>
      <c r="AU159" t="s">
        <v>31</v>
      </c>
      <c r="AV159" t="s">
        <v>31</v>
      </c>
      <c r="AW159" t="s">
        <v>31</v>
      </c>
      <c r="AX159" t="s">
        <v>31</v>
      </c>
      <c r="AY159" t="s">
        <v>31</v>
      </c>
      <c r="AZ159" t="s">
        <v>31</v>
      </c>
      <c r="BA159" t="s">
        <v>31</v>
      </c>
      <c r="BB159" t="s">
        <v>31</v>
      </c>
      <c r="BC159" t="s">
        <v>31</v>
      </c>
      <c r="BD159" t="s">
        <v>31</v>
      </c>
      <c r="BE159" t="s">
        <v>31</v>
      </c>
      <c r="BF159" t="s">
        <v>31</v>
      </c>
      <c r="BG159" t="s">
        <v>31</v>
      </c>
      <c r="BH159" t="s">
        <v>31</v>
      </c>
      <c r="BI159" t="s">
        <v>31</v>
      </c>
      <c r="BJ159" t="s">
        <v>31</v>
      </c>
      <c r="BK159" t="s">
        <v>31</v>
      </c>
      <c r="BL159" t="s">
        <v>31</v>
      </c>
      <c r="BM159" t="s">
        <v>31</v>
      </c>
      <c r="BN159" t="s">
        <v>31</v>
      </c>
      <c r="BO159" t="s">
        <v>31</v>
      </c>
      <c r="BP159" t="s">
        <v>31</v>
      </c>
      <c r="BQ159" t="s">
        <v>31</v>
      </c>
      <c r="BR159" t="s">
        <v>31</v>
      </c>
      <c r="BS159" t="s">
        <v>31</v>
      </c>
      <c r="BT159" t="s">
        <v>31</v>
      </c>
      <c r="BU159" t="s">
        <v>31</v>
      </c>
      <c r="BV159" t="s">
        <v>31</v>
      </c>
      <c r="BW159" t="s">
        <v>31</v>
      </c>
      <c r="BX159" t="s">
        <v>31</v>
      </c>
      <c r="BY159" t="s">
        <v>31</v>
      </c>
    </row>
    <row r="160" spans="1:77" x14ac:dyDescent="0.25">
      <c r="A160">
        <v>3</v>
      </c>
      <c r="B160">
        <v>210</v>
      </c>
      <c r="C160" t="s">
        <v>31</v>
      </c>
      <c r="D160" t="s">
        <v>31</v>
      </c>
      <c r="E160" t="s">
        <v>31</v>
      </c>
      <c r="F160" t="s">
        <v>31</v>
      </c>
      <c r="G160" t="s">
        <v>31</v>
      </c>
      <c r="H160" t="s">
        <v>31</v>
      </c>
      <c r="I160" t="s">
        <v>31</v>
      </c>
      <c r="J160" t="s">
        <v>31</v>
      </c>
      <c r="K160" t="s">
        <v>31</v>
      </c>
      <c r="L160" t="s">
        <v>31</v>
      </c>
      <c r="M160" t="s">
        <v>31</v>
      </c>
      <c r="N160" t="s">
        <v>31</v>
      </c>
      <c r="O160" t="s">
        <v>31</v>
      </c>
      <c r="P160" t="s">
        <v>31</v>
      </c>
      <c r="Q160" t="s">
        <v>31</v>
      </c>
      <c r="R160" t="s">
        <v>31</v>
      </c>
      <c r="S160" t="s">
        <v>31</v>
      </c>
      <c r="T160" t="s">
        <v>31</v>
      </c>
      <c r="U160" t="s">
        <v>31</v>
      </c>
      <c r="V160" t="s">
        <v>31</v>
      </c>
      <c r="W160" t="s">
        <v>31</v>
      </c>
      <c r="X160" t="s">
        <v>31</v>
      </c>
      <c r="Y160" t="s">
        <v>31</v>
      </c>
      <c r="Z160" t="s">
        <v>31</v>
      </c>
      <c r="AA160" t="s">
        <v>31</v>
      </c>
      <c r="AB160" t="s">
        <v>31</v>
      </c>
      <c r="AC160" t="s">
        <v>31</v>
      </c>
      <c r="AD160" t="s">
        <v>31</v>
      </c>
      <c r="AE160" t="s">
        <v>31</v>
      </c>
      <c r="AF160" t="s">
        <v>31</v>
      </c>
      <c r="AG160" t="s">
        <v>31</v>
      </c>
      <c r="AH160" t="s">
        <v>31</v>
      </c>
      <c r="AI160" t="s">
        <v>31</v>
      </c>
      <c r="AJ160" t="s">
        <v>31</v>
      </c>
      <c r="AK160" t="s">
        <v>31</v>
      </c>
      <c r="AL160" t="s">
        <v>31</v>
      </c>
      <c r="AM160" t="s">
        <v>31</v>
      </c>
      <c r="AN160" t="s">
        <v>31</v>
      </c>
      <c r="AO160" t="s">
        <v>31</v>
      </c>
      <c r="AP160" t="s">
        <v>31</v>
      </c>
      <c r="AQ160" t="s">
        <v>31</v>
      </c>
      <c r="AR160" t="s">
        <v>31</v>
      </c>
      <c r="AS160" t="s">
        <v>31</v>
      </c>
      <c r="AT160" t="s">
        <v>31</v>
      </c>
      <c r="AU160" t="s">
        <v>31</v>
      </c>
      <c r="AV160" t="s">
        <v>31</v>
      </c>
      <c r="AW160" t="s">
        <v>31</v>
      </c>
      <c r="AX160" t="s">
        <v>31</v>
      </c>
      <c r="AY160" t="s">
        <v>31</v>
      </c>
      <c r="AZ160" t="s">
        <v>31</v>
      </c>
      <c r="BA160" t="s">
        <v>31</v>
      </c>
      <c r="BB160" t="s">
        <v>31</v>
      </c>
      <c r="BC160" t="s">
        <v>31</v>
      </c>
      <c r="BD160" t="s">
        <v>31</v>
      </c>
      <c r="BE160" t="s">
        <v>31</v>
      </c>
      <c r="BF160" t="s">
        <v>31</v>
      </c>
      <c r="BG160" t="s">
        <v>31</v>
      </c>
      <c r="BH160" t="s">
        <v>31</v>
      </c>
      <c r="BI160" t="s">
        <v>31</v>
      </c>
      <c r="BJ160" t="s">
        <v>31</v>
      </c>
      <c r="BK160" t="s">
        <v>31</v>
      </c>
      <c r="BL160" t="s">
        <v>31</v>
      </c>
      <c r="BM160" t="s">
        <v>31</v>
      </c>
      <c r="BN160" t="s">
        <v>31</v>
      </c>
      <c r="BO160" t="s">
        <v>31</v>
      </c>
      <c r="BP160" t="s">
        <v>31</v>
      </c>
      <c r="BQ160" t="s">
        <v>31</v>
      </c>
      <c r="BR160" t="s">
        <v>31</v>
      </c>
      <c r="BS160" t="s">
        <v>31</v>
      </c>
      <c r="BT160" t="s">
        <v>31</v>
      </c>
      <c r="BU160" t="s">
        <v>31</v>
      </c>
      <c r="BV160" t="s">
        <v>31</v>
      </c>
      <c r="BW160" t="s">
        <v>31</v>
      </c>
      <c r="BX160" t="s">
        <v>31</v>
      </c>
      <c r="BY160" t="s">
        <v>31</v>
      </c>
    </row>
    <row r="161" spans="1:165" x14ac:dyDescent="0.25">
      <c r="A161">
        <v>3</v>
      </c>
      <c r="B161">
        <v>872</v>
      </c>
      <c r="C161" t="s">
        <v>31</v>
      </c>
      <c r="D161" t="s">
        <v>31</v>
      </c>
      <c r="E161" t="s">
        <v>31</v>
      </c>
      <c r="F161" t="s">
        <v>31</v>
      </c>
      <c r="G161" t="s">
        <v>31</v>
      </c>
      <c r="H161" t="s">
        <v>31</v>
      </c>
      <c r="I161" t="s">
        <v>31</v>
      </c>
      <c r="J161" t="s">
        <v>31</v>
      </c>
      <c r="K161" t="s">
        <v>31</v>
      </c>
      <c r="L161" t="s">
        <v>31</v>
      </c>
      <c r="M161" t="s">
        <v>31</v>
      </c>
      <c r="N161" t="s">
        <v>31</v>
      </c>
      <c r="O161" t="s">
        <v>31</v>
      </c>
      <c r="P161" t="s">
        <v>31</v>
      </c>
      <c r="Q161" t="s">
        <v>31</v>
      </c>
      <c r="R161" t="s">
        <v>31</v>
      </c>
      <c r="S161" t="s">
        <v>31</v>
      </c>
      <c r="T161" t="s">
        <v>31</v>
      </c>
      <c r="U161" t="s">
        <v>31</v>
      </c>
      <c r="V161" t="s">
        <v>31</v>
      </c>
      <c r="W161" t="s">
        <v>31</v>
      </c>
      <c r="X161" t="s">
        <v>31</v>
      </c>
      <c r="Y161" t="s">
        <v>31</v>
      </c>
      <c r="Z161" t="s">
        <v>31</v>
      </c>
      <c r="AA161" t="s">
        <v>31</v>
      </c>
      <c r="AB161" t="s">
        <v>31</v>
      </c>
      <c r="AC161" t="s">
        <v>31</v>
      </c>
      <c r="AD161" t="s">
        <v>31</v>
      </c>
      <c r="AE161" t="s">
        <v>31</v>
      </c>
      <c r="AF161" t="s">
        <v>31</v>
      </c>
      <c r="AG161" t="s">
        <v>31</v>
      </c>
      <c r="AH161" t="s">
        <v>31</v>
      </c>
      <c r="AI161" t="s">
        <v>31</v>
      </c>
      <c r="AJ161" t="s">
        <v>31</v>
      </c>
      <c r="AK161" t="s">
        <v>31</v>
      </c>
      <c r="AL161" t="s">
        <v>31</v>
      </c>
      <c r="AM161" t="s">
        <v>31</v>
      </c>
      <c r="AN161" t="s">
        <v>31</v>
      </c>
      <c r="AO161" t="s">
        <v>31</v>
      </c>
      <c r="AP161" t="s">
        <v>31</v>
      </c>
      <c r="AQ161" t="s">
        <v>31</v>
      </c>
      <c r="AR161" t="s">
        <v>31</v>
      </c>
      <c r="AS161" t="s">
        <v>31</v>
      </c>
      <c r="AT161" t="s">
        <v>31</v>
      </c>
      <c r="AU161" t="s">
        <v>31</v>
      </c>
      <c r="AV161" t="s">
        <v>31</v>
      </c>
      <c r="AW161" t="s">
        <v>31</v>
      </c>
      <c r="AX161" t="s">
        <v>31</v>
      </c>
      <c r="AY161" t="s">
        <v>31</v>
      </c>
      <c r="AZ161" t="s">
        <v>31</v>
      </c>
      <c r="BA161" t="s">
        <v>31</v>
      </c>
      <c r="BB161" t="s">
        <v>31</v>
      </c>
      <c r="BC161" t="s">
        <v>31</v>
      </c>
      <c r="BD161" t="s">
        <v>31</v>
      </c>
      <c r="BE161" t="s">
        <v>31</v>
      </c>
      <c r="BF161" t="s">
        <v>31</v>
      </c>
      <c r="BG161" t="s">
        <v>31</v>
      </c>
      <c r="BH161" t="s">
        <v>31</v>
      </c>
      <c r="BI161" t="s">
        <v>31</v>
      </c>
      <c r="BJ161" t="s">
        <v>31</v>
      </c>
      <c r="BK161" t="s">
        <v>31</v>
      </c>
      <c r="BL161" t="s">
        <v>31</v>
      </c>
      <c r="BM161" t="s">
        <v>31</v>
      </c>
      <c r="BN161" t="s">
        <v>31</v>
      </c>
      <c r="BO161" t="s">
        <v>31</v>
      </c>
      <c r="BP161" t="s">
        <v>31</v>
      </c>
      <c r="BQ161" t="s">
        <v>31</v>
      </c>
      <c r="BR161" t="s">
        <v>31</v>
      </c>
      <c r="BS161" t="s">
        <v>31</v>
      </c>
      <c r="BT161" t="s">
        <v>31</v>
      </c>
      <c r="BU161" t="s">
        <v>31</v>
      </c>
      <c r="BV161" t="s">
        <v>31</v>
      </c>
      <c r="BW161" t="s">
        <v>31</v>
      </c>
      <c r="BX161" t="s">
        <v>31</v>
      </c>
      <c r="BY161" t="s">
        <v>31</v>
      </c>
    </row>
    <row r="162" spans="1:165" x14ac:dyDescent="0.25">
      <c r="A162">
        <v>3</v>
      </c>
      <c r="B162">
        <v>201</v>
      </c>
      <c r="C162" t="s">
        <v>31</v>
      </c>
      <c r="D162" t="s">
        <v>31</v>
      </c>
      <c r="E162" t="s">
        <v>31</v>
      </c>
      <c r="F162" t="s">
        <v>31</v>
      </c>
      <c r="G162" t="s">
        <v>31</v>
      </c>
      <c r="H162" t="s">
        <v>31</v>
      </c>
      <c r="I162" t="s">
        <v>31</v>
      </c>
      <c r="J162" t="s">
        <v>31</v>
      </c>
      <c r="K162" t="s">
        <v>31</v>
      </c>
      <c r="L162" t="s">
        <v>31</v>
      </c>
      <c r="M162" t="s">
        <v>31</v>
      </c>
      <c r="N162" t="s">
        <v>31</v>
      </c>
      <c r="O162" t="s">
        <v>31</v>
      </c>
      <c r="P162" t="s">
        <v>31</v>
      </c>
      <c r="Q162" t="s">
        <v>31</v>
      </c>
      <c r="R162" t="s">
        <v>31</v>
      </c>
      <c r="S162" t="s">
        <v>31</v>
      </c>
      <c r="T162" t="s">
        <v>31</v>
      </c>
      <c r="U162" t="s">
        <v>31</v>
      </c>
      <c r="V162" t="s">
        <v>31</v>
      </c>
      <c r="W162" t="s">
        <v>31</v>
      </c>
      <c r="X162" t="s">
        <v>31</v>
      </c>
      <c r="Y162" t="s">
        <v>31</v>
      </c>
      <c r="Z162" t="s">
        <v>31</v>
      </c>
      <c r="AA162" t="s">
        <v>31</v>
      </c>
      <c r="AB162" t="s">
        <v>31</v>
      </c>
      <c r="AC162" t="s">
        <v>31</v>
      </c>
      <c r="AD162" t="s">
        <v>31</v>
      </c>
      <c r="AE162" t="s">
        <v>31</v>
      </c>
      <c r="AF162" t="s">
        <v>31</v>
      </c>
      <c r="AG162" t="s">
        <v>31</v>
      </c>
      <c r="AH162" t="s">
        <v>31</v>
      </c>
      <c r="AI162" t="s">
        <v>31</v>
      </c>
      <c r="AJ162" t="s">
        <v>31</v>
      </c>
      <c r="AK162" t="s">
        <v>31</v>
      </c>
      <c r="AL162" t="s">
        <v>31</v>
      </c>
      <c r="AM162" t="s">
        <v>31</v>
      </c>
      <c r="AN162" t="s">
        <v>31</v>
      </c>
      <c r="AO162" t="s">
        <v>31</v>
      </c>
      <c r="AP162" t="s">
        <v>31</v>
      </c>
      <c r="AQ162" t="s">
        <v>31</v>
      </c>
      <c r="AR162" t="s">
        <v>31</v>
      </c>
      <c r="AS162" t="s">
        <v>31</v>
      </c>
      <c r="AT162" t="s">
        <v>31</v>
      </c>
      <c r="AU162" t="s">
        <v>31</v>
      </c>
      <c r="AV162" t="s">
        <v>31</v>
      </c>
      <c r="AW162" t="s">
        <v>31</v>
      </c>
      <c r="AX162" t="s">
        <v>31</v>
      </c>
      <c r="AY162" t="s">
        <v>31</v>
      </c>
      <c r="AZ162" t="s">
        <v>31</v>
      </c>
      <c r="BA162" t="s">
        <v>31</v>
      </c>
      <c r="BB162" t="s">
        <v>31</v>
      </c>
      <c r="BC162" t="s">
        <v>31</v>
      </c>
      <c r="BD162" t="s">
        <v>31</v>
      </c>
      <c r="BE162" t="s">
        <v>31</v>
      </c>
      <c r="BF162" t="s">
        <v>31</v>
      </c>
      <c r="BG162" t="s">
        <v>31</v>
      </c>
      <c r="BH162" t="s">
        <v>31</v>
      </c>
      <c r="BI162" t="s">
        <v>31</v>
      </c>
      <c r="BJ162" t="s">
        <v>31</v>
      </c>
      <c r="BK162" t="s">
        <v>31</v>
      </c>
      <c r="BL162" t="s">
        <v>31</v>
      </c>
      <c r="BM162" t="s">
        <v>31</v>
      </c>
      <c r="BN162" t="s">
        <v>31</v>
      </c>
      <c r="BO162" t="s">
        <v>31</v>
      </c>
      <c r="BP162" t="s">
        <v>31</v>
      </c>
      <c r="BQ162" t="s">
        <v>31</v>
      </c>
      <c r="BR162" t="s">
        <v>31</v>
      </c>
      <c r="BS162" t="s">
        <v>31</v>
      </c>
      <c r="BT162" t="s">
        <v>31</v>
      </c>
      <c r="BU162" t="s">
        <v>31</v>
      </c>
      <c r="BV162" t="s">
        <v>31</v>
      </c>
      <c r="BW162" t="s">
        <v>31</v>
      </c>
      <c r="BX162" t="s">
        <v>31</v>
      </c>
      <c r="BY162" t="s">
        <v>31</v>
      </c>
    </row>
    <row r="163" spans="1:165" x14ac:dyDescent="0.25">
      <c r="A163">
        <v>3</v>
      </c>
      <c r="B163">
        <v>315</v>
      </c>
      <c r="C163" t="s">
        <v>31</v>
      </c>
      <c r="D163" t="s">
        <v>31</v>
      </c>
      <c r="E163" t="s">
        <v>31</v>
      </c>
      <c r="F163" t="s">
        <v>31</v>
      </c>
      <c r="G163" t="s">
        <v>31</v>
      </c>
      <c r="H163" t="s">
        <v>31</v>
      </c>
      <c r="I163" t="s">
        <v>31</v>
      </c>
      <c r="J163" t="s">
        <v>31</v>
      </c>
      <c r="K163" t="s">
        <v>31</v>
      </c>
      <c r="L163" t="s">
        <v>31</v>
      </c>
      <c r="M163" t="s">
        <v>31</v>
      </c>
      <c r="N163" t="s">
        <v>31</v>
      </c>
      <c r="O163" t="s">
        <v>31</v>
      </c>
      <c r="P163" t="s">
        <v>31</v>
      </c>
      <c r="Q163" t="s">
        <v>31</v>
      </c>
      <c r="R163" t="s">
        <v>31</v>
      </c>
      <c r="S163" t="s">
        <v>31</v>
      </c>
      <c r="T163" t="s">
        <v>31</v>
      </c>
      <c r="U163" t="s">
        <v>31</v>
      </c>
      <c r="V163" t="s">
        <v>31</v>
      </c>
      <c r="W163" t="s">
        <v>31</v>
      </c>
      <c r="X163" t="s">
        <v>31</v>
      </c>
      <c r="Y163" t="s">
        <v>31</v>
      </c>
      <c r="Z163" t="s">
        <v>31</v>
      </c>
      <c r="AA163" t="s">
        <v>31</v>
      </c>
      <c r="AB163" t="s">
        <v>31</v>
      </c>
      <c r="AC163" t="s">
        <v>31</v>
      </c>
      <c r="AD163" t="s">
        <v>31</v>
      </c>
      <c r="AE163" t="s">
        <v>31</v>
      </c>
      <c r="AF163" t="s">
        <v>31</v>
      </c>
      <c r="AG163" t="s">
        <v>31</v>
      </c>
      <c r="AH163" t="s">
        <v>31</v>
      </c>
      <c r="AI163" t="s">
        <v>31</v>
      </c>
      <c r="AJ163" t="s">
        <v>31</v>
      </c>
      <c r="AK163" t="s">
        <v>31</v>
      </c>
      <c r="AL163" t="s">
        <v>31</v>
      </c>
      <c r="AM163" t="s">
        <v>31</v>
      </c>
      <c r="AN163" t="s">
        <v>31</v>
      </c>
      <c r="AO163" t="s">
        <v>31</v>
      </c>
      <c r="AP163" t="s">
        <v>31</v>
      </c>
      <c r="AQ163" t="s">
        <v>31</v>
      </c>
      <c r="AR163" t="s">
        <v>31</v>
      </c>
      <c r="AS163" t="s">
        <v>31</v>
      </c>
      <c r="AT163" t="s">
        <v>31</v>
      </c>
      <c r="AU163" t="s">
        <v>31</v>
      </c>
      <c r="AV163" t="s">
        <v>31</v>
      </c>
      <c r="AW163" t="s">
        <v>31</v>
      </c>
      <c r="AX163" t="s">
        <v>31</v>
      </c>
      <c r="AY163" t="s">
        <v>31</v>
      </c>
      <c r="AZ163" t="s">
        <v>31</v>
      </c>
      <c r="BA163" t="s">
        <v>31</v>
      </c>
      <c r="BB163" t="s">
        <v>31</v>
      </c>
      <c r="BC163" t="s">
        <v>31</v>
      </c>
      <c r="BD163" t="s">
        <v>31</v>
      </c>
      <c r="BE163" t="s">
        <v>31</v>
      </c>
      <c r="BF163" t="s">
        <v>31</v>
      </c>
      <c r="BG163" t="s">
        <v>31</v>
      </c>
      <c r="BH163" t="s">
        <v>31</v>
      </c>
      <c r="BI163" t="s">
        <v>31</v>
      </c>
      <c r="BJ163" t="s">
        <v>31</v>
      </c>
      <c r="BK163" t="s">
        <v>31</v>
      </c>
      <c r="BL163" t="s">
        <v>31</v>
      </c>
      <c r="BM163" t="s">
        <v>31</v>
      </c>
      <c r="BN163" t="s">
        <v>31</v>
      </c>
      <c r="BO163" t="s">
        <v>31</v>
      </c>
      <c r="BP163" t="s">
        <v>31</v>
      </c>
      <c r="BQ163" t="s">
        <v>31</v>
      </c>
      <c r="BR163" t="s">
        <v>31</v>
      </c>
      <c r="BS163" t="s">
        <v>31</v>
      </c>
      <c r="BT163" t="s">
        <v>31</v>
      </c>
      <c r="BU163" t="s">
        <v>31</v>
      </c>
      <c r="BV163" t="s">
        <v>31</v>
      </c>
      <c r="BW163" t="s">
        <v>31</v>
      </c>
      <c r="BX163" t="s">
        <v>31</v>
      </c>
      <c r="BY163" t="s">
        <v>31</v>
      </c>
    </row>
    <row r="164" spans="1:165" x14ac:dyDescent="0.25">
      <c r="A164">
        <v>3</v>
      </c>
      <c r="B164">
        <v>420</v>
      </c>
      <c r="C164" t="s">
        <v>31</v>
      </c>
      <c r="D164" t="s">
        <v>31</v>
      </c>
      <c r="E164" t="s">
        <v>31</v>
      </c>
      <c r="F164" t="s">
        <v>31</v>
      </c>
      <c r="G164" t="s">
        <v>31</v>
      </c>
      <c r="H164" t="s">
        <v>31</v>
      </c>
      <c r="I164" t="s">
        <v>31</v>
      </c>
      <c r="J164" t="s">
        <v>31</v>
      </c>
      <c r="K164" t="s">
        <v>31</v>
      </c>
      <c r="L164" t="s">
        <v>31</v>
      </c>
      <c r="M164" t="s">
        <v>31</v>
      </c>
      <c r="N164" t="s">
        <v>31</v>
      </c>
      <c r="O164" t="s">
        <v>31</v>
      </c>
      <c r="P164" t="s">
        <v>31</v>
      </c>
      <c r="Q164" t="s">
        <v>31</v>
      </c>
      <c r="R164" t="s">
        <v>31</v>
      </c>
      <c r="S164" t="s">
        <v>31</v>
      </c>
      <c r="T164" t="s">
        <v>31</v>
      </c>
      <c r="U164" t="s">
        <v>31</v>
      </c>
      <c r="V164" t="s">
        <v>31</v>
      </c>
      <c r="W164" t="s">
        <v>31</v>
      </c>
      <c r="X164" t="s">
        <v>31</v>
      </c>
      <c r="Y164" t="s">
        <v>31</v>
      </c>
      <c r="Z164" t="s">
        <v>31</v>
      </c>
      <c r="AA164" t="s">
        <v>31</v>
      </c>
      <c r="AB164" t="s">
        <v>31</v>
      </c>
      <c r="AC164" t="s">
        <v>31</v>
      </c>
      <c r="AD164" t="s">
        <v>31</v>
      </c>
      <c r="AE164" t="s">
        <v>31</v>
      </c>
      <c r="AF164" t="s">
        <v>31</v>
      </c>
      <c r="AG164" t="s">
        <v>31</v>
      </c>
      <c r="AH164" t="s">
        <v>31</v>
      </c>
      <c r="AI164" t="s">
        <v>31</v>
      </c>
      <c r="AJ164" t="s">
        <v>31</v>
      </c>
      <c r="AK164" t="s">
        <v>31</v>
      </c>
      <c r="AL164" t="s">
        <v>31</v>
      </c>
      <c r="AM164" t="s">
        <v>31</v>
      </c>
      <c r="AN164" t="s">
        <v>31</v>
      </c>
      <c r="AO164" t="s">
        <v>31</v>
      </c>
      <c r="AP164" t="s">
        <v>31</v>
      </c>
      <c r="AQ164" t="s">
        <v>31</v>
      </c>
      <c r="AR164" t="s">
        <v>31</v>
      </c>
      <c r="AS164" t="s">
        <v>31</v>
      </c>
      <c r="AT164" t="s">
        <v>31</v>
      </c>
      <c r="AU164" t="s">
        <v>31</v>
      </c>
      <c r="AV164" t="s">
        <v>31</v>
      </c>
      <c r="AW164" t="s">
        <v>31</v>
      </c>
      <c r="AX164" t="s">
        <v>31</v>
      </c>
      <c r="AY164" t="s">
        <v>31</v>
      </c>
      <c r="AZ164" t="s">
        <v>31</v>
      </c>
      <c r="BA164" t="s">
        <v>31</v>
      </c>
      <c r="BB164" t="s">
        <v>31</v>
      </c>
      <c r="BC164" t="s">
        <v>31</v>
      </c>
      <c r="BD164" t="s">
        <v>31</v>
      </c>
      <c r="BE164" t="s">
        <v>31</v>
      </c>
      <c r="BF164" t="s">
        <v>31</v>
      </c>
      <c r="BG164" t="s">
        <v>31</v>
      </c>
      <c r="BH164" t="s">
        <v>31</v>
      </c>
      <c r="BI164" t="s">
        <v>31</v>
      </c>
      <c r="BJ164" t="s">
        <v>31</v>
      </c>
      <c r="BK164" t="s">
        <v>31</v>
      </c>
      <c r="BL164" t="s">
        <v>31</v>
      </c>
      <c r="BM164" t="s">
        <v>31</v>
      </c>
      <c r="BN164" t="s">
        <v>31</v>
      </c>
      <c r="BO164" t="s">
        <v>31</v>
      </c>
      <c r="BP164" t="s">
        <v>31</v>
      </c>
      <c r="BQ164" t="s">
        <v>31</v>
      </c>
      <c r="BR164" t="s">
        <v>31</v>
      </c>
      <c r="BS164" t="s">
        <v>31</v>
      </c>
      <c r="BT164" t="s">
        <v>31</v>
      </c>
      <c r="BU164" t="s">
        <v>31</v>
      </c>
      <c r="BV164" t="s">
        <v>31</v>
      </c>
      <c r="BW164" t="s">
        <v>31</v>
      </c>
      <c r="BX164" t="s">
        <v>31</v>
      </c>
      <c r="BY164" t="s">
        <v>31</v>
      </c>
    </row>
    <row r="165" spans="1:165" x14ac:dyDescent="0.25">
      <c r="A165">
        <v>3</v>
      </c>
      <c r="B165">
        <v>837</v>
      </c>
      <c r="C165" t="s">
        <v>31</v>
      </c>
      <c r="D165" t="s">
        <v>31</v>
      </c>
      <c r="E165" t="s">
        <v>31</v>
      </c>
      <c r="F165" t="s">
        <v>31</v>
      </c>
      <c r="G165" t="s">
        <v>31</v>
      </c>
      <c r="H165" t="s">
        <v>31</v>
      </c>
      <c r="I165" t="s">
        <v>31</v>
      </c>
      <c r="J165" t="s">
        <v>31</v>
      </c>
      <c r="K165" t="s">
        <v>31</v>
      </c>
      <c r="L165" t="s">
        <v>31</v>
      </c>
      <c r="M165" t="s">
        <v>31</v>
      </c>
      <c r="N165" t="s">
        <v>31</v>
      </c>
      <c r="O165" t="s">
        <v>31</v>
      </c>
      <c r="P165" t="s">
        <v>31</v>
      </c>
      <c r="Q165" t="s">
        <v>31</v>
      </c>
      <c r="R165" t="s">
        <v>31</v>
      </c>
      <c r="S165" t="s">
        <v>31</v>
      </c>
      <c r="T165" t="s">
        <v>31</v>
      </c>
      <c r="U165" t="s">
        <v>31</v>
      </c>
      <c r="V165" t="s">
        <v>31</v>
      </c>
      <c r="W165" t="s">
        <v>31</v>
      </c>
      <c r="X165" t="s">
        <v>31</v>
      </c>
      <c r="Y165" t="s">
        <v>31</v>
      </c>
      <c r="Z165" t="s">
        <v>31</v>
      </c>
      <c r="AA165" t="s">
        <v>31</v>
      </c>
      <c r="AB165" t="s">
        <v>31</v>
      </c>
      <c r="AC165" t="s">
        <v>31</v>
      </c>
      <c r="AD165" t="s">
        <v>31</v>
      </c>
      <c r="AE165" t="s">
        <v>31</v>
      </c>
      <c r="AF165" t="s">
        <v>31</v>
      </c>
      <c r="AG165" t="s">
        <v>31</v>
      </c>
      <c r="AH165" t="s">
        <v>31</v>
      </c>
      <c r="AI165" t="s">
        <v>31</v>
      </c>
      <c r="AJ165" t="s">
        <v>31</v>
      </c>
      <c r="AK165" t="s">
        <v>31</v>
      </c>
      <c r="AL165" t="s">
        <v>31</v>
      </c>
      <c r="AM165" t="s">
        <v>31</v>
      </c>
      <c r="AN165" t="s">
        <v>31</v>
      </c>
      <c r="AO165" t="s">
        <v>31</v>
      </c>
      <c r="AP165" t="s">
        <v>31</v>
      </c>
      <c r="AQ165" t="s">
        <v>31</v>
      </c>
      <c r="AR165" t="s">
        <v>31</v>
      </c>
      <c r="AS165" t="s">
        <v>31</v>
      </c>
      <c r="AT165" t="s">
        <v>31</v>
      </c>
      <c r="AU165" t="s">
        <v>31</v>
      </c>
      <c r="AV165" t="s">
        <v>31</v>
      </c>
      <c r="AW165" t="s">
        <v>31</v>
      </c>
      <c r="AX165" t="s">
        <v>31</v>
      </c>
      <c r="AY165" t="s">
        <v>31</v>
      </c>
      <c r="AZ165" t="s">
        <v>31</v>
      </c>
      <c r="BA165" t="s">
        <v>31</v>
      </c>
      <c r="BB165" t="s">
        <v>31</v>
      </c>
      <c r="BC165" t="s">
        <v>31</v>
      </c>
      <c r="BD165" t="s">
        <v>31</v>
      </c>
      <c r="BE165" t="s">
        <v>31</v>
      </c>
      <c r="BF165" t="s">
        <v>31</v>
      </c>
      <c r="BG165" t="s">
        <v>31</v>
      </c>
      <c r="BH165" t="s">
        <v>31</v>
      </c>
      <c r="BI165" t="s">
        <v>31</v>
      </c>
      <c r="BJ165" t="s">
        <v>31</v>
      </c>
      <c r="BK165" t="s">
        <v>31</v>
      </c>
      <c r="BL165" t="s">
        <v>31</v>
      </c>
      <c r="BM165" t="s">
        <v>31</v>
      </c>
      <c r="BN165" t="s">
        <v>31</v>
      </c>
      <c r="BO165" t="s">
        <v>31</v>
      </c>
      <c r="BP165" t="s">
        <v>31</v>
      </c>
      <c r="BQ165" t="s">
        <v>31</v>
      </c>
      <c r="BR165" t="s">
        <v>31</v>
      </c>
      <c r="BS165" t="s">
        <v>31</v>
      </c>
      <c r="BT165" t="s">
        <v>31</v>
      </c>
      <c r="BU165" t="s">
        <v>31</v>
      </c>
      <c r="BV165" t="s">
        <v>31</v>
      </c>
      <c r="BW165" t="s">
        <v>31</v>
      </c>
      <c r="BX165" t="s">
        <v>31</v>
      </c>
      <c r="BY165" t="s">
        <v>31</v>
      </c>
    </row>
    <row r="170" spans="1:165" x14ac:dyDescent="0.25">
      <c r="A170" t="s">
        <v>560</v>
      </c>
      <c r="B170" t="s">
        <v>0</v>
      </c>
      <c r="C170" t="s">
        <v>86</v>
      </c>
      <c r="D170" t="s">
        <v>87</v>
      </c>
      <c r="E170" t="s">
        <v>88</v>
      </c>
      <c r="F170" t="s">
        <v>89</v>
      </c>
      <c r="G170" t="s">
        <v>90</v>
      </c>
      <c r="H170" t="s">
        <v>91</v>
      </c>
      <c r="I170" t="s">
        <v>92</v>
      </c>
      <c r="J170" t="s">
        <v>93</v>
      </c>
      <c r="K170" t="s">
        <v>94</v>
      </c>
      <c r="L170" t="s">
        <v>95</v>
      </c>
      <c r="M170" t="s">
        <v>96</v>
      </c>
      <c r="N170">
        <v>213</v>
      </c>
      <c r="O170">
        <v>304</v>
      </c>
      <c r="P170">
        <v>305</v>
      </c>
      <c r="Q170">
        <v>320</v>
      </c>
      <c r="R170">
        <v>801</v>
      </c>
      <c r="S170">
        <v>802</v>
      </c>
      <c r="T170">
        <v>816</v>
      </c>
      <c r="U170">
        <v>835</v>
      </c>
      <c r="V170">
        <v>841</v>
      </c>
      <c r="W170">
        <v>893</v>
      </c>
      <c r="X170">
        <v>894</v>
      </c>
      <c r="Y170">
        <v>895</v>
      </c>
      <c r="Z170">
        <v>919</v>
      </c>
      <c r="AA170">
        <v>205</v>
      </c>
      <c r="AB170">
        <v>211</v>
      </c>
      <c r="AC170">
        <v>308</v>
      </c>
      <c r="AD170">
        <v>309</v>
      </c>
      <c r="AE170">
        <v>316</v>
      </c>
      <c r="AF170">
        <v>344</v>
      </c>
      <c r="AG170">
        <v>372</v>
      </c>
      <c r="AH170">
        <v>805</v>
      </c>
      <c r="AI170">
        <v>810</v>
      </c>
      <c r="AJ170">
        <v>822</v>
      </c>
      <c r="AK170">
        <v>830</v>
      </c>
      <c r="AL170">
        <v>831</v>
      </c>
      <c r="AM170">
        <v>845</v>
      </c>
      <c r="AN170">
        <v>890</v>
      </c>
      <c r="AO170">
        <v>891</v>
      </c>
      <c r="AP170">
        <v>916</v>
      </c>
      <c r="AQ170">
        <v>925</v>
      </c>
      <c r="AR170">
        <v>931</v>
      </c>
      <c r="AS170">
        <v>333</v>
      </c>
      <c r="AT170">
        <v>353</v>
      </c>
      <c r="AU170">
        <v>357</v>
      </c>
      <c r="AV170">
        <v>381</v>
      </c>
      <c r="AW170">
        <v>382</v>
      </c>
      <c r="AX170">
        <v>393</v>
      </c>
      <c r="AY170">
        <v>800</v>
      </c>
      <c r="AZ170">
        <v>807</v>
      </c>
      <c r="BA170">
        <v>826</v>
      </c>
      <c r="BB170">
        <v>855</v>
      </c>
      <c r="BC170">
        <v>866</v>
      </c>
      <c r="BD170">
        <v>877</v>
      </c>
      <c r="BE170">
        <v>880</v>
      </c>
      <c r="BF170">
        <v>887</v>
      </c>
      <c r="BG170">
        <v>928</v>
      </c>
      <c r="BH170">
        <v>929</v>
      </c>
      <c r="BI170">
        <v>936</v>
      </c>
      <c r="BJ170">
        <v>937</v>
      </c>
      <c r="BK170">
        <v>301</v>
      </c>
      <c r="BL170">
        <v>302</v>
      </c>
      <c r="BM170">
        <v>306</v>
      </c>
      <c r="BN170">
        <v>313</v>
      </c>
      <c r="BO170">
        <v>317</v>
      </c>
      <c r="BP170">
        <v>341</v>
      </c>
      <c r="BQ170">
        <v>342</v>
      </c>
      <c r="BR170">
        <v>380</v>
      </c>
      <c r="BS170">
        <v>813</v>
      </c>
      <c r="BT170">
        <v>815</v>
      </c>
      <c r="BU170">
        <v>836</v>
      </c>
      <c r="BV170">
        <v>871</v>
      </c>
      <c r="BW170">
        <v>881</v>
      </c>
      <c r="BX170">
        <v>882</v>
      </c>
      <c r="BY170">
        <v>889</v>
      </c>
      <c r="BZ170">
        <v>896</v>
      </c>
      <c r="CA170">
        <v>204</v>
      </c>
      <c r="CB170">
        <v>206</v>
      </c>
      <c r="CC170">
        <v>208</v>
      </c>
      <c r="CD170">
        <v>330</v>
      </c>
      <c r="CE170">
        <v>331</v>
      </c>
      <c r="CF170">
        <v>336</v>
      </c>
      <c r="CG170">
        <v>356</v>
      </c>
      <c r="CH170">
        <v>371</v>
      </c>
      <c r="CI170">
        <v>384</v>
      </c>
      <c r="CJ170">
        <v>394</v>
      </c>
      <c r="CK170">
        <v>821</v>
      </c>
      <c r="CL170">
        <v>850</v>
      </c>
      <c r="CM170">
        <v>860</v>
      </c>
      <c r="CN170">
        <v>861</v>
      </c>
      <c r="CO170">
        <v>868</v>
      </c>
      <c r="CP170">
        <v>869</v>
      </c>
      <c r="CQ170">
        <v>876</v>
      </c>
      <c r="CR170">
        <v>886</v>
      </c>
      <c r="CS170">
        <v>892</v>
      </c>
      <c r="CT170">
        <v>933</v>
      </c>
      <c r="CU170">
        <v>203</v>
      </c>
      <c r="CV170">
        <v>212</v>
      </c>
      <c r="CW170">
        <v>312</v>
      </c>
      <c r="CX170">
        <v>334</v>
      </c>
      <c r="CY170">
        <v>350</v>
      </c>
      <c r="CZ170">
        <v>351</v>
      </c>
      <c r="DA170">
        <v>354</v>
      </c>
      <c r="DB170">
        <v>358</v>
      </c>
      <c r="DC170">
        <v>359</v>
      </c>
      <c r="DD170">
        <v>383</v>
      </c>
      <c r="DE170">
        <v>390</v>
      </c>
      <c r="DF170">
        <v>391</v>
      </c>
      <c r="DG170">
        <v>806</v>
      </c>
      <c r="DH170">
        <v>808</v>
      </c>
      <c r="DI170">
        <v>812</v>
      </c>
      <c r="DJ170">
        <v>846</v>
      </c>
      <c r="DK170">
        <v>851</v>
      </c>
      <c r="DL170">
        <v>874</v>
      </c>
      <c r="DM170">
        <v>878</v>
      </c>
      <c r="DN170">
        <v>879</v>
      </c>
      <c r="DO170">
        <v>884</v>
      </c>
      <c r="DP170">
        <v>888</v>
      </c>
      <c r="DQ170">
        <v>909</v>
      </c>
      <c r="DR170">
        <v>926</v>
      </c>
      <c r="DS170">
        <v>938</v>
      </c>
      <c r="DT170">
        <v>202</v>
      </c>
      <c r="DU170">
        <v>207</v>
      </c>
      <c r="DV170">
        <v>209</v>
      </c>
      <c r="DW170">
        <v>370</v>
      </c>
      <c r="DX170">
        <v>373</v>
      </c>
      <c r="DY170">
        <v>823</v>
      </c>
      <c r="DZ170">
        <v>825</v>
      </c>
      <c r="EA170">
        <v>840</v>
      </c>
      <c r="EB170">
        <v>856</v>
      </c>
      <c r="EC170">
        <v>865</v>
      </c>
      <c r="ED170">
        <v>921</v>
      </c>
      <c r="EE170">
        <v>935</v>
      </c>
      <c r="EF170">
        <v>303</v>
      </c>
      <c r="EG170">
        <v>310</v>
      </c>
      <c r="EH170">
        <v>311</v>
      </c>
      <c r="EI170">
        <v>314</v>
      </c>
      <c r="EJ170">
        <v>318</v>
      </c>
      <c r="EK170">
        <v>319</v>
      </c>
      <c r="EL170">
        <v>332</v>
      </c>
      <c r="EM170">
        <v>335</v>
      </c>
      <c r="EN170">
        <v>340</v>
      </c>
      <c r="EO170">
        <v>343</v>
      </c>
      <c r="EP170">
        <v>352</v>
      </c>
      <c r="EQ170">
        <v>355</v>
      </c>
      <c r="ER170">
        <v>392</v>
      </c>
      <c r="ES170">
        <v>811</v>
      </c>
      <c r="ET170">
        <v>852</v>
      </c>
      <c r="EU170">
        <v>867</v>
      </c>
      <c r="EV170">
        <v>873</v>
      </c>
      <c r="EW170">
        <v>883</v>
      </c>
      <c r="EX170">
        <v>885</v>
      </c>
      <c r="EY170">
        <v>908</v>
      </c>
      <c r="EZ170">
        <v>870</v>
      </c>
      <c r="FA170">
        <v>857</v>
      </c>
      <c r="FB170">
        <v>307</v>
      </c>
      <c r="FC170">
        <v>803</v>
      </c>
      <c r="FD170">
        <v>210</v>
      </c>
      <c r="FE170">
        <v>872</v>
      </c>
      <c r="FF170">
        <v>201</v>
      </c>
      <c r="FG170">
        <v>315</v>
      </c>
      <c r="FH170">
        <v>420</v>
      </c>
      <c r="FI170">
        <v>837</v>
      </c>
    </row>
    <row r="171" spans="1:165" x14ac:dyDescent="0.25">
      <c r="A171">
        <v>2</v>
      </c>
      <c r="B171" t="s">
        <v>99</v>
      </c>
      <c r="C171">
        <v>19580</v>
      </c>
      <c r="D171">
        <v>1430</v>
      </c>
      <c r="E171">
        <v>1070</v>
      </c>
      <c r="F171">
        <v>2460</v>
      </c>
      <c r="G171">
        <v>1090</v>
      </c>
      <c r="H171">
        <v>4080</v>
      </c>
      <c r="I171">
        <v>2320</v>
      </c>
      <c r="J171">
        <v>1680</v>
      </c>
      <c r="K171">
        <v>880</v>
      </c>
      <c r="L171">
        <v>2810</v>
      </c>
      <c r="M171">
        <v>1780</v>
      </c>
      <c r="N171">
        <v>170</v>
      </c>
      <c r="O171">
        <v>30</v>
      </c>
      <c r="P171">
        <v>80</v>
      </c>
      <c r="Q171">
        <v>650</v>
      </c>
      <c r="R171">
        <v>90</v>
      </c>
      <c r="S171">
        <v>60</v>
      </c>
      <c r="T171">
        <v>80</v>
      </c>
      <c r="U171">
        <v>30</v>
      </c>
      <c r="V171">
        <v>80</v>
      </c>
      <c r="W171">
        <v>60</v>
      </c>
      <c r="X171">
        <v>120</v>
      </c>
      <c r="Y171">
        <v>90</v>
      </c>
      <c r="Z171">
        <v>230</v>
      </c>
      <c r="AA171">
        <v>180</v>
      </c>
      <c r="AB171">
        <v>170</v>
      </c>
      <c r="AC171">
        <v>10</v>
      </c>
      <c r="AD171">
        <v>70</v>
      </c>
      <c r="AE171">
        <v>530</v>
      </c>
      <c r="AF171">
        <v>120</v>
      </c>
      <c r="AG171">
        <v>180</v>
      </c>
      <c r="AH171">
        <v>70</v>
      </c>
      <c r="AI171">
        <v>140</v>
      </c>
      <c r="AJ171">
        <v>70</v>
      </c>
      <c r="AK171">
        <v>90</v>
      </c>
      <c r="AL171">
        <v>70</v>
      </c>
      <c r="AM171">
        <v>170</v>
      </c>
      <c r="AN171">
        <v>130</v>
      </c>
      <c r="AO171">
        <v>160</v>
      </c>
      <c r="AP171">
        <v>70</v>
      </c>
      <c r="AQ171">
        <v>110</v>
      </c>
      <c r="AR171">
        <v>100</v>
      </c>
      <c r="AS171">
        <v>50</v>
      </c>
      <c r="AT171">
        <v>270</v>
      </c>
      <c r="AU171">
        <v>160</v>
      </c>
      <c r="AV171">
        <v>30</v>
      </c>
      <c r="AW171">
        <v>240</v>
      </c>
      <c r="AX171">
        <v>60</v>
      </c>
      <c r="AY171">
        <v>30</v>
      </c>
      <c r="AZ171">
        <v>90</v>
      </c>
      <c r="BA171">
        <v>40</v>
      </c>
      <c r="BB171">
        <v>80</v>
      </c>
      <c r="BC171">
        <v>40</v>
      </c>
      <c r="BD171">
        <v>100</v>
      </c>
      <c r="BE171">
        <v>40</v>
      </c>
      <c r="BF171">
        <v>60</v>
      </c>
      <c r="BG171">
        <v>100</v>
      </c>
      <c r="BH171">
        <v>20</v>
      </c>
      <c r="BI171">
        <v>210</v>
      </c>
      <c r="BJ171">
        <v>110</v>
      </c>
      <c r="BK171">
        <v>80</v>
      </c>
      <c r="BL171">
        <v>230</v>
      </c>
      <c r="BM171">
        <v>180</v>
      </c>
      <c r="BN171">
        <v>60</v>
      </c>
      <c r="BO171">
        <v>50</v>
      </c>
      <c r="BP171">
        <v>130</v>
      </c>
      <c r="BQ171">
        <v>100</v>
      </c>
      <c r="BR171">
        <v>200</v>
      </c>
      <c r="BS171">
        <v>50</v>
      </c>
      <c r="BT171">
        <v>60</v>
      </c>
      <c r="BU171">
        <v>70</v>
      </c>
      <c r="BV171">
        <v>50</v>
      </c>
      <c r="BW171">
        <v>310</v>
      </c>
      <c r="BX171">
        <v>130</v>
      </c>
      <c r="BY171">
        <v>160</v>
      </c>
      <c r="BZ171">
        <v>120</v>
      </c>
      <c r="CA171">
        <v>190</v>
      </c>
      <c r="CB171">
        <v>410</v>
      </c>
      <c r="CC171">
        <v>70</v>
      </c>
      <c r="CD171">
        <v>1010</v>
      </c>
      <c r="CE171">
        <v>70</v>
      </c>
      <c r="CF171">
        <v>60</v>
      </c>
      <c r="CG171">
        <v>160</v>
      </c>
      <c r="CH171">
        <v>40</v>
      </c>
      <c r="CI171">
        <v>100</v>
      </c>
      <c r="CJ171">
        <v>140</v>
      </c>
      <c r="CK171">
        <v>180</v>
      </c>
      <c r="CL171">
        <v>430</v>
      </c>
      <c r="CM171">
        <v>220</v>
      </c>
      <c r="CN171">
        <v>160</v>
      </c>
      <c r="CO171">
        <v>10</v>
      </c>
      <c r="CP171">
        <v>10</v>
      </c>
      <c r="CQ171">
        <v>70</v>
      </c>
      <c r="CR171">
        <v>190</v>
      </c>
      <c r="CS171">
        <v>140</v>
      </c>
      <c r="CT171">
        <v>90</v>
      </c>
      <c r="CU171">
        <v>30</v>
      </c>
      <c r="CV171">
        <v>220</v>
      </c>
      <c r="CW171">
        <v>140</v>
      </c>
      <c r="CX171">
        <v>260</v>
      </c>
      <c r="CY171">
        <v>220</v>
      </c>
      <c r="CZ171">
        <v>240</v>
      </c>
      <c r="DA171">
        <v>170</v>
      </c>
      <c r="DB171">
        <v>110</v>
      </c>
      <c r="DC171">
        <v>160</v>
      </c>
      <c r="DD171">
        <v>190</v>
      </c>
      <c r="DE171">
        <v>70</v>
      </c>
      <c r="DF171">
        <v>100</v>
      </c>
      <c r="DG171">
        <v>200</v>
      </c>
      <c r="DH171">
        <v>70</v>
      </c>
      <c r="DI171">
        <v>90</v>
      </c>
      <c r="DJ171">
        <v>80</v>
      </c>
      <c r="DK171">
        <v>40</v>
      </c>
      <c r="DL171">
        <v>50</v>
      </c>
      <c r="DM171">
        <v>100</v>
      </c>
      <c r="DN171">
        <v>60</v>
      </c>
      <c r="DO171">
        <v>40</v>
      </c>
      <c r="DP171">
        <v>450</v>
      </c>
      <c r="DQ171">
        <v>70</v>
      </c>
      <c r="DR171">
        <v>190</v>
      </c>
      <c r="DS171">
        <v>140</v>
      </c>
      <c r="DT171">
        <v>170</v>
      </c>
      <c r="DU171">
        <v>100</v>
      </c>
      <c r="DV171">
        <v>180</v>
      </c>
      <c r="DW171">
        <v>100</v>
      </c>
      <c r="DX171">
        <v>250</v>
      </c>
      <c r="DY171">
        <v>20</v>
      </c>
      <c r="DZ171">
        <v>30</v>
      </c>
      <c r="EA171">
        <v>170</v>
      </c>
      <c r="EB171">
        <v>320</v>
      </c>
      <c r="EC171">
        <v>50</v>
      </c>
      <c r="ED171">
        <v>30</v>
      </c>
      <c r="EE171">
        <v>90</v>
      </c>
      <c r="EF171">
        <v>10</v>
      </c>
      <c r="EG171">
        <v>230</v>
      </c>
      <c r="EH171">
        <v>210</v>
      </c>
      <c r="EI171">
        <v>120</v>
      </c>
      <c r="EJ171">
        <v>200</v>
      </c>
      <c r="EK171">
        <v>50</v>
      </c>
      <c r="EL171">
        <v>370</v>
      </c>
      <c r="EM171">
        <v>150</v>
      </c>
      <c r="EN171">
        <v>90</v>
      </c>
      <c r="EO171">
        <v>190</v>
      </c>
      <c r="EP171">
        <v>530</v>
      </c>
      <c r="EQ171">
        <v>230</v>
      </c>
      <c r="ER171">
        <v>30</v>
      </c>
      <c r="ES171">
        <v>30</v>
      </c>
      <c r="ET171">
        <v>70</v>
      </c>
      <c r="EU171">
        <v>10</v>
      </c>
      <c r="EV171">
        <v>110</v>
      </c>
      <c r="EW171">
        <v>60</v>
      </c>
      <c r="EX171">
        <v>130</v>
      </c>
      <c r="EY171">
        <v>150</v>
      </c>
      <c r="EZ171" t="s">
        <v>31</v>
      </c>
      <c r="FA171" t="s">
        <v>31</v>
      </c>
      <c r="FB171" t="s">
        <v>31</v>
      </c>
      <c r="FC171" t="s">
        <v>31</v>
      </c>
      <c r="FD171" t="s">
        <v>31</v>
      </c>
      <c r="FE171" t="s">
        <v>31</v>
      </c>
      <c r="FF171" t="s">
        <v>31</v>
      </c>
      <c r="FG171" t="s">
        <v>31</v>
      </c>
      <c r="FH171" t="s">
        <v>31</v>
      </c>
      <c r="FI171" t="s">
        <v>31</v>
      </c>
    </row>
    <row r="172" spans="1:165" x14ac:dyDescent="0.25">
      <c r="A172">
        <v>3</v>
      </c>
      <c r="B172" t="s">
        <v>102</v>
      </c>
      <c r="C172">
        <v>0.64359999999999995</v>
      </c>
      <c r="D172">
        <v>0.60629999999999995</v>
      </c>
      <c r="E172">
        <v>0.628</v>
      </c>
      <c r="F172">
        <v>0.73080000000000001</v>
      </c>
      <c r="G172">
        <v>0.55800000000000005</v>
      </c>
      <c r="H172">
        <v>0.65369999999999995</v>
      </c>
      <c r="I172">
        <v>0.70069999999999999</v>
      </c>
      <c r="J172">
        <v>0.5554</v>
      </c>
      <c r="K172">
        <v>0.54559999999999997</v>
      </c>
      <c r="L172">
        <v>0.65129999999999999</v>
      </c>
      <c r="M172">
        <v>0.63629999999999998</v>
      </c>
      <c r="N172">
        <v>0.72509999999999997</v>
      </c>
      <c r="O172">
        <v>0.79310000000000003</v>
      </c>
      <c r="P172">
        <v>0.6</v>
      </c>
      <c r="Q172">
        <v>0.74570000000000003</v>
      </c>
      <c r="R172">
        <v>0.63039999999999996</v>
      </c>
      <c r="S172">
        <v>0.56669999999999998</v>
      </c>
      <c r="T172">
        <v>0.57140000000000002</v>
      </c>
      <c r="U172">
        <v>0.375</v>
      </c>
      <c r="V172">
        <v>0.5</v>
      </c>
      <c r="W172">
        <v>0.45760000000000001</v>
      </c>
      <c r="X172">
        <v>0.52990000000000004</v>
      </c>
      <c r="Y172">
        <v>0.44679999999999997</v>
      </c>
      <c r="Z172">
        <v>0.5</v>
      </c>
      <c r="AA172">
        <v>0.67610000000000003</v>
      </c>
      <c r="AB172">
        <v>0.7399</v>
      </c>
      <c r="AC172">
        <v>0.66669999999999996</v>
      </c>
      <c r="AD172">
        <v>0.48480000000000001</v>
      </c>
      <c r="AE172">
        <v>0.73019999999999996</v>
      </c>
      <c r="AF172">
        <v>0.60870000000000002</v>
      </c>
      <c r="AG172">
        <v>0.64090000000000003</v>
      </c>
      <c r="AH172">
        <v>0.62690000000000001</v>
      </c>
      <c r="AI172">
        <v>0.67879999999999996</v>
      </c>
      <c r="AJ172">
        <v>0.57579999999999998</v>
      </c>
      <c r="AK172">
        <v>0.55910000000000004</v>
      </c>
      <c r="AL172">
        <v>0.58899999999999997</v>
      </c>
      <c r="AM172">
        <v>0.6149</v>
      </c>
      <c r="AN172">
        <v>0.64</v>
      </c>
      <c r="AO172">
        <v>0.5796</v>
      </c>
      <c r="AP172">
        <v>0.51349999999999996</v>
      </c>
      <c r="AQ172">
        <v>0.52290000000000003</v>
      </c>
      <c r="AR172">
        <v>0.56120000000000003</v>
      </c>
      <c r="AS172">
        <v>0.55559999999999998</v>
      </c>
      <c r="AT172">
        <v>0.73699999999999999</v>
      </c>
      <c r="AU172">
        <v>0.52500000000000002</v>
      </c>
      <c r="AV172">
        <v>0.56000000000000005</v>
      </c>
      <c r="AW172">
        <v>0.64580000000000004</v>
      </c>
      <c r="AX172">
        <v>0.56140000000000001</v>
      </c>
      <c r="AY172">
        <v>0.4839</v>
      </c>
      <c r="AZ172">
        <v>0.62919999999999998</v>
      </c>
      <c r="BA172">
        <v>0.63639999999999997</v>
      </c>
      <c r="BB172">
        <v>0.58540000000000003</v>
      </c>
      <c r="BC172">
        <v>0.45</v>
      </c>
      <c r="BD172">
        <v>0.52629999999999999</v>
      </c>
      <c r="BE172">
        <v>0.42499999999999999</v>
      </c>
      <c r="BF172">
        <v>0.32729999999999998</v>
      </c>
      <c r="BG172">
        <v>0.46879999999999999</v>
      </c>
      <c r="BH172" t="s">
        <v>35</v>
      </c>
      <c r="BI172">
        <v>0.5403</v>
      </c>
      <c r="BJ172">
        <v>0.59260000000000002</v>
      </c>
      <c r="BK172">
        <v>0.68420000000000003</v>
      </c>
      <c r="BL172">
        <v>0.73709999999999998</v>
      </c>
      <c r="BM172">
        <v>0.59089999999999998</v>
      </c>
      <c r="BN172">
        <v>0.49149999999999999</v>
      </c>
      <c r="BO172">
        <v>0.51060000000000005</v>
      </c>
      <c r="BP172">
        <v>0.68420000000000003</v>
      </c>
      <c r="BQ172">
        <v>0.73529999999999995</v>
      </c>
      <c r="BR172">
        <v>0.66500000000000004</v>
      </c>
      <c r="BS172">
        <v>0.71150000000000002</v>
      </c>
      <c r="BT172">
        <v>0.5968</v>
      </c>
      <c r="BU172">
        <v>0.40279999999999999</v>
      </c>
      <c r="BV172">
        <v>0.57450000000000001</v>
      </c>
      <c r="BW172">
        <v>0.6169</v>
      </c>
      <c r="BX172">
        <v>0.57599999999999996</v>
      </c>
      <c r="BY172">
        <v>0.67679999999999996</v>
      </c>
      <c r="BZ172">
        <v>0.6</v>
      </c>
      <c r="CA172">
        <v>0.6875</v>
      </c>
      <c r="CB172">
        <v>0.71850000000000003</v>
      </c>
      <c r="CC172">
        <v>0.61539999999999995</v>
      </c>
      <c r="CD172">
        <v>0.72989999999999999</v>
      </c>
      <c r="CE172">
        <v>0.69440000000000002</v>
      </c>
      <c r="CF172">
        <v>0.5806</v>
      </c>
      <c r="CG172">
        <v>0.6129</v>
      </c>
      <c r="CH172">
        <v>0.52500000000000002</v>
      </c>
      <c r="CI172">
        <v>0.58950000000000002</v>
      </c>
      <c r="CJ172">
        <v>0.5474</v>
      </c>
      <c r="CK172">
        <v>0.73740000000000006</v>
      </c>
      <c r="CL172">
        <v>0.53949999999999998</v>
      </c>
      <c r="CM172">
        <v>0.58799999999999997</v>
      </c>
      <c r="CN172">
        <v>0.64100000000000001</v>
      </c>
      <c r="CO172" t="s">
        <v>35</v>
      </c>
      <c r="CP172">
        <v>0.57140000000000002</v>
      </c>
      <c r="CQ172">
        <v>0.61639999999999995</v>
      </c>
      <c r="CR172">
        <v>0.62629999999999997</v>
      </c>
      <c r="CS172">
        <v>0.64710000000000001</v>
      </c>
      <c r="CT172">
        <v>0.45650000000000002</v>
      </c>
      <c r="CU172">
        <v>0.67859999999999998</v>
      </c>
      <c r="CV172">
        <v>0.8125</v>
      </c>
      <c r="CW172">
        <v>0.65190000000000003</v>
      </c>
      <c r="CX172">
        <v>0.66410000000000002</v>
      </c>
      <c r="CY172">
        <v>0.70450000000000002</v>
      </c>
      <c r="CZ172">
        <v>0.60909999999999997</v>
      </c>
      <c r="DA172">
        <v>0.68789999999999996</v>
      </c>
      <c r="DB172">
        <v>0.60750000000000004</v>
      </c>
      <c r="DC172">
        <v>0.66459999999999997</v>
      </c>
      <c r="DD172">
        <v>0.67369999999999997</v>
      </c>
      <c r="DE172">
        <v>0.56940000000000002</v>
      </c>
      <c r="DF172">
        <v>0.56840000000000002</v>
      </c>
      <c r="DG172">
        <v>0.59899999999999998</v>
      </c>
      <c r="DH172">
        <v>0.57140000000000002</v>
      </c>
      <c r="DI172">
        <v>0.62919999999999998</v>
      </c>
      <c r="DJ172">
        <v>0.64939999999999998</v>
      </c>
      <c r="DK172">
        <v>0.38640000000000002</v>
      </c>
      <c r="DL172">
        <v>0.73080000000000001</v>
      </c>
      <c r="DM172">
        <v>0.66</v>
      </c>
      <c r="DN172">
        <v>0.6</v>
      </c>
      <c r="DO172">
        <v>0.75609999999999999</v>
      </c>
      <c r="DP172">
        <v>0.67179999999999995</v>
      </c>
      <c r="DQ172">
        <v>0.50680000000000003</v>
      </c>
      <c r="DR172">
        <v>0.53610000000000002</v>
      </c>
      <c r="DS172">
        <v>0.53520000000000001</v>
      </c>
      <c r="DT172">
        <v>0.8</v>
      </c>
      <c r="DU172">
        <v>0.77449999999999997</v>
      </c>
      <c r="DV172">
        <v>0.79559999999999997</v>
      </c>
      <c r="DW172">
        <v>0.56859999999999999</v>
      </c>
      <c r="DX172">
        <v>0.66669999999999996</v>
      </c>
      <c r="DY172">
        <v>0.64710000000000001</v>
      </c>
      <c r="DZ172">
        <v>0.59379999999999999</v>
      </c>
      <c r="EA172">
        <v>0.49399999999999999</v>
      </c>
      <c r="EB172">
        <v>0.76539999999999997</v>
      </c>
      <c r="EC172">
        <v>0.4</v>
      </c>
      <c r="ED172">
        <v>0.59379999999999999</v>
      </c>
      <c r="EE172">
        <v>0.60870000000000002</v>
      </c>
      <c r="EF172" t="s">
        <v>35</v>
      </c>
      <c r="EG172">
        <v>0.72570000000000001</v>
      </c>
      <c r="EH172">
        <v>0.73580000000000001</v>
      </c>
      <c r="EI172">
        <v>0.6452</v>
      </c>
      <c r="EJ172">
        <v>0.79190000000000005</v>
      </c>
      <c r="EK172">
        <v>0.6</v>
      </c>
      <c r="EL172">
        <v>0.61499999999999999</v>
      </c>
      <c r="EM172">
        <v>0.52669999999999995</v>
      </c>
      <c r="EN172">
        <v>0.63439999999999996</v>
      </c>
      <c r="EO172">
        <v>0.56220000000000003</v>
      </c>
      <c r="EP172">
        <v>0.74670000000000003</v>
      </c>
      <c r="EQ172">
        <v>0.67379999999999995</v>
      </c>
      <c r="ER172">
        <v>0.5333</v>
      </c>
      <c r="ES172">
        <v>0.4118</v>
      </c>
      <c r="ET172">
        <v>0.51429999999999998</v>
      </c>
      <c r="EU172" t="s">
        <v>35</v>
      </c>
      <c r="EV172">
        <v>0.67290000000000005</v>
      </c>
      <c r="EW172">
        <v>0.64410000000000001</v>
      </c>
      <c r="EX172">
        <v>0.64570000000000005</v>
      </c>
      <c r="EY172">
        <v>0.68279999999999996</v>
      </c>
      <c r="EZ172" t="s">
        <v>31</v>
      </c>
      <c r="FA172" t="s">
        <v>31</v>
      </c>
      <c r="FB172" t="s">
        <v>31</v>
      </c>
      <c r="FC172" t="s">
        <v>31</v>
      </c>
      <c r="FD172" t="s">
        <v>31</v>
      </c>
      <c r="FE172" t="s">
        <v>31</v>
      </c>
      <c r="FF172" t="s">
        <v>31</v>
      </c>
      <c r="FG172" t="s">
        <v>31</v>
      </c>
      <c r="FH172" t="s">
        <v>31</v>
      </c>
      <c r="FI172" t="s">
        <v>31</v>
      </c>
    </row>
    <row r="173" spans="1:165" x14ac:dyDescent="0.25">
      <c r="A173">
        <v>4</v>
      </c>
      <c r="B173" t="s">
        <v>105</v>
      </c>
      <c r="C173">
        <v>0.59230000000000005</v>
      </c>
      <c r="D173">
        <v>0.49120000000000003</v>
      </c>
      <c r="E173">
        <v>0.57199999999999995</v>
      </c>
      <c r="F173">
        <v>0.71850000000000003</v>
      </c>
      <c r="G173">
        <v>0.49909999999999999</v>
      </c>
      <c r="H173">
        <v>0.59730000000000005</v>
      </c>
      <c r="I173">
        <v>0.68130000000000002</v>
      </c>
      <c r="J173">
        <v>0.50180000000000002</v>
      </c>
      <c r="K173">
        <v>0.42820000000000003</v>
      </c>
      <c r="L173">
        <v>0.60860000000000003</v>
      </c>
      <c r="M173">
        <v>0.58120000000000005</v>
      </c>
      <c r="N173">
        <v>0.71930000000000005</v>
      </c>
      <c r="O173">
        <v>0.79310000000000003</v>
      </c>
      <c r="P173">
        <v>0.56000000000000005</v>
      </c>
      <c r="Q173">
        <v>0.7349</v>
      </c>
      <c r="R173">
        <v>0.48909999999999998</v>
      </c>
      <c r="S173">
        <v>0.4</v>
      </c>
      <c r="T173">
        <v>0.51949999999999996</v>
      </c>
      <c r="U173">
        <v>0.375</v>
      </c>
      <c r="V173">
        <v>0.46429999999999999</v>
      </c>
      <c r="W173">
        <v>0.42370000000000002</v>
      </c>
      <c r="X173">
        <v>0.39319999999999999</v>
      </c>
      <c r="Y173">
        <v>0.40429999999999999</v>
      </c>
      <c r="Z173">
        <v>0.42480000000000001</v>
      </c>
      <c r="AA173">
        <v>0.66479999999999995</v>
      </c>
      <c r="AB173">
        <v>0.72829999999999995</v>
      </c>
      <c r="AC173">
        <v>0.66669999999999996</v>
      </c>
      <c r="AD173">
        <v>0.48480000000000001</v>
      </c>
      <c r="AE173">
        <v>0.71699999999999997</v>
      </c>
      <c r="AF173">
        <v>0.46960000000000002</v>
      </c>
      <c r="AG173">
        <v>0.54700000000000004</v>
      </c>
      <c r="AH173">
        <v>0.59699999999999998</v>
      </c>
      <c r="AI173">
        <v>0.65690000000000004</v>
      </c>
      <c r="AJ173">
        <v>0.46970000000000001</v>
      </c>
      <c r="AK173">
        <v>0.3548</v>
      </c>
      <c r="AL173">
        <v>0.54790000000000005</v>
      </c>
      <c r="AM173">
        <v>0.54600000000000004</v>
      </c>
      <c r="AN173">
        <v>0.60799999999999998</v>
      </c>
      <c r="AO173">
        <v>0.53500000000000003</v>
      </c>
      <c r="AP173">
        <v>0.39190000000000003</v>
      </c>
      <c r="AQ173">
        <v>0.49540000000000001</v>
      </c>
      <c r="AR173">
        <v>0.52039999999999997</v>
      </c>
      <c r="AS173">
        <v>0.55559999999999998</v>
      </c>
      <c r="AT173">
        <v>0.70740000000000003</v>
      </c>
      <c r="AU173">
        <v>0.50629999999999997</v>
      </c>
      <c r="AV173">
        <v>0.52</v>
      </c>
      <c r="AW173">
        <v>0.5917</v>
      </c>
      <c r="AX173">
        <v>0.42109999999999997</v>
      </c>
      <c r="AY173">
        <v>0.19350000000000001</v>
      </c>
      <c r="AZ173">
        <v>0.59550000000000003</v>
      </c>
      <c r="BA173">
        <v>0.56820000000000004</v>
      </c>
      <c r="BB173">
        <v>0.45119999999999999</v>
      </c>
      <c r="BC173">
        <v>0.4</v>
      </c>
      <c r="BD173">
        <v>0.41049999999999998</v>
      </c>
      <c r="BE173">
        <v>0.27500000000000002</v>
      </c>
      <c r="BF173">
        <v>0.2727</v>
      </c>
      <c r="BG173">
        <v>0.42709999999999998</v>
      </c>
      <c r="BH173" t="s">
        <v>35</v>
      </c>
      <c r="BI173">
        <v>0.51659999999999995</v>
      </c>
      <c r="BJ173">
        <v>0.51849999999999996</v>
      </c>
      <c r="BK173">
        <v>0.64470000000000005</v>
      </c>
      <c r="BL173">
        <v>0.72409999999999997</v>
      </c>
      <c r="BM173">
        <v>0.58520000000000005</v>
      </c>
      <c r="BN173">
        <v>0.49149999999999999</v>
      </c>
      <c r="BO173">
        <v>0.4894</v>
      </c>
      <c r="BP173">
        <v>0.60150000000000003</v>
      </c>
      <c r="BQ173">
        <v>0.69610000000000005</v>
      </c>
      <c r="BR173">
        <v>0.63549999999999995</v>
      </c>
      <c r="BS173">
        <v>0.65380000000000005</v>
      </c>
      <c r="BT173">
        <v>0.5484</v>
      </c>
      <c r="BU173">
        <v>0.34720000000000001</v>
      </c>
      <c r="BV173">
        <v>0.46810000000000002</v>
      </c>
      <c r="BW173">
        <v>0.51300000000000001</v>
      </c>
      <c r="BX173">
        <v>0.51200000000000001</v>
      </c>
      <c r="BY173">
        <v>0.6341</v>
      </c>
      <c r="BZ173">
        <v>0.51670000000000005</v>
      </c>
      <c r="CA173">
        <v>0.6875</v>
      </c>
      <c r="CB173">
        <v>0.70120000000000005</v>
      </c>
      <c r="CC173">
        <v>0.61539999999999995</v>
      </c>
      <c r="CD173">
        <v>0.72289999999999999</v>
      </c>
      <c r="CE173">
        <v>0.61109999999999998</v>
      </c>
      <c r="CF173">
        <v>0.5484</v>
      </c>
      <c r="CG173">
        <v>0.56769999999999998</v>
      </c>
      <c r="CH173">
        <v>0.5</v>
      </c>
      <c r="CI173">
        <v>0.4632</v>
      </c>
      <c r="CJ173">
        <v>0.49640000000000001</v>
      </c>
      <c r="CK173">
        <v>0.70389999999999997</v>
      </c>
      <c r="CL173">
        <v>0.50700000000000001</v>
      </c>
      <c r="CM173">
        <v>0.43059999999999998</v>
      </c>
      <c r="CN173">
        <v>0.5897</v>
      </c>
      <c r="CO173" t="s">
        <v>35</v>
      </c>
      <c r="CP173" t="s">
        <v>35</v>
      </c>
      <c r="CQ173">
        <v>0.54790000000000005</v>
      </c>
      <c r="CR173">
        <v>0.53159999999999996</v>
      </c>
      <c r="CS173">
        <v>0.63970000000000005</v>
      </c>
      <c r="CT173">
        <v>0.4022</v>
      </c>
      <c r="CU173">
        <v>0.64290000000000003</v>
      </c>
      <c r="CV173">
        <v>0.79459999999999997</v>
      </c>
      <c r="CW173">
        <v>0.65190000000000003</v>
      </c>
      <c r="CX173">
        <v>0.6603</v>
      </c>
      <c r="CY173">
        <v>0.63639999999999997</v>
      </c>
      <c r="CZ173">
        <v>0.55559999999999998</v>
      </c>
      <c r="DA173">
        <v>0.64739999999999998</v>
      </c>
      <c r="DB173">
        <v>0.51400000000000001</v>
      </c>
      <c r="DC173">
        <v>0.57930000000000004</v>
      </c>
      <c r="DD173">
        <v>0.63160000000000005</v>
      </c>
      <c r="DE173">
        <v>0.5</v>
      </c>
      <c r="DF173">
        <v>0.52629999999999999</v>
      </c>
      <c r="DG173">
        <v>0.56930000000000003</v>
      </c>
      <c r="DH173">
        <v>0.48570000000000002</v>
      </c>
      <c r="DI173">
        <v>0.58430000000000004</v>
      </c>
      <c r="DJ173">
        <v>0.53249999999999997</v>
      </c>
      <c r="DK173">
        <v>0.36359999999999998</v>
      </c>
      <c r="DL173">
        <v>0.61539999999999995</v>
      </c>
      <c r="DM173">
        <v>0.52</v>
      </c>
      <c r="DN173">
        <v>0.47270000000000001</v>
      </c>
      <c r="DO173">
        <v>0.65849999999999997</v>
      </c>
      <c r="DP173">
        <v>0.61450000000000005</v>
      </c>
      <c r="DQ173">
        <v>0.3836</v>
      </c>
      <c r="DR173">
        <v>0.36080000000000001</v>
      </c>
      <c r="DS173">
        <v>0.5141</v>
      </c>
      <c r="DT173">
        <v>0.78239999999999998</v>
      </c>
      <c r="DU173">
        <v>0.76470000000000005</v>
      </c>
      <c r="DV173">
        <v>0.77900000000000003</v>
      </c>
      <c r="DW173">
        <v>0.47060000000000002</v>
      </c>
      <c r="DX173">
        <v>0.61509999999999998</v>
      </c>
      <c r="DY173">
        <v>0.58819999999999995</v>
      </c>
      <c r="DZ173">
        <v>0.53129999999999999</v>
      </c>
      <c r="EA173">
        <v>0.40360000000000001</v>
      </c>
      <c r="EB173">
        <v>0.72840000000000005</v>
      </c>
      <c r="EC173">
        <v>0.26669999999999999</v>
      </c>
      <c r="ED173">
        <v>0.53129999999999999</v>
      </c>
      <c r="EE173">
        <v>0.4239</v>
      </c>
      <c r="EF173" t="s">
        <v>35</v>
      </c>
      <c r="EG173">
        <v>0.70350000000000001</v>
      </c>
      <c r="EH173">
        <v>0.70279999999999998</v>
      </c>
      <c r="EI173">
        <v>0.6048</v>
      </c>
      <c r="EJ173">
        <v>0.76649999999999996</v>
      </c>
      <c r="EK173">
        <v>0.5111</v>
      </c>
      <c r="EL173">
        <v>0.59360000000000002</v>
      </c>
      <c r="EM173">
        <v>0.4733</v>
      </c>
      <c r="EN173">
        <v>0.53759999999999997</v>
      </c>
      <c r="EO173">
        <v>0.48649999999999999</v>
      </c>
      <c r="EP173">
        <v>0.73160000000000003</v>
      </c>
      <c r="EQ173">
        <v>0.60940000000000005</v>
      </c>
      <c r="ER173">
        <v>0.4</v>
      </c>
      <c r="ES173">
        <v>0.4118</v>
      </c>
      <c r="ET173">
        <v>0.48570000000000002</v>
      </c>
      <c r="EU173" t="s">
        <v>35</v>
      </c>
      <c r="EV173">
        <v>0.4299</v>
      </c>
      <c r="EW173">
        <v>0.47460000000000002</v>
      </c>
      <c r="EX173">
        <v>0.51970000000000005</v>
      </c>
      <c r="EY173">
        <v>0.55859999999999999</v>
      </c>
      <c r="EZ173" t="s">
        <v>31</v>
      </c>
      <c r="FA173" t="s">
        <v>31</v>
      </c>
      <c r="FB173" t="s">
        <v>31</v>
      </c>
      <c r="FC173" t="s">
        <v>31</v>
      </c>
      <c r="FD173" t="s">
        <v>31</v>
      </c>
      <c r="FE173" t="s">
        <v>31</v>
      </c>
      <c r="FF173" t="s">
        <v>31</v>
      </c>
      <c r="FG173" t="s">
        <v>31</v>
      </c>
      <c r="FH173" t="s">
        <v>31</v>
      </c>
      <c r="FI173" t="s">
        <v>31</v>
      </c>
    </row>
    <row r="174" spans="1:165" x14ac:dyDescent="0.25">
      <c r="A174">
        <v>5</v>
      </c>
      <c r="B174" t="s">
        <v>108</v>
      </c>
      <c r="C174">
        <v>0.1565</v>
      </c>
      <c r="D174">
        <v>0.1298</v>
      </c>
      <c r="E174">
        <v>0.16170000000000001</v>
      </c>
      <c r="F174">
        <v>0.11609999999999999</v>
      </c>
      <c r="G174">
        <v>0.13539999999999999</v>
      </c>
      <c r="H174">
        <v>0.14979999999999999</v>
      </c>
      <c r="I174">
        <v>0.14510000000000001</v>
      </c>
      <c r="J174">
        <v>0.19639999999999999</v>
      </c>
      <c r="K174">
        <v>0.17080000000000001</v>
      </c>
      <c r="L174">
        <v>0.19289999999999999</v>
      </c>
      <c r="M174">
        <v>0.17199999999999999</v>
      </c>
      <c r="N174">
        <v>0.32750000000000001</v>
      </c>
      <c r="O174">
        <v>0.27589999999999998</v>
      </c>
      <c r="P174">
        <v>0.22670000000000001</v>
      </c>
      <c r="Q174">
        <v>0.12089999999999999</v>
      </c>
      <c r="R174">
        <v>0.1196</v>
      </c>
      <c r="S174" t="s">
        <v>35</v>
      </c>
      <c r="T174">
        <v>0.28570000000000001</v>
      </c>
      <c r="U174">
        <v>0.28129999999999999</v>
      </c>
      <c r="V174">
        <v>0.1071</v>
      </c>
      <c r="W174">
        <v>0.2034</v>
      </c>
      <c r="X174">
        <v>0.12820000000000001</v>
      </c>
      <c r="Y174">
        <v>0.12770000000000001</v>
      </c>
      <c r="Z174">
        <v>8.4099999999999994E-2</v>
      </c>
      <c r="AA174">
        <v>0.11360000000000001</v>
      </c>
      <c r="AB174">
        <v>0.12139999999999999</v>
      </c>
      <c r="AC174" t="s">
        <v>35</v>
      </c>
      <c r="AD174">
        <v>0.16669999999999999</v>
      </c>
      <c r="AE174">
        <v>0.1283</v>
      </c>
      <c r="AF174">
        <v>8.6999999999999994E-2</v>
      </c>
      <c r="AG174">
        <v>0.28179999999999999</v>
      </c>
      <c r="AH174">
        <v>8.9599999999999999E-2</v>
      </c>
      <c r="AI174">
        <v>8.7599999999999997E-2</v>
      </c>
      <c r="AJ174">
        <v>0.19700000000000001</v>
      </c>
      <c r="AK174">
        <v>0.17199999999999999</v>
      </c>
      <c r="AL174">
        <v>0.1918</v>
      </c>
      <c r="AM174">
        <v>0.31609999999999999</v>
      </c>
      <c r="AN174">
        <v>5.6000000000000001E-2</v>
      </c>
      <c r="AO174">
        <v>0.15290000000000001</v>
      </c>
      <c r="AP174">
        <v>0.2432</v>
      </c>
      <c r="AQ174">
        <v>0.22939999999999999</v>
      </c>
      <c r="AR174">
        <v>0.1633</v>
      </c>
      <c r="AS174">
        <v>0.38890000000000002</v>
      </c>
      <c r="AT174">
        <v>0.21110000000000001</v>
      </c>
      <c r="AU174">
        <v>0.1188</v>
      </c>
      <c r="AV174" t="s">
        <v>35</v>
      </c>
      <c r="AW174">
        <v>0.1</v>
      </c>
      <c r="AX174" t="s">
        <v>35</v>
      </c>
      <c r="AY174" t="s">
        <v>35</v>
      </c>
      <c r="AZ174">
        <v>7.8700000000000006E-2</v>
      </c>
      <c r="BA174" t="s">
        <v>35</v>
      </c>
      <c r="BB174">
        <v>0.2195</v>
      </c>
      <c r="BC174">
        <v>0.22500000000000001</v>
      </c>
      <c r="BD174">
        <v>8.4199999999999997E-2</v>
      </c>
      <c r="BE174" t="s">
        <v>35</v>
      </c>
      <c r="BF174" t="s">
        <v>35</v>
      </c>
      <c r="BG174">
        <v>0.3125</v>
      </c>
      <c r="BH174" t="s">
        <v>35</v>
      </c>
      <c r="BI174">
        <v>0.16589999999999999</v>
      </c>
      <c r="BJ174">
        <v>0.12039999999999999</v>
      </c>
      <c r="BK174">
        <v>9.2100000000000001E-2</v>
      </c>
      <c r="BL174">
        <v>0.25430000000000003</v>
      </c>
      <c r="BM174">
        <v>8.5199999999999998E-2</v>
      </c>
      <c r="BN174">
        <v>0.1356</v>
      </c>
      <c r="BO174">
        <v>0.12770000000000001</v>
      </c>
      <c r="BP174">
        <v>0.19550000000000001</v>
      </c>
      <c r="BQ174">
        <v>0.2843</v>
      </c>
      <c r="BR174">
        <v>0.25619999999999998</v>
      </c>
      <c r="BS174">
        <v>0.21149999999999999</v>
      </c>
      <c r="BT174">
        <v>0.1129</v>
      </c>
      <c r="BU174">
        <v>0.18060000000000001</v>
      </c>
      <c r="BV174">
        <v>0.1489</v>
      </c>
      <c r="BW174">
        <v>0.15260000000000001</v>
      </c>
      <c r="BX174">
        <v>0.152</v>
      </c>
      <c r="BY174">
        <v>0.20730000000000001</v>
      </c>
      <c r="BZ174">
        <v>0.20830000000000001</v>
      </c>
      <c r="CA174">
        <v>3.6499999999999998E-2</v>
      </c>
      <c r="CB174">
        <v>5.1900000000000002E-2</v>
      </c>
      <c r="CC174">
        <v>0.2462</v>
      </c>
      <c r="CD174">
        <v>0.2135</v>
      </c>
      <c r="CE174">
        <v>0.15279999999999999</v>
      </c>
      <c r="CF174">
        <v>0.1129</v>
      </c>
      <c r="CG174">
        <v>0.129</v>
      </c>
      <c r="CH174">
        <v>0.15</v>
      </c>
      <c r="CI174">
        <v>0.15790000000000001</v>
      </c>
      <c r="CJ174">
        <v>0.1022</v>
      </c>
      <c r="CK174">
        <v>6.7000000000000004E-2</v>
      </c>
      <c r="CL174">
        <v>0.114</v>
      </c>
      <c r="CM174">
        <v>9.7199999999999995E-2</v>
      </c>
      <c r="CN174">
        <v>0.23080000000000001</v>
      </c>
      <c r="CO174" t="s">
        <v>35</v>
      </c>
      <c r="CP174" t="s">
        <v>35</v>
      </c>
      <c r="CQ174" t="s">
        <v>35</v>
      </c>
      <c r="CR174">
        <v>0.3211</v>
      </c>
      <c r="CS174">
        <v>0.15440000000000001</v>
      </c>
      <c r="CT174">
        <v>0.16300000000000001</v>
      </c>
      <c r="CU174">
        <v>0.28570000000000001</v>
      </c>
      <c r="CV174">
        <v>6.25E-2</v>
      </c>
      <c r="CW174">
        <v>5.9299999999999999E-2</v>
      </c>
      <c r="CX174">
        <v>9.5399999999999999E-2</v>
      </c>
      <c r="CY174">
        <v>8.1799999999999998E-2</v>
      </c>
      <c r="CZ174">
        <v>9.8799999999999999E-2</v>
      </c>
      <c r="DA174">
        <v>0.11559999999999999</v>
      </c>
      <c r="DB174">
        <v>0.14949999999999999</v>
      </c>
      <c r="DC174">
        <v>0.3049</v>
      </c>
      <c r="DD174">
        <v>4.7399999999999998E-2</v>
      </c>
      <c r="DE174">
        <v>0.125</v>
      </c>
      <c r="DF174" t="s">
        <v>35</v>
      </c>
      <c r="DG174">
        <v>0.25740000000000002</v>
      </c>
      <c r="DH174">
        <v>8.5699999999999998E-2</v>
      </c>
      <c r="DI174">
        <v>0.25840000000000002</v>
      </c>
      <c r="DJ174">
        <v>0.25969999999999999</v>
      </c>
      <c r="DK174" t="s">
        <v>35</v>
      </c>
      <c r="DL174">
        <v>0.57689999999999997</v>
      </c>
      <c r="DM174">
        <v>0.25</v>
      </c>
      <c r="DN174">
        <v>0.14549999999999999</v>
      </c>
      <c r="DO174" t="s">
        <v>35</v>
      </c>
      <c r="DP174">
        <v>0.21590000000000001</v>
      </c>
      <c r="DQ174">
        <v>9.5899999999999999E-2</v>
      </c>
      <c r="DR174">
        <v>8.2500000000000004E-2</v>
      </c>
      <c r="DS174">
        <v>0.34510000000000002</v>
      </c>
      <c r="DT174">
        <v>0.1588</v>
      </c>
      <c r="DU174">
        <v>8.8200000000000001E-2</v>
      </c>
      <c r="DV174">
        <v>8.2900000000000001E-2</v>
      </c>
      <c r="DW174">
        <v>0.2157</v>
      </c>
      <c r="DX174">
        <v>0.1905</v>
      </c>
      <c r="DY174" t="s">
        <v>35</v>
      </c>
      <c r="DZ174">
        <v>0.25</v>
      </c>
      <c r="EA174">
        <v>0.1928</v>
      </c>
      <c r="EB174">
        <v>7.7200000000000005E-2</v>
      </c>
      <c r="EC174">
        <v>0.1333</v>
      </c>
      <c r="ED174" t="s">
        <v>35</v>
      </c>
      <c r="EE174">
        <v>0.1196</v>
      </c>
      <c r="EF174" t="s">
        <v>35</v>
      </c>
      <c r="EG174">
        <v>0.1062</v>
      </c>
      <c r="EH174">
        <v>0.1651</v>
      </c>
      <c r="EI174">
        <v>0.1855</v>
      </c>
      <c r="EJ174">
        <v>0.1472</v>
      </c>
      <c r="EK174">
        <v>0.17780000000000001</v>
      </c>
      <c r="EL174">
        <v>0.2273</v>
      </c>
      <c r="EM174">
        <v>0.36</v>
      </c>
      <c r="EN174">
        <v>0.2258</v>
      </c>
      <c r="EO174">
        <v>0.1459</v>
      </c>
      <c r="EP174">
        <v>0.104</v>
      </c>
      <c r="EQ174">
        <v>0.10299999999999999</v>
      </c>
      <c r="ER174" t="s">
        <v>35</v>
      </c>
      <c r="ES174" t="s">
        <v>35</v>
      </c>
      <c r="ET174">
        <v>0.1143</v>
      </c>
      <c r="EU174" t="s">
        <v>35</v>
      </c>
      <c r="EV174">
        <v>0.1308</v>
      </c>
      <c r="EW174" t="s">
        <v>35</v>
      </c>
      <c r="EX174">
        <v>0.16539999999999999</v>
      </c>
      <c r="EY174">
        <v>0.1724</v>
      </c>
      <c r="EZ174" t="s">
        <v>31</v>
      </c>
      <c r="FA174" t="s">
        <v>31</v>
      </c>
      <c r="FB174" t="s">
        <v>31</v>
      </c>
      <c r="FC174" t="s">
        <v>31</v>
      </c>
      <c r="FD174" t="s">
        <v>31</v>
      </c>
      <c r="FE174" t="s">
        <v>31</v>
      </c>
      <c r="FF174" t="s">
        <v>31</v>
      </c>
      <c r="FG174" t="s">
        <v>31</v>
      </c>
      <c r="FH174" t="s">
        <v>31</v>
      </c>
      <c r="FI174" t="s">
        <v>31</v>
      </c>
    </row>
    <row r="175" spans="1:165" x14ac:dyDescent="0.25">
      <c r="A175">
        <v>6</v>
      </c>
      <c r="B175" t="s">
        <v>111</v>
      </c>
      <c r="C175" t="s">
        <v>36</v>
      </c>
      <c r="D175">
        <v>0</v>
      </c>
      <c r="E175" t="s">
        <v>35</v>
      </c>
      <c r="F175" t="s">
        <v>35</v>
      </c>
      <c r="G175" t="s">
        <v>35</v>
      </c>
      <c r="H175" t="s">
        <v>35</v>
      </c>
      <c r="I175" t="s">
        <v>35</v>
      </c>
      <c r="J175" t="s">
        <v>35</v>
      </c>
      <c r="K175">
        <v>0</v>
      </c>
      <c r="L175" t="s">
        <v>35</v>
      </c>
      <c r="M175">
        <v>0</v>
      </c>
      <c r="N175">
        <v>0</v>
      </c>
      <c r="O175" t="s">
        <v>35</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t="s">
        <v>35</v>
      </c>
      <c r="BA175">
        <v>0</v>
      </c>
      <c r="BB175">
        <v>0</v>
      </c>
      <c r="BC175">
        <v>0</v>
      </c>
      <c r="BD175">
        <v>0</v>
      </c>
      <c r="BE175">
        <v>0</v>
      </c>
      <c r="BF175">
        <v>0</v>
      </c>
      <c r="BG175">
        <v>0</v>
      </c>
      <c r="BH175">
        <v>0</v>
      </c>
      <c r="BI175" t="s">
        <v>35</v>
      </c>
      <c r="BJ175">
        <v>0</v>
      </c>
      <c r="BK175">
        <v>0</v>
      </c>
      <c r="BL175" t="s">
        <v>35</v>
      </c>
      <c r="BM175">
        <v>0</v>
      </c>
      <c r="BN175">
        <v>0</v>
      </c>
      <c r="BO175">
        <v>0</v>
      </c>
      <c r="BP175">
        <v>0</v>
      </c>
      <c r="BQ175">
        <v>0</v>
      </c>
      <c r="BR175">
        <v>0</v>
      </c>
      <c r="BS175">
        <v>0</v>
      </c>
      <c r="BT175">
        <v>0</v>
      </c>
      <c r="BU175">
        <v>0</v>
      </c>
      <c r="BV175">
        <v>0</v>
      </c>
      <c r="BW175">
        <v>0</v>
      </c>
      <c r="BX175">
        <v>0</v>
      </c>
      <c r="BY175">
        <v>0</v>
      </c>
      <c r="BZ175">
        <v>0</v>
      </c>
      <c r="CA175">
        <v>0</v>
      </c>
      <c r="CB175">
        <v>0</v>
      </c>
      <c r="CC175">
        <v>0</v>
      </c>
      <c r="CD175" t="s">
        <v>35</v>
      </c>
      <c r="CE175">
        <v>0</v>
      </c>
      <c r="CF175">
        <v>0</v>
      </c>
      <c r="CG175">
        <v>0</v>
      </c>
      <c r="CH175">
        <v>0</v>
      </c>
      <c r="CI175">
        <v>0</v>
      </c>
      <c r="CJ175">
        <v>0</v>
      </c>
      <c r="CK175">
        <v>0</v>
      </c>
      <c r="CL175">
        <v>0</v>
      </c>
      <c r="CM175">
        <v>0</v>
      </c>
      <c r="CN175">
        <v>0</v>
      </c>
      <c r="CO175">
        <v>0</v>
      </c>
      <c r="CP175">
        <v>0</v>
      </c>
      <c r="CQ175">
        <v>0</v>
      </c>
      <c r="CR175">
        <v>0</v>
      </c>
      <c r="CS175">
        <v>0</v>
      </c>
      <c r="CT175">
        <v>0</v>
      </c>
      <c r="CU175">
        <v>0</v>
      </c>
      <c r="CV175" t="s">
        <v>35</v>
      </c>
      <c r="CW175">
        <v>0</v>
      </c>
      <c r="CX175">
        <v>0</v>
      </c>
      <c r="CY175">
        <v>0</v>
      </c>
      <c r="CZ175">
        <v>0</v>
      </c>
      <c r="DA175" t="s">
        <v>35</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t="s">
        <v>35</v>
      </c>
      <c r="EC175">
        <v>0</v>
      </c>
      <c r="ED175">
        <v>0</v>
      </c>
      <c r="EE175">
        <v>0</v>
      </c>
      <c r="EF175">
        <v>0</v>
      </c>
      <c r="EG175">
        <v>0</v>
      </c>
      <c r="EH175">
        <v>0</v>
      </c>
      <c r="EI175">
        <v>0</v>
      </c>
      <c r="EJ175" t="s">
        <v>35</v>
      </c>
      <c r="EK175">
        <v>0</v>
      </c>
      <c r="EL175">
        <v>0</v>
      </c>
      <c r="EM175">
        <v>0</v>
      </c>
      <c r="EN175">
        <v>0</v>
      </c>
      <c r="EO175">
        <v>0</v>
      </c>
      <c r="EP175" t="s">
        <v>35</v>
      </c>
      <c r="EQ175">
        <v>0</v>
      </c>
      <c r="ER175">
        <v>0</v>
      </c>
      <c r="ES175">
        <v>0</v>
      </c>
      <c r="ET175">
        <v>0</v>
      </c>
      <c r="EU175">
        <v>0</v>
      </c>
      <c r="EV175">
        <v>0</v>
      </c>
      <c r="EW175">
        <v>0</v>
      </c>
      <c r="EX175">
        <v>0</v>
      </c>
      <c r="EY175">
        <v>0</v>
      </c>
      <c r="EZ175" t="s">
        <v>31</v>
      </c>
      <c r="FA175" t="s">
        <v>31</v>
      </c>
      <c r="FB175" t="s">
        <v>31</v>
      </c>
      <c r="FC175" t="s">
        <v>31</v>
      </c>
      <c r="FD175" t="s">
        <v>31</v>
      </c>
      <c r="FE175" t="s">
        <v>31</v>
      </c>
      <c r="FF175" t="s">
        <v>31</v>
      </c>
      <c r="FG175" t="s">
        <v>31</v>
      </c>
      <c r="FH175" t="s">
        <v>31</v>
      </c>
      <c r="FI175" t="s">
        <v>31</v>
      </c>
    </row>
    <row r="176" spans="1:165" x14ac:dyDescent="0.25">
      <c r="A176">
        <v>7</v>
      </c>
      <c r="B176" t="s">
        <v>114</v>
      </c>
      <c r="C176">
        <v>2.64E-2</v>
      </c>
      <c r="D176">
        <v>2.3199999999999998E-2</v>
      </c>
      <c r="E176">
        <v>2.9899999999999999E-2</v>
      </c>
      <c r="F176">
        <v>2.93E-2</v>
      </c>
      <c r="G176">
        <v>4.9700000000000001E-2</v>
      </c>
      <c r="H176">
        <v>2.2100000000000002E-2</v>
      </c>
      <c r="I176">
        <v>2.8400000000000002E-2</v>
      </c>
      <c r="J176">
        <v>2.1999999999999999E-2</v>
      </c>
      <c r="K176">
        <v>1.8200000000000001E-2</v>
      </c>
      <c r="L176">
        <v>2.5000000000000001E-2</v>
      </c>
      <c r="M176">
        <v>2.5899999999999999E-2</v>
      </c>
      <c r="N176" t="s">
        <v>35</v>
      </c>
      <c r="O176">
        <v>0</v>
      </c>
      <c r="P176" t="s">
        <v>35</v>
      </c>
      <c r="Q176">
        <v>2.7900000000000001E-2</v>
      </c>
      <c r="R176">
        <v>0</v>
      </c>
      <c r="S176">
        <v>0</v>
      </c>
      <c r="T176" t="s">
        <v>35</v>
      </c>
      <c r="U176" t="s">
        <v>35</v>
      </c>
      <c r="V176" t="s">
        <v>35</v>
      </c>
      <c r="W176">
        <v>0</v>
      </c>
      <c r="X176" t="s">
        <v>35</v>
      </c>
      <c r="Y176" t="s">
        <v>35</v>
      </c>
      <c r="Z176" t="s">
        <v>35</v>
      </c>
      <c r="AA176" t="s">
        <v>35</v>
      </c>
      <c r="AB176" t="s">
        <v>35</v>
      </c>
      <c r="AC176" t="s">
        <v>35</v>
      </c>
      <c r="AD176">
        <v>0</v>
      </c>
      <c r="AE176">
        <v>3.0200000000000001E-2</v>
      </c>
      <c r="AF176" t="s">
        <v>35</v>
      </c>
      <c r="AG176" t="s">
        <v>35</v>
      </c>
      <c r="AH176" t="s">
        <v>35</v>
      </c>
      <c r="AI176" t="s">
        <v>35</v>
      </c>
      <c r="AJ176" t="s">
        <v>35</v>
      </c>
      <c r="AK176" t="s">
        <v>35</v>
      </c>
      <c r="AL176" t="s">
        <v>35</v>
      </c>
      <c r="AM176" t="s">
        <v>35</v>
      </c>
      <c r="AN176" t="s">
        <v>35</v>
      </c>
      <c r="AO176">
        <v>3.8199999999999998E-2</v>
      </c>
      <c r="AP176">
        <v>0</v>
      </c>
      <c r="AQ176" t="s">
        <v>35</v>
      </c>
      <c r="AR176" t="s">
        <v>35</v>
      </c>
      <c r="AS176" t="s">
        <v>35</v>
      </c>
      <c r="AT176">
        <v>2.2200000000000001E-2</v>
      </c>
      <c r="AU176" t="s">
        <v>35</v>
      </c>
      <c r="AV176" t="s">
        <v>35</v>
      </c>
      <c r="AW176">
        <v>2.5000000000000001E-2</v>
      </c>
      <c r="AX176">
        <v>0.1053</v>
      </c>
      <c r="AY176" t="s">
        <v>35</v>
      </c>
      <c r="AZ176" t="s">
        <v>35</v>
      </c>
      <c r="BA176">
        <v>0</v>
      </c>
      <c r="BB176" t="s">
        <v>35</v>
      </c>
      <c r="BC176">
        <v>0</v>
      </c>
      <c r="BD176" t="s">
        <v>35</v>
      </c>
      <c r="BE176" t="s">
        <v>35</v>
      </c>
      <c r="BF176" t="s">
        <v>35</v>
      </c>
      <c r="BG176" t="s">
        <v>35</v>
      </c>
      <c r="BH176" t="s">
        <v>35</v>
      </c>
      <c r="BI176">
        <v>2.8400000000000002E-2</v>
      </c>
      <c r="BJ176" t="s">
        <v>35</v>
      </c>
      <c r="BK176" t="s">
        <v>35</v>
      </c>
      <c r="BL176" t="s">
        <v>35</v>
      </c>
      <c r="BM176">
        <v>6.25E-2</v>
      </c>
      <c r="BN176" t="s">
        <v>35</v>
      </c>
      <c r="BO176" t="s">
        <v>35</v>
      </c>
      <c r="BP176" t="s">
        <v>35</v>
      </c>
      <c r="BQ176" t="s">
        <v>35</v>
      </c>
      <c r="BR176">
        <v>3.4500000000000003E-2</v>
      </c>
      <c r="BS176" t="s">
        <v>35</v>
      </c>
      <c r="BT176">
        <v>0</v>
      </c>
      <c r="BU176">
        <v>0</v>
      </c>
      <c r="BV176">
        <v>0</v>
      </c>
      <c r="BW176">
        <v>2.5999999999999999E-2</v>
      </c>
      <c r="BX176" t="s">
        <v>35</v>
      </c>
      <c r="BY176">
        <v>4.2700000000000002E-2</v>
      </c>
      <c r="BZ176" t="s">
        <v>35</v>
      </c>
      <c r="CA176" t="s">
        <v>35</v>
      </c>
      <c r="CB176">
        <v>3.95E-2</v>
      </c>
      <c r="CC176" t="s">
        <v>35</v>
      </c>
      <c r="CD176">
        <v>2.2800000000000001E-2</v>
      </c>
      <c r="CE176" t="s">
        <v>35</v>
      </c>
      <c r="CF176" t="s">
        <v>35</v>
      </c>
      <c r="CG176" t="s">
        <v>35</v>
      </c>
      <c r="CH176" t="s">
        <v>35</v>
      </c>
      <c r="CI176" t="s">
        <v>35</v>
      </c>
      <c r="CJ176">
        <v>6.5699999999999995E-2</v>
      </c>
      <c r="CK176">
        <v>0</v>
      </c>
      <c r="CL176">
        <v>3.49E-2</v>
      </c>
      <c r="CM176">
        <v>4.1700000000000001E-2</v>
      </c>
      <c r="CN176" t="s">
        <v>35</v>
      </c>
      <c r="CO176">
        <v>0</v>
      </c>
      <c r="CP176">
        <v>0</v>
      </c>
      <c r="CQ176">
        <v>0</v>
      </c>
      <c r="CR176" t="s">
        <v>35</v>
      </c>
      <c r="CS176" t="s">
        <v>35</v>
      </c>
      <c r="CT176" t="s">
        <v>35</v>
      </c>
      <c r="CU176">
        <v>0</v>
      </c>
      <c r="CV176">
        <v>2.6800000000000001E-2</v>
      </c>
      <c r="CW176" t="s">
        <v>35</v>
      </c>
      <c r="CX176">
        <v>3.44E-2</v>
      </c>
      <c r="CY176" t="s">
        <v>35</v>
      </c>
      <c r="CZ176" t="s">
        <v>35</v>
      </c>
      <c r="DA176" t="s">
        <v>35</v>
      </c>
      <c r="DB176" t="s">
        <v>35</v>
      </c>
      <c r="DC176">
        <v>3.6600000000000001E-2</v>
      </c>
      <c r="DD176" t="s">
        <v>35</v>
      </c>
      <c r="DE176">
        <v>0.1111</v>
      </c>
      <c r="DF176" t="s">
        <v>35</v>
      </c>
      <c r="DG176">
        <v>3.9600000000000003E-2</v>
      </c>
      <c r="DH176" t="s">
        <v>35</v>
      </c>
      <c r="DI176" t="s">
        <v>35</v>
      </c>
      <c r="DJ176" t="s">
        <v>35</v>
      </c>
      <c r="DK176">
        <v>0</v>
      </c>
      <c r="DL176">
        <v>0</v>
      </c>
      <c r="DM176" t="s">
        <v>35</v>
      </c>
      <c r="DN176" t="s">
        <v>35</v>
      </c>
      <c r="DO176" t="s">
        <v>35</v>
      </c>
      <c r="DP176">
        <v>1.9800000000000002E-2</v>
      </c>
      <c r="DQ176" t="s">
        <v>35</v>
      </c>
      <c r="DR176">
        <v>3.09E-2</v>
      </c>
      <c r="DS176">
        <v>0</v>
      </c>
      <c r="DT176" t="s">
        <v>35</v>
      </c>
      <c r="DU176" t="s">
        <v>35</v>
      </c>
      <c r="DV176">
        <v>0.1105</v>
      </c>
      <c r="DW176" t="s">
        <v>35</v>
      </c>
      <c r="DX176" t="s">
        <v>35</v>
      </c>
      <c r="DY176" t="s">
        <v>35</v>
      </c>
      <c r="DZ176" t="s">
        <v>35</v>
      </c>
      <c r="EA176" t="s">
        <v>35</v>
      </c>
      <c r="EB176">
        <v>2.1600000000000001E-2</v>
      </c>
      <c r="EC176">
        <v>0</v>
      </c>
      <c r="ED176" t="s">
        <v>35</v>
      </c>
      <c r="EE176" t="s">
        <v>35</v>
      </c>
      <c r="EF176">
        <v>0</v>
      </c>
      <c r="EG176" t="s">
        <v>35</v>
      </c>
      <c r="EH176">
        <v>2.8299999999999999E-2</v>
      </c>
      <c r="EI176" t="s">
        <v>35</v>
      </c>
      <c r="EJ176">
        <v>3.5499999999999997E-2</v>
      </c>
      <c r="EK176" t="s">
        <v>35</v>
      </c>
      <c r="EL176">
        <v>1.8700000000000001E-2</v>
      </c>
      <c r="EM176" t="s">
        <v>35</v>
      </c>
      <c r="EN176" t="s">
        <v>35</v>
      </c>
      <c r="EO176" t="s">
        <v>35</v>
      </c>
      <c r="EP176">
        <v>2.46E-2</v>
      </c>
      <c r="EQ176" t="s">
        <v>35</v>
      </c>
      <c r="ER176" t="s">
        <v>35</v>
      </c>
      <c r="ES176" t="s">
        <v>35</v>
      </c>
      <c r="ET176" t="s">
        <v>35</v>
      </c>
      <c r="EU176" t="s">
        <v>35</v>
      </c>
      <c r="EV176" t="s">
        <v>35</v>
      </c>
      <c r="EW176" t="s">
        <v>35</v>
      </c>
      <c r="EX176" t="s">
        <v>35</v>
      </c>
      <c r="EY176" t="s">
        <v>35</v>
      </c>
      <c r="EZ176" t="s">
        <v>31</v>
      </c>
      <c r="FA176" t="s">
        <v>31</v>
      </c>
      <c r="FB176" t="s">
        <v>31</v>
      </c>
      <c r="FC176" t="s">
        <v>31</v>
      </c>
      <c r="FD176" t="s">
        <v>31</v>
      </c>
      <c r="FE176" t="s">
        <v>31</v>
      </c>
      <c r="FF176" t="s">
        <v>31</v>
      </c>
      <c r="FG176" t="s">
        <v>31</v>
      </c>
      <c r="FH176" t="s">
        <v>31</v>
      </c>
      <c r="FI176" t="s">
        <v>31</v>
      </c>
    </row>
    <row r="177" spans="1:165" x14ac:dyDescent="0.25">
      <c r="A177">
        <v>8</v>
      </c>
      <c r="B177" t="s">
        <v>117</v>
      </c>
      <c r="C177" t="s">
        <v>36</v>
      </c>
      <c r="D177">
        <v>0</v>
      </c>
      <c r="E177" t="s">
        <v>35</v>
      </c>
      <c r="F177" t="s">
        <v>35</v>
      </c>
      <c r="G177">
        <v>0</v>
      </c>
      <c r="H177" t="s">
        <v>36</v>
      </c>
      <c r="I177" t="s">
        <v>36</v>
      </c>
      <c r="J177" t="s">
        <v>35</v>
      </c>
      <c r="K177">
        <v>0</v>
      </c>
      <c r="L177" t="s">
        <v>35</v>
      </c>
      <c r="M177" t="s">
        <v>35</v>
      </c>
      <c r="N177">
        <v>0</v>
      </c>
      <c r="O177">
        <v>0</v>
      </c>
      <c r="P177">
        <v>0</v>
      </c>
      <c r="Q177" t="s">
        <v>35</v>
      </c>
      <c r="R177">
        <v>0</v>
      </c>
      <c r="S177">
        <v>0</v>
      </c>
      <c r="T177">
        <v>0</v>
      </c>
      <c r="U177">
        <v>0</v>
      </c>
      <c r="V177">
        <v>0</v>
      </c>
      <c r="W177">
        <v>0</v>
      </c>
      <c r="X177">
        <v>0</v>
      </c>
      <c r="Y177">
        <v>0</v>
      </c>
      <c r="Z177">
        <v>0</v>
      </c>
      <c r="AA177" t="s">
        <v>35</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t="s">
        <v>35</v>
      </c>
      <c r="BH177">
        <v>0</v>
      </c>
      <c r="BI177">
        <v>0</v>
      </c>
      <c r="BJ177">
        <v>0</v>
      </c>
      <c r="BK177">
        <v>0</v>
      </c>
      <c r="BL177">
        <v>0</v>
      </c>
      <c r="BM177">
        <v>0</v>
      </c>
      <c r="BN177">
        <v>0</v>
      </c>
      <c r="BO177">
        <v>0</v>
      </c>
      <c r="BP177">
        <v>0</v>
      </c>
      <c r="BQ177" t="s">
        <v>35</v>
      </c>
      <c r="BR177">
        <v>0</v>
      </c>
      <c r="BS177">
        <v>0</v>
      </c>
      <c r="BT177">
        <v>0</v>
      </c>
      <c r="BU177">
        <v>0</v>
      </c>
      <c r="BV177">
        <v>0</v>
      </c>
      <c r="BW177">
        <v>0</v>
      </c>
      <c r="BX177">
        <v>0</v>
      </c>
      <c r="BY177" t="s">
        <v>35</v>
      </c>
      <c r="BZ177">
        <v>0</v>
      </c>
      <c r="CA177">
        <v>0</v>
      </c>
      <c r="CB177" t="s">
        <v>35</v>
      </c>
      <c r="CC177">
        <v>0</v>
      </c>
      <c r="CD177">
        <v>0</v>
      </c>
      <c r="CE177">
        <v>0</v>
      </c>
      <c r="CF177">
        <v>0</v>
      </c>
      <c r="CG177">
        <v>0</v>
      </c>
      <c r="CH177">
        <v>0</v>
      </c>
      <c r="CI177">
        <v>0</v>
      </c>
      <c r="CJ177">
        <v>0</v>
      </c>
      <c r="CK177">
        <v>0</v>
      </c>
      <c r="CL177" t="s">
        <v>35</v>
      </c>
      <c r="CM177">
        <v>0</v>
      </c>
      <c r="CN177">
        <v>0</v>
      </c>
      <c r="CO177">
        <v>0</v>
      </c>
      <c r="CP177">
        <v>0</v>
      </c>
      <c r="CQ177">
        <v>0</v>
      </c>
      <c r="CR177">
        <v>0</v>
      </c>
      <c r="CS177">
        <v>0</v>
      </c>
      <c r="CT177">
        <v>0</v>
      </c>
      <c r="CU177">
        <v>0</v>
      </c>
      <c r="CV177">
        <v>0</v>
      </c>
      <c r="CW177" t="s">
        <v>35</v>
      </c>
      <c r="CX177">
        <v>0</v>
      </c>
      <c r="CY177">
        <v>0</v>
      </c>
      <c r="CZ177" t="s">
        <v>35</v>
      </c>
      <c r="DA177" t="s">
        <v>35</v>
      </c>
      <c r="DB177" t="s">
        <v>35</v>
      </c>
      <c r="DC177">
        <v>0</v>
      </c>
      <c r="DD177" t="s">
        <v>35</v>
      </c>
      <c r="DE177">
        <v>0</v>
      </c>
      <c r="DF177">
        <v>0</v>
      </c>
      <c r="DG177">
        <v>0</v>
      </c>
      <c r="DH177">
        <v>0</v>
      </c>
      <c r="DI177">
        <v>0</v>
      </c>
      <c r="DJ177">
        <v>0</v>
      </c>
      <c r="DK177">
        <v>0</v>
      </c>
      <c r="DL177">
        <v>0</v>
      </c>
      <c r="DM177">
        <v>0</v>
      </c>
      <c r="DN177">
        <v>0</v>
      </c>
      <c r="DO177">
        <v>0</v>
      </c>
      <c r="DP177" t="s">
        <v>35</v>
      </c>
      <c r="DQ177">
        <v>0</v>
      </c>
      <c r="DR177">
        <v>0</v>
      </c>
      <c r="DS177">
        <v>0</v>
      </c>
      <c r="DT177">
        <v>0</v>
      </c>
      <c r="DU177">
        <v>0</v>
      </c>
      <c r="DV177" t="s">
        <v>35</v>
      </c>
      <c r="DW177">
        <v>0</v>
      </c>
      <c r="DX177">
        <v>0</v>
      </c>
      <c r="DY177">
        <v>0</v>
      </c>
      <c r="DZ177">
        <v>0</v>
      </c>
      <c r="EA177">
        <v>0</v>
      </c>
      <c r="EB177">
        <v>0</v>
      </c>
      <c r="EC177">
        <v>0</v>
      </c>
      <c r="ED177">
        <v>0</v>
      </c>
      <c r="EE177">
        <v>0</v>
      </c>
      <c r="EF177">
        <v>0</v>
      </c>
      <c r="EG177" t="s">
        <v>35</v>
      </c>
      <c r="EH177" t="s">
        <v>35</v>
      </c>
      <c r="EI177">
        <v>0</v>
      </c>
      <c r="EJ177" t="s">
        <v>35</v>
      </c>
      <c r="EK177">
        <v>0</v>
      </c>
      <c r="EL177" t="s">
        <v>35</v>
      </c>
      <c r="EM177">
        <v>0</v>
      </c>
      <c r="EN177">
        <v>0</v>
      </c>
      <c r="EO177">
        <v>0</v>
      </c>
      <c r="EP177">
        <v>0</v>
      </c>
      <c r="EQ177">
        <v>0</v>
      </c>
      <c r="ER177">
        <v>0</v>
      </c>
      <c r="ES177">
        <v>0</v>
      </c>
      <c r="ET177">
        <v>0</v>
      </c>
      <c r="EU177">
        <v>0</v>
      </c>
      <c r="EV177">
        <v>0</v>
      </c>
      <c r="EW177">
        <v>0</v>
      </c>
      <c r="EX177">
        <v>0</v>
      </c>
      <c r="EY177">
        <v>0</v>
      </c>
      <c r="EZ177" t="s">
        <v>31</v>
      </c>
      <c r="FA177" t="s">
        <v>31</v>
      </c>
      <c r="FB177" t="s">
        <v>31</v>
      </c>
      <c r="FC177" t="s">
        <v>31</v>
      </c>
      <c r="FD177" t="s">
        <v>31</v>
      </c>
      <c r="FE177" t="s">
        <v>31</v>
      </c>
      <c r="FF177" t="s">
        <v>31</v>
      </c>
      <c r="FG177" t="s">
        <v>31</v>
      </c>
      <c r="FH177" t="s">
        <v>31</v>
      </c>
      <c r="FI177" t="s">
        <v>31</v>
      </c>
    </row>
    <row r="178" spans="1:165" x14ac:dyDescent="0.25">
      <c r="A178">
        <v>9</v>
      </c>
      <c r="B178" t="s">
        <v>120</v>
      </c>
      <c r="C178">
        <v>2.0899999999999998E-2</v>
      </c>
      <c r="D178">
        <v>1.3299999999999999E-2</v>
      </c>
      <c r="E178">
        <v>4.8599999999999997E-2</v>
      </c>
      <c r="F178">
        <v>1.67E-2</v>
      </c>
      <c r="G178">
        <v>5.4999999999999997E-3</v>
      </c>
      <c r="H178">
        <v>2.23E-2</v>
      </c>
      <c r="I178">
        <v>1.34E-2</v>
      </c>
      <c r="J178">
        <v>3.2099999999999997E-2</v>
      </c>
      <c r="K178">
        <v>6.7999999999999996E-3</v>
      </c>
      <c r="L178">
        <v>2.3199999999999998E-2</v>
      </c>
      <c r="M178">
        <v>2.47E-2</v>
      </c>
      <c r="N178">
        <v>0</v>
      </c>
      <c r="O178">
        <v>0</v>
      </c>
      <c r="P178">
        <v>0</v>
      </c>
      <c r="Q178">
        <v>2.64E-2</v>
      </c>
      <c r="R178" t="s">
        <v>35</v>
      </c>
      <c r="S178">
        <v>0</v>
      </c>
      <c r="T178" t="s">
        <v>35</v>
      </c>
      <c r="U178">
        <v>0</v>
      </c>
      <c r="V178">
        <v>0</v>
      </c>
      <c r="W178" t="s">
        <v>35</v>
      </c>
      <c r="X178" t="s">
        <v>35</v>
      </c>
      <c r="Y178">
        <v>0</v>
      </c>
      <c r="Z178">
        <v>0</v>
      </c>
      <c r="AA178" t="s">
        <v>35</v>
      </c>
      <c r="AB178" t="s">
        <v>35</v>
      </c>
      <c r="AC178">
        <v>0</v>
      </c>
      <c r="AD178" t="s">
        <v>35</v>
      </c>
      <c r="AE178">
        <v>2.64E-2</v>
      </c>
      <c r="AF178" t="s">
        <v>35</v>
      </c>
      <c r="AG178" t="s">
        <v>35</v>
      </c>
      <c r="AH178" t="s">
        <v>35</v>
      </c>
      <c r="AI178" t="s">
        <v>35</v>
      </c>
      <c r="AJ178">
        <v>0</v>
      </c>
      <c r="AK178">
        <v>0</v>
      </c>
      <c r="AL178">
        <v>0</v>
      </c>
      <c r="AM178">
        <v>4.02E-2</v>
      </c>
      <c r="AN178">
        <v>0</v>
      </c>
      <c r="AO178">
        <v>0</v>
      </c>
      <c r="AP178">
        <v>0</v>
      </c>
      <c r="AQ178">
        <v>0</v>
      </c>
      <c r="AR178" t="s">
        <v>35</v>
      </c>
      <c r="AS178">
        <v>0</v>
      </c>
      <c r="AT178">
        <v>2.2200000000000001E-2</v>
      </c>
      <c r="AU178">
        <v>0</v>
      </c>
      <c r="AV178">
        <v>0</v>
      </c>
      <c r="AW178" t="s">
        <v>35</v>
      </c>
      <c r="AX178">
        <v>0</v>
      </c>
      <c r="AY178" t="s">
        <v>35</v>
      </c>
      <c r="AZ178" t="s">
        <v>35</v>
      </c>
      <c r="BA178">
        <v>0</v>
      </c>
      <c r="BB178" t="s">
        <v>35</v>
      </c>
      <c r="BC178">
        <v>0</v>
      </c>
      <c r="BD178">
        <v>0.1053</v>
      </c>
      <c r="BE178">
        <v>0</v>
      </c>
      <c r="BF178">
        <v>0</v>
      </c>
      <c r="BG178">
        <v>0</v>
      </c>
      <c r="BH178">
        <v>0</v>
      </c>
      <c r="BI178">
        <v>7.1099999999999997E-2</v>
      </c>
      <c r="BJ178">
        <v>5.5599999999999997E-2</v>
      </c>
      <c r="BK178" t="s">
        <v>35</v>
      </c>
      <c r="BL178" t="s">
        <v>35</v>
      </c>
      <c r="BM178" t="s">
        <v>35</v>
      </c>
      <c r="BN178">
        <v>0</v>
      </c>
      <c r="BO178">
        <v>0</v>
      </c>
      <c r="BP178">
        <v>0</v>
      </c>
      <c r="BQ178" t="s">
        <v>35</v>
      </c>
      <c r="BR178">
        <v>0</v>
      </c>
      <c r="BS178" t="s">
        <v>35</v>
      </c>
      <c r="BT178">
        <v>9.6799999999999997E-2</v>
      </c>
      <c r="BU178">
        <v>0</v>
      </c>
      <c r="BV178">
        <v>0</v>
      </c>
      <c r="BW178">
        <v>2.5999999999999999E-2</v>
      </c>
      <c r="BX178" t="s">
        <v>35</v>
      </c>
      <c r="BY178">
        <v>0</v>
      </c>
      <c r="BZ178" t="s">
        <v>35</v>
      </c>
      <c r="CA178" t="s">
        <v>35</v>
      </c>
      <c r="CB178" t="s">
        <v>35</v>
      </c>
      <c r="CC178">
        <v>0</v>
      </c>
      <c r="CD178">
        <v>4.07E-2</v>
      </c>
      <c r="CE178">
        <v>0</v>
      </c>
      <c r="CF178">
        <v>0</v>
      </c>
      <c r="CG178">
        <v>3.8699999999999998E-2</v>
      </c>
      <c r="CH178">
        <v>0</v>
      </c>
      <c r="CI178" t="s">
        <v>35</v>
      </c>
      <c r="CJ178">
        <v>0</v>
      </c>
      <c r="CK178">
        <v>3.9100000000000003E-2</v>
      </c>
      <c r="CL178">
        <v>3.2599999999999997E-2</v>
      </c>
      <c r="CM178" t="s">
        <v>35</v>
      </c>
      <c r="CN178" t="s">
        <v>35</v>
      </c>
      <c r="CO178">
        <v>0</v>
      </c>
      <c r="CP178">
        <v>0</v>
      </c>
      <c r="CQ178" t="s">
        <v>35</v>
      </c>
      <c r="CR178">
        <v>0</v>
      </c>
      <c r="CS178" t="s">
        <v>35</v>
      </c>
      <c r="CT178" t="s">
        <v>35</v>
      </c>
      <c r="CU178">
        <v>0</v>
      </c>
      <c r="CV178">
        <v>3.1300000000000001E-2</v>
      </c>
      <c r="CW178">
        <v>0</v>
      </c>
      <c r="CX178">
        <v>0</v>
      </c>
      <c r="CY178">
        <v>9.0899999999999995E-2</v>
      </c>
      <c r="CZ178">
        <v>0</v>
      </c>
      <c r="DA178" t="s">
        <v>35</v>
      </c>
      <c r="DB178">
        <v>0</v>
      </c>
      <c r="DC178">
        <v>3.6600000000000001E-2</v>
      </c>
      <c r="DD178" t="s">
        <v>35</v>
      </c>
      <c r="DE178">
        <v>0</v>
      </c>
      <c r="DF178">
        <v>0</v>
      </c>
      <c r="DG178">
        <v>0</v>
      </c>
      <c r="DH178" t="s">
        <v>35</v>
      </c>
      <c r="DI178" t="s">
        <v>35</v>
      </c>
      <c r="DJ178">
        <v>7.7899999999999997E-2</v>
      </c>
      <c r="DK178" t="s">
        <v>35</v>
      </c>
      <c r="DL178">
        <v>0</v>
      </c>
      <c r="DM178">
        <v>0</v>
      </c>
      <c r="DN178">
        <v>0</v>
      </c>
      <c r="DO178">
        <v>0.14630000000000001</v>
      </c>
      <c r="DP178" t="s">
        <v>35</v>
      </c>
      <c r="DQ178" t="s">
        <v>35</v>
      </c>
      <c r="DR178" t="s">
        <v>35</v>
      </c>
      <c r="DS178" t="s">
        <v>35</v>
      </c>
      <c r="DT178" t="s">
        <v>35</v>
      </c>
      <c r="DU178" t="s">
        <v>35</v>
      </c>
      <c r="DV178">
        <v>0</v>
      </c>
      <c r="DW178">
        <v>0</v>
      </c>
      <c r="DX178">
        <v>7.1400000000000005E-2</v>
      </c>
      <c r="DY178">
        <v>0</v>
      </c>
      <c r="DZ178">
        <v>0</v>
      </c>
      <c r="EA178">
        <v>0</v>
      </c>
      <c r="EB178">
        <v>0.14810000000000001</v>
      </c>
      <c r="EC178">
        <v>0</v>
      </c>
      <c r="ED178">
        <v>0</v>
      </c>
      <c r="EE178">
        <v>0</v>
      </c>
      <c r="EF178">
        <v>0</v>
      </c>
      <c r="EG178">
        <v>0</v>
      </c>
      <c r="EH178">
        <v>4.2500000000000003E-2</v>
      </c>
      <c r="EI178">
        <v>0</v>
      </c>
      <c r="EJ178">
        <v>0</v>
      </c>
      <c r="EK178">
        <v>0</v>
      </c>
      <c r="EL178">
        <v>0</v>
      </c>
      <c r="EM178">
        <v>0</v>
      </c>
      <c r="EN178">
        <v>0</v>
      </c>
      <c r="EO178">
        <v>0</v>
      </c>
      <c r="EP178">
        <v>6.2399999999999997E-2</v>
      </c>
      <c r="EQ178">
        <v>0</v>
      </c>
      <c r="ER178">
        <v>0</v>
      </c>
      <c r="ES178" t="s">
        <v>35</v>
      </c>
      <c r="ET178" t="s">
        <v>35</v>
      </c>
      <c r="EU178">
        <v>0</v>
      </c>
      <c r="EV178">
        <v>0</v>
      </c>
      <c r="EW178" t="s">
        <v>35</v>
      </c>
      <c r="EX178">
        <v>4.7199999999999999E-2</v>
      </c>
      <c r="EY178">
        <v>0</v>
      </c>
      <c r="EZ178" t="s">
        <v>31</v>
      </c>
      <c r="FA178" t="s">
        <v>31</v>
      </c>
      <c r="FB178" t="s">
        <v>31</v>
      </c>
      <c r="FC178" t="s">
        <v>31</v>
      </c>
      <c r="FD178" t="s">
        <v>31</v>
      </c>
      <c r="FE178" t="s">
        <v>31</v>
      </c>
      <c r="FF178" t="s">
        <v>31</v>
      </c>
      <c r="FG178" t="s">
        <v>31</v>
      </c>
      <c r="FH178" t="s">
        <v>31</v>
      </c>
      <c r="FI178" t="s">
        <v>31</v>
      </c>
    </row>
    <row r="179" spans="1:165" x14ac:dyDescent="0.25">
      <c r="A179">
        <v>10</v>
      </c>
      <c r="B179" t="s">
        <v>123</v>
      </c>
      <c r="C179" t="s">
        <v>35</v>
      </c>
      <c r="D179">
        <v>0</v>
      </c>
      <c r="E179">
        <v>0</v>
      </c>
      <c r="F179">
        <v>0</v>
      </c>
      <c r="G179">
        <v>0</v>
      </c>
      <c r="H179">
        <v>0</v>
      </c>
      <c r="I179">
        <v>0</v>
      </c>
      <c r="J179">
        <v>0</v>
      </c>
      <c r="K179" t="s">
        <v>35</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t="s">
        <v>35</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t="s">
        <v>31</v>
      </c>
      <c r="FA179" t="s">
        <v>31</v>
      </c>
      <c r="FB179" t="s">
        <v>31</v>
      </c>
      <c r="FC179" t="s">
        <v>31</v>
      </c>
      <c r="FD179" t="s">
        <v>31</v>
      </c>
      <c r="FE179" t="s">
        <v>31</v>
      </c>
      <c r="FF179" t="s">
        <v>31</v>
      </c>
      <c r="FG179" t="s">
        <v>31</v>
      </c>
      <c r="FH179" t="s">
        <v>31</v>
      </c>
      <c r="FI179" t="s">
        <v>31</v>
      </c>
    </row>
    <row r="180" spans="1:165" x14ac:dyDescent="0.25">
      <c r="A180">
        <v>11</v>
      </c>
      <c r="B180" t="s">
        <v>126</v>
      </c>
      <c r="C180">
        <v>3.7400000000000003E-2</v>
      </c>
      <c r="D180">
        <v>3.7900000000000003E-2</v>
      </c>
      <c r="E180">
        <v>4.02E-2</v>
      </c>
      <c r="F180">
        <v>2.9700000000000001E-2</v>
      </c>
      <c r="G180">
        <v>6.08E-2</v>
      </c>
      <c r="H180">
        <v>3.6499999999999998E-2</v>
      </c>
      <c r="I180">
        <v>3.32E-2</v>
      </c>
      <c r="J180">
        <v>3.9300000000000002E-2</v>
      </c>
      <c r="K180">
        <v>3.1899999999999998E-2</v>
      </c>
      <c r="L180">
        <v>3.9899999999999998E-2</v>
      </c>
      <c r="M180">
        <v>3.5999999999999997E-2</v>
      </c>
      <c r="N180" t="s">
        <v>35</v>
      </c>
      <c r="O180">
        <v>0</v>
      </c>
      <c r="P180">
        <v>0</v>
      </c>
      <c r="Q180">
        <v>4.0300000000000002E-2</v>
      </c>
      <c r="R180" t="s">
        <v>35</v>
      </c>
      <c r="S180" t="s">
        <v>35</v>
      </c>
      <c r="T180" t="s">
        <v>35</v>
      </c>
      <c r="U180" t="s">
        <v>35</v>
      </c>
      <c r="V180">
        <v>8.3299999999999999E-2</v>
      </c>
      <c r="W180" t="s">
        <v>35</v>
      </c>
      <c r="X180">
        <v>5.9799999999999999E-2</v>
      </c>
      <c r="Y180">
        <v>7.4499999999999997E-2</v>
      </c>
      <c r="Z180">
        <v>2.6499999999999999E-2</v>
      </c>
      <c r="AA180" t="s">
        <v>35</v>
      </c>
      <c r="AB180" t="s">
        <v>35</v>
      </c>
      <c r="AC180">
        <v>0</v>
      </c>
      <c r="AD180" t="s">
        <v>35</v>
      </c>
      <c r="AE180">
        <v>4.3400000000000001E-2</v>
      </c>
      <c r="AF180">
        <v>6.9599999999999995E-2</v>
      </c>
      <c r="AG180" t="s">
        <v>35</v>
      </c>
      <c r="AH180" t="s">
        <v>35</v>
      </c>
      <c r="AI180" t="s">
        <v>35</v>
      </c>
      <c r="AJ180" t="s">
        <v>35</v>
      </c>
      <c r="AK180" t="s">
        <v>35</v>
      </c>
      <c r="AL180" t="s">
        <v>35</v>
      </c>
      <c r="AM180" t="s">
        <v>35</v>
      </c>
      <c r="AN180" t="s">
        <v>35</v>
      </c>
      <c r="AO180">
        <v>3.8199999999999998E-2</v>
      </c>
      <c r="AP180">
        <v>0</v>
      </c>
      <c r="AQ180" t="s">
        <v>35</v>
      </c>
      <c r="AR180" t="s">
        <v>35</v>
      </c>
      <c r="AS180" t="s">
        <v>35</v>
      </c>
      <c r="AT180">
        <v>3.3300000000000003E-2</v>
      </c>
      <c r="AU180">
        <v>4.3799999999999999E-2</v>
      </c>
      <c r="AV180" t="s">
        <v>35</v>
      </c>
      <c r="AW180">
        <v>4.1700000000000001E-2</v>
      </c>
      <c r="AX180" t="s">
        <v>35</v>
      </c>
      <c r="AY180" t="s">
        <v>35</v>
      </c>
      <c r="AZ180" t="s">
        <v>35</v>
      </c>
      <c r="BA180">
        <v>0</v>
      </c>
      <c r="BB180" t="s">
        <v>35</v>
      </c>
      <c r="BC180" t="s">
        <v>35</v>
      </c>
      <c r="BD180" t="s">
        <v>35</v>
      </c>
      <c r="BE180" t="s">
        <v>35</v>
      </c>
      <c r="BF180" t="s">
        <v>35</v>
      </c>
      <c r="BG180" t="s">
        <v>35</v>
      </c>
      <c r="BH180">
        <v>0</v>
      </c>
      <c r="BI180">
        <v>3.7900000000000003E-2</v>
      </c>
      <c r="BJ180">
        <v>7.4099999999999999E-2</v>
      </c>
      <c r="BK180" t="s">
        <v>35</v>
      </c>
      <c r="BL180" t="s">
        <v>35</v>
      </c>
      <c r="BM180">
        <v>6.25E-2</v>
      </c>
      <c r="BN180" t="s">
        <v>35</v>
      </c>
      <c r="BO180" t="s">
        <v>35</v>
      </c>
      <c r="BP180">
        <v>4.5100000000000001E-2</v>
      </c>
      <c r="BQ180" t="s">
        <v>35</v>
      </c>
      <c r="BR180" t="s">
        <v>35</v>
      </c>
      <c r="BS180" t="s">
        <v>35</v>
      </c>
      <c r="BT180" t="s">
        <v>35</v>
      </c>
      <c r="BU180" t="s">
        <v>35</v>
      </c>
      <c r="BV180" t="s">
        <v>35</v>
      </c>
      <c r="BW180">
        <v>3.9E-2</v>
      </c>
      <c r="BX180" t="s">
        <v>35</v>
      </c>
      <c r="BY180" t="s">
        <v>35</v>
      </c>
      <c r="BZ180" t="s">
        <v>35</v>
      </c>
      <c r="CA180" t="s">
        <v>35</v>
      </c>
      <c r="CB180">
        <v>1.9800000000000002E-2</v>
      </c>
      <c r="CC180" t="s">
        <v>35</v>
      </c>
      <c r="CD180">
        <v>1.7899999999999999E-2</v>
      </c>
      <c r="CE180">
        <v>0.1111</v>
      </c>
      <c r="CF180" t="s">
        <v>35</v>
      </c>
      <c r="CG180">
        <v>4.5199999999999997E-2</v>
      </c>
      <c r="CH180" t="s">
        <v>35</v>
      </c>
      <c r="CI180" t="s">
        <v>35</v>
      </c>
      <c r="CJ180">
        <v>8.0299999999999996E-2</v>
      </c>
      <c r="CK180" t="s">
        <v>35</v>
      </c>
      <c r="CL180">
        <v>5.5800000000000002E-2</v>
      </c>
      <c r="CM180">
        <v>5.5599999999999997E-2</v>
      </c>
      <c r="CN180">
        <v>5.7700000000000001E-2</v>
      </c>
      <c r="CO180">
        <v>0</v>
      </c>
      <c r="CP180">
        <v>0</v>
      </c>
      <c r="CQ180" t="s">
        <v>35</v>
      </c>
      <c r="CR180">
        <v>4.7399999999999998E-2</v>
      </c>
      <c r="CS180">
        <v>5.8799999999999998E-2</v>
      </c>
      <c r="CT180" t="s">
        <v>35</v>
      </c>
      <c r="CU180" t="s">
        <v>35</v>
      </c>
      <c r="CV180">
        <v>2.6800000000000001E-2</v>
      </c>
      <c r="CW180" t="s">
        <v>35</v>
      </c>
      <c r="CX180">
        <v>3.44E-2</v>
      </c>
      <c r="CY180">
        <v>4.0899999999999999E-2</v>
      </c>
      <c r="CZ180">
        <v>3.6999999999999998E-2</v>
      </c>
      <c r="DA180" t="s">
        <v>35</v>
      </c>
      <c r="DB180" t="s">
        <v>35</v>
      </c>
      <c r="DC180">
        <v>4.8800000000000003E-2</v>
      </c>
      <c r="DD180">
        <v>4.2099999999999999E-2</v>
      </c>
      <c r="DE180">
        <v>0.1389</v>
      </c>
      <c r="DF180" t="s">
        <v>35</v>
      </c>
      <c r="DG180">
        <v>3.4700000000000002E-2</v>
      </c>
      <c r="DH180" t="s">
        <v>35</v>
      </c>
      <c r="DI180" t="s">
        <v>35</v>
      </c>
      <c r="DJ180" t="s">
        <v>35</v>
      </c>
      <c r="DK180" t="s">
        <v>35</v>
      </c>
      <c r="DL180" t="s">
        <v>35</v>
      </c>
      <c r="DM180" t="s">
        <v>35</v>
      </c>
      <c r="DN180" t="s">
        <v>35</v>
      </c>
      <c r="DO180" t="s">
        <v>35</v>
      </c>
      <c r="DP180">
        <v>4.8500000000000001E-2</v>
      </c>
      <c r="DQ180" t="s">
        <v>35</v>
      </c>
      <c r="DR180">
        <v>5.1499999999999997E-2</v>
      </c>
      <c r="DS180" t="s">
        <v>35</v>
      </c>
      <c r="DT180">
        <v>3.5299999999999998E-2</v>
      </c>
      <c r="DU180" t="s">
        <v>35</v>
      </c>
      <c r="DV180">
        <v>6.6299999999999998E-2</v>
      </c>
      <c r="DW180" t="s">
        <v>35</v>
      </c>
      <c r="DX180" t="s">
        <v>35</v>
      </c>
      <c r="DY180" t="s">
        <v>35</v>
      </c>
      <c r="DZ180" t="s">
        <v>35</v>
      </c>
      <c r="EA180">
        <v>5.4199999999999998E-2</v>
      </c>
      <c r="EB180">
        <v>2.47E-2</v>
      </c>
      <c r="EC180" t="s">
        <v>35</v>
      </c>
      <c r="ED180" t="s">
        <v>35</v>
      </c>
      <c r="EE180" t="s">
        <v>35</v>
      </c>
      <c r="EF180">
        <v>0</v>
      </c>
      <c r="EG180" t="s">
        <v>35</v>
      </c>
      <c r="EH180">
        <v>3.3000000000000002E-2</v>
      </c>
      <c r="EI180" t="s">
        <v>35</v>
      </c>
      <c r="EJ180">
        <v>3.5499999999999997E-2</v>
      </c>
      <c r="EK180" t="s">
        <v>35</v>
      </c>
      <c r="EL180">
        <v>4.8099999999999997E-2</v>
      </c>
      <c r="EM180">
        <v>0.06</v>
      </c>
      <c r="EN180" t="s">
        <v>35</v>
      </c>
      <c r="EO180" t="s">
        <v>35</v>
      </c>
      <c r="EP180">
        <v>3.0200000000000001E-2</v>
      </c>
      <c r="EQ180" t="s">
        <v>35</v>
      </c>
      <c r="ER180" t="s">
        <v>35</v>
      </c>
      <c r="ES180" t="s">
        <v>35</v>
      </c>
      <c r="ET180" t="s">
        <v>35</v>
      </c>
      <c r="EU180" t="s">
        <v>35</v>
      </c>
      <c r="EV180">
        <v>5.6099999999999997E-2</v>
      </c>
      <c r="EW180" t="s">
        <v>35</v>
      </c>
      <c r="EX180">
        <v>6.3E-2</v>
      </c>
      <c r="EY180" t="s">
        <v>35</v>
      </c>
      <c r="EZ180" t="s">
        <v>31</v>
      </c>
      <c r="FA180" t="s">
        <v>31</v>
      </c>
      <c r="FB180" t="s">
        <v>31</v>
      </c>
      <c r="FC180" t="s">
        <v>31</v>
      </c>
      <c r="FD180" t="s">
        <v>31</v>
      </c>
      <c r="FE180" t="s">
        <v>31</v>
      </c>
      <c r="FF180" t="s">
        <v>31</v>
      </c>
      <c r="FG180" t="s">
        <v>31</v>
      </c>
      <c r="FH180" t="s">
        <v>31</v>
      </c>
      <c r="FI180" t="s">
        <v>31</v>
      </c>
    </row>
    <row r="181" spans="1:165" x14ac:dyDescent="0.25">
      <c r="A181">
        <v>12</v>
      </c>
      <c r="B181" t="s">
        <v>129</v>
      </c>
      <c r="C181">
        <v>0.38629999999999998</v>
      </c>
      <c r="D181">
        <v>0.32490000000000002</v>
      </c>
      <c r="E181">
        <v>0.32990000000000003</v>
      </c>
      <c r="F181">
        <v>0.55479999999999996</v>
      </c>
      <c r="G181">
        <v>0.30759999999999998</v>
      </c>
      <c r="H181">
        <v>0.4</v>
      </c>
      <c r="I181">
        <v>0.4884</v>
      </c>
      <c r="J181">
        <v>0.25</v>
      </c>
      <c r="K181">
        <v>0.2301</v>
      </c>
      <c r="L181">
        <v>0.36580000000000001</v>
      </c>
      <c r="M181">
        <v>0.35809999999999997</v>
      </c>
      <c r="N181">
        <v>0.38009999999999999</v>
      </c>
      <c r="O181">
        <v>0.48280000000000001</v>
      </c>
      <c r="P181">
        <v>0.32</v>
      </c>
      <c r="Q181">
        <v>0.55349999999999999</v>
      </c>
      <c r="R181">
        <v>0.33700000000000002</v>
      </c>
      <c r="S181">
        <v>0.33329999999999999</v>
      </c>
      <c r="T181">
        <v>0.20780000000000001</v>
      </c>
      <c r="U181" t="s">
        <v>35</v>
      </c>
      <c r="V181">
        <v>0.32140000000000002</v>
      </c>
      <c r="W181">
        <v>0.2034</v>
      </c>
      <c r="X181">
        <v>0.23080000000000001</v>
      </c>
      <c r="Y181">
        <v>0.23400000000000001</v>
      </c>
      <c r="Z181">
        <v>0.32300000000000001</v>
      </c>
      <c r="AA181">
        <v>0.52270000000000005</v>
      </c>
      <c r="AB181">
        <v>0.5665</v>
      </c>
      <c r="AC181" t="s">
        <v>35</v>
      </c>
      <c r="AD181">
        <v>0.30299999999999999</v>
      </c>
      <c r="AE181">
        <v>0.53210000000000002</v>
      </c>
      <c r="AF181">
        <v>0.33040000000000003</v>
      </c>
      <c r="AG181">
        <v>0.23760000000000001</v>
      </c>
      <c r="AH181">
        <v>0.43280000000000002</v>
      </c>
      <c r="AI181">
        <v>0.52549999999999997</v>
      </c>
      <c r="AJ181">
        <v>0.2576</v>
      </c>
      <c r="AK181">
        <v>0.15049999999999999</v>
      </c>
      <c r="AL181">
        <v>0.3014</v>
      </c>
      <c r="AM181">
        <v>0.1782</v>
      </c>
      <c r="AN181">
        <v>0.52</v>
      </c>
      <c r="AO181">
        <v>0.34389999999999998</v>
      </c>
      <c r="AP181">
        <v>0.14860000000000001</v>
      </c>
      <c r="AQ181">
        <v>0.22020000000000001</v>
      </c>
      <c r="AR181">
        <v>0.30609999999999998</v>
      </c>
      <c r="AS181">
        <v>0.12959999999999999</v>
      </c>
      <c r="AT181">
        <v>0.45190000000000002</v>
      </c>
      <c r="AU181">
        <v>0.36880000000000002</v>
      </c>
      <c r="AV181">
        <v>0.32</v>
      </c>
      <c r="AW181">
        <v>0.46250000000000002</v>
      </c>
      <c r="AX181">
        <v>0.28070000000000001</v>
      </c>
      <c r="AY181" t="s">
        <v>35</v>
      </c>
      <c r="AZ181">
        <v>0.43819999999999998</v>
      </c>
      <c r="BA181">
        <v>0.52270000000000005</v>
      </c>
      <c r="BB181">
        <v>0.1951</v>
      </c>
      <c r="BC181">
        <v>0.17499999999999999</v>
      </c>
      <c r="BD181">
        <v>0.2</v>
      </c>
      <c r="BE181">
        <v>0.15</v>
      </c>
      <c r="BF181">
        <v>0.14549999999999999</v>
      </c>
      <c r="BG181">
        <v>9.3799999999999994E-2</v>
      </c>
      <c r="BH181" t="s">
        <v>35</v>
      </c>
      <c r="BI181">
        <v>0.24640000000000001</v>
      </c>
      <c r="BJ181">
        <v>0.3241</v>
      </c>
      <c r="BK181">
        <v>0.47370000000000001</v>
      </c>
      <c r="BL181">
        <v>0.43530000000000002</v>
      </c>
      <c r="BM181">
        <v>0.42609999999999998</v>
      </c>
      <c r="BN181">
        <v>0.30509999999999998</v>
      </c>
      <c r="BO181">
        <v>0.34039999999999998</v>
      </c>
      <c r="BP181">
        <v>0.37590000000000001</v>
      </c>
      <c r="BQ181">
        <v>0.36270000000000002</v>
      </c>
      <c r="BR181">
        <v>0.3448</v>
      </c>
      <c r="BS181">
        <v>0.34620000000000001</v>
      </c>
      <c r="BT181">
        <v>0.3387</v>
      </c>
      <c r="BU181">
        <v>0.16669999999999999</v>
      </c>
      <c r="BV181">
        <v>0.31909999999999999</v>
      </c>
      <c r="BW181">
        <v>0.30840000000000001</v>
      </c>
      <c r="BX181">
        <v>0.32800000000000001</v>
      </c>
      <c r="BY181">
        <v>0.378</v>
      </c>
      <c r="BZ181">
        <v>0.2833</v>
      </c>
      <c r="CA181">
        <v>0.61460000000000004</v>
      </c>
      <c r="CB181">
        <v>0.59750000000000003</v>
      </c>
      <c r="CC181">
        <v>0.33850000000000002</v>
      </c>
      <c r="CD181">
        <v>0.44190000000000002</v>
      </c>
      <c r="CE181">
        <v>0.40279999999999999</v>
      </c>
      <c r="CF181">
        <v>0.4194</v>
      </c>
      <c r="CG181">
        <v>0.37419999999999998</v>
      </c>
      <c r="CH181">
        <v>0.27500000000000002</v>
      </c>
      <c r="CI181">
        <v>0.25259999999999999</v>
      </c>
      <c r="CJ181">
        <v>0.32850000000000001</v>
      </c>
      <c r="CK181">
        <v>0.5978</v>
      </c>
      <c r="CL181">
        <v>0.32329999999999998</v>
      </c>
      <c r="CM181">
        <v>0.28699999999999998</v>
      </c>
      <c r="CN181">
        <v>0.33329999999999999</v>
      </c>
      <c r="CO181">
        <v>0</v>
      </c>
      <c r="CP181" t="s">
        <v>35</v>
      </c>
      <c r="CQ181">
        <v>0.47949999999999998</v>
      </c>
      <c r="CR181">
        <v>0.1842</v>
      </c>
      <c r="CS181">
        <v>0.43380000000000002</v>
      </c>
      <c r="CT181">
        <v>0.20649999999999999</v>
      </c>
      <c r="CU181">
        <v>0.35709999999999997</v>
      </c>
      <c r="CV181">
        <v>0.66959999999999997</v>
      </c>
      <c r="CW181">
        <v>0.56299999999999994</v>
      </c>
      <c r="CX181">
        <v>0.53049999999999997</v>
      </c>
      <c r="CY181">
        <v>0.45</v>
      </c>
      <c r="CZ181">
        <v>0.4486</v>
      </c>
      <c r="DA181">
        <v>0.49709999999999999</v>
      </c>
      <c r="DB181">
        <v>0.3271</v>
      </c>
      <c r="DC181">
        <v>0.20119999999999999</v>
      </c>
      <c r="DD181">
        <v>0.53680000000000005</v>
      </c>
      <c r="DE181">
        <v>0.26390000000000002</v>
      </c>
      <c r="DF181">
        <v>0.4526</v>
      </c>
      <c r="DG181">
        <v>0.27229999999999999</v>
      </c>
      <c r="DH181">
        <v>0.35709999999999997</v>
      </c>
      <c r="DI181">
        <v>0.28089999999999998</v>
      </c>
      <c r="DJ181">
        <v>0.18179999999999999</v>
      </c>
      <c r="DK181">
        <v>0.20449999999999999</v>
      </c>
      <c r="DL181" t="s">
        <v>35</v>
      </c>
      <c r="DM181">
        <v>0.23</v>
      </c>
      <c r="DN181">
        <v>0.29089999999999999</v>
      </c>
      <c r="DO181">
        <v>0.3659</v>
      </c>
      <c r="DP181">
        <v>0.37219999999999998</v>
      </c>
      <c r="DQ181">
        <v>0.21920000000000001</v>
      </c>
      <c r="DR181">
        <v>0.23710000000000001</v>
      </c>
      <c r="DS181">
        <v>0.16200000000000001</v>
      </c>
      <c r="DT181">
        <v>0.60589999999999999</v>
      </c>
      <c r="DU181">
        <v>0.63729999999999998</v>
      </c>
      <c r="DV181">
        <v>0.58009999999999995</v>
      </c>
      <c r="DW181">
        <v>0.2157</v>
      </c>
      <c r="DX181">
        <v>0.33329999999999999</v>
      </c>
      <c r="DY181">
        <v>0.4118</v>
      </c>
      <c r="DZ181">
        <v>0.25</v>
      </c>
      <c r="EA181">
        <v>0.1867</v>
      </c>
      <c r="EB181">
        <v>0.47839999999999999</v>
      </c>
      <c r="EC181" t="s">
        <v>35</v>
      </c>
      <c r="ED181">
        <v>0.3125</v>
      </c>
      <c r="EE181">
        <v>0.2717</v>
      </c>
      <c r="EF181" t="s">
        <v>35</v>
      </c>
      <c r="EG181">
        <v>0.5796</v>
      </c>
      <c r="EH181">
        <v>0.45750000000000002</v>
      </c>
      <c r="EI181">
        <v>0.4032</v>
      </c>
      <c r="EJ181">
        <v>0.5736</v>
      </c>
      <c r="EK181">
        <v>0.28889999999999999</v>
      </c>
      <c r="EL181">
        <v>0.34489999999999998</v>
      </c>
      <c r="EM181">
        <v>0.08</v>
      </c>
      <c r="EN181">
        <v>0.2903</v>
      </c>
      <c r="EO181">
        <v>0.32429999999999998</v>
      </c>
      <c r="EP181">
        <v>0.53690000000000004</v>
      </c>
      <c r="EQ181">
        <v>0.48499999999999999</v>
      </c>
      <c r="ER181" t="s">
        <v>35</v>
      </c>
      <c r="ES181">
        <v>0.29409999999999997</v>
      </c>
      <c r="ET181">
        <v>0.3</v>
      </c>
      <c r="EU181">
        <v>0</v>
      </c>
      <c r="EV181">
        <v>0.26169999999999999</v>
      </c>
      <c r="EW181">
        <v>0.37290000000000001</v>
      </c>
      <c r="EX181">
        <v>0.28349999999999997</v>
      </c>
      <c r="EY181">
        <v>0.3448</v>
      </c>
      <c r="EZ181" t="s">
        <v>31</v>
      </c>
      <c r="FA181" t="s">
        <v>31</v>
      </c>
      <c r="FB181" t="s">
        <v>31</v>
      </c>
      <c r="FC181" t="s">
        <v>31</v>
      </c>
      <c r="FD181" t="s">
        <v>31</v>
      </c>
      <c r="FE181" t="s">
        <v>31</v>
      </c>
      <c r="FF181" t="s">
        <v>31</v>
      </c>
      <c r="FG181" t="s">
        <v>31</v>
      </c>
      <c r="FH181" t="s">
        <v>31</v>
      </c>
      <c r="FI181" t="s">
        <v>31</v>
      </c>
    </row>
    <row r="182" spans="1:165" x14ac:dyDescent="0.25">
      <c r="A182">
        <v>13</v>
      </c>
      <c r="B182" t="s">
        <v>132</v>
      </c>
      <c r="C182">
        <v>5.4300000000000001E-2</v>
      </c>
      <c r="D182">
        <v>3.5099999999999999E-2</v>
      </c>
      <c r="E182">
        <v>5.0500000000000003E-2</v>
      </c>
      <c r="F182">
        <v>8.7999999999999995E-2</v>
      </c>
      <c r="G182">
        <v>2.2100000000000002E-2</v>
      </c>
      <c r="H182">
        <v>5.8299999999999998E-2</v>
      </c>
      <c r="I182">
        <v>7.4099999999999999E-2</v>
      </c>
      <c r="J182">
        <v>4.6399999999999997E-2</v>
      </c>
      <c r="K182">
        <v>2.1600000000000001E-2</v>
      </c>
      <c r="L182">
        <v>5.6000000000000001E-2</v>
      </c>
      <c r="M182">
        <v>3.15E-2</v>
      </c>
      <c r="N182">
        <v>4.0899999999999999E-2</v>
      </c>
      <c r="O182" t="s">
        <v>35</v>
      </c>
      <c r="P182" t="s">
        <v>35</v>
      </c>
      <c r="Q182">
        <v>9.2999999999999999E-2</v>
      </c>
      <c r="R182" t="s">
        <v>35</v>
      </c>
      <c r="S182" t="s">
        <v>35</v>
      </c>
      <c r="T182" t="s">
        <v>35</v>
      </c>
      <c r="U182">
        <v>0</v>
      </c>
      <c r="V182" t="s">
        <v>35</v>
      </c>
      <c r="W182" t="s">
        <v>35</v>
      </c>
      <c r="X182" t="s">
        <v>35</v>
      </c>
      <c r="Y182" t="s">
        <v>35</v>
      </c>
      <c r="Z182" t="s">
        <v>35</v>
      </c>
      <c r="AA182">
        <v>7.9500000000000001E-2</v>
      </c>
      <c r="AB182">
        <v>0.12720000000000001</v>
      </c>
      <c r="AC182" t="s">
        <v>35</v>
      </c>
      <c r="AD182" t="s">
        <v>35</v>
      </c>
      <c r="AE182">
        <v>5.8500000000000003E-2</v>
      </c>
      <c r="AF182" t="s">
        <v>35</v>
      </c>
      <c r="AG182" t="s">
        <v>35</v>
      </c>
      <c r="AH182" t="s">
        <v>35</v>
      </c>
      <c r="AI182" t="s">
        <v>35</v>
      </c>
      <c r="AJ182">
        <v>0</v>
      </c>
      <c r="AK182">
        <v>0</v>
      </c>
      <c r="AL182" t="s">
        <v>35</v>
      </c>
      <c r="AM182" t="s">
        <v>35</v>
      </c>
      <c r="AN182">
        <v>0.08</v>
      </c>
      <c r="AO182" t="s">
        <v>35</v>
      </c>
      <c r="AP182" t="s">
        <v>35</v>
      </c>
      <c r="AQ182" t="s">
        <v>35</v>
      </c>
      <c r="AR182" t="s">
        <v>35</v>
      </c>
      <c r="AS182" t="s">
        <v>35</v>
      </c>
      <c r="AT182">
        <v>0.1037</v>
      </c>
      <c r="AU182">
        <v>3.7499999999999999E-2</v>
      </c>
      <c r="AV182">
        <v>0</v>
      </c>
      <c r="AW182">
        <v>2.92E-2</v>
      </c>
      <c r="AX182">
        <v>0</v>
      </c>
      <c r="AY182">
        <v>0</v>
      </c>
      <c r="AZ182">
        <v>0.1011</v>
      </c>
      <c r="BA182" t="s">
        <v>35</v>
      </c>
      <c r="BB182" t="s">
        <v>35</v>
      </c>
      <c r="BC182" t="s">
        <v>35</v>
      </c>
      <c r="BD182" t="s">
        <v>35</v>
      </c>
      <c r="BE182">
        <v>0</v>
      </c>
      <c r="BF182" t="s">
        <v>35</v>
      </c>
      <c r="BG182" t="s">
        <v>35</v>
      </c>
      <c r="BH182">
        <v>0</v>
      </c>
      <c r="BI182">
        <v>5.21E-2</v>
      </c>
      <c r="BJ182" t="s">
        <v>35</v>
      </c>
      <c r="BK182">
        <v>0</v>
      </c>
      <c r="BL182">
        <v>0.1164</v>
      </c>
      <c r="BM182" t="s">
        <v>35</v>
      </c>
      <c r="BN182" t="s">
        <v>35</v>
      </c>
      <c r="BO182">
        <v>0</v>
      </c>
      <c r="BP182" t="s">
        <v>35</v>
      </c>
      <c r="BQ182">
        <v>9.8000000000000004E-2</v>
      </c>
      <c r="BR182" t="s">
        <v>35</v>
      </c>
      <c r="BS182">
        <v>0.1154</v>
      </c>
      <c r="BT182">
        <v>9.6799999999999997E-2</v>
      </c>
      <c r="BU182">
        <v>0</v>
      </c>
      <c r="BV182" t="s">
        <v>35</v>
      </c>
      <c r="BW182">
        <v>4.2200000000000001E-2</v>
      </c>
      <c r="BX182" t="s">
        <v>35</v>
      </c>
      <c r="BY182">
        <v>3.6600000000000001E-2</v>
      </c>
      <c r="BZ182" t="s">
        <v>35</v>
      </c>
      <c r="CA182">
        <v>9.9000000000000005E-2</v>
      </c>
      <c r="CB182">
        <v>0.13089999999999999</v>
      </c>
      <c r="CC182" t="s">
        <v>35</v>
      </c>
      <c r="CD182">
        <v>7.5499999999999998E-2</v>
      </c>
      <c r="CE182" t="s">
        <v>35</v>
      </c>
      <c r="CF182">
        <v>0</v>
      </c>
      <c r="CG182">
        <v>7.0999999999999994E-2</v>
      </c>
      <c r="CH182">
        <v>0</v>
      </c>
      <c r="CI182" t="s">
        <v>35</v>
      </c>
      <c r="CJ182" t="s">
        <v>35</v>
      </c>
      <c r="CK182">
        <v>3.9100000000000003E-2</v>
      </c>
      <c r="CL182">
        <v>7.2099999999999997E-2</v>
      </c>
      <c r="CM182">
        <v>2.7799999999999998E-2</v>
      </c>
      <c r="CN182" t="s">
        <v>35</v>
      </c>
      <c r="CO182">
        <v>0</v>
      </c>
      <c r="CP182">
        <v>0</v>
      </c>
      <c r="CQ182" t="s">
        <v>35</v>
      </c>
      <c r="CR182">
        <v>3.6799999999999999E-2</v>
      </c>
      <c r="CS182">
        <v>0.125</v>
      </c>
      <c r="CT182" t="s">
        <v>35</v>
      </c>
      <c r="CU182" t="s">
        <v>35</v>
      </c>
      <c r="CV182">
        <v>0.13389999999999999</v>
      </c>
      <c r="CW182">
        <v>8.1500000000000003E-2</v>
      </c>
      <c r="CX182">
        <v>8.4000000000000005E-2</v>
      </c>
      <c r="CY182">
        <v>4.0899999999999999E-2</v>
      </c>
      <c r="CZ182">
        <v>7.8200000000000006E-2</v>
      </c>
      <c r="DA182">
        <v>5.7799999999999997E-2</v>
      </c>
      <c r="DB182" t="s">
        <v>35</v>
      </c>
      <c r="DC182">
        <v>6.7100000000000007E-2</v>
      </c>
      <c r="DD182">
        <v>7.3700000000000002E-2</v>
      </c>
      <c r="DE182">
        <v>0</v>
      </c>
      <c r="DF182">
        <v>6.3200000000000006E-2</v>
      </c>
      <c r="DG182" t="s">
        <v>35</v>
      </c>
      <c r="DH182" t="s">
        <v>35</v>
      </c>
      <c r="DI182" t="s">
        <v>35</v>
      </c>
      <c r="DJ182" t="s">
        <v>35</v>
      </c>
      <c r="DK182">
        <v>0</v>
      </c>
      <c r="DL182">
        <v>0</v>
      </c>
      <c r="DM182" t="s">
        <v>35</v>
      </c>
      <c r="DN182">
        <v>0</v>
      </c>
      <c r="DO182" t="s">
        <v>35</v>
      </c>
      <c r="DP182">
        <v>4.8500000000000001E-2</v>
      </c>
      <c r="DQ182" t="s">
        <v>35</v>
      </c>
      <c r="DR182">
        <v>5.67E-2</v>
      </c>
      <c r="DS182">
        <v>4.2299999999999997E-2</v>
      </c>
      <c r="DT182">
        <v>4.7100000000000003E-2</v>
      </c>
      <c r="DU182">
        <v>0.1275</v>
      </c>
      <c r="DV182">
        <v>7.7299999999999994E-2</v>
      </c>
      <c r="DW182" t="s">
        <v>35</v>
      </c>
      <c r="DX182" t="s">
        <v>35</v>
      </c>
      <c r="DY182" t="s">
        <v>35</v>
      </c>
      <c r="DZ182">
        <v>0</v>
      </c>
      <c r="EA182">
        <v>0</v>
      </c>
      <c r="EB182">
        <v>8.3299999999999999E-2</v>
      </c>
      <c r="EC182">
        <v>0</v>
      </c>
      <c r="ED182" t="s">
        <v>35</v>
      </c>
      <c r="EE182" t="s">
        <v>35</v>
      </c>
      <c r="EF182">
        <v>0</v>
      </c>
      <c r="EG182">
        <v>8.4099999999999994E-2</v>
      </c>
      <c r="EH182">
        <v>0.1179</v>
      </c>
      <c r="EI182" t="s">
        <v>35</v>
      </c>
      <c r="EJ182">
        <v>6.0900000000000003E-2</v>
      </c>
      <c r="EK182" t="s">
        <v>35</v>
      </c>
      <c r="EL182">
        <v>6.6799999999999998E-2</v>
      </c>
      <c r="EM182">
        <v>0</v>
      </c>
      <c r="EN182" t="s">
        <v>35</v>
      </c>
      <c r="EO182" t="s">
        <v>35</v>
      </c>
      <c r="EP182">
        <v>9.64E-2</v>
      </c>
      <c r="EQ182">
        <v>5.1499999999999997E-2</v>
      </c>
      <c r="ER182">
        <v>0</v>
      </c>
      <c r="ES182" t="s">
        <v>35</v>
      </c>
      <c r="ET182" t="s">
        <v>35</v>
      </c>
      <c r="EU182">
        <v>0</v>
      </c>
      <c r="EV182">
        <v>5.6099999999999997E-2</v>
      </c>
      <c r="EW182" t="s">
        <v>35</v>
      </c>
      <c r="EX182" t="s">
        <v>35</v>
      </c>
      <c r="EY182" t="s">
        <v>35</v>
      </c>
      <c r="EZ182" t="s">
        <v>31</v>
      </c>
      <c r="FA182" t="s">
        <v>31</v>
      </c>
      <c r="FB182" t="s">
        <v>31</v>
      </c>
      <c r="FC182" t="s">
        <v>31</v>
      </c>
      <c r="FD182" t="s">
        <v>31</v>
      </c>
      <c r="FE182" t="s">
        <v>31</v>
      </c>
      <c r="FF182" t="s">
        <v>31</v>
      </c>
      <c r="FG182" t="s">
        <v>31</v>
      </c>
      <c r="FH182" t="s">
        <v>31</v>
      </c>
      <c r="FI182" t="s">
        <v>31</v>
      </c>
    </row>
    <row r="183" spans="1:165" x14ac:dyDescent="0.25">
      <c r="A183">
        <v>14</v>
      </c>
      <c r="B183" t="s">
        <v>135</v>
      </c>
      <c r="C183" t="s">
        <v>36</v>
      </c>
      <c r="D183" t="s">
        <v>35</v>
      </c>
      <c r="E183">
        <v>0</v>
      </c>
      <c r="F183">
        <v>0</v>
      </c>
      <c r="G183">
        <v>0</v>
      </c>
      <c r="H183" t="s">
        <v>35</v>
      </c>
      <c r="I183" t="s">
        <v>35</v>
      </c>
      <c r="J183">
        <v>0</v>
      </c>
      <c r="K183">
        <v>0</v>
      </c>
      <c r="L183" t="s">
        <v>35</v>
      </c>
      <c r="M183" t="s">
        <v>35</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t="s">
        <v>35</v>
      </c>
      <c r="BM183">
        <v>0</v>
      </c>
      <c r="BN183">
        <v>0</v>
      </c>
      <c r="BO183">
        <v>0</v>
      </c>
      <c r="BP183">
        <v>0</v>
      </c>
      <c r="BQ183">
        <v>0</v>
      </c>
      <c r="BR183">
        <v>0</v>
      </c>
      <c r="BS183">
        <v>0</v>
      </c>
      <c r="BT183">
        <v>0</v>
      </c>
      <c r="BU183">
        <v>0</v>
      </c>
      <c r="BV183">
        <v>0</v>
      </c>
      <c r="BW183">
        <v>0</v>
      </c>
      <c r="BX183">
        <v>0</v>
      </c>
      <c r="BY183">
        <v>0</v>
      </c>
      <c r="BZ183">
        <v>0</v>
      </c>
      <c r="CA183">
        <v>0</v>
      </c>
      <c r="CB183">
        <v>0</v>
      </c>
      <c r="CC183">
        <v>0</v>
      </c>
      <c r="CD183" t="s">
        <v>35</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t="s">
        <v>35</v>
      </c>
      <c r="DA183">
        <v>0</v>
      </c>
      <c r="DB183">
        <v>0</v>
      </c>
      <c r="DC183">
        <v>0</v>
      </c>
      <c r="DD183">
        <v>0</v>
      </c>
      <c r="DE183">
        <v>0</v>
      </c>
      <c r="DF183">
        <v>0</v>
      </c>
      <c r="DG183">
        <v>0</v>
      </c>
      <c r="DH183">
        <v>0</v>
      </c>
      <c r="DI183" t="s">
        <v>35</v>
      </c>
      <c r="DJ183">
        <v>0</v>
      </c>
      <c r="DK183">
        <v>0</v>
      </c>
      <c r="DL183">
        <v>0</v>
      </c>
      <c r="DM183">
        <v>0</v>
      </c>
      <c r="DN183">
        <v>0</v>
      </c>
      <c r="DO183">
        <v>0</v>
      </c>
      <c r="DP183">
        <v>0</v>
      </c>
      <c r="DQ183">
        <v>0</v>
      </c>
      <c r="DR183">
        <v>0</v>
      </c>
      <c r="DS183">
        <v>0</v>
      </c>
      <c r="DT183">
        <v>0</v>
      </c>
      <c r="DU183">
        <v>0</v>
      </c>
      <c r="DV183">
        <v>0</v>
      </c>
      <c r="DW183">
        <v>0</v>
      </c>
      <c r="DX183">
        <v>0</v>
      </c>
      <c r="DY183">
        <v>0</v>
      </c>
      <c r="DZ183">
        <v>0</v>
      </c>
      <c r="EA183">
        <v>0</v>
      </c>
      <c r="EB183">
        <v>0</v>
      </c>
      <c r="EC183">
        <v>0</v>
      </c>
      <c r="ED183">
        <v>0</v>
      </c>
      <c r="EE183">
        <v>0</v>
      </c>
      <c r="EF183">
        <v>0</v>
      </c>
      <c r="EG183">
        <v>0</v>
      </c>
      <c r="EH183">
        <v>0</v>
      </c>
      <c r="EI183">
        <v>0</v>
      </c>
      <c r="EJ183" t="s">
        <v>35</v>
      </c>
      <c r="EK183">
        <v>0</v>
      </c>
      <c r="EL183">
        <v>0</v>
      </c>
      <c r="EM183">
        <v>0</v>
      </c>
      <c r="EN183">
        <v>0</v>
      </c>
      <c r="EO183">
        <v>0</v>
      </c>
      <c r="EP183">
        <v>0</v>
      </c>
      <c r="EQ183">
        <v>0</v>
      </c>
      <c r="ER183">
        <v>0</v>
      </c>
      <c r="ES183">
        <v>0</v>
      </c>
      <c r="ET183">
        <v>0</v>
      </c>
      <c r="EU183">
        <v>0</v>
      </c>
      <c r="EV183" t="s">
        <v>35</v>
      </c>
      <c r="EW183">
        <v>0</v>
      </c>
      <c r="EX183" t="s">
        <v>35</v>
      </c>
      <c r="EY183">
        <v>0</v>
      </c>
      <c r="EZ183" t="s">
        <v>31</v>
      </c>
      <c r="FA183" t="s">
        <v>31</v>
      </c>
      <c r="FB183" t="s">
        <v>31</v>
      </c>
      <c r="FC183" t="s">
        <v>31</v>
      </c>
      <c r="FD183" t="s">
        <v>31</v>
      </c>
      <c r="FE183" t="s">
        <v>31</v>
      </c>
      <c r="FF183" t="s">
        <v>31</v>
      </c>
      <c r="FG183" t="s">
        <v>31</v>
      </c>
      <c r="FH183" t="s">
        <v>31</v>
      </c>
      <c r="FI183" t="s">
        <v>31</v>
      </c>
    </row>
    <row r="184" spans="1:165" x14ac:dyDescent="0.25">
      <c r="A184">
        <v>15</v>
      </c>
      <c r="B184" t="s">
        <v>138</v>
      </c>
      <c r="C184">
        <v>3.04E-2</v>
      </c>
      <c r="D184">
        <v>1.4E-2</v>
      </c>
      <c r="E184">
        <v>2.9000000000000001E-2</v>
      </c>
      <c r="F184">
        <v>3.1E-2</v>
      </c>
      <c r="G184">
        <v>1.9300000000000001E-2</v>
      </c>
      <c r="H184">
        <v>4.8300000000000003E-2</v>
      </c>
      <c r="I184">
        <v>3.6999999999999998E-2</v>
      </c>
      <c r="J184">
        <v>2.0199999999999999E-2</v>
      </c>
      <c r="K184">
        <v>1.03E-2</v>
      </c>
      <c r="L184">
        <v>2.7099999999999999E-2</v>
      </c>
      <c r="M184">
        <v>2.5899999999999999E-2</v>
      </c>
      <c r="N184" t="s">
        <v>35</v>
      </c>
      <c r="O184">
        <v>0</v>
      </c>
      <c r="P184">
        <v>0</v>
      </c>
      <c r="Q184">
        <v>4.4999999999999998E-2</v>
      </c>
      <c r="R184" t="s">
        <v>35</v>
      </c>
      <c r="S184" t="s">
        <v>35</v>
      </c>
      <c r="T184" t="s">
        <v>35</v>
      </c>
      <c r="U184">
        <v>0</v>
      </c>
      <c r="V184" t="s">
        <v>35</v>
      </c>
      <c r="W184" t="s">
        <v>35</v>
      </c>
      <c r="X184" t="s">
        <v>35</v>
      </c>
      <c r="Y184" t="s">
        <v>35</v>
      </c>
      <c r="Z184" t="s">
        <v>35</v>
      </c>
      <c r="AA184" t="s">
        <v>35</v>
      </c>
      <c r="AB184">
        <v>4.6199999999999998E-2</v>
      </c>
      <c r="AC184">
        <v>0</v>
      </c>
      <c r="AD184" t="s">
        <v>35</v>
      </c>
      <c r="AE184">
        <v>2.0799999999999999E-2</v>
      </c>
      <c r="AF184" t="s">
        <v>35</v>
      </c>
      <c r="AG184" t="s">
        <v>35</v>
      </c>
      <c r="AH184" t="s">
        <v>35</v>
      </c>
      <c r="AI184" t="s">
        <v>35</v>
      </c>
      <c r="AJ184">
        <v>0</v>
      </c>
      <c r="AK184">
        <v>0</v>
      </c>
      <c r="AL184">
        <v>0</v>
      </c>
      <c r="AM184">
        <v>0</v>
      </c>
      <c r="AN184" t="s">
        <v>35</v>
      </c>
      <c r="AO184" t="s">
        <v>35</v>
      </c>
      <c r="AP184" t="s">
        <v>35</v>
      </c>
      <c r="AQ184" t="s">
        <v>35</v>
      </c>
      <c r="AR184" t="s">
        <v>35</v>
      </c>
      <c r="AS184">
        <v>0</v>
      </c>
      <c r="AT184">
        <v>0.1</v>
      </c>
      <c r="AU184">
        <v>3.7499999999999999E-2</v>
      </c>
      <c r="AV184">
        <v>0</v>
      </c>
      <c r="AW184" t="s">
        <v>35</v>
      </c>
      <c r="AX184">
        <v>0</v>
      </c>
      <c r="AY184">
        <v>0</v>
      </c>
      <c r="AZ184">
        <v>7.8700000000000006E-2</v>
      </c>
      <c r="BA184" t="s">
        <v>35</v>
      </c>
      <c r="BB184">
        <v>0</v>
      </c>
      <c r="BC184" t="s">
        <v>35</v>
      </c>
      <c r="BD184" t="s">
        <v>35</v>
      </c>
      <c r="BE184">
        <v>0</v>
      </c>
      <c r="BF184">
        <v>0</v>
      </c>
      <c r="BG184" t="s">
        <v>35</v>
      </c>
      <c r="BH184">
        <v>0</v>
      </c>
      <c r="BI184" t="s">
        <v>35</v>
      </c>
      <c r="BJ184" t="s">
        <v>35</v>
      </c>
      <c r="BK184">
        <v>0</v>
      </c>
      <c r="BL184">
        <v>9.4799999999999995E-2</v>
      </c>
      <c r="BM184" t="s">
        <v>35</v>
      </c>
      <c r="BN184">
        <v>0</v>
      </c>
      <c r="BO184">
        <v>0</v>
      </c>
      <c r="BP184" t="s">
        <v>35</v>
      </c>
      <c r="BQ184">
        <v>7.8399999999999997E-2</v>
      </c>
      <c r="BR184" t="s">
        <v>35</v>
      </c>
      <c r="BS184" t="s">
        <v>35</v>
      </c>
      <c r="BT184">
        <v>9.6799999999999997E-2</v>
      </c>
      <c r="BU184">
        <v>0</v>
      </c>
      <c r="BV184" t="s">
        <v>35</v>
      </c>
      <c r="BW184">
        <v>1.95E-2</v>
      </c>
      <c r="BX184">
        <v>0</v>
      </c>
      <c r="BY184">
        <v>3.6600000000000001E-2</v>
      </c>
      <c r="BZ184" t="s">
        <v>35</v>
      </c>
      <c r="CA184">
        <v>3.6499999999999998E-2</v>
      </c>
      <c r="CB184">
        <v>4.9399999999999999E-2</v>
      </c>
      <c r="CC184">
        <v>0</v>
      </c>
      <c r="CD184">
        <v>3.6700000000000003E-2</v>
      </c>
      <c r="CE184" t="s">
        <v>35</v>
      </c>
      <c r="CF184">
        <v>0</v>
      </c>
      <c r="CG184">
        <v>7.0999999999999994E-2</v>
      </c>
      <c r="CH184">
        <v>0</v>
      </c>
      <c r="CI184" t="s">
        <v>35</v>
      </c>
      <c r="CJ184" t="s">
        <v>35</v>
      </c>
      <c r="CK184" t="s">
        <v>35</v>
      </c>
      <c r="CL184">
        <v>4.19E-2</v>
      </c>
      <c r="CM184" t="s">
        <v>35</v>
      </c>
      <c r="CN184" t="s">
        <v>35</v>
      </c>
      <c r="CO184">
        <v>0</v>
      </c>
      <c r="CP184">
        <v>0</v>
      </c>
      <c r="CQ184" t="s">
        <v>35</v>
      </c>
      <c r="CR184">
        <v>0</v>
      </c>
      <c r="CS184">
        <v>9.5600000000000004E-2</v>
      </c>
      <c r="CT184" t="s">
        <v>35</v>
      </c>
      <c r="CU184" t="s">
        <v>35</v>
      </c>
      <c r="CV184">
        <v>5.3600000000000002E-2</v>
      </c>
      <c r="CW184" t="s">
        <v>35</v>
      </c>
      <c r="CX184" t="s">
        <v>35</v>
      </c>
      <c r="CY184">
        <v>4.0899999999999999E-2</v>
      </c>
      <c r="CZ184">
        <v>6.1699999999999998E-2</v>
      </c>
      <c r="DA184">
        <v>5.1999999999999998E-2</v>
      </c>
      <c r="DB184">
        <v>0</v>
      </c>
      <c r="DC184">
        <v>5.4899999999999997E-2</v>
      </c>
      <c r="DD184">
        <v>5.79E-2</v>
      </c>
      <c r="DE184">
        <v>0</v>
      </c>
      <c r="DF184" t="s">
        <v>35</v>
      </c>
      <c r="DG184" t="s">
        <v>35</v>
      </c>
      <c r="DH184" t="s">
        <v>35</v>
      </c>
      <c r="DI184" t="s">
        <v>35</v>
      </c>
      <c r="DJ184" t="s">
        <v>35</v>
      </c>
      <c r="DK184">
        <v>0</v>
      </c>
      <c r="DL184">
        <v>0</v>
      </c>
      <c r="DM184">
        <v>0</v>
      </c>
      <c r="DN184">
        <v>0</v>
      </c>
      <c r="DO184" t="s">
        <v>35</v>
      </c>
      <c r="DP184">
        <v>2.64E-2</v>
      </c>
      <c r="DQ184">
        <v>0</v>
      </c>
      <c r="DR184">
        <v>3.09E-2</v>
      </c>
      <c r="DS184" t="s">
        <v>35</v>
      </c>
      <c r="DT184" t="s">
        <v>35</v>
      </c>
      <c r="DU184" t="s">
        <v>35</v>
      </c>
      <c r="DV184">
        <v>3.3099999999999997E-2</v>
      </c>
      <c r="DW184" t="s">
        <v>35</v>
      </c>
      <c r="DX184" t="s">
        <v>35</v>
      </c>
      <c r="DY184">
        <v>0</v>
      </c>
      <c r="DZ184">
        <v>0</v>
      </c>
      <c r="EA184">
        <v>0</v>
      </c>
      <c r="EB184">
        <v>3.6999999999999998E-2</v>
      </c>
      <c r="EC184">
        <v>0</v>
      </c>
      <c r="ED184" t="s">
        <v>35</v>
      </c>
      <c r="EE184">
        <v>0</v>
      </c>
      <c r="EF184">
        <v>0</v>
      </c>
      <c r="EG184">
        <v>5.7500000000000002E-2</v>
      </c>
      <c r="EH184">
        <v>4.2500000000000003E-2</v>
      </c>
      <c r="EI184">
        <v>0</v>
      </c>
      <c r="EJ184">
        <v>3.5499999999999997E-2</v>
      </c>
      <c r="EK184" t="s">
        <v>35</v>
      </c>
      <c r="EL184">
        <v>3.2099999999999997E-2</v>
      </c>
      <c r="EM184">
        <v>0</v>
      </c>
      <c r="EN184" t="s">
        <v>35</v>
      </c>
      <c r="EO184" t="s">
        <v>35</v>
      </c>
      <c r="EP184">
        <v>8.5099999999999995E-2</v>
      </c>
      <c r="EQ184">
        <v>3.8600000000000002E-2</v>
      </c>
      <c r="ER184">
        <v>0</v>
      </c>
      <c r="ES184" t="s">
        <v>35</v>
      </c>
      <c r="ET184" t="s">
        <v>35</v>
      </c>
      <c r="EU184">
        <v>0</v>
      </c>
      <c r="EV184" t="s">
        <v>35</v>
      </c>
      <c r="EW184" t="s">
        <v>35</v>
      </c>
      <c r="EX184" t="s">
        <v>35</v>
      </c>
      <c r="EY184" t="s">
        <v>35</v>
      </c>
      <c r="EZ184" t="s">
        <v>31</v>
      </c>
      <c r="FA184" t="s">
        <v>31</v>
      </c>
      <c r="FB184" t="s">
        <v>31</v>
      </c>
      <c r="FC184" t="s">
        <v>31</v>
      </c>
      <c r="FD184" t="s">
        <v>31</v>
      </c>
      <c r="FE184" t="s">
        <v>31</v>
      </c>
      <c r="FF184" t="s">
        <v>31</v>
      </c>
      <c r="FG184" t="s">
        <v>31</v>
      </c>
      <c r="FH184" t="s">
        <v>31</v>
      </c>
      <c r="FI184" t="s">
        <v>31</v>
      </c>
    </row>
    <row r="185" spans="1:165" x14ac:dyDescent="0.25">
      <c r="A185">
        <v>16</v>
      </c>
      <c r="B185" t="s">
        <v>141</v>
      </c>
      <c r="C185">
        <v>0.30199999999999999</v>
      </c>
      <c r="D185">
        <v>0.27860000000000001</v>
      </c>
      <c r="E185">
        <v>0.24490000000000001</v>
      </c>
      <c r="F185">
        <v>0.45419999999999999</v>
      </c>
      <c r="G185">
        <v>0.25409999999999999</v>
      </c>
      <c r="H185">
        <v>0.29799999999999999</v>
      </c>
      <c r="I185">
        <v>0.39710000000000001</v>
      </c>
      <c r="J185">
        <v>0.17860000000000001</v>
      </c>
      <c r="K185">
        <v>0.18110000000000001</v>
      </c>
      <c r="L185">
        <v>0.2802</v>
      </c>
      <c r="M185">
        <v>0.27039999999999997</v>
      </c>
      <c r="N185">
        <v>0.33329999999999999</v>
      </c>
      <c r="O185">
        <v>0.44829999999999998</v>
      </c>
      <c r="P185">
        <v>0.29330000000000001</v>
      </c>
      <c r="Q185">
        <v>0.45579999999999998</v>
      </c>
      <c r="R185">
        <v>0.30430000000000001</v>
      </c>
      <c r="S185">
        <v>0.3</v>
      </c>
      <c r="T185">
        <v>0.15579999999999999</v>
      </c>
      <c r="U185" t="s">
        <v>35</v>
      </c>
      <c r="V185">
        <v>0.27379999999999999</v>
      </c>
      <c r="W185">
        <v>0.18640000000000001</v>
      </c>
      <c r="X185">
        <v>0.17949999999999999</v>
      </c>
      <c r="Y185">
        <v>0.17019999999999999</v>
      </c>
      <c r="Z185">
        <v>0.3009</v>
      </c>
      <c r="AA185">
        <v>0.40910000000000002</v>
      </c>
      <c r="AB185">
        <v>0.4335</v>
      </c>
      <c r="AC185">
        <v>0</v>
      </c>
      <c r="AD185">
        <v>0.2727</v>
      </c>
      <c r="AE185">
        <v>0.46039999999999998</v>
      </c>
      <c r="AF185">
        <v>0.26960000000000001</v>
      </c>
      <c r="AG185">
        <v>0.16020000000000001</v>
      </c>
      <c r="AH185">
        <v>0.40300000000000002</v>
      </c>
      <c r="AI185">
        <v>0.41610000000000003</v>
      </c>
      <c r="AJ185">
        <v>0.18179999999999999</v>
      </c>
      <c r="AK185">
        <v>0.13980000000000001</v>
      </c>
      <c r="AL185">
        <v>0.26029999999999998</v>
      </c>
      <c r="AM185">
        <v>0.13789999999999999</v>
      </c>
      <c r="AN185">
        <v>0.28000000000000003</v>
      </c>
      <c r="AO185">
        <v>0.25480000000000003</v>
      </c>
      <c r="AP185">
        <v>0.1081</v>
      </c>
      <c r="AQ185">
        <v>0.1193</v>
      </c>
      <c r="AR185">
        <v>0.24490000000000001</v>
      </c>
      <c r="AS185" t="s">
        <v>35</v>
      </c>
      <c r="AT185">
        <v>0.30740000000000001</v>
      </c>
      <c r="AU185">
        <v>0.28129999999999999</v>
      </c>
      <c r="AV185" t="s">
        <v>35</v>
      </c>
      <c r="AW185">
        <v>0.41249999999999998</v>
      </c>
      <c r="AX185">
        <v>0.26319999999999999</v>
      </c>
      <c r="AY185" t="s">
        <v>35</v>
      </c>
      <c r="AZ185">
        <v>0.33710000000000001</v>
      </c>
      <c r="BA185">
        <v>0.34089999999999998</v>
      </c>
      <c r="BB185">
        <v>0.1341</v>
      </c>
      <c r="BC185" t="s">
        <v>35</v>
      </c>
      <c r="BD185">
        <v>0.1474</v>
      </c>
      <c r="BE185">
        <v>0.15</v>
      </c>
      <c r="BF185" t="s">
        <v>35</v>
      </c>
      <c r="BG185">
        <v>8.3299999999999999E-2</v>
      </c>
      <c r="BH185">
        <v>0</v>
      </c>
      <c r="BI185">
        <v>0.18959999999999999</v>
      </c>
      <c r="BJ185">
        <v>0.25</v>
      </c>
      <c r="BK185">
        <v>0.34210000000000002</v>
      </c>
      <c r="BL185">
        <v>0.31469999999999998</v>
      </c>
      <c r="BM185">
        <v>0.38640000000000002</v>
      </c>
      <c r="BN185">
        <v>0.28810000000000002</v>
      </c>
      <c r="BO185">
        <v>0.34039999999999998</v>
      </c>
      <c r="BP185">
        <v>0.29320000000000002</v>
      </c>
      <c r="BQ185">
        <v>0.2157</v>
      </c>
      <c r="BR185">
        <v>0.25119999999999998</v>
      </c>
      <c r="BS185">
        <v>0.21149999999999999</v>
      </c>
      <c r="BT185">
        <v>0.2258</v>
      </c>
      <c r="BU185">
        <v>0.15279999999999999</v>
      </c>
      <c r="BV185">
        <v>0.27660000000000001</v>
      </c>
      <c r="BW185">
        <v>0.24679999999999999</v>
      </c>
      <c r="BX185">
        <v>0.28799999999999998</v>
      </c>
      <c r="BY185">
        <v>0.18290000000000001</v>
      </c>
      <c r="BZ185">
        <v>0.2417</v>
      </c>
      <c r="CA185">
        <v>0.5</v>
      </c>
      <c r="CB185">
        <v>0.4617</v>
      </c>
      <c r="CC185">
        <v>0.27689999999999998</v>
      </c>
      <c r="CD185">
        <v>0.34160000000000001</v>
      </c>
      <c r="CE185">
        <v>0.27779999999999999</v>
      </c>
      <c r="CF185">
        <v>0.3871</v>
      </c>
      <c r="CG185">
        <v>0.27100000000000002</v>
      </c>
      <c r="CH185">
        <v>0.2</v>
      </c>
      <c r="CI185">
        <v>0.16839999999999999</v>
      </c>
      <c r="CJ185">
        <v>0.28470000000000001</v>
      </c>
      <c r="CK185">
        <v>0.55869999999999997</v>
      </c>
      <c r="CL185">
        <v>0.2326</v>
      </c>
      <c r="CM185">
        <v>0.25929999999999997</v>
      </c>
      <c r="CN185">
        <v>0.2949</v>
      </c>
      <c r="CO185">
        <v>0</v>
      </c>
      <c r="CP185" t="s">
        <v>35</v>
      </c>
      <c r="CQ185">
        <v>0.36990000000000001</v>
      </c>
      <c r="CR185">
        <v>0.1211</v>
      </c>
      <c r="CS185">
        <v>0.25740000000000002</v>
      </c>
      <c r="CT185">
        <v>7.6100000000000001E-2</v>
      </c>
      <c r="CU185">
        <v>0.28570000000000001</v>
      </c>
      <c r="CV185">
        <v>0.51790000000000003</v>
      </c>
      <c r="CW185">
        <v>0.44440000000000002</v>
      </c>
      <c r="CX185">
        <v>0.37790000000000001</v>
      </c>
      <c r="CY185">
        <v>0.39090000000000003</v>
      </c>
      <c r="CZ185">
        <v>0.3498</v>
      </c>
      <c r="DA185">
        <v>0.3584</v>
      </c>
      <c r="DB185">
        <v>0.26169999999999999</v>
      </c>
      <c r="DC185">
        <v>0.122</v>
      </c>
      <c r="DD185">
        <v>0.3947</v>
      </c>
      <c r="DE185">
        <v>0.2361</v>
      </c>
      <c r="DF185">
        <v>0.26319999999999999</v>
      </c>
      <c r="DG185">
        <v>0.2525</v>
      </c>
      <c r="DH185">
        <v>0.34289999999999998</v>
      </c>
      <c r="DI185">
        <v>0.1348</v>
      </c>
      <c r="DJ185">
        <v>9.0899999999999995E-2</v>
      </c>
      <c r="DK185">
        <v>0.20449999999999999</v>
      </c>
      <c r="DL185" t="s">
        <v>35</v>
      </c>
      <c r="DM185">
        <v>0.22</v>
      </c>
      <c r="DN185">
        <v>0.2</v>
      </c>
      <c r="DO185">
        <v>0.1951</v>
      </c>
      <c r="DP185">
        <v>0.29520000000000002</v>
      </c>
      <c r="DQ185">
        <v>0.16439999999999999</v>
      </c>
      <c r="DR185">
        <v>0.1701</v>
      </c>
      <c r="DS185">
        <v>7.7499999999999999E-2</v>
      </c>
      <c r="DT185">
        <v>0.54710000000000003</v>
      </c>
      <c r="DU185">
        <v>0.49020000000000002</v>
      </c>
      <c r="DV185">
        <v>0.49170000000000003</v>
      </c>
      <c r="DW185">
        <v>0.16669999999999999</v>
      </c>
      <c r="DX185">
        <v>0.28170000000000001</v>
      </c>
      <c r="DY185">
        <v>0.35289999999999999</v>
      </c>
      <c r="DZ185">
        <v>0.1875</v>
      </c>
      <c r="EA185">
        <v>0.1386</v>
      </c>
      <c r="EB185">
        <v>0.37959999999999999</v>
      </c>
      <c r="EC185" t="s">
        <v>35</v>
      </c>
      <c r="ED185">
        <v>0.21879999999999999</v>
      </c>
      <c r="EE185">
        <v>0.23910000000000001</v>
      </c>
      <c r="EF185" t="s">
        <v>35</v>
      </c>
      <c r="EG185">
        <v>0.48670000000000002</v>
      </c>
      <c r="EH185">
        <v>0.316</v>
      </c>
      <c r="EI185">
        <v>0.3548</v>
      </c>
      <c r="EJ185">
        <v>0.4975</v>
      </c>
      <c r="EK185" t="s">
        <v>35</v>
      </c>
      <c r="EL185">
        <v>0.2487</v>
      </c>
      <c r="EM185">
        <v>0.06</v>
      </c>
      <c r="EN185">
        <v>0.20430000000000001</v>
      </c>
      <c r="EO185">
        <v>0.26490000000000002</v>
      </c>
      <c r="EP185">
        <v>0.39510000000000001</v>
      </c>
      <c r="EQ185">
        <v>0.4249</v>
      </c>
      <c r="ER185" t="s">
        <v>35</v>
      </c>
      <c r="ES185">
        <v>0.17649999999999999</v>
      </c>
      <c r="ET185">
        <v>0.21429999999999999</v>
      </c>
      <c r="EU185">
        <v>0</v>
      </c>
      <c r="EV185">
        <v>0.2056</v>
      </c>
      <c r="EW185">
        <v>0.33900000000000002</v>
      </c>
      <c r="EX185">
        <v>0.18110000000000001</v>
      </c>
      <c r="EY185">
        <v>0.2621</v>
      </c>
      <c r="EZ185" t="s">
        <v>31</v>
      </c>
      <c r="FA185" t="s">
        <v>31</v>
      </c>
      <c r="FB185" t="s">
        <v>31</v>
      </c>
      <c r="FC185" t="s">
        <v>31</v>
      </c>
      <c r="FD185" t="s">
        <v>31</v>
      </c>
      <c r="FE185" t="s">
        <v>31</v>
      </c>
      <c r="FF185" t="s">
        <v>31</v>
      </c>
      <c r="FG185" t="s">
        <v>31</v>
      </c>
      <c r="FH185" t="s">
        <v>31</v>
      </c>
      <c r="FI185" t="s">
        <v>31</v>
      </c>
    </row>
    <row r="186" spans="1:165" x14ac:dyDescent="0.25">
      <c r="A186">
        <v>17</v>
      </c>
      <c r="B186" t="s">
        <v>144</v>
      </c>
      <c r="C186">
        <v>2.9899999999999999E-2</v>
      </c>
      <c r="D186">
        <v>1.12E-2</v>
      </c>
      <c r="E186">
        <v>3.4599999999999999E-2</v>
      </c>
      <c r="F186">
        <v>1.26E-2</v>
      </c>
      <c r="G186">
        <v>3.1300000000000001E-2</v>
      </c>
      <c r="H186">
        <v>4.36E-2</v>
      </c>
      <c r="I186">
        <v>1.72E-2</v>
      </c>
      <c r="J186">
        <v>2.5000000000000001E-2</v>
      </c>
      <c r="K186">
        <v>2.7300000000000001E-2</v>
      </c>
      <c r="L186">
        <v>2.9600000000000001E-2</v>
      </c>
      <c r="M186">
        <v>5.62E-2</v>
      </c>
      <c r="N186" t="s">
        <v>35</v>
      </c>
      <c r="O186">
        <v>0</v>
      </c>
      <c r="P186">
        <v>0</v>
      </c>
      <c r="Q186" t="s">
        <v>35</v>
      </c>
      <c r="R186" t="s">
        <v>35</v>
      </c>
      <c r="S186">
        <v>0</v>
      </c>
      <c r="T186">
        <v>0</v>
      </c>
      <c r="U186">
        <v>0</v>
      </c>
      <c r="V186" t="s">
        <v>35</v>
      </c>
      <c r="W186">
        <v>0</v>
      </c>
      <c r="X186" t="s">
        <v>35</v>
      </c>
      <c r="Y186" t="s">
        <v>35</v>
      </c>
      <c r="Z186" t="s">
        <v>35</v>
      </c>
      <c r="AA186">
        <v>3.4099999999999998E-2</v>
      </c>
      <c r="AB186" t="s">
        <v>35</v>
      </c>
      <c r="AC186">
        <v>0</v>
      </c>
      <c r="AD186" t="s">
        <v>35</v>
      </c>
      <c r="AE186">
        <v>1.32E-2</v>
      </c>
      <c r="AF186" t="s">
        <v>35</v>
      </c>
      <c r="AG186">
        <v>6.08E-2</v>
      </c>
      <c r="AH186">
        <v>0</v>
      </c>
      <c r="AI186">
        <v>8.0299999999999996E-2</v>
      </c>
      <c r="AJ186" t="s">
        <v>35</v>
      </c>
      <c r="AK186" t="s">
        <v>35</v>
      </c>
      <c r="AL186" t="s">
        <v>35</v>
      </c>
      <c r="AM186" t="s">
        <v>35</v>
      </c>
      <c r="AN186">
        <v>0.16</v>
      </c>
      <c r="AO186">
        <v>6.3700000000000007E-2</v>
      </c>
      <c r="AP186">
        <v>0</v>
      </c>
      <c r="AQ186">
        <v>7.3400000000000007E-2</v>
      </c>
      <c r="AR186" t="s">
        <v>35</v>
      </c>
      <c r="AS186" t="s">
        <v>35</v>
      </c>
      <c r="AT186">
        <v>4.07E-2</v>
      </c>
      <c r="AU186">
        <v>0.05</v>
      </c>
      <c r="AV186" t="s">
        <v>35</v>
      </c>
      <c r="AW186" t="s">
        <v>35</v>
      </c>
      <c r="AX186" t="s">
        <v>35</v>
      </c>
      <c r="AY186">
        <v>0</v>
      </c>
      <c r="AZ186">
        <v>0</v>
      </c>
      <c r="BA186">
        <v>0.15909999999999999</v>
      </c>
      <c r="BB186" t="s">
        <v>35</v>
      </c>
      <c r="BC186" t="s">
        <v>35</v>
      </c>
      <c r="BD186" t="s">
        <v>35</v>
      </c>
      <c r="BE186">
        <v>0</v>
      </c>
      <c r="BF186" t="s">
        <v>35</v>
      </c>
      <c r="BG186">
        <v>0</v>
      </c>
      <c r="BH186" t="s">
        <v>35</v>
      </c>
      <c r="BI186" t="s">
        <v>35</v>
      </c>
      <c r="BJ186" t="s">
        <v>35</v>
      </c>
      <c r="BK186">
        <v>0.13159999999999999</v>
      </c>
      <c r="BL186" t="s">
        <v>35</v>
      </c>
      <c r="BM186" t="s">
        <v>35</v>
      </c>
      <c r="BN186">
        <v>0</v>
      </c>
      <c r="BO186">
        <v>0</v>
      </c>
      <c r="BP186">
        <v>4.5100000000000001E-2</v>
      </c>
      <c r="BQ186" t="s">
        <v>35</v>
      </c>
      <c r="BR186">
        <v>8.8700000000000001E-2</v>
      </c>
      <c r="BS186" t="s">
        <v>35</v>
      </c>
      <c r="BT186" t="s">
        <v>35</v>
      </c>
      <c r="BU186" t="s">
        <v>35</v>
      </c>
      <c r="BV186">
        <v>0</v>
      </c>
      <c r="BW186">
        <v>1.95E-2</v>
      </c>
      <c r="BX186" t="s">
        <v>35</v>
      </c>
      <c r="BY186">
        <v>0.1585</v>
      </c>
      <c r="BZ186">
        <v>0</v>
      </c>
      <c r="CA186" t="s">
        <v>35</v>
      </c>
      <c r="CB186" t="s">
        <v>35</v>
      </c>
      <c r="CC186">
        <v>0</v>
      </c>
      <c r="CD186">
        <v>2.4799999999999999E-2</v>
      </c>
      <c r="CE186">
        <v>8.3299999999999999E-2</v>
      </c>
      <c r="CF186" t="s">
        <v>35</v>
      </c>
      <c r="CG186" t="s">
        <v>35</v>
      </c>
      <c r="CH186" t="s">
        <v>35</v>
      </c>
      <c r="CI186">
        <v>7.3700000000000002E-2</v>
      </c>
      <c r="CJ186" t="s">
        <v>35</v>
      </c>
      <c r="CK186">
        <v>0</v>
      </c>
      <c r="CL186">
        <v>1.8599999999999998E-2</v>
      </c>
      <c r="CM186">
        <v>0</v>
      </c>
      <c r="CN186" t="s">
        <v>35</v>
      </c>
      <c r="CO186">
        <v>0</v>
      </c>
      <c r="CP186">
        <v>0</v>
      </c>
      <c r="CQ186" t="s">
        <v>35</v>
      </c>
      <c r="CR186" t="s">
        <v>35</v>
      </c>
      <c r="CS186">
        <v>5.1499999999999997E-2</v>
      </c>
      <c r="CT186">
        <v>8.6999999999999994E-2</v>
      </c>
      <c r="CU186" t="s">
        <v>35</v>
      </c>
      <c r="CV186" t="s">
        <v>35</v>
      </c>
      <c r="CW186" t="s">
        <v>35</v>
      </c>
      <c r="CX186">
        <v>6.8699999999999997E-2</v>
      </c>
      <c r="CY186" t="s">
        <v>35</v>
      </c>
      <c r="CZ186" t="s">
        <v>35</v>
      </c>
      <c r="DA186">
        <v>8.09E-2</v>
      </c>
      <c r="DB186">
        <v>5.6099999999999997E-2</v>
      </c>
      <c r="DC186" t="s">
        <v>35</v>
      </c>
      <c r="DD186">
        <v>6.8400000000000002E-2</v>
      </c>
      <c r="DE186" t="s">
        <v>35</v>
      </c>
      <c r="DF186">
        <v>0.1263</v>
      </c>
      <c r="DG186" t="s">
        <v>35</v>
      </c>
      <c r="DH186">
        <v>0</v>
      </c>
      <c r="DI186">
        <v>0.1124</v>
      </c>
      <c r="DJ186" t="s">
        <v>35</v>
      </c>
      <c r="DK186">
        <v>0</v>
      </c>
      <c r="DL186">
        <v>0</v>
      </c>
      <c r="DM186">
        <v>0</v>
      </c>
      <c r="DN186" t="s">
        <v>35</v>
      </c>
      <c r="DO186" t="s">
        <v>35</v>
      </c>
      <c r="DP186">
        <v>2.86E-2</v>
      </c>
      <c r="DQ186" t="s">
        <v>35</v>
      </c>
      <c r="DR186" t="s">
        <v>35</v>
      </c>
      <c r="DS186">
        <v>4.2299999999999997E-2</v>
      </c>
      <c r="DT186" t="s">
        <v>35</v>
      </c>
      <c r="DU186" t="s">
        <v>35</v>
      </c>
      <c r="DV186" t="s">
        <v>35</v>
      </c>
      <c r="DW186" t="s">
        <v>35</v>
      </c>
      <c r="DX186">
        <v>3.1699999999999999E-2</v>
      </c>
      <c r="DY186">
        <v>0</v>
      </c>
      <c r="DZ186" t="s">
        <v>35</v>
      </c>
      <c r="EA186">
        <v>4.82E-2</v>
      </c>
      <c r="EB186" t="s">
        <v>35</v>
      </c>
      <c r="EC186" t="s">
        <v>35</v>
      </c>
      <c r="ED186" t="s">
        <v>35</v>
      </c>
      <c r="EE186">
        <v>0</v>
      </c>
      <c r="EF186">
        <v>0</v>
      </c>
      <c r="EG186" t="s">
        <v>35</v>
      </c>
      <c r="EH186" t="s">
        <v>35</v>
      </c>
      <c r="EI186" t="s">
        <v>35</v>
      </c>
      <c r="EJ186" t="s">
        <v>35</v>
      </c>
      <c r="EK186" t="s">
        <v>35</v>
      </c>
      <c r="EL186">
        <v>2.9399999999999999E-2</v>
      </c>
      <c r="EM186" t="s">
        <v>35</v>
      </c>
      <c r="EN186">
        <v>7.5300000000000006E-2</v>
      </c>
      <c r="EO186">
        <v>3.78E-2</v>
      </c>
      <c r="EP186">
        <v>4.5400000000000003E-2</v>
      </c>
      <c r="EQ186" t="s">
        <v>35</v>
      </c>
      <c r="ER186" t="s">
        <v>35</v>
      </c>
      <c r="ES186" t="s">
        <v>35</v>
      </c>
      <c r="ET186" t="s">
        <v>35</v>
      </c>
      <c r="EU186">
        <v>0</v>
      </c>
      <c r="EV186">
        <v>0</v>
      </c>
      <c r="EW186">
        <v>0</v>
      </c>
      <c r="EX186">
        <v>6.3E-2</v>
      </c>
      <c r="EY186">
        <v>4.8300000000000003E-2</v>
      </c>
      <c r="EZ186" t="s">
        <v>31</v>
      </c>
      <c r="FA186" t="s">
        <v>31</v>
      </c>
      <c r="FB186" t="s">
        <v>31</v>
      </c>
      <c r="FC186" t="s">
        <v>31</v>
      </c>
      <c r="FD186" t="s">
        <v>31</v>
      </c>
      <c r="FE186" t="s">
        <v>31</v>
      </c>
      <c r="FF186" t="s">
        <v>31</v>
      </c>
      <c r="FG186" t="s">
        <v>31</v>
      </c>
      <c r="FH186" t="s">
        <v>31</v>
      </c>
      <c r="FI186" t="s">
        <v>31</v>
      </c>
    </row>
    <row r="187" spans="1:165" x14ac:dyDescent="0.25">
      <c r="A187">
        <v>18</v>
      </c>
      <c r="B187" t="s">
        <v>147</v>
      </c>
      <c r="C187" t="s">
        <v>35</v>
      </c>
      <c r="D187">
        <v>0</v>
      </c>
      <c r="E187">
        <v>0</v>
      </c>
      <c r="F187">
        <v>0</v>
      </c>
      <c r="G187">
        <v>0</v>
      </c>
      <c r="H187" t="s">
        <v>35</v>
      </c>
      <c r="I187" t="s">
        <v>35</v>
      </c>
      <c r="J187">
        <v>0</v>
      </c>
      <c r="K187" t="s">
        <v>35</v>
      </c>
      <c r="L187">
        <v>0</v>
      </c>
      <c r="M187">
        <v>0</v>
      </c>
      <c r="N187">
        <v>0</v>
      </c>
      <c r="O187">
        <v>0</v>
      </c>
      <c r="P187">
        <v>0</v>
      </c>
      <c r="Q187" t="s">
        <v>35</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t="s">
        <v>35</v>
      </c>
      <c r="EI187">
        <v>0</v>
      </c>
      <c r="EJ187">
        <v>0</v>
      </c>
      <c r="EK187">
        <v>0</v>
      </c>
      <c r="EL187">
        <v>0</v>
      </c>
      <c r="EM187">
        <v>0</v>
      </c>
      <c r="EN187">
        <v>0</v>
      </c>
      <c r="EO187">
        <v>0</v>
      </c>
      <c r="EP187">
        <v>0</v>
      </c>
      <c r="EQ187" t="s">
        <v>35</v>
      </c>
      <c r="ER187">
        <v>0</v>
      </c>
      <c r="ES187">
        <v>0</v>
      </c>
      <c r="ET187">
        <v>0</v>
      </c>
      <c r="EU187">
        <v>0</v>
      </c>
      <c r="EV187">
        <v>0</v>
      </c>
      <c r="EW187">
        <v>0</v>
      </c>
      <c r="EX187">
        <v>0</v>
      </c>
      <c r="EY187" t="s">
        <v>35</v>
      </c>
      <c r="EZ187" t="s">
        <v>31</v>
      </c>
      <c r="FA187" t="s">
        <v>31</v>
      </c>
      <c r="FB187" t="s">
        <v>31</v>
      </c>
      <c r="FC187" t="s">
        <v>31</v>
      </c>
      <c r="FD187" t="s">
        <v>31</v>
      </c>
      <c r="FE187" t="s">
        <v>31</v>
      </c>
      <c r="FF187" t="s">
        <v>31</v>
      </c>
      <c r="FG187" t="s">
        <v>31</v>
      </c>
      <c r="FH187" t="s">
        <v>31</v>
      </c>
      <c r="FI187" t="s">
        <v>31</v>
      </c>
    </row>
    <row r="188" spans="1:165" x14ac:dyDescent="0.25">
      <c r="A188">
        <v>19</v>
      </c>
      <c r="B188" t="s">
        <v>150</v>
      </c>
      <c r="C188">
        <v>4.3999999999999997E-2</v>
      </c>
      <c r="D188">
        <v>0.1032</v>
      </c>
      <c r="E188">
        <v>5.0500000000000003E-2</v>
      </c>
      <c r="F188">
        <v>8.6E-3</v>
      </c>
      <c r="G188">
        <v>4.5999999999999999E-2</v>
      </c>
      <c r="H188">
        <v>5.0200000000000002E-2</v>
      </c>
      <c r="I188">
        <v>1.6400000000000001E-2</v>
      </c>
      <c r="J188">
        <v>4.7E-2</v>
      </c>
      <c r="K188">
        <v>0.1071</v>
      </c>
      <c r="L188">
        <v>3.1399999999999997E-2</v>
      </c>
      <c r="M188">
        <v>4.7800000000000002E-2</v>
      </c>
      <c r="N188" t="s">
        <v>35</v>
      </c>
      <c r="O188">
        <v>0</v>
      </c>
      <c r="P188" t="s">
        <v>35</v>
      </c>
      <c r="Q188">
        <v>9.2999999999999992E-3</v>
      </c>
      <c r="R188">
        <v>0.13039999999999999</v>
      </c>
      <c r="S188">
        <v>0.15</v>
      </c>
      <c r="T188" t="s">
        <v>35</v>
      </c>
      <c r="U188">
        <v>0</v>
      </c>
      <c r="V188" t="s">
        <v>35</v>
      </c>
      <c r="W188" t="s">
        <v>35</v>
      </c>
      <c r="X188">
        <v>9.4E-2</v>
      </c>
      <c r="Y188" t="s">
        <v>35</v>
      </c>
      <c r="Z188">
        <v>7.0800000000000002E-2</v>
      </c>
      <c r="AA188" t="s">
        <v>35</v>
      </c>
      <c r="AB188" t="s">
        <v>35</v>
      </c>
      <c r="AC188">
        <v>0</v>
      </c>
      <c r="AD188">
        <v>0</v>
      </c>
      <c r="AE188" t="s">
        <v>35</v>
      </c>
      <c r="AF188">
        <v>0.113</v>
      </c>
      <c r="AG188">
        <v>8.8400000000000006E-2</v>
      </c>
      <c r="AH188" t="s">
        <v>35</v>
      </c>
      <c r="AI188" t="s">
        <v>35</v>
      </c>
      <c r="AJ188" t="s">
        <v>35</v>
      </c>
      <c r="AK188">
        <v>0.20430000000000001</v>
      </c>
      <c r="AL188" t="s">
        <v>35</v>
      </c>
      <c r="AM188">
        <v>6.9000000000000006E-2</v>
      </c>
      <c r="AN188" t="s">
        <v>35</v>
      </c>
      <c r="AO188">
        <v>3.8199999999999998E-2</v>
      </c>
      <c r="AP188">
        <v>0.1216</v>
      </c>
      <c r="AQ188" t="s">
        <v>35</v>
      </c>
      <c r="AR188" t="s">
        <v>35</v>
      </c>
      <c r="AS188">
        <v>0</v>
      </c>
      <c r="AT188">
        <v>2.2200000000000001E-2</v>
      </c>
      <c r="AU188" t="s">
        <v>35</v>
      </c>
      <c r="AV188" t="s">
        <v>35</v>
      </c>
      <c r="AW188">
        <v>4.58E-2</v>
      </c>
      <c r="AX188">
        <v>0.1404</v>
      </c>
      <c r="AY188">
        <v>0.2903</v>
      </c>
      <c r="AZ188" t="s">
        <v>35</v>
      </c>
      <c r="BA188" t="s">
        <v>35</v>
      </c>
      <c r="BB188">
        <v>0.10979999999999999</v>
      </c>
      <c r="BC188" t="s">
        <v>35</v>
      </c>
      <c r="BD188">
        <v>0.1158</v>
      </c>
      <c r="BE188">
        <v>0.15</v>
      </c>
      <c r="BF188" t="s">
        <v>35</v>
      </c>
      <c r="BG188" t="s">
        <v>35</v>
      </c>
      <c r="BH188" t="s">
        <v>35</v>
      </c>
      <c r="BI188" t="s">
        <v>35</v>
      </c>
      <c r="BJ188">
        <v>5.5599999999999997E-2</v>
      </c>
      <c r="BK188" t="s">
        <v>35</v>
      </c>
      <c r="BL188" t="s">
        <v>35</v>
      </c>
      <c r="BM188" t="s">
        <v>35</v>
      </c>
      <c r="BN188">
        <v>0</v>
      </c>
      <c r="BO188" t="s">
        <v>35</v>
      </c>
      <c r="BP188">
        <v>6.7699999999999996E-2</v>
      </c>
      <c r="BQ188" t="s">
        <v>35</v>
      </c>
      <c r="BR188" t="s">
        <v>35</v>
      </c>
      <c r="BS188" t="s">
        <v>35</v>
      </c>
      <c r="BT188" t="s">
        <v>35</v>
      </c>
      <c r="BU188" t="s">
        <v>35</v>
      </c>
      <c r="BV188" t="s">
        <v>35</v>
      </c>
      <c r="BW188">
        <v>9.74E-2</v>
      </c>
      <c r="BX188">
        <v>5.6000000000000001E-2</v>
      </c>
      <c r="BY188">
        <v>3.6600000000000001E-2</v>
      </c>
      <c r="BZ188">
        <v>6.6699999999999995E-2</v>
      </c>
      <c r="CA188">
        <v>0</v>
      </c>
      <c r="CB188" t="s">
        <v>35</v>
      </c>
      <c r="CC188">
        <v>0</v>
      </c>
      <c r="CD188" t="s">
        <v>35</v>
      </c>
      <c r="CE188" t="s">
        <v>35</v>
      </c>
      <c r="CF188" t="s">
        <v>35</v>
      </c>
      <c r="CG188">
        <v>4.5199999999999997E-2</v>
      </c>
      <c r="CH188">
        <v>0</v>
      </c>
      <c r="CI188">
        <v>0.1053</v>
      </c>
      <c r="CJ188">
        <v>4.3799999999999999E-2</v>
      </c>
      <c r="CK188" t="s">
        <v>35</v>
      </c>
      <c r="CL188">
        <v>3.2599999999999997E-2</v>
      </c>
      <c r="CM188">
        <v>0.1389</v>
      </c>
      <c r="CN188" t="s">
        <v>35</v>
      </c>
      <c r="CO188" t="s">
        <v>35</v>
      </c>
      <c r="CP188" t="s">
        <v>35</v>
      </c>
      <c r="CQ188" t="s">
        <v>35</v>
      </c>
      <c r="CR188">
        <v>8.9499999999999996E-2</v>
      </c>
      <c r="CS188" t="s">
        <v>35</v>
      </c>
      <c r="CT188" t="s">
        <v>35</v>
      </c>
      <c r="CU188">
        <v>0</v>
      </c>
      <c r="CV188" t="s">
        <v>35</v>
      </c>
      <c r="CW188">
        <v>0</v>
      </c>
      <c r="CX188" t="s">
        <v>35</v>
      </c>
      <c r="CY188">
        <v>5.91E-2</v>
      </c>
      <c r="CZ188">
        <v>4.53E-2</v>
      </c>
      <c r="DA188">
        <v>3.4700000000000002E-2</v>
      </c>
      <c r="DB188">
        <v>9.35E-2</v>
      </c>
      <c r="DC188">
        <v>7.9299999999999995E-2</v>
      </c>
      <c r="DD188">
        <v>3.1600000000000003E-2</v>
      </c>
      <c r="DE188" t="s">
        <v>35</v>
      </c>
      <c r="DF188" t="s">
        <v>35</v>
      </c>
      <c r="DG188" t="s">
        <v>35</v>
      </c>
      <c r="DH188" t="s">
        <v>35</v>
      </c>
      <c r="DI188" t="s">
        <v>35</v>
      </c>
      <c r="DJ188" t="s">
        <v>35</v>
      </c>
      <c r="DK188" t="s">
        <v>35</v>
      </c>
      <c r="DL188">
        <v>0.1154</v>
      </c>
      <c r="DM188">
        <v>0.14000000000000001</v>
      </c>
      <c r="DN188">
        <v>0.1091</v>
      </c>
      <c r="DO188" t="s">
        <v>35</v>
      </c>
      <c r="DP188">
        <v>5.2900000000000003E-2</v>
      </c>
      <c r="DQ188">
        <v>0.1096</v>
      </c>
      <c r="DR188">
        <v>0.13919999999999999</v>
      </c>
      <c r="DS188" t="s">
        <v>35</v>
      </c>
      <c r="DT188" t="s">
        <v>35</v>
      </c>
      <c r="DU188">
        <v>0</v>
      </c>
      <c r="DV188" t="s">
        <v>35</v>
      </c>
      <c r="DW188">
        <v>8.8200000000000001E-2</v>
      </c>
      <c r="DX188">
        <v>5.16E-2</v>
      </c>
      <c r="DY188" t="s">
        <v>35</v>
      </c>
      <c r="DZ188" t="s">
        <v>35</v>
      </c>
      <c r="EA188">
        <v>7.2300000000000003E-2</v>
      </c>
      <c r="EB188">
        <v>3.4000000000000002E-2</v>
      </c>
      <c r="EC188" t="s">
        <v>35</v>
      </c>
      <c r="ED188">
        <v>0</v>
      </c>
      <c r="EE188">
        <v>0.18479999999999999</v>
      </c>
      <c r="EF188">
        <v>0</v>
      </c>
      <c r="EG188" t="s">
        <v>35</v>
      </c>
      <c r="EH188" t="s">
        <v>35</v>
      </c>
      <c r="EI188" t="s">
        <v>35</v>
      </c>
      <c r="EJ188" t="s">
        <v>35</v>
      </c>
      <c r="EK188" t="s">
        <v>35</v>
      </c>
      <c r="EL188">
        <v>1.6E-2</v>
      </c>
      <c r="EM188" t="s">
        <v>35</v>
      </c>
      <c r="EN188">
        <v>8.5999999999999993E-2</v>
      </c>
      <c r="EO188">
        <v>7.5700000000000003E-2</v>
      </c>
      <c r="EP188">
        <v>1.1299999999999999E-2</v>
      </c>
      <c r="EQ188">
        <v>5.5800000000000002E-2</v>
      </c>
      <c r="ER188" t="s">
        <v>35</v>
      </c>
      <c r="ES188">
        <v>0</v>
      </c>
      <c r="ET188" t="s">
        <v>35</v>
      </c>
      <c r="EU188" t="s">
        <v>35</v>
      </c>
      <c r="EV188">
        <v>0.2243</v>
      </c>
      <c r="EW188">
        <v>0.16950000000000001</v>
      </c>
      <c r="EX188">
        <v>9.4500000000000001E-2</v>
      </c>
      <c r="EY188">
        <v>0.10340000000000001</v>
      </c>
      <c r="EZ188" t="s">
        <v>31</v>
      </c>
      <c r="FA188" t="s">
        <v>31</v>
      </c>
      <c r="FB188" t="s">
        <v>31</v>
      </c>
      <c r="FC188" t="s">
        <v>31</v>
      </c>
      <c r="FD188" t="s">
        <v>31</v>
      </c>
      <c r="FE188" t="s">
        <v>31</v>
      </c>
      <c r="FF188" t="s">
        <v>31</v>
      </c>
      <c r="FG188" t="s">
        <v>31</v>
      </c>
      <c r="FH188" t="s">
        <v>31</v>
      </c>
      <c r="FI188" t="s">
        <v>31</v>
      </c>
    </row>
    <row r="189" spans="1:165" x14ac:dyDescent="0.25">
      <c r="A189">
        <v>20</v>
      </c>
      <c r="B189" t="s">
        <v>153</v>
      </c>
      <c r="C189">
        <v>2.3300000000000001E-2</v>
      </c>
      <c r="D189">
        <v>5.33E-2</v>
      </c>
      <c r="E189">
        <v>3.0800000000000001E-2</v>
      </c>
      <c r="F189" t="s">
        <v>35</v>
      </c>
      <c r="G189">
        <v>3.2199999999999999E-2</v>
      </c>
      <c r="H189">
        <v>2.75E-2</v>
      </c>
      <c r="I189">
        <v>5.1999999999999998E-3</v>
      </c>
      <c r="J189">
        <v>2.6200000000000001E-2</v>
      </c>
      <c r="K189">
        <v>4.4400000000000002E-2</v>
      </c>
      <c r="L189">
        <v>1.89E-2</v>
      </c>
      <c r="M189">
        <v>2.75E-2</v>
      </c>
      <c r="N189" t="s">
        <v>35</v>
      </c>
      <c r="O189">
        <v>0</v>
      </c>
      <c r="P189">
        <v>0</v>
      </c>
      <c r="Q189" t="s">
        <v>35</v>
      </c>
      <c r="R189">
        <v>6.5199999999999994E-2</v>
      </c>
      <c r="S189">
        <v>0.1</v>
      </c>
      <c r="T189" t="s">
        <v>35</v>
      </c>
      <c r="U189">
        <v>0</v>
      </c>
      <c r="V189" t="s">
        <v>35</v>
      </c>
      <c r="W189">
        <v>0</v>
      </c>
      <c r="X189" t="s">
        <v>35</v>
      </c>
      <c r="Y189" t="s">
        <v>35</v>
      </c>
      <c r="Z189" t="s">
        <v>35</v>
      </c>
      <c r="AA189">
        <v>0</v>
      </c>
      <c r="AB189">
        <v>0</v>
      </c>
      <c r="AC189">
        <v>0</v>
      </c>
      <c r="AD189">
        <v>0</v>
      </c>
      <c r="AE189" t="s">
        <v>35</v>
      </c>
      <c r="AF189" t="s">
        <v>35</v>
      </c>
      <c r="AG189">
        <v>4.9700000000000001E-2</v>
      </c>
      <c r="AH189" t="s">
        <v>35</v>
      </c>
      <c r="AI189" t="s">
        <v>35</v>
      </c>
      <c r="AJ189" t="s">
        <v>35</v>
      </c>
      <c r="AK189">
        <v>0.15049999999999999</v>
      </c>
      <c r="AL189">
        <v>0</v>
      </c>
      <c r="AM189" t="s">
        <v>35</v>
      </c>
      <c r="AN189" t="s">
        <v>35</v>
      </c>
      <c r="AO189" t="s">
        <v>35</v>
      </c>
      <c r="AP189" t="s">
        <v>35</v>
      </c>
      <c r="AQ189" t="s">
        <v>35</v>
      </c>
      <c r="AR189" t="s">
        <v>35</v>
      </c>
      <c r="AS189">
        <v>0</v>
      </c>
      <c r="AT189" t="s">
        <v>35</v>
      </c>
      <c r="AU189" t="s">
        <v>35</v>
      </c>
      <c r="AV189" t="s">
        <v>35</v>
      </c>
      <c r="AW189">
        <v>2.5000000000000001E-2</v>
      </c>
      <c r="AX189">
        <v>0.1404</v>
      </c>
      <c r="AY189" t="s">
        <v>35</v>
      </c>
      <c r="AZ189" t="s">
        <v>35</v>
      </c>
      <c r="BA189" t="s">
        <v>35</v>
      </c>
      <c r="BB189" t="s">
        <v>35</v>
      </c>
      <c r="BC189" t="s">
        <v>35</v>
      </c>
      <c r="BD189">
        <v>7.3700000000000002E-2</v>
      </c>
      <c r="BE189" t="s">
        <v>35</v>
      </c>
      <c r="BF189">
        <v>0</v>
      </c>
      <c r="BG189" t="s">
        <v>35</v>
      </c>
      <c r="BH189" t="s">
        <v>35</v>
      </c>
      <c r="BI189" t="s">
        <v>35</v>
      </c>
      <c r="BJ189" t="s">
        <v>35</v>
      </c>
      <c r="BK189" t="s">
        <v>35</v>
      </c>
      <c r="BL189" t="s">
        <v>35</v>
      </c>
      <c r="BM189" t="s">
        <v>35</v>
      </c>
      <c r="BN189">
        <v>0</v>
      </c>
      <c r="BO189">
        <v>0</v>
      </c>
      <c r="BP189">
        <v>4.5100000000000001E-2</v>
      </c>
      <c r="BQ189" t="s">
        <v>35</v>
      </c>
      <c r="BR189" t="s">
        <v>35</v>
      </c>
      <c r="BS189" t="s">
        <v>35</v>
      </c>
      <c r="BT189" t="s">
        <v>35</v>
      </c>
      <c r="BU189" t="s">
        <v>35</v>
      </c>
      <c r="BV189" t="s">
        <v>35</v>
      </c>
      <c r="BW189">
        <v>6.8199999999999997E-2</v>
      </c>
      <c r="BX189" t="s">
        <v>35</v>
      </c>
      <c r="BY189" t="s">
        <v>35</v>
      </c>
      <c r="BZ189" t="s">
        <v>35</v>
      </c>
      <c r="CA189">
        <v>0</v>
      </c>
      <c r="CB189" t="s">
        <v>35</v>
      </c>
      <c r="CC189">
        <v>0</v>
      </c>
      <c r="CD189" t="s">
        <v>35</v>
      </c>
      <c r="CE189" t="s">
        <v>35</v>
      </c>
      <c r="CF189" t="s">
        <v>35</v>
      </c>
      <c r="CG189" t="s">
        <v>35</v>
      </c>
      <c r="CH189">
        <v>0</v>
      </c>
      <c r="CI189" t="s">
        <v>35</v>
      </c>
      <c r="CJ189" t="s">
        <v>35</v>
      </c>
      <c r="CK189" t="s">
        <v>35</v>
      </c>
      <c r="CL189" t="s">
        <v>35</v>
      </c>
      <c r="CM189">
        <v>9.2600000000000002E-2</v>
      </c>
      <c r="CN189" t="s">
        <v>35</v>
      </c>
      <c r="CO189">
        <v>0</v>
      </c>
      <c r="CP189" t="s">
        <v>35</v>
      </c>
      <c r="CQ189" t="s">
        <v>35</v>
      </c>
      <c r="CR189">
        <v>6.3200000000000006E-2</v>
      </c>
      <c r="CS189" t="s">
        <v>35</v>
      </c>
      <c r="CT189" t="s">
        <v>35</v>
      </c>
      <c r="CU189">
        <v>0</v>
      </c>
      <c r="CV189">
        <v>0</v>
      </c>
      <c r="CW189">
        <v>0</v>
      </c>
      <c r="CX189" t="s">
        <v>35</v>
      </c>
      <c r="CY189" t="s">
        <v>35</v>
      </c>
      <c r="CZ189">
        <v>2.8799999999999999E-2</v>
      </c>
      <c r="DA189" t="s">
        <v>35</v>
      </c>
      <c r="DB189">
        <v>6.54E-2</v>
      </c>
      <c r="DC189">
        <v>4.8800000000000003E-2</v>
      </c>
      <c r="DD189" t="s">
        <v>35</v>
      </c>
      <c r="DE189" t="s">
        <v>35</v>
      </c>
      <c r="DF189" t="s">
        <v>35</v>
      </c>
      <c r="DG189">
        <v>0</v>
      </c>
      <c r="DH189" t="s">
        <v>35</v>
      </c>
      <c r="DI189" t="s">
        <v>35</v>
      </c>
      <c r="DJ189" t="s">
        <v>35</v>
      </c>
      <c r="DK189">
        <v>0</v>
      </c>
      <c r="DL189" t="s">
        <v>35</v>
      </c>
      <c r="DM189" t="s">
        <v>35</v>
      </c>
      <c r="DN189" t="s">
        <v>35</v>
      </c>
      <c r="DO189">
        <v>0</v>
      </c>
      <c r="DP189">
        <v>4.6300000000000001E-2</v>
      </c>
      <c r="DQ189" t="s">
        <v>35</v>
      </c>
      <c r="DR189">
        <v>8.7599999999999997E-2</v>
      </c>
      <c r="DS189" t="s">
        <v>35</v>
      </c>
      <c r="DT189" t="s">
        <v>35</v>
      </c>
      <c r="DU189">
        <v>0</v>
      </c>
      <c r="DV189">
        <v>0</v>
      </c>
      <c r="DW189">
        <v>7.8399999999999997E-2</v>
      </c>
      <c r="DX189">
        <v>2.7799999999999998E-2</v>
      </c>
      <c r="DY189">
        <v>0</v>
      </c>
      <c r="DZ189" t="s">
        <v>35</v>
      </c>
      <c r="EA189">
        <v>4.2200000000000001E-2</v>
      </c>
      <c r="EB189" t="s">
        <v>35</v>
      </c>
      <c r="EC189" t="s">
        <v>35</v>
      </c>
      <c r="ED189">
        <v>0</v>
      </c>
      <c r="EE189" t="s">
        <v>35</v>
      </c>
      <c r="EF189">
        <v>0</v>
      </c>
      <c r="EG189" t="s">
        <v>35</v>
      </c>
      <c r="EH189" t="s">
        <v>35</v>
      </c>
      <c r="EI189">
        <v>0</v>
      </c>
      <c r="EJ189" t="s">
        <v>35</v>
      </c>
      <c r="EK189" t="s">
        <v>35</v>
      </c>
      <c r="EL189" t="s">
        <v>35</v>
      </c>
      <c r="EM189" t="s">
        <v>35</v>
      </c>
      <c r="EN189" t="s">
        <v>35</v>
      </c>
      <c r="EO189" t="s">
        <v>35</v>
      </c>
      <c r="EP189" t="s">
        <v>35</v>
      </c>
      <c r="EQ189">
        <v>3.4299999999999997E-2</v>
      </c>
      <c r="ER189" t="s">
        <v>35</v>
      </c>
      <c r="ES189">
        <v>0</v>
      </c>
      <c r="ET189" t="s">
        <v>35</v>
      </c>
      <c r="EU189" t="s">
        <v>35</v>
      </c>
      <c r="EV189">
        <v>0.14019999999999999</v>
      </c>
      <c r="EW189">
        <v>0.1017</v>
      </c>
      <c r="EX189">
        <v>6.3E-2</v>
      </c>
      <c r="EY189" t="s">
        <v>35</v>
      </c>
      <c r="EZ189" t="s">
        <v>31</v>
      </c>
      <c r="FA189" t="s">
        <v>31</v>
      </c>
      <c r="FB189" t="s">
        <v>31</v>
      </c>
      <c r="FC189" t="s">
        <v>31</v>
      </c>
      <c r="FD189" t="s">
        <v>31</v>
      </c>
      <c r="FE189" t="s">
        <v>31</v>
      </c>
      <c r="FF189" t="s">
        <v>31</v>
      </c>
      <c r="FG189" t="s">
        <v>31</v>
      </c>
      <c r="FH189" t="s">
        <v>31</v>
      </c>
      <c r="FI189" t="s">
        <v>31</v>
      </c>
    </row>
    <row r="190" spans="1:165" x14ac:dyDescent="0.25">
      <c r="A190">
        <v>21</v>
      </c>
      <c r="B190" t="s">
        <v>156</v>
      </c>
      <c r="C190">
        <v>1.9E-2</v>
      </c>
      <c r="D190">
        <v>4.8399999999999999E-2</v>
      </c>
      <c r="E190">
        <v>1.78E-2</v>
      </c>
      <c r="F190">
        <v>6.4999999999999997E-3</v>
      </c>
      <c r="G190">
        <v>1.29E-2</v>
      </c>
      <c r="H190">
        <v>1.9099999999999999E-2</v>
      </c>
      <c r="I190">
        <v>1.0800000000000001E-2</v>
      </c>
      <c r="J190">
        <v>2.0799999999999999E-2</v>
      </c>
      <c r="K190">
        <v>5.9200000000000003E-2</v>
      </c>
      <c r="L190">
        <v>1.14E-2</v>
      </c>
      <c r="M190">
        <v>1.7999999999999999E-2</v>
      </c>
      <c r="N190">
        <v>0</v>
      </c>
      <c r="O190">
        <v>0</v>
      </c>
      <c r="P190" t="s">
        <v>35</v>
      </c>
      <c r="Q190" t="s">
        <v>35</v>
      </c>
      <c r="R190">
        <v>6.5199999999999994E-2</v>
      </c>
      <c r="S190" t="s">
        <v>35</v>
      </c>
      <c r="T190">
        <v>0</v>
      </c>
      <c r="U190">
        <v>0</v>
      </c>
      <c r="V190">
        <v>0</v>
      </c>
      <c r="W190" t="s">
        <v>35</v>
      </c>
      <c r="X190">
        <v>5.9799999999999999E-2</v>
      </c>
      <c r="Y190" t="s">
        <v>35</v>
      </c>
      <c r="Z190">
        <v>6.1899999999999997E-2</v>
      </c>
      <c r="AA190" t="s">
        <v>35</v>
      </c>
      <c r="AB190" t="s">
        <v>35</v>
      </c>
      <c r="AC190">
        <v>0</v>
      </c>
      <c r="AD190">
        <v>0</v>
      </c>
      <c r="AE190" t="s">
        <v>35</v>
      </c>
      <c r="AF190">
        <v>8.6999999999999994E-2</v>
      </c>
      <c r="AG190">
        <v>3.3099999999999997E-2</v>
      </c>
      <c r="AH190" t="s">
        <v>35</v>
      </c>
      <c r="AI190" t="s">
        <v>35</v>
      </c>
      <c r="AJ190" t="s">
        <v>35</v>
      </c>
      <c r="AK190" t="s">
        <v>35</v>
      </c>
      <c r="AL190" t="s">
        <v>35</v>
      </c>
      <c r="AM190">
        <v>4.02E-2</v>
      </c>
      <c r="AN190" t="s">
        <v>35</v>
      </c>
      <c r="AO190" t="s">
        <v>35</v>
      </c>
      <c r="AP190" t="s">
        <v>35</v>
      </c>
      <c r="AQ190">
        <v>0</v>
      </c>
      <c r="AR190" t="s">
        <v>35</v>
      </c>
      <c r="AS190">
        <v>0</v>
      </c>
      <c r="AT190" t="s">
        <v>35</v>
      </c>
      <c r="AU190" t="s">
        <v>35</v>
      </c>
      <c r="AV190">
        <v>0</v>
      </c>
      <c r="AW190" t="s">
        <v>35</v>
      </c>
      <c r="AX190">
        <v>0</v>
      </c>
      <c r="AY190" t="s">
        <v>35</v>
      </c>
      <c r="AZ190" t="s">
        <v>35</v>
      </c>
      <c r="BA190" t="s">
        <v>35</v>
      </c>
      <c r="BB190" t="s">
        <v>35</v>
      </c>
      <c r="BC190" t="s">
        <v>35</v>
      </c>
      <c r="BD190" t="s">
        <v>35</v>
      </c>
      <c r="BE190" t="s">
        <v>35</v>
      </c>
      <c r="BF190" t="s">
        <v>35</v>
      </c>
      <c r="BG190">
        <v>0</v>
      </c>
      <c r="BH190">
        <v>0</v>
      </c>
      <c r="BI190" t="s">
        <v>35</v>
      </c>
      <c r="BJ190" t="s">
        <v>35</v>
      </c>
      <c r="BK190" t="s">
        <v>35</v>
      </c>
      <c r="BL190" t="s">
        <v>35</v>
      </c>
      <c r="BM190">
        <v>0</v>
      </c>
      <c r="BN190">
        <v>0</v>
      </c>
      <c r="BO190" t="s">
        <v>35</v>
      </c>
      <c r="BP190" t="s">
        <v>35</v>
      </c>
      <c r="BQ190">
        <v>0</v>
      </c>
      <c r="BR190" t="s">
        <v>35</v>
      </c>
      <c r="BS190" t="s">
        <v>35</v>
      </c>
      <c r="BT190">
        <v>0</v>
      </c>
      <c r="BU190" t="s">
        <v>35</v>
      </c>
      <c r="BV190" t="s">
        <v>35</v>
      </c>
      <c r="BW190">
        <v>2.92E-2</v>
      </c>
      <c r="BX190" t="s">
        <v>35</v>
      </c>
      <c r="BY190" t="s">
        <v>35</v>
      </c>
      <c r="BZ190" t="s">
        <v>35</v>
      </c>
      <c r="CA190">
        <v>0</v>
      </c>
      <c r="CB190" t="s">
        <v>35</v>
      </c>
      <c r="CC190">
        <v>0</v>
      </c>
      <c r="CD190">
        <v>0</v>
      </c>
      <c r="CE190">
        <v>0</v>
      </c>
      <c r="CF190">
        <v>0</v>
      </c>
      <c r="CG190" t="s">
        <v>35</v>
      </c>
      <c r="CH190">
        <v>0</v>
      </c>
      <c r="CI190" t="s">
        <v>35</v>
      </c>
      <c r="CJ190">
        <v>0</v>
      </c>
      <c r="CK190" t="s">
        <v>35</v>
      </c>
      <c r="CL190">
        <v>2.0899999999999998E-2</v>
      </c>
      <c r="CM190">
        <v>4.1700000000000001E-2</v>
      </c>
      <c r="CN190" t="s">
        <v>35</v>
      </c>
      <c r="CO190" t="s">
        <v>35</v>
      </c>
      <c r="CP190" t="s">
        <v>35</v>
      </c>
      <c r="CQ190" t="s">
        <v>35</v>
      </c>
      <c r="CR190" t="s">
        <v>35</v>
      </c>
      <c r="CS190">
        <v>0</v>
      </c>
      <c r="CT190" t="s">
        <v>35</v>
      </c>
      <c r="CU190">
        <v>0</v>
      </c>
      <c r="CV190" t="s">
        <v>35</v>
      </c>
      <c r="CW190">
        <v>0</v>
      </c>
      <c r="CX190">
        <v>0</v>
      </c>
      <c r="CY190" t="s">
        <v>35</v>
      </c>
      <c r="CZ190" t="s">
        <v>35</v>
      </c>
      <c r="DA190" t="s">
        <v>35</v>
      </c>
      <c r="DB190" t="s">
        <v>35</v>
      </c>
      <c r="DC190" t="s">
        <v>35</v>
      </c>
      <c r="DD190" t="s">
        <v>35</v>
      </c>
      <c r="DE190" t="s">
        <v>35</v>
      </c>
      <c r="DF190" t="s">
        <v>35</v>
      </c>
      <c r="DG190" t="s">
        <v>35</v>
      </c>
      <c r="DH190" t="s">
        <v>35</v>
      </c>
      <c r="DI190" t="s">
        <v>35</v>
      </c>
      <c r="DJ190" t="s">
        <v>35</v>
      </c>
      <c r="DK190" t="s">
        <v>35</v>
      </c>
      <c r="DL190" t="s">
        <v>35</v>
      </c>
      <c r="DM190">
        <v>0.09</v>
      </c>
      <c r="DN190" t="s">
        <v>35</v>
      </c>
      <c r="DO190" t="s">
        <v>35</v>
      </c>
      <c r="DP190" t="s">
        <v>35</v>
      </c>
      <c r="DQ190" t="s">
        <v>35</v>
      </c>
      <c r="DR190">
        <v>4.6399999999999997E-2</v>
      </c>
      <c r="DS190" t="s">
        <v>35</v>
      </c>
      <c r="DT190" t="s">
        <v>35</v>
      </c>
      <c r="DU190">
        <v>0</v>
      </c>
      <c r="DV190" t="s">
        <v>35</v>
      </c>
      <c r="DW190" t="s">
        <v>35</v>
      </c>
      <c r="DX190">
        <v>2.3800000000000002E-2</v>
      </c>
      <c r="DY190" t="s">
        <v>35</v>
      </c>
      <c r="DZ190">
        <v>0</v>
      </c>
      <c r="EA190" t="s">
        <v>35</v>
      </c>
      <c r="EB190">
        <v>2.1600000000000001E-2</v>
      </c>
      <c r="EC190" t="s">
        <v>35</v>
      </c>
      <c r="ED190">
        <v>0</v>
      </c>
      <c r="EE190">
        <v>0.16300000000000001</v>
      </c>
      <c r="EF190">
        <v>0</v>
      </c>
      <c r="EG190" t="s">
        <v>35</v>
      </c>
      <c r="EH190" t="s">
        <v>35</v>
      </c>
      <c r="EI190" t="s">
        <v>35</v>
      </c>
      <c r="EJ190" t="s">
        <v>35</v>
      </c>
      <c r="EK190" t="s">
        <v>35</v>
      </c>
      <c r="EL190" t="s">
        <v>35</v>
      </c>
      <c r="EM190" t="s">
        <v>35</v>
      </c>
      <c r="EN190" t="s">
        <v>35</v>
      </c>
      <c r="EO190">
        <v>4.3200000000000002E-2</v>
      </c>
      <c r="EP190" t="s">
        <v>35</v>
      </c>
      <c r="EQ190" t="s">
        <v>35</v>
      </c>
      <c r="ER190" t="s">
        <v>35</v>
      </c>
      <c r="ES190">
        <v>0</v>
      </c>
      <c r="ET190">
        <v>0</v>
      </c>
      <c r="EU190">
        <v>0</v>
      </c>
      <c r="EV190">
        <v>8.4099999999999994E-2</v>
      </c>
      <c r="EW190" t="s">
        <v>35</v>
      </c>
      <c r="EX190" t="s">
        <v>35</v>
      </c>
      <c r="EY190">
        <v>8.9700000000000002E-2</v>
      </c>
      <c r="EZ190" t="s">
        <v>31</v>
      </c>
      <c r="FA190" t="s">
        <v>31</v>
      </c>
      <c r="FB190" t="s">
        <v>31</v>
      </c>
      <c r="FC190" t="s">
        <v>31</v>
      </c>
      <c r="FD190" t="s">
        <v>31</v>
      </c>
      <c r="FE190" t="s">
        <v>31</v>
      </c>
      <c r="FF190" t="s">
        <v>31</v>
      </c>
      <c r="FG190" t="s">
        <v>31</v>
      </c>
      <c r="FH190" t="s">
        <v>31</v>
      </c>
      <c r="FI190" t="s">
        <v>31</v>
      </c>
    </row>
    <row r="191" spans="1:165" x14ac:dyDescent="0.25">
      <c r="A191">
        <v>22</v>
      </c>
      <c r="B191" t="s">
        <v>159</v>
      </c>
      <c r="C191" t="s">
        <v>36</v>
      </c>
      <c r="D191" t="s">
        <v>35</v>
      </c>
      <c r="E191" t="s">
        <v>35</v>
      </c>
      <c r="F191" t="s">
        <v>35</v>
      </c>
      <c r="G191" t="s">
        <v>35</v>
      </c>
      <c r="H191" t="s">
        <v>36</v>
      </c>
      <c r="I191" t="s">
        <v>35</v>
      </c>
      <c r="J191">
        <v>0</v>
      </c>
      <c r="K191" t="s">
        <v>35</v>
      </c>
      <c r="L191" t="s">
        <v>35</v>
      </c>
      <c r="M191" t="s">
        <v>35</v>
      </c>
      <c r="N191">
        <v>0</v>
      </c>
      <c r="O191">
        <v>0</v>
      </c>
      <c r="P191">
        <v>0</v>
      </c>
      <c r="Q191" t="s">
        <v>35</v>
      </c>
      <c r="R191">
        <v>0</v>
      </c>
      <c r="S191">
        <v>0</v>
      </c>
      <c r="T191">
        <v>0</v>
      </c>
      <c r="U191">
        <v>0</v>
      </c>
      <c r="V191">
        <v>0</v>
      </c>
      <c r="W191">
        <v>0</v>
      </c>
      <c r="X191">
        <v>0</v>
      </c>
      <c r="Y191">
        <v>0</v>
      </c>
      <c r="Z191">
        <v>0</v>
      </c>
      <c r="AA191">
        <v>0</v>
      </c>
      <c r="AB191">
        <v>0</v>
      </c>
      <c r="AC191">
        <v>0</v>
      </c>
      <c r="AD191">
        <v>0</v>
      </c>
      <c r="AE191" t="s">
        <v>35</v>
      </c>
      <c r="AF191" t="s">
        <v>35</v>
      </c>
      <c r="AG191" t="s">
        <v>35</v>
      </c>
      <c r="AH191">
        <v>0</v>
      </c>
      <c r="AI191">
        <v>0</v>
      </c>
      <c r="AJ191">
        <v>0</v>
      </c>
      <c r="AK191" t="s">
        <v>35</v>
      </c>
      <c r="AL191">
        <v>0</v>
      </c>
      <c r="AM191">
        <v>0</v>
      </c>
      <c r="AN191">
        <v>0</v>
      </c>
      <c r="AO191">
        <v>0</v>
      </c>
      <c r="AP191">
        <v>0</v>
      </c>
      <c r="AQ191" t="s">
        <v>35</v>
      </c>
      <c r="AR191">
        <v>0</v>
      </c>
      <c r="AS191">
        <v>0</v>
      </c>
      <c r="AT191">
        <v>0</v>
      </c>
      <c r="AU191">
        <v>0</v>
      </c>
      <c r="AV191">
        <v>0</v>
      </c>
      <c r="AW191" t="s">
        <v>35</v>
      </c>
      <c r="AX191">
        <v>0</v>
      </c>
      <c r="AY191" t="s">
        <v>35</v>
      </c>
      <c r="AZ191">
        <v>0</v>
      </c>
      <c r="BA191">
        <v>0</v>
      </c>
      <c r="BB191">
        <v>0</v>
      </c>
      <c r="BC191">
        <v>0</v>
      </c>
      <c r="BD191">
        <v>0</v>
      </c>
      <c r="BE191" t="s">
        <v>35</v>
      </c>
      <c r="BF191">
        <v>0</v>
      </c>
      <c r="BG191">
        <v>0</v>
      </c>
      <c r="BH191">
        <v>0</v>
      </c>
      <c r="BI191">
        <v>0</v>
      </c>
      <c r="BJ191">
        <v>0</v>
      </c>
      <c r="BK191">
        <v>0</v>
      </c>
      <c r="BL191">
        <v>0</v>
      </c>
      <c r="BM191">
        <v>0</v>
      </c>
      <c r="BN191">
        <v>0</v>
      </c>
      <c r="BO191">
        <v>0</v>
      </c>
      <c r="BP191">
        <v>0</v>
      </c>
      <c r="BQ191">
        <v>0</v>
      </c>
      <c r="BR191" t="s">
        <v>35</v>
      </c>
      <c r="BS191" t="s">
        <v>35</v>
      </c>
      <c r="BT191">
        <v>0</v>
      </c>
      <c r="BU191">
        <v>0</v>
      </c>
      <c r="BV191">
        <v>0</v>
      </c>
      <c r="BW191">
        <v>0</v>
      </c>
      <c r="BX191">
        <v>0</v>
      </c>
      <c r="BY191">
        <v>0</v>
      </c>
      <c r="BZ191" t="s">
        <v>35</v>
      </c>
      <c r="CA191">
        <v>0</v>
      </c>
      <c r="CB191">
        <v>0</v>
      </c>
      <c r="CC191">
        <v>0</v>
      </c>
      <c r="CD191" t="s">
        <v>35</v>
      </c>
      <c r="CE191">
        <v>0</v>
      </c>
      <c r="CF191">
        <v>0</v>
      </c>
      <c r="CG191">
        <v>0</v>
      </c>
      <c r="CH191">
        <v>0</v>
      </c>
      <c r="CI191">
        <v>0</v>
      </c>
      <c r="CJ191" t="s">
        <v>35</v>
      </c>
      <c r="CK191">
        <v>0</v>
      </c>
      <c r="CL191">
        <v>0</v>
      </c>
      <c r="CM191" t="s">
        <v>35</v>
      </c>
      <c r="CN191">
        <v>0</v>
      </c>
      <c r="CO191">
        <v>0</v>
      </c>
      <c r="CP191">
        <v>0</v>
      </c>
      <c r="CQ191" t="s">
        <v>35</v>
      </c>
      <c r="CR191">
        <v>0</v>
      </c>
      <c r="CS191">
        <v>0</v>
      </c>
      <c r="CT191">
        <v>0</v>
      </c>
      <c r="CU191">
        <v>0</v>
      </c>
      <c r="CV191">
        <v>0</v>
      </c>
      <c r="CW191">
        <v>0</v>
      </c>
      <c r="CX191">
        <v>0</v>
      </c>
      <c r="CY191">
        <v>2.7300000000000001E-2</v>
      </c>
      <c r="CZ191" t="s">
        <v>35</v>
      </c>
      <c r="DA191" t="s">
        <v>35</v>
      </c>
      <c r="DB191">
        <v>0</v>
      </c>
      <c r="DC191">
        <v>0</v>
      </c>
      <c r="DD191">
        <v>0</v>
      </c>
      <c r="DE191">
        <v>0</v>
      </c>
      <c r="DF191">
        <v>0</v>
      </c>
      <c r="DG191">
        <v>0</v>
      </c>
      <c r="DH191">
        <v>0</v>
      </c>
      <c r="DI191">
        <v>0</v>
      </c>
      <c r="DJ191">
        <v>0</v>
      </c>
      <c r="DK191">
        <v>0</v>
      </c>
      <c r="DL191">
        <v>0</v>
      </c>
      <c r="DM191">
        <v>0</v>
      </c>
      <c r="DN191">
        <v>0</v>
      </c>
      <c r="DO191">
        <v>0</v>
      </c>
      <c r="DP191">
        <v>0</v>
      </c>
      <c r="DQ191" t="s">
        <v>35</v>
      </c>
      <c r="DR191" t="s">
        <v>35</v>
      </c>
      <c r="DS191">
        <v>0</v>
      </c>
      <c r="DT191">
        <v>0</v>
      </c>
      <c r="DU191">
        <v>0</v>
      </c>
      <c r="DV191">
        <v>0</v>
      </c>
      <c r="DW191">
        <v>0</v>
      </c>
      <c r="DX191">
        <v>0</v>
      </c>
      <c r="DY191">
        <v>0</v>
      </c>
      <c r="DZ191">
        <v>0</v>
      </c>
      <c r="EA191">
        <v>0</v>
      </c>
      <c r="EB191">
        <v>0</v>
      </c>
      <c r="EC191" t="s">
        <v>35</v>
      </c>
      <c r="ED191">
        <v>0</v>
      </c>
      <c r="EE191">
        <v>0</v>
      </c>
      <c r="EF191">
        <v>0</v>
      </c>
      <c r="EG191">
        <v>0</v>
      </c>
      <c r="EH191">
        <v>0</v>
      </c>
      <c r="EI191">
        <v>0</v>
      </c>
      <c r="EJ191">
        <v>0</v>
      </c>
      <c r="EK191">
        <v>0</v>
      </c>
      <c r="EL191">
        <v>0</v>
      </c>
      <c r="EM191">
        <v>0</v>
      </c>
      <c r="EN191" t="s">
        <v>35</v>
      </c>
      <c r="EO191" t="s">
        <v>35</v>
      </c>
      <c r="EP191">
        <v>0</v>
      </c>
      <c r="EQ191" t="s">
        <v>35</v>
      </c>
      <c r="ER191">
        <v>0</v>
      </c>
      <c r="ES191">
        <v>0</v>
      </c>
      <c r="ET191">
        <v>0</v>
      </c>
      <c r="EU191">
        <v>0</v>
      </c>
      <c r="EV191">
        <v>0</v>
      </c>
      <c r="EW191" t="s">
        <v>35</v>
      </c>
      <c r="EX191">
        <v>0</v>
      </c>
      <c r="EY191">
        <v>0</v>
      </c>
      <c r="EZ191" t="s">
        <v>31</v>
      </c>
      <c r="FA191" t="s">
        <v>31</v>
      </c>
      <c r="FB191" t="s">
        <v>31</v>
      </c>
      <c r="FC191" t="s">
        <v>31</v>
      </c>
      <c r="FD191" t="s">
        <v>31</v>
      </c>
      <c r="FE191" t="s">
        <v>31</v>
      </c>
      <c r="FF191" t="s">
        <v>31</v>
      </c>
      <c r="FG191" t="s">
        <v>31</v>
      </c>
      <c r="FH191" t="s">
        <v>31</v>
      </c>
      <c r="FI191" t="s">
        <v>31</v>
      </c>
    </row>
    <row r="192" spans="1:165" x14ac:dyDescent="0.25">
      <c r="A192">
        <v>23</v>
      </c>
      <c r="B192" t="s">
        <v>162</v>
      </c>
      <c r="C192">
        <v>7.3000000000000001E-3</v>
      </c>
      <c r="D192">
        <v>1.1900000000000001E-2</v>
      </c>
      <c r="E192">
        <v>5.5999999999999999E-3</v>
      </c>
      <c r="F192" t="s">
        <v>36</v>
      </c>
      <c r="G192">
        <v>1.29E-2</v>
      </c>
      <c r="H192">
        <v>6.1000000000000004E-3</v>
      </c>
      <c r="I192" t="s">
        <v>36</v>
      </c>
      <c r="J192">
        <v>6.4999999999999997E-3</v>
      </c>
      <c r="K192">
        <v>1.03E-2</v>
      </c>
      <c r="L192">
        <v>1.14E-2</v>
      </c>
      <c r="M192">
        <v>7.3000000000000001E-3</v>
      </c>
      <c r="N192">
        <v>0</v>
      </c>
      <c r="O192">
        <v>0</v>
      </c>
      <c r="P192">
        <v>0</v>
      </c>
      <c r="Q192" t="s">
        <v>35</v>
      </c>
      <c r="R192" t="s">
        <v>35</v>
      </c>
      <c r="S192" t="s">
        <v>35</v>
      </c>
      <c r="T192" t="s">
        <v>35</v>
      </c>
      <c r="U192">
        <v>0</v>
      </c>
      <c r="V192" t="s">
        <v>35</v>
      </c>
      <c r="W192" t="s">
        <v>35</v>
      </c>
      <c r="X192" t="s">
        <v>35</v>
      </c>
      <c r="Y192">
        <v>0</v>
      </c>
      <c r="Z192" t="s">
        <v>35</v>
      </c>
      <c r="AA192">
        <v>0</v>
      </c>
      <c r="AB192" t="s">
        <v>35</v>
      </c>
      <c r="AC192">
        <v>0</v>
      </c>
      <c r="AD192">
        <v>0</v>
      </c>
      <c r="AE192" t="s">
        <v>35</v>
      </c>
      <c r="AF192" t="s">
        <v>35</v>
      </c>
      <c r="AG192" t="s">
        <v>35</v>
      </c>
      <c r="AH192">
        <v>0</v>
      </c>
      <c r="AI192">
        <v>0</v>
      </c>
      <c r="AJ192" t="s">
        <v>35</v>
      </c>
      <c r="AK192">
        <v>0</v>
      </c>
      <c r="AL192">
        <v>0</v>
      </c>
      <c r="AM192">
        <v>0</v>
      </c>
      <c r="AN192" t="s">
        <v>35</v>
      </c>
      <c r="AO192" t="s">
        <v>35</v>
      </c>
      <c r="AP192">
        <v>0</v>
      </c>
      <c r="AQ192">
        <v>0</v>
      </c>
      <c r="AR192">
        <v>0</v>
      </c>
      <c r="AS192">
        <v>0</v>
      </c>
      <c r="AT192" t="s">
        <v>35</v>
      </c>
      <c r="AU192">
        <v>0</v>
      </c>
      <c r="AV192">
        <v>0</v>
      </c>
      <c r="AW192" t="s">
        <v>35</v>
      </c>
      <c r="AX192">
        <v>0</v>
      </c>
      <c r="AY192">
        <v>0</v>
      </c>
      <c r="AZ192" t="s">
        <v>35</v>
      </c>
      <c r="BA192" t="s">
        <v>35</v>
      </c>
      <c r="BB192" t="s">
        <v>35</v>
      </c>
      <c r="BC192">
        <v>0</v>
      </c>
      <c r="BD192">
        <v>0</v>
      </c>
      <c r="BE192">
        <v>0</v>
      </c>
      <c r="BF192" t="s">
        <v>35</v>
      </c>
      <c r="BG192" t="s">
        <v>35</v>
      </c>
      <c r="BH192">
        <v>0</v>
      </c>
      <c r="BI192" t="s">
        <v>35</v>
      </c>
      <c r="BJ192" t="s">
        <v>35</v>
      </c>
      <c r="BK192" t="s">
        <v>35</v>
      </c>
      <c r="BL192">
        <v>0</v>
      </c>
      <c r="BM192">
        <v>0</v>
      </c>
      <c r="BN192">
        <v>0</v>
      </c>
      <c r="BO192">
        <v>0</v>
      </c>
      <c r="BP192" t="s">
        <v>35</v>
      </c>
      <c r="BQ192">
        <v>0</v>
      </c>
      <c r="BR192" t="s">
        <v>35</v>
      </c>
      <c r="BS192">
        <v>0</v>
      </c>
      <c r="BT192" t="s">
        <v>35</v>
      </c>
      <c r="BU192" t="s">
        <v>35</v>
      </c>
      <c r="BV192" t="s">
        <v>35</v>
      </c>
      <c r="BW192" t="s">
        <v>35</v>
      </c>
      <c r="BX192" t="s">
        <v>35</v>
      </c>
      <c r="BY192" t="s">
        <v>35</v>
      </c>
      <c r="BZ192" t="s">
        <v>35</v>
      </c>
      <c r="CA192">
        <v>0</v>
      </c>
      <c r="CB192" t="s">
        <v>35</v>
      </c>
      <c r="CC192">
        <v>0</v>
      </c>
      <c r="CD192" t="s">
        <v>35</v>
      </c>
      <c r="CE192" t="s">
        <v>35</v>
      </c>
      <c r="CF192" t="s">
        <v>35</v>
      </c>
      <c r="CG192">
        <v>0</v>
      </c>
      <c r="CH192" t="s">
        <v>35</v>
      </c>
      <c r="CI192" t="s">
        <v>35</v>
      </c>
      <c r="CJ192" t="s">
        <v>35</v>
      </c>
      <c r="CK192" t="s">
        <v>35</v>
      </c>
      <c r="CL192">
        <v>0</v>
      </c>
      <c r="CM192" t="s">
        <v>35</v>
      </c>
      <c r="CN192" t="s">
        <v>35</v>
      </c>
      <c r="CO192">
        <v>0</v>
      </c>
      <c r="CP192">
        <v>0</v>
      </c>
      <c r="CQ192">
        <v>0</v>
      </c>
      <c r="CR192" t="s">
        <v>35</v>
      </c>
      <c r="CS192">
        <v>0</v>
      </c>
      <c r="CT192" t="s">
        <v>35</v>
      </c>
      <c r="CU192" t="s">
        <v>35</v>
      </c>
      <c r="CV192" t="s">
        <v>35</v>
      </c>
      <c r="CW192">
        <v>0</v>
      </c>
      <c r="CX192">
        <v>0</v>
      </c>
      <c r="CY192" t="s">
        <v>35</v>
      </c>
      <c r="CZ192" t="s">
        <v>35</v>
      </c>
      <c r="DA192" t="s">
        <v>35</v>
      </c>
      <c r="DB192">
        <v>0</v>
      </c>
      <c r="DC192" t="s">
        <v>35</v>
      </c>
      <c r="DD192" t="s">
        <v>35</v>
      </c>
      <c r="DE192" t="s">
        <v>35</v>
      </c>
      <c r="DF192">
        <v>0</v>
      </c>
      <c r="DG192" t="s">
        <v>35</v>
      </c>
      <c r="DH192" t="s">
        <v>35</v>
      </c>
      <c r="DI192">
        <v>0</v>
      </c>
      <c r="DJ192" t="s">
        <v>35</v>
      </c>
      <c r="DK192">
        <v>0</v>
      </c>
      <c r="DL192">
        <v>0</v>
      </c>
      <c r="DM192">
        <v>0</v>
      </c>
      <c r="DN192" t="s">
        <v>35</v>
      </c>
      <c r="DO192" t="s">
        <v>35</v>
      </c>
      <c r="DP192" t="s">
        <v>35</v>
      </c>
      <c r="DQ192" t="s">
        <v>35</v>
      </c>
      <c r="DR192">
        <v>3.61E-2</v>
      </c>
      <c r="DS192">
        <v>0</v>
      </c>
      <c r="DT192" t="s">
        <v>35</v>
      </c>
      <c r="DU192" t="s">
        <v>35</v>
      </c>
      <c r="DV192">
        <v>0</v>
      </c>
      <c r="DW192" t="s">
        <v>35</v>
      </c>
      <c r="DX192">
        <v>0</v>
      </c>
      <c r="DY192">
        <v>0</v>
      </c>
      <c r="DZ192">
        <v>0</v>
      </c>
      <c r="EA192" t="s">
        <v>35</v>
      </c>
      <c r="EB192" t="s">
        <v>35</v>
      </c>
      <c r="EC192" t="s">
        <v>35</v>
      </c>
      <c r="ED192" t="s">
        <v>35</v>
      </c>
      <c r="EE192">
        <v>0</v>
      </c>
      <c r="EF192">
        <v>0</v>
      </c>
      <c r="EG192">
        <v>0</v>
      </c>
      <c r="EH192" t="s">
        <v>35</v>
      </c>
      <c r="EI192">
        <v>0</v>
      </c>
      <c r="EJ192" t="s">
        <v>35</v>
      </c>
      <c r="EK192">
        <v>0</v>
      </c>
      <c r="EL192" t="s">
        <v>35</v>
      </c>
      <c r="EM192" t="s">
        <v>35</v>
      </c>
      <c r="EN192" t="s">
        <v>35</v>
      </c>
      <c r="EO192">
        <v>0</v>
      </c>
      <c r="EP192" t="s">
        <v>35</v>
      </c>
      <c r="EQ192" t="s">
        <v>35</v>
      </c>
      <c r="ER192" t="s">
        <v>35</v>
      </c>
      <c r="ES192">
        <v>0</v>
      </c>
      <c r="ET192">
        <v>0</v>
      </c>
      <c r="EU192">
        <v>0</v>
      </c>
      <c r="EV192" t="s">
        <v>35</v>
      </c>
      <c r="EW192">
        <v>0</v>
      </c>
      <c r="EX192" t="s">
        <v>35</v>
      </c>
      <c r="EY192" t="s">
        <v>35</v>
      </c>
      <c r="EZ192" t="s">
        <v>31</v>
      </c>
      <c r="FA192" t="s">
        <v>31</v>
      </c>
      <c r="FB192" t="s">
        <v>31</v>
      </c>
      <c r="FC192" t="s">
        <v>31</v>
      </c>
      <c r="FD192" t="s">
        <v>31</v>
      </c>
      <c r="FE192" t="s">
        <v>31</v>
      </c>
      <c r="FF192" t="s">
        <v>31</v>
      </c>
      <c r="FG192" t="s">
        <v>31</v>
      </c>
      <c r="FH192" t="s">
        <v>31</v>
      </c>
      <c r="FI192" t="s">
        <v>31</v>
      </c>
    </row>
    <row r="193" spans="1:165" x14ac:dyDescent="0.25">
      <c r="A193">
        <v>24</v>
      </c>
      <c r="B193" t="s">
        <v>165</v>
      </c>
      <c r="C193">
        <v>0.13519999999999999</v>
      </c>
      <c r="D193">
        <v>0.1186</v>
      </c>
      <c r="E193">
        <v>0.1159</v>
      </c>
      <c r="F193">
        <v>0.1043</v>
      </c>
      <c r="G193">
        <v>0.25779999999999997</v>
      </c>
      <c r="H193">
        <v>0.14219999999999999</v>
      </c>
      <c r="I193">
        <v>0.1081</v>
      </c>
      <c r="J193">
        <v>0.13100000000000001</v>
      </c>
      <c r="K193">
        <v>0.16400000000000001</v>
      </c>
      <c r="L193">
        <v>0.14330000000000001</v>
      </c>
      <c r="M193">
        <v>0.1242</v>
      </c>
      <c r="N193">
        <v>0.1111</v>
      </c>
      <c r="O193" t="s">
        <v>35</v>
      </c>
      <c r="P193">
        <v>9.3299999999999994E-2</v>
      </c>
      <c r="Q193">
        <v>9.7699999999999995E-2</v>
      </c>
      <c r="R193">
        <v>0.1196</v>
      </c>
      <c r="S193">
        <v>0.1333</v>
      </c>
      <c r="T193">
        <v>0.10390000000000001</v>
      </c>
      <c r="U193">
        <v>0.4375</v>
      </c>
      <c r="V193">
        <v>0.3095</v>
      </c>
      <c r="W193">
        <v>0.2034</v>
      </c>
      <c r="X193">
        <v>0.27350000000000002</v>
      </c>
      <c r="Y193">
        <v>0.21279999999999999</v>
      </c>
      <c r="Z193">
        <v>0.1681</v>
      </c>
      <c r="AA193">
        <v>0.15909999999999999</v>
      </c>
      <c r="AB193">
        <v>0.14449999999999999</v>
      </c>
      <c r="AC193" t="s">
        <v>35</v>
      </c>
      <c r="AD193">
        <v>0.16669999999999999</v>
      </c>
      <c r="AE193">
        <v>0.11700000000000001</v>
      </c>
      <c r="AF193">
        <v>0.1739</v>
      </c>
      <c r="AG193">
        <v>0.1326</v>
      </c>
      <c r="AH193">
        <v>0.19400000000000001</v>
      </c>
      <c r="AI193">
        <v>7.2999999999999995E-2</v>
      </c>
      <c r="AJ193">
        <v>0.13639999999999999</v>
      </c>
      <c r="AK193">
        <v>8.5999999999999993E-2</v>
      </c>
      <c r="AL193">
        <v>0.12330000000000001</v>
      </c>
      <c r="AM193">
        <v>9.7699999999999995E-2</v>
      </c>
      <c r="AN193">
        <v>0.14399999999999999</v>
      </c>
      <c r="AO193">
        <v>0.121</v>
      </c>
      <c r="AP193">
        <v>8.1100000000000005E-2</v>
      </c>
      <c r="AQ193">
        <v>0.17430000000000001</v>
      </c>
      <c r="AR193">
        <v>8.1600000000000006E-2</v>
      </c>
      <c r="AS193">
        <v>0.1111</v>
      </c>
      <c r="AT193">
        <v>9.6299999999999997E-2</v>
      </c>
      <c r="AU193">
        <v>0.18129999999999999</v>
      </c>
      <c r="AV193" t="s">
        <v>35</v>
      </c>
      <c r="AW193">
        <v>0.1042</v>
      </c>
      <c r="AX193">
        <v>0.1404</v>
      </c>
      <c r="AY193">
        <v>0.2581</v>
      </c>
      <c r="AZ193">
        <v>0.2697</v>
      </c>
      <c r="BA193">
        <v>0.15909999999999999</v>
      </c>
      <c r="BB193">
        <v>0.122</v>
      </c>
      <c r="BC193" t="s">
        <v>35</v>
      </c>
      <c r="BD193">
        <v>0.1895</v>
      </c>
      <c r="BE193">
        <v>0.15</v>
      </c>
      <c r="BF193">
        <v>0.1636</v>
      </c>
      <c r="BG193">
        <v>0.21879999999999999</v>
      </c>
      <c r="BH193" t="s">
        <v>35</v>
      </c>
      <c r="BI193">
        <v>0.14219999999999999</v>
      </c>
      <c r="BJ193">
        <v>0.12959999999999999</v>
      </c>
      <c r="BK193">
        <v>0.11840000000000001</v>
      </c>
      <c r="BL193">
        <v>7.7600000000000002E-2</v>
      </c>
      <c r="BM193">
        <v>0.1193</v>
      </c>
      <c r="BN193">
        <v>0.28810000000000002</v>
      </c>
      <c r="BO193">
        <v>0.1915</v>
      </c>
      <c r="BP193">
        <v>0.1278</v>
      </c>
      <c r="BQ193">
        <v>0.10780000000000001</v>
      </c>
      <c r="BR193">
        <v>0.1527</v>
      </c>
      <c r="BS193" t="s">
        <v>35</v>
      </c>
      <c r="BT193" t="s">
        <v>35</v>
      </c>
      <c r="BU193">
        <v>0.30559999999999998</v>
      </c>
      <c r="BV193">
        <v>0.1489</v>
      </c>
      <c r="BW193">
        <v>0.10059999999999999</v>
      </c>
      <c r="BX193">
        <v>0.16</v>
      </c>
      <c r="BY193">
        <v>0.1585</v>
      </c>
      <c r="BZ193">
        <v>0.2</v>
      </c>
      <c r="CA193">
        <v>0.13020000000000001</v>
      </c>
      <c r="CB193">
        <v>8.6400000000000005E-2</v>
      </c>
      <c r="CC193">
        <v>0.1077</v>
      </c>
      <c r="CD193">
        <v>0.1202</v>
      </c>
      <c r="CE193">
        <v>0.1111</v>
      </c>
      <c r="CF193">
        <v>0.1613</v>
      </c>
      <c r="CG193">
        <v>0.1613</v>
      </c>
      <c r="CH193">
        <v>0.15</v>
      </c>
      <c r="CI193">
        <v>0.1474</v>
      </c>
      <c r="CJ193">
        <v>0.28470000000000001</v>
      </c>
      <c r="CK193">
        <v>7.2599999999999998E-2</v>
      </c>
      <c r="CL193">
        <v>0.12559999999999999</v>
      </c>
      <c r="CM193">
        <v>0.19439999999999999</v>
      </c>
      <c r="CN193">
        <v>0.14099999999999999</v>
      </c>
      <c r="CO193">
        <v>0</v>
      </c>
      <c r="CP193" t="s">
        <v>35</v>
      </c>
      <c r="CQ193">
        <v>8.2199999999999995E-2</v>
      </c>
      <c r="CR193">
        <v>0.1263</v>
      </c>
      <c r="CS193">
        <v>0.1176</v>
      </c>
      <c r="CT193">
        <v>0.1739</v>
      </c>
      <c r="CU193" t="s">
        <v>35</v>
      </c>
      <c r="CV193">
        <v>6.25E-2</v>
      </c>
      <c r="CW193">
        <v>0.14069999999999999</v>
      </c>
      <c r="CX193">
        <v>0.14119999999999999</v>
      </c>
      <c r="CY193">
        <v>0.1227</v>
      </c>
      <c r="CZ193">
        <v>0.16869999999999999</v>
      </c>
      <c r="DA193">
        <v>0.12720000000000001</v>
      </c>
      <c r="DB193">
        <v>9.35E-2</v>
      </c>
      <c r="DC193">
        <v>0.15240000000000001</v>
      </c>
      <c r="DD193">
        <v>9.4700000000000006E-2</v>
      </c>
      <c r="DE193">
        <v>0.22220000000000001</v>
      </c>
      <c r="DF193">
        <v>0.15790000000000001</v>
      </c>
      <c r="DG193">
        <v>0.2772</v>
      </c>
      <c r="DH193">
        <v>0.31430000000000002</v>
      </c>
      <c r="DI193">
        <v>0.1573</v>
      </c>
      <c r="DJ193">
        <v>9.0899999999999995E-2</v>
      </c>
      <c r="DK193">
        <v>0.25</v>
      </c>
      <c r="DL193">
        <v>0.1154</v>
      </c>
      <c r="DM193">
        <v>0.16</v>
      </c>
      <c r="DN193">
        <v>0.2</v>
      </c>
      <c r="DO193" t="s">
        <v>35</v>
      </c>
      <c r="DP193">
        <v>0.14979999999999999</v>
      </c>
      <c r="DQ193">
        <v>0.16439999999999999</v>
      </c>
      <c r="DR193">
        <v>0.1237</v>
      </c>
      <c r="DS193">
        <v>0.18310000000000001</v>
      </c>
      <c r="DT193">
        <v>6.4699999999999994E-2</v>
      </c>
      <c r="DU193">
        <v>7.8399999999999997E-2</v>
      </c>
      <c r="DV193">
        <v>6.08E-2</v>
      </c>
      <c r="DW193">
        <v>0.1176</v>
      </c>
      <c r="DX193">
        <v>0.15479999999999999</v>
      </c>
      <c r="DY193" t="s">
        <v>35</v>
      </c>
      <c r="DZ193" t="s">
        <v>35</v>
      </c>
      <c r="EA193">
        <v>0.31330000000000002</v>
      </c>
      <c r="EB193">
        <v>6.7900000000000002E-2</v>
      </c>
      <c r="EC193" t="s">
        <v>35</v>
      </c>
      <c r="ED193" t="s">
        <v>35</v>
      </c>
      <c r="EE193">
        <v>0.1087</v>
      </c>
      <c r="EF193" t="s">
        <v>35</v>
      </c>
      <c r="EG193">
        <v>0.1018</v>
      </c>
      <c r="EH193">
        <v>0.1038</v>
      </c>
      <c r="EI193">
        <v>0.1129</v>
      </c>
      <c r="EJ193">
        <v>4.0599999999999997E-2</v>
      </c>
      <c r="EK193">
        <v>0.22220000000000001</v>
      </c>
      <c r="EL193">
        <v>0.13100000000000001</v>
      </c>
      <c r="EM193">
        <v>0.22</v>
      </c>
      <c r="EN193">
        <v>0.2258</v>
      </c>
      <c r="EO193">
        <v>0.1676</v>
      </c>
      <c r="EP193">
        <v>8.6999999999999994E-2</v>
      </c>
      <c r="EQ193">
        <v>0.1588</v>
      </c>
      <c r="ER193">
        <v>0.2</v>
      </c>
      <c r="ES193">
        <v>0.2059</v>
      </c>
      <c r="ET193">
        <v>0.1429</v>
      </c>
      <c r="EU193" t="s">
        <v>35</v>
      </c>
      <c r="EV193">
        <v>8.4099999999999994E-2</v>
      </c>
      <c r="EW193">
        <v>0.1356</v>
      </c>
      <c r="EX193">
        <v>9.4500000000000001E-2</v>
      </c>
      <c r="EY193">
        <v>0.13100000000000001</v>
      </c>
      <c r="EZ193" t="s">
        <v>31</v>
      </c>
      <c r="FA193" t="s">
        <v>31</v>
      </c>
      <c r="FB193" t="s">
        <v>31</v>
      </c>
      <c r="FC193" t="s">
        <v>31</v>
      </c>
      <c r="FD193" t="s">
        <v>31</v>
      </c>
      <c r="FE193" t="s">
        <v>31</v>
      </c>
      <c r="FF193" t="s">
        <v>31</v>
      </c>
      <c r="FG193" t="s">
        <v>31</v>
      </c>
      <c r="FH193" t="s">
        <v>31</v>
      </c>
      <c r="FI193" t="s">
        <v>31</v>
      </c>
    </row>
    <row r="194" spans="1:165" x14ac:dyDescent="0.25">
      <c r="A194">
        <v>25</v>
      </c>
      <c r="B194" t="s">
        <v>168</v>
      </c>
      <c r="C194">
        <v>3.9899999999999998E-2</v>
      </c>
      <c r="D194">
        <v>5.5399999999999998E-2</v>
      </c>
      <c r="E194">
        <v>3.3599999999999998E-2</v>
      </c>
      <c r="F194">
        <v>3.1800000000000002E-2</v>
      </c>
      <c r="G194">
        <v>7.2700000000000001E-2</v>
      </c>
      <c r="H194">
        <v>4.4600000000000001E-2</v>
      </c>
      <c r="I194">
        <v>2.07E-2</v>
      </c>
      <c r="J194">
        <v>3.8699999999999998E-2</v>
      </c>
      <c r="K194">
        <v>6.0400000000000002E-2</v>
      </c>
      <c r="L194">
        <v>2.7799999999999998E-2</v>
      </c>
      <c r="M194">
        <v>4.6699999999999998E-2</v>
      </c>
      <c r="N194">
        <v>0</v>
      </c>
      <c r="O194">
        <v>0</v>
      </c>
      <c r="P194" t="s">
        <v>35</v>
      </c>
      <c r="Q194">
        <v>1.4E-2</v>
      </c>
      <c r="R194">
        <v>6.5199999999999994E-2</v>
      </c>
      <c r="S194">
        <v>0.1</v>
      </c>
      <c r="T194" t="s">
        <v>35</v>
      </c>
      <c r="U194" t="s">
        <v>35</v>
      </c>
      <c r="V194">
        <v>8.3299999999999999E-2</v>
      </c>
      <c r="W194" t="s">
        <v>35</v>
      </c>
      <c r="X194">
        <v>5.1299999999999998E-2</v>
      </c>
      <c r="Y194" t="s">
        <v>35</v>
      </c>
      <c r="Z194">
        <v>5.3100000000000001E-2</v>
      </c>
      <c r="AA194">
        <v>3.4099999999999998E-2</v>
      </c>
      <c r="AB194" t="s">
        <v>35</v>
      </c>
      <c r="AC194">
        <v>0</v>
      </c>
      <c r="AD194" t="s">
        <v>35</v>
      </c>
      <c r="AE194">
        <v>3.5799999999999998E-2</v>
      </c>
      <c r="AF194" t="s">
        <v>35</v>
      </c>
      <c r="AG194">
        <v>6.6299999999999998E-2</v>
      </c>
      <c r="AH194">
        <v>0.11940000000000001</v>
      </c>
      <c r="AI194">
        <v>7.2999999999999995E-2</v>
      </c>
      <c r="AJ194">
        <v>0.13639999999999999</v>
      </c>
      <c r="AK194" t="s">
        <v>35</v>
      </c>
      <c r="AL194">
        <v>0.1096</v>
      </c>
      <c r="AM194">
        <v>7.4700000000000003E-2</v>
      </c>
      <c r="AN194" t="s">
        <v>35</v>
      </c>
      <c r="AO194" t="s">
        <v>35</v>
      </c>
      <c r="AP194" t="s">
        <v>35</v>
      </c>
      <c r="AQ194" t="s">
        <v>35</v>
      </c>
      <c r="AR194" t="s">
        <v>35</v>
      </c>
      <c r="AS194" t="s">
        <v>35</v>
      </c>
      <c r="AT194">
        <v>2.9600000000000001E-2</v>
      </c>
      <c r="AU194">
        <v>3.7499999999999999E-2</v>
      </c>
      <c r="AV194" t="s">
        <v>35</v>
      </c>
      <c r="AW194">
        <v>3.7499999999999999E-2</v>
      </c>
      <c r="AX194">
        <v>0.12280000000000001</v>
      </c>
      <c r="AY194" t="s">
        <v>35</v>
      </c>
      <c r="AZ194" t="s">
        <v>35</v>
      </c>
      <c r="BA194" t="s">
        <v>35</v>
      </c>
      <c r="BB194" t="s">
        <v>35</v>
      </c>
      <c r="BC194" t="s">
        <v>35</v>
      </c>
      <c r="BD194">
        <v>6.3200000000000006E-2</v>
      </c>
      <c r="BE194" t="s">
        <v>35</v>
      </c>
      <c r="BF194">
        <v>0</v>
      </c>
      <c r="BG194" t="s">
        <v>35</v>
      </c>
      <c r="BH194" t="s">
        <v>35</v>
      </c>
      <c r="BI194" t="s">
        <v>35</v>
      </c>
      <c r="BJ194" t="s">
        <v>35</v>
      </c>
      <c r="BK194">
        <v>9.2100000000000001E-2</v>
      </c>
      <c r="BL194">
        <v>0</v>
      </c>
      <c r="BM194">
        <v>3.4099999999999998E-2</v>
      </c>
      <c r="BN194" t="s">
        <v>35</v>
      </c>
      <c r="BO194" t="s">
        <v>35</v>
      </c>
      <c r="BP194">
        <v>8.2699999999999996E-2</v>
      </c>
      <c r="BQ194">
        <v>5.8799999999999998E-2</v>
      </c>
      <c r="BR194" t="s">
        <v>35</v>
      </c>
      <c r="BS194">
        <v>0.1154</v>
      </c>
      <c r="BT194" t="s">
        <v>35</v>
      </c>
      <c r="BU194" t="s">
        <v>35</v>
      </c>
      <c r="BV194" t="s">
        <v>35</v>
      </c>
      <c r="BW194">
        <v>3.2500000000000001E-2</v>
      </c>
      <c r="BX194" t="s">
        <v>35</v>
      </c>
      <c r="BY194">
        <v>5.4899999999999997E-2</v>
      </c>
      <c r="BZ194" t="s">
        <v>35</v>
      </c>
      <c r="CA194" t="s">
        <v>35</v>
      </c>
      <c r="CB194">
        <v>4.2000000000000003E-2</v>
      </c>
      <c r="CC194" t="s">
        <v>35</v>
      </c>
      <c r="CD194">
        <v>1.29E-2</v>
      </c>
      <c r="CE194" t="s">
        <v>35</v>
      </c>
      <c r="CF194" t="s">
        <v>35</v>
      </c>
      <c r="CG194">
        <v>0</v>
      </c>
      <c r="CH194" t="s">
        <v>35</v>
      </c>
      <c r="CI194">
        <v>7.3700000000000002E-2</v>
      </c>
      <c r="CJ194">
        <v>8.0299999999999996E-2</v>
      </c>
      <c r="CK194">
        <v>5.5899999999999998E-2</v>
      </c>
      <c r="CL194">
        <v>1.8599999999999998E-2</v>
      </c>
      <c r="CM194">
        <v>6.9400000000000003E-2</v>
      </c>
      <c r="CN194">
        <v>5.7700000000000001E-2</v>
      </c>
      <c r="CO194">
        <v>0</v>
      </c>
      <c r="CP194" t="s">
        <v>35</v>
      </c>
      <c r="CQ194">
        <v>0.17810000000000001</v>
      </c>
      <c r="CR194">
        <v>0.1053</v>
      </c>
      <c r="CS194">
        <v>6.6199999999999995E-2</v>
      </c>
      <c r="CT194" t="s">
        <v>35</v>
      </c>
      <c r="CU194">
        <v>0</v>
      </c>
      <c r="CV194">
        <v>4.02E-2</v>
      </c>
      <c r="CW194" t="s">
        <v>35</v>
      </c>
      <c r="CX194" t="s">
        <v>35</v>
      </c>
      <c r="CY194">
        <v>4.5499999999999999E-2</v>
      </c>
      <c r="CZ194">
        <v>6.5799999999999997E-2</v>
      </c>
      <c r="DA194" t="s">
        <v>35</v>
      </c>
      <c r="DB194">
        <v>5.6099999999999997E-2</v>
      </c>
      <c r="DC194" t="s">
        <v>35</v>
      </c>
      <c r="DD194" t="s">
        <v>35</v>
      </c>
      <c r="DE194" t="s">
        <v>35</v>
      </c>
      <c r="DF194" t="s">
        <v>35</v>
      </c>
      <c r="DG194">
        <v>6.93E-2</v>
      </c>
      <c r="DH194">
        <v>8.5699999999999998E-2</v>
      </c>
      <c r="DI194" t="s">
        <v>35</v>
      </c>
      <c r="DJ194" t="s">
        <v>35</v>
      </c>
      <c r="DK194" t="s">
        <v>35</v>
      </c>
      <c r="DL194" t="s">
        <v>35</v>
      </c>
      <c r="DM194" t="s">
        <v>35</v>
      </c>
      <c r="DN194" t="s">
        <v>35</v>
      </c>
      <c r="DO194" t="s">
        <v>35</v>
      </c>
      <c r="DP194">
        <v>3.0800000000000001E-2</v>
      </c>
      <c r="DQ194">
        <v>0.13700000000000001</v>
      </c>
      <c r="DR194">
        <v>7.7299999999999994E-2</v>
      </c>
      <c r="DS194">
        <v>4.2299999999999997E-2</v>
      </c>
      <c r="DT194">
        <v>5.2900000000000003E-2</v>
      </c>
      <c r="DU194" t="s">
        <v>35</v>
      </c>
      <c r="DV194" t="s">
        <v>35</v>
      </c>
      <c r="DW194" t="s">
        <v>35</v>
      </c>
      <c r="DX194">
        <v>3.5700000000000003E-2</v>
      </c>
      <c r="DY194">
        <v>0</v>
      </c>
      <c r="DZ194" t="s">
        <v>35</v>
      </c>
      <c r="EA194">
        <v>8.43E-2</v>
      </c>
      <c r="EB194" t="s">
        <v>35</v>
      </c>
      <c r="EC194" t="s">
        <v>35</v>
      </c>
      <c r="ED194">
        <v>0</v>
      </c>
      <c r="EE194">
        <v>9.7799999999999998E-2</v>
      </c>
      <c r="EF194">
        <v>0</v>
      </c>
      <c r="EG194" t="s">
        <v>35</v>
      </c>
      <c r="EH194" t="s">
        <v>35</v>
      </c>
      <c r="EI194" t="s">
        <v>35</v>
      </c>
      <c r="EJ194" t="s">
        <v>35</v>
      </c>
      <c r="EK194" t="s">
        <v>35</v>
      </c>
      <c r="EL194">
        <v>2.41E-2</v>
      </c>
      <c r="EM194">
        <v>5.33E-2</v>
      </c>
      <c r="EN194" t="s">
        <v>35</v>
      </c>
      <c r="EO194">
        <v>9.7299999999999998E-2</v>
      </c>
      <c r="EP194">
        <v>1.89E-2</v>
      </c>
      <c r="EQ194">
        <v>5.1499999999999997E-2</v>
      </c>
      <c r="ER194" t="s">
        <v>35</v>
      </c>
      <c r="ES194" t="s">
        <v>35</v>
      </c>
      <c r="ET194" t="s">
        <v>35</v>
      </c>
      <c r="EU194" t="s">
        <v>35</v>
      </c>
      <c r="EV194">
        <v>7.4800000000000005E-2</v>
      </c>
      <c r="EW194" t="s">
        <v>35</v>
      </c>
      <c r="EX194" t="s">
        <v>35</v>
      </c>
      <c r="EY194">
        <v>4.8300000000000003E-2</v>
      </c>
      <c r="EZ194" t="s">
        <v>31</v>
      </c>
      <c r="FA194" t="s">
        <v>31</v>
      </c>
      <c r="FB194" t="s">
        <v>31</v>
      </c>
      <c r="FC194" t="s">
        <v>31</v>
      </c>
      <c r="FD194" t="s">
        <v>31</v>
      </c>
      <c r="FE194" t="s">
        <v>31</v>
      </c>
      <c r="FF194" t="s">
        <v>31</v>
      </c>
      <c r="FG194" t="s">
        <v>31</v>
      </c>
      <c r="FH194" t="s">
        <v>31</v>
      </c>
      <c r="FI194" t="s">
        <v>31</v>
      </c>
    </row>
    <row r="195" spans="1:165" x14ac:dyDescent="0.25">
      <c r="A195">
        <v>26</v>
      </c>
      <c r="B195" t="s">
        <v>171</v>
      </c>
      <c r="C195">
        <v>0.18140000000000001</v>
      </c>
      <c r="D195">
        <v>0.21959999999999999</v>
      </c>
      <c r="E195">
        <v>0.22239999999999999</v>
      </c>
      <c r="F195">
        <v>0.13320000000000001</v>
      </c>
      <c r="G195">
        <v>0.1114</v>
      </c>
      <c r="H195">
        <v>0.15959999999999999</v>
      </c>
      <c r="I195">
        <v>0.17050000000000001</v>
      </c>
      <c r="J195">
        <v>0.27500000000000002</v>
      </c>
      <c r="K195">
        <v>0.2301</v>
      </c>
      <c r="L195">
        <v>0.17749999999999999</v>
      </c>
      <c r="M195">
        <v>0.1928</v>
      </c>
      <c r="N195">
        <v>0.16370000000000001</v>
      </c>
      <c r="O195" t="s">
        <v>35</v>
      </c>
      <c r="P195">
        <v>0.28000000000000003</v>
      </c>
      <c r="Q195">
        <v>0.1426</v>
      </c>
      <c r="R195">
        <v>0.18479999999999999</v>
      </c>
      <c r="S195">
        <v>0.2</v>
      </c>
      <c r="T195">
        <v>0.29870000000000002</v>
      </c>
      <c r="U195" t="s">
        <v>35</v>
      </c>
      <c r="V195">
        <v>0.1071</v>
      </c>
      <c r="W195">
        <v>0.32200000000000001</v>
      </c>
      <c r="X195">
        <v>0.14530000000000001</v>
      </c>
      <c r="Y195">
        <v>0.2979</v>
      </c>
      <c r="Z195">
        <v>0.27879999999999999</v>
      </c>
      <c r="AA195">
        <v>0.13070000000000001</v>
      </c>
      <c r="AB195">
        <v>0.104</v>
      </c>
      <c r="AC195" t="s">
        <v>35</v>
      </c>
      <c r="AD195">
        <v>0.33329999999999999</v>
      </c>
      <c r="AE195">
        <v>0.11700000000000001</v>
      </c>
      <c r="AF195">
        <v>0.18260000000000001</v>
      </c>
      <c r="AG195">
        <v>0.16020000000000001</v>
      </c>
      <c r="AH195" t="s">
        <v>35</v>
      </c>
      <c r="AI195">
        <v>0.17519999999999999</v>
      </c>
      <c r="AJ195">
        <v>0.1515</v>
      </c>
      <c r="AK195">
        <v>0.31180000000000002</v>
      </c>
      <c r="AL195">
        <v>0.17810000000000001</v>
      </c>
      <c r="AM195">
        <v>0.21260000000000001</v>
      </c>
      <c r="AN195">
        <v>0.184</v>
      </c>
      <c r="AO195">
        <v>0.27389999999999998</v>
      </c>
      <c r="AP195">
        <v>0.33779999999999999</v>
      </c>
      <c r="AQ195">
        <v>0.2661</v>
      </c>
      <c r="AR195">
        <v>0.34689999999999999</v>
      </c>
      <c r="AS195">
        <v>0.31480000000000002</v>
      </c>
      <c r="AT195">
        <v>0.13700000000000001</v>
      </c>
      <c r="AU195">
        <v>0.25629999999999997</v>
      </c>
      <c r="AV195">
        <v>0.24</v>
      </c>
      <c r="AW195">
        <v>0.21249999999999999</v>
      </c>
      <c r="AX195">
        <v>0.1754</v>
      </c>
      <c r="AY195">
        <v>0.2258</v>
      </c>
      <c r="AZ195" t="s">
        <v>35</v>
      </c>
      <c r="BA195">
        <v>0.15909999999999999</v>
      </c>
      <c r="BB195">
        <v>0.28050000000000003</v>
      </c>
      <c r="BC195">
        <v>0.4</v>
      </c>
      <c r="BD195">
        <v>0.22109999999999999</v>
      </c>
      <c r="BE195">
        <v>0.35</v>
      </c>
      <c r="BF195">
        <v>0.5091</v>
      </c>
      <c r="BG195">
        <v>0.29170000000000001</v>
      </c>
      <c r="BH195">
        <v>0.4118</v>
      </c>
      <c r="BI195">
        <v>0.30330000000000001</v>
      </c>
      <c r="BJ195">
        <v>0.23150000000000001</v>
      </c>
      <c r="BK195">
        <v>0.1053</v>
      </c>
      <c r="BL195">
        <v>0.18529999999999999</v>
      </c>
      <c r="BM195">
        <v>0.25569999999999998</v>
      </c>
      <c r="BN195">
        <v>0.2034</v>
      </c>
      <c r="BO195">
        <v>0.23400000000000001</v>
      </c>
      <c r="BP195">
        <v>0.1053</v>
      </c>
      <c r="BQ195">
        <v>9.8000000000000004E-2</v>
      </c>
      <c r="BR195">
        <v>0.15759999999999999</v>
      </c>
      <c r="BS195" t="s">
        <v>35</v>
      </c>
      <c r="BT195">
        <v>0.2419</v>
      </c>
      <c r="BU195">
        <v>0.2361</v>
      </c>
      <c r="BV195">
        <v>0.25530000000000003</v>
      </c>
      <c r="BW195">
        <v>0.25</v>
      </c>
      <c r="BX195">
        <v>0.23200000000000001</v>
      </c>
      <c r="BY195">
        <v>0.10979999999999999</v>
      </c>
      <c r="BZ195">
        <v>0.1583</v>
      </c>
      <c r="CA195">
        <v>0.15629999999999999</v>
      </c>
      <c r="CB195">
        <v>0.15310000000000001</v>
      </c>
      <c r="CC195">
        <v>0.2</v>
      </c>
      <c r="CD195">
        <v>0.13700000000000001</v>
      </c>
      <c r="CE195">
        <v>0.16669999999999999</v>
      </c>
      <c r="CF195">
        <v>0.2258</v>
      </c>
      <c r="CG195">
        <v>0.2258</v>
      </c>
      <c r="CH195">
        <v>0.22500000000000001</v>
      </c>
      <c r="CI195">
        <v>0.1895</v>
      </c>
      <c r="CJ195">
        <v>8.7599999999999997E-2</v>
      </c>
      <c r="CK195">
        <v>0.1341</v>
      </c>
      <c r="CL195">
        <v>0.31630000000000003</v>
      </c>
      <c r="CM195">
        <v>0.14810000000000001</v>
      </c>
      <c r="CN195">
        <v>0.1603</v>
      </c>
      <c r="CO195">
        <v>0.7</v>
      </c>
      <c r="CP195" t="s">
        <v>35</v>
      </c>
      <c r="CQ195">
        <v>0.12330000000000001</v>
      </c>
      <c r="CR195">
        <v>0.1421</v>
      </c>
      <c r="CS195">
        <v>0.1691</v>
      </c>
      <c r="CT195">
        <v>0.31519999999999998</v>
      </c>
      <c r="CU195">
        <v>0.25</v>
      </c>
      <c r="CV195">
        <v>8.48E-2</v>
      </c>
      <c r="CW195">
        <v>0.1704</v>
      </c>
      <c r="CX195">
        <v>0.187</v>
      </c>
      <c r="CY195">
        <v>0.1273</v>
      </c>
      <c r="CZ195">
        <v>0.15640000000000001</v>
      </c>
      <c r="DA195">
        <v>0.1676</v>
      </c>
      <c r="DB195">
        <v>0.24299999999999999</v>
      </c>
      <c r="DC195">
        <v>0.15240000000000001</v>
      </c>
      <c r="DD195">
        <v>0.20530000000000001</v>
      </c>
      <c r="DE195">
        <v>0.16669999999999999</v>
      </c>
      <c r="DF195">
        <v>0.25259999999999999</v>
      </c>
      <c r="DG195">
        <v>5.45E-2</v>
      </c>
      <c r="DH195" t="s">
        <v>35</v>
      </c>
      <c r="DI195">
        <v>0.17979999999999999</v>
      </c>
      <c r="DJ195">
        <v>0.2208</v>
      </c>
      <c r="DK195">
        <v>0.31819999999999998</v>
      </c>
      <c r="DL195">
        <v>0.1346</v>
      </c>
      <c r="DM195">
        <v>0.17</v>
      </c>
      <c r="DN195">
        <v>0.1273</v>
      </c>
      <c r="DO195" t="s">
        <v>35</v>
      </c>
      <c r="DP195">
        <v>0.14760000000000001</v>
      </c>
      <c r="DQ195">
        <v>0.1918</v>
      </c>
      <c r="DR195">
        <v>0.26290000000000002</v>
      </c>
      <c r="DS195">
        <v>0.2394</v>
      </c>
      <c r="DT195">
        <v>8.2400000000000001E-2</v>
      </c>
      <c r="DU195">
        <v>0.13730000000000001</v>
      </c>
      <c r="DV195">
        <v>0.1215</v>
      </c>
      <c r="DW195">
        <v>0.3039</v>
      </c>
      <c r="DX195">
        <v>0.1429</v>
      </c>
      <c r="DY195" t="s">
        <v>35</v>
      </c>
      <c r="DZ195">
        <v>0.25</v>
      </c>
      <c r="EA195">
        <v>0.1084</v>
      </c>
      <c r="EB195">
        <v>0.15429999999999999</v>
      </c>
      <c r="EC195">
        <v>0.42220000000000002</v>
      </c>
      <c r="ED195">
        <v>0.28129999999999999</v>
      </c>
      <c r="EE195">
        <v>0.18479999999999999</v>
      </c>
      <c r="EF195" t="s">
        <v>35</v>
      </c>
      <c r="EG195">
        <v>0.15490000000000001</v>
      </c>
      <c r="EH195">
        <v>0.14149999999999999</v>
      </c>
      <c r="EI195">
        <v>0.2258</v>
      </c>
      <c r="EJ195">
        <v>0.15229999999999999</v>
      </c>
      <c r="EK195">
        <v>0.1333</v>
      </c>
      <c r="EL195">
        <v>0.22989999999999999</v>
      </c>
      <c r="EM195">
        <v>0.2</v>
      </c>
      <c r="EN195">
        <v>0.1183</v>
      </c>
      <c r="EO195">
        <v>0.17299999999999999</v>
      </c>
      <c r="EP195">
        <v>0.1474</v>
      </c>
      <c r="EQ195">
        <v>0.1159</v>
      </c>
      <c r="ER195">
        <v>0.23330000000000001</v>
      </c>
      <c r="ES195">
        <v>0.26469999999999999</v>
      </c>
      <c r="ET195">
        <v>0.31430000000000002</v>
      </c>
      <c r="EU195" t="s">
        <v>35</v>
      </c>
      <c r="EV195">
        <v>0.16819999999999999</v>
      </c>
      <c r="EW195">
        <v>0.2034</v>
      </c>
      <c r="EX195">
        <v>0.2283</v>
      </c>
      <c r="EY195">
        <v>0.13789999999999999</v>
      </c>
      <c r="EZ195" t="s">
        <v>31</v>
      </c>
      <c r="FA195" t="s">
        <v>31</v>
      </c>
      <c r="FB195" t="s">
        <v>31</v>
      </c>
      <c r="FC195" t="s">
        <v>31</v>
      </c>
      <c r="FD195" t="s">
        <v>31</v>
      </c>
      <c r="FE195" t="s">
        <v>31</v>
      </c>
      <c r="FF195" t="s">
        <v>31</v>
      </c>
      <c r="FG195" t="s">
        <v>31</v>
      </c>
      <c r="FH195" t="s">
        <v>31</v>
      </c>
      <c r="FI195" t="s">
        <v>31</v>
      </c>
    </row>
    <row r="196" spans="1:165" x14ac:dyDescent="0.25">
      <c r="A196" t="s">
        <v>560</v>
      </c>
      <c r="B196" t="s">
        <v>0</v>
      </c>
      <c r="C196" t="s">
        <v>86</v>
      </c>
      <c r="D196" t="s">
        <v>87</v>
      </c>
      <c r="E196" t="s">
        <v>88</v>
      </c>
      <c r="F196" t="s">
        <v>89</v>
      </c>
      <c r="G196" t="s">
        <v>90</v>
      </c>
      <c r="H196" t="s">
        <v>91</v>
      </c>
      <c r="I196" t="s">
        <v>92</v>
      </c>
      <c r="J196" t="s">
        <v>93</v>
      </c>
      <c r="K196" t="s">
        <v>94</v>
      </c>
      <c r="L196" t="s">
        <v>95</v>
      </c>
      <c r="M196" t="s">
        <v>96</v>
      </c>
      <c r="N196">
        <v>213</v>
      </c>
      <c r="O196">
        <v>304</v>
      </c>
      <c r="P196">
        <v>305</v>
      </c>
      <c r="Q196">
        <v>320</v>
      </c>
      <c r="R196">
        <v>801</v>
      </c>
      <c r="S196">
        <v>802</v>
      </c>
      <c r="T196">
        <v>816</v>
      </c>
      <c r="U196">
        <v>835</v>
      </c>
      <c r="V196">
        <v>841</v>
      </c>
      <c r="W196">
        <v>893</v>
      </c>
      <c r="X196">
        <v>894</v>
      </c>
      <c r="Y196">
        <v>895</v>
      </c>
      <c r="Z196">
        <v>919</v>
      </c>
      <c r="AA196">
        <v>205</v>
      </c>
      <c r="AB196">
        <v>211</v>
      </c>
      <c r="AC196">
        <v>308</v>
      </c>
      <c r="AD196">
        <v>309</v>
      </c>
      <c r="AE196">
        <v>316</v>
      </c>
      <c r="AF196">
        <v>344</v>
      </c>
      <c r="AG196">
        <v>372</v>
      </c>
      <c r="AH196">
        <v>805</v>
      </c>
      <c r="AI196">
        <v>810</v>
      </c>
      <c r="AJ196">
        <v>822</v>
      </c>
      <c r="AK196">
        <v>830</v>
      </c>
      <c r="AL196">
        <v>831</v>
      </c>
      <c r="AM196">
        <v>845</v>
      </c>
      <c r="AN196">
        <v>890</v>
      </c>
      <c r="AO196">
        <v>891</v>
      </c>
      <c r="AP196">
        <v>916</v>
      </c>
      <c r="AQ196">
        <v>925</v>
      </c>
      <c r="AR196">
        <v>931</v>
      </c>
      <c r="AS196">
        <v>333</v>
      </c>
      <c r="AT196">
        <v>353</v>
      </c>
      <c r="AU196">
        <v>357</v>
      </c>
      <c r="AV196">
        <v>381</v>
      </c>
      <c r="AW196">
        <v>382</v>
      </c>
      <c r="AX196">
        <v>393</v>
      </c>
      <c r="AY196">
        <v>800</v>
      </c>
      <c r="AZ196">
        <v>807</v>
      </c>
      <c r="BA196">
        <v>826</v>
      </c>
      <c r="BB196">
        <v>855</v>
      </c>
      <c r="BC196">
        <v>866</v>
      </c>
      <c r="BD196">
        <v>877</v>
      </c>
      <c r="BE196">
        <v>880</v>
      </c>
      <c r="BF196">
        <v>887</v>
      </c>
      <c r="BG196">
        <v>928</v>
      </c>
      <c r="BH196">
        <v>929</v>
      </c>
      <c r="BI196">
        <v>936</v>
      </c>
      <c r="BJ196">
        <v>937</v>
      </c>
      <c r="BK196">
        <v>301</v>
      </c>
      <c r="BL196">
        <v>302</v>
      </c>
      <c r="BM196">
        <v>306</v>
      </c>
      <c r="BN196">
        <v>313</v>
      </c>
      <c r="BO196">
        <v>317</v>
      </c>
      <c r="BP196">
        <v>341</v>
      </c>
      <c r="BQ196">
        <v>342</v>
      </c>
      <c r="BR196">
        <v>380</v>
      </c>
      <c r="BS196">
        <v>813</v>
      </c>
      <c r="BT196">
        <v>815</v>
      </c>
      <c r="BU196">
        <v>836</v>
      </c>
      <c r="BV196">
        <v>871</v>
      </c>
      <c r="BW196">
        <v>881</v>
      </c>
      <c r="BX196">
        <v>882</v>
      </c>
      <c r="BY196">
        <v>889</v>
      </c>
      <c r="BZ196">
        <v>896</v>
      </c>
      <c r="CA196">
        <v>204</v>
      </c>
      <c r="CB196">
        <v>206</v>
      </c>
      <c r="CC196">
        <v>208</v>
      </c>
      <c r="CD196">
        <v>330</v>
      </c>
      <c r="CE196">
        <v>331</v>
      </c>
      <c r="CF196">
        <v>336</v>
      </c>
      <c r="CG196">
        <v>356</v>
      </c>
      <c r="CH196">
        <v>371</v>
      </c>
      <c r="CI196">
        <v>384</v>
      </c>
      <c r="CJ196">
        <v>394</v>
      </c>
      <c r="CK196">
        <v>821</v>
      </c>
      <c r="CL196">
        <v>850</v>
      </c>
      <c r="CM196">
        <v>860</v>
      </c>
      <c r="CN196">
        <v>861</v>
      </c>
      <c r="CO196">
        <v>868</v>
      </c>
      <c r="CP196">
        <v>869</v>
      </c>
      <c r="CQ196">
        <v>876</v>
      </c>
      <c r="CR196">
        <v>886</v>
      </c>
      <c r="CS196">
        <v>892</v>
      </c>
      <c r="CT196">
        <v>933</v>
      </c>
      <c r="CU196">
        <v>203</v>
      </c>
      <c r="CV196">
        <v>212</v>
      </c>
      <c r="CW196">
        <v>312</v>
      </c>
      <c r="CX196">
        <v>334</v>
      </c>
      <c r="CY196">
        <v>350</v>
      </c>
      <c r="CZ196">
        <v>351</v>
      </c>
      <c r="DA196">
        <v>354</v>
      </c>
      <c r="DB196">
        <v>358</v>
      </c>
      <c r="DC196">
        <v>359</v>
      </c>
      <c r="DD196">
        <v>383</v>
      </c>
      <c r="DE196">
        <v>390</v>
      </c>
      <c r="DF196">
        <v>391</v>
      </c>
      <c r="DG196">
        <v>806</v>
      </c>
      <c r="DH196">
        <v>808</v>
      </c>
      <c r="DI196">
        <v>812</v>
      </c>
      <c r="DJ196">
        <v>846</v>
      </c>
      <c r="DK196">
        <v>851</v>
      </c>
      <c r="DL196">
        <v>874</v>
      </c>
      <c r="DM196">
        <v>878</v>
      </c>
      <c r="DN196">
        <v>879</v>
      </c>
      <c r="DO196">
        <v>884</v>
      </c>
      <c r="DP196">
        <v>888</v>
      </c>
      <c r="DQ196">
        <v>909</v>
      </c>
      <c r="DR196">
        <v>926</v>
      </c>
      <c r="DS196">
        <v>938</v>
      </c>
      <c r="DT196">
        <v>202</v>
      </c>
      <c r="DU196">
        <v>207</v>
      </c>
      <c r="DV196">
        <v>209</v>
      </c>
      <c r="DW196">
        <v>370</v>
      </c>
      <c r="DX196">
        <v>373</v>
      </c>
      <c r="DY196">
        <v>823</v>
      </c>
      <c r="DZ196">
        <v>825</v>
      </c>
      <c r="EA196">
        <v>840</v>
      </c>
      <c r="EB196">
        <v>856</v>
      </c>
      <c r="EC196">
        <v>865</v>
      </c>
      <c r="ED196">
        <v>921</v>
      </c>
      <c r="EE196">
        <v>935</v>
      </c>
      <c r="EF196">
        <v>303</v>
      </c>
      <c r="EG196">
        <v>310</v>
      </c>
      <c r="EH196">
        <v>311</v>
      </c>
      <c r="EI196">
        <v>314</v>
      </c>
      <c r="EJ196">
        <v>318</v>
      </c>
      <c r="EK196">
        <v>319</v>
      </c>
      <c r="EL196">
        <v>332</v>
      </c>
      <c r="EM196">
        <v>335</v>
      </c>
      <c r="EN196">
        <v>340</v>
      </c>
      <c r="EO196">
        <v>343</v>
      </c>
      <c r="EP196">
        <v>352</v>
      </c>
      <c r="EQ196">
        <v>355</v>
      </c>
      <c r="ER196">
        <v>392</v>
      </c>
      <c r="ES196">
        <v>811</v>
      </c>
      <c r="ET196">
        <v>852</v>
      </c>
      <c r="EU196">
        <v>867</v>
      </c>
      <c r="EV196">
        <v>873</v>
      </c>
      <c r="EW196">
        <v>883</v>
      </c>
      <c r="EX196">
        <v>885</v>
      </c>
      <c r="EY196">
        <v>908</v>
      </c>
      <c r="EZ196">
        <v>870</v>
      </c>
      <c r="FA196">
        <v>857</v>
      </c>
      <c r="FB196">
        <v>307</v>
      </c>
      <c r="FC196">
        <v>803</v>
      </c>
      <c r="FD196">
        <v>210</v>
      </c>
      <c r="FE196">
        <v>872</v>
      </c>
      <c r="FF196">
        <v>201</v>
      </c>
      <c r="FG196">
        <v>315</v>
      </c>
      <c r="FH196">
        <v>420</v>
      </c>
      <c r="FI196">
        <v>837</v>
      </c>
    </row>
    <row r="197" spans="1:165" x14ac:dyDescent="0.25">
      <c r="A197">
        <v>2</v>
      </c>
      <c r="B197" t="s">
        <v>100</v>
      </c>
      <c r="C197">
        <v>156810</v>
      </c>
      <c r="D197">
        <v>16780</v>
      </c>
      <c r="E197">
        <v>10280</v>
      </c>
      <c r="F197">
        <v>4810</v>
      </c>
      <c r="G197">
        <v>7780</v>
      </c>
      <c r="H197">
        <v>28870</v>
      </c>
      <c r="I197">
        <v>8950</v>
      </c>
      <c r="J197">
        <v>31340</v>
      </c>
      <c r="K197">
        <v>14170</v>
      </c>
      <c r="L197">
        <v>18300</v>
      </c>
      <c r="M197">
        <v>15550</v>
      </c>
      <c r="N197">
        <v>450</v>
      </c>
      <c r="O197">
        <v>110</v>
      </c>
      <c r="P197">
        <v>450</v>
      </c>
      <c r="Q197">
        <v>1040</v>
      </c>
      <c r="R197">
        <v>1070</v>
      </c>
      <c r="S197">
        <v>580</v>
      </c>
      <c r="T197">
        <v>1290</v>
      </c>
      <c r="U197">
        <v>360</v>
      </c>
      <c r="V197">
        <v>1090</v>
      </c>
      <c r="W197">
        <v>1240</v>
      </c>
      <c r="X197">
        <v>790</v>
      </c>
      <c r="Y197">
        <v>1300</v>
      </c>
      <c r="Z197">
        <v>2370</v>
      </c>
      <c r="AA197">
        <v>380</v>
      </c>
      <c r="AB197">
        <v>150</v>
      </c>
      <c r="AC197">
        <v>50</v>
      </c>
      <c r="AD197">
        <v>150</v>
      </c>
      <c r="AE197">
        <v>600</v>
      </c>
      <c r="AF197">
        <v>400</v>
      </c>
      <c r="AG197">
        <v>1310</v>
      </c>
      <c r="AH197">
        <v>490</v>
      </c>
      <c r="AI197">
        <v>1180</v>
      </c>
      <c r="AJ197">
        <v>610</v>
      </c>
      <c r="AK197">
        <v>750</v>
      </c>
      <c r="AL197">
        <v>870</v>
      </c>
      <c r="AM197">
        <v>2430</v>
      </c>
      <c r="AN197">
        <v>1220</v>
      </c>
      <c r="AO197">
        <v>1060</v>
      </c>
      <c r="AP197">
        <v>1780</v>
      </c>
      <c r="AQ197">
        <v>1750</v>
      </c>
      <c r="AR197">
        <v>1760</v>
      </c>
      <c r="AS197">
        <v>170</v>
      </c>
      <c r="AT197">
        <v>1250</v>
      </c>
      <c r="AU197">
        <v>1060</v>
      </c>
      <c r="AV197">
        <v>170</v>
      </c>
      <c r="AW197">
        <v>2190</v>
      </c>
      <c r="AX197">
        <v>240</v>
      </c>
      <c r="AY197">
        <v>420</v>
      </c>
      <c r="AZ197">
        <v>730</v>
      </c>
      <c r="BA197">
        <v>350</v>
      </c>
      <c r="BB197">
        <v>1000</v>
      </c>
      <c r="BC197">
        <v>810</v>
      </c>
      <c r="BD197">
        <v>1070</v>
      </c>
      <c r="BE197">
        <v>350</v>
      </c>
      <c r="BF197">
        <v>730</v>
      </c>
      <c r="BG197">
        <v>1400</v>
      </c>
      <c r="BH197">
        <v>180</v>
      </c>
      <c r="BI197">
        <v>4940</v>
      </c>
      <c r="BJ197">
        <v>1900</v>
      </c>
      <c r="BK197">
        <v>240</v>
      </c>
      <c r="BL197">
        <v>980</v>
      </c>
      <c r="BM197">
        <v>720</v>
      </c>
      <c r="BN197">
        <v>220</v>
      </c>
      <c r="BO197">
        <v>160</v>
      </c>
      <c r="BP197">
        <v>590</v>
      </c>
      <c r="BQ197">
        <v>1020</v>
      </c>
      <c r="BR197">
        <v>600</v>
      </c>
      <c r="BS197">
        <v>1100</v>
      </c>
      <c r="BT197">
        <v>1040</v>
      </c>
      <c r="BU197">
        <v>660</v>
      </c>
      <c r="BV197">
        <v>330</v>
      </c>
      <c r="BW197">
        <v>4190</v>
      </c>
      <c r="BX197">
        <v>1130</v>
      </c>
      <c r="BY197">
        <v>1020</v>
      </c>
      <c r="BZ197">
        <v>1330</v>
      </c>
      <c r="CA197">
        <v>280</v>
      </c>
      <c r="CB197">
        <v>710</v>
      </c>
      <c r="CC197">
        <v>160</v>
      </c>
      <c r="CD197">
        <v>2200</v>
      </c>
      <c r="CE197">
        <v>400</v>
      </c>
      <c r="CF197">
        <v>280</v>
      </c>
      <c r="CG197">
        <v>1870</v>
      </c>
      <c r="CH197">
        <v>320</v>
      </c>
      <c r="CI197">
        <v>1140</v>
      </c>
      <c r="CJ197">
        <v>850</v>
      </c>
      <c r="CK197">
        <v>1030</v>
      </c>
      <c r="CL197">
        <v>11510</v>
      </c>
      <c r="CM197">
        <v>2580</v>
      </c>
      <c r="CN197">
        <v>840</v>
      </c>
      <c r="CO197">
        <v>180</v>
      </c>
      <c r="CP197">
        <v>130</v>
      </c>
      <c r="CQ197">
        <v>330</v>
      </c>
      <c r="CR197">
        <v>2340</v>
      </c>
      <c r="CS197">
        <v>1500</v>
      </c>
      <c r="CT197">
        <v>2600</v>
      </c>
      <c r="CU197">
        <v>90</v>
      </c>
      <c r="CV197">
        <v>630</v>
      </c>
      <c r="CW197">
        <v>500</v>
      </c>
      <c r="CX197">
        <v>1620</v>
      </c>
      <c r="CY197">
        <v>700</v>
      </c>
      <c r="CZ197">
        <v>1960</v>
      </c>
      <c r="DA197">
        <v>550</v>
      </c>
      <c r="DB197">
        <v>520</v>
      </c>
      <c r="DC197">
        <v>1930</v>
      </c>
      <c r="DD197">
        <v>1260</v>
      </c>
      <c r="DE197">
        <v>560</v>
      </c>
      <c r="DF197">
        <v>960</v>
      </c>
      <c r="DG197">
        <v>820</v>
      </c>
      <c r="DH197">
        <v>740</v>
      </c>
      <c r="DI197">
        <v>960</v>
      </c>
      <c r="DJ197">
        <v>1480</v>
      </c>
      <c r="DK197">
        <v>360</v>
      </c>
      <c r="DL197">
        <v>450</v>
      </c>
      <c r="DM197">
        <v>1930</v>
      </c>
      <c r="DN197">
        <v>470</v>
      </c>
      <c r="DO197">
        <v>1090</v>
      </c>
      <c r="DP197">
        <v>4990</v>
      </c>
      <c r="DQ197">
        <v>830</v>
      </c>
      <c r="DR197">
        <v>2470</v>
      </c>
      <c r="DS197">
        <v>2990</v>
      </c>
      <c r="DT197">
        <v>350</v>
      </c>
      <c r="DU197">
        <v>280</v>
      </c>
      <c r="DV197">
        <v>650</v>
      </c>
      <c r="DW197">
        <v>950</v>
      </c>
      <c r="DX197">
        <v>1540</v>
      </c>
      <c r="DY197">
        <v>160</v>
      </c>
      <c r="DZ197">
        <v>580</v>
      </c>
      <c r="EA197">
        <v>860</v>
      </c>
      <c r="EB197">
        <v>1960</v>
      </c>
      <c r="EC197">
        <v>820</v>
      </c>
      <c r="ED197">
        <v>210</v>
      </c>
      <c r="EE197">
        <v>1120</v>
      </c>
      <c r="EF197">
        <v>40</v>
      </c>
      <c r="EG197">
        <v>1020</v>
      </c>
      <c r="EH197">
        <v>1400</v>
      </c>
      <c r="EI197">
        <v>660</v>
      </c>
      <c r="EJ197">
        <v>1100</v>
      </c>
      <c r="EK197">
        <v>180</v>
      </c>
      <c r="EL197">
        <v>2880</v>
      </c>
      <c r="EM197">
        <v>680</v>
      </c>
      <c r="EN197">
        <v>290</v>
      </c>
      <c r="EO197">
        <v>1200</v>
      </c>
      <c r="EP197">
        <v>2050</v>
      </c>
      <c r="EQ197">
        <v>1390</v>
      </c>
      <c r="ER197">
        <v>280</v>
      </c>
      <c r="ES197">
        <v>510</v>
      </c>
      <c r="ET197">
        <v>840</v>
      </c>
      <c r="EU197">
        <v>190</v>
      </c>
      <c r="EV197">
        <v>2530</v>
      </c>
      <c r="EW197">
        <v>720</v>
      </c>
      <c r="EX197">
        <v>1650</v>
      </c>
      <c r="EY197">
        <v>2330</v>
      </c>
      <c r="EZ197" t="s">
        <v>31</v>
      </c>
      <c r="FA197" t="s">
        <v>31</v>
      </c>
      <c r="FB197" t="s">
        <v>31</v>
      </c>
      <c r="FC197" t="s">
        <v>31</v>
      </c>
      <c r="FD197" t="s">
        <v>31</v>
      </c>
      <c r="FE197" t="s">
        <v>31</v>
      </c>
      <c r="FF197" t="s">
        <v>31</v>
      </c>
      <c r="FG197" t="s">
        <v>31</v>
      </c>
      <c r="FH197" t="s">
        <v>31</v>
      </c>
      <c r="FI197" t="s">
        <v>31</v>
      </c>
    </row>
    <row r="198" spans="1:165" x14ac:dyDescent="0.25">
      <c r="A198">
        <v>3</v>
      </c>
      <c r="B198" t="s">
        <v>103</v>
      </c>
      <c r="C198">
        <v>0.6542</v>
      </c>
      <c r="D198">
        <v>0.65010000000000001</v>
      </c>
      <c r="E198">
        <v>0.63100000000000001</v>
      </c>
      <c r="F198">
        <v>0.68079999999999996</v>
      </c>
      <c r="G198">
        <v>0.68420000000000003</v>
      </c>
      <c r="H198">
        <v>0.70440000000000003</v>
      </c>
      <c r="I198">
        <v>0.66320000000000001</v>
      </c>
      <c r="J198">
        <v>0.5948</v>
      </c>
      <c r="K198">
        <v>0.63219999999999998</v>
      </c>
      <c r="L198">
        <v>0.66169999999999995</v>
      </c>
      <c r="M198">
        <v>0.68330000000000002</v>
      </c>
      <c r="N198">
        <v>0.66590000000000005</v>
      </c>
      <c r="O198">
        <v>0.62729999999999997</v>
      </c>
      <c r="P198">
        <v>0.53639999999999999</v>
      </c>
      <c r="Q198">
        <v>0.73670000000000002</v>
      </c>
      <c r="R198">
        <v>0.70399999999999996</v>
      </c>
      <c r="S198">
        <v>0.75729999999999997</v>
      </c>
      <c r="T198">
        <v>0.59630000000000005</v>
      </c>
      <c r="U198">
        <v>0.53739999999999999</v>
      </c>
      <c r="V198">
        <v>0.74219999999999997</v>
      </c>
      <c r="W198">
        <v>0.63759999999999994</v>
      </c>
      <c r="X198">
        <v>0.64470000000000005</v>
      </c>
      <c r="Y198">
        <v>0.54869999999999997</v>
      </c>
      <c r="Z198">
        <v>0.59379999999999999</v>
      </c>
      <c r="AA198">
        <v>0.60160000000000002</v>
      </c>
      <c r="AB198">
        <v>0.72370000000000001</v>
      </c>
      <c r="AC198">
        <v>0.34039999999999998</v>
      </c>
      <c r="AD198">
        <v>0.47399999999999998</v>
      </c>
      <c r="AE198">
        <v>0.67989999999999995</v>
      </c>
      <c r="AF198">
        <v>0.73019999999999996</v>
      </c>
      <c r="AG198">
        <v>0.72609999999999997</v>
      </c>
      <c r="AH198">
        <v>0.76590000000000003</v>
      </c>
      <c r="AI198">
        <v>0.71450000000000002</v>
      </c>
      <c r="AJ198">
        <v>0.55300000000000005</v>
      </c>
      <c r="AK198">
        <v>0.6321</v>
      </c>
      <c r="AL198">
        <v>0.71970000000000001</v>
      </c>
      <c r="AM198">
        <v>0.6391</v>
      </c>
      <c r="AN198">
        <v>0.70620000000000005</v>
      </c>
      <c r="AO198">
        <v>0.56210000000000004</v>
      </c>
      <c r="AP198">
        <v>0.62139999999999995</v>
      </c>
      <c r="AQ198">
        <v>0.58150000000000002</v>
      </c>
      <c r="AR198">
        <v>0.52500000000000002</v>
      </c>
      <c r="AS198">
        <v>0.55359999999999998</v>
      </c>
      <c r="AT198">
        <v>0.73440000000000005</v>
      </c>
      <c r="AU198">
        <v>0.62229999999999996</v>
      </c>
      <c r="AV198">
        <v>0.50870000000000004</v>
      </c>
      <c r="AW198">
        <v>0.74390000000000001</v>
      </c>
      <c r="AX198">
        <v>0.63639999999999997</v>
      </c>
      <c r="AY198">
        <v>0.57310000000000005</v>
      </c>
      <c r="AZ198">
        <v>0.77170000000000005</v>
      </c>
      <c r="BA198">
        <v>0.60170000000000001</v>
      </c>
      <c r="BB198">
        <v>0.6593</v>
      </c>
      <c r="BC198">
        <v>0.66339999999999999</v>
      </c>
      <c r="BD198">
        <v>0.70920000000000005</v>
      </c>
      <c r="BE198">
        <v>0.61140000000000005</v>
      </c>
      <c r="BF198">
        <v>0.46360000000000001</v>
      </c>
      <c r="BG198">
        <v>0.51419999999999999</v>
      </c>
      <c r="BH198">
        <v>0.4889</v>
      </c>
      <c r="BI198">
        <v>0.55279999999999996</v>
      </c>
      <c r="BJ198">
        <v>0.61619999999999997</v>
      </c>
      <c r="BK198">
        <v>0.64749999999999996</v>
      </c>
      <c r="BL198">
        <v>0.70899999999999996</v>
      </c>
      <c r="BM198">
        <v>0.60560000000000003</v>
      </c>
      <c r="BN198">
        <v>0.52310000000000001</v>
      </c>
      <c r="BO198">
        <v>0.52869999999999995</v>
      </c>
      <c r="BP198">
        <v>0.68710000000000004</v>
      </c>
      <c r="BQ198">
        <v>0.82630000000000003</v>
      </c>
      <c r="BR198">
        <v>0.56569999999999998</v>
      </c>
      <c r="BS198">
        <v>0.747</v>
      </c>
      <c r="BT198">
        <v>0.69869999999999999</v>
      </c>
      <c r="BU198">
        <v>0.41570000000000001</v>
      </c>
      <c r="BV198">
        <v>0.59819999999999995</v>
      </c>
      <c r="BW198">
        <v>0.66969999999999996</v>
      </c>
      <c r="BX198">
        <v>0.52700000000000002</v>
      </c>
      <c r="BY198">
        <v>0.71599999999999997</v>
      </c>
      <c r="BZ198">
        <v>0.6522</v>
      </c>
      <c r="CA198">
        <v>0.70820000000000005</v>
      </c>
      <c r="CB198">
        <v>0.65680000000000005</v>
      </c>
      <c r="CC198">
        <v>0.63460000000000005</v>
      </c>
      <c r="CD198">
        <v>0.7077</v>
      </c>
      <c r="CE198">
        <v>0.54430000000000001</v>
      </c>
      <c r="CF198">
        <v>0.63180000000000003</v>
      </c>
      <c r="CG198">
        <v>0.70130000000000003</v>
      </c>
      <c r="CH198">
        <v>0.434</v>
      </c>
      <c r="CI198">
        <v>0.72340000000000004</v>
      </c>
      <c r="CJ198">
        <v>0.6623</v>
      </c>
      <c r="CK198">
        <v>0.75190000000000001</v>
      </c>
      <c r="CL198">
        <v>0.60960000000000003</v>
      </c>
      <c r="CM198">
        <v>0.66990000000000005</v>
      </c>
      <c r="CN198">
        <v>0.72570000000000001</v>
      </c>
      <c r="CO198">
        <v>0.50849999999999995</v>
      </c>
      <c r="CP198">
        <v>0.73809999999999998</v>
      </c>
      <c r="CQ198">
        <v>0.70150000000000001</v>
      </c>
      <c r="CR198">
        <v>0.63949999999999996</v>
      </c>
      <c r="CS198">
        <v>0.65780000000000005</v>
      </c>
      <c r="CT198">
        <v>0.61650000000000005</v>
      </c>
      <c r="CU198">
        <v>0.62919999999999998</v>
      </c>
      <c r="CV198">
        <v>0.70950000000000002</v>
      </c>
      <c r="CW198">
        <v>0.59119999999999995</v>
      </c>
      <c r="CX198">
        <v>0.66539999999999999</v>
      </c>
      <c r="CY198">
        <v>0.69699999999999995</v>
      </c>
      <c r="CZ198">
        <v>0.71440000000000003</v>
      </c>
      <c r="DA198">
        <v>0.64910000000000001</v>
      </c>
      <c r="DB198">
        <v>0.57920000000000005</v>
      </c>
      <c r="DC198">
        <v>0.80069999999999997</v>
      </c>
      <c r="DD198">
        <v>0.66690000000000005</v>
      </c>
      <c r="DE198">
        <v>0.61029999999999995</v>
      </c>
      <c r="DF198">
        <v>0.67079999999999995</v>
      </c>
      <c r="DG198">
        <v>0.64800000000000002</v>
      </c>
      <c r="DH198">
        <v>0.73740000000000006</v>
      </c>
      <c r="DI198">
        <v>0.75390000000000001</v>
      </c>
      <c r="DJ198">
        <v>0.62670000000000003</v>
      </c>
      <c r="DK198">
        <v>0.50549999999999995</v>
      </c>
      <c r="DL198">
        <v>0.73939999999999995</v>
      </c>
      <c r="DM198">
        <v>0.70099999999999996</v>
      </c>
      <c r="DN198">
        <v>0.66379999999999995</v>
      </c>
      <c r="DO198">
        <v>0.69059999999999999</v>
      </c>
      <c r="DP198">
        <v>0.72540000000000004</v>
      </c>
      <c r="DQ198">
        <v>0.67949999999999999</v>
      </c>
      <c r="DR198">
        <v>0.66220000000000001</v>
      </c>
      <c r="DS198">
        <v>0.59099999999999997</v>
      </c>
      <c r="DT198">
        <v>0.68769999999999998</v>
      </c>
      <c r="DU198">
        <v>0.75439999999999996</v>
      </c>
      <c r="DV198">
        <v>0.73970000000000002</v>
      </c>
      <c r="DW198">
        <v>0.66239999999999999</v>
      </c>
      <c r="DX198">
        <v>0.67659999999999998</v>
      </c>
      <c r="DY198">
        <v>0.47849999999999998</v>
      </c>
      <c r="DZ198">
        <v>0.60929999999999995</v>
      </c>
      <c r="EA198">
        <v>0.62309999999999999</v>
      </c>
      <c r="EB198">
        <v>0.72170000000000001</v>
      </c>
      <c r="EC198">
        <v>0.42470000000000002</v>
      </c>
      <c r="ED198">
        <v>0.58879999999999999</v>
      </c>
      <c r="EE198">
        <v>0.66339999999999999</v>
      </c>
      <c r="EF198">
        <v>0.47620000000000001</v>
      </c>
      <c r="EG198">
        <v>0.72850000000000004</v>
      </c>
      <c r="EH198">
        <v>0.73040000000000005</v>
      </c>
      <c r="EI198">
        <v>0.59609999999999996</v>
      </c>
      <c r="EJ198">
        <v>0.68910000000000005</v>
      </c>
      <c r="EK198">
        <v>0.40110000000000001</v>
      </c>
      <c r="EL198">
        <v>0.69269999999999998</v>
      </c>
      <c r="EM198">
        <v>0.6341</v>
      </c>
      <c r="EN198">
        <v>0.68179999999999996</v>
      </c>
      <c r="EO198">
        <v>0.70579999999999998</v>
      </c>
      <c r="EP198">
        <v>0.70530000000000004</v>
      </c>
      <c r="EQ198">
        <v>0.70369999999999999</v>
      </c>
      <c r="ER198">
        <v>0.67030000000000001</v>
      </c>
      <c r="ES198">
        <v>0.52080000000000004</v>
      </c>
      <c r="ET198">
        <v>0.60809999999999997</v>
      </c>
      <c r="EU198">
        <v>0.67010000000000003</v>
      </c>
      <c r="EV198">
        <v>0.66679999999999995</v>
      </c>
      <c r="EW198">
        <v>0.71489999999999998</v>
      </c>
      <c r="EX198">
        <v>0.61180000000000001</v>
      </c>
      <c r="EY198">
        <v>0.68259999999999998</v>
      </c>
      <c r="EZ198" t="s">
        <v>31</v>
      </c>
      <c r="FA198" t="s">
        <v>31</v>
      </c>
      <c r="FB198" t="s">
        <v>31</v>
      </c>
      <c r="FC198" t="s">
        <v>31</v>
      </c>
      <c r="FD198" t="s">
        <v>31</v>
      </c>
      <c r="FE198" t="s">
        <v>31</v>
      </c>
      <c r="FF198" t="s">
        <v>31</v>
      </c>
      <c r="FG198" t="s">
        <v>31</v>
      </c>
      <c r="FH198" t="s">
        <v>31</v>
      </c>
      <c r="FI198" t="s">
        <v>31</v>
      </c>
    </row>
    <row r="199" spans="1:165" x14ac:dyDescent="0.25">
      <c r="A199">
        <v>4</v>
      </c>
      <c r="B199" t="s">
        <v>106</v>
      </c>
      <c r="C199">
        <v>0.56789999999999996</v>
      </c>
      <c r="D199">
        <v>0.48459999999999998</v>
      </c>
      <c r="E199">
        <v>0.55069999999999997</v>
      </c>
      <c r="F199">
        <v>0.65769999999999995</v>
      </c>
      <c r="G199">
        <v>0.60919999999999996</v>
      </c>
      <c r="H199">
        <v>0.63759999999999994</v>
      </c>
      <c r="I199">
        <v>0.6149</v>
      </c>
      <c r="J199">
        <v>0.52049999999999996</v>
      </c>
      <c r="K199">
        <v>0.50509999999999999</v>
      </c>
      <c r="L199">
        <v>0.58930000000000005</v>
      </c>
      <c r="M199">
        <v>0.59160000000000001</v>
      </c>
      <c r="N199">
        <v>0.61499999999999999</v>
      </c>
      <c r="O199">
        <v>0.6</v>
      </c>
      <c r="P199">
        <v>0.4592</v>
      </c>
      <c r="Q199">
        <v>0.71940000000000004</v>
      </c>
      <c r="R199">
        <v>0.51259999999999994</v>
      </c>
      <c r="S199">
        <v>0.4819</v>
      </c>
      <c r="T199">
        <v>0.50429999999999997</v>
      </c>
      <c r="U199">
        <v>0.46260000000000001</v>
      </c>
      <c r="V199">
        <v>0.66849999999999998</v>
      </c>
      <c r="W199">
        <v>0.53910000000000002</v>
      </c>
      <c r="X199">
        <v>0.53169999999999995</v>
      </c>
      <c r="Y199">
        <v>0.48659999999999998</v>
      </c>
      <c r="Z199">
        <v>0.42099999999999999</v>
      </c>
      <c r="AA199">
        <v>0.59379999999999999</v>
      </c>
      <c r="AB199">
        <v>0.71709999999999996</v>
      </c>
      <c r="AC199">
        <v>0.2979</v>
      </c>
      <c r="AD199">
        <v>0.45450000000000002</v>
      </c>
      <c r="AE199">
        <v>0.65839999999999999</v>
      </c>
      <c r="AF199">
        <v>0.56189999999999996</v>
      </c>
      <c r="AG199">
        <v>0.61739999999999995</v>
      </c>
      <c r="AH199">
        <v>0.72689999999999999</v>
      </c>
      <c r="AI199">
        <v>0.63890000000000002</v>
      </c>
      <c r="AJ199">
        <v>0.42409999999999998</v>
      </c>
      <c r="AK199">
        <v>0.44090000000000001</v>
      </c>
      <c r="AL199">
        <v>0.624</v>
      </c>
      <c r="AM199">
        <v>0.52159999999999995</v>
      </c>
      <c r="AN199">
        <v>0.65380000000000005</v>
      </c>
      <c r="AO199">
        <v>0.49099999999999999</v>
      </c>
      <c r="AP199">
        <v>0.49919999999999998</v>
      </c>
      <c r="AQ199">
        <v>0.51200000000000001</v>
      </c>
      <c r="AR199">
        <v>0.4773</v>
      </c>
      <c r="AS199">
        <v>0.52980000000000005</v>
      </c>
      <c r="AT199">
        <v>0.70320000000000005</v>
      </c>
      <c r="AU199">
        <v>0.60719999999999996</v>
      </c>
      <c r="AV199">
        <v>0.3931</v>
      </c>
      <c r="AW199">
        <v>0.66210000000000002</v>
      </c>
      <c r="AX199">
        <v>0.5413</v>
      </c>
      <c r="AY199">
        <v>0.3261</v>
      </c>
      <c r="AZ199">
        <v>0.70699999999999996</v>
      </c>
      <c r="BA199">
        <v>0.45200000000000001</v>
      </c>
      <c r="BB199">
        <v>0.51859999999999995</v>
      </c>
      <c r="BC199">
        <v>0.60750000000000004</v>
      </c>
      <c r="BD199">
        <v>0.58899999999999997</v>
      </c>
      <c r="BE199">
        <v>0.49709999999999999</v>
      </c>
      <c r="BF199">
        <v>0.36080000000000001</v>
      </c>
      <c r="BG199">
        <v>0.45369999999999999</v>
      </c>
      <c r="BH199">
        <v>0.31669999999999998</v>
      </c>
      <c r="BI199">
        <v>0.51910000000000001</v>
      </c>
      <c r="BJ199">
        <v>0.56979999999999997</v>
      </c>
      <c r="BK199">
        <v>0.56969999999999998</v>
      </c>
      <c r="BL199">
        <v>0.69359999999999999</v>
      </c>
      <c r="BM199">
        <v>0.59299999999999997</v>
      </c>
      <c r="BN199">
        <v>0.50929999999999997</v>
      </c>
      <c r="BO199">
        <v>0.4713</v>
      </c>
      <c r="BP199">
        <v>0.62590000000000001</v>
      </c>
      <c r="BQ199">
        <v>0.74580000000000002</v>
      </c>
      <c r="BR199">
        <v>0.54910000000000003</v>
      </c>
      <c r="BS199">
        <v>0.62970000000000004</v>
      </c>
      <c r="BT199">
        <v>0.61899999999999999</v>
      </c>
      <c r="BU199">
        <v>0.3569</v>
      </c>
      <c r="BV199">
        <v>0.4632</v>
      </c>
      <c r="BW199">
        <v>0.52029999999999998</v>
      </c>
      <c r="BX199">
        <v>0.35539999999999999</v>
      </c>
      <c r="BY199">
        <v>0.68169999999999997</v>
      </c>
      <c r="BZ199">
        <v>0.59750000000000003</v>
      </c>
      <c r="CA199">
        <v>0.69040000000000001</v>
      </c>
      <c r="CB199">
        <v>0.63849999999999996</v>
      </c>
      <c r="CC199">
        <v>0.61539999999999995</v>
      </c>
      <c r="CD199">
        <v>0.68759999999999999</v>
      </c>
      <c r="CE199">
        <v>0.50380000000000003</v>
      </c>
      <c r="CF199">
        <v>0.60289999999999999</v>
      </c>
      <c r="CG199">
        <v>0.65469999999999995</v>
      </c>
      <c r="CH199">
        <v>0.38679999999999998</v>
      </c>
      <c r="CI199">
        <v>0.59530000000000005</v>
      </c>
      <c r="CJ199">
        <v>0.57140000000000002</v>
      </c>
      <c r="CK199">
        <v>0.71209999999999996</v>
      </c>
      <c r="CL199">
        <v>0.54749999999999999</v>
      </c>
      <c r="CM199">
        <v>0.48299999999999998</v>
      </c>
      <c r="CN199">
        <v>0.59379999999999999</v>
      </c>
      <c r="CO199">
        <v>0.33329999999999999</v>
      </c>
      <c r="CP199">
        <v>0.42859999999999998</v>
      </c>
      <c r="CQ199">
        <v>0.56920000000000004</v>
      </c>
      <c r="CR199">
        <v>0.4541</v>
      </c>
      <c r="CS199">
        <v>0.62970000000000004</v>
      </c>
      <c r="CT199">
        <v>0.53539999999999999</v>
      </c>
      <c r="CU199">
        <v>0.61799999999999999</v>
      </c>
      <c r="CV199">
        <v>0.6714</v>
      </c>
      <c r="CW199">
        <v>0.56310000000000004</v>
      </c>
      <c r="CX199">
        <v>0.64629999999999999</v>
      </c>
      <c r="CY199">
        <v>0.60309999999999997</v>
      </c>
      <c r="CZ199">
        <v>0.64870000000000005</v>
      </c>
      <c r="DA199">
        <v>0.61639999999999995</v>
      </c>
      <c r="DB199">
        <v>0.49419999999999997</v>
      </c>
      <c r="DC199">
        <v>0.7198</v>
      </c>
      <c r="DD199">
        <v>0.59650000000000003</v>
      </c>
      <c r="DE199">
        <v>0.53739999999999999</v>
      </c>
      <c r="DF199">
        <v>0.61439999999999995</v>
      </c>
      <c r="DG199">
        <v>0.58830000000000005</v>
      </c>
      <c r="DH199">
        <v>0.6966</v>
      </c>
      <c r="DI199">
        <v>0.66739999999999999</v>
      </c>
      <c r="DJ199">
        <v>0.51959999999999995</v>
      </c>
      <c r="DK199">
        <v>0.47249999999999998</v>
      </c>
      <c r="DL199">
        <v>0.57020000000000004</v>
      </c>
      <c r="DM199">
        <v>0.54269999999999996</v>
      </c>
      <c r="DN199">
        <v>0.51280000000000003</v>
      </c>
      <c r="DO199">
        <v>0.64090000000000003</v>
      </c>
      <c r="DP199">
        <v>0.6552</v>
      </c>
      <c r="DQ199">
        <v>0.55779999999999996</v>
      </c>
      <c r="DR199">
        <v>0.45779999999999998</v>
      </c>
      <c r="DS199">
        <v>0.57530000000000003</v>
      </c>
      <c r="DT199">
        <v>0.65039999999999998</v>
      </c>
      <c r="DU199">
        <v>0.75090000000000001</v>
      </c>
      <c r="DV199">
        <v>0.72589999999999999</v>
      </c>
      <c r="DW199">
        <v>0.52739999999999998</v>
      </c>
      <c r="DX199">
        <v>0.58230000000000004</v>
      </c>
      <c r="DY199">
        <v>0.43559999999999999</v>
      </c>
      <c r="DZ199">
        <v>0.46129999999999999</v>
      </c>
      <c r="EA199">
        <v>0.49940000000000001</v>
      </c>
      <c r="EB199">
        <v>0.6532</v>
      </c>
      <c r="EC199">
        <v>0.32929999999999998</v>
      </c>
      <c r="ED199">
        <v>0.53739999999999999</v>
      </c>
      <c r="EE199">
        <v>0.3876</v>
      </c>
      <c r="EF199">
        <v>0.40479999999999999</v>
      </c>
      <c r="EG199">
        <v>0.70799999999999996</v>
      </c>
      <c r="EH199">
        <v>0.59909999999999997</v>
      </c>
      <c r="EI199">
        <v>0.53710000000000002</v>
      </c>
      <c r="EJ199">
        <v>0.65090000000000003</v>
      </c>
      <c r="EK199">
        <v>0.31640000000000001</v>
      </c>
      <c r="EL199">
        <v>0.65629999999999999</v>
      </c>
      <c r="EM199">
        <v>0.57330000000000003</v>
      </c>
      <c r="EN199">
        <v>0.56289999999999996</v>
      </c>
      <c r="EO199">
        <v>0.59919999999999995</v>
      </c>
      <c r="EP199">
        <v>0.67789999999999995</v>
      </c>
      <c r="EQ199">
        <v>0.63660000000000005</v>
      </c>
      <c r="ER199">
        <v>0.57609999999999995</v>
      </c>
      <c r="ES199">
        <v>0.42570000000000002</v>
      </c>
      <c r="ET199">
        <v>0.56410000000000005</v>
      </c>
      <c r="EU199">
        <v>0.40720000000000001</v>
      </c>
      <c r="EV199">
        <v>0.50449999999999995</v>
      </c>
      <c r="EW199">
        <v>0.54520000000000002</v>
      </c>
      <c r="EX199">
        <v>0.53420000000000001</v>
      </c>
      <c r="EY199">
        <v>0.55369999999999997</v>
      </c>
      <c r="EZ199" t="s">
        <v>31</v>
      </c>
      <c r="FA199" t="s">
        <v>31</v>
      </c>
      <c r="FB199" t="s">
        <v>31</v>
      </c>
      <c r="FC199" t="s">
        <v>31</v>
      </c>
      <c r="FD199" t="s">
        <v>31</v>
      </c>
      <c r="FE199" t="s">
        <v>31</v>
      </c>
      <c r="FF199" t="s">
        <v>31</v>
      </c>
      <c r="FG199" t="s">
        <v>31</v>
      </c>
      <c r="FH199" t="s">
        <v>31</v>
      </c>
      <c r="FI199" t="s">
        <v>31</v>
      </c>
    </row>
    <row r="200" spans="1:165" x14ac:dyDescent="0.25">
      <c r="A200">
        <v>5</v>
      </c>
      <c r="B200" t="s">
        <v>109</v>
      </c>
      <c r="C200">
        <v>0.12620000000000001</v>
      </c>
      <c r="D200">
        <v>9.5100000000000004E-2</v>
      </c>
      <c r="E200">
        <v>0.17</v>
      </c>
      <c r="F200">
        <v>0.10630000000000001</v>
      </c>
      <c r="G200">
        <v>0.1143</v>
      </c>
      <c r="H200">
        <v>0.1069</v>
      </c>
      <c r="I200">
        <v>0.13780000000000001</v>
      </c>
      <c r="J200">
        <v>0.1246</v>
      </c>
      <c r="K200">
        <v>0.15179999999999999</v>
      </c>
      <c r="L200">
        <v>0.14779999999999999</v>
      </c>
      <c r="M200">
        <v>0.1265</v>
      </c>
      <c r="N200">
        <v>0.32519999999999999</v>
      </c>
      <c r="O200">
        <v>0.20910000000000001</v>
      </c>
      <c r="P200">
        <v>0.16339999999999999</v>
      </c>
      <c r="Q200">
        <v>0.14749999999999999</v>
      </c>
      <c r="R200">
        <v>0.12889999999999999</v>
      </c>
      <c r="S200">
        <v>0.13769999999999999</v>
      </c>
      <c r="T200">
        <v>0.17169999999999999</v>
      </c>
      <c r="U200">
        <v>0.25209999999999999</v>
      </c>
      <c r="V200">
        <v>8.0100000000000005E-2</v>
      </c>
      <c r="W200">
        <v>9.2799999999999994E-2</v>
      </c>
      <c r="X200">
        <v>0.11169999999999999</v>
      </c>
      <c r="Y200">
        <v>0.1128</v>
      </c>
      <c r="Z200">
        <v>9.3299999999999994E-2</v>
      </c>
      <c r="AA200">
        <v>0.1094</v>
      </c>
      <c r="AB200">
        <v>0.1118</v>
      </c>
      <c r="AC200">
        <v>0.12770000000000001</v>
      </c>
      <c r="AD200">
        <v>8.4400000000000003E-2</v>
      </c>
      <c r="AE200">
        <v>0.13600000000000001</v>
      </c>
      <c r="AF200">
        <v>0.104</v>
      </c>
      <c r="AG200">
        <v>0.20430000000000001</v>
      </c>
      <c r="AH200">
        <v>0.10680000000000001</v>
      </c>
      <c r="AI200">
        <v>6.6299999999999998E-2</v>
      </c>
      <c r="AJ200">
        <v>0.1648</v>
      </c>
      <c r="AK200">
        <v>0.15939999999999999</v>
      </c>
      <c r="AL200">
        <v>0.27800000000000002</v>
      </c>
      <c r="AM200">
        <v>0.21920000000000001</v>
      </c>
      <c r="AN200">
        <v>8.5099999999999995E-2</v>
      </c>
      <c r="AO200">
        <v>0.1668</v>
      </c>
      <c r="AP200">
        <v>0.1741</v>
      </c>
      <c r="AQ200">
        <v>0.18809999999999999</v>
      </c>
      <c r="AR200">
        <v>0.10630000000000001</v>
      </c>
      <c r="AS200">
        <v>0.36899999999999999</v>
      </c>
      <c r="AT200">
        <v>0.2112</v>
      </c>
      <c r="AU200">
        <v>7.2700000000000001E-2</v>
      </c>
      <c r="AV200">
        <v>0.104</v>
      </c>
      <c r="AW200">
        <v>5.8099999999999999E-2</v>
      </c>
      <c r="AX200">
        <v>7.85E-2</v>
      </c>
      <c r="AY200">
        <v>9.11E-2</v>
      </c>
      <c r="AZ200">
        <v>7.8399999999999997E-2</v>
      </c>
      <c r="BA200">
        <v>9.0399999999999994E-2</v>
      </c>
      <c r="BB200">
        <v>0.20200000000000001</v>
      </c>
      <c r="BC200">
        <v>0.28939999999999999</v>
      </c>
      <c r="BD200">
        <v>7.1800000000000003E-2</v>
      </c>
      <c r="BE200">
        <v>0.1457</v>
      </c>
      <c r="BF200">
        <v>0.10970000000000001</v>
      </c>
      <c r="BG200">
        <v>0.23649999999999999</v>
      </c>
      <c r="BH200">
        <v>0.17219999999999999</v>
      </c>
      <c r="BI200">
        <v>7.7200000000000005E-2</v>
      </c>
      <c r="BJ200">
        <v>0.15290000000000001</v>
      </c>
      <c r="BK200">
        <v>0.1148</v>
      </c>
      <c r="BL200">
        <v>0.1701</v>
      </c>
      <c r="BM200">
        <v>0.1105</v>
      </c>
      <c r="BN200">
        <v>0.17130000000000001</v>
      </c>
      <c r="BO200">
        <v>0.12740000000000001</v>
      </c>
      <c r="BP200">
        <v>0.19900000000000001</v>
      </c>
      <c r="BQ200">
        <v>0.15210000000000001</v>
      </c>
      <c r="BR200">
        <v>0.24129999999999999</v>
      </c>
      <c r="BS200">
        <v>9.5500000000000002E-2</v>
      </c>
      <c r="BT200">
        <v>0.1171</v>
      </c>
      <c r="BU200">
        <v>0.1265</v>
      </c>
      <c r="BV200">
        <v>0.1472</v>
      </c>
      <c r="BW200">
        <v>9.3100000000000002E-2</v>
      </c>
      <c r="BX200">
        <v>6.54E-2</v>
      </c>
      <c r="BY200">
        <v>0.16259999999999999</v>
      </c>
      <c r="BZ200">
        <v>0.1244</v>
      </c>
      <c r="CA200">
        <v>3.56E-2</v>
      </c>
      <c r="CB200">
        <v>6.0499999999999998E-2</v>
      </c>
      <c r="CC200">
        <v>0.22439999999999999</v>
      </c>
      <c r="CD200">
        <v>0.1963</v>
      </c>
      <c r="CE200">
        <v>0.1139</v>
      </c>
      <c r="CF200">
        <v>0.13</v>
      </c>
      <c r="CG200">
        <v>6.9099999999999995E-2</v>
      </c>
      <c r="CH200">
        <v>8.4900000000000003E-2</v>
      </c>
      <c r="CI200">
        <v>9.3899999999999997E-2</v>
      </c>
      <c r="CJ200">
        <v>6.0199999999999997E-2</v>
      </c>
      <c r="CK200">
        <v>7.6799999999999993E-2</v>
      </c>
      <c r="CL200">
        <v>7.5800000000000006E-2</v>
      </c>
      <c r="CM200">
        <v>0.10639999999999999</v>
      </c>
      <c r="CN200">
        <v>0.17929999999999999</v>
      </c>
      <c r="CO200">
        <v>6.7799999999999999E-2</v>
      </c>
      <c r="CP200">
        <v>0.26190000000000002</v>
      </c>
      <c r="CQ200">
        <v>0.1077</v>
      </c>
      <c r="CR200">
        <v>0.19950000000000001</v>
      </c>
      <c r="CS200">
        <v>0.11559999999999999</v>
      </c>
      <c r="CT200">
        <v>0.14119999999999999</v>
      </c>
      <c r="CU200">
        <v>0.20219999999999999</v>
      </c>
      <c r="CV200">
        <v>6.9800000000000001E-2</v>
      </c>
      <c r="CW200">
        <v>7.4099999999999999E-2</v>
      </c>
      <c r="CX200">
        <v>0.11559999999999999</v>
      </c>
      <c r="CY200">
        <v>9.5299999999999996E-2</v>
      </c>
      <c r="CZ200">
        <v>5.6000000000000001E-2</v>
      </c>
      <c r="DA200">
        <v>7.4499999999999997E-2</v>
      </c>
      <c r="DB200">
        <v>0.15640000000000001</v>
      </c>
      <c r="DC200">
        <v>0.1178</v>
      </c>
      <c r="DD200">
        <v>5.5399999999999998E-2</v>
      </c>
      <c r="DE200">
        <v>0.15840000000000001</v>
      </c>
      <c r="DF200">
        <v>6.2700000000000006E-2</v>
      </c>
      <c r="DG200">
        <v>0.1547</v>
      </c>
      <c r="DH200">
        <v>0.10340000000000001</v>
      </c>
      <c r="DI200">
        <v>0.1908</v>
      </c>
      <c r="DJ200">
        <v>0.16869999999999999</v>
      </c>
      <c r="DK200">
        <v>9.8900000000000002E-2</v>
      </c>
      <c r="DL200">
        <v>0.3831</v>
      </c>
      <c r="DM200">
        <v>0.1883</v>
      </c>
      <c r="DN200">
        <v>0.1298</v>
      </c>
      <c r="DO200">
        <v>0.13900000000000001</v>
      </c>
      <c r="DP200">
        <v>0.11749999999999999</v>
      </c>
      <c r="DQ200">
        <v>0.1072</v>
      </c>
      <c r="DR200">
        <v>8.1100000000000005E-2</v>
      </c>
      <c r="DS200">
        <v>0.25</v>
      </c>
      <c r="DT200">
        <v>0.106</v>
      </c>
      <c r="DU200">
        <v>3.2000000000000001E-2</v>
      </c>
      <c r="DV200">
        <v>4.9000000000000002E-2</v>
      </c>
      <c r="DW200">
        <v>0.154</v>
      </c>
      <c r="DX200">
        <v>0.19969999999999999</v>
      </c>
      <c r="DY200">
        <v>6.13E-2</v>
      </c>
      <c r="DZ200">
        <v>0.12909999999999999</v>
      </c>
      <c r="EA200">
        <v>0.245</v>
      </c>
      <c r="EB200">
        <v>8.8999999999999996E-2</v>
      </c>
      <c r="EC200">
        <v>7.3400000000000007E-2</v>
      </c>
      <c r="ED200">
        <v>0.14019999999999999</v>
      </c>
      <c r="EE200">
        <v>0.1047</v>
      </c>
      <c r="EF200">
        <v>0.1429</v>
      </c>
      <c r="EG200">
        <v>0.1055</v>
      </c>
      <c r="EH200">
        <v>0.1633</v>
      </c>
      <c r="EI200">
        <v>0.14829999999999999</v>
      </c>
      <c r="EJ200">
        <v>0.1182</v>
      </c>
      <c r="EK200">
        <v>0.1186</v>
      </c>
      <c r="EL200">
        <v>0.15540000000000001</v>
      </c>
      <c r="EM200">
        <v>0.36890000000000001</v>
      </c>
      <c r="EN200">
        <v>0.18179999999999999</v>
      </c>
      <c r="EO200">
        <v>8.5000000000000006E-2</v>
      </c>
      <c r="EP200">
        <v>8.1100000000000005E-2</v>
      </c>
      <c r="EQ200">
        <v>6.2700000000000006E-2</v>
      </c>
      <c r="ER200">
        <v>0.1087</v>
      </c>
      <c r="ES200">
        <v>8.5099999999999995E-2</v>
      </c>
      <c r="ET200">
        <v>0.1116</v>
      </c>
      <c r="EU200">
        <v>0.1598</v>
      </c>
      <c r="EV200">
        <v>7.6999999999999999E-2</v>
      </c>
      <c r="EW200">
        <v>5.0099999999999999E-2</v>
      </c>
      <c r="EX200">
        <v>0.1072</v>
      </c>
      <c r="EY200">
        <v>0.1181</v>
      </c>
      <c r="EZ200" t="s">
        <v>31</v>
      </c>
      <c r="FA200" t="s">
        <v>31</v>
      </c>
      <c r="FB200" t="s">
        <v>31</v>
      </c>
      <c r="FC200" t="s">
        <v>31</v>
      </c>
      <c r="FD200" t="s">
        <v>31</v>
      </c>
      <c r="FE200" t="s">
        <v>31</v>
      </c>
      <c r="FF200" t="s">
        <v>31</v>
      </c>
      <c r="FG200" t="s">
        <v>31</v>
      </c>
      <c r="FH200" t="s">
        <v>31</v>
      </c>
      <c r="FI200" t="s">
        <v>31</v>
      </c>
    </row>
    <row r="201" spans="1:165" x14ac:dyDescent="0.25">
      <c r="A201">
        <v>6</v>
      </c>
      <c r="B201" t="s">
        <v>112</v>
      </c>
      <c r="C201" t="s">
        <v>36</v>
      </c>
      <c r="D201" t="s">
        <v>36</v>
      </c>
      <c r="E201" t="s">
        <v>35</v>
      </c>
      <c r="F201" t="s">
        <v>36</v>
      </c>
      <c r="G201" t="s">
        <v>35</v>
      </c>
      <c r="H201" t="s">
        <v>36</v>
      </c>
      <c r="I201" t="s">
        <v>36</v>
      </c>
      <c r="J201" t="s">
        <v>36</v>
      </c>
      <c r="K201" t="s">
        <v>36</v>
      </c>
      <c r="L201" t="s">
        <v>36</v>
      </c>
      <c r="M201" t="s">
        <v>36</v>
      </c>
      <c r="N201" t="s">
        <v>35</v>
      </c>
      <c r="O201">
        <v>0</v>
      </c>
      <c r="P201">
        <v>0</v>
      </c>
      <c r="Q201" t="s">
        <v>35</v>
      </c>
      <c r="R201">
        <v>0</v>
      </c>
      <c r="S201">
        <v>0</v>
      </c>
      <c r="T201">
        <v>0</v>
      </c>
      <c r="U201">
        <v>0</v>
      </c>
      <c r="V201" t="s">
        <v>35</v>
      </c>
      <c r="W201">
        <v>0</v>
      </c>
      <c r="X201">
        <v>0</v>
      </c>
      <c r="Y201">
        <v>0</v>
      </c>
      <c r="Z201" t="s">
        <v>35</v>
      </c>
      <c r="AA201" t="s">
        <v>35</v>
      </c>
      <c r="AB201" t="s">
        <v>35</v>
      </c>
      <c r="AC201">
        <v>0</v>
      </c>
      <c r="AD201">
        <v>0</v>
      </c>
      <c r="AE201">
        <v>0</v>
      </c>
      <c r="AF201">
        <v>0</v>
      </c>
      <c r="AG201">
        <v>0</v>
      </c>
      <c r="AH201">
        <v>0</v>
      </c>
      <c r="AI201">
        <v>0</v>
      </c>
      <c r="AJ201">
        <v>0</v>
      </c>
      <c r="AK201">
        <v>0</v>
      </c>
      <c r="AL201" t="s">
        <v>35</v>
      </c>
      <c r="AM201">
        <v>0</v>
      </c>
      <c r="AN201">
        <v>0</v>
      </c>
      <c r="AO201">
        <v>0</v>
      </c>
      <c r="AP201" t="s">
        <v>35</v>
      </c>
      <c r="AQ201">
        <v>0</v>
      </c>
      <c r="AR201" t="s">
        <v>35</v>
      </c>
      <c r="AS201">
        <v>0</v>
      </c>
      <c r="AT201">
        <v>0</v>
      </c>
      <c r="AU201" t="s">
        <v>35</v>
      </c>
      <c r="AV201">
        <v>0</v>
      </c>
      <c r="AW201" t="s">
        <v>36</v>
      </c>
      <c r="AX201">
        <v>0</v>
      </c>
      <c r="AY201">
        <v>0</v>
      </c>
      <c r="AZ201">
        <v>0</v>
      </c>
      <c r="BA201">
        <v>0</v>
      </c>
      <c r="BB201" t="s">
        <v>35</v>
      </c>
      <c r="BC201">
        <v>0</v>
      </c>
      <c r="BD201">
        <v>0</v>
      </c>
      <c r="BE201">
        <v>0</v>
      </c>
      <c r="BF201" t="s">
        <v>35</v>
      </c>
      <c r="BG201">
        <v>0</v>
      </c>
      <c r="BH201">
        <v>0</v>
      </c>
      <c r="BI201" t="s">
        <v>36</v>
      </c>
      <c r="BJ201">
        <v>0</v>
      </c>
      <c r="BK201">
        <v>0</v>
      </c>
      <c r="BL201">
        <v>1.23E-2</v>
      </c>
      <c r="BM201" t="s">
        <v>35</v>
      </c>
      <c r="BN201">
        <v>0</v>
      </c>
      <c r="BO201">
        <v>0</v>
      </c>
      <c r="BP201">
        <v>0</v>
      </c>
      <c r="BQ201">
        <v>0</v>
      </c>
      <c r="BR201">
        <v>0</v>
      </c>
      <c r="BS201" t="s">
        <v>35</v>
      </c>
      <c r="BT201">
        <v>0</v>
      </c>
      <c r="BU201">
        <v>0</v>
      </c>
      <c r="BV201" t="s">
        <v>35</v>
      </c>
      <c r="BW201" t="s">
        <v>35</v>
      </c>
      <c r="BX201">
        <v>0</v>
      </c>
      <c r="BY201">
        <v>0</v>
      </c>
      <c r="BZ201" t="s">
        <v>35</v>
      </c>
      <c r="CA201" t="s">
        <v>35</v>
      </c>
      <c r="CB201">
        <v>0</v>
      </c>
      <c r="CC201">
        <v>0</v>
      </c>
      <c r="CD201" t="s">
        <v>35</v>
      </c>
      <c r="CE201">
        <v>0</v>
      </c>
      <c r="CF201">
        <v>0</v>
      </c>
      <c r="CG201" t="s">
        <v>35</v>
      </c>
      <c r="CH201">
        <v>0</v>
      </c>
      <c r="CI201">
        <v>0</v>
      </c>
      <c r="CJ201">
        <v>0</v>
      </c>
      <c r="CK201">
        <v>0</v>
      </c>
      <c r="CL201" t="s">
        <v>36</v>
      </c>
      <c r="CM201">
        <v>0</v>
      </c>
      <c r="CN201">
        <v>0</v>
      </c>
      <c r="CO201">
        <v>0</v>
      </c>
      <c r="CP201">
        <v>0</v>
      </c>
      <c r="CQ201">
        <v>0</v>
      </c>
      <c r="CR201">
        <v>0</v>
      </c>
      <c r="CS201">
        <v>0</v>
      </c>
      <c r="CT201" t="s">
        <v>35</v>
      </c>
      <c r="CU201">
        <v>0</v>
      </c>
      <c r="CV201" t="s">
        <v>35</v>
      </c>
      <c r="CW201" t="s">
        <v>35</v>
      </c>
      <c r="CX201" t="s">
        <v>35</v>
      </c>
      <c r="CY201" t="s">
        <v>35</v>
      </c>
      <c r="CZ201">
        <v>0</v>
      </c>
      <c r="DA201" t="s">
        <v>35</v>
      </c>
      <c r="DB201">
        <v>0</v>
      </c>
      <c r="DC201" t="s">
        <v>35</v>
      </c>
      <c r="DD201">
        <v>0</v>
      </c>
      <c r="DE201">
        <v>0</v>
      </c>
      <c r="DF201">
        <v>0</v>
      </c>
      <c r="DG201">
        <v>0</v>
      </c>
      <c r="DH201">
        <v>0</v>
      </c>
      <c r="DI201">
        <v>0</v>
      </c>
      <c r="DJ201">
        <v>0</v>
      </c>
      <c r="DK201">
        <v>0</v>
      </c>
      <c r="DL201">
        <v>0</v>
      </c>
      <c r="DM201" t="s">
        <v>35</v>
      </c>
      <c r="DN201">
        <v>0</v>
      </c>
      <c r="DO201" t="s">
        <v>35</v>
      </c>
      <c r="DP201" t="s">
        <v>35</v>
      </c>
      <c r="DQ201">
        <v>0</v>
      </c>
      <c r="DR201">
        <v>0</v>
      </c>
      <c r="DS201" t="s">
        <v>35</v>
      </c>
      <c r="DT201">
        <v>0</v>
      </c>
      <c r="DU201">
        <v>0</v>
      </c>
      <c r="DV201">
        <v>0</v>
      </c>
      <c r="DW201">
        <v>0</v>
      </c>
      <c r="DX201">
        <v>0</v>
      </c>
      <c r="DY201">
        <v>0</v>
      </c>
      <c r="DZ201">
        <v>0</v>
      </c>
      <c r="EA201">
        <v>0</v>
      </c>
      <c r="EB201">
        <v>0</v>
      </c>
      <c r="EC201">
        <v>0</v>
      </c>
      <c r="ED201">
        <v>0</v>
      </c>
      <c r="EE201">
        <v>0</v>
      </c>
      <c r="EF201">
        <v>0</v>
      </c>
      <c r="EG201">
        <v>7.7999999999999996E-3</v>
      </c>
      <c r="EH201" t="s">
        <v>35</v>
      </c>
      <c r="EI201">
        <v>0</v>
      </c>
      <c r="EJ201">
        <v>5.4999999999999997E-3</v>
      </c>
      <c r="EK201">
        <v>0</v>
      </c>
      <c r="EL201" t="s">
        <v>35</v>
      </c>
      <c r="EM201">
        <v>0</v>
      </c>
      <c r="EN201">
        <v>0</v>
      </c>
      <c r="EO201">
        <v>0</v>
      </c>
      <c r="EP201">
        <v>0</v>
      </c>
      <c r="EQ201">
        <v>0</v>
      </c>
      <c r="ER201">
        <v>0</v>
      </c>
      <c r="ES201">
        <v>0</v>
      </c>
      <c r="ET201" t="s">
        <v>35</v>
      </c>
      <c r="EU201">
        <v>0</v>
      </c>
      <c r="EV201">
        <v>5.1000000000000004E-3</v>
      </c>
      <c r="EW201">
        <v>0</v>
      </c>
      <c r="EX201">
        <v>0</v>
      </c>
      <c r="EY201">
        <v>0</v>
      </c>
      <c r="EZ201" t="s">
        <v>31</v>
      </c>
      <c r="FA201" t="s">
        <v>31</v>
      </c>
      <c r="FB201" t="s">
        <v>31</v>
      </c>
      <c r="FC201" t="s">
        <v>31</v>
      </c>
      <c r="FD201" t="s">
        <v>31</v>
      </c>
      <c r="FE201" t="s">
        <v>31</v>
      </c>
      <c r="FF201" t="s">
        <v>31</v>
      </c>
      <c r="FG201" t="s">
        <v>31</v>
      </c>
      <c r="FH201" t="s">
        <v>31</v>
      </c>
      <c r="FI201" t="s">
        <v>31</v>
      </c>
    </row>
    <row r="202" spans="1:165" x14ac:dyDescent="0.25">
      <c r="A202">
        <v>7</v>
      </c>
      <c r="B202" t="s">
        <v>115</v>
      </c>
      <c r="C202">
        <v>3.0599999999999999E-2</v>
      </c>
      <c r="D202">
        <v>2.4799999999999999E-2</v>
      </c>
      <c r="E202">
        <v>3.4299999999999997E-2</v>
      </c>
      <c r="F202">
        <v>3.2300000000000002E-2</v>
      </c>
      <c r="G202">
        <v>5.2999999999999999E-2</v>
      </c>
      <c r="H202">
        <v>3.1600000000000003E-2</v>
      </c>
      <c r="I202">
        <v>2.6499999999999999E-2</v>
      </c>
      <c r="J202">
        <v>2.81E-2</v>
      </c>
      <c r="K202">
        <v>2.24E-2</v>
      </c>
      <c r="L202">
        <v>2.9399999999999999E-2</v>
      </c>
      <c r="M202">
        <v>3.7100000000000001E-2</v>
      </c>
      <c r="N202">
        <v>2.6499999999999999E-2</v>
      </c>
      <c r="O202" t="s">
        <v>35</v>
      </c>
      <c r="P202">
        <v>2.87E-2</v>
      </c>
      <c r="Q202">
        <v>1.83E-2</v>
      </c>
      <c r="R202">
        <v>2.3300000000000001E-2</v>
      </c>
      <c r="S202">
        <v>1.55E-2</v>
      </c>
      <c r="T202">
        <v>1.9300000000000001E-2</v>
      </c>
      <c r="U202">
        <v>2.4899999999999999E-2</v>
      </c>
      <c r="V202">
        <v>4.3299999999999998E-2</v>
      </c>
      <c r="W202">
        <v>2.4199999999999999E-2</v>
      </c>
      <c r="X202">
        <v>3.5499999999999997E-2</v>
      </c>
      <c r="Y202">
        <v>3.3799999999999997E-2</v>
      </c>
      <c r="Z202">
        <v>1.9400000000000001E-2</v>
      </c>
      <c r="AA202">
        <v>2.0799999999999999E-2</v>
      </c>
      <c r="AB202" t="s">
        <v>35</v>
      </c>
      <c r="AC202">
        <v>0</v>
      </c>
      <c r="AD202" t="s">
        <v>35</v>
      </c>
      <c r="AE202">
        <v>2.1600000000000001E-2</v>
      </c>
      <c r="AF202">
        <v>2.4799999999999999E-2</v>
      </c>
      <c r="AG202">
        <v>5.5100000000000003E-2</v>
      </c>
      <c r="AH202">
        <v>4.1099999999999998E-2</v>
      </c>
      <c r="AI202">
        <v>4.5900000000000003E-2</v>
      </c>
      <c r="AJ202">
        <v>1.7899999999999999E-2</v>
      </c>
      <c r="AK202">
        <v>4.5199999999999997E-2</v>
      </c>
      <c r="AL202">
        <v>5.3100000000000001E-2</v>
      </c>
      <c r="AM202">
        <v>1.8100000000000002E-2</v>
      </c>
      <c r="AN202">
        <v>2.0500000000000001E-2</v>
      </c>
      <c r="AO202">
        <v>2.9399999999999999E-2</v>
      </c>
      <c r="AP202">
        <v>2.3699999999999999E-2</v>
      </c>
      <c r="AQ202">
        <v>3.4200000000000001E-2</v>
      </c>
      <c r="AR202">
        <v>2.6700000000000002E-2</v>
      </c>
      <c r="AS202">
        <v>4.1700000000000001E-2</v>
      </c>
      <c r="AT202">
        <v>2.7199999999999998E-2</v>
      </c>
      <c r="AU202">
        <v>3.5900000000000001E-2</v>
      </c>
      <c r="AV202" t="s">
        <v>35</v>
      </c>
      <c r="AW202">
        <v>3.2500000000000001E-2</v>
      </c>
      <c r="AX202">
        <v>5.3699999999999998E-2</v>
      </c>
      <c r="AY202">
        <v>3.1199999999999999E-2</v>
      </c>
      <c r="AZ202">
        <v>5.7799999999999997E-2</v>
      </c>
      <c r="BA202">
        <v>2.2599999999999999E-2</v>
      </c>
      <c r="BB202">
        <v>3.0200000000000001E-2</v>
      </c>
      <c r="BC202">
        <v>1.9900000000000001E-2</v>
      </c>
      <c r="BD202">
        <v>3.8199999999999998E-2</v>
      </c>
      <c r="BE202">
        <v>2.86E-2</v>
      </c>
      <c r="BF202">
        <v>3.9800000000000002E-2</v>
      </c>
      <c r="BG202">
        <v>2.8500000000000001E-2</v>
      </c>
      <c r="BH202">
        <v>6.6699999999999995E-2</v>
      </c>
      <c r="BI202">
        <v>4.0899999999999999E-2</v>
      </c>
      <c r="BJ202">
        <v>2.9000000000000001E-2</v>
      </c>
      <c r="BK202">
        <v>3.2800000000000003E-2</v>
      </c>
      <c r="BL202">
        <v>1.54E-2</v>
      </c>
      <c r="BM202">
        <v>3.6400000000000002E-2</v>
      </c>
      <c r="BN202">
        <v>4.1700000000000001E-2</v>
      </c>
      <c r="BO202" t="s">
        <v>35</v>
      </c>
      <c r="BP202">
        <v>3.0599999999999999E-2</v>
      </c>
      <c r="BQ202">
        <v>2.6499999999999999E-2</v>
      </c>
      <c r="BR202">
        <v>3.49E-2</v>
      </c>
      <c r="BS202">
        <v>4.82E-2</v>
      </c>
      <c r="BT202">
        <v>2.8799999999999999E-2</v>
      </c>
      <c r="BU202">
        <v>2.7099999999999999E-2</v>
      </c>
      <c r="BV202">
        <v>1.84E-2</v>
      </c>
      <c r="BW202">
        <v>2.46E-2</v>
      </c>
      <c r="BX202">
        <v>2.3900000000000001E-2</v>
      </c>
      <c r="BY202">
        <v>2.4500000000000001E-2</v>
      </c>
      <c r="BZ202">
        <v>3.7499999999999999E-2</v>
      </c>
      <c r="CA202">
        <v>2.1399999999999999E-2</v>
      </c>
      <c r="CB202">
        <v>4.0800000000000003E-2</v>
      </c>
      <c r="CC202">
        <v>0</v>
      </c>
      <c r="CD202">
        <v>3.4599999999999999E-2</v>
      </c>
      <c r="CE202">
        <v>2.7799999999999998E-2</v>
      </c>
      <c r="CF202">
        <v>2.1700000000000001E-2</v>
      </c>
      <c r="CG202">
        <v>4.2799999999999998E-2</v>
      </c>
      <c r="CH202">
        <v>2.52E-2</v>
      </c>
      <c r="CI202">
        <v>4.3900000000000002E-2</v>
      </c>
      <c r="CJ202">
        <v>5.1900000000000002E-2</v>
      </c>
      <c r="CK202">
        <v>2.7199999999999998E-2</v>
      </c>
      <c r="CL202">
        <v>2.81E-2</v>
      </c>
      <c r="CM202">
        <v>2.1700000000000001E-2</v>
      </c>
      <c r="CN202">
        <v>2.7300000000000001E-2</v>
      </c>
      <c r="CO202" t="s">
        <v>35</v>
      </c>
      <c r="CP202">
        <v>6.3500000000000001E-2</v>
      </c>
      <c r="CQ202">
        <v>4.6199999999999998E-2</v>
      </c>
      <c r="CR202">
        <v>2.9000000000000001E-2</v>
      </c>
      <c r="CS202">
        <v>3.4799999999999998E-2</v>
      </c>
      <c r="CT202">
        <v>2.1499999999999998E-2</v>
      </c>
      <c r="CU202" t="s">
        <v>35</v>
      </c>
      <c r="CV202">
        <v>3.0200000000000001E-2</v>
      </c>
      <c r="CW202" t="s">
        <v>35</v>
      </c>
      <c r="CX202">
        <v>3.4000000000000002E-2</v>
      </c>
      <c r="CY202">
        <v>2.9899999999999999E-2</v>
      </c>
      <c r="CZ202">
        <v>3.56E-2</v>
      </c>
      <c r="DA202">
        <v>2.3599999999999999E-2</v>
      </c>
      <c r="DB202">
        <v>4.6300000000000001E-2</v>
      </c>
      <c r="DC202">
        <v>2.9600000000000001E-2</v>
      </c>
      <c r="DD202">
        <v>3.4799999999999998E-2</v>
      </c>
      <c r="DE202">
        <v>5.3400000000000003E-2</v>
      </c>
      <c r="DF202">
        <v>3.8699999999999998E-2</v>
      </c>
      <c r="DG202">
        <v>3.9E-2</v>
      </c>
      <c r="DH202">
        <v>3.6700000000000003E-2</v>
      </c>
      <c r="DI202">
        <v>4.1700000000000001E-2</v>
      </c>
      <c r="DJ202">
        <v>1.6299999999999999E-2</v>
      </c>
      <c r="DK202">
        <v>2.47E-2</v>
      </c>
      <c r="DL202">
        <v>2.6700000000000002E-2</v>
      </c>
      <c r="DM202">
        <v>1.9699999999999999E-2</v>
      </c>
      <c r="DN202">
        <v>2.5499999999999998E-2</v>
      </c>
      <c r="DO202">
        <v>3.5000000000000003E-2</v>
      </c>
      <c r="DP202">
        <v>2.5100000000000001E-2</v>
      </c>
      <c r="DQ202">
        <v>6.5100000000000005E-2</v>
      </c>
      <c r="DR202">
        <v>3.7699999999999997E-2</v>
      </c>
      <c r="DS202">
        <v>1.5699999999999999E-2</v>
      </c>
      <c r="DT202">
        <v>2.87E-2</v>
      </c>
      <c r="DU202">
        <v>4.2700000000000002E-2</v>
      </c>
      <c r="DV202">
        <v>5.8200000000000002E-2</v>
      </c>
      <c r="DW202">
        <v>2.8500000000000001E-2</v>
      </c>
      <c r="DX202">
        <v>4.36E-2</v>
      </c>
      <c r="DY202" t="s">
        <v>35</v>
      </c>
      <c r="DZ202">
        <v>2.41E-2</v>
      </c>
      <c r="EA202">
        <v>3.73E-2</v>
      </c>
      <c r="EB202">
        <v>3.0700000000000002E-2</v>
      </c>
      <c r="EC202">
        <v>9.7999999999999997E-3</v>
      </c>
      <c r="ED202" t="s">
        <v>35</v>
      </c>
      <c r="EE202">
        <v>2.7799999999999998E-2</v>
      </c>
      <c r="EF202" t="s">
        <v>35</v>
      </c>
      <c r="EG202">
        <v>2.2499999999999999E-2</v>
      </c>
      <c r="EH202">
        <v>3.3500000000000002E-2</v>
      </c>
      <c r="EI202">
        <v>2.12E-2</v>
      </c>
      <c r="EJ202">
        <v>3.9100000000000003E-2</v>
      </c>
      <c r="EK202" t="s">
        <v>35</v>
      </c>
      <c r="EL202">
        <v>2.81E-2</v>
      </c>
      <c r="EM202">
        <v>2.9600000000000001E-2</v>
      </c>
      <c r="EN202">
        <v>2.8000000000000001E-2</v>
      </c>
      <c r="EO202">
        <v>2.5000000000000001E-2</v>
      </c>
      <c r="EP202">
        <v>2.5399999999999999E-2</v>
      </c>
      <c r="EQ202">
        <v>3.6799999999999999E-2</v>
      </c>
      <c r="ER202">
        <v>0.27539999999999998</v>
      </c>
      <c r="ES202">
        <v>2.7699999999999999E-2</v>
      </c>
      <c r="ET202">
        <v>3.6799999999999999E-2</v>
      </c>
      <c r="EU202">
        <v>7.22E-2</v>
      </c>
      <c r="EV202">
        <v>1.7000000000000001E-2</v>
      </c>
      <c r="EW202">
        <v>2.3599999999999999E-2</v>
      </c>
      <c r="EX202">
        <v>3.15E-2</v>
      </c>
      <c r="EY202">
        <v>2.6599999999999999E-2</v>
      </c>
      <c r="EZ202" t="s">
        <v>31</v>
      </c>
      <c r="FA202" t="s">
        <v>31</v>
      </c>
      <c r="FB202" t="s">
        <v>31</v>
      </c>
      <c r="FC202" t="s">
        <v>31</v>
      </c>
      <c r="FD202" t="s">
        <v>31</v>
      </c>
      <c r="FE202" t="s">
        <v>31</v>
      </c>
      <c r="FF202" t="s">
        <v>31</v>
      </c>
      <c r="FG202" t="s">
        <v>31</v>
      </c>
      <c r="FH202" t="s">
        <v>31</v>
      </c>
      <c r="FI202" t="s">
        <v>31</v>
      </c>
    </row>
    <row r="203" spans="1:165" x14ac:dyDescent="0.25">
      <c r="A203">
        <v>8</v>
      </c>
      <c r="B203" t="s">
        <v>118</v>
      </c>
      <c r="C203" t="s">
        <v>36</v>
      </c>
      <c r="D203" t="s">
        <v>36</v>
      </c>
      <c r="E203" t="s">
        <v>36</v>
      </c>
      <c r="F203" t="s">
        <v>36</v>
      </c>
      <c r="G203" t="s">
        <v>35</v>
      </c>
      <c r="H203" t="s">
        <v>36</v>
      </c>
      <c r="I203" t="s">
        <v>36</v>
      </c>
      <c r="J203" t="s">
        <v>36</v>
      </c>
      <c r="K203" t="s">
        <v>36</v>
      </c>
      <c r="L203" t="s">
        <v>36</v>
      </c>
      <c r="M203" t="s">
        <v>36</v>
      </c>
      <c r="N203">
        <v>0</v>
      </c>
      <c r="O203">
        <v>0</v>
      </c>
      <c r="P203">
        <v>0</v>
      </c>
      <c r="Q203" t="s">
        <v>35</v>
      </c>
      <c r="R203">
        <v>0</v>
      </c>
      <c r="S203">
        <v>0</v>
      </c>
      <c r="T203">
        <v>0</v>
      </c>
      <c r="U203" t="s">
        <v>35</v>
      </c>
      <c r="V203">
        <v>0</v>
      </c>
      <c r="W203">
        <v>0</v>
      </c>
      <c r="X203">
        <v>0</v>
      </c>
      <c r="Y203" t="s">
        <v>35</v>
      </c>
      <c r="Z203" t="s">
        <v>35</v>
      </c>
      <c r="AA203" t="s">
        <v>35</v>
      </c>
      <c r="AB203">
        <v>0</v>
      </c>
      <c r="AC203">
        <v>0</v>
      </c>
      <c r="AD203">
        <v>0</v>
      </c>
      <c r="AE203">
        <v>0</v>
      </c>
      <c r="AF203">
        <v>0</v>
      </c>
      <c r="AG203">
        <v>0</v>
      </c>
      <c r="AH203">
        <v>0</v>
      </c>
      <c r="AI203">
        <v>0</v>
      </c>
      <c r="AJ203">
        <v>0</v>
      </c>
      <c r="AK203">
        <v>0</v>
      </c>
      <c r="AL203" t="s">
        <v>35</v>
      </c>
      <c r="AM203">
        <v>0</v>
      </c>
      <c r="AN203">
        <v>0</v>
      </c>
      <c r="AO203" t="s">
        <v>35</v>
      </c>
      <c r="AP203" t="s">
        <v>35</v>
      </c>
      <c r="AQ203" t="s">
        <v>35</v>
      </c>
      <c r="AR203" t="s">
        <v>35</v>
      </c>
      <c r="AS203">
        <v>0</v>
      </c>
      <c r="AT203" t="s">
        <v>35</v>
      </c>
      <c r="AU203" t="s">
        <v>35</v>
      </c>
      <c r="AV203">
        <v>0</v>
      </c>
      <c r="AW203">
        <v>0</v>
      </c>
      <c r="AX203">
        <v>0</v>
      </c>
      <c r="AY203">
        <v>0</v>
      </c>
      <c r="AZ203">
        <v>0</v>
      </c>
      <c r="BA203">
        <v>0</v>
      </c>
      <c r="BB203" t="s">
        <v>35</v>
      </c>
      <c r="BC203" t="s">
        <v>35</v>
      </c>
      <c r="BD203">
        <v>0</v>
      </c>
      <c r="BE203">
        <v>0</v>
      </c>
      <c r="BF203">
        <v>0</v>
      </c>
      <c r="BG203" t="s">
        <v>35</v>
      </c>
      <c r="BH203">
        <v>0</v>
      </c>
      <c r="BI203" t="s">
        <v>35</v>
      </c>
      <c r="BJ203" t="s">
        <v>35</v>
      </c>
      <c r="BK203">
        <v>0</v>
      </c>
      <c r="BL203">
        <v>0</v>
      </c>
      <c r="BM203" t="s">
        <v>35</v>
      </c>
      <c r="BN203">
        <v>0</v>
      </c>
      <c r="BO203">
        <v>0</v>
      </c>
      <c r="BP203">
        <v>0</v>
      </c>
      <c r="BQ203">
        <v>0</v>
      </c>
      <c r="BR203" t="s">
        <v>35</v>
      </c>
      <c r="BS203" t="s">
        <v>35</v>
      </c>
      <c r="BT203" t="s">
        <v>35</v>
      </c>
      <c r="BU203" t="s">
        <v>35</v>
      </c>
      <c r="BV203">
        <v>0</v>
      </c>
      <c r="BW203" t="s">
        <v>36</v>
      </c>
      <c r="BX203" t="s">
        <v>35</v>
      </c>
      <c r="BY203">
        <v>0</v>
      </c>
      <c r="BZ203" t="s">
        <v>35</v>
      </c>
      <c r="CA203">
        <v>0</v>
      </c>
      <c r="CB203" t="s">
        <v>35</v>
      </c>
      <c r="CC203">
        <v>0</v>
      </c>
      <c r="CD203" t="s">
        <v>35</v>
      </c>
      <c r="CE203">
        <v>0</v>
      </c>
      <c r="CF203">
        <v>0</v>
      </c>
      <c r="CG203" t="s">
        <v>35</v>
      </c>
      <c r="CH203" t="s">
        <v>35</v>
      </c>
      <c r="CI203">
        <v>0</v>
      </c>
      <c r="CJ203">
        <v>0</v>
      </c>
      <c r="CK203" t="s">
        <v>35</v>
      </c>
      <c r="CL203" t="s">
        <v>36</v>
      </c>
      <c r="CM203" t="s">
        <v>35</v>
      </c>
      <c r="CN203" t="s">
        <v>35</v>
      </c>
      <c r="CO203">
        <v>0</v>
      </c>
      <c r="CP203">
        <v>0</v>
      </c>
      <c r="CQ203">
        <v>0</v>
      </c>
      <c r="CR203" t="s">
        <v>36</v>
      </c>
      <c r="CS203" t="s">
        <v>35</v>
      </c>
      <c r="CT203" t="s">
        <v>35</v>
      </c>
      <c r="CU203" t="s">
        <v>35</v>
      </c>
      <c r="CV203">
        <v>0</v>
      </c>
      <c r="CW203">
        <v>0</v>
      </c>
      <c r="CX203">
        <v>0</v>
      </c>
      <c r="CY203" t="s">
        <v>35</v>
      </c>
      <c r="CZ203">
        <v>0</v>
      </c>
      <c r="DA203">
        <v>0</v>
      </c>
      <c r="DB203">
        <v>0</v>
      </c>
      <c r="DC203">
        <v>0</v>
      </c>
      <c r="DD203" t="s">
        <v>35</v>
      </c>
      <c r="DE203" t="s">
        <v>35</v>
      </c>
      <c r="DF203" t="s">
        <v>35</v>
      </c>
      <c r="DG203">
        <v>0</v>
      </c>
      <c r="DH203">
        <v>0</v>
      </c>
      <c r="DI203" t="s">
        <v>35</v>
      </c>
      <c r="DJ203" t="s">
        <v>35</v>
      </c>
      <c r="DK203">
        <v>0</v>
      </c>
      <c r="DL203" t="s">
        <v>35</v>
      </c>
      <c r="DM203" t="s">
        <v>35</v>
      </c>
      <c r="DN203" t="s">
        <v>35</v>
      </c>
      <c r="DO203">
        <v>0</v>
      </c>
      <c r="DP203" t="s">
        <v>36</v>
      </c>
      <c r="DQ203">
        <v>0</v>
      </c>
      <c r="DR203" t="s">
        <v>35</v>
      </c>
      <c r="DS203" t="s">
        <v>35</v>
      </c>
      <c r="DT203">
        <v>0</v>
      </c>
      <c r="DU203">
        <v>0</v>
      </c>
      <c r="DV203" t="s">
        <v>35</v>
      </c>
      <c r="DW203">
        <v>0</v>
      </c>
      <c r="DX203">
        <v>0</v>
      </c>
      <c r="DY203" t="s">
        <v>35</v>
      </c>
      <c r="DZ203">
        <v>0</v>
      </c>
      <c r="EA203" t="s">
        <v>35</v>
      </c>
      <c r="EB203" t="s">
        <v>35</v>
      </c>
      <c r="EC203" t="s">
        <v>35</v>
      </c>
      <c r="ED203">
        <v>0</v>
      </c>
      <c r="EE203">
        <v>0</v>
      </c>
      <c r="EF203">
        <v>0</v>
      </c>
      <c r="EG203" t="s">
        <v>35</v>
      </c>
      <c r="EH203">
        <v>0</v>
      </c>
      <c r="EI203">
        <v>0</v>
      </c>
      <c r="EJ203" t="s">
        <v>35</v>
      </c>
      <c r="EK203">
        <v>0</v>
      </c>
      <c r="EL203">
        <v>0</v>
      </c>
      <c r="EM203">
        <v>0</v>
      </c>
      <c r="EN203">
        <v>0</v>
      </c>
      <c r="EO203" t="s">
        <v>35</v>
      </c>
      <c r="EP203" t="s">
        <v>35</v>
      </c>
      <c r="EQ203">
        <v>0</v>
      </c>
      <c r="ER203">
        <v>0</v>
      </c>
      <c r="ES203">
        <v>0</v>
      </c>
      <c r="ET203">
        <v>0</v>
      </c>
      <c r="EU203">
        <v>0</v>
      </c>
      <c r="EV203" t="s">
        <v>35</v>
      </c>
      <c r="EW203" t="s">
        <v>35</v>
      </c>
      <c r="EX203">
        <v>0</v>
      </c>
      <c r="EY203" t="s">
        <v>35</v>
      </c>
      <c r="EZ203" t="s">
        <v>31</v>
      </c>
      <c r="FA203" t="s">
        <v>31</v>
      </c>
      <c r="FB203" t="s">
        <v>31</v>
      </c>
      <c r="FC203" t="s">
        <v>31</v>
      </c>
      <c r="FD203" t="s">
        <v>31</v>
      </c>
      <c r="FE203" t="s">
        <v>31</v>
      </c>
      <c r="FF203" t="s">
        <v>31</v>
      </c>
      <c r="FG203" t="s">
        <v>31</v>
      </c>
      <c r="FH203" t="s">
        <v>31</v>
      </c>
      <c r="FI203" t="s">
        <v>31</v>
      </c>
    </row>
    <row r="204" spans="1:165" x14ac:dyDescent="0.25">
      <c r="A204">
        <v>9</v>
      </c>
      <c r="B204" t="s">
        <v>121</v>
      </c>
      <c r="C204">
        <v>1.7100000000000001E-2</v>
      </c>
      <c r="D204">
        <v>1.4500000000000001E-2</v>
      </c>
      <c r="E204">
        <v>1.2200000000000001E-2</v>
      </c>
      <c r="F204">
        <v>1.06E-2</v>
      </c>
      <c r="G204">
        <v>1.04E-2</v>
      </c>
      <c r="H204">
        <v>1.7299999999999999E-2</v>
      </c>
      <c r="I204">
        <v>1.4800000000000001E-2</v>
      </c>
      <c r="J204">
        <v>2.7300000000000001E-2</v>
      </c>
      <c r="K204">
        <v>6.1999999999999998E-3</v>
      </c>
      <c r="L204">
        <v>1.83E-2</v>
      </c>
      <c r="M204">
        <v>1.78E-2</v>
      </c>
      <c r="N204">
        <v>0</v>
      </c>
      <c r="O204">
        <v>0</v>
      </c>
      <c r="P204" t="s">
        <v>35</v>
      </c>
      <c r="Q204">
        <v>4.1500000000000002E-2</v>
      </c>
      <c r="R204">
        <v>4.58E-2</v>
      </c>
      <c r="S204">
        <v>0</v>
      </c>
      <c r="T204" t="s">
        <v>35</v>
      </c>
      <c r="U204">
        <v>0</v>
      </c>
      <c r="V204">
        <v>2.0299999999999999E-2</v>
      </c>
      <c r="W204">
        <v>1.6899999999999998E-2</v>
      </c>
      <c r="X204">
        <v>2.2800000000000001E-2</v>
      </c>
      <c r="Y204" t="s">
        <v>35</v>
      </c>
      <c r="Z204">
        <v>0</v>
      </c>
      <c r="AA204" t="s">
        <v>35</v>
      </c>
      <c r="AB204" t="s">
        <v>35</v>
      </c>
      <c r="AC204" t="s">
        <v>35</v>
      </c>
      <c r="AD204">
        <v>0</v>
      </c>
      <c r="AE204">
        <v>2.1600000000000001E-2</v>
      </c>
      <c r="AF204">
        <v>2.4799999999999999E-2</v>
      </c>
      <c r="AG204">
        <v>2.3699999999999999E-2</v>
      </c>
      <c r="AH204">
        <v>7.1900000000000006E-2</v>
      </c>
      <c r="AI204">
        <v>1.78E-2</v>
      </c>
      <c r="AJ204">
        <v>0</v>
      </c>
      <c r="AK204">
        <v>0</v>
      </c>
      <c r="AL204">
        <v>0</v>
      </c>
      <c r="AM204">
        <v>4.24E-2</v>
      </c>
      <c r="AN204">
        <v>0</v>
      </c>
      <c r="AO204" t="s">
        <v>35</v>
      </c>
      <c r="AP204" t="s">
        <v>35</v>
      </c>
      <c r="AQ204">
        <v>0</v>
      </c>
      <c r="AR204">
        <v>4.0300000000000002E-2</v>
      </c>
      <c r="AS204">
        <v>0</v>
      </c>
      <c r="AT204" t="s">
        <v>36</v>
      </c>
      <c r="AU204">
        <v>5.7000000000000002E-3</v>
      </c>
      <c r="AV204">
        <v>0</v>
      </c>
      <c r="AW204">
        <v>1.23E-2</v>
      </c>
      <c r="AX204">
        <v>0</v>
      </c>
      <c r="AY204">
        <v>0</v>
      </c>
      <c r="AZ204" t="s">
        <v>35</v>
      </c>
      <c r="BA204">
        <v>0</v>
      </c>
      <c r="BB204" t="s">
        <v>35</v>
      </c>
      <c r="BC204" t="s">
        <v>35</v>
      </c>
      <c r="BD204">
        <v>7.46E-2</v>
      </c>
      <c r="BE204">
        <v>0</v>
      </c>
      <c r="BF204">
        <v>0</v>
      </c>
      <c r="BG204">
        <v>0</v>
      </c>
      <c r="BH204">
        <v>0</v>
      </c>
      <c r="BI204">
        <v>2.92E-2</v>
      </c>
      <c r="BJ204">
        <v>4.1599999999999998E-2</v>
      </c>
      <c r="BK204">
        <v>0</v>
      </c>
      <c r="BL204" t="s">
        <v>35</v>
      </c>
      <c r="BM204">
        <v>2.3800000000000002E-2</v>
      </c>
      <c r="BN204">
        <v>0</v>
      </c>
      <c r="BO204">
        <v>0</v>
      </c>
      <c r="BP204" t="s">
        <v>35</v>
      </c>
      <c r="BQ204">
        <v>5.0999999999999997E-2</v>
      </c>
      <c r="BR204">
        <v>0</v>
      </c>
      <c r="BS204">
        <v>2.9100000000000001E-2</v>
      </c>
      <c r="BT204">
        <v>5.28E-2</v>
      </c>
      <c r="BU204">
        <v>0</v>
      </c>
      <c r="BV204">
        <v>0</v>
      </c>
      <c r="BW204">
        <v>4.3700000000000003E-2</v>
      </c>
      <c r="BX204">
        <v>5.3E-3</v>
      </c>
      <c r="BY204">
        <v>0</v>
      </c>
      <c r="BZ204" t="s">
        <v>35</v>
      </c>
      <c r="CA204">
        <v>2.1399999999999999E-2</v>
      </c>
      <c r="CB204" t="s">
        <v>35</v>
      </c>
      <c r="CC204">
        <v>0</v>
      </c>
      <c r="CD204">
        <v>2.0899999999999998E-2</v>
      </c>
      <c r="CE204">
        <v>0</v>
      </c>
      <c r="CF204">
        <v>0</v>
      </c>
      <c r="CG204">
        <v>2.8899999999999999E-2</v>
      </c>
      <c r="CH204">
        <v>0</v>
      </c>
      <c r="CI204">
        <v>2.63E-2</v>
      </c>
      <c r="CJ204">
        <v>0</v>
      </c>
      <c r="CK204">
        <v>2.3300000000000001E-2</v>
      </c>
      <c r="CL204">
        <v>3.3099999999999997E-2</v>
      </c>
      <c r="CM204" t="s">
        <v>35</v>
      </c>
      <c r="CN204" t="s">
        <v>35</v>
      </c>
      <c r="CO204">
        <v>0</v>
      </c>
      <c r="CP204">
        <v>0</v>
      </c>
      <c r="CQ204">
        <v>0</v>
      </c>
      <c r="CR204">
        <v>0</v>
      </c>
      <c r="CS204" t="s">
        <v>36</v>
      </c>
      <c r="CT204">
        <v>1.35E-2</v>
      </c>
      <c r="CU204">
        <v>0</v>
      </c>
      <c r="CV204">
        <v>2.7E-2</v>
      </c>
      <c r="CW204" t="s">
        <v>35</v>
      </c>
      <c r="CX204" t="s">
        <v>36</v>
      </c>
      <c r="CY204">
        <v>3.8399999999999997E-2</v>
      </c>
      <c r="CZ204" t="s">
        <v>35</v>
      </c>
      <c r="DA204" t="s">
        <v>35</v>
      </c>
      <c r="DB204" t="s">
        <v>35</v>
      </c>
      <c r="DC204">
        <v>2.5399999999999999E-2</v>
      </c>
      <c r="DD204">
        <v>1.9800000000000002E-2</v>
      </c>
      <c r="DE204">
        <v>0</v>
      </c>
      <c r="DF204">
        <v>0</v>
      </c>
      <c r="DG204" t="s">
        <v>35</v>
      </c>
      <c r="DH204">
        <v>2.86E-2</v>
      </c>
      <c r="DI204">
        <v>3.44E-2</v>
      </c>
      <c r="DJ204">
        <v>0.04</v>
      </c>
      <c r="DK204">
        <v>6.3200000000000006E-2</v>
      </c>
      <c r="DL204">
        <v>0</v>
      </c>
      <c r="DM204" t="s">
        <v>35</v>
      </c>
      <c r="DN204">
        <v>0</v>
      </c>
      <c r="DO204">
        <v>7.1800000000000003E-2</v>
      </c>
      <c r="DP204">
        <v>5.4000000000000003E-3</v>
      </c>
      <c r="DQ204">
        <v>3.8600000000000002E-2</v>
      </c>
      <c r="DR204" t="s">
        <v>36</v>
      </c>
      <c r="DS204">
        <v>1.3100000000000001E-2</v>
      </c>
      <c r="DT204" t="s">
        <v>35</v>
      </c>
      <c r="DU204" t="s">
        <v>35</v>
      </c>
      <c r="DV204">
        <v>0</v>
      </c>
      <c r="DW204">
        <v>0</v>
      </c>
      <c r="DX204">
        <v>1.43E-2</v>
      </c>
      <c r="DY204">
        <v>0</v>
      </c>
      <c r="DZ204">
        <v>0</v>
      </c>
      <c r="EA204" t="s">
        <v>35</v>
      </c>
      <c r="EB204">
        <v>5.9799999999999999E-2</v>
      </c>
      <c r="EC204">
        <v>0</v>
      </c>
      <c r="ED204">
        <v>0</v>
      </c>
      <c r="EE204" t="s">
        <v>35</v>
      </c>
      <c r="EF204">
        <v>0</v>
      </c>
      <c r="EG204">
        <v>0</v>
      </c>
      <c r="EH204">
        <v>4.1399999999999999E-2</v>
      </c>
      <c r="EI204" t="s">
        <v>35</v>
      </c>
      <c r="EJ204" t="s">
        <v>35</v>
      </c>
      <c r="EK204" t="s">
        <v>35</v>
      </c>
      <c r="EL204">
        <v>0</v>
      </c>
      <c r="EM204">
        <v>0</v>
      </c>
      <c r="EN204">
        <v>0</v>
      </c>
      <c r="EO204">
        <v>1.4200000000000001E-2</v>
      </c>
      <c r="EP204">
        <v>6.1600000000000002E-2</v>
      </c>
      <c r="EQ204">
        <v>0</v>
      </c>
      <c r="ER204">
        <v>0</v>
      </c>
      <c r="ES204">
        <v>0</v>
      </c>
      <c r="ET204">
        <v>4.0399999999999998E-2</v>
      </c>
      <c r="EU204">
        <v>0</v>
      </c>
      <c r="EV204" t="s">
        <v>36</v>
      </c>
      <c r="EW204">
        <v>1.11E-2</v>
      </c>
      <c r="EX204">
        <v>5.0900000000000001E-2</v>
      </c>
      <c r="EY204">
        <v>0</v>
      </c>
      <c r="EZ204" t="s">
        <v>31</v>
      </c>
      <c r="FA204" t="s">
        <v>31</v>
      </c>
      <c r="FB204" t="s">
        <v>31</v>
      </c>
      <c r="FC204" t="s">
        <v>31</v>
      </c>
      <c r="FD204" t="s">
        <v>31</v>
      </c>
      <c r="FE204" t="s">
        <v>31</v>
      </c>
      <c r="FF204" t="s">
        <v>31</v>
      </c>
      <c r="FG204" t="s">
        <v>31</v>
      </c>
      <c r="FH204" t="s">
        <v>31</v>
      </c>
      <c r="FI204" t="s">
        <v>31</v>
      </c>
    </row>
    <row r="205" spans="1:165" x14ac:dyDescent="0.25">
      <c r="A205">
        <v>10</v>
      </c>
      <c r="B205" t="s">
        <v>124</v>
      </c>
      <c r="C205" t="s">
        <v>36</v>
      </c>
      <c r="D205">
        <v>0</v>
      </c>
      <c r="E205">
        <v>0</v>
      </c>
      <c r="F205">
        <v>0</v>
      </c>
      <c r="G205">
        <v>0</v>
      </c>
      <c r="H205" t="s">
        <v>35</v>
      </c>
      <c r="I205">
        <v>0</v>
      </c>
      <c r="J205" t="s">
        <v>35</v>
      </c>
      <c r="K205" t="s">
        <v>35</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t="s">
        <v>35</v>
      </c>
      <c r="AQ205">
        <v>0</v>
      </c>
      <c r="AR205">
        <v>0</v>
      </c>
      <c r="AS205">
        <v>0</v>
      </c>
      <c r="AT205" t="s">
        <v>35</v>
      </c>
      <c r="AU205">
        <v>0</v>
      </c>
      <c r="AV205">
        <v>0</v>
      </c>
      <c r="AW205">
        <v>0</v>
      </c>
      <c r="AX205">
        <v>0</v>
      </c>
      <c r="AY205">
        <v>0</v>
      </c>
      <c r="AZ205">
        <v>0</v>
      </c>
      <c r="BA205">
        <v>0</v>
      </c>
      <c r="BB205">
        <v>0</v>
      </c>
      <c r="BC205" t="s">
        <v>35</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t="s">
        <v>35</v>
      </c>
      <c r="CH205">
        <v>0</v>
      </c>
      <c r="CI205">
        <v>0</v>
      </c>
      <c r="CJ205">
        <v>0</v>
      </c>
      <c r="CK205">
        <v>0</v>
      </c>
      <c r="CL205" t="s">
        <v>35</v>
      </c>
      <c r="CM205">
        <v>0</v>
      </c>
      <c r="CN205">
        <v>0</v>
      </c>
      <c r="CO205">
        <v>0</v>
      </c>
      <c r="CP205">
        <v>0</v>
      </c>
      <c r="CQ205">
        <v>0</v>
      </c>
      <c r="CR205">
        <v>0</v>
      </c>
      <c r="CS205">
        <v>0</v>
      </c>
      <c r="CT205" t="s">
        <v>35</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t="s">
        <v>35</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t="s">
        <v>31</v>
      </c>
      <c r="FA205" t="s">
        <v>31</v>
      </c>
      <c r="FB205" t="s">
        <v>31</v>
      </c>
      <c r="FC205" t="s">
        <v>31</v>
      </c>
      <c r="FD205" t="s">
        <v>31</v>
      </c>
      <c r="FE205" t="s">
        <v>31</v>
      </c>
      <c r="FF205" t="s">
        <v>31</v>
      </c>
      <c r="FG205" t="s">
        <v>31</v>
      </c>
      <c r="FH205" t="s">
        <v>31</v>
      </c>
      <c r="FI205" t="s">
        <v>31</v>
      </c>
    </row>
    <row r="206" spans="1:165" x14ac:dyDescent="0.25">
      <c r="A206">
        <v>11</v>
      </c>
      <c r="B206" t="s">
        <v>127</v>
      </c>
      <c r="C206">
        <v>5.1200000000000002E-2</v>
      </c>
      <c r="D206">
        <v>4.7300000000000002E-2</v>
      </c>
      <c r="E206">
        <v>6.1800000000000001E-2</v>
      </c>
      <c r="F206">
        <v>2.3099999999999999E-2</v>
      </c>
      <c r="G206">
        <v>9.2700000000000005E-2</v>
      </c>
      <c r="H206">
        <v>5.1999999999999998E-2</v>
      </c>
      <c r="I206">
        <v>2.8000000000000001E-2</v>
      </c>
      <c r="J206">
        <v>0.04</v>
      </c>
      <c r="K206">
        <v>5.1400000000000001E-2</v>
      </c>
      <c r="L206">
        <v>5.2600000000000001E-2</v>
      </c>
      <c r="M206">
        <v>6.8400000000000002E-2</v>
      </c>
      <c r="N206">
        <v>1.77E-2</v>
      </c>
      <c r="O206" t="s">
        <v>35</v>
      </c>
      <c r="P206">
        <v>3.09E-2</v>
      </c>
      <c r="Q206">
        <v>2.3099999999999999E-2</v>
      </c>
      <c r="R206">
        <v>5.9799999999999999E-2</v>
      </c>
      <c r="S206">
        <v>7.3999999999999996E-2</v>
      </c>
      <c r="T206">
        <v>4.41E-2</v>
      </c>
      <c r="U206">
        <v>4.4299999999999999E-2</v>
      </c>
      <c r="V206">
        <v>9.0200000000000002E-2</v>
      </c>
      <c r="W206">
        <v>4.9200000000000001E-2</v>
      </c>
      <c r="X206">
        <v>8.2500000000000004E-2</v>
      </c>
      <c r="Y206">
        <v>6.83E-2</v>
      </c>
      <c r="Z206">
        <v>4.3900000000000002E-2</v>
      </c>
      <c r="AA206">
        <v>2.86E-2</v>
      </c>
      <c r="AB206" t="s">
        <v>35</v>
      </c>
      <c r="AC206" t="s">
        <v>35</v>
      </c>
      <c r="AD206">
        <v>3.9E-2</v>
      </c>
      <c r="AE206">
        <v>1.8200000000000001E-2</v>
      </c>
      <c r="AF206">
        <v>5.9400000000000001E-2</v>
      </c>
      <c r="AG206">
        <v>9.2600000000000002E-2</v>
      </c>
      <c r="AH206">
        <v>0.13350000000000001</v>
      </c>
      <c r="AI206">
        <v>6.8000000000000005E-2</v>
      </c>
      <c r="AJ206">
        <v>5.0599999999999999E-2</v>
      </c>
      <c r="AK206">
        <v>9.5600000000000004E-2</v>
      </c>
      <c r="AL206">
        <v>0.1061</v>
      </c>
      <c r="AM206">
        <v>3.4200000000000001E-2</v>
      </c>
      <c r="AN206">
        <v>4.4999999999999998E-2</v>
      </c>
      <c r="AO206">
        <v>5.7799999999999997E-2</v>
      </c>
      <c r="AP206">
        <v>4.5600000000000002E-2</v>
      </c>
      <c r="AQ206">
        <v>5.7599999999999998E-2</v>
      </c>
      <c r="AR206">
        <v>5.3999999999999999E-2</v>
      </c>
      <c r="AS206">
        <v>3.5700000000000003E-2</v>
      </c>
      <c r="AT206">
        <v>4.8800000000000003E-2</v>
      </c>
      <c r="AU206">
        <v>5.3800000000000001E-2</v>
      </c>
      <c r="AV206">
        <v>4.6199999999999998E-2</v>
      </c>
      <c r="AW206">
        <v>5.5300000000000002E-2</v>
      </c>
      <c r="AX206">
        <v>7.85E-2</v>
      </c>
      <c r="AY206">
        <v>5.04E-2</v>
      </c>
      <c r="AZ206">
        <v>0.10589999999999999</v>
      </c>
      <c r="BA206">
        <v>4.8000000000000001E-2</v>
      </c>
      <c r="BB206">
        <v>7.5399999999999995E-2</v>
      </c>
      <c r="BC206">
        <v>6.0900000000000003E-2</v>
      </c>
      <c r="BD206">
        <v>6.6199999999999995E-2</v>
      </c>
      <c r="BE206">
        <v>5.4300000000000001E-2</v>
      </c>
      <c r="BF206">
        <v>7.5399999999999995E-2</v>
      </c>
      <c r="BG206">
        <v>6.4100000000000004E-2</v>
      </c>
      <c r="BH206">
        <v>0.1333</v>
      </c>
      <c r="BI206">
        <v>3.2599999999999997E-2</v>
      </c>
      <c r="BJ206">
        <v>6.3299999999999995E-2</v>
      </c>
      <c r="BK206">
        <v>6.5600000000000006E-2</v>
      </c>
      <c r="BL206">
        <v>8.2000000000000007E-3</v>
      </c>
      <c r="BM206">
        <v>3.3599999999999998E-2</v>
      </c>
      <c r="BN206">
        <v>3.2399999999999998E-2</v>
      </c>
      <c r="BO206" t="s">
        <v>35</v>
      </c>
      <c r="BP206">
        <v>3.0599999999999999E-2</v>
      </c>
      <c r="BQ206">
        <v>5.79E-2</v>
      </c>
      <c r="BR206">
        <v>5.8200000000000002E-2</v>
      </c>
      <c r="BS206">
        <v>8.0100000000000005E-2</v>
      </c>
      <c r="BT206">
        <v>6.3299999999999995E-2</v>
      </c>
      <c r="BU206">
        <v>5.4199999999999998E-2</v>
      </c>
      <c r="BV206">
        <v>2.1499999999999998E-2</v>
      </c>
      <c r="BW206">
        <v>4.6800000000000001E-2</v>
      </c>
      <c r="BX206">
        <v>3.9800000000000002E-2</v>
      </c>
      <c r="BY206">
        <v>4.41E-2</v>
      </c>
      <c r="BZ206">
        <v>5.7700000000000001E-2</v>
      </c>
      <c r="CA206">
        <v>2.1399999999999999E-2</v>
      </c>
      <c r="CB206">
        <v>1.55E-2</v>
      </c>
      <c r="CC206" t="s">
        <v>35</v>
      </c>
      <c r="CD206">
        <v>3.1399999999999997E-2</v>
      </c>
      <c r="CE206">
        <v>4.0500000000000001E-2</v>
      </c>
      <c r="CF206">
        <v>3.9699999999999999E-2</v>
      </c>
      <c r="CG206">
        <v>6.5799999999999997E-2</v>
      </c>
      <c r="CH206">
        <v>6.6000000000000003E-2</v>
      </c>
      <c r="CI206">
        <v>8.0799999999999997E-2</v>
      </c>
      <c r="CJ206">
        <v>7.1999999999999995E-2</v>
      </c>
      <c r="CK206">
        <v>5.0599999999999999E-2</v>
      </c>
      <c r="CL206">
        <v>3.9899999999999998E-2</v>
      </c>
      <c r="CM206">
        <v>5.7700000000000001E-2</v>
      </c>
      <c r="CN206">
        <v>9.0300000000000005E-2</v>
      </c>
      <c r="CO206">
        <v>3.95E-2</v>
      </c>
      <c r="CP206">
        <v>0.1032</v>
      </c>
      <c r="CQ206">
        <v>0.08</v>
      </c>
      <c r="CR206">
        <v>4.2299999999999997E-2</v>
      </c>
      <c r="CS206">
        <v>4.6100000000000002E-2</v>
      </c>
      <c r="CT206">
        <v>6.0400000000000002E-2</v>
      </c>
      <c r="CU206" t="s">
        <v>35</v>
      </c>
      <c r="CV206">
        <v>2.2200000000000001E-2</v>
      </c>
      <c r="CW206">
        <v>2.1999999999999999E-2</v>
      </c>
      <c r="CX206">
        <v>4.6399999999999997E-2</v>
      </c>
      <c r="CY206">
        <v>6.2600000000000003E-2</v>
      </c>
      <c r="CZ206">
        <v>4.48E-2</v>
      </c>
      <c r="DA206">
        <v>3.8199999999999998E-2</v>
      </c>
      <c r="DB206">
        <v>6.3700000000000007E-2</v>
      </c>
      <c r="DC206">
        <v>5.1900000000000002E-2</v>
      </c>
      <c r="DD206">
        <v>5.7000000000000002E-2</v>
      </c>
      <c r="DE206">
        <v>0.105</v>
      </c>
      <c r="DF206">
        <v>5.1200000000000002E-2</v>
      </c>
      <c r="DG206">
        <v>6.4600000000000005E-2</v>
      </c>
      <c r="DH206">
        <v>7.3499999999999996E-2</v>
      </c>
      <c r="DI206">
        <v>8.9700000000000002E-2</v>
      </c>
      <c r="DJ206">
        <v>3.0499999999999999E-2</v>
      </c>
      <c r="DK206">
        <v>3.3000000000000002E-2</v>
      </c>
      <c r="DL206">
        <v>6.0100000000000001E-2</v>
      </c>
      <c r="DM206">
        <v>3.6200000000000003E-2</v>
      </c>
      <c r="DN206">
        <v>9.5699999999999993E-2</v>
      </c>
      <c r="DO206">
        <v>4.8800000000000003E-2</v>
      </c>
      <c r="DP206">
        <v>4.9299999999999997E-2</v>
      </c>
      <c r="DQ206">
        <v>0.1024</v>
      </c>
      <c r="DR206">
        <v>5.7200000000000001E-2</v>
      </c>
      <c r="DS206">
        <v>3.3799999999999997E-2</v>
      </c>
      <c r="DT206" t="s">
        <v>35</v>
      </c>
      <c r="DU206" t="s">
        <v>35</v>
      </c>
      <c r="DV206">
        <v>4.9000000000000002E-2</v>
      </c>
      <c r="DW206">
        <v>8.1199999999999994E-2</v>
      </c>
      <c r="DX206">
        <v>7.4200000000000002E-2</v>
      </c>
      <c r="DY206">
        <v>3.6799999999999999E-2</v>
      </c>
      <c r="DZ206">
        <v>3.9600000000000003E-2</v>
      </c>
      <c r="EA206">
        <v>0.1004</v>
      </c>
      <c r="EB206">
        <v>3.8399999999999997E-2</v>
      </c>
      <c r="EC206">
        <v>2.4500000000000001E-2</v>
      </c>
      <c r="ED206">
        <v>3.7400000000000003E-2</v>
      </c>
      <c r="EE206">
        <v>6.7100000000000007E-2</v>
      </c>
      <c r="EF206">
        <v>0.1429</v>
      </c>
      <c r="EG206">
        <v>1.5599999999999999E-2</v>
      </c>
      <c r="EH206">
        <v>4.7100000000000003E-2</v>
      </c>
      <c r="EI206">
        <v>2.2700000000000001E-2</v>
      </c>
      <c r="EJ206">
        <v>2.7300000000000001E-2</v>
      </c>
      <c r="EK206" t="s">
        <v>35</v>
      </c>
      <c r="EL206">
        <v>5.0299999999999997E-2</v>
      </c>
      <c r="EM206">
        <v>5.04E-2</v>
      </c>
      <c r="EN206">
        <v>3.15E-2</v>
      </c>
      <c r="EO206">
        <v>3.4200000000000001E-2</v>
      </c>
      <c r="EP206">
        <v>2.7400000000000001E-2</v>
      </c>
      <c r="EQ206">
        <v>5.3400000000000003E-2</v>
      </c>
      <c r="ER206">
        <v>0.27539999999999998</v>
      </c>
      <c r="ES206">
        <v>5.1499999999999997E-2</v>
      </c>
      <c r="ET206">
        <v>5.8200000000000002E-2</v>
      </c>
      <c r="EU206">
        <v>9.7900000000000001E-2</v>
      </c>
      <c r="EV206">
        <v>3.4000000000000002E-2</v>
      </c>
      <c r="EW206">
        <v>4.3099999999999999E-2</v>
      </c>
      <c r="EX206">
        <v>4.9700000000000001E-2</v>
      </c>
      <c r="EY206">
        <v>4.5999999999999999E-2</v>
      </c>
      <c r="EZ206" t="s">
        <v>31</v>
      </c>
      <c r="FA206" t="s">
        <v>31</v>
      </c>
      <c r="FB206" t="s">
        <v>31</v>
      </c>
      <c r="FC206" t="s">
        <v>31</v>
      </c>
      <c r="FD206" t="s">
        <v>31</v>
      </c>
      <c r="FE206" t="s">
        <v>31</v>
      </c>
      <c r="FF206" t="s">
        <v>31</v>
      </c>
      <c r="FG206" t="s">
        <v>31</v>
      </c>
      <c r="FH206" t="s">
        <v>31</v>
      </c>
      <c r="FI206" t="s">
        <v>31</v>
      </c>
    </row>
    <row r="207" spans="1:165" x14ac:dyDescent="0.25">
      <c r="A207">
        <v>12</v>
      </c>
      <c r="B207" t="s">
        <v>130</v>
      </c>
      <c r="C207">
        <v>0.39190000000000003</v>
      </c>
      <c r="D207">
        <v>0.34770000000000001</v>
      </c>
      <c r="E207">
        <v>0.3327</v>
      </c>
      <c r="F207">
        <v>0.505</v>
      </c>
      <c r="G207">
        <v>0.43059999999999998</v>
      </c>
      <c r="H207">
        <v>0.48</v>
      </c>
      <c r="I207">
        <v>0.43090000000000001</v>
      </c>
      <c r="J207">
        <v>0.33860000000000001</v>
      </c>
      <c r="K207">
        <v>0.32219999999999999</v>
      </c>
      <c r="L207">
        <v>0.3926</v>
      </c>
      <c r="M207">
        <v>0.4088</v>
      </c>
      <c r="N207">
        <v>0.2611</v>
      </c>
      <c r="O207">
        <v>0.37269999999999998</v>
      </c>
      <c r="P207">
        <v>0.25829999999999997</v>
      </c>
      <c r="Q207">
        <v>0.50719999999999998</v>
      </c>
      <c r="R207">
        <v>0.31469999999999998</v>
      </c>
      <c r="S207">
        <v>0.32700000000000001</v>
      </c>
      <c r="T207">
        <v>0.3125</v>
      </c>
      <c r="U207">
        <v>0.18010000000000001</v>
      </c>
      <c r="V207">
        <v>0.52300000000000002</v>
      </c>
      <c r="W207">
        <v>0.4052</v>
      </c>
      <c r="X207">
        <v>0.36170000000000002</v>
      </c>
      <c r="Y207">
        <v>0.33539999999999998</v>
      </c>
      <c r="Z207">
        <v>0.30620000000000003</v>
      </c>
      <c r="AA207">
        <v>0.4531</v>
      </c>
      <c r="AB207">
        <v>0.53949999999999998</v>
      </c>
      <c r="AC207">
        <v>0.1489</v>
      </c>
      <c r="AD207">
        <v>0.35060000000000002</v>
      </c>
      <c r="AE207">
        <v>0.47760000000000002</v>
      </c>
      <c r="AF207">
        <v>0.40839999999999999</v>
      </c>
      <c r="AG207">
        <v>0.33360000000000001</v>
      </c>
      <c r="AH207">
        <v>0.50719999999999998</v>
      </c>
      <c r="AI207">
        <v>0.5081</v>
      </c>
      <c r="AJ207">
        <v>0.2414</v>
      </c>
      <c r="AK207">
        <v>0.2364</v>
      </c>
      <c r="AL207">
        <v>0.28949999999999998</v>
      </c>
      <c r="AM207">
        <v>0.2419</v>
      </c>
      <c r="AN207">
        <v>0.54749999999999999</v>
      </c>
      <c r="AO207">
        <v>0.29289999999999999</v>
      </c>
      <c r="AP207">
        <v>0.29799999999999999</v>
      </c>
      <c r="AQ207">
        <v>0.28910000000000002</v>
      </c>
      <c r="AR207">
        <v>0.30280000000000001</v>
      </c>
      <c r="AS207">
        <v>0.11899999999999999</v>
      </c>
      <c r="AT207">
        <v>0.45839999999999997</v>
      </c>
      <c r="AU207">
        <v>0.49009999999999998</v>
      </c>
      <c r="AV207">
        <v>0.28320000000000001</v>
      </c>
      <c r="AW207">
        <v>0.55600000000000005</v>
      </c>
      <c r="AX207">
        <v>0.40500000000000003</v>
      </c>
      <c r="AY207">
        <v>0.20380000000000001</v>
      </c>
      <c r="AZ207">
        <v>0.56950000000000001</v>
      </c>
      <c r="BA207">
        <v>0.3362</v>
      </c>
      <c r="BB207">
        <v>0.28339999999999999</v>
      </c>
      <c r="BC207">
        <v>0.29189999999999999</v>
      </c>
      <c r="BD207">
        <v>0.40350000000000003</v>
      </c>
      <c r="BE207">
        <v>0.32290000000000002</v>
      </c>
      <c r="BF207">
        <v>0.2099</v>
      </c>
      <c r="BG207">
        <v>0.188</v>
      </c>
      <c r="BH207">
        <v>7.7799999999999994E-2</v>
      </c>
      <c r="BI207">
        <v>0.36699999999999999</v>
      </c>
      <c r="BJ207">
        <v>0.3448</v>
      </c>
      <c r="BK207">
        <v>0.42209999999999998</v>
      </c>
      <c r="BL207">
        <v>0.49080000000000001</v>
      </c>
      <c r="BM207">
        <v>0.41959999999999997</v>
      </c>
      <c r="BN207">
        <v>0.29630000000000001</v>
      </c>
      <c r="BO207">
        <v>0.32479999999999998</v>
      </c>
      <c r="BP207">
        <v>0.39460000000000001</v>
      </c>
      <c r="BQ207">
        <v>0.51519999999999999</v>
      </c>
      <c r="BR207">
        <v>0.2712</v>
      </c>
      <c r="BS207">
        <v>0.45400000000000001</v>
      </c>
      <c r="BT207">
        <v>0.41839999999999999</v>
      </c>
      <c r="BU207">
        <v>0.1973</v>
      </c>
      <c r="BV207">
        <v>0.29449999999999998</v>
      </c>
      <c r="BW207">
        <v>0.35699999999999998</v>
      </c>
      <c r="BX207">
        <v>0.25990000000000002</v>
      </c>
      <c r="BY207">
        <v>0.49459999999999998</v>
      </c>
      <c r="BZ207">
        <v>0.43099999999999999</v>
      </c>
      <c r="CA207">
        <v>0.60850000000000004</v>
      </c>
      <c r="CB207">
        <v>0.52739999999999998</v>
      </c>
      <c r="CC207">
        <v>0.39100000000000001</v>
      </c>
      <c r="CD207">
        <v>0.43209999999999998</v>
      </c>
      <c r="CE207">
        <v>0.36199999999999999</v>
      </c>
      <c r="CF207">
        <v>0.45129999999999998</v>
      </c>
      <c r="CG207">
        <v>0.51180000000000003</v>
      </c>
      <c r="CH207">
        <v>0.27360000000000001</v>
      </c>
      <c r="CI207">
        <v>0.43109999999999998</v>
      </c>
      <c r="CJ207">
        <v>0.45929999999999999</v>
      </c>
      <c r="CK207">
        <v>0.57979999999999998</v>
      </c>
      <c r="CL207">
        <v>0.40889999999999999</v>
      </c>
      <c r="CM207">
        <v>0.35289999999999999</v>
      </c>
      <c r="CN207">
        <v>0.3836</v>
      </c>
      <c r="CO207">
        <v>0.25419999999999998</v>
      </c>
      <c r="CP207">
        <v>0.1032</v>
      </c>
      <c r="CQ207">
        <v>0.4123</v>
      </c>
      <c r="CR207">
        <v>0.22259999999999999</v>
      </c>
      <c r="CS207">
        <v>0.47189999999999999</v>
      </c>
      <c r="CT207">
        <v>0.35770000000000002</v>
      </c>
      <c r="CU207">
        <v>0.38200000000000001</v>
      </c>
      <c r="CV207">
        <v>0.53969999999999996</v>
      </c>
      <c r="CW207">
        <v>0.47489999999999999</v>
      </c>
      <c r="CX207">
        <v>0.49099999999999999</v>
      </c>
      <c r="CY207">
        <v>0.43669999999999998</v>
      </c>
      <c r="CZ207">
        <v>0.55549999999999999</v>
      </c>
      <c r="DA207">
        <v>0.50360000000000005</v>
      </c>
      <c r="DB207">
        <v>0.28960000000000002</v>
      </c>
      <c r="DC207">
        <v>0.5464</v>
      </c>
      <c r="DD207">
        <v>0.48420000000000002</v>
      </c>
      <c r="DE207">
        <v>0.3221</v>
      </c>
      <c r="DF207">
        <v>0.51200000000000001</v>
      </c>
      <c r="DG207">
        <v>0.39340000000000003</v>
      </c>
      <c r="DH207">
        <v>0.52790000000000004</v>
      </c>
      <c r="DI207">
        <v>0.39829999999999999</v>
      </c>
      <c r="DJ207">
        <v>0.29270000000000002</v>
      </c>
      <c r="DK207">
        <v>0.28570000000000001</v>
      </c>
      <c r="DL207">
        <v>0.15809999999999999</v>
      </c>
      <c r="DM207">
        <v>0.32950000000000002</v>
      </c>
      <c r="DN207">
        <v>0.3553</v>
      </c>
      <c r="DO207">
        <v>0.39410000000000001</v>
      </c>
      <c r="DP207">
        <v>0.50390000000000001</v>
      </c>
      <c r="DQ207">
        <v>0.34699999999999998</v>
      </c>
      <c r="DR207">
        <v>0.3337</v>
      </c>
      <c r="DS207">
        <v>0.2959</v>
      </c>
      <c r="DT207">
        <v>0.51</v>
      </c>
      <c r="DU207">
        <v>0.65839999999999999</v>
      </c>
      <c r="DV207">
        <v>0.61409999999999998</v>
      </c>
      <c r="DW207">
        <v>0.34489999999999998</v>
      </c>
      <c r="DX207">
        <v>0.32400000000000001</v>
      </c>
      <c r="DY207">
        <v>0.33739999999999998</v>
      </c>
      <c r="DZ207">
        <v>0.30809999999999998</v>
      </c>
      <c r="EA207">
        <v>0.2147</v>
      </c>
      <c r="EB207">
        <v>0.47210000000000002</v>
      </c>
      <c r="EC207">
        <v>0.24360000000000001</v>
      </c>
      <c r="ED207">
        <v>0.3785</v>
      </c>
      <c r="EE207">
        <v>0.25340000000000001</v>
      </c>
      <c r="EF207">
        <v>0.16669999999999999</v>
      </c>
      <c r="EG207">
        <v>0.56840000000000002</v>
      </c>
      <c r="EH207">
        <v>0.35949999999999999</v>
      </c>
      <c r="EI207">
        <v>0.36609999999999998</v>
      </c>
      <c r="EJ207">
        <v>0.48449999999999999</v>
      </c>
      <c r="EK207">
        <v>0.1638</v>
      </c>
      <c r="EL207">
        <v>0.47210000000000002</v>
      </c>
      <c r="EM207">
        <v>0.17480000000000001</v>
      </c>
      <c r="EN207">
        <v>0.35310000000000002</v>
      </c>
      <c r="EO207">
        <v>0.4733</v>
      </c>
      <c r="EP207">
        <v>0.50780000000000003</v>
      </c>
      <c r="EQ207">
        <v>0.53639999999999999</v>
      </c>
      <c r="ER207">
        <v>0.192</v>
      </c>
      <c r="ES207">
        <v>0.31290000000000001</v>
      </c>
      <c r="ET207">
        <v>0.37409999999999999</v>
      </c>
      <c r="EU207">
        <v>0.17530000000000001</v>
      </c>
      <c r="EV207">
        <v>0.40029999999999999</v>
      </c>
      <c r="EW207">
        <v>0.45760000000000001</v>
      </c>
      <c r="EX207">
        <v>0.34460000000000002</v>
      </c>
      <c r="EY207">
        <v>0.40720000000000001</v>
      </c>
      <c r="EZ207" t="s">
        <v>31</v>
      </c>
      <c r="FA207" t="s">
        <v>31</v>
      </c>
      <c r="FB207" t="s">
        <v>31</v>
      </c>
      <c r="FC207" t="s">
        <v>31</v>
      </c>
      <c r="FD207" t="s">
        <v>31</v>
      </c>
      <c r="FE207" t="s">
        <v>31</v>
      </c>
      <c r="FF207" t="s">
        <v>31</v>
      </c>
      <c r="FG207" t="s">
        <v>31</v>
      </c>
      <c r="FH207" t="s">
        <v>31</v>
      </c>
      <c r="FI207" t="s">
        <v>31</v>
      </c>
    </row>
    <row r="208" spans="1:165" x14ac:dyDescent="0.25">
      <c r="A208">
        <v>13</v>
      </c>
      <c r="B208" t="s">
        <v>133</v>
      </c>
      <c r="C208">
        <v>9.5799999999999996E-2</v>
      </c>
      <c r="D208">
        <v>8.4199999999999997E-2</v>
      </c>
      <c r="E208">
        <v>6.4100000000000004E-2</v>
      </c>
      <c r="F208">
        <v>9.1999999999999998E-2</v>
      </c>
      <c r="G208">
        <v>6.4500000000000002E-2</v>
      </c>
      <c r="H208">
        <v>0.1193</v>
      </c>
      <c r="I208">
        <v>0.1043</v>
      </c>
      <c r="J208">
        <v>0.11799999999999999</v>
      </c>
      <c r="K208">
        <v>7.9200000000000007E-2</v>
      </c>
      <c r="L208">
        <v>8.2500000000000004E-2</v>
      </c>
      <c r="M208">
        <v>8.3599999999999994E-2</v>
      </c>
      <c r="N208">
        <v>2.8799999999999999E-2</v>
      </c>
      <c r="O208">
        <v>7.2700000000000001E-2</v>
      </c>
      <c r="P208">
        <v>3.09E-2</v>
      </c>
      <c r="Q208">
        <v>8.5800000000000001E-2</v>
      </c>
      <c r="R208">
        <v>7.7499999999999999E-2</v>
      </c>
      <c r="S208">
        <v>6.3700000000000007E-2</v>
      </c>
      <c r="T208">
        <v>6.4199999999999993E-2</v>
      </c>
      <c r="U208">
        <v>2.2200000000000001E-2</v>
      </c>
      <c r="V208">
        <v>0.1179</v>
      </c>
      <c r="W208">
        <v>0.13800000000000001</v>
      </c>
      <c r="X208">
        <v>5.4600000000000003E-2</v>
      </c>
      <c r="Y208">
        <v>4.3700000000000003E-2</v>
      </c>
      <c r="Z208">
        <v>3.2899999999999999E-2</v>
      </c>
      <c r="AA208">
        <v>5.4699999999999999E-2</v>
      </c>
      <c r="AB208">
        <v>0.13819999999999999</v>
      </c>
      <c r="AC208" t="s">
        <v>35</v>
      </c>
      <c r="AD208">
        <v>3.9E-2</v>
      </c>
      <c r="AE208">
        <v>7.46E-2</v>
      </c>
      <c r="AF208">
        <v>4.7E-2</v>
      </c>
      <c r="AG208">
        <v>6.8099999999999994E-2</v>
      </c>
      <c r="AH208">
        <v>9.8599999999999993E-2</v>
      </c>
      <c r="AI208">
        <v>6.1199999999999997E-2</v>
      </c>
      <c r="AJ208">
        <v>1.3100000000000001E-2</v>
      </c>
      <c r="AK208">
        <v>1.3299999999999999E-2</v>
      </c>
      <c r="AL208">
        <v>4.1500000000000002E-2</v>
      </c>
      <c r="AM208">
        <v>7.2900000000000006E-2</v>
      </c>
      <c r="AN208">
        <v>0.1211</v>
      </c>
      <c r="AO208">
        <v>2.6499999999999999E-2</v>
      </c>
      <c r="AP208">
        <v>7.0999999999999994E-2</v>
      </c>
      <c r="AQ208">
        <v>2.3900000000000001E-2</v>
      </c>
      <c r="AR208">
        <v>7.3300000000000004E-2</v>
      </c>
      <c r="AS208" t="s">
        <v>35</v>
      </c>
      <c r="AT208">
        <v>0.1024</v>
      </c>
      <c r="AU208">
        <v>7.5499999999999998E-2</v>
      </c>
      <c r="AV208" t="s">
        <v>35</v>
      </c>
      <c r="AW208">
        <v>0.1651</v>
      </c>
      <c r="AX208">
        <v>6.6100000000000006E-2</v>
      </c>
      <c r="AY208">
        <v>1.44E-2</v>
      </c>
      <c r="AZ208">
        <v>0.1169</v>
      </c>
      <c r="BA208">
        <v>2.2599999999999999E-2</v>
      </c>
      <c r="BB208">
        <v>4.2200000000000001E-2</v>
      </c>
      <c r="BC208">
        <v>7.6999999999999999E-2</v>
      </c>
      <c r="BD208">
        <v>9.5100000000000004E-2</v>
      </c>
      <c r="BE208" t="s">
        <v>35</v>
      </c>
      <c r="BF208">
        <v>3.2899999999999999E-2</v>
      </c>
      <c r="BG208">
        <v>9.2999999999999992E-3</v>
      </c>
      <c r="BH208">
        <v>0</v>
      </c>
      <c r="BI208">
        <v>0.14530000000000001</v>
      </c>
      <c r="BJ208">
        <v>6.8000000000000005E-2</v>
      </c>
      <c r="BK208" t="s">
        <v>35</v>
      </c>
      <c r="BL208">
        <v>0.2223</v>
      </c>
      <c r="BM208">
        <v>5.8700000000000002E-2</v>
      </c>
      <c r="BN208">
        <v>2.7799999999999998E-2</v>
      </c>
      <c r="BO208">
        <v>6.3700000000000007E-2</v>
      </c>
      <c r="BP208">
        <v>4.2500000000000003E-2</v>
      </c>
      <c r="BQ208">
        <v>0.18940000000000001</v>
      </c>
      <c r="BR208">
        <v>0.01</v>
      </c>
      <c r="BS208">
        <v>0.16200000000000001</v>
      </c>
      <c r="BT208">
        <v>9.5000000000000001E-2</v>
      </c>
      <c r="BU208">
        <v>1.3599999999999999E-2</v>
      </c>
      <c r="BV208">
        <v>4.5999999999999999E-2</v>
      </c>
      <c r="BW208">
        <v>8.8499999999999995E-2</v>
      </c>
      <c r="BX208">
        <v>2.2100000000000002E-2</v>
      </c>
      <c r="BY208">
        <v>7.8399999999999997E-2</v>
      </c>
      <c r="BZ208">
        <v>0.1439</v>
      </c>
      <c r="CA208">
        <v>0.12809999999999999</v>
      </c>
      <c r="CB208">
        <v>0.13780000000000001</v>
      </c>
      <c r="CC208">
        <v>3.85E-2</v>
      </c>
      <c r="CD208">
        <v>9.0200000000000002E-2</v>
      </c>
      <c r="CE208">
        <v>2.0299999999999999E-2</v>
      </c>
      <c r="CF208">
        <v>3.2500000000000001E-2</v>
      </c>
      <c r="CG208">
        <v>0.12740000000000001</v>
      </c>
      <c r="CH208" t="s">
        <v>35</v>
      </c>
      <c r="CI208">
        <v>9.5699999999999993E-2</v>
      </c>
      <c r="CJ208">
        <v>3.78E-2</v>
      </c>
      <c r="CK208">
        <v>0.1177</v>
      </c>
      <c r="CL208">
        <v>0.16059999999999999</v>
      </c>
      <c r="CM208">
        <v>2.52E-2</v>
      </c>
      <c r="CN208">
        <v>4.7500000000000001E-2</v>
      </c>
      <c r="CO208">
        <v>3.39E-2</v>
      </c>
      <c r="CP208" t="s">
        <v>35</v>
      </c>
      <c r="CQ208">
        <v>5.5399999999999998E-2</v>
      </c>
      <c r="CR208">
        <v>2.8199999999999999E-2</v>
      </c>
      <c r="CS208">
        <v>0.15509999999999999</v>
      </c>
      <c r="CT208">
        <v>0.1215</v>
      </c>
      <c r="CU208">
        <v>8.9899999999999994E-2</v>
      </c>
      <c r="CV208">
        <v>0.1016</v>
      </c>
      <c r="CW208">
        <v>7.8200000000000006E-2</v>
      </c>
      <c r="CX208">
        <v>0.1404</v>
      </c>
      <c r="CY208">
        <v>5.1200000000000002E-2</v>
      </c>
      <c r="CZ208">
        <v>0.14149999999999999</v>
      </c>
      <c r="DA208">
        <v>5.45E-2</v>
      </c>
      <c r="DB208">
        <v>2.9000000000000001E-2</v>
      </c>
      <c r="DC208">
        <v>0.219</v>
      </c>
      <c r="DD208">
        <v>0.1258</v>
      </c>
      <c r="DE208">
        <v>2.1399999999999999E-2</v>
      </c>
      <c r="DF208">
        <v>6.7900000000000002E-2</v>
      </c>
      <c r="DG208">
        <v>1.0999999999999999E-2</v>
      </c>
      <c r="DH208">
        <v>0.1211</v>
      </c>
      <c r="DI208">
        <v>7.51E-2</v>
      </c>
      <c r="DJ208">
        <v>0.15579999999999999</v>
      </c>
      <c r="DK208">
        <v>2.47E-2</v>
      </c>
      <c r="DL208" t="s">
        <v>35</v>
      </c>
      <c r="DM208">
        <v>0.1014</v>
      </c>
      <c r="DN208" t="s">
        <v>35</v>
      </c>
      <c r="DO208">
        <v>0.14729999999999999</v>
      </c>
      <c r="DP208">
        <v>0.1515</v>
      </c>
      <c r="DQ208">
        <v>6.5100000000000005E-2</v>
      </c>
      <c r="DR208">
        <v>8.8400000000000006E-2</v>
      </c>
      <c r="DS208">
        <v>0.1208</v>
      </c>
      <c r="DT208">
        <v>6.3E-2</v>
      </c>
      <c r="DU208">
        <v>0.1246</v>
      </c>
      <c r="DV208">
        <v>0.1149</v>
      </c>
      <c r="DW208">
        <v>2.3199999999999998E-2</v>
      </c>
      <c r="DX208">
        <v>2.2800000000000001E-2</v>
      </c>
      <c r="DY208" t="s">
        <v>35</v>
      </c>
      <c r="DZ208">
        <v>1.72E-2</v>
      </c>
      <c r="EA208">
        <v>1.4E-2</v>
      </c>
      <c r="EB208">
        <v>0.13089999999999999</v>
      </c>
      <c r="EC208">
        <v>2.3300000000000001E-2</v>
      </c>
      <c r="ED208">
        <v>6.54E-2</v>
      </c>
      <c r="EE208">
        <v>2.5999999999999999E-2</v>
      </c>
      <c r="EF208" t="s">
        <v>35</v>
      </c>
      <c r="EG208">
        <v>0.21970000000000001</v>
      </c>
      <c r="EH208">
        <v>7.6300000000000007E-2</v>
      </c>
      <c r="EI208">
        <v>4.3900000000000002E-2</v>
      </c>
      <c r="EJ208">
        <v>0.1182</v>
      </c>
      <c r="EK208" t="s">
        <v>35</v>
      </c>
      <c r="EL208">
        <v>0.1179</v>
      </c>
      <c r="EM208">
        <v>1.1900000000000001E-2</v>
      </c>
      <c r="EN208">
        <v>2.4500000000000001E-2</v>
      </c>
      <c r="EO208">
        <v>0.1133</v>
      </c>
      <c r="EP208">
        <v>0.15440000000000001</v>
      </c>
      <c r="EQ208">
        <v>8.1500000000000003E-2</v>
      </c>
      <c r="ER208">
        <v>2.1700000000000001E-2</v>
      </c>
      <c r="ES208">
        <v>2.5700000000000001E-2</v>
      </c>
      <c r="ET208">
        <v>9.0300000000000005E-2</v>
      </c>
      <c r="EU208" t="s">
        <v>35</v>
      </c>
      <c r="EV208">
        <v>0.1812</v>
      </c>
      <c r="EW208">
        <v>0.1363</v>
      </c>
      <c r="EX208">
        <v>6.7199999999999996E-2</v>
      </c>
      <c r="EY208">
        <v>0.10780000000000001</v>
      </c>
      <c r="EZ208" t="s">
        <v>31</v>
      </c>
      <c r="FA208" t="s">
        <v>31</v>
      </c>
      <c r="FB208" t="s">
        <v>31</v>
      </c>
      <c r="FC208" t="s">
        <v>31</v>
      </c>
      <c r="FD208" t="s">
        <v>31</v>
      </c>
      <c r="FE208" t="s">
        <v>31</v>
      </c>
      <c r="FF208" t="s">
        <v>31</v>
      </c>
      <c r="FG208" t="s">
        <v>31</v>
      </c>
      <c r="FH208" t="s">
        <v>31</v>
      </c>
      <c r="FI208" t="s">
        <v>31</v>
      </c>
    </row>
    <row r="209" spans="1:165" x14ac:dyDescent="0.25">
      <c r="A209">
        <v>14</v>
      </c>
      <c r="B209" t="s">
        <v>136</v>
      </c>
      <c r="C209" t="s">
        <v>36</v>
      </c>
      <c r="D209" t="s">
        <v>36</v>
      </c>
      <c r="E209" t="s">
        <v>36</v>
      </c>
      <c r="F209" t="s">
        <v>35</v>
      </c>
      <c r="G209" t="s">
        <v>36</v>
      </c>
      <c r="H209" t="s">
        <v>36</v>
      </c>
      <c r="I209" t="s">
        <v>36</v>
      </c>
      <c r="J209">
        <v>5.0000000000000001E-3</v>
      </c>
      <c r="K209" t="s">
        <v>36</v>
      </c>
      <c r="L209" t="s">
        <v>36</v>
      </c>
      <c r="M209" t="s">
        <v>36</v>
      </c>
      <c r="N209">
        <v>0</v>
      </c>
      <c r="O209">
        <v>0</v>
      </c>
      <c r="P209">
        <v>0</v>
      </c>
      <c r="Q209">
        <v>0</v>
      </c>
      <c r="R209" t="s">
        <v>35</v>
      </c>
      <c r="S209" t="s">
        <v>35</v>
      </c>
      <c r="T209" t="s">
        <v>35</v>
      </c>
      <c r="U209">
        <v>0</v>
      </c>
      <c r="V209">
        <v>5.4999999999999997E-3</v>
      </c>
      <c r="W209">
        <v>5.5999999999999999E-3</v>
      </c>
      <c r="X209" t="s">
        <v>35</v>
      </c>
      <c r="Y209" t="s">
        <v>35</v>
      </c>
      <c r="Z209">
        <v>0</v>
      </c>
      <c r="AA209" t="s">
        <v>35</v>
      </c>
      <c r="AB209">
        <v>0</v>
      </c>
      <c r="AC209">
        <v>0</v>
      </c>
      <c r="AD209">
        <v>0</v>
      </c>
      <c r="AE209" t="s">
        <v>35</v>
      </c>
      <c r="AF209" t="s">
        <v>35</v>
      </c>
      <c r="AG209" t="s">
        <v>35</v>
      </c>
      <c r="AH209" t="s">
        <v>35</v>
      </c>
      <c r="AI209" t="s">
        <v>35</v>
      </c>
      <c r="AJ209">
        <v>0</v>
      </c>
      <c r="AK209">
        <v>0</v>
      </c>
      <c r="AL209">
        <v>0</v>
      </c>
      <c r="AM209" t="s">
        <v>35</v>
      </c>
      <c r="AN209" t="s">
        <v>35</v>
      </c>
      <c r="AO209">
        <v>0</v>
      </c>
      <c r="AP209" t="s">
        <v>35</v>
      </c>
      <c r="AQ209">
        <v>0</v>
      </c>
      <c r="AR209" t="s">
        <v>35</v>
      </c>
      <c r="AS209">
        <v>0</v>
      </c>
      <c r="AT209">
        <v>0</v>
      </c>
      <c r="AU209" t="s">
        <v>35</v>
      </c>
      <c r="AV209">
        <v>0</v>
      </c>
      <c r="AW209">
        <v>1.37E-2</v>
      </c>
      <c r="AX209">
        <v>0</v>
      </c>
      <c r="AY209">
        <v>0</v>
      </c>
      <c r="AZ209" t="s">
        <v>35</v>
      </c>
      <c r="BA209">
        <v>0</v>
      </c>
      <c r="BB209">
        <v>0</v>
      </c>
      <c r="BC209" t="s">
        <v>35</v>
      </c>
      <c r="BD209" t="s">
        <v>35</v>
      </c>
      <c r="BE209" t="s">
        <v>35</v>
      </c>
      <c r="BF209">
        <v>0</v>
      </c>
      <c r="BG209">
        <v>0</v>
      </c>
      <c r="BH209">
        <v>0</v>
      </c>
      <c r="BI209">
        <v>5.1000000000000004E-3</v>
      </c>
      <c r="BJ209" t="s">
        <v>36</v>
      </c>
      <c r="BK209">
        <v>0</v>
      </c>
      <c r="BL209" t="s">
        <v>35</v>
      </c>
      <c r="BM209">
        <v>0</v>
      </c>
      <c r="BN209">
        <v>0</v>
      </c>
      <c r="BO209">
        <v>0</v>
      </c>
      <c r="BP209">
        <v>0</v>
      </c>
      <c r="BQ209" t="s">
        <v>35</v>
      </c>
      <c r="BR209">
        <v>0</v>
      </c>
      <c r="BS209">
        <v>5.4999999999999997E-3</v>
      </c>
      <c r="BT209" t="s">
        <v>35</v>
      </c>
      <c r="BU209">
        <v>0</v>
      </c>
      <c r="BV209">
        <v>0</v>
      </c>
      <c r="BW209" t="s">
        <v>35</v>
      </c>
      <c r="BX209">
        <v>0</v>
      </c>
      <c r="BY209" t="s">
        <v>35</v>
      </c>
      <c r="BZ209" t="s">
        <v>36</v>
      </c>
      <c r="CA209">
        <v>0</v>
      </c>
      <c r="CB209" t="s">
        <v>35</v>
      </c>
      <c r="CC209">
        <v>0</v>
      </c>
      <c r="CD209" t="s">
        <v>35</v>
      </c>
      <c r="CE209">
        <v>0</v>
      </c>
      <c r="CF209">
        <v>0</v>
      </c>
      <c r="CG209" t="s">
        <v>36</v>
      </c>
      <c r="CH209">
        <v>0</v>
      </c>
      <c r="CI209" t="s">
        <v>35</v>
      </c>
      <c r="CJ209">
        <v>0</v>
      </c>
      <c r="CK209" t="s">
        <v>35</v>
      </c>
      <c r="CL209">
        <v>8.6E-3</v>
      </c>
      <c r="CM209" t="s">
        <v>35</v>
      </c>
      <c r="CN209" t="s">
        <v>35</v>
      </c>
      <c r="CO209">
        <v>0</v>
      </c>
      <c r="CP209">
        <v>0</v>
      </c>
      <c r="CQ209">
        <v>0</v>
      </c>
      <c r="CR209">
        <v>0</v>
      </c>
      <c r="CS209">
        <v>5.3E-3</v>
      </c>
      <c r="CT209">
        <v>7.3000000000000001E-3</v>
      </c>
      <c r="CU209">
        <v>0</v>
      </c>
      <c r="CV209">
        <v>0</v>
      </c>
      <c r="CW209">
        <v>0</v>
      </c>
      <c r="CX209" t="s">
        <v>35</v>
      </c>
      <c r="CY209" t="s">
        <v>35</v>
      </c>
      <c r="CZ209" t="s">
        <v>36</v>
      </c>
      <c r="DA209">
        <v>0</v>
      </c>
      <c r="DB209">
        <v>0</v>
      </c>
      <c r="DC209" t="s">
        <v>36</v>
      </c>
      <c r="DD209" t="s">
        <v>35</v>
      </c>
      <c r="DE209">
        <v>0</v>
      </c>
      <c r="DF209" t="s">
        <v>35</v>
      </c>
      <c r="DG209">
        <v>0</v>
      </c>
      <c r="DH209" t="s">
        <v>35</v>
      </c>
      <c r="DI209" t="s">
        <v>35</v>
      </c>
      <c r="DJ209">
        <v>1.0200000000000001E-2</v>
      </c>
      <c r="DK209">
        <v>0</v>
      </c>
      <c r="DL209">
        <v>0</v>
      </c>
      <c r="DM209" t="s">
        <v>36</v>
      </c>
      <c r="DN209">
        <v>0</v>
      </c>
      <c r="DO209">
        <v>1.01E-2</v>
      </c>
      <c r="DP209" t="s">
        <v>36</v>
      </c>
      <c r="DQ209" t="s">
        <v>35</v>
      </c>
      <c r="DR209" t="s">
        <v>35</v>
      </c>
      <c r="DS209" t="s">
        <v>36</v>
      </c>
      <c r="DT209">
        <v>0</v>
      </c>
      <c r="DU209">
        <v>0</v>
      </c>
      <c r="DV209">
        <v>0</v>
      </c>
      <c r="DW209">
        <v>0</v>
      </c>
      <c r="DX209">
        <v>0</v>
      </c>
      <c r="DY209">
        <v>0</v>
      </c>
      <c r="DZ209">
        <v>0</v>
      </c>
      <c r="EA209">
        <v>0</v>
      </c>
      <c r="EB209" t="s">
        <v>36</v>
      </c>
      <c r="EC209" t="s">
        <v>35</v>
      </c>
      <c r="ED209">
        <v>0</v>
      </c>
      <c r="EE209">
        <v>0</v>
      </c>
      <c r="EF209">
        <v>0</v>
      </c>
      <c r="EG209" t="s">
        <v>35</v>
      </c>
      <c r="EH209" t="s">
        <v>35</v>
      </c>
      <c r="EI209">
        <v>0</v>
      </c>
      <c r="EJ209" t="s">
        <v>35</v>
      </c>
      <c r="EK209">
        <v>0</v>
      </c>
      <c r="EL209" t="s">
        <v>36</v>
      </c>
      <c r="EM209">
        <v>0</v>
      </c>
      <c r="EN209">
        <v>0</v>
      </c>
      <c r="EO209" t="s">
        <v>35</v>
      </c>
      <c r="EP209" t="s">
        <v>36</v>
      </c>
      <c r="EQ209" t="s">
        <v>35</v>
      </c>
      <c r="ER209">
        <v>0</v>
      </c>
      <c r="ES209">
        <v>0</v>
      </c>
      <c r="ET209">
        <v>0</v>
      </c>
      <c r="EU209">
        <v>0</v>
      </c>
      <c r="EV209">
        <v>1.7399999999999999E-2</v>
      </c>
      <c r="EW209" t="s">
        <v>35</v>
      </c>
      <c r="EX209" t="s">
        <v>35</v>
      </c>
      <c r="EY209" t="s">
        <v>36</v>
      </c>
      <c r="EZ209" t="s">
        <v>31</v>
      </c>
      <c r="FA209" t="s">
        <v>31</v>
      </c>
      <c r="FB209" t="s">
        <v>31</v>
      </c>
      <c r="FC209" t="s">
        <v>31</v>
      </c>
      <c r="FD209" t="s">
        <v>31</v>
      </c>
      <c r="FE209" t="s">
        <v>31</v>
      </c>
      <c r="FF209" t="s">
        <v>31</v>
      </c>
      <c r="FG209" t="s">
        <v>31</v>
      </c>
      <c r="FH209" t="s">
        <v>31</v>
      </c>
      <c r="FI209" t="s">
        <v>31</v>
      </c>
    </row>
    <row r="210" spans="1:165" x14ac:dyDescent="0.25">
      <c r="A210">
        <v>15</v>
      </c>
      <c r="B210" t="s">
        <v>139</v>
      </c>
      <c r="C210">
        <v>6.3100000000000003E-2</v>
      </c>
      <c r="D210">
        <v>4.2599999999999999E-2</v>
      </c>
      <c r="E210">
        <v>3.8300000000000001E-2</v>
      </c>
      <c r="F210">
        <v>3.2500000000000001E-2</v>
      </c>
      <c r="G210">
        <v>5.3600000000000002E-2</v>
      </c>
      <c r="H210">
        <v>9.3299999999999994E-2</v>
      </c>
      <c r="I210">
        <v>5.3600000000000002E-2</v>
      </c>
      <c r="J210">
        <v>6.9900000000000004E-2</v>
      </c>
      <c r="K210">
        <v>5.5500000000000001E-2</v>
      </c>
      <c r="L210">
        <v>5.5399999999999998E-2</v>
      </c>
      <c r="M210">
        <v>6.7699999999999996E-2</v>
      </c>
      <c r="N210" t="s">
        <v>35</v>
      </c>
      <c r="O210" t="s">
        <v>35</v>
      </c>
      <c r="P210" t="s">
        <v>35</v>
      </c>
      <c r="Q210">
        <v>4.0500000000000001E-2</v>
      </c>
      <c r="R210">
        <v>5.9799999999999999E-2</v>
      </c>
      <c r="S210">
        <v>3.61E-2</v>
      </c>
      <c r="T210">
        <v>4.87E-2</v>
      </c>
      <c r="U210" t="s">
        <v>35</v>
      </c>
      <c r="V210">
        <v>9.9400000000000002E-2</v>
      </c>
      <c r="W210">
        <v>0.1203</v>
      </c>
      <c r="X210">
        <v>3.4299999999999997E-2</v>
      </c>
      <c r="Y210">
        <v>3.7600000000000001E-2</v>
      </c>
      <c r="Z210">
        <v>1.3899999999999999E-2</v>
      </c>
      <c r="AA210" t="s">
        <v>35</v>
      </c>
      <c r="AB210">
        <v>7.2400000000000006E-2</v>
      </c>
      <c r="AC210">
        <v>0</v>
      </c>
      <c r="AD210" t="s">
        <v>35</v>
      </c>
      <c r="AE210">
        <v>3.9800000000000002E-2</v>
      </c>
      <c r="AF210">
        <v>4.4600000000000001E-2</v>
      </c>
      <c r="AG210">
        <v>5.3600000000000002E-2</v>
      </c>
      <c r="AH210">
        <v>7.8E-2</v>
      </c>
      <c r="AI210">
        <v>4.8399999999999999E-2</v>
      </c>
      <c r="AJ210" t="s">
        <v>35</v>
      </c>
      <c r="AK210">
        <v>1.2E-2</v>
      </c>
      <c r="AL210">
        <v>2.3099999999999999E-2</v>
      </c>
      <c r="AM210">
        <v>3.6700000000000003E-2</v>
      </c>
      <c r="AN210">
        <v>7.2800000000000004E-2</v>
      </c>
      <c r="AO210">
        <v>1.9E-2</v>
      </c>
      <c r="AP210">
        <v>4.6800000000000001E-2</v>
      </c>
      <c r="AQ210">
        <v>1.2500000000000001E-2</v>
      </c>
      <c r="AR210">
        <v>3.6900000000000002E-2</v>
      </c>
      <c r="AS210">
        <v>0</v>
      </c>
      <c r="AT210">
        <v>8.7999999999999995E-2</v>
      </c>
      <c r="AU210">
        <v>6.8000000000000005E-2</v>
      </c>
      <c r="AV210" t="s">
        <v>35</v>
      </c>
      <c r="AW210">
        <v>0.13850000000000001</v>
      </c>
      <c r="AX210">
        <v>6.2E-2</v>
      </c>
      <c r="AY210" t="s">
        <v>35</v>
      </c>
      <c r="AZ210">
        <v>8.7999999999999995E-2</v>
      </c>
      <c r="BA210">
        <v>1.6899999999999998E-2</v>
      </c>
      <c r="BB210">
        <v>1.7100000000000001E-2</v>
      </c>
      <c r="BC210">
        <v>4.8399999999999999E-2</v>
      </c>
      <c r="BD210">
        <v>8.0100000000000005E-2</v>
      </c>
      <c r="BE210" t="s">
        <v>35</v>
      </c>
      <c r="BF210">
        <v>0</v>
      </c>
      <c r="BG210" t="s">
        <v>36</v>
      </c>
      <c r="BH210">
        <v>0</v>
      </c>
      <c r="BI210">
        <v>8.5900000000000004E-2</v>
      </c>
      <c r="BJ210">
        <v>4.48E-2</v>
      </c>
      <c r="BK210">
        <v>0</v>
      </c>
      <c r="BL210">
        <v>0.13320000000000001</v>
      </c>
      <c r="BM210">
        <v>9.7999999999999997E-3</v>
      </c>
      <c r="BN210" t="s">
        <v>35</v>
      </c>
      <c r="BO210" t="s">
        <v>35</v>
      </c>
      <c r="BP210">
        <v>3.5700000000000003E-2</v>
      </c>
      <c r="BQ210">
        <v>0.16389999999999999</v>
      </c>
      <c r="BR210">
        <v>0.01</v>
      </c>
      <c r="BS210">
        <v>0.13100000000000001</v>
      </c>
      <c r="BT210">
        <v>7.9699999999999993E-2</v>
      </c>
      <c r="BU210">
        <v>1.0500000000000001E-2</v>
      </c>
      <c r="BV210" t="s">
        <v>35</v>
      </c>
      <c r="BW210">
        <v>3.5999999999999997E-2</v>
      </c>
      <c r="BX210">
        <v>5.3E-3</v>
      </c>
      <c r="BY210">
        <v>5.8799999999999998E-2</v>
      </c>
      <c r="BZ210">
        <v>0.1087</v>
      </c>
      <c r="CA210">
        <v>4.6300000000000001E-2</v>
      </c>
      <c r="CB210">
        <v>4.4999999999999998E-2</v>
      </c>
      <c r="CC210" t="s">
        <v>35</v>
      </c>
      <c r="CD210">
        <v>4.4200000000000003E-2</v>
      </c>
      <c r="CE210" t="s">
        <v>35</v>
      </c>
      <c r="CF210">
        <v>2.53E-2</v>
      </c>
      <c r="CG210">
        <v>0.1076</v>
      </c>
      <c r="CH210" t="s">
        <v>35</v>
      </c>
      <c r="CI210">
        <v>7.8100000000000003E-2</v>
      </c>
      <c r="CJ210">
        <v>3.1899999999999998E-2</v>
      </c>
      <c r="CK210">
        <v>6.3200000000000006E-2</v>
      </c>
      <c r="CL210">
        <v>0.106</v>
      </c>
      <c r="CM210">
        <v>1.5900000000000001E-2</v>
      </c>
      <c r="CN210">
        <v>2.8500000000000001E-2</v>
      </c>
      <c r="CO210" t="s">
        <v>35</v>
      </c>
      <c r="CP210">
        <v>0</v>
      </c>
      <c r="CQ210">
        <v>4.9200000000000001E-2</v>
      </c>
      <c r="CR210" t="s">
        <v>36</v>
      </c>
      <c r="CS210">
        <v>0.11899999999999999</v>
      </c>
      <c r="CT210">
        <v>9.0800000000000006E-2</v>
      </c>
      <c r="CU210" t="s">
        <v>35</v>
      </c>
      <c r="CV210">
        <v>3.49E-2</v>
      </c>
      <c r="CW210">
        <v>2.4E-2</v>
      </c>
      <c r="CX210">
        <v>9.0300000000000005E-2</v>
      </c>
      <c r="CY210">
        <v>4.6899999999999997E-2</v>
      </c>
      <c r="CZ210">
        <v>0.1069</v>
      </c>
      <c r="DA210">
        <v>3.8199999999999998E-2</v>
      </c>
      <c r="DB210">
        <v>2.7E-2</v>
      </c>
      <c r="DC210">
        <v>0.1671</v>
      </c>
      <c r="DD210">
        <v>0.10680000000000001</v>
      </c>
      <c r="DE210">
        <v>1.9599999999999999E-2</v>
      </c>
      <c r="DF210">
        <v>5.4300000000000001E-2</v>
      </c>
      <c r="DG210">
        <v>9.7000000000000003E-3</v>
      </c>
      <c r="DH210">
        <v>0.1061</v>
      </c>
      <c r="DI210">
        <v>4.8000000000000001E-2</v>
      </c>
      <c r="DJ210">
        <v>8.6699999999999999E-2</v>
      </c>
      <c r="DK210">
        <v>1.6500000000000001E-2</v>
      </c>
      <c r="DL210" t="s">
        <v>35</v>
      </c>
      <c r="DM210">
        <v>7.5499999999999998E-2</v>
      </c>
      <c r="DN210" t="s">
        <v>35</v>
      </c>
      <c r="DO210">
        <v>0.1041</v>
      </c>
      <c r="DP210">
        <v>0.109</v>
      </c>
      <c r="DQ210">
        <v>4.2200000000000001E-2</v>
      </c>
      <c r="DR210">
        <v>3.49E-2</v>
      </c>
      <c r="DS210">
        <v>5.8599999999999999E-2</v>
      </c>
      <c r="DT210">
        <v>2.58E-2</v>
      </c>
      <c r="DU210">
        <v>4.6300000000000001E-2</v>
      </c>
      <c r="DV210">
        <v>2.9100000000000001E-2</v>
      </c>
      <c r="DW210">
        <v>1.6899999999999998E-2</v>
      </c>
      <c r="DX210">
        <v>1.8200000000000001E-2</v>
      </c>
      <c r="DY210" t="s">
        <v>35</v>
      </c>
      <c r="DZ210" t="s">
        <v>35</v>
      </c>
      <c r="EA210">
        <v>1.4E-2</v>
      </c>
      <c r="EB210">
        <v>6.2399999999999997E-2</v>
      </c>
      <c r="EC210">
        <v>8.6E-3</v>
      </c>
      <c r="ED210">
        <v>3.7400000000000003E-2</v>
      </c>
      <c r="EE210">
        <v>1.0699999999999999E-2</v>
      </c>
      <c r="EF210">
        <v>0</v>
      </c>
      <c r="EG210">
        <v>0.1396</v>
      </c>
      <c r="EH210">
        <v>3.1399999999999997E-2</v>
      </c>
      <c r="EI210">
        <v>1.21E-2</v>
      </c>
      <c r="EJ210">
        <v>7.1800000000000003E-2</v>
      </c>
      <c r="EK210">
        <v>0</v>
      </c>
      <c r="EL210">
        <v>8.0799999999999997E-2</v>
      </c>
      <c r="EM210" t="s">
        <v>35</v>
      </c>
      <c r="EN210">
        <v>2.1000000000000001E-2</v>
      </c>
      <c r="EO210">
        <v>9.0800000000000006E-2</v>
      </c>
      <c r="EP210">
        <v>0.13339999999999999</v>
      </c>
      <c r="EQ210">
        <v>6.7100000000000007E-2</v>
      </c>
      <c r="ER210" t="s">
        <v>35</v>
      </c>
      <c r="ES210">
        <v>2.18E-2</v>
      </c>
      <c r="ET210">
        <v>5.8200000000000002E-2</v>
      </c>
      <c r="EU210">
        <v>0</v>
      </c>
      <c r="EV210">
        <v>0.12509999999999999</v>
      </c>
      <c r="EW210">
        <v>5.5599999999999997E-2</v>
      </c>
      <c r="EX210">
        <v>4.9700000000000001E-2</v>
      </c>
      <c r="EY210">
        <v>7.5200000000000003E-2</v>
      </c>
      <c r="EZ210" t="s">
        <v>31</v>
      </c>
      <c r="FA210" t="s">
        <v>31</v>
      </c>
      <c r="FB210" t="s">
        <v>31</v>
      </c>
      <c r="FC210" t="s">
        <v>31</v>
      </c>
      <c r="FD210" t="s">
        <v>31</v>
      </c>
      <c r="FE210" t="s">
        <v>31</v>
      </c>
      <c r="FF210" t="s">
        <v>31</v>
      </c>
      <c r="FG210" t="s">
        <v>31</v>
      </c>
      <c r="FH210" t="s">
        <v>31</v>
      </c>
      <c r="FI210" t="s">
        <v>31</v>
      </c>
    </row>
    <row r="211" spans="1:165" x14ac:dyDescent="0.25">
      <c r="A211">
        <v>16</v>
      </c>
      <c r="B211" t="s">
        <v>142</v>
      </c>
      <c r="C211">
        <v>0.2666</v>
      </c>
      <c r="D211">
        <v>0.24890000000000001</v>
      </c>
      <c r="E211">
        <v>0.23269999999999999</v>
      </c>
      <c r="F211">
        <v>0.4012</v>
      </c>
      <c r="G211">
        <v>0.32340000000000002</v>
      </c>
      <c r="H211">
        <v>0.32540000000000002</v>
      </c>
      <c r="I211">
        <v>0.30769999999999997</v>
      </c>
      <c r="J211">
        <v>0.19800000000000001</v>
      </c>
      <c r="K211">
        <v>0.20880000000000001</v>
      </c>
      <c r="L211">
        <v>0.2848</v>
      </c>
      <c r="M211">
        <v>0.27529999999999999</v>
      </c>
      <c r="N211">
        <v>0.2235</v>
      </c>
      <c r="O211">
        <v>0.2455</v>
      </c>
      <c r="P211">
        <v>0.22520000000000001</v>
      </c>
      <c r="Q211">
        <v>0.41760000000000003</v>
      </c>
      <c r="R211">
        <v>0.22220000000000001</v>
      </c>
      <c r="S211">
        <v>0.2427</v>
      </c>
      <c r="T211">
        <v>0.21190000000000001</v>
      </c>
      <c r="U211">
        <v>0.13569999999999999</v>
      </c>
      <c r="V211">
        <v>0.38769999999999999</v>
      </c>
      <c r="W211">
        <v>0.26550000000000001</v>
      </c>
      <c r="X211">
        <v>0.30330000000000001</v>
      </c>
      <c r="Y211">
        <v>0.24790000000000001</v>
      </c>
      <c r="Z211">
        <v>0.26600000000000001</v>
      </c>
      <c r="AA211">
        <v>0.36720000000000003</v>
      </c>
      <c r="AB211">
        <v>0.40129999999999999</v>
      </c>
      <c r="AC211" t="s">
        <v>35</v>
      </c>
      <c r="AD211">
        <v>0.25319999999999998</v>
      </c>
      <c r="AE211">
        <v>0.39639999999999997</v>
      </c>
      <c r="AF211">
        <v>0.33910000000000001</v>
      </c>
      <c r="AG211">
        <v>0.21190000000000001</v>
      </c>
      <c r="AH211">
        <v>0.39219999999999999</v>
      </c>
      <c r="AI211">
        <v>0.36359999999999998</v>
      </c>
      <c r="AJ211">
        <v>0.16309999999999999</v>
      </c>
      <c r="AK211">
        <v>0.18060000000000001</v>
      </c>
      <c r="AL211">
        <v>0.23880000000000001</v>
      </c>
      <c r="AM211">
        <v>0.15659999999999999</v>
      </c>
      <c r="AN211">
        <v>0.33629999999999999</v>
      </c>
      <c r="AO211">
        <v>0.19339999999999999</v>
      </c>
      <c r="AP211">
        <v>0.182</v>
      </c>
      <c r="AQ211">
        <v>0.22120000000000001</v>
      </c>
      <c r="AR211">
        <v>0.217</v>
      </c>
      <c r="AS211">
        <v>6.5500000000000003E-2</v>
      </c>
      <c r="AT211">
        <v>0.32800000000000001</v>
      </c>
      <c r="AU211">
        <v>0.38340000000000002</v>
      </c>
      <c r="AV211">
        <v>0.20810000000000001</v>
      </c>
      <c r="AW211">
        <v>0.3649</v>
      </c>
      <c r="AX211">
        <v>0.28510000000000002</v>
      </c>
      <c r="AY211">
        <v>0.17510000000000001</v>
      </c>
      <c r="AZ211">
        <v>0.44429999999999997</v>
      </c>
      <c r="BA211">
        <v>0.25140000000000001</v>
      </c>
      <c r="BB211">
        <v>0.1759</v>
      </c>
      <c r="BC211">
        <v>0.20369999999999999</v>
      </c>
      <c r="BD211">
        <v>0.28889999999999999</v>
      </c>
      <c r="BE211">
        <v>0.29139999999999999</v>
      </c>
      <c r="BF211">
        <v>0.13170000000000001</v>
      </c>
      <c r="BG211">
        <v>0.156</v>
      </c>
      <c r="BH211">
        <v>4.4400000000000002E-2</v>
      </c>
      <c r="BI211">
        <v>0.20219999999999999</v>
      </c>
      <c r="BJ211">
        <v>0.23880000000000001</v>
      </c>
      <c r="BK211">
        <v>0.30740000000000001</v>
      </c>
      <c r="BL211">
        <v>0.25919999999999999</v>
      </c>
      <c r="BM211">
        <v>0.3427</v>
      </c>
      <c r="BN211">
        <v>0.25929999999999997</v>
      </c>
      <c r="BO211">
        <v>0.24840000000000001</v>
      </c>
      <c r="BP211">
        <v>0.31459999999999999</v>
      </c>
      <c r="BQ211">
        <v>0.30620000000000003</v>
      </c>
      <c r="BR211">
        <v>0.17469999999999999</v>
      </c>
      <c r="BS211">
        <v>0.24840000000000001</v>
      </c>
      <c r="BT211">
        <v>0.28599999999999998</v>
      </c>
      <c r="BU211">
        <v>0.16420000000000001</v>
      </c>
      <c r="BV211">
        <v>0.2485</v>
      </c>
      <c r="BW211">
        <v>0.25679999999999997</v>
      </c>
      <c r="BX211">
        <v>0.21129999999999999</v>
      </c>
      <c r="BY211">
        <v>0.31240000000000001</v>
      </c>
      <c r="BZ211">
        <v>0.27139999999999997</v>
      </c>
      <c r="CA211">
        <v>0.46260000000000001</v>
      </c>
      <c r="CB211">
        <v>0.38400000000000001</v>
      </c>
      <c r="CC211">
        <v>0.3397</v>
      </c>
      <c r="CD211">
        <v>0.32190000000000002</v>
      </c>
      <c r="CE211">
        <v>0.29370000000000002</v>
      </c>
      <c r="CF211">
        <v>0.36459999999999998</v>
      </c>
      <c r="CG211">
        <v>0.36459999999999998</v>
      </c>
      <c r="CH211">
        <v>0.19500000000000001</v>
      </c>
      <c r="CI211">
        <v>0.28710000000000002</v>
      </c>
      <c r="CJ211">
        <v>0.39079999999999998</v>
      </c>
      <c r="CK211">
        <v>0.44259999999999999</v>
      </c>
      <c r="CL211">
        <v>0.22389999999999999</v>
      </c>
      <c r="CM211">
        <v>0.3135</v>
      </c>
      <c r="CN211">
        <v>0.33250000000000002</v>
      </c>
      <c r="CO211">
        <v>0.10730000000000001</v>
      </c>
      <c r="CP211">
        <v>7.9399999999999998E-2</v>
      </c>
      <c r="CQ211">
        <v>0.32</v>
      </c>
      <c r="CR211">
        <v>0.1555</v>
      </c>
      <c r="CS211">
        <v>0.29339999999999999</v>
      </c>
      <c r="CT211">
        <v>0.18149999999999999</v>
      </c>
      <c r="CU211">
        <v>0.2697</v>
      </c>
      <c r="CV211">
        <v>0.4254</v>
      </c>
      <c r="CW211">
        <v>0.35670000000000002</v>
      </c>
      <c r="CX211">
        <v>0.32219999999999999</v>
      </c>
      <c r="CY211">
        <v>0.37130000000000002</v>
      </c>
      <c r="CZ211">
        <v>0.40329999999999999</v>
      </c>
      <c r="DA211">
        <v>0.4073</v>
      </c>
      <c r="DB211">
        <v>0.20269999999999999</v>
      </c>
      <c r="DC211">
        <v>0.29420000000000002</v>
      </c>
      <c r="DD211">
        <v>0.34100000000000003</v>
      </c>
      <c r="DE211">
        <v>0.23669999999999999</v>
      </c>
      <c r="DF211">
        <v>0.33650000000000002</v>
      </c>
      <c r="DG211">
        <v>0.3216</v>
      </c>
      <c r="DH211">
        <v>0.39460000000000001</v>
      </c>
      <c r="DI211">
        <v>0.24299999999999999</v>
      </c>
      <c r="DJ211">
        <v>0.128</v>
      </c>
      <c r="DK211">
        <v>0.24179999999999999</v>
      </c>
      <c r="DL211">
        <v>0.1381</v>
      </c>
      <c r="DM211">
        <v>0.2054</v>
      </c>
      <c r="DN211">
        <v>0.24679999999999999</v>
      </c>
      <c r="DO211">
        <v>0.2228</v>
      </c>
      <c r="DP211">
        <v>0.31090000000000001</v>
      </c>
      <c r="DQ211">
        <v>0.253</v>
      </c>
      <c r="DR211">
        <v>0.22220000000000001</v>
      </c>
      <c r="DS211">
        <v>0.15459999999999999</v>
      </c>
      <c r="DT211">
        <v>0.44409999999999999</v>
      </c>
      <c r="DU211">
        <v>0.52669999999999995</v>
      </c>
      <c r="DV211">
        <v>0.49</v>
      </c>
      <c r="DW211">
        <v>0.28160000000000002</v>
      </c>
      <c r="DX211">
        <v>0.2596</v>
      </c>
      <c r="DY211">
        <v>0.28220000000000001</v>
      </c>
      <c r="DZ211">
        <v>0.253</v>
      </c>
      <c r="EA211">
        <v>0.1482</v>
      </c>
      <c r="EB211">
        <v>0.31919999999999998</v>
      </c>
      <c r="EC211">
        <v>0.1787</v>
      </c>
      <c r="ED211">
        <v>0.30370000000000003</v>
      </c>
      <c r="EE211">
        <v>0.22289999999999999</v>
      </c>
      <c r="EF211" t="s">
        <v>35</v>
      </c>
      <c r="EG211">
        <v>0.33689999999999998</v>
      </c>
      <c r="EH211">
        <v>0.25750000000000001</v>
      </c>
      <c r="EI211">
        <v>0.28589999999999999</v>
      </c>
      <c r="EJ211">
        <v>0.35820000000000002</v>
      </c>
      <c r="EK211">
        <v>0.1469</v>
      </c>
      <c r="EL211">
        <v>0.32400000000000001</v>
      </c>
      <c r="EM211">
        <v>0.12889999999999999</v>
      </c>
      <c r="EN211">
        <v>0.26219999999999999</v>
      </c>
      <c r="EO211">
        <v>0.31080000000000002</v>
      </c>
      <c r="EP211">
        <v>0.3231</v>
      </c>
      <c r="EQ211">
        <v>0.44269999999999998</v>
      </c>
      <c r="ER211">
        <v>0.13039999999999999</v>
      </c>
      <c r="ES211">
        <v>0.1426</v>
      </c>
      <c r="ET211">
        <v>0.2732</v>
      </c>
      <c r="EU211">
        <v>0.14430000000000001</v>
      </c>
      <c r="EV211">
        <v>0.21440000000000001</v>
      </c>
      <c r="EW211">
        <v>0.31709999999999999</v>
      </c>
      <c r="EX211">
        <v>0.23139999999999999</v>
      </c>
      <c r="EY211">
        <v>0.2702</v>
      </c>
      <c r="EZ211" t="s">
        <v>31</v>
      </c>
      <c r="FA211" t="s">
        <v>31</v>
      </c>
      <c r="FB211" t="s">
        <v>31</v>
      </c>
      <c r="FC211" t="s">
        <v>31</v>
      </c>
      <c r="FD211" t="s">
        <v>31</v>
      </c>
      <c r="FE211" t="s">
        <v>31</v>
      </c>
      <c r="FF211" t="s">
        <v>31</v>
      </c>
      <c r="FG211" t="s">
        <v>31</v>
      </c>
      <c r="FH211" t="s">
        <v>31</v>
      </c>
      <c r="FI211" t="s">
        <v>31</v>
      </c>
    </row>
    <row r="212" spans="1:165" x14ac:dyDescent="0.25">
      <c r="A212">
        <v>17</v>
      </c>
      <c r="B212" t="s">
        <v>145</v>
      </c>
      <c r="C212">
        <v>2.9499999999999998E-2</v>
      </c>
      <c r="D212">
        <v>1.47E-2</v>
      </c>
      <c r="E212">
        <v>3.5900000000000001E-2</v>
      </c>
      <c r="F212">
        <v>1.1900000000000001E-2</v>
      </c>
      <c r="G212">
        <v>4.2700000000000002E-2</v>
      </c>
      <c r="H212">
        <v>3.5299999999999998E-2</v>
      </c>
      <c r="I212">
        <v>1.89E-2</v>
      </c>
      <c r="J212">
        <v>2.2700000000000001E-2</v>
      </c>
      <c r="K212">
        <v>3.4200000000000001E-2</v>
      </c>
      <c r="L212">
        <v>2.52E-2</v>
      </c>
      <c r="M212">
        <v>4.99E-2</v>
      </c>
      <c r="N212" t="s">
        <v>35</v>
      </c>
      <c r="O212">
        <v>5.45E-2</v>
      </c>
      <c r="P212" t="s">
        <v>35</v>
      </c>
      <c r="Q212" t="s">
        <v>35</v>
      </c>
      <c r="R212">
        <v>1.49E-2</v>
      </c>
      <c r="S212">
        <v>2.07E-2</v>
      </c>
      <c r="T212">
        <v>3.6299999999999999E-2</v>
      </c>
      <c r="U212">
        <v>2.2200000000000001E-2</v>
      </c>
      <c r="V212">
        <v>1.7500000000000002E-2</v>
      </c>
      <c r="W212" t="s">
        <v>35</v>
      </c>
      <c r="X212" t="s">
        <v>35</v>
      </c>
      <c r="Y212">
        <v>4.3700000000000003E-2</v>
      </c>
      <c r="Z212">
        <v>7.1999999999999998E-3</v>
      </c>
      <c r="AA212">
        <v>3.1300000000000001E-2</v>
      </c>
      <c r="AB212">
        <v>0</v>
      </c>
      <c r="AC212" t="s">
        <v>35</v>
      </c>
      <c r="AD212">
        <v>5.8400000000000001E-2</v>
      </c>
      <c r="AE212" t="s">
        <v>35</v>
      </c>
      <c r="AF212">
        <v>2.23E-2</v>
      </c>
      <c r="AG212">
        <v>5.3600000000000002E-2</v>
      </c>
      <c r="AH212">
        <v>1.6400000000000001E-2</v>
      </c>
      <c r="AI212">
        <v>8.3299999999999999E-2</v>
      </c>
      <c r="AJ212">
        <v>6.5299999999999997E-2</v>
      </c>
      <c r="AK212">
        <v>4.2500000000000003E-2</v>
      </c>
      <c r="AL212">
        <v>9.1999999999999998E-3</v>
      </c>
      <c r="AM212">
        <v>1.24E-2</v>
      </c>
      <c r="AN212">
        <v>0.09</v>
      </c>
      <c r="AO212">
        <v>7.2999999999999995E-2</v>
      </c>
      <c r="AP212">
        <v>4.5100000000000001E-2</v>
      </c>
      <c r="AQ212">
        <v>4.3900000000000002E-2</v>
      </c>
      <c r="AR212">
        <v>1.2500000000000001E-2</v>
      </c>
      <c r="AS212">
        <v>4.7600000000000003E-2</v>
      </c>
      <c r="AT212">
        <v>2.8000000000000001E-2</v>
      </c>
      <c r="AU212">
        <v>3.1199999999999999E-2</v>
      </c>
      <c r="AV212">
        <v>6.9400000000000003E-2</v>
      </c>
      <c r="AW212">
        <v>2.6100000000000002E-2</v>
      </c>
      <c r="AX212">
        <v>5.3699999999999998E-2</v>
      </c>
      <c r="AY212">
        <v>1.44E-2</v>
      </c>
      <c r="AZ212">
        <v>8.3000000000000001E-3</v>
      </c>
      <c r="BA212">
        <v>6.2100000000000002E-2</v>
      </c>
      <c r="BB212">
        <v>6.5299999999999997E-2</v>
      </c>
      <c r="BC212">
        <v>1.12E-2</v>
      </c>
      <c r="BD212">
        <v>1.9599999999999999E-2</v>
      </c>
      <c r="BE212">
        <v>0.02</v>
      </c>
      <c r="BF212">
        <v>4.53E-2</v>
      </c>
      <c r="BG212">
        <v>2.2800000000000001E-2</v>
      </c>
      <c r="BH212">
        <v>3.3300000000000003E-2</v>
      </c>
      <c r="BI212">
        <v>1.95E-2</v>
      </c>
      <c r="BJ212">
        <v>3.7999999999999999E-2</v>
      </c>
      <c r="BK212">
        <v>0.1066</v>
      </c>
      <c r="BL212">
        <v>9.1999999999999998E-3</v>
      </c>
      <c r="BM212">
        <v>1.8200000000000001E-2</v>
      </c>
      <c r="BN212" t="s">
        <v>35</v>
      </c>
      <c r="BO212" t="s">
        <v>35</v>
      </c>
      <c r="BP212">
        <v>3.7400000000000003E-2</v>
      </c>
      <c r="BQ212">
        <v>1.9599999999999999E-2</v>
      </c>
      <c r="BR212">
        <v>8.6499999999999994E-2</v>
      </c>
      <c r="BS212">
        <v>4.3700000000000003E-2</v>
      </c>
      <c r="BT212">
        <v>3.7400000000000003E-2</v>
      </c>
      <c r="BU212">
        <v>1.9599999999999999E-2</v>
      </c>
      <c r="BV212">
        <v>0</v>
      </c>
      <c r="BW212">
        <v>1.17E-2</v>
      </c>
      <c r="BX212">
        <v>2.6499999999999999E-2</v>
      </c>
      <c r="BY212">
        <v>0.1038</v>
      </c>
      <c r="BZ212">
        <v>1.5699999999999999E-2</v>
      </c>
      <c r="CA212" t="s">
        <v>35</v>
      </c>
      <c r="CB212" t="s">
        <v>35</v>
      </c>
      <c r="CC212" t="s">
        <v>35</v>
      </c>
      <c r="CD212">
        <v>0.02</v>
      </c>
      <c r="CE212">
        <v>4.8099999999999997E-2</v>
      </c>
      <c r="CF212">
        <v>5.4199999999999998E-2</v>
      </c>
      <c r="CG212">
        <v>1.9800000000000002E-2</v>
      </c>
      <c r="CH212">
        <v>7.5499999999999998E-2</v>
      </c>
      <c r="CI212">
        <v>4.8300000000000003E-2</v>
      </c>
      <c r="CJ212">
        <v>3.0700000000000002E-2</v>
      </c>
      <c r="CK212">
        <v>1.95E-2</v>
      </c>
      <c r="CL212">
        <v>2.4299999999999999E-2</v>
      </c>
      <c r="CM212">
        <v>1.43E-2</v>
      </c>
      <c r="CN212" t="s">
        <v>35</v>
      </c>
      <c r="CO212">
        <v>0.113</v>
      </c>
      <c r="CP212" t="s">
        <v>35</v>
      </c>
      <c r="CQ212">
        <v>3.6900000000000002E-2</v>
      </c>
      <c r="CR212">
        <v>3.8899999999999997E-2</v>
      </c>
      <c r="CS212">
        <v>2.3400000000000001E-2</v>
      </c>
      <c r="CT212">
        <v>5.4600000000000003E-2</v>
      </c>
      <c r="CU212" t="s">
        <v>35</v>
      </c>
      <c r="CV212">
        <v>1.2699999999999999E-2</v>
      </c>
      <c r="CW212">
        <v>4.0099999999999997E-2</v>
      </c>
      <c r="CX212">
        <v>2.8400000000000002E-2</v>
      </c>
      <c r="CY212">
        <v>1.4200000000000001E-2</v>
      </c>
      <c r="CZ212">
        <v>1.0699999999999999E-2</v>
      </c>
      <c r="DA212">
        <v>4.1799999999999997E-2</v>
      </c>
      <c r="DB212">
        <v>5.79E-2</v>
      </c>
      <c r="DC212">
        <v>3.32E-2</v>
      </c>
      <c r="DD212">
        <v>1.7399999999999999E-2</v>
      </c>
      <c r="DE212">
        <v>6.4100000000000004E-2</v>
      </c>
      <c r="DF212">
        <v>0.1076</v>
      </c>
      <c r="DG212">
        <v>6.0900000000000003E-2</v>
      </c>
      <c r="DH212">
        <v>1.2200000000000001E-2</v>
      </c>
      <c r="DI212">
        <v>8.0299999999999996E-2</v>
      </c>
      <c r="DJ212">
        <v>8.8000000000000005E-3</v>
      </c>
      <c r="DK212">
        <v>1.9199999999999998E-2</v>
      </c>
      <c r="DL212">
        <v>1.34E-2</v>
      </c>
      <c r="DM212">
        <v>2.2800000000000001E-2</v>
      </c>
      <c r="DN212">
        <v>9.7900000000000001E-2</v>
      </c>
      <c r="DO212">
        <v>2.3900000000000001E-2</v>
      </c>
      <c r="DP212">
        <v>4.1500000000000002E-2</v>
      </c>
      <c r="DQ212">
        <v>2.8899999999999999E-2</v>
      </c>
      <c r="DR212">
        <v>2.3099999999999999E-2</v>
      </c>
      <c r="DS212">
        <v>2.0400000000000001E-2</v>
      </c>
      <c r="DT212" t="s">
        <v>35</v>
      </c>
      <c r="DU212" t="s">
        <v>35</v>
      </c>
      <c r="DV212">
        <v>9.1999999999999998E-3</v>
      </c>
      <c r="DW212">
        <v>4.0099999999999997E-2</v>
      </c>
      <c r="DX212">
        <v>4.1599999999999998E-2</v>
      </c>
      <c r="DY212">
        <v>4.2900000000000001E-2</v>
      </c>
      <c r="DZ212">
        <v>3.7900000000000003E-2</v>
      </c>
      <c r="EA212">
        <v>5.2499999999999998E-2</v>
      </c>
      <c r="EB212">
        <v>2.1999999999999999E-2</v>
      </c>
      <c r="EC212">
        <v>4.1599999999999998E-2</v>
      </c>
      <c r="ED212" t="s">
        <v>35</v>
      </c>
      <c r="EE212" t="s">
        <v>35</v>
      </c>
      <c r="EF212">
        <v>0</v>
      </c>
      <c r="EG212">
        <v>1.17E-2</v>
      </c>
      <c r="EH212">
        <v>2.5700000000000001E-2</v>
      </c>
      <c r="EI212">
        <v>3.6299999999999999E-2</v>
      </c>
      <c r="EJ212">
        <v>8.2000000000000007E-3</v>
      </c>
      <c r="EK212" t="s">
        <v>35</v>
      </c>
      <c r="EL212">
        <v>3.0200000000000001E-2</v>
      </c>
      <c r="EM212">
        <v>3.4099999999999998E-2</v>
      </c>
      <c r="EN212">
        <v>6.6400000000000001E-2</v>
      </c>
      <c r="EO212">
        <v>4.9200000000000001E-2</v>
      </c>
      <c r="EP212">
        <v>3.0300000000000001E-2</v>
      </c>
      <c r="EQ212">
        <v>1.23E-2</v>
      </c>
      <c r="ER212">
        <v>3.9899999999999998E-2</v>
      </c>
      <c r="ES212">
        <v>0.14460000000000001</v>
      </c>
      <c r="ET212">
        <v>1.0699999999999999E-2</v>
      </c>
      <c r="EU212" t="s">
        <v>35</v>
      </c>
      <c r="EV212" t="s">
        <v>36</v>
      </c>
      <c r="EW212" t="s">
        <v>35</v>
      </c>
      <c r="EX212">
        <v>4.5999999999999999E-2</v>
      </c>
      <c r="EY212">
        <v>2.92E-2</v>
      </c>
      <c r="EZ212" t="s">
        <v>31</v>
      </c>
      <c r="FA212" t="s">
        <v>31</v>
      </c>
      <c r="FB212" t="s">
        <v>31</v>
      </c>
      <c r="FC212" t="s">
        <v>31</v>
      </c>
      <c r="FD212" t="s">
        <v>31</v>
      </c>
      <c r="FE212" t="s">
        <v>31</v>
      </c>
      <c r="FF212" t="s">
        <v>31</v>
      </c>
      <c r="FG212" t="s">
        <v>31</v>
      </c>
      <c r="FH212" t="s">
        <v>31</v>
      </c>
      <c r="FI212" t="s">
        <v>31</v>
      </c>
    </row>
    <row r="213" spans="1:165" x14ac:dyDescent="0.25">
      <c r="A213">
        <v>18</v>
      </c>
      <c r="B213" t="s">
        <v>148</v>
      </c>
      <c r="C213" t="s">
        <v>36</v>
      </c>
      <c r="D213" t="s">
        <v>35</v>
      </c>
      <c r="E213" t="s">
        <v>35</v>
      </c>
      <c r="F213" t="s">
        <v>35</v>
      </c>
      <c r="G213" t="s">
        <v>35</v>
      </c>
      <c r="H213" t="s">
        <v>36</v>
      </c>
      <c r="I213">
        <v>0</v>
      </c>
      <c r="J213" t="s">
        <v>35</v>
      </c>
      <c r="K213" t="s">
        <v>36</v>
      </c>
      <c r="L213" t="s">
        <v>35</v>
      </c>
      <c r="M213" t="s">
        <v>36</v>
      </c>
      <c r="N213">
        <v>0</v>
      </c>
      <c r="O213">
        <v>0</v>
      </c>
      <c r="P213">
        <v>0</v>
      </c>
      <c r="Q213">
        <v>0</v>
      </c>
      <c r="R213">
        <v>0</v>
      </c>
      <c r="S213" t="s">
        <v>35</v>
      </c>
      <c r="T213">
        <v>0</v>
      </c>
      <c r="U213" t="s">
        <v>35</v>
      </c>
      <c r="V213" t="s">
        <v>35</v>
      </c>
      <c r="W213">
        <v>0</v>
      </c>
      <c r="X213">
        <v>0</v>
      </c>
      <c r="Y213">
        <v>0</v>
      </c>
      <c r="Z213" t="s">
        <v>35</v>
      </c>
      <c r="AA213">
        <v>0</v>
      </c>
      <c r="AB213">
        <v>0</v>
      </c>
      <c r="AC213">
        <v>0</v>
      </c>
      <c r="AD213">
        <v>0</v>
      </c>
      <c r="AE213" t="s">
        <v>35</v>
      </c>
      <c r="AF213">
        <v>0</v>
      </c>
      <c r="AG213" t="s">
        <v>35</v>
      </c>
      <c r="AH213">
        <v>0</v>
      </c>
      <c r="AI213" t="s">
        <v>35</v>
      </c>
      <c r="AJ213">
        <v>0</v>
      </c>
      <c r="AK213">
        <v>0</v>
      </c>
      <c r="AL213" t="s">
        <v>35</v>
      </c>
      <c r="AM213">
        <v>0</v>
      </c>
      <c r="AN213" t="s">
        <v>35</v>
      </c>
      <c r="AO213">
        <v>0</v>
      </c>
      <c r="AP213">
        <v>0</v>
      </c>
      <c r="AQ213">
        <v>0</v>
      </c>
      <c r="AR213">
        <v>0</v>
      </c>
      <c r="AS213">
        <v>0</v>
      </c>
      <c r="AT213">
        <v>0</v>
      </c>
      <c r="AU213" t="s">
        <v>35</v>
      </c>
      <c r="AV213">
        <v>0</v>
      </c>
      <c r="AW213" t="s">
        <v>35</v>
      </c>
      <c r="AX213" t="s">
        <v>35</v>
      </c>
      <c r="AY213">
        <v>0</v>
      </c>
      <c r="AZ213">
        <v>0</v>
      </c>
      <c r="BA213" t="s">
        <v>35</v>
      </c>
      <c r="BB213">
        <v>0</v>
      </c>
      <c r="BC213" t="s">
        <v>35</v>
      </c>
      <c r="BD213" t="s">
        <v>35</v>
      </c>
      <c r="BE213">
        <v>0</v>
      </c>
      <c r="BF213">
        <v>0</v>
      </c>
      <c r="BG213">
        <v>0</v>
      </c>
      <c r="BH213">
        <v>0</v>
      </c>
      <c r="BI213" t="s">
        <v>35</v>
      </c>
      <c r="BJ213" t="s">
        <v>35</v>
      </c>
      <c r="BK213">
        <v>0</v>
      </c>
      <c r="BL213">
        <v>0</v>
      </c>
      <c r="BM213">
        <v>0</v>
      </c>
      <c r="BN213">
        <v>0</v>
      </c>
      <c r="BO213">
        <v>0</v>
      </c>
      <c r="BP213">
        <v>0</v>
      </c>
      <c r="BQ213" t="s">
        <v>35</v>
      </c>
      <c r="BR213">
        <v>0</v>
      </c>
      <c r="BS213" t="s">
        <v>35</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t="s">
        <v>35</v>
      </c>
      <c r="CM213">
        <v>0</v>
      </c>
      <c r="CN213" t="s">
        <v>35</v>
      </c>
      <c r="CO213">
        <v>0</v>
      </c>
      <c r="CP213">
        <v>0</v>
      </c>
      <c r="CQ213" t="s">
        <v>35</v>
      </c>
      <c r="CR213" t="s">
        <v>35</v>
      </c>
      <c r="CS213">
        <v>0</v>
      </c>
      <c r="CT213" t="s">
        <v>35</v>
      </c>
      <c r="CU213">
        <v>0</v>
      </c>
      <c r="CV213">
        <v>0</v>
      </c>
      <c r="CW213">
        <v>0</v>
      </c>
      <c r="CX213" t="s">
        <v>35</v>
      </c>
      <c r="CY213">
        <v>0</v>
      </c>
      <c r="CZ213" t="s">
        <v>35</v>
      </c>
      <c r="DA213">
        <v>0</v>
      </c>
      <c r="DB213">
        <v>0</v>
      </c>
      <c r="DC213">
        <v>0</v>
      </c>
      <c r="DD213" t="s">
        <v>35</v>
      </c>
      <c r="DE213">
        <v>0</v>
      </c>
      <c r="DF213">
        <v>0</v>
      </c>
      <c r="DG213">
        <v>0</v>
      </c>
      <c r="DH213">
        <v>0</v>
      </c>
      <c r="DI213" t="s">
        <v>35</v>
      </c>
      <c r="DJ213">
        <v>0</v>
      </c>
      <c r="DK213">
        <v>0</v>
      </c>
      <c r="DL213">
        <v>0</v>
      </c>
      <c r="DM213">
        <v>0</v>
      </c>
      <c r="DN213">
        <v>0</v>
      </c>
      <c r="DO213">
        <v>0</v>
      </c>
      <c r="DP213" t="s">
        <v>35</v>
      </c>
      <c r="DQ213">
        <v>0</v>
      </c>
      <c r="DR213" t="s">
        <v>35</v>
      </c>
      <c r="DS213">
        <v>0</v>
      </c>
      <c r="DT213" t="s">
        <v>35</v>
      </c>
      <c r="DU213">
        <v>0</v>
      </c>
      <c r="DV213">
        <v>0</v>
      </c>
      <c r="DW213">
        <v>0</v>
      </c>
      <c r="DX213" t="s">
        <v>35</v>
      </c>
      <c r="DY213">
        <v>0</v>
      </c>
      <c r="DZ213">
        <v>0</v>
      </c>
      <c r="EA213">
        <v>0</v>
      </c>
      <c r="EB213">
        <v>0</v>
      </c>
      <c r="EC213">
        <v>0</v>
      </c>
      <c r="ED213">
        <v>0</v>
      </c>
      <c r="EE213">
        <v>0</v>
      </c>
      <c r="EF213">
        <v>0</v>
      </c>
      <c r="EG213">
        <v>0</v>
      </c>
      <c r="EH213">
        <v>0</v>
      </c>
      <c r="EI213">
        <v>0</v>
      </c>
      <c r="EJ213">
        <v>0</v>
      </c>
      <c r="EK213">
        <v>0</v>
      </c>
      <c r="EL213">
        <v>0</v>
      </c>
      <c r="EM213">
        <v>0</v>
      </c>
      <c r="EN213">
        <v>0</v>
      </c>
      <c r="EO213" t="s">
        <v>35</v>
      </c>
      <c r="EP213" t="s">
        <v>35</v>
      </c>
      <c r="EQ213" t="s">
        <v>35</v>
      </c>
      <c r="ER213">
        <v>0</v>
      </c>
      <c r="ES213">
        <v>0</v>
      </c>
      <c r="ET213">
        <v>0</v>
      </c>
      <c r="EU213">
        <v>0</v>
      </c>
      <c r="EV213">
        <v>0</v>
      </c>
      <c r="EW213">
        <v>0</v>
      </c>
      <c r="EX213">
        <v>0</v>
      </c>
      <c r="EY213" t="s">
        <v>35</v>
      </c>
      <c r="EZ213" t="s">
        <v>31</v>
      </c>
      <c r="FA213" t="s">
        <v>31</v>
      </c>
      <c r="FB213" t="s">
        <v>31</v>
      </c>
      <c r="FC213" t="s">
        <v>31</v>
      </c>
      <c r="FD213" t="s">
        <v>31</v>
      </c>
      <c r="FE213" t="s">
        <v>31</v>
      </c>
      <c r="FF213" t="s">
        <v>31</v>
      </c>
      <c r="FG213" t="s">
        <v>31</v>
      </c>
      <c r="FH213" t="s">
        <v>31</v>
      </c>
      <c r="FI213" t="s">
        <v>31</v>
      </c>
    </row>
    <row r="214" spans="1:165" x14ac:dyDescent="0.25">
      <c r="A214">
        <v>19</v>
      </c>
      <c r="B214" t="s">
        <v>151</v>
      </c>
      <c r="C214">
        <v>7.6399999999999996E-2</v>
      </c>
      <c r="D214">
        <v>0.15079999999999999</v>
      </c>
      <c r="E214">
        <v>6.8199999999999997E-2</v>
      </c>
      <c r="F214">
        <v>2.06E-2</v>
      </c>
      <c r="G214">
        <v>6.1800000000000001E-2</v>
      </c>
      <c r="H214">
        <v>5.7200000000000001E-2</v>
      </c>
      <c r="I214">
        <v>4.2000000000000003E-2</v>
      </c>
      <c r="J214">
        <v>6.8000000000000005E-2</v>
      </c>
      <c r="K214">
        <v>0.11600000000000001</v>
      </c>
      <c r="L214">
        <v>6.1899999999999997E-2</v>
      </c>
      <c r="M214">
        <v>7.9699999999999993E-2</v>
      </c>
      <c r="N214">
        <v>4.87E-2</v>
      </c>
      <c r="O214" t="s">
        <v>35</v>
      </c>
      <c r="P214">
        <v>6.8400000000000002E-2</v>
      </c>
      <c r="Q214">
        <v>1.4500000000000001E-2</v>
      </c>
      <c r="R214">
        <v>0.17549999999999999</v>
      </c>
      <c r="S214">
        <v>0.23749999999999999</v>
      </c>
      <c r="T214">
        <v>8.43E-2</v>
      </c>
      <c r="U214">
        <v>7.1999999999999995E-2</v>
      </c>
      <c r="V214">
        <v>5.8900000000000001E-2</v>
      </c>
      <c r="W214">
        <v>8.3900000000000002E-2</v>
      </c>
      <c r="X214">
        <v>7.9899999999999999E-2</v>
      </c>
      <c r="Y214">
        <v>4.7600000000000003E-2</v>
      </c>
      <c r="Z214">
        <v>0.16259999999999999</v>
      </c>
      <c r="AA214" t="s">
        <v>35</v>
      </c>
      <c r="AB214" t="s">
        <v>35</v>
      </c>
      <c r="AC214" t="s">
        <v>35</v>
      </c>
      <c r="AD214" t="s">
        <v>35</v>
      </c>
      <c r="AE214">
        <v>1.49E-2</v>
      </c>
      <c r="AF214">
        <v>0.1386</v>
      </c>
      <c r="AG214">
        <v>9.5600000000000004E-2</v>
      </c>
      <c r="AH214">
        <v>3.0800000000000001E-2</v>
      </c>
      <c r="AI214">
        <v>6.2E-2</v>
      </c>
      <c r="AJ214">
        <v>0.1191</v>
      </c>
      <c r="AK214">
        <v>0.16070000000000001</v>
      </c>
      <c r="AL214">
        <v>7.3800000000000004E-2</v>
      </c>
      <c r="AM214">
        <v>0.10920000000000001</v>
      </c>
      <c r="AN214">
        <v>4.6600000000000003E-2</v>
      </c>
      <c r="AO214">
        <v>6.3500000000000001E-2</v>
      </c>
      <c r="AP214">
        <v>0.1104</v>
      </c>
      <c r="AQ214">
        <v>5.9299999999999999E-2</v>
      </c>
      <c r="AR214">
        <v>4.4299999999999999E-2</v>
      </c>
      <c r="AS214" t="s">
        <v>35</v>
      </c>
      <c r="AT214">
        <v>2.4799999999999999E-2</v>
      </c>
      <c r="AU214">
        <v>1.1299999999999999E-2</v>
      </c>
      <c r="AV214">
        <v>9.2499999999999999E-2</v>
      </c>
      <c r="AW214">
        <v>7.22E-2</v>
      </c>
      <c r="AX214">
        <v>8.2600000000000007E-2</v>
      </c>
      <c r="AY214">
        <v>0.2278</v>
      </c>
      <c r="AZ214">
        <v>4.6800000000000001E-2</v>
      </c>
      <c r="BA214">
        <v>0.14119999999999999</v>
      </c>
      <c r="BB214">
        <v>0.1216</v>
      </c>
      <c r="BC214">
        <v>4.4699999999999997E-2</v>
      </c>
      <c r="BD214">
        <v>0.1109</v>
      </c>
      <c r="BE214">
        <v>0.10290000000000001</v>
      </c>
      <c r="BF214">
        <v>9.4700000000000006E-2</v>
      </c>
      <c r="BG214">
        <v>4.8399999999999999E-2</v>
      </c>
      <c r="BH214">
        <v>0.1444</v>
      </c>
      <c r="BI214">
        <v>3.1199999999999999E-2</v>
      </c>
      <c r="BJ214">
        <v>4.0099999999999997E-2</v>
      </c>
      <c r="BK214">
        <v>5.74E-2</v>
      </c>
      <c r="BL214">
        <v>1.54E-2</v>
      </c>
      <c r="BM214">
        <v>1.12E-2</v>
      </c>
      <c r="BN214" t="s">
        <v>35</v>
      </c>
      <c r="BO214">
        <v>5.7299999999999997E-2</v>
      </c>
      <c r="BP214">
        <v>5.9499999999999997E-2</v>
      </c>
      <c r="BQ214">
        <v>6.3799999999999996E-2</v>
      </c>
      <c r="BR214">
        <v>1.4999999999999999E-2</v>
      </c>
      <c r="BS214">
        <v>0.1056</v>
      </c>
      <c r="BT214">
        <v>6.8099999999999994E-2</v>
      </c>
      <c r="BU214">
        <v>5.4199999999999998E-2</v>
      </c>
      <c r="BV214">
        <v>0.13189999999999999</v>
      </c>
      <c r="BW214">
        <v>0.1353</v>
      </c>
      <c r="BX214">
        <v>0.1547</v>
      </c>
      <c r="BY214">
        <v>3.04E-2</v>
      </c>
      <c r="BZ214">
        <v>4.1200000000000001E-2</v>
      </c>
      <c r="CA214" t="s">
        <v>35</v>
      </c>
      <c r="CB214">
        <v>1.83E-2</v>
      </c>
      <c r="CC214" t="s">
        <v>35</v>
      </c>
      <c r="CD214">
        <v>1.6400000000000001E-2</v>
      </c>
      <c r="CE214">
        <v>3.04E-2</v>
      </c>
      <c r="CF214">
        <v>2.53E-2</v>
      </c>
      <c r="CG214">
        <v>3.85E-2</v>
      </c>
      <c r="CH214">
        <v>2.8299999999999999E-2</v>
      </c>
      <c r="CI214">
        <v>0.1045</v>
      </c>
      <c r="CJ214">
        <v>7.6700000000000004E-2</v>
      </c>
      <c r="CK214">
        <v>3.4000000000000002E-2</v>
      </c>
      <c r="CL214">
        <v>5.6500000000000002E-2</v>
      </c>
      <c r="CM214">
        <v>0.17030000000000001</v>
      </c>
      <c r="CN214">
        <v>0.114</v>
      </c>
      <c r="CO214">
        <v>0.17510000000000001</v>
      </c>
      <c r="CP214">
        <v>0.26979999999999998</v>
      </c>
      <c r="CQ214">
        <v>0.12</v>
      </c>
      <c r="CR214">
        <v>0.16869999999999999</v>
      </c>
      <c r="CS214">
        <v>2.3400000000000001E-2</v>
      </c>
      <c r="CT214">
        <v>7.1900000000000006E-2</v>
      </c>
      <c r="CU214" t="s">
        <v>35</v>
      </c>
      <c r="CV214">
        <v>3.3300000000000003E-2</v>
      </c>
      <c r="CW214">
        <v>2.4E-2</v>
      </c>
      <c r="CX214">
        <v>1.61E-2</v>
      </c>
      <c r="CY214">
        <v>8.5300000000000001E-2</v>
      </c>
      <c r="CZ214">
        <v>5.6000000000000001E-2</v>
      </c>
      <c r="DA214">
        <v>2.3599999999999999E-2</v>
      </c>
      <c r="DB214">
        <v>6.7599999999999993E-2</v>
      </c>
      <c r="DC214">
        <v>7.0099999999999996E-2</v>
      </c>
      <c r="DD214">
        <v>6.4100000000000004E-2</v>
      </c>
      <c r="DE214">
        <v>5.8700000000000002E-2</v>
      </c>
      <c r="DF214">
        <v>5.2200000000000003E-2</v>
      </c>
      <c r="DG214">
        <v>4.87E-2</v>
      </c>
      <c r="DH214">
        <v>3.27E-2</v>
      </c>
      <c r="DI214">
        <v>6.9900000000000004E-2</v>
      </c>
      <c r="DJ214">
        <v>9.7600000000000006E-2</v>
      </c>
      <c r="DK214">
        <v>3.3000000000000002E-2</v>
      </c>
      <c r="DL214">
        <v>0.15140000000000001</v>
      </c>
      <c r="DM214">
        <v>0.14949999999999999</v>
      </c>
      <c r="DN214">
        <v>0.1234</v>
      </c>
      <c r="DO214">
        <v>4.24E-2</v>
      </c>
      <c r="DP214">
        <v>6.0699999999999997E-2</v>
      </c>
      <c r="DQ214">
        <v>0.1048</v>
      </c>
      <c r="DR214">
        <v>0.1837</v>
      </c>
      <c r="DS214">
        <v>1.24E-2</v>
      </c>
      <c r="DT214">
        <v>3.44E-2</v>
      </c>
      <c r="DU214" t="s">
        <v>35</v>
      </c>
      <c r="DV214">
        <v>1.38E-2</v>
      </c>
      <c r="DW214">
        <v>0.12870000000000001</v>
      </c>
      <c r="DX214">
        <v>7.9399999999999998E-2</v>
      </c>
      <c r="DY214">
        <v>4.2900000000000001E-2</v>
      </c>
      <c r="DZ214">
        <v>0.1343</v>
      </c>
      <c r="EA214">
        <v>0.1027</v>
      </c>
      <c r="EB214">
        <v>6.1899999999999997E-2</v>
      </c>
      <c r="EC214">
        <v>9.06E-2</v>
      </c>
      <c r="ED214">
        <v>4.6699999999999998E-2</v>
      </c>
      <c r="EE214">
        <v>0.24979999999999999</v>
      </c>
      <c r="EF214" t="s">
        <v>35</v>
      </c>
      <c r="EG214">
        <v>1.8599999999999998E-2</v>
      </c>
      <c r="EH214">
        <v>0.1134</v>
      </c>
      <c r="EI214">
        <v>5.6000000000000001E-2</v>
      </c>
      <c r="EJ214">
        <v>3.1800000000000002E-2</v>
      </c>
      <c r="EK214">
        <v>7.9100000000000004E-2</v>
      </c>
      <c r="EL214">
        <v>2.98E-2</v>
      </c>
      <c r="EM214">
        <v>4.4400000000000002E-2</v>
      </c>
      <c r="EN214">
        <v>0.1084</v>
      </c>
      <c r="EO214">
        <v>9.3299999999999994E-2</v>
      </c>
      <c r="EP214">
        <v>2.35E-2</v>
      </c>
      <c r="EQ214">
        <v>5.9799999999999999E-2</v>
      </c>
      <c r="ER214">
        <v>7.9699999999999993E-2</v>
      </c>
      <c r="ES214">
        <v>8.5099999999999995E-2</v>
      </c>
      <c r="ET214">
        <v>4.0399999999999998E-2</v>
      </c>
      <c r="EU214">
        <v>0.24740000000000001</v>
      </c>
      <c r="EV214">
        <v>0.1484</v>
      </c>
      <c r="EW214">
        <v>0.15579999999999999</v>
      </c>
      <c r="EX214">
        <v>6.4799999999999996E-2</v>
      </c>
      <c r="EY214">
        <v>0.12239999999999999</v>
      </c>
      <c r="EZ214" t="s">
        <v>31</v>
      </c>
      <c r="FA214" t="s">
        <v>31</v>
      </c>
      <c r="FB214" t="s">
        <v>31</v>
      </c>
      <c r="FC214" t="s">
        <v>31</v>
      </c>
      <c r="FD214" t="s">
        <v>31</v>
      </c>
      <c r="FE214" t="s">
        <v>31</v>
      </c>
      <c r="FF214" t="s">
        <v>31</v>
      </c>
      <c r="FG214" t="s">
        <v>31</v>
      </c>
      <c r="FH214" t="s">
        <v>31</v>
      </c>
      <c r="FI214" t="s">
        <v>31</v>
      </c>
    </row>
    <row r="215" spans="1:165" x14ac:dyDescent="0.25">
      <c r="A215">
        <v>20</v>
      </c>
      <c r="B215" t="s">
        <v>154</v>
      </c>
      <c r="C215">
        <v>4.1300000000000003E-2</v>
      </c>
      <c r="D215">
        <v>7.8899999999999998E-2</v>
      </c>
      <c r="E215">
        <v>3.6200000000000003E-2</v>
      </c>
      <c r="F215">
        <v>9.4000000000000004E-3</v>
      </c>
      <c r="G215">
        <v>3.4799999999999998E-2</v>
      </c>
      <c r="H215">
        <v>3.61E-2</v>
      </c>
      <c r="I215">
        <v>2.2599999999999999E-2</v>
      </c>
      <c r="J215">
        <v>3.6299999999999999E-2</v>
      </c>
      <c r="K215">
        <v>5.1799999999999999E-2</v>
      </c>
      <c r="L215">
        <v>3.2000000000000001E-2</v>
      </c>
      <c r="M215">
        <v>4.8899999999999999E-2</v>
      </c>
      <c r="N215">
        <v>3.5400000000000001E-2</v>
      </c>
      <c r="O215" t="s">
        <v>35</v>
      </c>
      <c r="P215">
        <v>2.6499999999999999E-2</v>
      </c>
      <c r="Q215">
        <v>5.7999999999999996E-3</v>
      </c>
      <c r="R215">
        <v>8.7800000000000003E-2</v>
      </c>
      <c r="S215">
        <v>0.1497</v>
      </c>
      <c r="T215">
        <v>6.3399999999999998E-2</v>
      </c>
      <c r="U215">
        <v>5.8200000000000002E-2</v>
      </c>
      <c r="V215">
        <v>3.78E-2</v>
      </c>
      <c r="W215">
        <v>2.1000000000000001E-2</v>
      </c>
      <c r="X215">
        <v>2.0299999999999999E-2</v>
      </c>
      <c r="Y215">
        <v>3.5299999999999998E-2</v>
      </c>
      <c r="Z215">
        <v>3.4599999999999999E-2</v>
      </c>
      <c r="AA215" t="s">
        <v>35</v>
      </c>
      <c r="AB215">
        <v>0</v>
      </c>
      <c r="AC215">
        <v>0</v>
      </c>
      <c r="AD215" t="s">
        <v>35</v>
      </c>
      <c r="AE215">
        <v>0.01</v>
      </c>
      <c r="AF215">
        <v>9.4100000000000003E-2</v>
      </c>
      <c r="AG215">
        <v>7.5700000000000003E-2</v>
      </c>
      <c r="AH215">
        <v>1.44E-2</v>
      </c>
      <c r="AI215">
        <v>3.5700000000000003E-2</v>
      </c>
      <c r="AJ215">
        <v>6.3600000000000004E-2</v>
      </c>
      <c r="AK215">
        <v>9.8299999999999998E-2</v>
      </c>
      <c r="AL215">
        <v>1.9599999999999999E-2</v>
      </c>
      <c r="AM215">
        <v>3.5400000000000001E-2</v>
      </c>
      <c r="AN215">
        <v>3.1099999999999999E-2</v>
      </c>
      <c r="AO215">
        <v>5.21E-2</v>
      </c>
      <c r="AP215">
        <v>3.3799999999999997E-2</v>
      </c>
      <c r="AQ215">
        <v>3.3099999999999997E-2</v>
      </c>
      <c r="AR215">
        <v>3.4099999999999998E-2</v>
      </c>
      <c r="AS215" t="s">
        <v>35</v>
      </c>
      <c r="AT215" t="s">
        <v>36</v>
      </c>
      <c r="AU215">
        <v>6.6E-3</v>
      </c>
      <c r="AV215">
        <v>8.09E-2</v>
      </c>
      <c r="AW215">
        <v>3.1099999999999999E-2</v>
      </c>
      <c r="AX215">
        <v>6.2E-2</v>
      </c>
      <c r="AY215">
        <v>0.1103</v>
      </c>
      <c r="AZ215">
        <v>1.38E-2</v>
      </c>
      <c r="BA215">
        <v>6.7799999999999999E-2</v>
      </c>
      <c r="BB215">
        <v>6.13E-2</v>
      </c>
      <c r="BC215">
        <v>2.3599999999999999E-2</v>
      </c>
      <c r="BD215">
        <v>7.6399999999999996E-2</v>
      </c>
      <c r="BE215">
        <v>0.04</v>
      </c>
      <c r="BF215">
        <v>5.21E-2</v>
      </c>
      <c r="BG215">
        <v>3.1300000000000001E-2</v>
      </c>
      <c r="BH215">
        <v>0.1278</v>
      </c>
      <c r="BI215">
        <v>1.5800000000000002E-2</v>
      </c>
      <c r="BJ215">
        <v>2.4199999999999999E-2</v>
      </c>
      <c r="BK215">
        <v>4.9200000000000001E-2</v>
      </c>
      <c r="BL215">
        <v>6.1000000000000004E-3</v>
      </c>
      <c r="BM215" t="s">
        <v>35</v>
      </c>
      <c r="BN215" t="s">
        <v>35</v>
      </c>
      <c r="BO215" t="s">
        <v>35</v>
      </c>
      <c r="BP215">
        <v>3.7400000000000003E-2</v>
      </c>
      <c r="BQ215">
        <v>3.04E-2</v>
      </c>
      <c r="BR215">
        <v>1.1599999999999999E-2</v>
      </c>
      <c r="BS215">
        <v>5.5500000000000001E-2</v>
      </c>
      <c r="BT215">
        <v>2.5899999999999999E-2</v>
      </c>
      <c r="BU215">
        <v>3.9199999999999999E-2</v>
      </c>
      <c r="BV215">
        <v>7.0599999999999996E-2</v>
      </c>
      <c r="BW215">
        <v>0.1041</v>
      </c>
      <c r="BX215">
        <v>9.8100000000000007E-2</v>
      </c>
      <c r="BY215">
        <v>2.2499999999999999E-2</v>
      </c>
      <c r="BZ215">
        <v>3.15E-2</v>
      </c>
      <c r="CA215" t="s">
        <v>35</v>
      </c>
      <c r="CB215" t="s">
        <v>35</v>
      </c>
      <c r="CC215" t="s">
        <v>35</v>
      </c>
      <c r="CD215">
        <v>1.09E-2</v>
      </c>
      <c r="CE215">
        <v>1.77E-2</v>
      </c>
      <c r="CF215" t="s">
        <v>35</v>
      </c>
      <c r="CG215">
        <v>2.46E-2</v>
      </c>
      <c r="CH215">
        <v>2.52E-2</v>
      </c>
      <c r="CI215">
        <v>6.8500000000000005E-2</v>
      </c>
      <c r="CJ215">
        <v>5.5500000000000001E-2</v>
      </c>
      <c r="CK215">
        <v>1.46E-2</v>
      </c>
      <c r="CL215">
        <v>2.9000000000000001E-2</v>
      </c>
      <c r="CM215">
        <v>9.6699999999999994E-2</v>
      </c>
      <c r="CN215">
        <v>6.1800000000000001E-2</v>
      </c>
      <c r="CO215">
        <v>0.12429999999999999</v>
      </c>
      <c r="CP215">
        <v>0.254</v>
      </c>
      <c r="CQ215">
        <v>7.6899999999999996E-2</v>
      </c>
      <c r="CR215">
        <v>0.1055</v>
      </c>
      <c r="CS215">
        <v>6.7000000000000002E-3</v>
      </c>
      <c r="CT215">
        <v>0.04</v>
      </c>
      <c r="CU215">
        <v>0</v>
      </c>
      <c r="CV215" t="s">
        <v>35</v>
      </c>
      <c r="CW215">
        <v>1.6E-2</v>
      </c>
      <c r="CX215">
        <v>9.2999999999999992E-3</v>
      </c>
      <c r="CY215">
        <v>4.2700000000000002E-2</v>
      </c>
      <c r="CZ215">
        <v>3.56E-2</v>
      </c>
      <c r="DA215">
        <v>1.4500000000000001E-2</v>
      </c>
      <c r="DB215">
        <v>5.6000000000000001E-2</v>
      </c>
      <c r="DC215">
        <v>3.3700000000000001E-2</v>
      </c>
      <c r="DD215">
        <v>3.32E-2</v>
      </c>
      <c r="DE215">
        <v>4.2700000000000002E-2</v>
      </c>
      <c r="DF215">
        <v>2.93E-2</v>
      </c>
      <c r="DG215">
        <v>1.34E-2</v>
      </c>
      <c r="DH215">
        <v>2.18E-2</v>
      </c>
      <c r="DI215">
        <v>3.0200000000000001E-2</v>
      </c>
      <c r="DJ215">
        <v>3.5200000000000002E-2</v>
      </c>
      <c r="DK215">
        <v>1.6500000000000001E-2</v>
      </c>
      <c r="DL215">
        <v>0.1002</v>
      </c>
      <c r="DM215">
        <v>5.1700000000000003E-2</v>
      </c>
      <c r="DN215">
        <v>3.6200000000000003E-2</v>
      </c>
      <c r="DO215">
        <v>9.1999999999999998E-3</v>
      </c>
      <c r="DP215">
        <v>4.1700000000000001E-2</v>
      </c>
      <c r="DQ215">
        <v>7.5899999999999995E-2</v>
      </c>
      <c r="DR215">
        <v>9.4899999999999998E-2</v>
      </c>
      <c r="DS215">
        <v>8.0000000000000002E-3</v>
      </c>
      <c r="DT215">
        <v>2.29E-2</v>
      </c>
      <c r="DU215">
        <v>0</v>
      </c>
      <c r="DV215" t="s">
        <v>35</v>
      </c>
      <c r="DW215">
        <v>0.115</v>
      </c>
      <c r="DX215">
        <v>4.8099999999999997E-2</v>
      </c>
      <c r="DY215" t="s">
        <v>35</v>
      </c>
      <c r="DZ215">
        <v>9.98E-2</v>
      </c>
      <c r="EA215">
        <v>3.73E-2</v>
      </c>
      <c r="EB215">
        <v>2.7099999999999999E-2</v>
      </c>
      <c r="EC215">
        <v>5.1400000000000001E-2</v>
      </c>
      <c r="ED215">
        <v>2.8000000000000001E-2</v>
      </c>
      <c r="EE215">
        <v>5.8200000000000002E-2</v>
      </c>
      <c r="EF215" t="s">
        <v>35</v>
      </c>
      <c r="EG215">
        <v>1.5599999999999999E-2</v>
      </c>
      <c r="EH215">
        <v>7.7700000000000005E-2</v>
      </c>
      <c r="EI215">
        <v>1.8200000000000001E-2</v>
      </c>
      <c r="EJ215">
        <v>5.4999999999999997E-3</v>
      </c>
      <c r="EK215">
        <v>3.39E-2</v>
      </c>
      <c r="EL215">
        <v>1.6E-2</v>
      </c>
      <c r="EM215">
        <v>2.07E-2</v>
      </c>
      <c r="EN215">
        <v>5.2400000000000002E-2</v>
      </c>
      <c r="EO215">
        <v>3.6700000000000003E-2</v>
      </c>
      <c r="EP215">
        <v>1.8100000000000002E-2</v>
      </c>
      <c r="EQ215">
        <v>4.7600000000000003E-2</v>
      </c>
      <c r="ER215">
        <v>6.1600000000000002E-2</v>
      </c>
      <c r="ES215">
        <v>4.1599999999999998E-2</v>
      </c>
      <c r="ET215">
        <v>1.66E-2</v>
      </c>
      <c r="EU215">
        <v>0.17530000000000001</v>
      </c>
      <c r="EV215">
        <v>7.8600000000000003E-2</v>
      </c>
      <c r="EW215">
        <v>0.1293</v>
      </c>
      <c r="EX215">
        <v>4.48E-2</v>
      </c>
      <c r="EY215">
        <v>4.4699999999999997E-2</v>
      </c>
      <c r="EZ215" t="s">
        <v>31</v>
      </c>
      <c r="FA215" t="s">
        <v>31</v>
      </c>
      <c r="FB215" t="s">
        <v>31</v>
      </c>
      <c r="FC215" t="s">
        <v>31</v>
      </c>
      <c r="FD215" t="s">
        <v>31</v>
      </c>
      <c r="FE215" t="s">
        <v>31</v>
      </c>
      <c r="FF215" t="s">
        <v>31</v>
      </c>
      <c r="FG215" t="s">
        <v>31</v>
      </c>
      <c r="FH215" t="s">
        <v>31</v>
      </c>
      <c r="FI215" t="s">
        <v>31</v>
      </c>
    </row>
    <row r="216" spans="1:165" x14ac:dyDescent="0.25">
      <c r="A216">
        <v>21</v>
      </c>
      <c r="B216" t="s">
        <v>157</v>
      </c>
      <c r="C216">
        <v>3.4500000000000003E-2</v>
      </c>
      <c r="D216">
        <v>7.1499999999999994E-2</v>
      </c>
      <c r="E216">
        <v>3.1399999999999997E-2</v>
      </c>
      <c r="F216">
        <v>1.0999999999999999E-2</v>
      </c>
      <c r="G216">
        <v>2.64E-2</v>
      </c>
      <c r="H216">
        <v>0.02</v>
      </c>
      <c r="I216">
        <v>1.9199999999999998E-2</v>
      </c>
      <c r="J216">
        <v>3.15E-2</v>
      </c>
      <c r="K216">
        <v>6.3600000000000004E-2</v>
      </c>
      <c r="L216">
        <v>2.9100000000000001E-2</v>
      </c>
      <c r="M216">
        <v>0.03</v>
      </c>
      <c r="N216">
        <v>1.3299999999999999E-2</v>
      </c>
      <c r="O216">
        <v>0</v>
      </c>
      <c r="P216">
        <v>4.19E-2</v>
      </c>
      <c r="Q216">
        <v>8.6999999999999994E-3</v>
      </c>
      <c r="R216">
        <v>8.7800000000000003E-2</v>
      </c>
      <c r="S216">
        <v>8.7800000000000003E-2</v>
      </c>
      <c r="T216">
        <v>2.0899999999999998E-2</v>
      </c>
      <c r="U216" t="s">
        <v>35</v>
      </c>
      <c r="V216">
        <v>2.12E-2</v>
      </c>
      <c r="W216">
        <v>6.3E-2</v>
      </c>
      <c r="X216">
        <v>5.96E-2</v>
      </c>
      <c r="Y216">
        <v>1.0699999999999999E-2</v>
      </c>
      <c r="Z216">
        <v>0.128</v>
      </c>
      <c r="AA216" t="s">
        <v>35</v>
      </c>
      <c r="AB216" t="s">
        <v>35</v>
      </c>
      <c r="AC216" t="s">
        <v>35</v>
      </c>
      <c r="AD216" t="s">
        <v>35</v>
      </c>
      <c r="AE216" t="s">
        <v>35</v>
      </c>
      <c r="AF216">
        <v>4.4600000000000001E-2</v>
      </c>
      <c r="AG216">
        <v>1.9099999999999999E-2</v>
      </c>
      <c r="AH216">
        <v>1.6400000000000001E-2</v>
      </c>
      <c r="AI216">
        <v>2.5499999999999998E-2</v>
      </c>
      <c r="AJ216">
        <v>5.3800000000000001E-2</v>
      </c>
      <c r="AK216">
        <v>6.1100000000000002E-2</v>
      </c>
      <c r="AL216">
        <v>5.3100000000000001E-2</v>
      </c>
      <c r="AM216">
        <v>7.3800000000000004E-2</v>
      </c>
      <c r="AN216">
        <v>1.47E-2</v>
      </c>
      <c r="AO216">
        <v>1.14E-2</v>
      </c>
      <c r="AP216">
        <v>7.6100000000000001E-2</v>
      </c>
      <c r="AQ216">
        <v>2.6200000000000001E-2</v>
      </c>
      <c r="AR216">
        <v>9.7000000000000003E-3</v>
      </c>
      <c r="AS216" t="s">
        <v>35</v>
      </c>
      <c r="AT216">
        <v>0.02</v>
      </c>
      <c r="AU216" t="s">
        <v>35</v>
      </c>
      <c r="AV216" t="s">
        <v>35</v>
      </c>
      <c r="AW216">
        <v>4.07E-2</v>
      </c>
      <c r="AX216" t="s">
        <v>35</v>
      </c>
      <c r="AY216">
        <v>0.11749999999999999</v>
      </c>
      <c r="AZ216">
        <v>3.3000000000000002E-2</v>
      </c>
      <c r="BA216">
        <v>7.3400000000000007E-2</v>
      </c>
      <c r="BB216">
        <v>5.8299999999999998E-2</v>
      </c>
      <c r="BC216">
        <v>2.1100000000000001E-2</v>
      </c>
      <c r="BD216">
        <v>3.3599999999999998E-2</v>
      </c>
      <c r="BE216">
        <v>0.06</v>
      </c>
      <c r="BF216">
        <v>4.1200000000000001E-2</v>
      </c>
      <c r="BG216">
        <v>1.7100000000000001E-2</v>
      </c>
      <c r="BH216" t="s">
        <v>35</v>
      </c>
      <c r="BI216">
        <v>1.54E-2</v>
      </c>
      <c r="BJ216">
        <v>1.4800000000000001E-2</v>
      </c>
      <c r="BK216" t="s">
        <v>35</v>
      </c>
      <c r="BL216">
        <v>9.1999999999999998E-3</v>
      </c>
      <c r="BM216">
        <v>8.3999999999999995E-3</v>
      </c>
      <c r="BN216" t="s">
        <v>35</v>
      </c>
      <c r="BO216" t="s">
        <v>35</v>
      </c>
      <c r="BP216">
        <v>2.0400000000000001E-2</v>
      </c>
      <c r="BQ216">
        <v>3.1399999999999997E-2</v>
      </c>
      <c r="BR216" t="s">
        <v>35</v>
      </c>
      <c r="BS216">
        <v>4.7300000000000002E-2</v>
      </c>
      <c r="BT216">
        <v>4.2200000000000001E-2</v>
      </c>
      <c r="BU216">
        <v>8.9999999999999993E-3</v>
      </c>
      <c r="BV216">
        <v>6.13E-2</v>
      </c>
      <c r="BW216">
        <v>3.1E-2</v>
      </c>
      <c r="BX216">
        <v>5.4800000000000001E-2</v>
      </c>
      <c r="BY216">
        <v>7.7999999999999996E-3</v>
      </c>
      <c r="BZ216">
        <v>9.7000000000000003E-3</v>
      </c>
      <c r="CA216" t="s">
        <v>35</v>
      </c>
      <c r="CB216">
        <v>9.7999999999999997E-3</v>
      </c>
      <c r="CC216" t="s">
        <v>35</v>
      </c>
      <c r="CD216" t="s">
        <v>36</v>
      </c>
      <c r="CE216" t="s">
        <v>35</v>
      </c>
      <c r="CF216" t="s">
        <v>35</v>
      </c>
      <c r="CG216">
        <v>1.34E-2</v>
      </c>
      <c r="CH216" t="s">
        <v>35</v>
      </c>
      <c r="CI216">
        <v>3.4200000000000001E-2</v>
      </c>
      <c r="CJ216">
        <v>1.89E-2</v>
      </c>
      <c r="CK216">
        <v>1.95E-2</v>
      </c>
      <c r="CL216">
        <v>2.75E-2</v>
      </c>
      <c r="CM216">
        <v>7.1999999999999995E-2</v>
      </c>
      <c r="CN216">
        <v>5.11E-2</v>
      </c>
      <c r="CO216">
        <v>4.5199999999999997E-2</v>
      </c>
      <c r="CP216" t="s">
        <v>35</v>
      </c>
      <c r="CQ216">
        <v>4.3099999999999999E-2</v>
      </c>
      <c r="CR216">
        <v>6.1899999999999997E-2</v>
      </c>
      <c r="CS216">
        <v>1.67E-2</v>
      </c>
      <c r="CT216">
        <v>3.15E-2</v>
      </c>
      <c r="CU216" t="s">
        <v>35</v>
      </c>
      <c r="CV216">
        <v>3.0200000000000001E-2</v>
      </c>
      <c r="CW216" t="s">
        <v>35</v>
      </c>
      <c r="CX216">
        <v>6.1999999999999998E-3</v>
      </c>
      <c r="CY216">
        <v>3.56E-2</v>
      </c>
      <c r="CZ216">
        <v>1.9900000000000001E-2</v>
      </c>
      <c r="DA216" t="s">
        <v>35</v>
      </c>
      <c r="DB216">
        <v>1.1599999999999999E-2</v>
      </c>
      <c r="DC216">
        <v>3.6299999999999999E-2</v>
      </c>
      <c r="DD216">
        <v>3.09E-2</v>
      </c>
      <c r="DE216">
        <v>1.6E-2</v>
      </c>
      <c r="DF216">
        <v>2.1899999999999999E-2</v>
      </c>
      <c r="DG216">
        <v>3.5299999999999998E-2</v>
      </c>
      <c r="DH216">
        <v>1.09E-2</v>
      </c>
      <c r="DI216">
        <v>3.8600000000000002E-2</v>
      </c>
      <c r="DJ216">
        <v>6.2300000000000001E-2</v>
      </c>
      <c r="DK216">
        <v>1.6500000000000001E-2</v>
      </c>
      <c r="DL216">
        <v>5.1200000000000002E-2</v>
      </c>
      <c r="DM216">
        <v>9.7799999999999998E-2</v>
      </c>
      <c r="DN216">
        <v>8.72E-2</v>
      </c>
      <c r="DO216">
        <v>3.3099999999999997E-2</v>
      </c>
      <c r="DP216">
        <v>1.84E-2</v>
      </c>
      <c r="DQ216">
        <v>2.41E-2</v>
      </c>
      <c r="DR216">
        <v>8.7599999999999997E-2</v>
      </c>
      <c r="DS216" t="s">
        <v>36</v>
      </c>
      <c r="DT216" t="s">
        <v>35</v>
      </c>
      <c r="DU216" t="s">
        <v>35</v>
      </c>
      <c r="DV216">
        <v>9.1999999999999998E-3</v>
      </c>
      <c r="DW216">
        <v>1.1599999999999999E-2</v>
      </c>
      <c r="DX216">
        <v>2.9899999999999999E-2</v>
      </c>
      <c r="DY216" t="s">
        <v>35</v>
      </c>
      <c r="DZ216">
        <v>3.27E-2</v>
      </c>
      <c r="EA216">
        <v>6.4199999999999993E-2</v>
      </c>
      <c r="EB216">
        <v>3.3799999999999997E-2</v>
      </c>
      <c r="EC216">
        <v>3.9199999999999999E-2</v>
      </c>
      <c r="ED216" t="s">
        <v>35</v>
      </c>
      <c r="EE216">
        <v>0.19159999999999999</v>
      </c>
      <c r="EF216" t="s">
        <v>35</v>
      </c>
      <c r="EG216" t="s">
        <v>35</v>
      </c>
      <c r="EH216">
        <v>3.5700000000000003E-2</v>
      </c>
      <c r="EI216">
        <v>3.78E-2</v>
      </c>
      <c r="EJ216">
        <v>2.5499999999999998E-2</v>
      </c>
      <c r="EK216">
        <v>4.5199999999999997E-2</v>
      </c>
      <c r="EL216">
        <v>1.3899999999999999E-2</v>
      </c>
      <c r="EM216">
        <v>2.3699999999999999E-2</v>
      </c>
      <c r="EN216">
        <v>5.2400000000000002E-2</v>
      </c>
      <c r="EO216">
        <v>5.5800000000000002E-2</v>
      </c>
      <c r="EP216" t="s">
        <v>36</v>
      </c>
      <c r="EQ216">
        <v>7.9000000000000008E-3</v>
      </c>
      <c r="ER216" t="s">
        <v>35</v>
      </c>
      <c r="ES216">
        <v>4.36E-2</v>
      </c>
      <c r="ET216">
        <v>2.3800000000000002E-2</v>
      </c>
      <c r="EU216">
        <v>7.22E-2</v>
      </c>
      <c r="EV216">
        <v>6.9900000000000004E-2</v>
      </c>
      <c r="EW216">
        <v>2.64E-2</v>
      </c>
      <c r="EX216">
        <v>1.6400000000000001E-2</v>
      </c>
      <c r="EY216">
        <v>7.7299999999999994E-2</v>
      </c>
      <c r="EZ216" t="s">
        <v>31</v>
      </c>
      <c r="FA216" t="s">
        <v>31</v>
      </c>
      <c r="FB216" t="s">
        <v>31</v>
      </c>
      <c r="FC216" t="s">
        <v>31</v>
      </c>
      <c r="FD216" t="s">
        <v>31</v>
      </c>
      <c r="FE216" t="s">
        <v>31</v>
      </c>
      <c r="FF216" t="s">
        <v>31</v>
      </c>
      <c r="FG216" t="s">
        <v>31</v>
      </c>
      <c r="FH216" t="s">
        <v>31</v>
      </c>
      <c r="FI216" t="s">
        <v>31</v>
      </c>
    </row>
    <row r="217" spans="1:165" x14ac:dyDescent="0.25">
      <c r="A217">
        <v>22</v>
      </c>
      <c r="B217" t="s">
        <v>160</v>
      </c>
      <c r="C217" t="s">
        <v>36</v>
      </c>
      <c r="D217" t="s">
        <v>36</v>
      </c>
      <c r="E217" t="s">
        <v>36</v>
      </c>
      <c r="F217" t="s">
        <v>35</v>
      </c>
      <c r="G217" t="s">
        <v>35</v>
      </c>
      <c r="H217" t="s">
        <v>36</v>
      </c>
      <c r="I217" t="s">
        <v>35</v>
      </c>
      <c r="J217" t="s">
        <v>36</v>
      </c>
      <c r="K217" t="s">
        <v>36</v>
      </c>
      <c r="L217" t="s">
        <v>36</v>
      </c>
      <c r="M217" t="s">
        <v>36</v>
      </c>
      <c r="N217">
        <v>0</v>
      </c>
      <c r="O217">
        <v>0</v>
      </c>
      <c r="P217">
        <v>0</v>
      </c>
      <c r="Q217">
        <v>0</v>
      </c>
      <c r="R217">
        <v>0</v>
      </c>
      <c r="S217">
        <v>0</v>
      </c>
      <c r="T217">
        <v>0</v>
      </c>
      <c r="U217">
        <v>0</v>
      </c>
      <c r="V217">
        <v>0</v>
      </c>
      <c r="W217">
        <v>0</v>
      </c>
      <c r="X217">
        <v>0</v>
      </c>
      <c r="Y217" t="s">
        <v>35</v>
      </c>
      <c r="Z217">
        <v>0</v>
      </c>
      <c r="AA217">
        <v>0</v>
      </c>
      <c r="AB217">
        <v>0</v>
      </c>
      <c r="AC217">
        <v>0</v>
      </c>
      <c r="AD217">
        <v>0</v>
      </c>
      <c r="AE217">
        <v>0</v>
      </c>
      <c r="AF217">
        <v>0</v>
      </c>
      <c r="AG217" t="s">
        <v>35</v>
      </c>
      <c r="AH217">
        <v>0</v>
      </c>
      <c r="AI217" t="s">
        <v>35</v>
      </c>
      <c r="AJ217" t="s">
        <v>35</v>
      </c>
      <c r="AK217" t="s">
        <v>35</v>
      </c>
      <c r="AL217" t="s">
        <v>35</v>
      </c>
      <c r="AM217">
        <v>0</v>
      </c>
      <c r="AN217" t="s">
        <v>35</v>
      </c>
      <c r="AO217">
        <v>0</v>
      </c>
      <c r="AP217" t="s">
        <v>35</v>
      </c>
      <c r="AQ217">
        <v>0</v>
      </c>
      <c r="AR217" t="s">
        <v>35</v>
      </c>
      <c r="AS217">
        <v>0</v>
      </c>
      <c r="AT217">
        <v>0</v>
      </c>
      <c r="AU217" t="s">
        <v>35</v>
      </c>
      <c r="AV217">
        <v>0</v>
      </c>
      <c r="AW217" t="s">
        <v>35</v>
      </c>
      <c r="AX217">
        <v>0</v>
      </c>
      <c r="AY217">
        <v>0</v>
      </c>
      <c r="AZ217">
        <v>0</v>
      </c>
      <c r="BA217">
        <v>0</v>
      </c>
      <c r="BB217" t="s">
        <v>35</v>
      </c>
      <c r="BC217">
        <v>0</v>
      </c>
      <c r="BD217" t="s">
        <v>35</v>
      </c>
      <c r="BE217" t="s">
        <v>35</v>
      </c>
      <c r="BF217" t="s">
        <v>35</v>
      </c>
      <c r="BG217">
        <v>0</v>
      </c>
      <c r="BH217">
        <v>0</v>
      </c>
      <c r="BI217">
        <v>0</v>
      </c>
      <c r="BJ217" t="s">
        <v>35</v>
      </c>
      <c r="BK217">
        <v>0</v>
      </c>
      <c r="BL217">
        <v>0</v>
      </c>
      <c r="BM217">
        <v>0</v>
      </c>
      <c r="BN217">
        <v>0</v>
      </c>
      <c r="BO217" t="s">
        <v>35</v>
      </c>
      <c r="BP217" t="s">
        <v>35</v>
      </c>
      <c r="BQ217" t="s">
        <v>35</v>
      </c>
      <c r="BR217">
        <v>0</v>
      </c>
      <c r="BS217" t="s">
        <v>35</v>
      </c>
      <c r="BT217">
        <v>0</v>
      </c>
      <c r="BU217" t="s">
        <v>35</v>
      </c>
      <c r="BV217">
        <v>0</v>
      </c>
      <c r="BW217" t="s">
        <v>35</v>
      </c>
      <c r="BX217" t="s">
        <v>35</v>
      </c>
      <c r="BY217">
        <v>0</v>
      </c>
      <c r="BZ217">
        <v>0</v>
      </c>
      <c r="CA217">
        <v>0</v>
      </c>
      <c r="CB217" t="s">
        <v>35</v>
      </c>
      <c r="CC217">
        <v>0</v>
      </c>
      <c r="CD217" t="s">
        <v>35</v>
      </c>
      <c r="CE217">
        <v>0</v>
      </c>
      <c r="CF217">
        <v>0</v>
      </c>
      <c r="CG217" t="s">
        <v>35</v>
      </c>
      <c r="CH217">
        <v>0</v>
      </c>
      <c r="CI217" t="s">
        <v>35</v>
      </c>
      <c r="CJ217" t="s">
        <v>35</v>
      </c>
      <c r="CK217">
        <v>0</v>
      </c>
      <c r="CL217">
        <v>0</v>
      </c>
      <c r="CM217" t="s">
        <v>35</v>
      </c>
      <c r="CN217" t="s">
        <v>35</v>
      </c>
      <c r="CO217" t="s">
        <v>35</v>
      </c>
      <c r="CP217">
        <v>0</v>
      </c>
      <c r="CQ217">
        <v>0</v>
      </c>
      <c r="CR217" t="s">
        <v>35</v>
      </c>
      <c r="CS217">
        <v>0</v>
      </c>
      <c r="CT217" t="s">
        <v>35</v>
      </c>
      <c r="CU217">
        <v>0</v>
      </c>
      <c r="CV217">
        <v>0</v>
      </c>
      <c r="CW217">
        <v>0</v>
      </c>
      <c r="CX217" t="s">
        <v>35</v>
      </c>
      <c r="CY217" t="s">
        <v>35</v>
      </c>
      <c r="CZ217" t="s">
        <v>35</v>
      </c>
      <c r="DA217">
        <v>0</v>
      </c>
      <c r="DB217">
        <v>0</v>
      </c>
      <c r="DC217">
        <v>0</v>
      </c>
      <c r="DD217">
        <v>0</v>
      </c>
      <c r="DE217">
        <v>0</v>
      </c>
      <c r="DF217" t="s">
        <v>35</v>
      </c>
      <c r="DG217">
        <v>0</v>
      </c>
      <c r="DH217">
        <v>0</v>
      </c>
      <c r="DI217" t="s">
        <v>35</v>
      </c>
      <c r="DJ217">
        <v>0</v>
      </c>
      <c r="DK217">
        <v>0</v>
      </c>
      <c r="DL217">
        <v>0</v>
      </c>
      <c r="DM217">
        <v>0</v>
      </c>
      <c r="DN217">
        <v>0</v>
      </c>
      <c r="DO217">
        <v>0</v>
      </c>
      <c r="DP217" t="s">
        <v>35</v>
      </c>
      <c r="DQ217" t="s">
        <v>35</v>
      </c>
      <c r="DR217" t="s">
        <v>35</v>
      </c>
      <c r="DS217">
        <v>0</v>
      </c>
      <c r="DT217">
        <v>0</v>
      </c>
      <c r="DU217">
        <v>0</v>
      </c>
      <c r="DV217">
        <v>0</v>
      </c>
      <c r="DW217" t="s">
        <v>35</v>
      </c>
      <c r="DX217" t="s">
        <v>35</v>
      </c>
      <c r="DY217">
        <v>0</v>
      </c>
      <c r="DZ217" t="s">
        <v>35</v>
      </c>
      <c r="EA217" t="s">
        <v>35</v>
      </c>
      <c r="EB217" t="s">
        <v>35</v>
      </c>
      <c r="EC217">
        <v>0</v>
      </c>
      <c r="ED217" t="s">
        <v>35</v>
      </c>
      <c r="EE217">
        <v>0</v>
      </c>
      <c r="EF217">
        <v>0</v>
      </c>
      <c r="EG217">
        <v>0</v>
      </c>
      <c r="EH217">
        <v>0</v>
      </c>
      <c r="EI217">
        <v>0</v>
      </c>
      <c r="EJ217" t="s">
        <v>35</v>
      </c>
      <c r="EK217">
        <v>0</v>
      </c>
      <c r="EL217">
        <v>0</v>
      </c>
      <c r="EM217">
        <v>0</v>
      </c>
      <c r="EN217" t="s">
        <v>35</v>
      </c>
      <c r="EO217" t="s">
        <v>35</v>
      </c>
      <c r="EP217" t="s">
        <v>35</v>
      </c>
      <c r="EQ217" t="s">
        <v>36</v>
      </c>
      <c r="ER217" t="s">
        <v>35</v>
      </c>
      <c r="ES217">
        <v>0</v>
      </c>
      <c r="ET217">
        <v>0</v>
      </c>
      <c r="EU217">
        <v>0</v>
      </c>
      <c r="EV217">
        <v>0</v>
      </c>
      <c r="EW217">
        <v>0</v>
      </c>
      <c r="EX217" t="s">
        <v>36</v>
      </c>
      <c r="EY217" t="s">
        <v>35</v>
      </c>
      <c r="EZ217" t="s">
        <v>31</v>
      </c>
      <c r="FA217" t="s">
        <v>31</v>
      </c>
      <c r="FB217" t="s">
        <v>31</v>
      </c>
      <c r="FC217" t="s">
        <v>31</v>
      </c>
      <c r="FD217" t="s">
        <v>31</v>
      </c>
      <c r="FE217" t="s">
        <v>31</v>
      </c>
      <c r="FF217" t="s">
        <v>31</v>
      </c>
      <c r="FG217" t="s">
        <v>31</v>
      </c>
      <c r="FH217" t="s">
        <v>31</v>
      </c>
      <c r="FI217" t="s">
        <v>31</v>
      </c>
    </row>
    <row r="218" spans="1:165" x14ac:dyDescent="0.25">
      <c r="A218">
        <v>23</v>
      </c>
      <c r="B218" t="s">
        <v>163</v>
      </c>
      <c r="C218">
        <v>9.9000000000000008E-3</v>
      </c>
      <c r="D218">
        <v>1.47E-2</v>
      </c>
      <c r="E218">
        <v>1.21E-2</v>
      </c>
      <c r="F218" t="s">
        <v>36</v>
      </c>
      <c r="G218">
        <v>1.3100000000000001E-2</v>
      </c>
      <c r="H218">
        <v>9.5999999999999992E-3</v>
      </c>
      <c r="I218">
        <v>6.3E-3</v>
      </c>
      <c r="J218">
        <v>6.1999999999999998E-3</v>
      </c>
      <c r="K218">
        <v>1.11E-2</v>
      </c>
      <c r="L218">
        <v>1.04E-2</v>
      </c>
      <c r="M218">
        <v>1.1900000000000001E-2</v>
      </c>
      <c r="N218" t="s">
        <v>35</v>
      </c>
      <c r="O218" t="s">
        <v>35</v>
      </c>
      <c r="P218" t="s">
        <v>35</v>
      </c>
      <c r="Q218" t="s">
        <v>35</v>
      </c>
      <c r="R218">
        <v>1.5900000000000001E-2</v>
      </c>
      <c r="S218">
        <v>3.7900000000000003E-2</v>
      </c>
      <c r="T218">
        <v>7.7000000000000002E-3</v>
      </c>
      <c r="U218" t="s">
        <v>35</v>
      </c>
      <c r="V218">
        <v>1.47E-2</v>
      </c>
      <c r="W218">
        <v>1.4500000000000001E-2</v>
      </c>
      <c r="X218">
        <v>3.3000000000000002E-2</v>
      </c>
      <c r="Y218">
        <v>1.46E-2</v>
      </c>
      <c r="Z218">
        <v>1.01E-2</v>
      </c>
      <c r="AA218" t="s">
        <v>35</v>
      </c>
      <c r="AB218">
        <v>0</v>
      </c>
      <c r="AC218" t="s">
        <v>35</v>
      </c>
      <c r="AD218">
        <v>0</v>
      </c>
      <c r="AE218" t="s">
        <v>35</v>
      </c>
      <c r="AF218">
        <v>2.9700000000000001E-2</v>
      </c>
      <c r="AG218">
        <v>1.2999999999999999E-2</v>
      </c>
      <c r="AH218" t="s">
        <v>35</v>
      </c>
      <c r="AI218">
        <v>1.3599999999999999E-2</v>
      </c>
      <c r="AJ218">
        <v>9.7999999999999997E-3</v>
      </c>
      <c r="AK218">
        <v>3.0499999999999999E-2</v>
      </c>
      <c r="AL218">
        <v>2.1899999999999999E-2</v>
      </c>
      <c r="AM218">
        <v>8.2000000000000007E-3</v>
      </c>
      <c r="AN218">
        <v>5.7000000000000002E-3</v>
      </c>
      <c r="AO218">
        <v>7.6E-3</v>
      </c>
      <c r="AP218">
        <v>1.18E-2</v>
      </c>
      <c r="AQ218">
        <v>1.03E-2</v>
      </c>
      <c r="AR218" t="s">
        <v>36</v>
      </c>
      <c r="AS218">
        <v>0</v>
      </c>
      <c r="AT218">
        <v>6.4000000000000003E-3</v>
      </c>
      <c r="AU218" t="s">
        <v>35</v>
      </c>
      <c r="AV218" t="s">
        <v>35</v>
      </c>
      <c r="AW218">
        <v>9.5999999999999992E-3</v>
      </c>
      <c r="AX218" t="s">
        <v>35</v>
      </c>
      <c r="AY218">
        <v>1.9199999999999998E-2</v>
      </c>
      <c r="AZ218">
        <v>1.7899999999999999E-2</v>
      </c>
      <c r="BA218" t="s">
        <v>35</v>
      </c>
      <c r="BB218">
        <v>1.9099999999999999E-2</v>
      </c>
      <c r="BC218">
        <v>1.12E-2</v>
      </c>
      <c r="BD218">
        <v>9.2999999999999992E-3</v>
      </c>
      <c r="BE218" t="s">
        <v>35</v>
      </c>
      <c r="BF218">
        <v>8.2000000000000007E-3</v>
      </c>
      <c r="BG218">
        <v>1.21E-2</v>
      </c>
      <c r="BH218" t="s">
        <v>35</v>
      </c>
      <c r="BI218" t="s">
        <v>36</v>
      </c>
      <c r="BJ218">
        <v>6.3E-3</v>
      </c>
      <c r="BK218" t="s">
        <v>35</v>
      </c>
      <c r="BL218">
        <v>0</v>
      </c>
      <c r="BM218" t="s">
        <v>35</v>
      </c>
      <c r="BN218" t="s">
        <v>35</v>
      </c>
      <c r="BO218">
        <v>0</v>
      </c>
      <c r="BP218" t="s">
        <v>35</v>
      </c>
      <c r="BQ218">
        <v>1.67E-2</v>
      </c>
      <c r="BR218" t="s">
        <v>35</v>
      </c>
      <c r="BS218">
        <v>1.18E-2</v>
      </c>
      <c r="BT218">
        <v>1.15E-2</v>
      </c>
      <c r="BU218" t="s">
        <v>35</v>
      </c>
      <c r="BV218" t="s">
        <v>35</v>
      </c>
      <c r="BW218">
        <v>1.41E-2</v>
      </c>
      <c r="BX218">
        <v>1.6799999999999999E-2</v>
      </c>
      <c r="BY218" t="s">
        <v>35</v>
      </c>
      <c r="BZ218">
        <v>1.35E-2</v>
      </c>
      <c r="CA218" t="s">
        <v>35</v>
      </c>
      <c r="CB218">
        <v>0</v>
      </c>
      <c r="CC218" t="s">
        <v>35</v>
      </c>
      <c r="CD218" t="s">
        <v>36</v>
      </c>
      <c r="CE218" t="s">
        <v>35</v>
      </c>
      <c r="CF218" t="s">
        <v>35</v>
      </c>
      <c r="CG218">
        <v>8.0000000000000002E-3</v>
      </c>
      <c r="CH218">
        <v>1.89E-2</v>
      </c>
      <c r="CI218">
        <v>2.3699999999999999E-2</v>
      </c>
      <c r="CJ218">
        <v>1.4200000000000001E-2</v>
      </c>
      <c r="CK218">
        <v>5.7999999999999996E-3</v>
      </c>
      <c r="CL218">
        <v>5.5999999999999999E-3</v>
      </c>
      <c r="CM218">
        <v>1.66E-2</v>
      </c>
      <c r="CN218">
        <v>1.78E-2</v>
      </c>
      <c r="CO218">
        <v>0</v>
      </c>
      <c r="CP218" t="s">
        <v>35</v>
      </c>
      <c r="CQ218" t="s">
        <v>35</v>
      </c>
      <c r="CR218">
        <v>1.67E-2</v>
      </c>
      <c r="CS218" t="s">
        <v>36</v>
      </c>
      <c r="CT218">
        <v>9.1999999999999998E-3</v>
      </c>
      <c r="CU218">
        <v>0</v>
      </c>
      <c r="CV218" t="s">
        <v>35</v>
      </c>
      <c r="CW218" t="s">
        <v>35</v>
      </c>
      <c r="CX218" t="s">
        <v>35</v>
      </c>
      <c r="CY218">
        <v>8.5000000000000006E-3</v>
      </c>
      <c r="CZ218">
        <v>9.7000000000000003E-3</v>
      </c>
      <c r="DA218" t="s">
        <v>35</v>
      </c>
      <c r="DB218">
        <v>1.7399999999999999E-2</v>
      </c>
      <c r="DC218">
        <v>1.09E-2</v>
      </c>
      <c r="DD218">
        <v>6.3E-3</v>
      </c>
      <c r="DE218">
        <v>1.4200000000000001E-2</v>
      </c>
      <c r="DF218" t="s">
        <v>35</v>
      </c>
      <c r="DG218">
        <v>1.0999999999999999E-2</v>
      </c>
      <c r="DH218">
        <v>8.2000000000000007E-3</v>
      </c>
      <c r="DI218">
        <v>1.67E-2</v>
      </c>
      <c r="DJ218">
        <v>9.4999999999999998E-3</v>
      </c>
      <c r="DK218">
        <v>0</v>
      </c>
      <c r="DL218">
        <v>1.78E-2</v>
      </c>
      <c r="DM218">
        <v>8.8000000000000005E-3</v>
      </c>
      <c r="DN218">
        <v>2.7699999999999999E-2</v>
      </c>
      <c r="DO218">
        <v>7.4000000000000003E-3</v>
      </c>
      <c r="DP218">
        <v>9.4000000000000004E-3</v>
      </c>
      <c r="DQ218">
        <v>1.6899999999999998E-2</v>
      </c>
      <c r="DR218">
        <v>2.07E-2</v>
      </c>
      <c r="DS218" t="s">
        <v>36</v>
      </c>
      <c r="DT218" t="s">
        <v>35</v>
      </c>
      <c r="DU218">
        <v>0</v>
      </c>
      <c r="DV218">
        <v>0</v>
      </c>
      <c r="DW218">
        <v>6.3E-3</v>
      </c>
      <c r="DX218">
        <v>1.4999999999999999E-2</v>
      </c>
      <c r="DY218">
        <v>0</v>
      </c>
      <c r="DZ218">
        <v>1.38E-2</v>
      </c>
      <c r="EA218">
        <v>2.1000000000000001E-2</v>
      </c>
      <c r="EB218">
        <v>6.6E-3</v>
      </c>
      <c r="EC218" t="s">
        <v>35</v>
      </c>
      <c r="ED218" t="s">
        <v>35</v>
      </c>
      <c r="EE218">
        <v>2.5999999999999999E-2</v>
      </c>
      <c r="EF218">
        <v>0</v>
      </c>
      <c r="EG218" t="s">
        <v>35</v>
      </c>
      <c r="EH218">
        <v>1.78E-2</v>
      </c>
      <c r="EI218" t="s">
        <v>35</v>
      </c>
      <c r="EJ218">
        <v>6.4000000000000003E-3</v>
      </c>
      <c r="EK218" t="s">
        <v>35</v>
      </c>
      <c r="EL218">
        <v>6.6E-3</v>
      </c>
      <c r="EM218">
        <v>1.6299999999999999E-2</v>
      </c>
      <c r="EN218" t="s">
        <v>35</v>
      </c>
      <c r="EO218">
        <v>1.3299999999999999E-2</v>
      </c>
      <c r="EP218" t="s">
        <v>36</v>
      </c>
      <c r="EQ218">
        <v>7.1999999999999998E-3</v>
      </c>
      <c r="ER218" t="s">
        <v>35</v>
      </c>
      <c r="ES218" t="s">
        <v>35</v>
      </c>
      <c r="ET218" t="s">
        <v>35</v>
      </c>
      <c r="EU218" t="s">
        <v>35</v>
      </c>
      <c r="EV218">
        <v>1.38E-2</v>
      </c>
      <c r="EW218">
        <v>1.3899999999999999E-2</v>
      </c>
      <c r="EX218">
        <v>1.2699999999999999E-2</v>
      </c>
      <c r="EY218">
        <v>6.4000000000000003E-3</v>
      </c>
      <c r="EZ218" t="s">
        <v>31</v>
      </c>
      <c r="FA218" t="s">
        <v>31</v>
      </c>
      <c r="FB218" t="s">
        <v>31</v>
      </c>
      <c r="FC218" t="s">
        <v>31</v>
      </c>
      <c r="FD218" t="s">
        <v>31</v>
      </c>
      <c r="FE218" t="s">
        <v>31</v>
      </c>
      <c r="FF218" t="s">
        <v>31</v>
      </c>
      <c r="FG218" t="s">
        <v>31</v>
      </c>
      <c r="FH218" t="s">
        <v>31</v>
      </c>
      <c r="FI218" t="s">
        <v>31</v>
      </c>
    </row>
    <row r="219" spans="1:165" x14ac:dyDescent="0.25">
      <c r="A219">
        <v>24</v>
      </c>
      <c r="B219" t="s">
        <v>166</v>
      </c>
      <c r="C219">
        <v>0.1197</v>
      </c>
      <c r="D219">
        <v>0.1</v>
      </c>
      <c r="E219">
        <v>0.1507</v>
      </c>
      <c r="F219">
        <v>8.6599999999999996E-2</v>
      </c>
      <c r="G219">
        <v>0.15920000000000001</v>
      </c>
      <c r="H219">
        <v>0.1208</v>
      </c>
      <c r="I219">
        <v>9.5000000000000001E-2</v>
      </c>
      <c r="J219">
        <v>0.1173</v>
      </c>
      <c r="K219">
        <v>0.1275</v>
      </c>
      <c r="L219">
        <v>0.12740000000000001</v>
      </c>
      <c r="M219">
        <v>0.11169999999999999</v>
      </c>
      <c r="N219">
        <v>6.6400000000000001E-2</v>
      </c>
      <c r="O219">
        <v>8.1799999999999998E-2</v>
      </c>
      <c r="P219">
        <v>0.13020000000000001</v>
      </c>
      <c r="Q219">
        <v>7.9100000000000004E-2</v>
      </c>
      <c r="R219">
        <v>9.1499999999999998E-2</v>
      </c>
      <c r="S219">
        <v>0.10150000000000001</v>
      </c>
      <c r="T219">
        <v>0.1206</v>
      </c>
      <c r="U219">
        <v>0.24379999999999999</v>
      </c>
      <c r="V219">
        <v>0.14000000000000001</v>
      </c>
      <c r="W219">
        <v>0.109</v>
      </c>
      <c r="X219">
        <v>0.1865</v>
      </c>
      <c r="Y219">
        <v>0.24560000000000001</v>
      </c>
      <c r="Z219">
        <v>0.11990000000000001</v>
      </c>
      <c r="AA219">
        <v>0.1094</v>
      </c>
      <c r="AB219">
        <v>0.125</v>
      </c>
      <c r="AC219">
        <v>0.1915</v>
      </c>
      <c r="AD219">
        <v>0.13639999999999999</v>
      </c>
      <c r="AE219">
        <v>9.9500000000000005E-2</v>
      </c>
      <c r="AF219">
        <v>8.4199999999999997E-2</v>
      </c>
      <c r="AG219">
        <v>0.1293</v>
      </c>
      <c r="AH219">
        <v>0.14779999999999999</v>
      </c>
      <c r="AI219">
        <v>9.4299999999999995E-2</v>
      </c>
      <c r="AJ219">
        <v>0.15659999999999999</v>
      </c>
      <c r="AK219">
        <v>0.1368</v>
      </c>
      <c r="AL219">
        <v>0.1119</v>
      </c>
      <c r="AM219">
        <v>7.9500000000000001E-2</v>
      </c>
      <c r="AN219">
        <v>0.1072</v>
      </c>
      <c r="AO219">
        <v>0.2019</v>
      </c>
      <c r="AP219">
        <v>9.35E-2</v>
      </c>
      <c r="AQ219">
        <v>0.1847</v>
      </c>
      <c r="AR219">
        <v>0.1153</v>
      </c>
      <c r="AS219">
        <v>0.1429</v>
      </c>
      <c r="AT219">
        <v>0.104</v>
      </c>
      <c r="AU219">
        <v>0.12180000000000001</v>
      </c>
      <c r="AV219">
        <v>0.13289999999999999</v>
      </c>
      <c r="AW219">
        <v>7.6799999999999993E-2</v>
      </c>
      <c r="AX219">
        <v>0.14879999999999999</v>
      </c>
      <c r="AY219">
        <v>0.14149999999999999</v>
      </c>
      <c r="AZ219">
        <v>0.1293</v>
      </c>
      <c r="BA219">
        <v>0.19209999999999999</v>
      </c>
      <c r="BB219">
        <v>0.1216</v>
      </c>
      <c r="BC219">
        <v>8.9399999999999993E-2</v>
      </c>
      <c r="BD219">
        <v>0.12859999999999999</v>
      </c>
      <c r="BE219">
        <v>0.1086</v>
      </c>
      <c r="BF219">
        <v>0.14269999999999999</v>
      </c>
      <c r="BG219">
        <v>0.23219999999999999</v>
      </c>
      <c r="BH219">
        <v>0.2278</v>
      </c>
      <c r="BI219">
        <v>0.14910000000000001</v>
      </c>
      <c r="BJ219">
        <v>0.15870000000000001</v>
      </c>
      <c r="BK219">
        <v>0.123</v>
      </c>
      <c r="BL219">
        <v>6.0499999999999998E-2</v>
      </c>
      <c r="BM219">
        <v>9.9299999999999999E-2</v>
      </c>
      <c r="BN219">
        <v>0.15279999999999999</v>
      </c>
      <c r="BO219">
        <v>0.12740000000000001</v>
      </c>
      <c r="BP219">
        <v>9.8599999999999993E-2</v>
      </c>
      <c r="BQ219">
        <v>8.8300000000000003E-2</v>
      </c>
      <c r="BR219">
        <v>0.1381</v>
      </c>
      <c r="BS219">
        <v>8.8300000000000003E-2</v>
      </c>
      <c r="BT219">
        <v>0.1008</v>
      </c>
      <c r="BU219">
        <v>0.22589999999999999</v>
      </c>
      <c r="BV219">
        <v>0.1411</v>
      </c>
      <c r="BW219">
        <v>9.0499999999999997E-2</v>
      </c>
      <c r="BX219">
        <v>0.1149</v>
      </c>
      <c r="BY219">
        <v>0.1263</v>
      </c>
      <c r="BZ219">
        <v>0.1724</v>
      </c>
      <c r="CA219">
        <v>0.1103</v>
      </c>
      <c r="CB219">
        <v>0.1013</v>
      </c>
      <c r="CC219">
        <v>8.9700000000000002E-2</v>
      </c>
      <c r="CD219">
        <v>9.2899999999999996E-2</v>
      </c>
      <c r="CE219">
        <v>0.2152</v>
      </c>
      <c r="CF219">
        <v>0.11550000000000001</v>
      </c>
      <c r="CG219">
        <v>9.5299999999999996E-2</v>
      </c>
      <c r="CH219">
        <v>0.30819999999999997</v>
      </c>
      <c r="CI219">
        <v>0.10970000000000001</v>
      </c>
      <c r="CJ219">
        <v>0.17119999999999999</v>
      </c>
      <c r="CK219">
        <v>0.1012</v>
      </c>
      <c r="CL219">
        <v>0.10639999999999999</v>
      </c>
      <c r="CM219">
        <v>0.1134</v>
      </c>
      <c r="CN219">
        <v>8.6699999999999999E-2</v>
      </c>
      <c r="CO219">
        <v>0.12989999999999999</v>
      </c>
      <c r="CP219">
        <v>0.13489999999999999</v>
      </c>
      <c r="CQ219">
        <v>0.1231</v>
      </c>
      <c r="CR219">
        <v>0.1051</v>
      </c>
      <c r="CS219">
        <v>0.13969999999999999</v>
      </c>
      <c r="CT219">
        <v>0.1638</v>
      </c>
      <c r="CU219">
        <v>0.1348</v>
      </c>
      <c r="CV219">
        <v>6.9800000000000001E-2</v>
      </c>
      <c r="CW219">
        <v>0.1323</v>
      </c>
      <c r="CX219">
        <v>0.1163</v>
      </c>
      <c r="CY219">
        <v>0.14219999999999999</v>
      </c>
      <c r="CZ219">
        <v>0.1258</v>
      </c>
      <c r="DA219">
        <v>0.13639999999999999</v>
      </c>
      <c r="DB219">
        <v>0.1583</v>
      </c>
      <c r="DC219">
        <v>7.7799999999999994E-2</v>
      </c>
      <c r="DD219">
        <v>8.3099999999999993E-2</v>
      </c>
      <c r="DE219">
        <v>0.1459</v>
      </c>
      <c r="DF219">
        <v>0.1181</v>
      </c>
      <c r="DG219">
        <v>0.2266</v>
      </c>
      <c r="DH219">
        <v>0.16189999999999999</v>
      </c>
      <c r="DI219">
        <v>9.4899999999999998E-2</v>
      </c>
      <c r="DJ219">
        <v>7.2499999999999995E-2</v>
      </c>
      <c r="DK219">
        <v>0.1923</v>
      </c>
      <c r="DL219">
        <v>9.1300000000000006E-2</v>
      </c>
      <c r="DM219">
        <v>7.1900000000000006E-2</v>
      </c>
      <c r="DN219">
        <v>0.13619999999999999</v>
      </c>
      <c r="DO219">
        <v>0.1041</v>
      </c>
      <c r="DP219">
        <v>0.1201</v>
      </c>
      <c r="DQ219">
        <v>0.1313</v>
      </c>
      <c r="DR219">
        <v>0.1018</v>
      </c>
      <c r="DS219">
        <v>0.13719999999999999</v>
      </c>
      <c r="DT219">
        <v>4.2999999999999997E-2</v>
      </c>
      <c r="DU219">
        <v>4.9799999999999997E-2</v>
      </c>
      <c r="DV219">
        <v>8.2699999999999996E-2</v>
      </c>
      <c r="DW219">
        <v>0.115</v>
      </c>
      <c r="DX219">
        <v>0.14960000000000001</v>
      </c>
      <c r="DY219">
        <v>0.1963</v>
      </c>
      <c r="DZ219">
        <v>9.1200000000000003E-2</v>
      </c>
      <c r="EA219">
        <v>0.1832</v>
      </c>
      <c r="EB219">
        <v>7.9799999999999996E-2</v>
      </c>
      <c r="EC219">
        <v>0.22639999999999999</v>
      </c>
      <c r="ED219">
        <v>0.18690000000000001</v>
      </c>
      <c r="EE219">
        <v>8.5900000000000004E-2</v>
      </c>
      <c r="EF219">
        <v>0.28570000000000001</v>
      </c>
      <c r="EG219">
        <v>6.8400000000000002E-2</v>
      </c>
      <c r="EH219">
        <v>9.1300000000000006E-2</v>
      </c>
      <c r="EI219">
        <v>0.11650000000000001</v>
      </c>
      <c r="EJ219">
        <v>7.5499999999999998E-2</v>
      </c>
      <c r="EK219">
        <v>0.16950000000000001</v>
      </c>
      <c r="EL219">
        <v>0.1346</v>
      </c>
      <c r="EM219">
        <v>0.1363</v>
      </c>
      <c r="EN219">
        <v>0.11890000000000001</v>
      </c>
      <c r="EO219">
        <v>9.1700000000000004E-2</v>
      </c>
      <c r="EP219">
        <v>9.0399999999999994E-2</v>
      </c>
      <c r="EQ219">
        <v>0.13550000000000001</v>
      </c>
      <c r="ER219">
        <v>0.14860000000000001</v>
      </c>
      <c r="ES219">
        <v>0.13270000000000001</v>
      </c>
      <c r="ET219">
        <v>0.13900000000000001</v>
      </c>
      <c r="EU219">
        <v>9.2799999999999994E-2</v>
      </c>
      <c r="EV219">
        <v>6.8699999999999997E-2</v>
      </c>
      <c r="EW219">
        <v>0.12520000000000001</v>
      </c>
      <c r="EX219">
        <v>0.15509999999999999</v>
      </c>
      <c r="EY219">
        <v>0.113</v>
      </c>
      <c r="EZ219" t="s">
        <v>31</v>
      </c>
      <c r="FA219" t="s">
        <v>31</v>
      </c>
      <c r="FB219" t="s">
        <v>31</v>
      </c>
      <c r="FC219" t="s">
        <v>31</v>
      </c>
      <c r="FD219" t="s">
        <v>31</v>
      </c>
      <c r="FE219" t="s">
        <v>31</v>
      </c>
      <c r="FF219" t="s">
        <v>31</v>
      </c>
      <c r="FG219" t="s">
        <v>31</v>
      </c>
      <c r="FH219" t="s">
        <v>31</v>
      </c>
      <c r="FI219" t="s">
        <v>31</v>
      </c>
    </row>
    <row r="220" spans="1:165" x14ac:dyDescent="0.25">
      <c r="A220">
        <v>25</v>
      </c>
      <c r="B220" t="s">
        <v>169</v>
      </c>
      <c r="C220">
        <v>2.5899999999999999E-2</v>
      </c>
      <c r="D220">
        <v>3.4500000000000003E-2</v>
      </c>
      <c r="E220">
        <v>1.9199999999999998E-2</v>
      </c>
      <c r="F220">
        <v>3.6400000000000002E-2</v>
      </c>
      <c r="G220">
        <v>4.0500000000000001E-2</v>
      </c>
      <c r="H220">
        <v>2.4199999999999999E-2</v>
      </c>
      <c r="I220">
        <v>2.2800000000000001E-2</v>
      </c>
      <c r="J220">
        <v>2.07E-2</v>
      </c>
      <c r="K220">
        <v>2.4400000000000002E-2</v>
      </c>
      <c r="L220">
        <v>2.5000000000000001E-2</v>
      </c>
      <c r="M220">
        <v>2.7900000000000001E-2</v>
      </c>
      <c r="N220">
        <v>2.4299999999999999E-2</v>
      </c>
      <c r="O220" t="s">
        <v>35</v>
      </c>
      <c r="P220">
        <v>2.4299999999999999E-2</v>
      </c>
      <c r="Q220">
        <v>1.83E-2</v>
      </c>
      <c r="R220">
        <v>2.9899999999999999E-2</v>
      </c>
      <c r="S220">
        <v>2.58E-2</v>
      </c>
      <c r="T220">
        <v>3.2500000000000001E-2</v>
      </c>
      <c r="U220">
        <v>2.2200000000000001E-2</v>
      </c>
      <c r="V220">
        <v>3.3099999999999997E-2</v>
      </c>
      <c r="W220">
        <v>2.3400000000000001E-2</v>
      </c>
      <c r="X220">
        <v>2.7900000000000001E-2</v>
      </c>
      <c r="Y220">
        <v>2.6100000000000002E-2</v>
      </c>
      <c r="Z220">
        <v>3.5499999999999997E-2</v>
      </c>
      <c r="AA220">
        <v>3.39E-2</v>
      </c>
      <c r="AB220" t="s">
        <v>35</v>
      </c>
      <c r="AC220" t="s">
        <v>35</v>
      </c>
      <c r="AD220" t="s">
        <v>35</v>
      </c>
      <c r="AE220">
        <v>3.15E-2</v>
      </c>
      <c r="AF220">
        <v>5.45E-2</v>
      </c>
      <c r="AG220">
        <v>2.4500000000000001E-2</v>
      </c>
      <c r="AH220">
        <v>3.49E-2</v>
      </c>
      <c r="AI220">
        <v>4.4200000000000003E-2</v>
      </c>
      <c r="AJ220">
        <v>3.4299999999999997E-2</v>
      </c>
      <c r="AK220">
        <v>1.9900000000000001E-2</v>
      </c>
      <c r="AL220">
        <v>1.8499999999999999E-2</v>
      </c>
      <c r="AM220">
        <v>4.3700000000000003E-2</v>
      </c>
      <c r="AN220">
        <v>2.7E-2</v>
      </c>
      <c r="AO220">
        <v>5.7000000000000002E-3</v>
      </c>
      <c r="AP220">
        <v>2.2499999999999999E-2</v>
      </c>
      <c r="AQ220">
        <v>1.2500000000000001E-2</v>
      </c>
      <c r="AR220">
        <v>1.4200000000000001E-2</v>
      </c>
      <c r="AS220" t="s">
        <v>35</v>
      </c>
      <c r="AT220">
        <v>2.1600000000000001E-2</v>
      </c>
      <c r="AU220">
        <v>9.4000000000000004E-3</v>
      </c>
      <c r="AV220">
        <v>4.6199999999999998E-2</v>
      </c>
      <c r="AW220">
        <v>2.47E-2</v>
      </c>
      <c r="AX220">
        <v>4.5499999999999999E-2</v>
      </c>
      <c r="AY220">
        <v>5.28E-2</v>
      </c>
      <c r="AZ220">
        <v>3.44E-2</v>
      </c>
      <c r="BA220">
        <v>3.6700000000000003E-2</v>
      </c>
      <c r="BB220">
        <v>2.6100000000000002E-2</v>
      </c>
      <c r="BC220">
        <v>1.49E-2</v>
      </c>
      <c r="BD220">
        <v>3.5400000000000001E-2</v>
      </c>
      <c r="BE220">
        <v>2.5700000000000001E-2</v>
      </c>
      <c r="BF220">
        <v>3.1600000000000003E-2</v>
      </c>
      <c r="BG220">
        <v>3.3500000000000002E-2</v>
      </c>
      <c r="BH220" t="s">
        <v>35</v>
      </c>
      <c r="BI220">
        <v>9.9000000000000008E-3</v>
      </c>
      <c r="BJ220">
        <v>1.95E-2</v>
      </c>
      <c r="BK220">
        <v>5.74E-2</v>
      </c>
      <c r="BL220">
        <v>1.1299999999999999E-2</v>
      </c>
      <c r="BM220">
        <v>1.9599999999999999E-2</v>
      </c>
      <c r="BN220">
        <v>3.2399999999999998E-2</v>
      </c>
      <c r="BO220">
        <v>3.8199999999999998E-2</v>
      </c>
      <c r="BP220">
        <v>3.5700000000000003E-2</v>
      </c>
      <c r="BQ220">
        <v>2.2599999999999999E-2</v>
      </c>
      <c r="BR220">
        <v>1.4999999999999999E-2</v>
      </c>
      <c r="BS220">
        <v>3.6400000000000002E-2</v>
      </c>
      <c r="BT220">
        <v>2.5000000000000001E-2</v>
      </c>
      <c r="BU220">
        <v>1.5100000000000001E-2</v>
      </c>
      <c r="BV220">
        <v>3.9899999999999998E-2</v>
      </c>
      <c r="BW220">
        <v>3.4799999999999998E-2</v>
      </c>
      <c r="BX220">
        <v>6.0100000000000001E-2</v>
      </c>
      <c r="BY220">
        <v>2.5499999999999998E-2</v>
      </c>
      <c r="BZ220">
        <v>1.2699999999999999E-2</v>
      </c>
      <c r="CA220">
        <v>3.56E-2</v>
      </c>
      <c r="CB220">
        <v>6.3299999999999995E-2</v>
      </c>
      <c r="CC220">
        <v>5.1299999999999998E-2</v>
      </c>
      <c r="CD220">
        <v>1.2800000000000001E-2</v>
      </c>
      <c r="CE220">
        <v>2.7799999999999998E-2</v>
      </c>
      <c r="CF220">
        <v>2.1700000000000001E-2</v>
      </c>
      <c r="CG220">
        <v>1.3899999999999999E-2</v>
      </c>
      <c r="CH220">
        <v>1.89E-2</v>
      </c>
      <c r="CI220">
        <v>2.46E-2</v>
      </c>
      <c r="CJ220">
        <v>4.2500000000000003E-2</v>
      </c>
      <c r="CK220">
        <v>2.4299999999999999E-2</v>
      </c>
      <c r="CL220">
        <v>1.3599999999999999E-2</v>
      </c>
      <c r="CM220">
        <v>4.9500000000000002E-2</v>
      </c>
      <c r="CN220">
        <v>4.5100000000000001E-2</v>
      </c>
      <c r="CO220">
        <v>5.0799999999999998E-2</v>
      </c>
      <c r="CP220" t="s">
        <v>35</v>
      </c>
      <c r="CQ220">
        <v>6.4600000000000005E-2</v>
      </c>
      <c r="CR220">
        <v>4.1000000000000002E-2</v>
      </c>
      <c r="CS220">
        <v>0.01</v>
      </c>
      <c r="CT220">
        <v>1.4999999999999999E-2</v>
      </c>
      <c r="CU220" t="s">
        <v>35</v>
      </c>
      <c r="CV220">
        <v>5.0799999999999998E-2</v>
      </c>
      <c r="CW220">
        <v>2.6100000000000002E-2</v>
      </c>
      <c r="CX220">
        <v>1.4800000000000001E-2</v>
      </c>
      <c r="CY220">
        <v>3.6999999999999998E-2</v>
      </c>
      <c r="CZ220">
        <v>2.3400000000000001E-2</v>
      </c>
      <c r="DA220">
        <v>0.02</v>
      </c>
      <c r="DB220">
        <v>3.4700000000000002E-2</v>
      </c>
      <c r="DC220">
        <v>1.5599999999999999E-2</v>
      </c>
      <c r="DD220">
        <v>2.53E-2</v>
      </c>
      <c r="DE220">
        <v>4.8000000000000001E-2</v>
      </c>
      <c r="DF220">
        <v>2.1899999999999999E-2</v>
      </c>
      <c r="DG220">
        <v>4.87E-2</v>
      </c>
      <c r="DH220">
        <v>4.3499999999999997E-2</v>
      </c>
      <c r="DI220">
        <v>1.5599999999999999E-2</v>
      </c>
      <c r="DJ220">
        <v>2.7799999999999998E-2</v>
      </c>
      <c r="DK220">
        <v>4.1200000000000001E-2</v>
      </c>
      <c r="DL220">
        <v>3.3399999999999999E-2</v>
      </c>
      <c r="DM220">
        <v>2.3800000000000002E-2</v>
      </c>
      <c r="DN220">
        <v>4.2599999999999999E-2</v>
      </c>
      <c r="DO220">
        <v>2.0299999999999999E-2</v>
      </c>
      <c r="DP220">
        <v>2.3900000000000001E-2</v>
      </c>
      <c r="DQ220">
        <v>3.2500000000000001E-2</v>
      </c>
      <c r="DR220">
        <v>3.4099999999999998E-2</v>
      </c>
      <c r="DS220">
        <v>2.0400000000000001E-2</v>
      </c>
      <c r="DT220">
        <v>2.01E-2</v>
      </c>
      <c r="DU220">
        <v>2.8500000000000001E-2</v>
      </c>
      <c r="DV220">
        <v>2.4500000000000001E-2</v>
      </c>
      <c r="DW220">
        <v>7.4000000000000003E-3</v>
      </c>
      <c r="DX220">
        <v>4.4900000000000002E-2</v>
      </c>
      <c r="DY220" t="s">
        <v>35</v>
      </c>
      <c r="DZ220">
        <v>3.7900000000000003E-2</v>
      </c>
      <c r="EA220">
        <v>6.6500000000000004E-2</v>
      </c>
      <c r="EB220">
        <v>2.5600000000000001E-2</v>
      </c>
      <c r="EC220">
        <v>2.9399999999999999E-2</v>
      </c>
      <c r="ED220" t="s">
        <v>35</v>
      </c>
      <c r="EE220">
        <v>5.28E-2</v>
      </c>
      <c r="EF220">
        <v>0</v>
      </c>
      <c r="EG220">
        <v>1.17E-2</v>
      </c>
      <c r="EH220">
        <v>2.7799999999999998E-2</v>
      </c>
      <c r="EI220">
        <v>2.87E-2</v>
      </c>
      <c r="EJ220">
        <v>2.3599999999999999E-2</v>
      </c>
      <c r="EK220">
        <v>3.39E-2</v>
      </c>
      <c r="EL220">
        <v>2.0500000000000001E-2</v>
      </c>
      <c r="EM220">
        <v>2.81E-2</v>
      </c>
      <c r="EN220">
        <v>2.8000000000000001E-2</v>
      </c>
      <c r="EO220">
        <v>4.3299999999999998E-2</v>
      </c>
      <c r="EP220">
        <v>1.17E-2</v>
      </c>
      <c r="EQ220">
        <v>2.81E-2</v>
      </c>
      <c r="ER220">
        <v>2.9000000000000001E-2</v>
      </c>
      <c r="ES220">
        <v>2.7699999999999999E-2</v>
      </c>
      <c r="ET220">
        <v>1.3100000000000001E-2</v>
      </c>
      <c r="EU220" t="s">
        <v>35</v>
      </c>
      <c r="EV220">
        <v>2.0500000000000001E-2</v>
      </c>
      <c r="EW220">
        <v>3.0599999999999999E-2</v>
      </c>
      <c r="EX220">
        <v>0.02</v>
      </c>
      <c r="EY220">
        <v>2.9600000000000001E-2</v>
      </c>
      <c r="EZ220" t="s">
        <v>31</v>
      </c>
      <c r="FA220" t="s">
        <v>31</v>
      </c>
      <c r="FB220" t="s">
        <v>31</v>
      </c>
      <c r="FC220" t="s">
        <v>31</v>
      </c>
      <c r="FD220" t="s">
        <v>31</v>
      </c>
      <c r="FE220" t="s">
        <v>31</v>
      </c>
      <c r="FF220" t="s">
        <v>31</v>
      </c>
      <c r="FG220" t="s">
        <v>31</v>
      </c>
      <c r="FH220" t="s">
        <v>31</v>
      </c>
      <c r="FI220" t="s">
        <v>31</v>
      </c>
    </row>
    <row r="221" spans="1:165" x14ac:dyDescent="0.25">
      <c r="A221">
        <v>26</v>
      </c>
      <c r="B221" t="s">
        <v>172</v>
      </c>
      <c r="C221">
        <v>0.20030000000000001</v>
      </c>
      <c r="D221">
        <v>0.21540000000000001</v>
      </c>
      <c r="E221">
        <v>0.1991</v>
      </c>
      <c r="F221">
        <v>0.19620000000000001</v>
      </c>
      <c r="G221">
        <v>0.11609999999999999</v>
      </c>
      <c r="H221">
        <v>0.1507</v>
      </c>
      <c r="I221">
        <v>0.219</v>
      </c>
      <c r="J221">
        <v>0.26729999999999998</v>
      </c>
      <c r="K221">
        <v>0.21579999999999999</v>
      </c>
      <c r="L221">
        <v>0.18590000000000001</v>
      </c>
      <c r="M221">
        <v>0.17710000000000001</v>
      </c>
      <c r="N221">
        <v>0.24340000000000001</v>
      </c>
      <c r="O221">
        <v>0.2636</v>
      </c>
      <c r="P221">
        <v>0.30909999999999999</v>
      </c>
      <c r="Q221">
        <v>0.16589999999999999</v>
      </c>
      <c r="R221">
        <v>0.17460000000000001</v>
      </c>
      <c r="S221">
        <v>0.1153</v>
      </c>
      <c r="T221">
        <v>0.25059999999999999</v>
      </c>
      <c r="U221">
        <v>0.19670000000000001</v>
      </c>
      <c r="V221">
        <v>8.4699999999999998E-2</v>
      </c>
      <c r="W221">
        <v>0.23</v>
      </c>
      <c r="X221">
        <v>0.1409</v>
      </c>
      <c r="Y221">
        <v>0.17960000000000001</v>
      </c>
      <c r="Z221">
        <v>0.25080000000000002</v>
      </c>
      <c r="AA221">
        <v>0.25519999999999998</v>
      </c>
      <c r="AB221">
        <v>0.13819999999999999</v>
      </c>
      <c r="AC221">
        <v>0.44679999999999997</v>
      </c>
      <c r="AD221">
        <v>0.36359999999999998</v>
      </c>
      <c r="AE221">
        <v>0.18909999999999999</v>
      </c>
      <c r="AF221">
        <v>0.13120000000000001</v>
      </c>
      <c r="AG221">
        <v>0.1201</v>
      </c>
      <c r="AH221">
        <v>5.1299999999999998E-2</v>
      </c>
      <c r="AI221">
        <v>0.14699999999999999</v>
      </c>
      <c r="AJ221">
        <v>0.25609999999999999</v>
      </c>
      <c r="AK221">
        <v>0.2112</v>
      </c>
      <c r="AL221">
        <v>0.14990000000000001</v>
      </c>
      <c r="AM221">
        <v>0.23769999999999999</v>
      </c>
      <c r="AN221">
        <v>0.15959999999999999</v>
      </c>
      <c r="AO221">
        <v>0.2303</v>
      </c>
      <c r="AP221">
        <v>0.26250000000000001</v>
      </c>
      <c r="AQ221">
        <v>0.22120000000000001</v>
      </c>
      <c r="AR221">
        <v>0.34549999999999997</v>
      </c>
      <c r="AS221">
        <v>0.29170000000000001</v>
      </c>
      <c r="AT221">
        <v>0.14000000000000001</v>
      </c>
      <c r="AU221">
        <v>0.2465</v>
      </c>
      <c r="AV221">
        <v>0.31209999999999999</v>
      </c>
      <c r="AW221">
        <v>0.1545</v>
      </c>
      <c r="AX221">
        <v>0.1694</v>
      </c>
      <c r="AY221">
        <v>0.2326</v>
      </c>
      <c r="AZ221">
        <v>6.4600000000000005E-2</v>
      </c>
      <c r="BA221">
        <v>0.16950000000000001</v>
      </c>
      <c r="BB221">
        <v>0.193</v>
      </c>
      <c r="BC221">
        <v>0.23230000000000001</v>
      </c>
      <c r="BD221">
        <v>0.12670000000000001</v>
      </c>
      <c r="BE221">
        <v>0.25430000000000003</v>
      </c>
      <c r="BF221">
        <v>0.36209999999999998</v>
      </c>
      <c r="BG221">
        <v>0.22009999999999999</v>
      </c>
      <c r="BH221">
        <v>0.25559999999999999</v>
      </c>
      <c r="BI221">
        <v>0.28810000000000002</v>
      </c>
      <c r="BJ221">
        <v>0.2056</v>
      </c>
      <c r="BK221">
        <v>0.1721</v>
      </c>
      <c r="BL221">
        <v>0.21929999999999999</v>
      </c>
      <c r="BM221">
        <v>0.27550000000000002</v>
      </c>
      <c r="BN221">
        <v>0.29170000000000001</v>
      </c>
      <c r="BO221">
        <v>0.30570000000000003</v>
      </c>
      <c r="BP221">
        <v>0.17860000000000001</v>
      </c>
      <c r="BQ221">
        <v>6.2799999999999995E-2</v>
      </c>
      <c r="BR221">
        <v>0.28120000000000001</v>
      </c>
      <c r="BS221">
        <v>0.1283</v>
      </c>
      <c r="BT221">
        <v>0.17560000000000001</v>
      </c>
      <c r="BU221">
        <v>0.34339999999999998</v>
      </c>
      <c r="BV221">
        <v>0.22090000000000001</v>
      </c>
      <c r="BW221">
        <v>0.20499999999999999</v>
      </c>
      <c r="BX221">
        <v>0.29799999999999999</v>
      </c>
      <c r="BY221">
        <v>0.13220000000000001</v>
      </c>
      <c r="BZ221">
        <v>0.16270000000000001</v>
      </c>
      <c r="CA221">
        <v>0.1459</v>
      </c>
      <c r="CB221">
        <v>0.17860000000000001</v>
      </c>
      <c r="CC221">
        <v>0.22439999999999999</v>
      </c>
      <c r="CD221">
        <v>0.1867</v>
      </c>
      <c r="CE221">
        <v>0.2127</v>
      </c>
      <c r="CF221">
        <v>0.23100000000000001</v>
      </c>
      <c r="CG221">
        <v>0.1895</v>
      </c>
      <c r="CH221">
        <v>0.23899999999999999</v>
      </c>
      <c r="CI221">
        <v>0.14219999999999999</v>
      </c>
      <c r="CJ221">
        <v>0.124</v>
      </c>
      <c r="CK221">
        <v>0.1226</v>
      </c>
      <c r="CL221">
        <v>0.27050000000000002</v>
      </c>
      <c r="CM221">
        <v>0.16719999999999999</v>
      </c>
      <c r="CN221">
        <v>0.14249999999999999</v>
      </c>
      <c r="CO221">
        <v>0.31069999999999998</v>
      </c>
      <c r="CP221">
        <v>0.1111</v>
      </c>
      <c r="CQ221">
        <v>0.1108</v>
      </c>
      <c r="CR221">
        <v>0.21440000000000001</v>
      </c>
      <c r="CS221">
        <v>0.1925</v>
      </c>
      <c r="CT221">
        <v>0.2046</v>
      </c>
      <c r="CU221">
        <v>0.20219999999999999</v>
      </c>
      <c r="CV221">
        <v>0.16980000000000001</v>
      </c>
      <c r="CW221">
        <v>0.2505</v>
      </c>
      <c r="CX221">
        <v>0.20349999999999999</v>
      </c>
      <c r="CY221">
        <v>0.12379999999999999</v>
      </c>
      <c r="CZ221">
        <v>0.13650000000000001</v>
      </c>
      <c r="DA221">
        <v>0.19450000000000001</v>
      </c>
      <c r="DB221">
        <v>0.2278</v>
      </c>
      <c r="DC221">
        <v>0.10589999999999999</v>
      </c>
      <c r="DD221">
        <v>0.22470000000000001</v>
      </c>
      <c r="DE221">
        <v>0.19570000000000001</v>
      </c>
      <c r="DF221">
        <v>0.18909999999999999</v>
      </c>
      <c r="DG221">
        <v>7.6700000000000004E-2</v>
      </c>
      <c r="DH221">
        <v>5.7099999999999998E-2</v>
      </c>
      <c r="DI221">
        <v>0.1356</v>
      </c>
      <c r="DJ221">
        <v>0.27300000000000002</v>
      </c>
      <c r="DK221">
        <v>0.26100000000000001</v>
      </c>
      <c r="DL221">
        <v>0.13589999999999999</v>
      </c>
      <c r="DM221">
        <v>0.20330000000000001</v>
      </c>
      <c r="DN221">
        <v>0.15740000000000001</v>
      </c>
      <c r="DO221">
        <v>0.18509999999999999</v>
      </c>
      <c r="DP221">
        <v>0.13070000000000001</v>
      </c>
      <c r="DQ221">
        <v>0.15659999999999999</v>
      </c>
      <c r="DR221">
        <v>0.2019</v>
      </c>
      <c r="DS221">
        <v>0.25130000000000002</v>
      </c>
      <c r="DT221">
        <v>0.24929999999999999</v>
      </c>
      <c r="DU221">
        <v>0.1673</v>
      </c>
      <c r="DV221">
        <v>0.15310000000000001</v>
      </c>
      <c r="DW221">
        <v>0.2152</v>
      </c>
      <c r="DX221">
        <v>0.1288</v>
      </c>
      <c r="DY221">
        <v>0.30669999999999997</v>
      </c>
      <c r="DZ221">
        <v>0.2616</v>
      </c>
      <c r="EA221">
        <v>0.12720000000000001</v>
      </c>
      <c r="EB221">
        <v>0.1729</v>
      </c>
      <c r="EC221">
        <v>0.31950000000000001</v>
      </c>
      <c r="ED221">
        <v>0.215</v>
      </c>
      <c r="EE221">
        <v>0.19789999999999999</v>
      </c>
      <c r="EF221">
        <v>0.23810000000000001</v>
      </c>
      <c r="EG221">
        <v>0.19139999999999999</v>
      </c>
      <c r="EH221">
        <v>0.15049999999999999</v>
      </c>
      <c r="EI221">
        <v>0.25869999999999999</v>
      </c>
      <c r="EJ221">
        <v>0.21179999999999999</v>
      </c>
      <c r="EK221">
        <v>0.39550000000000002</v>
      </c>
      <c r="EL221">
        <v>0.15229999999999999</v>
      </c>
      <c r="EM221">
        <v>0.20150000000000001</v>
      </c>
      <c r="EN221">
        <v>0.17130000000000001</v>
      </c>
      <c r="EO221">
        <v>0.15920000000000001</v>
      </c>
      <c r="EP221">
        <v>0.19259999999999999</v>
      </c>
      <c r="EQ221">
        <v>0.13270000000000001</v>
      </c>
      <c r="ER221">
        <v>0.1522</v>
      </c>
      <c r="ES221">
        <v>0.31879999999999997</v>
      </c>
      <c r="ET221">
        <v>0.2399</v>
      </c>
      <c r="EU221">
        <v>0.21129999999999999</v>
      </c>
      <c r="EV221">
        <v>0.24399999999999999</v>
      </c>
      <c r="EW221">
        <v>0.1293</v>
      </c>
      <c r="EX221">
        <v>0.2132</v>
      </c>
      <c r="EY221">
        <v>0.17480000000000001</v>
      </c>
      <c r="EZ221" t="s">
        <v>31</v>
      </c>
      <c r="FA221" t="s">
        <v>31</v>
      </c>
      <c r="FB221" t="s">
        <v>31</v>
      </c>
      <c r="FC221" t="s">
        <v>31</v>
      </c>
      <c r="FD221" t="s">
        <v>31</v>
      </c>
      <c r="FE221" t="s">
        <v>31</v>
      </c>
      <c r="FF221" t="s">
        <v>31</v>
      </c>
      <c r="FG221" t="s">
        <v>31</v>
      </c>
      <c r="FH221" t="s">
        <v>31</v>
      </c>
      <c r="FI221" t="s">
        <v>31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48" workbookViewId="0">
      <selection activeCell="Q165" sqref="Q165"/>
    </sheetView>
  </sheetViews>
  <sheetFormatPr defaultRowHeight="15" x14ac:dyDescent="0.25"/>
  <sheetData>
    <row r="1" spans="1:77" x14ac:dyDescent="0.25">
      <c r="A1" t="s">
        <v>85</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row>
    <row r="2" spans="1:77" x14ac:dyDescent="0.25">
      <c r="A2" t="s">
        <v>98</v>
      </c>
      <c r="B2" t="s">
        <v>0</v>
      </c>
      <c r="C2" t="s">
        <v>99</v>
      </c>
      <c r="D2" t="s">
        <v>100</v>
      </c>
      <c r="E2" t="s">
        <v>101</v>
      </c>
      <c r="F2" t="s">
        <v>102</v>
      </c>
      <c r="G2" t="s">
        <v>103</v>
      </c>
      <c r="H2" t="s">
        <v>104</v>
      </c>
      <c r="I2" t="s">
        <v>105</v>
      </c>
      <c r="J2" t="s">
        <v>106</v>
      </c>
      <c r="K2" t="s">
        <v>107</v>
      </c>
      <c r="L2" t="s">
        <v>108</v>
      </c>
      <c r="M2" t="s">
        <v>109</v>
      </c>
      <c r="N2" t="s">
        <v>110</v>
      </c>
      <c r="O2" t="s">
        <v>111</v>
      </c>
      <c r="P2" t="s">
        <v>112</v>
      </c>
      <c r="Q2" t="s">
        <v>113</v>
      </c>
      <c r="R2" t="s">
        <v>114</v>
      </c>
      <c r="S2" t="s">
        <v>115</v>
      </c>
      <c r="T2" t="s">
        <v>116</v>
      </c>
      <c r="U2" t="s">
        <v>117</v>
      </c>
      <c r="V2" t="s">
        <v>118</v>
      </c>
      <c r="W2" t="s">
        <v>119</v>
      </c>
      <c r="X2" t="s">
        <v>120</v>
      </c>
      <c r="Y2" t="s">
        <v>121</v>
      </c>
      <c r="Z2" t="s">
        <v>122</v>
      </c>
      <c r="AA2" t="s">
        <v>123</v>
      </c>
      <c r="AB2" t="s">
        <v>124</v>
      </c>
      <c r="AC2" t="s">
        <v>125</v>
      </c>
      <c r="AD2" t="s">
        <v>126</v>
      </c>
      <c r="AE2" t="s">
        <v>127</v>
      </c>
      <c r="AF2" t="s">
        <v>128</v>
      </c>
      <c r="AG2" t="s">
        <v>129</v>
      </c>
      <c r="AH2" t="s">
        <v>130</v>
      </c>
      <c r="AI2" t="s">
        <v>131</v>
      </c>
      <c r="AJ2" t="s">
        <v>132</v>
      </c>
      <c r="AK2" t="s">
        <v>133</v>
      </c>
      <c r="AL2" t="s">
        <v>134</v>
      </c>
      <c r="AM2" t="s">
        <v>135</v>
      </c>
      <c r="AN2" t="s">
        <v>136</v>
      </c>
      <c r="AO2" t="s">
        <v>137</v>
      </c>
      <c r="AP2" t="s">
        <v>138</v>
      </c>
      <c r="AQ2" t="s">
        <v>139</v>
      </c>
      <c r="AR2" t="s">
        <v>140</v>
      </c>
      <c r="AS2" t="s">
        <v>141</v>
      </c>
      <c r="AT2" t="s">
        <v>142</v>
      </c>
      <c r="AU2" t="s">
        <v>143</v>
      </c>
      <c r="AV2" t="s">
        <v>144</v>
      </c>
      <c r="AW2" t="s">
        <v>145</v>
      </c>
      <c r="AX2" t="s">
        <v>146</v>
      </c>
      <c r="AY2" t="s">
        <v>147</v>
      </c>
      <c r="AZ2" t="s">
        <v>148</v>
      </c>
      <c r="BA2" t="s">
        <v>149</v>
      </c>
      <c r="BB2" t="s">
        <v>150</v>
      </c>
      <c r="BC2" t="s">
        <v>151</v>
      </c>
      <c r="BD2" t="s">
        <v>152</v>
      </c>
      <c r="BE2" t="s">
        <v>153</v>
      </c>
      <c r="BF2" t="s">
        <v>154</v>
      </c>
      <c r="BG2" t="s">
        <v>155</v>
      </c>
      <c r="BH2" t="s">
        <v>156</v>
      </c>
      <c r="BI2" t="s">
        <v>157</v>
      </c>
      <c r="BJ2" t="s">
        <v>158</v>
      </c>
      <c r="BK2" t="s">
        <v>159</v>
      </c>
      <c r="BL2" t="s">
        <v>160</v>
      </c>
      <c r="BM2" t="s">
        <v>161</v>
      </c>
      <c r="BN2" t="s">
        <v>162</v>
      </c>
      <c r="BO2" t="s">
        <v>163</v>
      </c>
      <c r="BP2" t="s">
        <v>164</v>
      </c>
      <c r="BQ2" t="s">
        <v>165</v>
      </c>
      <c r="BR2" t="s">
        <v>166</v>
      </c>
      <c r="BS2" t="s">
        <v>167</v>
      </c>
      <c r="BT2" t="s">
        <v>168</v>
      </c>
      <c r="BU2" t="s">
        <v>169</v>
      </c>
      <c r="BV2" t="s">
        <v>170</v>
      </c>
      <c r="BW2" t="s">
        <v>171</v>
      </c>
      <c r="BX2" t="s">
        <v>172</v>
      </c>
      <c r="BY2" t="s">
        <v>173</v>
      </c>
    </row>
    <row r="3" spans="1:77" x14ac:dyDescent="0.25">
      <c r="A3">
        <v>1</v>
      </c>
      <c r="B3" t="s">
        <v>86</v>
      </c>
      <c r="C3">
        <v>31670</v>
      </c>
      <c r="D3">
        <v>314120</v>
      </c>
      <c r="E3">
        <v>345790</v>
      </c>
      <c r="F3">
        <v>0.69</v>
      </c>
      <c r="G3">
        <v>0.71240000000000003</v>
      </c>
      <c r="H3">
        <v>0.71040000000000003</v>
      </c>
      <c r="I3">
        <v>0.63749999999999996</v>
      </c>
      <c r="J3">
        <v>0.63280000000000003</v>
      </c>
      <c r="K3">
        <v>0.63319999999999999</v>
      </c>
      <c r="L3">
        <v>0.128</v>
      </c>
      <c r="M3">
        <v>9.5000000000000001E-2</v>
      </c>
      <c r="N3">
        <v>9.8000000000000004E-2</v>
      </c>
      <c r="O3" t="s">
        <v>36</v>
      </c>
      <c r="P3" t="s">
        <v>36</v>
      </c>
      <c r="Q3" t="s">
        <v>36</v>
      </c>
      <c r="R3">
        <v>2.7199999999999998E-2</v>
      </c>
      <c r="S3">
        <v>3.1899999999999998E-2</v>
      </c>
      <c r="T3">
        <v>3.15E-2</v>
      </c>
      <c r="U3">
        <v>2.07E-2</v>
      </c>
      <c r="V3">
        <v>1.6500000000000001E-2</v>
      </c>
      <c r="W3">
        <v>1.6899999999999998E-2</v>
      </c>
      <c r="X3">
        <v>1.35E-2</v>
      </c>
      <c r="Y3">
        <v>9.1000000000000004E-3</v>
      </c>
      <c r="Z3">
        <v>9.4999999999999998E-3</v>
      </c>
      <c r="AA3" t="s">
        <v>35</v>
      </c>
      <c r="AB3" t="s">
        <v>36</v>
      </c>
      <c r="AC3" t="s">
        <v>36</v>
      </c>
      <c r="AD3">
        <v>3.6299999999999999E-2</v>
      </c>
      <c r="AE3">
        <v>4.6899999999999997E-2</v>
      </c>
      <c r="AF3">
        <v>4.5900000000000003E-2</v>
      </c>
      <c r="AG3">
        <v>0.44640000000000002</v>
      </c>
      <c r="AH3">
        <v>0.47849999999999998</v>
      </c>
      <c r="AI3">
        <v>0.47549999999999998</v>
      </c>
      <c r="AJ3">
        <v>8.3699999999999997E-2</v>
      </c>
      <c r="AK3">
        <v>0.1646</v>
      </c>
      <c r="AL3">
        <v>0.15720000000000001</v>
      </c>
      <c r="AM3" t="s">
        <v>36</v>
      </c>
      <c r="AN3">
        <v>8.0999999999999996E-3</v>
      </c>
      <c r="AO3">
        <v>7.4999999999999997E-3</v>
      </c>
      <c r="AP3">
        <v>4.7800000000000002E-2</v>
      </c>
      <c r="AQ3">
        <v>0.11210000000000001</v>
      </c>
      <c r="AR3">
        <v>0.1062</v>
      </c>
      <c r="AS3">
        <v>0.33810000000000001</v>
      </c>
      <c r="AT3">
        <v>0.29330000000000001</v>
      </c>
      <c r="AU3">
        <v>0.2974</v>
      </c>
      <c r="AV3">
        <v>2.4500000000000001E-2</v>
      </c>
      <c r="AW3">
        <v>2.06E-2</v>
      </c>
      <c r="AX3">
        <v>2.1000000000000001E-2</v>
      </c>
      <c r="AY3" t="s">
        <v>36</v>
      </c>
      <c r="AZ3" t="s">
        <v>36</v>
      </c>
      <c r="BA3" t="s">
        <v>36</v>
      </c>
      <c r="BB3">
        <v>4.4699999999999997E-2</v>
      </c>
      <c r="BC3">
        <v>7.0499999999999993E-2</v>
      </c>
      <c r="BD3">
        <v>6.8199999999999997E-2</v>
      </c>
      <c r="BE3">
        <v>2.4E-2</v>
      </c>
      <c r="BF3">
        <v>3.8399999999999997E-2</v>
      </c>
      <c r="BG3">
        <v>3.7100000000000001E-2</v>
      </c>
      <c r="BH3">
        <v>1.95E-2</v>
      </c>
      <c r="BI3">
        <v>3.15E-2</v>
      </c>
      <c r="BJ3">
        <v>3.04E-2</v>
      </c>
      <c r="BK3" t="s">
        <v>36</v>
      </c>
      <c r="BL3" t="s">
        <v>36</v>
      </c>
      <c r="BM3" t="s">
        <v>36</v>
      </c>
      <c r="BN3">
        <v>7.7999999999999996E-3</v>
      </c>
      <c r="BO3">
        <v>9.1000000000000004E-3</v>
      </c>
      <c r="BP3">
        <v>8.9999999999999993E-3</v>
      </c>
      <c r="BQ3">
        <v>0.11559999999999999</v>
      </c>
      <c r="BR3">
        <v>9.8000000000000004E-2</v>
      </c>
      <c r="BS3">
        <v>9.9599999999999994E-2</v>
      </c>
      <c r="BT3">
        <v>3.7400000000000003E-2</v>
      </c>
      <c r="BU3">
        <v>2.1299999999999999E-2</v>
      </c>
      <c r="BV3">
        <v>2.2800000000000001E-2</v>
      </c>
      <c r="BW3">
        <v>0.15690000000000001</v>
      </c>
      <c r="BX3">
        <v>0.16830000000000001</v>
      </c>
      <c r="BY3">
        <v>0.16719999999999999</v>
      </c>
    </row>
    <row r="4" spans="1:77" x14ac:dyDescent="0.25">
      <c r="A4">
        <v>2</v>
      </c>
      <c r="B4" t="s">
        <v>87</v>
      </c>
      <c r="C4">
        <v>2200</v>
      </c>
      <c r="D4">
        <v>37650</v>
      </c>
      <c r="E4">
        <v>39850</v>
      </c>
      <c r="F4">
        <v>0.64749999999999996</v>
      </c>
      <c r="G4">
        <v>0.72</v>
      </c>
      <c r="H4">
        <v>0.71599999999999997</v>
      </c>
      <c r="I4">
        <v>0.53320000000000001</v>
      </c>
      <c r="J4">
        <v>0.58889999999999998</v>
      </c>
      <c r="K4">
        <v>0.58589999999999998</v>
      </c>
      <c r="L4">
        <v>0.122</v>
      </c>
      <c r="M4">
        <v>7.8100000000000003E-2</v>
      </c>
      <c r="N4">
        <v>8.0600000000000005E-2</v>
      </c>
      <c r="O4" t="s">
        <v>35</v>
      </c>
      <c r="P4" t="s">
        <v>36</v>
      </c>
      <c r="Q4" t="s">
        <v>36</v>
      </c>
      <c r="R4">
        <v>2.23E-2</v>
      </c>
      <c r="S4">
        <v>2.4299999999999999E-2</v>
      </c>
      <c r="T4">
        <v>2.4199999999999999E-2</v>
      </c>
      <c r="U4">
        <v>1.37E-2</v>
      </c>
      <c r="V4">
        <v>1.37E-2</v>
      </c>
      <c r="W4">
        <v>1.37E-2</v>
      </c>
      <c r="X4">
        <v>9.5999999999999992E-3</v>
      </c>
      <c r="Y4">
        <v>6.7000000000000002E-3</v>
      </c>
      <c r="Z4">
        <v>6.8999999999999999E-3</v>
      </c>
      <c r="AA4">
        <v>0</v>
      </c>
      <c r="AB4">
        <v>0</v>
      </c>
      <c r="AC4">
        <v>0</v>
      </c>
      <c r="AD4">
        <v>3.5499999999999997E-2</v>
      </c>
      <c r="AE4">
        <v>4.1500000000000002E-2</v>
      </c>
      <c r="AF4">
        <v>4.1200000000000001E-2</v>
      </c>
      <c r="AG4">
        <v>0.36520000000000002</v>
      </c>
      <c r="AH4">
        <v>0.4642</v>
      </c>
      <c r="AI4">
        <v>0.45879999999999999</v>
      </c>
      <c r="AJ4">
        <v>5.8700000000000002E-2</v>
      </c>
      <c r="AK4">
        <v>0.17610000000000001</v>
      </c>
      <c r="AL4">
        <v>0.16969999999999999</v>
      </c>
      <c r="AM4" t="s">
        <v>35</v>
      </c>
      <c r="AN4">
        <v>9.7000000000000003E-3</v>
      </c>
      <c r="AO4">
        <v>9.2999999999999992E-3</v>
      </c>
      <c r="AP4">
        <v>2.7300000000000001E-2</v>
      </c>
      <c r="AQ4">
        <v>0.1041</v>
      </c>
      <c r="AR4">
        <v>9.9900000000000003E-2</v>
      </c>
      <c r="AS4">
        <v>0.29370000000000002</v>
      </c>
      <c r="AT4">
        <v>0.27800000000000002</v>
      </c>
      <c r="AU4">
        <v>0.27879999999999999</v>
      </c>
      <c r="AV4">
        <v>1.2800000000000001E-2</v>
      </c>
      <c r="AW4">
        <v>1.01E-2</v>
      </c>
      <c r="AX4">
        <v>1.03E-2</v>
      </c>
      <c r="AY4">
        <v>0</v>
      </c>
      <c r="AZ4" t="s">
        <v>36</v>
      </c>
      <c r="BA4" t="s">
        <v>36</v>
      </c>
      <c r="BB4">
        <v>0.1038</v>
      </c>
      <c r="BC4">
        <v>0.11940000000000001</v>
      </c>
      <c r="BD4">
        <v>0.11849999999999999</v>
      </c>
      <c r="BE4">
        <v>5.1900000000000002E-2</v>
      </c>
      <c r="BF4">
        <v>5.79E-2</v>
      </c>
      <c r="BG4">
        <v>5.7599999999999998E-2</v>
      </c>
      <c r="BH4">
        <v>5.0999999999999997E-2</v>
      </c>
      <c r="BI4">
        <v>6.1199999999999997E-2</v>
      </c>
      <c r="BJ4">
        <v>6.0600000000000001E-2</v>
      </c>
      <c r="BK4" t="s">
        <v>35</v>
      </c>
      <c r="BL4" t="s">
        <v>36</v>
      </c>
      <c r="BM4" t="s">
        <v>36</v>
      </c>
      <c r="BN4">
        <v>1.0500000000000001E-2</v>
      </c>
      <c r="BO4">
        <v>1.17E-2</v>
      </c>
      <c r="BP4">
        <v>1.1599999999999999E-2</v>
      </c>
      <c r="BQ4">
        <v>0.11070000000000001</v>
      </c>
      <c r="BR4">
        <v>8.3900000000000002E-2</v>
      </c>
      <c r="BS4">
        <v>8.5400000000000004E-2</v>
      </c>
      <c r="BT4">
        <v>5.28E-2</v>
      </c>
      <c r="BU4">
        <v>2.64E-2</v>
      </c>
      <c r="BV4">
        <v>2.7900000000000001E-2</v>
      </c>
      <c r="BW4">
        <v>0.189</v>
      </c>
      <c r="BX4">
        <v>0.16969999999999999</v>
      </c>
      <c r="BY4">
        <v>0.17069999999999999</v>
      </c>
    </row>
    <row r="5" spans="1:77" x14ac:dyDescent="0.25">
      <c r="A5">
        <v>2</v>
      </c>
      <c r="B5" t="s">
        <v>88</v>
      </c>
      <c r="C5">
        <v>1760</v>
      </c>
      <c r="D5">
        <v>25820</v>
      </c>
      <c r="E5">
        <v>27570</v>
      </c>
      <c r="F5">
        <v>0.66500000000000004</v>
      </c>
      <c r="G5">
        <v>0.71870000000000001</v>
      </c>
      <c r="H5">
        <v>0.71530000000000005</v>
      </c>
      <c r="I5">
        <v>0.60750000000000004</v>
      </c>
      <c r="J5">
        <v>0.64959999999999996</v>
      </c>
      <c r="K5">
        <v>0.64690000000000003</v>
      </c>
      <c r="L5">
        <v>0.15240000000000001</v>
      </c>
      <c r="M5">
        <v>0.1177</v>
      </c>
      <c r="N5">
        <v>0.11990000000000001</v>
      </c>
      <c r="O5" t="s">
        <v>35</v>
      </c>
      <c r="P5" t="s">
        <v>36</v>
      </c>
      <c r="Q5" t="s">
        <v>36</v>
      </c>
      <c r="R5">
        <v>3.0700000000000002E-2</v>
      </c>
      <c r="S5">
        <v>3.6600000000000001E-2</v>
      </c>
      <c r="T5">
        <v>3.6200000000000003E-2</v>
      </c>
      <c r="U5">
        <v>1.7600000000000001E-2</v>
      </c>
      <c r="V5">
        <v>1.9599999999999999E-2</v>
      </c>
      <c r="W5">
        <v>1.95E-2</v>
      </c>
      <c r="X5">
        <v>3.0099999999999998E-2</v>
      </c>
      <c r="Y5">
        <v>5.5999999999999999E-3</v>
      </c>
      <c r="Z5">
        <v>7.1000000000000004E-3</v>
      </c>
      <c r="AA5" t="s">
        <v>35</v>
      </c>
      <c r="AB5">
        <v>0</v>
      </c>
      <c r="AC5" t="s">
        <v>35</v>
      </c>
      <c r="AD5">
        <v>4.8399999999999999E-2</v>
      </c>
      <c r="AE5">
        <v>5.91E-2</v>
      </c>
      <c r="AF5">
        <v>5.8400000000000001E-2</v>
      </c>
      <c r="AG5">
        <v>0.37540000000000001</v>
      </c>
      <c r="AH5">
        <v>0.46960000000000002</v>
      </c>
      <c r="AI5">
        <v>0.46360000000000001</v>
      </c>
      <c r="AJ5">
        <v>6.2600000000000003E-2</v>
      </c>
      <c r="AK5">
        <v>0.14480000000000001</v>
      </c>
      <c r="AL5">
        <v>0.1396</v>
      </c>
      <c r="AM5" t="s">
        <v>35</v>
      </c>
      <c r="AN5">
        <v>6.6E-3</v>
      </c>
      <c r="AO5">
        <v>6.3E-3</v>
      </c>
      <c r="AP5">
        <v>3.6400000000000002E-2</v>
      </c>
      <c r="AQ5">
        <v>0.10100000000000001</v>
      </c>
      <c r="AR5">
        <v>9.69E-2</v>
      </c>
      <c r="AS5">
        <v>0.2873</v>
      </c>
      <c r="AT5">
        <v>0.30199999999999999</v>
      </c>
      <c r="AU5">
        <v>0.30109999999999998</v>
      </c>
      <c r="AV5">
        <v>2.5600000000000001E-2</v>
      </c>
      <c r="AW5">
        <v>2.2700000000000001E-2</v>
      </c>
      <c r="AX5">
        <v>2.29E-2</v>
      </c>
      <c r="AY5">
        <v>0</v>
      </c>
      <c r="AZ5" t="s">
        <v>36</v>
      </c>
      <c r="BA5" t="s">
        <v>36</v>
      </c>
      <c r="BB5">
        <v>4.8899999999999999E-2</v>
      </c>
      <c r="BC5">
        <v>5.8599999999999999E-2</v>
      </c>
      <c r="BD5">
        <v>5.8000000000000003E-2</v>
      </c>
      <c r="BE5">
        <v>2.7900000000000001E-2</v>
      </c>
      <c r="BF5">
        <v>2.9100000000000001E-2</v>
      </c>
      <c r="BG5">
        <v>2.9000000000000001E-2</v>
      </c>
      <c r="BH5">
        <v>1.9900000000000001E-2</v>
      </c>
      <c r="BI5">
        <v>2.87E-2</v>
      </c>
      <c r="BJ5">
        <v>2.8199999999999999E-2</v>
      </c>
      <c r="BK5" t="s">
        <v>35</v>
      </c>
      <c r="BL5" t="s">
        <v>36</v>
      </c>
      <c r="BM5" t="s">
        <v>36</v>
      </c>
      <c r="BN5">
        <v>8.5000000000000006E-3</v>
      </c>
      <c r="BO5">
        <v>1.06E-2</v>
      </c>
      <c r="BP5">
        <v>1.04E-2</v>
      </c>
      <c r="BQ5">
        <v>0.11550000000000001</v>
      </c>
      <c r="BR5">
        <v>0.1197</v>
      </c>
      <c r="BS5">
        <v>0.11940000000000001</v>
      </c>
      <c r="BT5">
        <v>3.3599999999999998E-2</v>
      </c>
      <c r="BU5">
        <v>1.6199999999999999E-2</v>
      </c>
      <c r="BV5">
        <v>1.7299999999999999E-2</v>
      </c>
      <c r="BW5">
        <v>0.186</v>
      </c>
      <c r="BX5">
        <v>0.1454</v>
      </c>
      <c r="BY5">
        <v>0.14799999999999999</v>
      </c>
    </row>
    <row r="6" spans="1:77" x14ac:dyDescent="0.25">
      <c r="A6">
        <v>2</v>
      </c>
      <c r="B6" t="s">
        <v>89</v>
      </c>
      <c r="C6">
        <v>4560</v>
      </c>
      <c r="D6">
        <v>10180</v>
      </c>
      <c r="E6">
        <v>14730</v>
      </c>
      <c r="F6">
        <v>0.75129999999999997</v>
      </c>
      <c r="G6">
        <v>0.70130000000000003</v>
      </c>
      <c r="H6">
        <v>0.71679999999999999</v>
      </c>
      <c r="I6">
        <v>0.73570000000000002</v>
      </c>
      <c r="J6">
        <v>0.67659999999999998</v>
      </c>
      <c r="K6">
        <v>0.69479999999999997</v>
      </c>
      <c r="L6">
        <v>7.9000000000000001E-2</v>
      </c>
      <c r="M6">
        <v>6.9099999999999995E-2</v>
      </c>
      <c r="N6">
        <v>7.22E-2</v>
      </c>
      <c r="O6" t="s">
        <v>36</v>
      </c>
      <c r="P6" t="s">
        <v>36</v>
      </c>
      <c r="Q6" t="s">
        <v>36</v>
      </c>
      <c r="R6">
        <v>2.9399999999999999E-2</v>
      </c>
      <c r="S6">
        <v>4.0899999999999999E-2</v>
      </c>
      <c r="T6">
        <v>3.73E-2</v>
      </c>
      <c r="U6">
        <v>2.3300000000000001E-2</v>
      </c>
      <c r="V6">
        <v>2.0299999999999999E-2</v>
      </c>
      <c r="W6">
        <v>2.12E-2</v>
      </c>
      <c r="X6">
        <v>9.9000000000000008E-3</v>
      </c>
      <c r="Y6">
        <v>6.4000000000000003E-3</v>
      </c>
      <c r="Z6">
        <v>7.4999999999999997E-3</v>
      </c>
      <c r="AA6" t="s">
        <v>35</v>
      </c>
      <c r="AB6" t="s">
        <v>35</v>
      </c>
      <c r="AC6" t="s">
        <v>35</v>
      </c>
      <c r="AD6">
        <v>2.8299999999999999E-2</v>
      </c>
      <c r="AE6">
        <v>2.0899999999999998E-2</v>
      </c>
      <c r="AF6">
        <v>2.3199999999999998E-2</v>
      </c>
      <c r="AG6">
        <v>0.59140000000000004</v>
      </c>
      <c r="AH6">
        <v>0.53449999999999998</v>
      </c>
      <c r="AI6">
        <v>0.55210000000000004</v>
      </c>
      <c r="AJ6">
        <v>0.1245</v>
      </c>
      <c r="AK6">
        <v>0.1686</v>
      </c>
      <c r="AL6">
        <v>0.155</v>
      </c>
      <c r="AM6" t="s">
        <v>36</v>
      </c>
      <c r="AN6">
        <v>7.0000000000000001E-3</v>
      </c>
      <c r="AO6">
        <v>5.7000000000000002E-3</v>
      </c>
      <c r="AP6">
        <v>5.8000000000000003E-2</v>
      </c>
      <c r="AQ6">
        <v>9.3700000000000006E-2</v>
      </c>
      <c r="AR6">
        <v>8.2600000000000007E-2</v>
      </c>
      <c r="AS6">
        <v>0.45710000000000001</v>
      </c>
      <c r="AT6">
        <v>0.35620000000000002</v>
      </c>
      <c r="AU6">
        <v>0.38740000000000002</v>
      </c>
      <c r="AV6">
        <v>9.9000000000000008E-3</v>
      </c>
      <c r="AW6">
        <v>9.7000000000000003E-3</v>
      </c>
      <c r="AX6">
        <v>9.7999999999999997E-3</v>
      </c>
      <c r="AY6">
        <v>0</v>
      </c>
      <c r="AZ6" t="s">
        <v>35</v>
      </c>
      <c r="BA6" t="s">
        <v>35</v>
      </c>
      <c r="BB6">
        <v>1.0800000000000001E-2</v>
      </c>
      <c r="BC6">
        <v>2.1700000000000001E-2</v>
      </c>
      <c r="BD6">
        <v>1.83E-2</v>
      </c>
      <c r="BE6" t="s">
        <v>36</v>
      </c>
      <c r="BF6">
        <v>9.4000000000000004E-3</v>
      </c>
      <c r="BG6">
        <v>7.9000000000000008E-3</v>
      </c>
      <c r="BH6">
        <v>5.7000000000000002E-3</v>
      </c>
      <c r="BI6">
        <v>1.1900000000000001E-2</v>
      </c>
      <c r="BJ6">
        <v>0.01</v>
      </c>
      <c r="BK6" t="s">
        <v>35</v>
      </c>
      <c r="BL6" t="s">
        <v>35</v>
      </c>
      <c r="BM6" t="s">
        <v>36</v>
      </c>
      <c r="BN6" t="s">
        <v>36</v>
      </c>
      <c r="BO6" t="s">
        <v>36</v>
      </c>
      <c r="BP6" t="s">
        <v>36</v>
      </c>
      <c r="BQ6">
        <v>9.0899999999999995E-2</v>
      </c>
      <c r="BR6">
        <v>7.5600000000000001E-2</v>
      </c>
      <c r="BS6">
        <v>8.0299999999999996E-2</v>
      </c>
      <c r="BT6">
        <v>3.2500000000000001E-2</v>
      </c>
      <c r="BU6">
        <v>3.85E-2</v>
      </c>
      <c r="BV6">
        <v>3.6700000000000003E-2</v>
      </c>
      <c r="BW6">
        <v>0.12540000000000001</v>
      </c>
      <c r="BX6">
        <v>0.18459999999999999</v>
      </c>
      <c r="BY6">
        <v>0.1663</v>
      </c>
    </row>
    <row r="7" spans="1:77" x14ac:dyDescent="0.25">
      <c r="A7">
        <v>2</v>
      </c>
      <c r="B7" t="s">
        <v>90</v>
      </c>
      <c r="C7">
        <v>1560</v>
      </c>
      <c r="D7">
        <v>14450</v>
      </c>
      <c r="E7">
        <v>16000</v>
      </c>
      <c r="F7">
        <v>0.62339999999999995</v>
      </c>
      <c r="G7">
        <v>0.73960000000000004</v>
      </c>
      <c r="H7">
        <v>0.72829999999999995</v>
      </c>
      <c r="I7">
        <v>0.56489999999999996</v>
      </c>
      <c r="J7">
        <v>0.66879999999999995</v>
      </c>
      <c r="K7">
        <v>0.65869999999999995</v>
      </c>
      <c r="L7">
        <v>0.13819999999999999</v>
      </c>
      <c r="M7">
        <v>9.69E-2</v>
      </c>
      <c r="N7">
        <v>0.1009</v>
      </c>
      <c r="O7" t="s">
        <v>35</v>
      </c>
      <c r="P7" t="s">
        <v>35</v>
      </c>
      <c r="Q7" t="s">
        <v>35</v>
      </c>
      <c r="R7">
        <v>4.7600000000000003E-2</v>
      </c>
      <c r="S7">
        <v>4.6699999999999998E-2</v>
      </c>
      <c r="T7">
        <v>4.6699999999999998E-2</v>
      </c>
      <c r="U7">
        <v>1.9300000000000001E-2</v>
      </c>
      <c r="V7">
        <v>1.66E-2</v>
      </c>
      <c r="W7">
        <v>1.6899999999999998E-2</v>
      </c>
      <c r="X7" t="s">
        <v>36</v>
      </c>
      <c r="Y7">
        <v>5.7999999999999996E-3</v>
      </c>
      <c r="Z7">
        <v>5.5999999999999999E-3</v>
      </c>
      <c r="AA7">
        <v>0</v>
      </c>
      <c r="AB7">
        <v>0</v>
      </c>
      <c r="AC7">
        <v>0</v>
      </c>
      <c r="AD7">
        <v>6.0400000000000002E-2</v>
      </c>
      <c r="AE7">
        <v>7.9399999999999998E-2</v>
      </c>
      <c r="AF7">
        <v>7.7499999999999999E-2</v>
      </c>
      <c r="AG7">
        <v>0.35539999999999999</v>
      </c>
      <c r="AH7">
        <v>0.50209999999999999</v>
      </c>
      <c r="AI7">
        <v>0.48780000000000001</v>
      </c>
      <c r="AJ7">
        <v>4.3099999999999999E-2</v>
      </c>
      <c r="AK7">
        <v>0.1179</v>
      </c>
      <c r="AL7">
        <v>0.11070000000000001</v>
      </c>
      <c r="AM7">
        <v>0</v>
      </c>
      <c r="AN7">
        <v>5.7000000000000002E-3</v>
      </c>
      <c r="AO7">
        <v>5.1999999999999998E-3</v>
      </c>
      <c r="AP7">
        <v>3.7900000000000003E-2</v>
      </c>
      <c r="AQ7">
        <v>0.10150000000000001</v>
      </c>
      <c r="AR7">
        <v>9.5299999999999996E-2</v>
      </c>
      <c r="AS7">
        <v>0.27760000000000001</v>
      </c>
      <c r="AT7">
        <v>0.34749999999999998</v>
      </c>
      <c r="AU7">
        <v>0.3407</v>
      </c>
      <c r="AV7">
        <v>3.4700000000000002E-2</v>
      </c>
      <c r="AW7">
        <v>3.6700000000000003E-2</v>
      </c>
      <c r="AX7">
        <v>3.6499999999999998E-2</v>
      </c>
      <c r="AY7">
        <v>0</v>
      </c>
      <c r="AZ7" t="s">
        <v>36</v>
      </c>
      <c r="BA7" t="s">
        <v>36</v>
      </c>
      <c r="BB7">
        <v>4.6899999999999997E-2</v>
      </c>
      <c r="BC7">
        <v>5.7599999999999998E-2</v>
      </c>
      <c r="BD7">
        <v>5.6500000000000002E-2</v>
      </c>
      <c r="BE7">
        <v>2.8899999999999999E-2</v>
      </c>
      <c r="BF7">
        <v>3.3099999999999997E-2</v>
      </c>
      <c r="BG7">
        <v>3.27E-2</v>
      </c>
      <c r="BH7">
        <v>1.67E-2</v>
      </c>
      <c r="BI7">
        <v>2.3900000000000001E-2</v>
      </c>
      <c r="BJ7">
        <v>2.3199999999999998E-2</v>
      </c>
      <c r="BK7" t="s">
        <v>35</v>
      </c>
      <c r="BL7" t="s">
        <v>36</v>
      </c>
      <c r="BM7" t="s">
        <v>36</v>
      </c>
      <c r="BN7">
        <v>1.1599999999999999E-2</v>
      </c>
      <c r="BO7">
        <v>1.32E-2</v>
      </c>
      <c r="BP7">
        <v>1.3100000000000001E-2</v>
      </c>
      <c r="BQ7">
        <v>0.21079999999999999</v>
      </c>
      <c r="BR7">
        <v>0.12809999999999999</v>
      </c>
      <c r="BS7">
        <v>0.13619999999999999</v>
      </c>
      <c r="BT7">
        <v>6.88E-2</v>
      </c>
      <c r="BU7">
        <v>3.2000000000000001E-2</v>
      </c>
      <c r="BV7">
        <v>3.56E-2</v>
      </c>
      <c r="BW7">
        <v>9.7000000000000003E-2</v>
      </c>
      <c r="BX7">
        <v>0.1002</v>
      </c>
      <c r="BY7">
        <v>9.9900000000000003E-2</v>
      </c>
    </row>
    <row r="8" spans="1:77" x14ac:dyDescent="0.25">
      <c r="A8">
        <v>2</v>
      </c>
      <c r="B8" t="s">
        <v>91</v>
      </c>
      <c r="C8">
        <v>5230</v>
      </c>
      <c r="D8">
        <v>44190</v>
      </c>
      <c r="E8">
        <v>49410</v>
      </c>
      <c r="F8">
        <v>0.68659999999999999</v>
      </c>
      <c r="G8">
        <v>0.73760000000000003</v>
      </c>
      <c r="H8">
        <v>0.73219999999999996</v>
      </c>
      <c r="I8">
        <v>0.62670000000000003</v>
      </c>
      <c r="J8">
        <v>0.67159999999999997</v>
      </c>
      <c r="K8">
        <v>0.66679999999999995</v>
      </c>
      <c r="L8">
        <v>0.13719999999999999</v>
      </c>
      <c r="M8">
        <v>9.2399999999999996E-2</v>
      </c>
      <c r="N8">
        <v>9.7100000000000006E-2</v>
      </c>
      <c r="O8" t="s">
        <v>35</v>
      </c>
      <c r="P8" t="s">
        <v>36</v>
      </c>
      <c r="Q8" t="s">
        <v>36</v>
      </c>
      <c r="R8">
        <v>2.6599999999999999E-2</v>
      </c>
      <c r="S8">
        <v>3.2199999999999999E-2</v>
      </c>
      <c r="T8">
        <v>3.1600000000000003E-2</v>
      </c>
      <c r="U8">
        <v>2.1600000000000001E-2</v>
      </c>
      <c r="V8">
        <v>1.2699999999999999E-2</v>
      </c>
      <c r="W8">
        <v>1.37E-2</v>
      </c>
      <c r="X8">
        <v>1.8200000000000001E-2</v>
      </c>
      <c r="Y8">
        <v>1.2500000000000001E-2</v>
      </c>
      <c r="Z8">
        <v>1.3100000000000001E-2</v>
      </c>
      <c r="AA8">
        <v>0</v>
      </c>
      <c r="AB8" t="s">
        <v>35</v>
      </c>
      <c r="AC8" t="s">
        <v>35</v>
      </c>
      <c r="AD8">
        <v>4.1500000000000002E-2</v>
      </c>
      <c r="AE8">
        <v>5.2200000000000003E-2</v>
      </c>
      <c r="AF8">
        <v>5.0999999999999997E-2</v>
      </c>
      <c r="AG8">
        <v>0.42209999999999998</v>
      </c>
      <c r="AH8">
        <v>0.52070000000000005</v>
      </c>
      <c r="AI8">
        <v>0.51019999999999999</v>
      </c>
      <c r="AJ8">
        <v>6.9099999999999995E-2</v>
      </c>
      <c r="AK8">
        <v>0.15720000000000001</v>
      </c>
      <c r="AL8">
        <v>0.14779999999999999</v>
      </c>
      <c r="AM8" t="s">
        <v>35</v>
      </c>
      <c r="AN8">
        <v>6.0000000000000001E-3</v>
      </c>
      <c r="AO8">
        <v>5.4999999999999997E-3</v>
      </c>
      <c r="AP8">
        <v>5.74E-2</v>
      </c>
      <c r="AQ8">
        <v>0.12520000000000001</v>
      </c>
      <c r="AR8">
        <v>0.1181</v>
      </c>
      <c r="AS8">
        <v>0.31519999999999998</v>
      </c>
      <c r="AT8">
        <v>0.33589999999999998</v>
      </c>
      <c r="AU8">
        <v>0.3337</v>
      </c>
      <c r="AV8">
        <v>3.7900000000000003E-2</v>
      </c>
      <c r="AW8">
        <v>2.76E-2</v>
      </c>
      <c r="AX8">
        <v>2.87E-2</v>
      </c>
      <c r="AY8" t="s">
        <v>35</v>
      </c>
      <c r="AZ8" t="s">
        <v>36</v>
      </c>
      <c r="BA8" t="s">
        <v>36</v>
      </c>
      <c r="BB8">
        <v>5.2600000000000001E-2</v>
      </c>
      <c r="BC8">
        <v>5.6399999999999999E-2</v>
      </c>
      <c r="BD8">
        <v>5.6000000000000001E-2</v>
      </c>
      <c r="BE8">
        <v>2.8500000000000001E-2</v>
      </c>
      <c r="BF8">
        <v>3.5499999999999997E-2</v>
      </c>
      <c r="BG8">
        <v>3.4700000000000002E-2</v>
      </c>
      <c r="BH8">
        <v>2.1000000000000001E-2</v>
      </c>
      <c r="BI8">
        <v>1.9800000000000002E-2</v>
      </c>
      <c r="BJ8">
        <v>0.02</v>
      </c>
      <c r="BK8" t="s">
        <v>36</v>
      </c>
      <c r="BL8" t="s">
        <v>36</v>
      </c>
      <c r="BM8" t="s">
        <v>36</v>
      </c>
      <c r="BN8">
        <v>7.3000000000000001E-3</v>
      </c>
      <c r="BO8">
        <v>9.5999999999999992E-3</v>
      </c>
      <c r="BP8">
        <v>9.2999999999999992E-3</v>
      </c>
      <c r="BQ8">
        <v>0.12690000000000001</v>
      </c>
      <c r="BR8">
        <v>0.1042</v>
      </c>
      <c r="BS8">
        <v>0.1066</v>
      </c>
      <c r="BT8">
        <v>4.6300000000000001E-2</v>
      </c>
      <c r="BU8">
        <v>2.2100000000000002E-2</v>
      </c>
      <c r="BV8">
        <v>2.46E-2</v>
      </c>
      <c r="BW8">
        <v>0.14030000000000001</v>
      </c>
      <c r="BX8">
        <v>0.13619999999999999</v>
      </c>
      <c r="BY8">
        <v>0.1366</v>
      </c>
    </row>
    <row r="9" spans="1:77" x14ac:dyDescent="0.25">
      <c r="A9">
        <v>2</v>
      </c>
      <c r="B9" t="s">
        <v>92</v>
      </c>
      <c r="C9">
        <v>4840</v>
      </c>
      <c r="D9">
        <v>28690</v>
      </c>
      <c r="E9">
        <v>33530</v>
      </c>
      <c r="F9">
        <v>0.74880000000000002</v>
      </c>
      <c r="G9">
        <v>0.73929999999999996</v>
      </c>
      <c r="H9">
        <v>0.74070000000000003</v>
      </c>
      <c r="I9">
        <v>0.72729999999999995</v>
      </c>
      <c r="J9">
        <v>0.69469999999999998</v>
      </c>
      <c r="K9">
        <v>0.69940000000000002</v>
      </c>
      <c r="L9">
        <v>9.5600000000000004E-2</v>
      </c>
      <c r="M9">
        <v>6.6900000000000001E-2</v>
      </c>
      <c r="N9">
        <v>7.1099999999999997E-2</v>
      </c>
      <c r="O9" t="s">
        <v>36</v>
      </c>
      <c r="P9" t="s">
        <v>36</v>
      </c>
      <c r="Q9" t="s">
        <v>36</v>
      </c>
      <c r="R9">
        <v>2.46E-2</v>
      </c>
      <c r="S9">
        <v>3.3099999999999997E-2</v>
      </c>
      <c r="T9">
        <v>3.1800000000000002E-2</v>
      </c>
      <c r="U9">
        <v>2.29E-2</v>
      </c>
      <c r="V9">
        <v>1.8599999999999998E-2</v>
      </c>
      <c r="W9">
        <v>1.9300000000000001E-2</v>
      </c>
      <c r="X9">
        <v>7.1999999999999998E-3</v>
      </c>
      <c r="Y9" t="s">
        <v>36</v>
      </c>
      <c r="Z9">
        <v>5.3E-3</v>
      </c>
      <c r="AA9">
        <v>0</v>
      </c>
      <c r="AB9" t="s">
        <v>36</v>
      </c>
      <c r="AC9" t="s">
        <v>36</v>
      </c>
      <c r="AD9">
        <v>2.5000000000000001E-2</v>
      </c>
      <c r="AE9">
        <v>2.5499999999999998E-2</v>
      </c>
      <c r="AF9">
        <v>2.5399999999999999E-2</v>
      </c>
      <c r="AG9">
        <v>0.57299999999999995</v>
      </c>
      <c r="AH9">
        <v>0.56579999999999997</v>
      </c>
      <c r="AI9">
        <v>0.56679999999999997</v>
      </c>
      <c r="AJ9">
        <v>0.13880000000000001</v>
      </c>
      <c r="AK9">
        <v>0.2379</v>
      </c>
      <c r="AL9">
        <v>0.22359999999999999</v>
      </c>
      <c r="AM9" t="s">
        <v>36</v>
      </c>
      <c r="AN9">
        <v>1.04E-2</v>
      </c>
      <c r="AO9">
        <v>9.1999999999999998E-3</v>
      </c>
      <c r="AP9">
        <v>6.9800000000000001E-2</v>
      </c>
      <c r="AQ9">
        <v>0.14369999999999999</v>
      </c>
      <c r="AR9">
        <v>0.1331</v>
      </c>
      <c r="AS9">
        <v>0.42220000000000002</v>
      </c>
      <c r="AT9">
        <v>0.31719999999999998</v>
      </c>
      <c r="AU9">
        <v>0.33229999999999998</v>
      </c>
      <c r="AV9">
        <v>1.2E-2</v>
      </c>
      <c r="AW9">
        <v>1.0800000000000001E-2</v>
      </c>
      <c r="AX9">
        <v>1.09E-2</v>
      </c>
      <c r="AY9" t="s">
        <v>35</v>
      </c>
      <c r="AZ9" t="s">
        <v>36</v>
      </c>
      <c r="BA9" t="s">
        <v>36</v>
      </c>
      <c r="BB9">
        <v>1.84E-2</v>
      </c>
      <c r="BC9">
        <v>4.0099999999999997E-2</v>
      </c>
      <c r="BD9">
        <v>3.6999999999999998E-2</v>
      </c>
      <c r="BE9">
        <v>8.6999999999999994E-3</v>
      </c>
      <c r="BF9">
        <v>1.89E-2</v>
      </c>
      <c r="BG9">
        <v>1.7399999999999999E-2</v>
      </c>
      <c r="BH9">
        <v>9.4999999999999998E-3</v>
      </c>
      <c r="BI9">
        <v>2.0899999999999998E-2</v>
      </c>
      <c r="BJ9">
        <v>1.9300000000000001E-2</v>
      </c>
      <c r="BK9" t="s">
        <v>35</v>
      </c>
      <c r="BL9" t="s">
        <v>36</v>
      </c>
      <c r="BM9" t="s">
        <v>36</v>
      </c>
      <c r="BN9" t="s">
        <v>36</v>
      </c>
      <c r="BO9" t="s">
        <v>36</v>
      </c>
      <c r="BP9" t="s">
        <v>36</v>
      </c>
      <c r="BQ9">
        <v>8.4900000000000003E-2</v>
      </c>
      <c r="BR9">
        <v>7.1900000000000006E-2</v>
      </c>
      <c r="BS9">
        <v>7.3800000000000004E-2</v>
      </c>
      <c r="BT9">
        <v>1.9400000000000001E-2</v>
      </c>
      <c r="BU9">
        <v>1.6E-2</v>
      </c>
      <c r="BV9">
        <v>1.6500000000000001E-2</v>
      </c>
      <c r="BW9">
        <v>0.1469</v>
      </c>
      <c r="BX9">
        <v>0.17280000000000001</v>
      </c>
      <c r="BY9">
        <v>0.16900000000000001</v>
      </c>
    </row>
    <row r="10" spans="1:77" x14ac:dyDescent="0.25">
      <c r="A10">
        <v>2</v>
      </c>
      <c r="B10" t="s">
        <v>93</v>
      </c>
      <c r="C10">
        <v>2750</v>
      </c>
      <c r="D10">
        <v>57890</v>
      </c>
      <c r="E10">
        <v>60640</v>
      </c>
      <c r="F10">
        <v>0.63029999999999997</v>
      </c>
      <c r="G10">
        <v>0.66710000000000003</v>
      </c>
      <c r="H10">
        <v>0.66539999999999999</v>
      </c>
      <c r="I10">
        <v>0.55310000000000004</v>
      </c>
      <c r="J10">
        <v>0.58520000000000005</v>
      </c>
      <c r="K10">
        <v>0.5837</v>
      </c>
      <c r="L10">
        <v>0.16300000000000001</v>
      </c>
      <c r="M10">
        <v>9.4100000000000003E-2</v>
      </c>
      <c r="N10">
        <v>9.7199999999999995E-2</v>
      </c>
      <c r="O10" t="s">
        <v>35</v>
      </c>
      <c r="P10" t="s">
        <v>36</v>
      </c>
      <c r="Q10" t="s">
        <v>36</v>
      </c>
      <c r="R10">
        <v>2.69E-2</v>
      </c>
      <c r="S10">
        <v>3.1899999999999998E-2</v>
      </c>
      <c r="T10">
        <v>3.1699999999999999E-2</v>
      </c>
      <c r="U10">
        <v>1.9699999999999999E-2</v>
      </c>
      <c r="V10">
        <v>1.4E-2</v>
      </c>
      <c r="W10">
        <v>1.4200000000000001E-2</v>
      </c>
      <c r="X10">
        <v>2.07E-2</v>
      </c>
      <c r="Y10">
        <v>1.52E-2</v>
      </c>
      <c r="Z10">
        <v>1.54E-2</v>
      </c>
      <c r="AA10">
        <v>0</v>
      </c>
      <c r="AB10" t="s">
        <v>36</v>
      </c>
      <c r="AC10" t="s">
        <v>36</v>
      </c>
      <c r="AD10">
        <v>3.8199999999999998E-2</v>
      </c>
      <c r="AE10">
        <v>3.7600000000000001E-2</v>
      </c>
      <c r="AF10">
        <v>3.7600000000000001E-2</v>
      </c>
      <c r="AG10">
        <v>0.3221</v>
      </c>
      <c r="AH10">
        <v>0.42849999999999999</v>
      </c>
      <c r="AI10">
        <v>0.42370000000000002</v>
      </c>
      <c r="AJ10">
        <v>7.0199999999999999E-2</v>
      </c>
      <c r="AK10">
        <v>0.18429999999999999</v>
      </c>
      <c r="AL10">
        <v>0.1792</v>
      </c>
      <c r="AM10" t="s">
        <v>35</v>
      </c>
      <c r="AN10">
        <v>1.03E-2</v>
      </c>
      <c r="AO10">
        <v>9.9000000000000008E-3</v>
      </c>
      <c r="AP10">
        <v>2.9100000000000001E-2</v>
      </c>
      <c r="AQ10">
        <v>0.11260000000000001</v>
      </c>
      <c r="AR10">
        <v>0.10879999999999999</v>
      </c>
      <c r="AS10">
        <v>0.23219999999999999</v>
      </c>
      <c r="AT10">
        <v>0.22770000000000001</v>
      </c>
      <c r="AU10">
        <v>0.22789999999999999</v>
      </c>
      <c r="AV10">
        <v>1.9699999999999999E-2</v>
      </c>
      <c r="AW10">
        <v>1.6400000000000001E-2</v>
      </c>
      <c r="AX10">
        <v>1.66E-2</v>
      </c>
      <c r="AY10" t="s">
        <v>35</v>
      </c>
      <c r="AZ10" t="s">
        <v>36</v>
      </c>
      <c r="BA10" t="s">
        <v>36</v>
      </c>
      <c r="BB10">
        <v>6.7699999999999996E-2</v>
      </c>
      <c r="BC10">
        <v>7.51E-2</v>
      </c>
      <c r="BD10">
        <v>7.4800000000000005E-2</v>
      </c>
      <c r="BE10">
        <v>4.0399999999999998E-2</v>
      </c>
      <c r="BF10">
        <v>4.48E-2</v>
      </c>
      <c r="BG10">
        <v>4.4600000000000001E-2</v>
      </c>
      <c r="BH10">
        <v>2.6599999999999999E-2</v>
      </c>
      <c r="BI10">
        <v>2.9899999999999999E-2</v>
      </c>
      <c r="BJ10">
        <v>2.9700000000000001E-2</v>
      </c>
      <c r="BK10" t="s">
        <v>35</v>
      </c>
      <c r="BL10" t="s">
        <v>36</v>
      </c>
      <c r="BM10" t="s">
        <v>36</v>
      </c>
      <c r="BN10">
        <v>9.4999999999999998E-3</v>
      </c>
      <c r="BO10">
        <v>6.7999999999999996E-3</v>
      </c>
      <c r="BP10">
        <v>6.8999999999999999E-3</v>
      </c>
      <c r="BQ10">
        <v>0.1124</v>
      </c>
      <c r="BR10">
        <v>9.6299999999999997E-2</v>
      </c>
      <c r="BS10">
        <v>9.7000000000000003E-2</v>
      </c>
      <c r="BT10">
        <v>3.4200000000000001E-2</v>
      </c>
      <c r="BU10">
        <v>1.7500000000000002E-2</v>
      </c>
      <c r="BV10">
        <v>1.8200000000000001E-2</v>
      </c>
      <c r="BW10">
        <v>0.22309999999999999</v>
      </c>
      <c r="BX10">
        <v>0.21909999999999999</v>
      </c>
      <c r="BY10">
        <v>0.21929999999999999</v>
      </c>
    </row>
    <row r="11" spans="1:77" x14ac:dyDescent="0.25">
      <c r="A11">
        <v>2</v>
      </c>
      <c r="B11" t="s">
        <v>94</v>
      </c>
      <c r="C11">
        <v>1570</v>
      </c>
      <c r="D11">
        <v>31070</v>
      </c>
      <c r="E11">
        <v>32650</v>
      </c>
      <c r="F11">
        <v>0.59989999999999999</v>
      </c>
      <c r="G11">
        <v>0.67889999999999995</v>
      </c>
      <c r="H11">
        <v>0.67510000000000003</v>
      </c>
      <c r="I11">
        <v>0.49430000000000002</v>
      </c>
      <c r="J11">
        <v>0.57150000000000001</v>
      </c>
      <c r="K11">
        <v>0.56779999999999997</v>
      </c>
      <c r="L11">
        <v>0.15079999999999999</v>
      </c>
      <c r="M11">
        <v>0.1134</v>
      </c>
      <c r="N11">
        <v>0.1152</v>
      </c>
      <c r="O11">
        <v>0</v>
      </c>
      <c r="P11" t="s">
        <v>36</v>
      </c>
      <c r="Q11" t="s">
        <v>36</v>
      </c>
      <c r="R11">
        <v>2.1000000000000001E-2</v>
      </c>
      <c r="S11">
        <v>2.41E-2</v>
      </c>
      <c r="T11">
        <v>2.4E-2</v>
      </c>
      <c r="U11">
        <v>2.86E-2</v>
      </c>
      <c r="V11">
        <v>2.4500000000000001E-2</v>
      </c>
      <c r="W11">
        <v>2.47E-2</v>
      </c>
      <c r="X11" t="s">
        <v>36</v>
      </c>
      <c r="Y11" t="s">
        <v>36</v>
      </c>
      <c r="Z11" t="s">
        <v>36</v>
      </c>
      <c r="AA11" t="s">
        <v>35</v>
      </c>
      <c r="AB11" t="s">
        <v>35</v>
      </c>
      <c r="AC11" t="s">
        <v>35</v>
      </c>
      <c r="AD11">
        <v>3.2399999999999998E-2</v>
      </c>
      <c r="AE11">
        <v>4.8300000000000003E-2</v>
      </c>
      <c r="AF11">
        <v>4.7500000000000001E-2</v>
      </c>
      <c r="AG11">
        <v>0.28939999999999999</v>
      </c>
      <c r="AH11">
        <v>0.40489999999999998</v>
      </c>
      <c r="AI11">
        <v>0.39929999999999999</v>
      </c>
      <c r="AJ11">
        <v>4.9599999999999998E-2</v>
      </c>
      <c r="AK11">
        <v>0.14380000000000001</v>
      </c>
      <c r="AL11">
        <v>0.13919999999999999</v>
      </c>
      <c r="AM11" t="s">
        <v>35</v>
      </c>
      <c r="AN11">
        <v>8.8999999999999999E-3</v>
      </c>
      <c r="AO11">
        <v>8.6E-3</v>
      </c>
      <c r="AP11">
        <v>3.1800000000000002E-2</v>
      </c>
      <c r="AQ11">
        <v>0.1047</v>
      </c>
      <c r="AR11">
        <v>0.1011</v>
      </c>
      <c r="AS11">
        <v>0.21179999999999999</v>
      </c>
      <c r="AT11">
        <v>0.23730000000000001</v>
      </c>
      <c r="AU11">
        <v>0.2361</v>
      </c>
      <c r="AV11">
        <v>2.8000000000000001E-2</v>
      </c>
      <c r="AW11">
        <v>2.3800000000000002E-2</v>
      </c>
      <c r="AX11">
        <v>2.4E-2</v>
      </c>
      <c r="AY11" t="s">
        <v>35</v>
      </c>
      <c r="AZ11" t="s">
        <v>36</v>
      </c>
      <c r="BA11" t="s">
        <v>36</v>
      </c>
      <c r="BB11">
        <v>9.4799999999999995E-2</v>
      </c>
      <c r="BC11">
        <v>9.7699999999999995E-2</v>
      </c>
      <c r="BD11">
        <v>9.7600000000000006E-2</v>
      </c>
      <c r="BE11">
        <v>3.8199999999999998E-2</v>
      </c>
      <c r="BF11">
        <v>4.7300000000000002E-2</v>
      </c>
      <c r="BG11">
        <v>4.6800000000000001E-2</v>
      </c>
      <c r="BH11">
        <v>5.4699999999999999E-2</v>
      </c>
      <c r="BI11">
        <v>5.0200000000000002E-2</v>
      </c>
      <c r="BJ11">
        <v>5.04E-2</v>
      </c>
      <c r="BK11" t="s">
        <v>35</v>
      </c>
      <c r="BL11" t="s">
        <v>36</v>
      </c>
      <c r="BM11" t="s">
        <v>36</v>
      </c>
      <c r="BN11">
        <v>1.0800000000000001E-2</v>
      </c>
      <c r="BO11">
        <v>9.5999999999999992E-3</v>
      </c>
      <c r="BP11">
        <v>9.7000000000000003E-3</v>
      </c>
      <c r="BQ11">
        <v>0.14949999999999999</v>
      </c>
      <c r="BR11">
        <v>0.108</v>
      </c>
      <c r="BS11">
        <v>0.11</v>
      </c>
      <c r="BT11">
        <v>5.2200000000000003E-2</v>
      </c>
      <c r="BU11">
        <v>1.89E-2</v>
      </c>
      <c r="BV11">
        <v>2.0500000000000001E-2</v>
      </c>
      <c r="BW11">
        <v>0.19850000000000001</v>
      </c>
      <c r="BX11">
        <v>0.19420000000000001</v>
      </c>
      <c r="BY11">
        <v>0.19439999999999999</v>
      </c>
    </row>
    <row r="12" spans="1:77" x14ac:dyDescent="0.25">
      <c r="A12">
        <v>2</v>
      </c>
      <c r="B12" t="s">
        <v>95</v>
      </c>
      <c r="C12">
        <v>4260</v>
      </c>
      <c r="D12">
        <v>33930</v>
      </c>
      <c r="E12">
        <v>38190</v>
      </c>
      <c r="F12">
        <v>0.68979999999999997</v>
      </c>
      <c r="G12">
        <v>0.72270000000000001</v>
      </c>
      <c r="H12">
        <v>0.71899999999999997</v>
      </c>
      <c r="I12">
        <v>0.64659999999999995</v>
      </c>
      <c r="J12">
        <v>0.65510000000000002</v>
      </c>
      <c r="K12">
        <v>0.6542</v>
      </c>
      <c r="L12">
        <v>0.15529999999999999</v>
      </c>
      <c r="M12">
        <v>0.1109</v>
      </c>
      <c r="N12">
        <v>0.1159</v>
      </c>
      <c r="O12" t="s">
        <v>36</v>
      </c>
      <c r="P12" t="s">
        <v>36</v>
      </c>
      <c r="Q12" t="s">
        <v>36</v>
      </c>
      <c r="R12">
        <v>2.63E-2</v>
      </c>
      <c r="S12">
        <v>3.09E-2</v>
      </c>
      <c r="T12">
        <v>3.04E-2</v>
      </c>
      <c r="U12">
        <v>1.9E-2</v>
      </c>
      <c r="V12">
        <v>1.54E-2</v>
      </c>
      <c r="W12">
        <v>1.5800000000000002E-2</v>
      </c>
      <c r="X12">
        <v>1.5299999999999999E-2</v>
      </c>
      <c r="Y12">
        <v>1.06E-2</v>
      </c>
      <c r="Z12">
        <v>1.11E-2</v>
      </c>
      <c r="AA12" t="s">
        <v>35</v>
      </c>
      <c r="AB12">
        <v>0</v>
      </c>
      <c r="AC12" t="s">
        <v>35</v>
      </c>
      <c r="AD12">
        <v>3.9E-2</v>
      </c>
      <c r="AE12">
        <v>5.1499999999999997E-2</v>
      </c>
      <c r="AF12">
        <v>5.0099999999999999E-2</v>
      </c>
      <c r="AG12">
        <v>0.42899999999999999</v>
      </c>
      <c r="AH12">
        <v>0.48609999999999998</v>
      </c>
      <c r="AI12">
        <v>0.47970000000000002</v>
      </c>
      <c r="AJ12">
        <v>7.7100000000000002E-2</v>
      </c>
      <c r="AK12">
        <v>0.1457</v>
      </c>
      <c r="AL12">
        <v>0.1381</v>
      </c>
      <c r="AM12" t="s">
        <v>35</v>
      </c>
      <c r="AN12">
        <v>6.7999999999999996E-3</v>
      </c>
      <c r="AO12">
        <v>6.1999999999999998E-3</v>
      </c>
      <c r="AP12">
        <v>4.2299999999999997E-2</v>
      </c>
      <c r="AQ12">
        <v>0.10299999999999999</v>
      </c>
      <c r="AR12">
        <v>9.6199999999999994E-2</v>
      </c>
      <c r="AS12">
        <v>0.32940000000000003</v>
      </c>
      <c r="AT12">
        <v>0.3231</v>
      </c>
      <c r="AU12">
        <v>0.32379999999999998</v>
      </c>
      <c r="AV12">
        <v>2.2599999999999999E-2</v>
      </c>
      <c r="AW12">
        <v>1.7299999999999999E-2</v>
      </c>
      <c r="AX12">
        <v>1.7899999999999999E-2</v>
      </c>
      <c r="AY12">
        <v>0</v>
      </c>
      <c r="AZ12" t="s">
        <v>36</v>
      </c>
      <c r="BA12" t="s">
        <v>36</v>
      </c>
      <c r="BB12">
        <v>3.2000000000000001E-2</v>
      </c>
      <c r="BC12">
        <v>5.79E-2</v>
      </c>
      <c r="BD12">
        <v>5.5E-2</v>
      </c>
      <c r="BE12">
        <v>1.8599999999999998E-2</v>
      </c>
      <c r="BF12">
        <v>3.1699999999999999E-2</v>
      </c>
      <c r="BG12">
        <v>3.0300000000000001E-2</v>
      </c>
      <c r="BH12">
        <v>1.2500000000000001E-2</v>
      </c>
      <c r="BI12">
        <v>2.52E-2</v>
      </c>
      <c r="BJ12">
        <v>2.3800000000000002E-2</v>
      </c>
      <c r="BK12" t="s">
        <v>35</v>
      </c>
      <c r="BL12" t="s">
        <v>36</v>
      </c>
      <c r="BM12" t="s">
        <v>36</v>
      </c>
      <c r="BN12">
        <v>1.1299999999999999E-2</v>
      </c>
      <c r="BO12">
        <v>9.7999999999999997E-3</v>
      </c>
      <c r="BP12">
        <v>9.9000000000000008E-3</v>
      </c>
      <c r="BQ12">
        <v>0.1273</v>
      </c>
      <c r="BR12">
        <v>0.10349999999999999</v>
      </c>
      <c r="BS12">
        <v>0.1061</v>
      </c>
      <c r="BT12">
        <v>2.6800000000000001E-2</v>
      </c>
      <c r="BU12">
        <v>2.0299999999999999E-2</v>
      </c>
      <c r="BV12">
        <v>2.1000000000000001E-2</v>
      </c>
      <c r="BW12">
        <v>0.156</v>
      </c>
      <c r="BX12">
        <v>0.1535</v>
      </c>
      <c r="BY12">
        <v>0.15379999999999999</v>
      </c>
    </row>
    <row r="13" spans="1:77" x14ac:dyDescent="0.25">
      <c r="A13">
        <v>2</v>
      </c>
      <c r="B13" t="s">
        <v>96</v>
      </c>
      <c r="C13">
        <v>2960</v>
      </c>
      <c r="D13">
        <v>30260</v>
      </c>
      <c r="E13">
        <v>33220</v>
      </c>
      <c r="F13">
        <v>0.6905</v>
      </c>
      <c r="G13">
        <v>0.73570000000000002</v>
      </c>
      <c r="H13">
        <v>0.73170000000000002</v>
      </c>
      <c r="I13">
        <v>0.6331</v>
      </c>
      <c r="J13">
        <v>0.65449999999999997</v>
      </c>
      <c r="K13">
        <v>0.65259999999999996</v>
      </c>
      <c r="L13">
        <v>0.14119999999999999</v>
      </c>
      <c r="M13">
        <v>9.9699999999999997E-2</v>
      </c>
      <c r="N13">
        <v>0.10340000000000001</v>
      </c>
      <c r="O13">
        <v>0</v>
      </c>
      <c r="P13" t="s">
        <v>36</v>
      </c>
      <c r="Q13" t="s">
        <v>36</v>
      </c>
      <c r="R13">
        <v>2.5000000000000001E-2</v>
      </c>
      <c r="S13">
        <v>3.4700000000000002E-2</v>
      </c>
      <c r="T13">
        <v>3.3799999999999997E-2</v>
      </c>
      <c r="U13">
        <v>1.8599999999999998E-2</v>
      </c>
      <c r="V13">
        <v>1.7000000000000001E-2</v>
      </c>
      <c r="W13">
        <v>1.72E-2</v>
      </c>
      <c r="X13">
        <v>1.55E-2</v>
      </c>
      <c r="Y13">
        <v>9.5999999999999992E-3</v>
      </c>
      <c r="Z13">
        <v>1.01E-2</v>
      </c>
      <c r="AA13">
        <v>0</v>
      </c>
      <c r="AB13">
        <v>0</v>
      </c>
      <c r="AC13">
        <v>0</v>
      </c>
      <c r="AD13">
        <v>3.5499999999999997E-2</v>
      </c>
      <c r="AE13">
        <v>0.06</v>
      </c>
      <c r="AF13">
        <v>5.7799999999999997E-2</v>
      </c>
      <c r="AG13">
        <v>0.43280000000000002</v>
      </c>
      <c r="AH13">
        <v>0.49209999999999998</v>
      </c>
      <c r="AI13">
        <v>0.48680000000000001</v>
      </c>
      <c r="AJ13">
        <v>4.9299999999999997E-2</v>
      </c>
      <c r="AK13">
        <v>0.1338</v>
      </c>
      <c r="AL13">
        <v>0.12620000000000001</v>
      </c>
      <c r="AM13" t="s">
        <v>35</v>
      </c>
      <c r="AN13">
        <v>6.4999999999999997E-3</v>
      </c>
      <c r="AO13">
        <v>6.0000000000000001E-3</v>
      </c>
      <c r="AP13">
        <v>4.02E-2</v>
      </c>
      <c r="AQ13">
        <v>0.1104</v>
      </c>
      <c r="AR13">
        <v>0.1042</v>
      </c>
      <c r="AS13">
        <v>0.33110000000000001</v>
      </c>
      <c r="AT13">
        <v>0.32279999999999998</v>
      </c>
      <c r="AU13">
        <v>0.32350000000000001</v>
      </c>
      <c r="AV13">
        <v>5.2400000000000002E-2</v>
      </c>
      <c r="AW13">
        <v>3.56E-2</v>
      </c>
      <c r="AX13">
        <v>3.7100000000000001E-2</v>
      </c>
      <c r="AY13">
        <v>0</v>
      </c>
      <c r="AZ13" t="s">
        <v>36</v>
      </c>
      <c r="BA13" t="s">
        <v>36</v>
      </c>
      <c r="BB13">
        <v>4.9299999999999997E-2</v>
      </c>
      <c r="BC13">
        <v>6.9599999999999995E-2</v>
      </c>
      <c r="BD13">
        <v>6.7799999999999999E-2</v>
      </c>
      <c r="BE13">
        <v>3.0700000000000002E-2</v>
      </c>
      <c r="BF13">
        <v>4.3200000000000002E-2</v>
      </c>
      <c r="BG13">
        <v>4.2099999999999999E-2</v>
      </c>
      <c r="BH13">
        <v>1.66E-2</v>
      </c>
      <c r="BI13">
        <v>2.5700000000000001E-2</v>
      </c>
      <c r="BJ13">
        <v>2.4899999999999999E-2</v>
      </c>
      <c r="BK13" t="s">
        <v>36</v>
      </c>
      <c r="BL13" t="s">
        <v>36</v>
      </c>
      <c r="BM13" t="s">
        <v>36</v>
      </c>
      <c r="BN13">
        <v>8.0999999999999996E-3</v>
      </c>
      <c r="BO13">
        <v>1.1599999999999999E-2</v>
      </c>
      <c r="BP13">
        <v>1.1299999999999999E-2</v>
      </c>
      <c r="BQ13">
        <v>0.1061</v>
      </c>
      <c r="BR13">
        <v>9.2299999999999993E-2</v>
      </c>
      <c r="BS13">
        <v>9.3600000000000003E-2</v>
      </c>
      <c r="BT13">
        <v>4.36E-2</v>
      </c>
      <c r="BU13">
        <v>2.3599999999999999E-2</v>
      </c>
      <c r="BV13">
        <v>2.5399999999999999E-2</v>
      </c>
      <c r="BW13">
        <v>0.1598</v>
      </c>
      <c r="BX13">
        <v>0.14829999999999999</v>
      </c>
      <c r="BY13">
        <v>0.14940000000000001</v>
      </c>
    </row>
    <row r="14" spans="1:77" x14ac:dyDescent="0.25">
      <c r="A14">
        <v>3</v>
      </c>
      <c r="B14">
        <v>213</v>
      </c>
      <c r="C14">
        <v>420</v>
      </c>
      <c r="D14">
        <v>900</v>
      </c>
      <c r="E14">
        <v>1320</v>
      </c>
      <c r="F14">
        <v>0.75839999999999996</v>
      </c>
      <c r="G14">
        <v>0.71</v>
      </c>
      <c r="H14">
        <v>0.72529999999999994</v>
      </c>
      <c r="I14">
        <v>0.75360000000000005</v>
      </c>
      <c r="J14">
        <v>0.67889999999999995</v>
      </c>
      <c r="K14">
        <v>0.7026</v>
      </c>
      <c r="L14">
        <v>0.16750000000000001</v>
      </c>
      <c r="M14">
        <v>0.18329999999999999</v>
      </c>
      <c r="N14">
        <v>0.17829999999999999</v>
      </c>
      <c r="O14" t="s">
        <v>35</v>
      </c>
      <c r="P14">
        <v>0.01</v>
      </c>
      <c r="Q14">
        <v>7.6E-3</v>
      </c>
      <c r="R14" t="s">
        <v>35</v>
      </c>
      <c r="S14">
        <v>3.8899999999999997E-2</v>
      </c>
      <c r="T14">
        <v>3.0300000000000001E-2</v>
      </c>
      <c r="U14">
        <v>2.63E-2</v>
      </c>
      <c r="V14">
        <v>0.01</v>
      </c>
      <c r="W14">
        <v>1.52E-2</v>
      </c>
      <c r="X14">
        <v>0</v>
      </c>
      <c r="Y14" t="s">
        <v>35</v>
      </c>
      <c r="Z14" t="s">
        <v>35</v>
      </c>
      <c r="AA14">
        <v>0</v>
      </c>
      <c r="AB14">
        <v>0</v>
      </c>
      <c r="AC14">
        <v>0</v>
      </c>
      <c r="AD14" t="s">
        <v>35</v>
      </c>
      <c r="AE14">
        <v>1.5599999999999999E-2</v>
      </c>
      <c r="AF14">
        <v>1.37E-2</v>
      </c>
      <c r="AG14">
        <v>0.54549999999999998</v>
      </c>
      <c r="AH14">
        <v>0.43669999999999998</v>
      </c>
      <c r="AI14">
        <v>0.47120000000000001</v>
      </c>
      <c r="AJ14">
        <v>0.16270000000000001</v>
      </c>
      <c r="AK14">
        <v>0.1656</v>
      </c>
      <c r="AL14">
        <v>0.1646</v>
      </c>
      <c r="AM14" t="s">
        <v>35</v>
      </c>
      <c r="AN14">
        <v>6.7000000000000002E-3</v>
      </c>
      <c r="AO14">
        <v>6.1000000000000004E-3</v>
      </c>
      <c r="AP14">
        <v>7.6600000000000001E-2</v>
      </c>
      <c r="AQ14">
        <v>0.1011</v>
      </c>
      <c r="AR14">
        <v>9.3299999999999994E-2</v>
      </c>
      <c r="AS14">
        <v>0.378</v>
      </c>
      <c r="AT14">
        <v>0.26219999999999999</v>
      </c>
      <c r="AU14">
        <v>0.2989</v>
      </c>
      <c r="AV14" t="s">
        <v>35</v>
      </c>
      <c r="AW14">
        <v>8.8999999999999999E-3</v>
      </c>
      <c r="AX14">
        <v>7.6E-3</v>
      </c>
      <c r="AY14">
        <v>0</v>
      </c>
      <c r="AZ14">
        <v>0</v>
      </c>
      <c r="BA14">
        <v>0</v>
      </c>
      <c r="BB14" t="s">
        <v>35</v>
      </c>
      <c r="BC14">
        <v>2.8899999999999999E-2</v>
      </c>
      <c r="BD14">
        <v>2.12E-2</v>
      </c>
      <c r="BE14" t="s">
        <v>35</v>
      </c>
      <c r="BF14">
        <v>0.02</v>
      </c>
      <c r="BG14">
        <v>1.44E-2</v>
      </c>
      <c r="BH14" t="s">
        <v>35</v>
      </c>
      <c r="BI14">
        <v>8.8999999999999999E-3</v>
      </c>
      <c r="BJ14">
        <v>6.7999999999999996E-3</v>
      </c>
      <c r="BK14">
        <v>0</v>
      </c>
      <c r="BL14">
        <v>0</v>
      </c>
      <c r="BM14">
        <v>0</v>
      </c>
      <c r="BN14">
        <v>0</v>
      </c>
      <c r="BO14" t="s">
        <v>35</v>
      </c>
      <c r="BP14" t="s">
        <v>35</v>
      </c>
      <c r="BQ14">
        <v>6.7000000000000004E-2</v>
      </c>
      <c r="BR14">
        <v>5.5599999999999997E-2</v>
      </c>
      <c r="BS14">
        <v>5.9200000000000003E-2</v>
      </c>
      <c r="BT14">
        <v>2.3900000000000001E-2</v>
      </c>
      <c r="BU14">
        <v>3.56E-2</v>
      </c>
      <c r="BV14">
        <v>3.1899999999999998E-2</v>
      </c>
      <c r="BW14">
        <v>0.1507</v>
      </c>
      <c r="BX14">
        <v>0.19889999999999999</v>
      </c>
      <c r="BY14">
        <v>0.18360000000000001</v>
      </c>
    </row>
    <row r="15" spans="1:77" x14ac:dyDescent="0.25">
      <c r="A15">
        <v>3</v>
      </c>
      <c r="B15">
        <v>304</v>
      </c>
      <c r="C15">
        <v>270</v>
      </c>
      <c r="D15">
        <v>1140</v>
      </c>
      <c r="E15">
        <v>1420</v>
      </c>
      <c r="F15">
        <v>0.78469999999999995</v>
      </c>
      <c r="G15">
        <v>0.77449999999999997</v>
      </c>
      <c r="H15">
        <v>0.77639999999999998</v>
      </c>
      <c r="I15">
        <v>0.78469999999999995</v>
      </c>
      <c r="J15">
        <v>0.76570000000000005</v>
      </c>
      <c r="K15">
        <v>0.76939999999999997</v>
      </c>
      <c r="L15">
        <v>8.3900000000000002E-2</v>
      </c>
      <c r="M15">
        <v>4.8099999999999997E-2</v>
      </c>
      <c r="N15">
        <v>5.5E-2</v>
      </c>
      <c r="O15" t="s">
        <v>35</v>
      </c>
      <c r="P15" t="s">
        <v>35</v>
      </c>
      <c r="Q15">
        <v>5.5999999999999999E-3</v>
      </c>
      <c r="R15">
        <v>0</v>
      </c>
      <c r="S15">
        <v>1.5699999999999999E-2</v>
      </c>
      <c r="T15">
        <v>1.2699999999999999E-2</v>
      </c>
      <c r="U15">
        <v>2.92E-2</v>
      </c>
      <c r="V15">
        <v>3.6700000000000003E-2</v>
      </c>
      <c r="W15">
        <v>3.5299999999999998E-2</v>
      </c>
      <c r="X15">
        <v>0</v>
      </c>
      <c r="Y15">
        <v>0</v>
      </c>
      <c r="Z15">
        <v>0</v>
      </c>
      <c r="AA15">
        <v>0</v>
      </c>
      <c r="AB15">
        <v>0</v>
      </c>
      <c r="AC15">
        <v>0</v>
      </c>
      <c r="AD15" t="s">
        <v>35</v>
      </c>
      <c r="AE15">
        <v>1.14E-2</v>
      </c>
      <c r="AF15">
        <v>9.9000000000000008E-3</v>
      </c>
      <c r="AG15">
        <v>0.66059999999999997</v>
      </c>
      <c r="AH15">
        <v>0.66080000000000005</v>
      </c>
      <c r="AI15">
        <v>0.66080000000000005</v>
      </c>
      <c r="AJ15">
        <v>0.20069999999999999</v>
      </c>
      <c r="AK15">
        <v>0.29980000000000001</v>
      </c>
      <c r="AL15">
        <v>0.28070000000000001</v>
      </c>
      <c r="AM15" t="s">
        <v>35</v>
      </c>
      <c r="AN15">
        <v>1.14E-2</v>
      </c>
      <c r="AO15">
        <v>1.06E-2</v>
      </c>
      <c r="AP15">
        <v>0.1022</v>
      </c>
      <c r="AQ15">
        <v>0.21329999999999999</v>
      </c>
      <c r="AR15">
        <v>0.1918</v>
      </c>
      <c r="AS15">
        <v>0.45619999999999999</v>
      </c>
      <c r="AT15">
        <v>0.34439999999999998</v>
      </c>
      <c r="AU15">
        <v>0.36599999999999999</v>
      </c>
      <c r="AV15" t="s">
        <v>35</v>
      </c>
      <c r="AW15">
        <v>1.66E-2</v>
      </c>
      <c r="AX15">
        <v>1.41E-2</v>
      </c>
      <c r="AY15">
        <v>0</v>
      </c>
      <c r="AZ15">
        <v>0</v>
      </c>
      <c r="BA15">
        <v>0</v>
      </c>
      <c r="BB15">
        <v>0</v>
      </c>
      <c r="BC15">
        <v>6.1000000000000004E-3</v>
      </c>
      <c r="BD15" t="s">
        <v>36</v>
      </c>
      <c r="BE15">
        <v>0</v>
      </c>
      <c r="BF15" t="s">
        <v>35</v>
      </c>
      <c r="BG15" t="s">
        <v>35</v>
      </c>
      <c r="BH15">
        <v>0</v>
      </c>
      <c r="BI15" t="s">
        <v>35</v>
      </c>
      <c r="BJ15" t="s">
        <v>35</v>
      </c>
      <c r="BK15">
        <v>0</v>
      </c>
      <c r="BL15">
        <v>0</v>
      </c>
      <c r="BM15">
        <v>0</v>
      </c>
      <c r="BN15">
        <v>0</v>
      </c>
      <c r="BO15" t="s">
        <v>35</v>
      </c>
      <c r="BP15" t="s">
        <v>35</v>
      </c>
      <c r="BQ15">
        <v>7.2999999999999995E-2</v>
      </c>
      <c r="BR15">
        <v>3.85E-2</v>
      </c>
      <c r="BS15">
        <v>4.5100000000000001E-2</v>
      </c>
      <c r="BT15" t="s">
        <v>35</v>
      </c>
      <c r="BU15">
        <v>7.0000000000000001E-3</v>
      </c>
      <c r="BV15">
        <v>7.7999999999999996E-3</v>
      </c>
      <c r="BW15">
        <v>0.13139999999999999</v>
      </c>
      <c r="BX15">
        <v>0.18010000000000001</v>
      </c>
      <c r="BY15">
        <v>0.17069999999999999</v>
      </c>
    </row>
    <row r="16" spans="1:77" x14ac:dyDescent="0.25">
      <c r="A16">
        <v>3</v>
      </c>
      <c r="B16">
        <v>305</v>
      </c>
      <c r="C16">
        <v>190</v>
      </c>
      <c r="D16">
        <v>2570</v>
      </c>
      <c r="E16">
        <v>2760</v>
      </c>
      <c r="F16">
        <v>0.71130000000000004</v>
      </c>
      <c r="G16">
        <v>0.72709999999999997</v>
      </c>
      <c r="H16">
        <v>0.72599999999999998</v>
      </c>
      <c r="I16">
        <v>0.64949999999999997</v>
      </c>
      <c r="J16">
        <v>0.64270000000000005</v>
      </c>
      <c r="K16">
        <v>0.6431</v>
      </c>
      <c r="L16">
        <v>0.1031</v>
      </c>
      <c r="M16">
        <v>6.3100000000000003E-2</v>
      </c>
      <c r="N16">
        <v>6.59E-2</v>
      </c>
      <c r="O16">
        <v>0</v>
      </c>
      <c r="P16" t="s">
        <v>35</v>
      </c>
      <c r="Q16" t="s">
        <v>35</v>
      </c>
      <c r="R16">
        <v>3.09E-2</v>
      </c>
      <c r="S16">
        <v>5.45E-2</v>
      </c>
      <c r="T16">
        <v>5.28E-2</v>
      </c>
      <c r="U16" t="s">
        <v>35</v>
      </c>
      <c r="V16">
        <v>1.4800000000000001E-2</v>
      </c>
      <c r="W16">
        <v>1.41E-2</v>
      </c>
      <c r="X16">
        <v>0</v>
      </c>
      <c r="Y16" t="s">
        <v>36</v>
      </c>
      <c r="Z16" t="s">
        <v>36</v>
      </c>
      <c r="AA16">
        <v>0</v>
      </c>
      <c r="AB16" t="s">
        <v>36</v>
      </c>
      <c r="AC16" t="s">
        <v>36</v>
      </c>
      <c r="AD16" t="s">
        <v>35</v>
      </c>
      <c r="AE16">
        <v>3.8100000000000002E-2</v>
      </c>
      <c r="AF16">
        <v>3.6200000000000003E-2</v>
      </c>
      <c r="AG16">
        <v>0.51029999999999998</v>
      </c>
      <c r="AH16">
        <v>0.50409999999999999</v>
      </c>
      <c r="AI16">
        <v>0.50449999999999995</v>
      </c>
      <c r="AJ16">
        <v>0.14430000000000001</v>
      </c>
      <c r="AK16">
        <v>0.24060000000000001</v>
      </c>
      <c r="AL16">
        <v>0.23380000000000001</v>
      </c>
      <c r="AM16">
        <v>0</v>
      </c>
      <c r="AN16">
        <v>1.6299999999999999E-2</v>
      </c>
      <c r="AO16">
        <v>1.52E-2</v>
      </c>
      <c r="AP16">
        <v>5.1499999999999997E-2</v>
      </c>
      <c r="AQ16">
        <v>0.13700000000000001</v>
      </c>
      <c r="AR16">
        <v>0.13100000000000001</v>
      </c>
      <c r="AS16">
        <v>0.36599999999999999</v>
      </c>
      <c r="AT16">
        <v>0.25690000000000002</v>
      </c>
      <c r="AU16">
        <v>0.2646</v>
      </c>
      <c r="AV16">
        <v>0</v>
      </c>
      <c r="AW16">
        <v>6.6E-3</v>
      </c>
      <c r="AX16">
        <v>6.1999999999999998E-3</v>
      </c>
      <c r="AY16">
        <v>0</v>
      </c>
      <c r="AZ16">
        <v>0</v>
      </c>
      <c r="BA16">
        <v>0</v>
      </c>
      <c r="BB16">
        <v>5.67E-2</v>
      </c>
      <c r="BC16">
        <v>7.8200000000000006E-2</v>
      </c>
      <c r="BD16">
        <v>7.6700000000000004E-2</v>
      </c>
      <c r="BE16" t="s">
        <v>35</v>
      </c>
      <c r="BF16">
        <v>1.52E-2</v>
      </c>
      <c r="BG16">
        <v>1.52E-2</v>
      </c>
      <c r="BH16">
        <v>4.1200000000000001E-2</v>
      </c>
      <c r="BI16">
        <v>6.2700000000000006E-2</v>
      </c>
      <c r="BJ16">
        <v>6.1199999999999997E-2</v>
      </c>
      <c r="BK16">
        <v>0</v>
      </c>
      <c r="BL16" t="s">
        <v>35</v>
      </c>
      <c r="BM16" t="s">
        <v>35</v>
      </c>
      <c r="BN16" t="s">
        <v>35</v>
      </c>
      <c r="BO16">
        <v>6.1999999999999998E-3</v>
      </c>
      <c r="BP16">
        <v>6.1999999999999998E-3</v>
      </c>
      <c r="BQ16">
        <v>7.7299999999999994E-2</v>
      </c>
      <c r="BR16">
        <v>8.4099999999999994E-2</v>
      </c>
      <c r="BS16">
        <v>8.3599999999999994E-2</v>
      </c>
      <c r="BT16">
        <v>3.09E-2</v>
      </c>
      <c r="BU16">
        <v>2.1000000000000001E-2</v>
      </c>
      <c r="BV16">
        <v>2.1700000000000001E-2</v>
      </c>
      <c r="BW16">
        <v>0.1804</v>
      </c>
      <c r="BX16">
        <v>0.1678</v>
      </c>
      <c r="BY16">
        <v>0.16869999999999999</v>
      </c>
    </row>
    <row r="17" spans="1:77" x14ac:dyDescent="0.25">
      <c r="A17">
        <v>3</v>
      </c>
      <c r="B17">
        <v>320</v>
      </c>
      <c r="C17">
        <v>690</v>
      </c>
      <c r="D17">
        <v>1430</v>
      </c>
      <c r="E17">
        <v>2120</v>
      </c>
      <c r="F17">
        <v>0.75649999999999995</v>
      </c>
      <c r="G17">
        <v>0.73670000000000002</v>
      </c>
      <c r="H17">
        <v>0.74319999999999997</v>
      </c>
      <c r="I17">
        <v>0.74639999999999995</v>
      </c>
      <c r="J17">
        <v>0.72060000000000002</v>
      </c>
      <c r="K17">
        <v>0.72899999999999998</v>
      </c>
      <c r="L17">
        <v>0.1182</v>
      </c>
      <c r="M17">
        <v>0.11269999999999999</v>
      </c>
      <c r="N17">
        <v>0.1145</v>
      </c>
      <c r="O17">
        <v>0</v>
      </c>
      <c r="P17" t="s">
        <v>35</v>
      </c>
      <c r="Q17" t="s">
        <v>35</v>
      </c>
      <c r="R17">
        <v>2.7400000000000001E-2</v>
      </c>
      <c r="S17">
        <v>2.4500000000000001E-2</v>
      </c>
      <c r="T17">
        <v>2.5399999999999999E-2</v>
      </c>
      <c r="U17" t="s">
        <v>35</v>
      </c>
      <c r="V17">
        <v>1.1900000000000001E-2</v>
      </c>
      <c r="W17">
        <v>1.04E-2</v>
      </c>
      <c r="X17">
        <v>2.5899999999999999E-2</v>
      </c>
      <c r="Y17">
        <v>3.0800000000000001E-2</v>
      </c>
      <c r="Z17">
        <v>2.92E-2</v>
      </c>
      <c r="AA17">
        <v>0</v>
      </c>
      <c r="AB17">
        <v>0</v>
      </c>
      <c r="AC17">
        <v>0</v>
      </c>
      <c r="AD17">
        <v>4.0300000000000002E-2</v>
      </c>
      <c r="AE17">
        <v>2.5899999999999999E-2</v>
      </c>
      <c r="AF17">
        <v>3.0599999999999999E-2</v>
      </c>
      <c r="AG17">
        <v>0.56479999999999997</v>
      </c>
      <c r="AH17">
        <v>0.53920000000000001</v>
      </c>
      <c r="AI17">
        <v>0.54759999999999998</v>
      </c>
      <c r="AJ17">
        <v>9.3700000000000006E-2</v>
      </c>
      <c r="AK17">
        <v>0.10780000000000001</v>
      </c>
      <c r="AL17">
        <v>0.1032</v>
      </c>
      <c r="AM17">
        <v>0</v>
      </c>
      <c r="AN17" t="s">
        <v>35</v>
      </c>
      <c r="AO17" t="s">
        <v>35</v>
      </c>
      <c r="AP17">
        <v>4.3200000000000002E-2</v>
      </c>
      <c r="AQ17">
        <v>5.5300000000000002E-2</v>
      </c>
      <c r="AR17">
        <v>5.1400000000000001E-2</v>
      </c>
      <c r="AS17">
        <v>0.46689999999999998</v>
      </c>
      <c r="AT17">
        <v>0.42649999999999999</v>
      </c>
      <c r="AU17">
        <v>0.43969999999999998</v>
      </c>
      <c r="AV17" t="s">
        <v>35</v>
      </c>
      <c r="AW17" t="s">
        <v>36</v>
      </c>
      <c r="AX17" t="s">
        <v>36</v>
      </c>
      <c r="AY17" t="s">
        <v>35</v>
      </c>
      <c r="AZ17">
        <v>0</v>
      </c>
      <c r="BA17" t="s">
        <v>35</v>
      </c>
      <c r="BB17">
        <v>8.6E-3</v>
      </c>
      <c r="BC17">
        <v>1.3299999999999999E-2</v>
      </c>
      <c r="BD17">
        <v>1.18E-2</v>
      </c>
      <c r="BE17" t="s">
        <v>35</v>
      </c>
      <c r="BF17" t="s">
        <v>36</v>
      </c>
      <c r="BG17" t="s">
        <v>36</v>
      </c>
      <c r="BH17" t="s">
        <v>35</v>
      </c>
      <c r="BI17">
        <v>8.3999999999999995E-3</v>
      </c>
      <c r="BJ17">
        <v>6.6E-3</v>
      </c>
      <c r="BK17" t="s">
        <v>35</v>
      </c>
      <c r="BL17">
        <v>0</v>
      </c>
      <c r="BM17" t="s">
        <v>35</v>
      </c>
      <c r="BN17" t="s">
        <v>35</v>
      </c>
      <c r="BO17" t="s">
        <v>35</v>
      </c>
      <c r="BP17" t="s">
        <v>35</v>
      </c>
      <c r="BQ17">
        <v>9.6500000000000002E-2</v>
      </c>
      <c r="BR17">
        <v>8.6800000000000002E-2</v>
      </c>
      <c r="BS17">
        <v>0.09</v>
      </c>
      <c r="BT17">
        <v>1.2999999999999999E-2</v>
      </c>
      <c r="BU17">
        <v>1.3299999999999999E-2</v>
      </c>
      <c r="BV17">
        <v>1.32E-2</v>
      </c>
      <c r="BW17">
        <v>0.13400000000000001</v>
      </c>
      <c r="BX17">
        <v>0.16320000000000001</v>
      </c>
      <c r="BY17">
        <v>0.15359999999999999</v>
      </c>
    </row>
    <row r="18" spans="1:77" x14ac:dyDescent="0.25">
      <c r="A18">
        <v>3</v>
      </c>
      <c r="B18">
        <v>801</v>
      </c>
      <c r="C18">
        <v>200</v>
      </c>
      <c r="D18">
        <v>1870</v>
      </c>
      <c r="E18">
        <v>2080</v>
      </c>
      <c r="F18">
        <v>0.58709999999999996</v>
      </c>
      <c r="G18">
        <v>0.6724</v>
      </c>
      <c r="H18">
        <v>0.66410000000000002</v>
      </c>
      <c r="I18">
        <v>0.48759999999999998</v>
      </c>
      <c r="J18">
        <v>0.51970000000000005</v>
      </c>
      <c r="K18">
        <v>0.51659999999999995</v>
      </c>
      <c r="L18">
        <v>0.1144</v>
      </c>
      <c r="M18">
        <v>0.12429999999999999</v>
      </c>
      <c r="N18">
        <v>0.1234</v>
      </c>
      <c r="O18">
        <v>0</v>
      </c>
      <c r="P18" t="s">
        <v>35</v>
      </c>
      <c r="Q18" t="s">
        <v>35</v>
      </c>
      <c r="R18" t="s">
        <v>35</v>
      </c>
      <c r="S18">
        <v>2.1899999999999999E-2</v>
      </c>
      <c r="T18">
        <v>2.0199999999999999E-2</v>
      </c>
      <c r="U18">
        <v>3.4799999999999998E-2</v>
      </c>
      <c r="V18">
        <v>9.5999999999999992E-3</v>
      </c>
      <c r="W18">
        <v>1.2E-2</v>
      </c>
      <c r="X18" t="s">
        <v>35</v>
      </c>
      <c r="Y18">
        <v>2.6700000000000002E-2</v>
      </c>
      <c r="Z18">
        <v>2.5499999999999998E-2</v>
      </c>
      <c r="AA18">
        <v>0</v>
      </c>
      <c r="AB18">
        <v>0</v>
      </c>
      <c r="AC18">
        <v>0</v>
      </c>
      <c r="AD18" t="s">
        <v>35</v>
      </c>
      <c r="AE18">
        <v>5.1200000000000002E-2</v>
      </c>
      <c r="AF18">
        <v>4.7199999999999999E-2</v>
      </c>
      <c r="AG18">
        <v>0.31840000000000002</v>
      </c>
      <c r="AH18">
        <v>0.3367</v>
      </c>
      <c r="AI18">
        <v>0.33489999999999998</v>
      </c>
      <c r="AJ18" t="s">
        <v>35</v>
      </c>
      <c r="AK18">
        <v>0.1115</v>
      </c>
      <c r="AL18">
        <v>0.1022</v>
      </c>
      <c r="AM18">
        <v>0</v>
      </c>
      <c r="AN18">
        <v>1.12E-2</v>
      </c>
      <c r="AO18">
        <v>1.01E-2</v>
      </c>
      <c r="AP18" t="s">
        <v>35</v>
      </c>
      <c r="AQ18">
        <v>8.7999999999999995E-2</v>
      </c>
      <c r="AR18">
        <v>0.08</v>
      </c>
      <c r="AS18">
        <v>0.29349999999999998</v>
      </c>
      <c r="AT18">
        <v>0.21179999999999999</v>
      </c>
      <c r="AU18">
        <v>0.2198</v>
      </c>
      <c r="AV18" t="s">
        <v>35</v>
      </c>
      <c r="AW18">
        <v>1.3299999999999999E-2</v>
      </c>
      <c r="AX18">
        <v>1.2999999999999999E-2</v>
      </c>
      <c r="AY18">
        <v>0</v>
      </c>
      <c r="AZ18">
        <v>0</v>
      </c>
      <c r="BA18">
        <v>0</v>
      </c>
      <c r="BB18">
        <v>9.4500000000000001E-2</v>
      </c>
      <c r="BC18">
        <v>0.13930000000000001</v>
      </c>
      <c r="BD18">
        <v>0.13489999999999999</v>
      </c>
      <c r="BE18">
        <v>4.48E-2</v>
      </c>
      <c r="BF18">
        <v>6.5100000000000005E-2</v>
      </c>
      <c r="BG18">
        <v>6.3100000000000003E-2</v>
      </c>
      <c r="BH18">
        <v>4.9799999999999997E-2</v>
      </c>
      <c r="BI18">
        <v>7.4200000000000002E-2</v>
      </c>
      <c r="BJ18">
        <v>7.1800000000000003E-2</v>
      </c>
      <c r="BK18">
        <v>0</v>
      </c>
      <c r="BL18">
        <v>0</v>
      </c>
      <c r="BM18">
        <v>0</v>
      </c>
      <c r="BN18" t="s">
        <v>35</v>
      </c>
      <c r="BO18">
        <v>1.3299999999999999E-2</v>
      </c>
      <c r="BP18">
        <v>1.2500000000000001E-2</v>
      </c>
      <c r="BQ18">
        <v>0.12939999999999999</v>
      </c>
      <c r="BR18">
        <v>9.5000000000000001E-2</v>
      </c>
      <c r="BS18">
        <v>9.8299999999999998E-2</v>
      </c>
      <c r="BT18">
        <v>8.4599999999999995E-2</v>
      </c>
      <c r="BU18">
        <v>3.2599999999999997E-2</v>
      </c>
      <c r="BV18">
        <v>3.7600000000000001E-2</v>
      </c>
      <c r="BW18">
        <v>0.19900000000000001</v>
      </c>
      <c r="BX18">
        <v>0.2001</v>
      </c>
      <c r="BY18">
        <v>0.2</v>
      </c>
    </row>
    <row r="19" spans="1:77" x14ac:dyDescent="0.25">
      <c r="A19">
        <v>3</v>
      </c>
      <c r="B19">
        <v>802</v>
      </c>
      <c r="C19">
        <v>80</v>
      </c>
      <c r="D19">
        <v>1260</v>
      </c>
      <c r="E19">
        <v>1340</v>
      </c>
      <c r="F19">
        <v>0.5897</v>
      </c>
      <c r="G19">
        <v>0.76859999999999995</v>
      </c>
      <c r="H19">
        <v>0.75819999999999999</v>
      </c>
      <c r="I19">
        <v>0.43590000000000001</v>
      </c>
      <c r="J19">
        <v>0.57369999999999999</v>
      </c>
      <c r="K19">
        <v>0.56569999999999998</v>
      </c>
      <c r="L19">
        <v>8.9700000000000002E-2</v>
      </c>
      <c r="M19">
        <v>0.122</v>
      </c>
      <c r="N19">
        <v>0.1201</v>
      </c>
      <c r="O19">
        <v>0</v>
      </c>
      <c r="P19">
        <v>0</v>
      </c>
      <c r="Q19">
        <v>0</v>
      </c>
      <c r="R19">
        <v>0</v>
      </c>
      <c r="S19">
        <v>1.5800000000000002E-2</v>
      </c>
      <c r="T19">
        <v>1.49E-2</v>
      </c>
      <c r="U19">
        <v>0</v>
      </c>
      <c r="V19">
        <v>1.9800000000000002E-2</v>
      </c>
      <c r="W19">
        <v>1.8700000000000001E-2</v>
      </c>
      <c r="X19">
        <v>0</v>
      </c>
      <c r="Y19" t="s">
        <v>35</v>
      </c>
      <c r="Z19" t="s">
        <v>35</v>
      </c>
      <c r="AA19">
        <v>0</v>
      </c>
      <c r="AB19">
        <v>0</v>
      </c>
      <c r="AC19">
        <v>0</v>
      </c>
      <c r="AD19" t="s">
        <v>35</v>
      </c>
      <c r="AE19">
        <v>5.8599999999999999E-2</v>
      </c>
      <c r="AF19">
        <v>5.6000000000000001E-2</v>
      </c>
      <c r="AG19">
        <v>0.34620000000000001</v>
      </c>
      <c r="AH19">
        <v>0.41439999999999999</v>
      </c>
      <c r="AI19">
        <v>0.41039999999999999</v>
      </c>
      <c r="AJ19" t="s">
        <v>35</v>
      </c>
      <c r="AK19">
        <v>0.1434</v>
      </c>
      <c r="AL19">
        <v>0.13730000000000001</v>
      </c>
      <c r="AM19">
        <v>0</v>
      </c>
      <c r="AN19">
        <v>7.1000000000000004E-3</v>
      </c>
      <c r="AO19">
        <v>6.7000000000000002E-3</v>
      </c>
      <c r="AP19" t="s">
        <v>35</v>
      </c>
      <c r="AQ19">
        <v>9.7500000000000003E-2</v>
      </c>
      <c r="AR19">
        <v>9.3299999999999994E-2</v>
      </c>
      <c r="AS19">
        <v>0.2949</v>
      </c>
      <c r="AT19">
        <v>0.25669999999999998</v>
      </c>
      <c r="AU19">
        <v>0.25900000000000001</v>
      </c>
      <c r="AV19" t="s">
        <v>35</v>
      </c>
      <c r="AW19">
        <v>1.43E-2</v>
      </c>
      <c r="AX19">
        <v>1.4200000000000001E-2</v>
      </c>
      <c r="AY19">
        <v>0</v>
      </c>
      <c r="AZ19" t="s">
        <v>35</v>
      </c>
      <c r="BA19" t="s">
        <v>35</v>
      </c>
      <c r="BB19">
        <v>0.14099999999999999</v>
      </c>
      <c r="BC19">
        <v>0.17119999999999999</v>
      </c>
      <c r="BD19">
        <v>0.1694</v>
      </c>
      <c r="BE19">
        <v>8.9700000000000002E-2</v>
      </c>
      <c r="BF19">
        <v>0.10539999999999999</v>
      </c>
      <c r="BG19">
        <v>0.1045</v>
      </c>
      <c r="BH19" t="s">
        <v>35</v>
      </c>
      <c r="BI19">
        <v>6.5799999999999997E-2</v>
      </c>
      <c r="BJ19">
        <v>6.4899999999999999E-2</v>
      </c>
      <c r="BK19">
        <v>0</v>
      </c>
      <c r="BL19">
        <v>0</v>
      </c>
      <c r="BM19">
        <v>0</v>
      </c>
      <c r="BN19" t="s">
        <v>35</v>
      </c>
      <c r="BO19">
        <v>2.3800000000000002E-2</v>
      </c>
      <c r="BP19">
        <v>2.3099999999999999E-2</v>
      </c>
      <c r="BQ19">
        <v>0.12820000000000001</v>
      </c>
      <c r="BR19">
        <v>0.08</v>
      </c>
      <c r="BS19">
        <v>8.2799999999999999E-2</v>
      </c>
      <c r="BT19">
        <v>7.6899999999999996E-2</v>
      </c>
      <c r="BU19">
        <v>1.66E-2</v>
      </c>
      <c r="BV19">
        <v>2.01E-2</v>
      </c>
      <c r="BW19">
        <v>0.2051</v>
      </c>
      <c r="BX19">
        <v>0.13469999999999999</v>
      </c>
      <c r="BY19">
        <v>0.13880000000000001</v>
      </c>
    </row>
    <row r="20" spans="1:77" x14ac:dyDescent="0.25">
      <c r="A20">
        <v>3</v>
      </c>
      <c r="B20">
        <v>816</v>
      </c>
      <c r="C20">
        <v>90</v>
      </c>
      <c r="D20">
        <v>1850</v>
      </c>
      <c r="E20">
        <v>1940</v>
      </c>
      <c r="F20">
        <v>0.56979999999999997</v>
      </c>
      <c r="G20">
        <v>0.65010000000000001</v>
      </c>
      <c r="H20">
        <v>0.64649999999999996</v>
      </c>
      <c r="I20">
        <v>0.52329999999999999</v>
      </c>
      <c r="J20">
        <v>0.56520000000000004</v>
      </c>
      <c r="K20">
        <v>0.56330000000000002</v>
      </c>
      <c r="L20">
        <v>0.25580000000000003</v>
      </c>
      <c r="M20">
        <v>0.15090000000000001</v>
      </c>
      <c r="N20">
        <v>0.15559999999999999</v>
      </c>
      <c r="O20">
        <v>0</v>
      </c>
      <c r="P20">
        <v>0</v>
      </c>
      <c r="Q20">
        <v>0</v>
      </c>
      <c r="R20" t="s">
        <v>35</v>
      </c>
      <c r="S20">
        <v>2.3800000000000002E-2</v>
      </c>
      <c r="T20">
        <v>2.3300000000000001E-2</v>
      </c>
      <c r="U20">
        <v>0</v>
      </c>
      <c r="V20" t="s">
        <v>35</v>
      </c>
      <c r="W20" t="s">
        <v>35</v>
      </c>
      <c r="X20" t="s">
        <v>35</v>
      </c>
      <c r="Y20" t="s">
        <v>35</v>
      </c>
      <c r="Z20" t="s">
        <v>35</v>
      </c>
      <c r="AA20">
        <v>0</v>
      </c>
      <c r="AB20">
        <v>0</v>
      </c>
      <c r="AC20">
        <v>0</v>
      </c>
      <c r="AD20" t="s">
        <v>35</v>
      </c>
      <c r="AE20">
        <v>4.7600000000000003E-2</v>
      </c>
      <c r="AF20">
        <v>4.65E-2</v>
      </c>
      <c r="AG20">
        <v>0.2442</v>
      </c>
      <c r="AH20">
        <v>0.38890000000000002</v>
      </c>
      <c r="AI20">
        <v>0.38240000000000002</v>
      </c>
      <c r="AJ20">
        <v>8.14E-2</v>
      </c>
      <c r="AK20">
        <v>0.12870000000000001</v>
      </c>
      <c r="AL20">
        <v>0.12659999999999999</v>
      </c>
      <c r="AM20">
        <v>0</v>
      </c>
      <c r="AN20" t="s">
        <v>36</v>
      </c>
      <c r="AO20" t="s">
        <v>36</v>
      </c>
      <c r="AP20" t="s">
        <v>35</v>
      </c>
      <c r="AQ20">
        <v>0.1033</v>
      </c>
      <c r="AR20">
        <v>0.1003</v>
      </c>
      <c r="AS20">
        <v>0.1512</v>
      </c>
      <c r="AT20">
        <v>0.2336</v>
      </c>
      <c r="AU20">
        <v>0.23</v>
      </c>
      <c r="AV20" t="s">
        <v>35</v>
      </c>
      <c r="AW20">
        <v>2.6499999999999999E-2</v>
      </c>
      <c r="AX20">
        <v>2.58E-2</v>
      </c>
      <c r="AY20">
        <v>0</v>
      </c>
      <c r="AZ20">
        <v>0</v>
      </c>
      <c r="BA20">
        <v>0</v>
      </c>
      <c r="BB20" t="s">
        <v>35</v>
      </c>
      <c r="BC20">
        <v>7.6799999999999993E-2</v>
      </c>
      <c r="BD20">
        <v>7.4899999999999994E-2</v>
      </c>
      <c r="BE20" t="s">
        <v>35</v>
      </c>
      <c r="BF20">
        <v>6.2199999999999998E-2</v>
      </c>
      <c r="BG20">
        <v>6.0999999999999999E-2</v>
      </c>
      <c r="BH20">
        <v>0</v>
      </c>
      <c r="BI20">
        <v>1.46E-2</v>
      </c>
      <c r="BJ20">
        <v>1.4E-2</v>
      </c>
      <c r="BK20">
        <v>0</v>
      </c>
      <c r="BL20">
        <v>0</v>
      </c>
      <c r="BM20">
        <v>0</v>
      </c>
      <c r="BN20" t="s">
        <v>35</v>
      </c>
      <c r="BO20">
        <v>8.0999999999999996E-3</v>
      </c>
      <c r="BP20">
        <v>8.3000000000000001E-3</v>
      </c>
      <c r="BQ20">
        <v>0.1047</v>
      </c>
      <c r="BR20">
        <v>9.1399999999999995E-2</v>
      </c>
      <c r="BS20">
        <v>9.1999999999999998E-2</v>
      </c>
      <c r="BT20" t="s">
        <v>35</v>
      </c>
      <c r="BU20">
        <v>2.76E-2</v>
      </c>
      <c r="BV20">
        <v>2.7900000000000001E-2</v>
      </c>
      <c r="BW20">
        <v>0.29070000000000001</v>
      </c>
      <c r="BX20">
        <v>0.23089999999999999</v>
      </c>
      <c r="BY20">
        <v>0.2336</v>
      </c>
    </row>
    <row r="21" spans="1:77" x14ac:dyDescent="0.25">
      <c r="A21">
        <v>3</v>
      </c>
      <c r="B21">
        <v>835</v>
      </c>
      <c r="C21">
        <v>100</v>
      </c>
      <c r="D21">
        <v>2310</v>
      </c>
      <c r="E21">
        <v>2410</v>
      </c>
      <c r="F21">
        <v>0.55559999999999998</v>
      </c>
      <c r="G21">
        <v>0.60460000000000003</v>
      </c>
      <c r="H21">
        <v>0.60260000000000002</v>
      </c>
      <c r="I21">
        <v>0.55559999999999998</v>
      </c>
      <c r="J21">
        <v>0.56469999999999998</v>
      </c>
      <c r="K21">
        <v>0.56440000000000001</v>
      </c>
      <c r="L21">
        <v>0.19189999999999999</v>
      </c>
      <c r="M21">
        <v>9.4E-2</v>
      </c>
      <c r="N21">
        <v>9.8000000000000004E-2</v>
      </c>
      <c r="O21">
        <v>0</v>
      </c>
      <c r="P21" t="s">
        <v>35</v>
      </c>
      <c r="Q21" t="s">
        <v>35</v>
      </c>
      <c r="R21" t="s">
        <v>35</v>
      </c>
      <c r="S21">
        <v>2.69E-2</v>
      </c>
      <c r="T21">
        <v>2.7799999999999998E-2</v>
      </c>
      <c r="U21" t="s">
        <v>35</v>
      </c>
      <c r="V21">
        <v>3.85E-2</v>
      </c>
      <c r="W21">
        <v>3.9E-2</v>
      </c>
      <c r="X21">
        <v>0</v>
      </c>
      <c r="Y21">
        <v>0</v>
      </c>
      <c r="Z21">
        <v>0</v>
      </c>
      <c r="AA21">
        <v>0</v>
      </c>
      <c r="AB21">
        <v>0</v>
      </c>
      <c r="AC21">
        <v>0</v>
      </c>
      <c r="AD21">
        <v>6.0600000000000001E-2</v>
      </c>
      <c r="AE21">
        <v>3.9399999999999998E-2</v>
      </c>
      <c r="AF21">
        <v>4.0300000000000002E-2</v>
      </c>
      <c r="AG21">
        <v>0.2626</v>
      </c>
      <c r="AH21">
        <v>0.40360000000000001</v>
      </c>
      <c r="AI21">
        <v>0.39779999999999999</v>
      </c>
      <c r="AJ21">
        <v>6.0600000000000001E-2</v>
      </c>
      <c r="AK21">
        <v>0.14849999999999999</v>
      </c>
      <c r="AL21">
        <v>0.1449</v>
      </c>
      <c r="AM21">
        <v>0</v>
      </c>
      <c r="AN21">
        <v>9.1000000000000004E-3</v>
      </c>
      <c r="AO21">
        <v>8.6999999999999994E-3</v>
      </c>
      <c r="AP21" t="s">
        <v>35</v>
      </c>
      <c r="AQ21">
        <v>9.9599999999999994E-2</v>
      </c>
      <c r="AR21">
        <v>9.6299999999999997E-2</v>
      </c>
      <c r="AS21">
        <v>0.18179999999999999</v>
      </c>
      <c r="AT21">
        <v>0.22869999999999999</v>
      </c>
      <c r="AU21">
        <v>0.22670000000000001</v>
      </c>
      <c r="AV21" t="s">
        <v>35</v>
      </c>
      <c r="AW21">
        <v>2.64E-2</v>
      </c>
      <c r="AX21">
        <v>2.6200000000000001E-2</v>
      </c>
      <c r="AY21">
        <v>0</v>
      </c>
      <c r="AZ21" t="s">
        <v>35</v>
      </c>
      <c r="BA21" t="s">
        <v>35</v>
      </c>
      <c r="BB21">
        <v>0</v>
      </c>
      <c r="BC21">
        <v>3.4599999999999999E-2</v>
      </c>
      <c r="BD21">
        <v>3.32E-2</v>
      </c>
      <c r="BE21">
        <v>0</v>
      </c>
      <c r="BF21">
        <v>2.7300000000000001E-2</v>
      </c>
      <c r="BG21">
        <v>2.6200000000000001E-2</v>
      </c>
      <c r="BH21">
        <v>0</v>
      </c>
      <c r="BI21">
        <v>7.4000000000000003E-3</v>
      </c>
      <c r="BJ21">
        <v>7.1000000000000004E-3</v>
      </c>
      <c r="BK21">
        <v>0</v>
      </c>
      <c r="BL21">
        <v>0</v>
      </c>
      <c r="BM21">
        <v>0</v>
      </c>
      <c r="BN21">
        <v>0</v>
      </c>
      <c r="BO21">
        <v>5.1999999999999998E-3</v>
      </c>
      <c r="BP21" t="s">
        <v>36</v>
      </c>
      <c r="BQ21">
        <v>0.2626</v>
      </c>
      <c r="BR21">
        <v>0.17449999999999999</v>
      </c>
      <c r="BS21">
        <v>0.1782</v>
      </c>
      <c r="BT21" t="s">
        <v>35</v>
      </c>
      <c r="BU21">
        <v>1.17E-2</v>
      </c>
      <c r="BV21">
        <v>1.3299999999999999E-2</v>
      </c>
      <c r="BW21">
        <v>0.1313</v>
      </c>
      <c r="BX21">
        <v>0.2092</v>
      </c>
      <c r="BY21">
        <v>0.20599999999999999</v>
      </c>
    </row>
    <row r="22" spans="1:77" x14ac:dyDescent="0.25">
      <c r="A22">
        <v>3</v>
      </c>
      <c r="B22">
        <v>841</v>
      </c>
      <c r="C22">
        <v>90</v>
      </c>
      <c r="D22">
        <v>1190</v>
      </c>
      <c r="E22">
        <v>1280</v>
      </c>
      <c r="F22">
        <v>0.50560000000000005</v>
      </c>
      <c r="G22">
        <v>0.74980000000000002</v>
      </c>
      <c r="H22">
        <v>0.73280000000000001</v>
      </c>
      <c r="I22">
        <v>0.47189999999999999</v>
      </c>
      <c r="J22">
        <v>0.67649999999999999</v>
      </c>
      <c r="K22">
        <v>0.66220000000000001</v>
      </c>
      <c r="L22">
        <v>0.1011</v>
      </c>
      <c r="M22">
        <v>7.8299999999999995E-2</v>
      </c>
      <c r="N22">
        <v>7.9899999999999999E-2</v>
      </c>
      <c r="O22">
        <v>0</v>
      </c>
      <c r="P22" t="s">
        <v>35</v>
      </c>
      <c r="Q22" t="s">
        <v>35</v>
      </c>
      <c r="R22" t="s">
        <v>35</v>
      </c>
      <c r="S22">
        <v>4.6300000000000001E-2</v>
      </c>
      <c r="T22">
        <v>4.5499999999999999E-2</v>
      </c>
      <c r="U22">
        <v>0</v>
      </c>
      <c r="V22">
        <v>0</v>
      </c>
      <c r="W22">
        <v>0</v>
      </c>
      <c r="X22">
        <v>0</v>
      </c>
      <c r="Y22">
        <v>1.9400000000000001E-2</v>
      </c>
      <c r="Z22">
        <v>1.7999999999999999E-2</v>
      </c>
      <c r="AA22">
        <v>0</v>
      </c>
      <c r="AB22">
        <v>0</v>
      </c>
      <c r="AC22">
        <v>0</v>
      </c>
      <c r="AD22">
        <v>7.8700000000000006E-2</v>
      </c>
      <c r="AE22">
        <v>9.01E-2</v>
      </c>
      <c r="AF22">
        <v>8.9300000000000004E-2</v>
      </c>
      <c r="AG22">
        <v>0.33710000000000001</v>
      </c>
      <c r="AH22">
        <v>0.53069999999999995</v>
      </c>
      <c r="AI22">
        <v>0.51719999999999999</v>
      </c>
      <c r="AJ22" t="s">
        <v>35</v>
      </c>
      <c r="AK22">
        <v>0.12970000000000001</v>
      </c>
      <c r="AL22">
        <v>0.12379999999999999</v>
      </c>
      <c r="AM22">
        <v>0</v>
      </c>
      <c r="AN22">
        <v>6.7000000000000002E-3</v>
      </c>
      <c r="AO22">
        <v>6.3E-3</v>
      </c>
      <c r="AP22" t="s">
        <v>35</v>
      </c>
      <c r="AQ22">
        <v>0.1087</v>
      </c>
      <c r="AR22">
        <v>0.10340000000000001</v>
      </c>
      <c r="AS22">
        <v>0.28089999999999998</v>
      </c>
      <c r="AT22">
        <v>0.38419999999999999</v>
      </c>
      <c r="AU22">
        <v>0.377</v>
      </c>
      <c r="AV22" t="s">
        <v>35</v>
      </c>
      <c r="AW22">
        <v>1.6799999999999999E-2</v>
      </c>
      <c r="AX22">
        <v>1.6500000000000001E-2</v>
      </c>
      <c r="AY22">
        <v>0</v>
      </c>
      <c r="AZ22" t="s">
        <v>35</v>
      </c>
      <c r="BA22" t="s">
        <v>35</v>
      </c>
      <c r="BB22" t="s">
        <v>35</v>
      </c>
      <c r="BC22">
        <v>5.8999999999999997E-2</v>
      </c>
      <c r="BD22">
        <v>5.6399999999999999E-2</v>
      </c>
      <c r="BE22" t="s">
        <v>35</v>
      </c>
      <c r="BF22">
        <v>3.7100000000000001E-2</v>
      </c>
      <c r="BG22">
        <v>3.61E-2</v>
      </c>
      <c r="BH22">
        <v>0</v>
      </c>
      <c r="BI22">
        <v>2.1899999999999999E-2</v>
      </c>
      <c r="BJ22">
        <v>2.0400000000000001E-2</v>
      </c>
      <c r="BK22">
        <v>0</v>
      </c>
      <c r="BL22">
        <v>0</v>
      </c>
      <c r="BM22">
        <v>0</v>
      </c>
      <c r="BN22" t="s">
        <v>35</v>
      </c>
      <c r="BO22">
        <v>1.43E-2</v>
      </c>
      <c r="BP22">
        <v>1.41E-2</v>
      </c>
      <c r="BQ22">
        <v>0.3034</v>
      </c>
      <c r="BR22">
        <v>0.1356</v>
      </c>
      <c r="BS22">
        <v>0.14729999999999999</v>
      </c>
      <c r="BT22">
        <v>7.8700000000000006E-2</v>
      </c>
      <c r="BU22">
        <v>3.0300000000000001E-2</v>
      </c>
      <c r="BV22">
        <v>3.3700000000000001E-2</v>
      </c>
      <c r="BW22">
        <v>0.1124</v>
      </c>
      <c r="BX22">
        <v>8.4199999999999997E-2</v>
      </c>
      <c r="BY22">
        <v>8.6199999999999999E-2</v>
      </c>
    </row>
    <row r="23" spans="1:77" x14ac:dyDescent="0.25">
      <c r="A23">
        <v>3</v>
      </c>
      <c r="B23">
        <v>893</v>
      </c>
      <c r="C23">
        <v>70</v>
      </c>
      <c r="D23">
        <v>1710</v>
      </c>
      <c r="E23">
        <v>1780</v>
      </c>
      <c r="F23">
        <v>0.47139999999999999</v>
      </c>
      <c r="G23">
        <v>0.67869999999999997</v>
      </c>
      <c r="H23">
        <v>0.67059999999999997</v>
      </c>
      <c r="I23">
        <v>0.44290000000000002</v>
      </c>
      <c r="J23">
        <v>0.58589999999999998</v>
      </c>
      <c r="K23">
        <v>0.58020000000000005</v>
      </c>
      <c r="L23">
        <v>0.2</v>
      </c>
      <c r="M23">
        <v>8.4099999999999994E-2</v>
      </c>
      <c r="N23">
        <v>8.8700000000000001E-2</v>
      </c>
      <c r="O23">
        <v>0</v>
      </c>
      <c r="P23" t="s">
        <v>35</v>
      </c>
      <c r="Q23" t="s">
        <v>35</v>
      </c>
      <c r="R23">
        <v>0</v>
      </c>
      <c r="S23">
        <v>2.92E-2</v>
      </c>
      <c r="T23">
        <v>2.81E-2</v>
      </c>
      <c r="U23" t="s">
        <v>35</v>
      </c>
      <c r="V23">
        <v>1.7500000000000002E-2</v>
      </c>
      <c r="W23">
        <v>1.7999999999999999E-2</v>
      </c>
      <c r="X23" t="s">
        <v>35</v>
      </c>
      <c r="Y23">
        <v>1.5800000000000002E-2</v>
      </c>
      <c r="Z23">
        <v>1.5699999999999999E-2</v>
      </c>
      <c r="AA23">
        <v>0</v>
      </c>
      <c r="AB23">
        <v>0</v>
      </c>
      <c r="AC23">
        <v>0</v>
      </c>
      <c r="AD23" t="s">
        <v>35</v>
      </c>
      <c r="AE23">
        <v>5.1400000000000001E-2</v>
      </c>
      <c r="AF23">
        <v>5.0500000000000003E-2</v>
      </c>
      <c r="AG23">
        <v>0.2</v>
      </c>
      <c r="AH23">
        <v>0.43869999999999998</v>
      </c>
      <c r="AI23">
        <v>0.42930000000000001</v>
      </c>
      <c r="AJ23" t="s">
        <v>35</v>
      </c>
      <c r="AK23">
        <v>0.1396</v>
      </c>
      <c r="AL23">
        <v>0.13469999999999999</v>
      </c>
      <c r="AM23">
        <v>0</v>
      </c>
      <c r="AN23">
        <v>6.4000000000000003E-3</v>
      </c>
      <c r="AO23">
        <v>6.1999999999999998E-3</v>
      </c>
      <c r="AP23" t="s">
        <v>35</v>
      </c>
      <c r="AQ23">
        <v>0.1139</v>
      </c>
      <c r="AR23">
        <v>0.11</v>
      </c>
      <c r="AS23">
        <v>0.1857</v>
      </c>
      <c r="AT23">
        <v>0.29609999999999997</v>
      </c>
      <c r="AU23">
        <v>0.2918</v>
      </c>
      <c r="AV23">
        <v>0</v>
      </c>
      <c r="AW23" t="s">
        <v>35</v>
      </c>
      <c r="AX23" t="s">
        <v>35</v>
      </c>
      <c r="AY23">
        <v>0</v>
      </c>
      <c r="AZ23">
        <v>0</v>
      </c>
      <c r="BA23">
        <v>0</v>
      </c>
      <c r="BB23" t="s">
        <v>35</v>
      </c>
      <c r="BC23">
        <v>7.8299999999999995E-2</v>
      </c>
      <c r="BD23">
        <v>7.5800000000000006E-2</v>
      </c>
      <c r="BE23">
        <v>0</v>
      </c>
      <c r="BF23">
        <v>1.9900000000000001E-2</v>
      </c>
      <c r="BG23">
        <v>1.9099999999999999E-2</v>
      </c>
      <c r="BH23" t="s">
        <v>35</v>
      </c>
      <c r="BI23">
        <v>5.8400000000000001E-2</v>
      </c>
      <c r="BJ23">
        <v>5.67E-2</v>
      </c>
      <c r="BK23">
        <v>0</v>
      </c>
      <c r="BL23">
        <v>0</v>
      </c>
      <c r="BM23">
        <v>0</v>
      </c>
      <c r="BN23" t="s">
        <v>35</v>
      </c>
      <c r="BO23">
        <v>1.46E-2</v>
      </c>
      <c r="BP23">
        <v>1.46E-2</v>
      </c>
      <c r="BQ23">
        <v>0.1857</v>
      </c>
      <c r="BR23">
        <v>0.10340000000000001</v>
      </c>
      <c r="BS23">
        <v>0.1066</v>
      </c>
      <c r="BT23" t="s">
        <v>35</v>
      </c>
      <c r="BU23">
        <v>2.1600000000000001E-2</v>
      </c>
      <c r="BV23">
        <v>2.1299999999999999E-2</v>
      </c>
      <c r="BW23">
        <v>0.3286</v>
      </c>
      <c r="BX23">
        <v>0.1963</v>
      </c>
      <c r="BY23">
        <v>0.20150000000000001</v>
      </c>
    </row>
    <row r="24" spans="1:77" x14ac:dyDescent="0.25">
      <c r="A24">
        <v>3</v>
      </c>
      <c r="B24">
        <v>894</v>
      </c>
      <c r="C24">
        <v>140</v>
      </c>
      <c r="D24">
        <v>1210</v>
      </c>
      <c r="E24">
        <v>1350</v>
      </c>
      <c r="F24">
        <v>0.57040000000000002</v>
      </c>
      <c r="G24">
        <v>0.7026</v>
      </c>
      <c r="H24">
        <v>0.68869999999999998</v>
      </c>
      <c r="I24">
        <v>0.45069999999999999</v>
      </c>
      <c r="J24">
        <v>0.61309999999999998</v>
      </c>
      <c r="K24">
        <v>0.59599999999999997</v>
      </c>
      <c r="L24">
        <v>0.1338</v>
      </c>
      <c r="M24">
        <v>8.6999999999999994E-2</v>
      </c>
      <c r="N24">
        <v>9.1899999999999996E-2</v>
      </c>
      <c r="O24">
        <v>0</v>
      </c>
      <c r="P24">
        <v>0</v>
      </c>
      <c r="Q24">
        <v>0</v>
      </c>
      <c r="R24" t="s">
        <v>35</v>
      </c>
      <c r="S24">
        <v>3.0700000000000002E-2</v>
      </c>
      <c r="T24">
        <v>2.8899999999999999E-2</v>
      </c>
      <c r="U24">
        <v>0</v>
      </c>
      <c r="V24" t="s">
        <v>35</v>
      </c>
      <c r="W24" t="s">
        <v>35</v>
      </c>
      <c r="X24" t="s">
        <v>35</v>
      </c>
      <c r="Y24">
        <v>1.9900000000000001E-2</v>
      </c>
      <c r="Z24">
        <v>1.9300000000000001E-2</v>
      </c>
      <c r="AA24">
        <v>0</v>
      </c>
      <c r="AB24">
        <v>0</v>
      </c>
      <c r="AC24">
        <v>0</v>
      </c>
      <c r="AD24">
        <v>7.0400000000000004E-2</v>
      </c>
      <c r="AE24">
        <v>6.7900000000000002E-2</v>
      </c>
      <c r="AF24">
        <v>6.8199999999999997E-2</v>
      </c>
      <c r="AG24">
        <v>0.28870000000000001</v>
      </c>
      <c r="AH24">
        <v>0.47139999999999999</v>
      </c>
      <c r="AI24">
        <v>0.45219999999999999</v>
      </c>
      <c r="AJ24">
        <v>5.6300000000000003E-2</v>
      </c>
      <c r="AK24">
        <v>0.15409999999999999</v>
      </c>
      <c r="AL24">
        <v>0.14380000000000001</v>
      </c>
      <c r="AM24">
        <v>0</v>
      </c>
      <c r="AN24">
        <v>1.24E-2</v>
      </c>
      <c r="AO24">
        <v>1.11E-2</v>
      </c>
      <c r="AP24" t="s">
        <v>35</v>
      </c>
      <c r="AQ24">
        <v>0.1077</v>
      </c>
      <c r="AR24">
        <v>9.9299999999999999E-2</v>
      </c>
      <c r="AS24">
        <v>0.21829999999999999</v>
      </c>
      <c r="AT24">
        <v>0.31480000000000002</v>
      </c>
      <c r="AU24">
        <v>0.30470000000000003</v>
      </c>
      <c r="AV24" t="s">
        <v>35</v>
      </c>
      <c r="AW24" t="s">
        <v>35</v>
      </c>
      <c r="AX24" t="s">
        <v>35</v>
      </c>
      <c r="AY24">
        <v>0</v>
      </c>
      <c r="AZ24">
        <v>0</v>
      </c>
      <c r="BA24">
        <v>0</v>
      </c>
      <c r="BB24">
        <v>7.7499999999999999E-2</v>
      </c>
      <c r="BC24">
        <v>6.5500000000000003E-2</v>
      </c>
      <c r="BD24">
        <v>6.6699999999999995E-2</v>
      </c>
      <c r="BE24" t="s">
        <v>35</v>
      </c>
      <c r="BF24">
        <v>1.8200000000000001E-2</v>
      </c>
      <c r="BG24">
        <v>1.9300000000000001E-2</v>
      </c>
      <c r="BH24">
        <v>4.9299999999999997E-2</v>
      </c>
      <c r="BI24">
        <v>4.7199999999999999E-2</v>
      </c>
      <c r="BJ24">
        <v>4.7399999999999998E-2</v>
      </c>
      <c r="BK24">
        <v>0</v>
      </c>
      <c r="BL24">
        <v>0</v>
      </c>
      <c r="BM24">
        <v>0</v>
      </c>
      <c r="BN24">
        <v>4.2299999999999997E-2</v>
      </c>
      <c r="BO24">
        <v>2.4E-2</v>
      </c>
      <c r="BP24">
        <v>2.5899999999999999E-2</v>
      </c>
      <c r="BQ24">
        <v>0.2465</v>
      </c>
      <c r="BR24">
        <v>0.1384</v>
      </c>
      <c r="BS24">
        <v>0.1497</v>
      </c>
      <c r="BT24">
        <v>4.9299999999999997E-2</v>
      </c>
      <c r="BU24">
        <v>2.07E-2</v>
      </c>
      <c r="BV24">
        <v>2.3699999999999999E-2</v>
      </c>
      <c r="BW24">
        <v>0.1338</v>
      </c>
      <c r="BX24">
        <v>0.1384</v>
      </c>
      <c r="BY24">
        <v>0.13789999999999999</v>
      </c>
    </row>
    <row r="25" spans="1:77" x14ac:dyDescent="0.25">
      <c r="A25">
        <v>3</v>
      </c>
      <c r="B25">
        <v>895</v>
      </c>
      <c r="C25">
        <v>130</v>
      </c>
      <c r="D25">
        <v>2800</v>
      </c>
      <c r="E25">
        <v>2930</v>
      </c>
      <c r="F25">
        <v>0.49209999999999998</v>
      </c>
      <c r="G25">
        <v>0.65369999999999995</v>
      </c>
      <c r="H25">
        <v>0.64670000000000005</v>
      </c>
      <c r="I25">
        <v>0.46029999999999999</v>
      </c>
      <c r="J25">
        <v>0.61909999999999998</v>
      </c>
      <c r="K25">
        <v>0.61219999999999997</v>
      </c>
      <c r="L25">
        <v>0.11899999999999999</v>
      </c>
      <c r="M25">
        <v>8.8499999999999995E-2</v>
      </c>
      <c r="N25">
        <v>8.9899999999999994E-2</v>
      </c>
      <c r="O25">
        <v>0</v>
      </c>
      <c r="P25" t="s">
        <v>35</v>
      </c>
      <c r="Q25" t="s">
        <v>35</v>
      </c>
      <c r="R25">
        <v>4.7600000000000003E-2</v>
      </c>
      <c r="S25">
        <v>3.0700000000000002E-2</v>
      </c>
      <c r="T25">
        <v>3.1399999999999997E-2</v>
      </c>
      <c r="U25" t="s">
        <v>35</v>
      </c>
      <c r="V25">
        <v>1.6400000000000001E-2</v>
      </c>
      <c r="W25">
        <v>1.6400000000000001E-2</v>
      </c>
      <c r="X25">
        <v>0</v>
      </c>
      <c r="Y25" t="s">
        <v>36</v>
      </c>
      <c r="Z25" t="s">
        <v>36</v>
      </c>
      <c r="AA25">
        <v>0</v>
      </c>
      <c r="AB25">
        <v>0</v>
      </c>
      <c r="AC25">
        <v>0</v>
      </c>
      <c r="AD25">
        <v>7.1400000000000005E-2</v>
      </c>
      <c r="AE25">
        <v>5.7799999999999997E-2</v>
      </c>
      <c r="AF25">
        <v>5.8400000000000001E-2</v>
      </c>
      <c r="AG25">
        <v>0.27779999999999999</v>
      </c>
      <c r="AH25">
        <v>0.47770000000000001</v>
      </c>
      <c r="AI25">
        <v>0.46910000000000002</v>
      </c>
      <c r="AJ25">
        <v>7.9399999999999998E-2</v>
      </c>
      <c r="AK25">
        <v>0.15140000000000001</v>
      </c>
      <c r="AL25">
        <v>0.14829999999999999</v>
      </c>
      <c r="AM25">
        <v>0</v>
      </c>
      <c r="AN25" t="s">
        <v>36</v>
      </c>
      <c r="AO25" t="s">
        <v>36</v>
      </c>
      <c r="AP25">
        <v>7.9399999999999998E-2</v>
      </c>
      <c r="AQ25">
        <v>0.12</v>
      </c>
      <c r="AR25">
        <v>0.1182</v>
      </c>
      <c r="AS25">
        <v>0.1825</v>
      </c>
      <c r="AT25">
        <v>0.29699999999999999</v>
      </c>
      <c r="AU25">
        <v>0.29210000000000003</v>
      </c>
      <c r="AV25" t="s">
        <v>35</v>
      </c>
      <c r="AW25">
        <v>2.93E-2</v>
      </c>
      <c r="AX25">
        <v>2.87E-2</v>
      </c>
      <c r="AY25">
        <v>0</v>
      </c>
      <c r="AZ25">
        <v>0</v>
      </c>
      <c r="BA25">
        <v>0</v>
      </c>
      <c r="BB25" t="s">
        <v>35</v>
      </c>
      <c r="BC25">
        <v>2.53E-2</v>
      </c>
      <c r="BD25">
        <v>2.5600000000000001E-2</v>
      </c>
      <c r="BE25" t="s">
        <v>35</v>
      </c>
      <c r="BF25">
        <v>1.7899999999999999E-2</v>
      </c>
      <c r="BG25">
        <v>1.8100000000000002E-2</v>
      </c>
      <c r="BH25" t="s">
        <v>35</v>
      </c>
      <c r="BI25">
        <v>6.7999999999999996E-3</v>
      </c>
      <c r="BJ25">
        <v>6.7999999999999996E-3</v>
      </c>
      <c r="BK25">
        <v>0</v>
      </c>
      <c r="BL25" t="s">
        <v>35</v>
      </c>
      <c r="BM25" t="s">
        <v>35</v>
      </c>
      <c r="BN25">
        <v>0</v>
      </c>
      <c r="BO25">
        <v>9.2999999999999992E-3</v>
      </c>
      <c r="BP25">
        <v>8.8999999999999999E-3</v>
      </c>
      <c r="BQ25">
        <v>0.1825</v>
      </c>
      <c r="BR25">
        <v>0.17419999999999999</v>
      </c>
      <c r="BS25">
        <v>0.17460000000000001</v>
      </c>
      <c r="BT25">
        <v>4.7600000000000003E-2</v>
      </c>
      <c r="BU25">
        <v>1.61E-2</v>
      </c>
      <c r="BV25">
        <v>1.7399999999999999E-2</v>
      </c>
      <c r="BW25">
        <v>0.27779999999999999</v>
      </c>
      <c r="BX25">
        <v>0.156</v>
      </c>
      <c r="BY25">
        <v>0.1613</v>
      </c>
    </row>
    <row r="26" spans="1:77" x14ac:dyDescent="0.25">
      <c r="A26">
        <v>3</v>
      </c>
      <c r="B26">
        <v>919</v>
      </c>
      <c r="C26">
        <v>440</v>
      </c>
      <c r="D26">
        <v>9030</v>
      </c>
      <c r="E26">
        <v>9470</v>
      </c>
      <c r="F26">
        <v>0.62129999999999996</v>
      </c>
      <c r="G26">
        <v>0.75429999999999997</v>
      </c>
      <c r="H26">
        <v>0.74819999999999998</v>
      </c>
      <c r="I26">
        <v>0.53059999999999996</v>
      </c>
      <c r="J26">
        <v>0.63529999999999998</v>
      </c>
      <c r="K26">
        <v>0.63049999999999995</v>
      </c>
      <c r="L26">
        <v>0.1043</v>
      </c>
      <c r="M26">
        <v>7.2499999999999995E-2</v>
      </c>
      <c r="N26">
        <v>7.3999999999999996E-2</v>
      </c>
      <c r="O26">
        <v>0</v>
      </c>
      <c r="P26" t="s">
        <v>36</v>
      </c>
      <c r="Q26" t="s">
        <v>36</v>
      </c>
      <c r="R26">
        <v>2.0400000000000001E-2</v>
      </c>
      <c r="S26">
        <v>1.6799999999999999E-2</v>
      </c>
      <c r="T26">
        <v>1.7000000000000001E-2</v>
      </c>
      <c r="U26">
        <v>1.5900000000000001E-2</v>
      </c>
      <c r="V26">
        <v>1.5800000000000002E-2</v>
      </c>
      <c r="W26">
        <v>1.5800000000000002E-2</v>
      </c>
      <c r="X26">
        <v>0</v>
      </c>
      <c r="Y26">
        <v>0</v>
      </c>
      <c r="Z26">
        <v>0</v>
      </c>
      <c r="AA26">
        <v>0</v>
      </c>
      <c r="AB26">
        <v>0</v>
      </c>
      <c r="AC26">
        <v>0</v>
      </c>
      <c r="AD26">
        <v>2.7199999999999998E-2</v>
      </c>
      <c r="AE26">
        <v>3.1899999999999998E-2</v>
      </c>
      <c r="AF26">
        <v>3.1699999999999999E-2</v>
      </c>
      <c r="AG26">
        <v>0.39</v>
      </c>
      <c r="AH26">
        <v>0.52669999999999995</v>
      </c>
      <c r="AI26">
        <v>0.52039999999999997</v>
      </c>
      <c r="AJ26">
        <v>6.8000000000000005E-2</v>
      </c>
      <c r="AK26">
        <v>0.22470000000000001</v>
      </c>
      <c r="AL26">
        <v>0.21740000000000001</v>
      </c>
      <c r="AM26" t="s">
        <v>35</v>
      </c>
      <c r="AN26">
        <v>1.23E-2</v>
      </c>
      <c r="AO26">
        <v>1.18E-2</v>
      </c>
      <c r="AP26">
        <v>3.4000000000000002E-2</v>
      </c>
      <c r="AQ26">
        <v>0.1449</v>
      </c>
      <c r="AR26">
        <v>0.13980000000000001</v>
      </c>
      <c r="AS26">
        <v>0.31290000000000001</v>
      </c>
      <c r="AT26">
        <v>0.2974</v>
      </c>
      <c r="AU26">
        <v>0.29809999999999998</v>
      </c>
      <c r="AV26" t="s">
        <v>35</v>
      </c>
      <c r="AW26" t="s">
        <v>36</v>
      </c>
      <c r="AX26" t="s">
        <v>36</v>
      </c>
      <c r="AY26">
        <v>0</v>
      </c>
      <c r="AZ26" t="s">
        <v>35</v>
      </c>
      <c r="BA26" t="s">
        <v>35</v>
      </c>
      <c r="BB26">
        <v>8.3900000000000002E-2</v>
      </c>
      <c r="BC26">
        <v>0.1119</v>
      </c>
      <c r="BD26">
        <v>0.1106</v>
      </c>
      <c r="BE26">
        <v>1.5900000000000001E-2</v>
      </c>
      <c r="BF26">
        <v>1.8200000000000001E-2</v>
      </c>
      <c r="BG26">
        <v>1.7999999999999999E-2</v>
      </c>
      <c r="BH26">
        <v>6.8000000000000005E-2</v>
      </c>
      <c r="BI26">
        <v>9.3399999999999997E-2</v>
      </c>
      <c r="BJ26">
        <v>9.2299999999999993E-2</v>
      </c>
      <c r="BK26">
        <v>0</v>
      </c>
      <c r="BL26" t="s">
        <v>35</v>
      </c>
      <c r="BM26" t="s">
        <v>35</v>
      </c>
      <c r="BN26" t="s">
        <v>35</v>
      </c>
      <c r="BO26">
        <v>7.1000000000000004E-3</v>
      </c>
      <c r="BP26">
        <v>7.1000000000000004E-3</v>
      </c>
      <c r="BQ26">
        <v>0.1293</v>
      </c>
      <c r="BR26">
        <v>6.4199999999999993E-2</v>
      </c>
      <c r="BS26">
        <v>6.7199999999999996E-2</v>
      </c>
      <c r="BT26">
        <v>4.99E-2</v>
      </c>
      <c r="BU26">
        <v>1.9300000000000001E-2</v>
      </c>
      <c r="BV26">
        <v>2.07E-2</v>
      </c>
      <c r="BW26">
        <v>0.19950000000000001</v>
      </c>
      <c r="BX26">
        <v>0.16220000000000001</v>
      </c>
      <c r="BY26">
        <v>0.16389999999999999</v>
      </c>
    </row>
    <row r="27" spans="1:77" x14ac:dyDescent="0.25">
      <c r="A27">
        <v>3</v>
      </c>
      <c r="B27">
        <v>202</v>
      </c>
      <c r="C27">
        <v>420</v>
      </c>
      <c r="D27">
        <v>1040</v>
      </c>
      <c r="E27">
        <v>1460</v>
      </c>
      <c r="F27">
        <v>0.76370000000000005</v>
      </c>
      <c r="G27">
        <v>0.65249999999999997</v>
      </c>
      <c r="H27">
        <v>0.6845</v>
      </c>
      <c r="I27">
        <v>0.75419999999999998</v>
      </c>
      <c r="J27">
        <v>0.62070000000000003</v>
      </c>
      <c r="K27">
        <v>0.65910000000000002</v>
      </c>
      <c r="L27">
        <v>8.8300000000000003E-2</v>
      </c>
      <c r="M27">
        <v>5.79E-2</v>
      </c>
      <c r="N27">
        <v>6.6699999999999995E-2</v>
      </c>
      <c r="O27" t="s">
        <v>35</v>
      </c>
      <c r="P27" t="s">
        <v>35</v>
      </c>
      <c r="Q27" t="s">
        <v>36</v>
      </c>
      <c r="R27">
        <v>1.43E-2</v>
      </c>
      <c r="S27">
        <v>5.6899999999999999E-2</v>
      </c>
      <c r="T27">
        <v>4.4699999999999997E-2</v>
      </c>
      <c r="U27" t="s">
        <v>35</v>
      </c>
      <c r="V27">
        <v>1.1599999999999999E-2</v>
      </c>
      <c r="W27">
        <v>1.0999999999999999E-2</v>
      </c>
      <c r="X27" t="s">
        <v>35</v>
      </c>
      <c r="Y27" t="s">
        <v>35</v>
      </c>
      <c r="Z27" t="s">
        <v>35</v>
      </c>
      <c r="AA27">
        <v>0</v>
      </c>
      <c r="AB27">
        <v>0</v>
      </c>
      <c r="AC27">
        <v>0</v>
      </c>
      <c r="AD27">
        <v>2.63E-2</v>
      </c>
      <c r="AE27">
        <v>1.1599999999999999E-2</v>
      </c>
      <c r="AF27">
        <v>1.5800000000000002E-2</v>
      </c>
      <c r="AG27">
        <v>0.63249999999999995</v>
      </c>
      <c r="AH27">
        <v>0.48749999999999999</v>
      </c>
      <c r="AI27">
        <v>0.5292</v>
      </c>
      <c r="AJ27">
        <v>9.3100000000000002E-2</v>
      </c>
      <c r="AK27">
        <v>0.1535</v>
      </c>
      <c r="AL27">
        <v>0.1361</v>
      </c>
      <c r="AM27" t="s">
        <v>35</v>
      </c>
      <c r="AN27">
        <v>1.06E-2</v>
      </c>
      <c r="AO27">
        <v>8.8999999999999999E-3</v>
      </c>
      <c r="AP27">
        <v>5.2499999999999998E-2</v>
      </c>
      <c r="AQ27">
        <v>8.4000000000000005E-2</v>
      </c>
      <c r="AR27">
        <v>7.4899999999999994E-2</v>
      </c>
      <c r="AS27">
        <v>0.53220000000000001</v>
      </c>
      <c r="AT27">
        <v>0.32819999999999999</v>
      </c>
      <c r="AU27">
        <v>0.38690000000000002</v>
      </c>
      <c r="AV27" t="s">
        <v>35</v>
      </c>
      <c r="AW27">
        <v>5.7999999999999996E-3</v>
      </c>
      <c r="AX27">
        <v>6.1999999999999998E-3</v>
      </c>
      <c r="AY27">
        <v>0</v>
      </c>
      <c r="AZ27" t="s">
        <v>35</v>
      </c>
      <c r="BA27" t="s">
        <v>35</v>
      </c>
      <c r="BB27" t="s">
        <v>35</v>
      </c>
      <c r="BC27">
        <v>2.9000000000000001E-2</v>
      </c>
      <c r="BD27">
        <v>2.1999999999999999E-2</v>
      </c>
      <c r="BE27" t="s">
        <v>35</v>
      </c>
      <c r="BF27">
        <v>1.2500000000000001E-2</v>
      </c>
      <c r="BG27">
        <v>9.5999999999999992E-3</v>
      </c>
      <c r="BH27" t="s">
        <v>35</v>
      </c>
      <c r="BI27">
        <v>1.54E-2</v>
      </c>
      <c r="BJ27">
        <v>1.17E-2</v>
      </c>
      <c r="BK27">
        <v>0</v>
      </c>
      <c r="BL27" t="s">
        <v>35</v>
      </c>
      <c r="BM27" t="s">
        <v>35</v>
      </c>
      <c r="BN27" t="s">
        <v>35</v>
      </c>
      <c r="BO27" t="s">
        <v>35</v>
      </c>
      <c r="BP27" t="s">
        <v>35</v>
      </c>
      <c r="BQ27">
        <v>6.4399999999999999E-2</v>
      </c>
      <c r="BR27">
        <v>7.2400000000000006E-2</v>
      </c>
      <c r="BS27">
        <v>7.0099999999999996E-2</v>
      </c>
      <c r="BT27">
        <v>5.7299999999999997E-2</v>
      </c>
      <c r="BU27">
        <v>4.9200000000000001E-2</v>
      </c>
      <c r="BV27">
        <v>5.1499999999999997E-2</v>
      </c>
      <c r="BW27">
        <v>0.11459999999999999</v>
      </c>
      <c r="BX27">
        <v>0.22589999999999999</v>
      </c>
      <c r="BY27">
        <v>0.1938</v>
      </c>
    </row>
    <row r="28" spans="1:77" x14ac:dyDescent="0.25">
      <c r="A28">
        <v>3</v>
      </c>
      <c r="B28">
        <v>207</v>
      </c>
      <c r="C28">
        <v>130</v>
      </c>
      <c r="D28">
        <v>460</v>
      </c>
      <c r="E28">
        <v>590</v>
      </c>
      <c r="F28">
        <v>0.74419999999999997</v>
      </c>
      <c r="G28">
        <v>0.72609999999999997</v>
      </c>
      <c r="H28">
        <v>0.73009999999999997</v>
      </c>
      <c r="I28">
        <v>0.73640000000000005</v>
      </c>
      <c r="J28">
        <v>0.71519999999999995</v>
      </c>
      <c r="K28">
        <v>0.71989999999999998</v>
      </c>
      <c r="L28">
        <v>6.9800000000000001E-2</v>
      </c>
      <c r="M28">
        <v>2.1700000000000001E-2</v>
      </c>
      <c r="N28">
        <v>3.2300000000000002E-2</v>
      </c>
      <c r="O28">
        <v>0</v>
      </c>
      <c r="P28" t="s">
        <v>35</v>
      </c>
      <c r="Q28" t="s">
        <v>35</v>
      </c>
      <c r="R28" t="s">
        <v>35</v>
      </c>
      <c r="S28">
        <v>2.8299999999999999E-2</v>
      </c>
      <c r="T28">
        <v>2.5499999999999998E-2</v>
      </c>
      <c r="U28">
        <v>0</v>
      </c>
      <c r="V28">
        <v>0</v>
      </c>
      <c r="W28">
        <v>0</v>
      </c>
      <c r="X28" t="s">
        <v>35</v>
      </c>
      <c r="Y28" t="s">
        <v>35</v>
      </c>
      <c r="Z28">
        <v>1.1900000000000001E-2</v>
      </c>
      <c r="AA28">
        <v>0</v>
      </c>
      <c r="AB28">
        <v>0</v>
      </c>
      <c r="AC28">
        <v>0</v>
      </c>
      <c r="AD28" t="s">
        <v>35</v>
      </c>
      <c r="AE28" t="s">
        <v>35</v>
      </c>
      <c r="AF28">
        <v>1.3599999999999999E-2</v>
      </c>
      <c r="AG28">
        <v>0.63570000000000004</v>
      </c>
      <c r="AH28">
        <v>0.64780000000000004</v>
      </c>
      <c r="AI28">
        <v>0.6452</v>
      </c>
      <c r="AJ28">
        <v>0.1938</v>
      </c>
      <c r="AK28">
        <v>0.26519999999999999</v>
      </c>
      <c r="AL28">
        <v>0.24959999999999999</v>
      </c>
      <c r="AM28">
        <v>0</v>
      </c>
      <c r="AN28">
        <v>1.52E-2</v>
      </c>
      <c r="AO28">
        <v>1.1900000000000001E-2</v>
      </c>
      <c r="AP28">
        <v>0.1008</v>
      </c>
      <c r="AQ28">
        <v>0.17610000000000001</v>
      </c>
      <c r="AR28">
        <v>0.15959999999999999</v>
      </c>
      <c r="AS28">
        <v>0.4264</v>
      </c>
      <c r="AT28">
        <v>0.37830000000000003</v>
      </c>
      <c r="AU28">
        <v>0.38879999999999998</v>
      </c>
      <c r="AV28" t="s">
        <v>35</v>
      </c>
      <c r="AW28" t="s">
        <v>35</v>
      </c>
      <c r="AX28" t="s">
        <v>35</v>
      </c>
      <c r="AY28">
        <v>0</v>
      </c>
      <c r="AZ28">
        <v>0</v>
      </c>
      <c r="BA28">
        <v>0</v>
      </c>
      <c r="BB28">
        <v>0</v>
      </c>
      <c r="BC28" t="s">
        <v>35</v>
      </c>
      <c r="BD28" t="s">
        <v>35</v>
      </c>
      <c r="BE28">
        <v>0</v>
      </c>
      <c r="BF28" t="s">
        <v>35</v>
      </c>
      <c r="BG28" t="s">
        <v>35</v>
      </c>
      <c r="BH28">
        <v>0</v>
      </c>
      <c r="BI28" t="s">
        <v>35</v>
      </c>
      <c r="BJ28" t="s">
        <v>35</v>
      </c>
      <c r="BK28">
        <v>0</v>
      </c>
      <c r="BL28">
        <v>0</v>
      </c>
      <c r="BM28">
        <v>0</v>
      </c>
      <c r="BN28" t="s">
        <v>35</v>
      </c>
      <c r="BO28">
        <v>0</v>
      </c>
      <c r="BP28" t="s">
        <v>35</v>
      </c>
      <c r="BQ28">
        <v>7.7499999999999999E-2</v>
      </c>
      <c r="BR28">
        <v>5.4300000000000001E-2</v>
      </c>
      <c r="BS28">
        <v>5.9400000000000001E-2</v>
      </c>
      <c r="BT28" t="s">
        <v>35</v>
      </c>
      <c r="BU28">
        <v>3.6999999999999998E-2</v>
      </c>
      <c r="BV28">
        <v>3.7400000000000003E-2</v>
      </c>
      <c r="BW28">
        <v>0.13950000000000001</v>
      </c>
      <c r="BX28">
        <v>0.18260000000000001</v>
      </c>
      <c r="BY28">
        <v>0.17319999999999999</v>
      </c>
    </row>
    <row r="29" spans="1:77" x14ac:dyDescent="0.25">
      <c r="A29">
        <v>3</v>
      </c>
      <c r="B29">
        <v>209</v>
      </c>
      <c r="C29">
        <v>310</v>
      </c>
      <c r="D29">
        <v>1210</v>
      </c>
      <c r="E29">
        <v>1520</v>
      </c>
      <c r="F29">
        <v>0.80659999999999998</v>
      </c>
      <c r="G29">
        <v>0.73560000000000003</v>
      </c>
      <c r="H29">
        <v>0.74980000000000002</v>
      </c>
      <c r="I29">
        <v>0.77700000000000002</v>
      </c>
      <c r="J29">
        <v>0.70099999999999996</v>
      </c>
      <c r="K29">
        <v>0.71630000000000005</v>
      </c>
      <c r="L29">
        <v>6.8900000000000003E-2</v>
      </c>
      <c r="M29">
        <v>4.7E-2</v>
      </c>
      <c r="N29">
        <v>5.1299999999999998E-2</v>
      </c>
      <c r="O29">
        <v>0</v>
      </c>
      <c r="P29">
        <v>0</v>
      </c>
      <c r="Q29">
        <v>0</v>
      </c>
      <c r="R29">
        <v>8.5199999999999998E-2</v>
      </c>
      <c r="S29">
        <v>5.3499999999999999E-2</v>
      </c>
      <c r="T29">
        <v>5.9900000000000002E-2</v>
      </c>
      <c r="U29">
        <v>4.2599999999999999E-2</v>
      </c>
      <c r="V29">
        <v>3.2099999999999997E-2</v>
      </c>
      <c r="W29">
        <v>3.4200000000000001E-2</v>
      </c>
      <c r="X29">
        <v>0</v>
      </c>
      <c r="Y29" t="s">
        <v>35</v>
      </c>
      <c r="Z29" t="s">
        <v>35</v>
      </c>
      <c r="AA29" t="s">
        <v>35</v>
      </c>
      <c r="AB29" t="s">
        <v>35</v>
      </c>
      <c r="AC29" t="s">
        <v>35</v>
      </c>
      <c r="AD29">
        <v>4.5900000000000003E-2</v>
      </c>
      <c r="AE29">
        <v>3.7100000000000001E-2</v>
      </c>
      <c r="AF29">
        <v>3.8800000000000001E-2</v>
      </c>
      <c r="AG29">
        <v>0.57699999999999996</v>
      </c>
      <c r="AH29">
        <v>0.56669999999999998</v>
      </c>
      <c r="AI29">
        <v>0.56879999999999997</v>
      </c>
      <c r="AJ29">
        <v>0.10489999999999999</v>
      </c>
      <c r="AK29">
        <v>0.13669999999999999</v>
      </c>
      <c r="AL29">
        <v>0.1303</v>
      </c>
      <c r="AM29" t="s">
        <v>35</v>
      </c>
      <c r="AN29">
        <v>6.6E-3</v>
      </c>
      <c r="AO29">
        <v>7.1999999999999998E-3</v>
      </c>
      <c r="AP29">
        <v>5.8999999999999997E-2</v>
      </c>
      <c r="AQ29">
        <v>6.2600000000000003E-2</v>
      </c>
      <c r="AR29">
        <v>6.1899999999999997E-2</v>
      </c>
      <c r="AS29">
        <v>0.45569999999999999</v>
      </c>
      <c r="AT29">
        <v>0.4234</v>
      </c>
      <c r="AU29">
        <v>0.4299</v>
      </c>
      <c r="AV29" t="s">
        <v>35</v>
      </c>
      <c r="AW29">
        <v>6.6E-3</v>
      </c>
      <c r="AX29">
        <v>8.6E-3</v>
      </c>
      <c r="AY29">
        <v>0</v>
      </c>
      <c r="AZ29">
        <v>0</v>
      </c>
      <c r="BA29">
        <v>0</v>
      </c>
      <c r="BB29">
        <v>2.6200000000000001E-2</v>
      </c>
      <c r="BC29">
        <v>3.2099999999999997E-2</v>
      </c>
      <c r="BD29">
        <v>3.09E-2</v>
      </c>
      <c r="BE29" t="s">
        <v>35</v>
      </c>
      <c r="BF29">
        <v>1.6500000000000001E-2</v>
      </c>
      <c r="BG29">
        <v>1.4500000000000001E-2</v>
      </c>
      <c r="BH29">
        <v>1.9699999999999999E-2</v>
      </c>
      <c r="BI29">
        <v>1.5699999999999999E-2</v>
      </c>
      <c r="BJ29">
        <v>1.6500000000000001E-2</v>
      </c>
      <c r="BK29">
        <v>0</v>
      </c>
      <c r="BL29">
        <v>0</v>
      </c>
      <c r="BM29">
        <v>0</v>
      </c>
      <c r="BN29" t="s">
        <v>35</v>
      </c>
      <c r="BO29" t="s">
        <v>35</v>
      </c>
      <c r="BP29" t="s">
        <v>35</v>
      </c>
      <c r="BQ29">
        <v>6.2300000000000001E-2</v>
      </c>
      <c r="BR29">
        <v>7.2499999999999995E-2</v>
      </c>
      <c r="BS29">
        <v>7.0400000000000004E-2</v>
      </c>
      <c r="BT29">
        <v>2.3E-2</v>
      </c>
      <c r="BU29">
        <v>2.7199999999999998E-2</v>
      </c>
      <c r="BV29">
        <v>2.63E-2</v>
      </c>
      <c r="BW29">
        <v>0.1082</v>
      </c>
      <c r="BX29">
        <v>0.16470000000000001</v>
      </c>
      <c r="BY29">
        <v>0.15340000000000001</v>
      </c>
    </row>
    <row r="30" spans="1:77" x14ac:dyDescent="0.25">
      <c r="A30">
        <v>3</v>
      </c>
      <c r="B30">
        <v>370</v>
      </c>
      <c r="C30">
        <v>110</v>
      </c>
      <c r="D30">
        <v>1070</v>
      </c>
      <c r="E30">
        <v>1180</v>
      </c>
      <c r="F30">
        <v>0.57140000000000002</v>
      </c>
      <c r="G30">
        <v>0.68530000000000002</v>
      </c>
      <c r="H30">
        <v>0.67459999999999998</v>
      </c>
      <c r="I30">
        <v>0.47320000000000001</v>
      </c>
      <c r="J30">
        <v>0.55459999999999998</v>
      </c>
      <c r="K30">
        <v>0.54690000000000005</v>
      </c>
      <c r="L30">
        <v>0.19639999999999999</v>
      </c>
      <c r="M30">
        <v>0.1401</v>
      </c>
      <c r="N30">
        <v>0.1454</v>
      </c>
      <c r="O30">
        <v>0</v>
      </c>
      <c r="P30" t="s">
        <v>35</v>
      </c>
      <c r="Q30" t="s">
        <v>35</v>
      </c>
      <c r="R30" t="s">
        <v>35</v>
      </c>
      <c r="S30">
        <v>2.8000000000000001E-2</v>
      </c>
      <c r="T30">
        <v>2.9600000000000001E-2</v>
      </c>
      <c r="U30" t="s">
        <v>35</v>
      </c>
      <c r="V30" t="s">
        <v>35</v>
      </c>
      <c r="W30">
        <v>5.1000000000000004E-3</v>
      </c>
      <c r="X30">
        <v>0</v>
      </c>
      <c r="Y30">
        <v>0</v>
      </c>
      <c r="Z30">
        <v>0</v>
      </c>
      <c r="AA30">
        <v>0</v>
      </c>
      <c r="AB30">
        <v>0</v>
      </c>
      <c r="AC30">
        <v>0</v>
      </c>
      <c r="AD30" t="s">
        <v>35</v>
      </c>
      <c r="AE30">
        <v>7.7499999999999999E-2</v>
      </c>
      <c r="AF30">
        <v>7.4399999999999994E-2</v>
      </c>
      <c r="AG30">
        <v>0.22320000000000001</v>
      </c>
      <c r="AH30">
        <v>0.38100000000000001</v>
      </c>
      <c r="AI30">
        <v>0.36599999999999999</v>
      </c>
      <c r="AJ30" t="s">
        <v>35</v>
      </c>
      <c r="AK30">
        <v>4.0099999999999997E-2</v>
      </c>
      <c r="AL30">
        <v>3.7199999999999997E-2</v>
      </c>
      <c r="AM30">
        <v>0</v>
      </c>
      <c r="AN30">
        <v>0</v>
      </c>
      <c r="AO30">
        <v>0</v>
      </c>
      <c r="AP30" t="s">
        <v>35</v>
      </c>
      <c r="AQ30">
        <v>2.8000000000000001E-2</v>
      </c>
      <c r="AR30">
        <v>2.6200000000000001E-2</v>
      </c>
      <c r="AS30">
        <v>0.17860000000000001</v>
      </c>
      <c r="AT30">
        <v>0.30249999999999999</v>
      </c>
      <c r="AU30">
        <v>0.2908</v>
      </c>
      <c r="AV30" t="s">
        <v>35</v>
      </c>
      <c r="AW30">
        <v>3.8300000000000001E-2</v>
      </c>
      <c r="AX30">
        <v>3.7999999999999999E-2</v>
      </c>
      <c r="AY30">
        <v>0</v>
      </c>
      <c r="AZ30">
        <v>0</v>
      </c>
      <c r="BA30">
        <v>0</v>
      </c>
      <c r="BB30">
        <v>8.9300000000000004E-2</v>
      </c>
      <c r="BC30">
        <v>0.12139999999999999</v>
      </c>
      <c r="BD30">
        <v>0.1183</v>
      </c>
      <c r="BE30">
        <v>8.0399999999999999E-2</v>
      </c>
      <c r="BF30">
        <v>0.10829999999999999</v>
      </c>
      <c r="BG30">
        <v>0.1057</v>
      </c>
      <c r="BH30" t="s">
        <v>35</v>
      </c>
      <c r="BI30">
        <v>1.12E-2</v>
      </c>
      <c r="BJ30">
        <v>1.0999999999999999E-2</v>
      </c>
      <c r="BK30">
        <v>0</v>
      </c>
      <c r="BL30" t="s">
        <v>35</v>
      </c>
      <c r="BM30" t="s">
        <v>35</v>
      </c>
      <c r="BN30" t="s">
        <v>35</v>
      </c>
      <c r="BO30">
        <v>9.2999999999999992E-3</v>
      </c>
      <c r="BP30">
        <v>9.2999999999999992E-3</v>
      </c>
      <c r="BQ30">
        <v>0.13389999999999999</v>
      </c>
      <c r="BR30">
        <v>0.11020000000000001</v>
      </c>
      <c r="BS30">
        <v>0.1124</v>
      </c>
      <c r="BT30" t="s">
        <v>35</v>
      </c>
      <c r="BU30">
        <v>6.4999999999999997E-3</v>
      </c>
      <c r="BV30">
        <v>6.7999999999999996E-3</v>
      </c>
      <c r="BW30">
        <v>0.28570000000000001</v>
      </c>
      <c r="BX30">
        <v>0.19789999999999999</v>
      </c>
      <c r="BY30">
        <v>0.20630000000000001</v>
      </c>
    </row>
    <row r="31" spans="1:77" x14ac:dyDescent="0.25">
      <c r="A31">
        <v>3</v>
      </c>
      <c r="B31">
        <v>373</v>
      </c>
      <c r="C31">
        <v>330</v>
      </c>
      <c r="D31">
        <v>2750</v>
      </c>
      <c r="E31">
        <v>3080</v>
      </c>
      <c r="F31">
        <v>0.68400000000000005</v>
      </c>
      <c r="G31">
        <v>0.71040000000000003</v>
      </c>
      <c r="H31">
        <v>0.70760000000000001</v>
      </c>
      <c r="I31">
        <v>0.63800000000000001</v>
      </c>
      <c r="J31">
        <v>0.63549999999999995</v>
      </c>
      <c r="K31">
        <v>0.63580000000000003</v>
      </c>
      <c r="L31">
        <v>0.1595</v>
      </c>
      <c r="M31">
        <v>0.13919999999999999</v>
      </c>
      <c r="N31">
        <v>0.14130000000000001</v>
      </c>
      <c r="O31">
        <v>0</v>
      </c>
      <c r="P31" t="s">
        <v>35</v>
      </c>
      <c r="Q31" t="s">
        <v>35</v>
      </c>
      <c r="R31" t="s">
        <v>35</v>
      </c>
      <c r="S31">
        <v>3.2300000000000002E-2</v>
      </c>
      <c r="T31">
        <v>3.0499999999999999E-2</v>
      </c>
      <c r="U31" t="s">
        <v>35</v>
      </c>
      <c r="V31">
        <v>1.7399999999999999E-2</v>
      </c>
      <c r="W31">
        <v>1.6199999999999999E-2</v>
      </c>
      <c r="X31">
        <v>6.13E-2</v>
      </c>
      <c r="Y31">
        <v>8.6999999999999994E-3</v>
      </c>
      <c r="Z31">
        <v>1.43E-2</v>
      </c>
      <c r="AA31">
        <v>0</v>
      </c>
      <c r="AB31">
        <v>0</v>
      </c>
      <c r="AC31">
        <v>0</v>
      </c>
      <c r="AD31">
        <v>1.84E-2</v>
      </c>
      <c r="AE31">
        <v>5.4100000000000002E-2</v>
      </c>
      <c r="AF31">
        <v>5.04E-2</v>
      </c>
      <c r="AG31">
        <v>0.3957</v>
      </c>
      <c r="AH31">
        <v>0.43709999999999999</v>
      </c>
      <c r="AI31">
        <v>0.43269999999999997</v>
      </c>
      <c r="AJ31">
        <v>5.8299999999999998E-2</v>
      </c>
      <c r="AK31">
        <v>0.129</v>
      </c>
      <c r="AL31">
        <v>0.1215</v>
      </c>
      <c r="AM31">
        <v>0</v>
      </c>
      <c r="AN31">
        <v>7.6E-3</v>
      </c>
      <c r="AO31">
        <v>6.7999999999999996E-3</v>
      </c>
      <c r="AP31">
        <v>5.8299999999999998E-2</v>
      </c>
      <c r="AQ31">
        <v>0.1181</v>
      </c>
      <c r="AR31">
        <v>0.1118</v>
      </c>
      <c r="AS31">
        <v>0.30669999999999997</v>
      </c>
      <c r="AT31">
        <v>0.2802</v>
      </c>
      <c r="AU31">
        <v>0.28299999999999997</v>
      </c>
      <c r="AV31">
        <v>3.0700000000000002E-2</v>
      </c>
      <c r="AW31">
        <v>2.8000000000000001E-2</v>
      </c>
      <c r="AX31">
        <v>2.8299999999999999E-2</v>
      </c>
      <c r="AY31">
        <v>0</v>
      </c>
      <c r="AZ31" t="s">
        <v>35</v>
      </c>
      <c r="BA31" t="s">
        <v>35</v>
      </c>
      <c r="BB31">
        <v>4.5999999999999999E-2</v>
      </c>
      <c r="BC31">
        <v>6.3200000000000006E-2</v>
      </c>
      <c r="BD31">
        <v>6.1400000000000003E-2</v>
      </c>
      <c r="BE31">
        <v>2.1499999999999998E-2</v>
      </c>
      <c r="BF31">
        <v>3.7400000000000003E-2</v>
      </c>
      <c r="BG31">
        <v>3.5700000000000003E-2</v>
      </c>
      <c r="BH31">
        <v>1.84E-2</v>
      </c>
      <c r="BI31">
        <v>2.5100000000000001E-2</v>
      </c>
      <c r="BJ31">
        <v>2.4400000000000002E-2</v>
      </c>
      <c r="BK31" t="s">
        <v>35</v>
      </c>
      <c r="BL31" t="s">
        <v>35</v>
      </c>
      <c r="BM31" t="s">
        <v>35</v>
      </c>
      <c r="BN31">
        <v>0</v>
      </c>
      <c r="BO31">
        <v>1.1599999999999999E-2</v>
      </c>
      <c r="BP31">
        <v>1.04E-2</v>
      </c>
      <c r="BQ31">
        <v>0.13800000000000001</v>
      </c>
      <c r="BR31">
        <v>0.1326</v>
      </c>
      <c r="BS31">
        <v>0.13320000000000001</v>
      </c>
      <c r="BT31">
        <v>4.2900000000000001E-2</v>
      </c>
      <c r="BU31">
        <v>3.1300000000000001E-2</v>
      </c>
      <c r="BV31">
        <v>3.2500000000000001E-2</v>
      </c>
      <c r="BW31">
        <v>0.13500000000000001</v>
      </c>
      <c r="BX31">
        <v>0.12570000000000001</v>
      </c>
      <c r="BY31">
        <v>0.12670000000000001</v>
      </c>
    </row>
    <row r="32" spans="1:77" x14ac:dyDescent="0.25">
      <c r="A32">
        <v>3</v>
      </c>
      <c r="B32">
        <v>823</v>
      </c>
      <c r="C32">
        <v>40</v>
      </c>
      <c r="D32">
        <v>1360</v>
      </c>
      <c r="E32">
        <v>1400</v>
      </c>
      <c r="F32">
        <v>0.76190000000000002</v>
      </c>
      <c r="G32">
        <v>0.69889999999999997</v>
      </c>
      <c r="H32">
        <v>0.70079999999999998</v>
      </c>
      <c r="I32">
        <v>0.6905</v>
      </c>
      <c r="J32">
        <v>0.65759999999999996</v>
      </c>
      <c r="K32">
        <v>0.65859999999999996</v>
      </c>
      <c r="L32">
        <v>0.16669999999999999</v>
      </c>
      <c r="M32">
        <v>7.1599999999999997E-2</v>
      </c>
      <c r="N32">
        <v>7.4399999999999994E-2</v>
      </c>
      <c r="O32">
        <v>0</v>
      </c>
      <c r="P32" t="s">
        <v>35</v>
      </c>
      <c r="Q32" t="s">
        <v>35</v>
      </c>
      <c r="R32" t="s">
        <v>35</v>
      </c>
      <c r="S32">
        <v>2.2100000000000002E-2</v>
      </c>
      <c r="T32">
        <v>2.29E-2</v>
      </c>
      <c r="U32" t="s">
        <v>35</v>
      </c>
      <c r="V32">
        <v>3.9899999999999998E-2</v>
      </c>
      <c r="W32">
        <v>4.0800000000000003E-2</v>
      </c>
      <c r="X32">
        <v>0</v>
      </c>
      <c r="Y32">
        <v>0</v>
      </c>
      <c r="Z32">
        <v>0</v>
      </c>
      <c r="AA32">
        <v>0</v>
      </c>
      <c r="AB32">
        <v>0</v>
      </c>
      <c r="AC32">
        <v>0</v>
      </c>
      <c r="AD32" t="s">
        <v>35</v>
      </c>
      <c r="AE32">
        <v>3.9100000000000003E-2</v>
      </c>
      <c r="AF32">
        <v>4.0099999999999997E-2</v>
      </c>
      <c r="AG32">
        <v>0.40479999999999999</v>
      </c>
      <c r="AH32">
        <v>0.5232</v>
      </c>
      <c r="AI32">
        <v>0.51970000000000005</v>
      </c>
      <c r="AJ32" t="s">
        <v>35</v>
      </c>
      <c r="AK32">
        <v>0.1661</v>
      </c>
      <c r="AL32">
        <v>0.16320000000000001</v>
      </c>
      <c r="AM32">
        <v>0</v>
      </c>
      <c r="AN32">
        <v>7.4000000000000003E-3</v>
      </c>
      <c r="AO32">
        <v>7.1999999999999998E-3</v>
      </c>
      <c r="AP32">
        <v>0</v>
      </c>
      <c r="AQ32">
        <v>0.1041</v>
      </c>
      <c r="AR32">
        <v>0.1009</v>
      </c>
      <c r="AS32">
        <v>0.33329999999999999</v>
      </c>
      <c r="AT32">
        <v>0.34760000000000002</v>
      </c>
      <c r="AU32">
        <v>0.34720000000000001</v>
      </c>
      <c r="AV32">
        <v>0</v>
      </c>
      <c r="AW32">
        <v>9.5999999999999992E-3</v>
      </c>
      <c r="AX32">
        <v>9.2999999999999992E-3</v>
      </c>
      <c r="AY32">
        <v>0</v>
      </c>
      <c r="AZ32">
        <v>0</v>
      </c>
      <c r="BA32">
        <v>0</v>
      </c>
      <c r="BB32" t="s">
        <v>35</v>
      </c>
      <c r="BC32">
        <v>3.6900000000000002E-2</v>
      </c>
      <c r="BD32">
        <v>3.7900000000000003E-2</v>
      </c>
      <c r="BE32" t="s">
        <v>35</v>
      </c>
      <c r="BF32">
        <v>1.8499999999999999E-2</v>
      </c>
      <c r="BG32">
        <v>1.9300000000000001E-2</v>
      </c>
      <c r="BH32" t="s">
        <v>35</v>
      </c>
      <c r="BI32">
        <v>1.8499999999999999E-2</v>
      </c>
      <c r="BJ32">
        <v>1.8599999999999998E-2</v>
      </c>
      <c r="BK32">
        <v>0</v>
      </c>
      <c r="BL32">
        <v>0</v>
      </c>
      <c r="BM32">
        <v>0</v>
      </c>
      <c r="BN32">
        <v>0</v>
      </c>
      <c r="BO32" t="s">
        <v>36</v>
      </c>
      <c r="BP32" t="s">
        <v>36</v>
      </c>
      <c r="BQ32" t="s">
        <v>35</v>
      </c>
      <c r="BR32">
        <v>0.13730000000000001</v>
      </c>
      <c r="BS32">
        <v>0.1353</v>
      </c>
      <c r="BT32">
        <v>0</v>
      </c>
      <c r="BU32">
        <v>1.4E-2</v>
      </c>
      <c r="BV32">
        <v>1.3599999999999999E-2</v>
      </c>
      <c r="BW32">
        <v>0.16669999999999999</v>
      </c>
      <c r="BX32">
        <v>0.14979999999999999</v>
      </c>
      <c r="BY32">
        <v>0.15029999999999999</v>
      </c>
    </row>
    <row r="33" spans="1:77" x14ac:dyDescent="0.25">
      <c r="A33">
        <v>3</v>
      </c>
      <c r="B33">
        <v>825</v>
      </c>
      <c r="C33">
        <v>140</v>
      </c>
      <c r="D33">
        <v>3780</v>
      </c>
      <c r="E33">
        <v>3910</v>
      </c>
      <c r="F33">
        <v>0.70069999999999999</v>
      </c>
      <c r="G33">
        <v>0.76300000000000001</v>
      </c>
      <c r="H33">
        <v>0.76080000000000003</v>
      </c>
      <c r="I33">
        <v>0.59119999999999995</v>
      </c>
      <c r="J33">
        <v>0.65280000000000005</v>
      </c>
      <c r="K33">
        <v>0.65069999999999995</v>
      </c>
      <c r="L33">
        <v>0.1022</v>
      </c>
      <c r="M33">
        <v>4.7699999999999999E-2</v>
      </c>
      <c r="N33">
        <v>4.9599999999999998E-2</v>
      </c>
      <c r="O33">
        <v>0</v>
      </c>
      <c r="P33" t="s">
        <v>36</v>
      </c>
      <c r="Q33" t="s">
        <v>36</v>
      </c>
      <c r="R33" t="s">
        <v>35</v>
      </c>
      <c r="S33">
        <v>3.1300000000000001E-2</v>
      </c>
      <c r="T33">
        <v>3.09E-2</v>
      </c>
      <c r="U33" t="s">
        <v>35</v>
      </c>
      <c r="V33">
        <v>1.32E-2</v>
      </c>
      <c r="W33">
        <v>1.3299999999999999E-2</v>
      </c>
      <c r="X33">
        <v>0</v>
      </c>
      <c r="Y33" t="s">
        <v>35</v>
      </c>
      <c r="Z33" t="s">
        <v>35</v>
      </c>
      <c r="AA33">
        <v>0</v>
      </c>
      <c r="AB33">
        <v>0</v>
      </c>
      <c r="AC33">
        <v>0</v>
      </c>
      <c r="AD33" t="s">
        <v>35</v>
      </c>
      <c r="AE33">
        <v>2.6200000000000001E-2</v>
      </c>
      <c r="AF33">
        <v>2.6100000000000002E-2</v>
      </c>
      <c r="AG33">
        <v>0.4526</v>
      </c>
      <c r="AH33">
        <v>0.55640000000000001</v>
      </c>
      <c r="AI33">
        <v>0.55279999999999996</v>
      </c>
      <c r="AJ33">
        <v>0.13139999999999999</v>
      </c>
      <c r="AK33">
        <v>0.3165</v>
      </c>
      <c r="AL33">
        <v>0.31</v>
      </c>
      <c r="AM33">
        <v>0</v>
      </c>
      <c r="AN33">
        <v>2.9399999999999999E-2</v>
      </c>
      <c r="AO33">
        <v>2.8400000000000002E-2</v>
      </c>
      <c r="AP33">
        <v>5.8400000000000001E-2</v>
      </c>
      <c r="AQ33">
        <v>0.23250000000000001</v>
      </c>
      <c r="AR33">
        <v>0.22639999999999999</v>
      </c>
      <c r="AS33">
        <v>0.30659999999999998</v>
      </c>
      <c r="AT33">
        <v>0.22989999999999999</v>
      </c>
      <c r="AU33">
        <v>0.2326</v>
      </c>
      <c r="AV33" t="s">
        <v>35</v>
      </c>
      <c r="AW33">
        <v>1.01E-2</v>
      </c>
      <c r="AX33">
        <v>1.0200000000000001E-2</v>
      </c>
      <c r="AY33">
        <v>0</v>
      </c>
      <c r="AZ33" t="s">
        <v>35</v>
      </c>
      <c r="BA33" t="s">
        <v>35</v>
      </c>
      <c r="BB33">
        <v>9.4899999999999998E-2</v>
      </c>
      <c r="BC33">
        <v>0.1022</v>
      </c>
      <c r="BD33">
        <v>0.10199999999999999</v>
      </c>
      <c r="BE33">
        <v>7.2999999999999995E-2</v>
      </c>
      <c r="BF33">
        <v>8.2900000000000001E-2</v>
      </c>
      <c r="BG33">
        <v>8.2500000000000004E-2</v>
      </c>
      <c r="BH33" t="s">
        <v>35</v>
      </c>
      <c r="BI33">
        <v>1.7999999999999999E-2</v>
      </c>
      <c r="BJ33">
        <v>1.8100000000000002E-2</v>
      </c>
      <c r="BK33">
        <v>0</v>
      </c>
      <c r="BL33" t="s">
        <v>35</v>
      </c>
      <c r="BM33" t="s">
        <v>35</v>
      </c>
      <c r="BN33" t="s">
        <v>35</v>
      </c>
      <c r="BO33">
        <v>7.9000000000000008E-3</v>
      </c>
      <c r="BP33">
        <v>8.2000000000000007E-3</v>
      </c>
      <c r="BQ33">
        <v>5.11E-2</v>
      </c>
      <c r="BR33">
        <v>5.11E-2</v>
      </c>
      <c r="BS33">
        <v>5.11E-2</v>
      </c>
      <c r="BT33" t="s">
        <v>35</v>
      </c>
      <c r="BU33">
        <v>1.2200000000000001E-2</v>
      </c>
      <c r="BV33">
        <v>1.2500000000000001E-2</v>
      </c>
      <c r="BW33">
        <v>0.2263</v>
      </c>
      <c r="BX33">
        <v>0.17369999999999999</v>
      </c>
      <c r="BY33">
        <v>0.17560000000000001</v>
      </c>
    </row>
    <row r="34" spans="1:77" x14ac:dyDescent="0.25">
      <c r="A34">
        <v>3</v>
      </c>
      <c r="B34">
        <v>840</v>
      </c>
      <c r="C34">
        <v>240</v>
      </c>
      <c r="D34">
        <v>2300</v>
      </c>
      <c r="E34">
        <v>2540</v>
      </c>
      <c r="F34">
        <v>0.57979999999999998</v>
      </c>
      <c r="G34">
        <v>0.74209999999999998</v>
      </c>
      <c r="H34">
        <v>0.7268</v>
      </c>
      <c r="I34">
        <v>0.4874</v>
      </c>
      <c r="J34">
        <v>0.64380000000000004</v>
      </c>
      <c r="K34">
        <v>0.62909999999999999</v>
      </c>
      <c r="L34">
        <v>0.17230000000000001</v>
      </c>
      <c r="M34">
        <v>0.13569999999999999</v>
      </c>
      <c r="N34">
        <v>0.1391</v>
      </c>
      <c r="O34">
        <v>0</v>
      </c>
      <c r="P34">
        <v>0</v>
      </c>
      <c r="Q34">
        <v>0</v>
      </c>
      <c r="R34" t="s">
        <v>35</v>
      </c>
      <c r="S34">
        <v>3.78E-2</v>
      </c>
      <c r="T34">
        <v>3.6299999999999999E-2</v>
      </c>
      <c r="U34" t="s">
        <v>35</v>
      </c>
      <c r="V34">
        <v>1.04E-2</v>
      </c>
      <c r="W34">
        <v>1.0200000000000001E-2</v>
      </c>
      <c r="X34">
        <v>0</v>
      </c>
      <c r="Y34" t="s">
        <v>35</v>
      </c>
      <c r="Z34" t="s">
        <v>35</v>
      </c>
      <c r="AA34">
        <v>0</v>
      </c>
      <c r="AB34">
        <v>0</v>
      </c>
      <c r="AC34">
        <v>0</v>
      </c>
      <c r="AD34">
        <v>5.04E-2</v>
      </c>
      <c r="AE34">
        <v>7.8700000000000006E-2</v>
      </c>
      <c r="AF34">
        <v>7.6100000000000001E-2</v>
      </c>
      <c r="AG34">
        <v>0.28570000000000001</v>
      </c>
      <c r="AH34">
        <v>0.45889999999999997</v>
      </c>
      <c r="AI34">
        <v>0.44259999999999999</v>
      </c>
      <c r="AJ34">
        <v>5.8799999999999998E-2</v>
      </c>
      <c r="AK34">
        <v>0.1222</v>
      </c>
      <c r="AL34">
        <v>0.1163</v>
      </c>
      <c r="AM34">
        <v>0</v>
      </c>
      <c r="AN34">
        <v>5.1999999999999998E-3</v>
      </c>
      <c r="AO34" t="s">
        <v>36</v>
      </c>
      <c r="AP34">
        <v>5.4600000000000003E-2</v>
      </c>
      <c r="AQ34">
        <v>0.1087</v>
      </c>
      <c r="AR34">
        <v>0.1037</v>
      </c>
      <c r="AS34">
        <v>0.1933</v>
      </c>
      <c r="AT34">
        <v>0.3049</v>
      </c>
      <c r="AU34">
        <v>0.2944</v>
      </c>
      <c r="AV34">
        <v>3.3599999999999998E-2</v>
      </c>
      <c r="AW34">
        <v>3.1800000000000002E-2</v>
      </c>
      <c r="AX34">
        <v>3.1899999999999998E-2</v>
      </c>
      <c r="AY34">
        <v>0</v>
      </c>
      <c r="AZ34" t="s">
        <v>35</v>
      </c>
      <c r="BA34" t="s">
        <v>35</v>
      </c>
      <c r="BB34">
        <v>7.1400000000000005E-2</v>
      </c>
      <c r="BC34">
        <v>8.3900000000000002E-2</v>
      </c>
      <c r="BD34">
        <v>8.2799999999999999E-2</v>
      </c>
      <c r="BE34">
        <v>3.3599999999999998E-2</v>
      </c>
      <c r="BF34">
        <v>3.3099999999999997E-2</v>
      </c>
      <c r="BG34">
        <v>3.3099999999999997E-2</v>
      </c>
      <c r="BH34">
        <v>3.78E-2</v>
      </c>
      <c r="BI34">
        <v>4.9200000000000001E-2</v>
      </c>
      <c r="BJ34">
        <v>4.8099999999999997E-2</v>
      </c>
      <c r="BK34">
        <v>0</v>
      </c>
      <c r="BL34" t="s">
        <v>35</v>
      </c>
      <c r="BM34" t="s">
        <v>35</v>
      </c>
      <c r="BN34" t="s">
        <v>35</v>
      </c>
      <c r="BO34">
        <v>1.44E-2</v>
      </c>
      <c r="BP34">
        <v>1.4999999999999999E-2</v>
      </c>
      <c r="BQ34">
        <v>0.2437</v>
      </c>
      <c r="BR34">
        <v>0.12790000000000001</v>
      </c>
      <c r="BS34">
        <v>0.13869999999999999</v>
      </c>
      <c r="BT34">
        <v>8.8200000000000001E-2</v>
      </c>
      <c r="BU34">
        <v>4.3099999999999999E-2</v>
      </c>
      <c r="BV34">
        <v>4.7300000000000002E-2</v>
      </c>
      <c r="BW34">
        <v>8.8200000000000001E-2</v>
      </c>
      <c r="BX34">
        <v>8.6999999999999994E-2</v>
      </c>
      <c r="BY34">
        <v>8.7099999999999997E-2</v>
      </c>
    </row>
    <row r="35" spans="1:77" x14ac:dyDescent="0.25">
      <c r="A35">
        <v>3</v>
      </c>
      <c r="B35">
        <v>856</v>
      </c>
      <c r="C35">
        <v>360</v>
      </c>
      <c r="D35">
        <v>2150</v>
      </c>
      <c r="E35">
        <v>2510</v>
      </c>
      <c r="F35">
        <v>0.76100000000000001</v>
      </c>
      <c r="G35">
        <v>0.73209999999999997</v>
      </c>
      <c r="H35">
        <v>0.73629999999999995</v>
      </c>
      <c r="I35">
        <v>0.7198</v>
      </c>
      <c r="J35">
        <v>0.6673</v>
      </c>
      <c r="K35">
        <v>0.67490000000000006</v>
      </c>
      <c r="L35">
        <v>7.1400000000000005E-2</v>
      </c>
      <c r="M35">
        <v>8.6699999999999999E-2</v>
      </c>
      <c r="N35">
        <v>8.4500000000000006E-2</v>
      </c>
      <c r="O35" t="s">
        <v>35</v>
      </c>
      <c r="P35">
        <v>0</v>
      </c>
      <c r="Q35" t="s">
        <v>35</v>
      </c>
      <c r="R35">
        <v>1.9199999999999998E-2</v>
      </c>
      <c r="S35">
        <v>2.9399999999999999E-2</v>
      </c>
      <c r="T35">
        <v>2.7900000000000001E-2</v>
      </c>
      <c r="U35">
        <v>0</v>
      </c>
      <c r="V35">
        <v>5.1000000000000004E-3</v>
      </c>
      <c r="W35" t="s">
        <v>36</v>
      </c>
      <c r="X35">
        <v>0.1346</v>
      </c>
      <c r="Y35">
        <v>5.5500000000000001E-2</v>
      </c>
      <c r="Z35">
        <v>6.6900000000000001E-2</v>
      </c>
      <c r="AA35">
        <v>0</v>
      </c>
      <c r="AB35">
        <v>0</v>
      </c>
      <c r="AC35">
        <v>0</v>
      </c>
      <c r="AD35">
        <v>2.1999999999999999E-2</v>
      </c>
      <c r="AE35">
        <v>3.5900000000000001E-2</v>
      </c>
      <c r="AF35">
        <v>3.39E-2</v>
      </c>
      <c r="AG35">
        <v>0.49180000000000001</v>
      </c>
      <c r="AH35">
        <v>0.49070000000000003</v>
      </c>
      <c r="AI35">
        <v>0.49080000000000001</v>
      </c>
      <c r="AJ35">
        <v>8.7900000000000006E-2</v>
      </c>
      <c r="AK35">
        <v>0.13789999999999999</v>
      </c>
      <c r="AL35">
        <v>0.13070000000000001</v>
      </c>
      <c r="AM35" t="s">
        <v>35</v>
      </c>
      <c r="AN35" t="s">
        <v>36</v>
      </c>
      <c r="AO35" t="s">
        <v>36</v>
      </c>
      <c r="AP35">
        <v>3.5700000000000003E-2</v>
      </c>
      <c r="AQ35">
        <v>6.4799999999999996E-2</v>
      </c>
      <c r="AR35">
        <v>6.0600000000000001E-2</v>
      </c>
      <c r="AS35">
        <v>0.3901</v>
      </c>
      <c r="AT35">
        <v>0.3322</v>
      </c>
      <c r="AU35">
        <v>0.34060000000000001</v>
      </c>
      <c r="AV35" t="s">
        <v>35</v>
      </c>
      <c r="AW35">
        <v>2.0500000000000001E-2</v>
      </c>
      <c r="AX35">
        <v>1.95E-2</v>
      </c>
      <c r="AY35">
        <v>0</v>
      </c>
      <c r="AZ35">
        <v>0</v>
      </c>
      <c r="BA35">
        <v>0</v>
      </c>
      <c r="BB35">
        <v>3.5700000000000003E-2</v>
      </c>
      <c r="BC35">
        <v>5.8700000000000002E-2</v>
      </c>
      <c r="BD35">
        <v>5.5399999999999998E-2</v>
      </c>
      <c r="BE35" t="s">
        <v>35</v>
      </c>
      <c r="BF35">
        <v>2.6100000000000002E-2</v>
      </c>
      <c r="BG35">
        <v>2.3900000000000001E-2</v>
      </c>
      <c r="BH35">
        <v>2.47E-2</v>
      </c>
      <c r="BI35">
        <v>3.1699999999999999E-2</v>
      </c>
      <c r="BJ35">
        <v>3.0700000000000002E-2</v>
      </c>
      <c r="BK35">
        <v>0</v>
      </c>
      <c r="BL35" t="s">
        <v>35</v>
      </c>
      <c r="BM35" t="s">
        <v>35</v>
      </c>
      <c r="BN35" t="s">
        <v>35</v>
      </c>
      <c r="BO35">
        <v>6.1000000000000004E-3</v>
      </c>
      <c r="BP35">
        <v>6.0000000000000001E-3</v>
      </c>
      <c r="BQ35">
        <v>7.4200000000000002E-2</v>
      </c>
      <c r="BR35">
        <v>7.9200000000000007E-2</v>
      </c>
      <c r="BS35">
        <v>7.85E-2</v>
      </c>
      <c r="BT35">
        <v>2.1999999999999999E-2</v>
      </c>
      <c r="BU35">
        <v>2.4199999999999999E-2</v>
      </c>
      <c r="BV35">
        <v>2.3900000000000001E-2</v>
      </c>
      <c r="BW35">
        <v>0.1429</v>
      </c>
      <c r="BX35">
        <v>0.16450000000000001</v>
      </c>
      <c r="BY35">
        <v>0.16139999999999999</v>
      </c>
    </row>
    <row r="36" spans="1:77" x14ac:dyDescent="0.25">
      <c r="A36">
        <v>3</v>
      </c>
      <c r="B36">
        <v>865</v>
      </c>
      <c r="C36">
        <v>90</v>
      </c>
      <c r="D36">
        <v>2750</v>
      </c>
      <c r="E36">
        <v>2840</v>
      </c>
      <c r="F36">
        <v>0.52329999999999999</v>
      </c>
      <c r="G36">
        <v>0.58230000000000004</v>
      </c>
      <c r="H36">
        <v>0.58050000000000002</v>
      </c>
      <c r="I36">
        <v>0.44190000000000002</v>
      </c>
      <c r="J36">
        <v>0.54849999999999999</v>
      </c>
      <c r="K36">
        <v>0.54530000000000001</v>
      </c>
      <c r="L36">
        <v>0.12790000000000001</v>
      </c>
      <c r="M36">
        <v>7.7799999999999994E-2</v>
      </c>
      <c r="N36">
        <v>7.9299999999999995E-2</v>
      </c>
      <c r="O36">
        <v>0</v>
      </c>
      <c r="P36" t="s">
        <v>35</v>
      </c>
      <c r="Q36" t="s">
        <v>35</v>
      </c>
      <c r="R36">
        <v>0</v>
      </c>
      <c r="S36">
        <v>1.4200000000000001E-2</v>
      </c>
      <c r="T36">
        <v>1.37E-2</v>
      </c>
      <c r="U36">
        <v>0</v>
      </c>
      <c r="V36">
        <v>1.6400000000000001E-2</v>
      </c>
      <c r="W36">
        <v>1.5900000000000001E-2</v>
      </c>
      <c r="X36">
        <v>0</v>
      </c>
      <c r="Y36" t="s">
        <v>35</v>
      </c>
      <c r="Z36" t="s">
        <v>35</v>
      </c>
      <c r="AA36" t="s">
        <v>35</v>
      </c>
      <c r="AB36" t="s">
        <v>35</v>
      </c>
      <c r="AC36" t="s">
        <v>35</v>
      </c>
      <c r="AD36" t="s">
        <v>35</v>
      </c>
      <c r="AE36">
        <v>2.2200000000000001E-2</v>
      </c>
      <c r="AF36">
        <v>2.1899999999999999E-2</v>
      </c>
      <c r="AG36">
        <v>0.30230000000000001</v>
      </c>
      <c r="AH36">
        <v>0.43909999999999999</v>
      </c>
      <c r="AI36">
        <v>0.435</v>
      </c>
      <c r="AJ36">
        <v>8.14E-2</v>
      </c>
      <c r="AK36">
        <v>0.1923</v>
      </c>
      <c r="AL36">
        <v>0.18890000000000001</v>
      </c>
      <c r="AM36">
        <v>0</v>
      </c>
      <c r="AN36">
        <v>1.1299999999999999E-2</v>
      </c>
      <c r="AO36">
        <v>1.09E-2</v>
      </c>
      <c r="AP36" t="s">
        <v>35</v>
      </c>
      <c r="AQ36">
        <v>0.1421</v>
      </c>
      <c r="AR36">
        <v>0.1396</v>
      </c>
      <c r="AS36">
        <v>0.20930000000000001</v>
      </c>
      <c r="AT36">
        <v>0.22500000000000001</v>
      </c>
      <c r="AU36">
        <v>0.22450000000000001</v>
      </c>
      <c r="AV36" t="s">
        <v>35</v>
      </c>
      <c r="AW36">
        <v>2.18E-2</v>
      </c>
      <c r="AX36">
        <v>2.1499999999999998E-2</v>
      </c>
      <c r="AY36">
        <v>0</v>
      </c>
      <c r="AZ36" t="s">
        <v>35</v>
      </c>
      <c r="BA36" t="s">
        <v>35</v>
      </c>
      <c r="BB36">
        <v>6.9800000000000001E-2</v>
      </c>
      <c r="BC36">
        <v>3.2000000000000001E-2</v>
      </c>
      <c r="BD36">
        <v>3.3099999999999997E-2</v>
      </c>
      <c r="BE36" t="s">
        <v>35</v>
      </c>
      <c r="BF36">
        <v>1.7100000000000001E-2</v>
      </c>
      <c r="BG36">
        <v>1.6899999999999998E-2</v>
      </c>
      <c r="BH36" t="s">
        <v>35</v>
      </c>
      <c r="BI36">
        <v>1.49E-2</v>
      </c>
      <c r="BJ36">
        <v>1.5900000000000001E-2</v>
      </c>
      <c r="BK36" t="s">
        <v>35</v>
      </c>
      <c r="BL36">
        <v>0</v>
      </c>
      <c r="BM36" t="s">
        <v>35</v>
      </c>
      <c r="BN36" t="s">
        <v>35</v>
      </c>
      <c r="BO36" t="s">
        <v>35</v>
      </c>
      <c r="BP36" t="s">
        <v>36</v>
      </c>
      <c r="BQ36">
        <v>0.1163</v>
      </c>
      <c r="BR36">
        <v>0.1694</v>
      </c>
      <c r="BS36">
        <v>0.1678</v>
      </c>
      <c r="BT36" t="s">
        <v>35</v>
      </c>
      <c r="BU36">
        <v>1.6400000000000001E-2</v>
      </c>
      <c r="BV36">
        <v>1.7600000000000001E-2</v>
      </c>
      <c r="BW36">
        <v>0.30230000000000001</v>
      </c>
      <c r="BX36">
        <v>0.2319</v>
      </c>
      <c r="BY36">
        <v>0.2341</v>
      </c>
    </row>
    <row r="37" spans="1:77" x14ac:dyDescent="0.25">
      <c r="A37">
        <v>3</v>
      </c>
      <c r="B37">
        <v>921</v>
      </c>
      <c r="C37">
        <v>60</v>
      </c>
      <c r="D37">
        <v>620</v>
      </c>
      <c r="E37">
        <v>680</v>
      </c>
      <c r="F37">
        <v>0.63329999999999997</v>
      </c>
      <c r="G37">
        <v>0.64739999999999998</v>
      </c>
      <c r="H37">
        <v>0.6462</v>
      </c>
      <c r="I37">
        <v>0.6</v>
      </c>
      <c r="J37">
        <v>0.62339999999999995</v>
      </c>
      <c r="K37">
        <v>0.62129999999999996</v>
      </c>
      <c r="L37">
        <v>0.15</v>
      </c>
      <c r="M37">
        <v>9.6199999999999994E-2</v>
      </c>
      <c r="N37">
        <v>0.1009</v>
      </c>
      <c r="O37">
        <v>0</v>
      </c>
      <c r="P37">
        <v>0</v>
      </c>
      <c r="Q37">
        <v>0</v>
      </c>
      <c r="R37" t="s">
        <v>35</v>
      </c>
      <c r="S37">
        <v>3.04E-2</v>
      </c>
      <c r="T37">
        <v>3.3599999999999998E-2</v>
      </c>
      <c r="U37" t="s">
        <v>35</v>
      </c>
      <c r="V37">
        <v>3.5299999999999998E-2</v>
      </c>
      <c r="W37">
        <v>3.7999999999999999E-2</v>
      </c>
      <c r="X37">
        <v>0</v>
      </c>
      <c r="Y37" t="s">
        <v>35</v>
      </c>
      <c r="Z37" t="s">
        <v>35</v>
      </c>
      <c r="AA37">
        <v>0</v>
      </c>
      <c r="AB37">
        <v>0</v>
      </c>
      <c r="AC37">
        <v>0</v>
      </c>
      <c r="AD37">
        <v>0.1333</v>
      </c>
      <c r="AE37">
        <v>3.85E-2</v>
      </c>
      <c r="AF37">
        <v>4.6800000000000001E-2</v>
      </c>
      <c r="AG37">
        <v>0.31669999999999998</v>
      </c>
      <c r="AH37">
        <v>0.45989999999999998</v>
      </c>
      <c r="AI37">
        <v>0.44740000000000002</v>
      </c>
      <c r="AJ37" t="s">
        <v>35</v>
      </c>
      <c r="AK37">
        <v>0.15060000000000001</v>
      </c>
      <c r="AL37">
        <v>0.1389</v>
      </c>
      <c r="AM37">
        <v>0</v>
      </c>
      <c r="AN37" t="s">
        <v>35</v>
      </c>
      <c r="AO37" t="s">
        <v>35</v>
      </c>
      <c r="AP37" t="s">
        <v>35</v>
      </c>
      <c r="AQ37">
        <v>8.3299999999999999E-2</v>
      </c>
      <c r="AR37">
        <v>7.7499999999999999E-2</v>
      </c>
      <c r="AS37">
        <v>0.26669999999999999</v>
      </c>
      <c r="AT37">
        <v>0.29970000000000002</v>
      </c>
      <c r="AU37">
        <v>0.29680000000000001</v>
      </c>
      <c r="AV37" t="s">
        <v>35</v>
      </c>
      <c r="AW37">
        <v>9.5999999999999992E-3</v>
      </c>
      <c r="AX37">
        <v>1.17E-2</v>
      </c>
      <c r="AY37">
        <v>0</v>
      </c>
      <c r="AZ37">
        <v>0</v>
      </c>
      <c r="BA37">
        <v>0</v>
      </c>
      <c r="BB37">
        <v>0</v>
      </c>
      <c r="BC37">
        <v>2.0799999999999999E-2</v>
      </c>
      <c r="BD37">
        <v>1.9E-2</v>
      </c>
      <c r="BE37">
        <v>0</v>
      </c>
      <c r="BF37">
        <v>1.12E-2</v>
      </c>
      <c r="BG37">
        <v>1.0200000000000001E-2</v>
      </c>
      <c r="BH37">
        <v>0</v>
      </c>
      <c r="BI37" t="s">
        <v>35</v>
      </c>
      <c r="BJ37" t="s">
        <v>35</v>
      </c>
      <c r="BK37">
        <v>0</v>
      </c>
      <c r="BL37" t="s">
        <v>35</v>
      </c>
      <c r="BM37" t="s">
        <v>35</v>
      </c>
      <c r="BN37" t="s">
        <v>35</v>
      </c>
      <c r="BO37" t="s">
        <v>35</v>
      </c>
      <c r="BP37" t="s">
        <v>35</v>
      </c>
      <c r="BQ37">
        <v>0.15</v>
      </c>
      <c r="BR37">
        <v>0.16669999999999999</v>
      </c>
      <c r="BS37">
        <v>0.16520000000000001</v>
      </c>
      <c r="BT37">
        <v>0</v>
      </c>
      <c r="BU37">
        <v>1.12E-2</v>
      </c>
      <c r="BV37">
        <v>1.0200000000000001E-2</v>
      </c>
      <c r="BW37">
        <v>0.2167</v>
      </c>
      <c r="BX37">
        <v>0.17469999999999999</v>
      </c>
      <c r="BY37">
        <v>0.1784</v>
      </c>
    </row>
    <row r="38" spans="1:77" x14ac:dyDescent="0.25">
      <c r="A38">
        <v>3</v>
      </c>
      <c r="B38">
        <v>935</v>
      </c>
      <c r="C38">
        <v>170</v>
      </c>
      <c r="D38">
        <v>3670</v>
      </c>
      <c r="E38">
        <v>3840</v>
      </c>
      <c r="F38">
        <v>0.66669999999999996</v>
      </c>
      <c r="G38">
        <v>0.745</v>
      </c>
      <c r="H38">
        <v>0.74150000000000005</v>
      </c>
      <c r="I38">
        <v>0.5</v>
      </c>
      <c r="J38">
        <v>0.56699999999999995</v>
      </c>
      <c r="K38">
        <v>0.56399999999999995</v>
      </c>
      <c r="L38">
        <v>9.5200000000000007E-2</v>
      </c>
      <c r="M38">
        <v>9.8500000000000004E-2</v>
      </c>
      <c r="N38">
        <v>9.8400000000000001E-2</v>
      </c>
      <c r="O38">
        <v>0</v>
      </c>
      <c r="P38" t="s">
        <v>35</v>
      </c>
      <c r="Q38" t="s">
        <v>35</v>
      </c>
      <c r="R38">
        <v>3.5700000000000003E-2</v>
      </c>
      <c r="S38">
        <v>3.6700000000000003E-2</v>
      </c>
      <c r="T38">
        <v>3.6700000000000003E-2</v>
      </c>
      <c r="U38" t="s">
        <v>35</v>
      </c>
      <c r="V38">
        <v>1.2200000000000001E-2</v>
      </c>
      <c r="W38">
        <v>1.2500000000000001E-2</v>
      </c>
      <c r="X38">
        <v>0</v>
      </c>
      <c r="Y38" t="s">
        <v>35</v>
      </c>
      <c r="Z38" t="s">
        <v>35</v>
      </c>
      <c r="AA38">
        <v>0</v>
      </c>
      <c r="AB38">
        <v>0</v>
      </c>
      <c r="AC38">
        <v>0</v>
      </c>
      <c r="AD38">
        <v>4.7600000000000003E-2</v>
      </c>
      <c r="AE38">
        <v>6.3700000000000007E-2</v>
      </c>
      <c r="AF38">
        <v>6.3E-2</v>
      </c>
      <c r="AG38">
        <v>0.35120000000000001</v>
      </c>
      <c r="AH38">
        <v>0.41810000000000003</v>
      </c>
      <c r="AI38">
        <v>0.41510000000000002</v>
      </c>
      <c r="AJ38">
        <v>7.1400000000000005E-2</v>
      </c>
      <c r="AK38">
        <v>0.15129999999999999</v>
      </c>
      <c r="AL38">
        <v>0.14779999999999999</v>
      </c>
      <c r="AM38">
        <v>0</v>
      </c>
      <c r="AN38">
        <v>9.4999999999999998E-3</v>
      </c>
      <c r="AO38">
        <v>9.1000000000000004E-3</v>
      </c>
      <c r="AP38">
        <v>3.5700000000000003E-2</v>
      </c>
      <c r="AQ38">
        <v>8.7099999999999997E-2</v>
      </c>
      <c r="AR38">
        <v>8.4900000000000003E-2</v>
      </c>
      <c r="AS38">
        <v>0.27379999999999999</v>
      </c>
      <c r="AT38">
        <v>0.26269999999999999</v>
      </c>
      <c r="AU38">
        <v>0.2631</v>
      </c>
      <c r="AV38" t="s">
        <v>35</v>
      </c>
      <c r="AW38" t="s">
        <v>36</v>
      </c>
      <c r="AX38" t="s">
        <v>36</v>
      </c>
      <c r="AY38">
        <v>0</v>
      </c>
      <c r="AZ38">
        <v>0</v>
      </c>
      <c r="BA38">
        <v>0</v>
      </c>
      <c r="BB38">
        <v>0.15479999999999999</v>
      </c>
      <c r="BC38">
        <v>0.15840000000000001</v>
      </c>
      <c r="BD38">
        <v>0.1583</v>
      </c>
      <c r="BE38" t="s">
        <v>35</v>
      </c>
      <c r="BF38">
        <v>4.82E-2</v>
      </c>
      <c r="BG38">
        <v>4.7100000000000003E-2</v>
      </c>
      <c r="BH38">
        <v>0.13100000000000001</v>
      </c>
      <c r="BI38">
        <v>0.11020000000000001</v>
      </c>
      <c r="BJ38">
        <v>0.1111</v>
      </c>
      <c r="BK38">
        <v>0</v>
      </c>
      <c r="BL38">
        <v>0</v>
      </c>
      <c r="BM38">
        <v>0</v>
      </c>
      <c r="BN38" t="s">
        <v>35</v>
      </c>
      <c r="BO38">
        <v>1.9599999999999999E-2</v>
      </c>
      <c r="BP38">
        <v>1.9300000000000001E-2</v>
      </c>
      <c r="BQ38">
        <v>8.9300000000000004E-2</v>
      </c>
      <c r="BR38">
        <v>6.59E-2</v>
      </c>
      <c r="BS38">
        <v>6.6900000000000001E-2</v>
      </c>
      <c r="BT38">
        <v>8.3299999999999999E-2</v>
      </c>
      <c r="BU38">
        <v>3.6999999999999998E-2</v>
      </c>
      <c r="BV38">
        <v>3.9E-2</v>
      </c>
      <c r="BW38">
        <v>0.16070000000000001</v>
      </c>
      <c r="BX38">
        <v>0.1522</v>
      </c>
      <c r="BY38">
        <v>0.1525</v>
      </c>
    </row>
    <row r="39" spans="1:77" x14ac:dyDescent="0.25">
      <c r="A39">
        <v>3</v>
      </c>
      <c r="B39">
        <v>301</v>
      </c>
      <c r="C39">
        <v>270</v>
      </c>
      <c r="D39">
        <v>1000</v>
      </c>
      <c r="E39">
        <v>1270</v>
      </c>
      <c r="F39">
        <v>0.75549999999999995</v>
      </c>
      <c r="G39">
        <v>0.74550000000000005</v>
      </c>
      <c r="H39">
        <v>0.74760000000000004</v>
      </c>
      <c r="I39">
        <v>0.71899999999999997</v>
      </c>
      <c r="J39">
        <v>0.6784</v>
      </c>
      <c r="K39">
        <v>0.68710000000000004</v>
      </c>
      <c r="L39">
        <v>7.2999999999999995E-2</v>
      </c>
      <c r="M39">
        <v>7.2099999999999997E-2</v>
      </c>
      <c r="N39">
        <v>7.2300000000000003E-2</v>
      </c>
      <c r="O39">
        <v>0</v>
      </c>
      <c r="P39">
        <v>0</v>
      </c>
      <c r="Q39">
        <v>0</v>
      </c>
      <c r="R39">
        <v>2.1899999999999999E-2</v>
      </c>
      <c r="S39">
        <v>3.5099999999999999E-2</v>
      </c>
      <c r="T39">
        <v>3.2199999999999999E-2</v>
      </c>
      <c r="U39" t="s">
        <v>35</v>
      </c>
      <c r="V39">
        <v>1.7000000000000001E-2</v>
      </c>
      <c r="W39">
        <v>1.4200000000000001E-2</v>
      </c>
      <c r="X39" t="s">
        <v>35</v>
      </c>
      <c r="Y39">
        <v>0</v>
      </c>
      <c r="Z39" t="s">
        <v>35</v>
      </c>
      <c r="AA39">
        <v>0</v>
      </c>
      <c r="AB39">
        <v>0</v>
      </c>
      <c r="AC39">
        <v>0</v>
      </c>
      <c r="AD39">
        <v>2.5499999999999998E-2</v>
      </c>
      <c r="AE39">
        <v>5.21E-2</v>
      </c>
      <c r="AF39">
        <v>4.6399999999999997E-2</v>
      </c>
      <c r="AG39">
        <v>0.61680000000000001</v>
      </c>
      <c r="AH39">
        <v>0.55210000000000004</v>
      </c>
      <c r="AI39">
        <v>0.56599999999999995</v>
      </c>
      <c r="AJ39">
        <v>0.1095</v>
      </c>
      <c r="AK39">
        <v>0.1263</v>
      </c>
      <c r="AL39">
        <v>0.1226</v>
      </c>
      <c r="AM39">
        <v>0</v>
      </c>
      <c r="AN39" t="s">
        <v>35</v>
      </c>
      <c r="AO39" t="s">
        <v>35</v>
      </c>
      <c r="AP39">
        <v>4.3799999999999999E-2</v>
      </c>
      <c r="AQ39">
        <v>5.0099999999999999E-2</v>
      </c>
      <c r="AR39">
        <v>4.87E-2</v>
      </c>
      <c r="AS39">
        <v>0.46350000000000002</v>
      </c>
      <c r="AT39">
        <v>0.39479999999999998</v>
      </c>
      <c r="AU39">
        <v>0.40960000000000002</v>
      </c>
      <c r="AV39">
        <v>4.3799999999999999E-2</v>
      </c>
      <c r="AW39">
        <v>3.1099999999999999E-2</v>
      </c>
      <c r="AX39">
        <v>3.3799999999999997E-2</v>
      </c>
      <c r="AY39">
        <v>0</v>
      </c>
      <c r="AZ39" t="s">
        <v>35</v>
      </c>
      <c r="BA39" t="s">
        <v>35</v>
      </c>
      <c r="BB39">
        <v>3.2800000000000003E-2</v>
      </c>
      <c r="BC39">
        <v>5.6099999999999997E-2</v>
      </c>
      <c r="BD39">
        <v>5.11E-2</v>
      </c>
      <c r="BE39" t="s">
        <v>35</v>
      </c>
      <c r="BF39">
        <v>3.4099999999999998E-2</v>
      </c>
      <c r="BG39">
        <v>2.9899999999999999E-2</v>
      </c>
      <c r="BH39" t="s">
        <v>35</v>
      </c>
      <c r="BI39">
        <v>2.1999999999999999E-2</v>
      </c>
      <c r="BJ39">
        <v>2.12E-2</v>
      </c>
      <c r="BK39">
        <v>0</v>
      </c>
      <c r="BL39">
        <v>0</v>
      </c>
      <c r="BM39">
        <v>0</v>
      </c>
      <c r="BN39" t="s">
        <v>35</v>
      </c>
      <c r="BO39">
        <v>1.0999999999999999E-2</v>
      </c>
      <c r="BP39">
        <v>9.4000000000000004E-3</v>
      </c>
      <c r="BQ39">
        <v>9.1200000000000003E-2</v>
      </c>
      <c r="BR39">
        <v>9.7199999999999995E-2</v>
      </c>
      <c r="BS39">
        <v>9.5899999999999999E-2</v>
      </c>
      <c r="BT39">
        <v>6.2E-2</v>
      </c>
      <c r="BU39">
        <v>2.81E-2</v>
      </c>
      <c r="BV39">
        <v>3.5400000000000001E-2</v>
      </c>
      <c r="BW39">
        <v>9.1200000000000003E-2</v>
      </c>
      <c r="BX39">
        <v>0.1293</v>
      </c>
      <c r="BY39">
        <v>0.1211</v>
      </c>
    </row>
    <row r="40" spans="1:77" x14ac:dyDescent="0.25">
      <c r="A40">
        <v>3</v>
      </c>
      <c r="B40">
        <v>302</v>
      </c>
      <c r="C40">
        <v>430</v>
      </c>
      <c r="D40">
        <v>2610</v>
      </c>
      <c r="E40">
        <v>3040</v>
      </c>
      <c r="F40">
        <v>0.75519999999999998</v>
      </c>
      <c r="G40">
        <v>0.73950000000000005</v>
      </c>
      <c r="H40">
        <v>0.74180000000000001</v>
      </c>
      <c r="I40">
        <v>0.74360000000000004</v>
      </c>
      <c r="J40">
        <v>0.71609999999999996</v>
      </c>
      <c r="K40">
        <v>0.72</v>
      </c>
      <c r="L40">
        <v>0.1608</v>
      </c>
      <c r="M40">
        <v>7.8600000000000003E-2</v>
      </c>
      <c r="N40">
        <v>9.0300000000000005E-2</v>
      </c>
      <c r="O40" t="s">
        <v>35</v>
      </c>
      <c r="P40">
        <v>8.3999999999999995E-3</v>
      </c>
      <c r="Q40">
        <v>7.9000000000000008E-3</v>
      </c>
      <c r="R40">
        <v>1.6299999999999999E-2</v>
      </c>
      <c r="S40">
        <v>1.5299999999999999E-2</v>
      </c>
      <c r="T40">
        <v>1.55E-2</v>
      </c>
      <c r="U40">
        <v>2.8000000000000001E-2</v>
      </c>
      <c r="V40">
        <v>1.0699999999999999E-2</v>
      </c>
      <c r="W40">
        <v>1.32E-2</v>
      </c>
      <c r="X40" t="s">
        <v>35</v>
      </c>
      <c r="Y40" t="s">
        <v>36</v>
      </c>
      <c r="Z40" t="s">
        <v>36</v>
      </c>
      <c r="AA40">
        <v>0</v>
      </c>
      <c r="AB40">
        <v>0</v>
      </c>
      <c r="AC40">
        <v>0</v>
      </c>
      <c r="AD40">
        <v>1.4E-2</v>
      </c>
      <c r="AE40">
        <v>8.3999999999999995E-3</v>
      </c>
      <c r="AF40">
        <v>9.1999999999999998E-3</v>
      </c>
      <c r="AG40">
        <v>0.52680000000000005</v>
      </c>
      <c r="AH40">
        <v>0.60070000000000001</v>
      </c>
      <c r="AI40">
        <v>0.59030000000000005</v>
      </c>
      <c r="AJ40">
        <v>0.14449999999999999</v>
      </c>
      <c r="AK40">
        <v>0.3322</v>
      </c>
      <c r="AL40">
        <v>0.30570000000000003</v>
      </c>
      <c r="AM40" t="s">
        <v>35</v>
      </c>
      <c r="AN40">
        <v>1.9599999999999999E-2</v>
      </c>
      <c r="AO40">
        <v>1.7500000000000002E-2</v>
      </c>
      <c r="AP40">
        <v>9.5600000000000004E-2</v>
      </c>
      <c r="AQ40">
        <v>0.23780000000000001</v>
      </c>
      <c r="AR40">
        <v>0.2177</v>
      </c>
      <c r="AS40">
        <v>0.37530000000000002</v>
      </c>
      <c r="AT40">
        <v>0.26240000000000002</v>
      </c>
      <c r="AU40">
        <v>0.27829999999999999</v>
      </c>
      <c r="AV40" t="s">
        <v>35</v>
      </c>
      <c r="AW40">
        <v>6.1000000000000004E-3</v>
      </c>
      <c r="AX40">
        <v>6.3E-3</v>
      </c>
      <c r="AY40">
        <v>0</v>
      </c>
      <c r="AZ40">
        <v>0</v>
      </c>
      <c r="BA40">
        <v>0</v>
      </c>
      <c r="BB40" t="s">
        <v>35</v>
      </c>
      <c r="BC40">
        <v>2.2200000000000001E-2</v>
      </c>
      <c r="BD40">
        <v>2.0799999999999999E-2</v>
      </c>
      <c r="BE40" t="s">
        <v>35</v>
      </c>
      <c r="BF40">
        <v>1.46E-2</v>
      </c>
      <c r="BG40">
        <v>1.38E-2</v>
      </c>
      <c r="BH40" t="s">
        <v>35</v>
      </c>
      <c r="BI40">
        <v>7.7000000000000002E-3</v>
      </c>
      <c r="BJ40">
        <v>6.8999999999999999E-3</v>
      </c>
      <c r="BK40">
        <v>0</v>
      </c>
      <c r="BL40">
        <v>0</v>
      </c>
      <c r="BM40">
        <v>0</v>
      </c>
      <c r="BN40">
        <v>0</v>
      </c>
      <c r="BO40" t="s">
        <v>35</v>
      </c>
      <c r="BP40" t="s">
        <v>35</v>
      </c>
      <c r="BQ40">
        <v>6.9900000000000004E-2</v>
      </c>
      <c r="BR40">
        <v>4.07E-2</v>
      </c>
      <c r="BS40">
        <v>4.48E-2</v>
      </c>
      <c r="BT40" t="s">
        <v>35</v>
      </c>
      <c r="BU40">
        <v>6.1000000000000004E-3</v>
      </c>
      <c r="BV40">
        <v>5.5999999999999999E-3</v>
      </c>
      <c r="BW40">
        <v>0.17249999999999999</v>
      </c>
      <c r="BX40">
        <v>0.2137</v>
      </c>
      <c r="BY40">
        <v>0.20780000000000001</v>
      </c>
    </row>
    <row r="41" spans="1:77" x14ac:dyDescent="0.25">
      <c r="A41">
        <v>3</v>
      </c>
      <c r="B41">
        <v>306</v>
      </c>
      <c r="C41">
        <v>320</v>
      </c>
      <c r="D41">
        <v>1990</v>
      </c>
      <c r="E41">
        <v>2310</v>
      </c>
      <c r="F41">
        <v>0.67600000000000005</v>
      </c>
      <c r="G41">
        <v>0.6694</v>
      </c>
      <c r="H41">
        <v>0.67030000000000001</v>
      </c>
      <c r="I41">
        <v>0.66979999999999995</v>
      </c>
      <c r="J41">
        <v>0.64770000000000005</v>
      </c>
      <c r="K41">
        <v>0.65080000000000005</v>
      </c>
      <c r="L41">
        <v>7.17E-2</v>
      </c>
      <c r="M41">
        <v>5.9400000000000001E-2</v>
      </c>
      <c r="N41">
        <v>6.1100000000000002E-2</v>
      </c>
      <c r="O41">
        <v>0</v>
      </c>
      <c r="P41" t="s">
        <v>35</v>
      </c>
      <c r="Q41" t="s">
        <v>35</v>
      </c>
      <c r="R41">
        <v>3.7400000000000003E-2</v>
      </c>
      <c r="S41">
        <v>3.4700000000000002E-2</v>
      </c>
      <c r="T41">
        <v>3.5099999999999999E-2</v>
      </c>
      <c r="U41">
        <v>2.8000000000000001E-2</v>
      </c>
      <c r="V41">
        <v>3.27E-2</v>
      </c>
      <c r="W41">
        <v>3.2099999999999997E-2</v>
      </c>
      <c r="X41" t="s">
        <v>35</v>
      </c>
      <c r="Y41">
        <v>1.06E-2</v>
      </c>
      <c r="Z41">
        <v>0.01</v>
      </c>
      <c r="AA41">
        <v>0</v>
      </c>
      <c r="AB41">
        <v>0</v>
      </c>
      <c r="AC41">
        <v>0</v>
      </c>
      <c r="AD41">
        <v>3.7400000000000003E-2</v>
      </c>
      <c r="AE41">
        <v>2.8199999999999999E-2</v>
      </c>
      <c r="AF41">
        <v>2.9499999999999998E-2</v>
      </c>
      <c r="AG41">
        <v>0.52649999999999997</v>
      </c>
      <c r="AH41">
        <v>0.50780000000000003</v>
      </c>
      <c r="AI41">
        <v>0.51039999999999996</v>
      </c>
      <c r="AJ41">
        <v>0.11210000000000001</v>
      </c>
      <c r="AK41">
        <v>0.152</v>
      </c>
      <c r="AL41">
        <v>0.1464</v>
      </c>
      <c r="AM41">
        <v>0</v>
      </c>
      <c r="AN41" t="s">
        <v>35</v>
      </c>
      <c r="AO41" t="s">
        <v>35</v>
      </c>
      <c r="AP41">
        <v>1.8700000000000001E-2</v>
      </c>
      <c r="AQ41">
        <v>6.0900000000000003E-2</v>
      </c>
      <c r="AR41">
        <v>5.5E-2</v>
      </c>
      <c r="AS41">
        <v>0.40189999999999998</v>
      </c>
      <c r="AT41">
        <v>0.3397</v>
      </c>
      <c r="AU41">
        <v>0.34839999999999999</v>
      </c>
      <c r="AV41" t="s">
        <v>35</v>
      </c>
      <c r="AW41">
        <v>1.61E-2</v>
      </c>
      <c r="AX41">
        <v>1.5599999999999999E-2</v>
      </c>
      <c r="AY41">
        <v>0</v>
      </c>
      <c r="AZ41" t="s">
        <v>35</v>
      </c>
      <c r="BA41" t="s">
        <v>35</v>
      </c>
      <c r="BB41" t="s">
        <v>35</v>
      </c>
      <c r="BC41">
        <v>2.06E-2</v>
      </c>
      <c r="BD41">
        <v>1.8599999999999998E-2</v>
      </c>
      <c r="BE41" t="s">
        <v>35</v>
      </c>
      <c r="BF41">
        <v>7.0000000000000001E-3</v>
      </c>
      <c r="BG41">
        <v>6.8999999999999999E-3</v>
      </c>
      <c r="BH41">
        <v>0</v>
      </c>
      <c r="BI41">
        <v>1.3599999999999999E-2</v>
      </c>
      <c r="BJ41">
        <v>1.17E-2</v>
      </c>
      <c r="BK41">
        <v>0</v>
      </c>
      <c r="BL41">
        <v>0</v>
      </c>
      <c r="BM41">
        <v>0</v>
      </c>
      <c r="BN41">
        <v>0</v>
      </c>
      <c r="BO41" t="s">
        <v>35</v>
      </c>
      <c r="BP41" t="s">
        <v>35</v>
      </c>
      <c r="BQ41">
        <v>8.4099999999999994E-2</v>
      </c>
      <c r="BR41">
        <v>8.4500000000000006E-2</v>
      </c>
      <c r="BS41">
        <v>8.4500000000000006E-2</v>
      </c>
      <c r="BT41">
        <v>3.1199999999999999E-2</v>
      </c>
      <c r="BU41">
        <v>1.66E-2</v>
      </c>
      <c r="BV41">
        <v>1.8599999999999998E-2</v>
      </c>
      <c r="BW41">
        <v>0.2087</v>
      </c>
      <c r="BX41">
        <v>0.22950000000000001</v>
      </c>
      <c r="BY41">
        <v>0.2266</v>
      </c>
    </row>
    <row r="42" spans="1:77" x14ac:dyDescent="0.25">
      <c r="A42">
        <v>3</v>
      </c>
      <c r="B42">
        <v>313</v>
      </c>
      <c r="C42">
        <v>270</v>
      </c>
      <c r="D42">
        <v>1300</v>
      </c>
      <c r="E42">
        <v>1560</v>
      </c>
      <c r="F42">
        <v>0.62639999999999996</v>
      </c>
      <c r="G42">
        <v>0.71530000000000005</v>
      </c>
      <c r="H42">
        <v>0.70020000000000004</v>
      </c>
      <c r="I42">
        <v>0.61509999999999998</v>
      </c>
      <c r="J42">
        <v>0.70520000000000005</v>
      </c>
      <c r="K42">
        <v>0.68989999999999996</v>
      </c>
      <c r="L42">
        <v>7.17E-2</v>
      </c>
      <c r="M42">
        <v>5.2499999999999998E-2</v>
      </c>
      <c r="N42">
        <v>5.57E-2</v>
      </c>
      <c r="O42" t="s">
        <v>35</v>
      </c>
      <c r="P42">
        <v>1.3100000000000001E-2</v>
      </c>
      <c r="Q42">
        <v>1.15E-2</v>
      </c>
      <c r="R42" t="s">
        <v>35</v>
      </c>
      <c r="S42">
        <v>3.4700000000000002E-2</v>
      </c>
      <c r="T42">
        <v>3.1399999999999997E-2</v>
      </c>
      <c r="U42" t="s">
        <v>35</v>
      </c>
      <c r="V42">
        <v>2.6200000000000001E-2</v>
      </c>
      <c r="W42">
        <v>2.5000000000000001E-2</v>
      </c>
      <c r="X42">
        <v>0</v>
      </c>
      <c r="Y42">
        <v>0</v>
      </c>
      <c r="Z42">
        <v>0</v>
      </c>
      <c r="AA42">
        <v>0</v>
      </c>
      <c r="AB42">
        <v>0</v>
      </c>
      <c r="AC42">
        <v>0</v>
      </c>
      <c r="AD42">
        <v>2.2599999999999999E-2</v>
      </c>
      <c r="AE42">
        <v>1.77E-2</v>
      </c>
      <c r="AF42">
        <v>1.8599999999999998E-2</v>
      </c>
      <c r="AG42">
        <v>0.50570000000000004</v>
      </c>
      <c r="AH42">
        <v>0.57869999999999999</v>
      </c>
      <c r="AI42">
        <v>0.56630000000000003</v>
      </c>
      <c r="AJ42">
        <v>0.1547</v>
      </c>
      <c r="AK42">
        <v>0.23300000000000001</v>
      </c>
      <c r="AL42">
        <v>0.21970000000000001</v>
      </c>
      <c r="AM42">
        <v>0</v>
      </c>
      <c r="AN42" t="s">
        <v>36</v>
      </c>
      <c r="AO42" t="s">
        <v>36</v>
      </c>
      <c r="AP42">
        <v>7.5499999999999998E-2</v>
      </c>
      <c r="AQ42">
        <v>0.125</v>
      </c>
      <c r="AR42">
        <v>0.1166</v>
      </c>
      <c r="AS42">
        <v>0.34720000000000001</v>
      </c>
      <c r="AT42">
        <v>0.3372</v>
      </c>
      <c r="AU42">
        <v>0.33889999999999998</v>
      </c>
      <c r="AV42" t="s">
        <v>35</v>
      </c>
      <c r="AW42">
        <v>8.5000000000000006E-3</v>
      </c>
      <c r="AX42">
        <v>7.7000000000000002E-3</v>
      </c>
      <c r="AY42">
        <v>0</v>
      </c>
      <c r="AZ42">
        <v>0</v>
      </c>
      <c r="BA42">
        <v>0</v>
      </c>
      <c r="BB42" t="s">
        <v>35</v>
      </c>
      <c r="BC42">
        <v>8.5000000000000006E-3</v>
      </c>
      <c r="BD42">
        <v>8.9999999999999993E-3</v>
      </c>
      <c r="BE42" t="s">
        <v>35</v>
      </c>
      <c r="BF42" t="s">
        <v>35</v>
      </c>
      <c r="BG42" t="s">
        <v>35</v>
      </c>
      <c r="BH42" t="s">
        <v>35</v>
      </c>
      <c r="BI42">
        <v>6.1999999999999998E-3</v>
      </c>
      <c r="BJ42">
        <v>6.4000000000000003E-3</v>
      </c>
      <c r="BK42">
        <v>0</v>
      </c>
      <c r="BL42">
        <v>0</v>
      </c>
      <c r="BM42">
        <v>0</v>
      </c>
      <c r="BN42">
        <v>0</v>
      </c>
      <c r="BO42" t="s">
        <v>35</v>
      </c>
      <c r="BP42" t="s">
        <v>35</v>
      </c>
      <c r="BQ42">
        <v>0.1245</v>
      </c>
      <c r="BR42">
        <v>8.9499999999999996E-2</v>
      </c>
      <c r="BS42">
        <v>9.5500000000000002E-2</v>
      </c>
      <c r="BT42">
        <v>2.2599999999999999E-2</v>
      </c>
      <c r="BU42">
        <v>1.0800000000000001E-2</v>
      </c>
      <c r="BV42">
        <v>1.2800000000000001E-2</v>
      </c>
      <c r="BW42">
        <v>0.22639999999999999</v>
      </c>
      <c r="BX42">
        <v>0.18440000000000001</v>
      </c>
      <c r="BY42">
        <v>0.1915</v>
      </c>
    </row>
    <row r="43" spans="1:77" x14ac:dyDescent="0.25">
      <c r="A43">
        <v>3</v>
      </c>
      <c r="B43">
        <v>317</v>
      </c>
      <c r="C43">
        <v>390</v>
      </c>
      <c r="D43">
        <v>2110</v>
      </c>
      <c r="E43">
        <v>2500</v>
      </c>
      <c r="F43">
        <v>0.78969999999999996</v>
      </c>
      <c r="G43">
        <v>0.79549999999999998</v>
      </c>
      <c r="H43">
        <v>0.79459999999999997</v>
      </c>
      <c r="I43">
        <v>0.7641</v>
      </c>
      <c r="J43">
        <v>0.74760000000000004</v>
      </c>
      <c r="K43">
        <v>0.75019999999999998</v>
      </c>
      <c r="L43">
        <v>4.1000000000000002E-2</v>
      </c>
      <c r="M43">
        <v>3.4099999999999998E-2</v>
      </c>
      <c r="N43">
        <v>3.5200000000000002E-2</v>
      </c>
      <c r="O43" t="s">
        <v>35</v>
      </c>
      <c r="P43">
        <v>9.4999999999999998E-3</v>
      </c>
      <c r="Q43">
        <v>9.1999999999999998E-3</v>
      </c>
      <c r="R43">
        <v>1.7899999999999999E-2</v>
      </c>
      <c r="S43">
        <v>2.2700000000000001E-2</v>
      </c>
      <c r="T43">
        <v>2.1999999999999999E-2</v>
      </c>
      <c r="U43">
        <v>4.1000000000000002E-2</v>
      </c>
      <c r="V43">
        <v>1.89E-2</v>
      </c>
      <c r="W43">
        <v>2.24E-2</v>
      </c>
      <c r="X43">
        <v>0</v>
      </c>
      <c r="Y43" t="s">
        <v>35</v>
      </c>
      <c r="Z43" t="s">
        <v>35</v>
      </c>
      <c r="AA43">
        <v>0</v>
      </c>
      <c r="AB43">
        <v>0</v>
      </c>
      <c r="AC43">
        <v>0</v>
      </c>
      <c r="AD43">
        <v>1.7899999999999999E-2</v>
      </c>
      <c r="AE43">
        <v>1.47E-2</v>
      </c>
      <c r="AF43">
        <v>1.52E-2</v>
      </c>
      <c r="AG43">
        <v>0.65639999999999998</v>
      </c>
      <c r="AH43">
        <v>0.66190000000000004</v>
      </c>
      <c r="AI43">
        <v>0.66110000000000002</v>
      </c>
      <c r="AJ43">
        <v>0.2205</v>
      </c>
      <c r="AK43">
        <v>0.31909999999999999</v>
      </c>
      <c r="AL43">
        <v>0.30380000000000001</v>
      </c>
      <c r="AM43" t="s">
        <v>35</v>
      </c>
      <c r="AN43">
        <v>1.23E-2</v>
      </c>
      <c r="AO43">
        <v>1.1599999999999999E-2</v>
      </c>
      <c r="AP43">
        <v>0.1333</v>
      </c>
      <c r="AQ43">
        <v>0.1951</v>
      </c>
      <c r="AR43">
        <v>0.1855</v>
      </c>
      <c r="AS43">
        <v>0.42559999999999998</v>
      </c>
      <c r="AT43">
        <v>0.33710000000000001</v>
      </c>
      <c r="AU43">
        <v>0.35089999999999999</v>
      </c>
      <c r="AV43" t="s">
        <v>35</v>
      </c>
      <c r="AW43">
        <v>5.7000000000000002E-3</v>
      </c>
      <c r="AX43">
        <v>6.4000000000000003E-3</v>
      </c>
      <c r="AY43">
        <v>0</v>
      </c>
      <c r="AZ43" t="s">
        <v>35</v>
      </c>
      <c r="BA43" t="s">
        <v>35</v>
      </c>
      <c r="BB43">
        <v>2.5600000000000001E-2</v>
      </c>
      <c r="BC43">
        <v>4.3999999999999997E-2</v>
      </c>
      <c r="BD43">
        <v>4.1200000000000001E-2</v>
      </c>
      <c r="BE43">
        <v>2.3099999999999999E-2</v>
      </c>
      <c r="BF43">
        <v>2.75E-2</v>
      </c>
      <c r="BG43">
        <v>2.6800000000000001E-2</v>
      </c>
      <c r="BH43" t="s">
        <v>35</v>
      </c>
      <c r="BI43">
        <v>1.61E-2</v>
      </c>
      <c r="BJ43">
        <v>1.4E-2</v>
      </c>
      <c r="BK43">
        <v>0</v>
      </c>
      <c r="BL43" t="s">
        <v>35</v>
      </c>
      <c r="BM43" t="s">
        <v>35</v>
      </c>
      <c r="BN43">
        <v>0</v>
      </c>
      <c r="BO43" t="s">
        <v>36</v>
      </c>
      <c r="BP43" t="s">
        <v>36</v>
      </c>
      <c r="BQ43">
        <v>4.87E-2</v>
      </c>
      <c r="BR43">
        <v>4.4999999999999998E-2</v>
      </c>
      <c r="BS43">
        <v>4.5600000000000002E-2</v>
      </c>
      <c r="BT43">
        <v>3.3300000000000003E-2</v>
      </c>
      <c r="BU43">
        <v>2.41E-2</v>
      </c>
      <c r="BV43">
        <v>2.5600000000000001E-2</v>
      </c>
      <c r="BW43">
        <v>0.12820000000000001</v>
      </c>
      <c r="BX43">
        <v>0.13539999999999999</v>
      </c>
      <c r="BY43">
        <v>0.1343</v>
      </c>
    </row>
    <row r="44" spans="1:77" x14ac:dyDescent="0.25">
      <c r="A44">
        <v>3</v>
      </c>
      <c r="B44">
        <v>341</v>
      </c>
      <c r="C44">
        <v>480</v>
      </c>
      <c r="D44">
        <v>2350</v>
      </c>
      <c r="E44">
        <v>2820</v>
      </c>
      <c r="F44">
        <v>0.79579999999999995</v>
      </c>
      <c r="G44">
        <v>0.80449999999999999</v>
      </c>
      <c r="H44">
        <v>0.80300000000000005</v>
      </c>
      <c r="I44">
        <v>0.71789999999999998</v>
      </c>
      <c r="J44">
        <v>0.73040000000000005</v>
      </c>
      <c r="K44">
        <v>0.72829999999999995</v>
      </c>
      <c r="L44">
        <v>0.12</v>
      </c>
      <c r="M44">
        <v>0.11409999999999999</v>
      </c>
      <c r="N44">
        <v>0.11509999999999999</v>
      </c>
      <c r="O44">
        <v>0</v>
      </c>
      <c r="P44" t="s">
        <v>35</v>
      </c>
      <c r="Q44" t="s">
        <v>35</v>
      </c>
      <c r="R44">
        <v>4.6300000000000001E-2</v>
      </c>
      <c r="S44">
        <v>3.4500000000000003E-2</v>
      </c>
      <c r="T44">
        <v>3.6499999999999998E-2</v>
      </c>
      <c r="U44">
        <v>9.6799999999999997E-2</v>
      </c>
      <c r="V44">
        <v>5.8799999999999998E-2</v>
      </c>
      <c r="W44">
        <v>6.5199999999999994E-2</v>
      </c>
      <c r="X44" t="s">
        <v>35</v>
      </c>
      <c r="Y44" t="s">
        <v>36</v>
      </c>
      <c r="Z44" t="s">
        <v>36</v>
      </c>
      <c r="AA44">
        <v>0</v>
      </c>
      <c r="AB44">
        <v>0</v>
      </c>
      <c r="AC44">
        <v>0</v>
      </c>
      <c r="AD44">
        <v>5.2600000000000001E-2</v>
      </c>
      <c r="AE44">
        <v>4.8099999999999997E-2</v>
      </c>
      <c r="AF44">
        <v>4.8899999999999999E-2</v>
      </c>
      <c r="AG44">
        <v>0.4526</v>
      </c>
      <c r="AH44">
        <v>0.51919999999999999</v>
      </c>
      <c r="AI44">
        <v>0.50800000000000001</v>
      </c>
      <c r="AJ44">
        <v>7.1599999999999997E-2</v>
      </c>
      <c r="AK44">
        <v>0.14910000000000001</v>
      </c>
      <c r="AL44">
        <v>0.13600000000000001</v>
      </c>
      <c r="AM44">
        <v>0</v>
      </c>
      <c r="AN44">
        <v>8.0999999999999996E-3</v>
      </c>
      <c r="AO44">
        <v>6.7000000000000002E-3</v>
      </c>
      <c r="AP44">
        <v>5.8900000000000001E-2</v>
      </c>
      <c r="AQ44">
        <v>0.1278</v>
      </c>
      <c r="AR44">
        <v>0.1162</v>
      </c>
      <c r="AS44">
        <v>0.36209999999999998</v>
      </c>
      <c r="AT44">
        <v>0.35260000000000002</v>
      </c>
      <c r="AU44">
        <v>0.35420000000000001</v>
      </c>
      <c r="AV44">
        <v>1.89E-2</v>
      </c>
      <c r="AW44">
        <v>1.7500000000000002E-2</v>
      </c>
      <c r="AX44">
        <v>1.77E-2</v>
      </c>
      <c r="AY44">
        <v>0</v>
      </c>
      <c r="AZ44" t="s">
        <v>35</v>
      </c>
      <c r="BA44" t="s">
        <v>35</v>
      </c>
      <c r="BB44">
        <v>6.1100000000000002E-2</v>
      </c>
      <c r="BC44">
        <v>6.3E-2</v>
      </c>
      <c r="BD44">
        <v>6.2700000000000006E-2</v>
      </c>
      <c r="BE44">
        <v>3.1600000000000003E-2</v>
      </c>
      <c r="BF44">
        <v>3.49E-2</v>
      </c>
      <c r="BG44">
        <v>3.44E-2</v>
      </c>
      <c r="BH44">
        <v>2.7400000000000001E-2</v>
      </c>
      <c r="BI44">
        <v>2.7300000000000001E-2</v>
      </c>
      <c r="BJ44">
        <v>2.7300000000000001E-2</v>
      </c>
      <c r="BK44" t="s">
        <v>35</v>
      </c>
      <c r="BL44" t="s">
        <v>35</v>
      </c>
      <c r="BM44" t="s">
        <v>35</v>
      </c>
      <c r="BN44">
        <v>1.6799999999999999E-2</v>
      </c>
      <c r="BO44">
        <v>1.11E-2</v>
      </c>
      <c r="BP44">
        <v>1.2E-2</v>
      </c>
      <c r="BQ44">
        <v>7.3700000000000002E-2</v>
      </c>
      <c r="BR44">
        <v>6.6000000000000003E-2</v>
      </c>
      <c r="BS44">
        <v>6.7299999999999999E-2</v>
      </c>
      <c r="BT44">
        <v>6.7400000000000002E-2</v>
      </c>
      <c r="BU44">
        <v>3.2399999999999998E-2</v>
      </c>
      <c r="BV44">
        <v>3.8300000000000001E-2</v>
      </c>
      <c r="BW44">
        <v>6.3200000000000006E-2</v>
      </c>
      <c r="BX44">
        <v>9.7100000000000006E-2</v>
      </c>
      <c r="BY44">
        <v>9.1399999999999995E-2</v>
      </c>
    </row>
    <row r="45" spans="1:77" x14ac:dyDescent="0.25">
      <c r="A45">
        <v>3</v>
      </c>
      <c r="B45">
        <v>342</v>
      </c>
      <c r="C45">
        <v>140</v>
      </c>
      <c r="D45">
        <v>1380</v>
      </c>
      <c r="E45">
        <v>1520</v>
      </c>
      <c r="F45">
        <v>0.76759999999999995</v>
      </c>
      <c r="G45">
        <v>0.82909999999999995</v>
      </c>
      <c r="H45">
        <v>0.82340000000000002</v>
      </c>
      <c r="I45">
        <v>0.70420000000000005</v>
      </c>
      <c r="J45">
        <v>0.73060000000000003</v>
      </c>
      <c r="K45">
        <v>0.72819999999999996</v>
      </c>
      <c r="L45">
        <v>0.2535</v>
      </c>
      <c r="M45">
        <v>0.13400000000000001</v>
      </c>
      <c r="N45">
        <v>0.14510000000000001</v>
      </c>
      <c r="O45">
        <v>0</v>
      </c>
      <c r="P45">
        <v>0</v>
      </c>
      <c r="Q45">
        <v>0</v>
      </c>
      <c r="R45" t="s">
        <v>35</v>
      </c>
      <c r="S45">
        <v>3.3300000000000003E-2</v>
      </c>
      <c r="T45">
        <v>3.2800000000000003E-2</v>
      </c>
      <c r="U45" t="s">
        <v>35</v>
      </c>
      <c r="V45" t="s">
        <v>36</v>
      </c>
      <c r="W45">
        <v>7.1999999999999998E-3</v>
      </c>
      <c r="X45" t="s">
        <v>35</v>
      </c>
      <c r="Y45">
        <v>3.9100000000000003E-2</v>
      </c>
      <c r="Z45">
        <v>3.61E-2</v>
      </c>
      <c r="AA45">
        <v>0</v>
      </c>
      <c r="AB45">
        <v>0</v>
      </c>
      <c r="AC45">
        <v>0</v>
      </c>
      <c r="AD45" t="s">
        <v>35</v>
      </c>
      <c r="AE45">
        <v>6.6600000000000006E-2</v>
      </c>
      <c r="AF45">
        <v>6.3700000000000007E-2</v>
      </c>
      <c r="AG45">
        <v>0.38030000000000003</v>
      </c>
      <c r="AH45">
        <v>0.51919999999999999</v>
      </c>
      <c r="AI45">
        <v>0.50619999999999998</v>
      </c>
      <c r="AJ45">
        <v>8.4500000000000006E-2</v>
      </c>
      <c r="AK45">
        <v>0.1636</v>
      </c>
      <c r="AL45">
        <v>0.15629999999999999</v>
      </c>
      <c r="AM45">
        <v>0</v>
      </c>
      <c r="AN45" t="s">
        <v>35</v>
      </c>
      <c r="AO45" t="s">
        <v>35</v>
      </c>
      <c r="AP45">
        <v>6.3399999999999998E-2</v>
      </c>
      <c r="AQ45">
        <v>0.1419</v>
      </c>
      <c r="AR45">
        <v>0.1346</v>
      </c>
      <c r="AS45">
        <v>0.2535</v>
      </c>
      <c r="AT45">
        <v>0.33739999999999998</v>
      </c>
      <c r="AU45">
        <v>0.3296</v>
      </c>
      <c r="AV45">
        <v>4.2299999999999997E-2</v>
      </c>
      <c r="AW45">
        <v>1.8100000000000002E-2</v>
      </c>
      <c r="AX45">
        <v>2.0400000000000001E-2</v>
      </c>
      <c r="AY45">
        <v>0</v>
      </c>
      <c r="AZ45" t="s">
        <v>35</v>
      </c>
      <c r="BA45" t="s">
        <v>35</v>
      </c>
      <c r="BB45">
        <v>6.3399999999999998E-2</v>
      </c>
      <c r="BC45">
        <v>8.2500000000000004E-2</v>
      </c>
      <c r="BD45">
        <v>8.0799999999999997E-2</v>
      </c>
      <c r="BE45">
        <v>4.9299999999999997E-2</v>
      </c>
      <c r="BF45">
        <v>4.1300000000000003E-2</v>
      </c>
      <c r="BG45">
        <v>4.2000000000000003E-2</v>
      </c>
      <c r="BH45" t="s">
        <v>35</v>
      </c>
      <c r="BI45">
        <v>3.9100000000000003E-2</v>
      </c>
      <c r="BJ45">
        <v>3.6799999999999999E-2</v>
      </c>
      <c r="BK45">
        <v>0</v>
      </c>
      <c r="BL45" t="s">
        <v>35</v>
      </c>
      <c r="BM45" t="s">
        <v>35</v>
      </c>
      <c r="BN45">
        <v>0</v>
      </c>
      <c r="BO45">
        <v>1.5900000000000001E-2</v>
      </c>
      <c r="BP45">
        <v>1.44E-2</v>
      </c>
      <c r="BQ45">
        <v>0.1056</v>
      </c>
      <c r="BR45">
        <v>8.3299999999999999E-2</v>
      </c>
      <c r="BS45">
        <v>8.5400000000000004E-2</v>
      </c>
      <c r="BT45">
        <v>4.9299999999999997E-2</v>
      </c>
      <c r="BU45">
        <v>2.75E-2</v>
      </c>
      <c r="BV45">
        <v>2.9499999999999998E-2</v>
      </c>
      <c r="BW45">
        <v>7.7499999999999999E-2</v>
      </c>
      <c r="BX45">
        <v>6.0100000000000001E-2</v>
      </c>
      <c r="BY45">
        <v>6.1699999999999998E-2</v>
      </c>
    </row>
    <row r="46" spans="1:77" x14ac:dyDescent="0.25">
      <c r="A46">
        <v>3</v>
      </c>
      <c r="B46">
        <v>380</v>
      </c>
      <c r="C46">
        <v>580</v>
      </c>
      <c r="D46">
        <v>2530</v>
      </c>
      <c r="E46">
        <v>3110</v>
      </c>
      <c r="F46">
        <v>0.78029999999999999</v>
      </c>
      <c r="G46">
        <v>0.76060000000000005</v>
      </c>
      <c r="H46">
        <v>0.76429999999999998</v>
      </c>
      <c r="I46">
        <v>0.73529999999999995</v>
      </c>
      <c r="J46">
        <v>0.70440000000000003</v>
      </c>
      <c r="K46">
        <v>0.71009999999999995</v>
      </c>
      <c r="L46">
        <v>0.1661</v>
      </c>
      <c r="M46">
        <v>0.13139999999999999</v>
      </c>
      <c r="N46">
        <v>0.13780000000000001</v>
      </c>
      <c r="O46">
        <v>0</v>
      </c>
      <c r="P46" t="s">
        <v>35</v>
      </c>
      <c r="Q46" t="s">
        <v>35</v>
      </c>
      <c r="R46">
        <v>2.2499999999999999E-2</v>
      </c>
      <c r="S46">
        <v>2.8500000000000001E-2</v>
      </c>
      <c r="T46">
        <v>2.7400000000000001E-2</v>
      </c>
      <c r="U46">
        <v>2.4199999999999999E-2</v>
      </c>
      <c r="V46">
        <v>2.4500000000000001E-2</v>
      </c>
      <c r="W46">
        <v>2.4500000000000001E-2</v>
      </c>
      <c r="X46">
        <v>0</v>
      </c>
      <c r="Y46">
        <v>0</v>
      </c>
      <c r="Z46">
        <v>0</v>
      </c>
      <c r="AA46">
        <v>0</v>
      </c>
      <c r="AB46">
        <v>0</v>
      </c>
      <c r="AC46">
        <v>0</v>
      </c>
      <c r="AD46">
        <v>3.2899999999999999E-2</v>
      </c>
      <c r="AE46">
        <v>4.7100000000000003E-2</v>
      </c>
      <c r="AF46">
        <v>4.4400000000000002E-2</v>
      </c>
      <c r="AG46">
        <v>0.52249999999999996</v>
      </c>
      <c r="AH46">
        <v>0.51880000000000004</v>
      </c>
      <c r="AI46">
        <v>0.51949999999999996</v>
      </c>
      <c r="AJ46">
        <v>3.6299999999999999E-2</v>
      </c>
      <c r="AK46">
        <v>9.3799999999999994E-2</v>
      </c>
      <c r="AL46">
        <v>8.3099999999999993E-2</v>
      </c>
      <c r="AM46">
        <v>0</v>
      </c>
      <c r="AN46" t="s">
        <v>36</v>
      </c>
      <c r="AO46" t="s">
        <v>36</v>
      </c>
      <c r="AP46">
        <v>2.9399999999999999E-2</v>
      </c>
      <c r="AQ46">
        <v>7.6799999999999993E-2</v>
      </c>
      <c r="AR46">
        <v>6.8000000000000005E-2</v>
      </c>
      <c r="AS46">
        <v>0.41699999999999998</v>
      </c>
      <c r="AT46">
        <v>0.374</v>
      </c>
      <c r="AU46">
        <v>0.38200000000000001</v>
      </c>
      <c r="AV46">
        <v>6.9199999999999998E-2</v>
      </c>
      <c r="AW46">
        <v>5.0999999999999997E-2</v>
      </c>
      <c r="AX46">
        <v>5.4399999999999997E-2</v>
      </c>
      <c r="AY46">
        <v>0</v>
      </c>
      <c r="AZ46" t="s">
        <v>35</v>
      </c>
      <c r="BA46" t="s">
        <v>35</v>
      </c>
      <c r="BB46">
        <v>3.2899999999999999E-2</v>
      </c>
      <c r="BC46">
        <v>4.6699999999999998E-2</v>
      </c>
      <c r="BD46">
        <v>4.41E-2</v>
      </c>
      <c r="BE46">
        <v>2.7699999999999999E-2</v>
      </c>
      <c r="BF46">
        <v>3.6400000000000002E-2</v>
      </c>
      <c r="BG46">
        <v>3.4799999999999998E-2</v>
      </c>
      <c r="BH46" t="s">
        <v>35</v>
      </c>
      <c r="BI46">
        <v>9.1000000000000004E-3</v>
      </c>
      <c r="BJ46">
        <v>8.0999999999999996E-3</v>
      </c>
      <c r="BK46" t="s">
        <v>35</v>
      </c>
      <c r="BL46" t="s">
        <v>35</v>
      </c>
      <c r="BM46" t="s">
        <v>35</v>
      </c>
      <c r="BN46">
        <v>1.21E-2</v>
      </c>
      <c r="BO46">
        <v>9.4999999999999998E-3</v>
      </c>
      <c r="BP46">
        <v>0.01</v>
      </c>
      <c r="BQ46">
        <v>8.6499999999999994E-2</v>
      </c>
      <c r="BR46">
        <v>7.5200000000000003E-2</v>
      </c>
      <c r="BS46">
        <v>7.7299999999999994E-2</v>
      </c>
      <c r="BT46">
        <v>3.1099999999999999E-2</v>
      </c>
      <c r="BU46">
        <v>2.1000000000000001E-2</v>
      </c>
      <c r="BV46">
        <v>2.29E-2</v>
      </c>
      <c r="BW46">
        <v>0.1021</v>
      </c>
      <c r="BX46">
        <v>0.14330000000000001</v>
      </c>
      <c r="BY46">
        <v>0.1356</v>
      </c>
    </row>
    <row r="47" spans="1:77" x14ac:dyDescent="0.25">
      <c r="A47">
        <v>3</v>
      </c>
      <c r="B47">
        <v>813</v>
      </c>
      <c r="C47">
        <v>60</v>
      </c>
      <c r="D47">
        <v>1150</v>
      </c>
      <c r="E47">
        <v>1210</v>
      </c>
      <c r="F47">
        <v>0.71430000000000005</v>
      </c>
      <c r="G47">
        <v>0.74829999999999997</v>
      </c>
      <c r="H47">
        <v>0.74670000000000003</v>
      </c>
      <c r="I47">
        <v>0.66069999999999995</v>
      </c>
      <c r="J47">
        <v>0.63449999999999995</v>
      </c>
      <c r="K47">
        <v>0.63580000000000003</v>
      </c>
      <c r="L47">
        <v>0.21429999999999999</v>
      </c>
      <c r="M47">
        <v>9.5500000000000002E-2</v>
      </c>
      <c r="N47">
        <v>0.10100000000000001</v>
      </c>
      <c r="O47">
        <v>0</v>
      </c>
      <c r="P47" t="s">
        <v>35</v>
      </c>
      <c r="Q47" t="s">
        <v>35</v>
      </c>
      <c r="R47" t="s">
        <v>35</v>
      </c>
      <c r="S47">
        <v>4.8599999999999997E-2</v>
      </c>
      <c r="T47">
        <v>4.7199999999999999E-2</v>
      </c>
      <c r="U47">
        <v>0</v>
      </c>
      <c r="V47" t="s">
        <v>35</v>
      </c>
      <c r="W47" t="s">
        <v>35</v>
      </c>
      <c r="X47" t="s">
        <v>35</v>
      </c>
      <c r="Y47">
        <v>2.7799999999999998E-2</v>
      </c>
      <c r="Z47">
        <v>2.98E-2</v>
      </c>
      <c r="AA47">
        <v>0</v>
      </c>
      <c r="AB47">
        <v>0</v>
      </c>
      <c r="AC47">
        <v>0</v>
      </c>
      <c r="AD47" t="s">
        <v>35</v>
      </c>
      <c r="AE47">
        <v>7.9000000000000001E-2</v>
      </c>
      <c r="AF47">
        <v>7.6200000000000004E-2</v>
      </c>
      <c r="AG47">
        <v>0.35709999999999997</v>
      </c>
      <c r="AH47">
        <v>0.4592</v>
      </c>
      <c r="AI47">
        <v>0.45450000000000002</v>
      </c>
      <c r="AJ47">
        <v>0.1071</v>
      </c>
      <c r="AK47">
        <v>0.15709999999999999</v>
      </c>
      <c r="AL47">
        <v>0.15479999999999999</v>
      </c>
      <c r="AM47">
        <v>0</v>
      </c>
      <c r="AN47">
        <v>6.1000000000000004E-3</v>
      </c>
      <c r="AO47">
        <v>5.7999999999999996E-3</v>
      </c>
      <c r="AP47" t="s">
        <v>35</v>
      </c>
      <c r="AQ47">
        <v>0.12759999999999999</v>
      </c>
      <c r="AR47">
        <v>0.1258</v>
      </c>
      <c r="AS47">
        <v>0.2321</v>
      </c>
      <c r="AT47">
        <v>0.25609999999999999</v>
      </c>
      <c r="AU47">
        <v>0.255</v>
      </c>
      <c r="AV47" t="s">
        <v>35</v>
      </c>
      <c r="AW47">
        <v>4.5999999999999999E-2</v>
      </c>
      <c r="AX47">
        <v>4.4699999999999997E-2</v>
      </c>
      <c r="AY47">
        <v>0</v>
      </c>
      <c r="AZ47" t="s">
        <v>35</v>
      </c>
      <c r="BA47" t="s">
        <v>35</v>
      </c>
      <c r="BB47" t="s">
        <v>35</v>
      </c>
      <c r="BC47">
        <v>0.1024</v>
      </c>
      <c r="BD47">
        <v>0.1002</v>
      </c>
      <c r="BE47" t="s">
        <v>35</v>
      </c>
      <c r="BF47">
        <v>5.4699999999999999E-2</v>
      </c>
      <c r="BG47">
        <v>5.2999999999999999E-2</v>
      </c>
      <c r="BH47" t="s">
        <v>35</v>
      </c>
      <c r="BI47">
        <v>4.5100000000000001E-2</v>
      </c>
      <c r="BJ47">
        <v>4.3900000000000002E-2</v>
      </c>
      <c r="BK47" t="s">
        <v>35</v>
      </c>
      <c r="BL47" t="s">
        <v>35</v>
      </c>
      <c r="BM47" t="s">
        <v>35</v>
      </c>
      <c r="BN47">
        <v>0</v>
      </c>
      <c r="BO47">
        <v>1.1299999999999999E-2</v>
      </c>
      <c r="BP47">
        <v>1.0800000000000001E-2</v>
      </c>
      <c r="BQ47" t="s">
        <v>35</v>
      </c>
      <c r="BR47">
        <v>8.77E-2</v>
      </c>
      <c r="BS47">
        <v>8.6900000000000005E-2</v>
      </c>
      <c r="BT47">
        <v>0.1071</v>
      </c>
      <c r="BU47">
        <v>3.73E-2</v>
      </c>
      <c r="BV47">
        <v>4.0599999999999997E-2</v>
      </c>
      <c r="BW47">
        <v>0.1071</v>
      </c>
      <c r="BX47">
        <v>0.12670000000000001</v>
      </c>
      <c r="BY47">
        <v>0.1258</v>
      </c>
    </row>
    <row r="48" spans="1:77" x14ac:dyDescent="0.25">
      <c r="A48">
        <v>3</v>
      </c>
      <c r="B48">
        <v>815</v>
      </c>
      <c r="C48">
        <v>120</v>
      </c>
      <c r="D48">
        <v>3800</v>
      </c>
      <c r="E48">
        <v>3910</v>
      </c>
      <c r="F48">
        <v>0.66379999999999995</v>
      </c>
      <c r="G48">
        <v>0.748</v>
      </c>
      <c r="H48">
        <v>0.74550000000000005</v>
      </c>
      <c r="I48">
        <v>0.63790000000000002</v>
      </c>
      <c r="J48">
        <v>0.6784</v>
      </c>
      <c r="K48">
        <v>0.67720000000000002</v>
      </c>
      <c r="L48">
        <v>0.1207</v>
      </c>
      <c r="M48">
        <v>7.8700000000000006E-2</v>
      </c>
      <c r="N48">
        <v>0.08</v>
      </c>
      <c r="O48">
        <v>0</v>
      </c>
      <c r="P48" t="s">
        <v>35</v>
      </c>
      <c r="Q48" t="s">
        <v>35</v>
      </c>
      <c r="R48" t="s">
        <v>35</v>
      </c>
      <c r="S48">
        <v>3.0300000000000001E-2</v>
      </c>
      <c r="T48">
        <v>2.9899999999999999E-2</v>
      </c>
      <c r="U48" t="s">
        <v>35</v>
      </c>
      <c r="V48">
        <v>0.02</v>
      </c>
      <c r="W48">
        <v>1.9699999999999999E-2</v>
      </c>
      <c r="X48">
        <v>5.1700000000000003E-2</v>
      </c>
      <c r="Y48">
        <v>1.55E-2</v>
      </c>
      <c r="Z48">
        <v>1.66E-2</v>
      </c>
      <c r="AA48">
        <v>0</v>
      </c>
      <c r="AB48">
        <v>0</v>
      </c>
      <c r="AC48">
        <v>0</v>
      </c>
      <c r="AD48" t="s">
        <v>35</v>
      </c>
      <c r="AE48">
        <v>4.9500000000000002E-2</v>
      </c>
      <c r="AF48">
        <v>4.8599999999999997E-2</v>
      </c>
      <c r="AG48">
        <v>0.43969999999999998</v>
      </c>
      <c r="AH48">
        <v>0.53280000000000005</v>
      </c>
      <c r="AI48">
        <v>0.53</v>
      </c>
      <c r="AJ48">
        <v>0.1293</v>
      </c>
      <c r="AK48">
        <v>0.21490000000000001</v>
      </c>
      <c r="AL48">
        <v>0.21240000000000001</v>
      </c>
      <c r="AM48">
        <v>0</v>
      </c>
      <c r="AN48">
        <v>1.47E-2</v>
      </c>
      <c r="AO48">
        <v>1.43E-2</v>
      </c>
      <c r="AP48">
        <v>9.4799999999999995E-2</v>
      </c>
      <c r="AQ48">
        <v>0.1749</v>
      </c>
      <c r="AR48">
        <v>0.17249999999999999</v>
      </c>
      <c r="AS48">
        <v>0.30170000000000002</v>
      </c>
      <c r="AT48">
        <v>0.29809999999999998</v>
      </c>
      <c r="AU48">
        <v>0.29820000000000002</v>
      </c>
      <c r="AV48" t="s">
        <v>35</v>
      </c>
      <c r="AW48">
        <v>1.9800000000000002E-2</v>
      </c>
      <c r="AX48">
        <v>1.9400000000000001E-2</v>
      </c>
      <c r="AY48">
        <v>0</v>
      </c>
      <c r="AZ48">
        <v>0</v>
      </c>
      <c r="BA48">
        <v>0</v>
      </c>
      <c r="BB48" t="s">
        <v>35</v>
      </c>
      <c r="BC48">
        <v>5.7700000000000001E-2</v>
      </c>
      <c r="BD48">
        <v>5.6500000000000002E-2</v>
      </c>
      <c r="BE48" t="s">
        <v>35</v>
      </c>
      <c r="BF48">
        <v>2.63E-2</v>
      </c>
      <c r="BG48">
        <v>2.6100000000000002E-2</v>
      </c>
      <c r="BH48">
        <v>0</v>
      </c>
      <c r="BI48">
        <v>3.0800000000000001E-2</v>
      </c>
      <c r="BJ48">
        <v>2.9899999999999999E-2</v>
      </c>
      <c r="BK48">
        <v>0</v>
      </c>
      <c r="BL48" t="s">
        <v>35</v>
      </c>
      <c r="BM48" t="s">
        <v>35</v>
      </c>
      <c r="BN48" t="s">
        <v>35</v>
      </c>
      <c r="BO48">
        <v>1.1900000000000001E-2</v>
      </c>
      <c r="BP48">
        <v>1.18E-2</v>
      </c>
      <c r="BQ48">
        <v>9.4799999999999995E-2</v>
      </c>
      <c r="BR48">
        <v>7.8E-2</v>
      </c>
      <c r="BS48">
        <v>7.85E-2</v>
      </c>
      <c r="BT48" t="s">
        <v>35</v>
      </c>
      <c r="BU48">
        <v>2.29E-2</v>
      </c>
      <c r="BV48">
        <v>2.35E-2</v>
      </c>
      <c r="BW48">
        <v>0.1983</v>
      </c>
      <c r="BX48">
        <v>0.1512</v>
      </c>
      <c r="BY48">
        <v>0.15260000000000001</v>
      </c>
    </row>
    <row r="49" spans="1:77" x14ac:dyDescent="0.25">
      <c r="A49">
        <v>3</v>
      </c>
      <c r="B49">
        <v>836</v>
      </c>
      <c r="C49">
        <v>100</v>
      </c>
      <c r="D49">
        <v>1360</v>
      </c>
      <c r="E49">
        <v>1460</v>
      </c>
      <c r="F49">
        <v>0.48080000000000001</v>
      </c>
      <c r="G49">
        <v>0.54500000000000004</v>
      </c>
      <c r="H49">
        <v>0.54039999999999999</v>
      </c>
      <c r="I49">
        <v>0.41349999999999998</v>
      </c>
      <c r="J49">
        <v>0.5111</v>
      </c>
      <c r="K49">
        <v>0.50409999999999999</v>
      </c>
      <c r="L49">
        <v>0.125</v>
      </c>
      <c r="M49">
        <v>9.2899999999999996E-2</v>
      </c>
      <c r="N49">
        <v>9.5200000000000007E-2</v>
      </c>
      <c r="O49">
        <v>0</v>
      </c>
      <c r="P49">
        <v>0</v>
      </c>
      <c r="Q49">
        <v>0</v>
      </c>
      <c r="R49">
        <v>0</v>
      </c>
      <c r="S49">
        <v>2.6499999999999999E-2</v>
      </c>
      <c r="T49">
        <v>2.47E-2</v>
      </c>
      <c r="U49" t="s">
        <v>35</v>
      </c>
      <c r="V49">
        <v>3.2399999999999998E-2</v>
      </c>
      <c r="W49">
        <v>3.15E-2</v>
      </c>
      <c r="X49">
        <v>0</v>
      </c>
      <c r="Y49">
        <v>0</v>
      </c>
      <c r="Z49">
        <v>0</v>
      </c>
      <c r="AA49">
        <v>0</v>
      </c>
      <c r="AB49">
        <v>0</v>
      </c>
      <c r="AC49">
        <v>0</v>
      </c>
      <c r="AD49" t="s">
        <v>35</v>
      </c>
      <c r="AE49">
        <v>5.0900000000000001E-2</v>
      </c>
      <c r="AF49">
        <v>4.9299999999999997E-2</v>
      </c>
      <c r="AG49">
        <v>0.26919999999999999</v>
      </c>
      <c r="AH49">
        <v>0.3599</v>
      </c>
      <c r="AI49">
        <v>0.35339999999999999</v>
      </c>
      <c r="AJ49" t="s">
        <v>35</v>
      </c>
      <c r="AK49">
        <v>0.1239</v>
      </c>
      <c r="AL49">
        <v>0.1171</v>
      </c>
      <c r="AM49">
        <v>0</v>
      </c>
      <c r="AN49">
        <v>5.1999999999999998E-3</v>
      </c>
      <c r="AO49" t="s">
        <v>36</v>
      </c>
      <c r="AP49" t="s">
        <v>35</v>
      </c>
      <c r="AQ49">
        <v>8.0399999999999999E-2</v>
      </c>
      <c r="AR49">
        <v>7.6700000000000004E-2</v>
      </c>
      <c r="AS49">
        <v>0.1923</v>
      </c>
      <c r="AT49">
        <v>0.21240000000000001</v>
      </c>
      <c r="AU49">
        <v>0.21099999999999999</v>
      </c>
      <c r="AV49" t="s">
        <v>35</v>
      </c>
      <c r="AW49">
        <v>2.3599999999999999E-2</v>
      </c>
      <c r="AX49">
        <v>2.53E-2</v>
      </c>
      <c r="AY49">
        <v>0</v>
      </c>
      <c r="AZ49" t="s">
        <v>35</v>
      </c>
      <c r="BA49" t="s">
        <v>35</v>
      </c>
      <c r="BB49" t="s">
        <v>35</v>
      </c>
      <c r="BC49">
        <v>3.0200000000000001E-2</v>
      </c>
      <c r="BD49">
        <v>3.15E-2</v>
      </c>
      <c r="BE49" t="s">
        <v>35</v>
      </c>
      <c r="BF49">
        <v>2.1399999999999999E-2</v>
      </c>
      <c r="BG49">
        <v>2.1899999999999999E-2</v>
      </c>
      <c r="BH49" t="s">
        <v>35</v>
      </c>
      <c r="BI49">
        <v>5.8999999999999999E-3</v>
      </c>
      <c r="BJ49">
        <v>6.7999999999999996E-3</v>
      </c>
      <c r="BK49">
        <v>0</v>
      </c>
      <c r="BL49" t="s">
        <v>35</v>
      </c>
      <c r="BM49" t="s">
        <v>35</v>
      </c>
      <c r="BN49" t="s">
        <v>35</v>
      </c>
      <c r="BO49" t="s">
        <v>35</v>
      </c>
      <c r="BP49" t="s">
        <v>36</v>
      </c>
      <c r="BQ49">
        <v>0.26919999999999999</v>
      </c>
      <c r="BR49">
        <v>0.14449999999999999</v>
      </c>
      <c r="BS49">
        <v>0.15340000000000001</v>
      </c>
      <c r="BT49" t="s">
        <v>35</v>
      </c>
      <c r="BU49">
        <v>8.8000000000000005E-3</v>
      </c>
      <c r="BV49">
        <v>1.0999999999999999E-2</v>
      </c>
      <c r="BW49">
        <v>0.21149999999999999</v>
      </c>
      <c r="BX49">
        <v>0.30159999999999998</v>
      </c>
      <c r="BY49">
        <v>0.29520000000000002</v>
      </c>
    </row>
    <row r="50" spans="1:77" x14ac:dyDescent="0.25">
      <c r="A50">
        <v>3</v>
      </c>
      <c r="B50">
        <v>871</v>
      </c>
      <c r="C50">
        <v>140</v>
      </c>
      <c r="D50">
        <v>1100</v>
      </c>
      <c r="E50">
        <v>1230</v>
      </c>
      <c r="F50">
        <v>0.74070000000000003</v>
      </c>
      <c r="G50">
        <v>0.75270000000000004</v>
      </c>
      <c r="H50">
        <v>0.75139999999999996</v>
      </c>
      <c r="I50">
        <v>0.66669999999999996</v>
      </c>
      <c r="J50">
        <v>0.67700000000000005</v>
      </c>
      <c r="K50">
        <v>0.67589999999999995</v>
      </c>
      <c r="L50">
        <v>0.1111</v>
      </c>
      <c r="M50">
        <v>6.1100000000000002E-2</v>
      </c>
      <c r="N50">
        <v>6.6600000000000006E-2</v>
      </c>
      <c r="O50">
        <v>0</v>
      </c>
      <c r="P50">
        <v>5.4999999999999997E-3</v>
      </c>
      <c r="Q50" t="s">
        <v>36</v>
      </c>
      <c r="R50" t="s">
        <v>35</v>
      </c>
      <c r="S50">
        <v>2.8299999999999999E-2</v>
      </c>
      <c r="T50">
        <v>2.76E-2</v>
      </c>
      <c r="U50" t="s">
        <v>35</v>
      </c>
      <c r="V50" t="s">
        <v>35</v>
      </c>
      <c r="W50">
        <v>5.7000000000000002E-3</v>
      </c>
      <c r="X50">
        <v>0</v>
      </c>
      <c r="Y50" t="s">
        <v>35</v>
      </c>
      <c r="Z50" t="s">
        <v>35</v>
      </c>
      <c r="AA50">
        <v>0</v>
      </c>
      <c r="AB50">
        <v>0</v>
      </c>
      <c r="AC50">
        <v>0</v>
      </c>
      <c r="AD50" t="s">
        <v>35</v>
      </c>
      <c r="AE50">
        <v>2.7400000000000001E-2</v>
      </c>
      <c r="AF50">
        <v>2.76E-2</v>
      </c>
      <c r="AG50">
        <v>0.51849999999999996</v>
      </c>
      <c r="AH50">
        <v>0.5766</v>
      </c>
      <c r="AI50">
        <v>0.57030000000000003</v>
      </c>
      <c r="AJ50">
        <v>8.8900000000000007E-2</v>
      </c>
      <c r="AK50">
        <v>0.25729999999999997</v>
      </c>
      <c r="AL50">
        <v>0.23880000000000001</v>
      </c>
      <c r="AM50">
        <v>0</v>
      </c>
      <c r="AN50">
        <v>0.01</v>
      </c>
      <c r="AO50">
        <v>8.8999999999999999E-3</v>
      </c>
      <c r="AP50" t="s">
        <v>35</v>
      </c>
      <c r="AQ50">
        <v>0.14960000000000001</v>
      </c>
      <c r="AR50">
        <v>0.13730000000000001</v>
      </c>
      <c r="AS50">
        <v>0.42220000000000002</v>
      </c>
      <c r="AT50">
        <v>0.31480000000000002</v>
      </c>
      <c r="AU50">
        <v>0.3266</v>
      </c>
      <c r="AV50" t="s">
        <v>35</v>
      </c>
      <c r="AW50" t="s">
        <v>35</v>
      </c>
      <c r="AX50" t="s">
        <v>36</v>
      </c>
      <c r="AY50">
        <v>0</v>
      </c>
      <c r="AZ50">
        <v>0</v>
      </c>
      <c r="BA50">
        <v>0</v>
      </c>
      <c r="BB50">
        <v>5.9299999999999999E-2</v>
      </c>
      <c r="BC50">
        <v>7.2999999999999995E-2</v>
      </c>
      <c r="BD50">
        <v>7.1499999999999994E-2</v>
      </c>
      <c r="BE50" t="s">
        <v>35</v>
      </c>
      <c r="BF50">
        <v>3.56E-2</v>
      </c>
      <c r="BG50">
        <v>3.4099999999999998E-2</v>
      </c>
      <c r="BH50" t="s">
        <v>35</v>
      </c>
      <c r="BI50">
        <v>3.7400000000000003E-2</v>
      </c>
      <c r="BJ50">
        <v>3.7400000000000003E-2</v>
      </c>
      <c r="BK50">
        <v>0</v>
      </c>
      <c r="BL50">
        <v>0</v>
      </c>
      <c r="BM50">
        <v>0</v>
      </c>
      <c r="BN50" t="s">
        <v>35</v>
      </c>
      <c r="BO50" t="s">
        <v>35</v>
      </c>
      <c r="BP50" t="s">
        <v>35</v>
      </c>
      <c r="BQ50">
        <v>8.1500000000000003E-2</v>
      </c>
      <c r="BR50">
        <v>7.7600000000000002E-2</v>
      </c>
      <c r="BS50">
        <v>7.8E-2</v>
      </c>
      <c r="BT50" t="s">
        <v>35</v>
      </c>
      <c r="BU50">
        <v>2.01E-2</v>
      </c>
      <c r="BV50">
        <v>1.8700000000000001E-2</v>
      </c>
      <c r="BW50">
        <v>0.1704</v>
      </c>
      <c r="BX50">
        <v>0.14960000000000001</v>
      </c>
      <c r="BY50">
        <v>0.15190000000000001</v>
      </c>
    </row>
    <row r="51" spans="1:77" x14ac:dyDescent="0.25">
      <c r="A51">
        <v>3</v>
      </c>
      <c r="B51">
        <v>872</v>
      </c>
      <c r="C51">
        <v>10</v>
      </c>
      <c r="D51">
        <v>930</v>
      </c>
      <c r="E51">
        <v>940</v>
      </c>
      <c r="F51">
        <v>0.57140000000000002</v>
      </c>
      <c r="G51">
        <v>0.80130000000000001</v>
      </c>
      <c r="H51">
        <v>0.79790000000000005</v>
      </c>
      <c r="I51">
        <v>0.57140000000000002</v>
      </c>
      <c r="J51">
        <v>0.6825</v>
      </c>
      <c r="K51">
        <v>0.68089999999999995</v>
      </c>
      <c r="L51" t="s">
        <v>35</v>
      </c>
      <c r="M51">
        <v>5.8299999999999998E-2</v>
      </c>
      <c r="N51">
        <v>5.96E-2</v>
      </c>
      <c r="O51">
        <v>0</v>
      </c>
      <c r="P51">
        <v>0</v>
      </c>
      <c r="Q51">
        <v>0</v>
      </c>
      <c r="R51" t="s">
        <v>35</v>
      </c>
      <c r="S51">
        <v>3.2399999999999998E-2</v>
      </c>
      <c r="T51">
        <v>3.3000000000000002E-2</v>
      </c>
      <c r="U51">
        <v>0</v>
      </c>
      <c r="V51">
        <v>1.6199999999999999E-2</v>
      </c>
      <c r="W51">
        <v>1.6E-2</v>
      </c>
      <c r="X51" t="s">
        <v>35</v>
      </c>
      <c r="Y51" t="s">
        <v>35</v>
      </c>
      <c r="Z51">
        <v>6.4000000000000003E-3</v>
      </c>
      <c r="AA51">
        <v>0</v>
      </c>
      <c r="AB51">
        <v>0</v>
      </c>
      <c r="AC51">
        <v>0</v>
      </c>
      <c r="AD51">
        <v>0</v>
      </c>
      <c r="AE51">
        <v>3.78E-2</v>
      </c>
      <c r="AF51">
        <v>3.7199999999999997E-2</v>
      </c>
      <c r="AG51" t="s">
        <v>35</v>
      </c>
      <c r="AH51">
        <v>0.57020000000000004</v>
      </c>
      <c r="AI51">
        <v>0.56599999999999995</v>
      </c>
      <c r="AJ51">
        <v>0</v>
      </c>
      <c r="AK51">
        <v>0.27650000000000002</v>
      </c>
      <c r="AL51">
        <v>0.27229999999999999</v>
      </c>
      <c r="AM51">
        <v>0</v>
      </c>
      <c r="AN51">
        <v>9.7000000000000003E-3</v>
      </c>
      <c r="AO51">
        <v>9.5999999999999992E-3</v>
      </c>
      <c r="AP51">
        <v>0</v>
      </c>
      <c r="AQ51">
        <v>0.15010000000000001</v>
      </c>
      <c r="AR51">
        <v>0.1479</v>
      </c>
      <c r="AS51" t="s">
        <v>35</v>
      </c>
      <c r="AT51">
        <v>0.2883</v>
      </c>
      <c r="AU51">
        <v>0.2883</v>
      </c>
      <c r="AV51">
        <v>0</v>
      </c>
      <c r="AW51" t="s">
        <v>35</v>
      </c>
      <c r="AX51" t="s">
        <v>35</v>
      </c>
      <c r="AY51">
        <v>0</v>
      </c>
      <c r="AZ51">
        <v>0</v>
      </c>
      <c r="BA51">
        <v>0</v>
      </c>
      <c r="BB51">
        <v>0</v>
      </c>
      <c r="BC51">
        <v>0.1123</v>
      </c>
      <c r="BD51">
        <v>0.1106</v>
      </c>
      <c r="BE51">
        <v>0</v>
      </c>
      <c r="BF51">
        <v>6.59E-2</v>
      </c>
      <c r="BG51">
        <v>6.4899999999999999E-2</v>
      </c>
      <c r="BH51">
        <v>0</v>
      </c>
      <c r="BI51">
        <v>4.5400000000000003E-2</v>
      </c>
      <c r="BJ51">
        <v>4.4699999999999997E-2</v>
      </c>
      <c r="BK51">
        <v>0</v>
      </c>
      <c r="BL51" t="s">
        <v>35</v>
      </c>
      <c r="BM51" t="s">
        <v>35</v>
      </c>
      <c r="BN51">
        <v>0</v>
      </c>
      <c r="BO51">
        <v>6.4999999999999997E-3</v>
      </c>
      <c r="BP51">
        <v>6.4000000000000003E-3</v>
      </c>
      <c r="BQ51" t="s">
        <v>35</v>
      </c>
      <c r="BR51">
        <v>6.0499999999999998E-2</v>
      </c>
      <c r="BS51">
        <v>6.3799999999999996E-2</v>
      </c>
      <c r="BT51">
        <v>0</v>
      </c>
      <c r="BU51">
        <v>1.9400000000000001E-2</v>
      </c>
      <c r="BV51">
        <v>1.9099999999999999E-2</v>
      </c>
      <c r="BW51" t="s">
        <v>35</v>
      </c>
      <c r="BX51">
        <v>0.1188</v>
      </c>
      <c r="BY51">
        <v>0.1191</v>
      </c>
    </row>
    <row r="52" spans="1:77" x14ac:dyDescent="0.25">
      <c r="A52">
        <v>3</v>
      </c>
      <c r="B52">
        <v>881</v>
      </c>
      <c r="C52">
        <v>460</v>
      </c>
      <c r="D52">
        <v>8480</v>
      </c>
      <c r="E52">
        <v>8940</v>
      </c>
      <c r="F52">
        <v>0.63600000000000001</v>
      </c>
      <c r="G52">
        <v>0.7228</v>
      </c>
      <c r="H52">
        <v>0.71840000000000004</v>
      </c>
      <c r="I52">
        <v>0.53069999999999995</v>
      </c>
      <c r="J52">
        <v>0.58320000000000005</v>
      </c>
      <c r="K52">
        <v>0.5806</v>
      </c>
      <c r="L52">
        <v>0.13159999999999999</v>
      </c>
      <c r="M52">
        <v>7.0699999999999999E-2</v>
      </c>
      <c r="N52">
        <v>7.3800000000000004E-2</v>
      </c>
      <c r="O52" t="s">
        <v>35</v>
      </c>
      <c r="P52" t="s">
        <v>36</v>
      </c>
      <c r="Q52" t="s">
        <v>36</v>
      </c>
      <c r="R52">
        <v>2.8500000000000001E-2</v>
      </c>
      <c r="S52">
        <v>2.3800000000000002E-2</v>
      </c>
      <c r="T52">
        <v>2.41E-2</v>
      </c>
      <c r="U52">
        <v>1.54E-2</v>
      </c>
      <c r="V52">
        <v>8.8000000000000005E-3</v>
      </c>
      <c r="W52">
        <v>9.1999999999999998E-3</v>
      </c>
      <c r="X52">
        <v>1.9699999999999999E-2</v>
      </c>
      <c r="Y52">
        <v>2.23E-2</v>
      </c>
      <c r="Z52">
        <v>2.2200000000000001E-2</v>
      </c>
      <c r="AA52">
        <v>0</v>
      </c>
      <c r="AB52">
        <v>0</v>
      </c>
      <c r="AC52">
        <v>0</v>
      </c>
      <c r="AD52">
        <v>4.3900000000000002E-2</v>
      </c>
      <c r="AE52">
        <v>4.19E-2</v>
      </c>
      <c r="AF52">
        <v>4.2000000000000003E-2</v>
      </c>
      <c r="AG52">
        <v>0.33329999999999999</v>
      </c>
      <c r="AH52">
        <v>0.45639999999999997</v>
      </c>
      <c r="AI52">
        <v>0.4501</v>
      </c>
      <c r="AJ52">
        <v>6.3600000000000004E-2</v>
      </c>
      <c r="AK52">
        <v>0.17480000000000001</v>
      </c>
      <c r="AL52">
        <v>0.16919999999999999</v>
      </c>
      <c r="AM52">
        <v>0</v>
      </c>
      <c r="AN52">
        <v>1.03E-2</v>
      </c>
      <c r="AO52">
        <v>9.7000000000000003E-3</v>
      </c>
      <c r="AP52">
        <v>3.73E-2</v>
      </c>
      <c r="AQ52">
        <v>9.7299999999999998E-2</v>
      </c>
      <c r="AR52">
        <v>9.4200000000000006E-2</v>
      </c>
      <c r="AS52">
        <v>0.25219999999999998</v>
      </c>
      <c r="AT52">
        <v>0.27279999999999999</v>
      </c>
      <c r="AU52">
        <v>0.27179999999999999</v>
      </c>
      <c r="AV52">
        <v>1.7500000000000002E-2</v>
      </c>
      <c r="AW52">
        <v>8.6999999999999994E-3</v>
      </c>
      <c r="AX52">
        <v>9.1999999999999998E-3</v>
      </c>
      <c r="AY52">
        <v>0</v>
      </c>
      <c r="AZ52" t="s">
        <v>35</v>
      </c>
      <c r="BA52" t="s">
        <v>35</v>
      </c>
      <c r="BB52">
        <v>9.8699999999999996E-2</v>
      </c>
      <c r="BC52">
        <v>0.1258</v>
      </c>
      <c r="BD52">
        <v>0.1244</v>
      </c>
      <c r="BE52">
        <v>6.3600000000000004E-2</v>
      </c>
      <c r="BF52">
        <v>9.5299999999999996E-2</v>
      </c>
      <c r="BG52">
        <v>9.3600000000000003E-2</v>
      </c>
      <c r="BH52">
        <v>3.5099999999999999E-2</v>
      </c>
      <c r="BI52">
        <v>3.0300000000000001E-2</v>
      </c>
      <c r="BJ52">
        <v>3.0499999999999999E-2</v>
      </c>
      <c r="BK52">
        <v>0</v>
      </c>
      <c r="BL52" t="s">
        <v>35</v>
      </c>
      <c r="BM52" t="s">
        <v>35</v>
      </c>
      <c r="BN52" t="s">
        <v>35</v>
      </c>
      <c r="BO52">
        <v>1.38E-2</v>
      </c>
      <c r="BP52">
        <v>1.34E-2</v>
      </c>
      <c r="BQ52">
        <v>0.1031</v>
      </c>
      <c r="BR52">
        <v>7.8200000000000006E-2</v>
      </c>
      <c r="BS52">
        <v>7.9399999999999998E-2</v>
      </c>
      <c r="BT52">
        <v>3.95E-2</v>
      </c>
      <c r="BU52">
        <v>3.0700000000000002E-2</v>
      </c>
      <c r="BV52">
        <v>3.1099999999999999E-2</v>
      </c>
      <c r="BW52">
        <v>0.2215</v>
      </c>
      <c r="BX52">
        <v>0.16839999999999999</v>
      </c>
      <c r="BY52">
        <v>0.1711</v>
      </c>
    </row>
    <row r="53" spans="1:77" x14ac:dyDescent="0.25">
      <c r="A53">
        <v>3</v>
      </c>
      <c r="B53">
        <v>882</v>
      </c>
      <c r="C53">
        <v>170</v>
      </c>
      <c r="D53">
        <v>2090</v>
      </c>
      <c r="E53">
        <v>2260</v>
      </c>
      <c r="F53">
        <v>0.61080000000000001</v>
      </c>
      <c r="G53">
        <v>0.61829999999999996</v>
      </c>
      <c r="H53">
        <v>0.61770000000000003</v>
      </c>
      <c r="I53">
        <v>0.55689999999999995</v>
      </c>
      <c r="J53">
        <v>0.51819999999999999</v>
      </c>
      <c r="K53">
        <v>0.52110000000000001</v>
      </c>
      <c r="L53">
        <v>0.14369999999999999</v>
      </c>
      <c r="M53">
        <v>4.7399999999999998E-2</v>
      </c>
      <c r="N53">
        <v>5.45E-2</v>
      </c>
      <c r="O53">
        <v>0</v>
      </c>
      <c r="P53" t="s">
        <v>35</v>
      </c>
      <c r="Q53" t="s">
        <v>35</v>
      </c>
      <c r="R53" t="s">
        <v>35</v>
      </c>
      <c r="S53">
        <v>2.01E-2</v>
      </c>
      <c r="T53">
        <v>0.02</v>
      </c>
      <c r="U53" t="s">
        <v>35</v>
      </c>
      <c r="V53">
        <v>1.8700000000000001E-2</v>
      </c>
      <c r="W53">
        <v>1.8599999999999998E-2</v>
      </c>
      <c r="X53" t="s">
        <v>35</v>
      </c>
      <c r="Y53" t="s">
        <v>36</v>
      </c>
      <c r="Z53" t="s">
        <v>36</v>
      </c>
      <c r="AA53">
        <v>0</v>
      </c>
      <c r="AB53">
        <v>0</v>
      </c>
      <c r="AC53">
        <v>0</v>
      </c>
      <c r="AD53" t="s">
        <v>35</v>
      </c>
      <c r="AE53">
        <v>2.5899999999999999E-2</v>
      </c>
      <c r="AF53">
        <v>2.6200000000000001E-2</v>
      </c>
      <c r="AG53">
        <v>0.36530000000000001</v>
      </c>
      <c r="AH53">
        <v>0.42670000000000002</v>
      </c>
      <c r="AI53">
        <v>0.42220000000000002</v>
      </c>
      <c r="AJ53">
        <v>5.3900000000000003E-2</v>
      </c>
      <c r="AK53">
        <v>0.18770000000000001</v>
      </c>
      <c r="AL53">
        <v>0.17780000000000001</v>
      </c>
      <c r="AM53" t="s">
        <v>35</v>
      </c>
      <c r="AN53">
        <v>7.7000000000000002E-3</v>
      </c>
      <c r="AO53">
        <v>7.4999999999999997E-3</v>
      </c>
      <c r="AP53" t="s">
        <v>35</v>
      </c>
      <c r="AQ53">
        <v>9.3399999999999997E-2</v>
      </c>
      <c r="AR53">
        <v>8.8200000000000001E-2</v>
      </c>
      <c r="AS53">
        <v>0.29339999999999999</v>
      </c>
      <c r="AT53">
        <v>0.21929999999999999</v>
      </c>
      <c r="AU53">
        <v>0.2248</v>
      </c>
      <c r="AV53" t="s">
        <v>35</v>
      </c>
      <c r="AW53">
        <v>1.9599999999999999E-2</v>
      </c>
      <c r="AX53">
        <v>1.95E-2</v>
      </c>
      <c r="AY53">
        <v>0</v>
      </c>
      <c r="AZ53">
        <v>0</v>
      </c>
      <c r="BA53">
        <v>0</v>
      </c>
      <c r="BB53">
        <v>4.7899999999999998E-2</v>
      </c>
      <c r="BC53">
        <v>9.0499999999999997E-2</v>
      </c>
      <c r="BD53">
        <v>8.7400000000000005E-2</v>
      </c>
      <c r="BE53" t="s">
        <v>35</v>
      </c>
      <c r="BF53">
        <v>5.8900000000000001E-2</v>
      </c>
      <c r="BG53">
        <v>5.6800000000000003E-2</v>
      </c>
      <c r="BH53" t="s">
        <v>35</v>
      </c>
      <c r="BI53">
        <v>3.0700000000000002E-2</v>
      </c>
      <c r="BJ53">
        <v>2.9700000000000001E-2</v>
      </c>
      <c r="BK53">
        <v>0</v>
      </c>
      <c r="BL53" t="s">
        <v>35</v>
      </c>
      <c r="BM53" t="s">
        <v>35</v>
      </c>
      <c r="BN53" t="s">
        <v>35</v>
      </c>
      <c r="BO53">
        <v>9.5999999999999992E-3</v>
      </c>
      <c r="BP53">
        <v>9.2999999999999992E-3</v>
      </c>
      <c r="BQ53">
        <v>0.13170000000000001</v>
      </c>
      <c r="BR53">
        <v>9.1999999999999998E-2</v>
      </c>
      <c r="BS53">
        <v>9.4899999999999998E-2</v>
      </c>
      <c r="BT53" t="s">
        <v>35</v>
      </c>
      <c r="BU53">
        <v>3.6400000000000002E-2</v>
      </c>
      <c r="BV53">
        <v>3.5900000000000001E-2</v>
      </c>
      <c r="BW53">
        <v>0.22750000000000001</v>
      </c>
      <c r="BX53">
        <v>0.25340000000000001</v>
      </c>
      <c r="BY53">
        <v>0.25140000000000001</v>
      </c>
    </row>
    <row r="54" spans="1:77" x14ac:dyDescent="0.25">
      <c r="A54">
        <v>3</v>
      </c>
      <c r="B54">
        <v>889</v>
      </c>
      <c r="C54">
        <v>180</v>
      </c>
      <c r="D54">
        <v>1200</v>
      </c>
      <c r="E54">
        <v>1380</v>
      </c>
      <c r="F54">
        <v>0.70169999999999999</v>
      </c>
      <c r="G54">
        <v>0.72519999999999996</v>
      </c>
      <c r="H54">
        <v>0.72209999999999996</v>
      </c>
      <c r="I54">
        <v>0.66300000000000003</v>
      </c>
      <c r="J54">
        <v>0.69279999999999997</v>
      </c>
      <c r="K54">
        <v>0.68889999999999996</v>
      </c>
      <c r="L54">
        <v>0.18779999999999999</v>
      </c>
      <c r="M54">
        <v>0.14899999999999999</v>
      </c>
      <c r="N54">
        <v>0.15409999999999999</v>
      </c>
      <c r="O54">
        <v>0</v>
      </c>
      <c r="P54">
        <v>0</v>
      </c>
      <c r="Q54">
        <v>0</v>
      </c>
      <c r="R54">
        <v>4.9700000000000001E-2</v>
      </c>
      <c r="S54">
        <v>2.58E-2</v>
      </c>
      <c r="T54">
        <v>2.8899999999999999E-2</v>
      </c>
      <c r="U54" t="s">
        <v>35</v>
      </c>
      <c r="V54" t="s">
        <v>35</v>
      </c>
      <c r="W54" t="s">
        <v>36</v>
      </c>
      <c r="X54">
        <v>0</v>
      </c>
      <c r="Y54">
        <v>0</v>
      </c>
      <c r="Z54">
        <v>0</v>
      </c>
      <c r="AA54">
        <v>0</v>
      </c>
      <c r="AB54">
        <v>0</v>
      </c>
      <c r="AC54">
        <v>0</v>
      </c>
      <c r="AD54">
        <v>3.3099999999999997E-2</v>
      </c>
      <c r="AE54">
        <v>4.4999999999999998E-2</v>
      </c>
      <c r="AF54">
        <v>4.3400000000000001E-2</v>
      </c>
      <c r="AG54">
        <v>0.4199</v>
      </c>
      <c r="AH54">
        <v>0.51370000000000005</v>
      </c>
      <c r="AI54">
        <v>0.50139999999999996</v>
      </c>
      <c r="AJ54">
        <v>3.8699999999999998E-2</v>
      </c>
      <c r="AK54">
        <v>8.0799999999999997E-2</v>
      </c>
      <c r="AL54">
        <v>7.5300000000000006E-2</v>
      </c>
      <c r="AM54">
        <v>0</v>
      </c>
      <c r="AN54" t="s">
        <v>35</v>
      </c>
      <c r="AO54" t="s">
        <v>35</v>
      </c>
      <c r="AP54">
        <v>3.8699999999999998E-2</v>
      </c>
      <c r="AQ54">
        <v>6.4100000000000004E-2</v>
      </c>
      <c r="AR54">
        <v>6.08E-2</v>
      </c>
      <c r="AS54">
        <v>0.2099</v>
      </c>
      <c r="AT54">
        <v>0.3322</v>
      </c>
      <c r="AU54">
        <v>0.31619999999999998</v>
      </c>
      <c r="AV54">
        <v>0.17130000000000001</v>
      </c>
      <c r="AW54">
        <v>0.1007</v>
      </c>
      <c r="AX54">
        <v>0.11</v>
      </c>
      <c r="AY54">
        <v>0</v>
      </c>
      <c r="AZ54">
        <v>0</v>
      </c>
      <c r="BA54">
        <v>0</v>
      </c>
      <c r="BB54">
        <v>3.3099999999999997E-2</v>
      </c>
      <c r="BC54">
        <v>2.9100000000000001E-2</v>
      </c>
      <c r="BD54">
        <v>2.9700000000000001E-2</v>
      </c>
      <c r="BE54" t="s">
        <v>35</v>
      </c>
      <c r="BF54">
        <v>0.02</v>
      </c>
      <c r="BG54">
        <v>1.8800000000000001E-2</v>
      </c>
      <c r="BH54" t="s">
        <v>35</v>
      </c>
      <c r="BI54">
        <v>9.1999999999999998E-3</v>
      </c>
      <c r="BJ54">
        <v>1.09E-2</v>
      </c>
      <c r="BK54">
        <v>0</v>
      </c>
      <c r="BL54">
        <v>0</v>
      </c>
      <c r="BM54">
        <v>0</v>
      </c>
      <c r="BN54" t="s">
        <v>35</v>
      </c>
      <c r="BO54" t="s">
        <v>35</v>
      </c>
      <c r="BP54" t="s">
        <v>35</v>
      </c>
      <c r="BQ54">
        <v>0.14360000000000001</v>
      </c>
      <c r="BR54">
        <v>0.13239999999999999</v>
      </c>
      <c r="BS54">
        <v>0.13389999999999999</v>
      </c>
      <c r="BT54">
        <v>5.5199999999999999E-2</v>
      </c>
      <c r="BU54">
        <v>2.41E-2</v>
      </c>
      <c r="BV54">
        <v>2.8199999999999999E-2</v>
      </c>
      <c r="BW54">
        <v>9.9400000000000002E-2</v>
      </c>
      <c r="BX54">
        <v>0.1182</v>
      </c>
      <c r="BY54">
        <v>0.1158</v>
      </c>
    </row>
    <row r="55" spans="1:77" x14ac:dyDescent="0.25">
      <c r="A55">
        <v>3</v>
      </c>
      <c r="B55">
        <v>896</v>
      </c>
      <c r="C55">
        <v>160</v>
      </c>
      <c r="D55">
        <v>2500</v>
      </c>
      <c r="E55">
        <v>2660</v>
      </c>
      <c r="F55">
        <v>0.64780000000000004</v>
      </c>
      <c r="G55">
        <v>0.70299999999999996</v>
      </c>
      <c r="H55">
        <v>0.69969999999999999</v>
      </c>
      <c r="I55">
        <v>0.57230000000000003</v>
      </c>
      <c r="J55">
        <v>0.66469999999999996</v>
      </c>
      <c r="K55">
        <v>0.65920000000000001</v>
      </c>
      <c r="L55">
        <v>0.18240000000000001</v>
      </c>
      <c r="M55">
        <v>0.1007</v>
      </c>
      <c r="N55">
        <v>0.1056</v>
      </c>
      <c r="O55">
        <v>0</v>
      </c>
      <c r="P55" t="s">
        <v>35</v>
      </c>
      <c r="Q55" t="s">
        <v>35</v>
      </c>
      <c r="R55" t="s">
        <v>35</v>
      </c>
      <c r="S55">
        <v>3.7199999999999997E-2</v>
      </c>
      <c r="T55">
        <v>3.6499999999999998E-2</v>
      </c>
      <c r="U55" t="s">
        <v>35</v>
      </c>
      <c r="V55">
        <v>1.2800000000000001E-2</v>
      </c>
      <c r="W55">
        <v>1.24E-2</v>
      </c>
      <c r="X55" t="s">
        <v>35</v>
      </c>
      <c r="Y55" t="s">
        <v>35</v>
      </c>
      <c r="Z55" t="s">
        <v>35</v>
      </c>
      <c r="AA55">
        <v>0</v>
      </c>
      <c r="AB55">
        <v>0</v>
      </c>
      <c r="AC55">
        <v>0</v>
      </c>
      <c r="AD55">
        <v>3.7699999999999997E-2</v>
      </c>
      <c r="AE55">
        <v>5.2400000000000002E-2</v>
      </c>
      <c r="AF55">
        <v>5.1499999999999997E-2</v>
      </c>
      <c r="AG55">
        <v>0.35220000000000001</v>
      </c>
      <c r="AH55">
        <v>0.51200000000000001</v>
      </c>
      <c r="AI55">
        <v>0.50239999999999996</v>
      </c>
      <c r="AJ55">
        <v>8.1799999999999998E-2</v>
      </c>
      <c r="AK55">
        <v>0.18390000000000001</v>
      </c>
      <c r="AL55">
        <v>0.17780000000000001</v>
      </c>
      <c r="AM55">
        <v>0</v>
      </c>
      <c r="AN55">
        <v>8.3999999999999995E-3</v>
      </c>
      <c r="AO55">
        <v>7.9000000000000008E-3</v>
      </c>
      <c r="AP55">
        <v>6.9199999999999998E-2</v>
      </c>
      <c r="AQ55">
        <v>0.1363</v>
      </c>
      <c r="AR55">
        <v>0.1323</v>
      </c>
      <c r="AS55">
        <v>0.27039999999999997</v>
      </c>
      <c r="AT55">
        <v>0.31609999999999999</v>
      </c>
      <c r="AU55">
        <v>0.31340000000000001</v>
      </c>
      <c r="AV55">
        <v>0</v>
      </c>
      <c r="AW55">
        <v>1.2E-2</v>
      </c>
      <c r="AX55">
        <v>1.1299999999999999E-2</v>
      </c>
      <c r="AY55">
        <v>0</v>
      </c>
      <c r="AZ55">
        <v>0</v>
      </c>
      <c r="BA55">
        <v>0</v>
      </c>
      <c r="BB55">
        <v>6.2899999999999998E-2</v>
      </c>
      <c r="BC55">
        <v>0.03</v>
      </c>
      <c r="BD55">
        <v>3.1899999999999998E-2</v>
      </c>
      <c r="BE55">
        <v>3.7699999999999997E-2</v>
      </c>
      <c r="BF55">
        <v>2.3599999999999999E-2</v>
      </c>
      <c r="BG55">
        <v>2.4400000000000002E-2</v>
      </c>
      <c r="BH55" t="s">
        <v>35</v>
      </c>
      <c r="BI55">
        <v>6.4000000000000003E-3</v>
      </c>
      <c r="BJ55">
        <v>7.1000000000000004E-3</v>
      </c>
      <c r="BK55" t="s">
        <v>35</v>
      </c>
      <c r="BL55">
        <v>0</v>
      </c>
      <c r="BM55" t="s">
        <v>35</v>
      </c>
      <c r="BN55" t="s">
        <v>35</v>
      </c>
      <c r="BO55">
        <v>8.3999999999999995E-3</v>
      </c>
      <c r="BP55">
        <v>8.6E-3</v>
      </c>
      <c r="BQ55">
        <v>0.18240000000000001</v>
      </c>
      <c r="BR55">
        <v>0.14349999999999999</v>
      </c>
      <c r="BS55">
        <v>0.14580000000000001</v>
      </c>
      <c r="BT55" t="s">
        <v>35</v>
      </c>
      <c r="BU55">
        <v>1.04E-2</v>
      </c>
      <c r="BV55">
        <v>1.1599999999999999E-2</v>
      </c>
      <c r="BW55">
        <v>0.1384</v>
      </c>
      <c r="BX55">
        <v>0.1431</v>
      </c>
      <c r="BY55">
        <v>0.14280000000000001</v>
      </c>
    </row>
    <row r="56" spans="1:77" x14ac:dyDescent="0.25">
      <c r="A56">
        <v>3</v>
      </c>
      <c r="B56">
        <v>333</v>
      </c>
      <c r="C56">
        <v>190</v>
      </c>
      <c r="D56">
        <v>910</v>
      </c>
      <c r="E56">
        <v>1100</v>
      </c>
      <c r="F56">
        <v>0.73399999999999999</v>
      </c>
      <c r="G56">
        <v>0.75329999999999997</v>
      </c>
      <c r="H56">
        <v>0.75</v>
      </c>
      <c r="I56">
        <v>0.68620000000000003</v>
      </c>
      <c r="J56">
        <v>0.68389999999999995</v>
      </c>
      <c r="K56">
        <v>0.68430000000000002</v>
      </c>
      <c r="L56">
        <v>0.1489</v>
      </c>
      <c r="M56">
        <v>0.12670000000000001</v>
      </c>
      <c r="N56">
        <v>0.1305</v>
      </c>
      <c r="O56">
        <v>0</v>
      </c>
      <c r="P56">
        <v>0</v>
      </c>
      <c r="Q56">
        <v>0</v>
      </c>
      <c r="R56">
        <v>3.7199999999999997E-2</v>
      </c>
      <c r="S56">
        <v>3.85E-2</v>
      </c>
      <c r="T56">
        <v>3.8300000000000001E-2</v>
      </c>
      <c r="U56">
        <v>9.5699999999999993E-2</v>
      </c>
      <c r="V56">
        <v>7.7100000000000002E-2</v>
      </c>
      <c r="W56">
        <v>8.0299999999999996E-2</v>
      </c>
      <c r="X56">
        <v>0</v>
      </c>
      <c r="Y56">
        <v>0</v>
      </c>
      <c r="Z56">
        <v>0</v>
      </c>
      <c r="AA56">
        <v>0</v>
      </c>
      <c r="AB56">
        <v>0</v>
      </c>
      <c r="AC56">
        <v>0</v>
      </c>
      <c r="AD56">
        <v>3.7199999999999997E-2</v>
      </c>
      <c r="AE56">
        <v>6.2799999999999995E-2</v>
      </c>
      <c r="AF56">
        <v>5.8400000000000001E-2</v>
      </c>
      <c r="AG56">
        <v>0.40429999999999999</v>
      </c>
      <c r="AH56">
        <v>0.43940000000000001</v>
      </c>
      <c r="AI56">
        <v>0.43340000000000001</v>
      </c>
      <c r="AJ56">
        <v>7.9799999999999996E-2</v>
      </c>
      <c r="AK56">
        <v>8.6999999999999994E-2</v>
      </c>
      <c r="AL56">
        <v>8.5800000000000001E-2</v>
      </c>
      <c r="AM56">
        <v>0</v>
      </c>
      <c r="AN56">
        <v>0</v>
      </c>
      <c r="AO56">
        <v>0</v>
      </c>
      <c r="AP56">
        <v>3.7199999999999997E-2</v>
      </c>
      <c r="AQ56">
        <v>4.5199999999999997E-2</v>
      </c>
      <c r="AR56">
        <v>4.3799999999999999E-2</v>
      </c>
      <c r="AS56">
        <v>0.31909999999999999</v>
      </c>
      <c r="AT56">
        <v>0.33700000000000002</v>
      </c>
      <c r="AU56">
        <v>0.33389999999999997</v>
      </c>
      <c r="AV56" t="s">
        <v>35</v>
      </c>
      <c r="AW56">
        <v>1.54E-2</v>
      </c>
      <c r="AX56">
        <v>1.37E-2</v>
      </c>
      <c r="AY56">
        <v>0</v>
      </c>
      <c r="AZ56" t="s">
        <v>35</v>
      </c>
      <c r="BA56" t="s">
        <v>35</v>
      </c>
      <c r="BB56">
        <v>3.7199999999999997E-2</v>
      </c>
      <c r="BC56">
        <v>5.3999999999999999E-2</v>
      </c>
      <c r="BD56">
        <v>5.11E-2</v>
      </c>
      <c r="BE56" t="s">
        <v>35</v>
      </c>
      <c r="BF56">
        <v>2.75E-2</v>
      </c>
      <c r="BG56">
        <v>2.46E-2</v>
      </c>
      <c r="BH56" t="s">
        <v>35</v>
      </c>
      <c r="BI56">
        <v>2.1999999999999999E-2</v>
      </c>
      <c r="BJ56">
        <v>2.1899999999999999E-2</v>
      </c>
      <c r="BK56" t="s">
        <v>35</v>
      </c>
      <c r="BL56" t="s">
        <v>35</v>
      </c>
      <c r="BM56" t="s">
        <v>35</v>
      </c>
      <c r="BN56" t="s">
        <v>35</v>
      </c>
      <c r="BO56">
        <v>1.54E-2</v>
      </c>
      <c r="BP56">
        <v>1.46E-2</v>
      </c>
      <c r="BQ56">
        <v>6.3799999999999996E-2</v>
      </c>
      <c r="BR56">
        <v>8.2600000000000007E-2</v>
      </c>
      <c r="BS56">
        <v>7.9399999999999998E-2</v>
      </c>
      <c r="BT56">
        <v>5.3199999999999997E-2</v>
      </c>
      <c r="BU56">
        <v>3.4099999999999998E-2</v>
      </c>
      <c r="BV56">
        <v>3.7400000000000003E-2</v>
      </c>
      <c r="BW56">
        <v>0.1489</v>
      </c>
      <c r="BX56">
        <v>0.13</v>
      </c>
      <c r="BY56">
        <v>0.13320000000000001</v>
      </c>
    </row>
    <row r="57" spans="1:77" x14ac:dyDescent="0.25">
      <c r="A57">
        <v>3</v>
      </c>
      <c r="B57">
        <v>353</v>
      </c>
      <c r="C57">
        <v>280</v>
      </c>
      <c r="D57">
        <v>1620</v>
      </c>
      <c r="E57">
        <v>1910</v>
      </c>
      <c r="F57">
        <v>0.73939999999999995</v>
      </c>
      <c r="G57">
        <v>0.76790000000000003</v>
      </c>
      <c r="H57">
        <v>0.76359999999999995</v>
      </c>
      <c r="I57">
        <v>0.71130000000000004</v>
      </c>
      <c r="J57">
        <v>0.73770000000000002</v>
      </c>
      <c r="K57">
        <v>0.73380000000000001</v>
      </c>
      <c r="L57">
        <v>0.20419999999999999</v>
      </c>
      <c r="M57">
        <v>0.17</v>
      </c>
      <c r="N57">
        <v>0.17510000000000001</v>
      </c>
      <c r="O57">
        <v>0</v>
      </c>
      <c r="P57">
        <v>0</v>
      </c>
      <c r="Q57">
        <v>0</v>
      </c>
      <c r="R57">
        <v>2.1100000000000001E-2</v>
      </c>
      <c r="S57">
        <v>2.5899999999999999E-2</v>
      </c>
      <c r="T57">
        <v>2.52E-2</v>
      </c>
      <c r="U57" t="s">
        <v>35</v>
      </c>
      <c r="V57">
        <v>9.1999999999999998E-3</v>
      </c>
      <c r="W57">
        <v>8.8999999999999999E-3</v>
      </c>
      <c r="X57">
        <v>2.1100000000000001E-2</v>
      </c>
      <c r="Y57">
        <v>5.4999999999999997E-3</v>
      </c>
      <c r="Z57">
        <v>7.9000000000000008E-3</v>
      </c>
      <c r="AA57">
        <v>0</v>
      </c>
      <c r="AB57" t="s">
        <v>35</v>
      </c>
      <c r="AC57" t="s">
        <v>35</v>
      </c>
      <c r="AD57">
        <v>3.5200000000000002E-2</v>
      </c>
      <c r="AE57">
        <v>4.6199999999999998E-2</v>
      </c>
      <c r="AF57">
        <v>4.4499999999999998E-2</v>
      </c>
      <c r="AG57">
        <v>0.4577</v>
      </c>
      <c r="AH57">
        <v>0.52649999999999997</v>
      </c>
      <c r="AI57">
        <v>0.51619999999999999</v>
      </c>
      <c r="AJ57">
        <v>0.1056</v>
      </c>
      <c r="AK57">
        <v>0.1361</v>
      </c>
      <c r="AL57">
        <v>0.13159999999999999</v>
      </c>
      <c r="AM57">
        <v>0</v>
      </c>
      <c r="AN57" t="s">
        <v>35</v>
      </c>
      <c r="AO57" t="s">
        <v>35</v>
      </c>
      <c r="AP57">
        <v>0.1021</v>
      </c>
      <c r="AQ57">
        <v>0.1158</v>
      </c>
      <c r="AR57">
        <v>0.1137</v>
      </c>
      <c r="AS57">
        <v>0.31340000000000001</v>
      </c>
      <c r="AT57">
        <v>0.36509999999999998</v>
      </c>
      <c r="AU57">
        <v>0.3574</v>
      </c>
      <c r="AV57">
        <v>3.8699999999999998E-2</v>
      </c>
      <c r="AW57">
        <v>2.52E-2</v>
      </c>
      <c r="AX57">
        <v>2.7300000000000001E-2</v>
      </c>
      <c r="AY57">
        <v>0</v>
      </c>
      <c r="AZ57">
        <v>0</v>
      </c>
      <c r="BA57">
        <v>0</v>
      </c>
      <c r="BB57">
        <v>2.1100000000000001E-2</v>
      </c>
      <c r="BC57">
        <v>2.2800000000000001E-2</v>
      </c>
      <c r="BD57">
        <v>2.2499999999999999E-2</v>
      </c>
      <c r="BE57" t="s">
        <v>35</v>
      </c>
      <c r="BF57" t="s">
        <v>36</v>
      </c>
      <c r="BG57" t="s">
        <v>36</v>
      </c>
      <c r="BH57" t="s">
        <v>35</v>
      </c>
      <c r="BI57">
        <v>1.7899999999999999E-2</v>
      </c>
      <c r="BJ57">
        <v>1.78E-2</v>
      </c>
      <c r="BK57">
        <v>0</v>
      </c>
      <c r="BL57">
        <v>0</v>
      </c>
      <c r="BM57">
        <v>0</v>
      </c>
      <c r="BN57" t="s">
        <v>35</v>
      </c>
      <c r="BO57">
        <v>7.4000000000000003E-3</v>
      </c>
      <c r="BP57">
        <v>7.3000000000000001E-3</v>
      </c>
      <c r="BQ57">
        <v>9.5100000000000004E-2</v>
      </c>
      <c r="BR57">
        <v>9.11E-2</v>
      </c>
      <c r="BS57">
        <v>9.1700000000000004E-2</v>
      </c>
      <c r="BT57">
        <v>3.5200000000000002E-2</v>
      </c>
      <c r="BU57">
        <v>1.66E-2</v>
      </c>
      <c r="BV57">
        <v>1.9400000000000001E-2</v>
      </c>
      <c r="BW57">
        <v>0.1303</v>
      </c>
      <c r="BX57">
        <v>0.1244</v>
      </c>
      <c r="BY57">
        <v>0.12529999999999999</v>
      </c>
    </row>
    <row r="58" spans="1:77" x14ac:dyDescent="0.25">
      <c r="A58">
        <v>3</v>
      </c>
      <c r="B58">
        <v>357</v>
      </c>
      <c r="C58">
        <v>170</v>
      </c>
      <c r="D58">
        <v>1230</v>
      </c>
      <c r="E58">
        <v>1400</v>
      </c>
      <c r="F58">
        <v>0.54220000000000002</v>
      </c>
      <c r="G58">
        <v>0.65149999999999997</v>
      </c>
      <c r="H58">
        <v>0.63849999999999996</v>
      </c>
      <c r="I58">
        <v>0.52410000000000001</v>
      </c>
      <c r="J58">
        <v>0.63770000000000004</v>
      </c>
      <c r="K58">
        <v>0.62419999999999998</v>
      </c>
      <c r="L58">
        <v>0.1145</v>
      </c>
      <c r="M58">
        <v>6.9900000000000004E-2</v>
      </c>
      <c r="N58">
        <v>7.5200000000000003E-2</v>
      </c>
      <c r="O58">
        <v>0</v>
      </c>
      <c r="P58" t="s">
        <v>35</v>
      </c>
      <c r="Q58" t="s">
        <v>35</v>
      </c>
      <c r="R58" t="s">
        <v>35</v>
      </c>
      <c r="S58">
        <v>3.4099999999999998E-2</v>
      </c>
      <c r="T58">
        <v>3.2899999999999999E-2</v>
      </c>
      <c r="U58">
        <v>0</v>
      </c>
      <c r="V58" t="s">
        <v>35</v>
      </c>
      <c r="W58" t="s">
        <v>35</v>
      </c>
      <c r="X58">
        <v>0</v>
      </c>
      <c r="Y58">
        <v>5.7000000000000002E-3</v>
      </c>
      <c r="Z58">
        <v>5.0000000000000001E-3</v>
      </c>
      <c r="AA58">
        <v>0</v>
      </c>
      <c r="AB58">
        <v>0</v>
      </c>
      <c r="AC58">
        <v>0</v>
      </c>
      <c r="AD58">
        <v>4.82E-2</v>
      </c>
      <c r="AE58">
        <v>5.1999999999999998E-2</v>
      </c>
      <c r="AF58">
        <v>5.1499999999999997E-2</v>
      </c>
      <c r="AG58">
        <v>0.38550000000000001</v>
      </c>
      <c r="AH58">
        <v>0.52480000000000004</v>
      </c>
      <c r="AI58">
        <v>0.50819999999999999</v>
      </c>
      <c r="AJ58">
        <v>4.2200000000000001E-2</v>
      </c>
      <c r="AK58">
        <v>0.1032</v>
      </c>
      <c r="AL58">
        <v>9.5899999999999999E-2</v>
      </c>
      <c r="AM58">
        <v>0</v>
      </c>
      <c r="AN58" t="s">
        <v>35</v>
      </c>
      <c r="AO58" t="s">
        <v>35</v>
      </c>
      <c r="AP58">
        <v>4.2200000000000001E-2</v>
      </c>
      <c r="AQ58">
        <v>9.4200000000000006E-2</v>
      </c>
      <c r="AR58">
        <v>8.7999999999999995E-2</v>
      </c>
      <c r="AS58">
        <v>0.29520000000000002</v>
      </c>
      <c r="AT58">
        <v>0.39400000000000002</v>
      </c>
      <c r="AU58">
        <v>0.38219999999999998</v>
      </c>
      <c r="AV58">
        <v>4.82E-2</v>
      </c>
      <c r="AW58">
        <v>2.76E-2</v>
      </c>
      <c r="AX58">
        <v>3.0099999999999998E-2</v>
      </c>
      <c r="AY58">
        <v>0</v>
      </c>
      <c r="AZ58" t="s">
        <v>35</v>
      </c>
      <c r="BA58" t="s">
        <v>35</v>
      </c>
      <c r="BB58" t="s">
        <v>35</v>
      </c>
      <c r="BC58">
        <v>9.7000000000000003E-3</v>
      </c>
      <c r="BD58">
        <v>1.0699999999999999E-2</v>
      </c>
      <c r="BE58" t="s">
        <v>35</v>
      </c>
      <c r="BF58">
        <v>5.7000000000000002E-3</v>
      </c>
      <c r="BG58">
        <v>5.7000000000000002E-3</v>
      </c>
      <c r="BH58" t="s">
        <v>35</v>
      </c>
      <c r="BI58" t="s">
        <v>35</v>
      </c>
      <c r="BJ58" t="s">
        <v>36</v>
      </c>
      <c r="BK58">
        <v>0</v>
      </c>
      <c r="BL58" t="s">
        <v>35</v>
      </c>
      <c r="BM58" t="s">
        <v>35</v>
      </c>
      <c r="BN58">
        <v>0</v>
      </c>
      <c r="BO58" t="s">
        <v>35</v>
      </c>
      <c r="BP58" t="s">
        <v>35</v>
      </c>
      <c r="BQ58">
        <v>0.17469999999999999</v>
      </c>
      <c r="BR58">
        <v>0.1105</v>
      </c>
      <c r="BS58">
        <v>0.1181</v>
      </c>
      <c r="BT58">
        <v>3.61E-2</v>
      </c>
      <c r="BU58">
        <v>8.8999999999999999E-3</v>
      </c>
      <c r="BV58">
        <v>1.2200000000000001E-2</v>
      </c>
      <c r="BW58">
        <v>0.247</v>
      </c>
      <c r="BX58">
        <v>0.2291</v>
      </c>
      <c r="BY58">
        <v>0.23119999999999999</v>
      </c>
    </row>
    <row r="59" spans="1:77" x14ac:dyDescent="0.25">
      <c r="A59">
        <v>3</v>
      </c>
      <c r="B59">
        <v>381</v>
      </c>
      <c r="C59">
        <v>120</v>
      </c>
      <c r="D59">
        <v>1120</v>
      </c>
      <c r="E59">
        <v>1240</v>
      </c>
      <c r="F59">
        <v>0.75829999999999997</v>
      </c>
      <c r="G59">
        <v>0.75939999999999996</v>
      </c>
      <c r="H59">
        <v>0.75929999999999997</v>
      </c>
      <c r="I59">
        <v>0.69169999999999998</v>
      </c>
      <c r="J59">
        <v>0.66100000000000003</v>
      </c>
      <c r="K59">
        <v>0.66400000000000003</v>
      </c>
      <c r="L59">
        <v>0.1</v>
      </c>
      <c r="M59">
        <v>7.7799999999999994E-2</v>
      </c>
      <c r="N59">
        <v>0.08</v>
      </c>
      <c r="O59">
        <v>0</v>
      </c>
      <c r="P59">
        <v>0</v>
      </c>
      <c r="Q59">
        <v>0</v>
      </c>
      <c r="R59" t="s">
        <v>35</v>
      </c>
      <c r="S59">
        <v>2.06E-2</v>
      </c>
      <c r="T59">
        <v>2.2599999999999999E-2</v>
      </c>
      <c r="U59" t="s">
        <v>35</v>
      </c>
      <c r="V59">
        <v>2.24E-2</v>
      </c>
      <c r="W59">
        <v>2.1000000000000001E-2</v>
      </c>
      <c r="X59">
        <v>0</v>
      </c>
      <c r="Y59">
        <v>0</v>
      </c>
      <c r="Z59">
        <v>0</v>
      </c>
      <c r="AA59">
        <v>0</v>
      </c>
      <c r="AB59">
        <v>0</v>
      </c>
      <c r="AC59">
        <v>0</v>
      </c>
      <c r="AD59">
        <v>5.8299999999999998E-2</v>
      </c>
      <c r="AE59">
        <v>4.9200000000000001E-2</v>
      </c>
      <c r="AF59">
        <v>5.0099999999999999E-2</v>
      </c>
      <c r="AG59">
        <v>0.54169999999999996</v>
      </c>
      <c r="AH59">
        <v>0.5403</v>
      </c>
      <c r="AI59">
        <v>0.54039999999999999</v>
      </c>
      <c r="AJ59" t="s">
        <v>35</v>
      </c>
      <c r="AK59">
        <v>0.1288</v>
      </c>
      <c r="AL59">
        <v>0.1195</v>
      </c>
      <c r="AM59">
        <v>0</v>
      </c>
      <c r="AN59">
        <v>7.1999999999999998E-3</v>
      </c>
      <c r="AO59">
        <v>6.4999999999999997E-3</v>
      </c>
      <c r="AP59" t="s">
        <v>35</v>
      </c>
      <c r="AQ59">
        <v>9.9299999999999999E-2</v>
      </c>
      <c r="AR59">
        <v>9.2899999999999996E-2</v>
      </c>
      <c r="AS59">
        <v>0.41670000000000001</v>
      </c>
      <c r="AT59">
        <v>0.38550000000000001</v>
      </c>
      <c r="AU59">
        <v>0.38850000000000001</v>
      </c>
      <c r="AV59">
        <v>9.1700000000000004E-2</v>
      </c>
      <c r="AW59">
        <v>2.5899999999999999E-2</v>
      </c>
      <c r="AX59">
        <v>3.2300000000000002E-2</v>
      </c>
      <c r="AY59">
        <v>0</v>
      </c>
      <c r="AZ59">
        <v>0</v>
      </c>
      <c r="BA59">
        <v>0</v>
      </c>
      <c r="BB59">
        <v>5.8299999999999998E-2</v>
      </c>
      <c r="BC59">
        <v>8.0500000000000002E-2</v>
      </c>
      <c r="BD59">
        <v>7.8399999999999997E-2</v>
      </c>
      <c r="BE59" t="s">
        <v>35</v>
      </c>
      <c r="BF59">
        <v>5.28E-2</v>
      </c>
      <c r="BG59">
        <v>5.1700000000000003E-2</v>
      </c>
      <c r="BH59" t="s">
        <v>35</v>
      </c>
      <c r="BI59">
        <v>2.7699999999999999E-2</v>
      </c>
      <c r="BJ59">
        <v>2.6700000000000002E-2</v>
      </c>
      <c r="BK59">
        <v>0</v>
      </c>
      <c r="BL59">
        <v>0</v>
      </c>
      <c r="BM59">
        <v>0</v>
      </c>
      <c r="BN59" t="s">
        <v>35</v>
      </c>
      <c r="BO59">
        <v>1.7899999999999999E-2</v>
      </c>
      <c r="BP59">
        <v>1.7000000000000001E-2</v>
      </c>
      <c r="BQ59">
        <v>0.10829999999999999</v>
      </c>
      <c r="BR59">
        <v>7.1599999999999997E-2</v>
      </c>
      <c r="BS59">
        <v>7.51E-2</v>
      </c>
      <c r="BT59" t="s">
        <v>35</v>
      </c>
      <c r="BU59">
        <v>3.04E-2</v>
      </c>
      <c r="BV59">
        <v>2.9899999999999999E-2</v>
      </c>
      <c r="BW59">
        <v>0.10829999999999999</v>
      </c>
      <c r="BX59">
        <v>0.1386</v>
      </c>
      <c r="BY59">
        <v>0.13569999999999999</v>
      </c>
    </row>
    <row r="60" spans="1:77" x14ac:dyDescent="0.25">
      <c r="A60">
        <v>3</v>
      </c>
      <c r="B60">
        <v>382</v>
      </c>
      <c r="C60">
        <v>300</v>
      </c>
      <c r="D60">
        <v>2890</v>
      </c>
      <c r="E60">
        <v>3190</v>
      </c>
      <c r="F60">
        <v>0.67769999999999997</v>
      </c>
      <c r="G60">
        <v>0.76270000000000004</v>
      </c>
      <c r="H60">
        <v>0.75470000000000004</v>
      </c>
      <c r="I60">
        <v>0.62460000000000004</v>
      </c>
      <c r="J60">
        <v>0.69040000000000001</v>
      </c>
      <c r="K60">
        <v>0.68420000000000003</v>
      </c>
      <c r="L60">
        <v>8.6400000000000005E-2</v>
      </c>
      <c r="M60">
        <v>5.2200000000000003E-2</v>
      </c>
      <c r="N60">
        <v>5.5500000000000001E-2</v>
      </c>
      <c r="O60">
        <v>0</v>
      </c>
      <c r="P60" t="s">
        <v>36</v>
      </c>
      <c r="Q60" t="s">
        <v>36</v>
      </c>
      <c r="R60">
        <v>2.6599999999999999E-2</v>
      </c>
      <c r="S60">
        <v>3.1099999999999999E-2</v>
      </c>
      <c r="T60">
        <v>3.0700000000000002E-2</v>
      </c>
      <c r="U60" t="s">
        <v>35</v>
      </c>
      <c r="V60" t="s">
        <v>36</v>
      </c>
      <c r="W60" t="s">
        <v>36</v>
      </c>
      <c r="X60" t="s">
        <v>35</v>
      </c>
      <c r="Y60">
        <v>9.2999999999999992E-3</v>
      </c>
      <c r="Z60">
        <v>8.8000000000000005E-3</v>
      </c>
      <c r="AA60">
        <v>0</v>
      </c>
      <c r="AB60">
        <v>0</v>
      </c>
      <c r="AC60">
        <v>0</v>
      </c>
      <c r="AD60">
        <v>3.9899999999999998E-2</v>
      </c>
      <c r="AE60">
        <v>5.1499999999999997E-2</v>
      </c>
      <c r="AF60">
        <v>5.04E-2</v>
      </c>
      <c r="AG60">
        <v>0.50170000000000003</v>
      </c>
      <c r="AH60">
        <v>0.58979999999999999</v>
      </c>
      <c r="AI60">
        <v>0.58150000000000002</v>
      </c>
      <c r="AJ60">
        <v>5.3199999999999997E-2</v>
      </c>
      <c r="AK60">
        <v>0.17810000000000001</v>
      </c>
      <c r="AL60">
        <v>0.16639999999999999</v>
      </c>
      <c r="AM60">
        <v>0</v>
      </c>
      <c r="AN60">
        <v>1.2800000000000001E-2</v>
      </c>
      <c r="AO60">
        <v>1.1599999999999999E-2</v>
      </c>
      <c r="AP60">
        <v>4.3200000000000002E-2</v>
      </c>
      <c r="AQ60">
        <v>0.15190000000000001</v>
      </c>
      <c r="AR60">
        <v>0.1416</v>
      </c>
      <c r="AS60">
        <v>0.42520000000000002</v>
      </c>
      <c r="AT60">
        <v>0.38979999999999998</v>
      </c>
      <c r="AU60">
        <v>0.39319999999999999</v>
      </c>
      <c r="AV60">
        <v>2.3300000000000001E-2</v>
      </c>
      <c r="AW60">
        <v>2.18E-2</v>
      </c>
      <c r="AX60">
        <v>2.1899999999999999E-2</v>
      </c>
      <c r="AY60">
        <v>0</v>
      </c>
      <c r="AZ60" t="s">
        <v>35</v>
      </c>
      <c r="BA60" t="s">
        <v>35</v>
      </c>
      <c r="BB60">
        <v>4.65E-2</v>
      </c>
      <c r="BC60">
        <v>6.2600000000000003E-2</v>
      </c>
      <c r="BD60">
        <v>6.1100000000000002E-2</v>
      </c>
      <c r="BE60">
        <v>2.6599999999999999E-2</v>
      </c>
      <c r="BF60">
        <v>2.87E-2</v>
      </c>
      <c r="BG60">
        <v>2.8500000000000001E-2</v>
      </c>
      <c r="BH60" t="s">
        <v>35</v>
      </c>
      <c r="BI60">
        <v>3.32E-2</v>
      </c>
      <c r="BJ60">
        <v>3.1600000000000003E-2</v>
      </c>
      <c r="BK60" t="s">
        <v>35</v>
      </c>
      <c r="BL60" t="s">
        <v>35</v>
      </c>
      <c r="BM60" t="s">
        <v>35</v>
      </c>
      <c r="BN60" t="s">
        <v>35</v>
      </c>
      <c r="BO60">
        <v>9.7000000000000003E-3</v>
      </c>
      <c r="BP60">
        <v>9.4000000000000004E-3</v>
      </c>
      <c r="BQ60">
        <v>8.9700000000000002E-2</v>
      </c>
      <c r="BR60">
        <v>7.6100000000000001E-2</v>
      </c>
      <c r="BS60">
        <v>7.7399999999999997E-2</v>
      </c>
      <c r="BT60">
        <v>3.6499999999999998E-2</v>
      </c>
      <c r="BU60">
        <v>2.46E-2</v>
      </c>
      <c r="BV60">
        <v>2.5700000000000001E-2</v>
      </c>
      <c r="BW60">
        <v>0.19600000000000001</v>
      </c>
      <c r="BX60">
        <v>0.1366</v>
      </c>
      <c r="BY60">
        <v>0.14219999999999999</v>
      </c>
    </row>
    <row r="61" spans="1:77" x14ac:dyDescent="0.25">
      <c r="A61">
        <v>3</v>
      </c>
      <c r="B61">
        <v>393</v>
      </c>
      <c r="C61">
        <v>70</v>
      </c>
      <c r="D61">
        <v>500</v>
      </c>
      <c r="E61">
        <v>570</v>
      </c>
      <c r="F61">
        <v>0.65749999999999997</v>
      </c>
      <c r="G61">
        <v>0.76970000000000005</v>
      </c>
      <c r="H61">
        <v>0.75529999999999997</v>
      </c>
      <c r="I61">
        <v>0.53420000000000001</v>
      </c>
      <c r="J61">
        <v>0.69489999999999996</v>
      </c>
      <c r="K61">
        <v>0.67430000000000001</v>
      </c>
      <c r="L61">
        <v>9.5899999999999999E-2</v>
      </c>
      <c r="M61">
        <v>8.2799999999999999E-2</v>
      </c>
      <c r="N61">
        <v>8.4500000000000006E-2</v>
      </c>
      <c r="O61">
        <v>0</v>
      </c>
      <c r="P61">
        <v>0</v>
      </c>
      <c r="Q61">
        <v>0</v>
      </c>
      <c r="R61">
        <v>8.2199999999999995E-2</v>
      </c>
      <c r="S61">
        <v>5.45E-2</v>
      </c>
      <c r="T61">
        <v>5.8099999999999999E-2</v>
      </c>
      <c r="U61" t="s">
        <v>35</v>
      </c>
      <c r="V61" t="s">
        <v>35</v>
      </c>
      <c r="W61" t="s">
        <v>35</v>
      </c>
      <c r="X61">
        <v>0</v>
      </c>
      <c r="Y61">
        <v>0</v>
      </c>
      <c r="Z61">
        <v>0</v>
      </c>
      <c r="AA61">
        <v>0</v>
      </c>
      <c r="AB61">
        <v>0</v>
      </c>
      <c r="AC61">
        <v>0</v>
      </c>
      <c r="AD61" t="s">
        <v>35</v>
      </c>
      <c r="AE61">
        <v>7.6799999999999993E-2</v>
      </c>
      <c r="AF61">
        <v>7.3899999999999993E-2</v>
      </c>
      <c r="AG61">
        <v>0.34250000000000003</v>
      </c>
      <c r="AH61">
        <v>0.54949999999999999</v>
      </c>
      <c r="AI61">
        <v>0.52290000000000003</v>
      </c>
      <c r="AJ61" t="s">
        <v>35</v>
      </c>
      <c r="AK61">
        <v>0.1091</v>
      </c>
      <c r="AL61">
        <v>9.8599999999999993E-2</v>
      </c>
      <c r="AM61">
        <v>0</v>
      </c>
      <c r="AN61" t="s">
        <v>35</v>
      </c>
      <c r="AO61" t="s">
        <v>35</v>
      </c>
      <c r="AP61" t="s">
        <v>35</v>
      </c>
      <c r="AQ61">
        <v>0.10100000000000001</v>
      </c>
      <c r="AR61">
        <v>9.1499999999999998E-2</v>
      </c>
      <c r="AS61">
        <v>0.28770000000000001</v>
      </c>
      <c r="AT61">
        <v>0.4</v>
      </c>
      <c r="AU61">
        <v>0.3856</v>
      </c>
      <c r="AV61" t="s">
        <v>35</v>
      </c>
      <c r="AW61">
        <v>4.0399999999999998E-2</v>
      </c>
      <c r="AX61">
        <v>3.8699999999999998E-2</v>
      </c>
      <c r="AY61">
        <v>0</v>
      </c>
      <c r="AZ61" t="s">
        <v>35</v>
      </c>
      <c r="BA61" t="s">
        <v>35</v>
      </c>
      <c r="BB61">
        <v>0.12330000000000001</v>
      </c>
      <c r="BC61">
        <v>6.0600000000000001E-2</v>
      </c>
      <c r="BD61">
        <v>6.8699999999999997E-2</v>
      </c>
      <c r="BE61">
        <v>0.12330000000000001</v>
      </c>
      <c r="BF61">
        <v>4.24E-2</v>
      </c>
      <c r="BG61">
        <v>5.28E-2</v>
      </c>
      <c r="BH61">
        <v>0</v>
      </c>
      <c r="BI61">
        <v>1.8200000000000001E-2</v>
      </c>
      <c r="BJ61">
        <v>1.5800000000000002E-2</v>
      </c>
      <c r="BK61">
        <v>0</v>
      </c>
      <c r="BL61">
        <v>0</v>
      </c>
      <c r="BM61">
        <v>0</v>
      </c>
      <c r="BN61">
        <v>0</v>
      </c>
      <c r="BO61">
        <v>1.41E-2</v>
      </c>
      <c r="BP61">
        <v>1.23E-2</v>
      </c>
      <c r="BQ61">
        <v>0.1096</v>
      </c>
      <c r="BR61">
        <v>0.1071</v>
      </c>
      <c r="BS61">
        <v>0.1074</v>
      </c>
      <c r="BT61">
        <v>9.5899999999999999E-2</v>
      </c>
      <c r="BU61">
        <v>2.63E-2</v>
      </c>
      <c r="BV61">
        <v>3.5200000000000002E-2</v>
      </c>
      <c r="BW61">
        <v>0.13700000000000001</v>
      </c>
      <c r="BX61">
        <v>9.7000000000000003E-2</v>
      </c>
      <c r="BY61">
        <v>0.1021</v>
      </c>
    </row>
    <row r="62" spans="1:77" x14ac:dyDescent="0.25">
      <c r="A62">
        <v>3</v>
      </c>
      <c r="B62">
        <v>800</v>
      </c>
      <c r="C62">
        <v>50</v>
      </c>
      <c r="D62">
        <v>1260</v>
      </c>
      <c r="E62">
        <v>1310</v>
      </c>
      <c r="F62">
        <v>0.64810000000000001</v>
      </c>
      <c r="G62">
        <v>0.69579999999999997</v>
      </c>
      <c r="H62">
        <v>0.69379999999999997</v>
      </c>
      <c r="I62">
        <v>0.33329999999999999</v>
      </c>
      <c r="J62">
        <v>0.52180000000000004</v>
      </c>
      <c r="K62">
        <v>0.5141</v>
      </c>
      <c r="L62">
        <v>0.16669999999999999</v>
      </c>
      <c r="M62">
        <v>0.10009999999999999</v>
      </c>
      <c r="N62">
        <v>0.1028</v>
      </c>
      <c r="O62">
        <v>0</v>
      </c>
      <c r="P62" t="s">
        <v>35</v>
      </c>
      <c r="Q62" t="s">
        <v>35</v>
      </c>
      <c r="R62" t="s">
        <v>35</v>
      </c>
      <c r="S62">
        <v>2.5399999999999999E-2</v>
      </c>
      <c r="T62">
        <v>2.5100000000000001E-2</v>
      </c>
      <c r="U62">
        <v>0</v>
      </c>
      <c r="V62">
        <v>1.43E-2</v>
      </c>
      <c r="W62">
        <v>1.37E-2</v>
      </c>
      <c r="X62" t="s">
        <v>35</v>
      </c>
      <c r="Y62">
        <v>0</v>
      </c>
      <c r="Z62" t="s">
        <v>35</v>
      </c>
      <c r="AA62">
        <v>0</v>
      </c>
      <c r="AB62">
        <v>0</v>
      </c>
      <c r="AC62">
        <v>0</v>
      </c>
      <c r="AD62" t="s">
        <v>35</v>
      </c>
      <c r="AE62">
        <v>5.0799999999999998E-2</v>
      </c>
      <c r="AF62">
        <v>4.9500000000000002E-2</v>
      </c>
      <c r="AG62">
        <v>0.12959999999999999</v>
      </c>
      <c r="AH62">
        <v>0.3805</v>
      </c>
      <c r="AI62">
        <v>0.37009999999999998</v>
      </c>
      <c r="AJ62" t="s">
        <v>35</v>
      </c>
      <c r="AK62">
        <v>0.13420000000000001</v>
      </c>
      <c r="AL62">
        <v>0.13020000000000001</v>
      </c>
      <c r="AM62">
        <v>0</v>
      </c>
      <c r="AN62">
        <v>6.4000000000000003E-3</v>
      </c>
      <c r="AO62">
        <v>6.1000000000000004E-3</v>
      </c>
      <c r="AP62">
        <v>0</v>
      </c>
      <c r="AQ62">
        <v>0.10009999999999999</v>
      </c>
      <c r="AR62">
        <v>9.6000000000000002E-2</v>
      </c>
      <c r="AS62" t="s">
        <v>35</v>
      </c>
      <c r="AT62">
        <v>0.23430000000000001</v>
      </c>
      <c r="AU62">
        <v>0.22850000000000001</v>
      </c>
      <c r="AV62">
        <v>0</v>
      </c>
      <c r="AW62">
        <v>1.1900000000000001E-2</v>
      </c>
      <c r="AX62">
        <v>1.14E-2</v>
      </c>
      <c r="AY62">
        <v>0</v>
      </c>
      <c r="AZ62">
        <v>0</v>
      </c>
      <c r="BA62">
        <v>0</v>
      </c>
      <c r="BB62">
        <v>0.29630000000000001</v>
      </c>
      <c r="BC62">
        <v>0.16200000000000001</v>
      </c>
      <c r="BD62">
        <v>0.1676</v>
      </c>
      <c r="BE62">
        <v>0.1852</v>
      </c>
      <c r="BF62">
        <v>8.5800000000000001E-2</v>
      </c>
      <c r="BG62">
        <v>8.9899999999999994E-2</v>
      </c>
      <c r="BH62" t="s">
        <v>35</v>
      </c>
      <c r="BI62">
        <v>7.6300000000000007E-2</v>
      </c>
      <c r="BJ62">
        <v>7.6899999999999996E-2</v>
      </c>
      <c r="BK62" t="s">
        <v>35</v>
      </c>
      <c r="BL62">
        <v>0</v>
      </c>
      <c r="BM62" t="s">
        <v>35</v>
      </c>
      <c r="BN62" t="s">
        <v>35</v>
      </c>
      <c r="BO62">
        <v>1.1900000000000001E-2</v>
      </c>
      <c r="BP62">
        <v>1.2200000000000001E-2</v>
      </c>
      <c r="BQ62">
        <v>0.1852</v>
      </c>
      <c r="BR62">
        <v>9.4500000000000001E-2</v>
      </c>
      <c r="BS62">
        <v>9.8199999999999996E-2</v>
      </c>
      <c r="BT62" t="s">
        <v>35</v>
      </c>
      <c r="BU62">
        <v>2.6200000000000001E-2</v>
      </c>
      <c r="BV62">
        <v>2.5899999999999999E-2</v>
      </c>
      <c r="BW62">
        <v>0.14810000000000001</v>
      </c>
      <c r="BX62">
        <v>0.1835</v>
      </c>
      <c r="BY62">
        <v>0.182</v>
      </c>
    </row>
    <row r="63" spans="1:77" x14ac:dyDescent="0.25">
      <c r="A63">
        <v>3</v>
      </c>
      <c r="B63">
        <v>807</v>
      </c>
      <c r="C63">
        <v>100</v>
      </c>
      <c r="D63">
        <v>850</v>
      </c>
      <c r="E63">
        <v>950</v>
      </c>
      <c r="F63">
        <v>0.59799999999999998</v>
      </c>
      <c r="G63">
        <v>0.77090000000000003</v>
      </c>
      <c r="H63">
        <v>0.75239999999999996</v>
      </c>
      <c r="I63">
        <v>0.55879999999999996</v>
      </c>
      <c r="J63">
        <v>0.71209999999999996</v>
      </c>
      <c r="K63">
        <v>0.69569999999999999</v>
      </c>
      <c r="L63">
        <v>6.8599999999999994E-2</v>
      </c>
      <c r="M63">
        <v>7.6399999999999996E-2</v>
      </c>
      <c r="N63">
        <v>7.5600000000000001E-2</v>
      </c>
      <c r="O63" t="s">
        <v>35</v>
      </c>
      <c r="P63">
        <v>0</v>
      </c>
      <c r="Q63" t="s">
        <v>35</v>
      </c>
      <c r="R63">
        <v>5.8799999999999998E-2</v>
      </c>
      <c r="S63">
        <v>5.2900000000000003E-2</v>
      </c>
      <c r="T63">
        <v>5.3499999999999999E-2</v>
      </c>
      <c r="U63">
        <v>0</v>
      </c>
      <c r="V63">
        <v>1.06E-2</v>
      </c>
      <c r="W63">
        <v>9.4000000000000004E-3</v>
      </c>
      <c r="X63" t="s">
        <v>35</v>
      </c>
      <c r="Y63" t="s">
        <v>35</v>
      </c>
      <c r="Z63" t="s">
        <v>35</v>
      </c>
      <c r="AA63">
        <v>0</v>
      </c>
      <c r="AB63">
        <v>0</v>
      </c>
      <c r="AC63">
        <v>0</v>
      </c>
      <c r="AD63" t="s">
        <v>35</v>
      </c>
      <c r="AE63">
        <v>9.9900000000000003E-2</v>
      </c>
      <c r="AF63">
        <v>9.4399999999999998E-2</v>
      </c>
      <c r="AG63">
        <v>0.40200000000000002</v>
      </c>
      <c r="AH63">
        <v>0.56989999999999996</v>
      </c>
      <c r="AI63">
        <v>0.55189999999999995</v>
      </c>
      <c r="AJ63">
        <v>8.8200000000000001E-2</v>
      </c>
      <c r="AK63">
        <v>0.1222</v>
      </c>
      <c r="AL63">
        <v>0.1186</v>
      </c>
      <c r="AM63">
        <v>0</v>
      </c>
      <c r="AN63" t="s">
        <v>35</v>
      </c>
      <c r="AO63" t="s">
        <v>35</v>
      </c>
      <c r="AP63">
        <v>6.8599999999999994E-2</v>
      </c>
      <c r="AQ63">
        <v>9.4E-2</v>
      </c>
      <c r="AR63">
        <v>9.1300000000000006E-2</v>
      </c>
      <c r="AS63">
        <v>0.31369999999999998</v>
      </c>
      <c r="AT63">
        <v>0.44069999999999998</v>
      </c>
      <c r="AU63">
        <v>0.42709999999999998</v>
      </c>
      <c r="AV63">
        <v>0</v>
      </c>
      <c r="AW63">
        <v>7.1000000000000004E-3</v>
      </c>
      <c r="AX63">
        <v>6.3E-3</v>
      </c>
      <c r="AY63">
        <v>0</v>
      </c>
      <c r="AZ63" t="s">
        <v>35</v>
      </c>
      <c r="BA63" t="s">
        <v>35</v>
      </c>
      <c r="BB63" t="s">
        <v>35</v>
      </c>
      <c r="BC63">
        <v>4.3499999999999997E-2</v>
      </c>
      <c r="BD63">
        <v>4.2000000000000003E-2</v>
      </c>
      <c r="BE63" t="s">
        <v>35</v>
      </c>
      <c r="BF63">
        <v>1.29E-2</v>
      </c>
      <c r="BG63">
        <v>1.26E-2</v>
      </c>
      <c r="BH63" t="s">
        <v>35</v>
      </c>
      <c r="BI63">
        <v>3.0599999999999999E-2</v>
      </c>
      <c r="BJ63">
        <v>2.9399999999999999E-2</v>
      </c>
      <c r="BK63">
        <v>0</v>
      </c>
      <c r="BL63">
        <v>0</v>
      </c>
      <c r="BM63">
        <v>0</v>
      </c>
      <c r="BN63" t="s">
        <v>35</v>
      </c>
      <c r="BO63">
        <v>1.5299999999999999E-2</v>
      </c>
      <c r="BP63">
        <v>1.47E-2</v>
      </c>
      <c r="BQ63">
        <v>0.2843</v>
      </c>
      <c r="BR63">
        <v>0.13039999999999999</v>
      </c>
      <c r="BS63">
        <v>0.1469</v>
      </c>
      <c r="BT63" t="s">
        <v>35</v>
      </c>
      <c r="BU63">
        <v>3.2899999999999999E-2</v>
      </c>
      <c r="BV63">
        <v>3.4599999999999999E-2</v>
      </c>
      <c r="BW63">
        <v>6.8599999999999994E-2</v>
      </c>
      <c r="BX63">
        <v>6.5799999999999997E-2</v>
      </c>
      <c r="BY63">
        <v>6.6100000000000006E-2</v>
      </c>
    </row>
    <row r="64" spans="1:77" x14ac:dyDescent="0.25">
      <c r="A64">
        <v>3</v>
      </c>
      <c r="B64">
        <v>826</v>
      </c>
      <c r="C64">
        <v>150</v>
      </c>
      <c r="D64">
        <v>1470</v>
      </c>
      <c r="E64">
        <v>1620</v>
      </c>
      <c r="F64">
        <v>0.78620000000000001</v>
      </c>
      <c r="G64">
        <v>0.77290000000000003</v>
      </c>
      <c r="H64">
        <v>0.77410000000000001</v>
      </c>
      <c r="I64">
        <v>0.62760000000000005</v>
      </c>
      <c r="J64">
        <v>0.65129999999999999</v>
      </c>
      <c r="K64">
        <v>0.64910000000000001</v>
      </c>
      <c r="L64">
        <v>8.2799999999999999E-2</v>
      </c>
      <c r="M64">
        <v>7.2700000000000001E-2</v>
      </c>
      <c r="N64">
        <v>7.3599999999999999E-2</v>
      </c>
      <c r="O64">
        <v>0</v>
      </c>
      <c r="P64">
        <v>0</v>
      </c>
      <c r="Q64">
        <v>0</v>
      </c>
      <c r="R64" t="s">
        <v>35</v>
      </c>
      <c r="S64">
        <v>1.84E-2</v>
      </c>
      <c r="T64">
        <v>1.7299999999999999E-2</v>
      </c>
      <c r="U64" t="s">
        <v>35</v>
      </c>
      <c r="V64">
        <v>1.6299999999999999E-2</v>
      </c>
      <c r="W64">
        <v>1.7299999999999999E-2</v>
      </c>
      <c r="X64">
        <v>0</v>
      </c>
      <c r="Y64">
        <v>0</v>
      </c>
      <c r="Z64">
        <v>0</v>
      </c>
      <c r="AA64">
        <v>0</v>
      </c>
      <c r="AB64">
        <v>0</v>
      </c>
      <c r="AC64">
        <v>0</v>
      </c>
      <c r="AD64" t="s">
        <v>35</v>
      </c>
      <c r="AE64">
        <v>3.5400000000000001E-2</v>
      </c>
      <c r="AF64">
        <v>3.3399999999999999E-2</v>
      </c>
      <c r="AG64">
        <v>0.51029999999999998</v>
      </c>
      <c r="AH64">
        <v>0.54320000000000002</v>
      </c>
      <c r="AI64">
        <v>0.54020000000000001</v>
      </c>
      <c r="AJ64">
        <v>4.8300000000000003E-2</v>
      </c>
      <c r="AK64">
        <v>0.15640000000000001</v>
      </c>
      <c r="AL64">
        <v>0.1467</v>
      </c>
      <c r="AM64">
        <v>0</v>
      </c>
      <c r="AN64">
        <v>6.7999999999999996E-3</v>
      </c>
      <c r="AO64">
        <v>6.1999999999999998E-3</v>
      </c>
      <c r="AP64" t="s">
        <v>35</v>
      </c>
      <c r="AQ64">
        <v>9.3799999999999994E-2</v>
      </c>
      <c r="AR64">
        <v>8.7900000000000006E-2</v>
      </c>
      <c r="AS64">
        <v>0.40689999999999998</v>
      </c>
      <c r="AT64">
        <v>0.36299999999999999</v>
      </c>
      <c r="AU64">
        <v>0.36699999999999999</v>
      </c>
      <c r="AV64">
        <v>5.5199999999999999E-2</v>
      </c>
      <c r="AW64">
        <v>2.3800000000000002E-2</v>
      </c>
      <c r="AX64">
        <v>2.6599999999999999E-2</v>
      </c>
      <c r="AY64">
        <v>0</v>
      </c>
      <c r="AZ64" t="s">
        <v>35</v>
      </c>
      <c r="BA64" t="s">
        <v>35</v>
      </c>
      <c r="BB64">
        <v>0.14480000000000001</v>
      </c>
      <c r="BC64">
        <v>0.1135</v>
      </c>
      <c r="BD64">
        <v>0.1163</v>
      </c>
      <c r="BE64">
        <v>8.9700000000000002E-2</v>
      </c>
      <c r="BF64">
        <v>5.2299999999999999E-2</v>
      </c>
      <c r="BG64">
        <v>5.57E-2</v>
      </c>
      <c r="BH64">
        <v>5.5199999999999999E-2</v>
      </c>
      <c r="BI64">
        <v>6.0499999999999998E-2</v>
      </c>
      <c r="BJ64">
        <v>0.06</v>
      </c>
      <c r="BK64">
        <v>0</v>
      </c>
      <c r="BL64" t="s">
        <v>35</v>
      </c>
      <c r="BM64" t="s">
        <v>35</v>
      </c>
      <c r="BN64" t="s">
        <v>35</v>
      </c>
      <c r="BO64">
        <v>8.2000000000000007E-3</v>
      </c>
      <c r="BP64">
        <v>8.6999999999999994E-3</v>
      </c>
      <c r="BQ64">
        <v>8.9700000000000002E-2</v>
      </c>
      <c r="BR64">
        <v>8.8400000000000006E-2</v>
      </c>
      <c r="BS64">
        <v>8.8499999999999995E-2</v>
      </c>
      <c r="BT64" t="s">
        <v>35</v>
      </c>
      <c r="BU64">
        <v>1.5599999999999999E-2</v>
      </c>
      <c r="BV64">
        <v>1.67E-2</v>
      </c>
      <c r="BW64">
        <v>9.6600000000000005E-2</v>
      </c>
      <c r="BX64">
        <v>0.123</v>
      </c>
      <c r="BY64">
        <v>0.1207</v>
      </c>
    </row>
    <row r="65" spans="1:77" x14ac:dyDescent="0.25">
      <c r="A65">
        <v>3</v>
      </c>
      <c r="B65">
        <v>855</v>
      </c>
      <c r="C65">
        <v>170</v>
      </c>
      <c r="D65">
        <v>3940</v>
      </c>
      <c r="E65">
        <v>4120</v>
      </c>
      <c r="F65">
        <v>0.70930000000000004</v>
      </c>
      <c r="G65">
        <v>0.79079999999999995</v>
      </c>
      <c r="H65">
        <v>0.78739999999999999</v>
      </c>
      <c r="I65">
        <v>0.61050000000000004</v>
      </c>
      <c r="J65">
        <v>0.68049999999999999</v>
      </c>
      <c r="K65">
        <v>0.67759999999999998</v>
      </c>
      <c r="L65">
        <v>0.1628</v>
      </c>
      <c r="M65">
        <v>0.10730000000000001</v>
      </c>
      <c r="N65">
        <v>0.1096</v>
      </c>
      <c r="O65">
        <v>0</v>
      </c>
      <c r="P65" t="s">
        <v>35</v>
      </c>
      <c r="Q65" t="s">
        <v>35</v>
      </c>
      <c r="R65">
        <v>3.49E-2</v>
      </c>
      <c r="S65">
        <v>4.87E-2</v>
      </c>
      <c r="T65">
        <v>4.8099999999999997E-2</v>
      </c>
      <c r="U65">
        <v>4.07E-2</v>
      </c>
      <c r="V65">
        <v>2.3800000000000002E-2</v>
      </c>
      <c r="W65">
        <v>2.4500000000000001E-2</v>
      </c>
      <c r="X65" t="s">
        <v>35</v>
      </c>
      <c r="Y65" t="s">
        <v>36</v>
      </c>
      <c r="Z65" t="s">
        <v>36</v>
      </c>
      <c r="AA65" t="s">
        <v>35</v>
      </c>
      <c r="AB65">
        <v>0</v>
      </c>
      <c r="AC65" t="s">
        <v>35</v>
      </c>
      <c r="AD65">
        <v>4.07E-2</v>
      </c>
      <c r="AE65">
        <v>6.6699999999999995E-2</v>
      </c>
      <c r="AF65">
        <v>6.5600000000000006E-2</v>
      </c>
      <c r="AG65">
        <v>0.35470000000000002</v>
      </c>
      <c r="AH65">
        <v>0.49769999999999998</v>
      </c>
      <c r="AI65">
        <v>0.49170000000000003</v>
      </c>
      <c r="AJ65">
        <v>4.07E-2</v>
      </c>
      <c r="AK65">
        <v>0.16200000000000001</v>
      </c>
      <c r="AL65">
        <v>0.15690000000000001</v>
      </c>
      <c r="AM65">
        <v>0</v>
      </c>
      <c r="AN65">
        <v>5.3E-3</v>
      </c>
      <c r="AO65">
        <v>5.1000000000000004E-3</v>
      </c>
      <c r="AP65" t="s">
        <v>35</v>
      </c>
      <c r="AQ65">
        <v>9.5799999999999996E-2</v>
      </c>
      <c r="AR65">
        <v>9.2799999999999994E-2</v>
      </c>
      <c r="AS65">
        <v>0.27329999999999999</v>
      </c>
      <c r="AT65">
        <v>0.30680000000000002</v>
      </c>
      <c r="AU65">
        <v>0.3054</v>
      </c>
      <c r="AV65">
        <v>4.07E-2</v>
      </c>
      <c r="AW65">
        <v>2.8899999999999999E-2</v>
      </c>
      <c r="AX65">
        <v>2.9399999999999999E-2</v>
      </c>
      <c r="AY65">
        <v>0</v>
      </c>
      <c r="AZ65" t="s">
        <v>35</v>
      </c>
      <c r="BA65" t="s">
        <v>35</v>
      </c>
      <c r="BB65">
        <v>8.14E-2</v>
      </c>
      <c r="BC65">
        <v>9.4100000000000003E-2</v>
      </c>
      <c r="BD65">
        <v>9.35E-2</v>
      </c>
      <c r="BE65">
        <v>4.07E-2</v>
      </c>
      <c r="BF65">
        <v>4.0800000000000003E-2</v>
      </c>
      <c r="BG65">
        <v>4.0800000000000003E-2</v>
      </c>
      <c r="BH65">
        <v>4.07E-2</v>
      </c>
      <c r="BI65">
        <v>5.1999999999999998E-2</v>
      </c>
      <c r="BJ65">
        <v>5.1499999999999997E-2</v>
      </c>
      <c r="BK65">
        <v>0</v>
      </c>
      <c r="BL65" t="s">
        <v>35</v>
      </c>
      <c r="BM65" t="s">
        <v>35</v>
      </c>
      <c r="BN65" t="s">
        <v>35</v>
      </c>
      <c r="BO65">
        <v>1.6199999999999999E-2</v>
      </c>
      <c r="BP65">
        <v>1.6299999999999999E-2</v>
      </c>
      <c r="BQ65">
        <v>0.1047</v>
      </c>
      <c r="BR65">
        <v>8.2199999999999995E-2</v>
      </c>
      <c r="BS65">
        <v>8.3099999999999993E-2</v>
      </c>
      <c r="BT65" t="s">
        <v>35</v>
      </c>
      <c r="BU65">
        <v>1.52E-2</v>
      </c>
      <c r="BV65">
        <v>1.55E-2</v>
      </c>
      <c r="BW65">
        <v>0.1628</v>
      </c>
      <c r="BX65">
        <v>0.1118</v>
      </c>
      <c r="BY65">
        <v>0.1139</v>
      </c>
    </row>
    <row r="66" spans="1:77" x14ac:dyDescent="0.25">
      <c r="A66">
        <v>3</v>
      </c>
      <c r="B66">
        <v>866</v>
      </c>
      <c r="C66">
        <v>50</v>
      </c>
      <c r="D66">
        <v>1040</v>
      </c>
      <c r="E66">
        <v>1090</v>
      </c>
      <c r="F66">
        <v>0.51919999999999999</v>
      </c>
      <c r="G66">
        <v>0.67730000000000001</v>
      </c>
      <c r="H66">
        <v>0.66969999999999996</v>
      </c>
      <c r="I66">
        <v>0.46150000000000002</v>
      </c>
      <c r="J66">
        <v>0.61160000000000003</v>
      </c>
      <c r="K66">
        <v>0.60440000000000005</v>
      </c>
      <c r="L66">
        <v>0.21149999999999999</v>
      </c>
      <c r="M66">
        <v>0.25019999999999998</v>
      </c>
      <c r="N66">
        <v>0.24840000000000001</v>
      </c>
      <c r="O66">
        <v>0</v>
      </c>
      <c r="P66">
        <v>0</v>
      </c>
      <c r="Q66">
        <v>0</v>
      </c>
      <c r="R66">
        <v>0</v>
      </c>
      <c r="S66">
        <v>1.84E-2</v>
      </c>
      <c r="T66">
        <v>1.7500000000000002E-2</v>
      </c>
      <c r="U66" t="s">
        <v>35</v>
      </c>
      <c r="V66">
        <v>7.7000000000000002E-3</v>
      </c>
      <c r="W66">
        <v>8.3000000000000001E-3</v>
      </c>
      <c r="X66">
        <v>0</v>
      </c>
      <c r="Y66" t="s">
        <v>35</v>
      </c>
      <c r="Z66" t="s">
        <v>35</v>
      </c>
      <c r="AA66">
        <v>0</v>
      </c>
      <c r="AB66" t="s">
        <v>35</v>
      </c>
      <c r="AC66" t="s">
        <v>35</v>
      </c>
      <c r="AD66" t="s">
        <v>35</v>
      </c>
      <c r="AE66">
        <v>5.6000000000000001E-2</v>
      </c>
      <c r="AF66">
        <v>5.5199999999999999E-2</v>
      </c>
      <c r="AG66">
        <v>0.23080000000000001</v>
      </c>
      <c r="AH66">
        <v>0.33139999999999997</v>
      </c>
      <c r="AI66">
        <v>0.3266</v>
      </c>
      <c r="AJ66" t="s">
        <v>35</v>
      </c>
      <c r="AK66">
        <v>9.2799999999999994E-2</v>
      </c>
      <c r="AL66">
        <v>9.11E-2</v>
      </c>
      <c r="AM66">
        <v>0</v>
      </c>
      <c r="AN66" t="s">
        <v>35</v>
      </c>
      <c r="AO66" t="s">
        <v>35</v>
      </c>
      <c r="AP66" t="s">
        <v>35</v>
      </c>
      <c r="AQ66">
        <v>6.0900000000000003E-2</v>
      </c>
      <c r="AR66">
        <v>5.9799999999999999E-2</v>
      </c>
      <c r="AS66">
        <v>0.15379999999999999</v>
      </c>
      <c r="AT66">
        <v>0.22800000000000001</v>
      </c>
      <c r="AU66">
        <v>0.22450000000000001</v>
      </c>
      <c r="AV66" t="s">
        <v>35</v>
      </c>
      <c r="AW66">
        <v>1.06E-2</v>
      </c>
      <c r="AX66">
        <v>1.0999999999999999E-2</v>
      </c>
      <c r="AY66">
        <v>0</v>
      </c>
      <c r="AZ66" t="s">
        <v>35</v>
      </c>
      <c r="BA66" t="s">
        <v>35</v>
      </c>
      <c r="BB66" t="s">
        <v>35</v>
      </c>
      <c r="BC66">
        <v>5.2200000000000003E-2</v>
      </c>
      <c r="BD66">
        <v>5.2400000000000002E-2</v>
      </c>
      <c r="BE66" t="s">
        <v>35</v>
      </c>
      <c r="BF66">
        <v>2.7099999999999999E-2</v>
      </c>
      <c r="BG66">
        <v>2.6700000000000002E-2</v>
      </c>
      <c r="BH66" t="s">
        <v>35</v>
      </c>
      <c r="BI66">
        <v>2.5100000000000001E-2</v>
      </c>
      <c r="BJ66">
        <v>2.58E-2</v>
      </c>
      <c r="BK66">
        <v>0</v>
      </c>
      <c r="BL66">
        <v>0</v>
      </c>
      <c r="BM66">
        <v>0</v>
      </c>
      <c r="BN66">
        <v>0</v>
      </c>
      <c r="BO66">
        <v>1.35E-2</v>
      </c>
      <c r="BP66">
        <v>1.29E-2</v>
      </c>
      <c r="BQ66" t="s">
        <v>35</v>
      </c>
      <c r="BR66">
        <v>8.5000000000000006E-2</v>
      </c>
      <c r="BS66">
        <v>8.3699999999999997E-2</v>
      </c>
      <c r="BT66" t="s">
        <v>35</v>
      </c>
      <c r="BU66">
        <v>1.4500000000000001E-2</v>
      </c>
      <c r="BV66">
        <v>1.66E-2</v>
      </c>
      <c r="BW66">
        <v>0.3654</v>
      </c>
      <c r="BX66">
        <v>0.22320000000000001</v>
      </c>
      <c r="BY66">
        <v>0.23</v>
      </c>
    </row>
    <row r="67" spans="1:77" x14ac:dyDescent="0.25">
      <c r="A67">
        <v>3</v>
      </c>
      <c r="B67">
        <v>870</v>
      </c>
      <c r="C67">
        <v>30</v>
      </c>
      <c r="D67">
        <v>450</v>
      </c>
      <c r="E67">
        <v>480</v>
      </c>
      <c r="F67">
        <v>0.8</v>
      </c>
      <c r="G67">
        <v>0.81879999999999997</v>
      </c>
      <c r="H67">
        <v>0.81759999999999999</v>
      </c>
      <c r="I67">
        <v>0.7</v>
      </c>
      <c r="J67">
        <v>0.74050000000000005</v>
      </c>
      <c r="K67">
        <v>0.7379</v>
      </c>
      <c r="L67">
        <v>0.2</v>
      </c>
      <c r="M67">
        <v>2.46E-2</v>
      </c>
      <c r="N67">
        <v>3.56E-2</v>
      </c>
      <c r="O67">
        <v>0</v>
      </c>
      <c r="P67">
        <v>0</v>
      </c>
      <c r="Q67">
        <v>0</v>
      </c>
      <c r="R67">
        <v>0</v>
      </c>
      <c r="S67">
        <v>3.7999999999999999E-2</v>
      </c>
      <c r="T67">
        <v>3.56E-2</v>
      </c>
      <c r="U67" t="s">
        <v>35</v>
      </c>
      <c r="V67">
        <v>1.7899999999999999E-2</v>
      </c>
      <c r="W67">
        <v>2.3099999999999999E-2</v>
      </c>
      <c r="X67" t="s">
        <v>35</v>
      </c>
      <c r="Y67" t="s">
        <v>35</v>
      </c>
      <c r="Z67" t="s">
        <v>35</v>
      </c>
      <c r="AA67">
        <v>0</v>
      </c>
      <c r="AB67" t="s">
        <v>35</v>
      </c>
      <c r="AC67" t="s">
        <v>35</v>
      </c>
      <c r="AD67" t="s">
        <v>35</v>
      </c>
      <c r="AE67">
        <v>4.4699999999999997E-2</v>
      </c>
      <c r="AF67">
        <v>4.6100000000000002E-2</v>
      </c>
      <c r="AG67">
        <v>0.36670000000000003</v>
      </c>
      <c r="AH67">
        <v>0.65549999999999997</v>
      </c>
      <c r="AI67">
        <v>0.63729999999999998</v>
      </c>
      <c r="AJ67" t="s">
        <v>35</v>
      </c>
      <c r="AK67">
        <v>0.48549999999999999</v>
      </c>
      <c r="AL67">
        <v>0.46329999999999999</v>
      </c>
      <c r="AM67">
        <v>0</v>
      </c>
      <c r="AN67">
        <v>6.4899999999999999E-2</v>
      </c>
      <c r="AO67">
        <v>6.08E-2</v>
      </c>
      <c r="AP67">
        <v>0</v>
      </c>
      <c r="AQ67">
        <v>0.40039999999999998</v>
      </c>
      <c r="AR67">
        <v>0.37530000000000002</v>
      </c>
      <c r="AS67">
        <v>0.23330000000000001</v>
      </c>
      <c r="AT67">
        <v>0.16550000000000001</v>
      </c>
      <c r="AU67">
        <v>0.16980000000000001</v>
      </c>
      <c r="AV67">
        <v>0</v>
      </c>
      <c r="AW67" t="s">
        <v>35</v>
      </c>
      <c r="AX67" t="s">
        <v>35</v>
      </c>
      <c r="AY67">
        <v>0</v>
      </c>
      <c r="AZ67">
        <v>0</v>
      </c>
      <c r="BA67">
        <v>0</v>
      </c>
      <c r="BB67" t="s">
        <v>35</v>
      </c>
      <c r="BC67">
        <v>7.3800000000000004E-2</v>
      </c>
      <c r="BD67">
        <v>7.5499999999999998E-2</v>
      </c>
      <c r="BE67" t="s">
        <v>35</v>
      </c>
      <c r="BF67">
        <v>4.9200000000000001E-2</v>
      </c>
      <c r="BG67">
        <v>4.82E-2</v>
      </c>
      <c r="BH67" t="s">
        <v>35</v>
      </c>
      <c r="BI67">
        <v>2.46E-2</v>
      </c>
      <c r="BJ67">
        <v>2.52E-2</v>
      </c>
      <c r="BK67" t="s">
        <v>35</v>
      </c>
      <c r="BL67">
        <v>0</v>
      </c>
      <c r="BM67" t="s">
        <v>35</v>
      </c>
      <c r="BN67">
        <v>0</v>
      </c>
      <c r="BO67" t="s">
        <v>35</v>
      </c>
      <c r="BP67" t="s">
        <v>35</v>
      </c>
      <c r="BQ67" t="s">
        <v>35</v>
      </c>
      <c r="BR67">
        <v>4.0300000000000002E-2</v>
      </c>
      <c r="BS67">
        <v>4.3999999999999997E-2</v>
      </c>
      <c r="BT67" t="s">
        <v>35</v>
      </c>
      <c r="BU67">
        <v>1.34E-2</v>
      </c>
      <c r="BV67">
        <v>1.47E-2</v>
      </c>
      <c r="BW67" t="s">
        <v>35</v>
      </c>
      <c r="BX67">
        <v>0.1275</v>
      </c>
      <c r="BY67">
        <v>0.1237</v>
      </c>
    </row>
    <row r="68" spans="1:77" x14ac:dyDescent="0.25">
      <c r="A68">
        <v>3</v>
      </c>
      <c r="B68">
        <v>877</v>
      </c>
      <c r="C68">
        <v>120</v>
      </c>
      <c r="D68">
        <v>1640</v>
      </c>
      <c r="E68">
        <v>1760</v>
      </c>
      <c r="F68">
        <v>0.56520000000000004</v>
      </c>
      <c r="G68">
        <v>0.74939999999999996</v>
      </c>
      <c r="H68">
        <v>0.73740000000000006</v>
      </c>
      <c r="I68">
        <v>0.40870000000000001</v>
      </c>
      <c r="J68">
        <v>0.62649999999999995</v>
      </c>
      <c r="K68">
        <v>0.61229999999999996</v>
      </c>
      <c r="L68">
        <v>6.9599999999999995E-2</v>
      </c>
      <c r="M68">
        <v>7.2400000000000006E-2</v>
      </c>
      <c r="N68">
        <v>7.22E-2</v>
      </c>
      <c r="O68">
        <v>0</v>
      </c>
      <c r="P68">
        <v>0</v>
      </c>
      <c r="Q68">
        <v>0</v>
      </c>
      <c r="R68" t="s">
        <v>35</v>
      </c>
      <c r="S68">
        <v>3.2800000000000003E-2</v>
      </c>
      <c r="T68">
        <v>3.1800000000000002E-2</v>
      </c>
      <c r="U68" t="s">
        <v>35</v>
      </c>
      <c r="V68">
        <v>1.2200000000000001E-2</v>
      </c>
      <c r="W68">
        <v>1.1900000000000001E-2</v>
      </c>
      <c r="X68">
        <v>8.6999999999999994E-2</v>
      </c>
      <c r="Y68">
        <v>5.6599999999999998E-2</v>
      </c>
      <c r="Z68">
        <v>5.8599999999999999E-2</v>
      </c>
      <c r="AA68">
        <v>0</v>
      </c>
      <c r="AB68">
        <v>0</v>
      </c>
      <c r="AC68">
        <v>0</v>
      </c>
      <c r="AD68" t="s">
        <v>35</v>
      </c>
      <c r="AE68">
        <v>6.2700000000000006E-2</v>
      </c>
      <c r="AF68">
        <v>6.08E-2</v>
      </c>
      <c r="AG68">
        <v>0.2261</v>
      </c>
      <c r="AH68">
        <v>0.45190000000000002</v>
      </c>
      <c r="AI68">
        <v>0.43719999999999998</v>
      </c>
      <c r="AJ68" t="s">
        <v>35</v>
      </c>
      <c r="AK68">
        <v>0.129</v>
      </c>
      <c r="AL68">
        <v>0.1222</v>
      </c>
      <c r="AM68">
        <v>0</v>
      </c>
      <c r="AN68" t="s">
        <v>35</v>
      </c>
      <c r="AO68" t="s">
        <v>35</v>
      </c>
      <c r="AP68" t="s">
        <v>35</v>
      </c>
      <c r="AQ68">
        <v>0.1113</v>
      </c>
      <c r="AR68">
        <v>0.1052</v>
      </c>
      <c r="AS68">
        <v>0.16520000000000001</v>
      </c>
      <c r="AT68">
        <v>0.3054</v>
      </c>
      <c r="AU68">
        <v>0.29620000000000002</v>
      </c>
      <c r="AV68" t="s">
        <v>35</v>
      </c>
      <c r="AW68">
        <v>1.7600000000000001E-2</v>
      </c>
      <c r="AX68">
        <v>1.8800000000000001E-2</v>
      </c>
      <c r="AY68">
        <v>0</v>
      </c>
      <c r="AZ68" t="s">
        <v>35</v>
      </c>
      <c r="BA68" t="s">
        <v>35</v>
      </c>
      <c r="BB68">
        <v>0.14779999999999999</v>
      </c>
      <c r="BC68">
        <v>0.1125</v>
      </c>
      <c r="BD68">
        <v>0.1148</v>
      </c>
      <c r="BE68">
        <v>9.5699999999999993E-2</v>
      </c>
      <c r="BF68">
        <v>8.0299999999999996E-2</v>
      </c>
      <c r="BG68">
        <v>8.1299999999999997E-2</v>
      </c>
      <c r="BH68">
        <v>5.2200000000000003E-2</v>
      </c>
      <c r="BI68">
        <v>3.1600000000000003E-2</v>
      </c>
      <c r="BJ68">
        <v>3.3000000000000002E-2</v>
      </c>
      <c r="BK68">
        <v>0</v>
      </c>
      <c r="BL68" t="s">
        <v>35</v>
      </c>
      <c r="BM68" t="s">
        <v>35</v>
      </c>
      <c r="BN68" t="s">
        <v>35</v>
      </c>
      <c r="BO68">
        <v>1.03E-2</v>
      </c>
      <c r="BP68">
        <v>1.0200000000000001E-2</v>
      </c>
      <c r="BQ68">
        <v>0.18260000000000001</v>
      </c>
      <c r="BR68">
        <v>0.1119</v>
      </c>
      <c r="BS68">
        <v>0.11650000000000001</v>
      </c>
      <c r="BT68">
        <v>6.9599999999999995E-2</v>
      </c>
      <c r="BU68">
        <v>2.8000000000000001E-2</v>
      </c>
      <c r="BV68">
        <v>3.0700000000000002E-2</v>
      </c>
      <c r="BW68">
        <v>0.18260000000000001</v>
      </c>
      <c r="BX68">
        <v>0.11070000000000001</v>
      </c>
      <c r="BY68">
        <v>0.1154</v>
      </c>
    </row>
    <row r="69" spans="1:77" x14ac:dyDescent="0.25">
      <c r="A69">
        <v>3</v>
      </c>
      <c r="B69">
        <v>880</v>
      </c>
      <c r="C69">
        <v>70</v>
      </c>
      <c r="D69">
        <v>950</v>
      </c>
      <c r="E69">
        <v>1020</v>
      </c>
      <c r="F69">
        <v>0.62160000000000004</v>
      </c>
      <c r="G69">
        <v>0.69420000000000004</v>
      </c>
      <c r="H69">
        <v>0.68889999999999996</v>
      </c>
      <c r="I69">
        <v>0.5</v>
      </c>
      <c r="J69">
        <v>0.5968</v>
      </c>
      <c r="K69">
        <v>0.58979999999999999</v>
      </c>
      <c r="L69">
        <v>0.1351</v>
      </c>
      <c r="M69">
        <v>8.6800000000000002E-2</v>
      </c>
      <c r="N69">
        <v>9.0300000000000005E-2</v>
      </c>
      <c r="O69">
        <v>0</v>
      </c>
      <c r="P69" t="s">
        <v>35</v>
      </c>
      <c r="Q69" t="s">
        <v>35</v>
      </c>
      <c r="R69" t="s">
        <v>35</v>
      </c>
      <c r="S69">
        <v>2.86E-2</v>
      </c>
      <c r="T69">
        <v>2.8500000000000001E-2</v>
      </c>
      <c r="U69" t="s">
        <v>35</v>
      </c>
      <c r="V69">
        <v>3.0700000000000002E-2</v>
      </c>
      <c r="W69">
        <v>3.04E-2</v>
      </c>
      <c r="X69">
        <v>0</v>
      </c>
      <c r="Y69">
        <v>0</v>
      </c>
      <c r="Z69">
        <v>0</v>
      </c>
      <c r="AA69">
        <v>0</v>
      </c>
      <c r="AB69">
        <v>0</v>
      </c>
      <c r="AC69">
        <v>0</v>
      </c>
      <c r="AD69" t="s">
        <v>35</v>
      </c>
      <c r="AE69">
        <v>4.1300000000000003E-2</v>
      </c>
      <c r="AF69">
        <v>4.3200000000000002E-2</v>
      </c>
      <c r="AG69">
        <v>0.31080000000000002</v>
      </c>
      <c r="AH69">
        <v>0.44969999999999999</v>
      </c>
      <c r="AI69">
        <v>0.43959999999999999</v>
      </c>
      <c r="AJ69" t="s">
        <v>35</v>
      </c>
      <c r="AK69">
        <v>0.19889999999999999</v>
      </c>
      <c r="AL69">
        <v>0.18940000000000001</v>
      </c>
      <c r="AM69" t="s">
        <v>35</v>
      </c>
      <c r="AN69">
        <v>1.38E-2</v>
      </c>
      <c r="AO69">
        <v>1.37E-2</v>
      </c>
      <c r="AP69" t="s">
        <v>35</v>
      </c>
      <c r="AQ69">
        <v>0.1545</v>
      </c>
      <c r="AR69">
        <v>0.1472</v>
      </c>
      <c r="AS69">
        <v>0.22969999999999999</v>
      </c>
      <c r="AT69">
        <v>0.2402</v>
      </c>
      <c r="AU69">
        <v>0.23949999999999999</v>
      </c>
      <c r="AV69" t="s">
        <v>35</v>
      </c>
      <c r="AW69">
        <v>1.06E-2</v>
      </c>
      <c r="AX69">
        <v>1.0800000000000001E-2</v>
      </c>
      <c r="AY69">
        <v>0</v>
      </c>
      <c r="AZ69">
        <v>0</v>
      </c>
      <c r="BA69">
        <v>0</v>
      </c>
      <c r="BB69">
        <v>0.1081</v>
      </c>
      <c r="BC69">
        <v>9.0999999999999998E-2</v>
      </c>
      <c r="BD69">
        <v>9.2200000000000004E-2</v>
      </c>
      <c r="BE69" t="s">
        <v>35</v>
      </c>
      <c r="BF69">
        <v>3.1699999999999999E-2</v>
      </c>
      <c r="BG69">
        <v>3.1399999999999997E-2</v>
      </c>
      <c r="BH69" t="s">
        <v>35</v>
      </c>
      <c r="BI69">
        <v>5.8200000000000002E-2</v>
      </c>
      <c r="BJ69">
        <v>5.8900000000000001E-2</v>
      </c>
      <c r="BK69" t="s">
        <v>35</v>
      </c>
      <c r="BL69" t="s">
        <v>35</v>
      </c>
      <c r="BM69" t="s">
        <v>35</v>
      </c>
      <c r="BN69" t="s">
        <v>35</v>
      </c>
      <c r="BO69">
        <v>6.3E-3</v>
      </c>
      <c r="BP69">
        <v>6.8999999999999999E-3</v>
      </c>
      <c r="BQ69">
        <v>0.1081</v>
      </c>
      <c r="BR69">
        <v>7.2999999999999995E-2</v>
      </c>
      <c r="BS69">
        <v>7.5600000000000001E-2</v>
      </c>
      <c r="BT69" t="s">
        <v>35</v>
      </c>
      <c r="BU69">
        <v>1.7999999999999999E-2</v>
      </c>
      <c r="BV69">
        <v>1.9599999999999999E-2</v>
      </c>
      <c r="BW69">
        <v>0.22969999999999999</v>
      </c>
      <c r="BX69">
        <v>0.21479999999999999</v>
      </c>
      <c r="BY69">
        <v>0.21590000000000001</v>
      </c>
    </row>
    <row r="70" spans="1:77" x14ac:dyDescent="0.25">
      <c r="A70">
        <v>3</v>
      </c>
      <c r="B70">
        <v>887</v>
      </c>
      <c r="C70">
        <v>130</v>
      </c>
      <c r="D70">
        <v>2020</v>
      </c>
      <c r="E70">
        <v>2160</v>
      </c>
      <c r="F70">
        <v>0.56720000000000004</v>
      </c>
      <c r="G70">
        <v>0.62929999999999997</v>
      </c>
      <c r="H70">
        <v>0.62539999999999996</v>
      </c>
      <c r="I70">
        <v>0.5373</v>
      </c>
      <c r="J70">
        <v>0.57489999999999997</v>
      </c>
      <c r="K70">
        <v>0.5726</v>
      </c>
      <c r="L70">
        <v>0.12690000000000001</v>
      </c>
      <c r="M70">
        <v>7.4099999999999999E-2</v>
      </c>
      <c r="N70">
        <v>7.7399999999999997E-2</v>
      </c>
      <c r="O70">
        <v>0</v>
      </c>
      <c r="P70" t="s">
        <v>35</v>
      </c>
      <c r="Q70" t="s">
        <v>35</v>
      </c>
      <c r="R70">
        <v>4.48E-2</v>
      </c>
      <c r="S70">
        <v>5.04E-2</v>
      </c>
      <c r="T70">
        <v>5.0099999999999999E-2</v>
      </c>
      <c r="U70" t="s">
        <v>35</v>
      </c>
      <c r="V70">
        <v>1.29E-2</v>
      </c>
      <c r="W70">
        <v>1.44E-2</v>
      </c>
      <c r="X70">
        <v>0</v>
      </c>
      <c r="Y70">
        <v>0</v>
      </c>
      <c r="Z70">
        <v>0</v>
      </c>
      <c r="AA70">
        <v>0</v>
      </c>
      <c r="AB70">
        <v>0</v>
      </c>
      <c r="AC70">
        <v>0</v>
      </c>
      <c r="AD70">
        <v>4.48E-2</v>
      </c>
      <c r="AE70">
        <v>5.2900000000000003E-2</v>
      </c>
      <c r="AF70">
        <v>5.2400000000000002E-2</v>
      </c>
      <c r="AG70">
        <v>0.32840000000000003</v>
      </c>
      <c r="AH70">
        <v>0.436</v>
      </c>
      <c r="AI70">
        <v>0.42930000000000001</v>
      </c>
      <c r="AJ70">
        <v>9.7000000000000003E-2</v>
      </c>
      <c r="AK70">
        <v>0.1661</v>
      </c>
      <c r="AL70">
        <v>0.1618</v>
      </c>
      <c r="AM70">
        <v>0</v>
      </c>
      <c r="AN70">
        <v>7.4000000000000003E-3</v>
      </c>
      <c r="AO70">
        <v>7.0000000000000001E-3</v>
      </c>
      <c r="AP70" t="s">
        <v>35</v>
      </c>
      <c r="AQ70">
        <v>7.22E-2</v>
      </c>
      <c r="AR70">
        <v>6.9500000000000006E-2</v>
      </c>
      <c r="AS70">
        <v>0.20899999999999999</v>
      </c>
      <c r="AT70">
        <v>0.24859999999999999</v>
      </c>
      <c r="AU70">
        <v>0.2462</v>
      </c>
      <c r="AV70" t="s">
        <v>35</v>
      </c>
      <c r="AW70">
        <v>2.1299999999999999E-2</v>
      </c>
      <c r="AX70">
        <v>2.1299999999999999E-2</v>
      </c>
      <c r="AY70">
        <v>0</v>
      </c>
      <c r="AZ70" t="s">
        <v>35</v>
      </c>
      <c r="BA70" t="s">
        <v>35</v>
      </c>
      <c r="BB70" t="s">
        <v>35</v>
      </c>
      <c r="BC70">
        <v>4.8399999999999999E-2</v>
      </c>
      <c r="BD70">
        <v>4.6399999999999997E-2</v>
      </c>
      <c r="BE70">
        <v>0</v>
      </c>
      <c r="BF70">
        <v>2.8199999999999999E-2</v>
      </c>
      <c r="BG70">
        <v>2.64E-2</v>
      </c>
      <c r="BH70" t="s">
        <v>35</v>
      </c>
      <c r="BI70">
        <v>1.9800000000000002E-2</v>
      </c>
      <c r="BJ70">
        <v>1.95E-2</v>
      </c>
      <c r="BK70">
        <v>0</v>
      </c>
      <c r="BL70" t="s">
        <v>35</v>
      </c>
      <c r="BM70" t="s">
        <v>35</v>
      </c>
      <c r="BN70" t="s">
        <v>35</v>
      </c>
      <c r="BO70">
        <v>5.8999999999999999E-3</v>
      </c>
      <c r="BP70">
        <v>6.4999999999999997E-3</v>
      </c>
      <c r="BQ70">
        <v>0.14180000000000001</v>
      </c>
      <c r="BR70">
        <v>9.1399999999999995E-2</v>
      </c>
      <c r="BS70">
        <v>9.4600000000000004E-2</v>
      </c>
      <c r="BT70" t="s">
        <v>35</v>
      </c>
      <c r="BU70">
        <v>1.5800000000000002E-2</v>
      </c>
      <c r="BV70">
        <v>1.5299999999999999E-2</v>
      </c>
      <c r="BW70">
        <v>0.28360000000000002</v>
      </c>
      <c r="BX70">
        <v>0.26350000000000001</v>
      </c>
      <c r="BY70">
        <v>0.26469999999999999</v>
      </c>
    </row>
    <row r="71" spans="1:77" x14ac:dyDescent="0.25">
      <c r="A71">
        <v>3</v>
      </c>
      <c r="B71">
        <v>928</v>
      </c>
      <c r="C71">
        <v>210</v>
      </c>
      <c r="D71">
        <v>4270</v>
      </c>
      <c r="E71">
        <v>4480</v>
      </c>
      <c r="F71">
        <v>0.62860000000000005</v>
      </c>
      <c r="G71">
        <v>0.67549999999999999</v>
      </c>
      <c r="H71">
        <v>0.67330000000000001</v>
      </c>
      <c r="I71">
        <v>0.57140000000000002</v>
      </c>
      <c r="J71">
        <v>0.62329999999999997</v>
      </c>
      <c r="K71">
        <v>0.62080000000000002</v>
      </c>
      <c r="L71">
        <v>0.19520000000000001</v>
      </c>
      <c r="M71">
        <v>0.1356</v>
      </c>
      <c r="N71">
        <v>0.1384</v>
      </c>
      <c r="O71">
        <v>0</v>
      </c>
      <c r="P71" t="s">
        <v>35</v>
      </c>
      <c r="Q71" t="s">
        <v>35</v>
      </c>
      <c r="R71" t="s">
        <v>35</v>
      </c>
      <c r="S71">
        <v>2.7199999999999998E-2</v>
      </c>
      <c r="T71">
        <v>2.63E-2</v>
      </c>
      <c r="U71" t="s">
        <v>35</v>
      </c>
      <c r="V71">
        <v>1.7299999999999999E-2</v>
      </c>
      <c r="W71">
        <v>1.7000000000000001E-2</v>
      </c>
      <c r="X71">
        <v>0</v>
      </c>
      <c r="Y71">
        <v>0</v>
      </c>
      <c r="Z71">
        <v>0</v>
      </c>
      <c r="AA71">
        <v>0</v>
      </c>
      <c r="AB71">
        <v>0</v>
      </c>
      <c r="AC71">
        <v>0</v>
      </c>
      <c r="AD71">
        <v>5.2400000000000002E-2</v>
      </c>
      <c r="AE71">
        <v>4.9399999999999999E-2</v>
      </c>
      <c r="AF71">
        <v>4.9500000000000002E-2</v>
      </c>
      <c r="AG71">
        <v>0.35709999999999997</v>
      </c>
      <c r="AH71">
        <v>0.4425</v>
      </c>
      <c r="AI71">
        <v>0.4385</v>
      </c>
      <c r="AJ71">
        <v>6.6699999999999995E-2</v>
      </c>
      <c r="AK71">
        <v>0.121</v>
      </c>
      <c r="AL71">
        <v>0.11849999999999999</v>
      </c>
      <c r="AM71">
        <v>0</v>
      </c>
      <c r="AN71">
        <v>5.4000000000000003E-3</v>
      </c>
      <c r="AO71">
        <v>5.1000000000000004E-3</v>
      </c>
      <c r="AP71">
        <v>4.2900000000000001E-2</v>
      </c>
      <c r="AQ71">
        <v>7.8700000000000006E-2</v>
      </c>
      <c r="AR71">
        <v>7.6999999999999999E-2</v>
      </c>
      <c r="AS71">
        <v>0.28100000000000003</v>
      </c>
      <c r="AT71">
        <v>0.30790000000000001</v>
      </c>
      <c r="AU71">
        <v>0.30659999999999998</v>
      </c>
      <c r="AV71" t="s">
        <v>35</v>
      </c>
      <c r="AW71">
        <v>1.3599999999999999E-2</v>
      </c>
      <c r="AX71">
        <v>1.34E-2</v>
      </c>
      <c r="AY71">
        <v>0</v>
      </c>
      <c r="AZ71" t="s">
        <v>35</v>
      </c>
      <c r="BA71" t="s">
        <v>35</v>
      </c>
      <c r="BB71">
        <v>3.8100000000000002E-2</v>
      </c>
      <c r="BC71">
        <v>4.3999999999999997E-2</v>
      </c>
      <c r="BD71">
        <v>4.3700000000000003E-2</v>
      </c>
      <c r="BE71">
        <v>3.8100000000000002E-2</v>
      </c>
      <c r="BF71">
        <v>3.1399999999999997E-2</v>
      </c>
      <c r="BG71">
        <v>3.1699999999999999E-2</v>
      </c>
      <c r="BH71">
        <v>0</v>
      </c>
      <c r="BI71">
        <v>1.24E-2</v>
      </c>
      <c r="BJ71">
        <v>1.18E-2</v>
      </c>
      <c r="BK71">
        <v>0</v>
      </c>
      <c r="BL71" t="s">
        <v>35</v>
      </c>
      <c r="BM71" t="s">
        <v>35</v>
      </c>
      <c r="BN71" t="s">
        <v>35</v>
      </c>
      <c r="BO71">
        <v>8.2000000000000007E-3</v>
      </c>
      <c r="BP71">
        <v>8.6999999999999994E-3</v>
      </c>
      <c r="BQ71">
        <v>0.15240000000000001</v>
      </c>
      <c r="BR71">
        <v>0.16270000000000001</v>
      </c>
      <c r="BS71">
        <v>0.16220000000000001</v>
      </c>
      <c r="BT71" t="s">
        <v>35</v>
      </c>
      <c r="BU71">
        <v>1.9E-2</v>
      </c>
      <c r="BV71">
        <v>1.9199999999999998E-2</v>
      </c>
      <c r="BW71">
        <v>0.19520000000000001</v>
      </c>
      <c r="BX71">
        <v>0.14280000000000001</v>
      </c>
      <c r="BY71">
        <v>0.14530000000000001</v>
      </c>
    </row>
    <row r="72" spans="1:77" x14ac:dyDescent="0.25">
      <c r="A72">
        <v>3</v>
      </c>
      <c r="B72">
        <v>929</v>
      </c>
      <c r="C72">
        <v>80</v>
      </c>
      <c r="D72">
        <v>1560</v>
      </c>
      <c r="E72">
        <v>1630</v>
      </c>
      <c r="F72">
        <v>0.66669999999999996</v>
      </c>
      <c r="G72">
        <v>0.7147</v>
      </c>
      <c r="H72">
        <v>0.71240000000000003</v>
      </c>
      <c r="I72">
        <v>0.62819999999999998</v>
      </c>
      <c r="J72">
        <v>0.66649999999999998</v>
      </c>
      <c r="K72">
        <v>0.66459999999999997</v>
      </c>
      <c r="L72">
        <v>0.2051</v>
      </c>
      <c r="M72">
        <v>8.7400000000000005E-2</v>
      </c>
      <c r="N72">
        <v>9.2999999999999999E-2</v>
      </c>
      <c r="O72">
        <v>0</v>
      </c>
      <c r="P72">
        <v>0</v>
      </c>
      <c r="Q72">
        <v>0</v>
      </c>
      <c r="R72" t="s">
        <v>35</v>
      </c>
      <c r="S72">
        <v>4.6300000000000001E-2</v>
      </c>
      <c r="T72">
        <v>4.5900000000000003E-2</v>
      </c>
      <c r="U72" t="s">
        <v>35</v>
      </c>
      <c r="V72">
        <v>1.7999999999999999E-2</v>
      </c>
      <c r="W72">
        <v>1.9E-2</v>
      </c>
      <c r="X72">
        <v>0</v>
      </c>
      <c r="Y72">
        <v>0</v>
      </c>
      <c r="Z72">
        <v>0</v>
      </c>
      <c r="AA72">
        <v>0</v>
      </c>
      <c r="AB72">
        <v>0</v>
      </c>
      <c r="AC72">
        <v>0</v>
      </c>
      <c r="AD72" t="s">
        <v>35</v>
      </c>
      <c r="AE72">
        <v>7.1300000000000002E-2</v>
      </c>
      <c r="AF72">
        <v>7.0400000000000004E-2</v>
      </c>
      <c r="AG72">
        <v>0.34620000000000001</v>
      </c>
      <c r="AH72">
        <v>0.51349999999999996</v>
      </c>
      <c r="AI72">
        <v>0.50549999999999995</v>
      </c>
      <c r="AJ72" t="s">
        <v>35</v>
      </c>
      <c r="AK72">
        <v>0.17349999999999999</v>
      </c>
      <c r="AL72">
        <v>0.16769999999999999</v>
      </c>
      <c r="AM72">
        <v>0</v>
      </c>
      <c r="AN72">
        <v>1.35E-2</v>
      </c>
      <c r="AO72">
        <v>1.29E-2</v>
      </c>
      <c r="AP72" t="s">
        <v>35</v>
      </c>
      <c r="AQ72">
        <v>0.14849999999999999</v>
      </c>
      <c r="AR72">
        <v>0.14380000000000001</v>
      </c>
      <c r="AS72">
        <v>0.21790000000000001</v>
      </c>
      <c r="AT72">
        <v>0.31169999999999998</v>
      </c>
      <c r="AU72">
        <v>0.30719999999999997</v>
      </c>
      <c r="AV72">
        <v>7.6899999999999996E-2</v>
      </c>
      <c r="AW72">
        <v>2.8299999999999999E-2</v>
      </c>
      <c r="AX72">
        <v>3.0599999999999999E-2</v>
      </c>
      <c r="AY72">
        <v>0</v>
      </c>
      <c r="AZ72" t="s">
        <v>35</v>
      </c>
      <c r="BA72" t="s">
        <v>35</v>
      </c>
      <c r="BB72" t="s">
        <v>35</v>
      </c>
      <c r="BC72">
        <v>3.8600000000000002E-2</v>
      </c>
      <c r="BD72">
        <v>3.8600000000000002E-2</v>
      </c>
      <c r="BE72" t="s">
        <v>35</v>
      </c>
      <c r="BF72">
        <v>3.0800000000000001E-2</v>
      </c>
      <c r="BG72">
        <v>3.0599999999999999E-2</v>
      </c>
      <c r="BH72" t="s">
        <v>35</v>
      </c>
      <c r="BI72">
        <v>7.7000000000000002E-3</v>
      </c>
      <c r="BJ72">
        <v>8.0000000000000002E-3</v>
      </c>
      <c r="BK72">
        <v>0</v>
      </c>
      <c r="BL72">
        <v>0</v>
      </c>
      <c r="BM72">
        <v>0</v>
      </c>
      <c r="BN72">
        <v>0</v>
      </c>
      <c r="BO72">
        <v>9.5999999999999992E-3</v>
      </c>
      <c r="BP72">
        <v>9.1999999999999998E-3</v>
      </c>
      <c r="BQ72">
        <v>0.1026</v>
      </c>
      <c r="BR72">
        <v>0.13689999999999999</v>
      </c>
      <c r="BS72">
        <v>0.1353</v>
      </c>
      <c r="BT72" t="s">
        <v>35</v>
      </c>
      <c r="BU72">
        <v>1.4800000000000001E-2</v>
      </c>
      <c r="BV72">
        <v>1.7100000000000001E-2</v>
      </c>
      <c r="BW72">
        <v>0.16669999999999999</v>
      </c>
      <c r="BX72">
        <v>0.13370000000000001</v>
      </c>
      <c r="BY72">
        <v>0.1353</v>
      </c>
    </row>
    <row r="73" spans="1:77" x14ac:dyDescent="0.25">
      <c r="A73">
        <v>3</v>
      </c>
      <c r="B73">
        <v>936</v>
      </c>
      <c r="C73">
        <v>290</v>
      </c>
      <c r="D73">
        <v>7810</v>
      </c>
      <c r="E73">
        <v>8100</v>
      </c>
      <c r="F73">
        <v>0.58819999999999995</v>
      </c>
      <c r="G73">
        <v>0.59160000000000001</v>
      </c>
      <c r="H73">
        <v>0.59150000000000003</v>
      </c>
      <c r="I73">
        <v>0.55710000000000004</v>
      </c>
      <c r="J73">
        <v>0.56640000000000001</v>
      </c>
      <c r="K73">
        <v>0.56610000000000005</v>
      </c>
      <c r="L73">
        <v>0.14879999999999999</v>
      </c>
      <c r="M73">
        <v>6.6199999999999995E-2</v>
      </c>
      <c r="N73">
        <v>6.9099999999999995E-2</v>
      </c>
      <c r="O73" t="s">
        <v>35</v>
      </c>
      <c r="P73" t="s">
        <v>36</v>
      </c>
      <c r="Q73" t="s">
        <v>36</v>
      </c>
      <c r="R73">
        <v>3.1099999999999999E-2</v>
      </c>
      <c r="S73">
        <v>4.24E-2</v>
      </c>
      <c r="T73">
        <v>4.2000000000000003E-2</v>
      </c>
      <c r="U73" t="s">
        <v>35</v>
      </c>
      <c r="V73">
        <v>7.7000000000000002E-3</v>
      </c>
      <c r="W73">
        <v>7.7999999999999996E-3</v>
      </c>
      <c r="X73">
        <v>5.1900000000000002E-2</v>
      </c>
      <c r="Y73">
        <v>1.84E-2</v>
      </c>
      <c r="Z73">
        <v>1.9599999999999999E-2</v>
      </c>
      <c r="AA73">
        <v>0</v>
      </c>
      <c r="AB73" t="s">
        <v>35</v>
      </c>
      <c r="AC73" t="s">
        <v>35</v>
      </c>
      <c r="AD73">
        <v>3.8100000000000002E-2</v>
      </c>
      <c r="AE73">
        <v>3.1399999999999997E-2</v>
      </c>
      <c r="AF73">
        <v>3.1600000000000003E-2</v>
      </c>
      <c r="AG73">
        <v>0.308</v>
      </c>
      <c r="AH73">
        <v>0.42880000000000001</v>
      </c>
      <c r="AI73">
        <v>0.42449999999999999</v>
      </c>
      <c r="AJ73">
        <v>6.9199999999999998E-2</v>
      </c>
      <c r="AK73">
        <v>0.1862</v>
      </c>
      <c r="AL73">
        <v>0.182</v>
      </c>
      <c r="AM73" t="s">
        <v>35</v>
      </c>
      <c r="AN73">
        <v>8.3000000000000001E-3</v>
      </c>
      <c r="AO73">
        <v>8.0999999999999996E-3</v>
      </c>
      <c r="AP73">
        <v>3.4599999999999999E-2</v>
      </c>
      <c r="AQ73">
        <v>0.1106</v>
      </c>
      <c r="AR73">
        <v>0.1079</v>
      </c>
      <c r="AS73">
        <v>0.22489999999999999</v>
      </c>
      <c r="AT73">
        <v>0.22689999999999999</v>
      </c>
      <c r="AU73">
        <v>0.2268</v>
      </c>
      <c r="AV73" t="s">
        <v>35</v>
      </c>
      <c r="AW73">
        <v>1.5699999999999999E-2</v>
      </c>
      <c r="AX73">
        <v>1.5699999999999999E-2</v>
      </c>
      <c r="AY73" t="s">
        <v>35</v>
      </c>
      <c r="AZ73" t="s">
        <v>35</v>
      </c>
      <c r="BA73" t="s">
        <v>35</v>
      </c>
      <c r="BB73">
        <v>2.0799999999999999E-2</v>
      </c>
      <c r="BC73">
        <v>2.3300000000000001E-2</v>
      </c>
      <c r="BD73">
        <v>2.3199999999999998E-2</v>
      </c>
      <c r="BE73" t="s">
        <v>35</v>
      </c>
      <c r="BF73">
        <v>1.2E-2</v>
      </c>
      <c r="BG73">
        <v>1.21E-2</v>
      </c>
      <c r="BH73" t="s">
        <v>35</v>
      </c>
      <c r="BI73">
        <v>1.11E-2</v>
      </c>
      <c r="BJ73">
        <v>1.0999999999999999E-2</v>
      </c>
      <c r="BK73">
        <v>0</v>
      </c>
      <c r="BL73" t="s">
        <v>35</v>
      </c>
      <c r="BM73" t="s">
        <v>35</v>
      </c>
      <c r="BN73" t="s">
        <v>35</v>
      </c>
      <c r="BO73" t="s">
        <v>36</v>
      </c>
      <c r="BP73" t="s">
        <v>36</v>
      </c>
      <c r="BQ73">
        <v>0.13150000000000001</v>
      </c>
      <c r="BR73">
        <v>0.14349999999999999</v>
      </c>
      <c r="BS73">
        <v>0.14299999999999999</v>
      </c>
      <c r="BT73" t="s">
        <v>35</v>
      </c>
      <c r="BU73">
        <v>8.2000000000000007E-3</v>
      </c>
      <c r="BV73">
        <v>8.3000000000000001E-3</v>
      </c>
      <c r="BW73">
        <v>0.26989999999999997</v>
      </c>
      <c r="BX73">
        <v>0.25669999999999998</v>
      </c>
      <c r="BY73">
        <v>0.25719999999999998</v>
      </c>
    </row>
    <row r="74" spans="1:77" x14ac:dyDescent="0.25">
      <c r="A74">
        <v>3</v>
      </c>
      <c r="B74">
        <v>937</v>
      </c>
      <c r="C74">
        <v>150</v>
      </c>
      <c r="D74">
        <v>3850</v>
      </c>
      <c r="E74">
        <v>4000</v>
      </c>
      <c r="F74">
        <v>0.65069999999999995</v>
      </c>
      <c r="G74">
        <v>0.69499999999999995</v>
      </c>
      <c r="H74">
        <v>0.69340000000000002</v>
      </c>
      <c r="I74">
        <v>0.57530000000000003</v>
      </c>
      <c r="J74">
        <v>0.65200000000000002</v>
      </c>
      <c r="K74">
        <v>0.6492</v>
      </c>
      <c r="L74">
        <v>0.1164</v>
      </c>
      <c r="M74">
        <v>0.1145</v>
      </c>
      <c r="N74">
        <v>0.1145</v>
      </c>
      <c r="O74">
        <v>0</v>
      </c>
      <c r="P74" t="s">
        <v>35</v>
      </c>
      <c r="Q74" t="s">
        <v>35</v>
      </c>
      <c r="R74" t="s">
        <v>35</v>
      </c>
      <c r="S74">
        <v>2.4400000000000002E-2</v>
      </c>
      <c r="T74">
        <v>2.4299999999999999E-2</v>
      </c>
      <c r="U74" t="s">
        <v>35</v>
      </c>
      <c r="V74">
        <v>1.01E-2</v>
      </c>
      <c r="W74">
        <v>1.03E-2</v>
      </c>
      <c r="X74">
        <v>4.1099999999999998E-2</v>
      </c>
      <c r="Y74">
        <v>2.0799999999999999E-2</v>
      </c>
      <c r="Z74">
        <v>2.1499999999999998E-2</v>
      </c>
      <c r="AA74">
        <v>0</v>
      </c>
      <c r="AB74">
        <v>0</v>
      </c>
      <c r="AC74">
        <v>0</v>
      </c>
      <c r="AD74">
        <v>7.5300000000000006E-2</v>
      </c>
      <c r="AE74">
        <v>5.0599999999999999E-2</v>
      </c>
      <c r="AF74">
        <v>5.1499999999999997E-2</v>
      </c>
      <c r="AG74">
        <v>0.3836</v>
      </c>
      <c r="AH74">
        <v>0.48120000000000002</v>
      </c>
      <c r="AI74">
        <v>0.47760000000000002</v>
      </c>
      <c r="AJ74">
        <v>9.5899999999999999E-2</v>
      </c>
      <c r="AK74">
        <v>0.1825</v>
      </c>
      <c r="AL74">
        <v>0.17929999999999999</v>
      </c>
      <c r="AM74">
        <v>0</v>
      </c>
      <c r="AN74">
        <v>1.38E-2</v>
      </c>
      <c r="AO74">
        <v>1.3299999999999999E-2</v>
      </c>
      <c r="AP74">
        <v>6.1600000000000002E-2</v>
      </c>
      <c r="AQ74">
        <v>0.1318</v>
      </c>
      <c r="AR74">
        <v>0.1293</v>
      </c>
      <c r="AS74">
        <v>0.25340000000000001</v>
      </c>
      <c r="AT74">
        <v>0.27539999999999998</v>
      </c>
      <c r="AU74">
        <v>0.27460000000000001</v>
      </c>
      <c r="AV74" t="s">
        <v>35</v>
      </c>
      <c r="AW74">
        <v>2.3400000000000001E-2</v>
      </c>
      <c r="AX74">
        <v>2.3800000000000002E-2</v>
      </c>
      <c r="AY74">
        <v>0</v>
      </c>
      <c r="AZ74" t="s">
        <v>35</v>
      </c>
      <c r="BA74" t="s">
        <v>35</v>
      </c>
      <c r="BB74">
        <v>6.1600000000000002E-2</v>
      </c>
      <c r="BC74">
        <v>3.7600000000000001E-2</v>
      </c>
      <c r="BD74">
        <v>3.85E-2</v>
      </c>
      <c r="BE74" t="s">
        <v>35</v>
      </c>
      <c r="BF74">
        <v>2.4899999999999999E-2</v>
      </c>
      <c r="BG74">
        <v>2.53E-2</v>
      </c>
      <c r="BH74" t="s">
        <v>35</v>
      </c>
      <c r="BI74">
        <v>1.2200000000000001E-2</v>
      </c>
      <c r="BJ74">
        <v>1.2800000000000001E-2</v>
      </c>
      <c r="BK74">
        <v>0</v>
      </c>
      <c r="BL74" t="s">
        <v>35</v>
      </c>
      <c r="BM74" t="s">
        <v>35</v>
      </c>
      <c r="BN74" t="s">
        <v>35</v>
      </c>
      <c r="BO74">
        <v>5.4999999999999997E-3</v>
      </c>
      <c r="BP74">
        <v>5.7999999999999996E-3</v>
      </c>
      <c r="BQ74">
        <v>0.1164</v>
      </c>
      <c r="BR74">
        <v>0.12590000000000001</v>
      </c>
      <c r="BS74">
        <v>0.1255</v>
      </c>
      <c r="BT74" t="s">
        <v>35</v>
      </c>
      <c r="BU74">
        <v>1.5800000000000002E-2</v>
      </c>
      <c r="BV74">
        <v>1.6500000000000001E-2</v>
      </c>
      <c r="BW74">
        <v>0.1986</v>
      </c>
      <c r="BX74">
        <v>0.16320000000000001</v>
      </c>
      <c r="BY74">
        <v>0.16450000000000001</v>
      </c>
    </row>
    <row r="75" spans="1:77" x14ac:dyDescent="0.25">
      <c r="A75">
        <v>3</v>
      </c>
      <c r="B75">
        <v>205</v>
      </c>
      <c r="C75">
        <v>340</v>
      </c>
      <c r="D75">
        <v>830</v>
      </c>
      <c r="E75">
        <v>1170</v>
      </c>
      <c r="F75">
        <v>0.70240000000000002</v>
      </c>
      <c r="G75">
        <v>0.67269999999999996</v>
      </c>
      <c r="H75">
        <v>0.68120000000000003</v>
      </c>
      <c r="I75">
        <v>0.69640000000000002</v>
      </c>
      <c r="J75">
        <v>0.66669999999999996</v>
      </c>
      <c r="K75">
        <v>0.67520000000000002</v>
      </c>
      <c r="L75">
        <v>7.4399999999999994E-2</v>
      </c>
      <c r="M75">
        <v>6.3799999999999996E-2</v>
      </c>
      <c r="N75">
        <v>6.6799999999999998E-2</v>
      </c>
      <c r="O75" t="s">
        <v>35</v>
      </c>
      <c r="P75">
        <v>1.6799999999999999E-2</v>
      </c>
      <c r="Q75">
        <v>1.37E-2</v>
      </c>
      <c r="R75" t="s">
        <v>35</v>
      </c>
      <c r="S75">
        <v>3.49E-2</v>
      </c>
      <c r="T75">
        <v>2.9100000000000001E-2</v>
      </c>
      <c r="U75">
        <v>1.7899999999999999E-2</v>
      </c>
      <c r="V75">
        <v>1.2E-2</v>
      </c>
      <c r="W75">
        <v>1.37E-2</v>
      </c>
      <c r="X75" t="s">
        <v>35</v>
      </c>
      <c r="Y75" t="s">
        <v>35</v>
      </c>
      <c r="Z75" t="s">
        <v>35</v>
      </c>
      <c r="AA75">
        <v>0</v>
      </c>
      <c r="AB75">
        <v>0</v>
      </c>
      <c r="AC75">
        <v>0</v>
      </c>
      <c r="AD75" t="s">
        <v>35</v>
      </c>
      <c r="AE75">
        <v>1.9300000000000001E-2</v>
      </c>
      <c r="AF75">
        <v>1.7999999999999999E-2</v>
      </c>
      <c r="AG75">
        <v>0.57740000000000002</v>
      </c>
      <c r="AH75">
        <v>0.53549999999999998</v>
      </c>
      <c r="AI75">
        <v>0.54759999999999998</v>
      </c>
      <c r="AJ75">
        <v>0.1012</v>
      </c>
      <c r="AK75">
        <v>0.2094</v>
      </c>
      <c r="AL75">
        <v>0.1782</v>
      </c>
      <c r="AM75">
        <v>0</v>
      </c>
      <c r="AN75">
        <v>1.0800000000000001E-2</v>
      </c>
      <c r="AO75">
        <v>7.7000000000000002E-3</v>
      </c>
      <c r="AP75">
        <v>3.8699999999999998E-2</v>
      </c>
      <c r="AQ75">
        <v>0.1336</v>
      </c>
      <c r="AR75">
        <v>0.10630000000000001</v>
      </c>
      <c r="AS75">
        <v>0.45540000000000003</v>
      </c>
      <c r="AT75">
        <v>0.30809999999999998</v>
      </c>
      <c r="AU75">
        <v>0.35049999999999998</v>
      </c>
      <c r="AV75">
        <v>2.0799999999999999E-2</v>
      </c>
      <c r="AW75">
        <v>1.8100000000000002E-2</v>
      </c>
      <c r="AX75">
        <v>1.89E-2</v>
      </c>
      <c r="AY75">
        <v>0</v>
      </c>
      <c r="AZ75">
        <v>0</v>
      </c>
      <c r="BA75">
        <v>0</v>
      </c>
      <c r="BB75" t="s">
        <v>35</v>
      </c>
      <c r="BC75" t="s">
        <v>35</v>
      </c>
      <c r="BD75">
        <v>5.1000000000000004E-3</v>
      </c>
      <c r="BE75">
        <v>0</v>
      </c>
      <c r="BF75" t="s">
        <v>35</v>
      </c>
      <c r="BG75" t="s">
        <v>35</v>
      </c>
      <c r="BH75" t="s">
        <v>35</v>
      </c>
      <c r="BI75" t="s">
        <v>35</v>
      </c>
      <c r="BJ75" t="s">
        <v>35</v>
      </c>
      <c r="BK75">
        <v>0</v>
      </c>
      <c r="BL75">
        <v>0</v>
      </c>
      <c r="BM75">
        <v>0</v>
      </c>
      <c r="BN75">
        <v>0</v>
      </c>
      <c r="BO75" t="s">
        <v>35</v>
      </c>
      <c r="BP75" t="s">
        <v>35</v>
      </c>
      <c r="BQ75">
        <v>0.128</v>
      </c>
      <c r="BR75">
        <v>8.5400000000000004E-2</v>
      </c>
      <c r="BS75">
        <v>9.7699999999999995E-2</v>
      </c>
      <c r="BT75">
        <v>2.3800000000000002E-2</v>
      </c>
      <c r="BU75">
        <v>1.9300000000000001E-2</v>
      </c>
      <c r="BV75">
        <v>2.06E-2</v>
      </c>
      <c r="BW75">
        <v>0.14580000000000001</v>
      </c>
      <c r="BX75">
        <v>0.22259999999999999</v>
      </c>
      <c r="BY75">
        <v>0.20050000000000001</v>
      </c>
    </row>
    <row r="76" spans="1:77" x14ac:dyDescent="0.25">
      <c r="A76">
        <v>3</v>
      </c>
      <c r="B76">
        <v>211</v>
      </c>
      <c r="C76">
        <v>560</v>
      </c>
      <c r="D76">
        <v>470</v>
      </c>
      <c r="E76">
        <v>1030</v>
      </c>
      <c r="F76">
        <v>0.78890000000000005</v>
      </c>
      <c r="G76">
        <v>0.76480000000000004</v>
      </c>
      <c r="H76">
        <v>0.77790000000000004</v>
      </c>
      <c r="I76">
        <v>0.75129999999999997</v>
      </c>
      <c r="J76">
        <v>0.73729999999999996</v>
      </c>
      <c r="K76">
        <v>0.74490000000000001</v>
      </c>
      <c r="L76">
        <v>4.4699999999999997E-2</v>
      </c>
      <c r="M76">
        <v>5.5100000000000003E-2</v>
      </c>
      <c r="N76">
        <v>4.9500000000000002E-2</v>
      </c>
      <c r="O76" t="s">
        <v>35</v>
      </c>
      <c r="P76" t="s">
        <v>35</v>
      </c>
      <c r="Q76" t="s">
        <v>35</v>
      </c>
      <c r="R76">
        <v>2.86E-2</v>
      </c>
      <c r="S76">
        <v>3.39E-2</v>
      </c>
      <c r="T76">
        <v>3.1E-2</v>
      </c>
      <c r="U76">
        <v>3.04E-2</v>
      </c>
      <c r="V76">
        <v>4.0300000000000002E-2</v>
      </c>
      <c r="W76">
        <v>3.49E-2</v>
      </c>
      <c r="X76" t="s">
        <v>35</v>
      </c>
      <c r="Y76" t="s">
        <v>35</v>
      </c>
      <c r="Z76">
        <v>7.7999999999999996E-3</v>
      </c>
      <c r="AA76">
        <v>0</v>
      </c>
      <c r="AB76">
        <v>0</v>
      </c>
      <c r="AC76">
        <v>0</v>
      </c>
      <c r="AD76">
        <v>3.7600000000000001E-2</v>
      </c>
      <c r="AE76">
        <v>3.1800000000000002E-2</v>
      </c>
      <c r="AF76">
        <v>3.49E-2</v>
      </c>
      <c r="AG76">
        <v>0.63690000000000002</v>
      </c>
      <c r="AH76">
        <v>0.59530000000000005</v>
      </c>
      <c r="AI76">
        <v>0.61780000000000002</v>
      </c>
      <c r="AJ76">
        <v>0.18779999999999999</v>
      </c>
      <c r="AK76">
        <v>0.1822</v>
      </c>
      <c r="AL76">
        <v>0.18529999999999999</v>
      </c>
      <c r="AM76" t="s">
        <v>35</v>
      </c>
      <c r="AN76">
        <v>0</v>
      </c>
      <c r="AO76" t="s">
        <v>35</v>
      </c>
      <c r="AP76">
        <v>8.9399999999999993E-2</v>
      </c>
      <c r="AQ76">
        <v>9.7500000000000003E-2</v>
      </c>
      <c r="AR76">
        <v>9.3100000000000002E-2</v>
      </c>
      <c r="AS76">
        <v>0.44540000000000002</v>
      </c>
      <c r="AT76">
        <v>0.40679999999999999</v>
      </c>
      <c r="AU76">
        <v>0.42770000000000002</v>
      </c>
      <c r="AV76" t="s">
        <v>35</v>
      </c>
      <c r="AW76" t="s">
        <v>35</v>
      </c>
      <c r="AX76" t="s">
        <v>35</v>
      </c>
      <c r="AY76">
        <v>0</v>
      </c>
      <c r="AZ76" t="s">
        <v>35</v>
      </c>
      <c r="BA76" t="s">
        <v>35</v>
      </c>
      <c r="BB76">
        <v>2.5000000000000001E-2</v>
      </c>
      <c r="BC76">
        <v>2.3300000000000001E-2</v>
      </c>
      <c r="BD76">
        <v>2.4199999999999999E-2</v>
      </c>
      <c r="BE76">
        <v>2.1499999999999998E-2</v>
      </c>
      <c r="BF76">
        <v>1.6899999999999998E-2</v>
      </c>
      <c r="BG76">
        <v>1.9400000000000001E-2</v>
      </c>
      <c r="BH76" t="s">
        <v>35</v>
      </c>
      <c r="BI76" t="s">
        <v>35</v>
      </c>
      <c r="BJ76" t="s">
        <v>35</v>
      </c>
      <c r="BK76" t="s">
        <v>35</v>
      </c>
      <c r="BL76">
        <v>0</v>
      </c>
      <c r="BM76" t="s">
        <v>35</v>
      </c>
      <c r="BN76">
        <v>1.2500000000000001E-2</v>
      </c>
      <c r="BO76" t="s">
        <v>35</v>
      </c>
      <c r="BP76">
        <v>8.6999999999999994E-3</v>
      </c>
      <c r="BQ76">
        <v>0.12520000000000001</v>
      </c>
      <c r="BR76">
        <v>0.1123</v>
      </c>
      <c r="BS76">
        <v>0.1193</v>
      </c>
      <c r="BT76">
        <v>1.2500000000000001E-2</v>
      </c>
      <c r="BU76">
        <v>1.6899999999999998E-2</v>
      </c>
      <c r="BV76">
        <v>1.4500000000000001E-2</v>
      </c>
      <c r="BW76">
        <v>7.3300000000000004E-2</v>
      </c>
      <c r="BX76">
        <v>0.10589999999999999</v>
      </c>
      <c r="BY76">
        <v>8.8300000000000003E-2</v>
      </c>
    </row>
    <row r="77" spans="1:77" x14ac:dyDescent="0.25">
      <c r="A77">
        <v>3</v>
      </c>
      <c r="B77">
        <v>308</v>
      </c>
      <c r="C77">
        <v>230</v>
      </c>
      <c r="D77">
        <v>1250</v>
      </c>
      <c r="E77">
        <v>1480</v>
      </c>
      <c r="F77">
        <v>0.81030000000000002</v>
      </c>
      <c r="G77">
        <v>0.75619999999999998</v>
      </c>
      <c r="H77">
        <v>0.76470000000000005</v>
      </c>
      <c r="I77">
        <v>0.80169999999999997</v>
      </c>
      <c r="J77">
        <v>0.74180000000000001</v>
      </c>
      <c r="K77">
        <v>0.75119999999999998</v>
      </c>
      <c r="L77">
        <v>5.1700000000000003E-2</v>
      </c>
      <c r="M77">
        <v>4.65E-2</v>
      </c>
      <c r="N77">
        <v>4.7300000000000002E-2</v>
      </c>
      <c r="O77">
        <v>0</v>
      </c>
      <c r="P77" t="s">
        <v>35</v>
      </c>
      <c r="Q77" t="s">
        <v>35</v>
      </c>
      <c r="R77">
        <v>2.5899999999999999E-2</v>
      </c>
      <c r="S77">
        <v>2.9700000000000001E-2</v>
      </c>
      <c r="T77">
        <v>2.9100000000000001E-2</v>
      </c>
      <c r="U77">
        <v>6.9000000000000006E-2</v>
      </c>
      <c r="V77">
        <v>2.81E-2</v>
      </c>
      <c r="W77">
        <v>3.4500000000000003E-2</v>
      </c>
      <c r="X77" t="s">
        <v>35</v>
      </c>
      <c r="Y77" t="s">
        <v>35</v>
      </c>
      <c r="Z77" t="s">
        <v>35</v>
      </c>
      <c r="AA77">
        <v>0</v>
      </c>
      <c r="AB77">
        <v>0</v>
      </c>
      <c r="AC77">
        <v>0</v>
      </c>
      <c r="AD77" t="s">
        <v>35</v>
      </c>
      <c r="AE77">
        <v>1.9199999999999998E-2</v>
      </c>
      <c r="AF77">
        <v>1.83E-2</v>
      </c>
      <c r="AG77">
        <v>0.65090000000000003</v>
      </c>
      <c r="AH77">
        <v>0.63429999999999997</v>
      </c>
      <c r="AI77">
        <v>0.63690000000000002</v>
      </c>
      <c r="AJ77">
        <v>0.2155</v>
      </c>
      <c r="AK77">
        <v>0.27350000000000002</v>
      </c>
      <c r="AL77">
        <v>0.26440000000000002</v>
      </c>
      <c r="AM77">
        <v>0</v>
      </c>
      <c r="AN77">
        <v>2.41E-2</v>
      </c>
      <c r="AO77">
        <v>2.0299999999999999E-2</v>
      </c>
      <c r="AP77">
        <v>0.10340000000000001</v>
      </c>
      <c r="AQ77">
        <v>0.182</v>
      </c>
      <c r="AR77">
        <v>0.16969999999999999</v>
      </c>
      <c r="AS77">
        <v>0.4224</v>
      </c>
      <c r="AT77">
        <v>0.35360000000000003</v>
      </c>
      <c r="AU77">
        <v>0.3644</v>
      </c>
      <c r="AV77" t="s">
        <v>35</v>
      </c>
      <c r="AW77">
        <v>7.1999999999999998E-3</v>
      </c>
      <c r="AX77">
        <v>8.0999999999999996E-3</v>
      </c>
      <c r="AY77">
        <v>0</v>
      </c>
      <c r="AZ77">
        <v>0</v>
      </c>
      <c r="BA77">
        <v>0</v>
      </c>
      <c r="BB77" t="s">
        <v>35</v>
      </c>
      <c r="BC77">
        <v>1.3599999999999999E-2</v>
      </c>
      <c r="BD77">
        <v>1.2200000000000001E-2</v>
      </c>
      <c r="BE77" t="s">
        <v>35</v>
      </c>
      <c r="BF77" t="s">
        <v>35</v>
      </c>
      <c r="BG77" t="s">
        <v>35</v>
      </c>
      <c r="BH77">
        <v>0</v>
      </c>
      <c r="BI77">
        <v>1.04E-2</v>
      </c>
      <c r="BJ77">
        <v>8.8000000000000005E-3</v>
      </c>
      <c r="BK77">
        <v>0</v>
      </c>
      <c r="BL77" t="s">
        <v>35</v>
      </c>
      <c r="BM77" t="s">
        <v>35</v>
      </c>
      <c r="BN77" t="s">
        <v>35</v>
      </c>
      <c r="BO77" t="s">
        <v>35</v>
      </c>
      <c r="BP77" t="s">
        <v>35</v>
      </c>
      <c r="BQ77">
        <v>8.6199999999999999E-2</v>
      </c>
      <c r="BR77">
        <v>6.9000000000000006E-2</v>
      </c>
      <c r="BS77">
        <v>7.17E-2</v>
      </c>
      <c r="BT77" t="s">
        <v>35</v>
      </c>
      <c r="BU77">
        <v>2.2499999999999999E-2</v>
      </c>
      <c r="BV77">
        <v>2.1000000000000001E-2</v>
      </c>
      <c r="BW77">
        <v>9.0499999999999997E-2</v>
      </c>
      <c r="BX77">
        <v>0.15240000000000001</v>
      </c>
      <c r="BY77">
        <v>0.14269999999999999</v>
      </c>
    </row>
    <row r="78" spans="1:77" x14ac:dyDescent="0.25">
      <c r="A78">
        <v>3</v>
      </c>
      <c r="B78">
        <v>309</v>
      </c>
      <c r="C78">
        <v>300</v>
      </c>
      <c r="D78">
        <v>780</v>
      </c>
      <c r="E78">
        <v>1080</v>
      </c>
      <c r="F78">
        <v>0.72040000000000004</v>
      </c>
      <c r="G78">
        <v>0.63970000000000005</v>
      </c>
      <c r="H78">
        <v>0.66239999999999999</v>
      </c>
      <c r="I78">
        <v>0.71050000000000002</v>
      </c>
      <c r="J78">
        <v>0.61150000000000004</v>
      </c>
      <c r="K78">
        <v>0.63929999999999998</v>
      </c>
      <c r="L78">
        <v>6.5799999999999997E-2</v>
      </c>
      <c r="M78">
        <v>5.2600000000000001E-2</v>
      </c>
      <c r="N78">
        <v>5.6300000000000003E-2</v>
      </c>
      <c r="O78" t="s">
        <v>35</v>
      </c>
      <c r="P78" t="s">
        <v>35</v>
      </c>
      <c r="Q78" t="s">
        <v>35</v>
      </c>
      <c r="R78">
        <v>2.3E-2</v>
      </c>
      <c r="S78">
        <v>3.85E-2</v>
      </c>
      <c r="T78">
        <v>3.4099999999999998E-2</v>
      </c>
      <c r="U78">
        <v>4.2799999999999998E-2</v>
      </c>
      <c r="V78">
        <v>4.6199999999999998E-2</v>
      </c>
      <c r="W78">
        <v>4.5199999999999997E-2</v>
      </c>
      <c r="X78" t="s">
        <v>35</v>
      </c>
      <c r="Y78" t="s">
        <v>35</v>
      </c>
      <c r="Z78" t="s">
        <v>35</v>
      </c>
      <c r="AA78">
        <v>0</v>
      </c>
      <c r="AB78">
        <v>0</v>
      </c>
      <c r="AC78">
        <v>0</v>
      </c>
      <c r="AD78">
        <v>2.63E-2</v>
      </c>
      <c r="AE78">
        <v>2.3099999999999999E-2</v>
      </c>
      <c r="AF78">
        <v>2.4E-2</v>
      </c>
      <c r="AG78">
        <v>0.57240000000000002</v>
      </c>
      <c r="AH78">
        <v>0.46920000000000001</v>
      </c>
      <c r="AI78">
        <v>0.49819999999999998</v>
      </c>
      <c r="AJ78">
        <v>6.5799999999999997E-2</v>
      </c>
      <c r="AK78">
        <v>0.17180000000000001</v>
      </c>
      <c r="AL78">
        <v>0.1421</v>
      </c>
      <c r="AM78">
        <v>0</v>
      </c>
      <c r="AN78">
        <v>1.03E-2</v>
      </c>
      <c r="AO78">
        <v>7.4000000000000003E-3</v>
      </c>
      <c r="AP78">
        <v>3.2899999999999999E-2</v>
      </c>
      <c r="AQ78">
        <v>0.11409999999999999</v>
      </c>
      <c r="AR78">
        <v>9.1300000000000006E-2</v>
      </c>
      <c r="AS78">
        <v>0.49669999999999997</v>
      </c>
      <c r="AT78">
        <v>0.27439999999999998</v>
      </c>
      <c r="AU78">
        <v>0.3367</v>
      </c>
      <c r="AV78" t="s">
        <v>35</v>
      </c>
      <c r="AW78">
        <v>2.3099999999999999E-2</v>
      </c>
      <c r="AX78">
        <v>1.9400000000000001E-2</v>
      </c>
      <c r="AY78">
        <v>0</v>
      </c>
      <c r="AZ78">
        <v>0</v>
      </c>
      <c r="BA78">
        <v>0</v>
      </c>
      <c r="BB78" t="s">
        <v>35</v>
      </c>
      <c r="BC78">
        <v>2.5600000000000001E-2</v>
      </c>
      <c r="BD78">
        <v>1.9400000000000001E-2</v>
      </c>
      <c r="BE78">
        <v>0</v>
      </c>
      <c r="BF78">
        <v>8.9999999999999993E-3</v>
      </c>
      <c r="BG78">
        <v>6.4999999999999997E-3</v>
      </c>
      <c r="BH78" t="s">
        <v>35</v>
      </c>
      <c r="BI78">
        <v>1.54E-2</v>
      </c>
      <c r="BJ78">
        <v>1.2E-2</v>
      </c>
      <c r="BK78">
        <v>0</v>
      </c>
      <c r="BL78" t="s">
        <v>35</v>
      </c>
      <c r="BM78" t="s">
        <v>35</v>
      </c>
      <c r="BN78" t="s">
        <v>35</v>
      </c>
      <c r="BO78" t="s">
        <v>35</v>
      </c>
      <c r="BP78" t="s">
        <v>35</v>
      </c>
      <c r="BQ78">
        <v>8.2199999999999995E-2</v>
      </c>
      <c r="BR78">
        <v>7.5600000000000001E-2</v>
      </c>
      <c r="BS78">
        <v>7.7499999999999999E-2</v>
      </c>
      <c r="BT78">
        <v>2.3E-2</v>
      </c>
      <c r="BU78">
        <v>2.4400000000000002E-2</v>
      </c>
      <c r="BV78">
        <v>2.4E-2</v>
      </c>
      <c r="BW78">
        <v>0.17430000000000001</v>
      </c>
      <c r="BX78">
        <v>0.26029999999999998</v>
      </c>
      <c r="BY78">
        <v>0.23619999999999999</v>
      </c>
    </row>
    <row r="79" spans="1:77" x14ac:dyDescent="0.25">
      <c r="A79">
        <v>3</v>
      </c>
      <c r="B79">
        <v>316</v>
      </c>
      <c r="C79">
        <v>620</v>
      </c>
      <c r="D79">
        <v>860</v>
      </c>
      <c r="E79">
        <v>1480</v>
      </c>
      <c r="F79">
        <v>0.75890000000000002</v>
      </c>
      <c r="G79">
        <v>0.73229999999999995</v>
      </c>
      <c r="H79">
        <v>0.74339999999999995</v>
      </c>
      <c r="I79">
        <v>0.746</v>
      </c>
      <c r="J79">
        <v>0.71150000000000002</v>
      </c>
      <c r="K79">
        <v>0.72589999999999999</v>
      </c>
      <c r="L79">
        <v>0.1149</v>
      </c>
      <c r="M79">
        <v>0.1066</v>
      </c>
      <c r="N79">
        <v>0.1101</v>
      </c>
      <c r="O79" t="s">
        <v>35</v>
      </c>
      <c r="P79">
        <v>0</v>
      </c>
      <c r="Q79" t="s">
        <v>35</v>
      </c>
      <c r="R79">
        <v>2.5899999999999999E-2</v>
      </c>
      <c r="S79">
        <v>2.0899999999999998E-2</v>
      </c>
      <c r="T79">
        <v>2.3E-2</v>
      </c>
      <c r="U79" t="s">
        <v>35</v>
      </c>
      <c r="V79">
        <v>1.2699999999999999E-2</v>
      </c>
      <c r="W79">
        <v>1.0800000000000001E-2</v>
      </c>
      <c r="X79">
        <v>2.2700000000000001E-2</v>
      </c>
      <c r="Y79">
        <v>1.6199999999999999E-2</v>
      </c>
      <c r="Z79">
        <v>1.89E-2</v>
      </c>
      <c r="AA79">
        <v>0</v>
      </c>
      <c r="AB79">
        <v>0</v>
      </c>
      <c r="AC79">
        <v>0</v>
      </c>
      <c r="AD79">
        <v>3.7199999999999997E-2</v>
      </c>
      <c r="AE79">
        <v>1.6199999999999999E-2</v>
      </c>
      <c r="AF79">
        <v>2.5000000000000001E-2</v>
      </c>
      <c r="AG79">
        <v>0.57279999999999998</v>
      </c>
      <c r="AH79">
        <v>0.55389999999999995</v>
      </c>
      <c r="AI79">
        <v>0.56179999999999997</v>
      </c>
      <c r="AJ79">
        <v>8.4099999999999994E-2</v>
      </c>
      <c r="AK79">
        <v>0.1275</v>
      </c>
      <c r="AL79">
        <v>0.1094</v>
      </c>
      <c r="AM79">
        <v>0</v>
      </c>
      <c r="AN79" t="s">
        <v>35</v>
      </c>
      <c r="AO79" t="s">
        <v>35</v>
      </c>
      <c r="AP79">
        <v>3.7199999999999997E-2</v>
      </c>
      <c r="AQ79">
        <v>6.4899999999999999E-2</v>
      </c>
      <c r="AR79">
        <v>5.33E-2</v>
      </c>
      <c r="AS79">
        <v>0.4773</v>
      </c>
      <c r="AT79">
        <v>0.42059999999999997</v>
      </c>
      <c r="AU79">
        <v>0.44429999999999997</v>
      </c>
      <c r="AV79">
        <v>1.1299999999999999E-2</v>
      </c>
      <c r="AW79" t="s">
        <v>35</v>
      </c>
      <c r="AX79">
        <v>8.0999999999999996E-3</v>
      </c>
      <c r="AY79">
        <v>0</v>
      </c>
      <c r="AZ79" t="s">
        <v>35</v>
      </c>
      <c r="BA79" t="s">
        <v>35</v>
      </c>
      <c r="BB79">
        <v>9.7000000000000003E-3</v>
      </c>
      <c r="BC79">
        <v>1.5100000000000001E-2</v>
      </c>
      <c r="BD79">
        <v>1.2800000000000001E-2</v>
      </c>
      <c r="BE79" t="s">
        <v>35</v>
      </c>
      <c r="BF79">
        <v>1.1599999999999999E-2</v>
      </c>
      <c r="BG79">
        <v>7.4000000000000003E-3</v>
      </c>
      <c r="BH79" t="s">
        <v>35</v>
      </c>
      <c r="BI79" t="s">
        <v>35</v>
      </c>
      <c r="BJ79" t="s">
        <v>36</v>
      </c>
      <c r="BK79" t="s">
        <v>35</v>
      </c>
      <c r="BL79">
        <v>0</v>
      </c>
      <c r="BM79" t="s">
        <v>35</v>
      </c>
      <c r="BN79" t="s">
        <v>35</v>
      </c>
      <c r="BO79" t="s">
        <v>35</v>
      </c>
      <c r="BP79" t="s">
        <v>36</v>
      </c>
      <c r="BQ79">
        <v>0.1052</v>
      </c>
      <c r="BR79">
        <v>8.4599999999999995E-2</v>
      </c>
      <c r="BS79">
        <v>9.3200000000000005E-2</v>
      </c>
      <c r="BT79">
        <v>3.0700000000000002E-2</v>
      </c>
      <c r="BU79">
        <v>2.4299999999999999E-2</v>
      </c>
      <c r="BV79">
        <v>2.7E-2</v>
      </c>
      <c r="BW79">
        <v>0.1052</v>
      </c>
      <c r="BX79">
        <v>0.15870000000000001</v>
      </c>
      <c r="BY79">
        <v>0.13639999999999999</v>
      </c>
    </row>
    <row r="80" spans="1:77" x14ac:dyDescent="0.25">
      <c r="A80">
        <v>3</v>
      </c>
      <c r="B80">
        <v>344</v>
      </c>
      <c r="C80">
        <v>270</v>
      </c>
      <c r="D80">
        <v>1890</v>
      </c>
      <c r="E80">
        <v>2160</v>
      </c>
      <c r="F80">
        <v>0.72829999999999995</v>
      </c>
      <c r="G80">
        <v>0.81889999999999996</v>
      </c>
      <c r="H80">
        <v>0.80779999999999996</v>
      </c>
      <c r="I80">
        <v>0.62639999999999996</v>
      </c>
      <c r="J80">
        <v>0.74229999999999996</v>
      </c>
      <c r="K80">
        <v>0.72809999999999997</v>
      </c>
      <c r="L80">
        <v>9.4299999999999995E-2</v>
      </c>
      <c r="M80">
        <v>7.5499999999999998E-2</v>
      </c>
      <c r="N80">
        <v>7.7799999999999994E-2</v>
      </c>
      <c r="O80">
        <v>0</v>
      </c>
      <c r="P80" t="s">
        <v>35</v>
      </c>
      <c r="Q80" t="s">
        <v>35</v>
      </c>
      <c r="R80">
        <v>4.9099999999999998E-2</v>
      </c>
      <c r="S80">
        <v>2.1600000000000001E-2</v>
      </c>
      <c r="T80">
        <v>2.5000000000000001E-2</v>
      </c>
      <c r="U80">
        <v>3.4000000000000002E-2</v>
      </c>
      <c r="V80">
        <v>2.69E-2</v>
      </c>
      <c r="W80">
        <v>2.7799999999999998E-2</v>
      </c>
      <c r="X80" t="s">
        <v>35</v>
      </c>
      <c r="Y80">
        <v>8.9999999999999993E-3</v>
      </c>
      <c r="Z80">
        <v>9.2999999999999992E-3</v>
      </c>
      <c r="AA80">
        <v>0</v>
      </c>
      <c r="AB80">
        <v>0</v>
      </c>
      <c r="AC80">
        <v>0</v>
      </c>
      <c r="AD80">
        <v>7.9200000000000007E-2</v>
      </c>
      <c r="AE80">
        <v>4.3299999999999998E-2</v>
      </c>
      <c r="AF80">
        <v>4.7699999999999999E-2</v>
      </c>
      <c r="AG80">
        <v>0.43769999999999998</v>
      </c>
      <c r="AH80">
        <v>0.60719999999999996</v>
      </c>
      <c r="AI80">
        <v>0.58640000000000003</v>
      </c>
      <c r="AJ80">
        <v>7.5499999999999998E-2</v>
      </c>
      <c r="AK80">
        <v>0.23860000000000001</v>
      </c>
      <c r="AL80">
        <v>0.21859999999999999</v>
      </c>
      <c r="AM80">
        <v>0</v>
      </c>
      <c r="AN80">
        <v>1.11E-2</v>
      </c>
      <c r="AO80">
        <v>9.7000000000000003E-3</v>
      </c>
      <c r="AP80">
        <v>7.17E-2</v>
      </c>
      <c r="AQ80">
        <v>0.20219999999999999</v>
      </c>
      <c r="AR80">
        <v>0.1862</v>
      </c>
      <c r="AS80">
        <v>0.34720000000000001</v>
      </c>
      <c r="AT80">
        <v>0.35589999999999999</v>
      </c>
      <c r="AU80">
        <v>0.3548</v>
      </c>
      <c r="AV80" t="s">
        <v>35</v>
      </c>
      <c r="AW80">
        <v>1.2699999999999999E-2</v>
      </c>
      <c r="AX80">
        <v>1.2999999999999999E-2</v>
      </c>
      <c r="AY80">
        <v>0</v>
      </c>
      <c r="AZ80" t="s">
        <v>35</v>
      </c>
      <c r="BA80" t="s">
        <v>35</v>
      </c>
      <c r="BB80">
        <v>8.6800000000000002E-2</v>
      </c>
      <c r="BC80">
        <v>6.4899999999999999E-2</v>
      </c>
      <c r="BD80">
        <v>6.7599999999999993E-2</v>
      </c>
      <c r="BE80">
        <v>2.2599999999999999E-2</v>
      </c>
      <c r="BF80">
        <v>4.07E-2</v>
      </c>
      <c r="BG80">
        <v>3.8399999999999997E-2</v>
      </c>
      <c r="BH80">
        <v>6.0400000000000002E-2</v>
      </c>
      <c r="BI80">
        <v>2.4299999999999999E-2</v>
      </c>
      <c r="BJ80">
        <v>2.87E-2</v>
      </c>
      <c r="BK80" t="s">
        <v>35</v>
      </c>
      <c r="BL80">
        <v>0</v>
      </c>
      <c r="BM80" t="s">
        <v>35</v>
      </c>
      <c r="BN80" t="s">
        <v>35</v>
      </c>
      <c r="BO80">
        <v>1.1599999999999999E-2</v>
      </c>
      <c r="BP80">
        <v>1.2E-2</v>
      </c>
      <c r="BQ80">
        <v>0.1094</v>
      </c>
      <c r="BR80">
        <v>5.0700000000000002E-2</v>
      </c>
      <c r="BS80">
        <v>5.79E-2</v>
      </c>
      <c r="BT80">
        <v>4.53E-2</v>
      </c>
      <c r="BU80">
        <v>3.27E-2</v>
      </c>
      <c r="BV80">
        <v>3.4299999999999997E-2</v>
      </c>
      <c r="BW80">
        <v>0.11700000000000001</v>
      </c>
      <c r="BX80">
        <v>9.7699999999999995E-2</v>
      </c>
      <c r="BY80">
        <v>0.1</v>
      </c>
    </row>
    <row r="81" spans="1:77" x14ac:dyDescent="0.25">
      <c r="A81">
        <v>3</v>
      </c>
      <c r="B81">
        <v>372</v>
      </c>
      <c r="C81">
        <v>240</v>
      </c>
      <c r="D81">
        <v>2080</v>
      </c>
      <c r="E81">
        <v>2320</v>
      </c>
      <c r="F81">
        <v>0.69140000000000001</v>
      </c>
      <c r="G81">
        <v>0.77070000000000005</v>
      </c>
      <c r="H81">
        <v>0.76239999999999997</v>
      </c>
      <c r="I81">
        <v>0.58850000000000002</v>
      </c>
      <c r="J81">
        <v>0.66379999999999995</v>
      </c>
      <c r="K81">
        <v>0.65590000000000004</v>
      </c>
      <c r="L81">
        <v>0.22220000000000001</v>
      </c>
      <c r="M81">
        <v>0.1517</v>
      </c>
      <c r="N81">
        <v>0.15909999999999999</v>
      </c>
      <c r="O81">
        <v>0</v>
      </c>
      <c r="P81">
        <v>0</v>
      </c>
      <c r="Q81">
        <v>0</v>
      </c>
      <c r="R81" t="s">
        <v>35</v>
      </c>
      <c r="S81">
        <v>4.53E-2</v>
      </c>
      <c r="T81">
        <v>4.2700000000000002E-2</v>
      </c>
      <c r="U81" t="s">
        <v>35</v>
      </c>
      <c r="V81">
        <v>1.4500000000000001E-2</v>
      </c>
      <c r="W81">
        <v>1.5100000000000001E-2</v>
      </c>
      <c r="X81" t="s">
        <v>35</v>
      </c>
      <c r="Y81">
        <v>1.54E-2</v>
      </c>
      <c r="Z81">
        <v>1.4200000000000001E-2</v>
      </c>
      <c r="AA81">
        <v>0</v>
      </c>
      <c r="AB81">
        <v>0</v>
      </c>
      <c r="AC81">
        <v>0</v>
      </c>
      <c r="AD81">
        <v>3.6999999999999998E-2</v>
      </c>
      <c r="AE81">
        <v>8.14E-2</v>
      </c>
      <c r="AF81">
        <v>7.6799999999999993E-2</v>
      </c>
      <c r="AG81">
        <v>0.32100000000000001</v>
      </c>
      <c r="AH81">
        <v>0.43640000000000001</v>
      </c>
      <c r="AI81">
        <v>0.42430000000000001</v>
      </c>
      <c r="AJ81">
        <v>3.2899999999999999E-2</v>
      </c>
      <c r="AK81">
        <v>0.1045</v>
      </c>
      <c r="AL81">
        <v>9.7000000000000003E-2</v>
      </c>
      <c r="AM81">
        <v>0</v>
      </c>
      <c r="AN81" t="s">
        <v>36</v>
      </c>
      <c r="AO81" t="s">
        <v>36</v>
      </c>
      <c r="AP81">
        <v>3.2899999999999999E-2</v>
      </c>
      <c r="AQ81">
        <v>8.8599999999999998E-2</v>
      </c>
      <c r="AR81">
        <v>8.2799999999999999E-2</v>
      </c>
      <c r="AS81">
        <v>0.23050000000000001</v>
      </c>
      <c r="AT81">
        <v>0.29049999999999998</v>
      </c>
      <c r="AU81">
        <v>0.28420000000000001</v>
      </c>
      <c r="AV81">
        <v>5.7599999999999998E-2</v>
      </c>
      <c r="AW81">
        <v>4.1399999999999999E-2</v>
      </c>
      <c r="AX81">
        <v>4.3099999999999999E-2</v>
      </c>
      <c r="AY81">
        <v>0</v>
      </c>
      <c r="AZ81" t="s">
        <v>35</v>
      </c>
      <c r="BA81" t="s">
        <v>35</v>
      </c>
      <c r="BB81">
        <v>8.6400000000000005E-2</v>
      </c>
      <c r="BC81">
        <v>9.1999999999999998E-2</v>
      </c>
      <c r="BD81">
        <v>9.1399999999999995E-2</v>
      </c>
      <c r="BE81">
        <v>4.9399999999999999E-2</v>
      </c>
      <c r="BF81">
        <v>7.2300000000000003E-2</v>
      </c>
      <c r="BG81">
        <v>6.9900000000000004E-2</v>
      </c>
      <c r="BH81">
        <v>3.2899999999999999E-2</v>
      </c>
      <c r="BI81">
        <v>1.9300000000000001E-2</v>
      </c>
      <c r="BJ81">
        <v>2.07E-2</v>
      </c>
      <c r="BK81" t="s">
        <v>35</v>
      </c>
      <c r="BL81" t="s">
        <v>35</v>
      </c>
      <c r="BM81" t="s">
        <v>35</v>
      </c>
      <c r="BN81" t="s">
        <v>35</v>
      </c>
      <c r="BO81">
        <v>1.49E-2</v>
      </c>
      <c r="BP81">
        <v>1.5100000000000001E-2</v>
      </c>
      <c r="BQ81">
        <v>0.1152</v>
      </c>
      <c r="BR81">
        <v>0.1036</v>
      </c>
      <c r="BS81">
        <v>0.1048</v>
      </c>
      <c r="BT81">
        <v>5.7599999999999998E-2</v>
      </c>
      <c r="BU81">
        <v>2.12E-2</v>
      </c>
      <c r="BV81">
        <v>2.5000000000000001E-2</v>
      </c>
      <c r="BW81">
        <v>0.1358</v>
      </c>
      <c r="BX81">
        <v>0.1045</v>
      </c>
      <c r="BY81">
        <v>0.10780000000000001</v>
      </c>
    </row>
    <row r="82" spans="1:77" x14ac:dyDescent="0.25">
      <c r="A82">
        <v>3</v>
      </c>
      <c r="B82">
        <v>803</v>
      </c>
      <c r="C82">
        <v>30</v>
      </c>
      <c r="D82">
        <v>1160</v>
      </c>
      <c r="E82">
        <v>1190</v>
      </c>
      <c r="F82">
        <v>0.75</v>
      </c>
      <c r="G82">
        <v>0.81820000000000004</v>
      </c>
      <c r="H82">
        <v>0.81630000000000003</v>
      </c>
      <c r="I82">
        <v>0.65629999999999999</v>
      </c>
      <c r="J82">
        <v>0.6502</v>
      </c>
      <c r="K82">
        <v>0.65039999999999998</v>
      </c>
      <c r="L82" t="s">
        <v>35</v>
      </c>
      <c r="M82">
        <v>9.2600000000000002E-2</v>
      </c>
      <c r="N82">
        <v>9.35E-2</v>
      </c>
      <c r="O82">
        <v>0</v>
      </c>
      <c r="P82">
        <v>0</v>
      </c>
      <c r="Q82">
        <v>0</v>
      </c>
      <c r="R82" t="s">
        <v>35</v>
      </c>
      <c r="S82">
        <v>3.2000000000000001E-2</v>
      </c>
      <c r="T82">
        <v>3.2899999999999999E-2</v>
      </c>
      <c r="U82" t="s">
        <v>35</v>
      </c>
      <c r="V82">
        <v>5.28E-2</v>
      </c>
      <c r="W82">
        <v>5.2200000000000003E-2</v>
      </c>
      <c r="X82">
        <v>0</v>
      </c>
      <c r="Y82">
        <v>0</v>
      </c>
      <c r="Z82">
        <v>0</v>
      </c>
      <c r="AA82">
        <v>0</v>
      </c>
      <c r="AB82">
        <v>0</v>
      </c>
      <c r="AC82">
        <v>0</v>
      </c>
      <c r="AD82" t="s">
        <v>35</v>
      </c>
      <c r="AE82">
        <v>6.4899999999999999E-2</v>
      </c>
      <c r="AF82">
        <v>6.6600000000000006E-2</v>
      </c>
      <c r="AG82">
        <v>0.4375</v>
      </c>
      <c r="AH82">
        <v>0.47189999999999999</v>
      </c>
      <c r="AI82">
        <v>0.47089999999999999</v>
      </c>
      <c r="AJ82" t="s">
        <v>35</v>
      </c>
      <c r="AK82">
        <v>0.14549999999999999</v>
      </c>
      <c r="AL82">
        <v>0.14410000000000001</v>
      </c>
      <c r="AM82">
        <v>0</v>
      </c>
      <c r="AN82">
        <v>6.8999999999999999E-3</v>
      </c>
      <c r="AO82">
        <v>6.7000000000000002E-3</v>
      </c>
      <c r="AP82" t="s">
        <v>35</v>
      </c>
      <c r="AQ82">
        <v>0.1048</v>
      </c>
      <c r="AR82">
        <v>0.1045</v>
      </c>
      <c r="AS82">
        <v>0.3125</v>
      </c>
      <c r="AT82">
        <v>0.31080000000000002</v>
      </c>
      <c r="AU82">
        <v>0.31090000000000001</v>
      </c>
      <c r="AV82" t="s">
        <v>35</v>
      </c>
      <c r="AW82">
        <v>1.5599999999999999E-2</v>
      </c>
      <c r="AX82">
        <v>1.6E-2</v>
      </c>
      <c r="AY82">
        <v>0</v>
      </c>
      <c r="AZ82" t="s">
        <v>35</v>
      </c>
      <c r="BA82" t="s">
        <v>35</v>
      </c>
      <c r="BB82" t="s">
        <v>35</v>
      </c>
      <c r="BC82">
        <v>0.1489</v>
      </c>
      <c r="BD82">
        <v>0.14660000000000001</v>
      </c>
      <c r="BE82">
        <v>0</v>
      </c>
      <c r="BF82">
        <v>0.129</v>
      </c>
      <c r="BG82">
        <v>0.1255</v>
      </c>
      <c r="BH82" t="s">
        <v>35</v>
      </c>
      <c r="BI82">
        <v>1.9900000000000001E-2</v>
      </c>
      <c r="BJ82">
        <v>2.1100000000000001E-2</v>
      </c>
      <c r="BK82">
        <v>0</v>
      </c>
      <c r="BL82">
        <v>0</v>
      </c>
      <c r="BM82">
        <v>0</v>
      </c>
      <c r="BN82" t="s">
        <v>35</v>
      </c>
      <c r="BO82">
        <v>1.9E-2</v>
      </c>
      <c r="BP82">
        <v>1.9400000000000001E-2</v>
      </c>
      <c r="BQ82" t="s">
        <v>35</v>
      </c>
      <c r="BR82">
        <v>5.8000000000000003E-2</v>
      </c>
      <c r="BS82">
        <v>5.8099999999999999E-2</v>
      </c>
      <c r="BT82" t="s">
        <v>35</v>
      </c>
      <c r="BU82">
        <v>3.2899999999999999E-2</v>
      </c>
      <c r="BV82">
        <v>3.2899999999999999E-2</v>
      </c>
      <c r="BW82" t="s">
        <v>35</v>
      </c>
      <c r="BX82">
        <v>9.0899999999999995E-2</v>
      </c>
      <c r="BY82">
        <v>9.2700000000000005E-2</v>
      </c>
    </row>
    <row r="83" spans="1:77" x14ac:dyDescent="0.25">
      <c r="A83">
        <v>3</v>
      </c>
      <c r="B83">
        <v>805</v>
      </c>
      <c r="C83">
        <v>80</v>
      </c>
      <c r="D83">
        <v>610</v>
      </c>
      <c r="E83">
        <v>690</v>
      </c>
      <c r="F83">
        <v>0.63290000000000002</v>
      </c>
      <c r="G83">
        <v>0.77049999999999996</v>
      </c>
      <c r="H83">
        <v>0.75470000000000004</v>
      </c>
      <c r="I83">
        <v>0.60760000000000003</v>
      </c>
      <c r="J83">
        <v>0.71799999999999997</v>
      </c>
      <c r="K83">
        <v>0.70540000000000003</v>
      </c>
      <c r="L83">
        <v>8.8599999999999998E-2</v>
      </c>
      <c r="M83">
        <v>9.1800000000000007E-2</v>
      </c>
      <c r="N83">
        <v>9.1399999999999995E-2</v>
      </c>
      <c r="O83">
        <v>0</v>
      </c>
      <c r="P83">
        <v>0</v>
      </c>
      <c r="Q83">
        <v>0</v>
      </c>
      <c r="R83" t="s">
        <v>35</v>
      </c>
      <c r="S83">
        <v>3.61E-2</v>
      </c>
      <c r="T83">
        <v>3.4799999999999998E-2</v>
      </c>
      <c r="U83">
        <v>0</v>
      </c>
      <c r="V83">
        <v>9.7999999999999997E-3</v>
      </c>
      <c r="W83">
        <v>8.6999999999999994E-3</v>
      </c>
      <c r="X83" t="s">
        <v>35</v>
      </c>
      <c r="Y83">
        <v>5.8999999999999997E-2</v>
      </c>
      <c r="Z83">
        <v>5.6599999999999998E-2</v>
      </c>
      <c r="AA83">
        <v>0</v>
      </c>
      <c r="AB83">
        <v>0</v>
      </c>
      <c r="AC83">
        <v>0</v>
      </c>
      <c r="AD83">
        <v>7.5899999999999995E-2</v>
      </c>
      <c r="AE83">
        <v>0.1164</v>
      </c>
      <c r="AF83">
        <v>0.1118</v>
      </c>
      <c r="AG83">
        <v>0.45569999999999999</v>
      </c>
      <c r="AH83">
        <v>0.51970000000000005</v>
      </c>
      <c r="AI83">
        <v>0.51229999999999998</v>
      </c>
      <c r="AJ83" t="s">
        <v>35</v>
      </c>
      <c r="AK83">
        <v>0.1082</v>
      </c>
      <c r="AL83">
        <v>0.10009999999999999</v>
      </c>
      <c r="AM83">
        <v>0</v>
      </c>
      <c r="AN83" t="s">
        <v>35</v>
      </c>
      <c r="AO83" t="s">
        <v>35</v>
      </c>
      <c r="AP83" t="s">
        <v>35</v>
      </c>
      <c r="AQ83">
        <v>8.8499999999999995E-2</v>
      </c>
      <c r="AR83">
        <v>8.2699999999999996E-2</v>
      </c>
      <c r="AS83">
        <v>0.40510000000000002</v>
      </c>
      <c r="AT83">
        <v>0.38850000000000001</v>
      </c>
      <c r="AU83">
        <v>0.39040000000000002</v>
      </c>
      <c r="AV83" t="s">
        <v>35</v>
      </c>
      <c r="AW83">
        <v>2.3E-2</v>
      </c>
      <c r="AX83">
        <v>2.18E-2</v>
      </c>
      <c r="AY83">
        <v>0</v>
      </c>
      <c r="AZ83" t="s">
        <v>35</v>
      </c>
      <c r="BA83" t="s">
        <v>35</v>
      </c>
      <c r="BB83" t="s">
        <v>35</v>
      </c>
      <c r="BC83">
        <v>4.4299999999999999E-2</v>
      </c>
      <c r="BD83">
        <v>4.2099999999999999E-2</v>
      </c>
      <c r="BE83" t="s">
        <v>35</v>
      </c>
      <c r="BF83">
        <v>1.3100000000000001E-2</v>
      </c>
      <c r="BG83">
        <v>1.3100000000000001E-2</v>
      </c>
      <c r="BH83" t="s">
        <v>35</v>
      </c>
      <c r="BI83">
        <v>3.1099999999999999E-2</v>
      </c>
      <c r="BJ83">
        <v>2.9000000000000001E-2</v>
      </c>
      <c r="BK83">
        <v>0</v>
      </c>
      <c r="BL83">
        <v>0</v>
      </c>
      <c r="BM83">
        <v>0</v>
      </c>
      <c r="BN83">
        <v>0</v>
      </c>
      <c r="BO83" t="s">
        <v>35</v>
      </c>
      <c r="BP83" t="s">
        <v>35</v>
      </c>
      <c r="BQ83">
        <v>0.20250000000000001</v>
      </c>
      <c r="BR83">
        <v>0.13930000000000001</v>
      </c>
      <c r="BS83">
        <v>0.14660000000000001</v>
      </c>
      <c r="BT83">
        <v>0.1139</v>
      </c>
      <c r="BU83">
        <v>2.9499999999999998E-2</v>
      </c>
      <c r="BV83">
        <v>3.9199999999999999E-2</v>
      </c>
      <c r="BW83" t="s">
        <v>35</v>
      </c>
      <c r="BX83">
        <v>6.0699999999999997E-2</v>
      </c>
      <c r="BY83">
        <v>5.9499999999999997E-2</v>
      </c>
    </row>
    <row r="84" spans="1:77" x14ac:dyDescent="0.25">
      <c r="A84">
        <v>3</v>
      </c>
      <c r="B84">
        <v>810</v>
      </c>
      <c r="C84">
        <v>160</v>
      </c>
      <c r="D84">
        <v>1300</v>
      </c>
      <c r="E84">
        <v>1460</v>
      </c>
      <c r="F84">
        <v>0.69569999999999999</v>
      </c>
      <c r="G84">
        <v>0.71889999999999998</v>
      </c>
      <c r="H84">
        <v>0.71630000000000005</v>
      </c>
      <c r="I84">
        <v>0.65839999999999999</v>
      </c>
      <c r="J84">
        <v>0.6421</v>
      </c>
      <c r="K84">
        <v>0.64390000000000003</v>
      </c>
      <c r="L84">
        <v>8.0699999999999994E-2</v>
      </c>
      <c r="M84">
        <v>6.3700000000000007E-2</v>
      </c>
      <c r="N84">
        <v>6.5600000000000006E-2</v>
      </c>
      <c r="O84">
        <v>0</v>
      </c>
      <c r="P84">
        <v>0</v>
      </c>
      <c r="Q84">
        <v>0</v>
      </c>
      <c r="R84" t="s">
        <v>35</v>
      </c>
      <c r="S84">
        <v>4.53E-2</v>
      </c>
      <c r="T84">
        <v>4.3099999999999999E-2</v>
      </c>
      <c r="U84" t="s">
        <v>35</v>
      </c>
      <c r="V84" t="s">
        <v>35</v>
      </c>
      <c r="W84" t="s">
        <v>35</v>
      </c>
      <c r="X84" t="s">
        <v>35</v>
      </c>
      <c r="Y84">
        <v>1.61E-2</v>
      </c>
      <c r="Z84">
        <v>1.6400000000000001E-2</v>
      </c>
      <c r="AA84">
        <v>0</v>
      </c>
      <c r="AB84">
        <v>0</v>
      </c>
      <c r="AC84">
        <v>0</v>
      </c>
      <c r="AD84" t="s">
        <v>35</v>
      </c>
      <c r="AE84">
        <v>6.8400000000000002E-2</v>
      </c>
      <c r="AF84">
        <v>6.4299999999999996E-2</v>
      </c>
      <c r="AG84">
        <v>0.52170000000000005</v>
      </c>
      <c r="AH84">
        <v>0.51380000000000003</v>
      </c>
      <c r="AI84">
        <v>0.51470000000000005</v>
      </c>
      <c r="AJ84" t="s">
        <v>35</v>
      </c>
      <c r="AK84">
        <v>6.3E-2</v>
      </c>
      <c r="AL84">
        <v>5.9499999999999997E-2</v>
      </c>
      <c r="AM84">
        <v>0</v>
      </c>
      <c r="AN84" t="s">
        <v>35</v>
      </c>
      <c r="AO84" t="s">
        <v>35</v>
      </c>
      <c r="AP84" t="s">
        <v>35</v>
      </c>
      <c r="AQ84">
        <v>4.99E-2</v>
      </c>
      <c r="AR84">
        <v>4.7800000000000002E-2</v>
      </c>
      <c r="AS84">
        <v>0.39750000000000002</v>
      </c>
      <c r="AT84">
        <v>0.3725</v>
      </c>
      <c r="AU84">
        <v>0.37530000000000002</v>
      </c>
      <c r="AV84">
        <v>9.3200000000000005E-2</v>
      </c>
      <c r="AW84">
        <v>7.8299999999999995E-2</v>
      </c>
      <c r="AX84">
        <v>0.08</v>
      </c>
      <c r="AY84">
        <v>0</v>
      </c>
      <c r="AZ84" t="s">
        <v>35</v>
      </c>
      <c r="BA84" t="s">
        <v>35</v>
      </c>
      <c r="BB84" t="s">
        <v>35</v>
      </c>
      <c r="BC84">
        <v>6.3E-2</v>
      </c>
      <c r="BD84">
        <v>5.8799999999999998E-2</v>
      </c>
      <c r="BE84" t="s">
        <v>35</v>
      </c>
      <c r="BF84">
        <v>3.9199999999999999E-2</v>
      </c>
      <c r="BG84">
        <v>3.6200000000000003E-2</v>
      </c>
      <c r="BH84" t="s">
        <v>35</v>
      </c>
      <c r="BI84">
        <v>2.3E-2</v>
      </c>
      <c r="BJ84">
        <v>2.1899999999999999E-2</v>
      </c>
      <c r="BK84">
        <v>0</v>
      </c>
      <c r="BL84" t="s">
        <v>35</v>
      </c>
      <c r="BM84" t="s">
        <v>35</v>
      </c>
      <c r="BN84" t="s">
        <v>35</v>
      </c>
      <c r="BO84">
        <v>1.38E-2</v>
      </c>
      <c r="BP84">
        <v>1.37E-2</v>
      </c>
      <c r="BQ84">
        <v>8.0699999999999994E-2</v>
      </c>
      <c r="BR84">
        <v>9.06E-2</v>
      </c>
      <c r="BS84">
        <v>8.9499999999999996E-2</v>
      </c>
      <c r="BT84">
        <v>6.83E-2</v>
      </c>
      <c r="BU84">
        <v>4.07E-2</v>
      </c>
      <c r="BV84">
        <v>4.3700000000000003E-2</v>
      </c>
      <c r="BW84">
        <v>0.15529999999999999</v>
      </c>
      <c r="BX84">
        <v>0.14979999999999999</v>
      </c>
      <c r="BY84">
        <v>0.15040000000000001</v>
      </c>
    </row>
    <row r="85" spans="1:77" x14ac:dyDescent="0.25">
      <c r="A85">
        <v>3</v>
      </c>
      <c r="B85">
        <v>822</v>
      </c>
      <c r="C85">
        <v>120</v>
      </c>
      <c r="D85">
        <v>1430</v>
      </c>
      <c r="E85">
        <v>1550</v>
      </c>
      <c r="F85">
        <v>0.63790000000000002</v>
      </c>
      <c r="G85">
        <v>0.66969999999999996</v>
      </c>
      <c r="H85">
        <v>0.6673</v>
      </c>
      <c r="I85">
        <v>0.56899999999999995</v>
      </c>
      <c r="J85">
        <v>0.59289999999999998</v>
      </c>
      <c r="K85">
        <v>0.59109999999999996</v>
      </c>
      <c r="L85">
        <v>0.1724</v>
      </c>
      <c r="M85">
        <v>0.1201</v>
      </c>
      <c r="N85">
        <v>0.124</v>
      </c>
      <c r="O85">
        <v>0</v>
      </c>
      <c r="P85" t="s">
        <v>35</v>
      </c>
      <c r="Q85" t="s">
        <v>35</v>
      </c>
      <c r="R85" t="s">
        <v>35</v>
      </c>
      <c r="S85">
        <v>2.0299999999999999E-2</v>
      </c>
      <c r="T85">
        <v>1.9400000000000001E-2</v>
      </c>
      <c r="U85">
        <v>0</v>
      </c>
      <c r="V85">
        <v>1.12E-2</v>
      </c>
      <c r="W85">
        <v>1.03E-2</v>
      </c>
      <c r="X85">
        <v>0</v>
      </c>
      <c r="Y85">
        <v>0</v>
      </c>
      <c r="Z85">
        <v>0</v>
      </c>
      <c r="AA85">
        <v>0</v>
      </c>
      <c r="AB85">
        <v>0</v>
      </c>
      <c r="AC85">
        <v>0</v>
      </c>
      <c r="AD85" t="s">
        <v>35</v>
      </c>
      <c r="AE85">
        <v>4.8899999999999999E-2</v>
      </c>
      <c r="AF85">
        <v>4.7199999999999999E-2</v>
      </c>
      <c r="AG85">
        <v>0.38790000000000002</v>
      </c>
      <c r="AH85">
        <v>0.43990000000000001</v>
      </c>
      <c r="AI85">
        <v>0.436</v>
      </c>
      <c r="AJ85" t="s">
        <v>35</v>
      </c>
      <c r="AK85">
        <v>0.1278</v>
      </c>
      <c r="AL85">
        <v>0.1195</v>
      </c>
      <c r="AM85">
        <v>0</v>
      </c>
      <c r="AN85">
        <v>7.0000000000000001E-3</v>
      </c>
      <c r="AO85">
        <v>6.4999999999999997E-3</v>
      </c>
      <c r="AP85">
        <v>0</v>
      </c>
      <c r="AQ85">
        <v>8.0299999999999996E-2</v>
      </c>
      <c r="AR85">
        <v>7.4300000000000005E-2</v>
      </c>
      <c r="AS85">
        <v>0.3276</v>
      </c>
      <c r="AT85">
        <v>0.27650000000000002</v>
      </c>
      <c r="AU85">
        <v>0.28039999999999998</v>
      </c>
      <c r="AV85" t="s">
        <v>35</v>
      </c>
      <c r="AW85">
        <v>3.56E-2</v>
      </c>
      <c r="AX85">
        <v>3.6200000000000003E-2</v>
      </c>
      <c r="AY85">
        <v>0</v>
      </c>
      <c r="AZ85" t="s">
        <v>35</v>
      </c>
      <c r="BA85" t="s">
        <v>35</v>
      </c>
      <c r="BB85" t="s">
        <v>35</v>
      </c>
      <c r="BC85">
        <v>6.9099999999999995E-2</v>
      </c>
      <c r="BD85">
        <v>6.7199999999999996E-2</v>
      </c>
      <c r="BE85" t="s">
        <v>35</v>
      </c>
      <c r="BF85">
        <v>3.6299999999999999E-2</v>
      </c>
      <c r="BG85">
        <v>3.49E-2</v>
      </c>
      <c r="BH85" t="s">
        <v>35</v>
      </c>
      <c r="BI85">
        <v>3.2099999999999997E-2</v>
      </c>
      <c r="BJ85">
        <v>3.1699999999999999E-2</v>
      </c>
      <c r="BK85">
        <v>0</v>
      </c>
      <c r="BL85" t="s">
        <v>35</v>
      </c>
      <c r="BM85" t="s">
        <v>35</v>
      </c>
      <c r="BN85" t="s">
        <v>35</v>
      </c>
      <c r="BO85">
        <v>7.7000000000000002E-3</v>
      </c>
      <c r="BP85">
        <v>8.9999999999999993E-3</v>
      </c>
      <c r="BQ85">
        <v>0.14660000000000001</v>
      </c>
      <c r="BR85">
        <v>0.1313</v>
      </c>
      <c r="BS85">
        <v>0.13239999999999999</v>
      </c>
      <c r="BT85">
        <v>0.11210000000000001</v>
      </c>
      <c r="BU85">
        <v>2.58E-2</v>
      </c>
      <c r="BV85">
        <v>3.2300000000000002E-2</v>
      </c>
      <c r="BW85">
        <v>0.10340000000000001</v>
      </c>
      <c r="BX85">
        <v>0.17319999999999999</v>
      </c>
      <c r="BY85">
        <v>0.16800000000000001</v>
      </c>
    </row>
    <row r="86" spans="1:77" x14ac:dyDescent="0.25">
      <c r="A86">
        <v>3</v>
      </c>
      <c r="B86">
        <v>830</v>
      </c>
      <c r="C86">
        <v>170</v>
      </c>
      <c r="D86">
        <v>3230</v>
      </c>
      <c r="E86">
        <v>3390</v>
      </c>
      <c r="F86">
        <v>0.64849999999999997</v>
      </c>
      <c r="G86">
        <v>0.77739999999999998</v>
      </c>
      <c r="H86">
        <v>0.7712</v>
      </c>
      <c r="I86">
        <v>0.48480000000000001</v>
      </c>
      <c r="J86">
        <v>0.64259999999999995</v>
      </c>
      <c r="K86">
        <v>0.63490000000000002</v>
      </c>
      <c r="L86">
        <v>0.18790000000000001</v>
      </c>
      <c r="M86">
        <v>0.10290000000000001</v>
      </c>
      <c r="N86">
        <v>0.107</v>
      </c>
      <c r="O86">
        <v>0</v>
      </c>
      <c r="P86">
        <v>0</v>
      </c>
      <c r="Q86">
        <v>0</v>
      </c>
      <c r="R86" t="s">
        <v>35</v>
      </c>
      <c r="S86">
        <v>4.0899999999999999E-2</v>
      </c>
      <c r="T86">
        <v>3.9800000000000002E-2</v>
      </c>
      <c r="U86" t="s">
        <v>35</v>
      </c>
      <c r="V86">
        <v>2.1399999999999999E-2</v>
      </c>
      <c r="W86">
        <v>2.1499999999999998E-2</v>
      </c>
      <c r="X86">
        <v>0</v>
      </c>
      <c r="Y86" t="s">
        <v>35</v>
      </c>
      <c r="Z86" t="s">
        <v>35</v>
      </c>
      <c r="AA86">
        <v>0</v>
      </c>
      <c r="AB86">
        <v>0</v>
      </c>
      <c r="AC86">
        <v>0</v>
      </c>
      <c r="AD86">
        <v>5.45E-2</v>
      </c>
      <c r="AE86">
        <v>7.5600000000000001E-2</v>
      </c>
      <c r="AF86">
        <v>7.46E-2</v>
      </c>
      <c r="AG86">
        <v>0.2545</v>
      </c>
      <c r="AH86">
        <v>0.47710000000000002</v>
      </c>
      <c r="AI86">
        <v>0.4662</v>
      </c>
      <c r="AJ86">
        <v>4.24E-2</v>
      </c>
      <c r="AK86">
        <v>0.17019999999999999</v>
      </c>
      <c r="AL86">
        <v>0.16400000000000001</v>
      </c>
      <c r="AM86">
        <v>0</v>
      </c>
      <c r="AN86">
        <v>1.0200000000000001E-2</v>
      </c>
      <c r="AO86">
        <v>9.7000000000000003E-3</v>
      </c>
      <c r="AP86" t="s">
        <v>35</v>
      </c>
      <c r="AQ86">
        <v>0.13830000000000001</v>
      </c>
      <c r="AR86">
        <v>0.13300000000000001</v>
      </c>
      <c r="AS86">
        <v>0.20610000000000001</v>
      </c>
      <c r="AT86">
        <v>0.28799999999999998</v>
      </c>
      <c r="AU86">
        <v>0.28399999999999997</v>
      </c>
      <c r="AV86" t="s">
        <v>35</v>
      </c>
      <c r="AW86">
        <v>1.89E-2</v>
      </c>
      <c r="AX86">
        <v>1.83E-2</v>
      </c>
      <c r="AY86">
        <v>0</v>
      </c>
      <c r="AZ86">
        <v>0</v>
      </c>
      <c r="BA86">
        <v>0</v>
      </c>
      <c r="BB86">
        <v>0.15759999999999999</v>
      </c>
      <c r="BC86">
        <v>0.1138</v>
      </c>
      <c r="BD86">
        <v>0.1159</v>
      </c>
      <c r="BE86">
        <v>0.1091</v>
      </c>
      <c r="BF86">
        <v>4.99E-2</v>
      </c>
      <c r="BG86">
        <v>5.28E-2</v>
      </c>
      <c r="BH86">
        <v>4.24E-2</v>
      </c>
      <c r="BI86">
        <v>6.2600000000000003E-2</v>
      </c>
      <c r="BJ86">
        <v>6.1600000000000002E-2</v>
      </c>
      <c r="BK86" t="s">
        <v>35</v>
      </c>
      <c r="BL86" t="s">
        <v>35</v>
      </c>
      <c r="BM86" t="s">
        <v>35</v>
      </c>
      <c r="BN86" t="s">
        <v>35</v>
      </c>
      <c r="BO86">
        <v>2.1100000000000001E-2</v>
      </c>
      <c r="BP86">
        <v>2.0299999999999999E-2</v>
      </c>
      <c r="BQ86">
        <v>7.2700000000000001E-2</v>
      </c>
      <c r="BR86">
        <v>8.7099999999999997E-2</v>
      </c>
      <c r="BS86">
        <v>8.6400000000000005E-2</v>
      </c>
      <c r="BT86">
        <v>4.8500000000000001E-2</v>
      </c>
      <c r="BU86">
        <v>2.1700000000000001E-2</v>
      </c>
      <c r="BV86">
        <v>2.3E-2</v>
      </c>
      <c r="BW86">
        <v>0.2303</v>
      </c>
      <c r="BX86">
        <v>0.1138</v>
      </c>
      <c r="BY86">
        <v>0.11940000000000001</v>
      </c>
    </row>
    <row r="87" spans="1:77" x14ac:dyDescent="0.25">
      <c r="A87">
        <v>3</v>
      </c>
      <c r="B87">
        <v>831</v>
      </c>
      <c r="C87">
        <v>130</v>
      </c>
      <c r="D87">
        <v>1550</v>
      </c>
      <c r="E87">
        <v>1680</v>
      </c>
      <c r="F87">
        <v>0.62790000000000001</v>
      </c>
      <c r="G87">
        <v>0.76259999999999994</v>
      </c>
      <c r="H87">
        <v>0.75219999999999998</v>
      </c>
      <c r="I87">
        <v>0.53490000000000004</v>
      </c>
      <c r="J87">
        <v>0.66969999999999996</v>
      </c>
      <c r="K87">
        <v>0.6593</v>
      </c>
      <c r="L87">
        <v>0.13950000000000001</v>
      </c>
      <c r="M87">
        <v>0.18390000000000001</v>
      </c>
      <c r="N87">
        <v>0.18049999999999999</v>
      </c>
      <c r="O87">
        <v>0</v>
      </c>
      <c r="P87" t="s">
        <v>35</v>
      </c>
      <c r="Q87" t="s">
        <v>35</v>
      </c>
      <c r="R87" t="s">
        <v>35</v>
      </c>
      <c r="S87">
        <v>5.3499999999999999E-2</v>
      </c>
      <c r="T87">
        <v>5.1799999999999999E-2</v>
      </c>
      <c r="U87" t="s">
        <v>35</v>
      </c>
      <c r="V87">
        <v>7.7000000000000002E-3</v>
      </c>
      <c r="W87">
        <v>8.3000000000000001E-3</v>
      </c>
      <c r="X87">
        <v>0</v>
      </c>
      <c r="Y87">
        <v>0</v>
      </c>
      <c r="Z87">
        <v>0</v>
      </c>
      <c r="AA87">
        <v>0</v>
      </c>
      <c r="AB87">
        <v>0</v>
      </c>
      <c r="AC87">
        <v>0</v>
      </c>
      <c r="AD87">
        <v>4.65E-2</v>
      </c>
      <c r="AE87">
        <v>9.35E-2</v>
      </c>
      <c r="AF87">
        <v>8.9899999999999994E-2</v>
      </c>
      <c r="AG87">
        <v>0.3488</v>
      </c>
      <c r="AH87">
        <v>0.42259999999999998</v>
      </c>
      <c r="AI87">
        <v>0.41689999999999999</v>
      </c>
      <c r="AJ87" t="s">
        <v>35</v>
      </c>
      <c r="AK87">
        <v>0.1174</v>
      </c>
      <c r="AL87">
        <v>0.1114</v>
      </c>
      <c r="AM87">
        <v>0</v>
      </c>
      <c r="AN87" t="s">
        <v>35</v>
      </c>
      <c r="AO87" t="s">
        <v>35</v>
      </c>
      <c r="AP87" t="s">
        <v>35</v>
      </c>
      <c r="AQ87">
        <v>8.0600000000000005E-2</v>
      </c>
      <c r="AR87">
        <v>7.6200000000000004E-2</v>
      </c>
      <c r="AS87">
        <v>0.29459999999999997</v>
      </c>
      <c r="AT87">
        <v>0.29809999999999998</v>
      </c>
      <c r="AU87">
        <v>0.29780000000000001</v>
      </c>
      <c r="AV87" t="s">
        <v>35</v>
      </c>
      <c r="AW87">
        <v>7.1000000000000004E-3</v>
      </c>
      <c r="AX87">
        <v>7.7000000000000002E-3</v>
      </c>
      <c r="AY87">
        <v>0</v>
      </c>
      <c r="AZ87" t="s">
        <v>35</v>
      </c>
      <c r="BA87" t="s">
        <v>35</v>
      </c>
      <c r="BB87">
        <v>8.5300000000000001E-2</v>
      </c>
      <c r="BC87">
        <v>7.2300000000000003E-2</v>
      </c>
      <c r="BD87">
        <v>7.3300000000000004E-2</v>
      </c>
      <c r="BE87" t="s">
        <v>35</v>
      </c>
      <c r="BF87">
        <v>1.8100000000000002E-2</v>
      </c>
      <c r="BG87">
        <v>1.7299999999999999E-2</v>
      </c>
      <c r="BH87">
        <v>7.7499999999999999E-2</v>
      </c>
      <c r="BI87">
        <v>4.9700000000000001E-2</v>
      </c>
      <c r="BJ87">
        <v>5.1799999999999999E-2</v>
      </c>
      <c r="BK87">
        <v>0</v>
      </c>
      <c r="BL87" t="s">
        <v>36</v>
      </c>
      <c r="BM87" t="s">
        <v>36</v>
      </c>
      <c r="BN87" t="s">
        <v>35</v>
      </c>
      <c r="BO87">
        <v>2.06E-2</v>
      </c>
      <c r="BP87">
        <v>1.9699999999999999E-2</v>
      </c>
      <c r="BQ87">
        <v>0.1008</v>
      </c>
      <c r="BR87">
        <v>8.8999999999999996E-2</v>
      </c>
      <c r="BS87">
        <v>8.9899999999999994E-2</v>
      </c>
      <c r="BT87">
        <v>6.9800000000000001E-2</v>
      </c>
      <c r="BU87">
        <v>1.6799999999999999E-2</v>
      </c>
      <c r="BV87">
        <v>2.0799999999999999E-2</v>
      </c>
      <c r="BW87">
        <v>0.2016</v>
      </c>
      <c r="BX87">
        <v>0.13159999999999999</v>
      </c>
      <c r="BY87">
        <v>0.13700000000000001</v>
      </c>
    </row>
    <row r="88" spans="1:77" x14ac:dyDescent="0.25">
      <c r="A88">
        <v>3</v>
      </c>
      <c r="B88">
        <v>845</v>
      </c>
      <c r="C88">
        <v>190</v>
      </c>
      <c r="D88">
        <v>3040</v>
      </c>
      <c r="E88">
        <v>3230</v>
      </c>
      <c r="F88">
        <v>0.61699999999999999</v>
      </c>
      <c r="G88">
        <v>0.65720000000000001</v>
      </c>
      <c r="H88">
        <v>0.65490000000000004</v>
      </c>
      <c r="I88">
        <v>0.55320000000000003</v>
      </c>
      <c r="J88">
        <v>0.53649999999999998</v>
      </c>
      <c r="K88">
        <v>0.53749999999999998</v>
      </c>
      <c r="L88">
        <v>0.2979</v>
      </c>
      <c r="M88">
        <v>0.19309999999999999</v>
      </c>
      <c r="N88">
        <v>0.19919999999999999</v>
      </c>
      <c r="O88">
        <v>0</v>
      </c>
      <c r="P88">
        <v>0</v>
      </c>
      <c r="Q88">
        <v>0</v>
      </c>
      <c r="R88" t="s">
        <v>35</v>
      </c>
      <c r="S88">
        <v>1.9099999999999999E-2</v>
      </c>
      <c r="T88">
        <v>1.8599999999999998E-2</v>
      </c>
      <c r="U88" t="s">
        <v>35</v>
      </c>
      <c r="V88">
        <v>1.61E-2</v>
      </c>
      <c r="W88">
        <v>1.55E-2</v>
      </c>
      <c r="X88">
        <v>3.7199999999999997E-2</v>
      </c>
      <c r="Y88">
        <v>3.4200000000000001E-2</v>
      </c>
      <c r="Z88">
        <v>3.44E-2</v>
      </c>
      <c r="AA88">
        <v>0</v>
      </c>
      <c r="AB88">
        <v>0</v>
      </c>
      <c r="AC88">
        <v>0</v>
      </c>
      <c r="AD88" t="s">
        <v>35</v>
      </c>
      <c r="AE88">
        <v>3.49E-2</v>
      </c>
      <c r="AF88">
        <v>3.4099999999999998E-2</v>
      </c>
      <c r="AG88">
        <v>0.2021</v>
      </c>
      <c r="AH88">
        <v>0.27400000000000002</v>
      </c>
      <c r="AI88">
        <v>0.26979999999999998</v>
      </c>
      <c r="AJ88" t="s">
        <v>35</v>
      </c>
      <c r="AK88">
        <v>8.9800000000000005E-2</v>
      </c>
      <c r="AL88">
        <v>8.6099999999999996E-2</v>
      </c>
      <c r="AM88">
        <v>0</v>
      </c>
      <c r="AN88" t="s">
        <v>36</v>
      </c>
      <c r="AO88" t="s">
        <v>36</v>
      </c>
      <c r="AP88" t="s">
        <v>35</v>
      </c>
      <c r="AQ88">
        <v>4.8399999999999999E-2</v>
      </c>
      <c r="AR88">
        <v>4.58E-2</v>
      </c>
      <c r="AS88">
        <v>0.15959999999999999</v>
      </c>
      <c r="AT88">
        <v>0.17269999999999999</v>
      </c>
      <c r="AU88">
        <v>0.1719</v>
      </c>
      <c r="AV88" t="s">
        <v>35</v>
      </c>
      <c r="AW88">
        <v>1.15E-2</v>
      </c>
      <c r="AX88">
        <v>1.18E-2</v>
      </c>
      <c r="AY88">
        <v>0</v>
      </c>
      <c r="AZ88">
        <v>0</v>
      </c>
      <c r="BA88">
        <v>0</v>
      </c>
      <c r="BB88">
        <v>6.3799999999999996E-2</v>
      </c>
      <c r="BC88">
        <v>0.11219999999999999</v>
      </c>
      <c r="BD88">
        <v>0.1094</v>
      </c>
      <c r="BE88" t="s">
        <v>35</v>
      </c>
      <c r="BF88">
        <v>3.39E-2</v>
      </c>
      <c r="BG88">
        <v>3.3500000000000002E-2</v>
      </c>
      <c r="BH88">
        <v>3.7199999999999997E-2</v>
      </c>
      <c r="BI88">
        <v>7.8299999999999995E-2</v>
      </c>
      <c r="BJ88">
        <v>7.5899999999999995E-2</v>
      </c>
      <c r="BK88">
        <v>0</v>
      </c>
      <c r="BL88">
        <v>0</v>
      </c>
      <c r="BM88">
        <v>0</v>
      </c>
      <c r="BN88">
        <v>0</v>
      </c>
      <c r="BO88">
        <v>8.6E-3</v>
      </c>
      <c r="BP88">
        <v>8.0999999999999996E-3</v>
      </c>
      <c r="BQ88">
        <v>9.0399999999999994E-2</v>
      </c>
      <c r="BR88">
        <v>7.6600000000000001E-2</v>
      </c>
      <c r="BS88">
        <v>7.7399999999999997E-2</v>
      </c>
      <c r="BT88">
        <v>7.4499999999999997E-2</v>
      </c>
      <c r="BU88">
        <v>4.24E-2</v>
      </c>
      <c r="BV88">
        <v>4.4299999999999999E-2</v>
      </c>
      <c r="BW88">
        <v>0.21809999999999999</v>
      </c>
      <c r="BX88">
        <v>0.22370000000000001</v>
      </c>
      <c r="BY88">
        <v>0.22339999999999999</v>
      </c>
    </row>
    <row r="89" spans="1:77" x14ac:dyDescent="0.25">
      <c r="A89">
        <v>3</v>
      </c>
      <c r="B89">
        <v>890</v>
      </c>
      <c r="C89">
        <v>130</v>
      </c>
      <c r="D89">
        <v>1290</v>
      </c>
      <c r="E89">
        <v>1410</v>
      </c>
      <c r="F89">
        <v>0.64</v>
      </c>
      <c r="G89">
        <v>0.70960000000000001</v>
      </c>
      <c r="H89">
        <v>0.70350000000000001</v>
      </c>
      <c r="I89">
        <v>0.60799999999999998</v>
      </c>
      <c r="J89">
        <v>0.65680000000000005</v>
      </c>
      <c r="K89">
        <v>0.65249999999999997</v>
      </c>
      <c r="L89">
        <v>5.6000000000000001E-2</v>
      </c>
      <c r="M89">
        <v>8.3099999999999993E-2</v>
      </c>
      <c r="N89">
        <v>8.0699999999999994E-2</v>
      </c>
      <c r="O89">
        <v>0</v>
      </c>
      <c r="P89">
        <v>0</v>
      </c>
      <c r="Q89">
        <v>0</v>
      </c>
      <c r="R89" t="s">
        <v>35</v>
      </c>
      <c r="S89">
        <v>1.9400000000000001E-2</v>
      </c>
      <c r="T89">
        <v>2.0500000000000001E-2</v>
      </c>
      <c r="U89">
        <v>0</v>
      </c>
      <c r="V89">
        <v>0</v>
      </c>
      <c r="W89">
        <v>0</v>
      </c>
      <c r="X89">
        <v>0</v>
      </c>
      <c r="Y89">
        <v>0</v>
      </c>
      <c r="Z89">
        <v>0</v>
      </c>
      <c r="AA89">
        <v>0</v>
      </c>
      <c r="AB89">
        <v>0</v>
      </c>
      <c r="AC89">
        <v>0</v>
      </c>
      <c r="AD89" t="s">
        <v>35</v>
      </c>
      <c r="AE89">
        <v>4.3499999999999997E-2</v>
      </c>
      <c r="AF89">
        <v>4.2500000000000003E-2</v>
      </c>
      <c r="AG89">
        <v>0.52</v>
      </c>
      <c r="AH89">
        <v>0.55279999999999996</v>
      </c>
      <c r="AI89">
        <v>0.54990000000000006</v>
      </c>
      <c r="AJ89">
        <v>0.08</v>
      </c>
      <c r="AK89">
        <v>0.12659999999999999</v>
      </c>
      <c r="AL89">
        <v>0.12239999999999999</v>
      </c>
      <c r="AM89">
        <v>0</v>
      </c>
      <c r="AN89" t="s">
        <v>35</v>
      </c>
      <c r="AO89" t="s">
        <v>35</v>
      </c>
      <c r="AP89" t="s">
        <v>35</v>
      </c>
      <c r="AQ89">
        <v>7.5300000000000006E-2</v>
      </c>
      <c r="AR89">
        <v>7.22E-2</v>
      </c>
      <c r="AS89">
        <v>0.28000000000000003</v>
      </c>
      <c r="AT89">
        <v>0.33929999999999999</v>
      </c>
      <c r="AU89">
        <v>0.33400000000000002</v>
      </c>
      <c r="AV89">
        <v>0.16</v>
      </c>
      <c r="AW89">
        <v>8.6999999999999994E-2</v>
      </c>
      <c r="AX89">
        <v>9.3399999999999997E-2</v>
      </c>
      <c r="AY89">
        <v>0</v>
      </c>
      <c r="AZ89" t="s">
        <v>35</v>
      </c>
      <c r="BA89" t="s">
        <v>35</v>
      </c>
      <c r="BB89" t="s">
        <v>35</v>
      </c>
      <c r="BC89">
        <v>4.7399999999999998E-2</v>
      </c>
      <c r="BD89">
        <v>4.53E-2</v>
      </c>
      <c r="BE89" t="s">
        <v>35</v>
      </c>
      <c r="BF89">
        <v>3.1800000000000002E-2</v>
      </c>
      <c r="BG89">
        <v>2.9700000000000001E-2</v>
      </c>
      <c r="BH89" t="s">
        <v>35</v>
      </c>
      <c r="BI89">
        <v>1.4800000000000001E-2</v>
      </c>
      <c r="BJ89">
        <v>1.49E-2</v>
      </c>
      <c r="BK89">
        <v>0</v>
      </c>
      <c r="BL89" t="s">
        <v>35</v>
      </c>
      <c r="BM89" t="s">
        <v>35</v>
      </c>
      <c r="BN89" t="s">
        <v>35</v>
      </c>
      <c r="BO89">
        <v>5.4000000000000003E-3</v>
      </c>
      <c r="BP89">
        <v>5.7000000000000002E-3</v>
      </c>
      <c r="BQ89">
        <v>0.14399999999999999</v>
      </c>
      <c r="BR89">
        <v>0.104</v>
      </c>
      <c r="BS89">
        <v>0.1076</v>
      </c>
      <c r="BT89" t="s">
        <v>35</v>
      </c>
      <c r="BU89">
        <v>2.64E-2</v>
      </c>
      <c r="BV89">
        <v>2.69E-2</v>
      </c>
      <c r="BW89">
        <v>0.184</v>
      </c>
      <c r="BX89">
        <v>0.15989999999999999</v>
      </c>
      <c r="BY89">
        <v>0.16209999999999999</v>
      </c>
    </row>
    <row r="90" spans="1:77" x14ac:dyDescent="0.25">
      <c r="A90">
        <v>3</v>
      </c>
      <c r="B90">
        <v>891</v>
      </c>
      <c r="C90">
        <v>280</v>
      </c>
      <c r="D90">
        <v>3800</v>
      </c>
      <c r="E90">
        <v>4080</v>
      </c>
      <c r="F90">
        <v>0.63029999999999997</v>
      </c>
      <c r="G90">
        <v>0.68359999999999999</v>
      </c>
      <c r="H90">
        <v>0.67989999999999995</v>
      </c>
      <c r="I90">
        <v>0.59150000000000003</v>
      </c>
      <c r="J90">
        <v>0.65229999999999999</v>
      </c>
      <c r="K90">
        <v>0.64810000000000001</v>
      </c>
      <c r="L90">
        <v>0.16900000000000001</v>
      </c>
      <c r="M90">
        <v>0.10920000000000001</v>
      </c>
      <c r="N90">
        <v>0.1134</v>
      </c>
      <c r="O90">
        <v>0</v>
      </c>
      <c r="P90">
        <v>0</v>
      </c>
      <c r="Q90">
        <v>0</v>
      </c>
      <c r="R90">
        <v>4.2299999999999997E-2</v>
      </c>
      <c r="S90">
        <v>3.1300000000000001E-2</v>
      </c>
      <c r="T90">
        <v>3.2099999999999997E-2</v>
      </c>
      <c r="U90">
        <v>2.46E-2</v>
      </c>
      <c r="V90">
        <v>3.95E-2</v>
      </c>
      <c r="W90">
        <v>3.85E-2</v>
      </c>
      <c r="X90">
        <v>0</v>
      </c>
      <c r="Y90" t="s">
        <v>35</v>
      </c>
      <c r="Z90" t="s">
        <v>35</v>
      </c>
      <c r="AA90">
        <v>0</v>
      </c>
      <c r="AB90">
        <v>0</v>
      </c>
      <c r="AC90">
        <v>0</v>
      </c>
      <c r="AD90">
        <v>5.28E-2</v>
      </c>
      <c r="AE90">
        <v>5.3400000000000003E-2</v>
      </c>
      <c r="AF90">
        <v>5.3400000000000003E-2</v>
      </c>
      <c r="AG90">
        <v>0.35560000000000003</v>
      </c>
      <c r="AH90">
        <v>0.47139999999999999</v>
      </c>
      <c r="AI90">
        <v>0.46339999999999998</v>
      </c>
      <c r="AJ90">
        <v>4.2299999999999997E-2</v>
      </c>
      <c r="AK90">
        <v>0.1348</v>
      </c>
      <c r="AL90">
        <v>0.1283</v>
      </c>
      <c r="AM90" t="s">
        <v>35</v>
      </c>
      <c r="AN90">
        <v>5.7999999999999996E-3</v>
      </c>
      <c r="AO90">
        <v>5.8999999999999999E-3</v>
      </c>
      <c r="AP90">
        <v>2.1100000000000001E-2</v>
      </c>
      <c r="AQ90">
        <v>0.1095</v>
      </c>
      <c r="AR90">
        <v>0.10340000000000001</v>
      </c>
      <c r="AS90">
        <v>0.27460000000000001</v>
      </c>
      <c r="AT90">
        <v>0.30030000000000001</v>
      </c>
      <c r="AU90">
        <v>0.29859999999999998</v>
      </c>
      <c r="AV90">
        <v>3.8699999999999998E-2</v>
      </c>
      <c r="AW90">
        <v>3.6299999999999999E-2</v>
      </c>
      <c r="AX90">
        <v>3.6499999999999998E-2</v>
      </c>
      <c r="AY90">
        <v>0</v>
      </c>
      <c r="AZ90" t="s">
        <v>35</v>
      </c>
      <c r="BA90" t="s">
        <v>35</v>
      </c>
      <c r="BB90">
        <v>3.1699999999999999E-2</v>
      </c>
      <c r="BC90">
        <v>2.76E-2</v>
      </c>
      <c r="BD90">
        <v>2.7900000000000001E-2</v>
      </c>
      <c r="BE90">
        <v>2.8199999999999999E-2</v>
      </c>
      <c r="BF90">
        <v>2.1600000000000001E-2</v>
      </c>
      <c r="BG90">
        <v>2.1999999999999999E-2</v>
      </c>
      <c r="BH90" t="s">
        <v>35</v>
      </c>
      <c r="BI90">
        <v>6.1000000000000004E-3</v>
      </c>
      <c r="BJ90">
        <v>5.8999999999999999E-3</v>
      </c>
      <c r="BK90">
        <v>0</v>
      </c>
      <c r="BL90">
        <v>0</v>
      </c>
      <c r="BM90">
        <v>0</v>
      </c>
      <c r="BN90" t="s">
        <v>35</v>
      </c>
      <c r="BO90" t="s">
        <v>36</v>
      </c>
      <c r="BP90" t="s">
        <v>36</v>
      </c>
      <c r="BQ90">
        <v>0.1197</v>
      </c>
      <c r="BR90">
        <v>0.12479999999999999</v>
      </c>
      <c r="BS90">
        <v>0.1244</v>
      </c>
      <c r="BT90">
        <v>2.1100000000000001E-2</v>
      </c>
      <c r="BU90">
        <v>7.1000000000000004E-3</v>
      </c>
      <c r="BV90">
        <v>8.0999999999999996E-3</v>
      </c>
      <c r="BW90">
        <v>0.22889999999999999</v>
      </c>
      <c r="BX90">
        <v>0.1845</v>
      </c>
      <c r="BY90">
        <v>0.18759999999999999</v>
      </c>
    </row>
    <row r="91" spans="1:77" x14ac:dyDescent="0.25">
      <c r="A91">
        <v>3</v>
      </c>
      <c r="B91">
        <v>916</v>
      </c>
      <c r="C91">
        <v>130</v>
      </c>
      <c r="D91">
        <v>4480</v>
      </c>
      <c r="E91">
        <v>4600</v>
      </c>
      <c r="F91">
        <v>0.55559999999999998</v>
      </c>
      <c r="G91">
        <v>0.71309999999999996</v>
      </c>
      <c r="H91">
        <v>0.70879999999999999</v>
      </c>
      <c r="I91">
        <v>0.42859999999999998</v>
      </c>
      <c r="J91">
        <v>0.59350000000000003</v>
      </c>
      <c r="K91">
        <v>0.58899999999999997</v>
      </c>
      <c r="L91">
        <v>0.23019999999999999</v>
      </c>
      <c r="M91">
        <v>0.1187</v>
      </c>
      <c r="N91">
        <v>0.1217</v>
      </c>
      <c r="O91">
        <v>0</v>
      </c>
      <c r="P91" t="s">
        <v>35</v>
      </c>
      <c r="Q91" t="s">
        <v>35</v>
      </c>
      <c r="R91" t="s">
        <v>35</v>
      </c>
      <c r="S91">
        <v>2.3900000000000001E-2</v>
      </c>
      <c r="T91">
        <v>2.35E-2</v>
      </c>
      <c r="U91" t="s">
        <v>35</v>
      </c>
      <c r="V91">
        <v>1.8499999999999999E-2</v>
      </c>
      <c r="W91">
        <v>1.83E-2</v>
      </c>
      <c r="X91">
        <v>0</v>
      </c>
      <c r="Y91" t="s">
        <v>35</v>
      </c>
      <c r="Z91" t="s">
        <v>35</v>
      </c>
      <c r="AA91">
        <v>0</v>
      </c>
      <c r="AB91" t="s">
        <v>35</v>
      </c>
      <c r="AC91" t="s">
        <v>35</v>
      </c>
      <c r="AD91" t="s">
        <v>35</v>
      </c>
      <c r="AE91">
        <v>4.58E-2</v>
      </c>
      <c r="AF91">
        <v>4.4999999999999998E-2</v>
      </c>
      <c r="AG91">
        <v>0.1825</v>
      </c>
      <c r="AH91">
        <v>0.43059999999999998</v>
      </c>
      <c r="AI91">
        <v>0.42380000000000001</v>
      </c>
      <c r="AJ91" t="s">
        <v>35</v>
      </c>
      <c r="AK91">
        <v>0.17560000000000001</v>
      </c>
      <c r="AL91">
        <v>0.17169999999999999</v>
      </c>
      <c r="AM91">
        <v>0</v>
      </c>
      <c r="AN91">
        <v>1.2999999999999999E-2</v>
      </c>
      <c r="AO91">
        <v>1.26E-2</v>
      </c>
      <c r="AP91" t="s">
        <v>35</v>
      </c>
      <c r="AQ91">
        <v>0.1318</v>
      </c>
      <c r="AR91">
        <v>0.12870000000000001</v>
      </c>
      <c r="AS91">
        <v>0.15079999999999999</v>
      </c>
      <c r="AT91">
        <v>0.2324</v>
      </c>
      <c r="AU91">
        <v>0.23019999999999999</v>
      </c>
      <c r="AV91">
        <v>0</v>
      </c>
      <c r="AW91">
        <v>2.2599999999999999E-2</v>
      </c>
      <c r="AX91">
        <v>2.1999999999999999E-2</v>
      </c>
      <c r="AY91">
        <v>0</v>
      </c>
      <c r="AZ91">
        <v>0</v>
      </c>
      <c r="BA91">
        <v>0</v>
      </c>
      <c r="BB91">
        <v>0.11899999999999999</v>
      </c>
      <c r="BC91">
        <v>0.10879999999999999</v>
      </c>
      <c r="BD91">
        <v>0.1091</v>
      </c>
      <c r="BE91">
        <v>4.7600000000000003E-2</v>
      </c>
      <c r="BF91">
        <v>4.6899999999999997E-2</v>
      </c>
      <c r="BG91">
        <v>4.6899999999999997E-2</v>
      </c>
      <c r="BH91">
        <v>7.1400000000000005E-2</v>
      </c>
      <c r="BI91">
        <v>6.1699999999999998E-2</v>
      </c>
      <c r="BJ91">
        <v>6.1899999999999997E-2</v>
      </c>
      <c r="BK91">
        <v>0</v>
      </c>
      <c r="BL91" t="s">
        <v>35</v>
      </c>
      <c r="BM91" t="s">
        <v>35</v>
      </c>
      <c r="BN91" t="s">
        <v>35</v>
      </c>
      <c r="BO91">
        <v>1.0699999999999999E-2</v>
      </c>
      <c r="BP91">
        <v>1.06E-2</v>
      </c>
      <c r="BQ91">
        <v>7.1400000000000005E-2</v>
      </c>
      <c r="BR91">
        <v>6.5000000000000002E-2</v>
      </c>
      <c r="BS91">
        <v>6.5199999999999994E-2</v>
      </c>
      <c r="BT91">
        <v>5.5599999999999997E-2</v>
      </c>
      <c r="BU91">
        <v>1.5599999999999999E-2</v>
      </c>
      <c r="BV91">
        <v>1.67E-2</v>
      </c>
      <c r="BW91">
        <v>0.3175</v>
      </c>
      <c r="BX91">
        <v>0.20630000000000001</v>
      </c>
      <c r="BY91">
        <v>0.20930000000000001</v>
      </c>
    </row>
    <row r="92" spans="1:77" x14ac:dyDescent="0.25">
      <c r="A92">
        <v>3</v>
      </c>
      <c r="B92">
        <v>925</v>
      </c>
      <c r="C92">
        <v>220</v>
      </c>
      <c r="D92">
        <v>4970</v>
      </c>
      <c r="E92">
        <v>5190</v>
      </c>
      <c r="F92">
        <v>0.61160000000000003</v>
      </c>
      <c r="G92">
        <v>0.68810000000000004</v>
      </c>
      <c r="H92">
        <v>0.68479999999999996</v>
      </c>
      <c r="I92">
        <v>0.58930000000000005</v>
      </c>
      <c r="J92">
        <v>0.64100000000000001</v>
      </c>
      <c r="K92">
        <v>0.63870000000000005</v>
      </c>
      <c r="L92">
        <v>0.21429999999999999</v>
      </c>
      <c r="M92">
        <v>0.1203</v>
      </c>
      <c r="N92">
        <v>0.1244</v>
      </c>
      <c r="O92">
        <v>0</v>
      </c>
      <c r="P92">
        <v>0</v>
      </c>
      <c r="Q92">
        <v>0</v>
      </c>
      <c r="R92">
        <v>4.9099999999999998E-2</v>
      </c>
      <c r="S92">
        <v>3.56E-2</v>
      </c>
      <c r="T92">
        <v>3.6200000000000003E-2</v>
      </c>
      <c r="U92" t="s">
        <v>35</v>
      </c>
      <c r="V92">
        <v>1.43E-2</v>
      </c>
      <c r="W92">
        <v>1.44E-2</v>
      </c>
      <c r="X92">
        <v>0</v>
      </c>
      <c r="Y92" t="s">
        <v>36</v>
      </c>
      <c r="Z92" t="s">
        <v>36</v>
      </c>
      <c r="AA92">
        <v>0</v>
      </c>
      <c r="AB92">
        <v>0</v>
      </c>
      <c r="AC92">
        <v>0</v>
      </c>
      <c r="AD92">
        <v>7.1400000000000005E-2</v>
      </c>
      <c r="AE92">
        <v>5.9200000000000003E-2</v>
      </c>
      <c r="AF92">
        <v>5.9700000000000003E-2</v>
      </c>
      <c r="AG92">
        <v>0.308</v>
      </c>
      <c r="AH92">
        <v>0.46910000000000002</v>
      </c>
      <c r="AI92">
        <v>0.4622</v>
      </c>
      <c r="AJ92">
        <v>4.02E-2</v>
      </c>
      <c r="AK92">
        <v>0.15290000000000001</v>
      </c>
      <c r="AL92">
        <v>0.14810000000000001</v>
      </c>
      <c r="AM92">
        <v>0</v>
      </c>
      <c r="AN92">
        <v>9.4999999999999998E-3</v>
      </c>
      <c r="AO92">
        <v>9.1000000000000004E-3</v>
      </c>
      <c r="AP92">
        <v>3.1300000000000001E-2</v>
      </c>
      <c r="AQ92">
        <v>0.1103</v>
      </c>
      <c r="AR92">
        <v>0.1069</v>
      </c>
      <c r="AS92">
        <v>0.22770000000000001</v>
      </c>
      <c r="AT92">
        <v>0.29220000000000002</v>
      </c>
      <c r="AU92">
        <v>0.28939999999999999</v>
      </c>
      <c r="AV92">
        <v>4.02E-2</v>
      </c>
      <c r="AW92">
        <v>2.3900000000000001E-2</v>
      </c>
      <c r="AX92">
        <v>2.46E-2</v>
      </c>
      <c r="AY92">
        <v>0</v>
      </c>
      <c r="AZ92" t="s">
        <v>35</v>
      </c>
      <c r="BA92" t="s">
        <v>35</v>
      </c>
      <c r="BB92" t="s">
        <v>35</v>
      </c>
      <c r="BC92">
        <v>3.9800000000000002E-2</v>
      </c>
      <c r="BD92">
        <v>3.8899999999999997E-2</v>
      </c>
      <c r="BE92" t="s">
        <v>35</v>
      </c>
      <c r="BF92">
        <v>2.2700000000000001E-2</v>
      </c>
      <c r="BG92">
        <v>2.2100000000000002E-2</v>
      </c>
      <c r="BH92" t="s">
        <v>35</v>
      </c>
      <c r="BI92">
        <v>1.6899999999999998E-2</v>
      </c>
      <c r="BJ92">
        <v>1.6400000000000001E-2</v>
      </c>
      <c r="BK92" t="s">
        <v>35</v>
      </c>
      <c r="BL92" t="s">
        <v>35</v>
      </c>
      <c r="BM92" t="s">
        <v>35</v>
      </c>
      <c r="BN92" t="s">
        <v>35</v>
      </c>
      <c r="BO92">
        <v>7.1999999999999998E-3</v>
      </c>
      <c r="BP92">
        <v>7.1000000000000004E-3</v>
      </c>
      <c r="BQ92">
        <v>0.15629999999999999</v>
      </c>
      <c r="BR92">
        <v>0.14810000000000001</v>
      </c>
      <c r="BS92">
        <v>0.14849999999999999</v>
      </c>
      <c r="BT92">
        <v>3.5700000000000003E-2</v>
      </c>
      <c r="BU92">
        <v>1.6299999999999999E-2</v>
      </c>
      <c r="BV92">
        <v>1.7100000000000001E-2</v>
      </c>
      <c r="BW92">
        <v>0.19639999999999999</v>
      </c>
      <c r="BX92">
        <v>0.14749999999999999</v>
      </c>
      <c r="BY92">
        <v>0.14960000000000001</v>
      </c>
    </row>
    <row r="93" spans="1:77" x14ac:dyDescent="0.25">
      <c r="A93">
        <v>3</v>
      </c>
      <c r="B93">
        <v>931</v>
      </c>
      <c r="C93">
        <v>170</v>
      </c>
      <c r="D93">
        <v>3980</v>
      </c>
      <c r="E93">
        <v>4150</v>
      </c>
      <c r="F93">
        <v>0.60360000000000003</v>
      </c>
      <c r="G93">
        <v>0.58499999999999996</v>
      </c>
      <c r="H93">
        <v>0.5857</v>
      </c>
      <c r="I93">
        <v>0.57399999999999995</v>
      </c>
      <c r="J93">
        <v>0.55349999999999999</v>
      </c>
      <c r="K93">
        <v>0.5544</v>
      </c>
      <c r="L93">
        <v>0.1479</v>
      </c>
      <c r="M93">
        <v>9.7000000000000003E-2</v>
      </c>
      <c r="N93">
        <v>9.9099999999999994E-2</v>
      </c>
      <c r="O93">
        <v>0</v>
      </c>
      <c r="P93" t="s">
        <v>35</v>
      </c>
      <c r="Q93" t="s">
        <v>35</v>
      </c>
      <c r="R93" t="s">
        <v>35</v>
      </c>
      <c r="S93">
        <v>2.5399999999999999E-2</v>
      </c>
      <c r="T93">
        <v>2.5100000000000001E-2</v>
      </c>
      <c r="U93" t="s">
        <v>35</v>
      </c>
      <c r="V93">
        <v>2.1100000000000001E-2</v>
      </c>
      <c r="W93">
        <v>2.07E-2</v>
      </c>
      <c r="X93" t="s">
        <v>35</v>
      </c>
      <c r="Y93">
        <v>1.8100000000000002E-2</v>
      </c>
      <c r="Z93">
        <v>1.83E-2</v>
      </c>
      <c r="AA93">
        <v>0</v>
      </c>
      <c r="AB93">
        <v>0</v>
      </c>
      <c r="AC93">
        <v>0</v>
      </c>
      <c r="AD93" t="s">
        <v>35</v>
      </c>
      <c r="AE93">
        <v>4.7500000000000001E-2</v>
      </c>
      <c r="AF93">
        <v>4.65E-2</v>
      </c>
      <c r="AG93">
        <v>0.37280000000000002</v>
      </c>
      <c r="AH93">
        <v>0.39119999999999999</v>
      </c>
      <c r="AI93">
        <v>0.39040000000000002</v>
      </c>
      <c r="AJ93">
        <v>5.9200000000000003E-2</v>
      </c>
      <c r="AK93">
        <v>0.15329999999999999</v>
      </c>
      <c r="AL93">
        <v>0.14949999999999999</v>
      </c>
      <c r="AM93">
        <v>0</v>
      </c>
      <c r="AN93">
        <v>1.0800000000000001E-2</v>
      </c>
      <c r="AO93">
        <v>1.04E-2</v>
      </c>
      <c r="AP93" t="s">
        <v>35</v>
      </c>
      <c r="AQ93">
        <v>0.1031</v>
      </c>
      <c r="AR93">
        <v>0.10009999999999999</v>
      </c>
      <c r="AS93">
        <v>0.30180000000000001</v>
      </c>
      <c r="AT93">
        <v>0.22900000000000001</v>
      </c>
      <c r="AU93">
        <v>0.23200000000000001</v>
      </c>
      <c r="AV93" t="s">
        <v>35</v>
      </c>
      <c r="AW93">
        <v>8.8000000000000005E-3</v>
      </c>
      <c r="AX93">
        <v>8.8999999999999999E-3</v>
      </c>
      <c r="AY93">
        <v>0</v>
      </c>
      <c r="AZ93" t="s">
        <v>35</v>
      </c>
      <c r="BA93" t="s">
        <v>35</v>
      </c>
      <c r="BB93" t="s">
        <v>35</v>
      </c>
      <c r="BC93">
        <v>2.8199999999999999E-2</v>
      </c>
      <c r="BD93">
        <v>2.8199999999999999E-2</v>
      </c>
      <c r="BE93" t="s">
        <v>35</v>
      </c>
      <c r="BF93">
        <v>1.89E-2</v>
      </c>
      <c r="BG93">
        <v>1.9E-2</v>
      </c>
      <c r="BH93" t="s">
        <v>35</v>
      </c>
      <c r="BI93">
        <v>8.8000000000000005E-3</v>
      </c>
      <c r="BJ93">
        <v>8.6999999999999994E-3</v>
      </c>
      <c r="BK93">
        <v>0</v>
      </c>
      <c r="BL93" t="s">
        <v>35</v>
      </c>
      <c r="BM93" t="s">
        <v>35</v>
      </c>
      <c r="BN93">
        <v>0</v>
      </c>
      <c r="BO93" t="s">
        <v>36</v>
      </c>
      <c r="BP93" t="s">
        <v>36</v>
      </c>
      <c r="BQ93">
        <v>0.10059999999999999</v>
      </c>
      <c r="BR93">
        <v>0.1021</v>
      </c>
      <c r="BS93">
        <v>0.10199999999999999</v>
      </c>
      <c r="BT93" t="s">
        <v>35</v>
      </c>
      <c r="BU93">
        <v>8.9999999999999993E-3</v>
      </c>
      <c r="BV93">
        <v>8.8999999999999999E-3</v>
      </c>
      <c r="BW93">
        <v>0.28989999999999999</v>
      </c>
      <c r="BX93">
        <v>0.3039</v>
      </c>
      <c r="BY93">
        <v>0.3034</v>
      </c>
    </row>
    <row r="94" spans="1:77" x14ac:dyDescent="0.25">
      <c r="A94">
        <v>3</v>
      </c>
      <c r="B94">
        <v>204</v>
      </c>
      <c r="C94">
        <v>320</v>
      </c>
      <c r="D94">
        <v>480</v>
      </c>
      <c r="E94">
        <v>800</v>
      </c>
      <c r="F94">
        <v>0.74450000000000005</v>
      </c>
      <c r="G94">
        <v>0.71160000000000001</v>
      </c>
      <c r="H94">
        <v>0.7248</v>
      </c>
      <c r="I94">
        <v>0.74139999999999995</v>
      </c>
      <c r="J94">
        <v>0.69089999999999996</v>
      </c>
      <c r="K94">
        <v>0.71109999999999995</v>
      </c>
      <c r="L94">
        <v>3.7400000000000003E-2</v>
      </c>
      <c r="M94">
        <v>3.1099999999999999E-2</v>
      </c>
      <c r="N94">
        <v>3.3599999999999998E-2</v>
      </c>
      <c r="O94">
        <v>0</v>
      </c>
      <c r="P94" t="s">
        <v>35</v>
      </c>
      <c r="Q94" t="s">
        <v>35</v>
      </c>
      <c r="R94">
        <v>3.4299999999999997E-2</v>
      </c>
      <c r="S94">
        <v>3.5299999999999998E-2</v>
      </c>
      <c r="T94">
        <v>3.49E-2</v>
      </c>
      <c r="U94">
        <v>2.8000000000000001E-2</v>
      </c>
      <c r="V94" t="s">
        <v>35</v>
      </c>
      <c r="W94">
        <v>1.6199999999999999E-2</v>
      </c>
      <c r="X94">
        <v>2.4899999999999999E-2</v>
      </c>
      <c r="Y94">
        <v>2.4899999999999999E-2</v>
      </c>
      <c r="Z94">
        <v>2.4899999999999999E-2</v>
      </c>
      <c r="AA94">
        <v>0</v>
      </c>
      <c r="AB94">
        <v>0</v>
      </c>
      <c r="AC94">
        <v>0</v>
      </c>
      <c r="AD94">
        <v>3.4299999999999997E-2</v>
      </c>
      <c r="AE94">
        <v>2.9000000000000001E-2</v>
      </c>
      <c r="AF94">
        <v>3.1099999999999999E-2</v>
      </c>
      <c r="AG94">
        <v>0.61680000000000001</v>
      </c>
      <c r="AH94">
        <v>0.58919999999999995</v>
      </c>
      <c r="AI94">
        <v>0.60019999999999996</v>
      </c>
      <c r="AJ94">
        <v>0.14330000000000001</v>
      </c>
      <c r="AK94">
        <v>0.1598</v>
      </c>
      <c r="AL94">
        <v>0.1532</v>
      </c>
      <c r="AM94" t="s">
        <v>35</v>
      </c>
      <c r="AN94" t="s">
        <v>35</v>
      </c>
      <c r="AO94" t="s">
        <v>35</v>
      </c>
      <c r="AP94">
        <v>4.9799999999999997E-2</v>
      </c>
      <c r="AQ94">
        <v>7.6799999999999993E-2</v>
      </c>
      <c r="AR94">
        <v>6.6000000000000003E-2</v>
      </c>
      <c r="AS94">
        <v>0.4642</v>
      </c>
      <c r="AT94">
        <v>0.41909999999999997</v>
      </c>
      <c r="AU94">
        <v>0.43709999999999999</v>
      </c>
      <c r="AV94" t="s">
        <v>35</v>
      </c>
      <c r="AW94" t="s">
        <v>35</v>
      </c>
      <c r="AX94">
        <v>0.01</v>
      </c>
      <c r="AY94">
        <v>0</v>
      </c>
      <c r="AZ94">
        <v>0</v>
      </c>
      <c r="BA94">
        <v>0</v>
      </c>
      <c r="BB94" t="s">
        <v>35</v>
      </c>
      <c r="BC94">
        <v>1.24E-2</v>
      </c>
      <c r="BD94">
        <v>8.6999999999999994E-3</v>
      </c>
      <c r="BE94" t="s">
        <v>35</v>
      </c>
      <c r="BF94" t="s">
        <v>35</v>
      </c>
      <c r="BG94" t="s">
        <v>35</v>
      </c>
      <c r="BH94">
        <v>0</v>
      </c>
      <c r="BI94" t="s">
        <v>35</v>
      </c>
      <c r="BJ94" t="s">
        <v>35</v>
      </c>
      <c r="BK94">
        <v>0</v>
      </c>
      <c r="BL94">
        <v>0</v>
      </c>
      <c r="BM94">
        <v>0</v>
      </c>
      <c r="BN94">
        <v>0</v>
      </c>
      <c r="BO94" t="s">
        <v>35</v>
      </c>
      <c r="BP94" t="s">
        <v>35</v>
      </c>
      <c r="BQ94">
        <v>0.1028</v>
      </c>
      <c r="BR94">
        <v>7.6799999999999993E-2</v>
      </c>
      <c r="BS94">
        <v>8.72E-2</v>
      </c>
      <c r="BT94" t="s">
        <v>35</v>
      </c>
      <c r="BU94">
        <v>4.9799999999999997E-2</v>
      </c>
      <c r="BV94">
        <v>3.61E-2</v>
      </c>
      <c r="BW94">
        <v>0.1371</v>
      </c>
      <c r="BX94">
        <v>0.1618</v>
      </c>
      <c r="BY94">
        <v>0.15190000000000001</v>
      </c>
    </row>
    <row r="95" spans="1:77" x14ac:dyDescent="0.25">
      <c r="A95">
        <v>3</v>
      </c>
      <c r="B95">
        <v>206</v>
      </c>
      <c r="C95">
        <v>490</v>
      </c>
      <c r="D95">
        <v>850</v>
      </c>
      <c r="E95">
        <v>1340</v>
      </c>
      <c r="F95">
        <v>0.71840000000000004</v>
      </c>
      <c r="G95">
        <v>0.66269999999999996</v>
      </c>
      <c r="H95">
        <v>0.68310000000000004</v>
      </c>
      <c r="I95">
        <v>0.69589999999999996</v>
      </c>
      <c r="J95">
        <v>0.64390000000000003</v>
      </c>
      <c r="K95">
        <v>0.66290000000000004</v>
      </c>
      <c r="L95">
        <v>4.6899999999999997E-2</v>
      </c>
      <c r="M95">
        <v>6.3700000000000007E-2</v>
      </c>
      <c r="N95">
        <v>5.7500000000000002E-2</v>
      </c>
      <c r="O95">
        <v>0</v>
      </c>
      <c r="P95">
        <v>0</v>
      </c>
      <c r="Q95">
        <v>0</v>
      </c>
      <c r="R95">
        <v>4.4900000000000002E-2</v>
      </c>
      <c r="S95">
        <v>4.2500000000000003E-2</v>
      </c>
      <c r="T95">
        <v>4.3299999999999998E-2</v>
      </c>
      <c r="U95" t="s">
        <v>35</v>
      </c>
      <c r="V95" t="s">
        <v>35</v>
      </c>
      <c r="W95">
        <v>6.7000000000000002E-3</v>
      </c>
      <c r="X95" t="s">
        <v>35</v>
      </c>
      <c r="Y95" t="s">
        <v>35</v>
      </c>
      <c r="Z95">
        <v>6.7000000000000002E-3</v>
      </c>
      <c r="AA95">
        <v>0</v>
      </c>
      <c r="AB95">
        <v>0</v>
      </c>
      <c r="AC95">
        <v>0</v>
      </c>
      <c r="AD95">
        <v>2.4500000000000001E-2</v>
      </c>
      <c r="AE95">
        <v>0.02</v>
      </c>
      <c r="AF95">
        <v>2.1700000000000001E-2</v>
      </c>
      <c r="AG95">
        <v>0.5857</v>
      </c>
      <c r="AH95">
        <v>0.52590000000000003</v>
      </c>
      <c r="AI95">
        <v>0.54779999999999995</v>
      </c>
      <c r="AJ95">
        <v>0.1265</v>
      </c>
      <c r="AK95">
        <v>0.1474</v>
      </c>
      <c r="AL95">
        <v>0.13980000000000001</v>
      </c>
      <c r="AM95" t="s">
        <v>35</v>
      </c>
      <c r="AN95" t="s">
        <v>35</v>
      </c>
      <c r="AO95" t="s">
        <v>35</v>
      </c>
      <c r="AP95">
        <v>5.0999999999999997E-2</v>
      </c>
      <c r="AQ95">
        <v>5.3100000000000001E-2</v>
      </c>
      <c r="AR95">
        <v>5.2299999999999999E-2</v>
      </c>
      <c r="AS95">
        <v>0.44690000000000002</v>
      </c>
      <c r="AT95">
        <v>0.37259999999999999</v>
      </c>
      <c r="AU95">
        <v>0.39989999999999998</v>
      </c>
      <c r="AV95">
        <v>1.2200000000000001E-2</v>
      </c>
      <c r="AW95" t="s">
        <v>35</v>
      </c>
      <c r="AX95">
        <v>8.2000000000000007E-3</v>
      </c>
      <c r="AY95">
        <v>0</v>
      </c>
      <c r="AZ95" t="s">
        <v>35</v>
      </c>
      <c r="BA95" t="s">
        <v>35</v>
      </c>
      <c r="BB95">
        <v>1.6299999999999999E-2</v>
      </c>
      <c r="BC95">
        <v>1.89E-2</v>
      </c>
      <c r="BD95">
        <v>1.7899999999999999E-2</v>
      </c>
      <c r="BE95" t="s">
        <v>35</v>
      </c>
      <c r="BF95">
        <v>7.1000000000000004E-3</v>
      </c>
      <c r="BG95">
        <v>6.0000000000000001E-3</v>
      </c>
      <c r="BH95">
        <v>1.2200000000000001E-2</v>
      </c>
      <c r="BI95">
        <v>1.06E-2</v>
      </c>
      <c r="BJ95">
        <v>1.12E-2</v>
      </c>
      <c r="BK95">
        <v>0</v>
      </c>
      <c r="BL95" t="s">
        <v>35</v>
      </c>
      <c r="BM95" t="s">
        <v>35</v>
      </c>
      <c r="BN95" t="s">
        <v>35</v>
      </c>
      <c r="BO95">
        <v>0</v>
      </c>
      <c r="BP95" t="s">
        <v>35</v>
      </c>
      <c r="BQ95">
        <v>9.1800000000000007E-2</v>
      </c>
      <c r="BR95">
        <v>0.1014</v>
      </c>
      <c r="BS95">
        <v>9.7900000000000001E-2</v>
      </c>
      <c r="BT95">
        <v>4.2900000000000001E-2</v>
      </c>
      <c r="BU95">
        <v>6.0100000000000001E-2</v>
      </c>
      <c r="BV95">
        <v>5.3800000000000001E-2</v>
      </c>
      <c r="BW95">
        <v>0.1469</v>
      </c>
      <c r="BX95">
        <v>0.1757</v>
      </c>
      <c r="BY95">
        <v>0.16520000000000001</v>
      </c>
    </row>
    <row r="96" spans="1:77" x14ac:dyDescent="0.25">
      <c r="A96">
        <v>3</v>
      </c>
      <c r="B96">
        <v>208</v>
      </c>
      <c r="C96">
        <v>140</v>
      </c>
      <c r="D96">
        <v>500</v>
      </c>
      <c r="E96">
        <v>640</v>
      </c>
      <c r="F96">
        <v>0.66420000000000001</v>
      </c>
      <c r="G96">
        <v>0.70240000000000002</v>
      </c>
      <c r="H96">
        <v>0.69420000000000004</v>
      </c>
      <c r="I96">
        <v>0.66420000000000001</v>
      </c>
      <c r="J96">
        <v>0.6885</v>
      </c>
      <c r="K96">
        <v>0.68330000000000002</v>
      </c>
      <c r="L96">
        <v>0.13139999999999999</v>
      </c>
      <c r="M96">
        <v>9.3299999999999994E-2</v>
      </c>
      <c r="N96">
        <v>0.1014</v>
      </c>
      <c r="O96">
        <v>0</v>
      </c>
      <c r="P96">
        <v>0</v>
      </c>
      <c r="Q96">
        <v>0</v>
      </c>
      <c r="R96" t="s">
        <v>35</v>
      </c>
      <c r="S96">
        <v>2.98E-2</v>
      </c>
      <c r="T96">
        <v>3.1199999999999999E-2</v>
      </c>
      <c r="U96">
        <v>5.8400000000000001E-2</v>
      </c>
      <c r="V96">
        <v>5.3600000000000002E-2</v>
      </c>
      <c r="W96">
        <v>5.4600000000000003E-2</v>
      </c>
      <c r="X96">
        <v>0</v>
      </c>
      <c r="Y96">
        <v>0</v>
      </c>
      <c r="Z96">
        <v>0</v>
      </c>
      <c r="AA96">
        <v>0</v>
      </c>
      <c r="AB96">
        <v>0</v>
      </c>
      <c r="AC96">
        <v>0</v>
      </c>
      <c r="AD96" t="s">
        <v>35</v>
      </c>
      <c r="AE96">
        <v>1.3899999999999999E-2</v>
      </c>
      <c r="AF96">
        <v>1.5599999999999999E-2</v>
      </c>
      <c r="AG96">
        <v>0.438</v>
      </c>
      <c r="AH96">
        <v>0.51190000000000002</v>
      </c>
      <c r="AI96">
        <v>0.49609999999999999</v>
      </c>
      <c r="AJ96">
        <v>0.1022</v>
      </c>
      <c r="AK96">
        <v>0.1171</v>
      </c>
      <c r="AL96">
        <v>0.1139</v>
      </c>
      <c r="AM96" t="s">
        <v>35</v>
      </c>
      <c r="AN96" t="s">
        <v>35</v>
      </c>
      <c r="AO96" t="s">
        <v>35</v>
      </c>
      <c r="AP96">
        <v>4.3799999999999999E-2</v>
      </c>
      <c r="AQ96">
        <v>5.3600000000000002E-2</v>
      </c>
      <c r="AR96">
        <v>5.1499999999999997E-2</v>
      </c>
      <c r="AS96">
        <v>0.33579999999999999</v>
      </c>
      <c r="AT96">
        <v>0.38290000000000002</v>
      </c>
      <c r="AU96">
        <v>0.37290000000000001</v>
      </c>
      <c r="AV96">
        <v>0</v>
      </c>
      <c r="AW96">
        <v>1.1900000000000001E-2</v>
      </c>
      <c r="AX96">
        <v>9.4000000000000004E-3</v>
      </c>
      <c r="AY96">
        <v>0</v>
      </c>
      <c r="AZ96">
        <v>0</v>
      </c>
      <c r="BA96">
        <v>0</v>
      </c>
      <c r="BB96">
        <v>0</v>
      </c>
      <c r="BC96">
        <v>1.1900000000000001E-2</v>
      </c>
      <c r="BD96">
        <v>9.4000000000000004E-3</v>
      </c>
      <c r="BE96">
        <v>0</v>
      </c>
      <c r="BF96" t="s">
        <v>35</v>
      </c>
      <c r="BG96" t="s">
        <v>35</v>
      </c>
      <c r="BH96">
        <v>0</v>
      </c>
      <c r="BI96" t="s">
        <v>35</v>
      </c>
      <c r="BJ96" t="s">
        <v>35</v>
      </c>
      <c r="BK96">
        <v>0</v>
      </c>
      <c r="BL96">
        <v>0</v>
      </c>
      <c r="BM96">
        <v>0</v>
      </c>
      <c r="BN96">
        <v>0</v>
      </c>
      <c r="BO96" t="s">
        <v>35</v>
      </c>
      <c r="BP96" t="s">
        <v>35</v>
      </c>
      <c r="BQ96">
        <v>6.5699999999999995E-2</v>
      </c>
      <c r="BR96">
        <v>7.7399999999999997E-2</v>
      </c>
      <c r="BS96">
        <v>7.4899999999999994E-2</v>
      </c>
      <c r="BT96">
        <v>8.7599999999999997E-2</v>
      </c>
      <c r="BU96">
        <v>4.9599999999999998E-2</v>
      </c>
      <c r="BV96">
        <v>5.7700000000000001E-2</v>
      </c>
      <c r="BW96">
        <v>0.1825</v>
      </c>
      <c r="BX96">
        <v>0.1706</v>
      </c>
      <c r="BY96">
        <v>0.17319999999999999</v>
      </c>
    </row>
    <row r="97" spans="1:77" x14ac:dyDescent="0.25">
      <c r="A97">
        <v>3</v>
      </c>
      <c r="B97">
        <v>210</v>
      </c>
      <c r="C97">
        <v>100</v>
      </c>
      <c r="D97">
        <v>330</v>
      </c>
      <c r="E97">
        <v>430</v>
      </c>
      <c r="F97">
        <v>0.72450000000000003</v>
      </c>
      <c r="G97">
        <v>0.68879999999999997</v>
      </c>
      <c r="H97">
        <v>0.69699999999999995</v>
      </c>
      <c r="I97">
        <v>0.70409999999999995</v>
      </c>
      <c r="J97">
        <v>0.67069999999999996</v>
      </c>
      <c r="K97">
        <v>0.67830000000000001</v>
      </c>
      <c r="L97">
        <v>7.1400000000000005E-2</v>
      </c>
      <c r="M97">
        <v>2.7199999999999998E-2</v>
      </c>
      <c r="N97">
        <v>3.73E-2</v>
      </c>
      <c r="O97" t="s">
        <v>35</v>
      </c>
      <c r="P97" t="s">
        <v>35</v>
      </c>
      <c r="Q97" t="s">
        <v>35</v>
      </c>
      <c r="R97" t="s">
        <v>35</v>
      </c>
      <c r="S97">
        <v>6.3399999999999998E-2</v>
      </c>
      <c r="T97">
        <v>6.0600000000000001E-2</v>
      </c>
      <c r="U97" t="s">
        <v>35</v>
      </c>
      <c r="V97">
        <v>2.4199999999999999E-2</v>
      </c>
      <c r="W97">
        <v>2.3300000000000001E-2</v>
      </c>
      <c r="X97">
        <v>0</v>
      </c>
      <c r="Y97">
        <v>0</v>
      </c>
      <c r="Z97">
        <v>0</v>
      </c>
      <c r="AA97">
        <v>0</v>
      </c>
      <c r="AB97">
        <v>0</v>
      </c>
      <c r="AC97">
        <v>0</v>
      </c>
      <c r="AD97">
        <v>6.1199999999999997E-2</v>
      </c>
      <c r="AE97">
        <v>3.9300000000000002E-2</v>
      </c>
      <c r="AF97">
        <v>4.4299999999999999E-2</v>
      </c>
      <c r="AG97">
        <v>0.54079999999999995</v>
      </c>
      <c r="AH97">
        <v>0.54679999999999995</v>
      </c>
      <c r="AI97">
        <v>0.54549999999999998</v>
      </c>
      <c r="AJ97">
        <v>0.15310000000000001</v>
      </c>
      <c r="AK97">
        <v>0.2447</v>
      </c>
      <c r="AL97">
        <v>0.2238</v>
      </c>
      <c r="AM97">
        <v>0</v>
      </c>
      <c r="AN97">
        <v>1.8100000000000002E-2</v>
      </c>
      <c r="AO97">
        <v>1.4E-2</v>
      </c>
      <c r="AP97">
        <v>7.1400000000000005E-2</v>
      </c>
      <c r="AQ97">
        <v>0.13289999999999999</v>
      </c>
      <c r="AR97">
        <v>0.11890000000000001</v>
      </c>
      <c r="AS97">
        <v>0.38779999999999998</v>
      </c>
      <c r="AT97">
        <v>0.29909999999999998</v>
      </c>
      <c r="AU97">
        <v>0.31929999999999997</v>
      </c>
      <c r="AV97">
        <v>0</v>
      </c>
      <c r="AW97" t="s">
        <v>35</v>
      </c>
      <c r="AX97" t="s">
        <v>35</v>
      </c>
      <c r="AY97">
        <v>0</v>
      </c>
      <c r="AZ97">
        <v>0</v>
      </c>
      <c r="BA97">
        <v>0</v>
      </c>
      <c r="BB97">
        <v>0</v>
      </c>
      <c r="BC97" t="s">
        <v>35</v>
      </c>
      <c r="BD97" t="s">
        <v>35</v>
      </c>
      <c r="BE97">
        <v>0</v>
      </c>
      <c r="BF97">
        <v>0</v>
      </c>
      <c r="BG97">
        <v>0</v>
      </c>
      <c r="BH97">
        <v>0</v>
      </c>
      <c r="BI97" t="s">
        <v>35</v>
      </c>
      <c r="BJ97" t="s">
        <v>35</v>
      </c>
      <c r="BK97">
        <v>0</v>
      </c>
      <c r="BL97" t="s">
        <v>35</v>
      </c>
      <c r="BM97" t="s">
        <v>35</v>
      </c>
      <c r="BN97" t="s">
        <v>35</v>
      </c>
      <c r="BO97" t="s">
        <v>35</v>
      </c>
      <c r="BP97" t="s">
        <v>35</v>
      </c>
      <c r="BQ97">
        <v>6.1199999999999997E-2</v>
      </c>
      <c r="BR97">
        <v>7.2499999999999995E-2</v>
      </c>
      <c r="BS97">
        <v>6.9900000000000004E-2</v>
      </c>
      <c r="BT97" t="s">
        <v>35</v>
      </c>
      <c r="BU97">
        <v>8.1600000000000006E-2</v>
      </c>
      <c r="BV97">
        <v>7.46E-2</v>
      </c>
      <c r="BW97">
        <v>0.1633</v>
      </c>
      <c r="BX97">
        <v>0.15709999999999999</v>
      </c>
      <c r="BY97">
        <v>0.1585</v>
      </c>
    </row>
    <row r="98" spans="1:77" x14ac:dyDescent="0.25">
      <c r="A98">
        <v>3</v>
      </c>
      <c r="B98">
        <v>330</v>
      </c>
      <c r="C98">
        <v>1560</v>
      </c>
      <c r="D98">
        <v>4950</v>
      </c>
      <c r="E98">
        <v>6510</v>
      </c>
      <c r="F98">
        <v>0.73009999999999997</v>
      </c>
      <c r="G98">
        <v>0.73050000000000004</v>
      </c>
      <c r="H98">
        <v>0.73040000000000005</v>
      </c>
      <c r="I98">
        <v>0.72299999999999998</v>
      </c>
      <c r="J98">
        <v>0.7157</v>
      </c>
      <c r="K98">
        <v>0.71740000000000004</v>
      </c>
      <c r="L98">
        <v>0.15870000000000001</v>
      </c>
      <c r="M98">
        <v>0.1138</v>
      </c>
      <c r="N98">
        <v>0.1245</v>
      </c>
      <c r="O98" t="s">
        <v>36</v>
      </c>
      <c r="P98" t="s">
        <v>36</v>
      </c>
      <c r="Q98" t="s">
        <v>36</v>
      </c>
      <c r="R98">
        <v>2.5700000000000001E-2</v>
      </c>
      <c r="S98">
        <v>3.4099999999999998E-2</v>
      </c>
      <c r="T98">
        <v>3.2099999999999997E-2</v>
      </c>
      <c r="U98">
        <v>2.2499999999999999E-2</v>
      </c>
      <c r="V98">
        <v>1.84E-2</v>
      </c>
      <c r="W98">
        <v>1.9400000000000001E-2</v>
      </c>
      <c r="X98">
        <v>2.63E-2</v>
      </c>
      <c r="Y98">
        <v>9.7000000000000003E-3</v>
      </c>
      <c r="Z98">
        <v>1.37E-2</v>
      </c>
      <c r="AA98">
        <v>0</v>
      </c>
      <c r="AB98">
        <v>0</v>
      </c>
      <c r="AC98">
        <v>0</v>
      </c>
      <c r="AD98">
        <v>1.9300000000000001E-2</v>
      </c>
      <c r="AE98">
        <v>3.15E-2</v>
      </c>
      <c r="AF98">
        <v>2.86E-2</v>
      </c>
      <c r="AG98">
        <v>0.4859</v>
      </c>
      <c r="AH98">
        <v>0.5373</v>
      </c>
      <c r="AI98">
        <v>0.52500000000000002</v>
      </c>
      <c r="AJ98">
        <v>9.8299999999999998E-2</v>
      </c>
      <c r="AK98">
        <v>0.21479999999999999</v>
      </c>
      <c r="AL98">
        <v>0.18690000000000001</v>
      </c>
      <c r="AM98" t="s">
        <v>35</v>
      </c>
      <c r="AN98">
        <v>1.15E-2</v>
      </c>
      <c r="AO98">
        <v>9.1999999999999998E-3</v>
      </c>
      <c r="AP98">
        <v>4.9500000000000002E-2</v>
      </c>
      <c r="AQ98">
        <v>0.1479</v>
      </c>
      <c r="AR98">
        <v>0.1244</v>
      </c>
      <c r="AS98">
        <v>0.3695</v>
      </c>
      <c r="AT98">
        <v>0.30980000000000002</v>
      </c>
      <c r="AU98">
        <v>0.3241</v>
      </c>
      <c r="AV98">
        <v>1.7999999999999999E-2</v>
      </c>
      <c r="AW98">
        <v>1.2699999999999999E-2</v>
      </c>
      <c r="AX98">
        <v>1.4E-2</v>
      </c>
      <c r="AY98">
        <v>0</v>
      </c>
      <c r="AZ98">
        <v>0</v>
      </c>
      <c r="BA98">
        <v>0</v>
      </c>
      <c r="BB98" t="s">
        <v>36</v>
      </c>
      <c r="BC98">
        <v>1.1900000000000001E-2</v>
      </c>
      <c r="BD98">
        <v>1.01E-2</v>
      </c>
      <c r="BE98" t="s">
        <v>35</v>
      </c>
      <c r="BF98">
        <v>8.0999999999999996E-3</v>
      </c>
      <c r="BG98">
        <v>6.7999999999999996E-3</v>
      </c>
      <c r="BH98" t="s">
        <v>35</v>
      </c>
      <c r="BI98" t="s">
        <v>36</v>
      </c>
      <c r="BJ98" t="s">
        <v>36</v>
      </c>
      <c r="BK98" t="s">
        <v>35</v>
      </c>
      <c r="BL98" t="s">
        <v>35</v>
      </c>
      <c r="BM98" t="s">
        <v>36</v>
      </c>
      <c r="BN98" t="s">
        <v>35</v>
      </c>
      <c r="BO98" t="s">
        <v>36</v>
      </c>
      <c r="BP98" t="s">
        <v>36</v>
      </c>
      <c r="BQ98">
        <v>0.1157</v>
      </c>
      <c r="BR98">
        <v>7.7799999999999994E-2</v>
      </c>
      <c r="BS98">
        <v>8.6900000000000005E-2</v>
      </c>
      <c r="BT98">
        <v>1.2200000000000001E-2</v>
      </c>
      <c r="BU98">
        <v>8.5000000000000006E-3</v>
      </c>
      <c r="BV98">
        <v>9.4000000000000004E-3</v>
      </c>
      <c r="BW98">
        <v>0.14199999999999999</v>
      </c>
      <c r="BX98">
        <v>0.18329999999999999</v>
      </c>
      <c r="BY98">
        <v>0.1734</v>
      </c>
    </row>
    <row r="99" spans="1:77" x14ac:dyDescent="0.25">
      <c r="A99">
        <v>3</v>
      </c>
      <c r="B99">
        <v>331</v>
      </c>
      <c r="C99">
        <v>240</v>
      </c>
      <c r="D99">
        <v>1640</v>
      </c>
      <c r="E99">
        <v>1880</v>
      </c>
      <c r="F99">
        <v>0.78810000000000002</v>
      </c>
      <c r="G99">
        <v>0.7349</v>
      </c>
      <c r="H99">
        <v>0.74160000000000004</v>
      </c>
      <c r="I99">
        <v>0.75</v>
      </c>
      <c r="J99">
        <v>0.68859999999999999</v>
      </c>
      <c r="K99">
        <v>0.69630000000000003</v>
      </c>
      <c r="L99">
        <v>0.10589999999999999</v>
      </c>
      <c r="M99">
        <v>7.4999999999999997E-2</v>
      </c>
      <c r="N99">
        <v>7.8799999999999995E-2</v>
      </c>
      <c r="O99">
        <v>0</v>
      </c>
      <c r="P99">
        <v>0</v>
      </c>
      <c r="Q99">
        <v>0</v>
      </c>
      <c r="R99">
        <v>5.5100000000000003E-2</v>
      </c>
      <c r="S99">
        <v>4.7500000000000001E-2</v>
      </c>
      <c r="T99">
        <v>4.8500000000000001E-2</v>
      </c>
      <c r="U99">
        <v>2.5399999999999999E-2</v>
      </c>
      <c r="V99">
        <v>1.83E-2</v>
      </c>
      <c r="W99">
        <v>1.9199999999999998E-2</v>
      </c>
      <c r="X99">
        <v>0</v>
      </c>
      <c r="Y99" t="s">
        <v>35</v>
      </c>
      <c r="Z99" t="s">
        <v>35</v>
      </c>
      <c r="AA99" t="s">
        <v>35</v>
      </c>
      <c r="AB99">
        <v>0</v>
      </c>
      <c r="AC99" t="s">
        <v>35</v>
      </c>
      <c r="AD99">
        <v>7.1999999999999995E-2</v>
      </c>
      <c r="AE99">
        <v>5.1200000000000002E-2</v>
      </c>
      <c r="AF99">
        <v>5.3800000000000001E-2</v>
      </c>
      <c r="AG99">
        <v>0.55930000000000002</v>
      </c>
      <c r="AH99">
        <v>0.54659999999999997</v>
      </c>
      <c r="AI99">
        <v>0.54820000000000002</v>
      </c>
      <c r="AJ99">
        <v>7.6300000000000007E-2</v>
      </c>
      <c r="AK99">
        <v>0.13650000000000001</v>
      </c>
      <c r="AL99">
        <v>0.12889999999999999</v>
      </c>
      <c r="AM99">
        <v>0</v>
      </c>
      <c r="AN99" t="s">
        <v>36</v>
      </c>
      <c r="AO99" t="s">
        <v>36</v>
      </c>
      <c r="AP99">
        <v>5.0799999999999998E-2</v>
      </c>
      <c r="AQ99">
        <v>9.2600000000000002E-2</v>
      </c>
      <c r="AR99">
        <v>8.7400000000000005E-2</v>
      </c>
      <c r="AS99">
        <v>0.44069999999999998</v>
      </c>
      <c r="AT99">
        <v>0.38450000000000001</v>
      </c>
      <c r="AU99">
        <v>0.3916</v>
      </c>
      <c r="AV99">
        <v>4.24E-2</v>
      </c>
      <c r="AW99">
        <v>2.5600000000000001E-2</v>
      </c>
      <c r="AX99">
        <v>2.7699999999999999E-2</v>
      </c>
      <c r="AY99">
        <v>0</v>
      </c>
      <c r="AZ99">
        <v>0</v>
      </c>
      <c r="BA99">
        <v>0</v>
      </c>
      <c r="BB99">
        <v>3.39E-2</v>
      </c>
      <c r="BC99">
        <v>3.6600000000000001E-2</v>
      </c>
      <c r="BD99">
        <v>3.6200000000000003E-2</v>
      </c>
      <c r="BE99">
        <v>2.9700000000000001E-2</v>
      </c>
      <c r="BF99">
        <v>2.3199999999999998E-2</v>
      </c>
      <c r="BG99">
        <v>2.4E-2</v>
      </c>
      <c r="BH99" t="s">
        <v>35</v>
      </c>
      <c r="BI99">
        <v>1.34E-2</v>
      </c>
      <c r="BJ99">
        <v>1.23E-2</v>
      </c>
      <c r="BK99">
        <v>0</v>
      </c>
      <c r="BL99">
        <v>0</v>
      </c>
      <c r="BM99">
        <v>0</v>
      </c>
      <c r="BN99" t="s">
        <v>35</v>
      </c>
      <c r="BO99">
        <v>9.7999999999999997E-3</v>
      </c>
      <c r="BP99">
        <v>9.1000000000000004E-3</v>
      </c>
      <c r="BQ99">
        <v>8.4699999999999998E-2</v>
      </c>
      <c r="BR99">
        <v>0.1225</v>
      </c>
      <c r="BS99">
        <v>0.1177</v>
      </c>
      <c r="BT99" t="s">
        <v>35</v>
      </c>
      <c r="BU99">
        <v>1.89E-2</v>
      </c>
      <c r="BV99">
        <v>1.8100000000000002E-2</v>
      </c>
      <c r="BW99">
        <v>0.1144</v>
      </c>
      <c r="BX99">
        <v>0.1237</v>
      </c>
      <c r="BY99">
        <v>0.1225</v>
      </c>
    </row>
    <row r="100" spans="1:77" x14ac:dyDescent="0.25">
      <c r="A100">
        <v>3</v>
      </c>
      <c r="B100">
        <v>336</v>
      </c>
      <c r="C100">
        <v>190</v>
      </c>
      <c r="D100">
        <v>1160</v>
      </c>
      <c r="E100">
        <v>1350</v>
      </c>
      <c r="F100">
        <v>0.77249999999999996</v>
      </c>
      <c r="G100">
        <v>0.79620000000000002</v>
      </c>
      <c r="H100">
        <v>0.79290000000000005</v>
      </c>
      <c r="I100">
        <v>0.70369999999999999</v>
      </c>
      <c r="J100">
        <v>0.73519999999999996</v>
      </c>
      <c r="K100">
        <v>0.73080000000000001</v>
      </c>
      <c r="L100">
        <v>0.127</v>
      </c>
      <c r="M100">
        <v>0.08</v>
      </c>
      <c r="N100">
        <v>8.6499999999999994E-2</v>
      </c>
      <c r="O100">
        <v>0</v>
      </c>
      <c r="P100" t="s">
        <v>35</v>
      </c>
      <c r="Q100" t="s">
        <v>35</v>
      </c>
      <c r="R100" t="s">
        <v>35</v>
      </c>
      <c r="S100">
        <v>2.06E-2</v>
      </c>
      <c r="T100">
        <v>1.8499999999999999E-2</v>
      </c>
      <c r="U100" t="s">
        <v>35</v>
      </c>
      <c r="V100">
        <v>3.0099999999999998E-2</v>
      </c>
      <c r="W100">
        <v>2.7400000000000001E-2</v>
      </c>
      <c r="X100">
        <v>0</v>
      </c>
      <c r="Y100">
        <v>0</v>
      </c>
      <c r="Z100">
        <v>0</v>
      </c>
      <c r="AA100">
        <v>0</v>
      </c>
      <c r="AB100">
        <v>0</v>
      </c>
      <c r="AC100">
        <v>0</v>
      </c>
      <c r="AD100" t="s">
        <v>35</v>
      </c>
      <c r="AE100">
        <v>3.8699999999999998E-2</v>
      </c>
      <c r="AF100">
        <v>3.6999999999999998E-2</v>
      </c>
      <c r="AG100">
        <v>0.56079999999999997</v>
      </c>
      <c r="AH100">
        <v>0.6028</v>
      </c>
      <c r="AI100">
        <v>0.59689999999999999</v>
      </c>
      <c r="AJ100">
        <v>4.7600000000000003E-2</v>
      </c>
      <c r="AK100">
        <v>0.1376</v>
      </c>
      <c r="AL100">
        <v>0.125</v>
      </c>
      <c r="AM100" t="s">
        <v>35</v>
      </c>
      <c r="AN100">
        <v>1.12E-2</v>
      </c>
      <c r="AO100">
        <v>1.04E-2</v>
      </c>
      <c r="AP100">
        <v>3.6999999999999998E-2</v>
      </c>
      <c r="AQ100">
        <v>9.5399999999999999E-2</v>
      </c>
      <c r="AR100">
        <v>8.7300000000000003E-2</v>
      </c>
      <c r="AS100">
        <v>0.49209999999999998</v>
      </c>
      <c r="AT100">
        <v>0.44800000000000001</v>
      </c>
      <c r="AU100">
        <v>0.4541</v>
      </c>
      <c r="AV100" t="s">
        <v>35</v>
      </c>
      <c r="AW100">
        <v>1.72E-2</v>
      </c>
      <c r="AX100">
        <v>1.78E-2</v>
      </c>
      <c r="AY100">
        <v>0</v>
      </c>
      <c r="AZ100" t="s">
        <v>35</v>
      </c>
      <c r="BA100" t="s">
        <v>35</v>
      </c>
      <c r="BB100">
        <v>4.7600000000000003E-2</v>
      </c>
      <c r="BC100">
        <v>4.99E-2</v>
      </c>
      <c r="BD100">
        <v>4.9599999999999998E-2</v>
      </c>
      <c r="BE100">
        <v>3.6999999999999998E-2</v>
      </c>
      <c r="BF100">
        <v>2.92E-2</v>
      </c>
      <c r="BG100">
        <v>3.0300000000000001E-2</v>
      </c>
      <c r="BH100" t="s">
        <v>35</v>
      </c>
      <c r="BI100">
        <v>2.06E-2</v>
      </c>
      <c r="BJ100">
        <v>1.9199999999999998E-2</v>
      </c>
      <c r="BK100">
        <v>0</v>
      </c>
      <c r="BL100">
        <v>0</v>
      </c>
      <c r="BM100">
        <v>0</v>
      </c>
      <c r="BN100" t="s">
        <v>35</v>
      </c>
      <c r="BO100">
        <v>1.12E-2</v>
      </c>
      <c r="BP100">
        <v>1.26E-2</v>
      </c>
      <c r="BQ100">
        <v>7.9399999999999998E-2</v>
      </c>
      <c r="BR100">
        <v>7.22E-2</v>
      </c>
      <c r="BS100">
        <v>7.3200000000000001E-2</v>
      </c>
      <c r="BT100">
        <v>3.1699999999999999E-2</v>
      </c>
      <c r="BU100">
        <v>1.38E-2</v>
      </c>
      <c r="BV100">
        <v>1.6299999999999999E-2</v>
      </c>
      <c r="BW100">
        <v>0.1164</v>
      </c>
      <c r="BX100">
        <v>0.1178</v>
      </c>
      <c r="BY100">
        <v>0.1176</v>
      </c>
    </row>
    <row r="101" spans="1:77" x14ac:dyDescent="0.25">
      <c r="A101">
        <v>3</v>
      </c>
      <c r="B101">
        <v>356</v>
      </c>
      <c r="C101">
        <v>160</v>
      </c>
      <c r="D101">
        <v>1890</v>
      </c>
      <c r="E101">
        <v>2050</v>
      </c>
      <c r="F101">
        <v>0.61880000000000002</v>
      </c>
      <c r="G101">
        <v>0.70269999999999999</v>
      </c>
      <c r="H101">
        <v>0.69620000000000004</v>
      </c>
      <c r="I101">
        <v>0.57499999999999996</v>
      </c>
      <c r="J101">
        <v>0.65580000000000005</v>
      </c>
      <c r="K101">
        <v>0.64949999999999997</v>
      </c>
      <c r="L101">
        <v>0.1313</v>
      </c>
      <c r="M101">
        <v>6.9199999999999998E-2</v>
      </c>
      <c r="N101">
        <v>7.3999999999999996E-2</v>
      </c>
      <c r="O101">
        <v>0</v>
      </c>
      <c r="P101" t="s">
        <v>35</v>
      </c>
      <c r="Q101" t="s">
        <v>35</v>
      </c>
      <c r="R101" t="s">
        <v>35</v>
      </c>
      <c r="S101">
        <v>4.3799999999999999E-2</v>
      </c>
      <c r="T101">
        <v>4.24E-2</v>
      </c>
      <c r="U101">
        <v>0</v>
      </c>
      <c r="V101" t="s">
        <v>35</v>
      </c>
      <c r="W101" t="s">
        <v>35</v>
      </c>
      <c r="X101">
        <v>3.7499999999999999E-2</v>
      </c>
      <c r="Y101">
        <v>2.9000000000000001E-2</v>
      </c>
      <c r="Z101">
        <v>2.9700000000000001E-2</v>
      </c>
      <c r="AA101">
        <v>0</v>
      </c>
      <c r="AB101" t="s">
        <v>35</v>
      </c>
      <c r="AC101" t="s">
        <v>35</v>
      </c>
      <c r="AD101">
        <v>4.3799999999999999E-2</v>
      </c>
      <c r="AE101">
        <v>6.7100000000000007E-2</v>
      </c>
      <c r="AF101">
        <v>6.5199999999999994E-2</v>
      </c>
      <c r="AG101">
        <v>0.38129999999999997</v>
      </c>
      <c r="AH101">
        <v>0.51160000000000005</v>
      </c>
      <c r="AI101">
        <v>0.50149999999999995</v>
      </c>
      <c r="AJ101">
        <v>6.88E-2</v>
      </c>
      <c r="AK101">
        <v>0.12570000000000001</v>
      </c>
      <c r="AL101">
        <v>0.1212</v>
      </c>
      <c r="AM101">
        <v>0</v>
      </c>
      <c r="AN101" t="s">
        <v>36</v>
      </c>
      <c r="AO101" t="s">
        <v>36</v>
      </c>
      <c r="AP101">
        <v>6.88E-2</v>
      </c>
      <c r="AQ101">
        <v>0.1061</v>
      </c>
      <c r="AR101">
        <v>0.1032</v>
      </c>
      <c r="AS101">
        <v>0.28129999999999999</v>
      </c>
      <c r="AT101">
        <v>0.3659</v>
      </c>
      <c r="AU101">
        <v>0.35930000000000001</v>
      </c>
      <c r="AV101" t="s">
        <v>35</v>
      </c>
      <c r="AW101">
        <v>2.01E-2</v>
      </c>
      <c r="AX101">
        <v>2.0899999999999998E-2</v>
      </c>
      <c r="AY101">
        <v>0</v>
      </c>
      <c r="AZ101">
        <v>0</v>
      </c>
      <c r="BA101">
        <v>0</v>
      </c>
      <c r="BB101">
        <v>4.3799999999999999E-2</v>
      </c>
      <c r="BC101">
        <v>3.9100000000000003E-2</v>
      </c>
      <c r="BD101">
        <v>3.9399999999999998E-2</v>
      </c>
      <c r="BE101" t="s">
        <v>35</v>
      </c>
      <c r="BF101">
        <v>2.4799999999999999E-2</v>
      </c>
      <c r="BG101">
        <v>2.53E-2</v>
      </c>
      <c r="BH101" t="s">
        <v>35</v>
      </c>
      <c r="BI101">
        <v>1.37E-2</v>
      </c>
      <c r="BJ101">
        <v>1.3599999999999999E-2</v>
      </c>
      <c r="BK101">
        <v>0</v>
      </c>
      <c r="BL101" t="s">
        <v>35</v>
      </c>
      <c r="BM101" t="s">
        <v>35</v>
      </c>
      <c r="BN101">
        <v>0</v>
      </c>
      <c r="BO101">
        <v>7.9000000000000008E-3</v>
      </c>
      <c r="BP101">
        <v>7.3000000000000001E-3</v>
      </c>
      <c r="BQ101">
        <v>0.16250000000000001</v>
      </c>
      <c r="BR101">
        <v>9.5600000000000004E-2</v>
      </c>
      <c r="BS101">
        <v>0.1008</v>
      </c>
      <c r="BT101">
        <v>0</v>
      </c>
      <c r="BU101">
        <v>1.37E-2</v>
      </c>
      <c r="BV101">
        <v>1.2699999999999999E-2</v>
      </c>
      <c r="BW101">
        <v>0.21879999999999999</v>
      </c>
      <c r="BX101">
        <v>0.188</v>
      </c>
      <c r="BY101">
        <v>0.19040000000000001</v>
      </c>
    </row>
    <row r="102" spans="1:77" x14ac:dyDescent="0.25">
      <c r="A102">
        <v>3</v>
      </c>
      <c r="B102">
        <v>371</v>
      </c>
      <c r="C102">
        <v>140</v>
      </c>
      <c r="D102">
        <v>1500</v>
      </c>
      <c r="E102">
        <v>1640</v>
      </c>
      <c r="F102">
        <v>0.67859999999999998</v>
      </c>
      <c r="G102">
        <v>0.70140000000000002</v>
      </c>
      <c r="H102">
        <v>0.69950000000000001</v>
      </c>
      <c r="I102">
        <v>0.6</v>
      </c>
      <c r="J102">
        <v>0.66269999999999996</v>
      </c>
      <c r="K102">
        <v>0.6573</v>
      </c>
      <c r="L102">
        <v>0.1</v>
      </c>
      <c r="M102">
        <v>7.6200000000000004E-2</v>
      </c>
      <c r="N102">
        <v>7.8200000000000006E-2</v>
      </c>
      <c r="O102">
        <v>0</v>
      </c>
      <c r="P102">
        <v>0</v>
      </c>
      <c r="Q102">
        <v>0</v>
      </c>
      <c r="R102">
        <v>5.7099999999999998E-2</v>
      </c>
      <c r="S102">
        <v>2.9399999999999999E-2</v>
      </c>
      <c r="T102">
        <v>3.1800000000000002E-2</v>
      </c>
      <c r="U102">
        <v>5.7099999999999998E-2</v>
      </c>
      <c r="V102">
        <v>4.8099999999999997E-2</v>
      </c>
      <c r="W102">
        <v>4.8899999999999999E-2</v>
      </c>
      <c r="X102">
        <v>0</v>
      </c>
      <c r="Y102" t="s">
        <v>35</v>
      </c>
      <c r="Z102" t="s">
        <v>35</v>
      </c>
      <c r="AA102">
        <v>0</v>
      </c>
      <c r="AB102">
        <v>0</v>
      </c>
      <c r="AC102">
        <v>0</v>
      </c>
      <c r="AD102">
        <v>8.5699999999999998E-2</v>
      </c>
      <c r="AE102">
        <v>5.74E-2</v>
      </c>
      <c r="AF102">
        <v>5.9900000000000002E-2</v>
      </c>
      <c r="AG102">
        <v>0.38569999999999999</v>
      </c>
      <c r="AH102">
        <v>0.50770000000000004</v>
      </c>
      <c r="AI102">
        <v>0.49730000000000002</v>
      </c>
      <c r="AJ102">
        <v>5.7099999999999998E-2</v>
      </c>
      <c r="AK102">
        <v>0.1176</v>
      </c>
      <c r="AL102">
        <v>0.1124</v>
      </c>
      <c r="AM102">
        <v>0</v>
      </c>
      <c r="AN102" t="s">
        <v>36</v>
      </c>
      <c r="AO102" t="s">
        <v>36</v>
      </c>
      <c r="AP102">
        <v>4.2900000000000001E-2</v>
      </c>
      <c r="AQ102">
        <v>8.5500000000000007E-2</v>
      </c>
      <c r="AR102">
        <v>8.1900000000000001E-2</v>
      </c>
      <c r="AS102">
        <v>0.27139999999999997</v>
      </c>
      <c r="AT102">
        <v>0.35470000000000002</v>
      </c>
      <c r="AU102">
        <v>0.34760000000000002</v>
      </c>
      <c r="AV102">
        <v>5.7099999999999998E-2</v>
      </c>
      <c r="AW102">
        <v>3.5400000000000001E-2</v>
      </c>
      <c r="AX102">
        <v>3.73E-2</v>
      </c>
      <c r="AY102">
        <v>0</v>
      </c>
      <c r="AZ102" t="s">
        <v>35</v>
      </c>
      <c r="BA102" t="s">
        <v>35</v>
      </c>
      <c r="BB102">
        <v>7.1400000000000005E-2</v>
      </c>
      <c r="BC102">
        <v>2.9399999999999999E-2</v>
      </c>
      <c r="BD102">
        <v>3.3000000000000002E-2</v>
      </c>
      <c r="BE102">
        <v>6.4299999999999996E-2</v>
      </c>
      <c r="BF102">
        <v>2.6100000000000002E-2</v>
      </c>
      <c r="BG102">
        <v>2.93E-2</v>
      </c>
      <c r="BH102" t="s">
        <v>35</v>
      </c>
      <c r="BI102" t="s">
        <v>35</v>
      </c>
      <c r="BJ102" t="s">
        <v>35</v>
      </c>
      <c r="BK102">
        <v>0</v>
      </c>
      <c r="BL102" t="s">
        <v>35</v>
      </c>
      <c r="BM102" t="s">
        <v>35</v>
      </c>
      <c r="BN102" t="s">
        <v>35</v>
      </c>
      <c r="BO102">
        <v>9.4000000000000004E-3</v>
      </c>
      <c r="BP102">
        <v>9.1999999999999998E-3</v>
      </c>
      <c r="BQ102">
        <v>0.1071</v>
      </c>
      <c r="BR102">
        <v>0.1643</v>
      </c>
      <c r="BS102">
        <v>0.15939999999999999</v>
      </c>
      <c r="BT102">
        <v>0.05</v>
      </c>
      <c r="BU102">
        <v>1.14E-2</v>
      </c>
      <c r="BV102">
        <v>1.47E-2</v>
      </c>
      <c r="BW102">
        <v>0.1643</v>
      </c>
      <c r="BX102">
        <v>0.1229</v>
      </c>
      <c r="BY102">
        <v>0.1265</v>
      </c>
    </row>
    <row r="103" spans="1:77" x14ac:dyDescent="0.25">
      <c r="A103">
        <v>3</v>
      </c>
      <c r="B103">
        <v>384</v>
      </c>
      <c r="C103">
        <v>130</v>
      </c>
      <c r="D103">
        <v>1760</v>
      </c>
      <c r="E103">
        <v>1890</v>
      </c>
      <c r="F103">
        <v>0.58140000000000003</v>
      </c>
      <c r="G103">
        <v>0.74570000000000003</v>
      </c>
      <c r="H103">
        <v>0.73450000000000004</v>
      </c>
      <c r="I103">
        <v>0.44190000000000002</v>
      </c>
      <c r="J103">
        <v>0.63539999999999996</v>
      </c>
      <c r="K103">
        <v>0.62219999999999998</v>
      </c>
      <c r="L103">
        <v>0.13950000000000001</v>
      </c>
      <c r="M103">
        <v>8.6999999999999994E-2</v>
      </c>
      <c r="N103">
        <v>9.06E-2</v>
      </c>
      <c r="O103">
        <v>0</v>
      </c>
      <c r="P103">
        <v>0</v>
      </c>
      <c r="Q103">
        <v>0</v>
      </c>
      <c r="R103" t="s">
        <v>35</v>
      </c>
      <c r="S103">
        <v>4.6100000000000002E-2</v>
      </c>
      <c r="T103">
        <v>4.3499999999999997E-2</v>
      </c>
      <c r="U103">
        <v>0</v>
      </c>
      <c r="V103">
        <v>1.14E-2</v>
      </c>
      <c r="W103">
        <v>1.06E-2</v>
      </c>
      <c r="X103" t="s">
        <v>35</v>
      </c>
      <c r="Y103">
        <v>1.7100000000000001E-2</v>
      </c>
      <c r="Z103">
        <v>1.7999999999999999E-2</v>
      </c>
      <c r="AA103">
        <v>0</v>
      </c>
      <c r="AB103">
        <v>0</v>
      </c>
      <c r="AC103">
        <v>0</v>
      </c>
      <c r="AD103" t="s">
        <v>35</v>
      </c>
      <c r="AE103">
        <v>7.7899999999999997E-2</v>
      </c>
      <c r="AF103">
        <v>7.4700000000000003E-2</v>
      </c>
      <c r="AG103">
        <v>0.2636</v>
      </c>
      <c r="AH103">
        <v>0.47210000000000002</v>
      </c>
      <c r="AI103">
        <v>0.45789999999999997</v>
      </c>
      <c r="AJ103" t="s">
        <v>35</v>
      </c>
      <c r="AK103">
        <v>0.10920000000000001</v>
      </c>
      <c r="AL103">
        <v>0.1023</v>
      </c>
      <c r="AM103">
        <v>0</v>
      </c>
      <c r="AN103" t="s">
        <v>35</v>
      </c>
      <c r="AO103" t="s">
        <v>35</v>
      </c>
      <c r="AP103" t="s">
        <v>35</v>
      </c>
      <c r="AQ103">
        <v>8.9300000000000004E-2</v>
      </c>
      <c r="AR103">
        <v>8.3699999999999997E-2</v>
      </c>
      <c r="AS103">
        <v>0.2016</v>
      </c>
      <c r="AT103">
        <v>0.32590000000000002</v>
      </c>
      <c r="AU103">
        <v>0.31740000000000002</v>
      </c>
      <c r="AV103">
        <v>5.4300000000000001E-2</v>
      </c>
      <c r="AW103">
        <v>3.6999999999999998E-2</v>
      </c>
      <c r="AX103">
        <v>3.8199999999999998E-2</v>
      </c>
      <c r="AY103">
        <v>0</v>
      </c>
      <c r="AZ103" t="s">
        <v>35</v>
      </c>
      <c r="BA103" t="s">
        <v>35</v>
      </c>
      <c r="BB103">
        <v>0.124</v>
      </c>
      <c r="BC103">
        <v>9.0399999999999994E-2</v>
      </c>
      <c r="BD103">
        <v>9.2700000000000005E-2</v>
      </c>
      <c r="BE103">
        <v>5.4300000000000001E-2</v>
      </c>
      <c r="BF103">
        <v>5.4600000000000003E-2</v>
      </c>
      <c r="BG103">
        <v>5.4600000000000003E-2</v>
      </c>
      <c r="BH103">
        <v>6.9800000000000001E-2</v>
      </c>
      <c r="BI103">
        <v>3.4700000000000002E-2</v>
      </c>
      <c r="BJ103">
        <v>3.7100000000000001E-2</v>
      </c>
      <c r="BK103">
        <v>0</v>
      </c>
      <c r="BL103" t="s">
        <v>35</v>
      </c>
      <c r="BM103" t="s">
        <v>35</v>
      </c>
      <c r="BN103" t="s">
        <v>35</v>
      </c>
      <c r="BO103">
        <v>1.9900000000000001E-2</v>
      </c>
      <c r="BP103">
        <v>1.9599999999999999E-2</v>
      </c>
      <c r="BQ103">
        <v>0.155</v>
      </c>
      <c r="BR103">
        <v>0.1086</v>
      </c>
      <c r="BS103">
        <v>0.1118</v>
      </c>
      <c r="BT103">
        <v>7.7499999999999999E-2</v>
      </c>
      <c r="BU103">
        <v>2.1000000000000001E-2</v>
      </c>
      <c r="BV103">
        <v>2.4899999999999999E-2</v>
      </c>
      <c r="BW103">
        <v>0.186</v>
      </c>
      <c r="BX103">
        <v>0.1246</v>
      </c>
      <c r="BY103">
        <v>0.1288</v>
      </c>
    </row>
    <row r="104" spans="1:77" x14ac:dyDescent="0.25">
      <c r="A104">
        <v>3</v>
      </c>
      <c r="B104">
        <v>394</v>
      </c>
      <c r="C104">
        <v>150</v>
      </c>
      <c r="D104">
        <v>1320</v>
      </c>
      <c r="E104">
        <v>1470</v>
      </c>
      <c r="F104">
        <v>0.55479999999999996</v>
      </c>
      <c r="G104">
        <v>0.74</v>
      </c>
      <c r="H104">
        <v>0.72160000000000002</v>
      </c>
      <c r="I104">
        <v>0.50680000000000003</v>
      </c>
      <c r="J104">
        <v>0.65229999999999999</v>
      </c>
      <c r="K104">
        <v>0.63780000000000003</v>
      </c>
      <c r="L104">
        <v>0.1027</v>
      </c>
      <c r="M104">
        <v>5.0599999999999999E-2</v>
      </c>
      <c r="N104">
        <v>5.5800000000000002E-2</v>
      </c>
      <c r="O104">
        <v>0</v>
      </c>
      <c r="P104">
        <v>0</v>
      </c>
      <c r="Q104">
        <v>0</v>
      </c>
      <c r="R104">
        <v>6.8500000000000005E-2</v>
      </c>
      <c r="S104">
        <v>4.6100000000000002E-2</v>
      </c>
      <c r="T104">
        <v>4.8300000000000003E-2</v>
      </c>
      <c r="U104">
        <v>0</v>
      </c>
      <c r="V104">
        <v>1.8100000000000002E-2</v>
      </c>
      <c r="W104">
        <v>1.6299999999999999E-2</v>
      </c>
      <c r="X104">
        <v>0</v>
      </c>
      <c r="Y104">
        <v>0</v>
      </c>
      <c r="Z104">
        <v>0</v>
      </c>
      <c r="AA104">
        <v>0</v>
      </c>
      <c r="AB104">
        <v>0</v>
      </c>
      <c r="AC104">
        <v>0</v>
      </c>
      <c r="AD104">
        <v>8.2199999999999995E-2</v>
      </c>
      <c r="AE104">
        <v>6.8000000000000005E-2</v>
      </c>
      <c r="AF104">
        <v>6.9400000000000003E-2</v>
      </c>
      <c r="AG104">
        <v>0.33560000000000001</v>
      </c>
      <c r="AH104">
        <v>0.53739999999999999</v>
      </c>
      <c r="AI104">
        <v>0.51739999999999997</v>
      </c>
      <c r="AJ104" t="s">
        <v>35</v>
      </c>
      <c r="AK104">
        <v>9.6699999999999994E-2</v>
      </c>
      <c r="AL104">
        <v>8.7800000000000003E-2</v>
      </c>
      <c r="AM104">
        <v>0</v>
      </c>
      <c r="AN104" t="s">
        <v>35</v>
      </c>
      <c r="AO104" t="s">
        <v>35</v>
      </c>
      <c r="AP104" t="s">
        <v>35</v>
      </c>
      <c r="AQ104">
        <v>8.4699999999999998E-2</v>
      </c>
      <c r="AR104">
        <v>7.6899999999999996E-2</v>
      </c>
      <c r="AS104">
        <v>0.28770000000000001</v>
      </c>
      <c r="AT104">
        <v>0.41720000000000002</v>
      </c>
      <c r="AU104">
        <v>0.40439999999999998</v>
      </c>
      <c r="AV104">
        <v>4.1099999999999998E-2</v>
      </c>
      <c r="AW104">
        <v>2.3400000000000001E-2</v>
      </c>
      <c r="AX104">
        <v>2.52E-2</v>
      </c>
      <c r="AY104">
        <v>0</v>
      </c>
      <c r="AZ104">
        <v>0</v>
      </c>
      <c r="BA104">
        <v>0</v>
      </c>
      <c r="BB104">
        <v>4.1099999999999998E-2</v>
      </c>
      <c r="BC104">
        <v>7.0300000000000001E-2</v>
      </c>
      <c r="BD104">
        <v>6.7400000000000002E-2</v>
      </c>
      <c r="BE104" t="s">
        <v>35</v>
      </c>
      <c r="BF104">
        <v>5.1400000000000001E-2</v>
      </c>
      <c r="BG104">
        <v>4.9700000000000001E-2</v>
      </c>
      <c r="BH104">
        <v>0</v>
      </c>
      <c r="BI104">
        <v>1.7399999999999999E-2</v>
      </c>
      <c r="BJ104">
        <v>1.5699999999999999E-2</v>
      </c>
      <c r="BK104" t="s">
        <v>35</v>
      </c>
      <c r="BL104" t="s">
        <v>35</v>
      </c>
      <c r="BM104" t="s">
        <v>35</v>
      </c>
      <c r="BN104" t="s">
        <v>35</v>
      </c>
      <c r="BO104">
        <v>1.7399999999999999E-2</v>
      </c>
      <c r="BP104">
        <v>1.6299999999999999E-2</v>
      </c>
      <c r="BQ104">
        <v>0.27400000000000002</v>
      </c>
      <c r="BR104">
        <v>0.1323</v>
      </c>
      <c r="BS104">
        <v>0.1464</v>
      </c>
      <c r="BT104">
        <v>7.5300000000000006E-2</v>
      </c>
      <c r="BU104">
        <v>2.8000000000000001E-2</v>
      </c>
      <c r="BV104">
        <v>3.27E-2</v>
      </c>
      <c r="BW104">
        <v>9.5899999999999999E-2</v>
      </c>
      <c r="BX104">
        <v>9.98E-2</v>
      </c>
      <c r="BY104">
        <v>9.9400000000000002E-2</v>
      </c>
    </row>
    <row r="105" spans="1:77" x14ac:dyDescent="0.25">
      <c r="A105">
        <v>3</v>
      </c>
      <c r="B105">
        <v>821</v>
      </c>
      <c r="C105">
        <v>180</v>
      </c>
      <c r="D105">
        <v>1110</v>
      </c>
      <c r="E105">
        <v>1290</v>
      </c>
      <c r="F105">
        <v>0.73370000000000002</v>
      </c>
      <c r="G105">
        <v>0.75070000000000003</v>
      </c>
      <c r="H105">
        <v>0.74829999999999997</v>
      </c>
      <c r="I105">
        <v>0.69569999999999999</v>
      </c>
      <c r="J105">
        <v>0.71179999999999999</v>
      </c>
      <c r="K105">
        <v>0.70950000000000002</v>
      </c>
      <c r="L105">
        <v>6.5199999999999994E-2</v>
      </c>
      <c r="M105">
        <v>7.4099999999999999E-2</v>
      </c>
      <c r="N105">
        <v>7.2800000000000004E-2</v>
      </c>
      <c r="O105">
        <v>0</v>
      </c>
      <c r="P105">
        <v>0</v>
      </c>
      <c r="Q105">
        <v>0</v>
      </c>
      <c r="R105">
        <v>0</v>
      </c>
      <c r="S105">
        <v>2.6200000000000001E-2</v>
      </c>
      <c r="T105">
        <v>2.2499999999999999E-2</v>
      </c>
      <c r="U105">
        <v>0</v>
      </c>
      <c r="V105">
        <v>6.3E-3</v>
      </c>
      <c r="W105">
        <v>5.4000000000000003E-3</v>
      </c>
      <c r="X105">
        <v>3.7999999999999999E-2</v>
      </c>
      <c r="Y105">
        <v>2.1700000000000001E-2</v>
      </c>
      <c r="Z105">
        <v>2.4E-2</v>
      </c>
      <c r="AA105">
        <v>0</v>
      </c>
      <c r="AB105">
        <v>0</v>
      </c>
      <c r="AC105">
        <v>0</v>
      </c>
      <c r="AD105" t="s">
        <v>35</v>
      </c>
      <c r="AE105">
        <v>4.8800000000000003E-2</v>
      </c>
      <c r="AF105">
        <v>4.2599999999999999E-2</v>
      </c>
      <c r="AG105">
        <v>0.59240000000000004</v>
      </c>
      <c r="AH105">
        <v>0.58360000000000001</v>
      </c>
      <c r="AI105">
        <v>0.58479999999999999</v>
      </c>
      <c r="AJ105">
        <v>3.7999999999999999E-2</v>
      </c>
      <c r="AK105">
        <v>0.122</v>
      </c>
      <c r="AL105">
        <v>0.11</v>
      </c>
      <c r="AM105">
        <v>0</v>
      </c>
      <c r="AN105" t="s">
        <v>35</v>
      </c>
      <c r="AO105" t="s">
        <v>35</v>
      </c>
      <c r="AP105" t="s">
        <v>35</v>
      </c>
      <c r="AQ105">
        <v>6.59E-2</v>
      </c>
      <c r="AR105">
        <v>5.7299999999999997E-2</v>
      </c>
      <c r="AS105">
        <v>0.55430000000000001</v>
      </c>
      <c r="AT105">
        <v>0.44350000000000001</v>
      </c>
      <c r="AU105">
        <v>0.45929999999999999</v>
      </c>
      <c r="AV105">
        <v>0</v>
      </c>
      <c r="AW105">
        <v>1.8100000000000002E-2</v>
      </c>
      <c r="AX105">
        <v>1.55E-2</v>
      </c>
      <c r="AY105">
        <v>0</v>
      </c>
      <c r="AZ105">
        <v>0</v>
      </c>
      <c r="BA105">
        <v>0</v>
      </c>
      <c r="BB105" t="s">
        <v>35</v>
      </c>
      <c r="BC105">
        <v>3.2500000000000001E-2</v>
      </c>
      <c r="BD105">
        <v>3.1800000000000002E-2</v>
      </c>
      <c r="BE105" t="s">
        <v>35</v>
      </c>
      <c r="BF105">
        <v>1.3599999999999999E-2</v>
      </c>
      <c r="BG105">
        <v>1.32E-2</v>
      </c>
      <c r="BH105" t="s">
        <v>35</v>
      </c>
      <c r="BI105">
        <v>1.9E-2</v>
      </c>
      <c r="BJ105">
        <v>1.8599999999999998E-2</v>
      </c>
      <c r="BK105">
        <v>0</v>
      </c>
      <c r="BL105">
        <v>0</v>
      </c>
      <c r="BM105">
        <v>0</v>
      </c>
      <c r="BN105" t="s">
        <v>35</v>
      </c>
      <c r="BO105">
        <v>6.3E-3</v>
      </c>
      <c r="BP105">
        <v>7.0000000000000001E-3</v>
      </c>
      <c r="BQ105">
        <v>7.0699999999999999E-2</v>
      </c>
      <c r="BR105">
        <v>9.8500000000000004E-2</v>
      </c>
      <c r="BS105">
        <v>9.4500000000000001E-2</v>
      </c>
      <c r="BT105">
        <v>5.9799999999999999E-2</v>
      </c>
      <c r="BU105">
        <v>2.2599999999999999E-2</v>
      </c>
      <c r="BV105">
        <v>2.7900000000000001E-2</v>
      </c>
      <c r="BW105">
        <v>0.13589999999999999</v>
      </c>
      <c r="BX105">
        <v>0.1283</v>
      </c>
      <c r="BY105">
        <v>0.12939999999999999</v>
      </c>
    </row>
    <row r="106" spans="1:77" x14ac:dyDescent="0.25">
      <c r="A106">
        <v>3</v>
      </c>
      <c r="B106">
        <v>837</v>
      </c>
      <c r="C106">
        <v>40</v>
      </c>
      <c r="D106">
        <v>510</v>
      </c>
      <c r="E106">
        <v>540</v>
      </c>
      <c r="F106">
        <v>0.63890000000000002</v>
      </c>
      <c r="G106">
        <v>0.67059999999999997</v>
      </c>
      <c r="H106">
        <v>0.66849999999999998</v>
      </c>
      <c r="I106">
        <v>0.63890000000000002</v>
      </c>
      <c r="J106">
        <v>0.65480000000000005</v>
      </c>
      <c r="K106">
        <v>0.65380000000000005</v>
      </c>
      <c r="L106" t="s">
        <v>35</v>
      </c>
      <c r="M106">
        <v>4.3400000000000001E-2</v>
      </c>
      <c r="N106">
        <v>4.4200000000000003E-2</v>
      </c>
      <c r="O106">
        <v>0</v>
      </c>
      <c r="P106">
        <v>0</v>
      </c>
      <c r="Q106">
        <v>0</v>
      </c>
      <c r="R106">
        <v>0</v>
      </c>
      <c r="S106">
        <v>1.9699999999999999E-2</v>
      </c>
      <c r="T106">
        <v>1.84E-2</v>
      </c>
      <c r="U106" t="s">
        <v>35</v>
      </c>
      <c r="V106">
        <v>7.6899999999999996E-2</v>
      </c>
      <c r="W106">
        <v>8.1000000000000003E-2</v>
      </c>
      <c r="X106">
        <v>0</v>
      </c>
      <c r="Y106">
        <v>0</v>
      </c>
      <c r="Z106">
        <v>0</v>
      </c>
      <c r="AA106">
        <v>0</v>
      </c>
      <c r="AB106">
        <v>0</v>
      </c>
      <c r="AC106">
        <v>0</v>
      </c>
      <c r="AD106">
        <v>0</v>
      </c>
      <c r="AE106">
        <v>3.9399999999999998E-2</v>
      </c>
      <c r="AF106">
        <v>3.6799999999999999E-2</v>
      </c>
      <c r="AG106">
        <v>0.44440000000000002</v>
      </c>
      <c r="AH106">
        <v>0.52270000000000005</v>
      </c>
      <c r="AI106">
        <v>0.51749999999999996</v>
      </c>
      <c r="AJ106">
        <v>0.22220000000000001</v>
      </c>
      <c r="AK106">
        <v>0.25640000000000002</v>
      </c>
      <c r="AL106">
        <v>0.25409999999999999</v>
      </c>
      <c r="AM106" t="s">
        <v>35</v>
      </c>
      <c r="AN106">
        <v>1.78E-2</v>
      </c>
      <c r="AO106">
        <v>1.84E-2</v>
      </c>
      <c r="AP106">
        <v>0.16669999999999999</v>
      </c>
      <c r="AQ106">
        <v>0.1696</v>
      </c>
      <c r="AR106">
        <v>0.1694</v>
      </c>
      <c r="AS106">
        <v>0.16669999999999999</v>
      </c>
      <c r="AT106">
        <v>0.2268</v>
      </c>
      <c r="AU106">
        <v>0.2228</v>
      </c>
      <c r="AV106" t="s">
        <v>35</v>
      </c>
      <c r="AW106">
        <v>3.9399999999999998E-2</v>
      </c>
      <c r="AX106">
        <v>4.0500000000000001E-2</v>
      </c>
      <c r="AY106">
        <v>0</v>
      </c>
      <c r="AZ106">
        <v>0</v>
      </c>
      <c r="BA106">
        <v>0</v>
      </c>
      <c r="BB106">
        <v>0</v>
      </c>
      <c r="BC106" t="s">
        <v>35</v>
      </c>
      <c r="BD106" t="s">
        <v>35</v>
      </c>
      <c r="BE106">
        <v>0</v>
      </c>
      <c r="BF106" t="s">
        <v>35</v>
      </c>
      <c r="BG106" t="s">
        <v>35</v>
      </c>
      <c r="BH106">
        <v>0</v>
      </c>
      <c r="BI106" t="s">
        <v>35</v>
      </c>
      <c r="BJ106" t="s">
        <v>35</v>
      </c>
      <c r="BK106">
        <v>0</v>
      </c>
      <c r="BL106">
        <v>0</v>
      </c>
      <c r="BM106">
        <v>0</v>
      </c>
      <c r="BN106">
        <v>0</v>
      </c>
      <c r="BO106" t="s">
        <v>35</v>
      </c>
      <c r="BP106" t="s">
        <v>35</v>
      </c>
      <c r="BQ106" t="s">
        <v>35</v>
      </c>
      <c r="BR106">
        <v>8.6800000000000002E-2</v>
      </c>
      <c r="BS106">
        <v>8.8400000000000006E-2</v>
      </c>
      <c r="BT106" t="s">
        <v>35</v>
      </c>
      <c r="BU106" t="s">
        <v>35</v>
      </c>
      <c r="BV106" t="s">
        <v>35</v>
      </c>
      <c r="BW106">
        <v>0.22220000000000001</v>
      </c>
      <c r="BX106">
        <v>0.23669999999999999</v>
      </c>
      <c r="BY106">
        <v>0.23569999999999999</v>
      </c>
    </row>
    <row r="107" spans="1:77" x14ac:dyDescent="0.25">
      <c r="A107">
        <v>3</v>
      </c>
      <c r="B107">
        <v>850</v>
      </c>
      <c r="C107">
        <v>450</v>
      </c>
      <c r="D107">
        <v>12250</v>
      </c>
      <c r="E107">
        <v>12700</v>
      </c>
      <c r="F107">
        <v>0.53810000000000002</v>
      </c>
      <c r="G107">
        <v>0.61609999999999998</v>
      </c>
      <c r="H107">
        <v>0.61339999999999995</v>
      </c>
      <c r="I107">
        <v>0.50449999999999995</v>
      </c>
      <c r="J107">
        <v>0.55430000000000001</v>
      </c>
      <c r="K107">
        <v>0.55259999999999998</v>
      </c>
      <c r="L107">
        <v>0.1143</v>
      </c>
      <c r="M107">
        <v>7.3599999999999999E-2</v>
      </c>
      <c r="N107">
        <v>7.4999999999999997E-2</v>
      </c>
      <c r="O107">
        <v>0</v>
      </c>
      <c r="P107" t="s">
        <v>36</v>
      </c>
      <c r="Q107" t="s">
        <v>36</v>
      </c>
      <c r="R107">
        <v>3.3599999999999998E-2</v>
      </c>
      <c r="S107">
        <v>2.8299999999999999E-2</v>
      </c>
      <c r="T107">
        <v>2.8500000000000001E-2</v>
      </c>
      <c r="U107" t="s">
        <v>35</v>
      </c>
      <c r="V107" t="s">
        <v>36</v>
      </c>
      <c r="W107" t="s">
        <v>36</v>
      </c>
      <c r="X107">
        <v>3.3599999999999998E-2</v>
      </c>
      <c r="Y107">
        <v>3.1099999999999999E-2</v>
      </c>
      <c r="Z107">
        <v>3.1199999999999999E-2</v>
      </c>
      <c r="AA107">
        <v>0</v>
      </c>
      <c r="AB107" t="s">
        <v>35</v>
      </c>
      <c r="AC107" t="s">
        <v>35</v>
      </c>
      <c r="AD107">
        <v>5.3800000000000001E-2</v>
      </c>
      <c r="AE107">
        <v>3.95E-2</v>
      </c>
      <c r="AF107">
        <v>0.04</v>
      </c>
      <c r="AG107">
        <v>0.3206</v>
      </c>
      <c r="AH107">
        <v>0.41770000000000002</v>
      </c>
      <c r="AI107">
        <v>0.4143</v>
      </c>
      <c r="AJ107">
        <v>7.17E-2</v>
      </c>
      <c r="AK107">
        <v>0.1658</v>
      </c>
      <c r="AL107">
        <v>0.16250000000000001</v>
      </c>
      <c r="AM107">
        <v>0</v>
      </c>
      <c r="AN107">
        <v>9.4000000000000004E-3</v>
      </c>
      <c r="AO107">
        <v>9.1000000000000004E-3</v>
      </c>
      <c r="AP107">
        <v>4.0399999999999998E-2</v>
      </c>
      <c r="AQ107">
        <v>0.10829999999999999</v>
      </c>
      <c r="AR107">
        <v>0.10589999999999999</v>
      </c>
      <c r="AS107">
        <v>0.23089999999999999</v>
      </c>
      <c r="AT107">
        <v>0.2278</v>
      </c>
      <c r="AU107">
        <v>0.22800000000000001</v>
      </c>
      <c r="AV107">
        <v>1.7899999999999999E-2</v>
      </c>
      <c r="AW107">
        <v>2.41E-2</v>
      </c>
      <c r="AX107">
        <v>2.3900000000000001E-2</v>
      </c>
      <c r="AY107">
        <v>0</v>
      </c>
      <c r="AZ107" t="s">
        <v>35</v>
      </c>
      <c r="BA107" t="s">
        <v>35</v>
      </c>
      <c r="BB107">
        <v>3.3599999999999998E-2</v>
      </c>
      <c r="BC107">
        <v>5.6300000000000003E-2</v>
      </c>
      <c r="BD107">
        <v>5.5500000000000001E-2</v>
      </c>
      <c r="BE107" t="s">
        <v>35</v>
      </c>
      <c r="BF107">
        <v>2.86E-2</v>
      </c>
      <c r="BG107">
        <v>2.8000000000000001E-2</v>
      </c>
      <c r="BH107">
        <v>2.24E-2</v>
      </c>
      <c r="BI107">
        <v>2.7699999999999999E-2</v>
      </c>
      <c r="BJ107">
        <v>2.75E-2</v>
      </c>
      <c r="BK107">
        <v>0</v>
      </c>
      <c r="BL107">
        <v>0</v>
      </c>
      <c r="BM107">
        <v>0</v>
      </c>
      <c r="BN107">
        <v>0</v>
      </c>
      <c r="BO107">
        <v>5.4999999999999997E-3</v>
      </c>
      <c r="BP107">
        <v>5.3E-3</v>
      </c>
      <c r="BQ107">
        <v>0.1278</v>
      </c>
      <c r="BR107">
        <v>0.1047</v>
      </c>
      <c r="BS107">
        <v>0.1055</v>
      </c>
      <c r="BT107">
        <v>1.7899999999999999E-2</v>
      </c>
      <c r="BU107">
        <v>1.3100000000000001E-2</v>
      </c>
      <c r="BV107">
        <v>1.3299999999999999E-2</v>
      </c>
      <c r="BW107">
        <v>0.31609999999999999</v>
      </c>
      <c r="BX107">
        <v>0.26600000000000001</v>
      </c>
      <c r="BY107">
        <v>0.26779999999999998</v>
      </c>
    </row>
    <row r="108" spans="1:77" x14ac:dyDescent="0.25">
      <c r="A108">
        <v>3</v>
      </c>
      <c r="B108">
        <v>860</v>
      </c>
      <c r="C108">
        <v>310</v>
      </c>
      <c r="D108">
        <v>5440</v>
      </c>
      <c r="E108">
        <v>5750</v>
      </c>
      <c r="F108">
        <v>0.63780000000000003</v>
      </c>
      <c r="G108">
        <v>0.76129999999999998</v>
      </c>
      <c r="H108">
        <v>0.75460000000000005</v>
      </c>
      <c r="I108">
        <v>0.4904</v>
      </c>
      <c r="J108">
        <v>0.61129999999999995</v>
      </c>
      <c r="K108">
        <v>0.60470000000000002</v>
      </c>
      <c r="L108">
        <v>8.9700000000000002E-2</v>
      </c>
      <c r="M108">
        <v>9.1899999999999996E-2</v>
      </c>
      <c r="N108">
        <v>9.1800000000000007E-2</v>
      </c>
      <c r="O108">
        <v>0</v>
      </c>
      <c r="P108" t="s">
        <v>35</v>
      </c>
      <c r="Q108" t="s">
        <v>35</v>
      </c>
      <c r="R108">
        <v>3.85E-2</v>
      </c>
      <c r="S108">
        <v>2.8500000000000001E-2</v>
      </c>
      <c r="T108">
        <v>2.9000000000000001E-2</v>
      </c>
      <c r="U108" t="s">
        <v>35</v>
      </c>
      <c r="V108">
        <v>1.95E-2</v>
      </c>
      <c r="W108">
        <v>1.9099999999999999E-2</v>
      </c>
      <c r="X108" t="s">
        <v>35</v>
      </c>
      <c r="Y108" t="s">
        <v>35</v>
      </c>
      <c r="Z108" t="s">
        <v>35</v>
      </c>
      <c r="AA108">
        <v>0</v>
      </c>
      <c r="AB108">
        <v>0</v>
      </c>
      <c r="AC108">
        <v>0</v>
      </c>
      <c r="AD108">
        <v>6.0900000000000003E-2</v>
      </c>
      <c r="AE108">
        <v>6.0299999999999999E-2</v>
      </c>
      <c r="AF108">
        <v>6.0299999999999999E-2</v>
      </c>
      <c r="AG108">
        <v>0.34620000000000001</v>
      </c>
      <c r="AH108">
        <v>0.47</v>
      </c>
      <c r="AI108">
        <v>0.4632</v>
      </c>
      <c r="AJ108">
        <v>5.45E-2</v>
      </c>
      <c r="AK108">
        <v>9.3399999999999997E-2</v>
      </c>
      <c r="AL108">
        <v>9.1300000000000006E-2</v>
      </c>
      <c r="AM108">
        <v>0</v>
      </c>
      <c r="AN108" t="s">
        <v>36</v>
      </c>
      <c r="AO108" t="s">
        <v>36</v>
      </c>
      <c r="AP108">
        <v>4.1700000000000001E-2</v>
      </c>
      <c r="AQ108">
        <v>6.5799999999999997E-2</v>
      </c>
      <c r="AR108">
        <v>6.4500000000000002E-2</v>
      </c>
      <c r="AS108">
        <v>0.29170000000000001</v>
      </c>
      <c r="AT108">
        <v>0.36759999999999998</v>
      </c>
      <c r="AU108">
        <v>0.36349999999999999</v>
      </c>
      <c r="AV108">
        <v>0</v>
      </c>
      <c r="AW108">
        <v>8.9999999999999993E-3</v>
      </c>
      <c r="AX108">
        <v>8.5000000000000006E-3</v>
      </c>
      <c r="AY108">
        <v>0</v>
      </c>
      <c r="AZ108" t="s">
        <v>35</v>
      </c>
      <c r="BA108" t="s">
        <v>35</v>
      </c>
      <c r="BB108">
        <v>0.12180000000000001</v>
      </c>
      <c r="BC108">
        <v>0.1338</v>
      </c>
      <c r="BD108">
        <v>0.1331</v>
      </c>
      <c r="BE108">
        <v>8.0100000000000005E-2</v>
      </c>
      <c r="BF108">
        <v>7.7700000000000005E-2</v>
      </c>
      <c r="BG108">
        <v>7.7899999999999997E-2</v>
      </c>
      <c r="BH108">
        <v>3.85E-2</v>
      </c>
      <c r="BI108">
        <v>5.4600000000000003E-2</v>
      </c>
      <c r="BJ108">
        <v>5.3699999999999998E-2</v>
      </c>
      <c r="BK108" t="s">
        <v>35</v>
      </c>
      <c r="BL108" t="s">
        <v>36</v>
      </c>
      <c r="BM108" t="s">
        <v>36</v>
      </c>
      <c r="BN108">
        <v>2.5600000000000001E-2</v>
      </c>
      <c r="BO108">
        <v>1.6199999999999999E-2</v>
      </c>
      <c r="BP108">
        <v>1.67E-2</v>
      </c>
      <c r="BQ108">
        <v>0.16669999999999999</v>
      </c>
      <c r="BR108">
        <v>8.7300000000000003E-2</v>
      </c>
      <c r="BS108">
        <v>9.1600000000000001E-2</v>
      </c>
      <c r="BT108">
        <v>6.4100000000000004E-2</v>
      </c>
      <c r="BU108">
        <v>3.3300000000000003E-2</v>
      </c>
      <c r="BV108">
        <v>3.49E-2</v>
      </c>
      <c r="BW108">
        <v>0.13139999999999999</v>
      </c>
      <c r="BX108">
        <v>0.1182</v>
      </c>
      <c r="BY108">
        <v>0.11890000000000001</v>
      </c>
    </row>
    <row r="109" spans="1:77" x14ac:dyDescent="0.25">
      <c r="A109">
        <v>3</v>
      </c>
      <c r="B109">
        <v>861</v>
      </c>
      <c r="C109">
        <v>170</v>
      </c>
      <c r="D109">
        <v>1110</v>
      </c>
      <c r="E109">
        <v>1280</v>
      </c>
      <c r="F109">
        <v>0.64880000000000004</v>
      </c>
      <c r="G109">
        <v>0.75039999999999996</v>
      </c>
      <c r="H109">
        <v>0.73709999999999998</v>
      </c>
      <c r="I109">
        <v>0.59519999999999995</v>
      </c>
      <c r="J109">
        <v>0.64359999999999995</v>
      </c>
      <c r="K109">
        <v>0.63729999999999998</v>
      </c>
      <c r="L109">
        <v>0.22020000000000001</v>
      </c>
      <c r="M109">
        <v>0.14810000000000001</v>
      </c>
      <c r="N109">
        <v>0.15759999999999999</v>
      </c>
      <c r="O109">
        <v>0</v>
      </c>
      <c r="P109">
        <v>0</v>
      </c>
      <c r="Q109">
        <v>0</v>
      </c>
      <c r="R109" t="s">
        <v>35</v>
      </c>
      <c r="S109">
        <v>2.69E-2</v>
      </c>
      <c r="T109">
        <v>2.5000000000000001E-2</v>
      </c>
      <c r="U109" t="s">
        <v>35</v>
      </c>
      <c r="V109">
        <v>8.0999999999999996E-3</v>
      </c>
      <c r="W109">
        <v>7.7999999999999996E-3</v>
      </c>
      <c r="X109" t="s">
        <v>35</v>
      </c>
      <c r="Y109" t="s">
        <v>35</v>
      </c>
      <c r="Z109" t="s">
        <v>35</v>
      </c>
      <c r="AA109">
        <v>0</v>
      </c>
      <c r="AB109">
        <v>0</v>
      </c>
      <c r="AC109">
        <v>0</v>
      </c>
      <c r="AD109">
        <v>5.9499999999999997E-2</v>
      </c>
      <c r="AE109">
        <v>8.3500000000000005E-2</v>
      </c>
      <c r="AF109">
        <v>8.0299999999999996E-2</v>
      </c>
      <c r="AG109">
        <v>0.34520000000000001</v>
      </c>
      <c r="AH109">
        <v>0.45600000000000002</v>
      </c>
      <c r="AI109">
        <v>0.4415</v>
      </c>
      <c r="AJ109">
        <v>3.5700000000000003E-2</v>
      </c>
      <c r="AK109">
        <v>0.105</v>
      </c>
      <c r="AL109">
        <v>9.5899999999999999E-2</v>
      </c>
      <c r="AM109">
        <v>0</v>
      </c>
      <c r="AN109">
        <v>5.4000000000000003E-3</v>
      </c>
      <c r="AO109" t="s">
        <v>36</v>
      </c>
      <c r="AP109" t="s">
        <v>35</v>
      </c>
      <c r="AQ109">
        <v>7.4499999999999997E-2</v>
      </c>
      <c r="AR109">
        <v>6.7100000000000007E-2</v>
      </c>
      <c r="AS109">
        <v>0.30359999999999998</v>
      </c>
      <c r="AT109">
        <v>0.34649999999999997</v>
      </c>
      <c r="AU109">
        <v>0.34089999999999998</v>
      </c>
      <c r="AV109" t="s">
        <v>35</v>
      </c>
      <c r="AW109" t="s">
        <v>35</v>
      </c>
      <c r="AX109" t="s">
        <v>36</v>
      </c>
      <c r="AY109">
        <v>0</v>
      </c>
      <c r="AZ109" t="s">
        <v>35</v>
      </c>
      <c r="BA109" t="s">
        <v>35</v>
      </c>
      <c r="BB109" t="s">
        <v>35</v>
      </c>
      <c r="BC109">
        <v>9.3399999999999997E-2</v>
      </c>
      <c r="BD109">
        <v>8.5000000000000006E-2</v>
      </c>
      <c r="BE109" t="s">
        <v>35</v>
      </c>
      <c r="BF109">
        <v>5.21E-2</v>
      </c>
      <c r="BG109">
        <v>4.6800000000000001E-2</v>
      </c>
      <c r="BH109" t="s">
        <v>35</v>
      </c>
      <c r="BI109">
        <v>4.0399999999999998E-2</v>
      </c>
      <c r="BJ109">
        <v>3.7400000000000003E-2</v>
      </c>
      <c r="BK109">
        <v>0</v>
      </c>
      <c r="BL109" t="s">
        <v>35</v>
      </c>
      <c r="BM109" t="s">
        <v>35</v>
      </c>
      <c r="BN109" t="s">
        <v>35</v>
      </c>
      <c r="BO109">
        <v>1.35E-2</v>
      </c>
      <c r="BP109">
        <v>1.4800000000000001E-2</v>
      </c>
      <c r="BQ109">
        <v>0.13689999999999999</v>
      </c>
      <c r="BR109">
        <v>7.1800000000000003E-2</v>
      </c>
      <c r="BS109">
        <v>8.0299999999999996E-2</v>
      </c>
      <c r="BT109">
        <v>5.3600000000000002E-2</v>
      </c>
      <c r="BU109">
        <v>3.6799999999999999E-2</v>
      </c>
      <c r="BV109">
        <v>3.9E-2</v>
      </c>
      <c r="BW109">
        <v>0.16070000000000001</v>
      </c>
      <c r="BX109">
        <v>0.1409</v>
      </c>
      <c r="BY109">
        <v>0.14349999999999999</v>
      </c>
    </row>
    <row r="110" spans="1:77" x14ac:dyDescent="0.25">
      <c r="A110">
        <v>3</v>
      </c>
      <c r="B110">
        <v>868</v>
      </c>
      <c r="C110">
        <v>30</v>
      </c>
      <c r="D110">
        <v>870</v>
      </c>
      <c r="E110">
        <v>890</v>
      </c>
      <c r="F110">
        <v>0.44</v>
      </c>
      <c r="G110">
        <v>0.71919999999999995</v>
      </c>
      <c r="H110">
        <v>0.71140000000000003</v>
      </c>
      <c r="I110">
        <v>0.36</v>
      </c>
      <c r="J110">
        <v>0.59950000000000003</v>
      </c>
      <c r="K110">
        <v>0.59279999999999999</v>
      </c>
      <c r="L110" t="s">
        <v>35</v>
      </c>
      <c r="M110">
        <v>6.2100000000000002E-2</v>
      </c>
      <c r="N110">
        <v>6.1499999999999999E-2</v>
      </c>
      <c r="O110">
        <v>0</v>
      </c>
      <c r="P110">
        <v>0</v>
      </c>
      <c r="Q110">
        <v>0</v>
      </c>
      <c r="R110" t="s">
        <v>35</v>
      </c>
      <c r="S110">
        <v>3.5700000000000003E-2</v>
      </c>
      <c r="T110">
        <v>3.6900000000000002E-2</v>
      </c>
      <c r="U110" t="s">
        <v>35</v>
      </c>
      <c r="V110">
        <v>2.76E-2</v>
      </c>
      <c r="W110">
        <v>2.8000000000000001E-2</v>
      </c>
      <c r="X110">
        <v>0</v>
      </c>
      <c r="Y110" t="s">
        <v>35</v>
      </c>
      <c r="Z110" t="s">
        <v>35</v>
      </c>
      <c r="AA110">
        <v>0</v>
      </c>
      <c r="AB110">
        <v>0</v>
      </c>
      <c r="AC110">
        <v>0</v>
      </c>
      <c r="AD110" t="s">
        <v>35</v>
      </c>
      <c r="AE110">
        <v>4.0300000000000002E-2</v>
      </c>
      <c r="AF110">
        <v>4.2500000000000003E-2</v>
      </c>
      <c r="AG110" t="s">
        <v>35</v>
      </c>
      <c r="AH110">
        <v>0.46949999999999997</v>
      </c>
      <c r="AI110">
        <v>0.46200000000000002</v>
      </c>
      <c r="AJ110" t="s">
        <v>35</v>
      </c>
      <c r="AK110">
        <v>0.1646</v>
      </c>
      <c r="AL110">
        <v>0.16109999999999999</v>
      </c>
      <c r="AM110">
        <v>0</v>
      </c>
      <c r="AN110">
        <v>1.04E-2</v>
      </c>
      <c r="AO110">
        <v>1.01E-2</v>
      </c>
      <c r="AP110">
        <v>0</v>
      </c>
      <c r="AQ110">
        <v>0.1024</v>
      </c>
      <c r="AR110">
        <v>9.9599999999999994E-2</v>
      </c>
      <c r="AS110" t="s">
        <v>35</v>
      </c>
      <c r="AT110">
        <v>0.27500000000000002</v>
      </c>
      <c r="AU110">
        <v>0.27179999999999999</v>
      </c>
      <c r="AV110">
        <v>0</v>
      </c>
      <c r="AW110">
        <v>2.9899999999999999E-2</v>
      </c>
      <c r="AX110">
        <v>2.9100000000000001E-2</v>
      </c>
      <c r="AY110">
        <v>0</v>
      </c>
      <c r="AZ110" t="s">
        <v>35</v>
      </c>
      <c r="BA110" t="s">
        <v>35</v>
      </c>
      <c r="BB110" t="s">
        <v>35</v>
      </c>
      <c r="BC110">
        <v>0.1139</v>
      </c>
      <c r="BD110">
        <v>0.113</v>
      </c>
      <c r="BE110">
        <v>0</v>
      </c>
      <c r="BF110">
        <v>5.1799999999999999E-2</v>
      </c>
      <c r="BG110">
        <v>5.0299999999999997E-2</v>
      </c>
      <c r="BH110" t="s">
        <v>35</v>
      </c>
      <c r="BI110">
        <v>6.0999999999999999E-2</v>
      </c>
      <c r="BJ110">
        <v>6.1499999999999999E-2</v>
      </c>
      <c r="BK110">
        <v>0</v>
      </c>
      <c r="BL110" t="s">
        <v>35</v>
      </c>
      <c r="BM110" t="s">
        <v>35</v>
      </c>
      <c r="BN110">
        <v>0</v>
      </c>
      <c r="BO110" t="s">
        <v>35</v>
      </c>
      <c r="BP110" t="s">
        <v>35</v>
      </c>
      <c r="BQ110">
        <v>0</v>
      </c>
      <c r="BR110">
        <v>6.7900000000000002E-2</v>
      </c>
      <c r="BS110">
        <v>6.6000000000000003E-2</v>
      </c>
      <c r="BT110" t="s">
        <v>35</v>
      </c>
      <c r="BU110">
        <v>2.53E-2</v>
      </c>
      <c r="BV110">
        <v>2.5700000000000001E-2</v>
      </c>
      <c r="BW110">
        <v>0.52</v>
      </c>
      <c r="BX110">
        <v>0.18759999999999999</v>
      </c>
      <c r="BY110">
        <v>0.19689999999999999</v>
      </c>
    </row>
    <row r="111" spans="1:77" x14ac:dyDescent="0.25">
      <c r="A111">
        <v>3</v>
      </c>
      <c r="B111">
        <v>869</v>
      </c>
      <c r="C111">
        <v>40</v>
      </c>
      <c r="D111">
        <v>1100</v>
      </c>
      <c r="E111">
        <v>1140</v>
      </c>
      <c r="F111">
        <v>0.8</v>
      </c>
      <c r="G111">
        <v>0.79169999999999996</v>
      </c>
      <c r="H111">
        <v>0.79190000000000005</v>
      </c>
      <c r="I111">
        <v>0.68569999999999998</v>
      </c>
      <c r="J111">
        <v>0.61870000000000003</v>
      </c>
      <c r="K111">
        <v>0.62070000000000003</v>
      </c>
      <c r="L111">
        <v>0.1714</v>
      </c>
      <c r="M111">
        <v>7.3400000000000007E-2</v>
      </c>
      <c r="N111">
        <v>7.6399999999999996E-2</v>
      </c>
      <c r="O111">
        <v>0</v>
      </c>
      <c r="P111" t="s">
        <v>35</v>
      </c>
      <c r="Q111" t="s">
        <v>35</v>
      </c>
      <c r="R111">
        <v>0</v>
      </c>
      <c r="S111">
        <v>3.2599999999999997E-2</v>
      </c>
      <c r="T111">
        <v>3.1600000000000003E-2</v>
      </c>
      <c r="U111" t="s">
        <v>35</v>
      </c>
      <c r="V111">
        <v>5.4300000000000001E-2</v>
      </c>
      <c r="W111">
        <v>5.62E-2</v>
      </c>
      <c r="X111">
        <v>0</v>
      </c>
      <c r="Y111">
        <v>0</v>
      </c>
      <c r="Z111">
        <v>0</v>
      </c>
      <c r="AA111">
        <v>0</v>
      </c>
      <c r="AB111">
        <v>0</v>
      </c>
      <c r="AC111">
        <v>0</v>
      </c>
      <c r="AD111" t="s">
        <v>35</v>
      </c>
      <c r="AE111">
        <v>5.2499999999999998E-2</v>
      </c>
      <c r="AF111">
        <v>5.1799999999999999E-2</v>
      </c>
      <c r="AG111">
        <v>0.4</v>
      </c>
      <c r="AH111">
        <v>0.4556</v>
      </c>
      <c r="AI111">
        <v>0.45390000000000003</v>
      </c>
      <c r="AJ111" t="s">
        <v>35</v>
      </c>
      <c r="AK111">
        <v>0.2092</v>
      </c>
      <c r="AL111">
        <v>0.2046</v>
      </c>
      <c r="AM111" t="s">
        <v>35</v>
      </c>
      <c r="AN111">
        <v>1.09E-2</v>
      </c>
      <c r="AO111">
        <v>1.14E-2</v>
      </c>
      <c r="AP111" t="s">
        <v>35</v>
      </c>
      <c r="AQ111">
        <v>0.14949999999999999</v>
      </c>
      <c r="AR111">
        <v>0.14660000000000001</v>
      </c>
      <c r="AS111">
        <v>0.34289999999999998</v>
      </c>
      <c r="AT111">
        <v>0.2382</v>
      </c>
      <c r="AU111">
        <v>0.2414</v>
      </c>
      <c r="AV111">
        <v>0</v>
      </c>
      <c r="AW111">
        <v>8.2000000000000007E-3</v>
      </c>
      <c r="AX111">
        <v>7.9000000000000008E-3</v>
      </c>
      <c r="AY111">
        <v>0</v>
      </c>
      <c r="AZ111" t="s">
        <v>35</v>
      </c>
      <c r="BA111" t="s">
        <v>35</v>
      </c>
      <c r="BB111" t="s">
        <v>35</v>
      </c>
      <c r="BC111">
        <v>0.15939999999999999</v>
      </c>
      <c r="BD111">
        <v>0.15720000000000001</v>
      </c>
      <c r="BE111" t="s">
        <v>35</v>
      </c>
      <c r="BF111">
        <v>0.13950000000000001</v>
      </c>
      <c r="BG111">
        <v>0.13700000000000001</v>
      </c>
      <c r="BH111" t="s">
        <v>35</v>
      </c>
      <c r="BI111">
        <v>1.9E-2</v>
      </c>
      <c r="BJ111">
        <v>1.9300000000000001E-2</v>
      </c>
      <c r="BK111">
        <v>0</v>
      </c>
      <c r="BL111" t="s">
        <v>35</v>
      </c>
      <c r="BM111" t="s">
        <v>35</v>
      </c>
      <c r="BN111" t="s">
        <v>35</v>
      </c>
      <c r="BO111">
        <v>1.3599999999999999E-2</v>
      </c>
      <c r="BP111">
        <v>1.4E-2</v>
      </c>
      <c r="BQ111" t="s">
        <v>35</v>
      </c>
      <c r="BR111">
        <v>6.5199999999999994E-2</v>
      </c>
      <c r="BS111">
        <v>6.5000000000000002E-2</v>
      </c>
      <c r="BT111" t="s">
        <v>35</v>
      </c>
      <c r="BU111">
        <v>9.1000000000000004E-3</v>
      </c>
      <c r="BV111">
        <v>9.7000000000000003E-3</v>
      </c>
      <c r="BW111" t="s">
        <v>35</v>
      </c>
      <c r="BX111">
        <v>0.1341</v>
      </c>
      <c r="BY111">
        <v>0.13350000000000001</v>
      </c>
    </row>
    <row r="112" spans="1:77" x14ac:dyDescent="0.25">
      <c r="A112">
        <v>3</v>
      </c>
      <c r="B112">
        <v>876</v>
      </c>
      <c r="C112">
        <v>120</v>
      </c>
      <c r="D112">
        <v>450</v>
      </c>
      <c r="E112">
        <v>570</v>
      </c>
      <c r="F112">
        <v>0.6583</v>
      </c>
      <c r="G112">
        <v>0.73329999999999995</v>
      </c>
      <c r="H112">
        <v>0.71750000000000003</v>
      </c>
      <c r="I112">
        <v>0.56669999999999998</v>
      </c>
      <c r="J112">
        <v>0.59109999999999996</v>
      </c>
      <c r="K112">
        <v>0.58599999999999997</v>
      </c>
      <c r="L112">
        <v>5.8299999999999998E-2</v>
      </c>
      <c r="M112">
        <v>9.3299999999999994E-2</v>
      </c>
      <c r="N112">
        <v>8.5999999999999993E-2</v>
      </c>
      <c r="O112">
        <v>0</v>
      </c>
      <c r="P112">
        <v>0</v>
      </c>
      <c r="Q112">
        <v>0</v>
      </c>
      <c r="R112">
        <v>0</v>
      </c>
      <c r="S112">
        <v>4.6699999999999998E-2</v>
      </c>
      <c r="T112">
        <v>3.6799999999999999E-2</v>
      </c>
      <c r="U112">
        <v>5.8299999999999998E-2</v>
      </c>
      <c r="V112" t="s">
        <v>35</v>
      </c>
      <c r="W112">
        <v>2.1100000000000001E-2</v>
      </c>
      <c r="X112" t="s">
        <v>35</v>
      </c>
      <c r="Y112" t="s">
        <v>35</v>
      </c>
      <c r="Z112" t="s">
        <v>35</v>
      </c>
      <c r="AA112">
        <v>0</v>
      </c>
      <c r="AB112">
        <v>0</v>
      </c>
      <c r="AC112">
        <v>0</v>
      </c>
      <c r="AD112" t="s">
        <v>35</v>
      </c>
      <c r="AE112">
        <v>0.08</v>
      </c>
      <c r="AF112">
        <v>6.6699999999999995E-2</v>
      </c>
      <c r="AG112">
        <v>0.44169999999999998</v>
      </c>
      <c r="AH112">
        <v>0.43559999999999999</v>
      </c>
      <c r="AI112">
        <v>0.43680000000000002</v>
      </c>
      <c r="AJ112" t="s">
        <v>35</v>
      </c>
      <c r="AK112">
        <v>6.2199999999999998E-2</v>
      </c>
      <c r="AL112">
        <v>5.79E-2</v>
      </c>
      <c r="AM112">
        <v>0</v>
      </c>
      <c r="AN112">
        <v>0</v>
      </c>
      <c r="AO112">
        <v>0</v>
      </c>
      <c r="AP112" t="s">
        <v>35</v>
      </c>
      <c r="AQ112">
        <v>5.33E-2</v>
      </c>
      <c r="AR112">
        <v>4.9099999999999998E-2</v>
      </c>
      <c r="AS112">
        <v>0.35</v>
      </c>
      <c r="AT112">
        <v>0.3422</v>
      </c>
      <c r="AU112">
        <v>0.34389999999999998</v>
      </c>
      <c r="AV112">
        <v>0.05</v>
      </c>
      <c r="AW112">
        <v>3.1099999999999999E-2</v>
      </c>
      <c r="AX112">
        <v>3.5099999999999999E-2</v>
      </c>
      <c r="AY112">
        <v>0</v>
      </c>
      <c r="AZ112" t="s">
        <v>35</v>
      </c>
      <c r="BA112" t="s">
        <v>35</v>
      </c>
      <c r="BB112">
        <v>8.3299999999999999E-2</v>
      </c>
      <c r="BC112">
        <v>0.12670000000000001</v>
      </c>
      <c r="BD112">
        <v>0.11749999999999999</v>
      </c>
      <c r="BE112" t="s">
        <v>35</v>
      </c>
      <c r="BF112">
        <v>7.7799999999999994E-2</v>
      </c>
      <c r="BG112">
        <v>6.6699999999999995E-2</v>
      </c>
      <c r="BH112">
        <v>0.05</v>
      </c>
      <c r="BI112">
        <v>4.6699999999999998E-2</v>
      </c>
      <c r="BJ112">
        <v>4.7399999999999998E-2</v>
      </c>
      <c r="BK112" t="s">
        <v>35</v>
      </c>
      <c r="BL112" t="s">
        <v>35</v>
      </c>
      <c r="BM112" t="s">
        <v>35</v>
      </c>
      <c r="BN112" t="s">
        <v>35</v>
      </c>
      <c r="BO112">
        <v>1.5599999999999999E-2</v>
      </c>
      <c r="BP112">
        <v>1.4E-2</v>
      </c>
      <c r="BQ112">
        <v>8.3299999999999999E-2</v>
      </c>
      <c r="BR112">
        <v>0.1089</v>
      </c>
      <c r="BS112">
        <v>0.10349999999999999</v>
      </c>
      <c r="BT112">
        <v>0.17499999999999999</v>
      </c>
      <c r="BU112">
        <v>6.6699999999999995E-2</v>
      </c>
      <c r="BV112">
        <v>8.9499999999999996E-2</v>
      </c>
      <c r="BW112">
        <v>8.3299999999999999E-2</v>
      </c>
      <c r="BX112">
        <v>9.11E-2</v>
      </c>
      <c r="BY112">
        <v>8.9499999999999996E-2</v>
      </c>
    </row>
    <row r="113" spans="1:77" x14ac:dyDescent="0.25">
      <c r="A113">
        <v>3</v>
      </c>
      <c r="B113">
        <v>886</v>
      </c>
      <c r="C113">
        <v>500</v>
      </c>
      <c r="D113">
        <v>9890</v>
      </c>
      <c r="E113">
        <v>10390</v>
      </c>
      <c r="F113">
        <v>0.70479999999999998</v>
      </c>
      <c r="G113">
        <v>0.7772</v>
      </c>
      <c r="H113">
        <v>0.77370000000000005</v>
      </c>
      <c r="I113">
        <v>0.53610000000000002</v>
      </c>
      <c r="J113">
        <v>0.61180000000000001</v>
      </c>
      <c r="K113">
        <v>0.60809999999999997</v>
      </c>
      <c r="L113">
        <v>0.1888</v>
      </c>
      <c r="M113">
        <v>9.2700000000000005E-2</v>
      </c>
      <c r="N113">
        <v>9.7299999999999998E-2</v>
      </c>
      <c r="O113">
        <v>0</v>
      </c>
      <c r="P113" t="s">
        <v>36</v>
      </c>
      <c r="Q113" t="s">
        <v>36</v>
      </c>
      <c r="R113">
        <v>4.2200000000000001E-2</v>
      </c>
      <c r="S113">
        <v>4.2999999999999997E-2</v>
      </c>
      <c r="T113">
        <v>4.2900000000000001E-2</v>
      </c>
      <c r="U113">
        <v>1.8100000000000002E-2</v>
      </c>
      <c r="V113">
        <v>1.8200000000000001E-2</v>
      </c>
      <c r="W113">
        <v>1.8200000000000001E-2</v>
      </c>
      <c r="X113">
        <v>0</v>
      </c>
      <c r="Y113" t="s">
        <v>35</v>
      </c>
      <c r="Z113" t="s">
        <v>35</v>
      </c>
      <c r="AA113">
        <v>0</v>
      </c>
      <c r="AB113">
        <v>0</v>
      </c>
      <c r="AC113">
        <v>0</v>
      </c>
      <c r="AD113">
        <v>4.2200000000000001E-2</v>
      </c>
      <c r="AE113">
        <v>3.8300000000000001E-2</v>
      </c>
      <c r="AF113">
        <v>3.85E-2</v>
      </c>
      <c r="AG113">
        <v>0.28710000000000002</v>
      </c>
      <c r="AH113">
        <v>0.45600000000000002</v>
      </c>
      <c r="AI113">
        <v>0.44790000000000002</v>
      </c>
      <c r="AJ113">
        <v>8.43E-2</v>
      </c>
      <c r="AK113">
        <v>0.21060000000000001</v>
      </c>
      <c r="AL113">
        <v>0.20449999999999999</v>
      </c>
      <c r="AM113">
        <v>0</v>
      </c>
      <c r="AN113">
        <v>1.0699999999999999E-2</v>
      </c>
      <c r="AO113">
        <v>1.0200000000000001E-2</v>
      </c>
      <c r="AP113">
        <v>1.61E-2</v>
      </c>
      <c r="AQ113">
        <v>0.1153</v>
      </c>
      <c r="AR113">
        <v>0.1105</v>
      </c>
      <c r="AS113">
        <v>0.1867</v>
      </c>
      <c r="AT113">
        <v>0.22839999999999999</v>
      </c>
      <c r="AU113">
        <v>0.22639999999999999</v>
      </c>
      <c r="AV113">
        <v>1.61E-2</v>
      </c>
      <c r="AW113">
        <v>1.7100000000000001E-2</v>
      </c>
      <c r="AX113">
        <v>1.7000000000000001E-2</v>
      </c>
      <c r="AY113">
        <v>0</v>
      </c>
      <c r="AZ113" t="s">
        <v>35</v>
      </c>
      <c r="BA113" t="s">
        <v>35</v>
      </c>
      <c r="BB113">
        <v>0.15459999999999999</v>
      </c>
      <c r="BC113">
        <v>0.15079999999999999</v>
      </c>
      <c r="BD113">
        <v>0.151</v>
      </c>
      <c r="BE113">
        <v>0.1024</v>
      </c>
      <c r="BF113">
        <v>0.1016</v>
      </c>
      <c r="BG113">
        <v>0.1017</v>
      </c>
      <c r="BH113">
        <v>5.0200000000000002E-2</v>
      </c>
      <c r="BI113">
        <v>4.8099999999999997E-2</v>
      </c>
      <c r="BJ113">
        <v>4.82E-2</v>
      </c>
      <c r="BK113" t="s">
        <v>35</v>
      </c>
      <c r="BL113" t="s">
        <v>36</v>
      </c>
      <c r="BM113" t="s">
        <v>36</v>
      </c>
      <c r="BN113">
        <v>1.41E-2</v>
      </c>
      <c r="BO113">
        <v>1.47E-2</v>
      </c>
      <c r="BP113">
        <v>1.46E-2</v>
      </c>
      <c r="BQ113">
        <v>9.4399999999999998E-2</v>
      </c>
      <c r="BR113">
        <v>5.96E-2</v>
      </c>
      <c r="BS113">
        <v>6.1199999999999997E-2</v>
      </c>
      <c r="BT113">
        <v>8.0299999999999996E-2</v>
      </c>
      <c r="BU113">
        <v>2.6499999999999999E-2</v>
      </c>
      <c r="BV113">
        <v>2.9100000000000001E-2</v>
      </c>
      <c r="BW113">
        <v>0.1205</v>
      </c>
      <c r="BX113">
        <v>0.13669999999999999</v>
      </c>
      <c r="BY113">
        <v>0.13600000000000001</v>
      </c>
    </row>
    <row r="114" spans="1:77" x14ac:dyDescent="0.25">
      <c r="A114">
        <v>3</v>
      </c>
      <c r="B114">
        <v>892</v>
      </c>
      <c r="C114">
        <v>210</v>
      </c>
      <c r="D114">
        <v>1860</v>
      </c>
      <c r="E114">
        <v>2070</v>
      </c>
      <c r="F114">
        <v>0.6381</v>
      </c>
      <c r="G114">
        <v>0.66159999999999997</v>
      </c>
      <c r="H114">
        <v>0.6593</v>
      </c>
      <c r="I114">
        <v>0.62860000000000005</v>
      </c>
      <c r="J114">
        <v>0.63529999999999998</v>
      </c>
      <c r="K114">
        <v>0.63460000000000005</v>
      </c>
      <c r="L114">
        <v>0.1333</v>
      </c>
      <c r="M114">
        <v>0.114</v>
      </c>
      <c r="N114">
        <v>0.11600000000000001</v>
      </c>
      <c r="O114">
        <v>0</v>
      </c>
      <c r="P114">
        <v>0</v>
      </c>
      <c r="Q114">
        <v>0</v>
      </c>
      <c r="R114">
        <v>4.2900000000000001E-2</v>
      </c>
      <c r="S114">
        <v>3.2300000000000002E-2</v>
      </c>
      <c r="T114">
        <v>3.3300000000000003E-2</v>
      </c>
      <c r="U114" t="s">
        <v>35</v>
      </c>
      <c r="V114">
        <v>8.0999999999999996E-3</v>
      </c>
      <c r="W114">
        <v>9.7000000000000003E-3</v>
      </c>
      <c r="X114" t="s">
        <v>35</v>
      </c>
      <c r="Y114" t="s">
        <v>36</v>
      </c>
      <c r="Z114" t="s">
        <v>36</v>
      </c>
      <c r="AA114">
        <v>0</v>
      </c>
      <c r="AB114">
        <v>0</v>
      </c>
      <c r="AC114">
        <v>0</v>
      </c>
      <c r="AD114">
        <v>6.1899999999999997E-2</v>
      </c>
      <c r="AE114">
        <v>4.4600000000000001E-2</v>
      </c>
      <c r="AF114">
        <v>4.6399999999999997E-2</v>
      </c>
      <c r="AG114">
        <v>0.41899999999999998</v>
      </c>
      <c r="AH114">
        <v>0.47660000000000002</v>
      </c>
      <c r="AI114">
        <v>0.4708</v>
      </c>
      <c r="AJ114">
        <v>0.1143</v>
      </c>
      <c r="AK114">
        <v>0.15279999999999999</v>
      </c>
      <c r="AL114">
        <v>0.1489</v>
      </c>
      <c r="AM114">
        <v>0</v>
      </c>
      <c r="AN114">
        <v>7.0000000000000001E-3</v>
      </c>
      <c r="AO114">
        <v>6.3E-3</v>
      </c>
      <c r="AP114">
        <v>8.1000000000000003E-2</v>
      </c>
      <c r="AQ114">
        <v>0.1178</v>
      </c>
      <c r="AR114">
        <v>0.11409999999999999</v>
      </c>
      <c r="AS114">
        <v>0.26669999999999999</v>
      </c>
      <c r="AT114">
        <v>0.30120000000000002</v>
      </c>
      <c r="AU114">
        <v>0.29770000000000002</v>
      </c>
      <c r="AV114">
        <v>3.8100000000000002E-2</v>
      </c>
      <c r="AW114">
        <v>2.2599999999999999E-2</v>
      </c>
      <c r="AX114">
        <v>2.4199999999999999E-2</v>
      </c>
      <c r="AY114">
        <v>0</v>
      </c>
      <c r="AZ114" t="s">
        <v>35</v>
      </c>
      <c r="BA114" t="s">
        <v>35</v>
      </c>
      <c r="BB114" t="s">
        <v>35</v>
      </c>
      <c r="BC114">
        <v>2.1000000000000001E-2</v>
      </c>
      <c r="BD114">
        <v>1.9300000000000001E-2</v>
      </c>
      <c r="BE114" t="s">
        <v>35</v>
      </c>
      <c r="BF114">
        <v>5.8999999999999999E-3</v>
      </c>
      <c r="BG114">
        <v>5.7999999999999996E-3</v>
      </c>
      <c r="BH114">
        <v>0</v>
      </c>
      <c r="BI114">
        <v>1.5100000000000001E-2</v>
      </c>
      <c r="BJ114">
        <v>1.35E-2</v>
      </c>
      <c r="BK114">
        <v>0</v>
      </c>
      <c r="BL114">
        <v>0</v>
      </c>
      <c r="BM114">
        <v>0</v>
      </c>
      <c r="BN114" t="s">
        <v>35</v>
      </c>
      <c r="BO114">
        <v>5.4000000000000003E-3</v>
      </c>
      <c r="BP114">
        <v>5.3E-3</v>
      </c>
      <c r="BQ114">
        <v>0.15240000000000001</v>
      </c>
      <c r="BR114">
        <v>0.14360000000000001</v>
      </c>
      <c r="BS114">
        <v>0.14449999999999999</v>
      </c>
      <c r="BT114">
        <v>5.2400000000000002E-2</v>
      </c>
      <c r="BU114">
        <v>1.18E-2</v>
      </c>
      <c r="BV114">
        <v>1.5900000000000001E-2</v>
      </c>
      <c r="BW114">
        <v>0.15709999999999999</v>
      </c>
      <c r="BX114">
        <v>0.18290000000000001</v>
      </c>
      <c r="BY114">
        <v>0.18029999999999999</v>
      </c>
    </row>
    <row r="115" spans="1:77" x14ac:dyDescent="0.25">
      <c r="A115">
        <v>3</v>
      </c>
      <c r="B115">
        <v>933</v>
      </c>
      <c r="C115">
        <v>130</v>
      </c>
      <c r="D115">
        <v>3370</v>
      </c>
      <c r="E115">
        <v>3500</v>
      </c>
      <c r="F115">
        <v>0.53490000000000004</v>
      </c>
      <c r="G115">
        <v>0.62460000000000004</v>
      </c>
      <c r="H115">
        <v>0.62129999999999996</v>
      </c>
      <c r="I115">
        <v>0.47289999999999999</v>
      </c>
      <c r="J115">
        <v>0.55189999999999995</v>
      </c>
      <c r="K115">
        <v>0.54900000000000004</v>
      </c>
      <c r="L115">
        <v>0.1628</v>
      </c>
      <c r="M115">
        <v>0.12820000000000001</v>
      </c>
      <c r="N115">
        <v>0.1295</v>
      </c>
      <c r="O115">
        <v>0</v>
      </c>
      <c r="P115" t="s">
        <v>35</v>
      </c>
      <c r="Q115" t="s">
        <v>35</v>
      </c>
      <c r="R115" t="s">
        <v>35</v>
      </c>
      <c r="S115">
        <v>2.3400000000000001E-2</v>
      </c>
      <c r="T115">
        <v>2.3400000000000001E-2</v>
      </c>
      <c r="U115" t="s">
        <v>35</v>
      </c>
      <c r="V115">
        <v>9.4999999999999998E-3</v>
      </c>
      <c r="W115">
        <v>0.01</v>
      </c>
      <c r="X115" t="s">
        <v>35</v>
      </c>
      <c r="Y115">
        <v>1.2200000000000001E-2</v>
      </c>
      <c r="Z115">
        <v>1.23E-2</v>
      </c>
      <c r="AA115">
        <v>0</v>
      </c>
      <c r="AB115" t="s">
        <v>35</v>
      </c>
      <c r="AC115" t="s">
        <v>35</v>
      </c>
      <c r="AD115" t="s">
        <v>35</v>
      </c>
      <c r="AE115">
        <v>5.8200000000000002E-2</v>
      </c>
      <c r="AF115">
        <v>5.74E-2</v>
      </c>
      <c r="AG115">
        <v>0.25580000000000003</v>
      </c>
      <c r="AH115">
        <v>0.37690000000000001</v>
      </c>
      <c r="AI115">
        <v>0.37240000000000001</v>
      </c>
      <c r="AJ115" t="s">
        <v>35</v>
      </c>
      <c r="AK115">
        <v>0.1386</v>
      </c>
      <c r="AL115">
        <v>0.13489999999999999</v>
      </c>
      <c r="AM115">
        <v>0</v>
      </c>
      <c r="AN115">
        <v>8.8999999999999999E-3</v>
      </c>
      <c r="AO115">
        <v>8.6E-3</v>
      </c>
      <c r="AP115" t="s">
        <v>35</v>
      </c>
      <c r="AQ115">
        <v>0.1021</v>
      </c>
      <c r="AR115">
        <v>9.8900000000000002E-2</v>
      </c>
      <c r="AS115">
        <v>0.1318</v>
      </c>
      <c r="AT115">
        <v>0.19320000000000001</v>
      </c>
      <c r="AU115">
        <v>0.19089999999999999</v>
      </c>
      <c r="AV115">
        <v>8.5300000000000001E-2</v>
      </c>
      <c r="AW115">
        <v>4.5100000000000001E-2</v>
      </c>
      <c r="AX115">
        <v>4.6600000000000003E-2</v>
      </c>
      <c r="AY115">
        <v>0</v>
      </c>
      <c r="AZ115" t="s">
        <v>35</v>
      </c>
      <c r="BA115" t="s">
        <v>35</v>
      </c>
      <c r="BB115">
        <v>5.4300000000000001E-2</v>
      </c>
      <c r="BC115">
        <v>6.4399999999999999E-2</v>
      </c>
      <c r="BD115">
        <v>6.4000000000000001E-2</v>
      </c>
      <c r="BE115" t="s">
        <v>35</v>
      </c>
      <c r="BF115">
        <v>3.7100000000000001E-2</v>
      </c>
      <c r="BG115">
        <v>3.6600000000000001E-2</v>
      </c>
      <c r="BH115" t="s">
        <v>35</v>
      </c>
      <c r="BI115">
        <v>2.7E-2</v>
      </c>
      <c r="BJ115">
        <v>2.7199999999999998E-2</v>
      </c>
      <c r="BK115">
        <v>0</v>
      </c>
      <c r="BL115" t="s">
        <v>35</v>
      </c>
      <c r="BM115" t="s">
        <v>35</v>
      </c>
      <c r="BN115" t="s">
        <v>35</v>
      </c>
      <c r="BO115">
        <v>8.3000000000000001E-3</v>
      </c>
      <c r="BP115">
        <v>8.3000000000000001E-3</v>
      </c>
      <c r="BQ115">
        <v>0.17829999999999999</v>
      </c>
      <c r="BR115">
        <v>0.157</v>
      </c>
      <c r="BS115">
        <v>0.1578</v>
      </c>
      <c r="BT115" t="s">
        <v>35</v>
      </c>
      <c r="BU115">
        <v>1.3599999999999999E-2</v>
      </c>
      <c r="BV115">
        <v>1.46E-2</v>
      </c>
      <c r="BW115">
        <v>0.24809999999999999</v>
      </c>
      <c r="BX115">
        <v>0.20469999999999999</v>
      </c>
      <c r="BY115">
        <v>0.20630000000000001</v>
      </c>
    </row>
    <row r="116" spans="1:77" x14ac:dyDescent="0.25">
      <c r="A116">
        <v>3</v>
      </c>
      <c r="B116">
        <v>203</v>
      </c>
      <c r="C116">
        <v>170</v>
      </c>
      <c r="D116">
        <v>670</v>
      </c>
      <c r="E116">
        <v>840</v>
      </c>
      <c r="F116">
        <v>0.77190000000000003</v>
      </c>
      <c r="G116">
        <v>0.73250000000000004</v>
      </c>
      <c r="H116">
        <v>0.74050000000000005</v>
      </c>
      <c r="I116">
        <v>0.72509999999999997</v>
      </c>
      <c r="J116">
        <v>0.67610000000000003</v>
      </c>
      <c r="K116">
        <v>0.68600000000000005</v>
      </c>
      <c r="L116">
        <v>7.5999999999999998E-2</v>
      </c>
      <c r="M116">
        <v>7.7299999999999994E-2</v>
      </c>
      <c r="N116">
        <v>7.6999999999999999E-2</v>
      </c>
      <c r="O116">
        <v>0</v>
      </c>
      <c r="P116" t="s">
        <v>35</v>
      </c>
      <c r="Q116" t="s">
        <v>35</v>
      </c>
      <c r="R116" t="s">
        <v>35</v>
      </c>
      <c r="S116">
        <v>5.5E-2</v>
      </c>
      <c r="T116">
        <v>4.9799999999999997E-2</v>
      </c>
      <c r="U116">
        <v>7.5999999999999998E-2</v>
      </c>
      <c r="V116">
        <v>5.79E-2</v>
      </c>
      <c r="W116">
        <v>6.1600000000000002E-2</v>
      </c>
      <c r="X116">
        <v>0</v>
      </c>
      <c r="Y116">
        <v>0</v>
      </c>
      <c r="Z116">
        <v>0</v>
      </c>
      <c r="AA116">
        <v>0</v>
      </c>
      <c r="AB116">
        <v>0</v>
      </c>
      <c r="AC116">
        <v>0</v>
      </c>
      <c r="AD116" t="s">
        <v>35</v>
      </c>
      <c r="AE116">
        <v>3.4200000000000001E-2</v>
      </c>
      <c r="AF116">
        <v>3.0800000000000001E-2</v>
      </c>
      <c r="AG116">
        <v>0.54390000000000005</v>
      </c>
      <c r="AH116">
        <v>0.4844</v>
      </c>
      <c r="AI116">
        <v>0.49640000000000001</v>
      </c>
      <c r="AJ116">
        <v>0.1111</v>
      </c>
      <c r="AK116">
        <v>0.13519999999999999</v>
      </c>
      <c r="AL116">
        <v>0.1303</v>
      </c>
      <c r="AM116">
        <v>0</v>
      </c>
      <c r="AN116" t="s">
        <v>35</v>
      </c>
      <c r="AO116" t="s">
        <v>35</v>
      </c>
      <c r="AP116">
        <v>5.8500000000000003E-2</v>
      </c>
      <c r="AQ116">
        <v>4.9000000000000002E-2</v>
      </c>
      <c r="AR116">
        <v>5.0900000000000001E-2</v>
      </c>
      <c r="AS116">
        <v>0.42109999999999997</v>
      </c>
      <c r="AT116">
        <v>0.33879999999999999</v>
      </c>
      <c r="AU116">
        <v>0.35549999999999998</v>
      </c>
      <c r="AV116" t="s">
        <v>35</v>
      </c>
      <c r="AW116">
        <v>1.04E-2</v>
      </c>
      <c r="AX116">
        <v>1.0699999999999999E-2</v>
      </c>
      <c r="AY116">
        <v>0</v>
      </c>
      <c r="AZ116">
        <v>0</v>
      </c>
      <c r="BA116">
        <v>0</v>
      </c>
      <c r="BB116" t="s">
        <v>35</v>
      </c>
      <c r="BC116">
        <v>4.9000000000000002E-2</v>
      </c>
      <c r="BD116">
        <v>4.3799999999999999E-2</v>
      </c>
      <c r="BE116" t="s">
        <v>35</v>
      </c>
      <c r="BF116">
        <v>3.8600000000000002E-2</v>
      </c>
      <c r="BG116">
        <v>3.44E-2</v>
      </c>
      <c r="BH116" t="s">
        <v>35</v>
      </c>
      <c r="BI116">
        <v>1.04E-2</v>
      </c>
      <c r="BJ116">
        <v>9.4999999999999998E-3</v>
      </c>
      <c r="BK116">
        <v>0</v>
      </c>
      <c r="BL116">
        <v>0</v>
      </c>
      <c r="BM116">
        <v>0</v>
      </c>
      <c r="BN116" t="s">
        <v>35</v>
      </c>
      <c r="BO116" t="s">
        <v>35</v>
      </c>
      <c r="BP116">
        <v>1.0699999999999999E-2</v>
      </c>
      <c r="BQ116">
        <v>6.4299999999999996E-2</v>
      </c>
      <c r="BR116">
        <v>8.77E-2</v>
      </c>
      <c r="BS116">
        <v>8.2900000000000001E-2</v>
      </c>
      <c r="BT116">
        <v>0</v>
      </c>
      <c r="BU116">
        <v>1.04E-2</v>
      </c>
      <c r="BV116">
        <v>8.3000000000000001E-3</v>
      </c>
      <c r="BW116">
        <v>0.16370000000000001</v>
      </c>
      <c r="BX116">
        <v>0.1694</v>
      </c>
      <c r="BY116">
        <v>0.16819999999999999</v>
      </c>
    </row>
    <row r="117" spans="1:77" x14ac:dyDescent="0.25">
      <c r="A117">
        <v>3</v>
      </c>
      <c r="B117">
        <v>212</v>
      </c>
      <c r="C117">
        <v>410</v>
      </c>
      <c r="D117">
        <v>1430</v>
      </c>
      <c r="E117">
        <v>1840</v>
      </c>
      <c r="F117">
        <v>0.77449999999999997</v>
      </c>
      <c r="G117">
        <v>0.7248</v>
      </c>
      <c r="H117">
        <v>0.73580000000000001</v>
      </c>
      <c r="I117">
        <v>0.75739999999999996</v>
      </c>
      <c r="J117">
        <v>0.69330000000000003</v>
      </c>
      <c r="K117">
        <v>0.70750000000000002</v>
      </c>
      <c r="L117">
        <v>5.1499999999999997E-2</v>
      </c>
      <c r="M117">
        <v>4.9700000000000001E-2</v>
      </c>
      <c r="N117">
        <v>5.0099999999999999E-2</v>
      </c>
      <c r="O117" t="s">
        <v>35</v>
      </c>
      <c r="P117">
        <v>7.7000000000000002E-3</v>
      </c>
      <c r="Q117">
        <v>6.4999999999999997E-3</v>
      </c>
      <c r="R117">
        <v>1.9599999999999999E-2</v>
      </c>
      <c r="S117">
        <v>4.2000000000000003E-2</v>
      </c>
      <c r="T117">
        <v>3.6999999999999998E-2</v>
      </c>
      <c r="U117">
        <v>3.1899999999999998E-2</v>
      </c>
      <c r="V117">
        <v>1.9599999999999999E-2</v>
      </c>
      <c r="W117">
        <v>2.23E-2</v>
      </c>
      <c r="X117">
        <v>1.72E-2</v>
      </c>
      <c r="Y117">
        <v>1.26E-2</v>
      </c>
      <c r="Z117">
        <v>1.3599999999999999E-2</v>
      </c>
      <c r="AA117">
        <v>0</v>
      </c>
      <c r="AB117">
        <v>0</v>
      </c>
      <c r="AC117">
        <v>0</v>
      </c>
      <c r="AD117">
        <v>1.9599999999999999E-2</v>
      </c>
      <c r="AE117">
        <v>1.54E-2</v>
      </c>
      <c r="AF117">
        <v>1.6299999999999999E-2</v>
      </c>
      <c r="AG117">
        <v>0.63480000000000003</v>
      </c>
      <c r="AH117">
        <v>0.56159999999999999</v>
      </c>
      <c r="AI117">
        <v>0.57789999999999997</v>
      </c>
      <c r="AJ117">
        <v>0.13239999999999999</v>
      </c>
      <c r="AK117">
        <v>0.18909999999999999</v>
      </c>
      <c r="AL117">
        <v>0.17649999999999999</v>
      </c>
      <c r="AM117" t="s">
        <v>35</v>
      </c>
      <c r="AN117">
        <v>6.3E-3</v>
      </c>
      <c r="AO117">
        <v>5.4000000000000003E-3</v>
      </c>
      <c r="AP117">
        <v>7.1099999999999997E-2</v>
      </c>
      <c r="AQ117">
        <v>0.11269999999999999</v>
      </c>
      <c r="AR117">
        <v>0.10349999999999999</v>
      </c>
      <c r="AS117">
        <v>0.49020000000000002</v>
      </c>
      <c r="AT117">
        <v>0.36059999999999998</v>
      </c>
      <c r="AU117">
        <v>0.38940000000000002</v>
      </c>
      <c r="AV117" t="s">
        <v>35</v>
      </c>
      <c r="AW117">
        <v>1.1900000000000001E-2</v>
      </c>
      <c r="AX117">
        <v>1.2E-2</v>
      </c>
      <c r="AY117">
        <v>0</v>
      </c>
      <c r="AZ117">
        <v>0</v>
      </c>
      <c r="BA117">
        <v>0</v>
      </c>
      <c r="BB117" t="s">
        <v>35</v>
      </c>
      <c r="BC117">
        <v>2.8000000000000001E-2</v>
      </c>
      <c r="BD117">
        <v>2.4500000000000001E-2</v>
      </c>
      <c r="BE117" t="s">
        <v>35</v>
      </c>
      <c r="BF117" t="s">
        <v>36</v>
      </c>
      <c r="BG117" t="s">
        <v>36</v>
      </c>
      <c r="BH117" t="s">
        <v>35</v>
      </c>
      <c r="BI117">
        <v>2.3800000000000002E-2</v>
      </c>
      <c r="BJ117">
        <v>2.07E-2</v>
      </c>
      <c r="BK117">
        <v>0</v>
      </c>
      <c r="BL117">
        <v>0</v>
      </c>
      <c r="BM117">
        <v>0</v>
      </c>
      <c r="BN117" t="s">
        <v>35</v>
      </c>
      <c r="BO117" t="s">
        <v>35</v>
      </c>
      <c r="BP117" t="s">
        <v>36</v>
      </c>
      <c r="BQ117">
        <v>8.3299999999999999E-2</v>
      </c>
      <c r="BR117">
        <v>6.0900000000000003E-2</v>
      </c>
      <c r="BS117">
        <v>6.59E-2</v>
      </c>
      <c r="BT117">
        <v>4.1700000000000001E-2</v>
      </c>
      <c r="BU117">
        <v>4.7600000000000003E-2</v>
      </c>
      <c r="BV117">
        <v>4.6300000000000001E-2</v>
      </c>
      <c r="BW117">
        <v>0.10050000000000001</v>
      </c>
      <c r="BX117">
        <v>0.16669999999999999</v>
      </c>
      <c r="BY117">
        <v>0.152</v>
      </c>
    </row>
    <row r="118" spans="1:77" x14ac:dyDescent="0.25">
      <c r="A118">
        <v>3</v>
      </c>
      <c r="B118">
        <v>307</v>
      </c>
      <c r="C118">
        <v>230</v>
      </c>
      <c r="D118">
        <v>1070</v>
      </c>
      <c r="E118">
        <v>1310</v>
      </c>
      <c r="F118">
        <v>0.80259999999999998</v>
      </c>
      <c r="G118">
        <v>0.77280000000000004</v>
      </c>
      <c r="H118">
        <v>0.77810000000000001</v>
      </c>
      <c r="I118">
        <v>0.78969999999999996</v>
      </c>
      <c r="J118">
        <v>0.75790000000000002</v>
      </c>
      <c r="K118">
        <v>0.76359999999999995</v>
      </c>
      <c r="L118">
        <v>5.1499999999999997E-2</v>
      </c>
      <c r="M118">
        <v>3.2599999999999997E-2</v>
      </c>
      <c r="N118">
        <v>3.5999999999999997E-2</v>
      </c>
      <c r="O118" t="s">
        <v>35</v>
      </c>
      <c r="P118">
        <v>1.2999999999999999E-2</v>
      </c>
      <c r="Q118">
        <v>1.2999999999999999E-2</v>
      </c>
      <c r="R118">
        <v>3.4299999999999997E-2</v>
      </c>
      <c r="S118">
        <v>4.1000000000000002E-2</v>
      </c>
      <c r="T118">
        <v>3.9800000000000002E-2</v>
      </c>
      <c r="U118">
        <v>2.58E-2</v>
      </c>
      <c r="V118">
        <v>3.0700000000000002E-2</v>
      </c>
      <c r="W118">
        <v>2.98E-2</v>
      </c>
      <c r="X118">
        <v>0</v>
      </c>
      <c r="Y118">
        <v>0</v>
      </c>
      <c r="Z118">
        <v>0</v>
      </c>
      <c r="AA118">
        <v>0</v>
      </c>
      <c r="AB118">
        <v>0</v>
      </c>
      <c r="AC118">
        <v>0</v>
      </c>
      <c r="AD118">
        <v>2.58E-2</v>
      </c>
      <c r="AE118">
        <v>1.9599999999999999E-2</v>
      </c>
      <c r="AF118">
        <v>2.07E-2</v>
      </c>
      <c r="AG118">
        <v>0.66090000000000004</v>
      </c>
      <c r="AH118">
        <v>0.64059999999999995</v>
      </c>
      <c r="AI118">
        <v>0.64419999999999999</v>
      </c>
      <c r="AJ118">
        <v>0.1845</v>
      </c>
      <c r="AK118">
        <v>0.25609999999999999</v>
      </c>
      <c r="AL118">
        <v>0.24329999999999999</v>
      </c>
      <c r="AM118" t="s">
        <v>35</v>
      </c>
      <c r="AN118">
        <v>1.5800000000000002E-2</v>
      </c>
      <c r="AO118">
        <v>1.4500000000000001E-2</v>
      </c>
      <c r="AP118">
        <v>9.8699999999999996E-2</v>
      </c>
      <c r="AQ118">
        <v>0.17130000000000001</v>
      </c>
      <c r="AR118">
        <v>0.15840000000000001</v>
      </c>
      <c r="AS118">
        <v>0.46779999999999999</v>
      </c>
      <c r="AT118">
        <v>0.378</v>
      </c>
      <c r="AU118">
        <v>0.39400000000000002</v>
      </c>
      <c r="AV118" t="s">
        <v>35</v>
      </c>
      <c r="AW118">
        <v>6.4999999999999997E-3</v>
      </c>
      <c r="AX118">
        <v>6.8999999999999999E-3</v>
      </c>
      <c r="AY118" t="s">
        <v>35</v>
      </c>
      <c r="AZ118">
        <v>0</v>
      </c>
      <c r="BA118" t="s">
        <v>35</v>
      </c>
      <c r="BB118" t="s">
        <v>35</v>
      </c>
      <c r="BC118">
        <v>1.0200000000000001E-2</v>
      </c>
      <c r="BD118">
        <v>9.9000000000000008E-3</v>
      </c>
      <c r="BE118" t="s">
        <v>35</v>
      </c>
      <c r="BF118" t="s">
        <v>35</v>
      </c>
      <c r="BG118" t="s">
        <v>35</v>
      </c>
      <c r="BH118" t="s">
        <v>35</v>
      </c>
      <c r="BI118">
        <v>6.4999999999999997E-3</v>
      </c>
      <c r="BJ118">
        <v>6.1000000000000004E-3</v>
      </c>
      <c r="BK118">
        <v>0</v>
      </c>
      <c r="BL118">
        <v>0</v>
      </c>
      <c r="BM118">
        <v>0</v>
      </c>
      <c r="BN118" t="s">
        <v>35</v>
      </c>
      <c r="BO118" t="s">
        <v>35</v>
      </c>
      <c r="BP118" t="s">
        <v>36</v>
      </c>
      <c r="BQ118">
        <v>6.0100000000000001E-2</v>
      </c>
      <c r="BR118">
        <v>8.1000000000000003E-2</v>
      </c>
      <c r="BS118">
        <v>7.7299999999999994E-2</v>
      </c>
      <c r="BT118" t="s">
        <v>35</v>
      </c>
      <c r="BU118">
        <v>5.5999999999999999E-3</v>
      </c>
      <c r="BV118">
        <v>6.8999999999999999E-3</v>
      </c>
      <c r="BW118">
        <v>0.1245</v>
      </c>
      <c r="BX118">
        <v>0.1406</v>
      </c>
      <c r="BY118">
        <v>0.13769999999999999</v>
      </c>
    </row>
    <row r="119" spans="1:77" x14ac:dyDescent="0.25">
      <c r="A119">
        <v>3</v>
      </c>
      <c r="B119">
        <v>312</v>
      </c>
      <c r="C119">
        <v>280</v>
      </c>
      <c r="D119">
        <v>1720</v>
      </c>
      <c r="E119">
        <v>2010</v>
      </c>
      <c r="F119">
        <v>0.72889999999999999</v>
      </c>
      <c r="G119">
        <v>0.67749999999999999</v>
      </c>
      <c r="H119">
        <v>0.68479999999999996</v>
      </c>
      <c r="I119">
        <v>0.7218</v>
      </c>
      <c r="J119">
        <v>0.65949999999999998</v>
      </c>
      <c r="K119">
        <v>0.66830000000000001</v>
      </c>
      <c r="L119">
        <v>8.1000000000000003E-2</v>
      </c>
      <c r="M119">
        <v>5.5199999999999999E-2</v>
      </c>
      <c r="N119">
        <v>5.8900000000000001E-2</v>
      </c>
      <c r="O119" t="s">
        <v>35</v>
      </c>
      <c r="P119" t="s">
        <v>36</v>
      </c>
      <c r="Q119" t="s">
        <v>36</v>
      </c>
      <c r="R119" t="s">
        <v>35</v>
      </c>
      <c r="S119">
        <v>2.3199999999999998E-2</v>
      </c>
      <c r="T119">
        <v>2.24E-2</v>
      </c>
      <c r="U119">
        <v>3.1699999999999999E-2</v>
      </c>
      <c r="V119">
        <v>1.5699999999999999E-2</v>
      </c>
      <c r="W119">
        <v>1.7999999999999999E-2</v>
      </c>
      <c r="X119">
        <v>0</v>
      </c>
      <c r="Y119" t="s">
        <v>35</v>
      </c>
      <c r="Z119" t="s">
        <v>35</v>
      </c>
      <c r="AA119">
        <v>0</v>
      </c>
      <c r="AB119">
        <v>0</v>
      </c>
      <c r="AC119">
        <v>0</v>
      </c>
      <c r="AD119">
        <v>3.8699999999999998E-2</v>
      </c>
      <c r="AE119">
        <v>3.4299999999999997E-2</v>
      </c>
      <c r="AF119">
        <v>3.49E-2</v>
      </c>
      <c r="AG119">
        <v>0.58450000000000002</v>
      </c>
      <c r="AH119">
        <v>0.56010000000000004</v>
      </c>
      <c r="AI119">
        <v>0.56359999999999999</v>
      </c>
      <c r="AJ119">
        <v>0.10920000000000001</v>
      </c>
      <c r="AK119">
        <v>0.17610000000000001</v>
      </c>
      <c r="AL119">
        <v>0.1666</v>
      </c>
      <c r="AM119" t="s">
        <v>35</v>
      </c>
      <c r="AN119" t="s">
        <v>36</v>
      </c>
      <c r="AO119" t="s">
        <v>36</v>
      </c>
      <c r="AP119">
        <v>4.9299999999999997E-2</v>
      </c>
      <c r="AQ119">
        <v>9.2399999999999996E-2</v>
      </c>
      <c r="AR119">
        <v>8.6300000000000002E-2</v>
      </c>
      <c r="AS119">
        <v>0.4577</v>
      </c>
      <c r="AT119">
        <v>0.36609999999999998</v>
      </c>
      <c r="AU119">
        <v>0.37909999999999999</v>
      </c>
      <c r="AV119" t="s">
        <v>35</v>
      </c>
      <c r="AW119">
        <v>1.7999999999999999E-2</v>
      </c>
      <c r="AX119">
        <v>1.7999999999999999E-2</v>
      </c>
      <c r="AY119">
        <v>0</v>
      </c>
      <c r="AZ119">
        <v>0</v>
      </c>
      <c r="BA119">
        <v>0</v>
      </c>
      <c r="BB119" t="s">
        <v>35</v>
      </c>
      <c r="BC119">
        <v>1.6899999999999998E-2</v>
      </c>
      <c r="BD119">
        <v>1.55E-2</v>
      </c>
      <c r="BE119" t="s">
        <v>35</v>
      </c>
      <c r="BF119">
        <v>1.2200000000000001E-2</v>
      </c>
      <c r="BG119">
        <v>1.15E-2</v>
      </c>
      <c r="BH119">
        <v>0</v>
      </c>
      <c r="BI119" t="s">
        <v>36</v>
      </c>
      <c r="BJ119" t="s">
        <v>36</v>
      </c>
      <c r="BK119">
        <v>0</v>
      </c>
      <c r="BL119">
        <v>0</v>
      </c>
      <c r="BM119">
        <v>0</v>
      </c>
      <c r="BN119">
        <v>0</v>
      </c>
      <c r="BO119" t="s">
        <v>35</v>
      </c>
      <c r="BP119" t="s">
        <v>35</v>
      </c>
      <c r="BQ119">
        <v>0.10920000000000001</v>
      </c>
      <c r="BR119">
        <v>0.11799999999999999</v>
      </c>
      <c r="BS119">
        <v>0.1167</v>
      </c>
      <c r="BT119">
        <v>2.1100000000000001E-2</v>
      </c>
      <c r="BU119">
        <v>1.2200000000000001E-2</v>
      </c>
      <c r="BV119">
        <v>1.35E-2</v>
      </c>
      <c r="BW119">
        <v>0.14080000000000001</v>
      </c>
      <c r="BX119">
        <v>0.1923</v>
      </c>
      <c r="BY119">
        <v>0.185</v>
      </c>
    </row>
    <row r="120" spans="1:77" x14ac:dyDescent="0.25">
      <c r="A120">
        <v>3</v>
      </c>
      <c r="B120">
        <v>315</v>
      </c>
      <c r="C120">
        <v>20</v>
      </c>
      <c r="D120">
        <v>310</v>
      </c>
      <c r="E120">
        <v>330</v>
      </c>
      <c r="F120">
        <v>0.94740000000000002</v>
      </c>
      <c r="G120">
        <v>0.81289999999999996</v>
      </c>
      <c r="H120">
        <v>0.82069999999999999</v>
      </c>
      <c r="I120">
        <v>0.89470000000000005</v>
      </c>
      <c r="J120">
        <v>0.75480000000000003</v>
      </c>
      <c r="K120">
        <v>0.76290000000000002</v>
      </c>
      <c r="L120" t="s">
        <v>35</v>
      </c>
      <c r="M120">
        <v>2.9000000000000001E-2</v>
      </c>
      <c r="N120">
        <v>3.3399999999999999E-2</v>
      </c>
      <c r="O120">
        <v>0</v>
      </c>
      <c r="P120" t="s">
        <v>35</v>
      </c>
      <c r="Q120" t="s">
        <v>35</v>
      </c>
      <c r="R120" t="s">
        <v>35</v>
      </c>
      <c r="S120">
        <v>3.8699999999999998E-2</v>
      </c>
      <c r="T120">
        <v>4.2599999999999999E-2</v>
      </c>
      <c r="U120" t="s">
        <v>35</v>
      </c>
      <c r="V120">
        <v>3.5499999999999997E-2</v>
      </c>
      <c r="W120">
        <v>3.95E-2</v>
      </c>
      <c r="X120">
        <v>0</v>
      </c>
      <c r="Y120">
        <v>0</v>
      </c>
      <c r="Z120">
        <v>0</v>
      </c>
      <c r="AA120">
        <v>0</v>
      </c>
      <c r="AB120">
        <v>0</v>
      </c>
      <c r="AC120">
        <v>0</v>
      </c>
      <c r="AD120" t="s">
        <v>35</v>
      </c>
      <c r="AE120" t="s">
        <v>35</v>
      </c>
      <c r="AF120" t="s">
        <v>35</v>
      </c>
      <c r="AG120">
        <v>0.57889999999999997</v>
      </c>
      <c r="AH120">
        <v>0.6452</v>
      </c>
      <c r="AI120">
        <v>0.64129999999999998</v>
      </c>
      <c r="AJ120" t="s">
        <v>35</v>
      </c>
      <c r="AK120">
        <v>0.34520000000000001</v>
      </c>
      <c r="AL120">
        <v>0.33739999999999998</v>
      </c>
      <c r="AM120">
        <v>0</v>
      </c>
      <c r="AN120">
        <v>0</v>
      </c>
      <c r="AO120">
        <v>0</v>
      </c>
      <c r="AP120" t="s">
        <v>35</v>
      </c>
      <c r="AQ120">
        <v>0.20319999999999999</v>
      </c>
      <c r="AR120">
        <v>0.1976</v>
      </c>
      <c r="AS120">
        <v>0.31580000000000003</v>
      </c>
      <c r="AT120">
        <v>0.29349999999999998</v>
      </c>
      <c r="AU120">
        <v>0.29480000000000001</v>
      </c>
      <c r="AV120" t="s">
        <v>35</v>
      </c>
      <c r="AW120" t="s">
        <v>35</v>
      </c>
      <c r="AX120" t="s">
        <v>35</v>
      </c>
      <c r="AY120">
        <v>0</v>
      </c>
      <c r="AZ120">
        <v>0</v>
      </c>
      <c r="BA120">
        <v>0</v>
      </c>
      <c r="BB120" t="s">
        <v>35</v>
      </c>
      <c r="BC120">
        <v>5.8099999999999999E-2</v>
      </c>
      <c r="BD120">
        <v>5.7799999999999997E-2</v>
      </c>
      <c r="BE120">
        <v>0</v>
      </c>
      <c r="BF120">
        <v>0</v>
      </c>
      <c r="BG120">
        <v>0</v>
      </c>
      <c r="BH120" t="s">
        <v>35</v>
      </c>
      <c r="BI120">
        <v>5.8099999999999999E-2</v>
      </c>
      <c r="BJ120">
        <v>5.7799999999999997E-2</v>
      </c>
      <c r="BK120">
        <v>0</v>
      </c>
      <c r="BL120">
        <v>0</v>
      </c>
      <c r="BM120">
        <v>0</v>
      </c>
      <c r="BN120">
        <v>0</v>
      </c>
      <c r="BO120">
        <v>0</v>
      </c>
      <c r="BP120">
        <v>0</v>
      </c>
      <c r="BQ120">
        <v>0</v>
      </c>
      <c r="BR120">
        <v>3.5499999999999997E-2</v>
      </c>
      <c r="BS120">
        <v>3.3399999999999999E-2</v>
      </c>
      <c r="BT120">
        <v>0</v>
      </c>
      <c r="BU120">
        <v>2.9000000000000001E-2</v>
      </c>
      <c r="BV120">
        <v>2.7400000000000001E-2</v>
      </c>
      <c r="BW120" t="s">
        <v>35</v>
      </c>
      <c r="BX120">
        <v>0.1226</v>
      </c>
      <c r="BY120">
        <v>0.11849999999999999</v>
      </c>
    </row>
    <row r="121" spans="1:77" x14ac:dyDescent="0.25">
      <c r="A121">
        <v>3</v>
      </c>
      <c r="B121">
        <v>334</v>
      </c>
      <c r="C121">
        <v>320</v>
      </c>
      <c r="D121">
        <v>2210</v>
      </c>
      <c r="E121">
        <v>2530</v>
      </c>
      <c r="F121">
        <v>0.65300000000000002</v>
      </c>
      <c r="G121">
        <v>0.68359999999999999</v>
      </c>
      <c r="H121">
        <v>0.67969999999999997</v>
      </c>
      <c r="I121">
        <v>0.64039999999999997</v>
      </c>
      <c r="J121">
        <v>0.65780000000000005</v>
      </c>
      <c r="K121">
        <v>0.65559999999999996</v>
      </c>
      <c r="L121">
        <v>9.1499999999999998E-2</v>
      </c>
      <c r="M121">
        <v>0.1023</v>
      </c>
      <c r="N121">
        <v>0.10100000000000001</v>
      </c>
      <c r="O121">
        <v>0</v>
      </c>
      <c r="P121" t="s">
        <v>35</v>
      </c>
      <c r="Q121" t="s">
        <v>35</v>
      </c>
      <c r="R121">
        <v>2.8400000000000002E-2</v>
      </c>
      <c r="S121">
        <v>3.6700000000000003E-2</v>
      </c>
      <c r="T121">
        <v>3.56E-2</v>
      </c>
      <c r="U121" t="s">
        <v>35</v>
      </c>
      <c r="V121">
        <v>8.0999999999999996E-3</v>
      </c>
      <c r="W121">
        <v>8.3000000000000001E-3</v>
      </c>
      <c r="X121">
        <v>0</v>
      </c>
      <c r="Y121" t="s">
        <v>36</v>
      </c>
      <c r="Z121" t="s">
        <v>36</v>
      </c>
      <c r="AA121">
        <v>0</v>
      </c>
      <c r="AB121">
        <v>0</v>
      </c>
      <c r="AC121">
        <v>0</v>
      </c>
      <c r="AD121">
        <v>3.15E-2</v>
      </c>
      <c r="AE121">
        <v>5.1200000000000002E-2</v>
      </c>
      <c r="AF121">
        <v>4.87E-2</v>
      </c>
      <c r="AG121">
        <v>0.51100000000000001</v>
      </c>
      <c r="AH121">
        <v>0.50660000000000005</v>
      </c>
      <c r="AI121">
        <v>0.5071</v>
      </c>
      <c r="AJ121">
        <v>9.4600000000000004E-2</v>
      </c>
      <c r="AK121">
        <v>0.16250000000000001</v>
      </c>
      <c r="AL121">
        <v>0.154</v>
      </c>
      <c r="AM121">
        <v>0</v>
      </c>
      <c r="AN121" t="s">
        <v>36</v>
      </c>
      <c r="AO121" t="s">
        <v>36</v>
      </c>
      <c r="AP121">
        <v>3.15E-2</v>
      </c>
      <c r="AQ121">
        <v>0.11269999999999999</v>
      </c>
      <c r="AR121">
        <v>0.10249999999999999</v>
      </c>
      <c r="AS121">
        <v>0.35959999999999998</v>
      </c>
      <c r="AT121">
        <v>0.31909999999999999</v>
      </c>
      <c r="AU121">
        <v>0.32419999999999999</v>
      </c>
      <c r="AV121">
        <v>5.6800000000000003E-2</v>
      </c>
      <c r="AW121">
        <v>2.4899999999999999E-2</v>
      </c>
      <c r="AX121">
        <v>2.8899999999999999E-2</v>
      </c>
      <c r="AY121">
        <v>0</v>
      </c>
      <c r="AZ121" t="s">
        <v>35</v>
      </c>
      <c r="BA121" t="s">
        <v>35</v>
      </c>
      <c r="BB121" t="s">
        <v>35</v>
      </c>
      <c r="BC121">
        <v>2.3099999999999999E-2</v>
      </c>
      <c r="BD121">
        <v>2.18E-2</v>
      </c>
      <c r="BE121" t="s">
        <v>35</v>
      </c>
      <c r="BF121">
        <v>1.4500000000000001E-2</v>
      </c>
      <c r="BG121">
        <v>1.3899999999999999E-2</v>
      </c>
      <c r="BH121" t="s">
        <v>35</v>
      </c>
      <c r="BI121">
        <v>8.0999999999999996E-3</v>
      </c>
      <c r="BJ121">
        <v>7.4999999999999997E-3</v>
      </c>
      <c r="BK121">
        <v>0</v>
      </c>
      <c r="BL121" t="s">
        <v>35</v>
      </c>
      <c r="BM121" t="s">
        <v>35</v>
      </c>
      <c r="BN121">
        <v>0</v>
      </c>
      <c r="BO121" t="s">
        <v>36</v>
      </c>
      <c r="BP121" t="s">
        <v>36</v>
      </c>
      <c r="BQ121">
        <v>0.15770000000000001</v>
      </c>
      <c r="BR121">
        <v>0.12089999999999999</v>
      </c>
      <c r="BS121">
        <v>0.1255</v>
      </c>
      <c r="BT121" t="s">
        <v>35</v>
      </c>
      <c r="BU121">
        <v>1.4500000000000001E-2</v>
      </c>
      <c r="BV121">
        <v>1.43E-2</v>
      </c>
      <c r="BW121">
        <v>0.1767</v>
      </c>
      <c r="BX121">
        <v>0.18110000000000001</v>
      </c>
      <c r="BY121">
        <v>0.18049999999999999</v>
      </c>
    </row>
    <row r="122" spans="1:77" x14ac:dyDescent="0.25">
      <c r="A122">
        <v>3</v>
      </c>
      <c r="B122">
        <v>350</v>
      </c>
      <c r="C122">
        <v>280</v>
      </c>
      <c r="D122">
        <v>1290</v>
      </c>
      <c r="E122">
        <v>1570</v>
      </c>
      <c r="F122">
        <v>0.69889999999999997</v>
      </c>
      <c r="G122">
        <v>0.74609999999999999</v>
      </c>
      <c r="H122">
        <v>0.73770000000000002</v>
      </c>
      <c r="I122">
        <v>0.63080000000000003</v>
      </c>
      <c r="J122">
        <v>0.65249999999999997</v>
      </c>
      <c r="K122">
        <v>0.64859999999999995</v>
      </c>
      <c r="L122">
        <v>6.8099999999999994E-2</v>
      </c>
      <c r="M122">
        <v>6.8900000000000003E-2</v>
      </c>
      <c r="N122">
        <v>6.8699999999999997E-2</v>
      </c>
      <c r="O122">
        <v>0</v>
      </c>
      <c r="P122" t="s">
        <v>35</v>
      </c>
      <c r="Q122" t="s">
        <v>35</v>
      </c>
      <c r="R122" t="s">
        <v>35</v>
      </c>
      <c r="S122">
        <v>3.1699999999999999E-2</v>
      </c>
      <c r="T122">
        <v>2.86E-2</v>
      </c>
      <c r="U122" t="s">
        <v>35</v>
      </c>
      <c r="V122">
        <v>3.56E-2</v>
      </c>
      <c r="W122">
        <v>3.2500000000000001E-2</v>
      </c>
      <c r="X122">
        <v>7.17E-2</v>
      </c>
      <c r="Y122">
        <v>2.1700000000000001E-2</v>
      </c>
      <c r="Z122">
        <v>3.0599999999999999E-2</v>
      </c>
      <c r="AA122">
        <v>0</v>
      </c>
      <c r="AB122">
        <v>0</v>
      </c>
      <c r="AC122">
        <v>0</v>
      </c>
      <c r="AD122">
        <v>3.9399999999999998E-2</v>
      </c>
      <c r="AE122">
        <v>5.4199999999999998E-2</v>
      </c>
      <c r="AF122">
        <v>5.16E-2</v>
      </c>
      <c r="AG122">
        <v>0.45879999999999999</v>
      </c>
      <c r="AH122">
        <v>0.49380000000000002</v>
      </c>
      <c r="AI122">
        <v>0.48759999999999998</v>
      </c>
      <c r="AJ122">
        <v>4.6600000000000003E-2</v>
      </c>
      <c r="AK122">
        <v>0.11609999999999999</v>
      </c>
      <c r="AL122">
        <v>0.1038</v>
      </c>
      <c r="AM122" t="s">
        <v>35</v>
      </c>
      <c r="AN122" t="s">
        <v>35</v>
      </c>
      <c r="AO122" t="s">
        <v>36</v>
      </c>
      <c r="AP122">
        <v>4.2999999999999997E-2</v>
      </c>
      <c r="AQ122">
        <v>8.5900000000000004E-2</v>
      </c>
      <c r="AR122">
        <v>7.8299999999999995E-2</v>
      </c>
      <c r="AS122">
        <v>0.39069999999999999</v>
      </c>
      <c r="AT122">
        <v>0.36609999999999998</v>
      </c>
      <c r="AU122">
        <v>0.3705</v>
      </c>
      <c r="AV122">
        <v>2.1499999999999998E-2</v>
      </c>
      <c r="AW122">
        <v>1.1599999999999999E-2</v>
      </c>
      <c r="AX122">
        <v>1.34E-2</v>
      </c>
      <c r="AY122">
        <v>0</v>
      </c>
      <c r="AZ122">
        <v>0</v>
      </c>
      <c r="BA122">
        <v>0</v>
      </c>
      <c r="BB122">
        <v>6.0900000000000003E-2</v>
      </c>
      <c r="BC122">
        <v>8.5099999999999995E-2</v>
      </c>
      <c r="BD122">
        <v>8.0799999999999997E-2</v>
      </c>
      <c r="BE122" t="s">
        <v>35</v>
      </c>
      <c r="BF122">
        <v>5.5E-2</v>
      </c>
      <c r="BG122">
        <v>4.8399999999999999E-2</v>
      </c>
      <c r="BH122">
        <v>2.1499999999999998E-2</v>
      </c>
      <c r="BI122">
        <v>2.5499999999999998E-2</v>
      </c>
      <c r="BJ122">
        <v>2.4799999999999999E-2</v>
      </c>
      <c r="BK122">
        <v>2.1499999999999998E-2</v>
      </c>
      <c r="BL122" t="s">
        <v>36</v>
      </c>
      <c r="BM122">
        <v>7.6E-3</v>
      </c>
      <c r="BN122" t="s">
        <v>35</v>
      </c>
      <c r="BO122">
        <v>8.5000000000000006E-3</v>
      </c>
      <c r="BP122">
        <v>8.3000000000000001E-3</v>
      </c>
      <c r="BQ122">
        <v>0.1326</v>
      </c>
      <c r="BR122">
        <v>0.1138</v>
      </c>
      <c r="BS122">
        <v>0.1171</v>
      </c>
      <c r="BT122">
        <v>4.6600000000000003E-2</v>
      </c>
      <c r="BU122">
        <v>2.5499999999999998E-2</v>
      </c>
      <c r="BV122">
        <v>2.93E-2</v>
      </c>
      <c r="BW122">
        <v>0.12189999999999999</v>
      </c>
      <c r="BX122">
        <v>0.11459999999999999</v>
      </c>
      <c r="BY122">
        <v>0.1158</v>
      </c>
    </row>
    <row r="123" spans="1:77" x14ac:dyDescent="0.25">
      <c r="A123">
        <v>3</v>
      </c>
      <c r="B123">
        <v>351</v>
      </c>
      <c r="C123">
        <v>240</v>
      </c>
      <c r="D123">
        <v>1960</v>
      </c>
      <c r="E123">
        <v>2210</v>
      </c>
      <c r="F123">
        <v>0.60909999999999997</v>
      </c>
      <c r="G123">
        <v>0.71440000000000003</v>
      </c>
      <c r="H123">
        <v>0.70279999999999998</v>
      </c>
      <c r="I123">
        <v>0.55559999999999998</v>
      </c>
      <c r="J123">
        <v>0.64870000000000005</v>
      </c>
      <c r="K123">
        <v>0.63839999999999997</v>
      </c>
      <c r="L123">
        <v>9.8799999999999999E-2</v>
      </c>
      <c r="M123">
        <v>5.6000000000000001E-2</v>
      </c>
      <c r="N123">
        <v>6.0699999999999997E-2</v>
      </c>
      <c r="O123">
        <v>0</v>
      </c>
      <c r="P123">
        <v>0</v>
      </c>
      <c r="Q123">
        <v>0</v>
      </c>
      <c r="R123" t="s">
        <v>35</v>
      </c>
      <c r="S123">
        <v>3.56E-2</v>
      </c>
      <c r="T123">
        <v>3.2199999999999999E-2</v>
      </c>
      <c r="U123" t="s">
        <v>35</v>
      </c>
      <c r="V123">
        <v>0</v>
      </c>
      <c r="W123" t="s">
        <v>35</v>
      </c>
      <c r="X123">
        <v>0</v>
      </c>
      <c r="Y123" t="s">
        <v>35</v>
      </c>
      <c r="Z123" t="s">
        <v>35</v>
      </c>
      <c r="AA123">
        <v>0</v>
      </c>
      <c r="AB123">
        <v>0</v>
      </c>
      <c r="AC123">
        <v>0</v>
      </c>
      <c r="AD123">
        <v>3.6999999999999998E-2</v>
      </c>
      <c r="AE123">
        <v>4.48E-2</v>
      </c>
      <c r="AF123">
        <v>4.3999999999999997E-2</v>
      </c>
      <c r="AG123">
        <v>0.4486</v>
      </c>
      <c r="AH123">
        <v>0.55549999999999999</v>
      </c>
      <c r="AI123">
        <v>0.54369999999999996</v>
      </c>
      <c r="AJ123">
        <v>7.8200000000000006E-2</v>
      </c>
      <c r="AK123">
        <v>0.14149999999999999</v>
      </c>
      <c r="AL123">
        <v>0.1346</v>
      </c>
      <c r="AM123" t="s">
        <v>35</v>
      </c>
      <c r="AN123" t="s">
        <v>36</v>
      </c>
      <c r="AO123" t="s">
        <v>36</v>
      </c>
      <c r="AP123">
        <v>6.1699999999999998E-2</v>
      </c>
      <c r="AQ123">
        <v>0.1069</v>
      </c>
      <c r="AR123">
        <v>0.1019</v>
      </c>
      <c r="AS123">
        <v>0.3498</v>
      </c>
      <c r="AT123">
        <v>0.40329999999999999</v>
      </c>
      <c r="AU123">
        <v>0.39739999999999998</v>
      </c>
      <c r="AV123" t="s">
        <v>35</v>
      </c>
      <c r="AW123">
        <v>1.0699999999999999E-2</v>
      </c>
      <c r="AX123">
        <v>1.18E-2</v>
      </c>
      <c r="AY123">
        <v>0</v>
      </c>
      <c r="AZ123" t="s">
        <v>35</v>
      </c>
      <c r="BA123" t="s">
        <v>35</v>
      </c>
      <c r="BB123">
        <v>4.53E-2</v>
      </c>
      <c r="BC123">
        <v>5.6000000000000001E-2</v>
      </c>
      <c r="BD123">
        <v>5.4800000000000001E-2</v>
      </c>
      <c r="BE123">
        <v>2.8799999999999999E-2</v>
      </c>
      <c r="BF123">
        <v>3.56E-2</v>
      </c>
      <c r="BG123">
        <v>3.49E-2</v>
      </c>
      <c r="BH123" t="s">
        <v>35</v>
      </c>
      <c r="BI123">
        <v>1.9900000000000001E-2</v>
      </c>
      <c r="BJ123">
        <v>1.9E-2</v>
      </c>
      <c r="BK123" t="s">
        <v>35</v>
      </c>
      <c r="BL123" t="s">
        <v>35</v>
      </c>
      <c r="BM123" t="s">
        <v>35</v>
      </c>
      <c r="BN123" t="s">
        <v>35</v>
      </c>
      <c r="BO123">
        <v>9.7000000000000003E-3</v>
      </c>
      <c r="BP123">
        <v>9.4999999999999998E-3</v>
      </c>
      <c r="BQ123">
        <v>0.16869999999999999</v>
      </c>
      <c r="BR123">
        <v>0.1258</v>
      </c>
      <c r="BS123">
        <v>0.1305</v>
      </c>
      <c r="BT123">
        <v>6.5799999999999997E-2</v>
      </c>
      <c r="BU123">
        <v>2.3400000000000001E-2</v>
      </c>
      <c r="BV123">
        <v>2.81E-2</v>
      </c>
      <c r="BW123">
        <v>0.15640000000000001</v>
      </c>
      <c r="BX123">
        <v>0.13650000000000001</v>
      </c>
      <c r="BY123">
        <v>0.1386</v>
      </c>
    </row>
    <row r="124" spans="1:77" x14ac:dyDescent="0.25">
      <c r="A124">
        <v>3</v>
      </c>
      <c r="B124">
        <v>354</v>
      </c>
      <c r="C124">
        <v>190</v>
      </c>
      <c r="D124">
        <v>700</v>
      </c>
      <c r="E124">
        <v>890</v>
      </c>
      <c r="F124">
        <v>0.68420000000000003</v>
      </c>
      <c r="G124">
        <v>0.66859999999999997</v>
      </c>
      <c r="H124">
        <v>0.67190000000000005</v>
      </c>
      <c r="I124">
        <v>0.64739999999999998</v>
      </c>
      <c r="J124">
        <v>0.63290000000000002</v>
      </c>
      <c r="K124">
        <v>0.63600000000000001</v>
      </c>
      <c r="L124">
        <v>0.1158</v>
      </c>
      <c r="M124">
        <v>8.14E-2</v>
      </c>
      <c r="N124">
        <v>8.8800000000000004E-2</v>
      </c>
      <c r="O124" t="s">
        <v>35</v>
      </c>
      <c r="P124" t="s">
        <v>35</v>
      </c>
      <c r="Q124">
        <v>7.9000000000000008E-3</v>
      </c>
      <c r="R124" t="s">
        <v>35</v>
      </c>
      <c r="S124">
        <v>3.1399999999999997E-2</v>
      </c>
      <c r="T124">
        <v>2.7E-2</v>
      </c>
      <c r="U124" t="s">
        <v>35</v>
      </c>
      <c r="V124" t="s">
        <v>35</v>
      </c>
      <c r="W124">
        <v>6.7000000000000002E-3</v>
      </c>
      <c r="X124" t="s">
        <v>35</v>
      </c>
      <c r="Y124" t="s">
        <v>35</v>
      </c>
      <c r="Z124">
        <v>6.7000000000000002E-3</v>
      </c>
      <c r="AA124">
        <v>0</v>
      </c>
      <c r="AB124">
        <v>0</v>
      </c>
      <c r="AC124">
        <v>0</v>
      </c>
      <c r="AD124" t="s">
        <v>35</v>
      </c>
      <c r="AE124">
        <v>4.8599999999999997E-2</v>
      </c>
      <c r="AF124">
        <v>4.2700000000000002E-2</v>
      </c>
      <c r="AG124">
        <v>0.49469999999999997</v>
      </c>
      <c r="AH124">
        <v>0.5</v>
      </c>
      <c r="AI124">
        <v>0.49890000000000001</v>
      </c>
      <c r="AJ124">
        <v>6.3200000000000006E-2</v>
      </c>
      <c r="AK124">
        <v>6.4299999999999996E-2</v>
      </c>
      <c r="AL124">
        <v>6.4000000000000001E-2</v>
      </c>
      <c r="AM124">
        <v>0</v>
      </c>
      <c r="AN124">
        <v>0</v>
      </c>
      <c r="AO124">
        <v>0</v>
      </c>
      <c r="AP124">
        <v>5.79E-2</v>
      </c>
      <c r="AQ124">
        <v>4.7100000000000003E-2</v>
      </c>
      <c r="AR124">
        <v>4.9399999999999999E-2</v>
      </c>
      <c r="AS124">
        <v>0.3579</v>
      </c>
      <c r="AT124">
        <v>0.39860000000000001</v>
      </c>
      <c r="AU124">
        <v>0.38990000000000002</v>
      </c>
      <c r="AV124">
        <v>7.3700000000000002E-2</v>
      </c>
      <c r="AW124">
        <v>3.7100000000000001E-2</v>
      </c>
      <c r="AX124">
        <v>4.4900000000000002E-2</v>
      </c>
      <c r="AY124">
        <v>0</v>
      </c>
      <c r="AZ124">
        <v>0</v>
      </c>
      <c r="BA124">
        <v>0</v>
      </c>
      <c r="BB124">
        <v>3.1600000000000003E-2</v>
      </c>
      <c r="BC124">
        <v>2.7099999999999999E-2</v>
      </c>
      <c r="BD124">
        <v>2.81E-2</v>
      </c>
      <c r="BE124" t="s">
        <v>35</v>
      </c>
      <c r="BF124">
        <v>1.7100000000000001E-2</v>
      </c>
      <c r="BG124">
        <v>1.7999999999999999E-2</v>
      </c>
      <c r="BH124" t="s">
        <v>35</v>
      </c>
      <c r="BI124">
        <v>0.01</v>
      </c>
      <c r="BJ124">
        <v>8.9999999999999993E-3</v>
      </c>
      <c r="BK124" t="s">
        <v>35</v>
      </c>
      <c r="BL124">
        <v>0</v>
      </c>
      <c r="BM124" t="s">
        <v>35</v>
      </c>
      <c r="BN124" t="s">
        <v>35</v>
      </c>
      <c r="BO124">
        <v>8.6E-3</v>
      </c>
      <c r="BP124">
        <v>7.9000000000000008E-3</v>
      </c>
      <c r="BQ124">
        <v>0.1211</v>
      </c>
      <c r="BR124">
        <v>0.1343</v>
      </c>
      <c r="BS124">
        <v>0.13150000000000001</v>
      </c>
      <c r="BT124" t="s">
        <v>35</v>
      </c>
      <c r="BU124">
        <v>1.5699999999999999E-2</v>
      </c>
      <c r="BV124">
        <v>1.5699999999999999E-2</v>
      </c>
      <c r="BW124">
        <v>0.1789</v>
      </c>
      <c r="BX124">
        <v>0.18140000000000001</v>
      </c>
      <c r="BY124">
        <v>0.18090000000000001</v>
      </c>
    </row>
    <row r="125" spans="1:77" x14ac:dyDescent="0.25">
      <c r="A125">
        <v>3</v>
      </c>
      <c r="B125">
        <v>358</v>
      </c>
      <c r="C125">
        <v>130</v>
      </c>
      <c r="D125">
        <v>1560</v>
      </c>
      <c r="E125">
        <v>1690</v>
      </c>
      <c r="F125">
        <v>0.65669999999999995</v>
      </c>
      <c r="G125">
        <v>0.72750000000000004</v>
      </c>
      <c r="H125">
        <v>0.72189999999999999</v>
      </c>
      <c r="I125">
        <v>0.5746</v>
      </c>
      <c r="J125">
        <v>0.68440000000000001</v>
      </c>
      <c r="K125">
        <v>0.67569999999999997</v>
      </c>
      <c r="L125">
        <v>0.11940000000000001</v>
      </c>
      <c r="M125">
        <v>6.6799999999999998E-2</v>
      </c>
      <c r="N125">
        <v>7.0999999999999994E-2</v>
      </c>
      <c r="O125">
        <v>0</v>
      </c>
      <c r="P125" t="s">
        <v>35</v>
      </c>
      <c r="Q125" t="s">
        <v>35</v>
      </c>
      <c r="R125" t="s">
        <v>35</v>
      </c>
      <c r="S125">
        <v>3.5299999999999998E-2</v>
      </c>
      <c r="T125">
        <v>3.4299999999999997E-2</v>
      </c>
      <c r="U125" t="s">
        <v>35</v>
      </c>
      <c r="V125">
        <v>5.7999999999999996E-3</v>
      </c>
      <c r="W125">
        <v>6.4999999999999997E-3</v>
      </c>
      <c r="X125">
        <v>0</v>
      </c>
      <c r="Y125" t="s">
        <v>35</v>
      </c>
      <c r="Z125" t="s">
        <v>35</v>
      </c>
      <c r="AA125">
        <v>0</v>
      </c>
      <c r="AB125">
        <v>0</v>
      </c>
      <c r="AC125">
        <v>0</v>
      </c>
      <c r="AD125" t="s">
        <v>35</v>
      </c>
      <c r="AE125">
        <v>3.8600000000000002E-2</v>
      </c>
      <c r="AF125">
        <v>3.73E-2</v>
      </c>
      <c r="AG125">
        <v>0.41789999999999999</v>
      </c>
      <c r="AH125">
        <v>0.5726</v>
      </c>
      <c r="AI125">
        <v>0.56040000000000001</v>
      </c>
      <c r="AJ125">
        <v>9.7000000000000003E-2</v>
      </c>
      <c r="AK125">
        <v>0.30980000000000002</v>
      </c>
      <c r="AL125">
        <v>0.29289999999999999</v>
      </c>
      <c r="AM125">
        <v>0</v>
      </c>
      <c r="AN125">
        <v>1.7999999999999999E-2</v>
      </c>
      <c r="AO125">
        <v>1.66E-2</v>
      </c>
      <c r="AP125">
        <v>6.7199999999999996E-2</v>
      </c>
      <c r="AQ125">
        <v>0.27189999999999998</v>
      </c>
      <c r="AR125">
        <v>0.25559999999999999</v>
      </c>
      <c r="AS125">
        <v>0.27610000000000001</v>
      </c>
      <c r="AT125">
        <v>0.24160000000000001</v>
      </c>
      <c r="AU125">
        <v>0.24440000000000001</v>
      </c>
      <c r="AV125">
        <v>4.48E-2</v>
      </c>
      <c r="AW125">
        <v>2.12E-2</v>
      </c>
      <c r="AX125">
        <v>2.3099999999999999E-2</v>
      </c>
      <c r="AY125">
        <v>0</v>
      </c>
      <c r="AZ125" t="s">
        <v>35</v>
      </c>
      <c r="BA125" t="s">
        <v>35</v>
      </c>
      <c r="BB125">
        <v>8.2100000000000006E-2</v>
      </c>
      <c r="BC125">
        <v>3.5299999999999998E-2</v>
      </c>
      <c r="BD125">
        <v>3.9100000000000003E-2</v>
      </c>
      <c r="BE125">
        <v>5.9700000000000003E-2</v>
      </c>
      <c r="BF125">
        <v>3.0800000000000001E-2</v>
      </c>
      <c r="BG125">
        <v>3.3099999999999997E-2</v>
      </c>
      <c r="BH125" t="s">
        <v>35</v>
      </c>
      <c r="BI125" t="s">
        <v>36</v>
      </c>
      <c r="BJ125">
        <v>5.3E-3</v>
      </c>
      <c r="BK125">
        <v>0</v>
      </c>
      <c r="BL125" t="s">
        <v>35</v>
      </c>
      <c r="BM125" t="s">
        <v>35</v>
      </c>
      <c r="BN125">
        <v>0</v>
      </c>
      <c r="BO125">
        <v>7.7000000000000002E-3</v>
      </c>
      <c r="BP125">
        <v>7.1000000000000004E-3</v>
      </c>
      <c r="BQ125">
        <v>8.2100000000000006E-2</v>
      </c>
      <c r="BR125">
        <v>8.8700000000000001E-2</v>
      </c>
      <c r="BS125">
        <v>8.8200000000000001E-2</v>
      </c>
      <c r="BT125">
        <v>4.48E-2</v>
      </c>
      <c r="BU125">
        <v>1.61E-2</v>
      </c>
      <c r="BV125">
        <v>1.83E-2</v>
      </c>
      <c r="BW125">
        <v>0.21640000000000001</v>
      </c>
      <c r="BX125">
        <v>0.16769999999999999</v>
      </c>
      <c r="BY125">
        <v>0.1716</v>
      </c>
    </row>
    <row r="126" spans="1:77" x14ac:dyDescent="0.25">
      <c r="A126">
        <v>3</v>
      </c>
      <c r="B126">
        <v>359</v>
      </c>
      <c r="C126">
        <v>180</v>
      </c>
      <c r="D126">
        <v>2130</v>
      </c>
      <c r="E126">
        <v>2310</v>
      </c>
      <c r="F126">
        <v>0.67800000000000005</v>
      </c>
      <c r="G126">
        <v>0.79759999999999998</v>
      </c>
      <c r="H126">
        <v>0.78839999999999999</v>
      </c>
      <c r="I126">
        <v>0.58189999999999997</v>
      </c>
      <c r="J126">
        <v>0.71679999999999999</v>
      </c>
      <c r="K126">
        <v>0.70640000000000003</v>
      </c>
      <c r="L126">
        <v>0.29380000000000001</v>
      </c>
      <c r="M126">
        <v>0.1123</v>
      </c>
      <c r="N126">
        <v>0.12620000000000001</v>
      </c>
      <c r="O126">
        <v>0</v>
      </c>
      <c r="P126" t="s">
        <v>35</v>
      </c>
      <c r="Q126" t="s">
        <v>35</v>
      </c>
      <c r="R126">
        <v>3.95E-2</v>
      </c>
      <c r="S126">
        <v>3.1E-2</v>
      </c>
      <c r="T126">
        <v>3.1699999999999999E-2</v>
      </c>
      <c r="U126" t="s">
        <v>35</v>
      </c>
      <c r="V126" t="s">
        <v>35</v>
      </c>
      <c r="W126" t="s">
        <v>35</v>
      </c>
      <c r="X126">
        <v>3.39E-2</v>
      </c>
      <c r="Y126">
        <v>2.35E-2</v>
      </c>
      <c r="Z126">
        <v>2.4299999999999999E-2</v>
      </c>
      <c r="AA126">
        <v>0</v>
      </c>
      <c r="AB126">
        <v>0</v>
      </c>
      <c r="AC126">
        <v>0</v>
      </c>
      <c r="AD126">
        <v>5.0799999999999998E-2</v>
      </c>
      <c r="AE126">
        <v>5.5E-2</v>
      </c>
      <c r="AF126">
        <v>5.4600000000000003E-2</v>
      </c>
      <c r="AG126">
        <v>0.20899999999999999</v>
      </c>
      <c r="AH126">
        <v>0.54769999999999996</v>
      </c>
      <c r="AI126">
        <v>0.52170000000000005</v>
      </c>
      <c r="AJ126">
        <v>6.7799999999999999E-2</v>
      </c>
      <c r="AK126">
        <v>0.20949999999999999</v>
      </c>
      <c r="AL126">
        <v>0.1986</v>
      </c>
      <c r="AM126">
        <v>0</v>
      </c>
      <c r="AN126" t="s">
        <v>36</v>
      </c>
      <c r="AO126" t="s">
        <v>36</v>
      </c>
      <c r="AP126">
        <v>5.0799999999999998E-2</v>
      </c>
      <c r="AQ126">
        <v>0.16059999999999999</v>
      </c>
      <c r="AR126">
        <v>0.1522</v>
      </c>
      <c r="AS126">
        <v>0.12989999999999999</v>
      </c>
      <c r="AT126">
        <v>0.30809999999999998</v>
      </c>
      <c r="AU126">
        <v>0.2944</v>
      </c>
      <c r="AV126" t="s">
        <v>35</v>
      </c>
      <c r="AW126">
        <v>3.0099999999999998E-2</v>
      </c>
      <c r="AX126">
        <v>2.86E-2</v>
      </c>
      <c r="AY126">
        <v>0</v>
      </c>
      <c r="AZ126" t="s">
        <v>35</v>
      </c>
      <c r="BA126" t="s">
        <v>35</v>
      </c>
      <c r="BB126">
        <v>9.0399999999999994E-2</v>
      </c>
      <c r="BC126">
        <v>6.9500000000000006E-2</v>
      </c>
      <c r="BD126">
        <v>7.1099999999999997E-2</v>
      </c>
      <c r="BE126">
        <v>5.6500000000000002E-2</v>
      </c>
      <c r="BF126">
        <v>3.3799999999999997E-2</v>
      </c>
      <c r="BG126">
        <v>3.56E-2</v>
      </c>
      <c r="BH126">
        <v>3.39E-2</v>
      </c>
      <c r="BI126">
        <v>3.5700000000000003E-2</v>
      </c>
      <c r="BJ126">
        <v>3.56E-2</v>
      </c>
      <c r="BK126">
        <v>0</v>
      </c>
      <c r="BL126">
        <v>0</v>
      </c>
      <c r="BM126">
        <v>0</v>
      </c>
      <c r="BN126" t="s">
        <v>35</v>
      </c>
      <c r="BO126">
        <v>1.1299999999999999E-2</v>
      </c>
      <c r="BP126">
        <v>1.0800000000000001E-2</v>
      </c>
      <c r="BQ126">
        <v>0.1469</v>
      </c>
      <c r="BR126">
        <v>8.0799999999999997E-2</v>
      </c>
      <c r="BS126">
        <v>8.5900000000000004E-2</v>
      </c>
      <c r="BT126" t="s">
        <v>35</v>
      </c>
      <c r="BU126">
        <v>1.55E-2</v>
      </c>
      <c r="BV126">
        <v>1.6500000000000001E-2</v>
      </c>
      <c r="BW126">
        <v>0.1469</v>
      </c>
      <c r="BX126">
        <v>0.1062</v>
      </c>
      <c r="BY126">
        <v>0.10929999999999999</v>
      </c>
    </row>
    <row r="127" spans="1:77" x14ac:dyDescent="0.25">
      <c r="A127">
        <v>3</v>
      </c>
      <c r="B127">
        <v>383</v>
      </c>
      <c r="C127">
        <v>420</v>
      </c>
      <c r="D127">
        <v>3670</v>
      </c>
      <c r="E127">
        <v>4090</v>
      </c>
      <c r="F127">
        <v>0.68959999999999999</v>
      </c>
      <c r="G127">
        <v>0.7399</v>
      </c>
      <c r="H127">
        <v>0.73470000000000002</v>
      </c>
      <c r="I127">
        <v>0.65639999999999998</v>
      </c>
      <c r="J127">
        <v>0.66</v>
      </c>
      <c r="K127">
        <v>0.65969999999999995</v>
      </c>
      <c r="L127">
        <v>7.8200000000000006E-2</v>
      </c>
      <c r="M127">
        <v>6.5699999999999995E-2</v>
      </c>
      <c r="N127">
        <v>6.7000000000000004E-2</v>
      </c>
      <c r="O127">
        <v>0</v>
      </c>
      <c r="P127">
        <v>0</v>
      </c>
      <c r="Q127">
        <v>0</v>
      </c>
      <c r="R127">
        <v>3.0800000000000001E-2</v>
      </c>
      <c r="S127">
        <v>4.0899999999999999E-2</v>
      </c>
      <c r="T127">
        <v>3.9899999999999998E-2</v>
      </c>
      <c r="U127">
        <v>3.32E-2</v>
      </c>
      <c r="V127">
        <v>2.4799999999999999E-2</v>
      </c>
      <c r="W127">
        <v>2.5700000000000001E-2</v>
      </c>
      <c r="X127" t="s">
        <v>35</v>
      </c>
      <c r="Y127">
        <v>7.1000000000000004E-3</v>
      </c>
      <c r="Z127">
        <v>7.1000000000000004E-3</v>
      </c>
      <c r="AA127">
        <v>0</v>
      </c>
      <c r="AB127">
        <v>0</v>
      </c>
      <c r="AC127">
        <v>0</v>
      </c>
      <c r="AD127">
        <v>3.32E-2</v>
      </c>
      <c r="AE127">
        <v>5.7500000000000002E-2</v>
      </c>
      <c r="AF127">
        <v>5.5E-2</v>
      </c>
      <c r="AG127">
        <v>0.5071</v>
      </c>
      <c r="AH127">
        <v>0.5202</v>
      </c>
      <c r="AI127">
        <v>0.51880000000000004</v>
      </c>
      <c r="AJ127">
        <v>6.6400000000000001E-2</v>
      </c>
      <c r="AK127">
        <v>0.1532</v>
      </c>
      <c r="AL127">
        <v>0.14430000000000001</v>
      </c>
      <c r="AM127">
        <v>0</v>
      </c>
      <c r="AN127">
        <v>6.0000000000000001E-3</v>
      </c>
      <c r="AO127">
        <v>5.4000000000000003E-3</v>
      </c>
      <c r="AP127">
        <v>4.7399999999999998E-2</v>
      </c>
      <c r="AQ127">
        <v>0.13089999999999999</v>
      </c>
      <c r="AR127">
        <v>0.1222</v>
      </c>
      <c r="AS127">
        <v>0.39340000000000003</v>
      </c>
      <c r="AT127">
        <v>0.35089999999999999</v>
      </c>
      <c r="AU127">
        <v>0.3553</v>
      </c>
      <c r="AV127">
        <v>4.7399999999999998E-2</v>
      </c>
      <c r="AW127">
        <v>1.61E-2</v>
      </c>
      <c r="AX127">
        <v>1.9300000000000001E-2</v>
      </c>
      <c r="AY127">
        <v>0</v>
      </c>
      <c r="AZ127" t="s">
        <v>35</v>
      </c>
      <c r="BA127" t="s">
        <v>35</v>
      </c>
      <c r="BB127">
        <v>2.8400000000000002E-2</v>
      </c>
      <c r="BC127">
        <v>7.1199999999999999E-2</v>
      </c>
      <c r="BD127">
        <v>6.6699999999999995E-2</v>
      </c>
      <c r="BE127" t="s">
        <v>35</v>
      </c>
      <c r="BF127">
        <v>3.3300000000000003E-2</v>
      </c>
      <c r="BG127">
        <v>3.0800000000000001E-2</v>
      </c>
      <c r="BH127">
        <v>1.9E-2</v>
      </c>
      <c r="BI127">
        <v>3.7100000000000001E-2</v>
      </c>
      <c r="BJ127">
        <v>3.5200000000000002E-2</v>
      </c>
      <c r="BK127">
        <v>0</v>
      </c>
      <c r="BL127" t="s">
        <v>35</v>
      </c>
      <c r="BM127" t="s">
        <v>35</v>
      </c>
      <c r="BN127" t="s">
        <v>35</v>
      </c>
      <c r="BO127">
        <v>8.6999999999999994E-3</v>
      </c>
      <c r="BP127">
        <v>8.3000000000000001E-3</v>
      </c>
      <c r="BQ127">
        <v>0.09</v>
      </c>
      <c r="BR127">
        <v>6.9800000000000001E-2</v>
      </c>
      <c r="BS127">
        <v>7.1900000000000006E-2</v>
      </c>
      <c r="BT127">
        <v>3.7900000000000003E-2</v>
      </c>
      <c r="BU127">
        <v>2.2100000000000002E-2</v>
      </c>
      <c r="BV127">
        <v>2.3699999999999999E-2</v>
      </c>
      <c r="BW127">
        <v>0.1825</v>
      </c>
      <c r="BX127">
        <v>0.16819999999999999</v>
      </c>
      <c r="BY127">
        <v>0.16969999999999999</v>
      </c>
    </row>
    <row r="128" spans="1:77" x14ac:dyDescent="0.25">
      <c r="A128">
        <v>3</v>
      </c>
      <c r="B128">
        <v>390</v>
      </c>
      <c r="C128">
        <v>130</v>
      </c>
      <c r="D128">
        <v>1290</v>
      </c>
      <c r="E128">
        <v>1420</v>
      </c>
      <c r="F128">
        <v>0.65380000000000005</v>
      </c>
      <c r="G128">
        <v>0.73599999999999999</v>
      </c>
      <c r="H128">
        <v>0.72850000000000004</v>
      </c>
      <c r="I128">
        <v>0.56920000000000004</v>
      </c>
      <c r="J128">
        <v>0.65300000000000002</v>
      </c>
      <c r="K128">
        <v>0.64529999999999998</v>
      </c>
      <c r="L128">
        <v>0.1462</v>
      </c>
      <c r="M128">
        <v>0.1366</v>
      </c>
      <c r="N128">
        <v>0.13750000000000001</v>
      </c>
      <c r="O128">
        <v>0</v>
      </c>
      <c r="P128">
        <v>0</v>
      </c>
      <c r="Q128">
        <v>0</v>
      </c>
      <c r="R128">
        <v>8.4599999999999995E-2</v>
      </c>
      <c r="S128">
        <v>5.28E-2</v>
      </c>
      <c r="T128">
        <v>5.57E-2</v>
      </c>
      <c r="U128" t="s">
        <v>35</v>
      </c>
      <c r="V128">
        <v>2.3300000000000001E-2</v>
      </c>
      <c r="W128">
        <v>2.1899999999999999E-2</v>
      </c>
      <c r="X128">
        <v>0</v>
      </c>
      <c r="Y128">
        <v>0</v>
      </c>
      <c r="Z128">
        <v>0</v>
      </c>
      <c r="AA128">
        <v>0</v>
      </c>
      <c r="AB128">
        <v>0</v>
      </c>
      <c r="AC128">
        <v>0</v>
      </c>
      <c r="AD128">
        <v>0.1</v>
      </c>
      <c r="AE128">
        <v>9.3200000000000005E-2</v>
      </c>
      <c r="AF128">
        <v>9.3799999999999994E-2</v>
      </c>
      <c r="AG128">
        <v>0.33079999999999998</v>
      </c>
      <c r="AH128">
        <v>0.44019999999999998</v>
      </c>
      <c r="AI128">
        <v>0.43020000000000003</v>
      </c>
      <c r="AJ128" t="s">
        <v>35</v>
      </c>
      <c r="AK128">
        <v>0.1056</v>
      </c>
      <c r="AL128">
        <v>9.8699999999999996E-2</v>
      </c>
      <c r="AM128">
        <v>0</v>
      </c>
      <c r="AN128" t="s">
        <v>35</v>
      </c>
      <c r="AO128" t="s">
        <v>35</v>
      </c>
      <c r="AP128" t="s">
        <v>35</v>
      </c>
      <c r="AQ128">
        <v>9.7799999999999998E-2</v>
      </c>
      <c r="AR128">
        <v>9.1700000000000004E-2</v>
      </c>
      <c r="AS128">
        <v>0.26150000000000001</v>
      </c>
      <c r="AT128">
        <v>0.2888</v>
      </c>
      <c r="AU128">
        <v>0.2863</v>
      </c>
      <c r="AV128" t="s">
        <v>35</v>
      </c>
      <c r="AW128">
        <v>4.58E-2</v>
      </c>
      <c r="AX128">
        <v>4.5100000000000001E-2</v>
      </c>
      <c r="AY128">
        <v>0</v>
      </c>
      <c r="AZ128">
        <v>0</v>
      </c>
      <c r="BA128">
        <v>0</v>
      </c>
      <c r="BB128">
        <v>5.3800000000000001E-2</v>
      </c>
      <c r="BC128">
        <v>6.6000000000000003E-2</v>
      </c>
      <c r="BD128">
        <v>6.4899999999999999E-2</v>
      </c>
      <c r="BE128" t="s">
        <v>35</v>
      </c>
      <c r="BF128">
        <v>4.8099999999999997E-2</v>
      </c>
      <c r="BG128">
        <v>4.65E-2</v>
      </c>
      <c r="BH128" t="s">
        <v>35</v>
      </c>
      <c r="BI128">
        <v>1.7899999999999999E-2</v>
      </c>
      <c r="BJ128">
        <v>1.7600000000000001E-2</v>
      </c>
      <c r="BK128" t="s">
        <v>35</v>
      </c>
      <c r="BL128">
        <v>0</v>
      </c>
      <c r="BM128" t="s">
        <v>35</v>
      </c>
      <c r="BN128" t="s">
        <v>35</v>
      </c>
      <c r="BO128">
        <v>1.7100000000000001E-2</v>
      </c>
      <c r="BP128">
        <v>1.83E-2</v>
      </c>
      <c r="BQ128">
        <v>0.1769</v>
      </c>
      <c r="BR128">
        <v>0.1095</v>
      </c>
      <c r="BS128">
        <v>0.1157</v>
      </c>
      <c r="BT128">
        <v>5.3800000000000001E-2</v>
      </c>
      <c r="BU128">
        <v>3.1800000000000002E-2</v>
      </c>
      <c r="BV128">
        <v>3.39E-2</v>
      </c>
      <c r="BW128">
        <v>0.1154</v>
      </c>
      <c r="BX128">
        <v>0.1227</v>
      </c>
      <c r="BY128">
        <v>0.122</v>
      </c>
    </row>
    <row r="129" spans="1:77" x14ac:dyDescent="0.25">
      <c r="A129">
        <v>3</v>
      </c>
      <c r="B129">
        <v>391</v>
      </c>
      <c r="C129">
        <v>240</v>
      </c>
      <c r="D129">
        <v>1840</v>
      </c>
      <c r="E129">
        <v>2080</v>
      </c>
      <c r="F129">
        <v>0.67230000000000001</v>
      </c>
      <c r="G129">
        <v>0.72140000000000004</v>
      </c>
      <c r="H129">
        <v>0.71579999999999999</v>
      </c>
      <c r="I129">
        <v>0.62609999999999999</v>
      </c>
      <c r="J129">
        <v>0.66100000000000003</v>
      </c>
      <c r="K129">
        <v>0.65700000000000003</v>
      </c>
      <c r="L129">
        <v>0.1134</v>
      </c>
      <c r="M129">
        <v>7.0699999999999999E-2</v>
      </c>
      <c r="N129">
        <v>7.5600000000000001E-2</v>
      </c>
      <c r="O129">
        <v>0</v>
      </c>
      <c r="P129">
        <v>0</v>
      </c>
      <c r="Q129">
        <v>0</v>
      </c>
      <c r="R129">
        <v>4.2000000000000003E-2</v>
      </c>
      <c r="S129">
        <v>3.32E-2</v>
      </c>
      <c r="T129">
        <v>3.4200000000000001E-2</v>
      </c>
      <c r="U129">
        <v>8.4000000000000005E-2</v>
      </c>
      <c r="V129">
        <v>3.5900000000000001E-2</v>
      </c>
      <c r="W129">
        <v>4.1399999999999999E-2</v>
      </c>
      <c r="X129">
        <v>0</v>
      </c>
      <c r="Y129">
        <v>0</v>
      </c>
      <c r="Z129">
        <v>0</v>
      </c>
      <c r="AA129">
        <v>0</v>
      </c>
      <c r="AB129">
        <v>0</v>
      </c>
      <c r="AC129">
        <v>0</v>
      </c>
      <c r="AD129">
        <v>5.4600000000000003E-2</v>
      </c>
      <c r="AE129">
        <v>4.6199999999999998E-2</v>
      </c>
      <c r="AF129">
        <v>4.7199999999999999E-2</v>
      </c>
      <c r="AG129">
        <v>0.3866</v>
      </c>
      <c r="AH129">
        <v>0.52070000000000005</v>
      </c>
      <c r="AI129">
        <v>0.50529999999999997</v>
      </c>
      <c r="AJ129">
        <v>5.04E-2</v>
      </c>
      <c r="AK129">
        <v>0.1153</v>
      </c>
      <c r="AL129">
        <v>0.1079</v>
      </c>
      <c r="AM129">
        <v>0</v>
      </c>
      <c r="AN129">
        <v>7.1000000000000004E-3</v>
      </c>
      <c r="AO129">
        <v>6.3E-3</v>
      </c>
      <c r="AP129">
        <v>4.2000000000000003E-2</v>
      </c>
      <c r="AQ129">
        <v>9.74E-2</v>
      </c>
      <c r="AR129">
        <v>9.0999999999999998E-2</v>
      </c>
      <c r="AS129">
        <v>0.25209999999999999</v>
      </c>
      <c r="AT129">
        <v>0.3145</v>
      </c>
      <c r="AU129">
        <v>0.30730000000000002</v>
      </c>
      <c r="AV129">
        <v>8.4000000000000005E-2</v>
      </c>
      <c r="AW129">
        <v>9.0899999999999995E-2</v>
      </c>
      <c r="AX129">
        <v>9.01E-2</v>
      </c>
      <c r="AY129">
        <v>0</v>
      </c>
      <c r="AZ129" t="s">
        <v>35</v>
      </c>
      <c r="BA129" t="s">
        <v>35</v>
      </c>
      <c r="BB129">
        <v>4.2000000000000003E-2</v>
      </c>
      <c r="BC129">
        <v>5.11E-2</v>
      </c>
      <c r="BD129">
        <v>5.0099999999999999E-2</v>
      </c>
      <c r="BE129">
        <v>2.52E-2</v>
      </c>
      <c r="BF129">
        <v>3.2099999999999997E-2</v>
      </c>
      <c r="BG129">
        <v>3.1300000000000001E-2</v>
      </c>
      <c r="BH129" t="s">
        <v>35</v>
      </c>
      <c r="BI129">
        <v>1.8499999999999999E-2</v>
      </c>
      <c r="BJ129">
        <v>1.83E-2</v>
      </c>
      <c r="BK129">
        <v>0</v>
      </c>
      <c r="BL129" t="s">
        <v>35</v>
      </c>
      <c r="BM129" t="s">
        <v>35</v>
      </c>
      <c r="BN129" t="s">
        <v>35</v>
      </c>
      <c r="BO129">
        <v>9.1999999999999998E-3</v>
      </c>
      <c r="BP129">
        <v>8.6999999999999994E-3</v>
      </c>
      <c r="BQ129">
        <v>0.12180000000000001</v>
      </c>
      <c r="BR129">
        <v>9.5799999999999996E-2</v>
      </c>
      <c r="BS129">
        <v>9.8699999999999996E-2</v>
      </c>
      <c r="BT129">
        <v>5.8799999999999998E-2</v>
      </c>
      <c r="BU129">
        <v>3.6999999999999998E-2</v>
      </c>
      <c r="BV129">
        <v>3.95E-2</v>
      </c>
      <c r="BW129">
        <v>0.14710000000000001</v>
      </c>
      <c r="BX129">
        <v>0.14580000000000001</v>
      </c>
      <c r="BY129">
        <v>0.14599999999999999</v>
      </c>
    </row>
    <row r="130" spans="1:77" x14ac:dyDescent="0.25">
      <c r="A130">
        <v>3</v>
      </c>
      <c r="B130">
        <v>806</v>
      </c>
      <c r="C130">
        <v>260</v>
      </c>
      <c r="D130">
        <v>1070</v>
      </c>
      <c r="E130">
        <v>1330</v>
      </c>
      <c r="F130">
        <v>0.66539999999999999</v>
      </c>
      <c r="G130">
        <v>0.68810000000000004</v>
      </c>
      <c r="H130">
        <v>0.68369999999999997</v>
      </c>
      <c r="I130">
        <v>0.63419999999999999</v>
      </c>
      <c r="J130">
        <v>0.6321</v>
      </c>
      <c r="K130">
        <v>0.63249999999999995</v>
      </c>
      <c r="L130">
        <v>0.20619999999999999</v>
      </c>
      <c r="M130">
        <v>0.12790000000000001</v>
      </c>
      <c r="N130">
        <v>0.1431</v>
      </c>
      <c r="O130">
        <v>0</v>
      </c>
      <c r="P130">
        <v>0</v>
      </c>
      <c r="Q130">
        <v>0</v>
      </c>
      <c r="R130">
        <v>3.8899999999999997E-2</v>
      </c>
      <c r="S130">
        <v>4.0099999999999997E-2</v>
      </c>
      <c r="T130">
        <v>3.9899999999999998E-2</v>
      </c>
      <c r="U130" t="s">
        <v>35</v>
      </c>
      <c r="V130">
        <v>1.6799999999999999E-2</v>
      </c>
      <c r="W130">
        <v>1.43E-2</v>
      </c>
      <c r="X130">
        <v>0</v>
      </c>
      <c r="Y130" t="s">
        <v>35</v>
      </c>
      <c r="Z130" t="s">
        <v>35</v>
      </c>
      <c r="AA130">
        <v>0</v>
      </c>
      <c r="AB130">
        <v>0</v>
      </c>
      <c r="AC130">
        <v>0</v>
      </c>
      <c r="AD130">
        <v>3.5000000000000003E-2</v>
      </c>
      <c r="AE130">
        <v>6.54E-2</v>
      </c>
      <c r="AF130">
        <v>5.9499999999999997E-2</v>
      </c>
      <c r="AG130">
        <v>0.38519999999999999</v>
      </c>
      <c r="AH130">
        <v>0.44629999999999997</v>
      </c>
      <c r="AI130">
        <v>0.4345</v>
      </c>
      <c r="AJ130">
        <v>3.5000000000000003E-2</v>
      </c>
      <c r="AK130">
        <v>3.4500000000000003E-2</v>
      </c>
      <c r="AL130">
        <v>3.4599999999999999E-2</v>
      </c>
      <c r="AM130">
        <v>0</v>
      </c>
      <c r="AN130">
        <v>0</v>
      </c>
      <c r="AO130">
        <v>0</v>
      </c>
      <c r="AP130">
        <v>2.7199999999999998E-2</v>
      </c>
      <c r="AQ130">
        <v>2.9899999999999999E-2</v>
      </c>
      <c r="AR130">
        <v>2.9399999999999999E-2</v>
      </c>
      <c r="AS130">
        <v>0.33850000000000002</v>
      </c>
      <c r="AT130">
        <v>0.36409999999999998</v>
      </c>
      <c r="AU130">
        <v>0.35920000000000002</v>
      </c>
      <c r="AV130" t="s">
        <v>35</v>
      </c>
      <c r="AW130">
        <v>4.7600000000000003E-2</v>
      </c>
      <c r="AX130">
        <v>4.07E-2</v>
      </c>
      <c r="AY130">
        <v>0</v>
      </c>
      <c r="AZ130">
        <v>0</v>
      </c>
      <c r="BA130">
        <v>0</v>
      </c>
      <c r="BB130" t="s">
        <v>35</v>
      </c>
      <c r="BC130">
        <v>4.3900000000000002E-2</v>
      </c>
      <c r="BD130">
        <v>3.9199999999999999E-2</v>
      </c>
      <c r="BE130">
        <v>0</v>
      </c>
      <c r="BF130">
        <v>1.03E-2</v>
      </c>
      <c r="BG130">
        <v>8.3000000000000001E-3</v>
      </c>
      <c r="BH130" t="s">
        <v>35</v>
      </c>
      <c r="BI130">
        <v>3.3599999999999998E-2</v>
      </c>
      <c r="BJ130">
        <v>3.09E-2</v>
      </c>
      <c r="BK130">
        <v>0</v>
      </c>
      <c r="BL130">
        <v>0</v>
      </c>
      <c r="BM130">
        <v>0</v>
      </c>
      <c r="BN130" t="s">
        <v>35</v>
      </c>
      <c r="BO130">
        <v>1.21E-2</v>
      </c>
      <c r="BP130">
        <v>1.2E-2</v>
      </c>
      <c r="BQ130">
        <v>0.23350000000000001</v>
      </c>
      <c r="BR130">
        <v>0.1961</v>
      </c>
      <c r="BS130">
        <v>0.20330000000000001</v>
      </c>
      <c r="BT130">
        <v>5.45E-2</v>
      </c>
      <c r="BU130">
        <v>4.6699999999999998E-2</v>
      </c>
      <c r="BV130">
        <v>4.82E-2</v>
      </c>
      <c r="BW130">
        <v>4.6699999999999998E-2</v>
      </c>
      <c r="BX130">
        <v>6.9099999999999995E-2</v>
      </c>
      <c r="BY130">
        <v>6.4799999999999996E-2</v>
      </c>
    </row>
    <row r="131" spans="1:77" x14ac:dyDescent="0.25">
      <c r="A131">
        <v>3</v>
      </c>
      <c r="B131">
        <v>808</v>
      </c>
      <c r="C131">
        <v>80</v>
      </c>
      <c r="D131">
        <v>960</v>
      </c>
      <c r="E131">
        <v>1040</v>
      </c>
      <c r="F131">
        <v>0.59209999999999996</v>
      </c>
      <c r="G131">
        <v>0.75629999999999997</v>
      </c>
      <c r="H131">
        <v>0.74419999999999997</v>
      </c>
      <c r="I131">
        <v>0.51319999999999999</v>
      </c>
      <c r="J131">
        <v>0.72399999999999998</v>
      </c>
      <c r="K131">
        <v>0.70850000000000002</v>
      </c>
      <c r="L131">
        <v>7.8899999999999998E-2</v>
      </c>
      <c r="M131">
        <v>8.9599999999999999E-2</v>
      </c>
      <c r="N131">
        <v>8.8800000000000004E-2</v>
      </c>
      <c r="O131">
        <v>0</v>
      </c>
      <c r="P131" t="s">
        <v>35</v>
      </c>
      <c r="Q131" t="s">
        <v>35</v>
      </c>
      <c r="R131" t="s">
        <v>35</v>
      </c>
      <c r="S131">
        <v>3.44E-2</v>
      </c>
      <c r="T131">
        <v>3.3799999999999997E-2</v>
      </c>
      <c r="U131" t="s">
        <v>35</v>
      </c>
      <c r="V131">
        <v>9.4000000000000004E-3</v>
      </c>
      <c r="W131">
        <v>9.7000000000000003E-3</v>
      </c>
      <c r="X131" t="s">
        <v>35</v>
      </c>
      <c r="Y131">
        <v>2.29E-2</v>
      </c>
      <c r="Z131">
        <v>2.2200000000000001E-2</v>
      </c>
      <c r="AA131">
        <v>0</v>
      </c>
      <c r="AB131">
        <v>0</v>
      </c>
      <c r="AC131">
        <v>0</v>
      </c>
      <c r="AD131" t="s">
        <v>35</v>
      </c>
      <c r="AE131">
        <v>6.25E-2</v>
      </c>
      <c r="AF131">
        <v>5.9799999999999999E-2</v>
      </c>
      <c r="AG131">
        <v>0.38159999999999999</v>
      </c>
      <c r="AH131">
        <v>0.56669999999999998</v>
      </c>
      <c r="AI131">
        <v>0.55310000000000004</v>
      </c>
      <c r="AJ131" t="s">
        <v>35</v>
      </c>
      <c r="AK131">
        <v>0.1542</v>
      </c>
      <c r="AL131">
        <v>0.14480000000000001</v>
      </c>
      <c r="AM131">
        <v>0</v>
      </c>
      <c r="AN131">
        <v>6.3E-3</v>
      </c>
      <c r="AO131">
        <v>5.7999999999999996E-3</v>
      </c>
      <c r="AP131" t="s">
        <v>35</v>
      </c>
      <c r="AQ131">
        <v>0.1313</v>
      </c>
      <c r="AR131">
        <v>0.1236</v>
      </c>
      <c r="AS131">
        <v>0.3553</v>
      </c>
      <c r="AT131">
        <v>0.40210000000000001</v>
      </c>
      <c r="AU131">
        <v>0.39860000000000001</v>
      </c>
      <c r="AV131">
        <v>0</v>
      </c>
      <c r="AW131">
        <v>1.04E-2</v>
      </c>
      <c r="AX131">
        <v>9.7000000000000003E-3</v>
      </c>
      <c r="AY131">
        <v>0</v>
      </c>
      <c r="AZ131">
        <v>0</v>
      </c>
      <c r="BA131">
        <v>0</v>
      </c>
      <c r="BB131" t="s">
        <v>35</v>
      </c>
      <c r="BC131">
        <v>2.5000000000000001E-2</v>
      </c>
      <c r="BD131">
        <v>2.8000000000000001E-2</v>
      </c>
      <c r="BE131" t="s">
        <v>35</v>
      </c>
      <c r="BF131">
        <v>1.67E-2</v>
      </c>
      <c r="BG131">
        <v>1.9300000000000001E-2</v>
      </c>
      <c r="BH131" t="s">
        <v>35</v>
      </c>
      <c r="BI131">
        <v>8.3000000000000001E-3</v>
      </c>
      <c r="BJ131">
        <v>8.6999999999999994E-3</v>
      </c>
      <c r="BK131">
        <v>0</v>
      </c>
      <c r="BL131">
        <v>0</v>
      </c>
      <c r="BM131">
        <v>0</v>
      </c>
      <c r="BN131" t="s">
        <v>35</v>
      </c>
      <c r="BO131">
        <v>7.3000000000000001E-3</v>
      </c>
      <c r="BP131">
        <v>7.7000000000000002E-3</v>
      </c>
      <c r="BQ131">
        <v>0.30259999999999998</v>
      </c>
      <c r="BR131">
        <v>0.1552</v>
      </c>
      <c r="BS131">
        <v>0.16600000000000001</v>
      </c>
      <c r="BT131">
        <v>7.8899999999999998E-2</v>
      </c>
      <c r="BU131">
        <v>3.6499999999999998E-2</v>
      </c>
      <c r="BV131">
        <v>3.9600000000000003E-2</v>
      </c>
      <c r="BW131" t="s">
        <v>35</v>
      </c>
      <c r="BX131">
        <v>5.21E-2</v>
      </c>
      <c r="BY131">
        <v>5.0200000000000002E-2</v>
      </c>
    </row>
    <row r="132" spans="1:77" x14ac:dyDescent="0.25">
      <c r="A132">
        <v>3</v>
      </c>
      <c r="B132">
        <v>812</v>
      </c>
      <c r="C132">
        <v>100</v>
      </c>
      <c r="D132">
        <v>1060</v>
      </c>
      <c r="E132">
        <v>1160</v>
      </c>
      <c r="F132">
        <v>0.64290000000000003</v>
      </c>
      <c r="G132">
        <v>0.75349999999999995</v>
      </c>
      <c r="H132">
        <v>0.74419999999999997</v>
      </c>
      <c r="I132">
        <v>0.59179999999999999</v>
      </c>
      <c r="J132">
        <v>0.66949999999999998</v>
      </c>
      <c r="K132">
        <v>0.66290000000000004</v>
      </c>
      <c r="L132">
        <v>0.25509999999999999</v>
      </c>
      <c r="M132">
        <v>0.17849999999999999</v>
      </c>
      <c r="N132">
        <v>0.185</v>
      </c>
      <c r="O132">
        <v>0</v>
      </c>
      <c r="P132">
        <v>0</v>
      </c>
      <c r="Q132">
        <v>0</v>
      </c>
      <c r="R132" t="s">
        <v>35</v>
      </c>
      <c r="S132">
        <v>4.2500000000000003E-2</v>
      </c>
      <c r="T132">
        <v>4.0599999999999997E-2</v>
      </c>
      <c r="U132" t="s">
        <v>35</v>
      </c>
      <c r="V132">
        <v>8.5000000000000006E-3</v>
      </c>
      <c r="W132">
        <v>9.4999999999999998E-3</v>
      </c>
      <c r="X132" t="s">
        <v>35</v>
      </c>
      <c r="Y132">
        <v>3.2099999999999997E-2</v>
      </c>
      <c r="Z132">
        <v>3.1099999999999999E-2</v>
      </c>
      <c r="AA132">
        <v>0</v>
      </c>
      <c r="AB132">
        <v>0</v>
      </c>
      <c r="AC132">
        <v>0</v>
      </c>
      <c r="AD132">
        <v>6.1199999999999997E-2</v>
      </c>
      <c r="AE132">
        <v>9.2499999999999999E-2</v>
      </c>
      <c r="AF132">
        <v>8.9899999999999994E-2</v>
      </c>
      <c r="AG132">
        <v>0.27550000000000002</v>
      </c>
      <c r="AH132">
        <v>0.40600000000000003</v>
      </c>
      <c r="AI132">
        <v>0.39500000000000002</v>
      </c>
      <c r="AJ132" t="s">
        <v>35</v>
      </c>
      <c r="AK132">
        <v>7.6499999999999999E-2</v>
      </c>
      <c r="AL132">
        <v>7.2599999999999998E-2</v>
      </c>
      <c r="AM132" t="s">
        <v>35</v>
      </c>
      <c r="AN132" t="s">
        <v>35</v>
      </c>
      <c r="AO132" t="s">
        <v>35</v>
      </c>
      <c r="AP132" t="s">
        <v>35</v>
      </c>
      <c r="AQ132">
        <v>4.82E-2</v>
      </c>
      <c r="AR132">
        <v>4.6699999999999998E-2</v>
      </c>
      <c r="AS132">
        <v>0.13270000000000001</v>
      </c>
      <c r="AT132">
        <v>0.25119999999999998</v>
      </c>
      <c r="AU132">
        <v>0.24110000000000001</v>
      </c>
      <c r="AV132">
        <v>0.11219999999999999</v>
      </c>
      <c r="AW132">
        <v>7.8399999999999997E-2</v>
      </c>
      <c r="AX132">
        <v>8.1199999999999994E-2</v>
      </c>
      <c r="AY132">
        <v>0</v>
      </c>
      <c r="AZ132" t="s">
        <v>35</v>
      </c>
      <c r="BA132" t="s">
        <v>35</v>
      </c>
      <c r="BB132" t="s">
        <v>35</v>
      </c>
      <c r="BC132">
        <v>6.8000000000000005E-2</v>
      </c>
      <c r="BD132">
        <v>6.6600000000000006E-2</v>
      </c>
      <c r="BE132" t="s">
        <v>35</v>
      </c>
      <c r="BF132">
        <v>3.0200000000000001E-2</v>
      </c>
      <c r="BG132">
        <v>3.0300000000000001E-2</v>
      </c>
      <c r="BH132" t="s">
        <v>35</v>
      </c>
      <c r="BI132">
        <v>3.6799999999999999E-2</v>
      </c>
      <c r="BJ132">
        <v>3.5400000000000001E-2</v>
      </c>
      <c r="BK132">
        <v>0</v>
      </c>
      <c r="BL132" t="s">
        <v>35</v>
      </c>
      <c r="BM132" t="s">
        <v>35</v>
      </c>
      <c r="BN132">
        <v>0</v>
      </c>
      <c r="BO132">
        <v>1.61E-2</v>
      </c>
      <c r="BP132">
        <v>1.47E-2</v>
      </c>
      <c r="BQ132">
        <v>0.15310000000000001</v>
      </c>
      <c r="BR132">
        <v>9.7299999999999998E-2</v>
      </c>
      <c r="BS132">
        <v>0.10199999999999999</v>
      </c>
      <c r="BT132" t="s">
        <v>35</v>
      </c>
      <c r="BU132">
        <v>1.89E-2</v>
      </c>
      <c r="BV132">
        <v>1.9900000000000001E-2</v>
      </c>
      <c r="BW132">
        <v>0.17349999999999999</v>
      </c>
      <c r="BX132">
        <v>0.1303</v>
      </c>
      <c r="BY132">
        <v>0.13400000000000001</v>
      </c>
    </row>
    <row r="133" spans="1:77" x14ac:dyDescent="0.25">
      <c r="A133">
        <v>3</v>
      </c>
      <c r="B133">
        <v>846</v>
      </c>
      <c r="C133">
        <v>100</v>
      </c>
      <c r="D133">
        <v>1770</v>
      </c>
      <c r="E133">
        <v>1870</v>
      </c>
      <c r="F133">
        <v>0.68630000000000002</v>
      </c>
      <c r="G133">
        <v>0.6361</v>
      </c>
      <c r="H133">
        <v>0.63880000000000003</v>
      </c>
      <c r="I133">
        <v>0.55879999999999996</v>
      </c>
      <c r="J133">
        <v>0.52459999999999996</v>
      </c>
      <c r="K133">
        <v>0.52649999999999997</v>
      </c>
      <c r="L133">
        <v>0.24510000000000001</v>
      </c>
      <c r="M133">
        <v>0.1573</v>
      </c>
      <c r="N133">
        <v>0.16209999999999999</v>
      </c>
      <c r="O133">
        <v>0</v>
      </c>
      <c r="P133" t="s">
        <v>35</v>
      </c>
      <c r="Q133" t="s">
        <v>35</v>
      </c>
      <c r="R133" t="s">
        <v>35</v>
      </c>
      <c r="S133">
        <v>1.8100000000000002E-2</v>
      </c>
      <c r="T133">
        <v>1.77E-2</v>
      </c>
      <c r="U133" t="s">
        <v>35</v>
      </c>
      <c r="V133">
        <v>1.47E-2</v>
      </c>
      <c r="W133">
        <v>1.61E-2</v>
      </c>
      <c r="X133">
        <v>5.8799999999999998E-2</v>
      </c>
      <c r="Y133">
        <v>3.3399999999999999E-2</v>
      </c>
      <c r="Z133">
        <v>3.4799999999999998E-2</v>
      </c>
      <c r="AA133">
        <v>0</v>
      </c>
      <c r="AB133">
        <v>0</v>
      </c>
      <c r="AC133">
        <v>0</v>
      </c>
      <c r="AD133">
        <v>5.8799999999999998E-2</v>
      </c>
      <c r="AE133">
        <v>3.2300000000000002E-2</v>
      </c>
      <c r="AF133">
        <v>3.3700000000000001E-2</v>
      </c>
      <c r="AG133">
        <v>0.2059</v>
      </c>
      <c r="AH133">
        <v>0.2999</v>
      </c>
      <c r="AI133">
        <v>0.29480000000000001</v>
      </c>
      <c r="AJ133">
        <v>6.8599999999999994E-2</v>
      </c>
      <c r="AK133">
        <v>0.15279999999999999</v>
      </c>
      <c r="AL133">
        <v>0.1482</v>
      </c>
      <c r="AM133" t="s">
        <v>35</v>
      </c>
      <c r="AN133">
        <v>9.5999999999999992E-3</v>
      </c>
      <c r="AO133">
        <v>9.5999999999999992E-3</v>
      </c>
      <c r="AP133" t="s">
        <v>35</v>
      </c>
      <c r="AQ133">
        <v>8.3799999999999999E-2</v>
      </c>
      <c r="AR133">
        <v>8.1299999999999997E-2</v>
      </c>
      <c r="AS133">
        <v>0.10780000000000001</v>
      </c>
      <c r="AT133">
        <v>0.13639999999999999</v>
      </c>
      <c r="AU133">
        <v>0.1348</v>
      </c>
      <c r="AV133" t="s">
        <v>35</v>
      </c>
      <c r="AW133">
        <v>1.0800000000000001E-2</v>
      </c>
      <c r="AX133">
        <v>1.18E-2</v>
      </c>
      <c r="AY133">
        <v>0</v>
      </c>
      <c r="AZ133" t="s">
        <v>35</v>
      </c>
      <c r="BA133" t="s">
        <v>35</v>
      </c>
      <c r="BB133">
        <v>7.8399999999999997E-2</v>
      </c>
      <c r="BC133">
        <v>9.9599999999999994E-2</v>
      </c>
      <c r="BD133">
        <v>9.8400000000000001E-2</v>
      </c>
      <c r="BE133" t="s">
        <v>35</v>
      </c>
      <c r="BF133">
        <v>3.6200000000000003E-2</v>
      </c>
      <c r="BG133">
        <v>3.6900000000000002E-2</v>
      </c>
      <c r="BH133" t="s">
        <v>35</v>
      </c>
      <c r="BI133">
        <v>6.3399999999999998E-2</v>
      </c>
      <c r="BJ133">
        <v>6.1499999999999999E-2</v>
      </c>
      <c r="BK133">
        <v>0</v>
      </c>
      <c r="BL133">
        <v>0</v>
      </c>
      <c r="BM133">
        <v>0</v>
      </c>
      <c r="BN133" t="s">
        <v>35</v>
      </c>
      <c r="BO133">
        <v>1.1900000000000001E-2</v>
      </c>
      <c r="BP133">
        <v>1.3899999999999999E-2</v>
      </c>
      <c r="BQ133">
        <v>7.8399999999999997E-2</v>
      </c>
      <c r="BR133">
        <v>7.1300000000000002E-2</v>
      </c>
      <c r="BS133">
        <v>7.17E-2</v>
      </c>
      <c r="BT133" t="s">
        <v>35</v>
      </c>
      <c r="BU133">
        <v>2.8299999999999999E-2</v>
      </c>
      <c r="BV133">
        <v>2.8899999999999999E-2</v>
      </c>
      <c r="BW133">
        <v>0.1961</v>
      </c>
      <c r="BX133">
        <v>0.26429999999999998</v>
      </c>
      <c r="BY133">
        <v>0.2606</v>
      </c>
    </row>
    <row r="134" spans="1:77" x14ac:dyDescent="0.25">
      <c r="A134">
        <v>3</v>
      </c>
      <c r="B134">
        <v>851</v>
      </c>
      <c r="C134">
        <v>40</v>
      </c>
      <c r="D134">
        <v>360</v>
      </c>
      <c r="E134">
        <v>410</v>
      </c>
      <c r="F134">
        <v>0.38640000000000002</v>
      </c>
      <c r="G134">
        <v>0.50549999999999995</v>
      </c>
      <c r="H134">
        <v>0.49259999999999998</v>
      </c>
      <c r="I134">
        <v>0.36359999999999998</v>
      </c>
      <c r="J134">
        <v>0.47249999999999998</v>
      </c>
      <c r="K134">
        <v>0.46079999999999999</v>
      </c>
      <c r="L134" t="s">
        <v>35</v>
      </c>
      <c r="M134">
        <v>9.8900000000000002E-2</v>
      </c>
      <c r="N134">
        <v>9.8000000000000004E-2</v>
      </c>
      <c r="O134">
        <v>0</v>
      </c>
      <c r="P134">
        <v>0</v>
      </c>
      <c r="Q134">
        <v>0</v>
      </c>
      <c r="R134">
        <v>0</v>
      </c>
      <c r="S134">
        <v>2.47E-2</v>
      </c>
      <c r="T134">
        <v>2.2100000000000002E-2</v>
      </c>
      <c r="U134">
        <v>0</v>
      </c>
      <c r="V134">
        <v>0</v>
      </c>
      <c r="W134">
        <v>0</v>
      </c>
      <c r="X134" t="s">
        <v>35</v>
      </c>
      <c r="Y134">
        <v>6.3200000000000006E-2</v>
      </c>
      <c r="Z134">
        <v>6.3700000000000007E-2</v>
      </c>
      <c r="AA134">
        <v>0</v>
      </c>
      <c r="AB134">
        <v>0</v>
      </c>
      <c r="AC134">
        <v>0</v>
      </c>
      <c r="AD134" t="s">
        <v>35</v>
      </c>
      <c r="AE134">
        <v>3.3000000000000002E-2</v>
      </c>
      <c r="AF134">
        <v>3.1899999999999998E-2</v>
      </c>
      <c r="AG134">
        <v>0.20449999999999999</v>
      </c>
      <c r="AH134">
        <v>0.28570000000000001</v>
      </c>
      <c r="AI134">
        <v>0.27700000000000002</v>
      </c>
      <c r="AJ134">
        <v>0</v>
      </c>
      <c r="AK134">
        <v>2.47E-2</v>
      </c>
      <c r="AL134">
        <v>2.2100000000000002E-2</v>
      </c>
      <c r="AM134">
        <v>0</v>
      </c>
      <c r="AN134">
        <v>0</v>
      </c>
      <c r="AO134">
        <v>0</v>
      </c>
      <c r="AP134">
        <v>0</v>
      </c>
      <c r="AQ134">
        <v>1.6500000000000001E-2</v>
      </c>
      <c r="AR134">
        <v>1.47E-2</v>
      </c>
      <c r="AS134">
        <v>0.20449999999999999</v>
      </c>
      <c r="AT134">
        <v>0.24179999999999999</v>
      </c>
      <c r="AU134">
        <v>0.23769999999999999</v>
      </c>
      <c r="AV134">
        <v>0</v>
      </c>
      <c r="AW134">
        <v>1.9199999999999998E-2</v>
      </c>
      <c r="AX134">
        <v>1.72E-2</v>
      </c>
      <c r="AY134">
        <v>0</v>
      </c>
      <c r="AZ134">
        <v>0</v>
      </c>
      <c r="BA134">
        <v>0</v>
      </c>
      <c r="BB134" t="s">
        <v>35</v>
      </c>
      <c r="BC134">
        <v>3.3000000000000002E-2</v>
      </c>
      <c r="BD134">
        <v>3.1899999999999998E-2</v>
      </c>
      <c r="BE134">
        <v>0</v>
      </c>
      <c r="BF134">
        <v>1.6500000000000001E-2</v>
      </c>
      <c r="BG134">
        <v>1.47E-2</v>
      </c>
      <c r="BH134" t="s">
        <v>35</v>
      </c>
      <c r="BI134">
        <v>1.6500000000000001E-2</v>
      </c>
      <c r="BJ134">
        <v>1.72E-2</v>
      </c>
      <c r="BK134">
        <v>0</v>
      </c>
      <c r="BL134">
        <v>0</v>
      </c>
      <c r="BM134">
        <v>0</v>
      </c>
      <c r="BN134">
        <v>0</v>
      </c>
      <c r="BO134">
        <v>0</v>
      </c>
      <c r="BP134">
        <v>0</v>
      </c>
      <c r="BQ134">
        <v>0.25</v>
      </c>
      <c r="BR134">
        <v>0.1923</v>
      </c>
      <c r="BS134">
        <v>0.19850000000000001</v>
      </c>
      <c r="BT134" t="s">
        <v>35</v>
      </c>
      <c r="BU134">
        <v>4.1200000000000001E-2</v>
      </c>
      <c r="BV134">
        <v>4.1700000000000001E-2</v>
      </c>
      <c r="BW134">
        <v>0.31819999999999998</v>
      </c>
      <c r="BX134">
        <v>0.26100000000000001</v>
      </c>
      <c r="BY134">
        <v>0.26719999999999999</v>
      </c>
    </row>
    <row r="135" spans="1:77" x14ac:dyDescent="0.25">
      <c r="A135">
        <v>3</v>
      </c>
      <c r="B135">
        <v>874</v>
      </c>
      <c r="C135">
        <v>130</v>
      </c>
      <c r="D135">
        <v>1360</v>
      </c>
      <c r="E135">
        <v>1490</v>
      </c>
      <c r="F135">
        <v>0.75</v>
      </c>
      <c r="G135">
        <v>0.80100000000000005</v>
      </c>
      <c r="H135">
        <v>0.79659999999999997</v>
      </c>
      <c r="I135">
        <v>0.57809999999999995</v>
      </c>
      <c r="J135">
        <v>0.66300000000000003</v>
      </c>
      <c r="K135">
        <v>0.65569999999999995</v>
      </c>
      <c r="L135">
        <v>0.2969</v>
      </c>
      <c r="M135">
        <v>0.17330000000000001</v>
      </c>
      <c r="N135">
        <v>0.18390000000000001</v>
      </c>
      <c r="O135">
        <v>0</v>
      </c>
      <c r="P135" t="s">
        <v>35</v>
      </c>
      <c r="Q135" t="s">
        <v>35</v>
      </c>
      <c r="R135">
        <v>0</v>
      </c>
      <c r="S135">
        <v>2.2800000000000001E-2</v>
      </c>
      <c r="T135">
        <v>2.0799999999999999E-2</v>
      </c>
      <c r="U135" t="s">
        <v>35</v>
      </c>
      <c r="V135">
        <v>2.06E-2</v>
      </c>
      <c r="W135">
        <v>1.95E-2</v>
      </c>
      <c r="X135">
        <v>0</v>
      </c>
      <c r="Y135">
        <v>0</v>
      </c>
      <c r="Z135">
        <v>0</v>
      </c>
      <c r="AA135">
        <v>0</v>
      </c>
      <c r="AB135">
        <v>0</v>
      </c>
      <c r="AC135">
        <v>0</v>
      </c>
      <c r="AD135" t="s">
        <v>35</v>
      </c>
      <c r="AE135">
        <v>4.7E-2</v>
      </c>
      <c r="AF135">
        <v>4.36E-2</v>
      </c>
      <c r="AG135">
        <v>0.27339999999999998</v>
      </c>
      <c r="AH135">
        <v>0.44490000000000002</v>
      </c>
      <c r="AI135">
        <v>0.43020000000000003</v>
      </c>
      <c r="AJ135" t="s">
        <v>35</v>
      </c>
      <c r="AK135">
        <v>0.11749999999999999</v>
      </c>
      <c r="AL135">
        <v>0.11070000000000001</v>
      </c>
      <c r="AM135">
        <v>0</v>
      </c>
      <c r="AN135">
        <v>7.3000000000000001E-3</v>
      </c>
      <c r="AO135">
        <v>6.7000000000000002E-3</v>
      </c>
      <c r="AP135" t="s">
        <v>35</v>
      </c>
      <c r="AQ135">
        <v>7.7799999999999994E-2</v>
      </c>
      <c r="AR135">
        <v>7.1800000000000003E-2</v>
      </c>
      <c r="AS135">
        <v>0.2109</v>
      </c>
      <c r="AT135">
        <v>0.31790000000000002</v>
      </c>
      <c r="AU135">
        <v>0.30869999999999997</v>
      </c>
      <c r="AV135" t="s">
        <v>35</v>
      </c>
      <c r="AW135">
        <v>9.4999999999999998E-3</v>
      </c>
      <c r="AX135">
        <v>1.0699999999999999E-2</v>
      </c>
      <c r="AY135">
        <v>0</v>
      </c>
      <c r="AZ135">
        <v>0</v>
      </c>
      <c r="BA135">
        <v>0</v>
      </c>
      <c r="BB135">
        <v>0.1719</v>
      </c>
      <c r="BC135">
        <v>0.12330000000000001</v>
      </c>
      <c r="BD135">
        <v>0.1275</v>
      </c>
      <c r="BE135">
        <v>0.1172</v>
      </c>
      <c r="BF135">
        <v>6.6799999999999998E-2</v>
      </c>
      <c r="BG135">
        <v>7.1099999999999997E-2</v>
      </c>
      <c r="BH135">
        <v>5.4699999999999999E-2</v>
      </c>
      <c r="BI135">
        <v>5.6500000000000002E-2</v>
      </c>
      <c r="BJ135">
        <v>5.6399999999999999E-2</v>
      </c>
      <c r="BK135">
        <v>0</v>
      </c>
      <c r="BL135">
        <v>0</v>
      </c>
      <c r="BM135">
        <v>0</v>
      </c>
      <c r="BN135">
        <v>0</v>
      </c>
      <c r="BO135">
        <v>1.47E-2</v>
      </c>
      <c r="BP135">
        <v>1.34E-2</v>
      </c>
      <c r="BQ135">
        <v>7.0300000000000001E-2</v>
      </c>
      <c r="BR135">
        <v>5.5800000000000002E-2</v>
      </c>
      <c r="BS135">
        <v>5.7000000000000002E-2</v>
      </c>
      <c r="BT135" t="s">
        <v>35</v>
      </c>
      <c r="BU135">
        <v>2.35E-2</v>
      </c>
      <c r="BV135">
        <v>2.35E-2</v>
      </c>
      <c r="BW135">
        <v>0.15629999999999999</v>
      </c>
      <c r="BX135">
        <v>0.1197</v>
      </c>
      <c r="BY135">
        <v>0.12280000000000001</v>
      </c>
    </row>
    <row r="136" spans="1:77" x14ac:dyDescent="0.25">
      <c r="A136">
        <v>3</v>
      </c>
      <c r="B136">
        <v>878</v>
      </c>
      <c r="C136">
        <v>160</v>
      </c>
      <c r="D136">
        <v>3800</v>
      </c>
      <c r="E136">
        <v>3970</v>
      </c>
      <c r="F136">
        <v>0.70120000000000005</v>
      </c>
      <c r="G136">
        <v>0.72289999999999999</v>
      </c>
      <c r="H136">
        <v>0.72199999999999998</v>
      </c>
      <c r="I136">
        <v>0.56710000000000005</v>
      </c>
      <c r="J136">
        <v>0.56569999999999998</v>
      </c>
      <c r="K136">
        <v>0.56579999999999997</v>
      </c>
      <c r="L136">
        <v>0.22559999999999999</v>
      </c>
      <c r="M136">
        <v>0.13700000000000001</v>
      </c>
      <c r="N136">
        <v>0.1406</v>
      </c>
      <c r="O136">
        <v>0</v>
      </c>
      <c r="P136" t="s">
        <v>36</v>
      </c>
      <c r="Q136" t="s">
        <v>36</v>
      </c>
      <c r="R136">
        <v>3.6600000000000001E-2</v>
      </c>
      <c r="S136">
        <v>2.47E-2</v>
      </c>
      <c r="T136">
        <v>2.52E-2</v>
      </c>
      <c r="U136">
        <v>4.8800000000000003E-2</v>
      </c>
      <c r="V136">
        <v>3.7600000000000001E-2</v>
      </c>
      <c r="W136">
        <v>3.8100000000000002E-2</v>
      </c>
      <c r="X136">
        <v>0</v>
      </c>
      <c r="Y136" t="s">
        <v>35</v>
      </c>
      <c r="Z136" t="s">
        <v>35</v>
      </c>
      <c r="AA136">
        <v>0</v>
      </c>
      <c r="AB136">
        <v>0</v>
      </c>
      <c r="AC136">
        <v>0</v>
      </c>
      <c r="AD136">
        <v>3.6600000000000001E-2</v>
      </c>
      <c r="AE136">
        <v>4.65E-2</v>
      </c>
      <c r="AF136">
        <v>4.6100000000000002E-2</v>
      </c>
      <c r="AG136">
        <v>0.25609999999999999</v>
      </c>
      <c r="AH136">
        <v>0.36199999999999999</v>
      </c>
      <c r="AI136">
        <v>0.35759999999999997</v>
      </c>
      <c r="AJ136">
        <v>7.9299999999999995E-2</v>
      </c>
      <c r="AK136">
        <v>0.1278</v>
      </c>
      <c r="AL136">
        <v>0.1258</v>
      </c>
      <c r="AM136" t="s">
        <v>35</v>
      </c>
      <c r="AN136">
        <v>7.6E-3</v>
      </c>
      <c r="AO136">
        <v>7.6E-3</v>
      </c>
      <c r="AP136">
        <v>5.4899999999999997E-2</v>
      </c>
      <c r="AQ136">
        <v>9.3799999999999994E-2</v>
      </c>
      <c r="AR136">
        <v>9.2200000000000004E-2</v>
      </c>
      <c r="AS136">
        <v>0.17069999999999999</v>
      </c>
      <c r="AT136">
        <v>0.21820000000000001</v>
      </c>
      <c r="AU136">
        <v>0.2162</v>
      </c>
      <c r="AV136" t="s">
        <v>35</v>
      </c>
      <c r="AW136">
        <v>1.6E-2</v>
      </c>
      <c r="AX136">
        <v>1.5599999999999999E-2</v>
      </c>
      <c r="AY136">
        <v>0</v>
      </c>
      <c r="AZ136" t="s">
        <v>35</v>
      </c>
      <c r="BA136" t="s">
        <v>35</v>
      </c>
      <c r="BB136">
        <v>0.128</v>
      </c>
      <c r="BC136">
        <v>0.14749999999999999</v>
      </c>
      <c r="BD136">
        <v>0.1467</v>
      </c>
      <c r="BE136">
        <v>4.2700000000000002E-2</v>
      </c>
      <c r="BF136">
        <v>5.6800000000000003E-2</v>
      </c>
      <c r="BG136">
        <v>5.62E-2</v>
      </c>
      <c r="BH136">
        <v>8.5400000000000004E-2</v>
      </c>
      <c r="BI136">
        <v>9.0700000000000003E-2</v>
      </c>
      <c r="BJ136">
        <v>9.0499999999999997E-2</v>
      </c>
      <c r="BK136">
        <v>0</v>
      </c>
      <c r="BL136">
        <v>0</v>
      </c>
      <c r="BM136">
        <v>0</v>
      </c>
      <c r="BN136" t="s">
        <v>35</v>
      </c>
      <c r="BO136">
        <v>9.7000000000000003E-3</v>
      </c>
      <c r="BP136">
        <v>9.5999999999999992E-3</v>
      </c>
      <c r="BQ136">
        <v>0.1159</v>
      </c>
      <c r="BR136">
        <v>6.83E-2</v>
      </c>
      <c r="BS136">
        <v>7.0300000000000001E-2</v>
      </c>
      <c r="BT136" t="s">
        <v>35</v>
      </c>
      <c r="BU136">
        <v>2.0199999999999999E-2</v>
      </c>
      <c r="BV136">
        <v>2.07E-2</v>
      </c>
      <c r="BW136">
        <v>0.15240000000000001</v>
      </c>
      <c r="BX136">
        <v>0.1885</v>
      </c>
      <c r="BY136">
        <v>0.187</v>
      </c>
    </row>
    <row r="137" spans="1:77" x14ac:dyDescent="0.25">
      <c r="A137">
        <v>3</v>
      </c>
      <c r="B137">
        <v>879</v>
      </c>
      <c r="C137">
        <v>120</v>
      </c>
      <c r="D137">
        <v>1590</v>
      </c>
      <c r="E137">
        <v>1710</v>
      </c>
      <c r="F137">
        <v>0.65039999999999998</v>
      </c>
      <c r="G137">
        <v>0.75800000000000001</v>
      </c>
      <c r="H137">
        <v>0.75029999999999997</v>
      </c>
      <c r="I137">
        <v>0.52029999999999998</v>
      </c>
      <c r="J137">
        <v>0.63670000000000004</v>
      </c>
      <c r="K137">
        <v>0.62839999999999996</v>
      </c>
      <c r="L137">
        <v>0.1057</v>
      </c>
      <c r="M137">
        <v>8.9300000000000004E-2</v>
      </c>
      <c r="N137">
        <v>9.0399999999999994E-2</v>
      </c>
      <c r="O137">
        <v>0</v>
      </c>
      <c r="P137" t="s">
        <v>35</v>
      </c>
      <c r="Q137" t="s">
        <v>35</v>
      </c>
      <c r="R137" t="s">
        <v>35</v>
      </c>
      <c r="S137">
        <v>3.27E-2</v>
      </c>
      <c r="T137">
        <v>3.3300000000000003E-2</v>
      </c>
      <c r="U137">
        <v>5.6899999999999999E-2</v>
      </c>
      <c r="V137">
        <v>4.7800000000000002E-2</v>
      </c>
      <c r="W137">
        <v>4.8399999999999999E-2</v>
      </c>
      <c r="X137">
        <v>0</v>
      </c>
      <c r="Y137">
        <v>0</v>
      </c>
      <c r="Z137">
        <v>0</v>
      </c>
      <c r="AA137">
        <v>0</v>
      </c>
      <c r="AB137">
        <v>0</v>
      </c>
      <c r="AC137">
        <v>0</v>
      </c>
      <c r="AD137">
        <v>5.6899999999999999E-2</v>
      </c>
      <c r="AE137">
        <v>7.6100000000000001E-2</v>
      </c>
      <c r="AF137">
        <v>7.4700000000000003E-2</v>
      </c>
      <c r="AG137">
        <v>0.31709999999999999</v>
      </c>
      <c r="AH137">
        <v>0.46450000000000002</v>
      </c>
      <c r="AI137">
        <v>0.45390000000000003</v>
      </c>
      <c r="AJ137" t="s">
        <v>35</v>
      </c>
      <c r="AK137">
        <v>0.1125</v>
      </c>
      <c r="AL137">
        <v>0.1056</v>
      </c>
      <c r="AM137">
        <v>0</v>
      </c>
      <c r="AN137">
        <v>5.7000000000000002E-3</v>
      </c>
      <c r="AO137">
        <v>5.3E-3</v>
      </c>
      <c r="AP137" t="s">
        <v>35</v>
      </c>
      <c r="AQ137">
        <v>8.6699999999999999E-2</v>
      </c>
      <c r="AR137">
        <v>8.1699999999999995E-2</v>
      </c>
      <c r="AS137">
        <v>0.2276</v>
      </c>
      <c r="AT137">
        <v>0.3105</v>
      </c>
      <c r="AU137">
        <v>0.30459999999999998</v>
      </c>
      <c r="AV137">
        <v>7.3200000000000001E-2</v>
      </c>
      <c r="AW137">
        <v>4.1500000000000002E-2</v>
      </c>
      <c r="AX137">
        <v>4.3799999999999999E-2</v>
      </c>
      <c r="AY137">
        <v>0</v>
      </c>
      <c r="AZ137" t="s">
        <v>35</v>
      </c>
      <c r="BA137" t="s">
        <v>35</v>
      </c>
      <c r="BB137">
        <v>0.1138</v>
      </c>
      <c r="BC137">
        <v>0.1069</v>
      </c>
      <c r="BD137">
        <v>0.1074</v>
      </c>
      <c r="BE137" t="s">
        <v>35</v>
      </c>
      <c r="BF137">
        <v>3.3300000000000003E-2</v>
      </c>
      <c r="BG137">
        <v>3.3799999999999997E-2</v>
      </c>
      <c r="BH137">
        <v>7.3200000000000001E-2</v>
      </c>
      <c r="BI137">
        <v>7.3499999999999996E-2</v>
      </c>
      <c r="BJ137">
        <v>7.3499999999999996E-2</v>
      </c>
      <c r="BK137">
        <v>0</v>
      </c>
      <c r="BL137">
        <v>0</v>
      </c>
      <c r="BM137">
        <v>0</v>
      </c>
      <c r="BN137" t="s">
        <v>35</v>
      </c>
      <c r="BO137">
        <v>1.4500000000000001E-2</v>
      </c>
      <c r="BP137">
        <v>1.46E-2</v>
      </c>
      <c r="BQ137">
        <v>0.187</v>
      </c>
      <c r="BR137">
        <v>9.8699999999999996E-2</v>
      </c>
      <c r="BS137">
        <v>0.105</v>
      </c>
      <c r="BT137">
        <v>6.5000000000000002E-2</v>
      </c>
      <c r="BU137">
        <v>2.3300000000000001E-2</v>
      </c>
      <c r="BV137">
        <v>2.63E-2</v>
      </c>
      <c r="BW137">
        <v>9.7600000000000006E-2</v>
      </c>
      <c r="BX137">
        <v>0.1201</v>
      </c>
      <c r="BY137">
        <v>0.11840000000000001</v>
      </c>
    </row>
    <row r="138" spans="1:77" x14ac:dyDescent="0.25">
      <c r="A138">
        <v>3</v>
      </c>
      <c r="B138">
        <v>884</v>
      </c>
      <c r="C138">
        <v>50</v>
      </c>
      <c r="D138">
        <v>1320</v>
      </c>
      <c r="E138">
        <v>1380</v>
      </c>
      <c r="F138">
        <v>0.66039999999999999</v>
      </c>
      <c r="G138">
        <v>0.69689999999999996</v>
      </c>
      <c r="H138">
        <v>0.69550000000000001</v>
      </c>
      <c r="I138">
        <v>0.58489999999999998</v>
      </c>
      <c r="J138">
        <v>0.65</v>
      </c>
      <c r="K138">
        <v>0.64749999999999996</v>
      </c>
      <c r="L138">
        <v>0.1132</v>
      </c>
      <c r="M138">
        <v>0.12620000000000001</v>
      </c>
      <c r="N138">
        <v>0.12570000000000001</v>
      </c>
      <c r="O138">
        <v>0</v>
      </c>
      <c r="P138" t="s">
        <v>35</v>
      </c>
      <c r="Q138" t="s">
        <v>35</v>
      </c>
      <c r="R138" t="s">
        <v>35</v>
      </c>
      <c r="S138">
        <v>3.9300000000000002E-2</v>
      </c>
      <c r="T138">
        <v>3.85E-2</v>
      </c>
      <c r="U138" t="s">
        <v>35</v>
      </c>
      <c r="V138">
        <v>1.21E-2</v>
      </c>
      <c r="W138">
        <v>1.24E-2</v>
      </c>
      <c r="X138">
        <v>0.1132</v>
      </c>
      <c r="Y138">
        <v>5.8999999999999997E-2</v>
      </c>
      <c r="Z138">
        <v>6.0999999999999999E-2</v>
      </c>
      <c r="AA138">
        <v>0</v>
      </c>
      <c r="AB138">
        <v>0</v>
      </c>
      <c r="AC138">
        <v>0</v>
      </c>
      <c r="AD138" t="s">
        <v>35</v>
      </c>
      <c r="AE138">
        <v>5.5199999999999999E-2</v>
      </c>
      <c r="AF138">
        <v>5.45E-2</v>
      </c>
      <c r="AG138">
        <v>0.32079999999999997</v>
      </c>
      <c r="AH138">
        <v>0.41270000000000001</v>
      </c>
      <c r="AI138">
        <v>0.40920000000000001</v>
      </c>
      <c r="AJ138">
        <v>0.1132</v>
      </c>
      <c r="AK138">
        <v>0.1595</v>
      </c>
      <c r="AL138">
        <v>0.15770000000000001</v>
      </c>
      <c r="AM138">
        <v>0</v>
      </c>
      <c r="AN138">
        <v>9.7999999999999997E-3</v>
      </c>
      <c r="AO138">
        <v>9.4000000000000004E-3</v>
      </c>
      <c r="AP138">
        <v>0.1132</v>
      </c>
      <c r="AQ138">
        <v>0.11559999999999999</v>
      </c>
      <c r="AR138">
        <v>0.11559999999999999</v>
      </c>
      <c r="AS138">
        <v>0.15090000000000001</v>
      </c>
      <c r="AT138">
        <v>0.23200000000000001</v>
      </c>
      <c r="AU138">
        <v>0.22889999999999999</v>
      </c>
      <c r="AV138" t="s">
        <v>35</v>
      </c>
      <c r="AW138">
        <v>2.12E-2</v>
      </c>
      <c r="AX138">
        <v>2.2499999999999999E-2</v>
      </c>
      <c r="AY138">
        <v>0</v>
      </c>
      <c r="AZ138">
        <v>0</v>
      </c>
      <c r="BA138">
        <v>0</v>
      </c>
      <c r="BB138" t="s">
        <v>35</v>
      </c>
      <c r="BC138">
        <v>4.0099999999999997E-2</v>
      </c>
      <c r="BD138">
        <v>4.07E-2</v>
      </c>
      <c r="BE138">
        <v>0</v>
      </c>
      <c r="BF138">
        <v>7.6E-3</v>
      </c>
      <c r="BG138">
        <v>7.3000000000000001E-3</v>
      </c>
      <c r="BH138" t="s">
        <v>35</v>
      </c>
      <c r="BI138">
        <v>3.2500000000000001E-2</v>
      </c>
      <c r="BJ138">
        <v>3.3399999999999999E-2</v>
      </c>
      <c r="BK138">
        <v>0</v>
      </c>
      <c r="BL138">
        <v>0</v>
      </c>
      <c r="BM138">
        <v>0</v>
      </c>
      <c r="BN138" t="s">
        <v>35</v>
      </c>
      <c r="BO138">
        <v>6.7999999999999996E-3</v>
      </c>
      <c r="BP138">
        <v>7.3000000000000001E-3</v>
      </c>
      <c r="BQ138">
        <v>0.18870000000000001</v>
      </c>
      <c r="BR138">
        <v>0.1149</v>
      </c>
      <c r="BS138">
        <v>0.1177</v>
      </c>
      <c r="BT138" t="s">
        <v>35</v>
      </c>
      <c r="BU138">
        <v>1.9699999999999999E-2</v>
      </c>
      <c r="BV138">
        <v>2.0299999999999999E-2</v>
      </c>
      <c r="BW138">
        <v>0.1132</v>
      </c>
      <c r="BX138">
        <v>0.1686</v>
      </c>
      <c r="BY138">
        <v>0.16639999999999999</v>
      </c>
    </row>
    <row r="139" spans="1:77" x14ac:dyDescent="0.25">
      <c r="A139">
        <v>3</v>
      </c>
      <c r="B139">
        <v>888</v>
      </c>
      <c r="C139">
        <v>550</v>
      </c>
      <c r="D139">
        <v>7040</v>
      </c>
      <c r="E139">
        <v>7590</v>
      </c>
      <c r="F139">
        <v>0.6895</v>
      </c>
      <c r="G139">
        <v>0.74019999999999997</v>
      </c>
      <c r="H139">
        <v>0.73650000000000004</v>
      </c>
      <c r="I139">
        <v>0.63719999999999999</v>
      </c>
      <c r="J139">
        <v>0.68100000000000005</v>
      </c>
      <c r="K139">
        <v>0.67779999999999996</v>
      </c>
      <c r="L139">
        <v>0.20039999999999999</v>
      </c>
      <c r="M139">
        <v>9.8599999999999993E-2</v>
      </c>
      <c r="N139">
        <v>0.1061</v>
      </c>
      <c r="O139">
        <v>0</v>
      </c>
      <c r="P139" t="s">
        <v>35</v>
      </c>
      <c r="Q139" t="s">
        <v>35</v>
      </c>
      <c r="R139">
        <v>2.7099999999999999E-2</v>
      </c>
      <c r="S139">
        <v>2.46E-2</v>
      </c>
      <c r="T139">
        <v>2.4799999999999999E-2</v>
      </c>
      <c r="U139">
        <v>1.0800000000000001E-2</v>
      </c>
      <c r="V139">
        <v>0.01</v>
      </c>
      <c r="W139">
        <v>0.01</v>
      </c>
      <c r="X139" t="s">
        <v>35</v>
      </c>
      <c r="Y139" t="s">
        <v>36</v>
      </c>
      <c r="Z139" t="s">
        <v>36</v>
      </c>
      <c r="AA139">
        <v>0</v>
      </c>
      <c r="AB139">
        <v>0</v>
      </c>
      <c r="AC139">
        <v>0</v>
      </c>
      <c r="AD139">
        <v>5.6000000000000001E-2</v>
      </c>
      <c r="AE139">
        <v>4.8300000000000003E-2</v>
      </c>
      <c r="AF139">
        <v>4.8899999999999999E-2</v>
      </c>
      <c r="AG139">
        <v>0.39529999999999998</v>
      </c>
      <c r="AH139">
        <v>0.54259999999999997</v>
      </c>
      <c r="AI139">
        <v>0.53180000000000005</v>
      </c>
      <c r="AJ139">
        <v>5.6000000000000001E-2</v>
      </c>
      <c r="AK139">
        <v>0.1842</v>
      </c>
      <c r="AL139">
        <v>0.1749</v>
      </c>
      <c r="AM139">
        <v>0</v>
      </c>
      <c r="AN139">
        <v>9.4000000000000004E-3</v>
      </c>
      <c r="AO139">
        <v>8.6999999999999994E-3</v>
      </c>
      <c r="AP139">
        <v>3.4299999999999997E-2</v>
      </c>
      <c r="AQ139">
        <v>0.13400000000000001</v>
      </c>
      <c r="AR139">
        <v>0.1268</v>
      </c>
      <c r="AS139">
        <v>0.31230000000000002</v>
      </c>
      <c r="AT139">
        <v>0.32540000000000002</v>
      </c>
      <c r="AU139">
        <v>0.32440000000000002</v>
      </c>
      <c r="AV139">
        <v>2.7099999999999999E-2</v>
      </c>
      <c r="AW139">
        <v>3.3000000000000002E-2</v>
      </c>
      <c r="AX139">
        <v>3.2500000000000001E-2</v>
      </c>
      <c r="AY139">
        <v>0</v>
      </c>
      <c r="AZ139" t="s">
        <v>35</v>
      </c>
      <c r="BA139" t="s">
        <v>35</v>
      </c>
      <c r="BB139">
        <v>4.87E-2</v>
      </c>
      <c r="BC139">
        <v>5.0900000000000001E-2</v>
      </c>
      <c r="BD139">
        <v>5.0700000000000002E-2</v>
      </c>
      <c r="BE139">
        <v>4.3299999999999998E-2</v>
      </c>
      <c r="BF139">
        <v>3.3799999999999997E-2</v>
      </c>
      <c r="BG139">
        <v>3.4500000000000003E-2</v>
      </c>
      <c r="BH139" t="s">
        <v>35</v>
      </c>
      <c r="BI139">
        <v>1.6500000000000001E-2</v>
      </c>
      <c r="BJ139">
        <v>1.5699999999999999E-2</v>
      </c>
      <c r="BK139">
        <v>0</v>
      </c>
      <c r="BL139" t="s">
        <v>35</v>
      </c>
      <c r="BM139" t="s">
        <v>35</v>
      </c>
      <c r="BN139" t="s">
        <v>35</v>
      </c>
      <c r="BO139">
        <v>8.2000000000000007E-3</v>
      </c>
      <c r="BP139">
        <v>7.9000000000000008E-3</v>
      </c>
      <c r="BQ139">
        <v>0.13539999999999999</v>
      </c>
      <c r="BR139">
        <v>0.109</v>
      </c>
      <c r="BS139">
        <v>0.111</v>
      </c>
      <c r="BT139">
        <v>3.0700000000000002E-2</v>
      </c>
      <c r="BU139">
        <v>2.1299999999999999E-2</v>
      </c>
      <c r="BV139">
        <v>2.1999999999999999E-2</v>
      </c>
      <c r="BW139">
        <v>0.1444</v>
      </c>
      <c r="BX139">
        <v>0.1295</v>
      </c>
      <c r="BY139">
        <v>0.13059999999999999</v>
      </c>
    </row>
    <row r="140" spans="1:77" x14ac:dyDescent="0.25">
      <c r="A140">
        <v>3</v>
      </c>
      <c r="B140">
        <v>909</v>
      </c>
      <c r="C140">
        <v>130</v>
      </c>
      <c r="D140">
        <v>3000</v>
      </c>
      <c r="E140">
        <v>3140</v>
      </c>
      <c r="F140">
        <v>0.66169999999999995</v>
      </c>
      <c r="G140">
        <v>0.76700000000000002</v>
      </c>
      <c r="H140">
        <v>0.76249999999999996</v>
      </c>
      <c r="I140">
        <v>0.56389999999999996</v>
      </c>
      <c r="J140">
        <v>0.64410000000000001</v>
      </c>
      <c r="K140">
        <v>0.64070000000000005</v>
      </c>
      <c r="L140">
        <v>0.1053</v>
      </c>
      <c r="M140">
        <v>8.5900000000000004E-2</v>
      </c>
      <c r="N140">
        <v>8.6699999999999999E-2</v>
      </c>
      <c r="O140">
        <v>0</v>
      </c>
      <c r="P140">
        <v>0</v>
      </c>
      <c r="Q140">
        <v>0</v>
      </c>
      <c r="R140" t="s">
        <v>35</v>
      </c>
      <c r="S140">
        <v>5.7299999999999997E-2</v>
      </c>
      <c r="T140">
        <v>5.6399999999999999E-2</v>
      </c>
      <c r="U140" t="s">
        <v>35</v>
      </c>
      <c r="V140">
        <v>1.9599999999999999E-2</v>
      </c>
      <c r="W140">
        <v>2.01E-2</v>
      </c>
      <c r="X140" t="s">
        <v>35</v>
      </c>
      <c r="Y140">
        <v>1.0999999999999999E-2</v>
      </c>
      <c r="Z140">
        <v>1.15E-2</v>
      </c>
      <c r="AA140">
        <v>0</v>
      </c>
      <c r="AB140">
        <v>0</v>
      </c>
      <c r="AC140">
        <v>0</v>
      </c>
      <c r="AD140" t="s">
        <v>35</v>
      </c>
      <c r="AE140">
        <v>8.5599999999999996E-2</v>
      </c>
      <c r="AF140">
        <v>8.3500000000000005E-2</v>
      </c>
      <c r="AG140">
        <v>0.36840000000000001</v>
      </c>
      <c r="AH140">
        <v>0.47039999999999998</v>
      </c>
      <c r="AI140">
        <v>0.46610000000000001</v>
      </c>
      <c r="AJ140">
        <v>9.0200000000000002E-2</v>
      </c>
      <c r="AK140">
        <v>0.14849999999999999</v>
      </c>
      <c r="AL140">
        <v>0.14599999999999999</v>
      </c>
      <c r="AM140" t="s">
        <v>35</v>
      </c>
      <c r="AN140">
        <v>0.01</v>
      </c>
      <c r="AO140">
        <v>9.9000000000000008E-3</v>
      </c>
      <c r="AP140">
        <v>6.0199999999999997E-2</v>
      </c>
      <c r="AQ140">
        <v>0.11550000000000001</v>
      </c>
      <c r="AR140">
        <v>0.1132</v>
      </c>
      <c r="AS140">
        <v>0.26319999999999999</v>
      </c>
      <c r="AT140">
        <v>0.3019</v>
      </c>
      <c r="AU140">
        <v>0.30030000000000001</v>
      </c>
      <c r="AV140" t="s">
        <v>35</v>
      </c>
      <c r="AW140">
        <v>0.02</v>
      </c>
      <c r="AX140">
        <v>1.9800000000000002E-2</v>
      </c>
      <c r="AY140">
        <v>0</v>
      </c>
      <c r="AZ140" t="s">
        <v>35</v>
      </c>
      <c r="BA140" t="s">
        <v>35</v>
      </c>
      <c r="BB140">
        <v>8.2699999999999996E-2</v>
      </c>
      <c r="BC140">
        <v>0.1052</v>
      </c>
      <c r="BD140">
        <v>0.1042</v>
      </c>
      <c r="BE140">
        <v>6.0199999999999997E-2</v>
      </c>
      <c r="BF140">
        <v>7.2900000000000006E-2</v>
      </c>
      <c r="BG140">
        <v>7.2400000000000006E-2</v>
      </c>
      <c r="BH140" t="s">
        <v>35</v>
      </c>
      <c r="BI140">
        <v>2.8000000000000001E-2</v>
      </c>
      <c r="BJ140">
        <v>2.7400000000000001E-2</v>
      </c>
      <c r="BK140" t="s">
        <v>35</v>
      </c>
      <c r="BL140" t="s">
        <v>36</v>
      </c>
      <c r="BM140" t="s">
        <v>36</v>
      </c>
      <c r="BN140" t="s">
        <v>35</v>
      </c>
      <c r="BO140">
        <v>1.7600000000000001E-2</v>
      </c>
      <c r="BP140">
        <v>1.7500000000000002E-2</v>
      </c>
      <c r="BQ140">
        <v>0.1203</v>
      </c>
      <c r="BR140">
        <v>7.9899999999999999E-2</v>
      </c>
      <c r="BS140">
        <v>8.1600000000000006E-2</v>
      </c>
      <c r="BT140">
        <v>9.0200000000000002E-2</v>
      </c>
      <c r="BU140">
        <v>2.1000000000000001E-2</v>
      </c>
      <c r="BV140">
        <v>2.3900000000000001E-2</v>
      </c>
      <c r="BW140">
        <v>0.1278</v>
      </c>
      <c r="BX140">
        <v>0.13220000000000001</v>
      </c>
      <c r="BY140">
        <v>0.13200000000000001</v>
      </c>
    </row>
    <row r="141" spans="1:77" x14ac:dyDescent="0.25">
      <c r="A141">
        <v>3</v>
      </c>
      <c r="B141">
        <v>926</v>
      </c>
      <c r="C141">
        <v>270</v>
      </c>
      <c r="D141">
        <v>4650</v>
      </c>
      <c r="E141">
        <v>4920</v>
      </c>
      <c r="F141">
        <v>0.57089999999999996</v>
      </c>
      <c r="G141">
        <v>0.67490000000000006</v>
      </c>
      <c r="H141">
        <v>0.66920000000000002</v>
      </c>
      <c r="I141">
        <v>0.41420000000000001</v>
      </c>
      <c r="J141">
        <v>0.52869999999999995</v>
      </c>
      <c r="K141">
        <v>0.52249999999999996</v>
      </c>
      <c r="L141">
        <v>8.9599999999999999E-2</v>
      </c>
      <c r="M141">
        <v>6.9000000000000006E-2</v>
      </c>
      <c r="N141">
        <v>7.0099999999999996E-2</v>
      </c>
      <c r="O141">
        <v>0</v>
      </c>
      <c r="P141" t="s">
        <v>35</v>
      </c>
      <c r="Q141" t="s">
        <v>35</v>
      </c>
      <c r="R141">
        <v>2.9899999999999999E-2</v>
      </c>
      <c r="S141">
        <v>3.85E-2</v>
      </c>
      <c r="T141">
        <v>3.7999999999999999E-2</v>
      </c>
      <c r="U141" t="s">
        <v>35</v>
      </c>
      <c r="V141">
        <v>1.5699999999999999E-2</v>
      </c>
      <c r="W141">
        <v>1.5699999999999999E-2</v>
      </c>
      <c r="X141" t="s">
        <v>35</v>
      </c>
      <c r="Y141" t="s">
        <v>36</v>
      </c>
      <c r="Z141" t="s">
        <v>36</v>
      </c>
      <c r="AA141">
        <v>0</v>
      </c>
      <c r="AB141">
        <v>0</v>
      </c>
      <c r="AC141">
        <v>0</v>
      </c>
      <c r="AD141">
        <v>4.8500000000000001E-2</v>
      </c>
      <c r="AE141">
        <v>4.7100000000000003E-2</v>
      </c>
      <c r="AF141">
        <v>4.7199999999999999E-2</v>
      </c>
      <c r="AG141">
        <v>0.27239999999999998</v>
      </c>
      <c r="AH141">
        <v>0.40210000000000001</v>
      </c>
      <c r="AI141">
        <v>0.39500000000000002</v>
      </c>
      <c r="AJ141">
        <v>7.0900000000000005E-2</v>
      </c>
      <c r="AK141">
        <v>0.14879999999999999</v>
      </c>
      <c r="AL141">
        <v>0.14449999999999999</v>
      </c>
      <c r="AM141">
        <v>0</v>
      </c>
      <c r="AN141">
        <v>5.7999999999999996E-3</v>
      </c>
      <c r="AO141">
        <v>5.4999999999999997E-3</v>
      </c>
      <c r="AP141">
        <v>2.9899999999999999E-2</v>
      </c>
      <c r="AQ141">
        <v>7.3700000000000002E-2</v>
      </c>
      <c r="AR141">
        <v>7.1400000000000005E-2</v>
      </c>
      <c r="AS141">
        <v>0.18659999999999999</v>
      </c>
      <c r="AT141">
        <v>0.2341</v>
      </c>
      <c r="AU141">
        <v>0.2316</v>
      </c>
      <c r="AV141" t="s">
        <v>35</v>
      </c>
      <c r="AW141">
        <v>1.9099999999999999E-2</v>
      </c>
      <c r="AX141">
        <v>1.89E-2</v>
      </c>
      <c r="AY141">
        <v>0</v>
      </c>
      <c r="AZ141" t="s">
        <v>35</v>
      </c>
      <c r="BA141" t="s">
        <v>35</v>
      </c>
      <c r="BB141">
        <v>0.13059999999999999</v>
      </c>
      <c r="BC141">
        <v>0.13389999999999999</v>
      </c>
      <c r="BD141">
        <v>0.1338</v>
      </c>
      <c r="BE141">
        <v>7.8399999999999997E-2</v>
      </c>
      <c r="BF141">
        <v>6.7500000000000004E-2</v>
      </c>
      <c r="BG141">
        <v>6.8099999999999994E-2</v>
      </c>
      <c r="BH141">
        <v>4.8500000000000001E-2</v>
      </c>
      <c r="BI141">
        <v>6.5799999999999997E-2</v>
      </c>
      <c r="BJ141">
        <v>6.4899999999999999E-2</v>
      </c>
      <c r="BK141" t="s">
        <v>35</v>
      </c>
      <c r="BL141" t="s">
        <v>35</v>
      </c>
      <c r="BM141" t="s">
        <v>35</v>
      </c>
      <c r="BN141">
        <v>2.6100000000000002E-2</v>
      </c>
      <c r="BO141">
        <v>1.23E-2</v>
      </c>
      <c r="BP141">
        <v>1.2999999999999999E-2</v>
      </c>
      <c r="BQ141">
        <v>0.14180000000000001</v>
      </c>
      <c r="BR141">
        <v>0.1305</v>
      </c>
      <c r="BS141">
        <v>0.13109999999999999</v>
      </c>
      <c r="BT141">
        <v>6.3399999999999998E-2</v>
      </c>
      <c r="BU141">
        <v>2.8400000000000002E-2</v>
      </c>
      <c r="BV141">
        <v>3.0300000000000001E-2</v>
      </c>
      <c r="BW141">
        <v>0.22389999999999999</v>
      </c>
      <c r="BX141">
        <v>0.16619999999999999</v>
      </c>
      <c r="BY141">
        <v>0.16930000000000001</v>
      </c>
    </row>
    <row r="142" spans="1:77" x14ac:dyDescent="0.25">
      <c r="A142">
        <v>3</v>
      </c>
      <c r="B142">
        <v>938</v>
      </c>
      <c r="C142">
        <v>210</v>
      </c>
      <c r="D142">
        <v>5010</v>
      </c>
      <c r="E142">
        <v>5220</v>
      </c>
      <c r="F142">
        <v>0.58960000000000001</v>
      </c>
      <c r="G142">
        <v>0.60699999999999998</v>
      </c>
      <c r="H142">
        <v>0.60629999999999995</v>
      </c>
      <c r="I142">
        <v>0.56599999999999995</v>
      </c>
      <c r="J142">
        <v>0.59240000000000004</v>
      </c>
      <c r="K142">
        <v>0.59130000000000005</v>
      </c>
      <c r="L142">
        <v>0.27360000000000001</v>
      </c>
      <c r="M142">
        <v>0.18440000000000001</v>
      </c>
      <c r="N142">
        <v>0.188</v>
      </c>
      <c r="O142">
        <v>0</v>
      </c>
      <c r="P142" t="s">
        <v>35</v>
      </c>
      <c r="Q142" t="s">
        <v>35</v>
      </c>
      <c r="R142">
        <v>0</v>
      </c>
      <c r="S142">
        <v>1.44E-2</v>
      </c>
      <c r="T142">
        <v>1.38E-2</v>
      </c>
      <c r="U142">
        <v>3.7699999999999997E-2</v>
      </c>
      <c r="V142">
        <v>2.6800000000000001E-2</v>
      </c>
      <c r="W142">
        <v>2.7199999999999998E-2</v>
      </c>
      <c r="X142" t="s">
        <v>35</v>
      </c>
      <c r="Y142">
        <v>8.3999999999999995E-3</v>
      </c>
      <c r="Z142">
        <v>8.2000000000000007E-3</v>
      </c>
      <c r="AA142">
        <v>0</v>
      </c>
      <c r="AB142">
        <v>0</v>
      </c>
      <c r="AC142">
        <v>0</v>
      </c>
      <c r="AD142" t="s">
        <v>35</v>
      </c>
      <c r="AE142">
        <v>3.1399999999999997E-2</v>
      </c>
      <c r="AF142">
        <v>3.0300000000000001E-2</v>
      </c>
      <c r="AG142">
        <v>0.25</v>
      </c>
      <c r="AH142">
        <v>0.35820000000000002</v>
      </c>
      <c r="AI142">
        <v>0.3538</v>
      </c>
      <c r="AJ142">
        <v>7.0800000000000002E-2</v>
      </c>
      <c r="AK142">
        <v>0.152</v>
      </c>
      <c r="AL142">
        <v>0.1487</v>
      </c>
      <c r="AM142">
        <v>0</v>
      </c>
      <c r="AN142">
        <v>6.6E-3</v>
      </c>
      <c r="AO142">
        <v>6.3E-3</v>
      </c>
      <c r="AP142">
        <v>3.7699999999999997E-2</v>
      </c>
      <c r="AQ142">
        <v>8.0500000000000002E-2</v>
      </c>
      <c r="AR142">
        <v>7.8799999999999995E-2</v>
      </c>
      <c r="AS142">
        <v>0.14149999999999999</v>
      </c>
      <c r="AT142">
        <v>0.189</v>
      </c>
      <c r="AU142">
        <v>0.18709999999999999</v>
      </c>
      <c r="AV142">
        <v>3.7699999999999997E-2</v>
      </c>
      <c r="AW142">
        <v>1.72E-2</v>
      </c>
      <c r="AX142">
        <v>1.7999999999999999E-2</v>
      </c>
      <c r="AY142">
        <v>0</v>
      </c>
      <c r="AZ142">
        <v>0</v>
      </c>
      <c r="BA142">
        <v>0</v>
      </c>
      <c r="BB142" t="s">
        <v>35</v>
      </c>
      <c r="BC142">
        <v>1.24E-2</v>
      </c>
      <c r="BD142">
        <v>1.2800000000000001E-2</v>
      </c>
      <c r="BE142" t="s">
        <v>35</v>
      </c>
      <c r="BF142">
        <v>8.3999999999999995E-3</v>
      </c>
      <c r="BG142">
        <v>8.6E-3</v>
      </c>
      <c r="BH142" t="s">
        <v>35</v>
      </c>
      <c r="BI142" t="s">
        <v>36</v>
      </c>
      <c r="BJ142" t="s">
        <v>36</v>
      </c>
      <c r="BK142">
        <v>0</v>
      </c>
      <c r="BL142">
        <v>0</v>
      </c>
      <c r="BM142">
        <v>0</v>
      </c>
      <c r="BN142">
        <v>0</v>
      </c>
      <c r="BO142" t="s">
        <v>36</v>
      </c>
      <c r="BP142" t="s">
        <v>36</v>
      </c>
      <c r="BQ142">
        <v>0.1651</v>
      </c>
      <c r="BR142">
        <v>0.13389999999999999</v>
      </c>
      <c r="BS142">
        <v>0.1351</v>
      </c>
      <c r="BT142">
        <v>3.3000000000000002E-2</v>
      </c>
      <c r="BU142">
        <v>1.7600000000000001E-2</v>
      </c>
      <c r="BV142">
        <v>1.8200000000000001E-2</v>
      </c>
      <c r="BW142">
        <v>0.21229999999999999</v>
      </c>
      <c r="BX142">
        <v>0.24160000000000001</v>
      </c>
      <c r="BY142">
        <v>0.2404</v>
      </c>
    </row>
    <row r="143" spans="1:77" x14ac:dyDescent="0.25">
      <c r="A143">
        <v>3</v>
      </c>
      <c r="B143">
        <v>303</v>
      </c>
      <c r="C143">
        <v>80</v>
      </c>
      <c r="D143">
        <v>1360</v>
      </c>
      <c r="E143">
        <v>1440</v>
      </c>
      <c r="F143">
        <v>0.73680000000000001</v>
      </c>
      <c r="G143">
        <v>0.79900000000000004</v>
      </c>
      <c r="H143">
        <v>0.79569999999999996</v>
      </c>
      <c r="I143">
        <v>0.69740000000000002</v>
      </c>
      <c r="J143">
        <v>0.71750000000000003</v>
      </c>
      <c r="K143">
        <v>0.71650000000000003</v>
      </c>
      <c r="L143" t="s">
        <v>35</v>
      </c>
      <c r="M143">
        <v>4.99E-2</v>
      </c>
      <c r="N143">
        <v>4.9299999999999997E-2</v>
      </c>
      <c r="O143">
        <v>0</v>
      </c>
      <c r="P143" t="s">
        <v>35</v>
      </c>
      <c r="Q143" t="s">
        <v>35</v>
      </c>
      <c r="R143" t="s">
        <v>35</v>
      </c>
      <c r="S143">
        <v>5.6500000000000002E-2</v>
      </c>
      <c r="T143">
        <v>5.6300000000000003E-2</v>
      </c>
      <c r="U143">
        <v>0</v>
      </c>
      <c r="V143">
        <v>1.47E-2</v>
      </c>
      <c r="W143">
        <v>1.3899999999999999E-2</v>
      </c>
      <c r="X143">
        <v>0</v>
      </c>
      <c r="Y143">
        <v>0</v>
      </c>
      <c r="Z143">
        <v>0</v>
      </c>
      <c r="AA143">
        <v>0</v>
      </c>
      <c r="AB143" t="s">
        <v>35</v>
      </c>
      <c r="AC143" t="s">
        <v>35</v>
      </c>
      <c r="AD143" t="s">
        <v>35</v>
      </c>
      <c r="AE143">
        <v>3.9600000000000003E-2</v>
      </c>
      <c r="AF143">
        <v>3.8199999999999998E-2</v>
      </c>
      <c r="AG143">
        <v>0.60529999999999995</v>
      </c>
      <c r="AH143">
        <v>0.59350000000000003</v>
      </c>
      <c r="AI143">
        <v>0.59419999999999995</v>
      </c>
      <c r="AJ143">
        <v>0.1447</v>
      </c>
      <c r="AK143">
        <v>0.28760000000000002</v>
      </c>
      <c r="AL143">
        <v>0.28010000000000002</v>
      </c>
      <c r="AM143">
        <v>0</v>
      </c>
      <c r="AN143" t="s">
        <v>35</v>
      </c>
      <c r="AO143" t="s">
        <v>35</v>
      </c>
      <c r="AP143" t="s">
        <v>35</v>
      </c>
      <c r="AQ143">
        <v>0.14530000000000001</v>
      </c>
      <c r="AR143">
        <v>0.13900000000000001</v>
      </c>
      <c r="AS143">
        <v>0.46050000000000002</v>
      </c>
      <c r="AT143">
        <v>0.29859999999999998</v>
      </c>
      <c r="AU143">
        <v>0.30719999999999997</v>
      </c>
      <c r="AV143">
        <v>0</v>
      </c>
      <c r="AW143">
        <v>7.3000000000000001E-3</v>
      </c>
      <c r="AX143">
        <v>6.8999999999999999E-3</v>
      </c>
      <c r="AY143">
        <v>0</v>
      </c>
      <c r="AZ143" t="s">
        <v>35</v>
      </c>
      <c r="BA143" t="s">
        <v>35</v>
      </c>
      <c r="BB143" t="s">
        <v>35</v>
      </c>
      <c r="BC143">
        <v>7.6999999999999999E-2</v>
      </c>
      <c r="BD143">
        <v>7.4399999999999994E-2</v>
      </c>
      <c r="BE143" t="s">
        <v>35</v>
      </c>
      <c r="BF143">
        <v>5.3600000000000002E-2</v>
      </c>
      <c r="BG143">
        <v>5.1400000000000001E-2</v>
      </c>
      <c r="BH143" t="s">
        <v>35</v>
      </c>
      <c r="BI143">
        <v>2.1999999999999999E-2</v>
      </c>
      <c r="BJ143">
        <v>2.1499999999999998E-2</v>
      </c>
      <c r="BK143">
        <v>0</v>
      </c>
      <c r="BL143" t="s">
        <v>35</v>
      </c>
      <c r="BM143" t="s">
        <v>35</v>
      </c>
      <c r="BN143" t="s">
        <v>35</v>
      </c>
      <c r="BO143" t="s">
        <v>36</v>
      </c>
      <c r="BP143" t="s">
        <v>36</v>
      </c>
      <c r="BQ143">
        <v>0.1447</v>
      </c>
      <c r="BR143">
        <v>6.3100000000000003E-2</v>
      </c>
      <c r="BS143">
        <v>6.7400000000000002E-2</v>
      </c>
      <c r="BT143" t="s">
        <v>35</v>
      </c>
      <c r="BU143">
        <v>1.32E-2</v>
      </c>
      <c r="BV143">
        <v>1.3899999999999999E-2</v>
      </c>
      <c r="BW143">
        <v>9.2100000000000001E-2</v>
      </c>
      <c r="BX143">
        <v>0.12470000000000001</v>
      </c>
      <c r="BY143">
        <v>0.123</v>
      </c>
    </row>
    <row r="144" spans="1:77" x14ac:dyDescent="0.25">
      <c r="A144">
        <v>3</v>
      </c>
      <c r="B144">
        <v>310</v>
      </c>
      <c r="C144">
        <v>300</v>
      </c>
      <c r="D144">
        <v>1630</v>
      </c>
      <c r="E144">
        <v>1940</v>
      </c>
      <c r="F144">
        <v>0.75580000000000003</v>
      </c>
      <c r="G144">
        <v>0.76500000000000001</v>
      </c>
      <c r="H144">
        <v>0.76359999999999995</v>
      </c>
      <c r="I144">
        <v>0.73599999999999999</v>
      </c>
      <c r="J144">
        <v>0.74360000000000004</v>
      </c>
      <c r="K144">
        <v>0.74239999999999995</v>
      </c>
      <c r="L144">
        <v>8.9099999999999999E-2</v>
      </c>
      <c r="M144">
        <v>8.2600000000000007E-2</v>
      </c>
      <c r="N144">
        <v>8.3599999999999994E-2</v>
      </c>
      <c r="O144">
        <v>0</v>
      </c>
      <c r="P144">
        <v>1.0999999999999999E-2</v>
      </c>
      <c r="Q144">
        <v>9.2999999999999992E-3</v>
      </c>
      <c r="R144" t="s">
        <v>35</v>
      </c>
      <c r="S144">
        <v>1.9E-2</v>
      </c>
      <c r="T144">
        <v>1.7000000000000001E-2</v>
      </c>
      <c r="U144" t="s">
        <v>35</v>
      </c>
      <c r="V144" t="s">
        <v>36</v>
      </c>
      <c r="W144">
        <v>5.7000000000000002E-3</v>
      </c>
      <c r="X144" t="s">
        <v>35</v>
      </c>
      <c r="Y144">
        <v>0</v>
      </c>
      <c r="Z144" t="s">
        <v>35</v>
      </c>
      <c r="AA144">
        <v>0</v>
      </c>
      <c r="AB144">
        <v>0</v>
      </c>
      <c r="AC144">
        <v>0</v>
      </c>
      <c r="AD144" t="s">
        <v>35</v>
      </c>
      <c r="AE144">
        <v>1.2200000000000001E-2</v>
      </c>
      <c r="AF144">
        <v>1.24E-2</v>
      </c>
      <c r="AG144">
        <v>0.62709999999999999</v>
      </c>
      <c r="AH144">
        <v>0.62609999999999999</v>
      </c>
      <c r="AI144">
        <v>0.62619999999999998</v>
      </c>
      <c r="AJ144">
        <v>0.1188</v>
      </c>
      <c r="AK144">
        <v>0.25280000000000002</v>
      </c>
      <c r="AL144">
        <v>0.23180000000000001</v>
      </c>
      <c r="AM144">
        <v>0</v>
      </c>
      <c r="AN144">
        <v>5.4999999999999997E-3</v>
      </c>
      <c r="AO144" t="s">
        <v>36</v>
      </c>
      <c r="AP144">
        <v>7.5899999999999995E-2</v>
      </c>
      <c r="AQ144">
        <v>0.15060000000000001</v>
      </c>
      <c r="AR144">
        <v>0.1389</v>
      </c>
      <c r="AS144">
        <v>0.50170000000000003</v>
      </c>
      <c r="AT144">
        <v>0.36409999999999998</v>
      </c>
      <c r="AU144">
        <v>0.3856</v>
      </c>
      <c r="AV144" t="s">
        <v>35</v>
      </c>
      <c r="AW144">
        <v>9.1999999999999998E-3</v>
      </c>
      <c r="AX144">
        <v>8.8000000000000005E-3</v>
      </c>
      <c r="AY144">
        <v>0</v>
      </c>
      <c r="AZ144">
        <v>0</v>
      </c>
      <c r="BA144">
        <v>0</v>
      </c>
      <c r="BB144">
        <v>1.9800000000000002E-2</v>
      </c>
      <c r="BC144">
        <v>2.0199999999999999E-2</v>
      </c>
      <c r="BD144">
        <v>2.01E-2</v>
      </c>
      <c r="BE144" t="s">
        <v>35</v>
      </c>
      <c r="BF144">
        <v>1.41E-2</v>
      </c>
      <c r="BG144">
        <v>1.29E-2</v>
      </c>
      <c r="BH144" t="s">
        <v>35</v>
      </c>
      <c r="BI144">
        <v>6.1000000000000004E-3</v>
      </c>
      <c r="BJ144">
        <v>7.1999999999999998E-3</v>
      </c>
      <c r="BK144">
        <v>0</v>
      </c>
      <c r="BL144">
        <v>0</v>
      </c>
      <c r="BM144">
        <v>0</v>
      </c>
      <c r="BN144">
        <v>0</v>
      </c>
      <c r="BO144" t="s">
        <v>35</v>
      </c>
      <c r="BP144" t="s">
        <v>35</v>
      </c>
      <c r="BQ144">
        <v>9.5699999999999993E-2</v>
      </c>
      <c r="BR144">
        <v>5.5100000000000003E-2</v>
      </c>
      <c r="BS144">
        <v>6.1400000000000003E-2</v>
      </c>
      <c r="BT144" t="s">
        <v>35</v>
      </c>
      <c r="BU144">
        <v>8.0000000000000002E-3</v>
      </c>
      <c r="BV144">
        <v>9.2999999999999992E-3</v>
      </c>
      <c r="BW144">
        <v>0.13200000000000001</v>
      </c>
      <c r="BX144">
        <v>0.17199999999999999</v>
      </c>
      <c r="BY144">
        <v>0.16569999999999999</v>
      </c>
    </row>
    <row r="145" spans="1:77" x14ac:dyDescent="0.25">
      <c r="A145">
        <v>3</v>
      </c>
      <c r="B145">
        <v>311</v>
      </c>
      <c r="C145">
        <v>220</v>
      </c>
      <c r="D145">
        <v>2020</v>
      </c>
      <c r="E145">
        <v>2240</v>
      </c>
      <c r="F145">
        <v>0.73870000000000002</v>
      </c>
      <c r="G145">
        <v>0.75529999999999997</v>
      </c>
      <c r="H145">
        <v>0.75370000000000004</v>
      </c>
      <c r="I145">
        <v>0.69820000000000004</v>
      </c>
      <c r="J145">
        <v>0.63280000000000003</v>
      </c>
      <c r="K145">
        <v>0.63919999999999999</v>
      </c>
      <c r="L145">
        <v>0.15770000000000001</v>
      </c>
      <c r="M145">
        <v>0.1211</v>
      </c>
      <c r="N145">
        <v>0.12470000000000001</v>
      </c>
      <c r="O145">
        <v>0</v>
      </c>
      <c r="P145" t="s">
        <v>35</v>
      </c>
      <c r="Q145" t="s">
        <v>35</v>
      </c>
      <c r="R145">
        <v>3.15E-2</v>
      </c>
      <c r="S145">
        <v>3.3300000000000003E-2</v>
      </c>
      <c r="T145">
        <v>3.3099999999999997E-2</v>
      </c>
      <c r="U145" t="s">
        <v>35</v>
      </c>
      <c r="V145" t="s">
        <v>36</v>
      </c>
      <c r="W145" t="s">
        <v>36</v>
      </c>
      <c r="X145">
        <v>4.0500000000000001E-2</v>
      </c>
      <c r="Y145">
        <v>2.8799999999999999E-2</v>
      </c>
      <c r="Z145">
        <v>0.03</v>
      </c>
      <c r="AA145">
        <v>0</v>
      </c>
      <c r="AB145">
        <v>0</v>
      </c>
      <c r="AC145">
        <v>0</v>
      </c>
      <c r="AD145">
        <v>4.0500000000000001E-2</v>
      </c>
      <c r="AE145">
        <v>4.5199999999999997E-2</v>
      </c>
      <c r="AF145">
        <v>4.4699999999999997E-2</v>
      </c>
      <c r="AG145">
        <v>0.45950000000000002</v>
      </c>
      <c r="AH145">
        <v>0.44419999999999998</v>
      </c>
      <c r="AI145">
        <v>0.44569999999999999</v>
      </c>
      <c r="AJ145">
        <v>0.1216</v>
      </c>
      <c r="AK145">
        <v>0.15140000000000001</v>
      </c>
      <c r="AL145">
        <v>0.1484</v>
      </c>
      <c r="AM145">
        <v>0</v>
      </c>
      <c r="AN145" t="s">
        <v>36</v>
      </c>
      <c r="AO145" t="s">
        <v>36</v>
      </c>
      <c r="AP145">
        <v>4.4999999999999998E-2</v>
      </c>
      <c r="AQ145">
        <v>7.6899999999999996E-2</v>
      </c>
      <c r="AR145">
        <v>7.3800000000000004E-2</v>
      </c>
      <c r="AS145">
        <v>0.31530000000000002</v>
      </c>
      <c r="AT145">
        <v>0.27339999999999998</v>
      </c>
      <c r="AU145">
        <v>0.27760000000000001</v>
      </c>
      <c r="AV145" t="s">
        <v>35</v>
      </c>
      <c r="AW145">
        <v>1.9400000000000001E-2</v>
      </c>
      <c r="AX145">
        <v>1.9699999999999999E-2</v>
      </c>
      <c r="AY145" t="s">
        <v>35</v>
      </c>
      <c r="AZ145">
        <v>0</v>
      </c>
      <c r="BA145" t="s">
        <v>35</v>
      </c>
      <c r="BB145">
        <v>2.7E-2</v>
      </c>
      <c r="BC145">
        <v>0.1052</v>
      </c>
      <c r="BD145">
        <v>9.7500000000000003E-2</v>
      </c>
      <c r="BE145" t="s">
        <v>35</v>
      </c>
      <c r="BF145">
        <v>7.2999999999999995E-2</v>
      </c>
      <c r="BG145">
        <v>6.6600000000000006E-2</v>
      </c>
      <c r="BH145" t="s">
        <v>35</v>
      </c>
      <c r="BI145">
        <v>3.1800000000000002E-2</v>
      </c>
      <c r="BJ145">
        <v>3.04E-2</v>
      </c>
      <c r="BK145">
        <v>0</v>
      </c>
      <c r="BL145" t="s">
        <v>35</v>
      </c>
      <c r="BM145" t="s">
        <v>35</v>
      </c>
      <c r="BN145" t="s">
        <v>35</v>
      </c>
      <c r="BO145">
        <v>1.7399999999999999E-2</v>
      </c>
      <c r="BP145">
        <v>1.7000000000000001E-2</v>
      </c>
      <c r="BQ145">
        <v>9.9099999999999994E-2</v>
      </c>
      <c r="BR145">
        <v>7.9899999999999999E-2</v>
      </c>
      <c r="BS145">
        <v>8.1799999999999998E-2</v>
      </c>
      <c r="BT145" t="s">
        <v>35</v>
      </c>
      <c r="BU145">
        <v>2.18E-2</v>
      </c>
      <c r="BV145">
        <v>2.1499999999999998E-2</v>
      </c>
      <c r="BW145">
        <v>0.14410000000000001</v>
      </c>
      <c r="BX145">
        <v>0.1429</v>
      </c>
      <c r="BY145">
        <v>0.14299999999999999</v>
      </c>
    </row>
    <row r="146" spans="1:77" x14ac:dyDescent="0.25">
      <c r="A146">
        <v>3</v>
      </c>
      <c r="B146">
        <v>314</v>
      </c>
      <c r="C146">
        <v>170</v>
      </c>
      <c r="D146">
        <v>1590</v>
      </c>
      <c r="E146">
        <v>1760</v>
      </c>
      <c r="F146">
        <v>0.6905</v>
      </c>
      <c r="G146">
        <v>0.6905</v>
      </c>
      <c r="H146">
        <v>0.6905</v>
      </c>
      <c r="I146">
        <v>0.64290000000000003</v>
      </c>
      <c r="J146">
        <v>0.63339999999999996</v>
      </c>
      <c r="K146">
        <v>0.63429999999999997</v>
      </c>
      <c r="L146">
        <v>0.15479999999999999</v>
      </c>
      <c r="M146">
        <v>7.6600000000000001E-2</v>
      </c>
      <c r="N146">
        <v>8.4000000000000005E-2</v>
      </c>
      <c r="O146">
        <v>0</v>
      </c>
      <c r="P146" t="s">
        <v>35</v>
      </c>
      <c r="Q146" t="s">
        <v>35</v>
      </c>
      <c r="R146" t="s">
        <v>35</v>
      </c>
      <c r="S146">
        <v>3.6400000000000002E-2</v>
      </c>
      <c r="T146">
        <v>3.5799999999999998E-2</v>
      </c>
      <c r="U146" t="s">
        <v>35</v>
      </c>
      <c r="V146">
        <v>1.8800000000000001E-2</v>
      </c>
      <c r="W146">
        <v>1.7600000000000001E-2</v>
      </c>
      <c r="X146">
        <v>0</v>
      </c>
      <c r="Y146" t="s">
        <v>35</v>
      </c>
      <c r="Z146" t="s">
        <v>35</v>
      </c>
      <c r="AA146">
        <v>0</v>
      </c>
      <c r="AB146">
        <v>0</v>
      </c>
      <c r="AC146">
        <v>0</v>
      </c>
      <c r="AD146" t="s">
        <v>35</v>
      </c>
      <c r="AE146">
        <v>1.8800000000000001E-2</v>
      </c>
      <c r="AF146">
        <v>1.8200000000000001E-2</v>
      </c>
      <c r="AG146">
        <v>0.45240000000000002</v>
      </c>
      <c r="AH146">
        <v>0.49840000000000001</v>
      </c>
      <c r="AI146">
        <v>0.49399999999999999</v>
      </c>
      <c r="AJ146">
        <v>8.3299999999999999E-2</v>
      </c>
      <c r="AK146">
        <v>0.22789999999999999</v>
      </c>
      <c r="AL146">
        <v>0.21410000000000001</v>
      </c>
      <c r="AM146">
        <v>0</v>
      </c>
      <c r="AN146">
        <v>1.8800000000000001E-2</v>
      </c>
      <c r="AO146">
        <v>1.7000000000000001E-2</v>
      </c>
      <c r="AP146">
        <v>5.9499999999999997E-2</v>
      </c>
      <c r="AQ146">
        <v>0.15570000000000001</v>
      </c>
      <c r="AR146">
        <v>0.14649999999999999</v>
      </c>
      <c r="AS146">
        <v>0.34520000000000001</v>
      </c>
      <c r="AT146">
        <v>0.25419999999999998</v>
      </c>
      <c r="AU146">
        <v>0.26290000000000002</v>
      </c>
      <c r="AV146" t="s">
        <v>35</v>
      </c>
      <c r="AW146">
        <v>1.6299999999999999E-2</v>
      </c>
      <c r="AX146">
        <v>1.7000000000000001E-2</v>
      </c>
      <c r="AY146">
        <v>0</v>
      </c>
      <c r="AZ146">
        <v>0</v>
      </c>
      <c r="BA146">
        <v>0</v>
      </c>
      <c r="BB146">
        <v>4.7600000000000003E-2</v>
      </c>
      <c r="BC146">
        <v>5.21E-2</v>
      </c>
      <c r="BD146">
        <v>5.1700000000000003E-2</v>
      </c>
      <c r="BE146" t="s">
        <v>35</v>
      </c>
      <c r="BF146">
        <v>1.5100000000000001E-2</v>
      </c>
      <c r="BG146">
        <v>1.4800000000000001E-2</v>
      </c>
      <c r="BH146">
        <v>3.5700000000000003E-2</v>
      </c>
      <c r="BI146">
        <v>3.6999999999999998E-2</v>
      </c>
      <c r="BJ146">
        <v>3.6900000000000002E-2</v>
      </c>
      <c r="BK146">
        <v>0</v>
      </c>
      <c r="BL146">
        <v>0</v>
      </c>
      <c r="BM146">
        <v>0</v>
      </c>
      <c r="BN146">
        <v>0</v>
      </c>
      <c r="BO146">
        <v>5.0000000000000001E-3</v>
      </c>
      <c r="BP146" t="s">
        <v>36</v>
      </c>
      <c r="BQ146">
        <v>0.1071</v>
      </c>
      <c r="BR146">
        <v>7.5300000000000006E-2</v>
      </c>
      <c r="BS146">
        <v>7.8399999999999997E-2</v>
      </c>
      <c r="BT146" t="s">
        <v>35</v>
      </c>
      <c r="BU146">
        <v>2.07E-2</v>
      </c>
      <c r="BV146">
        <v>1.9900000000000001E-2</v>
      </c>
      <c r="BW146">
        <v>0.1905</v>
      </c>
      <c r="BX146">
        <v>0.21340000000000001</v>
      </c>
      <c r="BY146">
        <v>0.2112</v>
      </c>
    </row>
    <row r="147" spans="1:77" x14ac:dyDescent="0.25">
      <c r="A147">
        <v>3</v>
      </c>
      <c r="B147">
        <v>318</v>
      </c>
      <c r="C147">
        <v>200</v>
      </c>
      <c r="D147">
        <v>1100</v>
      </c>
      <c r="E147">
        <v>1300</v>
      </c>
      <c r="F147">
        <v>0.79190000000000005</v>
      </c>
      <c r="G147">
        <v>0.68910000000000005</v>
      </c>
      <c r="H147">
        <v>0.70469999999999999</v>
      </c>
      <c r="I147">
        <v>0.76649999999999996</v>
      </c>
      <c r="J147">
        <v>0.65090000000000003</v>
      </c>
      <c r="K147">
        <v>0.66849999999999998</v>
      </c>
      <c r="L147">
        <v>0.1472</v>
      </c>
      <c r="M147">
        <v>0.1182</v>
      </c>
      <c r="N147">
        <v>0.1226</v>
      </c>
      <c r="O147" t="s">
        <v>35</v>
      </c>
      <c r="P147">
        <v>5.4999999999999997E-3</v>
      </c>
      <c r="Q147">
        <v>5.4000000000000003E-3</v>
      </c>
      <c r="R147">
        <v>3.5499999999999997E-2</v>
      </c>
      <c r="S147">
        <v>3.9100000000000003E-2</v>
      </c>
      <c r="T147">
        <v>3.8600000000000002E-2</v>
      </c>
      <c r="U147" t="s">
        <v>35</v>
      </c>
      <c r="V147" t="s">
        <v>35</v>
      </c>
      <c r="W147" t="s">
        <v>35</v>
      </c>
      <c r="X147">
        <v>0</v>
      </c>
      <c r="Y147" t="s">
        <v>35</v>
      </c>
      <c r="Z147" t="s">
        <v>35</v>
      </c>
      <c r="AA147">
        <v>0</v>
      </c>
      <c r="AB147">
        <v>0</v>
      </c>
      <c r="AC147">
        <v>0</v>
      </c>
      <c r="AD147">
        <v>3.5499999999999997E-2</v>
      </c>
      <c r="AE147">
        <v>2.7300000000000001E-2</v>
      </c>
      <c r="AF147">
        <v>2.8500000000000001E-2</v>
      </c>
      <c r="AG147">
        <v>0.5736</v>
      </c>
      <c r="AH147">
        <v>0.48449999999999999</v>
      </c>
      <c r="AI147">
        <v>0.49809999999999999</v>
      </c>
      <c r="AJ147">
        <v>6.0900000000000003E-2</v>
      </c>
      <c r="AK147">
        <v>0.1182</v>
      </c>
      <c r="AL147">
        <v>0.1095</v>
      </c>
      <c r="AM147" t="s">
        <v>35</v>
      </c>
      <c r="AN147" t="s">
        <v>35</v>
      </c>
      <c r="AO147" t="s">
        <v>36</v>
      </c>
      <c r="AP147">
        <v>3.5499999999999997E-2</v>
      </c>
      <c r="AQ147">
        <v>7.1800000000000003E-2</v>
      </c>
      <c r="AR147">
        <v>6.6299999999999998E-2</v>
      </c>
      <c r="AS147">
        <v>0.4975</v>
      </c>
      <c r="AT147">
        <v>0.35820000000000002</v>
      </c>
      <c r="AU147">
        <v>0.37930000000000003</v>
      </c>
      <c r="AV147" t="s">
        <v>35</v>
      </c>
      <c r="AW147">
        <v>8.2000000000000007E-3</v>
      </c>
      <c r="AX147">
        <v>9.2999999999999992E-3</v>
      </c>
      <c r="AY147">
        <v>0</v>
      </c>
      <c r="AZ147">
        <v>0</v>
      </c>
      <c r="BA147">
        <v>0</v>
      </c>
      <c r="BB147" t="s">
        <v>35</v>
      </c>
      <c r="BC147">
        <v>3.1800000000000002E-2</v>
      </c>
      <c r="BD147">
        <v>2.93E-2</v>
      </c>
      <c r="BE147" t="s">
        <v>35</v>
      </c>
      <c r="BF147">
        <v>5.4999999999999997E-3</v>
      </c>
      <c r="BG147">
        <v>5.4000000000000003E-3</v>
      </c>
      <c r="BH147" t="s">
        <v>35</v>
      </c>
      <c r="BI147">
        <v>2.5499999999999998E-2</v>
      </c>
      <c r="BJ147">
        <v>2.3099999999999999E-2</v>
      </c>
      <c r="BK147">
        <v>0</v>
      </c>
      <c r="BL147" t="s">
        <v>35</v>
      </c>
      <c r="BM147" t="s">
        <v>35</v>
      </c>
      <c r="BN147" t="s">
        <v>35</v>
      </c>
      <c r="BO147">
        <v>6.4000000000000003E-3</v>
      </c>
      <c r="BP147">
        <v>6.8999999999999999E-3</v>
      </c>
      <c r="BQ147">
        <v>4.0599999999999997E-2</v>
      </c>
      <c r="BR147">
        <v>7.5499999999999998E-2</v>
      </c>
      <c r="BS147">
        <v>7.0199999999999999E-2</v>
      </c>
      <c r="BT147" t="s">
        <v>35</v>
      </c>
      <c r="BU147">
        <v>2.3599999999999999E-2</v>
      </c>
      <c r="BV147">
        <v>2.24E-2</v>
      </c>
      <c r="BW147">
        <v>0.15229999999999999</v>
      </c>
      <c r="BX147">
        <v>0.21179999999999999</v>
      </c>
      <c r="BY147">
        <v>0.20280000000000001</v>
      </c>
    </row>
    <row r="148" spans="1:77" x14ac:dyDescent="0.25">
      <c r="A148">
        <v>3</v>
      </c>
      <c r="B148">
        <v>319</v>
      </c>
      <c r="C148">
        <v>110</v>
      </c>
      <c r="D148">
        <v>1850</v>
      </c>
      <c r="E148">
        <v>1960</v>
      </c>
      <c r="F148">
        <v>0.75</v>
      </c>
      <c r="G148">
        <v>0.76680000000000004</v>
      </c>
      <c r="H148">
        <v>0.76580000000000004</v>
      </c>
      <c r="I148">
        <v>0.67589999999999995</v>
      </c>
      <c r="J148">
        <v>0.7127</v>
      </c>
      <c r="K148">
        <v>0.71060000000000001</v>
      </c>
      <c r="L148">
        <v>9.2600000000000002E-2</v>
      </c>
      <c r="M148">
        <v>3.3500000000000002E-2</v>
      </c>
      <c r="N148">
        <v>3.6799999999999999E-2</v>
      </c>
      <c r="O148">
        <v>0</v>
      </c>
      <c r="P148" t="s">
        <v>35</v>
      </c>
      <c r="Q148" t="s">
        <v>35</v>
      </c>
      <c r="R148">
        <v>6.4799999999999996E-2</v>
      </c>
      <c r="S148">
        <v>4.0599999999999997E-2</v>
      </c>
      <c r="T148">
        <v>4.19E-2</v>
      </c>
      <c r="U148" t="s">
        <v>35</v>
      </c>
      <c r="V148">
        <v>2.2700000000000001E-2</v>
      </c>
      <c r="W148">
        <v>2.2499999999999999E-2</v>
      </c>
      <c r="X148">
        <v>0</v>
      </c>
      <c r="Y148" t="s">
        <v>35</v>
      </c>
      <c r="Z148" t="s">
        <v>35</v>
      </c>
      <c r="AA148">
        <v>0</v>
      </c>
      <c r="AB148">
        <v>0</v>
      </c>
      <c r="AC148">
        <v>0</v>
      </c>
      <c r="AD148" t="s">
        <v>35</v>
      </c>
      <c r="AE148">
        <v>2.4899999999999999E-2</v>
      </c>
      <c r="AF148">
        <v>2.6100000000000002E-2</v>
      </c>
      <c r="AG148">
        <v>0.5</v>
      </c>
      <c r="AH148">
        <v>0.61150000000000004</v>
      </c>
      <c r="AI148">
        <v>0.60529999999999995</v>
      </c>
      <c r="AJ148">
        <v>0.21299999999999999</v>
      </c>
      <c r="AK148">
        <v>0.39179999999999998</v>
      </c>
      <c r="AL148">
        <v>0.38190000000000002</v>
      </c>
      <c r="AM148">
        <v>0</v>
      </c>
      <c r="AN148">
        <v>2.3300000000000001E-2</v>
      </c>
      <c r="AO148">
        <v>2.1999999999999999E-2</v>
      </c>
      <c r="AP148">
        <v>0.12959999999999999</v>
      </c>
      <c r="AQ148">
        <v>0.26729999999999998</v>
      </c>
      <c r="AR148">
        <v>0.25969999999999999</v>
      </c>
      <c r="AS148">
        <v>0.25929999999999997</v>
      </c>
      <c r="AT148">
        <v>0.21479999999999999</v>
      </c>
      <c r="AU148">
        <v>0.21729999999999999</v>
      </c>
      <c r="AV148" t="s">
        <v>35</v>
      </c>
      <c r="AW148" t="s">
        <v>36</v>
      </c>
      <c r="AX148">
        <v>6.1000000000000004E-3</v>
      </c>
      <c r="AY148">
        <v>0</v>
      </c>
      <c r="AZ148" t="s">
        <v>35</v>
      </c>
      <c r="BA148" t="s">
        <v>35</v>
      </c>
      <c r="BB148">
        <v>7.4099999999999999E-2</v>
      </c>
      <c r="BC148">
        <v>4.9200000000000001E-2</v>
      </c>
      <c r="BD148">
        <v>5.0599999999999999E-2</v>
      </c>
      <c r="BE148" t="s">
        <v>35</v>
      </c>
      <c r="BF148">
        <v>1.14E-2</v>
      </c>
      <c r="BG148">
        <v>1.12E-2</v>
      </c>
      <c r="BH148">
        <v>6.4799999999999996E-2</v>
      </c>
      <c r="BI148">
        <v>3.73E-2</v>
      </c>
      <c r="BJ148">
        <v>3.8899999999999997E-2</v>
      </c>
      <c r="BK148">
        <v>0</v>
      </c>
      <c r="BL148" t="s">
        <v>35</v>
      </c>
      <c r="BM148" t="s">
        <v>35</v>
      </c>
      <c r="BN148">
        <v>0</v>
      </c>
      <c r="BO148" t="s">
        <v>36</v>
      </c>
      <c r="BP148" t="s">
        <v>36</v>
      </c>
      <c r="BQ148">
        <v>0.1019</v>
      </c>
      <c r="BR148">
        <v>6.1699999999999998E-2</v>
      </c>
      <c r="BS148">
        <v>6.3899999999999998E-2</v>
      </c>
      <c r="BT148" t="s">
        <v>35</v>
      </c>
      <c r="BU148">
        <v>1.6199999999999999E-2</v>
      </c>
      <c r="BV148">
        <v>1.6400000000000001E-2</v>
      </c>
      <c r="BW148">
        <v>0.12959999999999999</v>
      </c>
      <c r="BX148">
        <v>0.15529999999999999</v>
      </c>
      <c r="BY148">
        <v>0.15390000000000001</v>
      </c>
    </row>
    <row r="149" spans="1:77" x14ac:dyDescent="0.25">
      <c r="A149">
        <v>3</v>
      </c>
      <c r="B149">
        <v>332</v>
      </c>
      <c r="C149">
        <v>400</v>
      </c>
      <c r="D149">
        <v>3200</v>
      </c>
      <c r="E149">
        <v>3600</v>
      </c>
      <c r="F149">
        <v>0.62560000000000004</v>
      </c>
      <c r="G149">
        <v>0.70220000000000005</v>
      </c>
      <c r="H149">
        <v>0.69369999999999998</v>
      </c>
      <c r="I149">
        <v>0.60050000000000003</v>
      </c>
      <c r="J149">
        <v>0.66469999999999996</v>
      </c>
      <c r="K149">
        <v>0.65759999999999996</v>
      </c>
      <c r="L149">
        <v>0.22109999999999999</v>
      </c>
      <c r="M149">
        <v>0.14549999999999999</v>
      </c>
      <c r="N149">
        <v>0.15379999999999999</v>
      </c>
      <c r="O149" t="s">
        <v>35</v>
      </c>
      <c r="P149" t="s">
        <v>35</v>
      </c>
      <c r="Q149" t="s">
        <v>35</v>
      </c>
      <c r="R149">
        <v>1.7600000000000001E-2</v>
      </c>
      <c r="S149">
        <v>2.7799999999999998E-2</v>
      </c>
      <c r="T149">
        <v>2.6700000000000002E-2</v>
      </c>
      <c r="U149" t="s">
        <v>35</v>
      </c>
      <c r="V149">
        <v>6.8999999999999999E-3</v>
      </c>
      <c r="W149">
        <v>6.7000000000000002E-3</v>
      </c>
      <c r="X149">
        <v>0</v>
      </c>
      <c r="Y149">
        <v>0</v>
      </c>
      <c r="Z149">
        <v>0</v>
      </c>
      <c r="AA149">
        <v>0</v>
      </c>
      <c r="AB149">
        <v>0</v>
      </c>
      <c r="AC149">
        <v>0</v>
      </c>
      <c r="AD149">
        <v>4.5199999999999997E-2</v>
      </c>
      <c r="AE149">
        <v>5.1499999999999997E-2</v>
      </c>
      <c r="AF149">
        <v>5.0799999999999998E-2</v>
      </c>
      <c r="AG149">
        <v>0.3543</v>
      </c>
      <c r="AH149">
        <v>0.48330000000000001</v>
      </c>
      <c r="AI149">
        <v>0.46899999999999997</v>
      </c>
      <c r="AJ149">
        <v>6.5299999999999997E-2</v>
      </c>
      <c r="AK149">
        <v>0.1258</v>
      </c>
      <c r="AL149">
        <v>0.1191</v>
      </c>
      <c r="AM149">
        <v>0</v>
      </c>
      <c r="AN149" t="s">
        <v>36</v>
      </c>
      <c r="AO149" t="s">
        <v>36</v>
      </c>
      <c r="AP149">
        <v>3.0200000000000001E-2</v>
      </c>
      <c r="AQ149">
        <v>8.9300000000000004E-2</v>
      </c>
      <c r="AR149">
        <v>8.2799999999999999E-2</v>
      </c>
      <c r="AS149">
        <v>0.25879999999999997</v>
      </c>
      <c r="AT149">
        <v>0.32969999999999999</v>
      </c>
      <c r="AU149">
        <v>0.32190000000000002</v>
      </c>
      <c r="AV149">
        <v>3.0200000000000001E-2</v>
      </c>
      <c r="AW149">
        <v>2.7799999999999998E-2</v>
      </c>
      <c r="AX149">
        <v>2.8000000000000001E-2</v>
      </c>
      <c r="AY149">
        <v>0</v>
      </c>
      <c r="AZ149">
        <v>0</v>
      </c>
      <c r="BA149">
        <v>0</v>
      </c>
      <c r="BB149">
        <v>2.01E-2</v>
      </c>
      <c r="BC149">
        <v>3.09E-2</v>
      </c>
      <c r="BD149">
        <v>2.9700000000000001E-2</v>
      </c>
      <c r="BE149" t="s">
        <v>35</v>
      </c>
      <c r="BF149">
        <v>1.5900000000000001E-2</v>
      </c>
      <c r="BG149">
        <v>1.5599999999999999E-2</v>
      </c>
      <c r="BH149" t="s">
        <v>35</v>
      </c>
      <c r="BI149">
        <v>1.44E-2</v>
      </c>
      <c r="BJ149">
        <v>1.3599999999999999E-2</v>
      </c>
      <c r="BK149">
        <v>0</v>
      </c>
      <c r="BL149" t="s">
        <v>35</v>
      </c>
      <c r="BM149" t="s">
        <v>35</v>
      </c>
      <c r="BN149" t="s">
        <v>35</v>
      </c>
      <c r="BO149">
        <v>6.6E-3</v>
      </c>
      <c r="BP149">
        <v>6.4000000000000003E-3</v>
      </c>
      <c r="BQ149">
        <v>0.13320000000000001</v>
      </c>
      <c r="BR149">
        <v>0.12959999999999999</v>
      </c>
      <c r="BS149">
        <v>0.13</v>
      </c>
      <c r="BT149">
        <v>2.5100000000000001E-2</v>
      </c>
      <c r="BU149">
        <v>2.1899999999999999E-2</v>
      </c>
      <c r="BV149">
        <v>2.2200000000000001E-2</v>
      </c>
      <c r="BW149">
        <v>0.21609999999999999</v>
      </c>
      <c r="BX149">
        <v>0.1464</v>
      </c>
      <c r="BY149">
        <v>0.15409999999999999</v>
      </c>
    </row>
    <row r="150" spans="1:77" x14ac:dyDescent="0.25">
      <c r="A150">
        <v>3</v>
      </c>
      <c r="B150">
        <v>335</v>
      </c>
      <c r="C150">
        <v>290</v>
      </c>
      <c r="D150">
        <v>1840</v>
      </c>
      <c r="E150">
        <v>2130</v>
      </c>
      <c r="F150">
        <v>0.65069999999999995</v>
      </c>
      <c r="G150">
        <v>0.75639999999999996</v>
      </c>
      <c r="H150">
        <v>0.7419</v>
      </c>
      <c r="I150">
        <v>0.59250000000000003</v>
      </c>
      <c r="J150">
        <v>0.69059999999999999</v>
      </c>
      <c r="K150">
        <v>0.67710000000000004</v>
      </c>
      <c r="L150">
        <v>0.22259999999999999</v>
      </c>
      <c r="M150">
        <v>0.17780000000000001</v>
      </c>
      <c r="N150">
        <v>0.184</v>
      </c>
      <c r="O150">
        <v>0</v>
      </c>
      <c r="P150" t="s">
        <v>35</v>
      </c>
      <c r="Q150" t="s">
        <v>35</v>
      </c>
      <c r="R150">
        <v>3.7699999999999997E-2</v>
      </c>
      <c r="S150">
        <v>2.8299999999999999E-2</v>
      </c>
      <c r="T150">
        <v>2.9600000000000001E-2</v>
      </c>
      <c r="U150" t="s">
        <v>35</v>
      </c>
      <c r="V150">
        <v>1.09E-2</v>
      </c>
      <c r="W150">
        <v>1.1299999999999999E-2</v>
      </c>
      <c r="X150">
        <v>0</v>
      </c>
      <c r="Y150">
        <v>0</v>
      </c>
      <c r="Z150">
        <v>0</v>
      </c>
      <c r="AA150">
        <v>0</v>
      </c>
      <c r="AB150">
        <v>0</v>
      </c>
      <c r="AC150">
        <v>0</v>
      </c>
      <c r="AD150">
        <v>5.4800000000000001E-2</v>
      </c>
      <c r="AE150">
        <v>4.6800000000000001E-2</v>
      </c>
      <c r="AF150">
        <v>4.7899999999999998E-2</v>
      </c>
      <c r="AG150">
        <v>0.32190000000000002</v>
      </c>
      <c r="AH150">
        <v>0.47149999999999997</v>
      </c>
      <c r="AI150">
        <v>0.45100000000000001</v>
      </c>
      <c r="AJ150">
        <v>5.1400000000000001E-2</v>
      </c>
      <c r="AK150">
        <v>0.1338</v>
      </c>
      <c r="AL150">
        <v>0.1225</v>
      </c>
      <c r="AM150">
        <v>0</v>
      </c>
      <c r="AN150">
        <v>6.0000000000000001E-3</v>
      </c>
      <c r="AO150">
        <v>5.1999999999999998E-3</v>
      </c>
      <c r="AP150">
        <v>4.1099999999999998E-2</v>
      </c>
      <c r="AQ150">
        <v>9.0300000000000005E-2</v>
      </c>
      <c r="AR150">
        <v>8.3500000000000005E-2</v>
      </c>
      <c r="AS150">
        <v>0.26029999999999998</v>
      </c>
      <c r="AT150">
        <v>0.32190000000000002</v>
      </c>
      <c r="AU150">
        <v>0.3135</v>
      </c>
      <c r="AV150" t="s">
        <v>35</v>
      </c>
      <c r="AW150">
        <v>1.5800000000000002E-2</v>
      </c>
      <c r="AX150">
        <v>1.4999999999999999E-2</v>
      </c>
      <c r="AY150">
        <v>0</v>
      </c>
      <c r="AZ150">
        <v>0</v>
      </c>
      <c r="BA150">
        <v>0</v>
      </c>
      <c r="BB150">
        <v>2.7400000000000001E-2</v>
      </c>
      <c r="BC150">
        <v>5.2699999999999997E-2</v>
      </c>
      <c r="BD150">
        <v>4.9299999999999997E-2</v>
      </c>
      <c r="BE150" t="s">
        <v>35</v>
      </c>
      <c r="BF150">
        <v>2.6599999999999999E-2</v>
      </c>
      <c r="BG150">
        <v>2.53E-2</v>
      </c>
      <c r="BH150" t="s">
        <v>35</v>
      </c>
      <c r="BI150">
        <v>2.6100000000000002E-2</v>
      </c>
      <c r="BJ150">
        <v>2.3900000000000001E-2</v>
      </c>
      <c r="BK150">
        <v>0</v>
      </c>
      <c r="BL150">
        <v>0</v>
      </c>
      <c r="BM150">
        <v>0</v>
      </c>
      <c r="BN150">
        <v>3.0800000000000001E-2</v>
      </c>
      <c r="BO150">
        <v>1.3100000000000001E-2</v>
      </c>
      <c r="BP150">
        <v>1.55E-2</v>
      </c>
      <c r="BQ150">
        <v>0.15409999999999999</v>
      </c>
      <c r="BR150">
        <v>8.3199999999999996E-2</v>
      </c>
      <c r="BS150">
        <v>9.2899999999999996E-2</v>
      </c>
      <c r="BT150">
        <v>4.4499999999999998E-2</v>
      </c>
      <c r="BU150">
        <v>2.01E-2</v>
      </c>
      <c r="BV150">
        <v>2.35E-2</v>
      </c>
      <c r="BW150">
        <v>0.1507</v>
      </c>
      <c r="BX150">
        <v>0.14030000000000001</v>
      </c>
      <c r="BY150">
        <v>0.14169999999999999</v>
      </c>
    </row>
    <row r="151" spans="1:77" x14ac:dyDescent="0.25">
      <c r="A151">
        <v>3</v>
      </c>
      <c r="B151">
        <v>340</v>
      </c>
      <c r="C151">
        <v>110</v>
      </c>
      <c r="D151">
        <v>360</v>
      </c>
      <c r="E151">
        <v>470</v>
      </c>
      <c r="F151">
        <v>0.63890000000000002</v>
      </c>
      <c r="G151">
        <v>0.72529999999999994</v>
      </c>
      <c r="H151">
        <v>0.70550000000000002</v>
      </c>
      <c r="I151">
        <v>0.53700000000000003</v>
      </c>
      <c r="J151">
        <v>0.60440000000000005</v>
      </c>
      <c r="K151">
        <v>0.58899999999999997</v>
      </c>
      <c r="L151">
        <v>0.22220000000000001</v>
      </c>
      <c r="M151">
        <v>0.1978</v>
      </c>
      <c r="N151">
        <v>0.2034</v>
      </c>
      <c r="O151">
        <v>0</v>
      </c>
      <c r="P151">
        <v>0</v>
      </c>
      <c r="Q151">
        <v>0</v>
      </c>
      <c r="R151" t="s">
        <v>35</v>
      </c>
      <c r="S151">
        <v>2.47E-2</v>
      </c>
      <c r="T151">
        <v>2.3300000000000001E-2</v>
      </c>
      <c r="U151" t="s">
        <v>35</v>
      </c>
      <c r="V151" t="s">
        <v>35</v>
      </c>
      <c r="W151" t="s">
        <v>35</v>
      </c>
      <c r="X151">
        <v>0</v>
      </c>
      <c r="Y151">
        <v>0</v>
      </c>
      <c r="Z151">
        <v>0</v>
      </c>
      <c r="AA151">
        <v>0</v>
      </c>
      <c r="AB151">
        <v>0</v>
      </c>
      <c r="AC151">
        <v>0</v>
      </c>
      <c r="AD151" t="s">
        <v>35</v>
      </c>
      <c r="AE151">
        <v>4.6699999999999998E-2</v>
      </c>
      <c r="AF151">
        <v>4.6600000000000003E-2</v>
      </c>
      <c r="AG151">
        <v>0.27779999999999999</v>
      </c>
      <c r="AH151">
        <v>0.37909999999999999</v>
      </c>
      <c r="AI151">
        <v>0.35589999999999999</v>
      </c>
      <c r="AJ151" t="s">
        <v>35</v>
      </c>
      <c r="AK151">
        <v>3.3000000000000002E-2</v>
      </c>
      <c r="AL151">
        <v>2.9700000000000001E-2</v>
      </c>
      <c r="AM151">
        <v>0</v>
      </c>
      <c r="AN151">
        <v>0</v>
      </c>
      <c r="AO151">
        <v>0</v>
      </c>
      <c r="AP151" t="s">
        <v>35</v>
      </c>
      <c r="AQ151">
        <v>2.75E-2</v>
      </c>
      <c r="AR151">
        <v>2.5399999999999999E-2</v>
      </c>
      <c r="AS151">
        <v>0.19439999999999999</v>
      </c>
      <c r="AT151">
        <v>0.28849999999999998</v>
      </c>
      <c r="AU151">
        <v>0.26690000000000003</v>
      </c>
      <c r="AV151">
        <v>6.4799999999999996E-2</v>
      </c>
      <c r="AW151">
        <v>5.7700000000000001E-2</v>
      </c>
      <c r="AX151">
        <v>5.9299999999999999E-2</v>
      </c>
      <c r="AY151">
        <v>0</v>
      </c>
      <c r="AZ151">
        <v>0</v>
      </c>
      <c r="BA151">
        <v>0</v>
      </c>
      <c r="BB151">
        <v>9.2600000000000002E-2</v>
      </c>
      <c r="BC151">
        <v>0.1071</v>
      </c>
      <c r="BD151">
        <v>0.1038</v>
      </c>
      <c r="BE151" t="s">
        <v>35</v>
      </c>
      <c r="BF151">
        <v>5.7700000000000001E-2</v>
      </c>
      <c r="BG151">
        <v>5.2999999999999999E-2</v>
      </c>
      <c r="BH151" t="s">
        <v>35</v>
      </c>
      <c r="BI151">
        <v>4.6699999999999998E-2</v>
      </c>
      <c r="BJ151">
        <v>4.6600000000000003E-2</v>
      </c>
      <c r="BK151" t="s">
        <v>35</v>
      </c>
      <c r="BL151" t="s">
        <v>35</v>
      </c>
      <c r="BM151" t="s">
        <v>35</v>
      </c>
      <c r="BN151" t="s">
        <v>35</v>
      </c>
      <c r="BO151" t="s">
        <v>35</v>
      </c>
      <c r="BP151">
        <v>1.2699999999999999E-2</v>
      </c>
      <c r="BQ151">
        <v>0.21299999999999999</v>
      </c>
      <c r="BR151">
        <v>0.1099</v>
      </c>
      <c r="BS151">
        <v>0.13350000000000001</v>
      </c>
      <c r="BT151" t="s">
        <v>35</v>
      </c>
      <c r="BU151">
        <v>2.75E-2</v>
      </c>
      <c r="BV151">
        <v>2.75E-2</v>
      </c>
      <c r="BW151">
        <v>0.12039999999999999</v>
      </c>
      <c r="BX151">
        <v>0.13739999999999999</v>
      </c>
      <c r="BY151">
        <v>0.13350000000000001</v>
      </c>
    </row>
    <row r="152" spans="1:77" x14ac:dyDescent="0.25">
      <c r="A152">
        <v>3</v>
      </c>
      <c r="B152">
        <v>343</v>
      </c>
      <c r="C152">
        <v>260</v>
      </c>
      <c r="D152">
        <v>2030</v>
      </c>
      <c r="E152">
        <v>2290</v>
      </c>
      <c r="F152">
        <v>0.65249999999999997</v>
      </c>
      <c r="G152">
        <v>0.76049999999999995</v>
      </c>
      <c r="H152">
        <v>0.74829999999999997</v>
      </c>
      <c r="I152">
        <v>0.57140000000000002</v>
      </c>
      <c r="J152">
        <v>0.64829999999999999</v>
      </c>
      <c r="K152">
        <v>0.63959999999999995</v>
      </c>
      <c r="L152">
        <v>0.1313</v>
      </c>
      <c r="M152">
        <v>7.8200000000000006E-2</v>
      </c>
      <c r="N152">
        <v>8.4199999999999997E-2</v>
      </c>
      <c r="O152">
        <v>0</v>
      </c>
      <c r="P152" t="s">
        <v>35</v>
      </c>
      <c r="Q152" t="s">
        <v>35</v>
      </c>
      <c r="R152" t="s">
        <v>35</v>
      </c>
      <c r="S152">
        <v>2.9499999999999998E-2</v>
      </c>
      <c r="T152">
        <v>2.7900000000000001E-2</v>
      </c>
      <c r="U152">
        <v>3.4700000000000002E-2</v>
      </c>
      <c r="V152">
        <v>1.23E-2</v>
      </c>
      <c r="W152">
        <v>1.4800000000000001E-2</v>
      </c>
      <c r="X152">
        <v>0</v>
      </c>
      <c r="Y152">
        <v>8.8999999999999999E-3</v>
      </c>
      <c r="Z152">
        <v>7.9000000000000008E-3</v>
      </c>
      <c r="AA152">
        <v>0</v>
      </c>
      <c r="AB152">
        <v>0</v>
      </c>
      <c r="AC152">
        <v>0</v>
      </c>
      <c r="AD152">
        <v>3.09E-2</v>
      </c>
      <c r="AE152">
        <v>4.2799999999999998E-2</v>
      </c>
      <c r="AF152">
        <v>4.1399999999999999E-2</v>
      </c>
      <c r="AG152">
        <v>0.39</v>
      </c>
      <c r="AH152">
        <v>0.51800000000000002</v>
      </c>
      <c r="AI152">
        <v>0.50349999999999995</v>
      </c>
      <c r="AJ152">
        <v>4.2500000000000003E-2</v>
      </c>
      <c r="AK152">
        <v>0.14019999999999999</v>
      </c>
      <c r="AL152">
        <v>0.12909999999999999</v>
      </c>
      <c r="AM152">
        <v>0</v>
      </c>
      <c r="AN152" t="s">
        <v>36</v>
      </c>
      <c r="AO152" t="s">
        <v>36</v>
      </c>
      <c r="AP152">
        <v>3.4700000000000002E-2</v>
      </c>
      <c r="AQ152">
        <v>0.1166</v>
      </c>
      <c r="AR152">
        <v>0.10730000000000001</v>
      </c>
      <c r="AS152">
        <v>0.31269999999999998</v>
      </c>
      <c r="AT152">
        <v>0.34429999999999999</v>
      </c>
      <c r="AU152">
        <v>0.34079999999999999</v>
      </c>
      <c r="AV152">
        <v>3.4700000000000002E-2</v>
      </c>
      <c r="AW152">
        <v>3.3399999999999999E-2</v>
      </c>
      <c r="AX152">
        <v>3.3599999999999998E-2</v>
      </c>
      <c r="AY152">
        <v>0</v>
      </c>
      <c r="AZ152" t="s">
        <v>35</v>
      </c>
      <c r="BA152" t="s">
        <v>35</v>
      </c>
      <c r="BB152">
        <v>7.3400000000000007E-2</v>
      </c>
      <c r="BC152">
        <v>9.69E-2</v>
      </c>
      <c r="BD152">
        <v>9.4200000000000006E-2</v>
      </c>
      <c r="BE152">
        <v>2.3199999999999998E-2</v>
      </c>
      <c r="BF152">
        <v>3.9399999999999998E-2</v>
      </c>
      <c r="BG152">
        <v>3.7499999999999999E-2</v>
      </c>
      <c r="BH152">
        <v>4.6300000000000001E-2</v>
      </c>
      <c r="BI152">
        <v>5.5599999999999997E-2</v>
      </c>
      <c r="BJ152">
        <v>5.45E-2</v>
      </c>
      <c r="BK152" t="s">
        <v>35</v>
      </c>
      <c r="BL152" t="s">
        <v>35</v>
      </c>
      <c r="BM152" t="s">
        <v>35</v>
      </c>
      <c r="BN152" t="s">
        <v>35</v>
      </c>
      <c r="BO152">
        <v>1.52E-2</v>
      </c>
      <c r="BP152">
        <v>1.44E-2</v>
      </c>
      <c r="BQ152">
        <v>0.1236</v>
      </c>
      <c r="BR152">
        <v>7.7200000000000005E-2</v>
      </c>
      <c r="BS152">
        <v>8.2500000000000004E-2</v>
      </c>
      <c r="BT152">
        <v>8.8800000000000004E-2</v>
      </c>
      <c r="BU152">
        <v>4.2799999999999998E-2</v>
      </c>
      <c r="BV152">
        <v>4.8000000000000001E-2</v>
      </c>
      <c r="BW152">
        <v>0.1351</v>
      </c>
      <c r="BX152">
        <v>0.1195</v>
      </c>
      <c r="BY152">
        <v>0.12130000000000001</v>
      </c>
    </row>
    <row r="153" spans="1:77" x14ac:dyDescent="0.25">
      <c r="A153">
        <v>3</v>
      </c>
      <c r="B153">
        <v>352</v>
      </c>
      <c r="C153">
        <v>600</v>
      </c>
      <c r="D153">
        <v>2430</v>
      </c>
      <c r="E153">
        <v>3020</v>
      </c>
      <c r="F153">
        <v>0.74829999999999997</v>
      </c>
      <c r="G153">
        <v>0.7</v>
      </c>
      <c r="H153">
        <v>0.70960000000000001</v>
      </c>
      <c r="I153">
        <v>0.73150000000000004</v>
      </c>
      <c r="J153">
        <v>0.67449999999999999</v>
      </c>
      <c r="K153">
        <v>0.68569999999999998</v>
      </c>
      <c r="L153">
        <v>0.1023</v>
      </c>
      <c r="M153">
        <v>7.2499999999999995E-2</v>
      </c>
      <c r="N153">
        <v>7.8399999999999997E-2</v>
      </c>
      <c r="O153" t="s">
        <v>35</v>
      </c>
      <c r="P153">
        <v>0</v>
      </c>
      <c r="Q153" t="s">
        <v>35</v>
      </c>
      <c r="R153">
        <v>2.35E-2</v>
      </c>
      <c r="S153">
        <v>2.4299999999999999E-2</v>
      </c>
      <c r="T153">
        <v>2.41E-2</v>
      </c>
      <c r="U153">
        <v>1.34E-2</v>
      </c>
      <c r="V153">
        <v>9.4999999999999998E-3</v>
      </c>
      <c r="W153">
        <v>1.03E-2</v>
      </c>
      <c r="X153">
        <v>5.5399999999999998E-2</v>
      </c>
      <c r="Y153">
        <v>5.2699999999999997E-2</v>
      </c>
      <c r="Z153">
        <v>5.33E-2</v>
      </c>
      <c r="AA153">
        <v>0</v>
      </c>
      <c r="AB153">
        <v>0</v>
      </c>
      <c r="AC153">
        <v>0</v>
      </c>
      <c r="AD153">
        <v>3.3599999999999998E-2</v>
      </c>
      <c r="AE153">
        <v>2.64E-2</v>
      </c>
      <c r="AF153">
        <v>2.7799999999999998E-2</v>
      </c>
      <c r="AG153">
        <v>0.53359999999999996</v>
      </c>
      <c r="AH153">
        <v>0.51459999999999995</v>
      </c>
      <c r="AI153">
        <v>0.51839999999999997</v>
      </c>
      <c r="AJ153">
        <v>0.104</v>
      </c>
      <c r="AK153">
        <v>0.16189999999999999</v>
      </c>
      <c r="AL153">
        <v>0.15049999999999999</v>
      </c>
      <c r="AM153" t="s">
        <v>35</v>
      </c>
      <c r="AN153">
        <v>5.4000000000000003E-3</v>
      </c>
      <c r="AO153" t="s">
        <v>36</v>
      </c>
      <c r="AP153">
        <v>9.2299999999999993E-2</v>
      </c>
      <c r="AQ153">
        <v>0.14130000000000001</v>
      </c>
      <c r="AR153">
        <v>0.13170000000000001</v>
      </c>
      <c r="AS153">
        <v>0.38929999999999998</v>
      </c>
      <c r="AT153">
        <v>0.32390000000000002</v>
      </c>
      <c r="AU153">
        <v>0.33679999999999999</v>
      </c>
      <c r="AV153">
        <v>4.0300000000000002E-2</v>
      </c>
      <c r="AW153">
        <v>2.8799999999999999E-2</v>
      </c>
      <c r="AX153">
        <v>3.1099999999999999E-2</v>
      </c>
      <c r="AY153">
        <v>0</v>
      </c>
      <c r="AZ153" t="s">
        <v>35</v>
      </c>
      <c r="BA153" t="s">
        <v>35</v>
      </c>
      <c r="BB153">
        <v>1.17E-2</v>
      </c>
      <c r="BC153">
        <v>2.1399999999999999E-2</v>
      </c>
      <c r="BD153">
        <v>1.95E-2</v>
      </c>
      <c r="BE153" t="s">
        <v>35</v>
      </c>
      <c r="BF153">
        <v>1.61E-2</v>
      </c>
      <c r="BG153">
        <v>1.4200000000000001E-2</v>
      </c>
      <c r="BH153" t="s">
        <v>35</v>
      </c>
      <c r="BI153" t="s">
        <v>36</v>
      </c>
      <c r="BJ153" t="s">
        <v>36</v>
      </c>
      <c r="BK153">
        <v>0</v>
      </c>
      <c r="BL153" t="s">
        <v>35</v>
      </c>
      <c r="BM153" t="s">
        <v>35</v>
      </c>
      <c r="BN153" t="s">
        <v>35</v>
      </c>
      <c r="BO153" t="s">
        <v>36</v>
      </c>
      <c r="BP153" t="s">
        <v>36</v>
      </c>
      <c r="BQ153">
        <v>9.06E-2</v>
      </c>
      <c r="BR153">
        <v>8.4500000000000006E-2</v>
      </c>
      <c r="BS153">
        <v>8.5699999999999998E-2</v>
      </c>
      <c r="BT153">
        <v>1.6799999999999999E-2</v>
      </c>
      <c r="BU153">
        <v>1.15E-2</v>
      </c>
      <c r="BV153">
        <v>1.26E-2</v>
      </c>
      <c r="BW153">
        <v>0.14430000000000001</v>
      </c>
      <c r="BX153">
        <v>0.20399999999999999</v>
      </c>
      <c r="BY153">
        <v>0.19220000000000001</v>
      </c>
    </row>
    <row r="154" spans="1:77" x14ac:dyDescent="0.25">
      <c r="A154">
        <v>3</v>
      </c>
      <c r="B154">
        <v>355</v>
      </c>
      <c r="C154">
        <v>240</v>
      </c>
      <c r="D154">
        <v>1420</v>
      </c>
      <c r="E154">
        <v>1660</v>
      </c>
      <c r="F154">
        <v>0.67230000000000001</v>
      </c>
      <c r="G154">
        <v>0.70479999999999998</v>
      </c>
      <c r="H154">
        <v>0.70020000000000004</v>
      </c>
      <c r="I154">
        <v>0.60850000000000004</v>
      </c>
      <c r="J154">
        <v>0.62970000000000004</v>
      </c>
      <c r="K154">
        <v>0.62670000000000003</v>
      </c>
      <c r="L154">
        <v>0.1021</v>
      </c>
      <c r="M154">
        <v>6.1800000000000001E-2</v>
      </c>
      <c r="N154">
        <v>6.7599999999999993E-2</v>
      </c>
      <c r="O154">
        <v>0</v>
      </c>
      <c r="P154">
        <v>0</v>
      </c>
      <c r="Q154">
        <v>0</v>
      </c>
      <c r="R154" t="s">
        <v>35</v>
      </c>
      <c r="S154">
        <v>3.5799999999999998E-2</v>
      </c>
      <c r="T154">
        <v>3.32E-2</v>
      </c>
      <c r="U154">
        <v>0</v>
      </c>
      <c r="V154">
        <v>0</v>
      </c>
      <c r="W154">
        <v>0</v>
      </c>
      <c r="X154">
        <v>0</v>
      </c>
      <c r="Y154">
        <v>0</v>
      </c>
      <c r="Z154">
        <v>0</v>
      </c>
      <c r="AA154">
        <v>0</v>
      </c>
      <c r="AB154">
        <v>0</v>
      </c>
      <c r="AC154">
        <v>0</v>
      </c>
      <c r="AD154" t="s">
        <v>35</v>
      </c>
      <c r="AE154">
        <v>5.3400000000000003E-2</v>
      </c>
      <c r="AF154">
        <v>4.8899999999999999E-2</v>
      </c>
      <c r="AG154">
        <v>0.48509999999999998</v>
      </c>
      <c r="AH154">
        <v>0.53129999999999999</v>
      </c>
      <c r="AI154">
        <v>0.52470000000000006</v>
      </c>
      <c r="AJ154">
        <v>5.11E-2</v>
      </c>
      <c r="AK154">
        <v>7.9399999999999998E-2</v>
      </c>
      <c r="AL154">
        <v>7.5399999999999995E-2</v>
      </c>
      <c r="AM154">
        <v>0</v>
      </c>
      <c r="AN154" t="s">
        <v>35</v>
      </c>
      <c r="AO154" t="s">
        <v>35</v>
      </c>
      <c r="AP154">
        <v>3.8300000000000001E-2</v>
      </c>
      <c r="AQ154">
        <v>6.54E-2</v>
      </c>
      <c r="AR154">
        <v>6.1499999999999999E-2</v>
      </c>
      <c r="AS154">
        <v>0.42549999999999999</v>
      </c>
      <c r="AT154">
        <v>0.43990000000000001</v>
      </c>
      <c r="AU154">
        <v>0.43790000000000001</v>
      </c>
      <c r="AV154" t="s">
        <v>35</v>
      </c>
      <c r="AW154">
        <v>1.1900000000000001E-2</v>
      </c>
      <c r="AX154">
        <v>1.15E-2</v>
      </c>
      <c r="AY154" t="s">
        <v>35</v>
      </c>
      <c r="AZ154" t="s">
        <v>35</v>
      </c>
      <c r="BA154" t="s">
        <v>35</v>
      </c>
      <c r="BB154">
        <v>5.5300000000000002E-2</v>
      </c>
      <c r="BC154">
        <v>6.8199999999999997E-2</v>
      </c>
      <c r="BD154">
        <v>6.6299999999999998E-2</v>
      </c>
      <c r="BE154">
        <v>3.4000000000000002E-2</v>
      </c>
      <c r="BF154">
        <v>5.4800000000000001E-2</v>
      </c>
      <c r="BG154">
        <v>5.1900000000000002E-2</v>
      </c>
      <c r="BH154" t="s">
        <v>35</v>
      </c>
      <c r="BI154">
        <v>9.1000000000000004E-3</v>
      </c>
      <c r="BJ154">
        <v>1.03E-2</v>
      </c>
      <c r="BK154" t="s">
        <v>35</v>
      </c>
      <c r="BL154" t="s">
        <v>36</v>
      </c>
      <c r="BM154" t="s">
        <v>36</v>
      </c>
      <c r="BN154" t="s">
        <v>35</v>
      </c>
      <c r="BO154">
        <v>7.0000000000000001E-3</v>
      </c>
      <c r="BP154">
        <v>7.1999999999999998E-3</v>
      </c>
      <c r="BQ154">
        <v>0.15740000000000001</v>
      </c>
      <c r="BR154">
        <v>0.13420000000000001</v>
      </c>
      <c r="BS154">
        <v>0.13750000000000001</v>
      </c>
      <c r="BT154">
        <v>5.5300000000000002E-2</v>
      </c>
      <c r="BU154">
        <v>2.7400000000000001E-2</v>
      </c>
      <c r="BV154">
        <v>3.1399999999999997E-2</v>
      </c>
      <c r="BW154">
        <v>0.1149</v>
      </c>
      <c r="BX154">
        <v>0.13350000000000001</v>
      </c>
      <c r="BY154">
        <v>0.13089999999999999</v>
      </c>
    </row>
    <row r="155" spans="1:77" x14ac:dyDescent="0.25">
      <c r="A155">
        <v>3</v>
      </c>
      <c r="B155">
        <v>392</v>
      </c>
      <c r="C155">
        <v>50</v>
      </c>
      <c r="D155">
        <v>970</v>
      </c>
      <c r="E155">
        <v>1020</v>
      </c>
      <c r="F155">
        <v>0.68</v>
      </c>
      <c r="G155">
        <v>0.77839999999999998</v>
      </c>
      <c r="H155">
        <v>0.77349999999999997</v>
      </c>
      <c r="I155">
        <v>0.57999999999999996</v>
      </c>
      <c r="J155">
        <v>0.6845</v>
      </c>
      <c r="K155">
        <v>0.6794</v>
      </c>
      <c r="L155">
        <v>0.16</v>
      </c>
      <c r="M155">
        <v>0.1041</v>
      </c>
      <c r="N155">
        <v>0.1069</v>
      </c>
      <c r="O155">
        <v>0</v>
      </c>
      <c r="P155">
        <v>0</v>
      </c>
      <c r="Q155">
        <v>0</v>
      </c>
      <c r="R155">
        <v>0.12</v>
      </c>
      <c r="S155">
        <v>0.1031</v>
      </c>
      <c r="T155">
        <v>0.10390000000000001</v>
      </c>
      <c r="U155" t="s">
        <v>35</v>
      </c>
      <c r="V155">
        <v>2.3699999999999999E-2</v>
      </c>
      <c r="W155">
        <v>2.35E-2</v>
      </c>
      <c r="X155">
        <v>0</v>
      </c>
      <c r="Y155">
        <v>0</v>
      </c>
      <c r="Z155">
        <v>0</v>
      </c>
      <c r="AA155">
        <v>0</v>
      </c>
      <c r="AB155">
        <v>0</v>
      </c>
      <c r="AC155">
        <v>0</v>
      </c>
      <c r="AD155">
        <v>0.14000000000000001</v>
      </c>
      <c r="AE155">
        <v>0.13300000000000001</v>
      </c>
      <c r="AF155">
        <v>0.1333</v>
      </c>
      <c r="AG155">
        <v>0.28000000000000003</v>
      </c>
      <c r="AH155">
        <v>0.4526</v>
      </c>
      <c r="AI155">
        <v>0.44409999999999999</v>
      </c>
      <c r="AJ155" t="s">
        <v>35</v>
      </c>
      <c r="AK155">
        <v>0.11749999999999999</v>
      </c>
      <c r="AL155">
        <v>0.1147</v>
      </c>
      <c r="AM155">
        <v>0</v>
      </c>
      <c r="AN155">
        <v>7.1999999999999998E-3</v>
      </c>
      <c r="AO155">
        <v>6.8999999999999999E-3</v>
      </c>
      <c r="AP155" t="s">
        <v>35</v>
      </c>
      <c r="AQ155">
        <v>0.1</v>
      </c>
      <c r="AR155">
        <v>9.8000000000000004E-2</v>
      </c>
      <c r="AS155">
        <v>0.18</v>
      </c>
      <c r="AT155">
        <v>0.29899999999999999</v>
      </c>
      <c r="AU155">
        <v>0.29310000000000003</v>
      </c>
      <c r="AV155" t="s">
        <v>35</v>
      </c>
      <c r="AW155">
        <v>3.61E-2</v>
      </c>
      <c r="AX155">
        <v>3.6299999999999999E-2</v>
      </c>
      <c r="AY155">
        <v>0</v>
      </c>
      <c r="AZ155" t="s">
        <v>35</v>
      </c>
      <c r="BA155" t="s">
        <v>35</v>
      </c>
      <c r="BB155" t="s">
        <v>35</v>
      </c>
      <c r="BC155">
        <v>7.4200000000000002E-2</v>
      </c>
      <c r="BD155">
        <v>7.4499999999999997E-2</v>
      </c>
      <c r="BE155" t="s">
        <v>35</v>
      </c>
      <c r="BF155">
        <v>5.57E-2</v>
      </c>
      <c r="BG155">
        <v>5.5899999999999998E-2</v>
      </c>
      <c r="BH155" t="s">
        <v>35</v>
      </c>
      <c r="BI155">
        <v>1.6500000000000001E-2</v>
      </c>
      <c r="BJ155">
        <v>1.67E-2</v>
      </c>
      <c r="BK155">
        <v>0</v>
      </c>
      <c r="BL155" t="s">
        <v>35</v>
      </c>
      <c r="BM155" t="s">
        <v>35</v>
      </c>
      <c r="BN155" t="s">
        <v>35</v>
      </c>
      <c r="BO155">
        <v>1.9599999999999999E-2</v>
      </c>
      <c r="BP155">
        <v>1.9599999999999999E-2</v>
      </c>
      <c r="BQ155">
        <v>0.14000000000000001</v>
      </c>
      <c r="BR155">
        <v>8.5599999999999996E-2</v>
      </c>
      <c r="BS155">
        <v>8.8200000000000001E-2</v>
      </c>
      <c r="BT155" t="s">
        <v>35</v>
      </c>
      <c r="BU155">
        <v>1.55E-2</v>
      </c>
      <c r="BV155">
        <v>1.5699999999999999E-2</v>
      </c>
      <c r="BW155">
        <v>0.16</v>
      </c>
      <c r="BX155">
        <v>0.1206</v>
      </c>
      <c r="BY155">
        <v>0.1225</v>
      </c>
    </row>
    <row r="156" spans="1:77" x14ac:dyDescent="0.25">
      <c r="A156">
        <v>3</v>
      </c>
      <c r="B156">
        <v>811</v>
      </c>
      <c r="C156">
        <v>70</v>
      </c>
      <c r="D156">
        <v>1740</v>
      </c>
      <c r="E156">
        <v>1810</v>
      </c>
      <c r="F156">
        <v>0.56940000000000002</v>
      </c>
      <c r="G156">
        <v>0.73650000000000004</v>
      </c>
      <c r="H156">
        <v>0.7298</v>
      </c>
      <c r="I156">
        <v>0.5</v>
      </c>
      <c r="J156">
        <v>0.65539999999999998</v>
      </c>
      <c r="K156">
        <v>0.6492</v>
      </c>
      <c r="L156" t="s">
        <v>35</v>
      </c>
      <c r="M156">
        <v>7.5399999999999995E-2</v>
      </c>
      <c r="N156">
        <v>7.51E-2</v>
      </c>
      <c r="O156">
        <v>0</v>
      </c>
      <c r="P156" t="s">
        <v>35</v>
      </c>
      <c r="Q156" t="s">
        <v>35</v>
      </c>
      <c r="R156" t="s">
        <v>35</v>
      </c>
      <c r="S156">
        <v>3.3399999999999999E-2</v>
      </c>
      <c r="T156">
        <v>3.2599999999999997E-2</v>
      </c>
      <c r="U156" t="s">
        <v>35</v>
      </c>
      <c r="V156">
        <v>3.5700000000000003E-2</v>
      </c>
      <c r="W156">
        <v>3.5900000000000001E-2</v>
      </c>
      <c r="X156" t="s">
        <v>35</v>
      </c>
      <c r="Y156" t="s">
        <v>35</v>
      </c>
      <c r="Z156" t="s">
        <v>35</v>
      </c>
      <c r="AA156">
        <v>0</v>
      </c>
      <c r="AB156">
        <v>0</v>
      </c>
      <c r="AC156">
        <v>0</v>
      </c>
      <c r="AD156" t="s">
        <v>35</v>
      </c>
      <c r="AE156">
        <v>5.8700000000000002E-2</v>
      </c>
      <c r="AF156">
        <v>5.6899999999999999E-2</v>
      </c>
      <c r="AG156">
        <v>0.36109999999999998</v>
      </c>
      <c r="AH156">
        <v>0.50860000000000005</v>
      </c>
      <c r="AI156">
        <v>0.50280000000000002</v>
      </c>
      <c r="AJ156" t="s">
        <v>35</v>
      </c>
      <c r="AK156">
        <v>0.1197</v>
      </c>
      <c r="AL156">
        <v>0.1171</v>
      </c>
      <c r="AM156">
        <v>0</v>
      </c>
      <c r="AN156" t="s">
        <v>36</v>
      </c>
      <c r="AO156" t="s">
        <v>36</v>
      </c>
      <c r="AP156" t="s">
        <v>35</v>
      </c>
      <c r="AQ156">
        <v>0.1007</v>
      </c>
      <c r="AR156">
        <v>9.8299999999999998E-2</v>
      </c>
      <c r="AS156">
        <v>0.2361</v>
      </c>
      <c r="AT156">
        <v>0.32390000000000002</v>
      </c>
      <c r="AU156">
        <v>0.32040000000000002</v>
      </c>
      <c r="AV156" t="s">
        <v>35</v>
      </c>
      <c r="AW156">
        <v>6.5000000000000002E-2</v>
      </c>
      <c r="AX156">
        <v>6.5199999999999994E-2</v>
      </c>
      <c r="AY156">
        <v>0</v>
      </c>
      <c r="AZ156">
        <v>0</v>
      </c>
      <c r="BA156">
        <v>0</v>
      </c>
      <c r="BB156" t="s">
        <v>35</v>
      </c>
      <c r="BC156">
        <v>7.1900000000000006E-2</v>
      </c>
      <c r="BD156">
        <v>7.1800000000000003E-2</v>
      </c>
      <c r="BE156" t="s">
        <v>35</v>
      </c>
      <c r="BF156">
        <v>4.8899999999999999E-2</v>
      </c>
      <c r="BG156">
        <v>4.8599999999999997E-2</v>
      </c>
      <c r="BH156" t="s">
        <v>35</v>
      </c>
      <c r="BI156">
        <v>2.3E-2</v>
      </c>
      <c r="BJ156">
        <v>2.3199999999999998E-2</v>
      </c>
      <c r="BK156">
        <v>0</v>
      </c>
      <c r="BL156">
        <v>0</v>
      </c>
      <c r="BM156">
        <v>0</v>
      </c>
      <c r="BN156">
        <v>0</v>
      </c>
      <c r="BO156">
        <v>9.1999999999999998E-3</v>
      </c>
      <c r="BP156">
        <v>8.8000000000000005E-3</v>
      </c>
      <c r="BQ156">
        <v>0.15279999999999999</v>
      </c>
      <c r="BR156">
        <v>7.2499999999999995E-2</v>
      </c>
      <c r="BS156">
        <v>7.5700000000000003E-2</v>
      </c>
      <c r="BT156">
        <v>9.7199999999999995E-2</v>
      </c>
      <c r="BU156">
        <v>1.78E-2</v>
      </c>
      <c r="BV156">
        <v>2.1000000000000001E-2</v>
      </c>
      <c r="BW156">
        <v>0.18060000000000001</v>
      </c>
      <c r="BX156">
        <v>0.17319999999999999</v>
      </c>
      <c r="BY156">
        <v>0.17349999999999999</v>
      </c>
    </row>
    <row r="157" spans="1:77" x14ac:dyDescent="0.25">
      <c r="A157">
        <v>3</v>
      </c>
      <c r="B157">
        <v>852</v>
      </c>
      <c r="C157">
        <v>70</v>
      </c>
      <c r="D157">
        <v>890</v>
      </c>
      <c r="E157">
        <v>960</v>
      </c>
      <c r="F157">
        <v>0.52780000000000005</v>
      </c>
      <c r="G157">
        <v>0.61819999999999997</v>
      </c>
      <c r="H157">
        <v>0.61150000000000004</v>
      </c>
      <c r="I157">
        <v>0.5</v>
      </c>
      <c r="J157">
        <v>0.5766</v>
      </c>
      <c r="K157">
        <v>0.57079999999999997</v>
      </c>
      <c r="L157">
        <v>0.1111</v>
      </c>
      <c r="M157">
        <v>0.107</v>
      </c>
      <c r="N157">
        <v>0.10730000000000001</v>
      </c>
      <c r="O157">
        <v>0</v>
      </c>
      <c r="P157" t="s">
        <v>35</v>
      </c>
      <c r="Q157" t="s">
        <v>35</v>
      </c>
      <c r="R157" t="s">
        <v>35</v>
      </c>
      <c r="S157">
        <v>3.49E-2</v>
      </c>
      <c r="T157">
        <v>3.3300000000000003E-2</v>
      </c>
      <c r="U157">
        <v>0</v>
      </c>
      <c r="V157" t="s">
        <v>35</v>
      </c>
      <c r="W157" t="s">
        <v>35</v>
      </c>
      <c r="X157" t="s">
        <v>35</v>
      </c>
      <c r="Y157">
        <v>4.0500000000000001E-2</v>
      </c>
      <c r="Z157">
        <v>4.1700000000000001E-2</v>
      </c>
      <c r="AA157">
        <v>0</v>
      </c>
      <c r="AB157">
        <v>0</v>
      </c>
      <c r="AC157">
        <v>0</v>
      </c>
      <c r="AD157" t="s">
        <v>35</v>
      </c>
      <c r="AE157">
        <v>5.5199999999999999E-2</v>
      </c>
      <c r="AF157">
        <v>5.3100000000000001E-2</v>
      </c>
      <c r="AG157">
        <v>0.31940000000000002</v>
      </c>
      <c r="AH157">
        <v>0.39190000000000003</v>
      </c>
      <c r="AI157">
        <v>0.38650000000000001</v>
      </c>
      <c r="AJ157" t="s">
        <v>35</v>
      </c>
      <c r="AK157">
        <v>0.107</v>
      </c>
      <c r="AL157">
        <v>0.1031</v>
      </c>
      <c r="AM157">
        <v>0</v>
      </c>
      <c r="AN157">
        <v>0</v>
      </c>
      <c r="AO157">
        <v>0</v>
      </c>
      <c r="AP157" t="s">
        <v>35</v>
      </c>
      <c r="AQ157">
        <v>7.2099999999999997E-2</v>
      </c>
      <c r="AR157">
        <v>6.88E-2</v>
      </c>
      <c r="AS157">
        <v>0.2361</v>
      </c>
      <c r="AT157">
        <v>0.27479999999999999</v>
      </c>
      <c r="AU157">
        <v>0.27189999999999998</v>
      </c>
      <c r="AV157" t="s">
        <v>35</v>
      </c>
      <c r="AW157">
        <v>1.01E-2</v>
      </c>
      <c r="AX157">
        <v>1.15E-2</v>
      </c>
      <c r="AY157">
        <v>0</v>
      </c>
      <c r="AZ157">
        <v>0</v>
      </c>
      <c r="BA157">
        <v>0</v>
      </c>
      <c r="BB157" t="s">
        <v>35</v>
      </c>
      <c r="BC157">
        <v>3.8300000000000001E-2</v>
      </c>
      <c r="BD157">
        <v>3.7499999999999999E-2</v>
      </c>
      <c r="BE157" t="s">
        <v>35</v>
      </c>
      <c r="BF157">
        <v>1.5800000000000002E-2</v>
      </c>
      <c r="BG157">
        <v>1.67E-2</v>
      </c>
      <c r="BH157">
        <v>0</v>
      </c>
      <c r="BI157">
        <v>2.2499999999999999E-2</v>
      </c>
      <c r="BJ157">
        <v>2.0799999999999999E-2</v>
      </c>
      <c r="BK157">
        <v>0</v>
      </c>
      <c r="BL157">
        <v>0</v>
      </c>
      <c r="BM157">
        <v>0</v>
      </c>
      <c r="BN157">
        <v>0</v>
      </c>
      <c r="BO157" t="s">
        <v>35</v>
      </c>
      <c r="BP157" t="s">
        <v>35</v>
      </c>
      <c r="BQ157">
        <v>0.1389</v>
      </c>
      <c r="BR157">
        <v>0.13739999999999999</v>
      </c>
      <c r="BS157">
        <v>0.13750000000000001</v>
      </c>
      <c r="BT157" t="s">
        <v>35</v>
      </c>
      <c r="BU157">
        <v>1.24E-2</v>
      </c>
      <c r="BV157">
        <v>1.35E-2</v>
      </c>
      <c r="BW157">
        <v>0.30559999999999998</v>
      </c>
      <c r="BX157">
        <v>0.23200000000000001</v>
      </c>
      <c r="BY157">
        <v>0.23749999999999999</v>
      </c>
    </row>
    <row r="158" spans="1:77" x14ac:dyDescent="0.25">
      <c r="A158">
        <v>3</v>
      </c>
      <c r="B158">
        <v>867</v>
      </c>
      <c r="C158">
        <v>10</v>
      </c>
      <c r="D158">
        <v>560</v>
      </c>
      <c r="E158">
        <v>570</v>
      </c>
      <c r="F158">
        <v>0.61539999999999995</v>
      </c>
      <c r="G158">
        <v>0.74329999999999996</v>
      </c>
      <c r="H158">
        <v>0.74039999999999995</v>
      </c>
      <c r="I158" t="s">
        <v>35</v>
      </c>
      <c r="J158">
        <v>0.56910000000000005</v>
      </c>
      <c r="K158">
        <v>0.56489999999999996</v>
      </c>
      <c r="L158" t="s">
        <v>35</v>
      </c>
      <c r="M158">
        <v>7.9000000000000001E-2</v>
      </c>
      <c r="N158">
        <v>8.0699999999999994E-2</v>
      </c>
      <c r="O158">
        <v>0</v>
      </c>
      <c r="P158">
        <v>0</v>
      </c>
      <c r="Q158">
        <v>0</v>
      </c>
      <c r="R158" t="s">
        <v>35</v>
      </c>
      <c r="S158">
        <v>5.57E-2</v>
      </c>
      <c r="T158">
        <v>5.79E-2</v>
      </c>
      <c r="U158" t="s">
        <v>35</v>
      </c>
      <c r="V158">
        <v>2.1499999999999998E-2</v>
      </c>
      <c r="W158">
        <v>2.2800000000000001E-2</v>
      </c>
      <c r="X158">
        <v>0</v>
      </c>
      <c r="Y158">
        <v>0</v>
      </c>
      <c r="Z158">
        <v>0</v>
      </c>
      <c r="AA158">
        <v>0</v>
      </c>
      <c r="AB158">
        <v>0</v>
      </c>
      <c r="AC158">
        <v>0</v>
      </c>
      <c r="AD158" t="s">
        <v>35</v>
      </c>
      <c r="AE158">
        <v>6.6400000000000001E-2</v>
      </c>
      <c r="AF158">
        <v>6.8400000000000002E-2</v>
      </c>
      <c r="AG158">
        <v>0</v>
      </c>
      <c r="AH158">
        <v>0.41289999999999999</v>
      </c>
      <c r="AI158">
        <v>0.40350000000000003</v>
      </c>
      <c r="AJ158">
        <v>0</v>
      </c>
      <c r="AK158">
        <v>0.18129999999999999</v>
      </c>
      <c r="AL158">
        <v>0.1772</v>
      </c>
      <c r="AM158">
        <v>0</v>
      </c>
      <c r="AN158" t="s">
        <v>35</v>
      </c>
      <c r="AO158" t="s">
        <v>35</v>
      </c>
      <c r="AP158">
        <v>0</v>
      </c>
      <c r="AQ158">
        <v>0.1077</v>
      </c>
      <c r="AR158">
        <v>0.1053</v>
      </c>
      <c r="AS158">
        <v>0</v>
      </c>
      <c r="AT158">
        <v>0.22439999999999999</v>
      </c>
      <c r="AU158">
        <v>0.21929999999999999</v>
      </c>
      <c r="AV158">
        <v>0</v>
      </c>
      <c r="AW158" t="s">
        <v>35</v>
      </c>
      <c r="AX158" t="s">
        <v>35</v>
      </c>
      <c r="AY158">
        <v>0</v>
      </c>
      <c r="AZ158">
        <v>0</v>
      </c>
      <c r="BA158">
        <v>0</v>
      </c>
      <c r="BB158" t="s">
        <v>35</v>
      </c>
      <c r="BC158">
        <v>0.16339999999999999</v>
      </c>
      <c r="BD158">
        <v>0.16489999999999999</v>
      </c>
      <c r="BE158" t="s">
        <v>35</v>
      </c>
      <c r="BF158">
        <v>0.11310000000000001</v>
      </c>
      <c r="BG158">
        <v>0.1158</v>
      </c>
      <c r="BH158">
        <v>0</v>
      </c>
      <c r="BI158">
        <v>5.0299999999999997E-2</v>
      </c>
      <c r="BJ158">
        <v>4.9099999999999998E-2</v>
      </c>
      <c r="BK158">
        <v>0</v>
      </c>
      <c r="BL158">
        <v>0</v>
      </c>
      <c r="BM158">
        <v>0</v>
      </c>
      <c r="BN158">
        <v>0</v>
      </c>
      <c r="BO158">
        <v>1.0800000000000001E-2</v>
      </c>
      <c r="BP158">
        <v>1.0500000000000001E-2</v>
      </c>
      <c r="BQ158" t="s">
        <v>35</v>
      </c>
      <c r="BR158">
        <v>9.3399999999999997E-2</v>
      </c>
      <c r="BS158">
        <v>9.2999999999999999E-2</v>
      </c>
      <c r="BT158" t="s">
        <v>35</v>
      </c>
      <c r="BU158">
        <v>1.7999999999999999E-2</v>
      </c>
      <c r="BV158">
        <v>1.9300000000000001E-2</v>
      </c>
      <c r="BW158" t="s">
        <v>35</v>
      </c>
      <c r="BX158">
        <v>0.1454</v>
      </c>
      <c r="BY158">
        <v>0.1474</v>
      </c>
    </row>
    <row r="159" spans="1:77" x14ac:dyDescent="0.25">
      <c r="A159">
        <v>3</v>
      </c>
      <c r="B159">
        <v>873</v>
      </c>
      <c r="C159">
        <v>160</v>
      </c>
      <c r="D159">
        <v>3720</v>
      </c>
      <c r="E159">
        <v>3880</v>
      </c>
      <c r="F159">
        <v>0.69379999999999997</v>
      </c>
      <c r="G159">
        <v>0.70820000000000005</v>
      </c>
      <c r="H159">
        <v>0.70760000000000001</v>
      </c>
      <c r="I159">
        <v>0.48749999999999999</v>
      </c>
      <c r="J159">
        <v>0.54449999999999998</v>
      </c>
      <c r="K159">
        <v>0.54220000000000002</v>
      </c>
      <c r="L159">
        <v>0.1125</v>
      </c>
      <c r="M159">
        <v>7.51E-2</v>
      </c>
      <c r="N159">
        <v>7.6600000000000001E-2</v>
      </c>
      <c r="O159">
        <v>0</v>
      </c>
      <c r="P159" t="s">
        <v>36</v>
      </c>
      <c r="Q159" t="s">
        <v>36</v>
      </c>
      <c r="R159" t="s">
        <v>35</v>
      </c>
      <c r="S159">
        <v>1.83E-2</v>
      </c>
      <c r="T159">
        <v>1.8800000000000001E-2</v>
      </c>
      <c r="U159" t="s">
        <v>35</v>
      </c>
      <c r="V159">
        <v>7.0000000000000001E-3</v>
      </c>
      <c r="W159">
        <v>7.0000000000000001E-3</v>
      </c>
      <c r="X159">
        <v>0</v>
      </c>
      <c r="Y159" t="s">
        <v>36</v>
      </c>
      <c r="Z159" t="s">
        <v>36</v>
      </c>
      <c r="AA159">
        <v>0</v>
      </c>
      <c r="AB159">
        <v>0</v>
      </c>
      <c r="AC159">
        <v>0</v>
      </c>
      <c r="AD159">
        <v>0.05</v>
      </c>
      <c r="AE159">
        <v>3.7100000000000001E-2</v>
      </c>
      <c r="AF159">
        <v>3.7699999999999997E-2</v>
      </c>
      <c r="AG159">
        <v>0.33750000000000002</v>
      </c>
      <c r="AH159">
        <v>0.43769999999999998</v>
      </c>
      <c r="AI159">
        <v>0.4335</v>
      </c>
      <c r="AJ159">
        <v>6.88E-2</v>
      </c>
      <c r="AK159">
        <v>0.1825</v>
      </c>
      <c r="AL159">
        <v>0.17780000000000001</v>
      </c>
      <c r="AM159" t="s">
        <v>35</v>
      </c>
      <c r="AN159">
        <v>1.43E-2</v>
      </c>
      <c r="AO159">
        <v>1.4200000000000001E-2</v>
      </c>
      <c r="AP159">
        <v>3.7499999999999999E-2</v>
      </c>
      <c r="AQ159">
        <v>0.1217</v>
      </c>
      <c r="AR159">
        <v>0.1182</v>
      </c>
      <c r="AS159">
        <v>0.26879999999999998</v>
      </c>
      <c r="AT159">
        <v>0.24979999999999999</v>
      </c>
      <c r="AU159">
        <v>0.25059999999999999</v>
      </c>
      <c r="AV159">
        <v>0</v>
      </c>
      <c r="AW159">
        <v>5.4000000000000003E-3</v>
      </c>
      <c r="AX159">
        <v>5.1999999999999998E-3</v>
      </c>
      <c r="AY159">
        <v>0</v>
      </c>
      <c r="AZ159">
        <v>0</v>
      </c>
      <c r="BA159">
        <v>0</v>
      </c>
      <c r="BB159">
        <v>0.1938</v>
      </c>
      <c r="BC159">
        <v>0.1489</v>
      </c>
      <c r="BD159">
        <v>0.1507</v>
      </c>
      <c r="BE159">
        <v>0.125</v>
      </c>
      <c r="BF159">
        <v>8.5099999999999995E-2</v>
      </c>
      <c r="BG159">
        <v>8.6699999999999999E-2</v>
      </c>
      <c r="BH159">
        <v>6.88E-2</v>
      </c>
      <c r="BI159">
        <v>6.3500000000000001E-2</v>
      </c>
      <c r="BJ159">
        <v>6.3700000000000007E-2</v>
      </c>
      <c r="BK159">
        <v>0</v>
      </c>
      <c r="BL159" t="s">
        <v>35</v>
      </c>
      <c r="BM159" t="s">
        <v>35</v>
      </c>
      <c r="BN159" t="s">
        <v>35</v>
      </c>
      <c r="BO159">
        <v>1.4800000000000001E-2</v>
      </c>
      <c r="BP159">
        <v>1.47E-2</v>
      </c>
      <c r="BQ159">
        <v>8.1299999999999997E-2</v>
      </c>
      <c r="BR159">
        <v>6.0600000000000001E-2</v>
      </c>
      <c r="BS159">
        <v>6.1400000000000003E-2</v>
      </c>
      <c r="BT159">
        <v>7.4999999999999997E-2</v>
      </c>
      <c r="BU159">
        <v>2.1499999999999998E-2</v>
      </c>
      <c r="BV159">
        <v>2.3699999999999999E-2</v>
      </c>
      <c r="BW159">
        <v>0.15</v>
      </c>
      <c r="BX159">
        <v>0.2097</v>
      </c>
      <c r="BY159">
        <v>0.2072</v>
      </c>
    </row>
    <row r="160" spans="1:77" x14ac:dyDescent="0.25">
      <c r="A160">
        <v>3</v>
      </c>
      <c r="B160">
        <v>883</v>
      </c>
      <c r="C160">
        <v>70</v>
      </c>
      <c r="D160">
        <v>750</v>
      </c>
      <c r="E160">
        <v>820</v>
      </c>
      <c r="F160">
        <v>0.65149999999999997</v>
      </c>
      <c r="G160">
        <v>0.71450000000000002</v>
      </c>
      <c r="H160">
        <v>0.70940000000000003</v>
      </c>
      <c r="I160">
        <v>0.48480000000000001</v>
      </c>
      <c r="J160">
        <v>0.54449999999999998</v>
      </c>
      <c r="K160">
        <v>0.53969999999999996</v>
      </c>
      <c r="L160" t="s">
        <v>35</v>
      </c>
      <c r="M160">
        <v>5.1799999999999999E-2</v>
      </c>
      <c r="N160">
        <v>5.1299999999999998E-2</v>
      </c>
      <c r="O160">
        <v>0</v>
      </c>
      <c r="P160">
        <v>0</v>
      </c>
      <c r="Q160">
        <v>0</v>
      </c>
      <c r="R160" t="s">
        <v>35</v>
      </c>
      <c r="S160">
        <v>2.3900000000000001E-2</v>
      </c>
      <c r="T160">
        <v>2.4400000000000002E-2</v>
      </c>
      <c r="U160" t="s">
        <v>35</v>
      </c>
      <c r="V160">
        <v>1.2E-2</v>
      </c>
      <c r="W160">
        <v>1.2200000000000001E-2</v>
      </c>
      <c r="X160" t="s">
        <v>35</v>
      </c>
      <c r="Y160">
        <v>1.06E-2</v>
      </c>
      <c r="Z160">
        <v>1.0999999999999999E-2</v>
      </c>
      <c r="AA160">
        <v>0</v>
      </c>
      <c r="AB160">
        <v>0</v>
      </c>
      <c r="AC160">
        <v>0</v>
      </c>
      <c r="AD160" t="s">
        <v>35</v>
      </c>
      <c r="AE160">
        <v>4.5199999999999997E-2</v>
      </c>
      <c r="AF160">
        <v>4.6399999999999997E-2</v>
      </c>
      <c r="AG160">
        <v>0.37880000000000003</v>
      </c>
      <c r="AH160">
        <v>0.44619999999999999</v>
      </c>
      <c r="AI160">
        <v>0.44080000000000003</v>
      </c>
      <c r="AJ160" t="s">
        <v>35</v>
      </c>
      <c r="AK160">
        <v>0.13009999999999999</v>
      </c>
      <c r="AL160">
        <v>0.1221</v>
      </c>
      <c r="AM160">
        <v>0</v>
      </c>
      <c r="AN160" t="s">
        <v>35</v>
      </c>
      <c r="AO160" t="s">
        <v>35</v>
      </c>
      <c r="AP160" t="s">
        <v>35</v>
      </c>
      <c r="AQ160">
        <v>5.3100000000000001E-2</v>
      </c>
      <c r="AR160">
        <v>5.1299999999999998E-2</v>
      </c>
      <c r="AS160">
        <v>0.34849999999999998</v>
      </c>
      <c r="AT160">
        <v>0.31209999999999999</v>
      </c>
      <c r="AU160">
        <v>0.315</v>
      </c>
      <c r="AV160">
        <v>0</v>
      </c>
      <c r="AW160" t="s">
        <v>35</v>
      </c>
      <c r="AX160" t="s">
        <v>35</v>
      </c>
      <c r="AY160">
        <v>0</v>
      </c>
      <c r="AZ160">
        <v>0</v>
      </c>
      <c r="BA160">
        <v>0</v>
      </c>
      <c r="BB160">
        <v>0.16669999999999999</v>
      </c>
      <c r="BC160">
        <v>0.15540000000000001</v>
      </c>
      <c r="BD160">
        <v>0.15629999999999999</v>
      </c>
      <c r="BE160">
        <v>0.1061</v>
      </c>
      <c r="BF160">
        <v>0.12620000000000001</v>
      </c>
      <c r="BG160">
        <v>0.1245</v>
      </c>
      <c r="BH160" t="s">
        <v>35</v>
      </c>
      <c r="BI160">
        <v>2.92E-2</v>
      </c>
      <c r="BJ160">
        <v>3.0499999999999999E-2</v>
      </c>
      <c r="BK160" t="s">
        <v>35</v>
      </c>
      <c r="BL160">
        <v>0</v>
      </c>
      <c r="BM160" t="s">
        <v>35</v>
      </c>
      <c r="BN160">
        <v>0</v>
      </c>
      <c r="BO160">
        <v>1.46E-2</v>
      </c>
      <c r="BP160">
        <v>1.34E-2</v>
      </c>
      <c r="BQ160">
        <v>0.13639999999999999</v>
      </c>
      <c r="BR160">
        <v>0.1208</v>
      </c>
      <c r="BS160">
        <v>0.1221</v>
      </c>
      <c r="BT160" t="s">
        <v>35</v>
      </c>
      <c r="BU160">
        <v>3.1899999999999998E-2</v>
      </c>
      <c r="BV160">
        <v>3.0499999999999999E-2</v>
      </c>
      <c r="BW160">
        <v>0.19700000000000001</v>
      </c>
      <c r="BX160">
        <v>0.1328</v>
      </c>
      <c r="BY160">
        <v>0.13800000000000001</v>
      </c>
    </row>
    <row r="161" spans="1:165" x14ac:dyDescent="0.25">
      <c r="A161">
        <v>3</v>
      </c>
      <c r="B161">
        <v>885</v>
      </c>
      <c r="C161">
        <v>190</v>
      </c>
      <c r="D161">
        <v>3370</v>
      </c>
      <c r="E161">
        <v>3560</v>
      </c>
      <c r="F161">
        <v>0.69840000000000002</v>
      </c>
      <c r="G161">
        <v>0.69850000000000001</v>
      </c>
      <c r="H161">
        <v>0.69850000000000001</v>
      </c>
      <c r="I161">
        <v>0.58199999999999996</v>
      </c>
      <c r="J161">
        <v>0.61450000000000005</v>
      </c>
      <c r="K161">
        <v>0.61280000000000001</v>
      </c>
      <c r="L161">
        <v>0.1799</v>
      </c>
      <c r="M161">
        <v>9.7600000000000006E-2</v>
      </c>
      <c r="N161">
        <v>0.10199999999999999</v>
      </c>
      <c r="O161">
        <v>0</v>
      </c>
      <c r="P161" t="s">
        <v>35</v>
      </c>
      <c r="Q161" t="s">
        <v>35</v>
      </c>
      <c r="R161" t="s">
        <v>35</v>
      </c>
      <c r="S161">
        <v>3.0300000000000001E-2</v>
      </c>
      <c r="T161">
        <v>2.98E-2</v>
      </c>
      <c r="U161" t="s">
        <v>35</v>
      </c>
      <c r="V161">
        <v>9.7999999999999997E-3</v>
      </c>
      <c r="W161">
        <v>9.5999999999999992E-3</v>
      </c>
      <c r="X161">
        <v>3.1699999999999999E-2</v>
      </c>
      <c r="Y161">
        <v>2.6100000000000002E-2</v>
      </c>
      <c r="Z161">
        <v>2.64E-2</v>
      </c>
      <c r="AA161">
        <v>0</v>
      </c>
      <c r="AB161">
        <v>0</v>
      </c>
      <c r="AC161">
        <v>0</v>
      </c>
      <c r="AD161">
        <v>4.7600000000000003E-2</v>
      </c>
      <c r="AE161">
        <v>5.3999999999999999E-2</v>
      </c>
      <c r="AF161">
        <v>5.3699999999999998E-2</v>
      </c>
      <c r="AG161">
        <v>0.34389999999999998</v>
      </c>
      <c r="AH161">
        <v>0.45040000000000002</v>
      </c>
      <c r="AI161">
        <v>0.44479999999999997</v>
      </c>
      <c r="AJ161">
        <v>5.2900000000000003E-2</v>
      </c>
      <c r="AK161">
        <v>0.1323</v>
      </c>
      <c r="AL161">
        <v>0.12809999999999999</v>
      </c>
      <c r="AM161" t="s">
        <v>35</v>
      </c>
      <c r="AN161" t="s">
        <v>36</v>
      </c>
      <c r="AO161" t="s">
        <v>36</v>
      </c>
      <c r="AP161">
        <v>3.6999999999999998E-2</v>
      </c>
      <c r="AQ161">
        <v>9.7900000000000001E-2</v>
      </c>
      <c r="AR161">
        <v>9.4700000000000006E-2</v>
      </c>
      <c r="AS161">
        <v>0.24340000000000001</v>
      </c>
      <c r="AT161">
        <v>0.28989999999999999</v>
      </c>
      <c r="AU161">
        <v>0.28739999999999999</v>
      </c>
      <c r="AV161">
        <v>4.7600000000000003E-2</v>
      </c>
      <c r="AW161">
        <v>2.8199999999999999E-2</v>
      </c>
      <c r="AX161">
        <v>2.92E-2</v>
      </c>
      <c r="AY161">
        <v>0</v>
      </c>
      <c r="AZ161">
        <v>0</v>
      </c>
      <c r="BA161">
        <v>0</v>
      </c>
      <c r="BB161">
        <v>9.5200000000000007E-2</v>
      </c>
      <c r="BC161">
        <v>7.3300000000000004E-2</v>
      </c>
      <c r="BD161">
        <v>7.4499999999999997E-2</v>
      </c>
      <c r="BE161">
        <v>5.2900000000000003E-2</v>
      </c>
      <c r="BF161">
        <v>4.9000000000000002E-2</v>
      </c>
      <c r="BG161">
        <v>4.9200000000000001E-2</v>
      </c>
      <c r="BH161">
        <v>4.2299999999999997E-2</v>
      </c>
      <c r="BI161">
        <v>2.1700000000000001E-2</v>
      </c>
      <c r="BJ161">
        <v>2.2800000000000001E-2</v>
      </c>
      <c r="BK161">
        <v>0</v>
      </c>
      <c r="BL161" t="s">
        <v>36</v>
      </c>
      <c r="BM161" t="s">
        <v>36</v>
      </c>
      <c r="BN161" t="s">
        <v>35</v>
      </c>
      <c r="BO161">
        <v>1.0699999999999999E-2</v>
      </c>
      <c r="BP161">
        <v>1.12E-2</v>
      </c>
      <c r="BQ161">
        <v>8.9899999999999994E-2</v>
      </c>
      <c r="BR161">
        <v>0.1172</v>
      </c>
      <c r="BS161">
        <v>0.1158</v>
      </c>
      <c r="BT161" t="s">
        <v>35</v>
      </c>
      <c r="BU161">
        <v>1.72E-2</v>
      </c>
      <c r="BV161">
        <v>1.77E-2</v>
      </c>
      <c r="BW161">
        <v>0.1852</v>
      </c>
      <c r="BX161">
        <v>0.1671</v>
      </c>
      <c r="BY161">
        <v>0.16800000000000001</v>
      </c>
    </row>
    <row r="162" spans="1:165" x14ac:dyDescent="0.25">
      <c r="A162">
        <v>3</v>
      </c>
      <c r="B162">
        <v>908</v>
      </c>
      <c r="C162">
        <v>210</v>
      </c>
      <c r="D162">
        <v>3380</v>
      </c>
      <c r="E162">
        <v>3590</v>
      </c>
      <c r="F162">
        <v>0.6542</v>
      </c>
      <c r="G162">
        <v>0.6976</v>
      </c>
      <c r="H162">
        <v>0.69499999999999995</v>
      </c>
      <c r="I162">
        <v>0.53269999999999995</v>
      </c>
      <c r="J162">
        <v>0.57310000000000005</v>
      </c>
      <c r="K162">
        <v>0.57069999999999999</v>
      </c>
      <c r="L162">
        <v>0.1308</v>
      </c>
      <c r="M162">
        <v>0.1056</v>
      </c>
      <c r="N162">
        <v>0.1071</v>
      </c>
      <c r="O162">
        <v>0</v>
      </c>
      <c r="P162">
        <v>0</v>
      </c>
      <c r="Q162">
        <v>0</v>
      </c>
      <c r="R162">
        <v>3.27E-2</v>
      </c>
      <c r="S162">
        <v>2.7799999999999998E-2</v>
      </c>
      <c r="T162">
        <v>2.81E-2</v>
      </c>
      <c r="U162" t="s">
        <v>35</v>
      </c>
      <c r="V162">
        <v>1.54E-2</v>
      </c>
      <c r="W162">
        <v>1.5299999999999999E-2</v>
      </c>
      <c r="X162">
        <v>0</v>
      </c>
      <c r="Y162" t="s">
        <v>35</v>
      </c>
      <c r="Z162" t="s">
        <v>35</v>
      </c>
      <c r="AA162">
        <v>0</v>
      </c>
      <c r="AB162">
        <v>0</v>
      </c>
      <c r="AC162">
        <v>0</v>
      </c>
      <c r="AD162">
        <v>2.8000000000000001E-2</v>
      </c>
      <c r="AE162">
        <v>4.5600000000000002E-2</v>
      </c>
      <c r="AF162">
        <v>4.4499999999999998E-2</v>
      </c>
      <c r="AG162">
        <v>0.35049999999999998</v>
      </c>
      <c r="AH162">
        <v>0.42249999999999999</v>
      </c>
      <c r="AI162">
        <v>0.41820000000000002</v>
      </c>
      <c r="AJ162">
        <v>5.1400000000000001E-2</v>
      </c>
      <c r="AK162">
        <v>0.1089</v>
      </c>
      <c r="AL162">
        <v>0.1055</v>
      </c>
      <c r="AM162">
        <v>0</v>
      </c>
      <c r="AN162">
        <v>5.8999999999999999E-3</v>
      </c>
      <c r="AO162">
        <v>5.5999999999999999E-3</v>
      </c>
      <c r="AP162">
        <v>3.27E-2</v>
      </c>
      <c r="AQ162">
        <v>7.7799999999999994E-2</v>
      </c>
      <c r="AR162">
        <v>7.51E-2</v>
      </c>
      <c r="AS162">
        <v>0.26640000000000003</v>
      </c>
      <c r="AT162">
        <v>0.28699999999999998</v>
      </c>
      <c r="AU162">
        <v>0.2858</v>
      </c>
      <c r="AV162">
        <v>3.27E-2</v>
      </c>
      <c r="AW162">
        <v>2.6599999999999999E-2</v>
      </c>
      <c r="AX162">
        <v>2.7E-2</v>
      </c>
      <c r="AY162" t="s">
        <v>35</v>
      </c>
      <c r="AZ162" t="s">
        <v>35</v>
      </c>
      <c r="BA162" t="s">
        <v>36</v>
      </c>
      <c r="BB162">
        <v>0.1028</v>
      </c>
      <c r="BC162">
        <v>0.1169</v>
      </c>
      <c r="BD162">
        <v>0.11600000000000001</v>
      </c>
      <c r="BE162">
        <v>2.8000000000000001E-2</v>
      </c>
      <c r="BF162">
        <v>4.4999999999999998E-2</v>
      </c>
      <c r="BG162">
        <v>4.3999999999999997E-2</v>
      </c>
      <c r="BH162">
        <v>7.4800000000000005E-2</v>
      </c>
      <c r="BI162">
        <v>7.1300000000000002E-2</v>
      </c>
      <c r="BJ162">
        <v>7.1499999999999994E-2</v>
      </c>
      <c r="BK162">
        <v>0</v>
      </c>
      <c r="BL162" t="s">
        <v>35</v>
      </c>
      <c r="BM162" t="s">
        <v>35</v>
      </c>
      <c r="BN162" t="s">
        <v>35</v>
      </c>
      <c r="BO162">
        <v>7.7000000000000002E-3</v>
      </c>
      <c r="BP162">
        <v>8.3000000000000001E-3</v>
      </c>
      <c r="BQ162">
        <v>0.15890000000000001</v>
      </c>
      <c r="BR162">
        <v>0.1148</v>
      </c>
      <c r="BS162">
        <v>0.1174</v>
      </c>
      <c r="BT162">
        <v>5.1400000000000001E-2</v>
      </c>
      <c r="BU162">
        <v>2.5100000000000001E-2</v>
      </c>
      <c r="BV162">
        <v>2.6700000000000002E-2</v>
      </c>
      <c r="BW162">
        <v>0.13550000000000001</v>
      </c>
      <c r="BX162">
        <v>0.16239999999999999</v>
      </c>
      <c r="BY162">
        <v>0.1608</v>
      </c>
    </row>
    <row r="163" spans="1:165" x14ac:dyDescent="0.25">
      <c r="A163">
        <v>3</v>
      </c>
      <c r="B163">
        <v>857</v>
      </c>
      <c r="C163" t="s">
        <v>31</v>
      </c>
      <c r="D163">
        <v>50</v>
      </c>
      <c r="E163">
        <v>50</v>
      </c>
      <c r="F163" t="s">
        <v>31</v>
      </c>
      <c r="G163">
        <v>0.84309999999999996</v>
      </c>
      <c r="H163">
        <v>0.84309999999999996</v>
      </c>
      <c r="I163" t="s">
        <v>31</v>
      </c>
      <c r="J163">
        <v>0.70589999999999997</v>
      </c>
      <c r="K163">
        <v>0.70589999999999997</v>
      </c>
      <c r="L163" t="s">
        <v>31</v>
      </c>
      <c r="M163">
        <v>0.17649999999999999</v>
      </c>
      <c r="N163">
        <v>0.17649999999999999</v>
      </c>
      <c r="O163" t="s">
        <v>31</v>
      </c>
      <c r="P163">
        <v>0</v>
      </c>
      <c r="Q163">
        <v>0</v>
      </c>
      <c r="R163" t="s">
        <v>31</v>
      </c>
      <c r="S163" t="s">
        <v>35</v>
      </c>
      <c r="T163" t="s">
        <v>35</v>
      </c>
      <c r="U163" t="s">
        <v>31</v>
      </c>
      <c r="V163">
        <v>0.1961</v>
      </c>
      <c r="W163">
        <v>0.1961</v>
      </c>
      <c r="X163" t="s">
        <v>31</v>
      </c>
      <c r="Y163">
        <v>0</v>
      </c>
      <c r="Z163">
        <v>0</v>
      </c>
      <c r="AA163" t="s">
        <v>31</v>
      </c>
      <c r="AB163">
        <v>0</v>
      </c>
      <c r="AC163">
        <v>0</v>
      </c>
      <c r="AD163" t="s">
        <v>31</v>
      </c>
      <c r="AE163" t="s">
        <v>35</v>
      </c>
      <c r="AF163" t="s">
        <v>35</v>
      </c>
      <c r="AG163" t="s">
        <v>31</v>
      </c>
      <c r="AH163">
        <v>0.29409999999999997</v>
      </c>
      <c r="AI163">
        <v>0.29409999999999997</v>
      </c>
      <c r="AJ163" t="s">
        <v>31</v>
      </c>
      <c r="AK163">
        <v>0</v>
      </c>
      <c r="AL163">
        <v>0</v>
      </c>
      <c r="AM163" t="s">
        <v>31</v>
      </c>
      <c r="AN163">
        <v>0</v>
      </c>
      <c r="AO163">
        <v>0</v>
      </c>
      <c r="AP163" t="s">
        <v>31</v>
      </c>
      <c r="AQ163">
        <v>0</v>
      </c>
      <c r="AR163">
        <v>0</v>
      </c>
      <c r="AS163" t="s">
        <v>31</v>
      </c>
      <c r="AT163">
        <v>0.29409999999999997</v>
      </c>
      <c r="AU163">
        <v>0.29409999999999997</v>
      </c>
      <c r="AV163" t="s">
        <v>31</v>
      </c>
      <c r="AW163">
        <v>0</v>
      </c>
      <c r="AX163">
        <v>0</v>
      </c>
      <c r="AY163" t="s">
        <v>31</v>
      </c>
      <c r="AZ163">
        <v>0</v>
      </c>
      <c r="BA163">
        <v>0</v>
      </c>
      <c r="BB163" t="s">
        <v>31</v>
      </c>
      <c r="BC163">
        <v>0.1176</v>
      </c>
      <c r="BD163">
        <v>0.1176</v>
      </c>
      <c r="BE163" t="s">
        <v>31</v>
      </c>
      <c r="BF163" t="s">
        <v>35</v>
      </c>
      <c r="BG163" t="s">
        <v>35</v>
      </c>
      <c r="BH163" t="s">
        <v>31</v>
      </c>
      <c r="BI163" t="s">
        <v>35</v>
      </c>
      <c r="BJ163" t="s">
        <v>35</v>
      </c>
      <c r="BK163" t="s">
        <v>31</v>
      </c>
      <c r="BL163">
        <v>0</v>
      </c>
      <c r="BM163">
        <v>0</v>
      </c>
      <c r="BN163" t="s">
        <v>31</v>
      </c>
      <c r="BO163" t="s">
        <v>35</v>
      </c>
      <c r="BP163" t="s">
        <v>35</v>
      </c>
      <c r="BQ163" t="s">
        <v>31</v>
      </c>
      <c r="BR163" t="s">
        <v>35</v>
      </c>
      <c r="BS163" t="s">
        <v>35</v>
      </c>
      <c r="BT163" t="s">
        <v>31</v>
      </c>
      <c r="BU163">
        <v>0</v>
      </c>
      <c r="BV163">
        <v>0</v>
      </c>
      <c r="BW163" t="s">
        <v>31</v>
      </c>
      <c r="BX163" t="s">
        <v>35</v>
      </c>
      <c r="BY163" t="s">
        <v>35</v>
      </c>
    </row>
    <row r="164" spans="1:165" x14ac:dyDescent="0.25">
      <c r="A164">
        <v>3</v>
      </c>
      <c r="B164">
        <v>201</v>
      </c>
      <c r="C164" t="s">
        <v>31</v>
      </c>
      <c r="D164" t="s">
        <v>31</v>
      </c>
      <c r="E164" t="s">
        <v>31</v>
      </c>
      <c r="F164" t="s">
        <v>31</v>
      </c>
      <c r="G164" t="s">
        <v>31</v>
      </c>
      <c r="H164" t="s">
        <v>31</v>
      </c>
      <c r="I164" t="s">
        <v>31</v>
      </c>
      <c r="J164" t="s">
        <v>31</v>
      </c>
      <c r="K164" t="s">
        <v>31</v>
      </c>
      <c r="L164" t="s">
        <v>31</v>
      </c>
      <c r="M164" t="s">
        <v>31</v>
      </c>
      <c r="N164" t="s">
        <v>31</v>
      </c>
      <c r="O164" t="s">
        <v>31</v>
      </c>
      <c r="P164" t="s">
        <v>31</v>
      </c>
      <c r="Q164" t="s">
        <v>31</v>
      </c>
      <c r="R164" t="s">
        <v>31</v>
      </c>
      <c r="S164" t="s">
        <v>31</v>
      </c>
      <c r="T164" t="s">
        <v>31</v>
      </c>
      <c r="U164" t="s">
        <v>31</v>
      </c>
      <c r="V164" t="s">
        <v>31</v>
      </c>
      <c r="W164" t="s">
        <v>31</v>
      </c>
      <c r="X164" t="s">
        <v>31</v>
      </c>
      <c r="Y164" t="s">
        <v>31</v>
      </c>
      <c r="Z164" t="s">
        <v>31</v>
      </c>
      <c r="AA164" t="s">
        <v>31</v>
      </c>
      <c r="AB164" t="s">
        <v>31</v>
      </c>
      <c r="AC164" t="s">
        <v>31</v>
      </c>
      <c r="AD164" t="s">
        <v>31</v>
      </c>
      <c r="AE164" t="s">
        <v>31</v>
      </c>
      <c r="AF164" t="s">
        <v>31</v>
      </c>
      <c r="AG164" t="s">
        <v>31</v>
      </c>
      <c r="AH164" t="s">
        <v>31</v>
      </c>
      <c r="AI164" t="s">
        <v>31</v>
      </c>
      <c r="AJ164" t="s">
        <v>31</v>
      </c>
      <c r="AK164" t="s">
        <v>31</v>
      </c>
      <c r="AL164" t="s">
        <v>31</v>
      </c>
      <c r="AM164" t="s">
        <v>31</v>
      </c>
      <c r="AN164" t="s">
        <v>31</v>
      </c>
      <c r="AO164" t="s">
        <v>31</v>
      </c>
      <c r="AP164" t="s">
        <v>31</v>
      </c>
      <c r="AQ164" t="s">
        <v>31</v>
      </c>
      <c r="AR164" t="s">
        <v>31</v>
      </c>
      <c r="AS164" t="s">
        <v>31</v>
      </c>
      <c r="AT164" t="s">
        <v>31</v>
      </c>
      <c r="AU164" t="s">
        <v>31</v>
      </c>
      <c r="AV164" t="s">
        <v>31</v>
      </c>
      <c r="AW164" t="s">
        <v>31</v>
      </c>
      <c r="AX164" t="s">
        <v>31</v>
      </c>
      <c r="AY164" t="s">
        <v>31</v>
      </c>
      <c r="AZ164" t="s">
        <v>31</v>
      </c>
      <c r="BA164" t="s">
        <v>31</v>
      </c>
      <c r="BB164" t="s">
        <v>31</v>
      </c>
      <c r="BC164" t="s">
        <v>31</v>
      </c>
      <c r="BD164" t="s">
        <v>31</v>
      </c>
      <c r="BE164" t="s">
        <v>31</v>
      </c>
      <c r="BF164" t="s">
        <v>31</v>
      </c>
      <c r="BG164" t="s">
        <v>31</v>
      </c>
      <c r="BH164" t="s">
        <v>31</v>
      </c>
      <c r="BI164" t="s">
        <v>31</v>
      </c>
      <c r="BJ164" t="s">
        <v>31</v>
      </c>
      <c r="BK164" t="s">
        <v>31</v>
      </c>
      <c r="BL164" t="s">
        <v>31</v>
      </c>
      <c r="BM164" t="s">
        <v>31</v>
      </c>
      <c r="BN164" t="s">
        <v>31</v>
      </c>
      <c r="BO164" t="s">
        <v>31</v>
      </c>
      <c r="BP164" t="s">
        <v>31</v>
      </c>
      <c r="BQ164" t="s">
        <v>31</v>
      </c>
      <c r="BR164" t="s">
        <v>31</v>
      </c>
      <c r="BS164" t="s">
        <v>31</v>
      </c>
      <c r="BT164" t="s">
        <v>31</v>
      </c>
      <c r="BU164" t="s">
        <v>31</v>
      </c>
      <c r="BV164" t="s">
        <v>31</v>
      </c>
      <c r="BW164" t="s">
        <v>31</v>
      </c>
      <c r="BX164" t="s">
        <v>31</v>
      </c>
      <c r="BY164" t="s">
        <v>31</v>
      </c>
    </row>
    <row r="165" spans="1:165" x14ac:dyDescent="0.25">
      <c r="A165">
        <v>3</v>
      </c>
      <c r="B165">
        <v>420</v>
      </c>
      <c r="C165" t="s">
        <v>31</v>
      </c>
      <c r="D165" t="s">
        <v>31</v>
      </c>
      <c r="E165" t="s">
        <v>31</v>
      </c>
      <c r="F165" t="s">
        <v>31</v>
      </c>
      <c r="G165" t="s">
        <v>31</v>
      </c>
      <c r="H165" t="s">
        <v>31</v>
      </c>
      <c r="I165" t="s">
        <v>31</v>
      </c>
      <c r="J165" t="s">
        <v>31</v>
      </c>
      <c r="K165" t="s">
        <v>31</v>
      </c>
      <c r="L165" t="s">
        <v>31</v>
      </c>
      <c r="M165" t="s">
        <v>31</v>
      </c>
      <c r="N165" t="s">
        <v>31</v>
      </c>
      <c r="O165" t="s">
        <v>31</v>
      </c>
      <c r="P165" t="s">
        <v>31</v>
      </c>
      <c r="Q165" t="s">
        <v>31</v>
      </c>
      <c r="R165" t="s">
        <v>31</v>
      </c>
      <c r="S165" t="s">
        <v>31</v>
      </c>
      <c r="T165" t="s">
        <v>31</v>
      </c>
      <c r="U165" t="s">
        <v>31</v>
      </c>
      <c r="V165" t="s">
        <v>31</v>
      </c>
      <c r="W165" t="s">
        <v>31</v>
      </c>
      <c r="X165" t="s">
        <v>31</v>
      </c>
      <c r="Y165" t="s">
        <v>31</v>
      </c>
      <c r="Z165" t="s">
        <v>31</v>
      </c>
      <c r="AA165" t="s">
        <v>31</v>
      </c>
      <c r="AB165" t="s">
        <v>31</v>
      </c>
      <c r="AC165" t="s">
        <v>31</v>
      </c>
      <c r="AD165" t="s">
        <v>31</v>
      </c>
      <c r="AE165" t="s">
        <v>31</v>
      </c>
      <c r="AF165" t="s">
        <v>31</v>
      </c>
      <c r="AG165" t="s">
        <v>31</v>
      </c>
      <c r="AH165" t="s">
        <v>31</v>
      </c>
      <c r="AI165" t="s">
        <v>31</v>
      </c>
      <c r="AJ165" t="s">
        <v>31</v>
      </c>
      <c r="AK165" t="s">
        <v>31</v>
      </c>
      <c r="AL165" t="s">
        <v>31</v>
      </c>
      <c r="AM165" t="s">
        <v>31</v>
      </c>
      <c r="AN165" t="s">
        <v>31</v>
      </c>
      <c r="AO165" t="s">
        <v>31</v>
      </c>
      <c r="AP165" t="s">
        <v>31</v>
      </c>
      <c r="AQ165" t="s">
        <v>31</v>
      </c>
      <c r="AR165" t="s">
        <v>31</v>
      </c>
      <c r="AS165" t="s">
        <v>31</v>
      </c>
      <c r="AT165" t="s">
        <v>31</v>
      </c>
      <c r="AU165" t="s">
        <v>31</v>
      </c>
      <c r="AV165" t="s">
        <v>31</v>
      </c>
      <c r="AW165" t="s">
        <v>31</v>
      </c>
      <c r="AX165" t="s">
        <v>31</v>
      </c>
      <c r="AY165" t="s">
        <v>31</v>
      </c>
      <c r="AZ165" t="s">
        <v>31</v>
      </c>
      <c r="BA165" t="s">
        <v>31</v>
      </c>
      <c r="BB165" t="s">
        <v>31</v>
      </c>
      <c r="BC165" t="s">
        <v>31</v>
      </c>
      <c r="BD165" t="s">
        <v>31</v>
      </c>
      <c r="BE165" t="s">
        <v>31</v>
      </c>
      <c r="BF165" t="s">
        <v>31</v>
      </c>
      <c r="BG165" t="s">
        <v>31</v>
      </c>
      <c r="BH165" t="s">
        <v>31</v>
      </c>
      <c r="BI165" t="s">
        <v>31</v>
      </c>
      <c r="BJ165" t="s">
        <v>31</v>
      </c>
      <c r="BK165" t="s">
        <v>31</v>
      </c>
      <c r="BL165" t="s">
        <v>31</v>
      </c>
      <c r="BM165" t="s">
        <v>31</v>
      </c>
      <c r="BN165" t="s">
        <v>31</v>
      </c>
      <c r="BO165" t="s">
        <v>31</v>
      </c>
      <c r="BP165" t="s">
        <v>31</v>
      </c>
      <c r="BQ165" t="s">
        <v>31</v>
      </c>
      <c r="BR165" t="s">
        <v>31</v>
      </c>
      <c r="BS165" t="s">
        <v>31</v>
      </c>
      <c r="BT165" t="s">
        <v>31</v>
      </c>
      <c r="BU165" t="s">
        <v>31</v>
      </c>
      <c r="BV165" t="s">
        <v>31</v>
      </c>
      <c r="BW165" t="s">
        <v>31</v>
      </c>
      <c r="BX165" t="s">
        <v>31</v>
      </c>
      <c r="BY165" t="s">
        <v>31</v>
      </c>
    </row>
    <row r="170" spans="1:165" x14ac:dyDescent="0.25">
      <c r="A170" t="s">
        <v>560</v>
      </c>
      <c r="B170" t="s">
        <v>0</v>
      </c>
      <c r="C170" t="s">
        <v>86</v>
      </c>
      <c r="D170" t="s">
        <v>87</v>
      </c>
      <c r="E170" t="s">
        <v>88</v>
      </c>
      <c r="F170" t="s">
        <v>89</v>
      </c>
      <c r="G170" t="s">
        <v>90</v>
      </c>
      <c r="H170" t="s">
        <v>91</v>
      </c>
      <c r="I170" t="s">
        <v>92</v>
      </c>
      <c r="J170" t="s">
        <v>93</v>
      </c>
      <c r="K170" t="s">
        <v>94</v>
      </c>
      <c r="L170" t="s">
        <v>95</v>
      </c>
      <c r="M170" t="s">
        <v>96</v>
      </c>
      <c r="N170">
        <v>213</v>
      </c>
      <c r="O170">
        <v>304</v>
      </c>
      <c r="P170">
        <v>305</v>
      </c>
      <c r="Q170">
        <v>320</v>
      </c>
      <c r="R170">
        <v>801</v>
      </c>
      <c r="S170">
        <v>802</v>
      </c>
      <c r="T170">
        <v>816</v>
      </c>
      <c r="U170">
        <v>835</v>
      </c>
      <c r="V170">
        <v>841</v>
      </c>
      <c r="W170">
        <v>893</v>
      </c>
      <c r="X170">
        <v>894</v>
      </c>
      <c r="Y170">
        <v>895</v>
      </c>
      <c r="Z170">
        <v>919</v>
      </c>
      <c r="AA170">
        <v>202</v>
      </c>
      <c r="AB170">
        <v>207</v>
      </c>
      <c r="AC170">
        <v>209</v>
      </c>
      <c r="AD170">
        <v>370</v>
      </c>
      <c r="AE170">
        <v>373</v>
      </c>
      <c r="AF170">
        <v>823</v>
      </c>
      <c r="AG170">
        <v>825</v>
      </c>
      <c r="AH170">
        <v>840</v>
      </c>
      <c r="AI170">
        <v>856</v>
      </c>
      <c r="AJ170">
        <v>865</v>
      </c>
      <c r="AK170">
        <v>921</v>
      </c>
      <c r="AL170">
        <v>935</v>
      </c>
      <c r="AM170">
        <v>301</v>
      </c>
      <c r="AN170">
        <v>302</v>
      </c>
      <c r="AO170">
        <v>306</v>
      </c>
      <c r="AP170">
        <v>313</v>
      </c>
      <c r="AQ170">
        <v>317</v>
      </c>
      <c r="AR170">
        <v>341</v>
      </c>
      <c r="AS170">
        <v>342</v>
      </c>
      <c r="AT170">
        <v>380</v>
      </c>
      <c r="AU170">
        <v>813</v>
      </c>
      <c r="AV170">
        <v>815</v>
      </c>
      <c r="AW170">
        <v>836</v>
      </c>
      <c r="AX170">
        <v>871</v>
      </c>
      <c r="AY170">
        <v>872</v>
      </c>
      <c r="AZ170">
        <v>881</v>
      </c>
      <c r="BA170">
        <v>882</v>
      </c>
      <c r="BB170">
        <v>889</v>
      </c>
      <c r="BC170">
        <v>896</v>
      </c>
      <c r="BD170">
        <v>333</v>
      </c>
      <c r="BE170">
        <v>353</v>
      </c>
      <c r="BF170">
        <v>357</v>
      </c>
      <c r="BG170">
        <v>381</v>
      </c>
      <c r="BH170">
        <v>382</v>
      </c>
      <c r="BI170">
        <v>393</v>
      </c>
      <c r="BJ170">
        <v>800</v>
      </c>
      <c r="BK170">
        <v>807</v>
      </c>
      <c r="BL170">
        <v>826</v>
      </c>
      <c r="BM170">
        <v>855</v>
      </c>
      <c r="BN170">
        <v>866</v>
      </c>
      <c r="BO170">
        <v>870</v>
      </c>
      <c r="BP170">
        <v>877</v>
      </c>
      <c r="BQ170">
        <v>880</v>
      </c>
      <c r="BR170">
        <v>887</v>
      </c>
      <c r="BS170">
        <v>928</v>
      </c>
      <c r="BT170">
        <v>929</v>
      </c>
      <c r="BU170">
        <v>936</v>
      </c>
      <c r="BV170">
        <v>937</v>
      </c>
      <c r="BW170">
        <v>205</v>
      </c>
      <c r="BX170">
        <v>211</v>
      </c>
      <c r="BY170">
        <v>308</v>
      </c>
      <c r="BZ170">
        <v>309</v>
      </c>
      <c r="CA170">
        <v>316</v>
      </c>
      <c r="CB170">
        <v>344</v>
      </c>
      <c r="CC170">
        <v>372</v>
      </c>
      <c r="CD170">
        <v>803</v>
      </c>
      <c r="CE170">
        <v>805</v>
      </c>
      <c r="CF170">
        <v>810</v>
      </c>
      <c r="CG170">
        <v>822</v>
      </c>
      <c r="CH170">
        <v>830</v>
      </c>
      <c r="CI170">
        <v>831</v>
      </c>
      <c r="CJ170">
        <v>845</v>
      </c>
      <c r="CK170">
        <v>890</v>
      </c>
      <c r="CL170">
        <v>891</v>
      </c>
      <c r="CM170">
        <v>916</v>
      </c>
      <c r="CN170">
        <v>925</v>
      </c>
      <c r="CO170">
        <v>931</v>
      </c>
      <c r="CP170">
        <v>204</v>
      </c>
      <c r="CQ170">
        <v>206</v>
      </c>
      <c r="CR170">
        <v>208</v>
      </c>
      <c r="CS170">
        <v>210</v>
      </c>
      <c r="CT170">
        <v>330</v>
      </c>
      <c r="CU170">
        <v>331</v>
      </c>
      <c r="CV170">
        <v>336</v>
      </c>
      <c r="CW170">
        <v>356</v>
      </c>
      <c r="CX170">
        <v>371</v>
      </c>
      <c r="CY170">
        <v>384</v>
      </c>
      <c r="CZ170">
        <v>394</v>
      </c>
      <c r="DA170">
        <v>821</v>
      </c>
      <c r="DB170">
        <v>837</v>
      </c>
      <c r="DC170">
        <v>850</v>
      </c>
      <c r="DD170">
        <v>860</v>
      </c>
      <c r="DE170">
        <v>861</v>
      </c>
      <c r="DF170">
        <v>868</v>
      </c>
      <c r="DG170">
        <v>869</v>
      </c>
      <c r="DH170">
        <v>876</v>
      </c>
      <c r="DI170">
        <v>886</v>
      </c>
      <c r="DJ170">
        <v>892</v>
      </c>
      <c r="DK170">
        <v>933</v>
      </c>
      <c r="DL170">
        <v>203</v>
      </c>
      <c r="DM170">
        <v>212</v>
      </c>
      <c r="DN170">
        <v>307</v>
      </c>
      <c r="DO170">
        <v>312</v>
      </c>
      <c r="DP170">
        <v>315</v>
      </c>
      <c r="DQ170">
        <v>334</v>
      </c>
      <c r="DR170">
        <v>350</v>
      </c>
      <c r="DS170">
        <v>351</v>
      </c>
      <c r="DT170">
        <v>354</v>
      </c>
      <c r="DU170">
        <v>358</v>
      </c>
      <c r="DV170">
        <v>359</v>
      </c>
      <c r="DW170">
        <v>383</v>
      </c>
      <c r="DX170">
        <v>390</v>
      </c>
      <c r="DY170">
        <v>391</v>
      </c>
      <c r="DZ170">
        <v>806</v>
      </c>
      <c r="EA170">
        <v>808</v>
      </c>
      <c r="EB170">
        <v>812</v>
      </c>
      <c r="EC170">
        <v>846</v>
      </c>
      <c r="ED170">
        <v>851</v>
      </c>
      <c r="EE170">
        <v>874</v>
      </c>
      <c r="EF170">
        <v>878</v>
      </c>
      <c r="EG170">
        <v>879</v>
      </c>
      <c r="EH170">
        <v>884</v>
      </c>
      <c r="EI170">
        <v>888</v>
      </c>
      <c r="EJ170">
        <v>909</v>
      </c>
      <c r="EK170">
        <v>926</v>
      </c>
      <c r="EL170">
        <v>938</v>
      </c>
      <c r="EM170">
        <v>303</v>
      </c>
      <c r="EN170">
        <v>310</v>
      </c>
      <c r="EO170">
        <v>311</v>
      </c>
      <c r="EP170">
        <v>314</v>
      </c>
      <c r="EQ170">
        <v>318</v>
      </c>
      <c r="ER170">
        <v>319</v>
      </c>
      <c r="ES170">
        <v>332</v>
      </c>
      <c r="ET170">
        <v>335</v>
      </c>
      <c r="EU170">
        <v>340</v>
      </c>
      <c r="EV170">
        <v>343</v>
      </c>
      <c r="EW170">
        <v>352</v>
      </c>
      <c r="EX170">
        <v>355</v>
      </c>
      <c r="EY170">
        <v>392</v>
      </c>
      <c r="EZ170">
        <v>811</v>
      </c>
      <c r="FA170">
        <v>852</v>
      </c>
      <c r="FB170">
        <v>867</v>
      </c>
      <c r="FC170">
        <v>873</v>
      </c>
      <c r="FD170">
        <v>883</v>
      </c>
      <c r="FE170">
        <v>885</v>
      </c>
      <c r="FF170">
        <v>908</v>
      </c>
      <c r="FG170">
        <v>857</v>
      </c>
      <c r="FH170">
        <v>201</v>
      </c>
      <c r="FI170">
        <v>420</v>
      </c>
    </row>
    <row r="171" spans="1:165" x14ac:dyDescent="0.25">
      <c r="A171">
        <v>2</v>
      </c>
      <c r="B171" t="s">
        <v>99</v>
      </c>
      <c r="C171">
        <v>31670</v>
      </c>
      <c r="D171">
        <v>2200</v>
      </c>
      <c r="E171">
        <v>1760</v>
      </c>
      <c r="F171">
        <v>4560</v>
      </c>
      <c r="G171">
        <v>1560</v>
      </c>
      <c r="H171">
        <v>5230</v>
      </c>
      <c r="I171">
        <v>4840</v>
      </c>
      <c r="J171">
        <v>2750</v>
      </c>
      <c r="K171">
        <v>1570</v>
      </c>
      <c r="L171">
        <v>4260</v>
      </c>
      <c r="M171">
        <v>2960</v>
      </c>
      <c r="N171">
        <v>420</v>
      </c>
      <c r="O171">
        <v>270</v>
      </c>
      <c r="P171">
        <v>190</v>
      </c>
      <c r="Q171">
        <v>690</v>
      </c>
      <c r="R171">
        <v>200</v>
      </c>
      <c r="S171">
        <v>80</v>
      </c>
      <c r="T171">
        <v>90</v>
      </c>
      <c r="U171">
        <v>100</v>
      </c>
      <c r="V171">
        <v>90</v>
      </c>
      <c r="W171">
        <v>70</v>
      </c>
      <c r="X171">
        <v>140</v>
      </c>
      <c r="Y171">
        <v>130</v>
      </c>
      <c r="Z171">
        <v>440</v>
      </c>
      <c r="AA171">
        <v>420</v>
      </c>
      <c r="AB171">
        <v>130</v>
      </c>
      <c r="AC171">
        <v>310</v>
      </c>
      <c r="AD171">
        <v>110</v>
      </c>
      <c r="AE171">
        <v>330</v>
      </c>
      <c r="AF171">
        <v>40</v>
      </c>
      <c r="AG171">
        <v>140</v>
      </c>
      <c r="AH171">
        <v>240</v>
      </c>
      <c r="AI171">
        <v>360</v>
      </c>
      <c r="AJ171">
        <v>90</v>
      </c>
      <c r="AK171">
        <v>60</v>
      </c>
      <c r="AL171">
        <v>170</v>
      </c>
      <c r="AM171">
        <v>270</v>
      </c>
      <c r="AN171">
        <v>430</v>
      </c>
      <c r="AO171">
        <v>320</v>
      </c>
      <c r="AP171">
        <v>270</v>
      </c>
      <c r="AQ171">
        <v>390</v>
      </c>
      <c r="AR171">
        <v>480</v>
      </c>
      <c r="AS171">
        <v>140</v>
      </c>
      <c r="AT171">
        <v>580</v>
      </c>
      <c r="AU171">
        <v>60</v>
      </c>
      <c r="AV171">
        <v>120</v>
      </c>
      <c r="AW171">
        <v>100</v>
      </c>
      <c r="AX171">
        <v>140</v>
      </c>
      <c r="AY171">
        <v>10</v>
      </c>
      <c r="AZ171">
        <v>460</v>
      </c>
      <c r="BA171">
        <v>170</v>
      </c>
      <c r="BB171">
        <v>180</v>
      </c>
      <c r="BC171">
        <v>160</v>
      </c>
      <c r="BD171">
        <v>190</v>
      </c>
      <c r="BE171">
        <v>280</v>
      </c>
      <c r="BF171">
        <v>170</v>
      </c>
      <c r="BG171">
        <v>120</v>
      </c>
      <c r="BH171">
        <v>300</v>
      </c>
      <c r="BI171">
        <v>70</v>
      </c>
      <c r="BJ171">
        <v>50</v>
      </c>
      <c r="BK171">
        <v>100</v>
      </c>
      <c r="BL171">
        <v>150</v>
      </c>
      <c r="BM171">
        <v>170</v>
      </c>
      <c r="BN171">
        <v>50</v>
      </c>
      <c r="BO171">
        <v>30</v>
      </c>
      <c r="BP171">
        <v>120</v>
      </c>
      <c r="BQ171">
        <v>70</v>
      </c>
      <c r="BR171">
        <v>130</v>
      </c>
      <c r="BS171">
        <v>210</v>
      </c>
      <c r="BT171">
        <v>80</v>
      </c>
      <c r="BU171">
        <v>290</v>
      </c>
      <c r="BV171">
        <v>150</v>
      </c>
      <c r="BW171">
        <v>340</v>
      </c>
      <c r="BX171">
        <v>560</v>
      </c>
      <c r="BY171">
        <v>230</v>
      </c>
      <c r="BZ171">
        <v>300</v>
      </c>
      <c r="CA171">
        <v>620</v>
      </c>
      <c r="CB171">
        <v>270</v>
      </c>
      <c r="CC171">
        <v>240</v>
      </c>
      <c r="CD171">
        <v>30</v>
      </c>
      <c r="CE171">
        <v>80</v>
      </c>
      <c r="CF171">
        <v>160</v>
      </c>
      <c r="CG171">
        <v>120</v>
      </c>
      <c r="CH171">
        <v>170</v>
      </c>
      <c r="CI171">
        <v>130</v>
      </c>
      <c r="CJ171">
        <v>190</v>
      </c>
      <c r="CK171">
        <v>130</v>
      </c>
      <c r="CL171">
        <v>280</v>
      </c>
      <c r="CM171">
        <v>130</v>
      </c>
      <c r="CN171">
        <v>220</v>
      </c>
      <c r="CO171">
        <v>170</v>
      </c>
      <c r="CP171">
        <v>320</v>
      </c>
      <c r="CQ171">
        <v>490</v>
      </c>
      <c r="CR171">
        <v>140</v>
      </c>
      <c r="CS171">
        <v>100</v>
      </c>
      <c r="CT171">
        <v>1560</v>
      </c>
      <c r="CU171">
        <v>240</v>
      </c>
      <c r="CV171">
        <v>190</v>
      </c>
      <c r="CW171">
        <v>160</v>
      </c>
      <c r="CX171">
        <v>140</v>
      </c>
      <c r="CY171">
        <v>130</v>
      </c>
      <c r="CZ171">
        <v>150</v>
      </c>
      <c r="DA171">
        <v>180</v>
      </c>
      <c r="DB171">
        <v>40</v>
      </c>
      <c r="DC171">
        <v>450</v>
      </c>
      <c r="DD171">
        <v>310</v>
      </c>
      <c r="DE171">
        <v>170</v>
      </c>
      <c r="DF171">
        <v>30</v>
      </c>
      <c r="DG171">
        <v>40</v>
      </c>
      <c r="DH171">
        <v>120</v>
      </c>
      <c r="DI171">
        <v>500</v>
      </c>
      <c r="DJ171">
        <v>210</v>
      </c>
      <c r="DK171">
        <v>130</v>
      </c>
      <c r="DL171">
        <v>170</v>
      </c>
      <c r="DM171">
        <v>410</v>
      </c>
      <c r="DN171">
        <v>230</v>
      </c>
      <c r="DO171">
        <v>280</v>
      </c>
      <c r="DP171">
        <v>20</v>
      </c>
      <c r="DQ171">
        <v>320</v>
      </c>
      <c r="DR171">
        <v>280</v>
      </c>
      <c r="DS171">
        <v>240</v>
      </c>
      <c r="DT171">
        <v>190</v>
      </c>
      <c r="DU171">
        <v>130</v>
      </c>
      <c r="DV171">
        <v>180</v>
      </c>
      <c r="DW171">
        <v>420</v>
      </c>
      <c r="DX171">
        <v>130</v>
      </c>
      <c r="DY171">
        <v>240</v>
      </c>
      <c r="DZ171">
        <v>260</v>
      </c>
      <c r="EA171">
        <v>80</v>
      </c>
      <c r="EB171">
        <v>100</v>
      </c>
      <c r="EC171">
        <v>100</v>
      </c>
      <c r="ED171">
        <v>40</v>
      </c>
      <c r="EE171">
        <v>130</v>
      </c>
      <c r="EF171">
        <v>160</v>
      </c>
      <c r="EG171">
        <v>120</v>
      </c>
      <c r="EH171">
        <v>50</v>
      </c>
      <c r="EI171">
        <v>550</v>
      </c>
      <c r="EJ171">
        <v>130</v>
      </c>
      <c r="EK171">
        <v>270</v>
      </c>
      <c r="EL171">
        <v>210</v>
      </c>
      <c r="EM171">
        <v>80</v>
      </c>
      <c r="EN171">
        <v>300</v>
      </c>
      <c r="EO171">
        <v>220</v>
      </c>
      <c r="EP171">
        <v>170</v>
      </c>
      <c r="EQ171">
        <v>200</v>
      </c>
      <c r="ER171">
        <v>110</v>
      </c>
      <c r="ES171">
        <v>400</v>
      </c>
      <c r="ET171">
        <v>290</v>
      </c>
      <c r="EU171">
        <v>110</v>
      </c>
      <c r="EV171">
        <v>260</v>
      </c>
      <c r="EW171">
        <v>600</v>
      </c>
      <c r="EX171">
        <v>240</v>
      </c>
      <c r="EY171">
        <v>50</v>
      </c>
      <c r="EZ171">
        <v>70</v>
      </c>
      <c r="FA171">
        <v>70</v>
      </c>
      <c r="FB171">
        <v>10</v>
      </c>
      <c r="FC171">
        <v>160</v>
      </c>
      <c r="FD171">
        <v>70</v>
      </c>
      <c r="FE171">
        <v>190</v>
      </c>
      <c r="FF171">
        <v>210</v>
      </c>
      <c r="FG171" t="s">
        <v>31</v>
      </c>
      <c r="FH171" t="s">
        <v>31</v>
      </c>
      <c r="FI171" t="s">
        <v>31</v>
      </c>
    </row>
    <row r="172" spans="1:165" x14ac:dyDescent="0.25">
      <c r="A172">
        <v>3</v>
      </c>
      <c r="B172" t="s">
        <v>102</v>
      </c>
      <c r="C172">
        <v>0.69</v>
      </c>
      <c r="D172">
        <v>0.64749999999999996</v>
      </c>
      <c r="E172">
        <v>0.66500000000000004</v>
      </c>
      <c r="F172">
        <v>0.75129999999999997</v>
      </c>
      <c r="G172">
        <v>0.62339999999999995</v>
      </c>
      <c r="H172">
        <v>0.68659999999999999</v>
      </c>
      <c r="I172">
        <v>0.74880000000000002</v>
      </c>
      <c r="J172">
        <v>0.63029999999999997</v>
      </c>
      <c r="K172">
        <v>0.59989999999999999</v>
      </c>
      <c r="L172">
        <v>0.68979999999999997</v>
      </c>
      <c r="M172">
        <v>0.6905</v>
      </c>
      <c r="N172">
        <v>0.75839999999999996</v>
      </c>
      <c r="O172">
        <v>0.78469999999999995</v>
      </c>
      <c r="P172">
        <v>0.71130000000000004</v>
      </c>
      <c r="Q172">
        <v>0.75649999999999995</v>
      </c>
      <c r="R172">
        <v>0.58709999999999996</v>
      </c>
      <c r="S172">
        <v>0.5897</v>
      </c>
      <c r="T172">
        <v>0.56979999999999997</v>
      </c>
      <c r="U172">
        <v>0.55559999999999998</v>
      </c>
      <c r="V172">
        <v>0.50560000000000005</v>
      </c>
      <c r="W172">
        <v>0.47139999999999999</v>
      </c>
      <c r="X172">
        <v>0.57040000000000002</v>
      </c>
      <c r="Y172">
        <v>0.49209999999999998</v>
      </c>
      <c r="Z172">
        <v>0.62129999999999996</v>
      </c>
      <c r="AA172">
        <v>0.76370000000000005</v>
      </c>
      <c r="AB172">
        <v>0.74419999999999997</v>
      </c>
      <c r="AC172">
        <v>0.80659999999999998</v>
      </c>
      <c r="AD172">
        <v>0.57140000000000002</v>
      </c>
      <c r="AE172">
        <v>0.68400000000000005</v>
      </c>
      <c r="AF172">
        <v>0.76190000000000002</v>
      </c>
      <c r="AG172">
        <v>0.70069999999999999</v>
      </c>
      <c r="AH172">
        <v>0.57979999999999998</v>
      </c>
      <c r="AI172">
        <v>0.76100000000000001</v>
      </c>
      <c r="AJ172">
        <v>0.52329999999999999</v>
      </c>
      <c r="AK172">
        <v>0.63329999999999997</v>
      </c>
      <c r="AL172">
        <v>0.66669999999999996</v>
      </c>
      <c r="AM172">
        <v>0.75549999999999995</v>
      </c>
      <c r="AN172">
        <v>0.75519999999999998</v>
      </c>
      <c r="AO172">
        <v>0.67600000000000005</v>
      </c>
      <c r="AP172">
        <v>0.62639999999999996</v>
      </c>
      <c r="AQ172">
        <v>0.78969999999999996</v>
      </c>
      <c r="AR172">
        <v>0.79579999999999995</v>
      </c>
      <c r="AS172">
        <v>0.76759999999999995</v>
      </c>
      <c r="AT172">
        <v>0.78029999999999999</v>
      </c>
      <c r="AU172">
        <v>0.71430000000000005</v>
      </c>
      <c r="AV172">
        <v>0.66379999999999995</v>
      </c>
      <c r="AW172">
        <v>0.48080000000000001</v>
      </c>
      <c r="AX172">
        <v>0.74070000000000003</v>
      </c>
      <c r="AY172">
        <v>0.57140000000000002</v>
      </c>
      <c r="AZ172">
        <v>0.63600000000000001</v>
      </c>
      <c r="BA172">
        <v>0.61080000000000001</v>
      </c>
      <c r="BB172">
        <v>0.70169999999999999</v>
      </c>
      <c r="BC172">
        <v>0.64780000000000004</v>
      </c>
      <c r="BD172">
        <v>0.73399999999999999</v>
      </c>
      <c r="BE172">
        <v>0.73939999999999995</v>
      </c>
      <c r="BF172">
        <v>0.54220000000000002</v>
      </c>
      <c r="BG172">
        <v>0.75829999999999997</v>
      </c>
      <c r="BH172">
        <v>0.67769999999999997</v>
      </c>
      <c r="BI172">
        <v>0.65749999999999997</v>
      </c>
      <c r="BJ172">
        <v>0.64810000000000001</v>
      </c>
      <c r="BK172">
        <v>0.59799999999999998</v>
      </c>
      <c r="BL172">
        <v>0.78620000000000001</v>
      </c>
      <c r="BM172">
        <v>0.70930000000000004</v>
      </c>
      <c r="BN172">
        <v>0.51919999999999999</v>
      </c>
      <c r="BO172">
        <v>0.8</v>
      </c>
      <c r="BP172">
        <v>0.56520000000000004</v>
      </c>
      <c r="BQ172">
        <v>0.62160000000000004</v>
      </c>
      <c r="BR172">
        <v>0.56720000000000004</v>
      </c>
      <c r="BS172">
        <v>0.62860000000000005</v>
      </c>
      <c r="BT172">
        <v>0.66669999999999996</v>
      </c>
      <c r="BU172">
        <v>0.58819999999999995</v>
      </c>
      <c r="BV172">
        <v>0.65069999999999995</v>
      </c>
      <c r="BW172">
        <v>0.70240000000000002</v>
      </c>
      <c r="BX172">
        <v>0.78890000000000005</v>
      </c>
      <c r="BY172">
        <v>0.81030000000000002</v>
      </c>
      <c r="BZ172">
        <v>0.72040000000000004</v>
      </c>
      <c r="CA172">
        <v>0.75890000000000002</v>
      </c>
      <c r="CB172">
        <v>0.72829999999999995</v>
      </c>
      <c r="CC172">
        <v>0.69140000000000001</v>
      </c>
      <c r="CD172">
        <v>0.75</v>
      </c>
      <c r="CE172">
        <v>0.63290000000000002</v>
      </c>
      <c r="CF172">
        <v>0.69569999999999999</v>
      </c>
      <c r="CG172">
        <v>0.63790000000000002</v>
      </c>
      <c r="CH172">
        <v>0.64849999999999997</v>
      </c>
      <c r="CI172">
        <v>0.62790000000000001</v>
      </c>
      <c r="CJ172">
        <v>0.61699999999999999</v>
      </c>
      <c r="CK172">
        <v>0.64</v>
      </c>
      <c r="CL172">
        <v>0.63029999999999997</v>
      </c>
      <c r="CM172">
        <v>0.55559999999999998</v>
      </c>
      <c r="CN172">
        <v>0.61160000000000003</v>
      </c>
      <c r="CO172">
        <v>0.60360000000000003</v>
      </c>
      <c r="CP172">
        <v>0.74450000000000005</v>
      </c>
      <c r="CQ172">
        <v>0.71840000000000004</v>
      </c>
      <c r="CR172">
        <v>0.66420000000000001</v>
      </c>
      <c r="CS172">
        <v>0.72450000000000003</v>
      </c>
      <c r="CT172">
        <v>0.73009999999999997</v>
      </c>
      <c r="CU172">
        <v>0.78810000000000002</v>
      </c>
      <c r="CV172">
        <v>0.77249999999999996</v>
      </c>
      <c r="CW172">
        <v>0.61880000000000002</v>
      </c>
      <c r="CX172">
        <v>0.67859999999999998</v>
      </c>
      <c r="CY172">
        <v>0.58140000000000003</v>
      </c>
      <c r="CZ172">
        <v>0.55479999999999996</v>
      </c>
      <c r="DA172">
        <v>0.73370000000000002</v>
      </c>
      <c r="DB172">
        <v>0.63890000000000002</v>
      </c>
      <c r="DC172">
        <v>0.53810000000000002</v>
      </c>
      <c r="DD172">
        <v>0.63780000000000003</v>
      </c>
      <c r="DE172">
        <v>0.64880000000000004</v>
      </c>
      <c r="DF172">
        <v>0.44</v>
      </c>
      <c r="DG172">
        <v>0.8</v>
      </c>
      <c r="DH172">
        <v>0.6583</v>
      </c>
      <c r="DI172">
        <v>0.70479999999999998</v>
      </c>
      <c r="DJ172">
        <v>0.6381</v>
      </c>
      <c r="DK172">
        <v>0.53490000000000004</v>
      </c>
      <c r="DL172">
        <v>0.77190000000000003</v>
      </c>
      <c r="DM172">
        <v>0.77449999999999997</v>
      </c>
      <c r="DN172">
        <v>0.80259999999999998</v>
      </c>
      <c r="DO172">
        <v>0.72889999999999999</v>
      </c>
      <c r="DP172">
        <v>0.94740000000000002</v>
      </c>
      <c r="DQ172">
        <v>0.65300000000000002</v>
      </c>
      <c r="DR172">
        <v>0.69889999999999997</v>
      </c>
      <c r="DS172">
        <v>0.60909999999999997</v>
      </c>
      <c r="DT172">
        <v>0.68420000000000003</v>
      </c>
      <c r="DU172">
        <v>0.65669999999999995</v>
      </c>
      <c r="DV172">
        <v>0.67800000000000005</v>
      </c>
      <c r="DW172">
        <v>0.68959999999999999</v>
      </c>
      <c r="DX172">
        <v>0.65380000000000005</v>
      </c>
      <c r="DY172">
        <v>0.67230000000000001</v>
      </c>
      <c r="DZ172">
        <v>0.66539999999999999</v>
      </c>
      <c r="EA172">
        <v>0.59209999999999996</v>
      </c>
      <c r="EB172">
        <v>0.64290000000000003</v>
      </c>
      <c r="EC172">
        <v>0.68630000000000002</v>
      </c>
      <c r="ED172">
        <v>0.38640000000000002</v>
      </c>
      <c r="EE172">
        <v>0.75</v>
      </c>
      <c r="EF172">
        <v>0.70120000000000005</v>
      </c>
      <c r="EG172">
        <v>0.65039999999999998</v>
      </c>
      <c r="EH172">
        <v>0.66039999999999999</v>
      </c>
      <c r="EI172">
        <v>0.6895</v>
      </c>
      <c r="EJ172">
        <v>0.66169999999999995</v>
      </c>
      <c r="EK172">
        <v>0.57089999999999996</v>
      </c>
      <c r="EL172">
        <v>0.58960000000000001</v>
      </c>
      <c r="EM172">
        <v>0.73680000000000001</v>
      </c>
      <c r="EN172">
        <v>0.75580000000000003</v>
      </c>
      <c r="EO172">
        <v>0.73870000000000002</v>
      </c>
      <c r="EP172">
        <v>0.6905</v>
      </c>
      <c r="EQ172">
        <v>0.79190000000000005</v>
      </c>
      <c r="ER172">
        <v>0.75</v>
      </c>
      <c r="ES172">
        <v>0.62560000000000004</v>
      </c>
      <c r="ET172">
        <v>0.65069999999999995</v>
      </c>
      <c r="EU172">
        <v>0.63890000000000002</v>
      </c>
      <c r="EV172">
        <v>0.65249999999999997</v>
      </c>
      <c r="EW172">
        <v>0.74829999999999997</v>
      </c>
      <c r="EX172">
        <v>0.67230000000000001</v>
      </c>
      <c r="EY172">
        <v>0.68</v>
      </c>
      <c r="EZ172">
        <v>0.56940000000000002</v>
      </c>
      <c r="FA172">
        <v>0.52780000000000005</v>
      </c>
      <c r="FB172">
        <v>0.61539999999999995</v>
      </c>
      <c r="FC172">
        <v>0.69379999999999997</v>
      </c>
      <c r="FD172">
        <v>0.65149999999999997</v>
      </c>
      <c r="FE172">
        <v>0.69840000000000002</v>
      </c>
      <c r="FF172">
        <v>0.6542</v>
      </c>
      <c r="FG172" t="s">
        <v>31</v>
      </c>
      <c r="FH172" t="s">
        <v>31</v>
      </c>
      <c r="FI172" t="s">
        <v>31</v>
      </c>
    </row>
    <row r="173" spans="1:165" x14ac:dyDescent="0.25">
      <c r="A173">
        <v>4</v>
      </c>
      <c r="B173" t="s">
        <v>105</v>
      </c>
      <c r="C173">
        <v>0.63749999999999996</v>
      </c>
      <c r="D173">
        <v>0.53320000000000001</v>
      </c>
      <c r="E173">
        <v>0.60750000000000004</v>
      </c>
      <c r="F173">
        <v>0.73570000000000002</v>
      </c>
      <c r="G173">
        <v>0.56489999999999996</v>
      </c>
      <c r="H173">
        <v>0.62670000000000003</v>
      </c>
      <c r="I173">
        <v>0.72729999999999995</v>
      </c>
      <c r="J173">
        <v>0.55310000000000004</v>
      </c>
      <c r="K173">
        <v>0.49430000000000002</v>
      </c>
      <c r="L173">
        <v>0.64659999999999995</v>
      </c>
      <c r="M173">
        <v>0.6331</v>
      </c>
      <c r="N173">
        <v>0.75360000000000005</v>
      </c>
      <c r="O173">
        <v>0.78469999999999995</v>
      </c>
      <c r="P173">
        <v>0.64949999999999997</v>
      </c>
      <c r="Q173">
        <v>0.74639999999999995</v>
      </c>
      <c r="R173">
        <v>0.48759999999999998</v>
      </c>
      <c r="S173">
        <v>0.43590000000000001</v>
      </c>
      <c r="T173">
        <v>0.52329999999999999</v>
      </c>
      <c r="U173">
        <v>0.55559999999999998</v>
      </c>
      <c r="V173">
        <v>0.47189999999999999</v>
      </c>
      <c r="W173">
        <v>0.44290000000000002</v>
      </c>
      <c r="X173">
        <v>0.45069999999999999</v>
      </c>
      <c r="Y173">
        <v>0.46029999999999999</v>
      </c>
      <c r="Z173">
        <v>0.53059999999999996</v>
      </c>
      <c r="AA173">
        <v>0.75419999999999998</v>
      </c>
      <c r="AB173">
        <v>0.73640000000000005</v>
      </c>
      <c r="AC173">
        <v>0.77700000000000002</v>
      </c>
      <c r="AD173">
        <v>0.47320000000000001</v>
      </c>
      <c r="AE173">
        <v>0.63800000000000001</v>
      </c>
      <c r="AF173">
        <v>0.6905</v>
      </c>
      <c r="AG173">
        <v>0.59119999999999995</v>
      </c>
      <c r="AH173">
        <v>0.4874</v>
      </c>
      <c r="AI173">
        <v>0.7198</v>
      </c>
      <c r="AJ173">
        <v>0.44190000000000002</v>
      </c>
      <c r="AK173">
        <v>0.6</v>
      </c>
      <c r="AL173">
        <v>0.5</v>
      </c>
      <c r="AM173">
        <v>0.71899999999999997</v>
      </c>
      <c r="AN173">
        <v>0.74360000000000004</v>
      </c>
      <c r="AO173">
        <v>0.66979999999999995</v>
      </c>
      <c r="AP173">
        <v>0.61509999999999998</v>
      </c>
      <c r="AQ173">
        <v>0.7641</v>
      </c>
      <c r="AR173">
        <v>0.71789999999999998</v>
      </c>
      <c r="AS173">
        <v>0.70420000000000005</v>
      </c>
      <c r="AT173">
        <v>0.73529999999999995</v>
      </c>
      <c r="AU173">
        <v>0.66069999999999995</v>
      </c>
      <c r="AV173">
        <v>0.63790000000000002</v>
      </c>
      <c r="AW173">
        <v>0.41349999999999998</v>
      </c>
      <c r="AX173">
        <v>0.66669999999999996</v>
      </c>
      <c r="AY173">
        <v>0.57140000000000002</v>
      </c>
      <c r="AZ173">
        <v>0.53069999999999995</v>
      </c>
      <c r="BA173">
        <v>0.55689999999999995</v>
      </c>
      <c r="BB173">
        <v>0.66300000000000003</v>
      </c>
      <c r="BC173">
        <v>0.57230000000000003</v>
      </c>
      <c r="BD173">
        <v>0.68620000000000003</v>
      </c>
      <c r="BE173">
        <v>0.71130000000000004</v>
      </c>
      <c r="BF173">
        <v>0.52410000000000001</v>
      </c>
      <c r="BG173">
        <v>0.69169999999999998</v>
      </c>
      <c r="BH173">
        <v>0.62460000000000004</v>
      </c>
      <c r="BI173">
        <v>0.53420000000000001</v>
      </c>
      <c r="BJ173">
        <v>0.33329999999999999</v>
      </c>
      <c r="BK173">
        <v>0.55879999999999996</v>
      </c>
      <c r="BL173">
        <v>0.62760000000000005</v>
      </c>
      <c r="BM173">
        <v>0.61050000000000004</v>
      </c>
      <c r="BN173">
        <v>0.46150000000000002</v>
      </c>
      <c r="BO173">
        <v>0.7</v>
      </c>
      <c r="BP173">
        <v>0.40870000000000001</v>
      </c>
      <c r="BQ173">
        <v>0.5</v>
      </c>
      <c r="BR173">
        <v>0.5373</v>
      </c>
      <c r="BS173">
        <v>0.57140000000000002</v>
      </c>
      <c r="BT173">
        <v>0.62819999999999998</v>
      </c>
      <c r="BU173">
        <v>0.55710000000000004</v>
      </c>
      <c r="BV173">
        <v>0.57530000000000003</v>
      </c>
      <c r="BW173">
        <v>0.69640000000000002</v>
      </c>
      <c r="BX173">
        <v>0.75129999999999997</v>
      </c>
      <c r="BY173">
        <v>0.80169999999999997</v>
      </c>
      <c r="BZ173">
        <v>0.71050000000000002</v>
      </c>
      <c r="CA173">
        <v>0.746</v>
      </c>
      <c r="CB173">
        <v>0.62639999999999996</v>
      </c>
      <c r="CC173">
        <v>0.58850000000000002</v>
      </c>
      <c r="CD173">
        <v>0.65629999999999999</v>
      </c>
      <c r="CE173">
        <v>0.60760000000000003</v>
      </c>
      <c r="CF173">
        <v>0.65839999999999999</v>
      </c>
      <c r="CG173">
        <v>0.56899999999999995</v>
      </c>
      <c r="CH173">
        <v>0.48480000000000001</v>
      </c>
      <c r="CI173">
        <v>0.53490000000000004</v>
      </c>
      <c r="CJ173">
        <v>0.55320000000000003</v>
      </c>
      <c r="CK173">
        <v>0.60799999999999998</v>
      </c>
      <c r="CL173">
        <v>0.59150000000000003</v>
      </c>
      <c r="CM173">
        <v>0.42859999999999998</v>
      </c>
      <c r="CN173">
        <v>0.58930000000000005</v>
      </c>
      <c r="CO173">
        <v>0.57399999999999995</v>
      </c>
      <c r="CP173">
        <v>0.74139999999999995</v>
      </c>
      <c r="CQ173">
        <v>0.69589999999999996</v>
      </c>
      <c r="CR173">
        <v>0.66420000000000001</v>
      </c>
      <c r="CS173">
        <v>0.70409999999999995</v>
      </c>
      <c r="CT173">
        <v>0.72299999999999998</v>
      </c>
      <c r="CU173">
        <v>0.75</v>
      </c>
      <c r="CV173">
        <v>0.70369999999999999</v>
      </c>
      <c r="CW173">
        <v>0.57499999999999996</v>
      </c>
      <c r="CX173">
        <v>0.6</v>
      </c>
      <c r="CY173">
        <v>0.44190000000000002</v>
      </c>
      <c r="CZ173">
        <v>0.50680000000000003</v>
      </c>
      <c r="DA173">
        <v>0.69569999999999999</v>
      </c>
      <c r="DB173">
        <v>0.63890000000000002</v>
      </c>
      <c r="DC173">
        <v>0.50449999999999995</v>
      </c>
      <c r="DD173">
        <v>0.4904</v>
      </c>
      <c r="DE173">
        <v>0.59519999999999995</v>
      </c>
      <c r="DF173">
        <v>0.36</v>
      </c>
      <c r="DG173">
        <v>0.68569999999999998</v>
      </c>
      <c r="DH173">
        <v>0.56669999999999998</v>
      </c>
      <c r="DI173">
        <v>0.53610000000000002</v>
      </c>
      <c r="DJ173">
        <v>0.62860000000000005</v>
      </c>
      <c r="DK173">
        <v>0.47289999999999999</v>
      </c>
      <c r="DL173">
        <v>0.72509999999999997</v>
      </c>
      <c r="DM173">
        <v>0.75739999999999996</v>
      </c>
      <c r="DN173">
        <v>0.78969999999999996</v>
      </c>
      <c r="DO173">
        <v>0.7218</v>
      </c>
      <c r="DP173">
        <v>0.89470000000000005</v>
      </c>
      <c r="DQ173">
        <v>0.64039999999999997</v>
      </c>
      <c r="DR173">
        <v>0.63080000000000003</v>
      </c>
      <c r="DS173">
        <v>0.55559999999999998</v>
      </c>
      <c r="DT173">
        <v>0.64739999999999998</v>
      </c>
      <c r="DU173">
        <v>0.5746</v>
      </c>
      <c r="DV173">
        <v>0.58189999999999997</v>
      </c>
      <c r="DW173">
        <v>0.65639999999999998</v>
      </c>
      <c r="DX173">
        <v>0.56920000000000004</v>
      </c>
      <c r="DY173">
        <v>0.62609999999999999</v>
      </c>
      <c r="DZ173">
        <v>0.63419999999999999</v>
      </c>
      <c r="EA173">
        <v>0.51319999999999999</v>
      </c>
      <c r="EB173">
        <v>0.59179999999999999</v>
      </c>
      <c r="EC173">
        <v>0.55879999999999996</v>
      </c>
      <c r="ED173">
        <v>0.36359999999999998</v>
      </c>
      <c r="EE173">
        <v>0.57809999999999995</v>
      </c>
      <c r="EF173">
        <v>0.56710000000000005</v>
      </c>
      <c r="EG173">
        <v>0.52029999999999998</v>
      </c>
      <c r="EH173">
        <v>0.58489999999999998</v>
      </c>
      <c r="EI173">
        <v>0.63719999999999999</v>
      </c>
      <c r="EJ173">
        <v>0.56389999999999996</v>
      </c>
      <c r="EK173">
        <v>0.41420000000000001</v>
      </c>
      <c r="EL173">
        <v>0.56599999999999995</v>
      </c>
      <c r="EM173">
        <v>0.69740000000000002</v>
      </c>
      <c r="EN173">
        <v>0.73599999999999999</v>
      </c>
      <c r="EO173">
        <v>0.69820000000000004</v>
      </c>
      <c r="EP173">
        <v>0.64290000000000003</v>
      </c>
      <c r="EQ173">
        <v>0.76649999999999996</v>
      </c>
      <c r="ER173">
        <v>0.67589999999999995</v>
      </c>
      <c r="ES173">
        <v>0.60050000000000003</v>
      </c>
      <c r="ET173">
        <v>0.59250000000000003</v>
      </c>
      <c r="EU173">
        <v>0.53700000000000003</v>
      </c>
      <c r="EV173">
        <v>0.57140000000000002</v>
      </c>
      <c r="EW173">
        <v>0.73150000000000004</v>
      </c>
      <c r="EX173">
        <v>0.60850000000000004</v>
      </c>
      <c r="EY173">
        <v>0.57999999999999996</v>
      </c>
      <c r="EZ173">
        <v>0.5</v>
      </c>
      <c r="FA173">
        <v>0.5</v>
      </c>
      <c r="FB173" t="s">
        <v>35</v>
      </c>
      <c r="FC173">
        <v>0.48749999999999999</v>
      </c>
      <c r="FD173">
        <v>0.48480000000000001</v>
      </c>
      <c r="FE173">
        <v>0.58199999999999996</v>
      </c>
      <c r="FF173">
        <v>0.53269999999999995</v>
      </c>
      <c r="FG173" t="s">
        <v>31</v>
      </c>
      <c r="FH173" t="s">
        <v>31</v>
      </c>
      <c r="FI173" t="s">
        <v>31</v>
      </c>
    </row>
    <row r="174" spans="1:165" x14ac:dyDescent="0.25">
      <c r="A174">
        <v>5</v>
      </c>
      <c r="B174" t="s">
        <v>108</v>
      </c>
      <c r="C174">
        <v>0.128</v>
      </c>
      <c r="D174">
        <v>0.122</v>
      </c>
      <c r="E174">
        <v>0.15240000000000001</v>
      </c>
      <c r="F174">
        <v>7.9000000000000001E-2</v>
      </c>
      <c r="G174">
        <v>0.13819999999999999</v>
      </c>
      <c r="H174">
        <v>0.13719999999999999</v>
      </c>
      <c r="I174">
        <v>9.5600000000000004E-2</v>
      </c>
      <c r="J174">
        <v>0.16300000000000001</v>
      </c>
      <c r="K174">
        <v>0.15079999999999999</v>
      </c>
      <c r="L174">
        <v>0.15529999999999999</v>
      </c>
      <c r="M174">
        <v>0.14119999999999999</v>
      </c>
      <c r="N174">
        <v>0.16750000000000001</v>
      </c>
      <c r="O174">
        <v>8.3900000000000002E-2</v>
      </c>
      <c r="P174">
        <v>0.1031</v>
      </c>
      <c r="Q174">
        <v>0.1182</v>
      </c>
      <c r="R174">
        <v>0.1144</v>
      </c>
      <c r="S174">
        <v>8.9700000000000002E-2</v>
      </c>
      <c r="T174">
        <v>0.25580000000000003</v>
      </c>
      <c r="U174">
        <v>0.19189999999999999</v>
      </c>
      <c r="V174">
        <v>0.1011</v>
      </c>
      <c r="W174">
        <v>0.2</v>
      </c>
      <c r="X174">
        <v>0.1338</v>
      </c>
      <c r="Y174">
        <v>0.11899999999999999</v>
      </c>
      <c r="Z174">
        <v>0.1043</v>
      </c>
      <c r="AA174">
        <v>8.8300000000000003E-2</v>
      </c>
      <c r="AB174">
        <v>6.9800000000000001E-2</v>
      </c>
      <c r="AC174">
        <v>6.8900000000000003E-2</v>
      </c>
      <c r="AD174">
        <v>0.19639999999999999</v>
      </c>
      <c r="AE174">
        <v>0.1595</v>
      </c>
      <c r="AF174">
        <v>0.16669999999999999</v>
      </c>
      <c r="AG174">
        <v>0.1022</v>
      </c>
      <c r="AH174">
        <v>0.17230000000000001</v>
      </c>
      <c r="AI174">
        <v>7.1400000000000005E-2</v>
      </c>
      <c r="AJ174">
        <v>0.12790000000000001</v>
      </c>
      <c r="AK174">
        <v>0.15</v>
      </c>
      <c r="AL174">
        <v>9.5200000000000007E-2</v>
      </c>
      <c r="AM174">
        <v>7.2999999999999995E-2</v>
      </c>
      <c r="AN174">
        <v>0.1608</v>
      </c>
      <c r="AO174">
        <v>7.17E-2</v>
      </c>
      <c r="AP174">
        <v>7.17E-2</v>
      </c>
      <c r="AQ174">
        <v>4.1000000000000002E-2</v>
      </c>
      <c r="AR174">
        <v>0.12</v>
      </c>
      <c r="AS174">
        <v>0.2535</v>
      </c>
      <c r="AT174">
        <v>0.1661</v>
      </c>
      <c r="AU174">
        <v>0.21429999999999999</v>
      </c>
      <c r="AV174">
        <v>0.1207</v>
      </c>
      <c r="AW174">
        <v>0.125</v>
      </c>
      <c r="AX174">
        <v>0.1111</v>
      </c>
      <c r="AY174" t="s">
        <v>35</v>
      </c>
      <c r="AZ174">
        <v>0.13159999999999999</v>
      </c>
      <c r="BA174">
        <v>0.14369999999999999</v>
      </c>
      <c r="BB174">
        <v>0.18779999999999999</v>
      </c>
      <c r="BC174">
        <v>0.18240000000000001</v>
      </c>
      <c r="BD174">
        <v>0.1489</v>
      </c>
      <c r="BE174">
        <v>0.20419999999999999</v>
      </c>
      <c r="BF174">
        <v>0.1145</v>
      </c>
      <c r="BG174">
        <v>0.1</v>
      </c>
      <c r="BH174">
        <v>8.6400000000000005E-2</v>
      </c>
      <c r="BI174">
        <v>9.5899999999999999E-2</v>
      </c>
      <c r="BJ174">
        <v>0.16669999999999999</v>
      </c>
      <c r="BK174">
        <v>6.8599999999999994E-2</v>
      </c>
      <c r="BL174">
        <v>8.2799999999999999E-2</v>
      </c>
      <c r="BM174">
        <v>0.1628</v>
      </c>
      <c r="BN174">
        <v>0.21149999999999999</v>
      </c>
      <c r="BO174">
        <v>0.2</v>
      </c>
      <c r="BP174">
        <v>6.9599999999999995E-2</v>
      </c>
      <c r="BQ174">
        <v>0.1351</v>
      </c>
      <c r="BR174">
        <v>0.12690000000000001</v>
      </c>
      <c r="BS174">
        <v>0.19520000000000001</v>
      </c>
      <c r="BT174">
        <v>0.2051</v>
      </c>
      <c r="BU174">
        <v>0.14879999999999999</v>
      </c>
      <c r="BV174">
        <v>0.1164</v>
      </c>
      <c r="BW174">
        <v>7.4399999999999994E-2</v>
      </c>
      <c r="BX174">
        <v>4.4699999999999997E-2</v>
      </c>
      <c r="BY174">
        <v>5.1700000000000003E-2</v>
      </c>
      <c r="BZ174">
        <v>6.5799999999999997E-2</v>
      </c>
      <c r="CA174">
        <v>0.1149</v>
      </c>
      <c r="CB174">
        <v>9.4299999999999995E-2</v>
      </c>
      <c r="CC174">
        <v>0.22220000000000001</v>
      </c>
      <c r="CD174" t="s">
        <v>35</v>
      </c>
      <c r="CE174">
        <v>8.8599999999999998E-2</v>
      </c>
      <c r="CF174">
        <v>8.0699999999999994E-2</v>
      </c>
      <c r="CG174">
        <v>0.1724</v>
      </c>
      <c r="CH174">
        <v>0.18790000000000001</v>
      </c>
      <c r="CI174">
        <v>0.13950000000000001</v>
      </c>
      <c r="CJ174">
        <v>0.2979</v>
      </c>
      <c r="CK174">
        <v>5.6000000000000001E-2</v>
      </c>
      <c r="CL174">
        <v>0.16900000000000001</v>
      </c>
      <c r="CM174">
        <v>0.23019999999999999</v>
      </c>
      <c r="CN174">
        <v>0.21429999999999999</v>
      </c>
      <c r="CO174">
        <v>0.1479</v>
      </c>
      <c r="CP174">
        <v>3.7400000000000003E-2</v>
      </c>
      <c r="CQ174">
        <v>4.6899999999999997E-2</v>
      </c>
      <c r="CR174">
        <v>0.13139999999999999</v>
      </c>
      <c r="CS174">
        <v>7.1400000000000005E-2</v>
      </c>
      <c r="CT174">
        <v>0.15870000000000001</v>
      </c>
      <c r="CU174">
        <v>0.10589999999999999</v>
      </c>
      <c r="CV174">
        <v>0.127</v>
      </c>
      <c r="CW174">
        <v>0.1313</v>
      </c>
      <c r="CX174">
        <v>0.1</v>
      </c>
      <c r="CY174">
        <v>0.13950000000000001</v>
      </c>
      <c r="CZ174">
        <v>0.1027</v>
      </c>
      <c r="DA174">
        <v>6.5199999999999994E-2</v>
      </c>
      <c r="DB174" t="s">
        <v>35</v>
      </c>
      <c r="DC174">
        <v>0.1143</v>
      </c>
      <c r="DD174">
        <v>8.9700000000000002E-2</v>
      </c>
      <c r="DE174">
        <v>0.22020000000000001</v>
      </c>
      <c r="DF174" t="s">
        <v>35</v>
      </c>
      <c r="DG174">
        <v>0.1714</v>
      </c>
      <c r="DH174">
        <v>5.8299999999999998E-2</v>
      </c>
      <c r="DI174">
        <v>0.1888</v>
      </c>
      <c r="DJ174">
        <v>0.1333</v>
      </c>
      <c r="DK174">
        <v>0.1628</v>
      </c>
      <c r="DL174">
        <v>7.5999999999999998E-2</v>
      </c>
      <c r="DM174">
        <v>5.1499999999999997E-2</v>
      </c>
      <c r="DN174">
        <v>5.1499999999999997E-2</v>
      </c>
      <c r="DO174">
        <v>8.1000000000000003E-2</v>
      </c>
      <c r="DP174" t="s">
        <v>35</v>
      </c>
      <c r="DQ174">
        <v>9.1499999999999998E-2</v>
      </c>
      <c r="DR174">
        <v>6.8099999999999994E-2</v>
      </c>
      <c r="DS174">
        <v>9.8799999999999999E-2</v>
      </c>
      <c r="DT174">
        <v>0.1158</v>
      </c>
      <c r="DU174">
        <v>0.11940000000000001</v>
      </c>
      <c r="DV174">
        <v>0.29380000000000001</v>
      </c>
      <c r="DW174">
        <v>7.8200000000000006E-2</v>
      </c>
      <c r="DX174">
        <v>0.1462</v>
      </c>
      <c r="DY174">
        <v>0.1134</v>
      </c>
      <c r="DZ174">
        <v>0.20619999999999999</v>
      </c>
      <c r="EA174">
        <v>7.8899999999999998E-2</v>
      </c>
      <c r="EB174">
        <v>0.25509999999999999</v>
      </c>
      <c r="EC174">
        <v>0.24510000000000001</v>
      </c>
      <c r="ED174" t="s">
        <v>35</v>
      </c>
      <c r="EE174">
        <v>0.2969</v>
      </c>
      <c r="EF174">
        <v>0.22559999999999999</v>
      </c>
      <c r="EG174">
        <v>0.1057</v>
      </c>
      <c r="EH174">
        <v>0.1132</v>
      </c>
      <c r="EI174">
        <v>0.20039999999999999</v>
      </c>
      <c r="EJ174">
        <v>0.1053</v>
      </c>
      <c r="EK174">
        <v>8.9599999999999999E-2</v>
      </c>
      <c r="EL174">
        <v>0.27360000000000001</v>
      </c>
      <c r="EM174" t="s">
        <v>35</v>
      </c>
      <c r="EN174">
        <v>8.9099999999999999E-2</v>
      </c>
      <c r="EO174">
        <v>0.15770000000000001</v>
      </c>
      <c r="EP174">
        <v>0.15479999999999999</v>
      </c>
      <c r="EQ174">
        <v>0.1472</v>
      </c>
      <c r="ER174">
        <v>9.2600000000000002E-2</v>
      </c>
      <c r="ES174">
        <v>0.22109999999999999</v>
      </c>
      <c r="ET174">
        <v>0.22259999999999999</v>
      </c>
      <c r="EU174">
        <v>0.22220000000000001</v>
      </c>
      <c r="EV174">
        <v>0.1313</v>
      </c>
      <c r="EW174">
        <v>0.1023</v>
      </c>
      <c r="EX174">
        <v>0.1021</v>
      </c>
      <c r="EY174">
        <v>0.16</v>
      </c>
      <c r="EZ174" t="s">
        <v>35</v>
      </c>
      <c r="FA174">
        <v>0.1111</v>
      </c>
      <c r="FB174" t="s">
        <v>35</v>
      </c>
      <c r="FC174">
        <v>0.1125</v>
      </c>
      <c r="FD174" t="s">
        <v>35</v>
      </c>
      <c r="FE174">
        <v>0.1799</v>
      </c>
      <c r="FF174">
        <v>0.1308</v>
      </c>
      <c r="FG174" t="s">
        <v>31</v>
      </c>
      <c r="FH174" t="s">
        <v>31</v>
      </c>
      <c r="FI174" t="s">
        <v>31</v>
      </c>
    </row>
    <row r="175" spans="1:165" x14ac:dyDescent="0.25">
      <c r="A175">
        <v>6</v>
      </c>
      <c r="B175" t="s">
        <v>111</v>
      </c>
      <c r="C175" t="s">
        <v>36</v>
      </c>
      <c r="D175" t="s">
        <v>35</v>
      </c>
      <c r="E175" t="s">
        <v>35</v>
      </c>
      <c r="F175" t="s">
        <v>36</v>
      </c>
      <c r="G175" t="s">
        <v>35</v>
      </c>
      <c r="H175" t="s">
        <v>35</v>
      </c>
      <c r="I175" t="s">
        <v>36</v>
      </c>
      <c r="J175" t="s">
        <v>35</v>
      </c>
      <c r="K175">
        <v>0</v>
      </c>
      <c r="L175" t="s">
        <v>36</v>
      </c>
      <c r="M175">
        <v>0</v>
      </c>
      <c r="N175" t="s">
        <v>35</v>
      </c>
      <c r="O175" t="s">
        <v>35</v>
      </c>
      <c r="P175">
        <v>0</v>
      </c>
      <c r="Q175">
        <v>0</v>
      </c>
      <c r="R175">
        <v>0</v>
      </c>
      <c r="S175">
        <v>0</v>
      </c>
      <c r="T175">
        <v>0</v>
      </c>
      <c r="U175">
        <v>0</v>
      </c>
      <c r="V175">
        <v>0</v>
      </c>
      <c r="W175">
        <v>0</v>
      </c>
      <c r="X175">
        <v>0</v>
      </c>
      <c r="Y175">
        <v>0</v>
      </c>
      <c r="Z175">
        <v>0</v>
      </c>
      <c r="AA175" t="s">
        <v>35</v>
      </c>
      <c r="AB175">
        <v>0</v>
      </c>
      <c r="AC175">
        <v>0</v>
      </c>
      <c r="AD175">
        <v>0</v>
      </c>
      <c r="AE175">
        <v>0</v>
      </c>
      <c r="AF175">
        <v>0</v>
      </c>
      <c r="AG175">
        <v>0</v>
      </c>
      <c r="AH175">
        <v>0</v>
      </c>
      <c r="AI175" t="s">
        <v>35</v>
      </c>
      <c r="AJ175">
        <v>0</v>
      </c>
      <c r="AK175">
        <v>0</v>
      </c>
      <c r="AL175">
        <v>0</v>
      </c>
      <c r="AM175">
        <v>0</v>
      </c>
      <c r="AN175" t="s">
        <v>35</v>
      </c>
      <c r="AO175">
        <v>0</v>
      </c>
      <c r="AP175" t="s">
        <v>35</v>
      </c>
      <c r="AQ175" t="s">
        <v>35</v>
      </c>
      <c r="AR175">
        <v>0</v>
      </c>
      <c r="AS175">
        <v>0</v>
      </c>
      <c r="AT175">
        <v>0</v>
      </c>
      <c r="AU175">
        <v>0</v>
      </c>
      <c r="AV175">
        <v>0</v>
      </c>
      <c r="AW175">
        <v>0</v>
      </c>
      <c r="AX175">
        <v>0</v>
      </c>
      <c r="AY175">
        <v>0</v>
      </c>
      <c r="AZ175" t="s">
        <v>35</v>
      </c>
      <c r="BA175">
        <v>0</v>
      </c>
      <c r="BB175">
        <v>0</v>
      </c>
      <c r="BC175">
        <v>0</v>
      </c>
      <c r="BD175">
        <v>0</v>
      </c>
      <c r="BE175">
        <v>0</v>
      </c>
      <c r="BF175">
        <v>0</v>
      </c>
      <c r="BG175">
        <v>0</v>
      </c>
      <c r="BH175">
        <v>0</v>
      </c>
      <c r="BI175">
        <v>0</v>
      </c>
      <c r="BJ175">
        <v>0</v>
      </c>
      <c r="BK175" t="s">
        <v>35</v>
      </c>
      <c r="BL175">
        <v>0</v>
      </c>
      <c r="BM175">
        <v>0</v>
      </c>
      <c r="BN175">
        <v>0</v>
      </c>
      <c r="BO175">
        <v>0</v>
      </c>
      <c r="BP175">
        <v>0</v>
      </c>
      <c r="BQ175">
        <v>0</v>
      </c>
      <c r="BR175">
        <v>0</v>
      </c>
      <c r="BS175">
        <v>0</v>
      </c>
      <c r="BT175">
        <v>0</v>
      </c>
      <c r="BU175" t="s">
        <v>35</v>
      </c>
      <c r="BV175">
        <v>0</v>
      </c>
      <c r="BW175" t="s">
        <v>35</v>
      </c>
      <c r="BX175" t="s">
        <v>35</v>
      </c>
      <c r="BY175">
        <v>0</v>
      </c>
      <c r="BZ175" t="s">
        <v>35</v>
      </c>
      <c r="CA175" t="s">
        <v>35</v>
      </c>
      <c r="CB175">
        <v>0</v>
      </c>
      <c r="CC175">
        <v>0</v>
      </c>
      <c r="CD175">
        <v>0</v>
      </c>
      <c r="CE175">
        <v>0</v>
      </c>
      <c r="CF175">
        <v>0</v>
      </c>
      <c r="CG175">
        <v>0</v>
      </c>
      <c r="CH175">
        <v>0</v>
      </c>
      <c r="CI175">
        <v>0</v>
      </c>
      <c r="CJ175">
        <v>0</v>
      </c>
      <c r="CK175">
        <v>0</v>
      </c>
      <c r="CL175">
        <v>0</v>
      </c>
      <c r="CM175">
        <v>0</v>
      </c>
      <c r="CN175">
        <v>0</v>
      </c>
      <c r="CO175">
        <v>0</v>
      </c>
      <c r="CP175">
        <v>0</v>
      </c>
      <c r="CQ175">
        <v>0</v>
      </c>
      <c r="CR175">
        <v>0</v>
      </c>
      <c r="CS175" t="s">
        <v>35</v>
      </c>
      <c r="CT175" t="s">
        <v>36</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t="s">
        <v>35</v>
      </c>
      <c r="DN175" t="s">
        <v>35</v>
      </c>
      <c r="DO175" t="s">
        <v>35</v>
      </c>
      <c r="DP175">
        <v>0</v>
      </c>
      <c r="DQ175">
        <v>0</v>
      </c>
      <c r="DR175">
        <v>0</v>
      </c>
      <c r="DS175">
        <v>0</v>
      </c>
      <c r="DT175" t="s">
        <v>35</v>
      </c>
      <c r="DU175">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t="s">
        <v>35</v>
      </c>
      <c r="ER175">
        <v>0</v>
      </c>
      <c r="ES175" t="s">
        <v>35</v>
      </c>
      <c r="ET175">
        <v>0</v>
      </c>
      <c r="EU175">
        <v>0</v>
      </c>
      <c r="EV175">
        <v>0</v>
      </c>
      <c r="EW175" t="s">
        <v>35</v>
      </c>
      <c r="EX175">
        <v>0</v>
      </c>
      <c r="EY175">
        <v>0</v>
      </c>
      <c r="EZ175">
        <v>0</v>
      </c>
      <c r="FA175">
        <v>0</v>
      </c>
      <c r="FB175">
        <v>0</v>
      </c>
      <c r="FC175">
        <v>0</v>
      </c>
      <c r="FD175">
        <v>0</v>
      </c>
      <c r="FE175">
        <v>0</v>
      </c>
      <c r="FF175">
        <v>0</v>
      </c>
      <c r="FG175" t="s">
        <v>31</v>
      </c>
      <c r="FH175" t="s">
        <v>31</v>
      </c>
      <c r="FI175" t="s">
        <v>31</v>
      </c>
    </row>
    <row r="176" spans="1:165" x14ac:dyDescent="0.25">
      <c r="A176">
        <v>7</v>
      </c>
      <c r="B176" t="s">
        <v>114</v>
      </c>
      <c r="C176">
        <v>2.7199999999999998E-2</v>
      </c>
      <c r="D176">
        <v>2.23E-2</v>
      </c>
      <c r="E176">
        <v>3.0700000000000002E-2</v>
      </c>
      <c r="F176">
        <v>2.9399999999999999E-2</v>
      </c>
      <c r="G176">
        <v>4.7600000000000003E-2</v>
      </c>
      <c r="H176">
        <v>2.6599999999999999E-2</v>
      </c>
      <c r="I176">
        <v>2.46E-2</v>
      </c>
      <c r="J176">
        <v>2.69E-2</v>
      </c>
      <c r="K176">
        <v>2.1000000000000001E-2</v>
      </c>
      <c r="L176">
        <v>2.63E-2</v>
      </c>
      <c r="M176">
        <v>2.5000000000000001E-2</v>
      </c>
      <c r="N176" t="s">
        <v>35</v>
      </c>
      <c r="O176">
        <v>0</v>
      </c>
      <c r="P176">
        <v>3.09E-2</v>
      </c>
      <c r="Q176">
        <v>2.7400000000000001E-2</v>
      </c>
      <c r="R176" t="s">
        <v>35</v>
      </c>
      <c r="S176">
        <v>0</v>
      </c>
      <c r="T176" t="s">
        <v>35</v>
      </c>
      <c r="U176" t="s">
        <v>35</v>
      </c>
      <c r="V176" t="s">
        <v>35</v>
      </c>
      <c r="W176">
        <v>0</v>
      </c>
      <c r="X176" t="s">
        <v>35</v>
      </c>
      <c r="Y176">
        <v>4.7600000000000003E-2</v>
      </c>
      <c r="Z176">
        <v>2.0400000000000001E-2</v>
      </c>
      <c r="AA176">
        <v>1.43E-2</v>
      </c>
      <c r="AB176" t="s">
        <v>35</v>
      </c>
      <c r="AC176">
        <v>8.5199999999999998E-2</v>
      </c>
      <c r="AD176" t="s">
        <v>35</v>
      </c>
      <c r="AE176" t="s">
        <v>35</v>
      </c>
      <c r="AF176" t="s">
        <v>35</v>
      </c>
      <c r="AG176" t="s">
        <v>35</v>
      </c>
      <c r="AH176" t="s">
        <v>35</v>
      </c>
      <c r="AI176">
        <v>1.9199999999999998E-2</v>
      </c>
      <c r="AJ176">
        <v>0</v>
      </c>
      <c r="AK176" t="s">
        <v>35</v>
      </c>
      <c r="AL176">
        <v>3.5700000000000003E-2</v>
      </c>
      <c r="AM176">
        <v>2.1899999999999999E-2</v>
      </c>
      <c r="AN176">
        <v>1.6299999999999999E-2</v>
      </c>
      <c r="AO176">
        <v>3.7400000000000003E-2</v>
      </c>
      <c r="AP176" t="s">
        <v>35</v>
      </c>
      <c r="AQ176">
        <v>1.7899999999999999E-2</v>
      </c>
      <c r="AR176">
        <v>4.6300000000000001E-2</v>
      </c>
      <c r="AS176" t="s">
        <v>35</v>
      </c>
      <c r="AT176">
        <v>2.2499999999999999E-2</v>
      </c>
      <c r="AU176" t="s">
        <v>35</v>
      </c>
      <c r="AV176" t="s">
        <v>35</v>
      </c>
      <c r="AW176">
        <v>0</v>
      </c>
      <c r="AX176" t="s">
        <v>35</v>
      </c>
      <c r="AY176" t="s">
        <v>35</v>
      </c>
      <c r="AZ176">
        <v>2.8500000000000001E-2</v>
      </c>
      <c r="BA176" t="s">
        <v>35</v>
      </c>
      <c r="BB176">
        <v>4.9700000000000001E-2</v>
      </c>
      <c r="BC176" t="s">
        <v>35</v>
      </c>
      <c r="BD176">
        <v>3.7199999999999997E-2</v>
      </c>
      <c r="BE176">
        <v>2.1100000000000001E-2</v>
      </c>
      <c r="BF176" t="s">
        <v>35</v>
      </c>
      <c r="BG176" t="s">
        <v>35</v>
      </c>
      <c r="BH176">
        <v>2.6599999999999999E-2</v>
      </c>
      <c r="BI176">
        <v>8.2199999999999995E-2</v>
      </c>
      <c r="BJ176" t="s">
        <v>35</v>
      </c>
      <c r="BK176">
        <v>5.8799999999999998E-2</v>
      </c>
      <c r="BL176" t="s">
        <v>35</v>
      </c>
      <c r="BM176">
        <v>3.49E-2</v>
      </c>
      <c r="BN176">
        <v>0</v>
      </c>
      <c r="BO176">
        <v>0</v>
      </c>
      <c r="BP176" t="s">
        <v>35</v>
      </c>
      <c r="BQ176" t="s">
        <v>35</v>
      </c>
      <c r="BR176">
        <v>4.48E-2</v>
      </c>
      <c r="BS176" t="s">
        <v>35</v>
      </c>
      <c r="BT176" t="s">
        <v>35</v>
      </c>
      <c r="BU176">
        <v>3.1099999999999999E-2</v>
      </c>
      <c r="BV176" t="s">
        <v>35</v>
      </c>
      <c r="BW176" t="s">
        <v>35</v>
      </c>
      <c r="BX176">
        <v>2.86E-2</v>
      </c>
      <c r="BY176">
        <v>2.5899999999999999E-2</v>
      </c>
      <c r="BZ176">
        <v>2.3E-2</v>
      </c>
      <c r="CA176">
        <v>2.5899999999999999E-2</v>
      </c>
      <c r="CB176">
        <v>4.9099999999999998E-2</v>
      </c>
      <c r="CC176" t="s">
        <v>35</v>
      </c>
      <c r="CD176" t="s">
        <v>35</v>
      </c>
      <c r="CE176" t="s">
        <v>35</v>
      </c>
      <c r="CF176" t="s">
        <v>35</v>
      </c>
      <c r="CG176" t="s">
        <v>35</v>
      </c>
      <c r="CH176" t="s">
        <v>35</v>
      </c>
      <c r="CI176" t="s">
        <v>35</v>
      </c>
      <c r="CJ176" t="s">
        <v>35</v>
      </c>
      <c r="CK176" t="s">
        <v>35</v>
      </c>
      <c r="CL176">
        <v>4.2299999999999997E-2</v>
      </c>
      <c r="CM176" t="s">
        <v>35</v>
      </c>
      <c r="CN176">
        <v>4.9099999999999998E-2</v>
      </c>
      <c r="CO176" t="s">
        <v>35</v>
      </c>
      <c r="CP176">
        <v>3.4299999999999997E-2</v>
      </c>
      <c r="CQ176">
        <v>4.4900000000000002E-2</v>
      </c>
      <c r="CR176" t="s">
        <v>35</v>
      </c>
      <c r="CS176" t="s">
        <v>35</v>
      </c>
      <c r="CT176">
        <v>2.5700000000000001E-2</v>
      </c>
      <c r="CU176">
        <v>5.5100000000000003E-2</v>
      </c>
      <c r="CV176" t="s">
        <v>35</v>
      </c>
      <c r="CW176" t="s">
        <v>35</v>
      </c>
      <c r="CX176">
        <v>5.7099999999999998E-2</v>
      </c>
      <c r="CY176" t="s">
        <v>35</v>
      </c>
      <c r="CZ176">
        <v>6.8500000000000005E-2</v>
      </c>
      <c r="DA176">
        <v>0</v>
      </c>
      <c r="DB176">
        <v>0</v>
      </c>
      <c r="DC176">
        <v>3.3599999999999998E-2</v>
      </c>
      <c r="DD176">
        <v>3.85E-2</v>
      </c>
      <c r="DE176" t="s">
        <v>35</v>
      </c>
      <c r="DF176" t="s">
        <v>35</v>
      </c>
      <c r="DG176">
        <v>0</v>
      </c>
      <c r="DH176">
        <v>0</v>
      </c>
      <c r="DI176">
        <v>4.2200000000000001E-2</v>
      </c>
      <c r="DJ176">
        <v>4.2900000000000001E-2</v>
      </c>
      <c r="DK176" t="s">
        <v>35</v>
      </c>
      <c r="DL176" t="s">
        <v>35</v>
      </c>
      <c r="DM176">
        <v>1.9599999999999999E-2</v>
      </c>
      <c r="DN176">
        <v>3.4299999999999997E-2</v>
      </c>
      <c r="DO176" t="s">
        <v>35</v>
      </c>
      <c r="DP176" t="s">
        <v>35</v>
      </c>
      <c r="DQ176">
        <v>2.8400000000000002E-2</v>
      </c>
      <c r="DR176" t="s">
        <v>35</v>
      </c>
      <c r="DS176" t="s">
        <v>35</v>
      </c>
      <c r="DT176" t="s">
        <v>35</v>
      </c>
      <c r="DU176" t="s">
        <v>35</v>
      </c>
      <c r="DV176">
        <v>3.95E-2</v>
      </c>
      <c r="DW176">
        <v>3.0800000000000001E-2</v>
      </c>
      <c r="DX176">
        <v>8.4599999999999995E-2</v>
      </c>
      <c r="DY176">
        <v>4.2000000000000003E-2</v>
      </c>
      <c r="DZ176">
        <v>3.8899999999999997E-2</v>
      </c>
      <c r="EA176" t="s">
        <v>35</v>
      </c>
      <c r="EB176" t="s">
        <v>35</v>
      </c>
      <c r="EC176" t="s">
        <v>35</v>
      </c>
      <c r="ED176">
        <v>0</v>
      </c>
      <c r="EE176">
        <v>0</v>
      </c>
      <c r="EF176">
        <v>3.6600000000000001E-2</v>
      </c>
      <c r="EG176" t="s">
        <v>35</v>
      </c>
      <c r="EH176" t="s">
        <v>35</v>
      </c>
      <c r="EI176">
        <v>2.7099999999999999E-2</v>
      </c>
      <c r="EJ176" t="s">
        <v>35</v>
      </c>
      <c r="EK176">
        <v>2.9899999999999999E-2</v>
      </c>
      <c r="EL176">
        <v>0</v>
      </c>
      <c r="EM176" t="s">
        <v>35</v>
      </c>
      <c r="EN176" t="s">
        <v>35</v>
      </c>
      <c r="EO176">
        <v>3.15E-2</v>
      </c>
      <c r="EP176" t="s">
        <v>35</v>
      </c>
      <c r="EQ176">
        <v>3.5499999999999997E-2</v>
      </c>
      <c r="ER176">
        <v>6.4799999999999996E-2</v>
      </c>
      <c r="ES176">
        <v>1.7600000000000001E-2</v>
      </c>
      <c r="ET176">
        <v>3.7699999999999997E-2</v>
      </c>
      <c r="EU176" t="s">
        <v>35</v>
      </c>
      <c r="EV176" t="s">
        <v>35</v>
      </c>
      <c r="EW176">
        <v>2.35E-2</v>
      </c>
      <c r="EX176" t="s">
        <v>35</v>
      </c>
      <c r="EY176">
        <v>0.12</v>
      </c>
      <c r="EZ176" t="s">
        <v>35</v>
      </c>
      <c r="FA176" t="s">
        <v>35</v>
      </c>
      <c r="FB176" t="s">
        <v>35</v>
      </c>
      <c r="FC176" t="s">
        <v>35</v>
      </c>
      <c r="FD176" t="s">
        <v>35</v>
      </c>
      <c r="FE176" t="s">
        <v>35</v>
      </c>
      <c r="FF176">
        <v>3.27E-2</v>
      </c>
      <c r="FG176" t="s">
        <v>31</v>
      </c>
      <c r="FH176" t="s">
        <v>31</v>
      </c>
      <c r="FI176" t="s">
        <v>31</v>
      </c>
    </row>
    <row r="177" spans="1:165" x14ac:dyDescent="0.25">
      <c r="A177">
        <v>8</v>
      </c>
      <c r="B177" t="s">
        <v>117</v>
      </c>
      <c r="C177">
        <v>2.07E-2</v>
      </c>
      <c r="D177">
        <v>1.37E-2</v>
      </c>
      <c r="E177">
        <v>1.7600000000000001E-2</v>
      </c>
      <c r="F177">
        <v>2.3300000000000001E-2</v>
      </c>
      <c r="G177">
        <v>1.9300000000000001E-2</v>
      </c>
      <c r="H177">
        <v>2.1600000000000001E-2</v>
      </c>
      <c r="I177">
        <v>2.29E-2</v>
      </c>
      <c r="J177">
        <v>1.9699999999999999E-2</v>
      </c>
      <c r="K177">
        <v>2.86E-2</v>
      </c>
      <c r="L177">
        <v>1.9E-2</v>
      </c>
      <c r="M177">
        <v>1.8599999999999998E-2</v>
      </c>
      <c r="N177">
        <v>2.63E-2</v>
      </c>
      <c r="O177">
        <v>2.92E-2</v>
      </c>
      <c r="P177" t="s">
        <v>35</v>
      </c>
      <c r="Q177" t="s">
        <v>35</v>
      </c>
      <c r="R177">
        <v>3.4799999999999998E-2</v>
      </c>
      <c r="S177">
        <v>0</v>
      </c>
      <c r="T177">
        <v>0</v>
      </c>
      <c r="U177" t="s">
        <v>35</v>
      </c>
      <c r="V177">
        <v>0</v>
      </c>
      <c r="W177" t="s">
        <v>35</v>
      </c>
      <c r="X177">
        <v>0</v>
      </c>
      <c r="Y177" t="s">
        <v>35</v>
      </c>
      <c r="Z177">
        <v>1.5900000000000001E-2</v>
      </c>
      <c r="AA177" t="s">
        <v>35</v>
      </c>
      <c r="AB177">
        <v>0</v>
      </c>
      <c r="AC177">
        <v>4.2599999999999999E-2</v>
      </c>
      <c r="AD177" t="s">
        <v>35</v>
      </c>
      <c r="AE177" t="s">
        <v>35</v>
      </c>
      <c r="AF177" t="s">
        <v>35</v>
      </c>
      <c r="AG177" t="s">
        <v>35</v>
      </c>
      <c r="AH177" t="s">
        <v>35</v>
      </c>
      <c r="AI177">
        <v>0</v>
      </c>
      <c r="AJ177">
        <v>0</v>
      </c>
      <c r="AK177" t="s">
        <v>35</v>
      </c>
      <c r="AL177" t="s">
        <v>35</v>
      </c>
      <c r="AM177" t="s">
        <v>35</v>
      </c>
      <c r="AN177">
        <v>2.8000000000000001E-2</v>
      </c>
      <c r="AO177">
        <v>2.8000000000000001E-2</v>
      </c>
      <c r="AP177" t="s">
        <v>35</v>
      </c>
      <c r="AQ177">
        <v>4.1000000000000002E-2</v>
      </c>
      <c r="AR177">
        <v>9.6799999999999997E-2</v>
      </c>
      <c r="AS177" t="s">
        <v>35</v>
      </c>
      <c r="AT177">
        <v>2.4199999999999999E-2</v>
      </c>
      <c r="AU177">
        <v>0</v>
      </c>
      <c r="AV177" t="s">
        <v>35</v>
      </c>
      <c r="AW177" t="s">
        <v>35</v>
      </c>
      <c r="AX177" t="s">
        <v>35</v>
      </c>
      <c r="AY177">
        <v>0</v>
      </c>
      <c r="AZ177">
        <v>1.54E-2</v>
      </c>
      <c r="BA177" t="s">
        <v>35</v>
      </c>
      <c r="BB177" t="s">
        <v>35</v>
      </c>
      <c r="BC177" t="s">
        <v>35</v>
      </c>
      <c r="BD177">
        <v>9.5699999999999993E-2</v>
      </c>
      <c r="BE177" t="s">
        <v>35</v>
      </c>
      <c r="BF177">
        <v>0</v>
      </c>
      <c r="BG177" t="s">
        <v>35</v>
      </c>
      <c r="BH177" t="s">
        <v>35</v>
      </c>
      <c r="BI177" t="s">
        <v>35</v>
      </c>
      <c r="BJ177">
        <v>0</v>
      </c>
      <c r="BK177">
        <v>0</v>
      </c>
      <c r="BL177" t="s">
        <v>35</v>
      </c>
      <c r="BM177">
        <v>4.07E-2</v>
      </c>
      <c r="BN177" t="s">
        <v>35</v>
      </c>
      <c r="BO177" t="s">
        <v>35</v>
      </c>
      <c r="BP177" t="s">
        <v>35</v>
      </c>
      <c r="BQ177" t="s">
        <v>35</v>
      </c>
      <c r="BR177" t="s">
        <v>35</v>
      </c>
      <c r="BS177" t="s">
        <v>35</v>
      </c>
      <c r="BT177" t="s">
        <v>35</v>
      </c>
      <c r="BU177" t="s">
        <v>35</v>
      </c>
      <c r="BV177" t="s">
        <v>35</v>
      </c>
      <c r="BW177">
        <v>1.7899999999999999E-2</v>
      </c>
      <c r="BX177">
        <v>3.04E-2</v>
      </c>
      <c r="BY177">
        <v>6.9000000000000006E-2</v>
      </c>
      <c r="BZ177">
        <v>4.2799999999999998E-2</v>
      </c>
      <c r="CA177" t="s">
        <v>35</v>
      </c>
      <c r="CB177">
        <v>3.4000000000000002E-2</v>
      </c>
      <c r="CC177" t="s">
        <v>35</v>
      </c>
      <c r="CD177" t="s">
        <v>35</v>
      </c>
      <c r="CE177">
        <v>0</v>
      </c>
      <c r="CF177" t="s">
        <v>35</v>
      </c>
      <c r="CG177">
        <v>0</v>
      </c>
      <c r="CH177" t="s">
        <v>35</v>
      </c>
      <c r="CI177" t="s">
        <v>35</v>
      </c>
      <c r="CJ177" t="s">
        <v>35</v>
      </c>
      <c r="CK177">
        <v>0</v>
      </c>
      <c r="CL177">
        <v>2.46E-2</v>
      </c>
      <c r="CM177" t="s">
        <v>35</v>
      </c>
      <c r="CN177" t="s">
        <v>35</v>
      </c>
      <c r="CO177" t="s">
        <v>35</v>
      </c>
      <c r="CP177">
        <v>2.8000000000000001E-2</v>
      </c>
      <c r="CQ177" t="s">
        <v>35</v>
      </c>
      <c r="CR177">
        <v>5.8400000000000001E-2</v>
      </c>
      <c r="CS177" t="s">
        <v>35</v>
      </c>
      <c r="CT177">
        <v>2.2499999999999999E-2</v>
      </c>
      <c r="CU177">
        <v>2.5399999999999999E-2</v>
      </c>
      <c r="CV177" t="s">
        <v>35</v>
      </c>
      <c r="CW177">
        <v>0</v>
      </c>
      <c r="CX177">
        <v>5.7099999999999998E-2</v>
      </c>
      <c r="CY177">
        <v>0</v>
      </c>
      <c r="CZ177">
        <v>0</v>
      </c>
      <c r="DA177">
        <v>0</v>
      </c>
      <c r="DB177" t="s">
        <v>35</v>
      </c>
      <c r="DC177" t="s">
        <v>35</v>
      </c>
      <c r="DD177" t="s">
        <v>35</v>
      </c>
      <c r="DE177" t="s">
        <v>35</v>
      </c>
      <c r="DF177" t="s">
        <v>35</v>
      </c>
      <c r="DG177" t="s">
        <v>35</v>
      </c>
      <c r="DH177">
        <v>5.8299999999999998E-2</v>
      </c>
      <c r="DI177">
        <v>1.8100000000000002E-2</v>
      </c>
      <c r="DJ177" t="s">
        <v>35</v>
      </c>
      <c r="DK177" t="s">
        <v>35</v>
      </c>
      <c r="DL177">
        <v>7.5999999999999998E-2</v>
      </c>
      <c r="DM177">
        <v>3.1899999999999998E-2</v>
      </c>
      <c r="DN177">
        <v>2.58E-2</v>
      </c>
      <c r="DO177">
        <v>3.1699999999999999E-2</v>
      </c>
      <c r="DP177" t="s">
        <v>35</v>
      </c>
      <c r="DQ177" t="s">
        <v>35</v>
      </c>
      <c r="DR177" t="s">
        <v>35</v>
      </c>
      <c r="DS177" t="s">
        <v>35</v>
      </c>
      <c r="DT177" t="s">
        <v>35</v>
      </c>
      <c r="DU177" t="s">
        <v>35</v>
      </c>
      <c r="DV177" t="s">
        <v>35</v>
      </c>
      <c r="DW177">
        <v>3.32E-2</v>
      </c>
      <c r="DX177" t="s">
        <v>35</v>
      </c>
      <c r="DY177">
        <v>8.4000000000000005E-2</v>
      </c>
      <c r="DZ177" t="s">
        <v>35</v>
      </c>
      <c r="EA177" t="s">
        <v>35</v>
      </c>
      <c r="EB177" t="s">
        <v>35</v>
      </c>
      <c r="EC177" t="s">
        <v>35</v>
      </c>
      <c r="ED177">
        <v>0</v>
      </c>
      <c r="EE177" t="s">
        <v>35</v>
      </c>
      <c r="EF177">
        <v>4.8800000000000003E-2</v>
      </c>
      <c r="EG177">
        <v>5.6899999999999999E-2</v>
      </c>
      <c r="EH177" t="s">
        <v>35</v>
      </c>
      <c r="EI177">
        <v>1.0800000000000001E-2</v>
      </c>
      <c r="EJ177" t="s">
        <v>35</v>
      </c>
      <c r="EK177" t="s">
        <v>35</v>
      </c>
      <c r="EL177">
        <v>3.7699999999999997E-2</v>
      </c>
      <c r="EM177">
        <v>0</v>
      </c>
      <c r="EN177" t="s">
        <v>35</v>
      </c>
      <c r="EO177" t="s">
        <v>35</v>
      </c>
      <c r="EP177" t="s">
        <v>35</v>
      </c>
      <c r="EQ177" t="s">
        <v>35</v>
      </c>
      <c r="ER177" t="s">
        <v>35</v>
      </c>
      <c r="ES177" t="s">
        <v>35</v>
      </c>
      <c r="ET177" t="s">
        <v>35</v>
      </c>
      <c r="EU177" t="s">
        <v>35</v>
      </c>
      <c r="EV177">
        <v>3.4700000000000002E-2</v>
      </c>
      <c r="EW177">
        <v>1.34E-2</v>
      </c>
      <c r="EX177">
        <v>0</v>
      </c>
      <c r="EY177" t="s">
        <v>35</v>
      </c>
      <c r="EZ177" t="s">
        <v>35</v>
      </c>
      <c r="FA177">
        <v>0</v>
      </c>
      <c r="FB177" t="s">
        <v>35</v>
      </c>
      <c r="FC177" t="s">
        <v>35</v>
      </c>
      <c r="FD177" t="s">
        <v>35</v>
      </c>
      <c r="FE177" t="s">
        <v>35</v>
      </c>
      <c r="FF177" t="s">
        <v>35</v>
      </c>
      <c r="FG177" t="s">
        <v>31</v>
      </c>
      <c r="FH177" t="s">
        <v>31</v>
      </c>
      <c r="FI177" t="s">
        <v>31</v>
      </c>
    </row>
    <row r="178" spans="1:165" x14ac:dyDescent="0.25">
      <c r="A178">
        <v>9</v>
      </c>
      <c r="B178" t="s">
        <v>120</v>
      </c>
      <c r="C178">
        <v>1.35E-2</v>
      </c>
      <c r="D178">
        <v>9.5999999999999992E-3</v>
      </c>
      <c r="E178">
        <v>3.0099999999999998E-2</v>
      </c>
      <c r="F178">
        <v>9.9000000000000008E-3</v>
      </c>
      <c r="G178" t="s">
        <v>36</v>
      </c>
      <c r="H178">
        <v>1.8200000000000001E-2</v>
      </c>
      <c r="I178">
        <v>7.1999999999999998E-3</v>
      </c>
      <c r="J178">
        <v>2.07E-2</v>
      </c>
      <c r="K178" t="s">
        <v>36</v>
      </c>
      <c r="L178">
        <v>1.5299999999999999E-2</v>
      </c>
      <c r="M178">
        <v>1.55E-2</v>
      </c>
      <c r="N178">
        <v>0</v>
      </c>
      <c r="O178">
        <v>0</v>
      </c>
      <c r="P178">
        <v>0</v>
      </c>
      <c r="Q178">
        <v>2.5899999999999999E-2</v>
      </c>
      <c r="R178" t="s">
        <v>35</v>
      </c>
      <c r="S178">
        <v>0</v>
      </c>
      <c r="T178" t="s">
        <v>35</v>
      </c>
      <c r="U178">
        <v>0</v>
      </c>
      <c r="V178">
        <v>0</v>
      </c>
      <c r="W178" t="s">
        <v>35</v>
      </c>
      <c r="X178" t="s">
        <v>35</v>
      </c>
      <c r="Y178">
        <v>0</v>
      </c>
      <c r="Z178">
        <v>0</v>
      </c>
      <c r="AA178" t="s">
        <v>35</v>
      </c>
      <c r="AB178" t="s">
        <v>35</v>
      </c>
      <c r="AC178">
        <v>0</v>
      </c>
      <c r="AD178">
        <v>0</v>
      </c>
      <c r="AE178">
        <v>6.13E-2</v>
      </c>
      <c r="AF178">
        <v>0</v>
      </c>
      <c r="AG178">
        <v>0</v>
      </c>
      <c r="AH178">
        <v>0</v>
      </c>
      <c r="AI178">
        <v>0.1346</v>
      </c>
      <c r="AJ178">
        <v>0</v>
      </c>
      <c r="AK178">
        <v>0</v>
      </c>
      <c r="AL178">
        <v>0</v>
      </c>
      <c r="AM178" t="s">
        <v>35</v>
      </c>
      <c r="AN178" t="s">
        <v>35</v>
      </c>
      <c r="AO178" t="s">
        <v>35</v>
      </c>
      <c r="AP178">
        <v>0</v>
      </c>
      <c r="AQ178">
        <v>0</v>
      </c>
      <c r="AR178" t="s">
        <v>35</v>
      </c>
      <c r="AS178" t="s">
        <v>35</v>
      </c>
      <c r="AT178">
        <v>0</v>
      </c>
      <c r="AU178" t="s">
        <v>35</v>
      </c>
      <c r="AV178">
        <v>5.1700000000000003E-2</v>
      </c>
      <c r="AW178">
        <v>0</v>
      </c>
      <c r="AX178">
        <v>0</v>
      </c>
      <c r="AY178" t="s">
        <v>35</v>
      </c>
      <c r="AZ178">
        <v>1.9699999999999999E-2</v>
      </c>
      <c r="BA178" t="s">
        <v>35</v>
      </c>
      <c r="BB178">
        <v>0</v>
      </c>
      <c r="BC178" t="s">
        <v>35</v>
      </c>
      <c r="BD178">
        <v>0</v>
      </c>
      <c r="BE178">
        <v>2.1100000000000001E-2</v>
      </c>
      <c r="BF178">
        <v>0</v>
      </c>
      <c r="BG178">
        <v>0</v>
      </c>
      <c r="BH178" t="s">
        <v>35</v>
      </c>
      <c r="BI178">
        <v>0</v>
      </c>
      <c r="BJ178" t="s">
        <v>35</v>
      </c>
      <c r="BK178" t="s">
        <v>35</v>
      </c>
      <c r="BL178">
        <v>0</v>
      </c>
      <c r="BM178" t="s">
        <v>35</v>
      </c>
      <c r="BN178">
        <v>0</v>
      </c>
      <c r="BO178" t="s">
        <v>35</v>
      </c>
      <c r="BP178">
        <v>8.6999999999999994E-2</v>
      </c>
      <c r="BQ178">
        <v>0</v>
      </c>
      <c r="BR178">
        <v>0</v>
      </c>
      <c r="BS178">
        <v>0</v>
      </c>
      <c r="BT178">
        <v>0</v>
      </c>
      <c r="BU178">
        <v>5.1900000000000002E-2</v>
      </c>
      <c r="BV178">
        <v>4.1099999999999998E-2</v>
      </c>
      <c r="BW178" t="s">
        <v>35</v>
      </c>
      <c r="BX178" t="s">
        <v>35</v>
      </c>
      <c r="BY178" t="s">
        <v>35</v>
      </c>
      <c r="BZ178" t="s">
        <v>35</v>
      </c>
      <c r="CA178">
        <v>2.2700000000000001E-2</v>
      </c>
      <c r="CB178" t="s">
        <v>35</v>
      </c>
      <c r="CC178" t="s">
        <v>35</v>
      </c>
      <c r="CD178">
        <v>0</v>
      </c>
      <c r="CE178" t="s">
        <v>35</v>
      </c>
      <c r="CF178" t="s">
        <v>35</v>
      </c>
      <c r="CG178">
        <v>0</v>
      </c>
      <c r="CH178">
        <v>0</v>
      </c>
      <c r="CI178">
        <v>0</v>
      </c>
      <c r="CJ178">
        <v>3.7199999999999997E-2</v>
      </c>
      <c r="CK178">
        <v>0</v>
      </c>
      <c r="CL178">
        <v>0</v>
      </c>
      <c r="CM178">
        <v>0</v>
      </c>
      <c r="CN178">
        <v>0</v>
      </c>
      <c r="CO178" t="s">
        <v>35</v>
      </c>
      <c r="CP178">
        <v>2.4899999999999999E-2</v>
      </c>
      <c r="CQ178" t="s">
        <v>35</v>
      </c>
      <c r="CR178">
        <v>0</v>
      </c>
      <c r="CS178">
        <v>0</v>
      </c>
      <c r="CT178">
        <v>2.63E-2</v>
      </c>
      <c r="CU178">
        <v>0</v>
      </c>
      <c r="CV178">
        <v>0</v>
      </c>
      <c r="CW178">
        <v>3.7499999999999999E-2</v>
      </c>
      <c r="CX178">
        <v>0</v>
      </c>
      <c r="CY178" t="s">
        <v>35</v>
      </c>
      <c r="CZ178">
        <v>0</v>
      </c>
      <c r="DA178">
        <v>3.7999999999999999E-2</v>
      </c>
      <c r="DB178">
        <v>0</v>
      </c>
      <c r="DC178">
        <v>3.3599999999999998E-2</v>
      </c>
      <c r="DD178" t="s">
        <v>35</v>
      </c>
      <c r="DE178" t="s">
        <v>35</v>
      </c>
      <c r="DF178">
        <v>0</v>
      </c>
      <c r="DG178">
        <v>0</v>
      </c>
      <c r="DH178" t="s">
        <v>35</v>
      </c>
      <c r="DI178">
        <v>0</v>
      </c>
      <c r="DJ178" t="s">
        <v>35</v>
      </c>
      <c r="DK178" t="s">
        <v>35</v>
      </c>
      <c r="DL178">
        <v>0</v>
      </c>
      <c r="DM178">
        <v>1.72E-2</v>
      </c>
      <c r="DN178">
        <v>0</v>
      </c>
      <c r="DO178">
        <v>0</v>
      </c>
      <c r="DP178">
        <v>0</v>
      </c>
      <c r="DQ178">
        <v>0</v>
      </c>
      <c r="DR178">
        <v>7.17E-2</v>
      </c>
      <c r="DS178">
        <v>0</v>
      </c>
      <c r="DT178" t="s">
        <v>35</v>
      </c>
      <c r="DU178">
        <v>0</v>
      </c>
      <c r="DV178">
        <v>3.39E-2</v>
      </c>
      <c r="DW178" t="s">
        <v>35</v>
      </c>
      <c r="DX178">
        <v>0</v>
      </c>
      <c r="DY178">
        <v>0</v>
      </c>
      <c r="DZ178">
        <v>0</v>
      </c>
      <c r="EA178" t="s">
        <v>35</v>
      </c>
      <c r="EB178" t="s">
        <v>35</v>
      </c>
      <c r="EC178">
        <v>5.8799999999999998E-2</v>
      </c>
      <c r="ED178" t="s">
        <v>35</v>
      </c>
      <c r="EE178">
        <v>0</v>
      </c>
      <c r="EF178">
        <v>0</v>
      </c>
      <c r="EG178">
        <v>0</v>
      </c>
      <c r="EH178">
        <v>0.1132</v>
      </c>
      <c r="EI178" t="s">
        <v>35</v>
      </c>
      <c r="EJ178" t="s">
        <v>35</v>
      </c>
      <c r="EK178" t="s">
        <v>35</v>
      </c>
      <c r="EL178" t="s">
        <v>35</v>
      </c>
      <c r="EM178">
        <v>0</v>
      </c>
      <c r="EN178" t="s">
        <v>35</v>
      </c>
      <c r="EO178">
        <v>4.0500000000000001E-2</v>
      </c>
      <c r="EP178">
        <v>0</v>
      </c>
      <c r="EQ178">
        <v>0</v>
      </c>
      <c r="ER178">
        <v>0</v>
      </c>
      <c r="ES178">
        <v>0</v>
      </c>
      <c r="ET178">
        <v>0</v>
      </c>
      <c r="EU178">
        <v>0</v>
      </c>
      <c r="EV178">
        <v>0</v>
      </c>
      <c r="EW178">
        <v>5.5399999999999998E-2</v>
      </c>
      <c r="EX178">
        <v>0</v>
      </c>
      <c r="EY178">
        <v>0</v>
      </c>
      <c r="EZ178" t="s">
        <v>35</v>
      </c>
      <c r="FA178" t="s">
        <v>35</v>
      </c>
      <c r="FB178">
        <v>0</v>
      </c>
      <c r="FC178">
        <v>0</v>
      </c>
      <c r="FD178" t="s">
        <v>35</v>
      </c>
      <c r="FE178">
        <v>3.1699999999999999E-2</v>
      </c>
      <c r="FF178">
        <v>0</v>
      </c>
      <c r="FG178" t="s">
        <v>31</v>
      </c>
      <c r="FH178" t="s">
        <v>31</v>
      </c>
      <c r="FI178" t="s">
        <v>31</v>
      </c>
    </row>
    <row r="179" spans="1:165" x14ac:dyDescent="0.25">
      <c r="A179">
        <v>10</v>
      </c>
      <c r="B179" t="s">
        <v>123</v>
      </c>
      <c r="C179" t="s">
        <v>35</v>
      </c>
      <c r="D179">
        <v>0</v>
      </c>
      <c r="E179" t="s">
        <v>35</v>
      </c>
      <c r="F179" t="s">
        <v>35</v>
      </c>
      <c r="G179">
        <v>0</v>
      </c>
      <c r="H179">
        <v>0</v>
      </c>
      <c r="I179">
        <v>0</v>
      </c>
      <c r="J179">
        <v>0</v>
      </c>
      <c r="K179" t="s">
        <v>35</v>
      </c>
      <c r="L179" t="s">
        <v>35</v>
      </c>
      <c r="M179">
        <v>0</v>
      </c>
      <c r="N179">
        <v>0</v>
      </c>
      <c r="O179">
        <v>0</v>
      </c>
      <c r="P179">
        <v>0</v>
      </c>
      <c r="Q179">
        <v>0</v>
      </c>
      <c r="R179">
        <v>0</v>
      </c>
      <c r="S179">
        <v>0</v>
      </c>
      <c r="T179">
        <v>0</v>
      </c>
      <c r="U179">
        <v>0</v>
      </c>
      <c r="V179">
        <v>0</v>
      </c>
      <c r="W179">
        <v>0</v>
      </c>
      <c r="X179">
        <v>0</v>
      </c>
      <c r="Y179">
        <v>0</v>
      </c>
      <c r="Z179">
        <v>0</v>
      </c>
      <c r="AA179">
        <v>0</v>
      </c>
      <c r="AB179">
        <v>0</v>
      </c>
      <c r="AC179" t="s">
        <v>35</v>
      </c>
      <c r="AD179">
        <v>0</v>
      </c>
      <c r="AE179">
        <v>0</v>
      </c>
      <c r="AF179">
        <v>0</v>
      </c>
      <c r="AG179">
        <v>0</v>
      </c>
      <c r="AH179">
        <v>0</v>
      </c>
      <c r="AI179">
        <v>0</v>
      </c>
      <c r="AJ179" t="s">
        <v>35</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t="s">
        <v>35</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t="s">
        <v>35</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t="s">
        <v>31</v>
      </c>
      <c r="FH179" t="s">
        <v>31</v>
      </c>
      <c r="FI179" t="s">
        <v>31</v>
      </c>
    </row>
    <row r="180" spans="1:165" x14ac:dyDescent="0.25">
      <c r="A180">
        <v>11</v>
      </c>
      <c r="B180" t="s">
        <v>126</v>
      </c>
      <c r="C180">
        <v>3.6299999999999999E-2</v>
      </c>
      <c r="D180">
        <v>3.5499999999999997E-2</v>
      </c>
      <c r="E180">
        <v>4.8399999999999999E-2</v>
      </c>
      <c r="F180">
        <v>2.8299999999999999E-2</v>
      </c>
      <c r="G180">
        <v>6.0400000000000002E-2</v>
      </c>
      <c r="H180">
        <v>4.1500000000000002E-2</v>
      </c>
      <c r="I180">
        <v>2.5000000000000001E-2</v>
      </c>
      <c r="J180">
        <v>3.8199999999999998E-2</v>
      </c>
      <c r="K180">
        <v>3.2399999999999998E-2</v>
      </c>
      <c r="L180">
        <v>3.9E-2</v>
      </c>
      <c r="M180">
        <v>3.5499999999999997E-2</v>
      </c>
      <c r="N180" t="s">
        <v>35</v>
      </c>
      <c r="O180" t="s">
        <v>35</v>
      </c>
      <c r="P180" t="s">
        <v>35</v>
      </c>
      <c r="Q180">
        <v>4.0300000000000002E-2</v>
      </c>
      <c r="R180" t="s">
        <v>35</v>
      </c>
      <c r="S180" t="s">
        <v>35</v>
      </c>
      <c r="T180" t="s">
        <v>35</v>
      </c>
      <c r="U180">
        <v>6.0600000000000001E-2</v>
      </c>
      <c r="V180">
        <v>7.8700000000000006E-2</v>
      </c>
      <c r="W180" t="s">
        <v>35</v>
      </c>
      <c r="X180">
        <v>7.0400000000000004E-2</v>
      </c>
      <c r="Y180">
        <v>7.1400000000000005E-2</v>
      </c>
      <c r="Z180">
        <v>2.7199999999999998E-2</v>
      </c>
      <c r="AA180">
        <v>2.63E-2</v>
      </c>
      <c r="AB180" t="s">
        <v>35</v>
      </c>
      <c r="AC180">
        <v>4.5900000000000003E-2</v>
      </c>
      <c r="AD180" t="s">
        <v>35</v>
      </c>
      <c r="AE180">
        <v>1.84E-2</v>
      </c>
      <c r="AF180" t="s">
        <v>35</v>
      </c>
      <c r="AG180" t="s">
        <v>35</v>
      </c>
      <c r="AH180">
        <v>5.04E-2</v>
      </c>
      <c r="AI180">
        <v>2.1999999999999999E-2</v>
      </c>
      <c r="AJ180" t="s">
        <v>35</v>
      </c>
      <c r="AK180">
        <v>0.1333</v>
      </c>
      <c r="AL180">
        <v>4.7600000000000003E-2</v>
      </c>
      <c r="AM180">
        <v>2.5499999999999998E-2</v>
      </c>
      <c r="AN180">
        <v>1.4E-2</v>
      </c>
      <c r="AO180">
        <v>3.7400000000000003E-2</v>
      </c>
      <c r="AP180">
        <v>2.2599999999999999E-2</v>
      </c>
      <c r="AQ180">
        <v>1.7899999999999999E-2</v>
      </c>
      <c r="AR180">
        <v>5.2600000000000001E-2</v>
      </c>
      <c r="AS180" t="s">
        <v>35</v>
      </c>
      <c r="AT180">
        <v>3.2899999999999999E-2</v>
      </c>
      <c r="AU180" t="s">
        <v>35</v>
      </c>
      <c r="AV180" t="s">
        <v>35</v>
      </c>
      <c r="AW180" t="s">
        <v>35</v>
      </c>
      <c r="AX180" t="s">
        <v>35</v>
      </c>
      <c r="AY180">
        <v>0</v>
      </c>
      <c r="AZ180">
        <v>4.3900000000000002E-2</v>
      </c>
      <c r="BA180" t="s">
        <v>35</v>
      </c>
      <c r="BB180">
        <v>3.3099999999999997E-2</v>
      </c>
      <c r="BC180">
        <v>3.7699999999999997E-2</v>
      </c>
      <c r="BD180">
        <v>3.7199999999999997E-2</v>
      </c>
      <c r="BE180">
        <v>3.5200000000000002E-2</v>
      </c>
      <c r="BF180">
        <v>4.82E-2</v>
      </c>
      <c r="BG180">
        <v>5.8299999999999998E-2</v>
      </c>
      <c r="BH180">
        <v>3.9899999999999998E-2</v>
      </c>
      <c r="BI180" t="s">
        <v>35</v>
      </c>
      <c r="BJ180" t="s">
        <v>35</v>
      </c>
      <c r="BK180" t="s">
        <v>35</v>
      </c>
      <c r="BL180" t="s">
        <v>35</v>
      </c>
      <c r="BM180">
        <v>4.07E-2</v>
      </c>
      <c r="BN180" t="s">
        <v>35</v>
      </c>
      <c r="BO180" t="s">
        <v>35</v>
      </c>
      <c r="BP180" t="s">
        <v>35</v>
      </c>
      <c r="BQ180" t="s">
        <v>35</v>
      </c>
      <c r="BR180">
        <v>4.48E-2</v>
      </c>
      <c r="BS180">
        <v>5.2400000000000002E-2</v>
      </c>
      <c r="BT180" t="s">
        <v>35</v>
      </c>
      <c r="BU180">
        <v>3.8100000000000002E-2</v>
      </c>
      <c r="BV180">
        <v>7.5300000000000006E-2</v>
      </c>
      <c r="BW180" t="s">
        <v>35</v>
      </c>
      <c r="BX180">
        <v>3.7600000000000001E-2</v>
      </c>
      <c r="BY180" t="s">
        <v>35</v>
      </c>
      <c r="BZ180">
        <v>2.63E-2</v>
      </c>
      <c r="CA180">
        <v>3.7199999999999997E-2</v>
      </c>
      <c r="CB180">
        <v>7.9200000000000007E-2</v>
      </c>
      <c r="CC180">
        <v>3.6999999999999998E-2</v>
      </c>
      <c r="CD180" t="s">
        <v>35</v>
      </c>
      <c r="CE180">
        <v>7.5899999999999995E-2</v>
      </c>
      <c r="CF180" t="s">
        <v>35</v>
      </c>
      <c r="CG180" t="s">
        <v>35</v>
      </c>
      <c r="CH180">
        <v>5.45E-2</v>
      </c>
      <c r="CI180">
        <v>4.65E-2</v>
      </c>
      <c r="CJ180" t="s">
        <v>35</v>
      </c>
      <c r="CK180" t="s">
        <v>35</v>
      </c>
      <c r="CL180">
        <v>5.28E-2</v>
      </c>
      <c r="CM180" t="s">
        <v>35</v>
      </c>
      <c r="CN180">
        <v>7.1400000000000005E-2</v>
      </c>
      <c r="CO180" t="s">
        <v>35</v>
      </c>
      <c r="CP180">
        <v>3.4299999999999997E-2</v>
      </c>
      <c r="CQ180">
        <v>2.4500000000000001E-2</v>
      </c>
      <c r="CR180" t="s">
        <v>35</v>
      </c>
      <c r="CS180">
        <v>6.1199999999999997E-2</v>
      </c>
      <c r="CT180">
        <v>1.9300000000000001E-2</v>
      </c>
      <c r="CU180">
        <v>7.1999999999999995E-2</v>
      </c>
      <c r="CV180" t="s">
        <v>35</v>
      </c>
      <c r="CW180">
        <v>4.3799999999999999E-2</v>
      </c>
      <c r="CX180">
        <v>8.5699999999999998E-2</v>
      </c>
      <c r="CY180" t="s">
        <v>35</v>
      </c>
      <c r="CZ180">
        <v>8.2199999999999995E-2</v>
      </c>
      <c r="DA180" t="s">
        <v>35</v>
      </c>
      <c r="DB180">
        <v>0</v>
      </c>
      <c r="DC180">
        <v>5.3800000000000001E-2</v>
      </c>
      <c r="DD180">
        <v>6.0900000000000003E-2</v>
      </c>
      <c r="DE180">
        <v>5.9499999999999997E-2</v>
      </c>
      <c r="DF180" t="s">
        <v>35</v>
      </c>
      <c r="DG180" t="s">
        <v>35</v>
      </c>
      <c r="DH180" t="s">
        <v>35</v>
      </c>
      <c r="DI180">
        <v>4.2200000000000001E-2</v>
      </c>
      <c r="DJ180">
        <v>6.1899999999999997E-2</v>
      </c>
      <c r="DK180" t="s">
        <v>35</v>
      </c>
      <c r="DL180" t="s">
        <v>35</v>
      </c>
      <c r="DM180">
        <v>1.9599999999999999E-2</v>
      </c>
      <c r="DN180">
        <v>2.58E-2</v>
      </c>
      <c r="DO180">
        <v>3.8699999999999998E-2</v>
      </c>
      <c r="DP180" t="s">
        <v>35</v>
      </c>
      <c r="DQ180">
        <v>3.15E-2</v>
      </c>
      <c r="DR180">
        <v>3.9399999999999998E-2</v>
      </c>
      <c r="DS180">
        <v>3.6999999999999998E-2</v>
      </c>
      <c r="DT180" t="s">
        <v>35</v>
      </c>
      <c r="DU180" t="s">
        <v>35</v>
      </c>
      <c r="DV180">
        <v>5.0799999999999998E-2</v>
      </c>
      <c r="DW180">
        <v>3.32E-2</v>
      </c>
      <c r="DX180">
        <v>0.1</v>
      </c>
      <c r="DY180">
        <v>5.4600000000000003E-2</v>
      </c>
      <c r="DZ180">
        <v>3.5000000000000003E-2</v>
      </c>
      <c r="EA180" t="s">
        <v>35</v>
      </c>
      <c r="EB180">
        <v>6.1199999999999997E-2</v>
      </c>
      <c r="EC180">
        <v>5.8799999999999998E-2</v>
      </c>
      <c r="ED180" t="s">
        <v>35</v>
      </c>
      <c r="EE180" t="s">
        <v>35</v>
      </c>
      <c r="EF180">
        <v>3.6600000000000001E-2</v>
      </c>
      <c r="EG180">
        <v>5.6899999999999999E-2</v>
      </c>
      <c r="EH180" t="s">
        <v>35</v>
      </c>
      <c r="EI180">
        <v>5.6000000000000001E-2</v>
      </c>
      <c r="EJ180" t="s">
        <v>35</v>
      </c>
      <c r="EK180">
        <v>4.8500000000000001E-2</v>
      </c>
      <c r="EL180" t="s">
        <v>35</v>
      </c>
      <c r="EM180" t="s">
        <v>35</v>
      </c>
      <c r="EN180" t="s">
        <v>35</v>
      </c>
      <c r="EO180">
        <v>4.0500000000000001E-2</v>
      </c>
      <c r="EP180" t="s">
        <v>35</v>
      </c>
      <c r="EQ180">
        <v>3.5499999999999997E-2</v>
      </c>
      <c r="ER180" t="s">
        <v>35</v>
      </c>
      <c r="ES180">
        <v>4.5199999999999997E-2</v>
      </c>
      <c r="ET180">
        <v>5.4800000000000001E-2</v>
      </c>
      <c r="EU180" t="s">
        <v>35</v>
      </c>
      <c r="EV180">
        <v>3.09E-2</v>
      </c>
      <c r="EW180">
        <v>3.3599999999999998E-2</v>
      </c>
      <c r="EX180" t="s">
        <v>35</v>
      </c>
      <c r="EY180">
        <v>0.14000000000000001</v>
      </c>
      <c r="EZ180" t="s">
        <v>35</v>
      </c>
      <c r="FA180" t="s">
        <v>35</v>
      </c>
      <c r="FB180" t="s">
        <v>35</v>
      </c>
      <c r="FC180">
        <v>0.05</v>
      </c>
      <c r="FD180" t="s">
        <v>35</v>
      </c>
      <c r="FE180">
        <v>4.7600000000000003E-2</v>
      </c>
      <c r="FF180">
        <v>2.8000000000000001E-2</v>
      </c>
      <c r="FG180" t="s">
        <v>31</v>
      </c>
      <c r="FH180" t="s">
        <v>31</v>
      </c>
      <c r="FI180" t="s">
        <v>31</v>
      </c>
    </row>
    <row r="181" spans="1:165" x14ac:dyDescent="0.25">
      <c r="A181">
        <v>12</v>
      </c>
      <c r="B181" t="s">
        <v>129</v>
      </c>
      <c r="C181">
        <v>0.44640000000000002</v>
      </c>
      <c r="D181">
        <v>0.36520000000000002</v>
      </c>
      <c r="E181">
        <v>0.37540000000000001</v>
      </c>
      <c r="F181">
        <v>0.59140000000000004</v>
      </c>
      <c r="G181">
        <v>0.35539999999999999</v>
      </c>
      <c r="H181">
        <v>0.42209999999999998</v>
      </c>
      <c r="I181">
        <v>0.57299999999999995</v>
      </c>
      <c r="J181">
        <v>0.3221</v>
      </c>
      <c r="K181">
        <v>0.28939999999999999</v>
      </c>
      <c r="L181">
        <v>0.42899999999999999</v>
      </c>
      <c r="M181">
        <v>0.43280000000000002</v>
      </c>
      <c r="N181">
        <v>0.54549999999999998</v>
      </c>
      <c r="O181">
        <v>0.66059999999999997</v>
      </c>
      <c r="P181">
        <v>0.51029999999999998</v>
      </c>
      <c r="Q181">
        <v>0.56479999999999997</v>
      </c>
      <c r="R181">
        <v>0.31840000000000002</v>
      </c>
      <c r="S181">
        <v>0.34620000000000001</v>
      </c>
      <c r="T181">
        <v>0.2442</v>
      </c>
      <c r="U181">
        <v>0.2626</v>
      </c>
      <c r="V181">
        <v>0.33710000000000001</v>
      </c>
      <c r="W181">
        <v>0.2</v>
      </c>
      <c r="X181">
        <v>0.28870000000000001</v>
      </c>
      <c r="Y181">
        <v>0.27779999999999999</v>
      </c>
      <c r="Z181">
        <v>0.39</v>
      </c>
      <c r="AA181">
        <v>0.63249999999999995</v>
      </c>
      <c r="AB181">
        <v>0.63570000000000004</v>
      </c>
      <c r="AC181">
        <v>0.57699999999999996</v>
      </c>
      <c r="AD181">
        <v>0.22320000000000001</v>
      </c>
      <c r="AE181">
        <v>0.3957</v>
      </c>
      <c r="AF181">
        <v>0.40479999999999999</v>
      </c>
      <c r="AG181">
        <v>0.4526</v>
      </c>
      <c r="AH181">
        <v>0.28570000000000001</v>
      </c>
      <c r="AI181">
        <v>0.49180000000000001</v>
      </c>
      <c r="AJ181">
        <v>0.30230000000000001</v>
      </c>
      <c r="AK181">
        <v>0.31669999999999998</v>
      </c>
      <c r="AL181">
        <v>0.35120000000000001</v>
      </c>
      <c r="AM181">
        <v>0.61680000000000001</v>
      </c>
      <c r="AN181">
        <v>0.52680000000000005</v>
      </c>
      <c r="AO181">
        <v>0.52649999999999997</v>
      </c>
      <c r="AP181">
        <v>0.50570000000000004</v>
      </c>
      <c r="AQ181">
        <v>0.65639999999999998</v>
      </c>
      <c r="AR181">
        <v>0.4526</v>
      </c>
      <c r="AS181">
        <v>0.38030000000000003</v>
      </c>
      <c r="AT181">
        <v>0.52249999999999996</v>
      </c>
      <c r="AU181">
        <v>0.35709999999999997</v>
      </c>
      <c r="AV181">
        <v>0.43969999999999998</v>
      </c>
      <c r="AW181">
        <v>0.26919999999999999</v>
      </c>
      <c r="AX181">
        <v>0.51849999999999996</v>
      </c>
      <c r="AY181" t="s">
        <v>35</v>
      </c>
      <c r="AZ181">
        <v>0.33329999999999999</v>
      </c>
      <c r="BA181">
        <v>0.36530000000000001</v>
      </c>
      <c r="BB181">
        <v>0.4199</v>
      </c>
      <c r="BC181">
        <v>0.35220000000000001</v>
      </c>
      <c r="BD181">
        <v>0.40429999999999999</v>
      </c>
      <c r="BE181">
        <v>0.4577</v>
      </c>
      <c r="BF181">
        <v>0.38550000000000001</v>
      </c>
      <c r="BG181">
        <v>0.54169999999999996</v>
      </c>
      <c r="BH181">
        <v>0.50170000000000003</v>
      </c>
      <c r="BI181">
        <v>0.34250000000000003</v>
      </c>
      <c r="BJ181">
        <v>0.12959999999999999</v>
      </c>
      <c r="BK181">
        <v>0.40200000000000002</v>
      </c>
      <c r="BL181">
        <v>0.51029999999999998</v>
      </c>
      <c r="BM181">
        <v>0.35470000000000002</v>
      </c>
      <c r="BN181">
        <v>0.23080000000000001</v>
      </c>
      <c r="BO181">
        <v>0.36670000000000003</v>
      </c>
      <c r="BP181">
        <v>0.2261</v>
      </c>
      <c r="BQ181">
        <v>0.31080000000000002</v>
      </c>
      <c r="BR181">
        <v>0.32840000000000003</v>
      </c>
      <c r="BS181">
        <v>0.35709999999999997</v>
      </c>
      <c r="BT181">
        <v>0.34620000000000001</v>
      </c>
      <c r="BU181">
        <v>0.308</v>
      </c>
      <c r="BV181">
        <v>0.3836</v>
      </c>
      <c r="BW181">
        <v>0.57740000000000002</v>
      </c>
      <c r="BX181">
        <v>0.63690000000000002</v>
      </c>
      <c r="BY181">
        <v>0.65090000000000003</v>
      </c>
      <c r="BZ181">
        <v>0.57240000000000002</v>
      </c>
      <c r="CA181">
        <v>0.57279999999999998</v>
      </c>
      <c r="CB181">
        <v>0.43769999999999998</v>
      </c>
      <c r="CC181">
        <v>0.32100000000000001</v>
      </c>
      <c r="CD181">
        <v>0.4375</v>
      </c>
      <c r="CE181">
        <v>0.45569999999999999</v>
      </c>
      <c r="CF181">
        <v>0.52170000000000005</v>
      </c>
      <c r="CG181">
        <v>0.38790000000000002</v>
      </c>
      <c r="CH181">
        <v>0.2545</v>
      </c>
      <c r="CI181">
        <v>0.3488</v>
      </c>
      <c r="CJ181">
        <v>0.2021</v>
      </c>
      <c r="CK181">
        <v>0.52</v>
      </c>
      <c r="CL181">
        <v>0.35560000000000003</v>
      </c>
      <c r="CM181">
        <v>0.1825</v>
      </c>
      <c r="CN181">
        <v>0.308</v>
      </c>
      <c r="CO181">
        <v>0.37280000000000002</v>
      </c>
      <c r="CP181">
        <v>0.61680000000000001</v>
      </c>
      <c r="CQ181">
        <v>0.5857</v>
      </c>
      <c r="CR181">
        <v>0.438</v>
      </c>
      <c r="CS181">
        <v>0.54079999999999995</v>
      </c>
      <c r="CT181">
        <v>0.4859</v>
      </c>
      <c r="CU181">
        <v>0.55930000000000002</v>
      </c>
      <c r="CV181">
        <v>0.56079999999999997</v>
      </c>
      <c r="CW181">
        <v>0.38129999999999997</v>
      </c>
      <c r="CX181">
        <v>0.38569999999999999</v>
      </c>
      <c r="CY181">
        <v>0.2636</v>
      </c>
      <c r="CZ181">
        <v>0.33560000000000001</v>
      </c>
      <c r="DA181">
        <v>0.59240000000000004</v>
      </c>
      <c r="DB181">
        <v>0.44440000000000002</v>
      </c>
      <c r="DC181">
        <v>0.3206</v>
      </c>
      <c r="DD181">
        <v>0.34620000000000001</v>
      </c>
      <c r="DE181">
        <v>0.34520000000000001</v>
      </c>
      <c r="DF181" t="s">
        <v>35</v>
      </c>
      <c r="DG181">
        <v>0.4</v>
      </c>
      <c r="DH181">
        <v>0.44169999999999998</v>
      </c>
      <c r="DI181">
        <v>0.28710000000000002</v>
      </c>
      <c r="DJ181">
        <v>0.41899999999999998</v>
      </c>
      <c r="DK181">
        <v>0.25580000000000003</v>
      </c>
      <c r="DL181">
        <v>0.54390000000000005</v>
      </c>
      <c r="DM181">
        <v>0.63480000000000003</v>
      </c>
      <c r="DN181">
        <v>0.66090000000000004</v>
      </c>
      <c r="DO181">
        <v>0.58450000000000002</v>
      </c>
      <c r="DP181">
        <v>0.57889999999999997</v>
      </c>
      <c r="DQ181">
        <v>0.51100000000000001</v>
      </c>
      <c r="DR181">
        <v>0.45879999999999999</v>
      </c>
      <c r="DS181">
        <v>0.4486</v>
      </c>
      <c r="DT181">
        <v>0.49469999999999997</v>
      </c>
      <c r="DU181">
        <v>0.41789999999999999</v>
      </c>
      <c r="DV181">
        <v>0.20899999999999999</v>
      </c>
      <c r="DW181">
        <v>0.5071</v>
      </c>
      <c r="DX181">
        <v>0.33079999999999998</v>
      </c>
      <c r="DY181">
        <v>0.3866</v>
      </c>
      <c r="DZ181">
        <v>0.38519999999999999</v>
      </c>
      <c r="EA181">
        <v>0.38159999999999999</v>
      </c>
      <c r="EB181">
        <v>0.27550000000000002</v>
      </c>
      <c r="EC181">
        <v>0.2059</v>
      </c>
      <c r="ED181">
        <v>0.20449999999999999</v>
      </c>
      <c r="EE181">
        <v>0.27339999999999998</v>
      </c>
      <c r="EF181">
        <v>0.25609999999999999</v>
      </c>
      <c r="EG181">
        <v>0.31709999999999999</v>
      </c>
      <c r="EH181">
        <v>0.32079999999999997</v>
      </c>
      <c r="EI181">
        <v>0.39529999999999998</v>
      </c>
      <c r="EJ181">
        <v>0.36840000000000001</v>
      </c>
      <c r="EK181">
        <v>0.27239999999999998</v>
      </c>
      <c r="EL181">
        <v>0.25</v>
      </c>
      <c r="EM181">
        <v>0.60529999999999995</v>
      </c>
      <c r="EN181">
        <v>0.62709999999999999</v>
      </c>
      <c r="EO181">
        <v>0.45950000000000002</v>
      </c>
      <c r="EP181">
        <v>0.45240000000000002</v>
      </c>
      <c r="EQ181">
        <v>0.5736</v>
      </c>
      <c r="ER181">
        <v>0.5</v>
      </c>
      <c r="ES181">
        <v>0.3543</v>
      </c>
      <c r="ET181">
        <v>0.32190000000000002</v>
      </c>
      <c r="EU181">
        <v>0.27779999999999999</v>
      </c>
      <c r="EV181">
        <v>0.39</v>
      </c>
      <c r="EW181">
        <v>0.53359999999999996</v>
      </c>
      <c r="EX181">
        <v>0.48509999999999998</v>
      </c>
      <c r="EY181">
        <v>0.28000000000000003</v>
      </c>
      <c r="EZ181">
        <v>0.36109999999999998</v>
      </c>
      <c r="FA181">
        <v>0.31940000000000002</v>
      </c>
      <c r="FB181">
        <v>0</v>
      </c>
      <c r="FC181">
        <v>0.33750000000000002</v>
      </c>
      <c r="FD181">
        <v>0.37880000000000003</v>
      </c>
      <c r="FE181">
        <v>0.34389999999999998</v>
      </c>
      <c r="FF181">
        <v>0.35049999999999998</v>
      </c>
      <c r="FG181" t="s">
        <v>31</v>
      </c>
      <c r="FH181" t="s">
        <v>31</v>
      </c>
      <c r="FI181" t="s">
        <v>31</v>
      </c>
    </row>
    <row r="182" spans="1:165" x14ac:dyDescent="0.25">
      <c r="A182">
        <v>13</v>
      </c>
      <c r="B182" t="s">
        <v>132</v>
      </c>
      <c r="C182">
        <v>8.3699999999999997E-2</v>
      </c>
      <c r="D182">
        <v>5.8700000000000002E-2</v>
      </c>
      <c r="E182">
        <v>6.2600000000000003E-2</v>
      </c>
      <c r="F182">
        <v>0.1245</v>
      </c>
      <c r="G182">
        <v>4.3099999999999999E-2</v>
      </c>
      <c r="H182">
        <v>6.9099999999999995E-2</v>
      </c>
      <c r="I182">
        <v>0.13880000000000001</v>
      </c>
      <c r="J182">
        <v>7.0199999999999999E-2</v>
      </c>
      <c r="K182">
        <v>4.9599999999999998E-2</v>
      </c>
      <c r="L182">
        <v>7.7100000000000002E-2</v>
      </c>
      <c r="M182">
        <v>4.9299999999999997E-2</v>
      </c>
      <c r="N182">
        <v>0.16270000000000001</v>
      </c>
      <c r="O182">
        <v>0.20069999999999999</v>
      </c>
      <c r="P182">
        <v>0.14430000000000001</v>
      </c>
      <c r="Q182">
        <v>9.3700000000000006E-2</v>
      </c>
      <c r="R182" t="s">
        <v>35</v>
      </c>
      <c r="S182" t="s">
        <v>35</v>
      </c>
      <c r="T182">
        <v>8.14E-2</v>
      </c>
      <c r="U182">
        <v>6.0600000000000001E-2</v>
      </c>
      <c r="V182" t="s">
        <v>35</v>
      </c>
      <c r="W182" t="s">
        <v>35</v>
      </c>
      <c r="X182">
        <v>5.6300000000000003E-2</v>
      </c>
      <c r="Y182">
        <v>7.9399999999999998E-2</v>
      </c>
      <c r="Z182">
        <v>6.8000000000000005E-2</v>
      </c>
      <c r="AA182">
        <v>9.3100000000000002E-2</v>
      </c>
      <c r="AB182">
        <v>0.1938</v>
      </c>
      <c r="AC182">
        <v>0.10489999999999999</v>
      </c>
      <c r="AD182" t="s">
        <v>35</v>
      </c>
      <c r="AE182">
        <v>5.8299999999999998E-2</v>
      </c>
      <c r="AF182" t="s">
        <v>35</v>
      </c>
      <c r="AG182">
        <v>0.13139999999999999</v>
      </c>
      <c r="AH182">
        <v>5.8799999999999998E-2</v>
      </c>
      <c r="AI182">
        <v>8.7900000000000006E-2</v>
      </c>
      <c r="AJ182">
        <v>8.14E-2</v>
      </c>
      <c r="AK182" t="s">
        <v>35</v>
      </c>
      <c r="AL182">
        <v>7.1400000000000005E-2</v>
      </c>
      <c r="AM182">
        <v>0.1095</v>
      </c>
      <c r="AN182">
        <v>0.14449999999999999</v>
      </c>
      <c r="AO182">
        <v>0.11210000000000001</v>
      </c>
      <c r="AP182">
        <v>0.1547</v>
      </c>
      <c r="AQ182">
        <v>0.2205</v>
      </c>
      <c r="AR182">
        <v>7.1599999999999997E-2</v>
      </c>
      <c r="AS182">
        <v>8.4500000000000006E-2</v>
      </c>
      <c r="AT182">
        <v>3.6299999999999999E-2</v>
      </c>
      <c r="AU182">
        <v>0.1071</v>
      </c>
      <c r="AV182">
        <v>0.1293</v>
      </c>
      <c r="AW182" t="s">
        <v>35</v>
      </c>
      <c r="AX182">
        <v>8.8900000000000007E-2</v>
      </c>
      <c r="AY182">
        <v>0</v>
      </c>
      <c r="AZ182">
        <v>6.3600000000000004E-2</v>
      </c>
      <c r="BA182">
        <v>5.3900000000000003E-2</v>
      </c>
      <c r="BB182">
        <v>3.8699999999999998E-2</v>
      </c>
      <c r="BC182">
        <v>8.1799999999999998E-2</v>
      </c>
      <c r="BD182">
        <v>7.9799999999999996E-2</v>
      </c>
      <c r="BE182">
        <v>0.1056</v>
      </c>
      <c r="BF182">
        <v>4.2200000000000001E-2</v>
      </c>
      <c r="BG182" t="s">
        <v>35</v>
      </c>
      <c r="BH182">
        <v>5.3199999999999997E-2</v>
      </c>
      <c r="BI182" t="s">
        <v>35</v>
      </c>
      <c r="BJ182" t="s">
        <v>35</v>
      </c>
      <c r="BK182">
        <v>8.8200000000000001E-2</v>
      </c>
      <c r="BL182">
        <v>4.8300000000000003E-2</v>
      </c>
      <c r="BM182">
        <v>4.07E-2</v>
      </c>
      <c r="BN182" t="s">
        <v>35</v>
      </c>
      <c r="BO182" t="s">
        <v>35</v>
      </c>
      <c r="BP182" t="s">
        <v>35</v>
      </c>
      <c r="BQ182" t="s">
        <v>35</v>
      </c>
      <c r="BR182">
        <v>9.7000000000000003E-2</v>
      </c>
      <c r="BS182">
        <v>6.6699999999999995E-2</v>
      </c>
      <c r="BT182" t="s">
        <v>35</v>
      </c>
      <c r="BU182">
        <v>6.9199999999999998E-2</v>
      </c>
      <c r="BV182">
        <v>9.5899999999999999E-2</v>
      </c>
      <c r="BW182">
        <v>0.1012</v>
      </c>
      <c r="BX182">
        <v>0.18779999999999999</v>
      </c>
      <c r="BY182">
        <v>0.2155</v>
      </c>
      <c r="BZ182">
        <v>6.5799999999999997E-2</v>
      </c>
      <c r="CA182">
        <v>8.4099999999999994E-2</v>
      </c>
      <c r="CB182">
        <v>7.5499999999999998E-2</v>
      </c>
      <c r="CC182">
        <v>3.2899999999999999E-2</v>
      </c>
      <c r="CD182" t="s">
        <v>35</v>
      </c>
      <c r="CE182" t="s">
        <v>35</v>
      </c>
      <c r="CF182" t="s">
        <v>35</v>
      </c>
      <c r="CG182" t="s">
        <v>35</v>
      </c>
      <c r="CH182">
        <v>4.24E-2</v>
      </c>
      <c r="CI182" t="s">
        <v>35</v>
      </c>
      <c r="CJ182" t="s">
        <v>35</v>
      </c>
      <c r="CK182">
        <v>0.08</v>
      </c>
      <c r="CL182">
        <v>4.2299999999999997E-2</v>
      </c>
      <c r="CM182" t="s">
        <v>35</v>
      </c>
      <c r="CN182">
        <v>4.02E-2</v>
      </c>
      <c r="CO182">
        <v>5.9200000000000003E-2</v>
      </c>
      <c r="CP182">
        <v>0.14330000000000001</v>
      </c>
      <c r="CQ182">
        <v>0.1265</v>
      </c>
      <c r="CR182">
        <v>0.1022</v>
      </c>
      <c r="CS182">
        <v>0.15310000000000001</v>
      </c>
      <c r="CT182">
        <v>9.8299999999999998E-2</v>
      </c>
      <c r="CU182">
        <v>7.6300000000000007E-2</v>
      </c>
      <c r="CV182">
        <v>4.7600000000000003E-2</v>
      </c>
      <c r="CW182">
        <v>6.88E-2</v>
      </c>
      <c r="CX182">
        <v>5.7099999999999998E-2</v>
      </c>
      <c r="CY182" t="s">
        <v>35</v>
      </c>
      <c r="CZ182" t="s">
        <v>35</v>
      </c>
      <c r="DA182">
        <v>3.7999999999999999E-2</v>
      </c>
      <c r="DB182">
        <v>0.22220000000000001</v>
      </c>
      <c r="DC182">
        <v>7.17E-2</v>
      </c>
      <c r="DD182">
        <v>5.45E-2</v>
      </c>
      <c r="DE182">
        <v>3.5700000000000003E-2</v>
      </c>
      <c r="DF182" t="s">
        <v>35</v>
      </c>
      <c r="DG182" t="s">
        <v>35</v>
      </c>
      <c r="DH182" t="s">
        <v>35</v>
      </c>
      <c r="DI182">
        <v>8.43E-2</v>
      </c>
      <c r="DJ182">
        <v>0.1143</v>
      </c>
      <c r="DK182" t="s">
        <v>35</v>
      </c>
      <c r="DL182">
        <v>0.1111</v>
      </c>
      <c r="DM182">
        <v>0.13239999999999999</v>
      </c>
      <c r="DN182">
        <v>0.1845</v>
      </c>
      <c r="DO182">
        <v>0.10920000000000001</v>
      </c>
      <c r="DP182" t="s">
        <v>35</v>
      </c>
      <c r="DQ182">
        <v>9.4600000000000004E-2</v>
      </c>
      <c r="DR182">
        <v>4.6600000000000003E-2</v>
      </c>
      <c r="DS182">
        <v>7.8200000000000006E-2</v>
      </c>
      <c r="DT182">
        <v>6.3200000000000006E-2</v>
      </c>
      <c r="DU182">
        <v>9.7000000000000003E-2</v>
      </c>
      <c r="DV182">
        <v>6.7799999999999999E-2</v>
      </c>
      <c r="DW182">
        <v>6.6400000000000001E-2</v>
      </c>
      <c r="DX182" t="s">
        <v>35</v>
      </c>
      <c r="DY182">
        <v>5.04E-2</v>
      </c>
      <c r="DZ182">
        <v>3.5000000000000003E-2</v>
      </c>
      <c r="EA182" t="s">
        <v>35</v>
      </c>
      <c r="EB182" t="s">
        <v>35</v>
      </c>
      <c r="EC182">
        <v>6.8599999999999994E-2</v>
      </c>
      <c r="ED182">
        <v>0</v>
      </c>
      <c r="EE182" t="s">
        <v>35</v>
      </c>
      <c r="EF182">
        <v>7.9299999999999995E-2</v>
      </c>
      <c r="EG182" t="s">
        <v>35</v>
      </c>
      <c r="EH182">
        <v>0.1132</v>
      </c>
      <c r="EI182">
        <v>5.6000000000000001E-2</v>
      </c>
      <c r="EJ182">
        <v>9.0200000000000002E-2</v>
      </c>
      <c r="EK182">
        <v>7.0900000000000005E-2</v>
      </c>
      <c r="EL182">
        <v>7.0800000000000002E-2</v>
      </c>
      <c r="EM182">
        <v>0.1447</v>
      </c>
      <c r="EN182">
        <v>0.1188</v>
      </c>
      <c r="EO182">
        <v>0.1216</v>
      </c>
      <c r="EP182">
        <v>8.3299999999999999E-2</v>
      </c>
      <c r="EQ182">
        <v>6.0900000000000003E-2</v>
      </c>
      <c r="ER182">
        <v>0.21299999999999999</v>
      </c>
      <c r="ES182">
        <v>6.5299999999999997E-2</v>
      </c>
      <c r="ET182">
        <v>5.1400000000000001E-2</v>
      </c>
      <c r="EU182" t="s">
        <v>35</v>
      </c>
      <c r="EV182">
        <v>4.2500000000000003E-2</v>
      </c>
      <c r="EW182">
        <v>0.104</v>
      </c>
      <c r="EX182">
        <v>5.11E-2</v>
      </c>
      <c r="EY182" t="s">
        <v>35</v>
      </c>
      <c r="EZ182" t="s">
        <v>35</v>
      </c>
      <c r="FA182" t="s">
        <v>35</v>
      </c>
      <c r="FB182">
        <v>0</v>
      </c>
      <c r="FC182">
        <v>6.88E-2</v>
      </c>
      <c r="FD182" t="s">
        <v>35</v>
      </c>
      <c r="FE182">
        <v>5.2900000000000003E-2</v>
      </c>
      <c r="FF182">
        <v>5.1400000000000001E-2</v>
      </c>
      <c r="FG182" t="s">
        <v>31</v>
      </c>
      <c r="FH182" t="s">
        <v>31</v>
      </c>
      <c r="FI182" t="s">
        <v>31</v>
      </c>
    </row>
    <row r="183" spans="1:165" x14ac:dyDescent="0.25">
      <c r="A183">
        <v>14</v>
      </c>
      <c r="B183" t="s">
        <v>135</v>
      </c>
      <c r="C183" t="s">
        <v>36</v>
      </c>
      <c r="D183" t="s">
        <v>35</v>
      </c>
      <c r="E183" t="s">
        <v>35</v>
      </c>
      <c r="F183" t="s">
        <v>36</v>
      </c>
      <c r="G183">
        <v>0</v>
      </c>
      <c r="H183" t="s">
        <v>35</v>
      </c>
      <c r="I183" t="s">
        <v>36</v>
      </c>
      <c r="J183" t="s">
        <v>35</v>
      </c>
      <c r="K183" t="s">
        <v>35</v>
      </c>
      <c r="L183" t="s">
        <v>35</v>
      </c>
      <c r="M183" t="s">
        <v>35</v>
      </c>
      <c r="N183" t="s">
        <v>35</v>
      </c>
      <c r="O183" t="s">
        <v>35</v>
      </c>
      <c r="P183">
        <v>0</v>
      </c>
      <c r="Q183">
        <v>0</v>
      </c>
      <c r="R183">
        <v>0</v>
      </c>
      <c r="S183">
        <v>0</v>
      </c>
      <c r="T183">
        <v>0</v>
      </c>
      <c r="U183">
        <v>0</v>
      </c>
      <c r="V183">
        <v>0</v>
      </c>
      <c r="W183">
        <v>0</v>
      </c>
      <c r="X183">
        <v>0</v>
      </c>
      <c r="Y183">
        <v>0</v>
      </c>
      <c r="Z183" t="s">
        <v>35</v>
      </c>
      <c r="AA183" t="s">
        <v>35</v>
      </c>
      <c r="AB183">
        <v>0</v>
      </c>
      <c r="AC183" t="s">
        <v>35</v>
      </c>
      <c r="AD183">
        <v>0</v>
      </c>
      <c r="AE183">
        <v>0</v>
      </c>
      <c r="AF183">
        <v>0</v>
      </c>
      <c r="AG183">
        <v>0</v>
      </c>
      <c r="AH183">
        <v>0</v>
      </c>
      <c r="AI183" t="s">
        <v>35</v>
      </c>
      <c r="AJ183">
        <v>0</v>
      </c>
      <c r="AK183">
        <v>0</v>
      </c>
      <c r="AL183">
        <v>0</v>
      </c>
      <c r="AM183">
        <v>0</v>
      </c>
      <c r="AN183" t="s">
        <v>35</v>
      </c>
      <c r="AO183">
        <v>0</v>
      </c>
      <c r="AP183">
        <v>0</v>
      </c>
      <c r="AQ183" t="s">
        <v>35</v>
      </c>
      <c r="AR183">
        <v>0</v>
      </c>
      <c r="AS183">
        <v>0</v>
      </c>
      <c r="AT183">
        <v>0</v>
      </c>
      <c r="AU183">
        <v>0</v>
      </c>
      <c r="AV183">
        <v>0</v>
      </c>
      <c r="AW183">
        <v>0</v>
      </c>
      <c r="AX183">
        <v>0</v>
      </c>
      <c r="AY183">
        <v>0</v>
      </c>
      <c r="AZ183">
        <v>0</v>
      </c>
      <c r="BA183" t="s">
        <v>35</v>
      </c>
      <c r="BB183">
        <v>0</v>
      </c>
      <c r="BC183">
        <v>0</v>
      </c>
      <c r="BD183">
        <v>0</v>
      </c>
      <c r="BE183">
        <v>0</v>
      </c>
      <c r="BF183">
        <v>0</v>
      </c>
      <c r="BG183">
        <v>0</v>
      </c>
      <c r="BH183">
        <v>0</v>
      </c>
      <c r="BI183">
        <v>0</v>
      </c>
      <c r="BJ183">
        <v>0</v>
      </c>
      <c r="BK183">
        <v>0</v>
      </c>
      <c r="BL183">
        <v>0</v>
      </c>
      <c r="BM183">
        <v>0</v>
      </c>
      <c r="BN183">
        <v>0</v>
      </c>
      <c r="BO183">
        <v>0</v>
      </c>
      <c r="BP183">
        <v>0</v>
      </c>
      <c r="BQ183" t="s">
        <v>35</v>
      </c>
      <c r="BR183">
        <v>0</v>
      </c>
      <c r="BS183">
        <v>0</v>
      </c>
      <c r="BT183">
        <v>0</v>
      </c>
      <c r="BU183" t="s">
        <v>35</v>
      </c>
      <c r="BV183">
        <v>0</v>
      </c>
      <c r="BW183">
        <v>0</v>
      </c>
      <c r="BX183" t="s">
        <v>35</v>
      </c>
      <c r="BY183">
        <v>0</v>
      </c>
      <c r="BZ183">
        <v>0</v>
      </c>
      <c r="CA183">
        <v>0</v>
      </c>
      <c r="CB183">
        <v>0</v>
      </c>
      <c r="CC183">
        <v>0</v>
      </c>
      <c r="CD183">
        <v>0</v>
      </c>
      <c r="CE183">
        <v>0</v>
      </c>
      <c r="CF183">
        <v>0</v>
      </c>
      <c r="CG183">
        <v>0</v>
      </c>
      <c r="CH183">
        <v>0</v>
      </c>
      <c r="CI183">
        <v>0</v>
      </c>
      <c r="CJ183">
        <v>0</v>
      </c>
      <c r="CK183">
        <v>0</v>
      </c>
      <c r="CL183" t="s">
        <v>35</v>
      </c>
      <c r="CM183">
        <v>0</v>
      </c>
      <c r="CN183">
        <v>0</v>
      </c>
      <c r="CO183">
        <v>0</v>
      </c>
      <c r="CP183" t="s">
        <v>35</v>
      </c>
      <c r="CQ183" t="s">
        <v>35</v>
      </c>
      <c r="CR183" t="s">
        <v>35</v>
      </c>
      <c r="CS183">
        <v>0</v>
      </c>
      <c r="CT183" t="s">
        <v>35</v>
      </c>
      <c r="CU183">
        <v>0</v>
      </c>
      <c r="CV183" t="s">
        <v>35</v>
      </c>
      <c r="CW183">
        <v>0</v>
      </c>
      <c r="CX183">
        <v>0</v>
      </c>
      <c r="CY183">
        <v>0</v>
      </c>
      <c r="CZ183">
        <v>0</v>
      </c>
      <c r="DA183">
        <v>0</v>
      </c>
      <c r="DB183" t="s">
        <v>35</v>
      </c>
      <c r="DC183">
        <v>0</v>
      </c>
      <c r="DD183">
        <v>0</v>
      </c>
      <c r="DE183">
        <v>0</v>
      </c>
      <c r="DF183">
        <v>0</v>
      </c>
      <c r="DG183" t="s">
        <v>35</v>
      </c>
      <c r="DH183">
        <v>0</v>
      </c>
      <c r="DI183">
        <v>0</v>
      </c>
      <c r="DJ183">
        <v>0</v>
      </c>
      <c r="DK183">
        <v>0</v>
      </c>
      <c r="DL183">
        <v>0</v>
      </c>
      <c r="DM183" t="s">
        <v>35</v>
      </c>
      <c r="DN183" t="s">
        <v>35</v>
      </c>
      <c r="DO183" t="s">
        <v>35</v>
      </c>
      <c r="DP183">
        <v>0</v>
      </c>
      <c r="DQ183">
        <v>0</v>
      </c>
      <c r="DR183" t="s">
        <v>35</v>
      </c>
      <c r="DS183" t="s">
        <v>35</v>
      </c>
      <c r="DT183">
        <v>0</v>
      </c>
      <c r="DU183">
        <v>0</v>
      </c>
      <c r="DV183">
        <v>0</v>
      </c>
      <c r="DW183">
        <v>0</v>
      </c>
      <c r="DX183">
        <v>0</v>
      </c>
      <c r="DY183">
        <v>0</v>
      </c>
      <c r="DZ183">
        <v>0</v>
      </c>
      <c r="EA183">
        <v>0</v>
      </c>
      <c r="EB183" t="s">
        <v>35</v>
      </c>
      <c r="EC183" t="s">
        <v>35</v>
      </c>
      <c r="ED183">
        <v>0</v>
      </c>
      <c r="EE183">
        <v>0</v>
      </c>
      <c r="EF183" t="s">
        <v>35</v>
      </c>
      <c r="EG183">
        <v>0</v>
      </c>
      <c r="EH183">
        <v>0</v>
      </c>
      <c r="EI183">
        <v>0</v>
      </c>
      <c r="EJ183" t="s">
        <v>35</v>
      </c>
      <c r="EK183">
        <v>0</v>
      </c>
      <c r="EL183">
        <v>0</v>
      </c>
      <c r="EM183">
        <v>0</v>
      </c>
      <c r="EN183">
        <v>0</v>
      </c>
      <c r="EO183">
        <v>0</v>
      </c>
      <c r="EP183">
        <v>0</v>
      </c>
      <c r="EQ183" t="s">
        <v>35</v>
      </c>
      <c r="ER183">
        <v>0</v>
      </c>
      <c r="ES183">
        <v>0</v>
      </c>
      <c r="ET183">
        <v>0</v>
      </c>
      <c r="EU183">
        <v>0</v>
      </c>
      <c r="EV183">
        <v>0</v>
      </c>
      <c r="EW183" t="s">
        <v>35</v>
      </c>
      <c r="EX183">
        <v>0</v>
      </c>
      <c r="EY183">
        <v>0</v>
      </c>
      <c r="EZ183">
        <v>0</v>
      </c>
      <c r="FA183">
        <v>0</v>
      </c>
      <c r="FB183">
        <v>0</v>
      </c>
      <c r="FC183" t="s">
        <v>35</v>
      </c>
      <c r="FD183">
        <v>0</v>
      </c>
      <c r="FE183" t="s">
        <v>35</v>
      </c>
      <c r="FF183">
        <v>0</v>
      </c>
      <c r="FG183" t="s">
        <v>31</v>
      </c>
      <c r="FH183" t="s">
        <v>31</v>
      </c>
      <c r="FI183" t="s">
        <v>31</v>
      </c>
    </row>
    <row r="184" spans="1:165" x14ac:dyDescent="0.25">
      <c r="A184">
        <v>15</v>
      </c>
      <c r="B184" t="s">
        <v>138</v>
      </c>
      <c r="C184">
        <v>4.7800000000000002E-2</v>
      </c>
      <c r="D184">
        <v>2.7300000000000001E-2</v>
      </c>
      <c r="E184">
        <v>3.6400000000000002E-2</v>
      </c>
      <c r="F184">
        <v>5.8000000000000003E-2</v>
      </c>
      <c r="G184">
        <v>3.7900000000000003E-2</v>
      </c>
      <c r="H184">
        <v>5.74E-2</v>
      </c>
      <c r="I184">
        <v>6.9800000000000001E-2</v>
      </c>
      <c r="J184">
        <v>2.9100000000000001E-2</v>
      </c>
      <c r="K184">
        <v>3.1800000000000002E-2</v>
      </c>
      <c r="L184">
        <v>4.2299999999999997E-2</v>
      </c>
      <c r="M184">
        <v>4.02E-2</v>
      </c>
      <c r="N184">
        <v>7.6600000000000001E-2</v>
      </c>
      <c r="O184">
        <v>0.1022</v>
      </c>
      <c r="P184">
        <v>5.1499999999999997E-2</v>
      </c>
      <c r="Q184">
        <v>4.3200000000000002E-2</v>
      </c>
      <c r="R184" t="s">
        <v>35</v>
      </c>
      <c r="S184" t="s">
        <v>35</v>
      </c>
      <c r="T184" t="s">
        <v>35</v>
      </c>
      <c r="U184" t="s">
        <v>35</v>
      </c>
      <c r="V184" t="s">
        <v>35</v>
      </c>
      <c r="W184" t="s">
        <v>35</v>
      </c>
      <c r="X184" t="s">
        <v>35</v>
      </c>
      <c r="Y184">
        <v>7.9399999999999998E-2</v>
      </c>
      <c r="Z184">
        <v>3.4000000000000002E-2</v>
      </c>
      <c r="AA184">
        <v>5.2499999999999998E-2</v>
      </c>
      <c r="AB184">
        <v>0.1008</v>
      </c>
      <c r="AC184">
        <v>5.8999999999999997E-2</v>
      </c>
      <c r="AD184" t="s">
        <v>35</v>
      </c>
      <c r="AE184">
        <v>5.8299999999999998E-2</v>
      </c>
      <c r="AF184">
        <v>0</v>
      </c>
      <c r="AG184">
        <v>5.8400000000000001E-2</v>
      </c>
      <c r="AH184">
        <v>5.4600000000000003E-2</v>
      </c>
      <c r="AI184">
        <v>3.5700000000000003E-2</v>
      </c>
      <c r="AJ184" t="s">
        <v>35</v>
      </c>
      <c r="AK184" t="s">
        <v>35</v>
      </c>
      <c r="AL184">
        <v>3.5700000000000003E-2</v>
      </c>
      <c r="AM184">
        <v>4.3799999999999999E-2</v>
      </c>
      <c r="AN184">
        <v>9.5600000000000004E-2</v>
      </c>
      <c r="AO184">
        <v>1.8700000000000001E-2</v>
      </c>
      <c r="AP184">
        <v>7.5499999999999998E-2</v>
      </c>
      <c r="AQ184">
        <v>0.1333</v>
      </c>
      <c r="AR184">
        <v>5.8900000000000001E-2</v>
      </c>
      <c r="AS184">
        <v>6.3399999999999998E-2</v>
      </c>
      <c r="AT184">
        <v>2.9399999999999999E-2</v>
      </c>
      <c r="AU184" t="s">
        <v>35</v>
      </c>
      <c r="AV184">
        <v>9.4799999999999995E-2</v>
      </c>
      <c r="AW184" t="s">
        <v>35</v>
      </c>
      <c r="AX184" t="s">
        <v>35</v>
      </c>
      <c r="AY184">
        <v>0</v>
      </c>
      <c r="AZ184">
        <v>3.73E-2</v>
      </c>
      <c r="BA184" t="s">
        <v>35</v>
      </c>
      <c r="BB184">
        <v>3.8699999999999998E-2</v>
      </c>
      <c r="BC184">
        <v>6.9199999999999998E-2</v>
      </c>
      <c r="BD184">
        <v>3.7199999999999997E-2</v>
      </c>
      <c r="BE184">
        <v>0.1021</v>
      </c>
      <c r="BF184">
        <v>4.2200000000000001E-2</v>
      </c>
      <c r="BG184" t="s">
        <v>35</v>
      </c>
      <c r="BH184">
        <v>4.3200000000000002E-2</v>
      </c>
      <c r="BI184" t="s">
        <v>35</v>
      </c>
      <c r="BJ184">
        <v>0</v>
      </c>
      <c r="BK184">
        <v>6.8599999999999994E-2</v>
      </c>
      <c r="BL184" t="s">
        <v>35</v>
      </c>
      <c r="BM184" t="s">
        <v>35</v>
      </c>
      <c r="BN184" t="s">
        <v>35</v>
      </c>
      <c r="BO184">
        <v>0</v>
      </c>
      <c r="BP184" t="s">
        <v>35</v>
      </c>
      <c r="BQ184" t="s">
        <v>35</v>
      </c>
      <c r="BR184" t="s">
        <v>35</v>
      </c>
      <c r="BS184">
        <v>4.2900000000000001E-2</v>
      </c>
      <c r="BT184" t="s">
        <v>35</v>
      </c>
      <c r="BU184">
        <v>3.4599999999999999E-2</v>
      </c>
      <c r="BV184">
        <v>6.1600000000000002E-2</v>
      </c>
      <c r="BW184">
        <v>3.8699999999999998E-2</v>
      </c>
      <c r="BX184">
        <v>8.9399999999999993E-2</v>
      </c>
      <c r="BY184">
        <v>0.10340000000000001</v>
      </c>
      <c r="BZ184">
        <v>3.2899999999999999E-2</v>
      </c>
      <c r="CA184">
        <v>3.7199999999999997E-2</v>
      </c>
      <c r="CB184">
        <v>7.17E-2</v>
      </c>
      <c r="CC184">
        <v>3.2899999999999999E-2</v>
      </c>
      <c r="CD184" t="s">
        <v>35</v>
      </c>
      <c r="CE184" t="s">
        <v>35</v>
      </c>
      <c r="CF184" t="s">
        <v>35</v>
      </c>
      <c r="CG184">
        <v>0</v>
      </c>
      <c r="CH184" t="s">
        <v>35</v>
      </c>
      <c r="CI184" t="s">
        <v>35</v>
      </c>
      <c r="CJ184" t="s">
        <v>35</v>
      </c>
      <c r="CK184" t="s">
        <v>35</v>
      </c>
      <c r="CL184">
        <v>2.1100000000000001E-2</v>
      </c>
      <c r="CM184" t="s">
        <v>35</v>
      </c>
      <c r="CN184">
        <v>3.1300000000000001E-2</v>
      </c>
      <c r="CO184" t="s">
        <v>35</v>
      </c>
      <c r="CP184">
        <v>4.9799999999999997E-2</v>
      </c>
      <c r="CQ184">
        <v>5.0999999999999997E-2</v>
      </c>
      <c r="CR184">
        <v>4.3799999999999999E-2</v>
      </c>
      <c r="CS184">
        <v>7.1400000000000005E-2</v>
      </c>
      <c r="CT184">
        <v>4.9500000000000002E-2</v>
      </c>
      <c r="CU184">
        <v>5.0799999999999998E-2</v>
      </c>
      <c r="CV184">
        <v>3.6999999999999998E-2</v>
      </c>
      <c r="CW184">
        <v>6.88E-2</v>
      </c>
      <c r="CX184">
        <v>4.2900000000000001E-2</v>
      </c>
      <c r="CY184" t="s">
        <v>35</v>
      </c>
      <c r="CZ184" t="s">
        <v>35</v>
      </c>
      <c r="DA184" t="s">
        <v>35</v>
      </c>
      <c r="DB184">
        <v>0.16669999999999999</v>
      </c>
      <c r="DC184">
        <v>4.0399999999999998E-2</v>
      </c>
      <c r="DD184">
        <v>4.1700000000000001E-2</v>
      </c>
      <c r="DE184" t="s">
        <v>35</v>
      </c>
      <c r="DF184">
        <v>0</v>
      </c>
      <c r="DG184" t="s">
        <v>35</v>
      </c>
      <c r="DH184" t="s">
        <v>35</v>
      </c>
      <c r="DI184">
        <v>1.61E-2</v>
      </c>
      <c r="DJ184">
        <v>8.1000000000000003E-2</v>
      </c>
      <c r="DK184" t="s">
        <v>35</v>
      </c>
      <c r="DL184">
        <v>5.8500000000000003E-2</v>
      </c>
      <c r="DM184">
        <v>7.1099999999999997E-2</v>
      </c>
      <c r="DN184">
        <v>9.8699999999999996E-2</v>
      </c>
      <c r="DO184">
        <v>4.9299999999999997E-2</v>
      </c>
      <c r="DP184" t="s">
        <v>35</v>
      </c>
      <c r="DQ184">
        <v>3.15E-2</v>
      </c>
      <c r="DR184">
        <v>4.2999999999999997E-2</v>
      </c>
      <c r="DS184">
        <v>6.1699999999999998E-2</v>
      </c>
      <c r="DT184">
        <v>5.79E-2</v>
      </c>
      <c r="DU184">
        <v>6.7199999999999996E-2</v>
      </c>
      <c r="DV184">
        <v>5.0799999999999998E-2</v>
      </c>
      <c r="DW184">
        <v>4.7399999999999998E-2</v>
      </c>
      <c r="DX184" t="s">
        <v>35</v>
      </c>
      <c r="DY184">
        <v>4.2000000000000003E-2</v>
      </c>
      <c r="DZ184">
        <v>2.7199999999999998E-2</v>
      </c>
      <c r="EA184" t="s">
        <v>35</v>
      </c>
      <c r="EB184" t="s">
        <v>35</v>
      </c>
      <c r="EC184" t="s">
        <v>35</v>
      </c>
      <c r="ED184">
        <v>0</v>
      </c>
      <c r="EE184" t="s">
        <v>35</v>
      </c>
      <c r="EF184">
        <v>5.4899999999999997E-2</v>
      </c>
      <c r="EG184" t="s">
        <v>35</v>
      </c>
      <c r="EH184">
        <v>0.1132</v>
      </c>
      <c r="EI184">
        <v>3.4299999999999997E-2</v>
      </c>
      <c r="EJ184">
        <v>6.0199999999999997E-2</v>
      </c>
      <c r="EK184">
        <v>2.9899999999999999E-2</v>
      </c>
      <c r="EL184">
        <v>3.7699999999999997E-2</v>
      </c>
      <c r="EM184" t="s">
        <v>35</v>
      </c>
      <c r="EN184">
        <v>7.5899999999999995E-2</v>
      </c>
      <c r="EO184">
        <v>4.4999999999999998E-2</v>
      </c>
      <c r="EP184">
        <v>5.9499999999999997E-2</v>
      </c>
      <c r="EQ184">
        <v>3.5499999999999997E-2</v>
      </c>
      <c r="ER184">
        <v>0.12959999999999999</v>
      </c>
      <c r="ES184">
        <v>3.0200000000000001E-2</v>
      </c>
      <c r="ET184">
        <v>4.1099999999999998E-2</v>
      </c>
      <c r="EU184" t="s">
        <v>35</v>
      </c>
      <c r="EV184">
        <v>3.4700000000000002E-2</v>
      </c>
      <c r="EW184">
        <v>9.2299999999999993E-2</v>
      </c>
      <c r="EX184">
        <v>3.8300000000000001E-2</v>
      </c>
      <c r="EY184" t="s">
        <v>35</v>
      </c>
      <c r="EZ184" t="s">
        <v>35</v>
      </c>
      <c r="FA184" t="s">
        <v>35</v>
      </c>
      <c r="FB184">
        <v>0</v>
      </c>
      <c r="FC184">
        <v>3.7499999999999999E-2</v>
      </c>
      <c r="FD184" t="s">
        <v>35</v>
      </c>
      <c r="FE184">
        <v>3.6999999999999998E-2</v>
      </c>
      <c r="FF184">
        <v>3.27E-2</v>
      </c>
      <c r="FG184" t="s">
        <v>31</v>
      </c>
      <c r="FH184" t="s">
        <v>31</v>
      </c>
      <c r="FI184" t="s">
        <v>31</v>
      </c>
    </row>
    <row r="185" spans="1:165" x14ac:dyDescent="0.25">
      <c r="A185">
        <v>16</v>
      </c>
      <c r="B185" t="s">
        <v>141</v>
      </c>
      <c r="C185">
        <v>0.33810000000000001</v>
      </c>
      <c r="D185">
        <v>0.29370000000000002</v>
      </c>
      <c r="E185">
        <v>0.2873</v>
      </c>
      <c r="F185">
        <v>0.45710000000000001</v>
      </c>
      <c r="G185">
        <v>0.27760000000000001</v>
      </c>
      <c r="H185">
        <v>0.31519999999999998</v>
      </c>
      <c r="I185">
        <v>0.42220000000000002</v>
      </c>
      <c r="J185">
        <v>0.23219999999999999</v>
      </c>
      <c r="K185">
        <v>0.21179999999999999</v>
      </c>
      <c r="L185">
        <v>0.32940000000000003</v>
      </c>
      <c r="M185">
        <v>0.33110000000000001</v>
      </c>
      <c r="N185">
        <v>0.378</v>
      </c>
      <c r="O185">
        <v>0.45619999999999999</v>
      </c>
      <c r="P185">
        <v>0.36599999999999999</v>
      </c>
      <c r="Q185">
        <v>0.46689999999999998</v>
      </c>
      <c r="R185">
        <v>0.29349999999999998</v>
      </c>
      <c r="S185">
        <v>0.2949</v>
      </c>
      <c r="T185">
        <v>0.1512</v>
      </c>
      <c r="U185">
        <v>0.18179999999999999</v>
      </c>
      <c r="V185">
        <v>0.28089999999999998</v>
      </c>
      <c r="W185">
        <v>0.1857</v>
      </c>
      <c r="X185">
        <v>0.21829999999999999</v>
      </c>
      <c r="Y185">
        <v>0.1825</v>
      </c>
      <c r="Z185">
        <v>0.31290000000000001</v>
      </c>
      <c r="AA185">
        <v>0.53220000000000001</v>
      </c>
      <c r="AB185">
        <v>0.4264</v>
      </c>
      <c r="AC185">
        <v>0.45569999999999999</v>
      </c>
      <c r="AD185">
        <v>0.17860000000000001</v>
      </c>
      <c r="AE185">
        <v>0.30669999999999997</v>
      </c>
      <c r="AF185">
        <v>0.33329999999999999</v>
      </c>
      <c r="AG185">
        <v>0.30659999999999998</v>
      </c>
      <c r="AH185">
        <v>0.1933</v>
      </c>
      <c r="AI185">
        <v>0.3901</v>
      </c>
      <c r="AJ185">
        <v>0.20930000000000001</v>
      </c>
      <c r="AK185">
        <v>0.26669999999999999</v>
      </c>
      <c r="AL185">
        <v>0.27379999999999999</v>
      </c>
      <c r="AM185">
        <v>0.46350000000000002</v>
      </c>
      <c r="AN185">
        <v>0.37530000000000002</v>
      </c>
      <c r="AO185">
        <v>0.40189999999999998</v>
      </c>
      <c r="AP185">
        <v>0.34720000000000001</v>
      </c>
      <c r="AQ185">
        <v>0.42559999999999998</v>
      </c>
      <c r="AR185">
        <v>0.36209999999999998</v>
      </c>
      <c r="AS185">
        <v>0.2535</v>
      </c>
      <c r="AT185">
        <v>0.41699999999999998</v>
      </c>
      <c r="AU185">
        <v>0.2321</v>
      </c>
      <c r="AV185">
        <v>0.30170000000000002</v>
      </c>
      <c r="AW185">
        <v>0.1923</v>
      </c>
      <c r="AX185">
        <v>0.42220000000000002</v>
      </c>
      <c r="AY185" t="s">
        <v>35</v>
      </c>
      <c r="AZ185">
        <v>0.25219999999999998</v>
      </c>
      <c r="BA185">
        <v>0.29339999999999999</v>
      </c>
      <c r="BB185">
        <v>0.2099</v>
      </c>
      <c r="BC185">
        <v>0.27039999999999997</v>
      </c>
      <c r="BD185">
        <v>0.31909999999999999</v>
      </c>
      <c r="BE185">
        <v>0.31340000000000001</v>
      </c>
      <c r="BF185">
        <v>0.29520000000000002</v>
      </c>
      <c r="BG185">
        <v>0.41670000000000001</v>
      </c>
      <c r="BH185">
        <v>0.42520000000000002</v>
      </c>
      <c r="BI185">
        <v>0.28770000000000001</v>
      </c>
      <c r="BJ185" t="s">
        <v>35</v>
      </c>
      <c r="BK185">
        <v>0.31369999999999998</v>
      </c>
      <c r="BL185">
        <v>0.40689999999999998</v>
      </c>
      <c r="BM185">
        <v>0.27329999999999999</v>
      </c>
      <c r="BN185">
        <v>0.15379999999999999</v>
      </c>
      <c r="BO185">
        <v>0.23330000000000001</v>
      </c>
      <c r="BP185">
        <v>0.16520000000000001</v>
      </c>
      <c r="BQ185">
        <v>0.22969999999999999</v>
      </c>
      <c r="BR185">
        <v>0.20899999999999999</v>
      </c>
      <c r="BS185">
        <v>0.28100000000000003</v>
      </c>
      <c r="BT185">
        <v>0.21790000000000001</v>
      </c>
      <c r="BU185">
        <v>0.22489999999999999</v>
      </c>
      <c r="BV185">
        <v>0.25340000000000001</v>
      </c>
      <c r="BW185">
        <v>0.45540000000000003</v>
      </c>
      <c r="BX185">
        <v>0.44540000000000002</v>
      </c>
      <c r="BY185">
        <v>0.4224</v>
      </c>
      <c r="BZ185">
        <v>0.49669999999999997</v>
      </c>
      <c r="CA185">
        <v>0.4773</v>
      </c>
      <c r="CB185">
        <v>0.34720000000000001</v>
      </c>
      <c r="CC185">
        <v>0.23050000000000001</v>
      </c>
      <c r="CD185">
        <v>0.3125</v>
      </c>
      <c r="CE185">
        <v>0.40510000000000002</v>
      </c>
      <c r="CF185">
        <v>0.39750000000000002</v>
      </c>
      <c r="CG185">
        <v>0.3276</v>
      </c>
      <c r="CH185">
        <v>0.20610000000000001</v>
      </c>
      <c r="CI185">
        <v>0.29459999999999997</v>
      </c>
      <c r="CJ185">
        <v>0.15959999999999999</v>
      </c>
      <c r="CK185">
        <v>0.28000000000000003</v>
      </c>
      <c r="CL185">
        <v>0.27460000000000001</v>
      </c>
      <c r="CM185">
        <v>0.15079999999999999</v>
      </c>
      <c r="CN185">
        <v>0.22770000000000001</v>
      </c>
      <c r="CO185">
        <v>0.30180000000000001</v>
      </c>
      <c r="CP185">
        <v>0.4642</v>
      </c>
      <c r="CQ185">
        <v>0.44690000000000002</v>
      </c>
      <c r="CR185">
        <v>0.33579999999999999</v>
      </c>
      <c r="CS185">
        <v>0.38779999999999998</v>
      </c>
      <c r="CT185">
        <v>0.3695</v>
      </c>
      <c r="CU185">
        <v>0.44069999999999998</v>
      </c>
      <c r="CV185">
        <v>0.49209999999999998</v>
      </c>
      <c r="CW185">
        <v>0.28129999999999999</v>
      </c>
      <c r="CX185">
        <v>0.27139999999999997</v>
      </c>
      <c r="CY185">
        <v>0.2016</v>
      </c>
      <c r="CZ185">
        <v>0.28770000000000001</v>
      </c>
      <c r="DA185">
        <v>0.55430000000000001</v>
      </c>
      <c r="DB185">
        <v>0.16669999999999999</v>
      </c>
      <c r="DC185">
        <v>0.23089999999999999</v>
      </c>
      <c r="DD185">
        <v>0.29170000000000001</v>
      </c>
      <c r="DE185">
        <v>0.30359999999999998</v>
      </c>
      <c r="DF185" t="s">
        <v>35</v>
      </c>
      <c r="DG185">
        <v>0.34289999999999998</v>
      </c>
      <c r="DH185">
        <v>0.35</v>
      </c>
      <c r="DI185">
        <v>0.1867</v>
      </c>
      <c r="DJ185">
        <v>0.26669999999999999</v>
      </c>
      <c r="DK185">
        <v>0.1318</v>
      </c>
      <c r="DL185">
        <v>0.42109999999999997</v>
      </c>
      <c r="DM185">
        <v>0.49020000000000002</v>
      </c>
      <c r="DN185">
        <v>0.46779999999999999</v>
      </c>
      <c r="DO185">
        <v>0.4577</v>
      </c>
      <c r="DP185">
        <v>0.31580000000000003</v>
      </c>
      <c r="DQ185">
        <v>0.35959999999999998</v>
      </c>
      <c r="DR185">
        <v>0.39069999999999999</v>
      </c>
      <c r="DS185">
        <v>0.3498</v>
      </c>
      <c r="DT185">
        <v>0.3579</v>
      </c>
      <c r="DU185">
        <v>0.27610000000000001</v>
      </c>
      <c r="DV185">
        <v>0.12989999999999999</v>
      </c>
      <c r="DW185">
        <v>0.39340000000000003</v>
      </c>
      <c r="DX185">
        <v>0.26150000000000001</v>
      </c>
      <c r="DY185">
        <v>0.25209999999999999</v>
      </c>
      <c r="DZ185">
        <v>0.33850000000000002</v>
      </c>
      <c r="EA185">
        <v>0.3553</v>
      </c>
      <c r="EB185">
        <v>0.13270000000000001</v>
      </c>
      <c r="EC185">
        <v>0.10780000000000001</v>
      </c>
      <c r="ED185">
        <v>0.20449999999999999</v>
      </c>
      <c r="EE185">
        <v>0.2109</v>
      </c>
      <c r="EF185">
        <v>0.17069999999999999</v>
      </c>
      <c r="EG185">
        <v>0.2276</v>
      </c>
      <c r="EH185">
        <v>0.15090000000000001</v>
      </c>
      <c r="EI185">
        <v>0.31230000000000002</v>
      </c>
      <c r="EJ185">
        <v>0.26319999999999999</v>
      </c>
      <c r="EK185">
        <v>0.18659999999999999</v>
      </c>
      <c r="EL185">
        <v>0.14149999999999999</v>
      </c>
      <c r="EM185">
        <v>0.46050000000000002</v>
      </c>
      <c r="EN185">
        <v>0.50170000000000003</v>
      </c>
      <c r="EO185">
        <v>0.31530000000000002</v>
      </c>
      <c r="EP185">
        <v>0.34520000000000001</v>
      </c>
      <c r="EQ185">
        <v>0.4975</v>
      </c>
      <c r="ER185">
        <v>0.25929999999999997</v>
      </c>
      <c r="ES185">
        <v>0.25879999999999997</v>
      </c>
      <c r="ET185">
        <v>0.26029999999999998</v>
      </c>
      <c r="EU185">
        <v>0.19439999999999999</v>
      </c>
      <c r="EV185">
        <v>0.31269999999999998</v>
      </c>
      <c r="EW185">
        <v>0.38929999999999998</v>
      </c>
      <c r="EX185">
        <v>0.42549999999999999</v>
      </c>
      <c r="EY185">
        <v>0.18</v>
      </c>
      <c r="EZ185">
        <v>0.2361</v>
      </c>
      <c r="FA185">
        <v>0.2361</v>
      </c>
      <c r="FB185">
        <v>0</v>
      </c>
      <c r="FC185">
        <v>0.26879999999999998</v>
      </c>
      <c r="FD185">
        <v>0.34849999999999998</v>
      </c>
      <c r="FE185">
        <v>0.24340000000000001</v>
      </c>
      <c r="FF185">
        <v>0.26640000000000003</v>
      </c>
      <c r="FG185" t="s">
        <v>31</v>
      </c>
      <c r="FH185" t="s">
        <v>31</v>
      </c>
      <c r="FI185" t="s">
        <v>31</v>
      </c>
    </row>
    <row r="186" spans="1:165" x14ac:dyDescent="0.25">
      <c r="A186">
        <v>17</v>
      </c>
      <c r="B186" t="s">
        <v>144</v>
      </c>
      <c r="C186">
        <v>2.4500000000000001E-2</v>
      </c>
      <c r="D186">
        <v>1.2800000000000001E-2</v>
      </c>
      <c r="E186">
        <v>2.5600000000000001E-2</v>
      </c>
      <c r="F186">
        <v>9.9000000000000008E-3</v>
      </c>
      <c r="G186">
        <v>3.4700000000000002E-2</v>
      </c>
      <c r="H186">
        <v>3.7900000000000003E-2</v>
      </c>
      <c r="I186">
        <v>1.2E-2</v>
      </c>
      <c r="J186">
        <v>1.9699999999999999E-2</v>
      </c>
      <c r="K186">
        <v>2.8000000000000001E-2</v>
      </c>
      <c r="L186">
        <v>2.2599999999999999E-2</v>
      </c>
      <c r="M186">
        <v>5.2400000000000002E-2</v>
      </c>
      <c r="N186" t="s">
        <v>35</v>
      </c>
      <c r="O186" t="s">
        <v>35</v>
      </c>
      <c r="P186">
        <v>0</v>
      </c>
      <c r="Q186" t="s">
        <v>35</v>
      </c>
      <c r="R186" t="s">
        <v>35</v>
      </c>
      <c r="S186" t="s">
        <v>35</v>
      </c>
      <c r="T186" t="s">
        <v>35</v>
      </c>
      <c r="U186" t="s">
        <v>35</v>
      </c>
      <c r="V186" t="s">
        <v>35</v>
      </c>
      <c r="W186">
        <v>0</v>
      </c>
      <c r="X186" t="s">
        <v>35</v>
      </c>
      <c r="Y186" t="s">
        <v>35</v>
      </c>
      <c r="Z186" t="s">
        <v>35</v>
      </c>
      <c r="AA186" t="s">
        <v>35</v>
      </c>
      <c r="AB186" t="s">
        <v>35</v>
      </c>
      <c r="AC186" t="s">
        <v>35</v>
      </c>
      <c r="AD186" t="s">
        <v>35</v>
      </c>
      <c r="AE186">
        <v>3.0700000000000002E-2</v>
      </c>
      <c r="AF186">
        <v>0</v>
      </c>
      <c r="AG186" t="s">
        <v>35</v>
      </c>
      <c r="AH186">
        <v>3.3599999999999998E-2</v>
      </c>
      <c r="AI186" t="s">
        <v>35</v>
      </c>
      <c r="AJ186" t="s">
        <v>35</v>
      </c>
      <c r="AK186" t="s">
        <v>35</v>
      </c>
      <c r="AL186" t="s">
        <v>35</v>
      </c>
      <c r="AM186">
        <v>4.3799999999999999E-2</v>
      </c>
      <c r="AN186" t="s">
        <v>35</v>
      </c>
      <c r="AO186" t="s">
        <v>35</v>
      </c>
      <c r="AP186" t="s">
        <v>35</v>
      </c>
      <c r="AQ186" t="s">
        <v>35</v>
      </c>
      <c r="AR186">
        <v>1.89E-2</v>
      </c>
      <c r="AS186">
        <v>4.2299999999999997E-2</v>
      </c>
      <c r="AT186">
        <v>6.9199999999999998E-2</v>
      </c>
      <c r="AU186" t="s">
        <v>35</v>
      </c>
      <c r="AV186" t="s">
        <v>35</v>
      </c>
      <c r="AW186" t="s">
        <v>35</v>
      </c>
      <c r="AX186" t="s">
        <v>35</v>
      </c>
      <c r="AY186">
        <v>0</v>
      </c>
      <c r="AZ186">
        <v>1.7500000000000002E-2</v>
      </c>
      <c r="BA186" t="s">
        <v>35</v>
      </c>
      <c r="BB186">
        <v>0.17130000000000001</v>
      </c>
      <c r="BC186">
        <v>0</v>
      </c>
      <c r="BD186" t="s">
        <v>35</v>
      </c>
      <c r="BE186">
        <v>3.8699999999999998E-2</v>
      </c>
      <c r="BF186">
        <v>4.82E-2</v>
      </c>
      <c r="BG186">
        <v>9.1700000000000004E-2</v>
      </c>
      <c r="BH186">
        <v>2.3300000000000001E-2</v>
      </c>
      <c r="BI186" t="s">
        <v>35</v>
      </c>
      <c r="BJ186">
        <v>0</v>
      </c>
      <c r="BK186">
        <v>0</v>
      </c>
      <c r="BL186">
        <v>5.5199999999999999E-2</v>
      </c>
      <c r="BM186">
        <v>4.07E-2</v>
      </c>
      <c r="BN186" t="s">
        <v>35</v>
      </c>
      <c r="BO186">
        <v>0</v>
      </c>
      <c r="BP186" t="s">
        <v>35</v>
      </c>
      <c r="BQ186" t="s">
        <v>35</v>
      </c>
      <c r="BR186" t="s">
        <v>35</v>
      </c>
      <c r="BS186" t="s">
        <v>35</v>
      </c>
      <c r="BT186">
        <v>7.6899999999999996E-2</v>
      </c>
      <c r="BU186" t="s">
        <v>35</v>
      </c>
      <c r="BV186" t="s">
        <v>35</v>
      </c>
      <c r="BW186">
        <v>2.0799999999999999E-2</v>
      </c>
      <c r="BX186" t="s">
        <v>35</v>
      </c>
      <c r="BY186" t="s">
        <v>35</v>
      </c>
      <c r="BZ186" t="s">
        <v>35</v>
      </c>
      <c r="CA186">
        <v>1.1299999999999999E-2</v>
      </c>
      <c r="CB186" t="s">
        <v>35</v>
      </c>
      <c r="CC186">
        <v>5.7599999999999998E-2</v>
      </c>
      <c r="CD186" t="s">
        <v>35</v>
      </c>
      <c r="CE186" t="s">
        <v>35</v>
      </c>
      <c r="CF186">
        <v>9.3200000000000005E-2</v>
      </c>
      <c r="CG186" t="s">
        <v>35</v>
      </c>
      <c r="CH186" t="s">
        <v>35</v>
      </c>
      <c r="CI186" t="s">
        <v>35</v>
      </c>
      <c r="CJ186" t="s">
        <v>35</v>
      </c>
      <c r="CK186">
        <v>0.16</v>
      </c>
      <c r="CL186">
        <v>3.8699999999999998E-2</v>
      </c>
      <c r="CM186">
        <v>0</v>
      </c>
      <c r="CN186">
        <v>4.02E-2</v>
      </c>
      <c r="CO186" t="s">
        <v>35</v>
      </c>
      <c r="CP186" t="s">
        <v>35</v>
      </c>
      <c r="CQ186">
        <v>1.2200000000000001E-2</v>
      </c>
      <c r="CR186">
        <v>0</v>
      </c>
      <c r="CS186">
        <v>0</v>
      </c>
      <c r="CT186">
        <v>1.7999999999999999E-2</v>
      </c>
      <c r="CU186">
        <v>4.24E-2</v>
      </c>
      <c r="CV186" t="s">
        <v>35</v>
      </c>
      <c r="CW186" t="s">
        <v>35</v>
      </c>
      <c r="CX186">
        <v>5.7099999999999998E-2</v>
      </c>
      <c r="CY186">
        <v>5.4300000000000001E-2</v>
      </c>
      <c r="CZ186">
        <v>4.1099999999999998E-2</v>
      </c>
      <c r="DA186">
        <v>0</v>
      </c>
      <c r="DB186" t="s">
        <v>35</v>
      </c>
      <c r="DC186">
        <v>1.7899999999999999E-2</v>
      </c>
      <c r="DD186">
        <v>0</v>
      </c>
      <c r="DE186" t="s">
        <v>35</v>
      </c>
      <c r="DF186">
        <v>0</v>
      </c>
      <c r="DG186">
        <v>0</v>
      </c>
      <c r="DH186">
        <v>0.05</v>
      </c>
      <c r="DI186">
        <v>1.61E-2</v>
      </c>
      <c r="DJ186">
        <v>3.8100000000000002E-2</v>
      </c>
      <c r="DK186">
        <v>8.5300000000000001E-2</v>
      </c>
      <c r="DL186" t="s">
        <v>35</v>
      </c>
      <c r="DM186" t="s">
        <v>35</v>
      </c>
      <c r="DN186" t="s">
        <v>35</v>
      </c>
      <c r="DO186" t="s">
        <v>35</v>
      </c>
      <c r="DP186" t="s">
        <v>35</v>
      </c>
      <c r="DQ186">
        <v>5.6800000000000003E-2</v>
      </c>
      <c r="DR186">
        <v>2.1499999999999998E-2</v>
      </c>
      <c r="DS186" t="s">
        <v>35</v>
      </c>
      <c r="DT186">
        <v>7.3700000000000002E-2</v>
      </c>
      <c r="DU186">
        <v>4.48E-2</v>
      </c>
      <c r="DV186" t="s">
        <v>35</v>
      </c>
      <c r="DW186">
        <v>4.7399999999999998E-2</v>
      </c>
      <c r="DX186" t="s">
        <v>35</v>
      </c>
      <c r="DY186">
        <v>8.4000000000000005E-2</v>
      </c>
      <c r="DZ186" t="s">
        <v>35</v>
      </c>
      <c r="EA186">
        <v>0</v>
      </c>
      <c r="EB186">
        <v>0.11219999999999999</v>
      </c>
      <c r="EC186" t="s">
        <v>35</v>
      </c>
      <c r="ED186">
        <v>0</v>
      </c>
      <c r="EE186" t="s">
        <v>35</v>
      </c>
      <c r="EF186" t="s">
        <v>35</v>
      </c>
      <c r="EG186">
        <v>7.3200000000000001E-2</v>
      </c>
      <c r="EH186" t="s">
        <v>35</v>
      </c>
      <c r="EI186">
        <v>2.7099999999999999E-2</v>
      </c>
      <c r="EJ186" t="s">
        <v>35</v>
      </c>
      <c r="EK186" t="s">
        <v>35</v>
      </c>
      <c r="EL186">
        <v>3.7699999999999997E-2</v>
      </c>
      <c r="EM186">
        <v>0</v>
      </c>
      <c r="EN186" t="s">
        <v>35</v>
      </c>
      <c r="EO186" t="s">
        <v>35</v>
      </c>
      <c r="EP186" t="s">
        <v>35</v>
      </c>
      <c r="EQ186" t="s">
        <v>35</v>
      </c>
      <c r="ER186" t="s">
        <v>35</v>
      </c>
      <c r="ES186">
        <v>3.0200000000000001E-2</v>
      </c>
      <c r="ET186" t="s">
        <v>35</v>
      </c>
      <c r="EU186">
        <v>6.4799999999999996E-2</v>
      </c>
      <c r="EV186">
        <v>3.4700000000000002E-2</v>
      </c>
      <c r="EW186">
        <v>4.0300000000000002E-2</v>
      </c>
      <c r="EX186" t="s">
        <v>35</v>
      </c>
      <c r="EY186" t="s">
        <v>35</v>
      </c>
      <c r="EZ186" t="s">
        <v>35</v>
      </c>
      <c r="FA186" t="s">
        <v>35</v>
      </c>
      <c r="FB186">
        <v>0</v>
      </c>
      <c r="FC186">
        <v>0</v>
      </c>
      <c r="FD186">
        <v>0</v>
      </c>
      <c r="FE186">
        <v>4.7600000000000003E-2</v>
      </c>
      <c r="FF186">
        <v>3.27E-2</v>
      </c>
      <c r="FG186" t="s">
        <v>31</v>
      </c>
      <c r="FH186" t="s">
        <v>31</v>
      </c>
      <c r="FI186" t="s">
        <v>31</v>
      </c>
    </row>
    <row r="187" spans="1:165" x14ac:dyDescent="0.25">
      <c r="A187">
        <v>18</v>
      </c>
      <c r="B187" t="s">
        <v>147</v>
      </c>
      <c r="C187" t="s">
        <v>36</v>
      </c>
      <c r="D187">
        <v>0</v>
      </c>
      <c r="E187">
        <v>0</v>
      </c>
      <c r="F187">
        <v>0</v>
      </c>
      <c r="G187">
        <v>0</v>
      </c>
      <c r="H187" t="s">
        <v>35</v>
      </c>
      <c r="I187" t="s">
        <v>35</v>
      </c>
      <c r="J187" t="s">
        <v>35</v>
      </c>
      <c r="K187" t="s">
        <v>35</v>
      </c>
      <c r="L187">
        <v>0</v>
      </c>
      <c r="M187">
        <v>0</v>
      </c>
      <c r="N187">
        <v>0</v>
      </c>
      <c r="O187">
        <v>0</v>
      </c>
      <c r="P187">
        <v>0</v>
      </c>
      <c r="Q187" t="s">
        <v>35</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t="s">
        <v>35</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t="s">
        <v>35</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t="s">
        <v>35</v>
      </c>
      <c r="EP187">
        <v>0</v>
      </c>
      <c r="EQ187">
        <v>0</v>
      </c>
      <c r="ER187">
        <v>0</v>
      </c>
      <c r="ES187">
        <v>0</v>
      </c>
      <c r="ET187">
        <v>0</v>
      </c>
      <c r="EU187">
        <v>0</v>
      </c>
      <c r="EV187">
        <v>0</v>
      </c>
      <c r="EW187">
        <v>0</v>
      </c>
      <c r="EX187" t="s">
        <v>35</v>
      </c>
      <c r="EY187">
        <v>0</v>
      </c>
      <c r="EZ187">
        <v>0</v>
      </c>
      <c r="FA187">
        <v>0</v>
      </c>
      <c r="FB187">
        <v>0</v>
      </c>
      <c r="FC187">
        <v>0</v>
      </c>
      <c r="FD187">
        <v>0</v>
      </c>
      <c r="FE187">
        <v>0</v>
      </c>
      <c r="FF187" t="s">
        <v>35</v>
      </c>
      <c r="FG187" t="s">
        <v>31</v>
      </c>
      <c r="FH187" t="s">
        <v>31</v>
      </c>
      <c r="FI187" t="s">
        <v>31</v>
      </c>
    </row>
    <row r="188" spans="1:165" x14ac:dyDescent="0.25">
      <c r="A188">
        <v>19</v>
      </c>
      <c r="B188" t="s">
        <v>150</v>
      </c>
      <c r="C188">
        <v>4.4699999999999997E-2</v>
      </c>
      <c r="D188">
        <v>0.1038</v>
      </c>
      <c r="E188">
        <v>4.8899999999999999E-2</v>
      </c>
      <c r="F188">
        <v>1.0800000000000001E-2</v>
      </c>
      <c r="G188">
        <v>4.6899999999999997E-2</v>
      </c>
      <c r="H188">
        <v>5.2600000000000001E-2</v>
      </c>
      <c r="I188">
        <v>1.84E-2</v>
      </c>
      <c r="J188">
        <v>6.7699999999999996E-2</v>
      </c>
      <c r="K188">
        <v>9.4799999999999995E-2</v>
      </c>
      <c r="L188">
        <v>3.2000000000000001E-2</v>
      </c>
      <c r="M188">
        <v>4.9299999999999997E-2</v>
      </c>
      <c r="N188" t="s">
        <v>35</v>
      </c>
      <c r="O188">
        <v>0</v>
      </c>
      <c r="P188">
        <v>5.67E-2</v>
      </c>
      <c r="Q188">
        <v>8.6E-3</v>
      </c>
      <c r="R188">
        <v>9.4500000000000001E-2</v>
      </c>
      <c r="S188">
        <v>0.14099999999999999</v>
      </c>
      <c r="T188" t="s">
        <v>35</v>
      </c>
      <c r="U188">
        <v>0</v>
      </c>
      <c r="V188" t="s">
        <v>35</v>
      </c>
      <c r="W188" t="s">
        <v>35</v>
      </c>
      <c r="X188">
        <v>7.7499999999999999E-2</v>
      </c>
      <c r="Y188" t="s">
        <v>35</v>
      </c>
      <c r="Z188">
        <v>8.3900000000000002E-2</v>
      </c>
      <c r="AA188" t="s">
        <v>35</v>
      </c>
      <c r="AB188">
        <v>0</v>
      </c>
      <c r="AC188">
        <v>2.6200000000000001E-2</v>
      </c>
      <c r="AD188">
        <v>8.9300000000000004E-2</v>
      </c>
      <c r="AE188">
        <v>4.5999999999999999E-2</v>
      </c>
      <c r="AF188" t="s">
        <v>35</v>
      </c>
      <c r="AG188">
        <v>9.4899999999999998E-2</v>
      </c>
      <c r="AH188">
        <v>7.1400000000000005E-2</v>
      </c>
      <c r="AI188">
        <v>3.5700000000000003E-2</v>
      </c>
      <c r="AJ188">
        <v>6.9800000000000001E-2</v>
      </c>
      <c r="AK188">
        <v>0</v>
      </c>
      <c r="AL188">
        <v>0.15479999999999999</v>
      </c>
      <c r="AM188">
        <v>3.2800000000000003E-2</v>
      </c>
      <c r="AN188" t="s">
        <v>35</v>
      </c>
      <c r="AO188" t="s">
        <v>35</v>
      </c>
      <c r="AP188" t="s">
        <v>35</v>
      </c>
      <c r="AQ188">
        <v>2.5600000000000001E-2</v>
      </c>
      <c r="AR188">
        <v>6.1100000000000002E-2</v>
      </c>
      <c r="AS188">
        <v>6.3399999999999998E-2</v>
      </c>
      <c r="AT188">
        <v>3.2899999999999999E-2</v>
      </c>
      <c r="AU188" t="s">
        <v>35</v>
      </c>
      <c r="AV188" t="s">
        <v>35</v>
      </c>
      <c r="AW188" t="s">
        <v>35</v>
      </c>
      <c r="AX188">
        <v>5.9299999999999999E-2</v>
      </c>
      <c r="AY188">
        <v>0</v>
      </c>
      <c r="AZ188">
        <v>9.8699999999999996E-2</v>
      </c>
      <c r="BA188">
        <v>4.7899999999999998E-2</v>
      </c>
      <c r="BB188">
        <v>3.3099999999999997E-2</v>
      </c>
      <c r="BC188">
        <v>6.2899999999999998E-2</v>
      </c>
      <c r="BD188">
        <v>3.7199999999999997E-2</v>
      </c>
      <c r="BE188">
        <v>2.1100000000000001E-2</v>
      </c>
      <c r="BF188" t="s">
        <v>35</v>
      </c>
      <c r="BG188">
        <v>5.8299999999999998E-2</v>
      </c>
      <c r="BH188">
        <v>4.65E-2</v>
      </c>
      <c r="BI188">
        <v>0.12330000000000001</v>
      </c>
      <c r="BJ188">
        <v>0.29630000000000001</v>
      </c>
      <c r="BK188" t="s">
        <v>35</v>
      </c>
      <c r="BL188">
        <v>0.14480000000000001</v>
      </c>
      <c r="BM188">
        <v>8.14E-2</v>
      </c>
      <c r="BN188" t="s">
        <v>35</v>
      </c>
      <c r="BO188" t="s">
        <v>35</v>
      </c>
      <c r="BP188">
        <v>0.14779999999999999</v>
      </c>
      <c r="BQ188">
        <v>0.1081</v>
      </c>
      <c r="BR188" t="s">
        <v>35</v>
      </c>
      <c r="BS188">
        <v>3.8100000000000002E-2</v>
      </c>
      <c r="BT188" t="s">
        <v>35</v>
      </c>
      <c r="BU188">
        <v>2.0799999999999999E-2</v>
      </c>
      <c r="BV188">
        <v>6.1600000000000002E-2</v>
      </c>
      <c r="BW188" t="s">
        <v>35</v>
      </c>
      <c r="BX188">
        <v>2.5000000000000001E-2</v>
      </c>
      <c r="BY188" t="s">
        <v>35</v>
      </c>
      <c r="BZ188" t="s">
        <v>35</v>
      </c>
      <c r="CA188">
        <v>9.7000000000000003E-3</v>
      </c>
      <c r="CB188">
        <v>8.6800000000000002E-2</v>
      </c>
      <c r="CC188">
        <v>8.6400000000000005E-2</v>
      </c>
      <c r="CD188" t="s">
        <v>35</v>
      </c>
      <c r="CE188" t="s">
        <v>35</v>
      </c>
      <c r="CF188" t="s">
        <v>35</v>
      </c>
      <c r="CG188" t="s">
        <v>35</v>
      </c>
      <c r="CH188">
        <v>0.15759999999999999</v>
      </c>
      <c r="CI188">
        <v>8.5300000000000001E-2</v>
      </c>
      <c r="CJ188">
        <v>6.3799999999999996E-2</v>
      </c>
      <c r="CK188" t="s">
        <v>35</v>
      </c>
      <c r="CL188">
        <v>3.1699999999999999E-2</v>
      </c>
      <c r="CM188">
        <v>0.11899999999999999</v>
      </c>
      <c r="CN188" t="s">
        <v>35</v>
      </c>
      <c r="CO188" t="s">
        <v>35</v>
      </c>
      <c r="CP188" t="s">
        <v>35</v>
      </c>
      <c r="CQ188">
        <v>1.6299999999999999E-2</v>
      </c>
      <c r="CR188">
        <v>0</v>
      </c>
      <c r="CS188">
        <v>0</v>
      </c>
      <c r="CT188" t="s">
        <v>36</v>
      </c>
      <c r="CU188">
        <v>3.39E-2</v>
      </c>
      <c r="CV188">
        <v>4.7600000000000003E-2</v>
      </c>
      <c r="CW188">
        <v>4.3799999999999999E-2</v>
      </c>
      <c r="CX188">
        <v>7.1400000000000005E-2</v>
      </c>
      <c r="CY188">
        <v>0.124</v>
      </c>
      <c r="CZ188">
        <v>4.1099999999999998E-2</v>
      </c>
      <c r="DA188" t="s">
        <v>35</v>
      </c>
      <c r="DB188">
        <v>0</v>
      </c>
      <c r="DC188">
        <v>3.3599999999999998E-2</v>
      </c>
      <c r="DD188">
        <v>0.12180000000000001</v>
      </c>
      <c r="DE188" t="s">
        <v>35</v>
      </c>
      <c r="DF188" t="s">
        <v>35</v>
      </c>
      <c r="DG188" t="s">
        <v>35</v>
      </c>
      <c r="DH188">
        <v>8.3299999999999999E-2</v>
      </c>
      <c r="DI188">
        <v>0.15459999999999999</v>
      </c>
      <c r="DJ188" t="s">
        <v>35</v>
      </c>
      <c r="DK188">
        <v>5.4300000000000001E-2</v>
      </c>
      <c r="DL188" t="s">
        <v>35</v>
      </c>
      <c r="DM188" t="s">
        <v>35</v>
      </c>
      <c r="DN188" t="s">
        <v>35</v>
      </c>
      <c r="DO188" t="s">
        <v>35</v>
      </c>
      <c r="DP188" t="s">
        <v>35</v>
      </c>
      <c r="DQ188" t="s">
        <v>35</v>
      </c>
      <c r="DR188">
        <v>6.0900000000000003E-2</v>
      </c>
      <c r="DS188">
        <v>4.53E-2</v>
      </c>
      <c r="DT188">
        <v>3.1600000000000003E-2</v>
      </c>
      <c r="DU188">
        <v>8.2100000000000006E-2</v>
      </c>
      <c r="DV188">
        <v>9.0399999999999994E-2</v>
      </c>
      <c r="DW188">
        <v>2.8400000000000002E-2</v>
      </c>
      <c r="DX188">
        <v>5.3800000000000001E-2</v>
      </c>
      <c r="DY188">
        <v>4.2000000000000003E-2</v>
      </c>
      <c r="DZ188" t="s">
        <v>35</v>
      </c>
      <c r="EA188" t="s">
        <v>35</v>
      </c>
      <c r="EB188" t="s">
        <v>35</v>
      </c>
      <c r="EC188">
        <v>7.8399999999999997E-2</v>
      </c>
      <c r="ED188" t="s">
        <v>35</v>
      </c>
      <c r="EE188">
        <v>0.1719</v>
      </c>
      <c r="EF188">
        <v>0.128</v>
      </c>
      <c r="EG188">
        <v>0.1138</v>
      </c>
      <c r="EH188" t="s">
        <v>35</v>
      </c>
      <c r="EI188">
        <v>4.87E-2</v>
      </c>
      <c r="EJ188">
        <v>8.2699999999999996E-2</v>
      </c>
      <c r="EK188">
        <v>0.13059999999999999</v>
      </c>
      <c r="EL188" t="s">
        <v>35</v>
      </c>
      <c r="EM188" t="s">
        <v>35</v>
      </c>
      <c r="EN188">
        <v>1.9800000000000002E-2</v>
      </c>
      <c r="EO188">
        <v>2.7E-2</v>
      </c>
      <c r="EP188">
        <v>4.7600000000000003E-2</v>
      </c>
      <c r="EQ188" t="s">
        <v>35</v>
      </c>
      <c r="ER188">
        <v>7.4099999999999999E-2</v>
      </c>
      <c r="ES188">
        <v>2.01E-2</v>
      </c>
      <c r="ET188">
        <v>2.7400000000000001E-2</v>
      </c>
      <c r="EU188">
        <v>9.2600000000000002E-2</v>
      </c>
      <c r="EV188">
        <v>7.3400000000000007E-2</v>
      </c>
      <c r="EW188">
        <v>1.17E-2</v>
      </c>
      <c r="EX188">
        <v>5.5300000000000002E-2</v>
      </c>
      <c r="EY188" t="s">
        <v>35</v>
      </c>
      <c r="EZ188" t="s">
        <v>35</v>
      </c>
      <c r="FA188" t="s">
        <v>35</v>
      </c>
      <c r="FB188" t="s">
        <v>35</v>
      </c>
      <c r="FC188">
        <v>0.1938</v>
      </c>
      <c r="FD188">
        <v>0.16669999999999999</v>
      </c>
      <c r="FE188">
        <v>9.5200000000000007E-2</v>
      </c>
      <c r="FF188">
        <v>0.1028</v>
      </c>
      <c r="FG188" t="s">
        <v>31</v>
      </c>
      <c r="FH188" t="s">
        <v>31</v>
      </c>
      <c r="FI188" t="s">
        <v>31</v>
      </c>
    </row>
    <row r="189" spans="1:165" x14ac:dyDescent="0.25">
      <c r="A189">
        <v>20</v>
      </c>
      <c r="B189" t="s">
        <v>153</v>
      </c>
      <c r="C189">
        <v>2.4E-2</v>
      </c>
      <c r="D189">
        <v>5.1900000000000002E-2</v>
      </c>
      <c r="E189">
        <v>2.7900000000000001E-2</v>
      </c>
      <c r="F189" t="s">
        <v>36</v>
      </c>
      <c r="G189">
        <v>2.8899999999999999E-2</v>
      </c>
      <c r="H189">
        <v>2.8500000000000001E-2</v>
      </c>
      <c r="I189">
        <v>8.6999999999999994E-3</v>
      </c>
      <c r="J189">
        <v>4.0399999999999998E-2</v>
      </c>
      <c r="K189">
        <v>3.8199999999999998E-2</v>
      </c>
      <c r="L189">
        <v>1.8599999999999998E-2</v>
      </c>
      <c r="M189">
        <v>3.0700000000000002E-2</v>
      </c>
      <c r="N189" t="s">
        <v>35</v>
      </c>
      <c r="O189">
        <v>0</v>
      </c>
      <c r="P189" t="s">
        <v>35</v>
      </c>
      <c r="Q189" t="s">
        <v>35</v>
      </c>
      <c r="R189">
        <v>4.48E-2</v>
      </c>
      <c r="S189">
        <v>8.9700000000000002E-2</v>
      </c>
      <c r="T189" t="s">
        <v>35</v>
      </c>
      <c r="U189">
        <v>0</v>
      </c>
      <c r="V189" t="s">
        <v>35</v>
      </c>
      <c r="W189">
        <v>0</v>
      </c>
      <c r="X189" t="s">
        <v>35</v>
      </c>
      <c r="Y189" t="s">
        <v>35</v>
      </c>
      <c r="Z189">
        <v>1.5900000000000001E-2</v>
      </c>
      <c r="AA189" t="s">
        <v>35</v>
      </c>
      <c r="AB189">
        <v>0</v>
      </c>
      <c r="AC189" t="s">
        <v>35</v>
      </c>
      <c r="AD189">
        <v>8.0399999999999999E-2</v>
      </c>
      <c r="AE189">
        <v>2.1499999999999998E-2</v>
      </c>
      <c r="AF189" t="s">
        <v>35</v>
      </c>
      <c r="AG189">
        <v>7.2999999999999995E-2</v>
      </c>
      <c r="AH189">
        <v>3.3599999999999998E-2</v>
      </c>
      <c r="AI189" t="s">
        <v>35</v>
      </c>
      <c r="AJ189" t="s">
        <v>35</v>
      </c>
      <c r="AK189">
        <v>0</v>
      </c>
      <c r="AL189" t="s">
        <v>35</v>
      </c>
      <c r="AM189" t="s">
        <v>35</v>
      </c>
      <c r="AN189" t="s">
        <v>35</v>
      </c>
      <c r="AO189" t="s">
        <v>35</v>
      </c>
      <c r="AP189" t="s">
        <v>35</v>
      </c>
      <c r="AQ189">
        <v>2.3099999999999999E-2</v>
      </c>
      <c r="AR189">
        <v>3.1600000000000003E-2</v>
      </c>
      <c r="AS189">
        <v>4.9299999999999997E-2</v>
      </c>
      <c r="AT189">
        <v>2.7699999999999999E-2</v>
      </c>
      <c r="AU189" t="s">
        <v>35</v>
      </c>
      <c r="AV189" t="s">
        <v>35</v>
      </c>
      <c r="AW189" t="s">
        <v>35</v>
      </c>
      <c r="AX189" t="s">
        <v>35</v>
      </c>
      <c r="AY189">
        <v>0</v>
      </c>
      <c r="AZ189">
        <v>6.3600000000000004E-2</v>
      </c>
      <c r="BA189" t="s">
        <v>35</v>
      </c>
      <c r="BB189" t="s">
        <v>35</v>
      </c>
      <c r="BC189">
        <v>3.7699999999999997E-2</v>
      </c>
      <c r="BD189" t="s">
        <v>35</v>
      </c>
      <c r="BE189" t="s">
        <v>35</v>
      </c>
      <c r="BF189" t="s">
        <v>35</v>
      </c>
      <c r="BG189" t="s">
        <v>35</v>
      </c>
      <c r="BH189">
        <v>2.6599999999999999E-2</v>
      </c>
      <c r="BI189">
        <v>0.12330000000000001</v>
      </c>
      <c r="BJ189">
        <v>0.1852</v>
      </c>
      <c r="BK189" t="s">
        <v>35</v>
      </c>
      <c r="BL189">
        <v>8.9700000000000002E-2</v>
      </c>
      <c r="BM189">
        <v>4.07E-2</v>
      </c>
      <c r="BN189" t="s">
        <v>35</v>
      </c>
      <c r="BO189" t="s">
        <v>35</v>
      </c>
      <c r="BP189">
        <v>9.5699999999999993E-2</v>
      </c>
      <c r="BQ189" t="s">
        <v>35</v>
      </c>
      <c r="BR189">
        <v>0</v>
      </c>
      <c r="BS189">
        <v>3.8100000000000002E-2</v>
      </c>
      <c r="BT189" t="s">
        <v>35</v>
      </c>
      <c r="BU189" t="s">
        <v>35</v>
      </c>
      <c r="BV189" t="s">
        <v>35</v>
      </c>
      <c r="BW189">
        <v>0</v>
      </c>
      <c r="BX189">
        <v>2.1499999999999998E-2</v>
      </c>
      <c r="BY189" t="s">
        <v>35</v>
      </c>
      <c r="BZ189">
        <v>0</v>
      </c>
      <c r="CA189" t="s">
        <v>35</v>
      </c>
      <c r="CB189">
        <v>2.2599999999999999E-2</v>
      </c>
      <c r="CC189">
        <v>4.9399999999999999E-2</v>
      </c>
      <c r="CD189">
        <v>0</v>
      </c>
      <c r="CE189" t="s">
        <v>35</v>
      </c>
      <c r="CF189" t="s">
        <v>35</v>
      </c>
      <c r="CG189" t="s">
        <v>35</v>
      </c>
      <c r="CH189">
        <v>0.1091</v>
      </c>
      <c r="CI189" t="s">
        <v>35</v>
      </c>
      <c r="CJ189" t="s">
        <v>35</v>
      </c>
      <c r="CK189" t="s">
        <v>35</v>
      </c>
      <c r="CL189">
        <v>2.8199999999999999E-2</v>
      </c>
      <c r="CM189">
        <v>4.7600000000000003E-2</v>
      </c>
      <c r="CN189" t="s">
        <v>35</v>
      </c>
      <c r="CO189" t="s">
        <v>35</v>
      </c>
      <c r="CP189" t="s">
        <v>35</v>
      </c>
      <c r="CQ189" t="s">
        <v>35</v>
      </c>
      <c r="CR189">
        <v>0</v>
      </c>
      <c r="CS189">
        <v>0</v>
      </c>
      <c r="CT189" t="s">
        <v>35</v>
      </c>
      <c r="CU189">
        <v>2.9700000000000001E-2</v>
      </c>
      <c r="CV189">
        <v>3.6999999999999998E-2</v>
      </c>
      <c r="CW189" t="s">
        <v>35</v>
      </c>
      <c r="CX189">
        <v>6.4299999999999996E-2</v>
      </c>
      <c r="CY189">
        <v>5.4300000000000001E-2</v>
      </c>
      <c r="CZ189" t="s">
        <v>35</v>
      </c>
      <c r="DA189" t="s">
        <v>35</v>
      </c>
      <c r="DB189">
        <v>0</v>
      </c>
      <c r="DC189" t="s">
        <v>35</v>
      </c>
      <c r="DD189">
        <v>8.0100000000000005E-2</v>
      </c>
      <c r="DE189" t="s">
        <v>35</v>
      </c>
      <c r="DF189">
        <v>0</v>
      </c>
      <c r="DG189" t="s">
        <v>35</v>
      </c>
      <c r="DH189" t="s">
        <v>35</v>
      </c>
      <c r="DI189">
        <v>0.1024</v>
      </c>
      <c r="DJ189" t="s">
        <v>35</v>
      </c>
      <c r="DK189" t="s">
        <v>35</v>
      </c>
      <c r="DL189" t="s">
        <v>35</v>
      </c>
      <c r="DM189" t="s">
        <v>35</v>
      </c>
      <c r="DN189" t="s">
        <v>35</v>
      </c>
      <c r="DO189" t="s">
        <v>35</v>
      </c>
      <c r="DP189">
        <v>0</v>
      </c>
      <c r="DQ189" t="s">
        <v>35</v>
      </c>
      <c r="DR189" t="s">
        <v>35</v>
      </c>
      <c r="DS189">
        <v>2.8799999999999999E-2</v>
      </c>
      <c r="DT189" t="s">
        <v>35</v>
      </c>
      <c r="DU189">
        <v>5.9700000000000003E-2</v>
      </c>
      <c r="DV189">
        <v>5.6500000000000002E-2</v>
      </c>
      <c r="DW189" t="s">
        <v>35</v>
      </c>
      <c r="DX189" t="s">
        <v>35</v>
      </c>
      <c r="DY189">
        <v>2.52E-2</v>
      </c>
      <c r="DZ189">
        <v>0</v>
      </c>
      <c r="EA189" t="s">
        <v>35</v>
      </c>
      <c r="EB189" t="s">
        <v>35</v>
      </c>
      <c r="EC189" t="s">
        <v>35</v>
      </c>
      <c r="ED189">
        <v>0</v>
      </c>
      <c r="EE189">
        <v>0.1172</v>
      </c>
      <c r="EF189">
        <v>4.2700000000000002E-2</v>
      </c>
      <c r="EG189" t="s">
        <v>35</v>
      </c>
      <c r="EH189">
        <v>0</v>
      </c>
      <c r="EI189">
        <v>4.3299999999999998E-2</v>
      </c>
      <c r="EJ189">
        <v>6.0199999999999997E-2</v>
      </c>
      <c r="EK189">
        <v>7.8399999999999997E-2</v>
      </c>
      <c r="EL189" t="s">
        <v>35</v>
      </c>
      <c r="EM189" t="s">
        <v>35</v>
      </c>
      <c r="EN189" t="s">
        <v>35</v>
      </c>
      <c r="EO189" t="s">
        <v>35</v>
      </c>
      <c r="EP189" t="s">
        <v>35</v>
      </c>
      <c r="EQ189" t="s">
        <v>35</v>
      </c>
      <c r="ER189" t="s">
        <v>35</v>
      </c>
      <c r="ES189" t="s">
        <v>35</v>
      </c>
      <c r="ET189" t="s">
        <v>35</v>
      </c>
      <c r="EU189" t="s">
        <v>35</v>
      </c>
      <c r="EV189">
        <v>2.3199999999999998E-2</v>
      </c>
      <c r="EW189" t="s">
        <v>35</v>
      </c>
      <c r="EX189">
        <v>3.4000000000000002E-2</v>
      </c>
      <c r="EY189" t="s">
        <v>35</v>
      </c>
      <c r="EZ189" t="s">
        <v>35</v>
      </c>
      <c r="FA189" t="s">
        <v>35</v>
      </c>
      <c r="FB189" t="s">
        <v>35</v>
      </c>
      <c r="FC189">
        <v>0.125</v>
      </c>
      <c r="FD189">
        <v>0.1061</v>
      </c>
      <c r="FE189">
        <v>5.2900000000000003E-2</v>
      </c>
      <c r="FF189">
        <v>2.8000000000000001E-2</v>
      </c>
      <c r="FG189" t="s">
        <v>31</v>
      </c>
      <c r="FH189" t="s">
        <v>31</v>
      </c>
      <c r="FI189" t="s">
        <v>31</v>
      </c>
    </row>
    <row r="190" spans="1:165" x14ac:dyDescent="0.25">
      <c r="A190">
        <v>21</v>
      </c>
      <c r="B190" t="s">
        <v>156</v>
      </c>
      <c r="C190">
        <v>1.95E-2</v>
      </c>
      <c r="D190">
        <v>5.0999999999999997E-2</v>
      </c>
      <c r="E190">
        <v>1.9900000000000001E-2</v>
      </c>
      <c r="F190">
        <v>5.7000000000000002E-3</v>
      </c>
      <c r="G190">
        <v>1.67E-2</v>
      </c>
      <c r="H190">
        <v>2.1000000000000001E-2</v>
      </c>
      <c r="I190">
        <v>9.4999999999999998E-3</v>
      </c>
      <c r="J190">
        <v>2.6599999999999999E-2</v>
      </c>
      <c r="K190">
        <v>5.4699999999999999E-2</v>
      </c>
      <c r="L190">
        <v>1.2500000000000001E-2</v>
      </c>
      <c r="M190">
        <v>1.66E-2</v>
      </c>
      <c r="N190" t="s">
        <v>35</v>
      </c>
      <c r="O190">
        <v>0</v>
      </c>
      <c r="P190">
        <v>4.1200000000000001E-2</v>
      </c>
      <c r="Q190" t="s">
        <v>35</v>
      </c>
      <c r="R190">
        <v>4.9799999999999997E-2</v>
      </c>
      <c r="S190" t="s">
        <v>35</v>
      </c>
      <c r="T190">
        <v>0</v>
      </c>
      <c r="U190">
        <v>0</v>
      </c>
      <c r="V190">
        <v>0</v>
      </c>
      <c r="W190" t="s">
        <v>35</v>
      </c>
      <c r="X190">
        <v>4.9299999999999997E-2</v>
      </c>
      <c r="Y190" t="s">
        <v>35</v>
      </c>
      <c r="Z190">
        <v>6.8000000000000005E-2</v>
      </c>
      <c r="AA190" t="s">
        <v>35</v>
      </c>
      <c r="AB190">
        <v>0</v>
      </c>
      <c r="AC190">
        <v>1.9699999999999999E-2</v>
      </c>
      <c r="AD190" t="s">
        <v>35</v>
      </c>
      <c r="AE190">
        <v>1.84E-2</v>
      </c>
      <c r="AF190" t="s">
        <v>35</v>
      </c>
      <c r="AG190" t="s">
        <v>35</v>
      </c>
      <c r="AH190">
        <v>3.78E-2</v>
      </c>
      <c r="AI190">
        <v>2.47E-2</v>
      </c>
      <c r="AJ190" t="s">
        <v>35</v>
      </c>
      <c r="AK190">
        <v>0</v>
      </c>
      <c r="AL190">
        <v>0.13100000000000001</v>
      </c>
      <c r="AM190" t="s">
        <v>35</v>
      </c>
      <c r="AN190" t="s">
        <v>35</v>
      </c>
      <c r="AO190">
        <v>0</v>
      </c>
      <c r="AP190" t="s">
        <v>35</v>
      </c>
      <c r="AQ190" t="s">
        <v>35</v>
      </c>
      <c r="AR190">
        <v>2.7400000000000001E-2</v>
      </c>
      <c r="AS190" t="s">
        <v>35</v>
      </c>
      <c r="AT190" t="s">
        <v>35</v>
      </c>
      <c r="AU190" t="s">
        <v>35</v>
      </c>
      <c r="AV190">
        <v>0</v>
      </c>
      <c r="AW190" t="s">
        <v>35</v>
      </c>
      <c r="AX190" t="s">
        <v>35</v>
      </c>
      <c r="AY190">
        <v>0</v>
      </c>
      <c r="AZ190">
        <v>3.5099999999999999E-2</v>
      </c>
      <c r="BA190" t="s">
        <v>35</v>
      </c>
      <c r="BB190" t="s">
        <v>35</v>
      </c>
      <c r="BC190" t="s">
        <v>35</v>
      </c>
      <c r="BD190" t="s">
        <v>35</v>
      </c>
      <c r="BE190" t="s">
        <v>35</v>
      </c>
      <c r="BF190" t="s">
        <v>35</v>
      </c>
      <c r="BG190" t="s">
        <v>35</v>
      </c>
      <c r="BH190" t="s">
        <v>35</v>
      </c>
      <c r="BI190">
        <v>0</v>
      </c>
      <c r="BJ190" t="s">
        <v>35</v>
      </c>
      <c r="BK190" t="s">
        <v>35</v>
      </c>
      <c r="BL190">
        <v>5.5199999999999999E-2</v>
      </c>
      <c r="BM190">
        <v>4.07E-2</v>
      </c>
      <c r="BN190" t="s">
        <v>35</v>
      </c>
      <c r="BO190" t="s">
        <v>35</v>
      </c>
      <c r="BP190">
        <v>5.2200000000000003E-2</v>
      </c>
      <c r="BQ190" t="s">
        <v>35</v>
      </c>
      <c r="BR190" t="s">
        <v>35</v>
      </c>
      <c r="BS190">
        <v>0</v>
      </c>
      <c r="BT190" t="s">
        <v>35</v>
      </c>
      <c r="BU190" t="s">
        <v>35</v>
      </c>
      <c r="BV190" t="s">
        <v>35</v>
      </c>
      <c r="BW190" t="s">
        <v>35</v>
      </c>
      <c r="BX190" t="s">
        <v>35</v>
      </c>
      <c r="BY190">
        <v>0</v>
      </c>
      <c r="BZ190" t="s">
        <v>35</v>
      </c>
      <c r="CA190" t="s">
        <v>35</v>
      </c>
      <c r="CB190">
        <v>6.0400000000000002E-2</v>
      </c>
      <c r="CC190">
        <v>3.2899999999999999E-2</v>
      </c>
      <c r="CD190" t="s">
        <v>35</v>
      </c>
      <c r="CE190" t="s">
        <v>35</v>
      </c>
      <c r="CF190" t="s">
        <v>35</v>
      </c>
      <c r="CG190" t="s">
        <v>35</v>
      </c>
      <c r="CH190">
        <v>4.24E-2</v>
      </c>
      <c r="CI190">
        <v>7.7499999999999999E-2</v>
      </c>
      <c r="CJ190">
        <v>3.7199999999999997E-2</v>
      </c>
      <c r="CK190" t="s">
        <v>35</v>
      </c>
      <c r="CL190" t="s">
        <v>35</v>
      </c>
      <c r="CM190">
        <v>7.1400000000000005E-2</v>
      </c>
      <c r="CN190" t="s">
        <v>35</v>
      </c>
      <c r="CO190" t="s">
        <v>35</v>
      </c>
      <c r="CP190">
        <v>0</v>
      </c>
      <c r="CQ190">
        <v>1.2200000000000001E-2</v>
      </c>
      <c r="CR190">
        <v>0</v>
      </c>
      <c r="CS190">
        <v>0</v>
      </c>
      <c r="CT190" t="s">
        <v>35</v>
      </c>
      <c r="CU190" t="s">
        <v>35</v>
      </c>
      <c r="CV190" t="s">
        <v>35</v>
      </c>
      <c r="CW190" t="s">
        <v>35</v>
      </c>
      <c r="CX190" t="s">
        <v>35</v>
      </c>
      <c r="CY190">
        <v>6.9800000000000001E-2</v>
      </c>
      <c r="CZ190">
        <v>0</v>
      </c>
      <c r="DA190" t="s">
        <v>35</v>
      </c>
      <c r="DB190">
        <v>0</v>
      </c>
      <c r="DC190">
        <v>2.24E-2</v>
      </c>
      <c r="DD190">
        <v>3.85E-2</v>
      </c>
      <c r="DE190" t="s">
        <v>35</v>
      </c>
      <c r="DF190" t="s">
        <v>35</v>
      </c>
      <c r="DG190" t="s">
        <v>35</v>
      </c>
      <c r="DH190">
        <v>0.05</v>
      </c>
      <c r="DI190">
        <v>5.0200000000000002E-2</v>
      </c>
      <c r="DJ190">
        <v>0</v>
      </c>
      <c r="DK190" t="s">
        <v>35</v>
      </c>
      <c r="DL190" t="s">
        <v>35</v>
      </c>
      <c r="DM190" t="s">
        <v>35</v>
      </c>
      <c r="DN190" t="s">
        <v>35</v>
      </c>
      <c r="DO190">
        <v>0</v>
      </c>
      <c r="DP190" t="s">
        <v>35</v>
      </c>
      <c r="DQ190" t="s">
        <v>35</v>
      </c>
      <c r="DR190">
        <v>2.1499999999999998E-2</v>
      </c>
      <c r="DS190" t="s">
        <v>35</v>
      </c>
      <c r="DT190" t="s">
        <v>35</v>
      </c>
      <c r="DU190" t="s">
        <v>35</v>
      </c>
      <c r="DV190">
        <v>3.39E-2</v>
      </c>
      <c r="DW190">
        <v>1.9E-2</v>
      </c>
      <c r="DX190" t="s">
        <v>35</v>
      </c>
      <c r="DY190" t="s">
        <v>35</v>
      </c>
      <c r="DZ190" t="s">
        <v>35</v>
      </c>
      <c r="EA190" t="s">
        <v>35</v>
      </c>
      <c r="EB190" t="s">
        <v>35</v>
      </c>
      <c r="EC190" t="s">
        <v>35</v>
      </c>
      <c r="ED190" t="s">
        <v>35</v>
      </c>
      <c r="EE190">
        <v>5.4699999999999999E-2</v>
      </c>
      <c r="EF190">
        <v>8.5400000000000004E-2</v>
      </c>
      <c r="EG190">
        <v>7.3200000000000001E-2</v>
      </c>
      <c r="EH190" t="s">
        <v>35</v>
      </c>
      <c r="EI190" t="s">
        <v>35</v>
      </c>
      <c r="EJ190" t="s">
        <v>35</v>
      </c>
      <c r="EK190">
        <v>4.8500000000000001E-2</v>
      </c>
      <c r="EL190" t="s">
        <v>35</v>
      </c>
      <c r="EM190" t="s">
        <v>35</v>
      </c>
      <c r="EN190" t="s">
        <v>35</v>
      </c>
      <c r="EO190" t="s">
        <v>35</v>
      </c>
      <c r="EP190">
        <v>3.5700000000000003E-2</v>
      </c>
      <c r="EQ190" t="s">
        <v>35</v>
      </c>
      <c r="ER190">
        <v>6.4799999999999996E-2</v>
      </c>
      <c r="ES190" t="s">
        <v>35</v>
      </c>
      <c r="ET190" t="s">
        <v>35</v>
      </c>
      <c r="EU190" t="s">
        <v>35</v>
      </c>
      <c r="EV190">
        <v>4.6300000000000001E-2</v>
      </c>
      <c r="EW190" t="s">
        <v>35</v>
      </c>
      <c r="EX190" t="s">
        <v>35</v>
      </c>
      <c r="EY190" t="s">
        <v>35</v>
      </c>
      <c r="EZ190" t="s">
        <v>35</v>
      </c>
      <c r="FA190">
        <v>0</v>
      </c>
      <c r="FB190">
        <v>0</v>
      </c>
      <c r="FC190">
        <v>6.88E-2</v>
      </c>
      <c r="FD190" t="s">
        <v>35</v>
      </c>
      <c r="FE190">
        <v>4.2299999999999997E-2</v>
      </c>
      <c r="FF190">
        <v>7.4800000000000005E-2</v>
      </c>
      <c r="FG190" t="s">
        <v>31</v>
      </c>
      <c r="FH190" t="s">
        <v>31</v>
      </c>
      <c r="FI190" t="s">
        <v>31</v>
      </c>
    </row>
    <row r="191" spans="1:165" x14ac:dyDescent="0.25">
      <c r="A191">
        <v>22</v>
      </c>
      <c r="B191" t="s">
        <v>159</v>
      </c>
      <c r="C191" t="s">
        <v>36</v>
      </c>
      <c r="D191" t="s">
        <v>35</v>
      </c>
      <c r="E191" t="s">
        <v>35</v>
      </c>
      <c r="F191" t="s">
        <v>35</v>
      </c>
      <c r="G191" t="s">
        <v>35</v>
      </c>
      <c r="H191" t="s">
        <v>36</v>
      </c>
      <c r="I191" t="s">
        <v>35</v>
      </c>
      <c r="J191" t="s">
        <v>35</v>
      </c>
      <c r="K191" t="s">
        <v>35</v>
      </c>
      <c r="L191" t="s">
        <v>35</v>
      </c>
      <c r="M191" t="s">
        <v>36</v>
      </c>
      <c r="N191">
        <v>0</v>
      </c>
      <c r="O191">
        <v>0</v>
      </c>
      <c r="P191">
        <v>0</v>
      </c>
      <c r="Q191" t="s">
        <v>35</v>
      </c>
      <c r="R191">
        <v>0</v>
      </c>
      <c r="S191">
        <v>0</v>
      </c>
      <c r="T191">
        <v>0</v>
      </c>
      <c r="U191">
        <v>0</v>
      </c>
      <c r="V191">
        <v>0</v>
      </c>
      <c r="W191">
        <v>0</v>
      </c>
      <c r="X191">
        <v>0</v>
      </c>
      <c r="Y191">
        <v>0</v>
      </c>
      <c r="Z191">
        <v>0</v>
      </c>
      <c r="AA191">
        <v>0</v>
      </c>
      <c r="AB191">
        <v>0</v>
      </c>
      <c r="AC191">
        <v>0</v>
      </c>
      <c r="AD191">
        <v>0</v>
      </c>
      <c r="AE191" t="s">
        <v>35</v>
      </c>
      <c r="AF191">
        <v>0</v>
      </c>
      <c r="AG191">
        <v>0</v>
      </c>
      <c r="AH191">
        <v>0</v>
      </c>
      <c r="AI191">
        <v>0</v>
      </c>
      <c r="AJ191" t="s">
        <v>35</v>
      </c>
      <c r="AK191">
        <v>0</v>
      </c>
      <c r="AL191">
        <v>0</v>
      </c>
      <c r="AM191">
        <v>0</v>
      </c>
      <c r="AN191">
        <v>0</v>
      </c>
      <c r="AO191">
        <v>0</v>
      </c>
      <c r="AP191">
        <v>0</v>
      </c>
      <c r="AQ191">
        <v>0</v>
      </c>
      <c r="AR191" t="s">
        <v>35</v>
      </c>
      <c r="AS191">
        <v>0</v>
      </c>
      <c r="AT191" t="s">
        <v>35</v>
      </c>
      <c r="AU191" t="s">
        <v>35</v>
      </c>
      <c r="AV191">
        <v>0</v>
      </c>
      <c r="AW191">
        <v>0</v>
      </c>
      <c r="AX191">
        <v>0</v>
      </c>
      <c r="AY191">
        <v>0</v>
      </c>
      <c r="AZ191">
        <v>0</v>
      </c>
      <c r="BA191">
        <v>0</v>
      </c>
      <c r="BB191">
        <v>0</v>
      </c>
      <c r="BC191" t="s">
        <v>35</v>
      </c>
      <c r="BD191" t="s">
        <v>35</v>
      </c>
      <c r="BE191">
        <v>0</v>
      </c>
      <c r="BF191">
        <v>0</v>
      </c>
      <c r="BG191">
        <v>0</v>
      </c>
      <c r="BH191" t="s">
        <v>35</v>
      </c>
      <c r="BI191">
        <v>0</v>
      </c>
      <c r="BJ191" t="s">
        <v>35</v>
      </c>
      <c r="BK191">
        <v>0</v>
      </c>
      <c r="BL191">
        <v>0</v>
      </c>
      <c r="BM191">
        <v>0</v>
      </c>
      <c r="BN191">
        <v>0</v>
      </c>
      <c r="BO191" t="s">
        <v>35</v>
      </c>
      <c r="BP191">
        <v>0</v>
      </c>
      <c r="BQ191" t="s">
        <v>35</v>
      </c>
      <c r="BR191">
        <v>0</v>
      </c>
      <c r="BS191">
        <v>0</v>
      </c>
      <c r="BT191">
        <v>0</v>
      </c>
      <c r="BU191">
        <v>0</v>
      </c>
      <c r="BV191">
        <v>0</v>
      </c>
      <c r="BW191">
        <v>0</v>
      </c>
      <c r="BX191" t="s">
        <v>35</v>
      </c>
      <c r="BY191">
        <v>0</v>
      </c>
      <c r="BZ191">
        <v>0</v>
      </c>
      <c r="CA191" t="s">
        <v>35</v>
      </c>
      <c r="CB191" t="s">
        <v>35</v>
      </c>
      <c r="CC191" t="s">
        <v>35</v>
      </c>
      <c r="CD191">
        <v>0</v>
      </c>
      <c r="CE191">
        <v>0</v>
      </c>
      <c r="CF191">
        <v>0</v>
      </c>
      <c r="CG191">
        <v>0</v>
      </c>
      <c r="CH191" t="s">
        <v>35</v>
      </c>
      <c r="CI191">
        <v>0</v>
      </c>
      <c r="CJ191">
        <v>0</v>
      </c>
      <c r="CK191">
        <v>0</v>
      </c>
      <c r="CL191">
        <v>0</v>
      </c>
      <c r="CM191">
        <v>0</v>
      </c>
      <c r="CN191" t="s">
        <v>35</v>
      </c>
      <c r="CO191">
        <v>0</v>
      </c>
      <c r="CP191">
        <v>0</v>
      </c>
      <c r="CQ191">
        <v>0</v>
      </c>
      <c r="CR191">
        <v>0</v>
      </c>
      <c r="CS191">
        <v>0</v>
      </c>
      <c r="CT191" t="s">
        <v>35</v>
      </c>
      <c r="CU191">
        <v>0</v>
      </c>
      <c r="CV191">
        <v>0</v>
      </c>
      <c r="CW191">
        <v>0</v>
      </c>
      <c r="CX191">
        <v>0</v>
      </c>
      <c r="CY191">
        <v>0</v>
      </c>
      <c r="CZ191" t="s">
        <v>35</v>
      </c>
      <c r="DA191">
        <v>0</v>
      </c>
      <c r="DB191">
        <v>0</v>
      </c>
      <c r="DC191">
        <v>0</v>
      </c>
      <c r="DD191" t="s">
        <v>35</v>
      </c>
      <c r="DE191">
        <v>0</v>
      </c>
      <c r="DF191">
        <v>0</v>
      </c>
      <c r="DG191">
        <v>0</v>
      </c>
      <c r="DH191" t="s">
        <v>35</v>
      </c>
      <c r="DI191" t="s">
        <v>35</v>
      </c>
      <c r="DJ191">
        <v>0</v>
      </c>
      <c r="DK191">
        <v>0</v>
      </c>
      <c r="DL191">
        <v>0</v>
      </c>
      <c r="DM191">
        <v>0</v>
      </c>
      <c r="DN191">
        <v>0</v>
      </c>
      <c r="DO191">
        <v>0</v>
      </c>
      <c r="DP191">
        <v>0</v>
      </c>
      <c r="DQ191">
        <v>0</v>
      </c>
      <c r="DR191">
        <v>2.1499999999999998E-2</v>
      </c>
      <c r="DS191" t="s">
        <v>35</v>
      </c>
      <c r="DT191" t="s">
        <v>35</v>
      </c>
      <c r="DU191">
        <v>0</v>
      </c>
      <c r="DV191">
        <v>0</v>
      </c>
      <c r="DW191">
        <v>0</v>
      </c>
      <c r="DX191" t="s">
        <v>35</v>
      </c>
      <c r="DY191">
        <v>0</v>
      </c>
      <c r="DZ191">
        <v>0</v>
      </c>
      <c r="EA191">
        <v>0</v>
      </c>
      <c r="EB191">
        <v>0</v>
      </c>
      <c r="EC191">
        <v>0</v>
      </c>
      <c r="ED191">
        <v>0</v>
      </c>
      <c r="EE191">
        <v>0</v>
      </c>
      <c r="EF191">
        <v>0</v>
      </c>
      <c r="EG191">
        <v>0</v>
      </c>
      <c r="EH191">
        <v>0</v>
      </c>
      <c r="EI191">
        <v>0</v>
      </c>
      <c r="EJ191" t="s">
        <v>35</v>
      </c>
      <c r="EK191" t="s">
        <v>35</v>
      </c>
      <c r="EL191">
        <v>0</v>
      </c>
      <c r="EM191">
        <v>0</v>
      </c>
      <c r="EN191">
        <v>0</v>
      </c>
      <c r="EO191">
        <v>0</v>
      </c>
      <c r="EP191">
        <v>0</v>
      </c>
      <c r="EQ191">
        <v>0</v>
      </c>
      <c r="ER191">
        <v>0</v>
      </c>
      <c r="ES191">
        <v>0</v>
      </c>
      <c r="ET191">
        <v>0</v>
      </c>
      <c r="EU191" t="s">
        <v>35</v>
      </c>
      <c r="EV191" t="s">
        <v>35</v>
      </c>
      <c r="EW191">
        <v>0</v>
      </c>
      <c r="EX191" t="s">
        <v>35</v>
      </c>
      <c r="EY191">
        <v>0</v>
      </c>
      <c r="EZ191">
        <v>0</v>
      </c>
      <c r="FA191">
        <v>0</v>
      </c>
      <c r="FB191">
        <v>0</v>
      </c>
      <c r="FC191">
        <v>0</v>
      </c>
      <c r="FD191" t="s">
        <v>35</v>
      </c>
      <c r="FE191">
        <v>0</v>
      </c>
      <c r="FF191">
        <v>0</v>
      </c>
      <c r="FG191" t="s">
        <v>31</v>
      </c>
      <c r="FH191" t="s">
        <v>31</v>
      </c>
      <c r="FI191" t="s">
        <v>31</v>
      </c>
    </row>
    <row r="192" spans="1:165" x14ac:dyDescent="0.25">
      <c r="A192">
        <v>23</v>
      </c>
      <c r="B192" t="s">
        <v>162</v>
      </c>
      <c r="C192">
        <v>7.7999999999999996E-3</v>
      </c>
      <c r="D192">
        <v>1.0500000000000001E-2</v>
      </c>
      <c r="E192">
        <v>8.5000000000000006E-3</v>
      </c>
      <c r="F192" t="s">
        <v>36</v>
      </c>
      <c r="G192">
        <v>1.1599999999999999E-2</v>
      </c>
      <c r="H192">
        <v>7.3000000000000001E-3</v>
      </c>
      <c r="I192" t="s">
        <v>36</v>
      </c>
      <c r="J192">
        <v>9.4999999999999998E-3</v>
      </c>
      <c r="K192">
        <v>1.0800000000000001E-2</v>
      </c>
      <c r="L192">
        <v>1.1299999999999999E-2</v>
      </c>
      <c r="M192">
        <v>8.0999999999999996E-3</v>
      </c>
      <c r="N192">
        <v>0</v>
      </c>
      <c r="O192">
        <v>0</v>
      </c>
      <c r="P192" t="s">
        <v>35</v>
      </c>
      <c r="Q192" t="s">
        <v>35</v>
      </c>
      <c r="R192" t="s">
        <v>35</v>
      </c>
      <c r="S192" t="s">
        <v>35</v>
      </c>
      <c r="T192" t="s">
        <v>35</v>
      </c>
      <c r="U192">
        <v>0</v>
      </c>
      <c r="V192" t="s">
        <v>35</v>
      </c>
      <c r="W192" t="s">
        <v>35</v>
      </c>
      <c r="X192">
        <v>4.2299999999999997E-2</v>
      </c>
      <c r="Y192">
        <v>0</v>
      </c>
      <c r="Z192" t="s">
        <v>35</v>
      </c>
      <c r="AA192" t="s">
        <v>35</v>
      </c>
      <c r="AB192" t="s">
        <v>35</v>
      </c>
      <c r="AC192" t="s">
        <v>35</v>
      </c>
      <c r="AD192" t="s">
        <v>35</v>
      </c>
      <c r="AE192">
        <v>0</v>
      </c>
      <c r="AF192">
        <v>0</v>
      </c>
      <c r="AG192" t="s">
        <v>35</v>
      </c>
      <c r="AH192" t="s">
        <v>35</v>
      </c>
      <c r="AI192" t="s">
        <v>35</v>
      </c>
      <c r="AJ192" t="s">
        <v>35</v>
      </c>
      <c r="AK192" t="s">
        <v>35</v>
      </c>
      <c r="AL192" t="s">
        <v>35</v>
      </c>
      <c r="AM192" t="s">
        <v>35</v>
      </c>
      <c r="AN192">
        <v>0</v>
      </c>
      <c r="AO192">
        <v>0</v>
      </c>
      <c r="AP192">
        <v>0</v>
      </c>
      <c r="AQ192">
        <v>0</v>
      </c>
      <c r="AR192">
        <v>1.6799999999999999E-2</v>
      </c>
      <c r="AS192">
        <v>0</v>
      </c>
      <c r="AT192">
        <v>1.21E-2</v>
      </c>
      <c r="AU192">
        <v>0</v>
      </c>
      <c r="AV192" t="s">
        <v>35</v>
      </c>
      <c r="AW192" t="s">
        <v>35</v>
      </c>
      <c r="AX192" t="s">
        <v>35</v>
      </c>
      <c r="AY192">
        <v>0</v>
      </c>
      <c r="AZ192" t="s">
        <v>35</v>
      </c>
      <c r="BA192" t="s">
        <v>35</v>
      </c>
      <c r="BB192" t="s">
        <v>35</v>
      </c>
      <c r="BC192" t="s">
        <v>35</v>
      </c>
      <c r="BD192" t="s">
        <v>35</v>
      </c>
      <c r="BE192" t="s">
        <v>35</v>
      </c>
      <c r="BF192">
        <v>0</v>
      </c>
      <c r="BG192" t="s">
        <v>35</v>
      </c>
      <c r="BH192" t="s">
        <v>35</v>
      </c>
      <c r="BI192">
        <v>0</v>
      </c>
      <c r="BJ192" t="s">
        <v>35</v>
      </c>
      <c r="BK192" t="s">
        <v>35</v>
      </c>
      <c r="BL192" t="s">
        <v>35</v>
      </c>
      <c r="BM192" t="s">
        <v>35</v>
      </c>
      <c r="BN192">
        <v>0</v>
      </c>
      <c r="BO192">
        <v>0</v>
      </c>
      <c r="BP192" t="s">
        <v>35</v>
      </c>
      <c r="BQ192" t="s">
        <v>35</v>
      </c>
      <c r="BR192" t="s">
        <v>35</v>
      </c>
      <c r="BS192" t="s">
        <v>35</v>
      </c>
      <c r="BT192">
        <v>0</v>
      </c>
      <c r="BU192" t="s">
        <v>35</v>
      </c>
      <c r="BV192" t="s">
        <v>35</v>
      </c>
      <c r="BW192">
        <v>0</v>
      </c>
      <c r="BX192">
        <v>1.2500000000000001E-2</v>
      </c>
      <c r="BY192" t="s">
        <v>35</v>
      </c>
      <c r="BZ192" t="s">
        <v>35</v>
      </c>
      <c r="CA192" t="s">
        <v>35</v>
      </c>
      <c r="CB192" t="s">
        <v>35</v>
      </c>
      <c r="CC192" t="s">
        <v>35</v>
      </c>
      <c r="CD192" t="s">
        <v>35</v>
      </c>
      <c r="CE192">
        <v>0</v>
      </c>
      <c r="CF192" t="s">
        <v>35</v>
      </c>
      <c r="CG192" t="s">
        <v>35</v>
      </c>
      <c r="CH192" t="s">
        <v>35</v>
      </c>
      <c r="CI192" t="s">
        <v>35</v>
      </c>
      <c r="CJ192">
        <v>0</v>
      </c>
      <c r="CK192" t="s">
        <v>35</v>
      </c>
      <c r="CL192" t="s">
        <v>35</v>
      </c>
      <c r="CM192" t="s">
        <v>35</v>
      </c>
      <c r="CN192" t="s">
        <v>35</v>
      </c>
      <c r="CO192">
        <v>0</v>
      </c>
      <c r="CP192">
        <v>0</v>
      </c>
      <c r="CQ192" t="s">
        <v>35</v>
      </c>
      <c r="CR192">
        <v>0</v>
      </c>
      <c r="CS192" t="s">
        <v>35</v>
      </c>
      <c r="CT192" t="s">
        <v>35</v>
      </c>
      <c r="CU192" t="s">
        <v>35</v>
      </c>
      <c r="CV192" t="s">
        <v>35</v>
      </c>
      <c r="CW192">
        <v>0</v>
      </c>
      <c r="CX192" t="s">
        <v>35</v>
      </c>
      <c r="CY192" t="s">
        <v>35</v>
      </c>
      <c r="CZ192" t="s">
        <v>35</v>
      </c>
      <c r="DA192" t="s">
        <v>35</v>
      </c>
      <c r="DB192">
        <v>0</v>
      </c>
      <c r="DC192">
        <v>0</v>
      </c>
      <c r="DD192">
        <v>2.5600000000000001E-2</v>
      </c>
      <c r="DE192" t="s">
        <v>35</v>
      </c>
      <c r="DF192">
        <v>0</v>
      </c>
      <c r="DG192" t="s">
        <v>35</v>
      </c>
      <c r="DH192" t="s">
        <v>35</v>
      </c>
      <c r="DI192">
        <v>1.41E-2</v>
      </c>
      <c r="DJ192" t="s">
        <v>35</v>
      </c>
      <c r="DK192" t="s">
        <v>35</v>
      </c>
      <c r="DL192" t="s">
        <v>35</v>
      </c>
      <c r="DM192" t="s">
        <v>35</v>
      </c>
      <c r="DN192" t="s">
        <v>35</v>
      </c>
      <c r="DO192">
        <v>0</v>
      </c>
      <c r="DP192">
        <v>0</v>
      </c>
      <c r="DQ192">
        <v>0</v>
      </c>
      <c r="DR192" t="s">
        <v>35</v>
      </c>
      <c r="DS192" t="s">
        <v>35</v>
      </c>
      <c r="DT192" t="s">
        <v>35</v>
      </c>
      <c r="DU192">
        <v>0</v>
      </c>
      <c r="DV192" t="s">
        <v>35</v>
      </c>
      <c r="DW192" t="s">
        <v>35</v>
      </c>
      <c r="DX192" t="s">
        <v>35</v>
      </c>
      <c r="DY192" t="s">
        <v>35</v>
      </c>
      <c r="DZ192" t="s">
        <v>35</v>
      </c>
      <c r="EA192" t="s">
        <v>35</v>
      </c>
      <c r="EB192">
        <v>0</v>
      </c>
      <c r="EC192" t="s">
        <v>35</v>
      </c>
      <c r="ED192">
        <v>0</v>
      </c>
      <c r="EE192">
        <v>0</v>
      </c>
      <c r="EF192" t="s">
        <v>35</v>
      </c>
      <c r="EG192" t="s">
        <v>35</v>
      </c>
      <c r="EH192" t="s">
        <v>35</v>
      </c>
      <c r="EI192" t="s">
        <v>35</v>
      </c>
      <c r="EJ192" t="s">
        <v>35</v>
      </c>
      <c r="EK192">
        <v>2.6100000000000002E-2</v>
      </c>
      <c r="EL192">
        <v>0</v>
      </c>
      <c r="EM192" t="s">
        <v>35</v>
      </c>
      <c r="EN192">
        <v>0</v>
      </c>
      <c r="EO192" t="s">
        <v>35</v>
      </c>
      <c r="EP192">
        <v>0</v>
      </c>
      <c r="EQ192" t="s">
        <v>35</v>
      </c>
      <c r="ER192">
        <v>0</v>
      </c>
      <c r="ES192" t="s">
        <v>35</v>
      </c>
      <c r="ET192">
        <v>3.0800000000000001E-2</v>
      </c>
      <c r="EU192" t="s">
        <v>35</v>
      </c>
      <c r="EV192" t="s">
        <v>35</v>
      </c>
      <c r="EW192" t="s">
        <v>35</v>
      </c>
      <c r="EX192" t="s">
        <v>35</v>
      </c>
      <c r="EY192" t="s">
        <v>35</v>
      </c>
      <c r="EZ192">
        <v>0</v>
      </c>
      <c r="FA192">
        <v>0</v>
      </c>
      <c r="FB192">
        <v>0</v>
      </c>
      <c r="FC192" t="s">
        <v>35</v>
      </c>
      <c r="FD192">
        <v>0</v>
      </c>
      <c r="FE192" t="s">
        <v>35</v>
      </c>
      <c r="FF192" t="s">
        <v>35</v>
      </c>
      <c r="FG192" t="s">
        <v>31</v>
      </c>
      <c r="FH192" t="s">
        <v>31</v>
      </c>
      <c r="FI192" t="s">
        <v>31</v>
      </c>
    </row>
    <row r="193" spans="1:165" x14ac:dyDescent="0.25">
      <c r="A193">
        <v>24</v>
      </c>
      <c r="B193" t="s">
        <v>165</v>
      </c>
      <c r="C193">
        <v>0.11559999999999999</v>
      </c>
      <c r="D193">
        <v>0.11070000000000001</v>
      </c>
      <c r="E193">
        <v>0.11550000000000001</v>
      </c>
      <c r="F193">
        <v>9.0899999999999995E-2</v>
      </c>
      <c r="G193">
        <v>0.21079999999999999</v>
      </c>
      <c r="H193">
        <v>0.12690000000000001</v>
      </c>
      <c r="I193">
        <v>8.4900000000000003E-2</v>
      </c>
      <c r="J193">
        <v>0.1124</v>
      </c>
      <c r="K193">
        <v>0.14949999999999999</v>
      </c>
      <c r="L193">
        <v>0.1273</v>
      </c>
      <c r="M193">
        <v>0.1061</v>
      </c>
      <c r="N193">
        <v>6.7000000000000004E-2</v>
      </c>
      <c r="O193">
        <v>7.2999999999999995E-2</v>
      </c>
      <c r="P193">
        <v>7.7299999999999994E-2</v>
      </c>
      <c r="Q193">
        <v>9.6500000000000002E-2</v>
      </c>
      <c r="R193">
        <v>0.12939999999999999</v>
      </c>
      <c r="S193">
        <v>0.12820000000000001</v>
      </c>
      <c r="T193">
        <v>0.1047</v>
      </c>
      <c r="U193">
        <v>0.2626</v>
      </c>
      <c r="V193">
        <v>0.3034</v>
      </c>
      <c r="W193">
        <v>0.1857</v>
      </c>
      <c r="X193">
        <v>0.2465</v>
      </c>
      <c r="Y193">
        <v>0.1825</v>
      </c>
      <c r="Z193">
        <v>0.1293</v>
      </c>
      <c r="AA193">
        <v>6.4399999999999999E-2</v>
      </c>
      <c r="AB193">
        <v>7.7499999999999999E-2</v>
      </c>
      <c r="AC193">
        <v>6.2300000000000001E-2</v>
      </c>
      <c r="AD193">
        <v>0.13389999999999999</v>
      </c>
      <c r="AE193">
        <v>0.13800000000000001</v>
      </c>
      <c r="AF193" t="s">
        <v>35</v>
      </c>
      <c r="AG193">
        <v>5.11E-2</v>
      </c>
      <c r="AH193">
        <v>0.2437</v>
      </c>
      <c r="AI193">
        <v>7.4200000000000002E-2</v>
      </c>
      <c r="AJ193">
        <v>0.1163</v>
      </c>
      <c r="AK193">
        <v>0.15</v>
      </c>
      <c r="AL193">
        <v>8.9300000000000004E-2</v>
      </c>
      <c r="AM193">
        <v>9.1200000000000003E-2</v>
      </c>
      <c r="AN193">
        <v>6.9900000000000004E-2</v>
      </c>
      <c r="AO193">
        <v>8.4099999999999994E-2</v>
      </c>
      <c r="AP193">
        <v>0.1245</v>
      </c>
      <c r="AQ193">
        <v>4.87E-2</v>
      </c>
      <c r="AR193">
        <v>7.3700000000000002E-2</v>
      </c>
      <c r="AS193">
        <v>0.1056</v>
      </c>
      <c r="AT193">
        <v>8.6499999999999994E-2</v>
      </c>
      <c r="AU193" t="s">
        <v>35</v>
      </c>
      <c r="AV193">
        <v>9.4799999999999995E-2</v>
      </c>
      <c r="AW193">
        <v>0.26919999999999999</v>
      </c>
      <c r="AX193">
        <v>8.1500000000000003E-2</v>
      </c>
      <c r="AY193" t="s">
        <v>35</v>
      </c>
      <c r="AZ193">
        <v>0.1031</v>
      </c>
      <c r="BA193">
        <v>0.13170000000000001</v>
      </c>
      <c r="BB193">
        <v>0.14360000000000001</v>
      </c>
      <c r="BC193">
        <v>0.18240000000000001</v>
      </c>
      <c r="BD193">
        <v>6.3799999999999996E-2</v>
      </c>
      <c r="BE193">
        <v>9.5100000000000004E-2</v>
      </c>
      <c r="BF193">
        <v>0.17469999999999999</v>
      </c>
      <c r="BG193">
        <v>0.10829999999999999</v>
      </c>
      <c r="BH193">
        <v>8.9700000000000002E-2</v>
      </c>
      <c r="BI193">
        <v>0.1096</v>
      </c>
      <c r="BJ193">
        <v>0.1852</v>
      </c>
      <c r="BK193">
        <v>0.2843</v>
      </c>
      <c r="BL193">
        <v>8.9700000000000002E-2</v>
      </c>
      <c r="BM193">
        <v>0.1047</v>
      </c>
      <c r="BN193" t="s">
        <v>35</v>
      </c>
      <c r="BO193" t="s">
        <v>35</v>
      </c>
      <c r="BP193">
        <v>0.18260000000000001</v>
      </c>
      <c r="BQ193">
        <v>0.1081</v>
      </c>
      <c r="BR193">
        <v>0.14180000000000001</v>
      </c>
      <c r="BS193">
        <v>0.15240000000000001</v>
      </c>
      <c r="BT193">
        <v>0.1026</v>
      </c>
      <c r="BU193">
        <v>0.13150000000000001</v>
      </c>
      <c r="BV193">
        <v>0.1164</v>
      </c>
      <c r="BW193">
        <v>0.128</v>
      </c>
      <c r="BX193">
        <v>0.12520000000000001</v>
      </c>
      <c r="BY193">
        <v>8.6199999999999999E-2</v>
      </c>
      <c r="BZ193">
        <v>8.2199999999999995E-2</v>
      </c>
      <c r="CA193">
        <v>0.1052</v>
      </c>
      <c r="CB193">
        <v>0.1094</v>
      </c>
      <c r="CC193">
        <v>0.1152</v>
      </c>
      <c r="CD193" t="s">
        <v>35</v>
      </c>
      <c r="CE193">
        <v>0.20250000000000001</v>
      </c>
      <c r="CF193">
        <v>8.0699999999999994E-2</v>
      </c>
      <c r="CG193">
        <v>0.14660000000000001</v>
      </c>
      <c r="CH193">
        <v>7.2700000000000001E-2</v>
      </c>
      <c r="CI193">
        <v>0.1008</v>
      </c>
      <c r="CJ193">
        <v>9.0399999999999994E-2</v>
      </c>
      <c r="CK193">
        <v>0.14399999999999999</v>
      </c>
      <c r="CL193">
        <v>0.1197</v>
      </c>
      <c r="CM193">
        <v>7.1400000000000005E-2</v>
      </c>
      <c r="CN193">
        <v>0.15629999999999999</v>
      </c>
      <c r="CO193">
        <v>0.10059999999999999</v>
      </c>
      <c r="CP193">
        <v>0.1028</v>
      </c>
      <c r="CQ193">
        <v>9.1800000000000007E-2</v>
      </c>
      <c r="CR193">
        <v>6.5699999999999995E-2</v>
      </c>
      <c r="CS193">
        <v>6.1199999999999997E-2</v>
      </c>
      <c r="CT193">
        <v>0.1157</v>
      </c>
      <c r="CU193">
        <v>8.4699999999999998E-2</v>
      </c>
      <c r="CV193">
        <v>7.9399999999999998E-2</v>
      </c>
      <c r="CW193">
        <v>0.16250000000000001</v>
      </c>
      <c r="CX193">
        <v>0.1071</v>
      </c>
      <c r="CY193">
        <v>0.155</v>
      </c>
      <c r="CZ193">
        <v>0.27400000000000002</v>
      </c>
      <c r="DA193">
        <v>7.0699999999999999E-2</v>
      </c>
      <c r="DB193" t="s">
        <v>35</v>
      </c>
      <c r="DC193">
        <v>0.1278</v>
      </c>
      <c r="DD193">
        <v>0.16669999999999999</v>
      </c>
      <c r="DE193">
        <v>0.13689999999999999</v>
      </c>
      <c r="DF193">
        <v>0</v>
      </c>
      <c r="DG193" t="s">
        <v>35</v>
      </c>
      <c r="DH193">
        <v>8.3299999999999999E-2</v>
      </c>
      <c r="DI193">
        <v>9.4399999999999998E-2</v>
      </c>
      <c r="DJ193">
        <v>0.15240000000000001</v>
      </c>
      <c r="DK193">
        <v>0.17829999999999999</v>
      </c>
      <c r="DL193">
        <v>6.4299999999999996E-2</v>
      </c>
      <c r="DM193">
        <v>8.3299999999999999E-2</v>
      </c>
      <c r="DN193">
        <v>6.0100000000000001E-2</v>
      </c>
      <c r="DO193">
        <v>0.10920000000000001</v>
      </c>
      <c r="DP193">
        <v>0</v>
      </c>
      <c r="DQ193">
        <v>0.15770000000000001</v>
      </c>
      <c r="DR193">
        <v>0.1326</v>
      </c>
      <c r="DS193">
        <v>0.16869999999999999</v>
      </c>
      <c r="DT193">
        <v>0.1211</v>
      </c>
      <c r="DU193">
        <v>8.2100000000000006E-2</v>
      </c>
      <c r="DV193">
        <v>0.1469</v>
      </c>
      <c r="DW193">
        <v>0.09</v>
      </c>
      <c r="DX193">
        <v>0.1769</v>
      </c>
      <c r="DY193">
        <v>0.12180000000000001</v>
      </c>
      <c r="DZ193">
        <v>0.23350000000000001</v>
      </c>
      <c r="EA193">
        <v>0.30259999999999998</v>
      </c>
      <c r="EB193">
        <v>0.15310000000000001</v>
      </c>
      <c r="EC193">
        <v>7.8399999999999997E-2</v>
      </c>
      <c r="ED193">
        <v>0.25</v>
      </c>
      <c r="EE193">
        <v>7.0300000000000001E-2</v>
      </c>
      <c r="EF193">
        <v>0.1159</v>
      </c>
      <c r="EG193">
        <v>0.187</v>
      </c>
      <c r="EH193">
        <v>0.18870000000000001</v>
      </c>
      <c r="EI193">
        <v>0.13539999999999999</v>
      </c>
      <c r="EJ193">
        <v>0.1203</v>
      </c>
      <c r="EK193">
        <v>0.14180000000000001</v>
      </c>
      <c r="EL193">
        <v>0.1651</v>
      </c>
      <c r="EM193">
        <v>0.1447</v>
      </c>
      <c r="EN193">
        <v>9.5699999999999993E-2</v>
      </c>
      <c r="EO193">
        <v>9.9099999999999994E-2</v>
      </c>
      <c r="EP193">
        <v>0.1071</v>
      </c>
      <c r="EQ193">
        <v>4.0599999999999997E-2</v>
      </c>
      <c r="ER193">
        <v>0.1019</v>
      </c>
      <c r="ES193">
        <v>0.13320000000000001</v>
      </c>
      <c r="ET193">
        <v>0.15409999999999999</v>
      </c>
      <c r="EU193">
        <v>0.21299999999999999</v>
      </c>
      <c r="EV193">
        <v>0.1236</v>
      </c>
      <c r="EW193">
        <v>9.06E-2</v>
      </c>
      <c r="EX193">
        <v>0.15740000000000001</v>
      </c>
      <c r="EY193">
        <v>0.14000000000000001</v>
      </c>
      <c r="EZ193">
        <v>0.15279999999999999</v>
      </c>
      <c r="FA193">
        <v>0.1389</v>
      </c>
      <c r="FB193" t="s">
        <v>35</v>
      </c>
      <c r="FC193">
        <v>8.1299999999999997E-2</v>
      </c>
      <c r="FD193">
        <v>0.13639999999999999</v>
      </c>
      <c r="FE193">
        <v>8.9899999999999994E-2</v>
      </c>
      <c r="FF193">
        <v>0.15890000000000001</v>
      </c>
      <c r="FG193" t="s">
        <v>31</v>
      </c>
      <c r="FH193" t="s">
        <v>31</v>
      </c>
      <c r="FI193" t="s">
        <v>31</v>
      </c>
    </row>
    <row r="194" spans="1:165" x14ac:dyDescent="0.25">
      <c r="A194">
        <v>25</v>
      </c>
      <c r="B194" t="s">
        <v>168</v>
      </c>
      <c r="C194">
        <v>3.7400000000000003E-2</v>
      </c>
      <c r="D194">
        <v>5.28E-2</v>
      </c>
      <c r="E194">
        <v>3.3599999999999998E-2</v>
      </c>
      <c r="F194">
        <v>3.2500000000000001E-2</v>
      </c>
      <c r="G194">
        <v>6.88E-2</v>
      </c>
      <c r="H194">
        <v>4.6300000000000001E-2</v>
      </c>
      <c r="I194">
        <v>1.9400000000000001E-2</v>
      </c>
      <c r="J194">
        <v>3.4200000000000001E-2</v>
      </c>
      <c r="K194">
        <v>5.2200000000000003E-2</v>
      </c>
      <c r="L194">
        <v>2.6800000000000001E-2</v>
      </c>
      <c r="M194">
        <v>4.36E-2</v>
      </c>
      <c r="N194">
        <v>2.3900000000000001E-2</v>
      </c>
      <c r="O194" t="s">
        <v>35</v>
      </c>
      <c r="P194">
        <v>3.09E-2</v>
      </c>
      <c r="Q194">
        <v>1.2999999999999999E-2</v>
      </c>
      <c r="R194">
        <v>8.4599999999999995E-2</v>
      </c>
      <c r="S194">
        <v>7.6899999999999996E-2</v>
      </c>
      <c r="T194" t="s">
        <v>35</v>
      </c>
      <c r="U194" t="s">
        <v>35</v>
      </c>
      <c r="V194">
        <v>7.8700000000000006E-2</v>
      </c>
      <c r="W194" t="s">
        <v>35</v>
      </c>
      <c r="X194">
        <v>4.9299999999999997E-2</v>
      </c>
      <c r="Y194">
        <v>4.7600000000000003E-2</v>
      </c>
      <c r="Z194">
        <v>4.99E-2</v>
      </c>
      <c r="AA194">
        <v>5.7299999999999997E-2</v>
      </c>
      <c r="AB194" t="s">
        <v>35</v>
      </c>
      <c r="AC194">
        <v>2.3E-2</v>
      </c>
      <c r="AD194" t="s">
        <v>35</v>
      </c>
      <c r="AE194">
        <v>4.2900000000000001E-2</v>
      </c>
      <c r="AF194">
        <v>0</v>
      </c>
      <c r="AG194" t="s">
        <v>35</v>
      </c>
      <c r="AH194">
        <v>8.8200000000000001E-2</v>
      </c>
      <c r="AI194">
        <v>2.1999999999999999E-2</v>
      </c>
      <c r="AJ194" t="s">
        <v>35</v>
      </c>
      <c r="AK194">
        <v>0</v>
      </c>
      <c r="AL194">
        <v>8.3299999999999999E-2</v>
      </c>
      <c r="AM194">
        <v>6.2E-2</v>
      </c>
      <c r="AN194" t="s">
        <v>35</v>
      </c>
      <c r="AO194">
        <v>3.1199999999999999E-2</v>
      </c>
      <c r="AP194">
        <v>2.2599999999999999E-2</v>
      </c>
      <c r="AQ194">
        <v>3.3300000000000003E-2</v>
      </c>
      <c r="AR194">
        <v>6.7400000000000002E-2</v>
      </c>
      <c r="AS194">
        <v>4.9299999999999997E-2</v>
      </c>
      <c r="AT194">
        <v>3.1099999999999999E-2</v>
      </c>
      <c r="AU194">
        <v>0.1071</v>
      </c>
      <c r="AV194" t="s">
        <v>35</v>
      </c>
      <c r="AW194" t="s">
        <v>35</v>
      </c>
      <c r="AX194" t="s">
        <v>35</v>
      </c>
      <c r="AY194">
        <v>0</v>
      </c>
      <c r="AZ194">
        <v>3.95E-2</v>
      </c>
      <c r="BA194" t="s">
        <v>35</v>
      </c>
      <c r="BB194">
        <v>5.5199999999999999E-2</v>
      </c>
      <c r="BC194" t="s">
        <v>35</v>
      </c>
      <c r="BD194">
        <v>5.3199999999999997E-2</v>
      </c>
      <c r="BE194">
        <v>3.5200000000000002E-2</v>
      </c>
      <c r="BF194">
        <v>3.61E-2</v>
      </c>
      <c r="BG194" t="s">
        <v>35</v>
      </c>
      <c r="BH194">
        <v>3.6499999999999998E-2</v>
      </c>
      <c r="BI194">
        <v>9.5899999999999999E-2</v>
      </c>
      <c r="BJ194" t="s">
        <v>35</v>
      </c>
      <c r="BK194" t="s">
        <v>35</v>
      </c>
      <c r="BL194" t="s">
        <v>35</v>
      </c>
      <c r="BM194" t="s">
        <v>35</v>
      </c>
      <c r="BN194" t="s">
        <v>35</v>
      </c>
      <c r="BO194" t="s">
        <v>35</v>
      </c>
      <c r="BP194">
        <v>6.9599999999999995E-2</v>
      </c>
      <c r="BQ194" t="s">
        <v>35</v>
      </c>
      <c r="BR194" t="s">
        <v>35</v>
      </c>
      <c r="BS194" t="s">
        <v>35</v>
      </c>
      <c r="BT194" t="s">
        <v>35</v>
      </c>
      <c r="BU194" t="s">
        <v>35</v>
      </c>
      <c r="BV194" t="s">
        <v>35</v>
      </c>
      <c r="BW194">
        <v>2.3800000000000002E-2</v>
      </c>
      <c r="BX194">
        <v>1.2500000000000001E-2</v>
      </c>
      <c r="BY194" t="s">
        <v>35</v>
      </c>
      <c r="BZ194">
        <v>2.3E-2</v>
      </c>
      <c r="CA194">
        <v>3.0700000000000002E-2</v>
      </c>
      <c r="CB194">
        <v>4.53E-2</v>
      </c>
      <c r="CC194">
        <v>5.7599999999999998E-2</v>
      </c>
      <c r="CD194" t="s">
        <v>35</v>
      </c>
      <c r="CE194">
        <v>0.1139</v>
      </c>
      <c r="CF194">
        <v>6.83E-2</v>
      </c>
      <c r="CG194">
        <v>0.11210000000000001</v>
      </c>
      <c r="CH194">
        <v>4.8500000000000001E-2</v>
      </c>
      <c r="CI194">
        <v>6.9800000000000001E-2</v>
      </c>
      <c r="CJ194">
        <v>7.4499999999999997E-2</v>
      </c>
      <c r="CK194" t="s">
        <v>35</v>
      </c>
      <c r="CL194">
        <v>2.1100000000000001E-2</v>
      </c>
      <c r="CM194">
        <v>5.5599999999999997E-2</v>
      </c>
      <c r="CN194">
        <v>3.5700000000000003E-2</v>
      </c>
      <c r="CO194" t="s">
        <v>35</v>
      </c>
      <c r="CP194" t="s">
        <v>35</v>
      </c>
      <c r="CQ194">
        <v>4.2900000000000001E-2</v>
      </c>
      <c r="CR194">
        <v>8.7599999999999997E-2</v>
      </c>
      <c r="CS194" t="s">
        <v>35</v>
      </c>
      <c r="CT194">
        <v>1.2200000000000001E-2</v>
      </c>
      <c r="CU194" t="s">
        <v>35</v>
      </c>
      <c r="CV194">
        <v>3.1699999999999999E-2</v>
      </c>
      <c r="CW194">
        <v>0</v>
      </c>
      <c r="CX194">
        <v>0.05</v>
      </c>
      <c r="CY194">
        <v>7.7499999999999999E-2</v>
      </c>
      <c r="CZ194">
        <v>7.5300000000000006E-2</v>
      </c>
      <c r="DA194">
        <v>5.9799999999999999E-2</v>
      </c>
      <c r="DB194" t="s">
        <v>35</v>
      </c>
      <c r="DC194">
        <v>1.7899999999999999E-2</v>
      </c>
      <c r="DD194">
        <v>6.4100000000000004E-2</v>
      </c>
      <c r="DE194">
        <v>5.3600000000000002E-2</v>
      </c>
      <c r="DF194" t="s">
        <v>35</v>
      </c>
      <c r="DG194" t="s">
        <v>35</v>
      </c>
      <c r="DH194">
        <v>0.17499999999999999</v>
      </c>
      <c r="DI194">
        <v>8.0299999999999996E-2</v>
      </c>
      <c r="DJ194">
        <v>5.2400000000000002E-2</v>
      </c>
      <c r="DK194" t="s">
        <v>35</v>
      </c>
      <c r="DL194">
        <v>0</v>
      </c>
      <c r="DM194">
        <v>4.1700000000000001E-2</v>
      </c>
      <c r="DN194" t="s">
        <v>35</v>
      </c>
      <c r="DO194">
        <v>2.1100000000000001E-2</v>
      </c>
      <c r="DP194">
        <v>0</v>
      </c>
      <c r="DQ194" t="s">
        <v>35</v>
      </c>
      <c r="DR194">
        <v>4.6600000000000003E-2</v>
      </c>
      <c r="DS194">
        <v>6.5799999999999997E-2</v>
      </c>
      <c r="DT194" t="s">
        <v>35</v>
      </c>
      <c r="DU194">
        <v>4.48E-2</v>
      </c>
      <c r="DV194" t="s">
        <v>35</v>
      </c>
      <c r="DW194">
        <v>3.7900000000000003E-2</v>
      </c>
      <c r="DX194">
        <v>5.3800000000000001E-2</v>
      </c>
      <c r="DY194">
        <v>5.8799999999999998E-2</v>
      </c>
      <c r="DZ194">
        <v>5.45E-2</v>
      </c>
      <c r="EA194">
        <v>7.8899999999999998E-2</v>
      </c>
      <c r="EB194" t="s">
        <v>35</v>
      </c>
      <c r="EC194" t="s">
        <v>35</v>
      </c>
      <c r="ED194" t="s">
        <v>35</v>
      </c>
      <c r="EE194" t="s">
        <v>35</v>
      </c>
      <c r="EF194" t="s">
        <v>35</v>
      </c>
      <c r="EG194">
        <v>6.5000000000000002E-2</v>
      </c>
      <c r="EH194" t="s">
        <v>35</v>
      </c>
      <c r="EI194">
        <v>3.0700000000000002E-2</v>
      </c>
      <c r="EJ194">
        <v>9.0200000000000002E-2</v>
      </c>
      <c r="EK194">
        <v>6.3399999999999998E-2</v>
      </c>
      <c r="EL194">
        <v>3.3000000000000002E-2</v>
      </c>
      <c r="EM194" t="s">
        <v>35</v>
      </c>
      <c r="EN194" t="s">
        <v>35</v>
      </c>
      <c r="EO194" t="s">
        <v>35</v>
      </c>
      <c r="EP194" t="s">
        <v>35</v>
      </c>
      <c r="EQ194" t="s">
        <v>35</v>
      </c>
      <c r="ER194" t="s">
        <v>35</v>
      </c>
      <c r="ES194">
        <v>2.5100000000000001E-2</v>
      </c>
      <c r="ET194">
        <v>4.4499999999999998E-2</v>
      </c>
      <c r="EU194" t="s">
        <v>35</v>
      </c>
      <c r="EV194">
        <v>8.8800000000000004E-2</v>
      </c>
      <c r="EW194">
        <v>1.6799999999999999E-2</v>
      </c>
      <c r="EX194">
        <v>5.5300000000000002E-2</v>
      </c>
      <c r="EY194" t="s">
        <v>35</v>
      </c>
      <c r="EZ194">
        <v>9.7199999999999995E-2</v>
      </c>
      <c r="FA194" t="s">
        <v>35</v>
      </c>
      <c r="FB194" t="s">
        <v>35</v>
      </c>
      <c r="FC194">
        <v>7.4999999999999997E-2</v>
      </c>
      <c r="FD194" t="s">
        <v>35</v>
      </c>
      <c r="FE194" t="s">
        <v>35</v>
      </c>
      <c r="FF194">
        <v>5.1400000000000001E-2</v>
      </c>
      <c r="FG194" t="s">
        <v>31</v>
      </c>
      <c r="FH194" t="s">
        <v>31</v>
      </c>
      <c r="FI194" t="s">
        <v>31</v>
      </c>
    </row>
    <row r="195" spans="1:165" x14ac:dyDescent="0.25">
      <c r="A195">
        <v>26</v>
      </c>
      <c r="B195" t="s">
        <v>171</v>
      </c>
      <c r="C195">
        <v>0.15690000000000001</v>
      </c>
      <c r="D195">
        <v>0.189</v>
      </c>
      <c r="E195">
        <v>0.186</v>
      </c>
      <c r="F195">
        <v>0.12540000000000001</v>
      </c>
      <c r="G195">
        <v>9.7000000000000003E-2</v>
      </c>
      <c r="H195">
        <v>0.14030000000000001</v>
      </c>
      <c r="I195">
        <v>0.1469</v>
      </c>
      <c r="J195">
        <v>0.22309999999999999</v>
      </c>
      <c r="K195">
        <v>0.19850000000000001</v>
      </c>
      <c r="L195">
        <v>0.156</v>
      </c>
      <c r="M195">
        <v>0.1598</v>
      </c>
      <c r="N195">
        <v>0.1507</v>
      </c>
      <c r="O195">
        <v>0.13139999999999999</v>
      </c>
      <c r="P195">
        <v>0.1804</v>
      </c>
      <c r="Q195">
        <v>0.13400000000000001</v>
      </c>
      <c r="R195">
        <v>0.19900000000000001</v>
      </c>
      <c r="S195">
        <v>0.2051</v>
      </c>
      <c r="T195">
        <v>0.29070000000000001</v>
      </c>
      <c r="U195">
        <v>0.1313</v>
      </c>
      <c r="V195">
        <v>0.1124</v>
      </c>
      <c r="W195">
        <v>0.3286</v>
      </c>
      <c r="X195">
        <v>0.1338</v>
      </c>
      <c r="Y195">
        <v>0.27779999999999999</v>
      </c>
      <c r="Z195">
        <v>0.19950000000000001</v>
      </c>
      <c r="AA195">
        <v>0.11459999999999999</v>
      </c>
      <c r="AB195">
        <v>0.13950000000000001</v>
      </c>
      <c r="AC195">
        <v>0.1082</v>
      </c>
      <c r="AD195">
        <v>0.28570000000000001</v>
      </c>
      <c r="AE195">
        <v>0.13500000000000001</v>
      </c>
      <c r="AF195">
        <v>0.16669999999999999</v>
      </c>
      <c r="AG195">
        <v>0.2263</v>
      </c>
      <c r="AH195">
        <v>8.8200000000000001E-2</v>
      </c>
      <c r="AI195">
        <v>0.1429</v>
      </c>
      <c r="AJ195">
        <v>0.30230000000000001</v>
      </c>
      <c r="AK195">
        <v>0.2167</v>
      </c>
      <c r="AL195">
        <v>0.16070000000000001</v>
      </c>
      <c r="AM195">
        <v>9.1200000000000003E-2</v>
      </c>
      <c r="AN195">
        <v>0.17249999999999999</v>
      </c>
      <c r="AO195">
        <v>0.2087</v>
      </c>
      <c r="AP195">
        <v>0.22639999999999999</v>
      </c>
      <c r="AQ195">
        <v>0.12820000000000001</v>
      </c>
      <c r="AR195">
        <v>6.3200000000000006E-2</v>
      </c>
      <c r="AS195">
        <v>7.7499999999999999E-2</v>
      </c>
      <c r="AT195">
        <v>0.1021</v>
      </c>
      <c r="AU195">
        <v>0.1071</v>
      </c>
      <c r="AV195">
        <v>0.1983</v>
      </c>
      <c r="AW195">
        <v>0.21149999999999999</v>
      </c>
      <c r="AX195">
        <v>0.1704</v>
      </c>
      <c r="AY195" t="s">
        <v>35</v>
      </c>
      <c r="AZ195">
        <v>0.2215</v>
      </c>
      <c r="BA195">
        <v>0.22750000000000001</v>
      </c>
      <c r="BB195">
        <v>9.9400000000000002E-2</v>
      </c>
      <c r="BC195">
        <v>0.1384</v>
      </c>
      <c r="BD195">
        <v>0.1489</v>
      </c>
      <c r="BE195">
        <v>0.1303</v>
      </c>
      <c r="BF195">
        <v>0.247</v>
      </c>
      <c r="BG195">
        <v>0.10829999999999999</v>
      </c>
      <c r="BH195">
        <v>0.19600000000000001</v>
      </c>
      <c r="BI195">
        <v>0.13700000000000001</v>
      </c>
      <c r="BJ195">
        <v>0.14810000000000001</v>
      </c>
      <c r="BK195">
        <v>6.8599999999999994E-2</v>
      </c>
      <c r="BL195">
        <v>9.6600000000000005E-2</v>
      </c>
      <c r="BM195">
        <v>0.1628</v>
      </c>
      <c r="BN195">
        <v>0.3654</v>
      </c>
      <c r="BO195" t="s">
        <v>35</v>
      </c>
      <c r="BP195">
        <v>0.18260000000000001</v>
      </c>
      <c r="BQ195">
        <v>0.22969999999999999</v>
      </c>
      <c r="BR195">
        <v>0.28360000000000002</v>
      </c>
      <c r="BS195">
        <v>0.19520000000000001</v>
      </c>
      <c r="BT195">
        <v>0.16669999999999999</v>
      </c>
      <c r="BU195">
        <v>0.26989999999999997</v>
      </c>
      <c r="BV195">
        <v>0.1986</v>
      </c>
      <c r="BW195">
        <v>0.14580000000000001</v>
      </c>
      <c r="BX195">
        <v>7.3300000000000004E-2</v>
      </c>
      <c r="BY195">
        <v>9.0499999999999997E-2</v>
      </c>
      <c r="BZ195">
        <v>0.17430000000000001</v>
      </c>
      <c r="CA195">
        <v>0.1052</v>
      </c>
      <c r="CB195">
        <v>0.11700000000000001</v>
      </c>
      <c r="CC195">
        <v>0.1358</v>
      </c>
      <c r="CD195" t="s">
        <v>35</v>
      </c>
      <c r="CE195" t="s">
        <v>35</v>
      </c>
      <c r="CF195">
        <v>0.15529999999999999</v>
      </c>
      <c r="CG195">
        <v>0.10340000000000001</v>
      </c>
      <c r="CH195">
        <v>0.2303</v>
      </c>
      <c r="CI195">
        <v>0.2016</v>
      </c>
      <c r="CJ195">
        <v>0.21809999999999999</v>
      </c>
      <c r="CK195">
        <v>0.184</v>
      </c>
      <c r="CL195">
        <v>0.22889999999999999</v>
      </c>
      <c r="CM195">
        <v>0.3175</v>
      </c>
      <c r="CN195">
        <v>0.19639999999999999</v>
      </c>
      <c r="CO195">
        <v>0.28989999999999999</v>
      </c>
      <c r="CP195">
        <v>0.1371</v>
      </c>
      <c r="CQ195">
        <v>0.1469</v>
      </c>
      <c r="CR195">
        <v>0.1825</v>
      </c>
      <c r="CS195">
        <v>0.1633</v>
      </c>
      <c r="CT195">
        <v>0.14199999999999999</v>
      </c>
      <c r="CU195">
        <v>0.1144</v>
      </c>
      <c r="CV195">
        <v>0.1164</v>
      </c>
      <c r="CW195">
        <v>0.21879999999999999</v>
      </c>
      <c r="CX195">
        <v>0.1643</v>
      </c>
      <c r="CY195">
        <v>0.186</v>
      </c>
      <c r="CZ195">
        <v>9.5899999999999999E-2</v>
      </c>
      <c r="DA195">
        <v>0.13589999999999999</v>
      </c>
      <c r="DB195">
        <v>0.22220000000000001</v>
      </c>
      <c r="DC195">
        <v>0.31609999999999999</v>
      </c>
      <c r="DD195">
        <v>0.13139999999999999</v>
      </c>
      <c r="DE195">
        <v>0.16070000000000001</v>
      </c>
      <c r="DF195">
        <v>0.52</v>
      </c>
      <c r="DG195" t="s">
        <v>35</v>
      </c>
      <c r="DH195">
        <v>8.3299999999999999E-2</v>
      </c>
      <c r="DI195">
        <v>0.1205</v>
      </c>
      <c r="DJ195">
        <v>0.15709999999999999</v>
      </c>
      <c r="DK195">
        <v>0.24809999999999999</v>
      </c>
      <c r="DL195">
        <v>0.16370000000000001</v>
      </c>
      <c r="DM195">
        <v>0.10050000000000001</v>
      </c>
      <c r="DN195">
        <v>0.1245</v>
      </c>
      <c r="DO195">
        <v>0.14080000000000001</v>
      </c>
      <c r="DP195" t="s">
        <v>35</v>
      </c>
      <c r="DQ195">
        <v>0.1767</v>
      </c>
      <c r="DR195">
        <v>0.12189999999999999</v>
      </c>
      <c r="DS195">
        <v>0.15640000000000001</v>
      </c>
      <c r="DT195">
        <v>0.1789</v>
      </c>
      <c r="DU195">
        <v>0.21640000000000001</v>
      </c>
      <c r="DV195">
        <v>0.1469</v>
      </c>
      <c r="DW195">
        <v>0.1825</v>
      </c>
      <c r="DX195">
        <v>0.1154</v>
      </c>
      <c r="DY195">
        <v>0.14710000000000001</v>
      </c>
      <c r="DZ195">
        <v>4.6699999999999998E-2</v>
      </c>
      <c r="EA195" t="s">
        <v>35</v>
      </c>
      <c r="EB195">
        <v>0.17349999999999999</v>
      </c>
      <c r="EC195">
        <v>0.1961</v>
      </c>
      <c r="ED195">
        <v>0.31819999999999998</v>
      </c>
      <c r="EE195">
        <v>0.15629999999999999</v>
      </c>
      <c r="EF195">
        <v>0.15240000000000001</v>
      </c>
      <c r="EG195">
        <v>9.7600000000000006E-2</v>
      </c>
      <c r="EH195">
        <v>0.1132</v>
      </c>
      <c r="EI195">
        <v>0.1444</v>
      </c>
      <c r="EJ195">
        <v>0.1278</v>
      </c>
      <c r="EK195">
        <v>0.22389999999999999</v>
      </c>
      <c r="EL195">
        <v>0.21229999999999999</v>
      </c>
      <c r="EM195">
        <v>9.2100000000000001E-2</v>
      </c>
      <c r="EN195">
        <v>0.13200000000000001</v>
      </c>
      <c r="EO195">
        <v>0.14410000000000001</v>
      </c>
      <c r="EP195">
        <v>0.1905</v>
      </c>
      <c r="EQ195">
        <v>0.15229999999999999</v>
      </c>
      <c r="ER195">
        <v>0.12959999999999999</v>
      </c>
      <c r="ES195">
        <v>0.21609999999999999</v>
      </c>
      <c r="ET195">
        <v>0.1507</v>
      </c>
      <c r="EU195">
        <v>0.12039999999999999</v>
      </c>
      <c r="EV195">
        <v>0.1351</v>
      </c>
      <c r="EW195">
        <v>0.14430000000000001</v>
      </c>
      <c r="EX195">
        <v>0.1149</v>
      </c>
      <c r="EY195">
        <v>0.16</v>
      </c>
      <c r="EZ195">
        <v>0.18060000000000001</v>
      </c>
      <c r="FA195">
        <v>0.30559999999999998</v>
      </c>
      <c r="FB195" t="s">
        <v>35</v>
      </c>
      <c r="FC195">
        <v>0.15</v>
      </c>
      <c r="FD195">
        <v>0.19700000000000001</v>
      </c>
      <c r="FE195">
        <v>0.1852</v>
      </c>
      <c r="FF195">
        <v>0.13550000000000001</v>
      </c>
      <c r="FG195" t="s">
        <v>31</v>
      </c>
      <c r="FH195" t="s">
        <v>31</v>
      </c>
      <c r="FI195" t="s">
        <v>31</v>
      </c>
    </row>
    <row r="196" spans="1:165" x14ac:dyDescent="0.25">
      <c r="A196" t="s">
        <v>560</v>
      </c>
      <c r="B196" t="s">
        <v>0</v>
      </c>
      <c r="C196" t="s">
        <v>86</v>
      </c>
      <c r="D196" t="s">
        <v>87</v>
      </c>
      <c r="E196" t="s">
        <v>88</v>
      </c>
      <c r="F196" t="s">
        <v>89</v>
      </c>
      <c r="G196" t="s">
        <v>90</v>
      </c>
      <c r="H196" t="s">
        <v>91</v>
      </c>
      <c r="I196" t="s">
        <v>92</v>
      </c>
      <c r="J196" t="s">
        <v>93</v>
      </c>
      <c r="K196" t="s">
        <v>94</v>
      </c>
      <c r="L196" t="s">
        <v>95</v>
      </c>
      <c r="M196" t="s">
        <v>96</v>
      </c>
      <c r="N196">
        <v>213</v>
      </c>
      <c r="O196">
        <v>304</v>
      </c>
      <c r="P196">
        <v>305</v>
      </c>
      <c r="Q196">
        <v>320</v>
      </c>
      <c r="R196">
        <v>801</v>
      </c>
      <c r="S196">
        <v>802</v>
      </c>
      <c r="T196">
        <v>816</v>
      </c>
      <c r="U196">
        <v>835</v>
      </c>
      <c r="V196">
        <v>841</v>
      </c>
      <c r="W196">
        <v>893</v>
      </c>
      <c r="X196">
        <v>894</v>
      </c>
      <c r="Y196">
        <v>895</v>
      </c>
      <c r="Z196">
        <v>919</v>
      </c>
      <c r="AA196">
        <v>202</v>
      </c>
      <c r="AB196">
        <v>207</v>
      </c>
      <c r="AC196">
        <v>209</v>
      </c>
      <c r="AD196">
        <v>370</v>
      </c>
      <c r="AE196">
        <v>373</v>
      </c>
      <c r="AF196">
        <v>823</v>
      </c>
      <c r="AG196">
        <v>825</v>
      </c>
      <c r="AH196">
        <v>840</v>
      </c>
      <c r="AI196">
        <v>856</v>
      </c>
      <c r="AJ196">
        <v>865</v>
      </c>
      <c r="AK196">
        <v>921</v>
      </c>
      <c r="AL196">
        <v>935</v>
      </c>
      <c r="AM196">
        <v>301</v>
      </c>
      <c r="AN196">
        <v>302</v>
      </c>
      <c r="AO196">
        <v>306</v>
      </c>
      <c r="AP196">
        <v>313</v>
      </c>
      <c r="AQ196">
        <v>317</v>
      </c>
      <c r="AR196">
        <v>341</v>
      </c>
      <c r="AS196">
        <v>342</v>
      </c>
      <c r="AT196">
        <v>380</v>
      </c>
      <c r="AU196">
        <v>813</v>
      </c>
      <c r="AV196">
        <v>815</v>
      </c>
      <c r="AW196">
        <v>836</v>
      </c>
      <c r="AX196">
        <v>871</v>
      </c>
      <c r="AY196">
        <v>872</v>
      </c>
      <c r="AZ196">
        <v>881</v>
      </c>
      <c r="BA196">
        <v>882</v>
      </c>
      <c r="BB196">
        <v>889</v>
      </c>
      <c r="BC196">
        <v>896</v>
      </c>
      <c r="BD196">
        <v>333</v>
      </c>
      <c r="BE196">
        <v>353</v>
      </c>
      <c r="BF196">
        <v>357</v>
      </c>
      <c r="BG196">
        <v>381</v>
      </c>
      <c r="BH196">
        <v>382</v>
      </c>
      <c r="BI196">
        <v>393</v>
      </c>
      <c r="BJ196">
        <v>800</v>
      </c>
      <c r="BK196">
        <v>807</v>
      </c>
      <c r="BL196">
        <v>826</v>
      </c>
      <c r="BM196">
        <v>855</v>
      </c>
      <c r="BN196">
        <v>866</v>
      </c>
      <c r="BO196">
        <v>870</v>
      </c>
      <c r="BP196">
        <v>877</v>
      </c>
      <c r="BQ196">
        <v>880</v>
      </c>
      <c r="BR196">
        <v>887</v>
      </c>
      <c r="BS196">
        <v>928</v>
      </c>
      <c r="BT196">
        <v>929</v>
      </c>
      <c r="BU196">
        <v>936</v>
      </c>
      <c r="BV196">
        <v>937</v>
      </c>
      <c r="BW196">
        <v>205</v>
      </c>
      <c r="BX196">
        <v>211</v>
      </c>
      <c r="BY196">
        <v>308</v>
      </c>
      <c r="BZ196">
        <v>309</v>
      </c>
      <c r="CA196">
        <v>316</v>
      </c>
      <c r="CB196">
        <v>344</v>
      </c>
      <c r="CC196">
        <v>372</v>
      </c>
      <c r="CD196">
        <v>803</v>
      </c>
      <c r="CE196">
        <v>805</v>
      </c>
      <c r="CF196">
        <v>810</v>
      </c>
      <c r="CG196">
        <v>822</v>
      </c>
      <c r="CH196">
        <v>830</v>
      </c>
      <c r="CI196">
        <v>831</v>
      </c>
      <c r="CJ196">
        <v>845</v>
      </c>
      <c r="CK196">
        <v>890</v>
      </c>
      <c r="CL196">
        <v>891</v>
      </c>
      <c r="CM196">
        <v>916</v>
      </c>
      <c r="CN196">
        <v>925</v>
      </c>
      <c r="CO196">
        <v>931</v>
      </c>
      <c r="CP196">
        <v>204</v>
      </c>
      <c r="CQ196">
        <v>206</v>
      </c>
      <c r="CR196">
        <v>208</v>
      </c>
      <c r="CS196">
        <v>210</v>
      </c>
      <c r="CT196">
        <v>330</v>
      </c>
      <c r="CU196">
        <v>331</v>
      </c>
      <c r="CV196">
        <v>336</v>
      </c>
      <c r="CW196">
        <v>356</v>
      </c>
      <c r="CX196">
        <v>371</v>
      </c>
      <c r="CY196">
        <v>384</v>
      </c>
      <c r="CZ196">
        <v>394</v>
      </c>
      <c r="DA196">
        <v>821</v>
      </c>
      <c r="DB196">
        <v>837</v>
      </c>
      <c r="DC196">
        <v>850</v>
      </c>
      <c r="DD196">
        <v>860</v>
      </c>
      <c r="DE196">
        <v>861</v>
      </c>
      <c r="DF196">
        <v>868</v>
      </c>
      <c r="DG196">
        <v>869</v>
      </c>
      <c r="DH196">
        <v>876</v>
      </c>
      <c r="DI196">
        <v>886</v>
      </c>
      <c r="DJ196">
        <v>892</v>
      </c>
      <c r="DK196">
        <v>933</v>
      </c>
      <c r="DL196">
        <v>203</v>
      </c>
      <c r="DM196">
        <v>212</v>
      </c>
      <c r="DN196">
        <v>307</v>
      </c>
      <c r="DO196">
        <v>312</v>
      </c>
      <c r="DP196">
        <v>315</v>
      </c>
      <c r="DQ196">
        <v>334</v>
      </c>
      <c r="DR196">
        <v>350</v>
      </c>
      <c r="DS196">
        <v>351</v>
      </c>
      <c r="DT196">
        <v>354</v>
      </c>
      <c r="DU196">
        <v>358</v>
      </c>
      <c r="DV196">
        <v>359</v>
      </c>
      <c r="DW196">
        <v>383</v>
      </c>
      <c r="DX196">
        <v>390</v>
      </c>
      <c r="DY196">
        <v>391</v>
      </c>
      <c r="DZ196">
        <v>806</v>
      </c>
      <c r="EA196">
        <v>808</v>
      </c>
      <c r="EB196">
        <v>812</v>
      </c>
      <c r="EC196">
        <v>846</v>
      </c>
      <c r="ED196">
        <v>851</v>
      </c>
      <c r="EE196">
        <v>874</v>
      </c>
      <c r="EF196">
        <v>878</v>
      </c>
      <c r="EG196">
        <v>879</v>
      </c>
      <c r="EH196">
        <v>884</v>
      </c>
      <c r="EI196">
        <v>888</v>
      </c>
      <c r="EJ196">
        <v>909</v>
      </c>
      <c r="EK196">
        <v>926</v>
      </c>
      <c r="EL196">
        <v>938</v>
      </c>
      <c r="EM196">
        <v>303</v>
      </c>
      <c r="EN196">
        <v>310</v>
      </c>
      <c r="EO196">
        <v>311</v>
      </c>
      <c r="EP196">
        <v>314</v>
      </c>
      <c r="EQ196">
        <v>318</v>
      </c>
      <c r="ER196">
        <v>319</v>
      </c>
      <c r="ES196">
        <v>332</v>
      </c>
      <c r="ET196">
        <v>335</v>
      </c>
      <c r="EU196">
        <v>340</v>
      </c>
      <c r="EV196">
        <v>343</v>
      </c>
      <c r="EW196">
        <v>352</v>
      </c>
      <c r="EX196">
        <v>355</v>
      </c>
      <c r="EY196">
        <v>392</v>
      </c>
      <c r="EZ196">
        <v>811</v>
      </c>
      <c r="FA196">
        <v>852</v>
      </c>
      <c r="FB196">
        <v>867</v>
      </c>
      <c r="FC196">
        <v>873</v>
      </c>
      <c r="FD196">
        <v>883</v>
      </c>
      <c r="FE196">
        <v>885</v>
      </c>
      <c r="FF196">
        <v>908</v>
      </c>
      <c r="FG196">
        <v>857</v>
      </c>
      <c r="FH196">
        <v>201</v>
      </c>
      <c r="FI196">
        <v>420</v>
      </c>
    </row>
    <row r="197" spans="1:165" x14ac:dyDescent="0.25">
      <c r="A197">
        <v>2</v>
      </c>
      <c r="B197" t="s">
        <v>100</v>
      </c>
      <c r="C197">
        <v>314120</v>
      </c>
      <c r="D197">
        <v>37650</v>
      </c>
      <c r="E197">
        <v>25820</v>
      </c>
      <c r="F197">
        <v>10180</v>
      </c>
      <c r="G197">
        <v>14450</v>
      </c>
      <c r="H197">
        <v>44190</v>
      </c>
      <c r="I197">
        <v>28690</v>
      </c>
      <c r="J197">
        <v>57890</v>
      </c>
      <c r="K197">
        <v>31070</v>
      </c>
      <c r="L197">
        <v>33930</v>
      </c>
      <c r="M197">
        <v>30260</v>
      </c>
      <c r="N197">
        <v>900</v>
      </c>
      <c r="O197">
        <v>1140</v>
      </c>
      <c r="P197">
        <v>2570</v>
      </c>
      <c r="Q197">
        <v>1430</v>
      </c>
      <c r="R197">
        <v>1870</v>
      </c>
      <c r="S197">
        <v>1260</v>
      </c>
      <c r="T197">
        <v>1850</v>
      </c>
      <c r="U197">
        <v>2310</v>
      </c>
      <c r="V197">
        <v>1190</v>
      </c>
      <c r="W197">
        <v>1710</v>
      </c>
      <c r="X197">
        <v>1210</v>
      </c>
      <c r="Y197">
        <v>2800</v>
      </c>
      <c r="Z197">
        <v>9030</v>
      </c>
      <c r="AA197">
        <v>1040</v>
      </c>
      <c r="AB197">
        <v>460</v>
      </c>
      <c r="AC197">
        <v>1210</v>
      </c>
      <c r="AD197">
        <v>1070</v>
      </c>
      <c r="AE197">
        <v>2750</v>
      </c>
      <c r="AF197">
        <v>1360</v>
      </c>
      <c r="AG197">
        <v>3780</v>
      </c>
      <c r="AH197">
        <v>2300</v>
      </c>
      <c r="AI197">
        <v>2150</v>
      </c>
      <c r="AJ197">
        <v>2750</v>
      </c>
      <c r="AK197">
        <v>620</v>
      </c>
      <c r="AL197">
        <v>3670</v>
      </c>
      <c r="AM197">
        <v>1000</v>
      </c>
      <c r="AN197">
        <v>2610</v>
      </c>
      <c r="AO197">
        <v>1990</v>
      </c>
      <c r="AP197">
        <v>1300</v>
      </c>
      <c r="AQ197">
        <v>2110</v>
      </c>
      <c r="AR197">
        <v>2350</v>
      </c>
      <c r="AS197">
        <v>1380</v>
      </c>
      <c r="AT197">
        <v>2530</v>
      </c>
      <c r="AU197">
        <v>1150</v>
      </c>
      <c r="AV197">
        <v>3800</v>
      </c>
      <c r="AW197">
        <v>1360</v>
      </c>
      <c r="AX197">
        <v>1100</v>
      </c>
      <c r="AY197">
        <v>930</v>
      </c>
      <c r="AZ197">
        <v>8480</v>
      </c>
      <c r="BA197">
        <v>2090</v>
      </c>
      <c r="BB197">
        <v>1200</v>
      </c>
      <c r="BC197">
        <v>2500</v>
      </c>
      <c r="BD197">
        <v>910</v>
      </c>
      <c r="BE197">
        <v>1620</v>
      </c>
      <c r="BF197">
        <v>1230</v>
      </c>
      <c r="BG197">
        <v>1120</v>
      </c>
      <c r="BH197">
        <v>2890</v>
      </c>
      <c r="BI197">
        <v>500</v>
      </c>
      <c r="BJ197">
        <v>1260</v>
      </c>
      <c r="BK197">
        <v>850</v>
      </c>
      <c r="BL197">
        <v>1470</v>
      </c>
      <c r="BM197">
        <v>3940</v>
      </c>
      <c r="BN197">
        <v>1040</v>
      </c>
      <c r="BO197">
        <v>450</v>
      </c>
      <c r="BP197">
        <v>1640</v>
      </c>
      <c r="BQ197">
        <v>950</v>
      </c>
      <c r="BR197">
        <v>2020</v>
      </c>
      <c r="BS197">
        <v>4270</v>
      </c>
      <c r="BT197">
        <v>1560</v>
      </c>
      <c r="BU197">
        <v>7810</v>
      </c>
      <c r="BV197">
        <v>3850</v>
      </c>
      <c r="BW197">
        <v>830</v>
      </c>
      <c r="BX197">
        <v>470</v>
      </c>
      <c r="BY197">
        <v>1250</v>
      </c>
      <c r="BZ197">
        <v>780</v>
      </c>
      <c r="CA197">
        <v>860</v>
      </c>
      <c r="CB197">
        <v>1890</v>
      </c>
      <c r="CC197">
        <v>2080</v>
      </c>
      <c r="CD197">
        <v>1160</v>
      </c>
      <c r="CE197">
        <v>610</v>
      </c>
      <c r="CF197">
        <v>1300</v>
      </c>
      <c r="CG197">
        <v>1430</v>
      </c>
      <c r="CH197">
        <v>3230</v>
      </c>
      <c r="CI197">
        <v>1550</v>
      </c>
      <c r="CJ197">
        <v>3040</v>
      </c>
      <c r="CK197">
        <v>1290</v>
      </c>
      <c r="CL197">
        <v>3800</v>
      </c>
      <c r="CM197">
        <v>4480</v>
      </c>
      <c r="CN197">
        <v>4970</v>
      </c>
      <c r="CO197">
        <v>3980</v>
      </c>
      <c r="CP197">
        <v>480</v>
      </c>
      <c r="CQ197">
        <v>850</v>
      </c>
      <c r="CR197">
        <v>500</v>
      </c>
      <c r="CS197">
        <v>330</v>
      </c>
      <c r="CT197">
        <v>4950</v>
      </c>
      <c r="CU197">
        <v>1640</v>
      </c>
      <c r="CV197">
        <v>1160</v>
      </c>
      <c r="CW197">
        <v>1890</v>
      </c>
      <c r="CX197">
        <v>1500</v>
      </c>
      <c r="CY197">
        <v>1760</v>
      </c>
      <c r="CZ197">
        <v>1320</v>
      </c>
      <c r="DA197">
        <v>1110</v>
      </c>
      <c r="DB197">
        <v>510</v>
      </c>
      <c r="DC197">
        <v>12250</v>
      </c>
      <c r="DD197">
        <v>5440</v>
      </c>
      <c r="DE197">
        <v>1110</v>
      </c>
      <c r="DF197">
        <v>870</v>
      </c>
      <c r="DG197">
        <v>1100</v>
      </c>
      <c r="DH197">
        <v>450</v>
      </c>
      <c r="DI197">
        <v>9890</v>
      </c>
      <c r="DJ197">
        <v>1860</v>
      </c>
      <c r="DK197">
        <v>3370</v>
      </c>
      <c r="DL197">
        <v>670</v>
      </c>
      <c r="DM197">
        <v>1430</v>
      </c>
      <c r="DN197">
        <v>1070</v>
      </c>
      <c r="DO197">
        <v>1720</v>
      </c>
      <c r="DP197">
        <v>310</v>
      </c>
      <c r="DQ197">
        <v>2210</v>
      </c>
      <c r="DR197">
        <v>1290</v>
      </c>
      <c r="DS197">
        <v>1960</v>
      </c>
      <c r="DT197">
        <v>700</v>
      </c>
      <c r="DU197">
        <v>1560</v>
      </c>
      <c r="DV197">
        <v>2130</v>
      </c>
      <c r="DW197">
        <v>3670</v>
      </c>
      <c r="DX197">
        <v>1290</v>
      </c>
      <c r="DY197">
        <v>1840</v>
      </c>
      <c r="DZ197">
        <v>1070</v>
      </c>
      <c r="EA197">
        <v>960</v>
      </c>
      <c r="EB197">
        <v>1060</v>
      </c>
      <c r="EC197">
        <v>1770</v>
      </c>
      <c r="ED197">
        <v>360</v>
      </c>
      <c r="EE197">
        <v>1360</v>
      </c>
      <c r="EF197">
        <v>3800</v>
      </c>
      <c r="EG197">
        <v>1590</v>
      </c>
      <c r="EH197">
        <v>1320</v>
      </c>
      <c r="EI197">
        <v>7040</v>
      </c>
      <c r="EJ197">
        <v>3000</v>
      </c>
      <c r="EK197">
        <v>4650</v>
      </c>
      <c r="EL197">
        <v>5010</v>
      </c>
      <c r="EM197">
        <v>1360</v>
      </c>
      <c r="EN197">
        <v>1630</v>
      </c>
      <c r="EO197">
        <v>2020</v>
      </c>
      <c r="EP197">
        <v>1590</v>
      </c>
      <c r="EQ197">
        <v>1100</v>
      </c>
      <c r="ER197">
        <v>1850</v>
      </c>
      <c r="ES197">
        <v>3200</v>
      </c>
      <c r="ET197">
        <v>1840</v>
      </c>
      <c r="EU197">
        <v>360</v>
      </c>
      <c r="EV197">
        <v>2030</v>
      </c>
      <c r="EW197">
        <v>2430</v>
      </c>
      <c r="EX197">
        <v>1420</v>
      </c>
      <c r="EY197">
        <v>970</v>
      </c>
      <c r="EZ197">
        <v>1740</v>
      </c>
      <c r="FA197">
        <v>890</v>
      </c>
      <c r="FB197">
        <v>560</v>
      </c>
      <c r="FC197">
        <v>3720</v>
      </c>
      <c r="FD197">
        <v>750</v>
      </c>
      <c r="FE197">
        <v>3370</v>
      </c>
      <c r="FF197">
        <v>3380</v>
      </c>
      <c r="FG197">
        <v>50</v>
      </c>
      <c r="FH197" t="s">
        <v>31</v>
      </c>
      <c r="FI197" t="s">
        <v>31</v>
      </c>
    </row>
    <row r="198" spans="1:165" x14ac:dyDescent="0.25">
      <c r="A198">
        <v>3</v>
      </c>
      <c r="B198" t="s">
        <v>103</v>
      </c>
      <c r="C198">
        <v>0.71240000000000003</v>
      </c>
      <c r="D198">
        <v>0.72</v>
      </c>
      <c r="E198">
        <v>0.71870000000000001</v>
      </c>
      <c r="F198">
        <v>0.70130000000000003</v>
      </c>
      <c r="G198">
        <v>0.73960000000000004</v>
      </c>
      <c r="H198">
        <v>0.73760000000000003</v>
      </c>
      <c r="I198">
        <v>0.73929999999999996</v>
      </c>
      <c r="J198">
        <v>0.66710000000000003</v>
      </c>
      <c r="K198">
        <v>0.67889999999999995</v>
      </c>
      <c r="L198">
        <v>0.72270000000000001</v>
      </c>
      <c r="M198">
        <v>0.73570000000000002</v>
      </c>
      <c r="N198">
        <v>0.71</v>
      </c>
      <c r="O198">
        <v>0.77449999999999997</v>
      </c>
      <c r="P198">
        <v>0.72709999999999997</v>
      </c>
      <c r="Q198">
        <v>0.73670000000000002</v>
      </c>
      <c r="R198">
        <v>0.6724</v>
      </c>
      <c r="S198">
        <v>0.76859999999999995</v>
      </c>
      <c r="T198">
        <v>0.65010000000000001</v>
      </c>
      <c r="U198">
        <v>0.60460000000000003</v>
      </c>
      <c r="V198">
        <v>0.74980000000000002</v>
      </c>
      <c r="W198">
        <v>0.67869999999999997</v>
      </c>
      <c r="X198">
        <v>0.7026</v>
      </c>
      <c r="Y198">
        <v>0.65369999999999995</v>
      </c>
      <c r="Z198">
        <v>0.75429999999999997</v>
      </c>
      <c r="AA198">
        <v>0.65249999999999997</v>
      </c>
      <c r="AB198">
        <v>0.72609999999999997</v>
      </c>
      <c r="AC198">
        <v>0.73560000000000003</v>
      </c>
      <c r="AD198">
        <v>0.68530000000000002</v>
      </c>
      <c r="AE198">
        <v>0.71040000000000003</v>
      </c>
      <c r="AF198">
        <v>0.69889999999999997</v>
      </c>
      <c r="AG198">
        <v>0.76300000000000001</v>
      </c>
      <c r="AH198">
        <v>0.74209999999999998</v>
      </c>
      <c r="AI198">
        <v>0.73209999999999997</v>
      </c>
      <c r="AJ198">
        <v>0.58230000000000004</v>
      </c>
      <c r="AK198">
        <v>0.64739999999999998</v>
      </c>
      <c r="AL198">
        <v>0.745</v>
      </c>
      <c r="AM198">
        <v>0.74550000000000005</v>
      </c>
      <c r="AN198">
        <v>0.73950000000000005</v>
      </c>
      <c r="AO198">
        <v>0.6694</v>
      </c>
      <c r="AP198">
        <v>0.71530000000000005</v>
      </c>
      <c r="AQ198">
        <v>0.79549999999999998</v>
      </c>
      <c r="AR198">
        <v>0.80449999999999999</v>
      </c>
      <c r="AS198">
        <v>0.82909999999999995</v>
      </c>
      <c r="AT198">
        <v>0.76060000000000005</v>
      </c>
      <c r="AU198">
        <v>0.74829999999999997</v>
      </c>
      <c r="AV198">
        <v>0.748</v>
      </c>
      <c r="AW198">
        <v>0.54500000000000004</v>
      </c>
      <c r="AX198">
        <v>0.75270000000000004</v>
      </c>
      <c r="AY198">
        <v>0.80130000000000001</v>
      </c>
      <c r="AZ198">
        <v>0.7228</v>
      </c>
      <c r="BA198">
        <v>0.61829999999999996</v>
      </c>
      <c r="BB198">
        <v>0.72519999999999996</v>
      </c>
      <c r="BC198">
        <v>0.70299999999999996</v>
      </c>
      <c r="BD198">
        <v>0.75329999999999997</v>
      </c>
      <c r="BE198">
        <v>0.76790000000000003</v>
      </c>
      <c r="BF198">
        <v>0.65149999999999997</v>
      </c>
      <c r="BG198">
        <v>0.75939999999999996</v>
      </c>
      <c r="BH198">
        <v>0.76270000000000004</v>
      </c>
      <c r="BI198">
        <v>0.76970000000000005</v>
      </c>
      <c r="BJ198">
        <v>0.69579999999999997</v>
      </c>
      <c r="BK198">
        <v>0.77090000000000003</v>
      </c>
      <c r="BL198">
        <v>0.77290000000000003</v>
      </c>
      <c r="BM198">
        <v>0.79079999999999995</v>
      </c>
      <c r="BN198">
        <v>0.67730000000000001</v>
      </c>
      <c r="BO198">
        <v>0.81879999999999997</v>
      </c>
      <c r="BP198">
        <v>0.74939999999999996</v>
      </c>
      <c r="BQ198">
        <v>0.69420000000000004</v>
      </c>
      <c r="BR198">
        <v>0.62929999999999997</v>
      </c>
      <c r="BS198">
        <v>0.67549999999999999</v>
      </c>
      <c r="BT198">
        <v>0.7147</v>
      </c>
      <c r="BU198">
        <v>0.59160000000000001</v>
      </c>
      <c r="BV198">
        <v>0.69499999999999995</v>
      </c>
      <c r="BW198">
        <v>0.67269999999999996</v>
      </c>
      <c r="BX198">
        <v>0.76480000000000004</v>
      </c>
      <c r="BY198">
        <v>0.75619999999999998</v>
      </c>
      <c r="BZ198">
        <v>0.63970000000000005</v>
      </c>
      <c r="CA198">
        <v>0.73229999999999995</v>
      </c>
      <c r="CB198">
        <v>0.81889999999999996</v>
      </c>
      <c r="CC198">
        <v>0.77070000000000005</v>
      </c>
      <c r="CD198">
        <v>0.81820000000000004</v>
      </c>
      <c r="CE198">
        <v>0.77049999999999996</v>
      </c>
      <c r="CF198">
        <v>0.71889999999999998</v>
      </c>
      <c r="CG198">
        <v>0.66969999999999996</v>
      </c>
      <c r="CH198">
        <v>0.77739999999999998</v>
      </c>
      <c r="CI198">
        <v>0.76259999999999994</v>
      </c>
      <c r="CJ198">
        <v>0.65720000000000001</v>
      </c>
      <c r="CK198">
        <v>0.70960000000000001</v>
      </c>
      <c r="CL198">
        <v>0.68359999999999999</v>
      </c>
      <c r="CM198">
        <v>0.71309999999999996</v>
      </c>
      <c r="CN198">
        <v>0.68810000000000004</v>
      </c>
      <c r="CO198">
        <v>0.58499999999999996</v>
      </c>
      <c r="CP198">
        <v>0.71160000000000001</v>
      </c>
      <c r="CQ198">
        <v>0.66269999999999996</v>
      </c>
      <c r="CR198">
        <v>0.70240000000000002</v>
      </c>
      <c r="CS198">
        <v>0.68879999999999997</v>
      </c>
      <c r="CT198">
        <v>0.73050000000000004</v>
      </c>
      <c r="CU198">
        <v>0.7349</v>
      </c>
      <c r="CV198">
        <v>0.79620000000000002</v>
      </c>
      <c r="CW198">
        <v>0.70269999999999999</v>
      </c>
      <c r="CX198">
        <v>0.70140000000000002</v>
      </c>
      <c r="CY198">
        <v>0.74570000000000003</v>
      </c>
      <c r="CZ198">
        <v>0.74</v>
      </c>
      <c r="DA198">
        <v>0.75070000000000003</v>
      </c>
      <c r="DB198">
        <v>0.67059999999999997</v>
      </c>
      <c r="DC198">
        <v>0.61609999999999998</v>
      </c>
      <c r="DD198">
        <v>0.76129999999999998</v>
      </c>
      <c r="DE198">
        <v>0.75039999999999996</v>
      </c>
      <c r="DF198">
        <v>0.71919999999999995</v>
      </c>
      <c r="DG198">
        <v>0.79169999999999996</v>
      </c>
      <c r="DH198">
        <v>0.73329999999999995</v>
      </c>
      <c r="DI198">
        <v>0.7772</v>
      </c>
      <c r="DJ198">
        <v>0.66159999999999997</v>
      </c>
      <c r="DK198">
        <v>0.62460000000000004</v>
      </c>
      <c r="DL198">
        <v>0.73250000000000004</v>
      </c>
      <c r="DM198">
        <v>0.7248</v>
      </c>
      <c r="DN198">
        <v>0.77280000000000004</v>
      </c>
      <c r="DO198">
        <v>0.67749999999999999</v>
      </c>
      <c r="DP198">
        <v>0.81289999999999996</v>
      </c>
      <c r="DQ198">
        <v>0.68359999999999999</v>
      </c>
      <c r="DR198">
        <v>0.74609999999999999</v>
      </c>
      <c r="DS198">
        <v>0.71440000000000003</v>
      </c>
      <c r="DT198">
        <v>0.66859999999999997</v>
      </c>
      <c r="DU198">
        <v>0.72750000000000004</v>
      </c>
      <c r="DV198">
        <v>0.79759999999999998</v>
      </c>
      <c r="DW198">
        <v>0.7399</v>
      </c>
      <c r="DX198">
        <v>0.73599999999999999</v>
      </c>
      <c r="DY198">
        <v>0.72140000000000004</v>
      </c>
      <c r="DZ198">
        <v>0.68810000000000004</v>
      </c>
      <c r="EA198">
        <v>0.75629999999999997</v>
      </c>
      <c r="EB198">
        <v>0.75349999999999995</v>
      </c>
      <c r="EC198">
        <v>0.6361</v>
      </c>
      <c r="ED198">
        <v>0.50549999999999995</v>
      </c>
      <c r="EE198">
        <v>0.80100000000000005</v>
      </c>
      <c r="EF198">
        <v>0.72289999999999999</v>
      </c>
      <c r="EG198">
        <v>0.75800000000000001</v>
      </c>
      <c r="EH198">
        <v>0.69689999999999996</v>
      </c>
      <c r="EI198">
        <v>0.74019999999999997</v>
      </c>
      <c r="EJ198">
        <v>0.76700000000000002</v>
      </c>
      <c r="EK198">
        <v>0.67490000000000006</v>
      </c>
      <c r="EL198">
        <v>0.60699999999999998</v>
      </c>
      <c r="EM198">
        <v>0.79900000000000004</v>
      </c>
      <c r="EN198">
        <v>0.76500000000000001</v>
      </c>
      <c r="EO198">
        <v>0.75529999999999997</v>
      </c>
      <c r="EP198">
        <v>0.6905</v>
      </c>
      <c r="EQ198">
        <v>0.68910000000000005</v>
      </c>
      <c r="ER198">
        <v>0.76680000000000004</v>
      </c>
      <c r="ES198">
        <v>0.70220000000000005</v>
      </c>
      <c r="ET198">
        <v>0.75639999999999996</v>
      </c>
      <c r="EU198">
        <v>0.72529999999999994</v>
      </c>
      <c r="EV198">
        <v>0.76049999999999995</v>
      </c>
      <c r="EW198">
        <v>0.7</v>
      </c>
      <c r="EX198">
        <v>0.70479999999999998</v>
      </c>
      <c r="EY198">
        <v>0.77839999999999998</v>
      </c>
      <c r="EZ198">
        <v>0.73650000000000004</v>
      </c>
      <c r="FA198">
        <v>0.61819999999999997</v>
      </c>
      <c r="FB198">
        <v>0.74329999999999996</v>
      </c>
      <c r="FC198">
        <v>0.70820000000000005</v>
      </c>
      <c r="FD198">
        <v>0.71450000000000002</v>
      </c>
      <c r="FE198">
        <v>0.69850000000000001</v>
      </c>
      <c r="FF198">
        <v>0.6976</v>
      </c>
      <c r="FG198">
        <v>0.84309999999999996</v>
      </c>
      <c r="FH198" t="s">
        <v>31</v>
      </c>
      <c r="FI198" t="s">
        <v>31</v>
      </c>
    </row>
    <row r="199" spans="1:165" x14ac:dyDescent="0.25">
      <c r="A199">
        <v>4</v>
      </c>
      <c r="B199" t="s">
        <v>106</v>
      </c>
      <c r="C199">
        <v>0.63280000000000003</v>
      </c>
      <c r="D199">
        <v>0.58889999999999998</v>
      </c>
      <c r="E199">
        <v>0.64959999999999996</v>
      </c>
      <c r="F199">
        <v>0.67659999999999998</v>
      </c>
      <c r="G199">
        <v>0.66879999999999995</v>
      </c>
      <c r="H199">
        <v>0.67159999999999997</v>
      </c>
      <c r="I199">
        <v>0.69469999999999998</v>
      </c>
      <c r="J199">
        <v>0.58520000000000005</v>
      </c>
      <c r="K199">
        <v>0.57150000000000001</v>
      </c>
      <c r="L199">
        <v>0.65510000000000002</v>
      </c>
      <c r="M199">
        <v>0.65449999999999997</v>
      </c>
      <c r="N199">
        <v>0.67889999999999995</v>
      </c>
      <c r="O199">
        <v>0.76570000000000005</v>
      </c>
      <c r="P199">
        <v>0.64270000000000005</v>
      </c>
      <c r="Q199">
        <v>0.72060000000000002</v>
      </c>
      <c r="R199">
        <v>0.51970000000000005</v>
      </c>
      <c r="S199">
        <v>0.57369999999999999</v>
      </c>
      <c r="T199">
        <v>0.56520000000000004</v>
      </c>
      <c r="U199">
        <v>0.56469999999999998</v>
      </c>
      <c r="V199">
        <v>0.67649999999999999</v>
      </c>
      <c r="W199">
        <v>0.58589999999999998</v>
      </c>
      <c r="X199">
        <v>0.61309999999999998</v>
      </c>
      <c r="Y199">
        <v>0.61909999999999998</v>
      </c>
      <c r="Z199">
        <v>0.63529999999999998</v>
      </c>
      <c r="AA199">
        <v>0.62070000000000003</v>
      </c>
      <c r="AB199">
        <v>0.71519999999999995</v>
      </c>
      <c r="AC199">
        <v>0.70099999999999996</v>
      </c>
      <c r="AD199">
        <v>0.55459999999999998</v>
      </c>
      <c r="AE199">
        <v>0.63549999999999995</v>
      </c>
      <c r="AF199">
        <v>0.65759999999999996</v>
      </c>
      <c r="AG199">
        <v>0.65280000000000005</v>
      </c>
      <c r="AH199">
        <v>0.64380000000000004</v>
      </c>
      <c r="AI199">
        <v>0.6673</v>
      </c>
      <c r="AJ199">
        <v>0.54849999999999999</v>
      </c>
      <c r="AK199">
        <v>0.62339999999999995</v>
      </c>
      <c r="AL199">
        <v>0.56699999999999995</v>
      </c>
      <c r="AM199">
        <v>0.6784</v>
      </c>
      <c r="AN199">
        <v>0.71609999999999996</v>
      </c>
      <c r="AO199">
        <v>0.64770000000000005</v>
      </c>
      <c r="AP199">
        <v>0.70520000000000005</v>
      </c>
      <c r="AQ199">
        <v>0.74760000000000004</v>
      </c>
      <c r="AR199">
        <v>0.73040000000000005</v>
      </c>
      <c r="AS199">
        <v>0.73060000000000003</v>
      </c>
      <c r="AT199">
        <v>0.70440000000000003</v>
      </c>
      <c r="AU199">
        <v>0.63449999999999995</v>
      </c>
      <c r="AV199">
        <v>0.6784</v>
      </c>
      <c r="AW199">
        <v>0.5111</v>
      </c>
      <c r="AX199">
        <v>0.67700000000000005</v>
      </c>
      <c r="AY199">
        <v>0.6825</v>
      </c>
      <c r="AZ199">
        <v>0.58320000000000005</v>
      </c>
      <c r="BA199">
        <v>0.51819999999999999</v>
      </c>
      <c r="BB199">
        <v>0.69279999999999997</v>
      </c>
      <c r="BC199">
        <v>0.66469999999999996</v>
      </c>
      <c r="BD199">
        <v>0.68389999999999995</v>
      </c>
      <c r="BE199">
        <v>0.73770000000000002</v>
      </c>
      <c r="BF199">
        <v>0.63770000000000004</v>
      </c>
      <c r="BG199">
        <v>0.66100000000000003</v>
      </c>
      <c r="BH199">
        <v>0.69040000000000001</v>
      </c>
      <c r="BI199">
        <v>0.69489999999999996</v>
      </c>
      <c r="BJ199">
        <v>0.52180000000000004</v>
      </c>
      <c r="BK199">
        <v>0.71209999999999996</v>
      </c>
      <c r="BL199">
        <v>0.65129999999999999</v>
      </c>
      <c r="BM199">
        <v>0.68049999999999999</v>
      </c>
      <c r="BN199">
        <v>0.61160000000000003</v>
      </c>
      <c r="BO199">
        <v>0.74050000000000005</v>
      </c>
      <c r="BP199">
        <v>0.62649999999999995</v>
      </c>
      <c r="BQ199">
        <v>0.5968</v>
      </c>
      <c r="BR199">
        <v>0.57489999999999997</v>
      </c>
      <c r="BS199">
        <v>0.62329999999999997</v>
      </c>
      <c r="BT199">
        <v>0.66649999999999998</v>
      </c>
      <c r="BU199">
        <v>0.56640000000000001</v>
      </c>
      <c r="BV199">
        <v>0.65200000000000002</v>
      </c>
      <c r="BW199">
        <v>0.66669999999999996</v>
      </c>
      <c r="BX199">
        <v>0.73729999999999996</v>
      </c>
      <c r="BY199">
        <v>0.74180000000000001</v>
      </c>
      <c r="BZ199">
        <v>0.61150000000000004</v>
      </c>
      <c r="CA199">
        <v>0.71150000000000002</v>
      </c>
      <c r="CB199">
        <v>0.74229999999999996</v>
      </c>
      <c r="CC199">
        <v>0.66379999999999995</v>
      </c>
      <c r="CD199">
        <v>0.6502</v>
      </c>
      <c r="CE199">
        <v>0.71799999999999997</v>
      </c>
      <c r="CF199">
        <v>0.6421</v>
      </c>
      <c r="CG199">
        <v>0.59289999999999998</v>
      </c>
      <c r="CH199">
        <v>0.64259999999999995</v>
      </c>
      <c r="CI199">
        <v>0.66969999999999996</v>
      </c>
      <c r="CJ199">
        <v>0.53649999999999998</v>
      </c>
      <c r="CK199">
        <v>0.65680000000000005</v>
      </c>
      <c r="CL199">
        <v>0.65229999999999999</v>
      </c>
      <c r="CM199">
        <v>0.59350000000000003</v>
      </c>
      <c r="CN199">
        <v>0.64100000000000001</v>
      </c>
      <c r="CO199">
        <v>0.55349999999999999</v>
      </c>
      <c r="CP199">
        <v>0.69089999999999996</v>
      </c>
      <c r="CQ199">
        <v>0.64390000000000003</v>
      </c>
      <c r="CR199">
        <v>0.6885</v>
      </c>
      <c r="CS199">
        <v>0.67069999999999996</v>
      </c>
      <c r="CT199">
        <v>0.7157</v>
      </c>
      <c r="CU199">
        <v>0.68859999999999999</v>
      </c>
      <c r="CV199">
        <v>0.73519999999999996</v>
      </c>
      <c r="CW199">
        <v>0.65580000000000005</v>
      </c>
      <c r="CX199">
        <v>0.66269999999999996</v>
      </c>
      <c r="CY199">
        <v>0.63539999999999996</v>
      </c>
      <c r="CZ199">
        <v>0.65229999999999999</v>
      </c>
      <c r="DA199">
        <v>0.71179999999999999</v>
      </c>
      <c r="DB199">
        <v>0.65480000000000005</v>
      </c>
      <c r="DC199">
        <v>0.55430000000000001</v>
      </c>
      <c r="DD199">
        <v>0.61129999999999995</v>
      </c>
      <c r="DE199">
        <v>0.64359999999999995</v>
      </c>
      <c r="DF199">
        <v>0.59950000000000003</v>
      </c>
      <c r="DG199">
        <v>0.61870000000000003</v>
      </c>
      <c r="DH199">
        <v>0.59109999999999996</v>
      </c>
      <c r="DI199">
        <v>0.61180000000000001</v>
      </c>
      <c r="DJ199">
        <v>0.63529999999999998</v>
      </c>
      <c r="DK199">
        <v>0.55189999999999995</v>
      </c>
      <c r="DL199">
        <v>0.67610000000000003</v>
      </c>
      <c r="DM199">
        <v>0.69330000000000003</v>
      </c>
      <c r="DN199">
        <v>0.75790000000000002</v>
      </c>
      <c r="DO199">
        <v>0.65949999999999998</v>
      </c>
      <c r="DP199">
        <v>0.75480000000000003</v>
      </c>
      <c r="DQ199">
        <v>0.65780000000000005</v>
      </c>
      <c r="DR199">
        <v>0.65249999999999997</v>
      </c>
      <c r="DS199">
        <v>0.64870000000000005</v>
      </c>
      <c r="DT199">
        <v>0.63290000000000002</v>
      </c>
      <c r="DU199">
        <v>0.68440000000000001</v>
      </c>
      <c r="DV199">
        <v>0.71679999999999999</v>
      </c>
      <c r="DW199">
        <v>0.66</v>
      </c>
      <c r="DX199">
        <v>0.65300000000000002</v>
      </c>
      <c r="DY199">
        <v>0.66100000000000003</v>
      </c>
      <c r="DZ199">
        <v>0.6321</v>
      </c>
      <c r="EA199">
        <v>0.72399999999999998</v>
      </c>
      <c r="EB199">
        <v>0.66949999999999998</v>
      </c>
      <c r="EC199">
        <v>0.52459999999999996</v>
      </c>
      <c r="ED199">
        <v>0.47249999999999998</v>
      </c>
      <c r="EE199">
        <v>0.66300000000000003</v>
      </c>
      <c r="EF199">
        <v>0.56569999999999998</v>
      </c>
      <c r="EG199">
        <v>0.63670000000000004</v>
      </c>
      <c r="EH199">
        <v>0.65</v>
      </c>
      <c r="EI199">
        <v>0.68100000000000005</v>
      </c>
      <c r="EJ199">
        <v>0.64410000000000001</v>
      </c>
      <c r="EK199">
        <v>0.52869999999999995</v>
      </c>
      <c r="EL199">
        <v>0.59240000000000004</v>
      </c>
      <c r="EM199">
        <v>0.71750000000000003</v>
      </c>
      <c r="EN199">
        <v>0.74360000000000004</v>
      </c>
      <c r="EO199">
        <v>0.63280000000000003</v>
      </c>
      <c r="EP199">
        <v>0.63339999999999996</v>
      </c>
      <c r="EQ199">
        <v>0.65090000000000003</v>
      </c>
      <c r="ER199">
        <v>0.7127</v>
      </c>
      <c r="ES199">
        <v>0.66469999999999996</v>
      </c>
      <c r="ET199">
        <v>0.69059999999999999</v>
      </c>
      <c r="EU199">
        <v>0.60440000000000005</v>
      </c>
      <c r="EV199">
        <v>0.64829999999999999</v>
      </c>
      <c r="EW199">
        <v>0.67449999999999999</v>
      </c>
      <c r="EX199">
        <v>0.62970000000000004</v>
      </c>
      <c r="EY199">
        <v>0.6845</v>
      </c>
      <c r="EZ199">
        <v>0.65539999999999998</v>
      </c>
      <c r="FA199">
        <v>0.5766</v>
      </c>
      <c r="FB199">
        <v>0.56910000000000005</v>
      </c>
      <c r="FC199">
        <v>0.54449999999999998</v>
      </c>
      <c r="FD199">
        <v>0.54449999999999998</v>
      </c>
      <c r="FE199">
        <v>0.61450000000000005</v>
      </c>
      <c r="FF199">
        <v>0.57310000000000005</v>
      </c>
      <c r="FG199">
        <v>0.70589999999999997</v>
      </c>
      <c r="FH199" t="s">
        <v>31</v>
      </c>
      <c r="FI199" t="s">
        <v>31</v>
      </c>
    </row>
    <row r="200" spans="1:165" x14ac:dyDescent="0.25">
      <c r="A200">
        <v>5</v>
      </c>
      <c r="B200" t="s">
        <v>109</v>
      </c>
      <c r="C200">
        <v>9.5000000000000001E-2</v>
      </c>
      <c r="D200">
        <v>7.8100000000000003E-2</v>
      </c>
      <c r="E200">
        <v>0.1177</v>
      </c>
      <c r="F200">
        <v>6.9099999999999995E-2</v>
      </c>
      <c r="G200">
        <v>9.69E-2</v>
      </c>
      <c r="H200">
        <v>9.2399999999999996E-2</v>
      </c>
      <c r="I200">
        <v>6.6900000000000001E-2</v>
      </c>
      <c r="J200">
        <v>9.4100000000000003E-2</v>
      </c>
      <c r="K200">
        <v>0.1134</v>
      </c>
      <c r="L200">
        <v>0.1109</v>
      </c>
      <c r="M200">
        <v>9.9699999999999997E-2</v>
      </c>
      <c r="N200">
        <v>0.18329999999999999</v>
      </c>
      <c r="O200">
        <v>4.8099999999999997E-2</v>
      </c>
      <c r="P200">
        <v>6.3100000000000003E-2</v>
      </c>
      <c r="Q200">
        <v>0.11269999999999999</v>
      </c>
      <c r="R200">
        <v>0.12429999999999999</v>
      </c>
      <c r="S200">
        <v>0.122</v>
      </c>
      <c r="T200">
        <v>0.15090000000000001</v>
      </c>
      <c r="U200">
        <v>9.4E-2</v>
      </c>
      <c r="V200">
        <v>7.8299999999999995E-2</v>
      </c>
      <c r="W200">
        <v>8.4099999999999994E-2</v>
      </c>
      <c r="X200">
        <v>8.6999999999999994E-2</v>
      </c>
      <c r="Y200">
        <v>8.8499999999999995E-2</v>
      </c>
      <c r="Z200">
        <v>7.2499999999999995E-2</v>
      </c>
      <c r="AA200">
        <v>5.79E-2</v>
      </c>
      <c r="AB200">
        <v>2.1700000000000001E-2</v>
      </c>
      <c r="AC200">
        <v>4.7E-2</v>
      </c>
      <c r="AD200">
        <v>0.1401</v>
      </c>
      <c r="AE200">
        <v>0.13919999999999999</v>
      </c>
      <c r="AF200">
        <v>7.1599999999999997E-2</v>
      </c>
      <c r="AG200">
        <v>4.7699999999999999E-2</v>
      </c>
      <c r="AH200">
        <v>0.13569999999999999</v>
      </c>
      <c r="AI200">
        <v>8.6699999999999999E-2</v>
      </c>
      <c r="AJ200">
        <v>7.7799999999999994E-2</v>
      </c>
      <c r="AK200">
        <v>9.6199999999999994E-2</v>
      </c>
      <c r="AL200">
        <v>9.8500000000000004E-2</v>
      </c>
      <c r="AM200">
        <v>7.2099999999999997E-2</v>
      </c>
      <c r="AN200">
        <v>7.8600000000000003E-2</v>
      </c>
      <c r="AO200">
        <v>5.9400000000000001E-2</v>
      </c>
      <c r="AP200">
        <v>5.2499999999999998E-2</v>
      </c>
      <c r="AQ200">
        <v>3.4099999999999998E-2</v>
      </c>
      <c r="AR200">
        <v>0.11409999999999999</v>
      </c>
      <c r="AS200">
        <v>0.13400000000000001</v>
      </c>
      <c r="AT200">
        <v>0.13139999999999999</v>
      </c>
      <c r="AU200">
        <v>9.5500000000000002E-2</v>
      </c>
      <c r="AV200">
        <v>7.8700000000000006E-2</v>
      </c>
      <c r="AW200">
        <v>9.2899999999999996E-2</v>
      </c>
      <c r="AX200">
        <v>6.1100000000000002E-2</v>
      </c>
      <c r="AY200">
        <v>5.8299999999999998E-2</v>
      </c>
      <c r="AZ200">
        <v>7.0699999999999999E-2</v>
      </c>
      <c r="BA200">
        <v>4.7399999999999998E-2</v>
      </c>
      <c r="BB200">
        <v>0.14899999999999999</v>
      </c>
      <c r="BC200">
        <v>0.1007</v>
      </c>
      <c r="BD200">
        <v>0.12670000000000001</v>
      </c>
      <c r="BE200">
        <v>0.17</v>
      </c>
      <c r="BF200">
        <v>6.9900000000000004E-2</v>
      </c>
      <c r="BG200">
        <v>7.7799999999999994E-2</v>
      </c>
      <c r="BH200">
        <v>5.2200000000000003E-2</v>
      </c>
      <c r="BI200">
        <v>8.2799999999999999E-2</v>
      </c>
      <c r="BJ200">
        <v>0.10009999999999999</v>
      </c>
      <c r="BK200">
        <v>7.6399999999999996E-2</v>
      </c>
      <c r="BL200">
        <v>7.2700000000000001E-2</v>
      </c>
      <c r="BM200">
        <v>0.10730000000000001</v>
      </c>
      <c r="BN200">
        <v>0.25019999999999998</v>
      </c>
      <c r="BO200">
        <v>2.46E-2</v>
      </c>
      <c r="BP200">
        <v>7.2400000000000006E-2</v>
      </c>
      <c r="BQ200">
        <v>8.6800000000000002E-2</v>
      </c>
      <c r="BR200">
        <v>7.4099999999999999E-2</v>
      </c>
      <c r="BS200">
        <v>0.1356</v>
      </c>
      <c r="BT200">
        <v>8.7400000000000005E-2</v>
      </c>
      <c r="BU200">
        <v>6.6199999999999995E-2</v>
      </c>
      <c r="BV200">
        <v>0.1145</v>
      </c>
      <c r="BW200">
        <v>6.3799999999999996E-2</v>
      </c>
      <c r="BX200">
        <v>5.5100000000000003E-2</v>
      </c>
      <c r="BY200">
        <v>4.65E-2</v>
      </c>
      <c r="BZ200">
        <v>5.2600000000000001E-2</v>
      </c>
      <c r="CA200">
        <v>0.1066</v>
      </c>
      <c r="CB200">
        <v>7.5499999999999998E-2</v>
      </c>
      <c r="CC200">
        <v>0.1517</v>
      </c>
      <c r="CD200">
        <v>9.2600000000000002E-2</v>
      </c>
      <c r="CE200">
        <v>9.1800000000000007E-2</v>
      </c>
      <c r="CF200">
        <v>6.3700000000000007E-2</v>
      </c>
      <c r="CG200">
        <v>0.1201</v>
      </c>
      <c r="CH200">
        <v>0.10290000000000001</v>
      </c>
      <c r="CI200">
        <v>0.18390000000000001</v>
      </c>
      <c r="CJ200">
        <v>0.19309999999999999</v>
      </c>
      <c r="CK200">
        <v>8.3099999999999993E-2</v>
      </c>
      <c r="CL200">
        <v>0.10920000000000001</v>
      </c>
      <c r="CM200">
        <v>0.1187</v>
      </c>
      <c r="CN200">
        <v>0.1203</v>
      </c>
      <c r="CO200">
        <v>9.7000000000000003E-2</v>
      </c>
      <c r="CP200">
        <v>3.1099999999999999E-2</v>
      </c>
      <c r="CQ200">
        <v>6.3700000000000007E-2</v>
      </c>
      <c r="CR200">
        <v>9.3299999999999994E-2</v>
      </c>
      <c r="CS200">
        <v>2.7199999999999998E-2</v>
      </c>
      <c r="CT200">
        <v>0.1138</v>
      </c>
      <c r="CU200">
        <v>7.4999999999999997E-2</v>
      </c>
      <c r="CV200">
        <v>0.08</v>
      </c>
      <c r="CW200">
        <v>6.9199999999999998E-2</v>
      </c>
      <c r="CX200">
        <v>7.6200000000000004E-2</v>
      </c>
      <c r="CY200">
        <v>8.6999999999999994E-2</v>
      </c>
      <c r="CZ200">
        <v>5.0599999999999999E-2</v>
      </c>
      <c r="DA200">
        <v>7.4099999999999999E-2</v>
      </c>
      <c r="DB200">
        <v>4.3400000000000001E-2</v>
      </c>
      <c r="DC200">
        <v>7.3599999999999999E-2</v>
      </c>
      <c r="DD200">
        <v>9.1899999999999996E-2</v>
      </c>
      <c r="DE200">
        <v>0.14810000000000001</v>
      </c>
      <c r="DF200">
        <v>6.2100000000000002E-2</v>
      </c>
      <c r="DG200">
        <v>7.3400000000000007E-2</v>
      </c>
      <c r="DH200">
        <v>9.3299999999999994E-2</v>
      </c>
      <c r="DI200">
        <v>9.2700000000000005E-2</v>
      </c>
      <c r="DJ200">
        <v>0.114</v>
      </c>
      <c r="DK200">
        <v>0.12820000000000001</v>
      </c>
      <c r="DL200">
        <v>7.7299999999999994E-2</v>
      </c>
      <c r="DM200">
        <v>4.9700000000000001E-2</v>
      </c>
      <c r="DN200">
        <v>3.2599999999999997E-2</v>
      </c>
      <c r="DO200">
        <v>5.5199999999999999E-2</v>
      </c>
      <c r="DP200">
        <v>2.9000000000000001E-2</v>
      </c>
      <c r="DQ200">
        <v>0.1023</v>
      </c>
      <c r="DR200">
        <v>6.8900000000000003E-2</v>
      </c>
      <c r="DS200">
        <v>5.6000000000000001E-2</v>
      </c>
      <c r="DT200">
        <v>8.14E-2</v>
      </c>
      <c r="DU200">
        <v>6.6799999999999998E-2</v>
      </c>
      <c r="DV200">
        <v>0.1123</v>
      </c>
      <c r="DW200">
        <v>6.5699999999999995E-2</v>
      </c>
      <c r="DX200">
        <v>0.1366</v>
      </c>
      <c r="DY200">
        <v>7.0699999999999999E-2</v>
      </c>
      <c r="DZ200">
        <v>0.12790000000000001</v>
      </c>
      <c r="EA200">
        <v>8.9599999999999999E-2</v>
      </c>
      <c r="EB200">
        <v>0.17849999999999999</v>
      </c>
      <c r="EC200">
        <v>0.1573</v>
      </c>
      <c r="ED200">
        <v>9.8900000000000002E-2</v>
      </c>
      <c r="EE200">
        <v>0.17330000000000001</v>
      </c>
      <c r="EF200">
        <v>0.13700000000000001</v>
      </c>
      <c r="EG200">
        <v>8.9300000000000004E-2</v>
      </c>
      <c r="EH200">
        <v>0.12620000000000001</v>
      </c>
      <c r="EI200">
        <v>9.8599999999999993E-2</v>
      </c>
      <c r="EJ200">
        <v>8.5900000000000004E-2</v>
      </c>
      <c r="EK200">
        <v>6.9000000000000006E-2</v>
      </c>
      <c r="EL200">
        <v>0.18440000000000001</v>
      </c>
      <c r="EM200">
        <v>4.99E-2</v>
      </c>
      <c r="EN200">
        <v>8.2600000000000007E-2</v>
      </c>
      <c r="EO200">
        <v>0.1211</v>
      </c>
      <c r="EP200">
        <v>7.6600000000000001E-2</v>
      </c>
      <c r="EQ200">
        <v>0.1182</v>
      </c>
      <c r="ER200">
        <v>3.3500000000000002E-2</v>
      </c>
      <c r="ES200">
        <v>0.14549999999999999</v>
      </c>
      <c r="ET200">
        <v>0.17780000000000001</v>
      </c>
      <c r="EU200">
        <v>0.1978</v>
      </c>
      <c r="EV200">
        <v>7.8200000000000006E-2</v>
      </c>
      <c r="EW200">
        <v>7.2499999999999995E-2</v>
      </c>
      <c r="EX200">
        <v>6.1800000000000001E-2</v>
      </c>
      <c r="EY200">
        <v>0.1041</v>
      </c>
      <c r="EZ200">
        <v>7.5399999999999995E-2</v>
      </c>
      <c r="FA200">
        <v>0.107</v>
      </c>
      <c r="FB200">
        <v>7.9000000000000001E-2</v>
      </c>
      <c r="FC200">
        <v>7.51E-2</v>
      </c>
      <c r="FD200">
        <v>5.1799999999999999E-2</v>
      </c>
      <c r="FE200">
        <v>9.7600000000000006E-2</v>
      </c>
      <c r="FF200">
        <v>0.1056</v>
      </c>
      <c r="FG200">
        <v>0.17649999999999999</v>
      </c>
      <c r="FH200" t="s">
        <v>31</v>
      </c>
      <c r="FI200" t="s">
        <v>31</v>
      </c>
    </row>
    <row r="201" spans="1:165" x14ac:dyDescent="0.25">
      <c r="A201">
        <v>6</v>
      </c>
      <c r="B201" t="s">
        <v>112</v>
      </c>
      <c r="C201" t="s">
        <v>36</v>
      </c>
      <c r="D201" t="s">
        <v>36</v>
      </c>
      <c r="E201" t="s">
        <v>36</v>
      </c>
      <c r="F201" t="s">
        <v>36</v>
      </c>
      <c r="G201" t="s">
        <v>35</v>
      </c>
      <c r="H201" t="s">
        <v>36</v>
      </c>
      <c r="I201" t="s">
        <v>36</v>
      </c>
      <c r="J201" t="s">
        <v>36</v>
      </c>
      <c r="K201" t="s">
        <v>36</v>
      </c>
      <c r="L201" t="s">
        <v>36</v>
      </c>
      <c r="M201" t="s">
        <v>36</v>
      </c>
      <c r="N201">
        <v>0.01</v>
      </c>
      <c r="O201" t="s">
        <v>35</v>
      </c>
      <c r="P201" t="s">
        <v>35</v>
      </c>
      <c r="Q201" t="s">
        <v>35</v>
      </c>
      <c r="R201" t="s">
        <v>35</v>
      </c>
      <c r="S201">
        <v>0</v>
      </c>
      <c r="T201">
        <v>0</v>
      </c>
      <c r="U201" t="s">
        <v>35</v>
      </c>
      <c r="V201" t="s">
        <v>35</v>
      </c>
      <c r="W201" t="s">
        <v>35</v>
      </c>
      <c r="X201">
        <v>0</v>
      </c>
      <c r="Y201" t="s">
        <v>35</v>
      </c>
      <c r="Z201" t="s">
        <v>36</v>
      </c>
      <c r="AA201" t="s">
        <v>35</v>
      </c>
      <c r="AB201" t="s">
        <v>35</v>
      </c>
      <c r="AC201">
        <v>0</v>
      </c>
      <c r="AD201" t="s">
        <v>35</v>
      </c>
      <c r="AE201" t="s">
        <v>35</v>
      </c>
      <c r="AF201" t="s">
        <v>35</v>
      </c>
      <c r="AG201" t="s">
        <v>36</v>
      </c>
      <c r="AH201">
        <v>0</v>
      </c>
      <c r="AI201">
        <v>0</v>
      </c>
      <c r="AJ201" t="s">
        <v>35</v>
      </c>
      <c r="AK201">
        <v>0</v>
      </c>
      <c r="AL201" t="s">
        <v>35</v>
      </c>
      <c r="AM201">
        <v>0</v>
      </c>
      <c r="AN201">
        <v>8.3999999999999995E-3</v>
      </c>
      <c r="AO201" t="s">
        <v>35</v>
      </c>
      <c r="AP201">
        <v>1.3100000000000001E-2</v>
      </c>
      <c r="AQ201">
        <v>9.4999999999999998E-3</v>
      </c>
      <c r="AR201" t="s">
        <v>35</v>
      </c>
      <c r="AS201">
        <v>0</v>
      </c>
      <c r="AT201" t="s">
        <v>35</v>
      </c>
      <c r="AU201" t="s">
        <v>35</v>
      </c>
      <c r="AV201" t="s">
        <v>35</v>
      </c>
      <c r="AW201">
        <v>0</v>
      </c>
      <c r="AX201">
        <v>5.4999999999999997E-3</v>
      </c>
      <c r="AY201">
        <v>0</v>
      </c>
      <c r="AZ201" t="s">
        <v>36</v>
      </c>
      <c r="BA201" t="s">
        <v>35</v>
      </c>
      <c r="BB201">
        <v>0</v>
      </c>
      <c r="BC201" t="s">
        <v>35</v>
      </c>
      <c r="BD201">
        <v>0</v>
      </c>
      <c r="BE201">
        <v>0</v>
      </c>
      <c r="BF201" t="s">
        <v>35</v>
      </c>
      <c r="BG201">
        <v>0</v>
      </c>
      <c r="BH201" t="s">
        <v>36</v>
      </c>
      <c r="BI201">
        <v>0</v>
      </c>
      <c r="BJ201" t="s">
        <v>35</v>
      </c>
      <c r="BK201">
        <v>0</v>
      </c>
      <c r="BL201">
        <v>0</v>
      </c>
      <c r="BM201" t="s">
        <v>35</v>
      </c>
      <c r="BN201">
        <v>0</v>
      </c>
      <c r="BO201">
        <v>0</v>
      </c>
      <c r="BP201">
        <v>0</v>
      </c>
      <c r="BQ201" t="s">
        <v>35</v>
      </c>
      <c r="BR201" t="s">
        <v>35</v>
      </c>
      <c r="BS201" t="s">
        <v>35</v>
      </c>
      <c r="BT201">
        <v>0</v>
      </c>
      <c r="BU201" t="s">
        <v>36</v>
      </c>
      <c r="BV201" t="s">
        <v>35</v>
      </c>
      <c r="BW201">
        <v>1.6799999999999999E-2</v>
      </c>
      <c r="BX201" t="s">
        <v>35</v>
      </c>
      <c r="BY201" t="s">
        <v>35</v>
      </c>
      <c r="BZ201" t="s">
        <v>35</v>
      </c>
      <c r="CA201">
        <v>0</v>
      </c>
      <c r="CB201" t="s">
        <v>35</v>
      </c>
      <c r="CC201">
        <v>0</v>
      </c>
      <c r="CD201">
        <v>0</v>
      </c>
      <c r="CE201">
        <v>0</v>
      </c>
      <c r="CF201">
        <v>0</v>
      </c>
      <c r="CG201" t="s">
        <v>35</v>
      </c>
      <c r="CH201">
        <v>0</v>
      </c>
      <c r="CI201" t="s">
        <v>35</v>
      </c>
      <c r="CJ201">
        <v>0</v>
      </c>
      <c r="CK201">
        <v>0</v>
      </c>
      <c r="CL201">
        <v>0</v>
      </c>
      <c r="CM201" t="s">
        <v>35</v>
      </c>
      <c r="CN201">
        <v>0</v>
      </c>
      <c r="CO201" t="s">
        <v>35</v>
      </c>
      <c r="CP201" t="s">
        <v>35</v>
      </c>
      <c r="CQ201">
        <v>0</v>
      </c>
      <c r="CR201">
        <v>0</v>
      </c>
      <c r="CS201" t="s">
        <v>35</v>
      </c>
      <c r="CT201" t="s">
        <v>36</v>
      </c>
      <c r="CU201">
        <v>0</v>
      </c>
      <c r="CV201" t="s">
        <v>35</v>
      </c>
      <c r="CW201" t="s">
        <v>35</v>
      </c>
      <c r="CX201">
        <v>0</v>
      </c>
      <c r="CY201">
        <v>0</v>
      </c>
      <c r="CZ201">
        <v>0</v>
      </c>
      <c r="DA201">
        <v>0</v>
      </c>
      <c r="DB201">
        <v>0</v>
      </c>
      <c r="DC201" t="s">
        <v>36</v>
      </c>
      <c r="DD201" t="s">
        <v>35</v>
      </c>
      <c r="DE201">
        <v>0</v>
      </c>
      <c r="DF201">
        <v>0</v>
      </c>
      <c r="DG201" t="s">
        <v>35</v>
      </c>
      <c r="DH201">
        <v>0</v>
      </c>
      <c r="DI201" t="s">
        <v>36</v>
      </c>
      <c r="DJ201">
        <v>0</v>
      </c>
      <c r="DK201" t="s">
        <v>35</v>
      </c>
      <c r="DL201" t="s">
        <v>35</v>
      </c>
      <c r="DM201">
        <v>7.7000000000000002E-3</v>
      </c>
      <c r="DN201">
        <v>1.2999999999999999E-2</v>
      </c>
      <c r="DO201" t="s">
        <v>36</v>
      </c>
      <c r="DP201" t="s">
        <v>35</v>
      </c>
      <c r="DQ201" t="s">
        <v>35</v>
      </c>
      <c r="DR201" t="s">
        <v>35</v>
      </c>
      <c r="DS201">
        <v>0</v>
      </c>
      <c r="DT201" t="s">
        <v>35</v>
      </c>
      <c r="DU201" t="s">
        <v>35</v>
      </c>
      <c r="DV201" t="s">
        <v>35</v>
      </c>
      <c r="DW201">
        <v>0</v>
      </c>
      <c r="DX201">
        <v>0</v>
      </c>
      <c r="DY201">
        <v>0</v>
      </c>
      <c r="DZ201">
        <v>0</v>
      </c>
      <c r="EA201" t="s">
        <v>35</v>
      </c>
      <c r="EB201">
        <v>0</v>
      </c>
      <c r="EC201" t="s">
        <v>35</v>
      </c>
      <c r="ED201">
        <v>0</v>
      </c>
      <c r="EE201" t="s">
        <v>35</v>
      </c>
      <c r="EF201" t="s">
        <v>36</v>
      </c>
      <c r="EG201" t="s">
        <v>35</v>
      </c>
      <c r="EH201" t="s">
        <v>35</v>
      </c>
      <c r="EI201" t="s">
        <v>35</v>
      </c>
      <c r="EJ201">
        <v>0</v>
      </c>
      <c r="EK201" t="s">
        <v>35</v>
      </c>
      <c r="EL201" t="s">
        <v>35</v>
      </c>
      <c r="EM201" t="s">
        <v>35</v>
      </c>
      <c r="EN201">
        <v>1.0999999999999999E-2</v>
      </c>
      <c r="EO201" t="s">
        <v>35</v>
      </c>
      <c r="EP201" t="s">
        <v>35</v>
      </c>
      <c r="EQ201">
        <v>5.4999999999999997E-3</v>
      </c>
      <c r="ER201" t="s">
        <v>35</v>
      </c>
      <c r="ES201" t="s">
        <v>35</v>
      </c>
      <c r="ET201" t="s">
        <v>35</v>
      </c>
      <c r="EU201">
        <v>0</v>
      </c>
      <c r="EV201" t="s">
        <v>35</v>
      </c>
      <c r="EW201">
        <v>0</v>
      </c>
      <c r="EX201">
        <v>0</v>
      </c>
      <c r="EY201">
        <v>0</v>
      </c>
      <c r="EZ201" t="s">
        <v>35</v>
      </c>
      <c r="FA201" t="s">
        <v>35</v>
      </c>
      <c r="FB201">
        <v>0</v>
      </c>
      <c r="FC201" t="s">
        <v>36</v>
      </c>
      <c r="FD201">
        <v>0</v>
      </c>
      <c r="FE201" t="s">
        <v>35</v>
      </c>
      <c r="FF201">
        <v>0</v>
      </c>
      <c r="FG201">
        <v>0</v>
      </c>
      <c r="FH201" t="s">
        <v>31</v>
      </c>
      <c r="FI201" t="s">
        <v>31</v>
      </c>
    </row>
    <row r="202" spans="1:165" x14ac:dyDescent="0.25">
      <c r="A202">
        <v>7</v>
      </c>
      <c r="B202" t="s">
        <v>115</v>
      </c>
      <c r="C202">
        <v>3.1899999999999998E-2</v>
      </c>
      <c r="D202">
        <v>2.4299999999999999E-2</v>
      </c>
      <c r="E202">
        <v>3.6600000000000001E-2</v>
      </c>
      <c r="F202">
        <v>4.0899999999999999E-2</v>
      </c>
      <c r="G202">
        <v>4.6699999999999998E-2</v>
      </c>
      <c r="H202">
        <v>3.2199999999999999E-2</v>
      </c>
      <c r="I202">
        <v>3.3099999999999997E-2</v>
      </c>
      <c r="J202">
        <v>3.1899999999999998E-2</v>
      </c>
      <c r="K202">
        <v>2.41E-2</v>
      </c>
      <c r="L202">
        <v>3.09E-2</v>
      </c>
      <c r="M202">
        <v>3.4700000000000002E-2</v>
      </c>
      <c r="N202">
        <v>3.8899999999999997E-2</v>
      </c>
      <c r="O202">
        <v>1.5699999999999999E-2</v>
      </c>
      <c r="P202">
        <v>5.45E-2</v>
      </c>
      <c r="Q202">
        <v>2.4500000000000001E-2</v>
      </c>
      <c r="R202">
        <v>2.1899999999999999E-2</v>
      </c>
      <c r="S202">
        <v>1.5800000000000002E-2</v>
      </c>
      <c r="T202">
        <v>2.3800000000000002E-2</v>
      </c>
      <c r="U202">
        <v>2.69E-2</v>
      </c>
      <c r="V202">
        <v>4.6300000000000001E-2</v>
      </c>
      <c r="W202">
        <v>2.92E-2</v>
      </c>
      <c r="X202">
        <v>3.0700000000000002E-2</v>
      </c>
      <c r="Y202">
        <v>3.0700000000000002E-2</v>
      </c>
      <c r="Z202">
        <v>1.6799999999999999E-2</v>
      </c>
      <c r="AA202">
        <v>5.6899999999999999E-2</v>
      </c>
      <c r="AB202">
        <v>2.8299999999999999E-2</v>
      </c>
      <c r="AC202">
        <v>5.3499999999999999E-2</v>
      </c>
      <c r="AD202">
        <v>2.8000000000000001E-2</v>
      </c>
      <c r="AE202">
        <v>3.2300000000000002E-2</v>
      </c>
      <c r="AF202">
        <v>2.2100000000000002E-2</v>
      </c>
      <c r="AG202">
        <v>3.1300000000000001E-2</v>
      </c>
      <c r="AH202">
        <v>3.78E-2</v>
      </c>
      <c r="AI202">
        <v>2.9399999999999999E-2</v>
      </c>
      <c r="AJ202">
        <v>1.4200000000000001E-2</v>
      </c>
      <c r="AK202">
        <v>3.04E-2</v>
      </c>
      <c r="AL202">
        <v>3.6700000000000003E-2</v>
      </c>
      <c r="AM202">
        <v>3.5099999999999999E-2</v>
      </c>
      <c r="AN202">
        <v>1.5299999999999999E-2</v>
      </c>
      <c r="AO202">
        <v>3.4700000000000002E-2</v>
      </c>
      <c r="AP202">
        <v>3.4700000000000002E-2</v>
      </c>
      <c r="AQ202">
        <v>2.2700000000000001E-2</v>
      </c>
      <c r="AR202">
        <v>3.4500000000000003E-2</v>
      </c>
      <c r="AS202">
        <v>3.3300000000000003E-2</v>
      </c>
      <c r="AT202">
        <v>2.8500000000000001E-2</v>
      </c>
      <c r="AU202">
        <v>4.8599999999999997E-2</v>
      </c>
      <c r="AV202">
        <v>3.0300000000000001E-2</v>
      </c>
      <c r="AW202">
        <v>2.6499999999999999E-2</v>
      </c>
      <c r="AX202">
        <v>2.8299999999999999E-2</v>
      </c>
      <c r="AY202">
        <v>3.2399999999999998E-2</v>
      </c>
      <c r="AZ202">
        <v>2.3800000000000002E-2</v>
      </c>
      <c r="BA202">
        <v>2.01E-2</v>
      </c>
      <c r="BB202">
        <v>2.58E-2</v>
      </c>
      <c r="BC202">
        <v>3.7199999999999997E-2</v>
      </c>
      <c r="BD202">
        <v>3.85E-2</v>
      </c>
      <c r="BE202">
        <v>2.5899999999999999E-2</v>
      </c>
      <c r="BF202">
        <v>3.4099999999999998E-2</v>
      </c>
      <c r="BG202">
        <v>2.06E-2</v>
      </c>
      <c r="BH202">
        <v>3.1099999999999999E-2</v>
      </c>
      <c r="BI202">
        <v>5.45E-2</v>
      </c>
      <c r="BJ202">
        <v>2.5399999999999999E-2</v>
      </c>
      <c r="BK202">
        <v>5.2900000000000003E-2</v>
      </c>
      <c r="BL202">
        <v>1.84E-2</v>
      </c>
      <c r="BM202">
        <v>4.87E-2</v>
      </c>
      <c r="BN202">
        <v>1.84E-2</v>
      </c>
      <c r="BO202">
        <v>3.7999999999999999E-2</v>
      </c>
      <c r="BP202">
        <v>3.2800000000000003E-2</v>
      </c>
      <c r="BQ202">
        <v>2.86E-2</v>
      </c>
      <c r="BR202">
        <v>5.04E-2</v>
      </c>
      <c r="BS202">
        <v>2.7199999999999998E-2</v>
      </c>
      <c r="BT202">
        <v>4.6300000000000001E-2</v>
      </c>
      <c r="BU202">
        <v>4.24E-2</v>
      </c>
      <c r="BV202">
        <v>2.4400000000000002E-2</v>
      </c>
      <c r="BW202">
        <v>3.49E-2</v>
      </c>
      <c r="BX202">
        <v>3.39E-2</v>
      </c>
      <c r="BY202">
        <v>2.9700000000000001E-2</v>
      </c>
      <c r="BZ202">
        <v>3.85E-2</v>
      </c>
      <c r="CA202">
        <v>2.0899999999999998E-2</v>
      </c>
      <c r="CB202">
        <v>2.1600000000000001E-2</v>
      </c>
      <c r="CC202">
        <v>4.53E-2</v>
      </c>
      <c r="CD202">
        <v>3.2000000000000001E-2</v>
      </c>
      <c r="CE202">
        <v>3.61E-2</v>
      </c>
      <c r="CF202">
        <v>4.53E-2</v>
      </c>
      <c r="CG202">
        <v>2.0299999999999999E-2</v>
      </c>
      <c r="CH202">
        <v>4.0899999999999999E-2</v>
      </c>
      <c r="CI202">
        <v>5.3499999999999999E-2</v>
      </c>
      <c r="CJ202">
        <v>1.9099999999999999E-2</v>
      </c>
      <c r="CK202">
        <v>1.9400000000000001E-2</v>
      </c>
      <c r="CL202">
        <v>3.1300000000000001E-2</v>
      </c>
      <c r="CM202">
        <v>2.3900000000000001E-2</v>
      </c>
      <c r="CN202">
        <v>3.56E-2</v>
      </c>
      <c r="CO202">
        <v>2.5399999999999999E-2</v>
      </c>
      <c r="CP202">
        <v>3.5299999999999998E-2</v>
      </c>
      <c r="CQ202">
        <v>4.2500000000000003E-2</v>
      </c>
      <c r="CR202">
        <v>2.98E-2</v>
      </c>
      <c r="CS202">
        <v>6.3399999999999998E-2</v>
      </c>
      <c r="CT202">
        <v>3.4099999999999998E-2</v>
      </c>
      <c r="CU202">
        <v>4.7500000000000001E-2</v>
      </c>
      <c r="CV202">
        <v>2.06E-2</v>
      </c>
      <c r="CW202">
        <v>4.3799999999999999E-2</v>
      </c>
      <c r="CX202">
        <v>2.9399999999999999E-2</v>
      </c>
      <c r="CY202">
        <v>4.6100000000000002E-2</v>
      </c>
      <c r="CZ202">
        <v>4.6100000000000002E-2</v>
      </c>
      <c r="DA202">
        <v>2.6200000000000001E-2</v>
      </c>
      <c r="DB202">
        <v>1.9699999999999999E-2</v>
      </c>
      <c r="DC202">
        <v>2.8299999999999999E-2</v>
      </c>
      <c r="DD202">
        <v>2.8500000000000001E-2</v>
      </c>
      <c r="DE202">
        <v>2.69E-2</v>
      </c>
      <c r="DF202">
        <v>3.5700000000000003E-2</v>
      </c>
      <c r="DG202">
        <v>3.2599999999999997E-2</v>
      </c>
      <c r="DH202">
        <v>4.6699999999999998E-2</v>
      </c>
      <c r="DI202">
        <v>4.2999999999999997E-2</v>
      </c>
      <c r="DJ202">
        <v>3.2300000000000002E-2</v>
      </c>
      <c r="DK202">
        <v>2.3400000000000001E-2</v>
      </c>
      <c r="DL202">
        <v>5.5E-2</v>
      </c>
      <c r="DM202">
        <v>4.2000000000000003E-2</v>
      </c>
      <c r="DN202">
        <v>4.1000000000000002E-2</v>
      </c>
      <c r="DO202">
        <v>2.3199999999999998E-2</v>
      </c>
      <c r="DP202">
        <v>3.8699999999999998E-2</v>
      </c>
      <c r="DQ202">
        <v>3.6700000000000003E-2</v>
      </c>
      <c r="DR202">
        <v>3.1699999999999999E-2</v>
      </c>
      <c r="DS202">
        <v>3.56E-2</v>
      </c>
      <c r="DT202">
        <v>3.1399999999999997E-2</v>
      </c>
      <c r="DU202">
        <v>3.5299999999999998E-2</v>
      </c>
      <c r="DV202">
        <v>3.1E-2</v>
      </c>
      <c r="DW202">
        <v>4.0899999999999999E-2</v>
      </c>
      <c r="DX202">
        <v>5.28E-2</v>
      </c>
      <c r="DY202">
        <v>3.32E-2</v>
      </c>
      <c r="DZ202">
        <v>4.0099999999999997E-2</v>
      </c>
      <c r="EA202">
        <v>3.44E-2</v>
      </c>
      <c r="EB202">
        <v>4.2500000000000003E-2</v>
      </c>
      <c r="EC202">
        <v>1.8100000000000002E-2</v>
      </c>
      <c r="ED202">
        <v>2.47E-2</v>
      </c>
      <c r="EE202">
        <v>2.2800000000000001E-2</v>
      </c>
      <c r="EF202">
        <v>2.47E-2</v>
      </c>
      <c r="EG202">
        <v>3.27E-2</v>
      </c>
      <c r="EH202">
        <v>3.9300000000000002E-2</v>
      </c>
      <c r="EI202">
        <v>2.46E-2</v>
      </c>
      <c r="EJ202">
        <v>5.7299999999999997E-2</v>
      </c>
      <c r="EK202">
        <v>3.85E-2</v>
      </c>
      <c r="EL202">
        <v>1.44E-2</v>
      </c>
      <c r="EM202">
        <v>5.6500000000000002E-2</v>
      </c>
      <c r="EN202">
        <v>1.9E-2</v>
      </c>
      <c r="EO202">
        <v>3.3300000000000003E-2</v>
      </c>
      <c r="EP202">
        <v>3.6400000000000002E-2</v>
      </c>
      <c r="EQ202">
        <v>3.9100000000000003E-2</v>
      </c>
      <c r="ER202">
        <v>4.0599999999999997E-2</v>
      </c>
      <c r="ES202">
        <v>2.7799999999999998E-2</v>
      </c>
      <c r="ET202">
        <v>2.8299999999999999E-2</v>
      </c>
      <c r="EU202">
        <v>2.47E-2</v>
      </c>
      <c r="EV202">
        <v>2.9499999999999998E-2</v>
      </c>
      <c r="EW202">
        <v>2.4299999999999999E-2</v>
      </c>
      <c r="EX202">
        <v>3.5799999999999998E-2</v>
      </c>
      <c r="EY202">
        <v>0.1031</v>
      </c>
      <c r="EZ202">
        <v>3.3399999999999999E-2</v>
      </c>
      <c r="FA202">
        <v>3.49E-2</v>
      </c>
      <c r="FB202">
        <v>5.57E-2</v>
      </c>
      <c r="FC202">
        <v>1.83E-2</v>
      </c>
      <c r="FD202">
        <v>2.3900000000000001E-2</v>
      </c>
      <c r="FE202">
        <v>3.0300000000000001E-2</v>
      </c>
      <c r="FF202">
        <v>2.7799999999999998E-2</v>
      </c>
      <c r="FG202" t="s">
        <v>35</v>
      </c>
      <c r="FH202" t="s">
        <v>31</v>
      </c>
      <c r="FI202" t="s">
        <v>31</v>
      </c>
    </row>
    <row r="203" spans="1:165" x14ac:dyDescent="0.25">
      <c r="A203">
        <v>8</v>
      </c>
      <c r="B203" t="s">
        <v>118</v>
      </c>
      <c r="C203">
        <v>1.6500000000000001E-2</v>
      </c>
      <c r="D203">
        <v>1.37E-2</v>
      </c>
      <c r="E203">
        <v>1.9599999999999999E-2</v>
      </c>
      <c r="F203">
        <v>2.0299999999999999E-2</v>
      </c>
      <c r="G203">
        <v>1.66E-2</v>
      </c>
      <c r="H203">
        <v>1.2699999999999999E-2</v>
      </c>
      <c r="I203">
        <v>1.8599999999999998E-2</v>
      </c>
      <c r="J203">
        <v>1.4E-2</v>
      </c>
      <c r="K203">
        <v>2.4500000000000001E-2</v>
      </c>
      <c r="L203">
        <v>1.54E-2</v>
      </c>
      <c r="M203">
        <v>1.7000000000000001E-2</v>
      </c>
      <c r="N203">
        <v>0.01</v>
      </c>
      <c r="O203">
        <v>3.6700000000000003E-2</v>
      </c>
      <c r="P203">
        <v>1.4800000000000001E-2</v>
      </c>
      <c r="Q203">
        <v>1.1900000000000001E-2</v>
      </c>
      <c r="R203">
        <v>9.5999999999999992E-3</v>
      </c>
      <c r="S203">
        <v>1.9800000000000002E-2</v>
      </c>
      <c r="T203" t="s">
        <v>35</v>
      </c>
      <c r="U203">
        <v>3.85E-2</v>
      </c>
      <c r="V203">
        <v>0</v>
      </c>
      <c r="W203">
        <v>1.7500000000000002E-2</v>
      </c>
      <c r="X203" t="s">
        <v>35</v>
      </c>
      <c r="Y203">
        <v>1.6400000000000001E-2</v>
      </c>
      <c r="Z203">
        <v>1.5800000000000002E-2</v>
      </c>
      <c r="AA203">
        <v>1.1599999999999999E-2</v>
      </c>
      <c r="AB203">
        <v>0</v>
      </c>
      <c r="AC203">
        <v>3.2099999999999997E-2</v>
      </c>
      <c r="AD203" t="s">
        <v>35</v>
      </c>
      <c r="AE203">
        <v>1.7399999999999999E-2</v>
      </c>
      <c r="AF203">
        <v>3.9899999999999998E-2</v>
      </c>
      <c r="AG203">
        <v>1.32E-2</v>
      </c>
      <c r="AH203">
        <v>1.04E-2</v>
      </c>
      <c r="AI203">
        <v>5.1000000000000004E-3</v>
      </c>
      <c r="AJ203">
        <v>1.6400000000000001E-2</v>
      </c>
      <c r="AK203">
        <v>3.5299999999999998E-2</v>
      </c>
      <c r="AL203">
        <v>1.2200000000000001E-2</v>
      </c>
      <c r="AM203">
        <v>1.7000000000000001E-2</v>
      </c>
      <c r="AN203">
        <v>1.0699999999999999E-2</v>
      </c>
      <c r="AO203">
        <v>3.27E-2</v>
      </c>
      <c r="AP203">
        <v>2.6200000000000001E-2</v>
      </c>
      <c r="AQ203">
        <v>1.89E-2</v>
      </c>
      <c r="AR203">
        <v>5.8799999999999998E-2</v>
      </c>
      <c r="AS203" t="s">
        <v>36</v>
      </c>
      <c r="AT203">
        <v>2.4500000000000001E-2</v>
      </c>
      <c r="AU203" t="s">
        <v>35</v>
      </c>
      <c r="AV203">
        <v>0.02</v>
      </c>
      <c r="AW203">
        <v>3.2399999999999998E-2</v>
      </c>
      <c r="AX203" t="s">
        <v>35</v>
      </c>
      <c r="AY203">
        <v>1.6199999999999999E-2</v>
      </c>
      <c r="AZ203">
        <v>8.8000000000000005E-3</v>
      </c>
      <c r="BA203">
        <v>1.8700000000000001E-2</v>
      </c>
      <c r="BB203" t="s">
        <v>35</v>
      </c>
      <c r="BC203">
        <v>1.2800000000000001E-2</v>
      </c>
      <c r="BD203">
        <v>7.7100000000000002E-2</v>
      </c>
      <c r="BE203">
        <v>9.1999999999999998E-3</v>
      </c>
      <c r="BF203" t="s">
        <v>35</v>
      </c>
      <c r="BG203">
        <v>2.24E-2</v>
      </c>
      <c r="BH203" t="s">
        <v>36</v>
      </c>
      <c r="BI203" t="s">
        <v>35</v>
      </c>
      <c r="BJ203">
        <v>1.43E-2</v>
      </c>
      <c r="BK203">
        <v>1.06E-2</v>
      </c>
      <c r="BL203">
        <v>1.6299999999999999E-2</v>
      </c>
      <c r="BM203">
        <v>2.3800000000000002E-2</v>
      </c>
      <c r="BN203">
        <v>7.7000000000000002E-3</v>
      </c>
      <c r="BO203">
        <v>1.7899999999999999E-2</v>
      </c>
      <c r="BP203">
        <v>1.2200000000000001E-2</v>
      </c>
      <c r="BQ203">
        <v>3.0700000000000002E-2</v>
      </c>
      <c r="BR203">
        <v>1.29E-2</v>
      </c>
      <c r="BS203">
        <v>1.7299999999999999E-2</v>
      </c>
      <c r="BT203">
        <v>1.7999999999999999E-2</v>
      </c>
      <c r="BU203">
        <v>7.7000000000000002E-3</v>
      </c>
      <c r="BV203">
        <v>1.01E-2</v>
      </c>
      <c r="BW203">
        <v>1.2E-2</v>
      </c>
      <c r="BX203">
        <v>4.0300000000000002E-2</v>
      </c>
      <c r="BY203">
        <v>2.81E-2</v>
      </c>
      <c r="BZ203">
        <v>4.6199999999999998E-2</v>
      </c>
      <c r="CA203">
        <v>1.2699999999999999E-2</v>
      </c>
      <c r="CB203">
        <v>2.69E-2</v>
      </c>
      <c r="CC203">
        <v>1.4500000000000001E-2</v>
      </c>
      <c r="CD203">
        <v>5.28E-2</v>
      </c>
      <c r="CE203">
        <v>9.7999999999999997E-3</v>
      </c>
      <c r="CF203" t="s">
        <v>35</v>
      </c>
      <c r="CG203">
        <v>1.12E-2</v>
      </c>
      <c r="CH203">
        <v>2.1399999999999999E-2</v>
      </c>
      <c r="CI203">
        <v>7.7000000000000002E-3</v>
      </c>
      <c r="CJ203">
        <v>1.61E-2</v>
      </c>
      <c r="CK203">
        <v>0</v>
      </c>
      <c r="CL203">
        <v>3.95E-2</v>
      </c>
      <c r="CM203">
        <v>1.8499999999999999E-2</v>
      </c>
      <c r="CN203">
        <v>1.43E-2</v>
      </c>
      <c r="CO203">
        <v>2.1100000000000001E-2</v>
      </c>
      <c r="CP203" t="s">
        <v>35</v>
      </c>
      <c r="CQ203" t="s">
        <v>35</v>
      </c>
      <c r="CR203">
        <v>5.3600000000000002E-2</v>
      </c>
      <c r="CS203">
        <v>2.4199999999999999E-2</v>
      </c>
      <c r="CT203">
        <v>1.84E-2</v>
      </c>
      <c r="CU203">
        <v>1.83E-2</v>
      </c>
      <c r="CV203">
        <v>3.0099999999999998E-2</v>
      </c>
      <c r="CW203" t="s">
        <v>35</v>
      </c>
      <c r="CX203">
        <v>4.8099999999999997E-2</v>
      </c>
      <c r="CY203">
        <v>1.14E-2</v>
      </c>
      <c r="CZ203">
        <v>1.8100000000000002E-2</v>
      </c>
      <c r="DA203">
        <v>6.3E-3</v>
      </c>
      <c r="DB203">
        <v>7.6899999999999996E-2</v>
      </c>
      <c r="DC203" t="s">
        <v>36</v>
      </c>
      <c r="DD203">
        <v>1.95E-2</v>
      </c>
      <c r="DE203">
        <v>8.0999999999999996E-3</v>
      </c>
      <c r="DF203">
        <v>2.76E-2</v>
      </c>
      <c r="DG203">
        <v>5.4300000000000001E-2</v>
      </c>
      <c r="DH203" t="s">
        <v>35</v>
      </c>
      <c r="DI203">
        <v>1.8200000000000001E-2</v>
      </c>
      <c r="DJ203">
        <v>8.0999999999999996E-3</v>
      </c>
      <c r="DK203">
        <v>9.4999999999999998E-3</v>
      </c>
      <c r="DL203">
        <v>5.79E-2</v>
      </c>
      <c r="DM203">
        <v>1.9599999999999999E-2</v>
      </c>
      <c r="DN203">
        <v>3.0700000000000002E-2</v>
      </c>
      <c r="DO203">
        <v>1.5699999999999999E-2</v>
      </c>
      <c r="DP203">
        <v>3.5499999999999997E-2</v>
      </c>
      <c r="DQ203">
        <v>8.0999999999999996E-3</v>
      </c>
      <c r="DR203">
        <v>3.56E-2</v>
      </c>
      <c r="DS203">
        <v>0</v>
      </c>
      <c r="DT203" t="s">
        <v>35</v>
      </c>
      <c r="DU203">
        <v>5.7999999999999996E-3</v>
      </c>
      <c r="DV203" t="s">
        <v>35</v>
      </c>
      <c r="DW203">
        <v>2.4799999999999999E-2</v>
      </c>
      <c r="DX203">
        <v>2.3300000000000001E-2</v>
      </c>
      <c r="DY203">
        <v>3.5900000000000001E-2</v>
      </c>
      <c r="DZ203">
        <v>1.6799999999999999E-2</v>
      </c>
      <c r="EA203">
        <v>9.4000000000000004E-3</v>
      </c>
      <c r="EB203">
        <v>8.5000000000000006E-3</v>
      </c>
      <c r="EC203">
        <v>1.47E-2</v>
      </c>
      <c r="ED203">
        <v>0</v>
      </c>
      <c r="EE203">
        <v>2.06E-2</v>
      </c>
      <c r="EF203">
        <v>3.7600000000000001E-2</v>
      </c>
      <c r="EG203">
        <v>4.7800000000000002E-2</v>
      </c>
      <c r="EH203">
        <v>1.21E-2</v>
      </c>
      <c r="EI203">
        <v>0.01</v>
      </c>
      <c r="EJ203">
        <v>1.9599999999999999E-2</v>
      </c>
      <c r="EK203">
        <v>1.5699999999999999E-2</v>
      </c>
      <c r="EL203">
        <v>2.6800000000000001E-2</v>
      </c>
      <c r="EM203">
        <v>1.47E-2</v>
      </c>
      <c r="EN203" t="s">
        <v>36</v>
      </c>
      <c r="EO203" t="s">
        <v>36</v>
      </c>
      <c r="EP203">
        <v>1.8800000000000001E-2</v>
      </c>
      <c r="EQ203" t="s">
        <v>35</v>
      </c>
      <c r="ER203">
        <v>2.2700000000000001E-2</v>
      </c>
      <c r="ES203">
        <v>6.8999999999999999E-3</v>
      </c>
      <c r="ET203">
        <v>1.09E-2</v>
      </c>
      <c r="EU203" t="s">
        <v>35</v>
      </c>
      <c r="EV203">
        <v>1.23E-2</v>
      </c>
      <c r="EW203">
        <v>9.4999999999999998E-3</v>
      </c>
      <c r="EX203">
        <v>0</v>
      </c>
      <c r="EY203">
        <v>2.3699999999999999E-2</v>
      </c>
      <c r="EZ203">
        <v>3.5700000000000003E-2</v>
      </c>
      <c r="FA203" t="s">
        <v>35</v>
      </c>
      <c r="FB203">
        <v>2.1499999999999998E-2</v>
      </c>
      <c r="FC203">
        <v>7.0000000000000001E-3</v>
      </c>
      <c r="FD203">
        <v>1.2E-2</v>
      </c>
      <c r="FE203">
        <v>9.7999999999999997E-3</v>
      </c>
      <c r="FF203">
        <v>1.54E-2</v>
      </c>
      <c r="FG203">
        <v>0.1961</v>
      </c>
      <c r="FH203" t="s">
        <v>31</v>
      </c>
      <c r="FI203" t="s">
        <v>31</v>
      </c>
    </row>
    <row r="204" spans="1:165" x14ac:dyDescent="0.25">
      <c r="A204">
        <v>9</v>
      </c>
      <c r="B204" t="s">
        <v>121</v>
      </c>
      <c r="C204">
        <v>9.1000000000000004E-3</v>
      </c>
      <c r="D204">
        <v>6.7000000000000002E-3</v>
      </c>
      <c r="E204">
        <v>5.5999999999999999E-3</v>
      </c>
      <c r="F204">
        <v>6.4000000000000003E-3</v>
      </c>
      <c r="G204">
        <v>5.7999999999999996E-3</v>
      </c>
      <c r="H204">
        <v>1.2500000000000001E-2</v>
      </c>
      <c r="I204" t="s">
        <v>36</v>
      </c>
      <c r="J204">
        <v>1.52E-2</v>
      </c>
      <c r="K204" t="s">
        <v>36</v>
      </c>
      <c r="L204">
        <v>1.06E-2</v>
      </c>
      <c r="M204">
        <v>9.5999999999999992E-3</v>
      </c>
      <c r="N204" t="s">
        <v>35</v>
      </c>
      <c r="O204">
        <v>0</v>
      </c>
      <c r="P204" t="s">
        <v>36</v>
      </c>
      <c r="Q204">
        <v>3.0800000000000001E-2</v>
      </c>
      <c r="R204">
        <v>2.6700000000000002E-2</v>
      </c>
      <c r="S204" t="s">
        <v>35</v>
      </c>
      <c r="T204" t="s">
        <v>35</v>
      </c>
      <c r="U204">
        <v>0</v>
      </c>
      <c r="V204">
        <v>1.9400000000000001E-2</v>
      </c>
      <c r="W204">
        <v>1.5800000000000002E-2</v>
      </c>
      <c r="X204">
        <v>1.9900000000000001E-2</v>
      </c>
      <c r="Y204" t="s">
        <v>36</v>
      </c>
      <c r="Z204">
        <v>0</v>
      </c>
      <c r="AA204" t="s">
        <v>35</v>
      </c>
      <c r="AB204" t="s">
        <v>35</v>
      </c>
      <c r="AC204" t="s">
        <v>35</v>
      </c>
      <c r="AD204">
        <v>0</v>
      </c>
      <c r="AE204">
        <v>8.6999999999999994E-3</v>
      </c>
      <c r="AF204">
        <v>0</v>
      </c>
      <c r="AG204" t="s">
        <v>35</v>
      </c>
      <c r="AH204" t="s">
        <v>35</v>
      </c>
      <c r="AI204">
        <v>5.5500000000000001E-2</v>
      </c>
      <c r="AJ204" t="s">
        <v>35</v>
      </c>
      <c r="AK204" t="s">
        <v>35</v>
      </c>
      <c r="AL204" t="s">
        <v>35</v>
      </c>
      <c r="AM204">
        <v>0</v>
      </c>
      <c r="AN204" t="s">
        <v>36</v>
      </c>
      <c r="AO204">
        <v>1.06E-2</v>
      </c>
      <c r="AP204">
        <v>0</v>
      </c>
      <c r="AQ204" t="s">
        <v>35</v>
      </c>
      <c r="AR204" t="s">
        <v>36</v>
      </c>
      <c r="AS204">
        <v>3.9100000000000003E-2</v>
      </c>
      <c r="AT204">
        <v>0</v>
      </c>
      <c r="AU204">
        <v>2.7799999999999998E-2</v>
      </c>
      <c r="AV204">
        <v>1.55E-2</v>
      </c>
      <c r="AW204">
        <v>0</v>
      </c>
      <c r="AX204" t="s">
        <v>35</v>
      </c>
      <c r="AY204" t="s">
        <v>35</v>
      </c>
      <c r="AZ204">
        <v>2.23E-2</v>
      </c>
      <c r="BA204" t="s">
        <v>36</v>
      </c>
      <c r="BB204">
        <v>0</v>
      </c>
      <c r="BC204" t="s">
        <v>35</v>
      </c>
      <c r="BD204">
        <v>0</v>
      </c>
      <c r="BE204">
        <v>5.4999999999999997E-3</v>
      </c>
      <c r="BF204">
        <v>5.7000000000000002E-3</v>
      </c>
      <c r="BG204">
        <v>0</v>
      </c>
      <c r="BH204">
        <v>9.2999999999999992E-3</v>
      </c>
      <c r="BI204">
        <v>0</v>
      </c>
      <c r="BJ204">
        <v>0</v>
      </c>
      <c r="BK204" t="s">
        <v>35</v>
      </c>
      <c r="BL204">
        <v>0</v>
      </c>
      <c r="BM204" t="s">
        <v>36</v>
      </c>
      <c r="BN204" t="s">
        <v>35</v>
      </c>
      <c r="BO204" t="s">
        <v>35</v>
      </c>
      <c r="BP204">
        <v>5.6599999999999998E-2</v>
      </c>
      <c r="BQ204">
        <v>0</v>
      </c>
      <c r="BR204">
        <v>0</v>
      </c>
      <c r="BS204">
        <v>0</v>
      </c>
      <c r="BT204">
        <v>0</v>
      </c>
      <c r="BU204">
        <v>1.84E-2</v>
      </c>
      <c r="BV204">
        <v>2.0799999999999999E-2</v>
      </c>
      <c r="BW204" t="s">
        <v>35</v>
      </c>
      <c r="BX204" t="s">
        <v>35</v>
      </c>
      <c r="BY204" t="s">
        <v>35</v>
      </c>
      <c r="BZ204" t="s">
        <v>35</v>
      </c>
      <c r="CA204">
        <v>1.6199999999999999E-2</v>
      </c>
      <c r="CB204">
        <v>8.9999999999999993E-3</v>
      </c>
      <c r="CC204">
        <v>1.54E-2</v>
      </c>
      <c r="CD204">
        <v>0</v>
      </c>
      <c r="CE204">
        <v>5.8999999999999997E-2</v>
      </c>
      <c r="CF204">
        <v>1.61E-2</v>
      </c>
      <c r="CG204">
        <v>0</v>
      </c>
      <c r="CH204" t="s">
        <v>35</v>
      </c>
      <c r="CI204">
        <v>0</v>
      </c>
      <c r="CJ204">
        <v>3.4200000000000001E-2</v>
      </c>
      <c r="CK204">
        <v>0</v>
      </c>
      <c r="CL204" t="s">
        <v>35</v>
      </c>
      <c r="CM204" t="s">
        <v>35</v>
      </c>
      <c r="CN204" t="s">
        <v>36</v>
      </c>
      <c r="CO204">
        <v>1.8100000000000002E-2</v>
      </c>
      <c r="CP204">
        <v>2.4899999999999999E-2</v>
      </c>
      <c r="CQ204" t="s">
        <v>35</v>
      </c>
      <c r="CR204">
        <v>0</v>
      </c>
      <c r="CS204">
        <v>0</v>
      </c>
      <c r="CT204">
        <v>9.7000000000000003E-3</v>
      </c>
      <c r="CU204" t="s">
        <v>35</v>
      </c>
      <c r="CV204">
        <v>0</v>
      </c>
      <c r="CW204">
        <v>2.9000000000000001E-2</v>
      </c>
      <c r="CX204" t="s">
        <v>35</v>
      </c>
      <c r="CY204">
        <v>1.7100000000000001E-2</v>
      </c>
      <c r="CZ204">
        <v>0</v>
      </c>
      <c r="DA204">
        <v>2.1700000000000001E-2</v>
      </c>
      <c r="DB204">
        <v>0</v>
      </c>
      <c r="DC204">
        <v>3.1099999999999999E-2</v>
      </c>
      <c r="DD204" t="s">
        <v>35</v>
      </c>
      <c r="DE204" t="s">
        <v>35</v>
      </c>
      <c r="DF204" t="s">
        <v>35</v>
      </c>
      <c r="DG204">
        <v>0</v>
      </c>
      <c r="DH204" t="s">
        <v>35</v>
      </c>
      <c r="DI204" t="s">
        <v>35</v>
      </c>
      <c r="DJ204" t="s">
        <v>36</v>
      </c>
      <c r="DK204">
        <v>1.2200000000000001E-2</v>
      </c>
      <c r="DL204">
        <v>0</v>
      </c>
      <c r="DM204">
        <v>1.26E-2</v>
      </c>
      <c r="DN204">
        <v>0</v>
      </c>
      <c r="DO204" t="s">
        <v>35</v>
      </c>
      <c r="DP204">
        <v>0</v>
      </c>
      <c r="DQ204" t="s">
        <v>36</v>
      </c>
      <c r="DR204">
        <v>2.1700000000000001E-2</v>
      </c>
      <c r="DS204" t="s">
        <v>35</v>
      </c>
      <c r="DT204" t="s">
        <v>35</v>
      </c>
      <c r="DU204" t="s">
        <v>35</v>
      </c>
      <c r="DV204">
        <v>2.35E-2</v>
      </c>
      <c r="DW204">
        <v>7.1000000000000004E-3</v>
      </c>
      <c r="DX204">
        <v>0</v>
      </c>
      <c r="DY204">
        <v>0</v>
      </c>
      <c r="DZ204" t="s">
        <v>35</v>
      </c>
      <c r="EA204">
        <v>2.29E-2</v>
      </c>
      <c r="EB204">
        <v>3.2099999999999997E-2</v>
      </c>
      <c r="EC204">
        <v>3.3399999999999999E-2</v>
      </c>
      <c r="ED204">
        <v>6.3200000000000006E-2</v>
      </c>
      <c r="EE204">
        <v>0</v>
      </c>
      <c r="EF204" t="s">
        <v>35</v>
      </c>
      <c r="EG204">
        <v>0</v>
      </c>
      <c r="EH204">
        <v>5.8999999999999997E-2</v>
      </c>
      <c r="EI204" t="s">
        <v>36</v>
      </c>
      <c r="EJ204">
        <v>1.0999999999999999E-2</v>
      </c>
      <c r="EK204" t="s">
        <v>36</v>
      </c>
      <c r="EL204">
        <v>8.3999999999999995E-3</v>
      </c>
      <c r="EM204">
        <v>0</v>
      </c>
      <c r="EN204">
        <v>0</v>
      </c>
      <c r="EO204">
        <v>2.8799999999999999E-2</v>
      </c>
      <c r="EP204" t="s">
        <v>35</v>
      </c>
      <c r="EQ204" t="s">
        <v>35</v>
      </c>
      <c r="ER204" t="s">
        <v>35</v>
      </c>
      <c r="ES204">
        <v>0</v>
      </c>
      <c r="ET204">
        <v>0</v>
      </c>
      <c r="EU204">
        <v>0</v>
      </c>
      <c r="EV204">
        <v>8.8999999999999999E-3</v>
      </c>
      <c r="EW204">
        <v>5.2699999999999997E-2</v>
      </c>
      <c r="EX204">
        <v>0</v>
      </c>
      <c r="EY204">
        <v>0</v>
      </c>
      <c r="EZ204" t="s">
        <v>35</v>
      </c>
      <c r="FA204">
        <v>4.0500000000000001E-2</v>
      </c>
      <c r="FB204">
        <v>0</v>
      </c>
      <c r="FC204" t="s">
        <v>36</v>
      </c>
      <c r="FD204">
        <v>1.06E-2</v>
      </c>
      <c r="FE204">
        <v>2.6100000000000002E-2</v>
      </c>
      <c r="FF204" t="s">
        <v>35</v>
      </c>
      <c r="FG204">
        <v>0</v>
      </c>
      <c r="FH204" t="s">
        <v>31</v>
      </c>
      <c r="FI204" t="s">
        <v>31</v>
      </c>
    </row>
    <row r="205" spans="1:165" x14ac:dyDescent="0.25">
      <c r="A205">
        <v>10</v>
      </c>
      <c r="B205" t="s">
        <v>124</v>
      </c>
      <c r="C205" t="s">
        <v>36</v>
      </c>
      <c r="D205">
        <v>0</v>
      </c>
      <c r="E205">
        <v>0</v>
      </c>
      <c r="F205" t="s">
        <v>35</v>
      </c>
      <c r="G205">
        <v>0</v>
      </c>
      <c r="H205" t="s">
        <v>35</v>
      </c>
      <c r="I205" t="s">
        <v>36</v>
      </c>
      <c r="J205" t="s">
        <v>36</v>
      </c>
      <c r="K205" t="s">
        <v>35</v>
      </c>
      <c r="L205">
        <v>0</v>
      </c>
      <c r="M205">
        <v>0</v>
      </c>
      <c r="N205">
        <v>0</v>
      </c>
      <c r="O205">
        <v>0</v>
      </c>
      <c r="P205" t="s">
        <v>36</v>
      </c>
      <c r="Q205">
        <v>0</v>
      </c>
      <c r="R205">
        <v>0</v>
      </c>
      <c r="S205">
        <v>0</v>
      </c>
      <c r="T205">
        <v>0</v>
      </c>
      <c r="U205">
        <v>0</v>
      </c>
      <c r="V205">
        <v>0</v>
      </c>
      <c r="W205">
        <v>0</v>
      </c>
      <c r="X205">
        <v>0</v>
      </c>
      <c r="Y205">
        <v>0</v>
      </c>
      <c r="Z205">
        <v>0</v>
      </c>
      <c r="AA205">
        <v>0</v>
      </c>
      <c r="AB205">
        <v>0</v>
      </c>
      <c r="AC205" t="s">
        <v>35</v>
      </c>
      <c r="AD205">
        <v>0</v>
      </c>
      <c r="AE205">
        <v>0</v>
      </c>
      <c r="AF205">
        <v>0</v>
      </c>
      <c r="AG205">
        <v>0</v>
      </c>
      <c r="AH205">
        <v>0</v>
      </c>
      <c r="AI205">
        <v>0</v>
      </c>
      <c r="AJ205" t="s">
        <v>35</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t="s">
        <v>35</v>
      </c>
      <c r="BF205">
        <v>0</v>
      </c>
      <c r="BG205">
        <v>0</v>
      </c>
      <c r="BH205">
        <v>0</v>
      </c>
      <c r="BI205">
        <v>0</v>
      </c>
      <c r="BJ205">
        <v>0</v>
      </c>
      <c r="BK205">
        <v>0</v>
      </c>
      <c r="BL205">
        <v>0</v>
      </c>
      <c r="BM205">
        <v>0</v>
      </c>
      <c r="BN205" t="s">
        <v>35</v>
      </c>
      <c r="BO205" t="s">
        <v>35</v>
      </c>
      <c r="BP205">
        <v>0</v>
      </c>
      <c r="BQ205">
        <v>0</v>
      </c>
      <c r="BR205">
        <v>0</v>
      </c>
      <c r="BS205">
        <v>0</v>
      </c>
      <c r="BT205">
        <v>0</v>
      </c>
      <c r="BU205" t="s">
        <v>35</v>
      </c>
      <c r="BV205">
        <v>0</v>
      </c>
      <c r="BW205">
        <v>0</v>
      </c>
      <c r="BX205">
        <v>0</v>
      </c>
      <c r="BY205">
        <v>0</v>
      </c>
      <c r="BZ205">
        <v>0</v>
      </c>
      <c r="CA205">
        <v>0</v>
      </c>
      <c r="CB205">
        <v>0</v>
      </c>
      <c r="CC205">
        <v>0</v>
      </c>
      <c r="CD205">
        <v>0</v>
      </c>
      <c r="CE205">
        <v>0</v>
      </c>
      <c r="CF205">
        <v>0</v>
      </c>
      <c r="CG205">
        <v>0</v>
      </c>
      <c r="CH205">
        <v>0</v>
      </c>
      <c r="CI205">
        <v>0</v>
      </c>
      <c r="CJ205">
        <v>0</v>
      </c>
      <c r="CK205">
        <v>0</v>
      </c>
      <c r="CL205">
        <v>0</v>
      </c>
      <c r="CM205" t="s">
        <v>35</v>
      </c>
      <c r="CN205">
        <v>0</v>
      </c>
      <c r="CO205">
        <v>0</v>
      </c>
      <c r="CP205">
        <v>0</v>
      </c>
      <c r="CQ205">
        <v>0</v>
      </c>
      <c r="CR205">
        <v>0</v>
      </c>
      <c r="CS205">
        <v>0</v>
      </c>
      <c r="CT205">
        <v>0</v>
      </c>
      <c r="CU205">
        <v>0</v>
      </c>
      <c r="CV205">
        <v>0</v>
      </c>
      <c r="CW205" t="s">
        <v>35</v>
      </c>
      <c r="CX205">
        <v>0</v>
      </c>
      <c r="CY205">
        <v>0</v>
      </c>
      <c r="CZ205">
        <v>0</v>
      </c>
      <c r="DA205">
        <v>0</v>
      </c>
      <c r="DB205">
        <v>0</v>
      </c>
      <c r="DC205" t="s">
        <v>35</v>
      </c>
      <c r="DD205">
        <v>0</v>
      </c>
      <c r="DE205">
        <v>0</v>
      </c>
      <c r="DF205">
        <v>0</v>
      </c>
      <c r="DG205">
        <v>0</v>
      </c>
      <c r="DH205">
        <v>0</v>
      </c>
      <c r="DI205">
        <v>0</v>
      </c>
      <c r="DJ205">
        <v>0</v>
      </c>
      <c r="DK205" t="s">
        <v>35</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t="s">
        <v>35</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t="s">
        <v>31</v>
      </c>
      <c r="FI205" t="s">
        <v>31</v>
      </c>
    </row>
    <row r="206" spans="1:165" x14ac:dyDescent="0.25">
      <c r="A206">
        <v>11</v>
      </c>
      <c r="B206" t="s">
        <v>127</v>
      </c>
      <c r="C206">
        <v>4.6899999999999997E-2</v>
      </c>
      <c r="D206">
        <v>4.1500000000000002E-2</v>
      </c>
      <c r="E206">
        <v>5.91E-2</v>
      </c>
      <c r="F206">
        <v>2.0899999999999998E-2</v>
      </c>
      <c r="G206">
        <v>7.9399999999999998E-2</v>
      </c>
      <c r="H206">
        <v>5.2200000000000003E-2</v>
      </c>
      <c r="I206">
        <v>2.5499999999999998E-2</v>
      </c>
      <c r="J206">
        <v>3.7600000000000001E-2</v>
      </c>
      <c r="K206">
        <v>4.8300000000000003E-2</v>
      </c>
      <c r="L206">
        <v>5.1499999999999997E-2</v>
      </c>
      <c r="M206">
        <v>0.06</v>
      </c>
      <c r="N206">
        <v>1.5599999999999999E-2</v>
      </c>
      <c r="O206">
        <v>1.14E-2</v>
      </c>
      <c r="P206">
        <v>3.8100000000000002E-2</v>
      </c>
      <c r="Q206">
        <v>2.5899999999999999E-2</v>
      </c>
      <c r="R206">
        <v>5.1200000000000002E-2</v>
      </c>
      <c r="S206">
        <v>5.8599999999999999E-2</v>
      </c>
      <c r="T206">
        <v>4.7600000000000003E-2</v>
      </c>
      <c r="U206">
        <v>3.9399999999999998E-2</v>
      </c>
      <c r="V206">
        <v>9.01E-2</v>
      </c>
      <c r="W206">
        <v>5.1400000000000001E-2</v>
      </c>
      <c r="X206">
        <v>6.7900000000000002E-2</v>
      </c>
      <c r="Y206">
        <v>5.7799999999999997E-2</v>
      </c>
      <c r="Z206">
        <v>3.1899999999999998E-2</v>
      </c>
      <c r="AA206">
        <v>1.1599999999999999E-2</v>
      </c>
      <c r="AB206" t="s">
        <v>35</v>
      </c>
      <c r="AC206">
        <v>3.7100000000000001E-2</v>
      </c>
      <c r="AD206">
        <v>7.7499999999999999E-2</v>
      </c>
      <c r="AE206">
        <v>5.4100000000000002E-2</v>
      </c>
      <c r="AF206">
        <v>3.9100000000000003E-2</v>
      </c>
      <c r="AG206">
        <v>2.6200000000000001E-2</v>
      </c>
      <c r="AH206">
        <v>7.8700000000000006E-2</v>
      </c>
      <c r="AI206">
        <v>3.5900000000000001E-2</v>
      </c>
      <c r="AJ206">
        <v>2.2200000000000001E-2</v>
      </c>
      <c r="AK206">
        <v>3.85E-2</v>
      </c>
      <c r="AL206">
        <v>6.3700000000000007E-2</v>
      </c>
      <c r="AM206">
        <v>5.21E-2</v>
      </c>
      <c r="AN206">
        <v>8.3999999999999995E-3</v>
      </c>
      <c r="AO206">
        <v>2.8199999999999999E-2</v>
      </c>
      <c r="AP206">
        <v>1.77E-2</v>
      </c>
      <c r="AQ206">
        <v>1.47E-2</v>
      </c>
      <c r="AR206">
        <v>4.8099999999999997E-2</v>
      </c>
      <c r="AS206">
        <v>6.6600000000000006E-2</v>
      </c>
      <c r="AT206">
        <v>4.7100000000000003E-2</v>
      </c>
      <c r="AU206">
        <v>7.9000000000000001E-2</v>
      </c>
      <c r="AV206">
        <v>4.9500000000000002E-2</v>
      </c>
      <c r="AW206">
        <v>5.0900000000000001E-2</v>
      </c>
      <c r="AX206">
        <v>2.7400000000000001E-2</v>
      </c>
      <c r="AY206">
        <v>3.78E-2</v>
      </c>
      <c r="AZ206">
        <v>4.19E-2</v>
      </c>
      <c r="BA206">
        <v>2.5899999999999999E-2</v>
      </c>
      <c r="BB206">
        <v>4.4999999999999998E-2</v>
      </c>
      <c r="BC206">
        <v>5.2400000000000002E-2</v>
      </c>
      <c r="BD206">
        <v>6.2799999999999995E-2</v>
      </c>
      <c r="BE206">
        <v>4.6199999999999998E-2</v>
      </c>
      <c r="BF206">
        <v>5.1999999999999998E-2</v>
      </c>
      <c r="BG206">
        <v>4.9200000000000001E-2</v>
      </c>
      <c r="BH206">
        <v>5.1499999999999997E-2</v>
      </c>
      <c r="BI206">
        <v>7.6799999999999993E-2</v>
      </c>
      <c r="BJ206">
        <v>5.0799999999999998E-2</v>
      </c>
      <c r="BK206">
        <v>9.9900000000000003E-2</v>
      </c>
      <c r="BL206">
        <v>3.5400000000000001E-2</v>
      </c>
      <c r="BM206">
        <v>6.6699999999999995E-2</v>
      </c>
      <c r="BN206">
        <v>5.6000000000000001E-2</v>
      </c>
      <c r="BO206">
        <v>4.4699999999999997E-2</v>
      </c>
      <c r="BP206">
        <v>6.2700000000000006E-2</v>
      </c>
      <c r="BQ206">
        <v>4.1300000000000003E-2</v>
      </c>
      <c r="BR206">
        <v>5.2900000000000003E-2</v>
      </c>
      <c r="BS206">
        <v>4.9399999999999999E-2</v>
      </c>
      <c r="BT206">
        <v>7.1300000000000002E-2</v>
      </c>
      <c r="BU206">
        <v>3.1399999999999997E-2</v>
      </c>
      <c r="BV206">
        <v>5.0599999999999999E-2</v>
      </c>
      <c r="BW206">
        <v>1.9300000000000001E-2</v>
      </c>
      <c r="BX206">
        <v>3.1800000000000002E-2</v>
      </c>
      <c r="BY206">
        <v>1.9199999999999998E-2</v>
      </c>
      <c r="BZ206">
        <v>2.3099999999999999E-2</v>
      </c>
      <c r="CA206">
        <v>1.6199999999999999E-2</v>
      </c>
      <c r="CB206">
        <v>4.3299999999999998E-2</v>
      </c>
      <c r="CC206">
        <v>8.14E-2</v>
      </c>
      <c r="CD206">
        <v>6.4899999999999999E-2</v>
      </c>
      <c r="CE206">
        <v>0.1164</v>
      </c>
      <c r="CF206">
        <v>6.8400000000000002E-2</v>
      </c>
      <c r="CG206">
        <v>4.8899999999999999E-2</v>
      </c>
      <c r="CH206">
        <v>7.5600000000000001E-2</v>
      </c>
      <c r="CI206">
        <v>9.35E-2</v>
      </c>
      <c r="CJ206">
        <v>3.49E-2</v>
      </c>
      <c r="CK206">
        <v>4.3499999999999997E-2</v>
      </c>
      <c r="CL206">
        <v>5.3400000000000003E-2</v>
      </c>
      <c r="CM206">
        <v>4.58E-2</v>
      </c>
      <c r="CN206">
        <v>5.9200000000000003E-2</v>
      </c>
      <c r="CO206">
        <v>4.7500000000000001E-2</v>
      </c>
      <c r="CP206">
        <v>2.9000000000000001E-2</v>
      </c>
      <c r="CQ206">
        <v>0.02</v>
      </c>
      <c r="CR206">
        <v>1.3899999999999999E-2</v>
      </c>
      <c r="CS206">
        <v>3.9300000000000002E-2</v>
      </c>
      <c r="CT206">
        <v>3.15E-2</v>
      </c>
      <c r="CU206">
        <v>5.1200000000000002E-2</v>
      </c>
      <c r="CV206">
        <v>3.8699999999999998E-2</v>
      </c>
      <c r="CW206">
        <v>6.7100000000000007E-2</v>
      </c>
      <c r="CX206">
        <v>5.74E-2</v>
      </c>
      <c r="CY206">
        <v>7.7899999999999997E-2</v>
      </c>
      <c r="CZ206">
        <v>6.8000000000000005E-2</v>
      </c>
      <c r="DA206">
        <v>4.8800000000000003E-2</v>
      </c>
      <c r="DB206">
        <v>3.9399999999999998E-2</v>
      </c>
      <c r="DC206">
        <v>3.95E-2</v>
      </c>
      <c r="DD206">
        <v>6.0299999999999999E-2</v>
      </c>
      <c r="DE206">
        <v>8.3500000000000005E-2</v>
      </c>
      <c r="DF206">
        <v>4.0300000000000002E-2</v>
      </c>
      <c r="DG206">
        <v>5.2499999999999998E-2</v>
      </c>
      <c r="DH206">
        <v>0.08</v>
      </c>
      <c r="DI206">
        <v>3.8300000000000001E-2</v>
      </c>
      <c r="DJ206">
        <v>4.4600000000000001E-2</v>
      </c>
      <c r="DK206">
        <v>5.8200000000000002E-2</v>
      </c>
      <c r="DL206">
        <v>3.4200000000000001E-2</v>
      </c>
      <c r="DM206">
        <v>1.54E-2</v>
      </c>
      <c r="DN206">
        <v>1.9599999999999999E-2</v>
      </c>
      <c r="DO206">
        <v>3.4299999999999997E-2</v>
      </c>
      <c r="DP206" t="s">
        <v>35</v>
      </c>
      <c r="DQ206">
        <v>5.1200000000000002E-2</v>
      </c>
      <c r="DR206">
        <v>5.4199999999999998E-2</v>
      </c>
      <c r="DS206">
        <v>4.48E-2</v>
      </c>
      <c r="DT206">
        <v>4.8599999999999997E-2</v>
      </c>
      <c r="DU206">
        <v>3.8600000000000002E-2</v>
      </c>
      <c r="DV206">
        <v>5.5E-2</v>
      </c>
      <c r="DW206">
        <v>5.7500000000000002E-2</v>
      </c>
      <c r="DX206">
        <v>9.3200000000000005E-2</v>
      </c>
      <c r="DY206">
        <v>4.6199999999999998E-2</v>
      </c>
      <c r="DZ206">
        <v>6.54E-2</v>
      </c>
      <c r="EA206">
        <v>6.25E-2</v>
      </c>
      <c r="EB206">
        <v>9.2499999999999999E-2</v>
      </c>
      <c r="EC206">
        <v>3.2300000000000002E-2</v>
      </c>
      <c r="ED206">
        <v>3.3000000000000002E-2</v>
      </c>
      <c r="EE206">
        <v>4.7E-2</v>
      </c>
      <c r="EF206">
        <v>4.65E-2</v>
      </c>
      <c r="EG206">
        <v>7.6100000000000001E-2</v>
      </c>
      <c r="EH206">
        <v>5.5199999999999999E-2</v>
      </c>
      <c r="EI206">
        <v>4.8300000000000003E-2</v>
      </c>
      <c r="EJ206">
        <v>8.5599999999999996E-2</v>
      </c>
      <c r="EK206">
        <v>4.7100000000000003E-2</v>
      </c>
      <c r="EL206">
        <v>3.1399999999999997E-2</v>
      </c>
      <c r="EM206">
        <v>3.9600000000000003E-2</v>
      </c>
      <c r="EN206">
        <v>1.2200000000000001E-2</v>
      </c>
      <c r="EO206">
        <v>4.5199999999999997E-2</v>
      </c>
      <c r="EP206">
        <v>1.8800000000000001E-2</v>
      </c>
      <c r="EQ206">
        <v>2.7300000000000001E-2</v>
      </c>
      <c r="ER206">
        <v>2.4899999999999999E-2</v>
      </c>
      <c r="ES206">
        <v>5.1499999999999997E-2</v>
      </c>
      <c r="ET206">
        <v>4.6800000000000001E-2</v>
      </c>
      <c r="EU206">
        <v>4.6699999999999998E-2</v>
      </c>
      <c r="EV206">
        <v>4.2799999999999998E-2</v>
      </c>
      <c r="EW206">
        <v>2.64E-2</v>
      </c>
      <c r="EX206">
        <v>5.3400000000000003E-2</v>
      </c>
      <c r="EY206">
        <v>0.13300000000000001</v>
      </c>
      <c r="EZ206">
        <v>5.8700000000000002E-2</v>
      </c>
      <c r="FA206">
        <v>5.5199999999999999E-2</v>
      </c>
      <c r="FB206">
        <v>6.6400000000000001E-2</v>
      </c>
      <c r="FC206">
        <v>3.7100000000000001E-2</v>
      </c>
      <c r="FD206">
        <v>4.5199999999999997E-2</v>
      </c>
      <c r="FE206">
        <v>5.3999999999999999E-2</v>
      </c>
      <c r="FF206">
        <v>4.5600000000000002E-2</v>
      </c>
      <c r="FG206" t="s">
        <v>35</v>
      </c>
      <c r="FH206" t="s">
        <v>31</v>
      </c>
      <c r="FI206" t="s">
        <v>31</v>
      </c>
    </row>
    <row r="207" spans="1:165" x14ac:dyDescent="0.25">
      <c r="A207">
        <v>12</v>
      </c>
      <c r="B207" t="s">
        <v>130</v>
      </c>
      <c r="C207">
        <v>0.47849999999999998</v>
      </c>
      <c r="D207">
        <v>0.4642</v>
      </c>
      <c r="E207">
        <v>0.46960000000000002</v>
      </c>
      <c r="F207">
        <v>0.53449999999999998</v>
      </c>
      <c r="G207">
        <v>0.50209999999999999</v>
      </c>
      <c r="H207">
        <v>0.52070000000000005</v>
      </c>
      <c r="I207">
        <v>0.56579999999999997</v>
      </c>
      <c r="J207">
        <v>0.42849999999999999</v>
      </c>
      <c r="K207">
        <v>0.40489999999999998</v>
      </c>
      <c r="L207">
        <v>0.48609999999999998</v>
      </c>
      <c r="M207">
        <v>0.49209999999999998</v>
      </c>
      <c r="N207">
        <v>0.43669999999999998</v>
      </c>
      <c r="O207">
        <v>0.66080000000000005</v>
      </c>
      <c r="P207">
        <v>0.50409999999999999</v>
      </c>
      <c r="Q207">
        <v>0.53920000000000001</v>
      </c>
      <c r="R207">
        <v>0.3367</v>
      </c>
      <c r="S207">
        <v>0.41439999999999999</v>
      </c>
      <c r="T207">
        <v>0.38890000000000002</v>
      </c>
      <c r="U207">
        <v>0.40360000000000001</v>
      </c>
      <c r="V207">
        <v>0.53069999999999995</v>
      </c>
      <c r="W207">
        <v>0.43869999999999998</v>
      </c>
      <c r="X207">
        <v>0.47139999999999999</v>
      </c>
      <c r="Y207">
        <v>0.47770000000000001</v>
      </c>
      <c r="Z207">
        <v>0.52669999999999995</v>
      </c>
      <c r="AA207">
        <v>0.48749999999999999</v>
      </c>
      <c r="AB207">
        <v>0.64780000000000004</v>
      </c>
      <c r="AC207">
        <v>0.56669999999999998</v>
      </c>
      <c r="AD207">
        <v>0.38100000000000001</v>
      </c>
      <c r="AE207">
        <v>0.43709999999999999</v>
      </c>
      <c r="AF207">
        <v>0.5232</v>
      </c>
      <c r="AG207">
        <v>0.55640000000000001</v>
      </c>
      <c r="AH207">
        <v>0.45889999999999997</v>
      </c>
      <c r="AI207">
        <v>0.49070000000000003</v>
      </c>
      <c r="AJ207">
        <v>0.43909999999999999</v>
      </c>
      <c r="AK207">
        <v>0.45989999999999998</v>
      </c>
      <c r="AL207">
        <v>0.41810000000000003</v>
      </c>
      <c r="AM207">
        <v>0.55210000000000004</v>
      </c>
      <c r="AN207">
        <v>0.60070000000000001</v>
      </c>
      <c r="AO207">
        <v>0.50780000000000003</v>
      </c>
      <c r="AP207">
        <v>0.57869999999999999</v>
      </c>
      <c r="AQ207">
        <v>0.66190000000000004</v>
      </c>
      <c r="AR207">
        <v>0.51919999999999999</v>
      </c>
      <c r="AS207">
        <v>0.51919999999999999</v>
      </c>
      <c r="AT207">
        <v>0.51880000000000004</v>
      </c>
      <c r="AU207">
        <v>0.4592</v>
      </c>
      <c r="AV207">
        <v>0.53280000000000005</v>
      </c>
      <c r="AW207">
        <v>0.3599</v>
      </c>
      <c r="AX207">
        <v>0.5766</v>
      </c>
      <c r="AY207">
        <v>0.57020000000000004</v>
      </c>
      <c r="AZ207">
        <v>0.45639999999999997</v>
      </c>
      <c r="BA207">
        <v>0.42670000000000002</v>
      </c>
      <c r="BB207">
        <v>0.51370000000000005</v>
      </c>
      <c r="BC207">
        <v>0.51200000000000001</v>
      </c>
      <c r="BD207">
        <v>0.43940000000000001</v>
      </c>
      <c r="BE207">
        <v>0.52649999999999997</v>
      </c>
      <c r="BF207">
        <v>0.52480000000000004</v>
      </c>
      <c r="BG207">
        <v>0.5403</v>
      </c>
      <c r="BH207">
        <v>0.58979999999999999</v>
      </c>
      <c r="BI207">
        <v>0.54949999999999999</v>
      </c>
      <c r="BJ207">
        <v>0.3805</v>
      </c>
      <c r="BK207">
        <v>0.56989999999999996</v>
      </c>
      <c r="BL207">
        <v>0.54320000000000002</v>
      </c>
      <c r="BM207">
        <v>0.49769999999999998</v>
      </c>
      <c r="BN207">
        <v>0.33139999999999997</v>
      </c>
      <c r="BO207">
        <v>0.65549999999999997</v>
      </c>
      <c r="BP207">
        <v>0.45190000000000002</v>
      </c>
      <c r="BQ207">
        <v>0.44969999999999999</v>
      </c>
      <c r="BR207">
        <v>0.436</v>
      </c>
      <c r="BS207">
        <v>0.4425</v>
      </c>
      <c r="BT207">
        <v>0.51349999999999996</v>
      </c>
      <c r="BU207">
        <v>0.42880000000000001</v>
      </c>
      <c r="BV207">
        <v>0.48120000000000002</v>
      </c>
      <c r="BW207">
        <v>0.53549999999999998</v>
      </c>
      <c r="BX207">
        <v>0.59530000000000005</v>
      </c>
      <c r="BY207">
        <v>0.63429999999999997</v>
      </c>
      <c r="BZ207">
        <v>0.46920000000000001</v>
      </c>
      <c r="CA207">
        <v>0.55389999999999995</v>
      </c>
      <c r="CB207">
        <v>0.60719999999999996</v>
      </c>
      <c r="CC207">
        <v>0.43640000000000001</v>
      </c>
      <c r="CD207">
        <v>0.47189999999999999</v>
      </c>
      <c r="CE207">
        <v>0.51970000000000005</v>
      </c>
      <c r="CF207">
        <v>0.51380000000000003</v>
      </c>
      <c r="CG207">
        <v>0.43990000000000001</v>
      </c>
      <c r="CH207">
        <v>0.47710000000000002</v>
      </c>
      <c r="CI207">
        <v>0.42259999999999998</v>
      </c>
      <c r="CJ207">
        <v>0.27400000000000002</v>
      </c>
      <c r="CK207">
        <v>0.55279999999999996</v>
      </c>
      <c r="CL207">
        <v>0.47139999999999999</v>
      </c>
      <c r="CM207">
        <v>0.43059999999999998</v>
      </c>
      <c r="CN207">
        <v>0.46910000000000002</v>
      </c>
      <c r="CO207">
        <v>0.39119999999999999</v>
      </c>
      <c r="CP207">
        <v>0.58919999999999995</v>
      </c>
      <c r="CQ207">
        <v>0.52590000000000003</v>
      </c>
      <c r="CR207">
        <v>0.51190000000000002</v>
      </c>
      <c r="CS207">
        <v>0.54679999999999995</v>
      </c>
      <c r="CT207">
        <v>0.5373</v>
      </c>
      <c r="CU207">
        <v>0.54659999999999997</v>
      </c>
      <c r="CV207">
        <v>0.6028</v>
      </c>
      <c r="CW207">
        <v>0.51160000000000005</v>
      </c>
      <c r="CX207">
        <v>0.50770000000000004</v>
      </c>
      <c r="CY207">
        <v>0.47210000000000002</v>
      </c>
      <c r="CZ207">
        <v>0.53739999999999999</v>
      </c>
      <c r="DA207">
        <v>0.58360000000000001</v>
      </c>
      <c r="DB207">
        <v>0.52270000000000005</v>
      </c>
      <c r="DC207">
        <v>0.41770000000000002</v>
      </c>
      <c r="DD207">
        <v>0.47</v>
      </c>
      <c r="DE207">
        <v>0.45600000000000002</v>
      </c>
      <c r="DF207">
        <v>0.46949999999999997</v>
      </c>
      <c r="DG207">
        <v>0.4556</v>
      </c>
      <c r="DH207">
        <v>0.43559999999999999</v>
      </c>
      <c r="DI207">
        <v>0.45600000000000002</v>
      </c>
      <c r="DJ207">
        <v>0.47660000000000002</v>
      </c>
      <c r="DK207">
        <v>0.37690000000000001</v>
      </c>
      <c r="DL207">
        <v>0.4844</v>
      </c>
      <c r="DM207">
        <v>0.56159999999999999</v>
      </c>
      <c r="DN207">
        <v>0.64059999999999995</v>
      </c>
      <c r="DO207">
        <v>0.56010000000000004</v>
      </c>
      <c r="DP207">
        <v>0.6452</v>
      </c>
      <c r="DQ207">
        <v>0.50660000000000005</v>
      </c>
      <c r="DR207">
        <v>0.49380000000000002</v>
      </c>
      <c r="DS207">
        <v>0.55549999999999999</v>
      </c>
      <c r="DT207">
        <v>0.5</v>
      </c>
      <c r="DU207">
        <v>0.5726</v>
      </c>
      <c r="DV207">
        <v>0.54769999999999996</v>
      </c>
      <c r="DW207">
        <v>0.5202</v>
      </c>
      <c r="DX207">
        <v>0.44019999999999998</v>
      </c>
      <c r="DY207">
        <v>0.52070000000000005</v>
      </c>
      <c r="DZ207">
        <v>0.44629999999999997</v>
      </c>
      <c r="EA207">
        <v>0.56669999999999998</v>
      </c>
      <c r="EB207">
        <v>0.40600000000000003</v>
      </c>
      <c r="EC207">
        <v>0.2999</v>
      </c>
      <c r="ED207">
        <v>0.28570000000000001</v>
      </c>
      <c r="EE207">
        <v>0.44490000000000002</v>
      </c>
      <c r="EF207">
        <v>0.36199999999999999</v>
      </c>
      <c r="EG207">
        <v>0.46450000000000002</v>
      </c>
      <c r="EH207">
        <v>0.41270000000000001</v>
      </c>
      <c r="EI207">
        <v>0.54259999999999997</v>
      </c>
      <c r="EJ207">
        <v>0.47039999999999998</v>
      </c>
      <c r="EK207">
        <v>0.40210000000000001</v>
      </c>
      <c r="EL207">
        <v>0.35820000000000002</v>
      </c>
      <c r="EM207">
        <v>0.59350000000000003</v>
      </c>
      <c r="EN207">
        <v>0.62609999999999999</v>
      </c>
      <c r="EO207">
        <v>0.44419999999999998</v>
      </c>
      <c r="EP207">
        <v>0.49840000000000001</v>
      </c>
      <c r="EQ207">
        <v>0.48449999999999999</v>
      </c>
      <c r="ER207">
        <v>0.61150000000000004</v>
      </c>
      <c r="ES207">
        <v>0.48330000000000001</v>
      </c>
      <c r="ET207">
        <v>0.47149999999999997</v>
      </c>
      <c r="EU207">
        <v>0.37909999999999999</v>
      </c>
      <c r="EV207">
        <v>0.51800000000000002</v>
      </c>
      <c r="EW207">
        <v>0.51459999999999995</v>
      </c>
      <c r="EX207">
        <v>0.53129999999999999</v>
      </c>
      <c r="EY207">
        <v>0.4526</v>
      </c>
      <c r="EZ207">
        <v>0.50860000000000005</v>
      </c>
      <c r="FA207">
        <v>0.39190000000000003</v>
      </c>
      <c r="FB207">
        <v>0.41289999999999999</v>
      </c>
      <c r="FC207">
        <v>0.43769999999999998</v>
      </c>
      <c r="FD207">
        <v>0.44619999999999999</v>
      </c>
      <c r="FE207">
        <v>0.45040000000000002</v>
      </c>
      <c r="FF207">
        <v>0.42249999999999999</v>
      </c>
      <c r="FG207">
        <v>0.29409999999999997</v>
      </c>
      <c r="FH207" t="s">
        <v>31</v>
      </c>
      <c r="FI207" t="s">
        <v>31</v>
      </c>
    </row>
    <row r="208" spans="1:165" x14ac:dyDescent="0.25">
      <c r="A208">
        <v>13</v>
      </c>
      <c r="B208" t="s">
        <v>133</v>
      </c>
      <c r="C208">
        <v>0.1646</v>
      </c>
      <c r="D208">
        <v>0.17610000000000001</v>
      </c>
      <c r="E208">
        <v>0.14480000000000001</v>
      </c>
      <c r="F208">
        <v>0.1686</v>
      </c>
      <c r="G208">
        <v>0.1179</v>
      </c>
      <c r="H208">
        <v>0.15720000000000001</v>
      </c>
      <c r="I208">
        <v>0.2379</v>
      </c>
      <c r="J208">
        <v>0.18429999999999999</v>
      </c>
      <c r="K208">
        <v>0.14380000000000001</v>
      </c>
      <c r="L208">
        <v>0.1457</v>
      </c>
      <c r="M208">
        <v>0.1338</v>
      </c>
      <c r="N208">
        <v>0.1656</v>
      </c>
      <c r="O208">
        <v>0.29980000000000001</v>
      </c>
      <c r="P208">
        <v>0.24060000000000001</v>
      </c>
      <c r="Q208">
        <v>0.10780000000000001</v>
      </c>
      <c r="R208">
        <v>0.1115</v>
      </c>
      <c r="S208">
        <v>0.1434</v>
      </c>
      <c r="T208">
        <v>0.12870000000000001</v>
      </c>
      <c r="U208">
        <v>0.14849999999999999</v>
      </c>
      <c r="V208">
        <v>0.12970000000000001</v>
      </c>
      <c r="W208">
        <v>0.1396</v>
      </c>
      <c r="X208">
        <v>0.15409999999999999</v>
      </c>
      <c r="Y208">
        <v>0.15140000000000001</v>
      </c>
      <c r="Z208">
        <v>0.22470000000000001</v>
      </c>
      <c r="AA208">
        <v>0.1535</v>
      </c>
      <c r="AB208">
        <v>0.26519999999999999</v>
      </c>
      <c r="AC208">
        <v>0.13669999999999999</v>
      </c>
      <c r="AD208">
        <v>4.0099999999999997E-2</v>
      </c>
      <c r="AE208">
        <v>0.129</v>
      </c>
      <c r="AF208">
        <v>0.1661</v>
      </c>
      <c r="AG208">
        <v>0.3165</v>
      </c>
      <c r="AH208">
        <v>0.1222</v>
      </c>
      <c r="AI208">
        <v>0.13789999999999999</v>
      </c>
      <c r="AJ208">
        <v>0.1923</v>
      </c>
      <c r="AK208">
        <v>0.15060000000000001</v>
      </c>
      <c r="AL208">
        <v>0.15129999999999999</v>
      </c>
      <c r="AM208">
        <v>0.1263</v>
      </c>
      <c r="AN208">
        <v>0.3322</v>
      </c>
      <c r="AO208">
        <v>0.152</v>
      </c>
      <c r="AP208">
        <v>0.23300000000000001</v>
      </c>
      <c r="AQ208">
        <v>0.31909999999999999</v>
      </c>
      <c r="AR208">
        <v>0.14910000000000001</v>
      </c>
      <c r="AS208">
        <v>0.1636</v>
      </c>
      <c r="AT208">
        <v>9.3799999999999994E-2</v>
      </c>
      <c r="AU208">
        <v>0.15709999999999999</v>
      </c>
      <c r="AV208">
        <v>0.21490000000000001</v>
      </c>
      <c r="AW208">
        <v>0.1239</v>
      </c>
      <c r="AX208">
        <v>0.25729999999999997</v>
      </c>
      <c r="AY208">
        <v>0.27650000000000002</v>
      </c>
      <c r="AZ208">
        <v>0.17480000000000001</v>
      </c>
      <c r="BA208">
        <v>0.18770000000000001</v>
      </c>
      <c r="BB208">
        <v>8.0799999999999997E-2</v>
      </c>
      <c r="BC208">
        <v>0.18390000000000001</v>
      </c>
      <c r="BD208">
        <v>8.6999999999999994E-2</v>
      </c>
      <c r="BE208">
        <v>0.1361</v>
      </c>
      <c r="BF208">
        <v>0.1032</v>
      </c>
      <c r="BG208">
        <v>0.1288</v>
      </c>
      <c r="BH208">
        <v>0.17810000000000001</v>
      </c>
      <c r="BI208">
        <v>0.1091</v>
      </c>
      <c r="BJ208">
        <v>0.13420000000000001</v>
      </c>
      <c r="BK208">
        <v>0.1222</v>
      </c>
      <c r="BL208">
        <v>0.15640000000000001</v>
      </c>
      <c r="BM208">
        <v>0.16200000000000001</v>
      </c>
      <c r="BN208">
        <v>9.2799999999999994E-2</v>
      </c>
      <c r="BO208">
        <v>0.48549999999999999</v>
      </c>
      <c r="BP208">
        <v>0.129</v>
      </c>
      <c r="BQ208">
        <v>0.19889999999999999</v>
      </c>
      <c r="BR208">
        <v>0.1661</v>
      </c>
      <c r="BS208">
        <v>0.121</v>
      </c>
      <c r="BT208">
        <v>0.17349999999999999</v>
      </c>
      <c r="BU208">
        <v>0.1862</v>
      </c>
      <c r="BV208">
        <v>0.1825</v>
      </c>
      <c r="BW208">
        <v>0.2094</v>
      </c>
      <c r="BX208">
        <v>0.1822</v>
      </c>
      <c r="BY208">
        <v>0.27350000000000002</v>
      </c>
      <c r="BZ208">
        <v>0.17180000000000001</v>
      </c>
      <c r="CA208">
        <v>0.1275</v>
      </c>
      <c r="CB208">
        <v>0.23860000000000001</v>
      </c>
      <c r="CC208">
        <v>0.1045</v>
      </c>
      <c r="CD208">
        <v>0.14549999999999999</v>
      </c>
      <c r="CE208">
        <v>0.1082</v>
      </c>
      <c r="CF208">
        <v>6.3E-2</v>
      </c>
      <c r="CG208">
        <v>0.1278</v>
      </c>
      <c r="CH208">
        <v>0.17019999999999999</v>
      </c>
      <c r="CI208">
        <v>0.1174</v>
      </c>
      <c r="CJ208">
        <v>8.9800000000000005E-2</v>
      </c>
      <c r="CK208">
        <v>0.12659999999999999</v>
      </c>
      <c r="CL208">
        <v>0.1348</v>
      </c>
      <c r="CM208">
        <v>0.17560000000000001</v>
      </c>
      <c r="CN208">
        <v>0.15290000000000001</v>
      </c>
      <c r="CO208">
        <v>0.15329999999999999</v>
      </c>
      <c r="CP208">
        <v>0.1598</v>
      </c>
      <c r="CQ208">
        <v>0.1474</v>
      </c>
      <c r="CR208">
        <v>0.1171</v>
      </c>
      <c r="CS208">
        <v>0.2447</v>
      </c>
      <c r="CT208">
        <v>0.21479999999999999</v>
      </c>
      <c r="CU208">
        <v>0.13650000000000001</v>
      </c>
      <c r="CV208">
        <v>0.1376</v>
      </c>
      <c r="CW208">
        <v>0.12570000000000001</v>
      </c>
      <c r="CX208">
        <v>0.1176</v>
      </c>
      <c r="CY208">
        <v>0.10920000000000001</v>
      </c>
      <c r="CZ208">
        <v>9.6699999999999994E-2</v>
      </c>
      <c r="DA208">
        <v>0.122</v>
      </c>
      <c r="DB208">
        <v>0.25640000000000002</v>
      </c>
      <c r="DC208">
        <v>0.1658</v>
      </c>
      <c r="DD208">
        <v>9.3399999999999997E-2</v>
      </c>
      <c r="DE208">
        <v>0.105</v>
      </c>
      <c r="DF208">
        <v>0.1646</v>
      </c>
      <c r="DG208">
        <v>0.2092</v>
      </c>
      <c r="DH208">
        <v>6.2199999999999998E-2</v>
      </c>
      <c r="DI208">
        <v>0.21060000000000001</v>
      </c>
      <c r="DJ208">
        <v>0.15279999999999999</v>
      </c>
      <c r="DK208">
        <v>0.1386</v>
      </c>
      <c r="DL208">
        <v>0.13519999999999999</v>
      </c>
      <c r="DM208">
        <v>0.18909999999999999</v>
      </c>
      <c r="DN208">
        <v>0.25609999999999999</v>
      </c>
      <c r="DO208">
        <v>0.17610000000000001</v>
      </c>
      <c r="DP208">
        <v>0.34520000000000001</v>
      </c>
      <c r="DQ208">
        <v>0.16250000000000001</v>
      </c>
      <c r="DR208">
        <v>0.11609999999999999</v>
      </c>
      <c r="DS208">
        <v>0.14149999999999999</v>
      </c>
      <c r="DT208">
        <v>6.4299999999999996E-2</v>
      </c>
      <c r="DU208">
        <v>0.30980000000000002</v>
      </c>
      <c r="DV208">
        <v>0.20949999999999999</v>
      </c>
      <c r="DW208">
        <v>0.1532</v>
      </c>
      <c r="DX208">
        <v>0.1056</v>
      </c>
      <c r="DY208">
        <v>0.1153</v>
      </c>
      <c r="DZ208">
        <v>3.4500000000000003E-2</v>
      </c>
      <c r="EA208">
        <v>0.1542</v>
      </c>
      <c r="EB208">
        <v>7.6499999999999999E-2</v>
      </c>
      <c r="EC208">
        <v>0.15279999999999999</v>
      </c>
      <c r="ED208">
        <v>2.47E-2</v>
      </c>
      <c r="EE208">
        <v>0.11749999999999999</v>
      </c>
      <c r="EF208">
        <v>0.1278</v>
      </c>
      <c r="EG208">
        <v>0.1125</v>
      </c>
      <c r="EH208">
        <v>0.1595</v>
      </c>
      <c r="EI208">
        <v>0.1842</v>
      </c>
      <c r="EJ208">
        <v>0.14849999999999999</v>
      </c>
      <c r="EK208">
        <v>0.14879999999999999</v>
      </c>
      <c r="EL208">
        <v>0.152</v>
      </c>
      <c r="EM208">
        <v>0.28760000000000002</v>
      </c>
      <c r="EN208">
        <v>0.25280000000000002</v>
      </c>
      <c r="EO208">
        <v>0.15140000000000001</v>
      </c>
      <c r="EP208">
        <v>0.22789999999999999</v>
      </c>
      <c r="EQ208">
        <v>0.1182</v>
      </c>
      <c r="ER208">
        <v>0.39179999999999998</v>
      </c>
      <c r="ES208">
        <v>0.1258</v>
      </c>
      <c r="ET208">
        <v>0.1338</v>
      </c>
      <c r="EU208">
        <v>3.3000000000000002E-2</v>
      </c>
      <c r="EV208">
        <v>0.14019999999999999</v>
      </c>
      <c r="EW208">
        <v>0.16189999999999999</v>
      </c>
      <c r="EX208">
        <v>7.9399999999999998E-2</v>
      </c>
      <c r="EY208">
        <v>0.11749999999999999</v>
      </c>
      <c r="EZ208">
        <v>0.1197</v>
      </c>
      <c r="FA208">
        <v>0.107</v>
      </c>
      <c r="FB208">
        <v>0.18129999999999999</v>
      </c>
      <c r="FC208">
        <v>0.1825</v>
      </c>
      <c r="FD208">
        <v>0.13009999999999999</v>
      </c>
      <c r="FE208">
        <v>0.1323</v>
      </c>
      <c r="FF208">
        <v>0.1089</v>
      </c>
      <c r="FG208">
        <v>0</v>
      </c>
      <c r="FH208" t="s">
        <v>31</v>
      </c>
      <c r="FI208" t="s">
        <v>31</v>
      </c>
    </row>
    <row r="209" spans="1:165" x14ac:dyDescent="0.25">
      <c r="A209">
        <v>14</v>
      </c>
      <c r="B209" t="s">
        <v>136</v>
      </c>
      <c r="C209">
        <v>8.0999999999999996E-3</v>
      </c>
      <c r="D209">
        <v>9.7000000000000003E-3</v>
      </c>
      <c r="E209">
        <v>6.6E-3</v>
      </c>
      <c r="F209">
        <v>7.0000000000000001E-3</v>
      </c>
      <c r="G209">
        <v>5.7000000000000002E-3</v>
      </c>
      <c r="H209">
        <v>6.0000000000000001E-3</v>
      </c>
      <c r="I209">
        <v>1.04E-2</v>
      </c>
      <c r="J209">
        <v>1.03E-2</v>
      </c>
      <c r="K209">
        <v>8.8999999999999999E-3</v>
      </c>
      <c r="L209">
        <v>6.7999999999999996E-3</v>
      </c>
      <c r="M209">
        <v>6.4999999999999997E-3</v>
      </c>
      <c r="N209">
        <v>6.7000000000000002E-3</v>
      </c>
      <c r="O209">
        <v>1.14E-2</v>
      </c>
      <c r="P209">
        <v>1.6299999999999999E-2</v>
      </c>
      <c r="Q209" t="s">
        <v>35</v>
      </c>
      <c r="R209">
        <v>1.12E-2</v>
      </c>
      <c r="S209">
        <v>7.1000000000000004E-3</v>
      </c>
      <c r="T209" t="s">
        <v>36</v>
      </c>
      <c r="U209">
        <v>9.1000000000000004E-3</v>
      </c>
      <c r="V209">
        <v>6.7000000000000002E-3</v>
      </c>
      <c r="W209">
        <v>6.4000000000000003E-3</v>
      </c>
      <c r="X209">
        <v>1.24E-2</v>
      </c>
      <c r="Y209" t="s">
        <v>36</v>
      </c>
      <c r="Z209">
        <v>1.23E-2</v>
      </c>
      <c r="AA209">
        <v>1.06E-2</v>
      </c>
      <c r="AB209">
        <v>1.52E-2</v>
      </c>
      <c r="AC209">
        <v>6.6E-3</v>
      </c>
      <c r="AD209">
        <v>0</v>
      </c>
      <c r="AE209">
        <v>7.6E-3</v>
      </c>
      <c r="AF209">
        <v>7.4000000000000003E-3</v>
      </c>
      <c r="AG209">
        <v>2.9399999999999999E-2</v>
      </c>
      <c r="AH209">
        <v>5.1999999999999998E-3</v>
      </c>
      <c r="AI209" t="s">
        <v>36</v>
      </c>
      <c r="AJ209">
        <v>1.1299999999999999E-2</v>
      </c>
      <c r="AK209" t="s">
        <v>35</v>
      </c>
      <c r="AL209">
        <v>9.4999999999999998E-3</v>
      </c>
      <c r="AM209" t="s">
        <v>35</v>
      </c>
      <c r="AN209">
        <v>1.9599999999999999E-2</v>
      </c>
      <c r="AO209" t="s">
        <v>35</v>
      </c>
      <c r="AP209" t="s">
        <v>36</v>
      </c>
      <c r="AQ209">
        <v>1.23E-2</v>
      </c>
      <c r="AR209">
        <v>8.0999999999999996E-3</v>
      </c>
      <c r="AS209" t="s">
        <v>35</v>
      </c>
      <c r="AT209" t="s">
        <v>36</v>
      </c>
      <c r="AU209">
        <v>6.1000000000000004E-3</v>
      </c>
      <c r="AV209">
        <v>1.47E-2</v>
      </c>
      <c r="AW209">
        <v>5.1999999999999998E-3</v>
      </c>
      <c r="AX209">
        <v>0.01</v>
      </c>
      <c r="AY209">
        <v>9.7000000000000003E-3</v>
      </c>
      <c r="AZ209">
        <v>1.03E-2</v>
      </c>
      <c r="BA209">
        <v>7.7000000000000002E-3</v>
      </c>
      <c r="BB209" t="s">
        <v>35</v>
      </c>
      <c r="BC209">
        <v>8.3999999999999995E-3</v>
      </c>
      <c r="BD209">
        <v>0</v>
      </c>
      <c r="BE209" t="s">
        <v>35</v>
      </c>
      <c r="BF209" t="s">
        <v>35</v>
      </c>
      <c r="BG209">
        <v>7.1999999999999998E-3</v>
      </c>
      <c r="BH209">
        <v>1.2800000000000001E-2</v>
      </c>
      <c r="BI209" t="s">
        <v>35</v>
      </c>
      <c r="BJ209">
        <v>6.4000000000000003E-3</v>
      </c>
      <c r="BK209" t="s">
        <v>35</v>
      </c>
      <c r="BL209">
        <v>6.7999999999999996E-3</v>
      </c>
      <c r="BM209">
        <v>5.3E-3</v>
      </c>
      <c r="BN209" t="s">
        <v>35</v>
      </c>
      <c r="BO209">
        <v>6.4899999999999999E-2</v>
      </c>
      <c r="BP209" t="s">
        <v>35</v>
      </c>
      <c r="BQ209">
        <v>1.38E-2</v>
      </c>
      <c r="BR209">
        <v>7.4000000000000003E-3</v>
      </c>
      <c r="BS209">
        <v>5.4000000000000003E-3</v>
      </c>
      <c r="BT209">
        <v>1.35E-2</v>
      </c>
      <c r="BU209">
        <v>8.3000000000000001E-3</v>
      </c>
      <c r="BV209">
        <v>1.38E-2</v>
      </c>
      <c r="BW209">
        <v>1.0800000000000001E-2</v>
      </c>
      <c r="BX209">
        <v>0</v>
      </c>
      <c r="BY209">
        <v>2.41E-2</v>
      </c>
      <c r="BZ209">
        <v>1.03E-2</v>
      </c>
      <c r="CA209" t="s">
        <v>35</v>
      </c>
      <c r="CB209">
        <v>1.11E-2</v>
      </c>
      <c r="CC209" t="s">
        <v>36</v>
      </c>
      <c r="CD209">
        <v>6.8999999999999999E-3</v>
      </c>
      <c r="CE209" t="s">
        <v>35</v>
      </c>
      <c r="CF209" t="s">
        <v>35</v>
      </c>
      <c r="CG209">
        <v>7.0000000000000001E-3</v>
      </c>
      <c r="CH209">
        <v>1.0200000000000001E-2</v>
      </c>
      <c r="CI209" t="s">
        <v>35</v>
      </c>
      <c r="CJ209" t="s">
        <v>36</v>
      </c>
      <c r="CK209" t="s">
        <v>35</v>
      </c>
      <c r="CL209">
        <v>5.7999999999999996E-3</v>
      </c>
      <c r="CM209">
        <v>1.2999999999999999E-2</v>
      </c>
      <c r="CN209">
        <v>9.4999999999999998E-3</v>
      </c>
      <c r="CO209">
        <v>1.0800000000000001E-2</v>
      </c>
      <c r="CP209" t="s">
        <v>35</v>
      </c>
      <c r="CQ209" t="s">
        <v>35</v>
      </c>
      <c r="CR209" t="s">
        <v>35</v>
      </c>
      <c r="CS209">
        <v>1.8100000000000002E-2</v>
      </c>
      <c r="CT209">
        <v>1.15E-2</v>
      </c>
      <c r="CU209" t="s">
        <v>36</v>
      </c>
      <c r="CV209">
        <v>1.12E-2</v>
      </c>
      <c r="CW209" t="s">
        <v>36</v>
      </c>
      <c r="CX209" t="s">
        <v>36</v>
      </c>
      <c r="CY209" t="s">
        <v>35</v>
      </c>
      <c r="CZ209" t="s">
        <v>35</v>
      </c>
      <c r="DA209" t="s">
        <v>35</v>
      </c>
      <c r="DB209">
        <v>1.78E-2</v>
      </c>
      <c r="DC209">
        <v>9.4000000000000004E-3</v>
      </c>
      <c r="DD209" t="s">
        <v>36</v>
      </c>
      <c r="DE209">
        <v>5.4000000000000003E-3</v>
      </c>
      <c r="DF209">
        <v>1.04E-2</v>
      </c>
      <c r="DG209">
        <v>1.09E-2</v>
      </c>
      <c r="DH209">
        <v>0</v>
      </c>
      <c r="DI209">
        <v>1.0699999999999999E-2</v>
      </c>
      <c r="DJ209">
        <v>7.0000000000000001E-3</v>
      </c>
      <c r="DK209">
        <v>8.8999999999999999E-3</v>
      </c>
      <c r="DL209" t="s">
        <v>35</v>
      </c>
      <c r="DM209">
        <v>6.3E-3</v>
      </c>
      <c r="DN209">
        <v>1.5800000000000002E-2</v>
      </c>
      <c r="DO209" t="s">
        <v>36</v>
      </c>
      <c r="DP209">
        <v>0</v>
      </c>
      <c r="DQ209" t="s">
        <v>36</v>
      </c>
      <c r="DR209" t="s">
        <v>35</v>
      </c>
      <c r="DS209" t="s">
        <v>36</v>
      </c>
      <c r="DT209">
        <v>0</v>
      </c>
      <c r="DU209">
        <v>1.7999999999999999E-2</v>
      </c>
      <c r="DV209" t="s">
        <v>36</v>
      </c>
      <c r="DW209">
        <v>6.0000000000000001E-3</v>
      </c>
      <c r="DX209" t="s">
        <v>35</v>
      </c>
      <c r="DY209">
        <v>7.1000000000000004E-3</v>
      </c>
      <c r="DZ209">
        <v>0</v>
      </c>
      <c r="EA209">
        <v>6.3E-3</v>
      </c>
      <c r="EB209" t="s">
        <v>35</v>
      </c>
      <c r="EC209">
        <v>9.5999999999999992E-3</v>
      </c>
      <c r="ED209">
        <v>0</v>
      </c>
      <c r="EE209">
        <v>7.3000000000000001E-3</v>
      </c>
      <c r="EF209">
        <v>7.6E-3</v>
      </c>
      <c r="EG209">
        <v>5.7000000000000002E-3</v>
      </c>
      <c r="EH209">
        <v>9.7999999999999997E-3</v>
      </c>
      <c r="EI209">
        <v>9.4000000000000004E-3</v>
      </c>
      <c r="EJ209">
        <v>0.01</v>
      </c>
      <c r="EK209">
        <v>5.7999999999999996E-3</v>
      </c>
      <c r="EL209">
        <v>6.6E-3</v>
      </c>
      <c r="EM209" t="s">
        <v>35</v>
      </c>
      <c r="EN209">
        <v>5.4999999999999997E-3</v>
      </c>
      <c r="EO209" t="s">
        <v>36</v>
      </c>
      <c r="EP209">
        <v>1.8800000000000001E-2</v>
      </c>
      <c r="EQ209" t="s">
        <v>35</v>
      </c>
      <c r="ER209">
        <v>2.3300000000000001E-2</v>
      </c>
      <c r="ES209" t="s">
        <v>36</v>
      </c>
      <c r="ET209">
        <v>6.0000000000000001E-3</v>
      </c>
      <c r="EU209">
        <v>0</v>
      </c>
      <c r="EV209" t="s">
        <v>36</v>
      </c>
      <c r="EW209">
        <v>5.4000000000000003E-3</v>
      </c>
      <c r="EX209" t="s">
        <v>35</v>
      </c>
      <c r="EY209">
        <v>7.1999999999999998E-3</v>
      </c>
      <c r="EZ209" t="s">
        <v>36</v>
      </c>
      <c r="FA209">
        <v>0</v>
      </c>
      <c r="FB209" t="s">
        <v>35</v>
      </c>
      <c r="FC209">
        <v>1.43E-2</v>
      </c>
      <c r="FD209" t="s">
        <v>35</v>
      </c>
      <c r="FE209" t="s">
        <v>36</v>
      </c>
      <c r="FF209">
        <v>5.8999999999999999E-3</v>
      </c>
      <c r="FG209">
        <v>0</v>
      </c>
      <c r="FH209" t="s">
        <v>31</v>
      </c>
      <c r="FI209" t="s">
        <v>31</v>
      </c>
    </row>
    <row r="210" spans="1:165" x14ac:dyDescent="0.25">
      <c r="A210">
        <v>15</v>
      </c>
      <c r="B210" t="s">
        <v>139</v>
      </c>
      <c r="C210">
        <v>0.11210000000000001</v>
      </c>
      <c r="D210">
        <v>0.1041</v>
      </c>
      <c r="E210">
        <v>0.10100000000000001</v>
      </c>
      <c r="F210">
        <v>9.3700000000000006E-2</v>
      </c>
      <c r="G210">
        <v>0.10150000000000001</v>
      </c>
      <c r="H210">
        <v>0.12520000000000001</v>
      </c>
      <c r="I210">
        <v>0.14369999999999999</v>
      </c>
      <c r="J210">
        <v>0.11260000000000001</v>
      </c>
      <c r="K210">
        <v>0.1047</v>
      </c>
      <c r="L210">
        <v>0.10299999999999999</v>
      </c>
      <c r="M210">
        <v>0.1104</v>
      </c>
      <c r="N210">
        <v>0.1011</v>
      </c>
      <c r="O210">
        <v>0.21329999999999999</v>
      </c>
      <c r="P210">
        <v>0.13700000000000001</v>
      </c>
      <c r="Q210">
        <v>5.5300000000000002E-2</v>
      </c>
      <c r="R210">
        <v>8.7999999999999995E-2</v>
      </c>
      <c r="S210">
        <v>9.7500000000000003E-2</v>
      </c>
      <c r="T210">
        <v>0.1033</v>
      </c>
      <c r="U210">
        <v>9.9599999999999994E-2</v>
      </c>
      <c r="V210">
        <v>0.1087</v>
      </c>
      <c r="W210">
        <v>0.1139</v>
      </c>
      <c r="X210">
        <v>0.1077</v>
      </c>
      <c r="Y210">
        <v>0.12</v>
      </c>
      <c r="Z210">
        <v>0.1449</v>
      </c>
      <c r="AA210">
        <v>8.4000000000000005E-2</v>
      </c>
      <c r="AB210">
        <v>0.17610000000000001</v>
      </c>
      <c r="AC210">
        <v>6.2600000000000003E-2</v>
      </c>
      <c r="AD210">
        <v>2.8000000000000001E-2</v>
      </c>
      <c r="AE210">
        <v>0.1181</v>
      </c>
      <c r="AF210">
        <v>0.1041</v>
      </c>
      <c r="AG210">
        <v>0.23250000000000001</v>
      </c>
      <c r="AH210">
        <v>0.1087</v>
      </c>
      <c r="AI210">
        <v>6.4799999999999996E-2</v>
      </c>
      <c r="AJ210">
        <v>0.1421</v>
      </c>
      <c r="AK210">
        <v>8.3299999999999999E-2</v>
      </c>
      <c r="AL210">
        <v>8.7099999999999997E-2</v>
      </c>
      <c r="AM210">
        <v>5.0099999999999999E-2</v>
      </c>
      <c r="AN210">
        <v>0.23780000000000001</v>
      </c>
      <c r="AO210">
        <v>6.0900000000000003E-2</v>
      </c>
      <c r="AP210">
        <v>0.125</v>
      </c>
      <c r="AQ210">
        <v>0.1951</v>
      </c>
      <c r="AR210">
        <v>0.1278</v>
      </c>
      <c r="AS210">
        <v>0.1419</v>
      </c>
      <c r="AT210">
        <v>7.6799999999999993E-2</v>
      </c>
      <c r="AU210">
        <v>0.12759999999999999</v>
      </c>
      <c r="AV210">
        <v>0.1749</v>
      </c>
      <c r="AW210">
        <v>8.0399999999999999E-2</v>
      </c>
      <c r="AX210">
        <v>0.14960000000000001</v>
      </c>
      <c r="AY210">
        <v>0.15010000000000001</v>
      </c>
      <c r="AZ210">
        <v>9.7299999999999998E-2</v>
      </c>
      <c r="BA210">
        <v>9.3399999999999997E-2</v>
      </c>
      <c r="BB210">
        <v>6.4100000000000004E-2</v>
      </c>
      <c r="BC210">
        <v>0.1363</v>
      </c>
      <c r="BD210">
        <v>4.5199999999999997E-2</v>
      </c>
      <c r="BE210">
        <v>0.1158</v>
      </c>
      <c r="BF210">
        <v>9.4200000000000006E-2</v>
      </c>
      <c r="BG210">
        <v>9.9299999999999999E-2</v>
      </c>
      <c r="BH210">
        <v>0.15190000000000001</v>
      </c>
      <c r="BI210">
        <v>0.10100000000000001</v>
      </c>
      <c r="BJ210">
        <v>0.10009999999999999</v>
      </c>
      <c r="BK210">
        <v>9.4E-2</v>
      </c>
      <c r="BL210">
        <v>9.3799999999999994E-2</v>
      </c>
      <c r="BM210">
        <v>9.5799999999999996E-2</v>
      </c>
      <c r="BN210">
        <v>6.0900000000000003E-2</v>
      </c>
      <c r="BO210">
        <v>0.40039999999999998</v>
      </c>
      <c r="BP210">
        <v>0.1113</v>
      </c>
      <c r="BQ210">
        <v>0.1545</v>
      </c>
      <c r="BR210">
        <v>7.22E-2</v>
      </c>
      <c r="BS210">
        <v>7.8700000000000006E-2</v>
      </c>
      <c r="BT210">
        <v>0.14849999999999999</v>
      </c>
      <c r="BU210">
        <v>0.1106</v>
      </c>
      <c r="BV210">
        <v>0.1318</v>
      </c>
      <c r="BW210">
        <v>0.1336</v>
      </c>
      <c r="BX210">
        <v>9.7500000000000003E-2</v>
      </c>
      <c r="BY210">
        <v>0.182</v>
      </c>
      <c r="BZ210">
        <v>0.11409999999999999</v>
      </c>
      <c r="CA210">
        <v>6.4899999999999999E-2</v>
      </c>
      <c r="CB210">
        <v>0.20219999999999999</v>
      </c>
      <c r="CC210">
        <v>8.8599999999999998E-2</v>
      </c>
      <c r="CD210">
        <v>0.1048</v>
      </c>
      <c r="CE210">
        <v>8.8499999999999995E-2</v>
      </c>
      <c r="CF210">
        <v>4.99E-2</v>
      </c>
      <c r="CG210">
        <v>8.0299999999999996E-2</v>
      </c>
      <c r="CH210">
        <v>0.13830000000000001</v>
      </c>
      <c r="CI210">
        <v>8.0600000000000005E-2</v>
      </c>
      <c r="CJ210">
        <v>4.8399999999999999E-2</v>
      </c>
      <c r="CK210">
        <v>7.5300000000000006E-2</v>
      </c>
      <c r="CL210">
        <v>0.1095</v>
      </c>
      <c r="CM210">
        <v>0.1318</v>
      </c>
      <c r="CN210">
        <v>0.1103</v>
      </c>
      <c r="CO210">
        <v>0.1031</v>
      </c>
      <c r="CP210">
        <v>7.6799999999999993E-2</v>
      </c>
      <c r="CQ210">
        <v>5.3100000000000001E-2</v>
      </c>
      <c r="CR210">
        <v>5.3600000000000002E-2</v>
      </c>
      <c r="CS210">
        <v>0.13289999999999999</v>
      </c>
      <c r="CT210">
        <v>0.1479</v>
      </c>
      <c r="CU210">
        <v>9.2600000000000002E-2</v>
      </c>
      <c r="CV210">
        <v>9.5399999999999999E-2</v>
      </c>
      <c r="CW210">
        <v>0.1061</v>
      </c>
      <c r="CX210">
        <v>8.5500000000000007E-2</v>
      </c>
      <c r="CY210">
        <v>8.9300000000000004E-2</v>
      </c>
      <c r="CZ210">
        <v>8.4699999999999998E-2</v>
      </c>
      <c r="DA210">
        <v>6.59E-2</v>
      </c>
      <c r="DB210">
        <v>0.1696</v>
      </c>
      <c r="DC210">
        <v>0.10829999999999999</v>
      </c>
      <c r="DD210">
        <v>6.5799999999999997E-2</v>
      </c>
      <c r="DE210">
        <v>7.4499999999999997E-2</v>
      </c>
      <c r="DF210">
        <v>0.1024</v>
      </c>
      <c r="DG210">
        <v>0.14949999999999999</v>
      </c>
      <c r="DH210">
        <v>5.33E-2</v>
      </c>
      <c r="DI210">
        <v>0.1153</v>
      </c>
      <c r="DJ210">
        <v>0.1178</v>
      </c>
      <c r="DK210">
        <v>0.1021</v>
      </c>
      <c r="DL210">
        <v>4.9000000000000002E-2</v>
      </c>
      <c r="DM210">
        <v>0.11269999999999999</v>
      </c>
      <c r="DN210">
        <v>0.17130000000000001</v>
      </c>
      <c r="DO210">
        <v>9.2399999999999996E-2</v>
      </c>
      <c r="DP210">
        <v>0.20319999999999999</v>
      </c>
      <c r="DQ210">
        <v>0.11269999999999999</v>
      </c>
      <c r="DR210">
        <v>8.5900000000000004E-2</v>
      </c>
      <c r="DS210">
        <v>0.1069</v>
      </c>
      <c r="DT210">
        <v>4.7100000000000003E-2</v>
      </c>
      <c r="DU210">
        <v>0.27189999999999998</v>
      </c>
      <c r="DV210">
        <v>0.16059999999999999</v>
      </c>
      <c r="DW210">
        <v>0.13089999999999999</v>
      </c>
      <c r="DX210">
        <v>9.7799999999999998E-2</v>
      </c>
      <c r="DY210">
        <v>9.74E-2</v>
      </c>
      <c r="DZ210">
        <v>2.9899999999999999E-2</v>
      </c>
      <c r="EA210">
        <v>0.1313</v>
      </c>
      <c r="EB210">
        <v>4.82E-2</v>
      </c>
      <c r="EC210">
        <v>8.3799999999999999E-2</v>
      </c>
      <c r="ED210">
        <v>1.6500000000000001E-2</v>
      </c>
      <c r="EE210">
        <v>7.7799999999999994E-2</v>
      </c>
      <c r="EF210">
        <v>9.3799999999999994E-2</v>
      </c>
      <c r="EG210">
        <v>8.6699999999999999E-2</v>
      </c>
      <c r="EH210">
        <v>0.11559999999999999</v>
      </c>
      <c r="EI210">
        <v>0.13400000000000001</v>
      </c>
      <c r="EJ210">
        <v>0.11550000000000001</v>
      </c>
      <c r="EK210">
        <v>7.3700000000000002E-2</v>
      </c>
      <c r="EL210">
        <v>8.0500000000000002E-2</v>
      </c>
      <c r="EM210">
        <v>0.14530000000000001</v>
      </c>
      <c r="EN210">
        <v>0.15060000000000001</v>
      </c>
      <c r="EO210">
        <v>7.6899999999999996E-2</v>
      </c>
      <c r="EP210">
        <v>0.15570000000000001</v>
      </c>
      <c r="EQ210">
        <v>7.1800000000000003E-2</v>
      </c>
      <c r="ER210">
        <v>0.26729999999999998</v>
      </c>
      <c r="ES210">
        <v>8.9300000000000004E-2</v>
      </c>
      <c r="ET210">
        <v>9.0300000000000005E-2</v>
      </c>
      <c r="EU210">
        <v>2.75E-2</v>
      </c>
      <c r="EV210">
        <v>0.1166</v>
      </c>
      <c r="EW210">
        <v>0.14130000000000001</v>
      </c>
      <c r="EX210">
        <v>6.54E-2</v>
      </c>
      <c r="EY210">
        <v>0.1</v>
      </c>
      <c r="EZ210">
        <v>0.1007</v>
      </c>
      <c r="FA210">
        <v>7.2099999999999997E-2</v>
      </c>
      <c r="FB210">
        <v>0.1077</v>
      </c>
      <c r="FC210">
        <v>0.1217</v>
      </c>
      <c r="FD210">
        <v>5.3100000000000001E-2</v>
      </c>
      <c r="FE210">
        <v>9.7900000000000001E-2</v>
      </c>
      <c r="FF210">
        <v>7.7799999999999994E-2</v>
      </c>
      <c r="FG210">
        <v>0</v>
      </c>
      <c r="FH210" t="s">
        <v>31</v>
      </c>
      <c r="FI210" t="s">
        <v>31</v>
      </c>
    </row>
    <row r="211" spans="1:165" x14ac:dyDescent="0.25">
      <c r="A211">
        <v>16</v>
      </c>
      <c r="B211" t="s">
        <v>142</v>
      </c>
      <c r="C211">
        <v>0.29330000000000001</v>
      </c>
      <c r="D211">
        <v>0.27800000000000002</v>
      </c>
      <c r="E211">
        <v>0.30199999999999999</v>
      </c>
      <c r="F211">
        <v>0.35620000000000002</v>
      </c>
      <c r="G211">
        <v>0.34749999999999998</v>
      </c>
      <c r="H211">
        <v>0.33589999999999998</v>
      </c>
      <c r="I211">
        <v>0.31719999999999998</v>
      </c>
      <c r="J211">
        <v>0.22770000000000001</v>
      </c>
      <c r="K211">
        <v>0.23730000000000001</v>
      </c>
      <c r="L211">
        <v>0.3231</v>
      </c>
      <c r="M211">
        <v>0.32279999999999998</v>
      </c>
      <c r="N211">
        <v>0.26219999999999999</v>
      </c>
      <c r="O211">
        <v>0.34439999999999998</v>
      </c>
      <c r="P211">
        <v>0.25690000000000002</v>
      </c>
      <c r="Q211">
        <v>0.42649999999999999</v>
      </c>
      <c r="R211">
        <v>0.21179999999999999</v>
      </c>
      <c r="S211">
        <v>0.25669999999999998</v>
      </c>
      <c r="T211">
        <v>0.2336</v>
      </c>
      <c r="U211">
        <v>0.22869999999999999</v>
      </c>
      <c r="V211">
        <v>0.38419999999999999</v>
      </c>
      <c r="W211">
        <v>0.29609999999999997</v>
      </c>
      <c r="X211">
        <v>0.31480000000000002</v>
      </c>
      <c r="Y211">
        <v>0.29699999999999999</v>
      </c>
      <c r="Z211">
        <v>0.2974</v>
      </c>
      <c r="AA211">
        <v>0.32819999999999999</v>
      </c>
      <c r="AB211">
        <v>0.37830000000000003</v>
      </c>
      <c r="AC211">
        <v>0.4234</v>
      </c>
      <c r="AD211">
        <v>0.30249999999999999</v>
      </c>
      <c r="AE211">
        <v>0.2802</v>
      </c>
      <c r="AF211">
        <v>0.34760000000000002</v>
      </c>
      <c r="AG211">
        <v>0.22989999999999999</v>
      </c>
      <c r="AH211">
        <v>0.3049</v>
      </c>
      <c r="AI211">
        <v>0.3322</v>
      </c>
      <c r="AJ211">
        <v>0.22500000000000001</v>
      </c>
      <c r="AK211">
        <v>0.29970000000000002</v>
      </c>
      <c r="AL211">
        <v>0.26269999999999999</v>
      </c>
      <c r="AM211">
        <v>0.39479999999999998</v>
      </c>
      <c r="AN211">
        <v>0.26240000000000002</v>
      </c>
      <c r="AO211">
        <v>0.3397</v>
      </c>
      <c r="AP211">
        <v>0.3372</v>
      </c>
      <c r="AQ211">
        <v>0.33710000000000001</v>
      </c>
      <c r="AR211">
        <v>0.35260000000000002</v>
      </c>
      <c r="AS211">
        <v>0.33739999999999998</v>
      </c>
      <c r="AT211">
        <v>0.374</v>
      </c>
      <c r="AU211">
        <v>0.25609999999999999</v>
      </c>
      <c r="AV211">
        <v>0.29809999999999998</v>
      </c>
      <c r="AW211">
        <v>0.21240000000000001</v>
      </c>
      <c r="AX211">
        <v>0.31480000000000002</v>
      </c>
      <c r="AY211">
        <v>0.2883</v>
      </c>
      <c r="AZ211">
        <v>0.27279999999999999</v>
      </c>
      <c r="BA211">
        <v>0.21929999999999999</v>
      </c>
      <c r="BB211">
        <v>0.3322</v>
      </c>
      <c r="BC211">
        <v>0.31609999999999999</v>
      </c>
      <c r="BD211">
        <v>0.33700000000000002</v>
      </c>
      <c r="BE211">
        <v>0.36509999999999998</v>
      </c>
      <c r="BF211">
        <v>0.39400000000000002</v>
      </c>
      <c r="BG211">
        <v>0.38550000000000001</v>
      </c>
      <c r="BH211">
        <v>0.38979999999999998</v>
      </c>
      <c r="BI211">
        <v>0.4</v>
      </c>
      <c r="BJ211">
        <v>0.23430000000000001</v>
      </c>
      <c r="BK211">
        <v>0.44069999999999998</v>
      </c>
      <c r="BL211">
        <v>0.36299999999999999</v>
      </c>
      <c r="BM211">
        <v>0.30680000000000002</v>
      </c>
      <c r="BN211">
        <v>0.22800000000000001</v>
      </c>
      <c r="BO211">
        <v>0.16550000000000001</v>
      </c>
      <c r="BP211">
        <v>0.3054</v>
      </c>
      <c r="BQ211">
        <v>0.2402</v>
      </c>
      <c r="BR211">
        <v>0.24859999999999999</v>
      </c>
      <c r="BS211">
        <v>0.30790000000000001</v>
      </c>
      <c r="BT211">
        <v>0.31169999999999998</v>
      </c>
      <c r="BU211">
        <v>0.22689999999999999</v>
      </c>
      <c r="BV211">
        <v>0.27539999999999998</v>
      </c>
      <c r="BW211">
        <v>0.30809999999999998</v>
      </c>
      <c r="BX211">
        <v>0.40679999999999999</v>
      </c>
      <c r="BY211">
        <v>0.35360000000000003</v>
      </c>
      <c r="BZ211">
        <v>0.27439999999999998</v>
      </c>
      <c r="CA211">
        <v>0.42059999999999997</v>
      </c>
      <c r="CB211">
        <v>0.35589999999999999</v>
      </c>
      <c r="CC211">
        <v>0.29049999999999998</v>
      </c>
      <c r="CD211">
        <v>0.31080000000000002</v>
      </c>
      <c r="CE211">
        <v>0.38850000000000001</v>
      </c>
      <c r="CF211">
        <v>0.3725</v>
      </c>
      <c r="CG211">
        <v>0.27650000000000002</v>
      </c>
      <c r="CH211">
        <v>0.28799999999999998</v>
      </c>
      <c r="CI211">
        <v>0.29809999999999998</v>
      </c>
      <c r="CJ211">
        <v>0.17269999999999999</v>
      </c>
      <c r="CK211">
        <v>0.33929999999999999</v>
      </c>
      <c r="CL211">
        <v>0.30030000000000001</v>
      </c>
      <c r="CM211">
        <v>0.2324</v>
      </c>
      <c r="CN211">
        <v>0.29220000000000002</v>
      </c>
      <c r="CO211">
        <v>0.22900000000000001</v>
      </c>
      <c r="CP211">
        <v>0.41909999999999997</v>
      </c>
      <c r="CQ211">
        <v>0.37259999999999999</v>
      </c>
      <c r="CR211">
        <v>0.38290000000000002</v>
      </c>
      <c r="CS211">
        <v>0.29909999999999998</v>
      </c>
      <c r="CT211">
        <v>0.30980000000000002</v>
      </c>
      <c r="CU211">
        <v>0.38450000000000001</v>
      </c>
      <c r="CV211">
        <v>0.44800000000000001</v>
      </c>
      <c r="CW211">
        <v>0.3659</v>
      </c>
      <c r="CX211">
        <v>0.35470000000000002</v>
      </c>
      <c r="CY211">
        <v>0.32590000000000002</v>
      </c>
      <c r="CZ211">
        <v>0.41720000000000002</v>
      </c>
      <c r="DA211">
        <v>0.44350000000000001</v>
      </c>
      <c r="DB211">
        <v>0.2268</v>
      </c>
      <c r="DC211">
        <v>0.2278</v>
      </c>
      <c r="DD211">
        <v>0.36759999999999998</v>
      </c>
      <c r="DE211">
        <v>0.34649999999999997</v>
      </c>
      <c r="DF211">
        <v>0.27500000000000002</v>
      </c>
      <c r="DG211">
        <v>0.2382</v>
      </c>
      <c r="DH211">
        <v>0.3422</v>
      </c>
      <c r="DI211">
        <v>0.22839999999999999</v>
      </c>
      <c r="DJ211">
        <v>0.30120000000000002</v>
      </c>
      <c r="DK211">
        <v>0.19320000000000001</v>
      </c>
      <c r="DL211">
        <v>0.33879999999999999</v>
      </c>
      <c r="DM211">
        <v>0.36059999999999998</v>
      </c>
      <c r="DN211">
        <v>0.378</v>
      </c>
      <c r="DO211">
        <v>0.36609999999999998</v>
      </c>
      <c r="DP211">
        <v>0.29349999999999998</v>
      </c>
      <c r="DQ211">
        <v>0.31909999999999999</v>
      </c>
      <c r="DR211">
        <v>0.36609999999999998</v>
      </c>
      <c r="DS211">
        <v>0.40329999999999999</v>
      </c>
      <c r="DT211">
        <v>0.39860000000000001</v>
      </c>
      <c r="DU211">
        <v>0.24160000000000001</v>
      </c>
      <c r="DV211">
        <v>0.30809999999999998</v>
      </c>
      <c r="DW211">
        <v>0.35089999999999999</v>
      </c>
      <c r="DX211">
        <v>0.2888</v>
      </c>
      <c r="DY211">
        <v>0.3145</v>
      </c>
      <c r="DZ211">
        <v>0.36409999999999998</v>
      </c>
      <c r="EA211">
        <v>0.40210000000000001</v>
      </c>
      <c r="EB211">
        <v>0.25119999999999998</v>
      </c>
      <c r="EC211">
        <v>0.13639999999999999</v>
      </c>
      <c r="ED211">
        <v>0.24179999999999999</v>
      </c>
      <c r="EE211">
        <v>0.31790000000000002</v>
      </c>
      <c r="EF211">
        <v>0.21820000000000001</v>
      </c>
      <c r="EG211">
        <v>0.3105</v>
      </c>
      <c r="EH211">
        <v>0.23200000000000001</v>
      </c>
      <c r="EI211">
        <v>0.32540000000000002</v>
      </c>
      <c r="EJ211">
        <v>0.3019</v>
      </c>
      <c r="EK211">
        <v>0.2341</v>
      </c>
      <c r="EL211">
        <v>0.189</v>
      </c>
      <c r="EM211">
        <v>0.29859999999999998</v>
      </c>
      <c r="EN211">
        <v>0.36409999999999998</v>
      </c>
      <c r="EO211">
        <v>0.27339999999999998</v>
      </c>
      <c r="EP211">
        <v>0.25419999999999998</v>
      </c>
      <c r="EQ211">
        <v>0.35820000000000002</v>
      </c>
      <c r="ER211">
        <v>0.21479999999999999</v>
      </c>
      <c r="ES211">
        <v>0.32969999999999999</v>
      </c>
      <c r="ET211">
        <v>0.32190000000000002</v>
      </c>
      <c r="EU211">
        <v>0.28849999999999998</v>
      </c>
      <c r="EV211">
        <v>0.34429999999999999</v>
      </c>
      <c r="EW211">
        <v>0.32390000000000002</v>
      </c>
      <c r="EX211">
        <v>0.43990000000000001</v>
      </c>
      <c r="EY211">
        <v>0.29899999999999999</v>
      </c>
      <c r="EZ211">
        <v>0.32390000000000002</v>
      </c>
      <c r="FA211">
        <v>0.27479999999999999</v>
      </c>
      <c r="FB211">
        <v>0.22439999999999999</v>
      </c>
      <c r="FC211">
        <v>0.24979999999999999</v>
      </c>
      <c r="FD211">
        <v>0.31209999999999999</v>
      </c>
      <c r="FE211">
        <v>0.28989999999999999</v>
      </c>
      <c r="FF211">
        <v>0.28699999999999998</v>
      </c>
      <c r="FG211">
        <v>0.29409999999999997</v>
      </c>
      <c r="FH211" t="s">
        <v>31</v>
      </c>
      <c r="FI211" t="s">
        <v>31</v>
      </c>
    </row>
    <row r="212" spans="1:165" x14ac:dyDescent="0.25">
      <c r="A212">
        <v>17</v>
      </c>
      <c r="B212" t="s">
        <v>145</v>
      </c>
      <c r="C212">
        <v>2.06E-2</v>
      </c>
      <c r="D212">
        <v>1.01E-2</v>
      </c>
      <c r="E212">
        <v>2.2700000000000001E-2</v>
      </c>
      <c r="F212">
        <v>9.7000000000000003E-3</v>
      </c>
      <c r="G212">
        <v>3.6700000000000003E-2</v>
      </c>
      <c r="H212">
        <v>2.76E-2</v>
      </c>
      <c r="I212">
        <v>1.0800000000000001E-2</v>
      </c>
      <c r="J212">
        <v>1.6400000000000001E-2</v>
      </c>
      <c r="K212">
        <v>2.3800000000000002E-2</v>
      </c>
      <c r="L212">
        <v>1.7299999999999999E-2</v>
      </c>
      <c r="M212">
        <v>3.56E-2</v>
      </c>
      <c r="N212">
        <v>8.8999999999999999E-3</v>
      </c>
      <c r="O212">
        <v>1.66E-2</v>
      </c>
      <c r="P212">
        <v>6.6E-3</v>
      </c>
      <c r="Q212" t="s">
        <v>36</v>
      </c>
      <c r="R212">
        <v>1.3299999999999999E-2</v>
      </c>
      <c r="S212">
        <v>1.43E-2</v>
      </c>
      <c r="T212">
        <v>2.6499999999999999E-2</v>
      </c>
      <c r="U212">
        <v>2.64E-2</v>
      </c>
      <c r="V212">
        <v>1.6799999999999999E-2</v>
      </c>
      <c r="W212" t="s">
        <v>35</v>
      </c>
      <c r="X212" t="s">
        <v>35</v>
      </c>
      <c r="Y212">
        <v>2.93E-2</v>
      </c>
      <c r="Z212" t="s">
        <v>36</v>
      </c>
      <c r="AA212">
        <v>5.7999999999999996E-3</v>
      </c>
      <c r="AB212" t="s">
        <v>35</v>
      </c>
      <c r="AC212">
        <v>6.6E-3</v>
      </c>
      <c r="AD212">
        <v>3.8300000000000001E-2</v>
      </c>
      <c r="AE212">
        <v>2.8000000000000001E-2</v>
      </c>
      <c r="AF212">
        <v>9.5999999999999992E-3</v>
      </c>
      <c r="AG212">
        <v>1.01E-2</v>
      </c>
      <c r="AH212">
        <v>3.1800000000000002E-2</v>
      </c>
      <c r="AI212">
        <v>2.0500000000000001E-2</v>
      </c>
      <c r="AJ212">
        <v>2.18E-2</v>
      </c>
      <c r="AK212">
        <v>9.5999999999999992E-3</v>
      </c>
      <c r="AL212" t="s">
        <v>36</v>
      </c>
      <c r="AM212">
        <v>3.1099999999999999E-2</v>
      </c>
      <c r="AN212">
        <v>6.1000000000000004E-3</v>
      </c>
      <c r="AO212">
        <v>1.61E-2</v>
      </c>
      <c r="AP212">
        <v>8.5000000000000006E-3</v>
      </c>
      <c r="AQ212">
        <v>5.7000000000000002E-3</v>
      </c>
      <c r="AR212">
        <v>1.7500000000000002E-2</v>
      </c>
      <c r="AS212">
        <v>1.8100000000000002E-2</v>
      </c>
      <c r="AT212">
        <v>5.0999999999999997E-2</v>
      </c>
      <c r="AU212">
        <v>4.5999999999999999E-2</v>
      </c>
      <c r="AV212">
        <v>1.9800000000000002E-2</v>
      </c>
      <c r="AW212">
        <v>2.3599999999999999E-2</v>
      </c>
      <c r="AX212" t="s">
        <v>35</v>
      </c>
      <c r="AY212" t="s">
        <v>35</v>
      </c>
      <c r="AZ212">
        <v>8.6999999999999994E-3</v>
      </c>
      <c r="BA212">
        <v>1.9599999999999999E-2</v>
      </c>
      <c r="BB212">
        <v>0.1007</v>
      </c>
      <c r="BC212">
        <v>1.2E-2</v>
      </c>
      <c r="BD212">
        <v>1.54E-2</v>
      </c>
      <c r="BE212">
        <v>2.52E-2</v>
      </c>
      <c r="BF212">
        <v>2.76E-2</v>
      </c>
      <c r="BG212">
        <v>2.5899999999999999E-2</v>
      </c>
      <c r="BH212">
        <v>2.18E-2</v>
      </c>
      <c r="BI212">
        <v>4.0399999999999998E-2</v>
      </c>
      <c r="BJ212">
        <v>1.1900000000000001E-2</v>
      </c>
      <c r="BK212">
        <v>7.1000000000000004E-3</v>
      </c>
      <c r="BL212">
        <v>2.3800000000000002E-2</v>
      </c>
      <c r="BM212">
        <v>2.8899999999999999E-2</v>
      </c>
      <c r="BN212">
        <v>1.06E-2</v>
      </c>
      <c r="BO212" t="s">
        <v>35</v>
      </c>
      <c r="BP212">
        <v>1.7600000000000001E-2</v>
      </c>
      <c r="BQ212">
        <v>1.06E-2</v>
      </c>
      <c r="BR212">
        <v>2.1299999999999999E-2</v>
      </c>
      <c r="BS212">
        <v>1.3599999999999999E-2</v>
      </c>
      <c r="BT212">
        <v>2.8299999999999999E-2</v>
      </c>
      <c r="BU212">
        <v>1.5699999999999999E-2</v>
      </c>
      <c r="BV212">
        <v>2.3400000000000001E-2</v>
      </c>
      <c r="BW212">
        <v>1.8100000000000002E-2</v>
      </c>
      <c r="BX212" t="s">
        <v>35</v>
      </c>
      <c r="BY212">
        <v>7.1999999999999998E-3</v>
      </c>
      <c r="BZ212">
        <v>2.3099999999999999E-2</v>
      </c>
      <c r="CA212" t="s">
        <v>35</v>
      </c>
      <c r="CB212">
        <v>1.2699999999999999E-2</v>
      </c>
      <c r="CC212">
        <v>4.1399999999999999E-2</v>
      </c>
      <c r="CD212">
        <v>1.5599999999999999E-2</v>
      </c>
      <c r="CE212">
        <v>2.3E-2</v>
      </c>
      <c r="CF212">
        <v>7.8299999999999995E-2</v>
      </c>
      <c r="CG212">
        <v>3.56E-2</v>
      </c>
      <c r="CH212">
        <v>1.89E-2</v>
      </c>
      <c r="CI212">
        <v>7.1000000000000004E-3</v>
      </c>
      <c r="CJ212">
        <v>1.15E-2</v>
      </c>
      <c r="CK212">
        <v>8.6999999999999994E-2</v>
      </c>
      <c r="CL212">
        <v>3.6299999999999999E-2</v>
      </c>
      <c r="CM212">
        <v>2.2599999999999999E-2</v>
      </c>
      <c r="CN212">
        <v>2.3900000000000001E-2</v>
      </c>
      <c r="CO212">
        <v>8.8000000000000005E-3</v>
      </c>
      <c r="CP212" t="s">
        <v>35</v>
      </c>
      <c r="CQ212" t="s">
        <v>35</v>
      </c>
      <c r="CR212">
        <v>1.1900000000000001E-2</v>
      </c>
      <c r="CS212" t="s">
        <v>35</v>
      </c>
      <c r="CT212">
        <v>1.2699999999999999E-2</v>
      </c>
      <c r="CU212">
        <v>2.5600000000000001E-2</v>
      </c>
      <c r="CV212">
        <v>1.72E-2</v>
      </c>
      <c r="CW212">
        <v>2.01E-2</v>
      </c>
      <c r="CX212">
        <v>3.5400000000000001E-2</v>
      </c>
      <c r="CY212">
        <v>3.6999999999999998E-2</v>
      </c>
      <c r="CZ212">
        <v>2.3400000000000001E-2</v>
      </c>
      <c r="DA212">
        <v>1.8100000000000002E-2</v>
      </c>
      <c r="DB212">
        <v>3.9399999999999998E-2</v>
      </c>
      <c r="DC212">
        <v>2.41E-2</v>
      </c>
      <c r="DD212">
        <v>8.9999999999999993E-3</v>
      </c>
      <c r="DE212" t="s">
        <v>35</v>
      </c>
      <c r="DF212">
        <v>2.9899999999999999E-2</v>
      </c>
      <c r="DG212">
        <v>8.2000000000000007E-3</v>
      </c>
      <c r="DH212">
        <v>3.1099999999999999E-2</v>
      </c>
      <c r="DI212">
        <v>1.7100000000000001E-2</v>
      </c>
      <c r="DJ212">
        <v>2.2599999999999999E-2</v>
      </c>
      <c r="DK212">
        <v>4.5100000000000001E-2</v>
      </c>
      <c r="DL212">
        <v>1.04E-2</v>
      </c>
      <c r="DM212">
        <v>1.1900000000000001E-2</v>
      </c>
      <c r="DN212">
        <v>6.4999999999999997E-3</v>
      </c>
      <c r="DO212">
        <v>1.7999999999999999E-2</v>
      </c>
      <c r="DP212" t="s">
        <v>35</v>
      </c>
      <c r="DQ212">
        <v>2.4899999999999999E-2</v>
      </c>
      <c r="DR212">
        <v>1.1599999999999999E-2</v>
      </c>
      <c r="DS212">
        <v>1.0699999999999999E-2</v>
      </c>
      <c r="DT212">
        <v>3.7100000000000001E-2</v>
      </c>
      <c r="DU212">
        <v>2.12E-2</v>
      </c>
      <c r="DV212">
        <v>3.0099999999999998E-2</v>
      </c>
      <c r="DW212">
        <v>1.61E-2</v>
      </c>
      <c r="DX212">
        <v>4.58E-2</v>
      </c>
      <c r="DY212">
        <v>9.0899999999999995E-2</v>
      </c>
      <c r="DZ212">
        <v>4.7600000000000003E-2</v>
      </c>
      <c r="EA212">
        <v>1.04E-2</v>
      </c>
      <c r="EB212">
        <v>7.8399999999999997E-2</v>
      </c>
      <c r="EC212">
        <v>1.0800000000000001E-2</v>
      </c>
      <c r="ED212">
        <v>1.9199999999999998E-2</v>
      </c>
      <c r="EE212">
        <v>9.4999999999999998E-3</v>
      </c>
      <c r="EF212">
        <v>1.6E-2</v>
      </c>
      <c r="EG212">
        <v>4.1500000000000002E-2</v>
      </c>
      <c r="EH212">
        <v>2.12E-2</v>
      </c>
      <c r="EI212">
        <v>3.3000000000000002E-2</v>
      </c>
      <c r="EJ212">
        <v>0.02</v>
      </c>
      <c r="EK212">
        <v>1.9099999999999999E-2</v>
      </c>
      <c r="EL212">
        <v>1.72E-2</v>
      </c>
      <c r="EM212">
        <v>7.3000000000000001E-3</v>
      </c>
      <c r="EN212">
        <v>9.1999999999999998E-3</v>
      </c>
      <c r="EO212">
        <v>1.9400000000000001E-2</v>
      </c>
      <c r="EP212">
        <v>1.6299999999999999E-2</v>
      </c>
      <c r="EQ212">
        <v>8.2000000000000007E-3</v>
      </c>
      <c r="ER212" t="s">
        <v>36</v>
      </c>
      <c r="ES212">
        <v>2.7799999999999998E-2</v>
      </c>
      <c r="ET212">
        <v>1.5800000000000002E-2</v>
      </c>
      <c r="EU212">
        <v>5.7700000000000001E-2</v>
      </c>
      <c r="EV212">
        <v>3.3399999999999999E-2</v>
      </c>
      <c r="EW212">
        <v>2.8799999999999999E-2</v>
      </c>
      <c r="EX212">
        <v>1.1900000000000001E-2</v>
      </c>
      <c r="EY212">
        <v>3.61E-2</v>
      </c>
      <c r="EZ212">
        <v>6.5000000000000002E-2</v>
      </c>
      <c r="FA212">
        <v>1.01E-2</v>
      </c>
      <c r="FB212" t="s">
        <v>35</v>
      </c>
      <c r="FC212">
        <v>5.4000000000000003E-3</v>
      </c>
      <c r="FD212" t="s">
        <v>35</v>
      </c>
      <c r="FE212">
        <v>2.8199999999999999E-2</v>
      </c>
      <c r="FF212">
        <v>2.6599999999999999E-2</v>
      </c>
      <c r="FG212">
        <v>0</v>
      </c>
      <c r="FH212" t="s">
        <v>31</v>
      </c>
      <c r="FI212" t="s">
        <v>31</v>
      </c>
    </row>
    <row r="213" spans="1:165" x14ac:dyDescent="0.25">
      <c r="A213">
        <v>18</v>
      </c>
      <c r="B213" t="s">
        <v>148</v>
      </c>
      <c r="C213" t="s">
        <v>36</v>
      </c>
      <c r="D213" t="s">
        <v>36</v>
      </c>
      <c r="E213" t="s">
        <v>36</v>
      </c>
      <c r="F213" t="s">
        <v>35</v>
      </c>
      <c r="G213" t="s">
        <v>36</v>
      </c>
      <c r="H213" t="s">
        <v>36</v>
      </c>
      <c r="I213" t="s">
        <v>36</v>
      </c>
      <c r="J213" t="s">
        <v>36</v>
      </c>
      <c r="K213" t="s">
        <v>36</v>
      </c>
      <c r="L213" t="s">
        <v>36</v>
      </c>
      <c r="M213" t="s">
        <v>36</v>
      </c>
      <c r="N213">
        <v>0</v>
      </c>
      <c r="O213">
        <v>0</v>
      </c>
      <c r="P213">
        <v>0</v>
      </c>
      <c r="Q213">
        <v>0</v>
      </c>
      <c r="R213">
        <v>0</v>
      </c>
      <c r="S213" t="s">
        <v>35</v>
      </c>
      <c r="T213">
        <v>0</v>
      </c>
      <c r="U213" t="s">
        <v>35</v>
      </c>
      <c r="V213" t="s">
        <v>35</v>
      </c>
      <c r="W213">
        <v>0</v>
      </c>
      <c r="X213">
        <v>0</v>
      </c>
      <c r="Y213">
        <v>0</v>
      </c>
      <c r="Z213" t="s">
        <v>35</v>
      </c>
      <c r="AA213" t="s">
        <v>35</v>
      </c>
      <c r="AB213">
        <v>0</v>
      </c>
      <c r="AC213">
        <v>0</v>
      </c>
      <c r="AD213">
        <v>0</v>
      </c>
      <c r="AE213" t="s">
        <v>35</v>
      </c>
      <c r="AF213">
        <v>0</v>
      </c>
      <c r="AG213" t="s">
        <v>35</v>
      </c>
      <c r="AH213" t="s">
        <v>35</v>
      </c>
      <c r="AI213">
        <v>0</v>
      </c>
      <c r="AJ213" t="s">
        <v>35</v>
      </c>
      <c r="AK213">
        <v>0</v>
      </c>
      <c r="AL213">
        <v>0</v>
      </c>
      <c r="AM213" t="s">
        <v>35</v>
      </c>
      <c r="AN213">
        <v>0</v>
      </c>
      <c r="AO213" t="s">
        <v>35</v>
      </c>
      <c r="AP213">
        <v>0</v>
      </c>
      <c r="AQ213" t="s">
        <v>35</v>
      </c>
      <c r="AR213" t="s">
        <v>35</v>
      </c>
      <c r="AS213" t="s">
        <v>35</v>
      </c>
      <c r="AT213" t="s">
        <v>35</v>
      </c>
      <c r="AU213" t="s">
        <v>35</v>
      </c>
      <c r="AV213">
        <v>0</v>
      </c>
      <c r="AW213" t="s">
        <v>35</v>
      </c>
      <c r="AX213">
        <v>0</v>
      </c>
      <c r="AY213">
        <v>0</v>
      </c>
      <c r="AZ213" t="s">
        <v>35</v>
      </c>
      <c r="BA213">
        <v>0</v>
      </c>
      <c r="BB213">
        <v>0</v>
      </c>
      <c r="BC213">
        <v>0</v>
      </c>
      <c r="BD213" t="s">
        <v>35</v>
      </c>
      <c r="BE213">
        <v>0</v>
      </c>
      <c r="BF213" t="s">
        <v>35</v>
      </c>
      <c r="BG213">
        <v>0</v>
      </c>
      <c r="BH213" t="s">
        <v>35</v>
      </c>
      <c r="BI213" t="s">
        <v>35</v>
      </c>
      <c r="BJ213">
        <v>0</v>
      </c>
      <c r="BK213" t="s">
        <v>35</v>
      </c>
      <c r="BL213" t="s">
        <v>35</v>
      </c>
      <c r="BM213" t="s">
        <v>35</v>
      </c>
      <c r="BN213" t="s">
        <v>35</v>
      </c>
      <c r="BO213">
        <v>0</v>
      </c>
      <c r="BP213" t="s">
        <v>35</v>
      </c>
      <c r="BQ213">
        <v>0</v>
      </c>
      <c r="BR213" t="s">
        <v>35</v>
      </c>
      <c r="BS213" t="s">
        <v>35</v>
      </c>
      <c r="BT213" t="s">
        <v>35</v>
      </c>
      <c r="BU213" t="s">
        <v>35</v>
      </c>
      <c r="BV213" t="s">
        <v>35</v>
      </c>
      <c r="BW213">
        <v>0</v>
      </c>
      <c r="BX213" t="s">
        <v>35</v>
      </c>
      <c r="BY213">
        <v>0</v>
      </c>
      <c r="BZ213">
        <v>0</v>
      </c>
      <c r="CA213" t="s">
        <v>35</v>
      </c>
      <c r="CB213" t="s">
        <v>35</v>
      </c>
      <c r="CC213" t="s">
        <v>35</v>
      </c>
      <c r="CD213" t="s">
        <v>35</v>
      </c>
      <c r="CE213" t="s">
        <v>35</v>
      </c>
      <c r="CF213" t="s">
        <v>35</v>
      </c>
      <c r="CG213" t="s">
        <v>35</v>
      </c>
      <c r="CH213">
        <v>0</v>
      </c>
      <c r="CI213" t="s">
        <v>35</v>
      </c>
      <c r="CJ213">
        <v>0</v>
      </c>
      <c r="CK213" t="s">
        <v>35</v>
      </c>
      <c r="CL213" t="s">
        <v>35</v>
      </c>
      <c r="CM213">
        <v>0</v>
      </c>
      <c r="CN213" t="s">
        <v>35</v>
      </c>
      <c r="CO213" t="s">
        <v>35</v>
      </c>
      <c r="CP213">
        <v>0</v>
      </c>
      <c r="CQ213" t="s">
        <v>35</v>
      </c>
      <c r="CR213">
        <v>0</v>
      </c>
      <c r="CS213">
        <v>0</v>
      </c>
      <c r="CT213">
        <v>0</v>
      </c>
      <c r="CU213">
        <v>0</v>
      </c>
      <c r="CV213" t="s">
        <v>35</v>
      </c>
      <c r="CW213">
        <v>0</v>
      </c>
      <c r="CX213" t="s">
        <v>35</v>
      </c>
      <c r="CY213" t="s">
        <v>35</v>
      </c>
      <c r="CZ213">
        <v>0</v>
      </c>
      <c r="DA213">
        <v>0</v>
      </c>
      <c r="DB213">
        <v>0</v>
      </c>
      <c r="DC213" t="s">
        <v>35</v>
      </c>
      <c r="DD213" t="s">
        <v>35</v>
      </c>
      <c r="DE213" t="s">
        <v>35</v>
      </c>
      <c r="DF213" t="s">
        <v>35</v>
      </c>
      <c r="DG213" t="s">
        <v>35</v>
      </c>
      <c r="DH213" t="s">
        <v>35</v>
      </c>
      <c r="DI213" t="s">
        <v>35</v>
      </c>
      <c r="DJ213" t="s">
        <v>35</v>
      </c>
      <c r="DK213" t="s">
        <v>35</v>
      </c>
      <c r="DL213">
        <v>0</v>
      </c>
      <c r="DM213">
        <v>0</v>
      </c>
      <c r="DN213">
        <v>0</v>
      </c>
      <c r="DO213">
        <v>0</v>
      </c>
      <c r="DP213">
        <v>0</v>
      </c>
      <c r="DQ213" t="s">
        <v>35</v>
      </c>
      <c r="DR213">
        <v>0</v>
      </c>
      <c r="DS213" t="s">
        <v>35</v>
      </c>
      <c r="DT213">
        <v>0</v>
      </c>
      <c r="DU213" t="s">
        <v>35</v>
      </c>
      <c r="DV213" t="s">
        <v>35</v>
      </c>
      <c r="DW213" t="s">
        <v>35</v>
      </c>
      <c r="DX213">
        <v>0</v>
      </c>
      <c r="DY213" t="s">
        <v>35</v>
      </c>
      <c r="DZ213">
        <v>0</v>
      </c>
      <c r="EA213">
        <v>0</v>
      </c>
      <c r="EB213" t="s">
        <v>35</v>
      </c>
      <c r="EC213" t="s">
        <v>35</v>
      </c>
      <c r="ED213">
        <v>0</v>
      </c>
      <c r="EE213">
        <v>0</v>
      </c>
      <c r="EF213" t="s">
        <v>35</v>
      </c>
      <c r="EG213" t="s">
        <v>35</v>
      </c>
      <c r="EH213">
        <v>0</v>
      </c>
      <c r="EI213" t="s">
        <v>35</v>
      </c>
      <c r="EJ213" t="s">
        <v>35</v>
      </c>
      <c r="EK213" t="s">
        <v>35</v>
      </c>
      <c r="EL213">
        <v>0</v>
      </c>
      <c r="EM213" t="s">
        <v>35</v>
      </c>
      <c r="EN213">
        <v>0</v>
      </c>
      <c r="EO213">
        <v>0</v>
      </c>
      <c r="EP213">
        <v>0</v>
      </c>
      <c r="EQ213">
        <v>0</v>
      </c>
      <c r="ER213" t="s">
        <v>35</v>
      </c>
      <c r="ES213">
        <v>0</v>
      </c>
      <c r="ET213">
        <v>0</v>
      </c>
      <c r="EU213">
        <v>0</v>
      </c>
      <c r="EV213" t="s">
        <v>35</v>
      </c>
      <c r="EW213" t="s">
        <v>35</v>
      </c>
      <c r="EX213" t="s">
        <v>35</v>
      </c>
      <c r="EY213" t="s">
        <v>35</v>
      </c>
      <c r="EZ213">
        <v>0</v>
      </c>
      <c r="FA213">
        <v>0</v>
      </c>
      <c r="FB213">
        <v>0</v>
      </c>
      <c r="FC213">
        <v>0</v>
      </c>
      <c r="FD213">
        <v>0</v>
      </c>
      <c r="FE213">
        <v>0</v>
      </c>
      <c r="FF213" t="s">
        <v>35</v>
      </c>
      <c r="FG213">
        <v>0</v>
      </c>
      <c r="FH213" t="s">
        <v>31</v>
      </c>
      <c r="FI213" t="s">
        <v>31</v>
      </c>
    </row>
    <row r="214" spans="1:165" x14ac:dyDescent="0.25">
      <c r="A214">
        <v>19</v>
      </c>
      <c r="B214" t="s">
        <v>151</v>
      </c>
      <c r="C214">
        <v>7.0499999999999993E-2</v>
      </c>
      <c r="D214">
        <v>0.11940000000000001</v>
      </c>
      <c r="E214">
        <v>5.8599999999999999E-2</v>
      </c>
      <c r="F214">
        <v>2.1700000000000001E-2</v>
      </c>
      <c r="G214">
        <v>5.7599999999999998E-2</v>
      </c>
      <c r="H214">
        <v>5.6399999999999999E-2</v>
      </c>
      <c r="I214">
        <v>4.0099999999999997E-2</v>
      </c>
      <c r="J214">
        <v>7.51E-2</v>
      </c>
      <c r="K214">
        <v>9.7699999999999995E-2</v>
      </c>
      <c r="L214">
        <v>5.79E-2</v>
      </c>
      <c r="M214">
        <v>6.9599999999999995E-2</v>
      </c>
      <c r="N214">
        <v>2.8899999999999999E-2</v>
      </c>
      <c r="O214">
        <v>6.1000000000000004E-3</v>
      </c>
      <c r="P214">
        <v>7.8200000000000006E-2</v>
      </c>
      <c r="Q214">
        <v>1.3299999999999999E-2</v>
      </c>
      <c r="R214">
        <v>0.13930000000000001</v>
      </c>
      <c r="S214">
        <v>0.17119999999999999</v>
      </c>
      <c r="T214">
        <v>7.6799999999999993E-2</v>
      </c>
      <c r="U214">
        <v>3.4599999999999999E-2</v>
      </c>
      <c r="V214">
        <v>5.8999999999999997E-2</v>
      </c>
      <c r="W214">
        <v>7.8299999999999995E-2</v>
      </c>
      <c r="X214">
        <v>6.5500000000000003E-2</v>
      </c>
      <c r="Y214">
        <v>2.53E-2</v>
      </c>
      <c r="Z214">
        <v>0.1119</v>
      </c>
      <c r="AA214">
        <v>2.9000000000000001E-2</v>
      </c>
      <c r="AB214" t="s">
        <v>35</v>
      </c>
      <c r="AC214">
        <v>3.2099999999999997E-2</v>
      </c>
      <c r="AD214">
        <v>0.12139999999999999</v>
      </c>
      <c r="AE214">
        <v>6.3200000000000006E-2</v>
      </c>
      <c r="AF214">
        <v>3.6900000000000002E-2</v>
      </c>
      <c r="AG214">
        <v>0.1022</v>
      </c>
      <c r="AH214">
        <v>8.3900000000000002E-2</v>
      </c>
      <c r="AI214">
        <v>5.8700000000000002E-2</v>
      </c>
      <c r="AJ214">
        <v>3.2000000000000001E-2</v>
      </c>
      <c r="AK214">
        <v>2.0799999999999999E-2</v>
      </c>
      <c r="AL214">
        <v>0.15840000000000001</v>
      </c>
      <c r="AM214">
        <v>5.6099999999999997E-2</v>
      </c>
      <c r="AN214">
        <v>2.2200000000000001E-2</v>
      </c>
      <c r="AO214">
        <v>2.06E-2</v>
      </c>
      <c r="AP214">
        <v>8.5000000000000006E-3</v>
      </c>
      <c r="AQ214">
        <v>4.3999999999999997E-2</v>
      </c>
      <c r="AR214">
        <v>6.3E-2</v>
      </c>
      <c r="AS214">
        <v>8.2500000000000004E-2</v>
      </c>
      <c r="AT214">
        <v>4.6699999999999998E-2</v>
      </c>
      <c r="AU214">
        <v>0.1024</v>
      </c>
      <c r="AV214">
        <v>5.7700000000000001E-2</v>
      </c>
      <c r="AW214">
        <v>3.0200000000000001E-2</v>
      </c>
      <c r="AX214">
        <v>7.2999999999999995E-2</v>
      </c>
      <c r="AY214">
        <v>0.1123</v>
      </c>
      <c r="AZ214">
        <v>0.1258</v>
      </c>
      <c r="BA214">
        <v>9.0499999999999997E-2</v>
      </c>
      <c r="BB214">
        <v>2.9100000000000001E-2</v>
      </c>
      <c r="BC214">
        <v>0.03</v>
      </c>
      <c r="BD214">
        <v>5.3999999999999999E-2</v>
      </c>
      <c r="BE214">
        <v>2.2800000000000001E-2</v>
      </c>
      <c r="BF214">
        <v>9.7000000000000003E-3</v>
      </c>
      <c r="BG214">
        <v>8.0500000000000002E-2</v>
      </c>
      <c r="BH214">
        <v>6.2600000000000003E-2</v>
      </c>
      <c r="BI214">
        <v>6.0600000000000001E-2</v>
      </c>
      <c r="BJ214">
        <v>0.16200000000000001</v>
      </c>
      <c r="BK214">
        <v>4.3499999999999997E-2</v>
      </c>
      <c r="BL214">
        <v>0.1135</v>
      </c>
      <c r="BM214">
        <v>9.4100000000000003E-2</v>
      </c>
      <c r="BN214">
        <v>5.2200000000000003E-2</v>
      </c>
      <c r="BO214">
        <v>7.3800000000000004E-2</v>
      </c>
      <c r="BP214">
        <v>0.1125</v>
      </c>
      <c r="BQ214">
        <v>9.0999999999999998E-2</v>
      </c>
      <c r="BR214">
        <v>4.8399999999999999E-2</v>
      </c>
      <c r="BS214">
        <v>4.3999999999999997E-2</v>
      </c>
      <c r="BT214">
        <v>3.8600000000000002E-2</v>
      </c>
      <c r="BU214">
        <v>2.3300000000000001E-2</v>
      </c>
      <c r="BV214">
        <v>3.7600000000000001E-2</v>
      </c>
      <c r="BW214" t="s">
        <v>35</v>
      </c>
      <c r="BX214">
        <v>2.3300000000000001E-2</v>
      </c>
      <c r="BY214">
        <v>1.3599999999999999E-2</v>
      </c>
      <c r="BZ214">
        <v>2.5600000000000001E-2</v>
      </c>
      <c r="CA214">
        <v>1.5100000000000001E-2</v>
      </c>
      <c r="CB214">
        <v>6.4899999999999999E-2</v>
      </c>
      <c r="CC214">
        <v>9.1999999999999998E-2</v>
      </c>
      <c r="CD214">
        <v>0.1489</v>
      </c>
      <c r="CE214">
        <v>4.4299999999999999E-2</v>
      </c>
      <c r="CF214">
        <v>6.3E-2</v>
      </c>
      <c r="CG214">
        <v>6.9099999999999995E-2</v>
      </c>
      <c r="CH214">
        <v>0.1138</v>
      </c>
      <c r="CI214">
        <v>7.2300000000000003E-2</v>
      </c>
      <c r="CJ214">
        <v>0.11219999999999999</v>
      </c>
      <c r="CK214">
        <v>4.7399999999999998E-2</v>
      </c>
      <c r="CL214">
        <v>2.76E-2</v>
      </c>
      <c r="CM214">
        <v>0.10879999999999999</v>
      </c>
      <c r="CN214">
        <v>3.9800000000000002E-2</v>
      </c>
      <c r="CO214">
        <v>2.8199999999999999E-2</v>
      </c>
      <c r="CP214">
        <v>1.24E-2</v>
      </c>
      <c r="CQ214">
        <v>1.89E-2</v>
      </c>
      <c r="CR214">
        <v>1.1900000000000001E-2</v>
      </c>
      <c r="CS214" t="s">
        <v>35</v>
      </c>
      <c r="CT214">
        <v>1.1900000000000001E-2</v>
      </c>
      <c r="CU214">
        <v>3.6600000000000001E-2</v>
      </c>
      <c r="CV214">
        <v>4.99E-2</v>
      </c>
      <c r="CW214">
        <v>3.9100000000000003E-2</v>
      </c>
      <c r="CX214">
        <v>2.9399999999999999E-2</v>
      </c>
      <c r="CY214">
        <v>9.0399999999999994E-2</v>
      </c>
      <c r="CZ214">
        <v>7.0300000000000001E-2</v>
      </c>
      <c r="DA214">
        <v>3.2500000000000001E-2</v>
      </c>
      <c r="DB214" t="s">
        <v>35</v>
      </c>
      <c r="DC214">
        <v>5.6300000000000003E-2</v>
      </c>
      <c r="DD214">
        <v>0.1338</v>
      </c>
      <c r="DE214">
        <v>9.3399999999999997E-2</v>
      </c>
      <c r="DF214">
        <v>0.1139</v>
      </c>
      <c r="DG214">
        <v>0.15939999999999999</v>
      </c>
      <c r="DH214">
        <v>0.12670000000000001</v>
      </c>
      <c r="DI214">
        <v>0.15079999999999999</v>
      </c>
      <c r="DJ214">
        <v>2.1000000000000001E-2</v>
      </c>
      <c r="DK214">
        <v>6.4399999999999999E-2</v>
      </c>
      <c r="DL214">
        <v>4.9000000000000002E-2</v>
      </c>
      <c r="DM214">
        <v>2.8000000000000001E-2</v>
      </c>
      <c r="DN214">
        <v>1.0200000000000001E-2</v>
      </c>
      <c r="DO214">
        <v>1.6899999999999998E-2</v>
      </c>
      <c r="DP214">
        <v>5.8099999999999999E-2</v>
      </c>
      <c r="DQ214">
        <v>2.3099999999999999E-2</v>
      </c>
      <c r="DR214">
        <v>8.5099999999999995E-2</v>
      </c>
      <c r="DS214">
        <v>5.6000000000000001E-2</v>
      </c>
      <c r="DT214">
        <v>2.7099999999999999E-2</v>
      </c>
      <c r="DU214">
        <v>3.5299999999999998E-2</v>
      </c>
      <c r="DV214">
        <v>6.9500000000000006E-2</v>
      </c>
      <c r="DW214">
        <v>7.1199999999999999E-2</v>
      </c>
      <c r="DX214">
        <v>6.6000000000000003E-2</v>
      </c>
      <c r="DY214">
        <v>5.11E-2</v>
      </c>
      <c r="DZ214">
        <v>4.3900000000000002E-2</v>
      </c>
      <c r="EA214">
        <v>2.5000000000000001E-2</v>
      </c>
      <c r="EB214">
        <v>6.8000000000000005E-2</v>
      </c>
      <c r="EC214">
        <v>9.9599999999999994E-2</v>
      </c>
      <c r="ED214">
        <v>3.3000000000000002E-2</v>
      </c>
      <c r="EE214">
        <v>0.12330000000000001</v>
      </c>
      <c r="EF214">
        <v>0.14749999999999999</v>
      </c>
      <c r="EG214">
        <v>0.1069</v>
      </c>
      <c r="EH214">
        <v>4.0099999999999997E-2</v>
      </c>
      <c r="EI214">
        <v>5.0900000000000001E-2</v>
      </c>
      <c r="EJ214">
        <v>0.1052</v>
      </c>
      <c r="EK214">
        <v>0.13389999999999999</v>
      </c>
      <c r="EL214">
        <v>1.24E-2</v>
      </c>
      <c r="EM214">
        <v>7.6999999999999999E-2</v>
      </c>
      <c r="EN214">
        <v>2.0199999999999999E-2</v>
      </c>
      <c r="EO214">
        <v>0.1052</v>
      </c>
      <c r="EP214">
        <v>5.21E-2</v>
      </c>
      <c r="EQ214">
        <v>3.1800000000000002E-2</v>
      </c>
      <c r="ER214">
        <v>4.9200000000000001E-2</v>
      </c>
      <c r="ES214">
        <v>3.09E-2</v>
      </c>
      <c r="ET214">
        <v>5.2699999999999997E-2</v>
      </c>
      <c r="EU214">
        <v>0.1071</v>
      </c>
      <c r="EV214">
        <v>9.69E-2</v>
      </c>
      <c r="EW214">
        <v>2.1399999999999999E-2</v>
      </c>
      <c r="EX214">
        <v>6.8199999999999997E-2</v>
      </c>
      <c r="EY214">
        <v>7.4200000000000002E-2</v>
      </c>
      <c r="EZ214">
        <v>7.1900000000000006E-2</v>
      </c>
      <c r="FA214">
        <v>3.8300000000000001E-2</v>
      </c>
      <c r="FB214">
        <v>0.16339999999999999</v>
      </c>
      <c r="FC214">
        <v>0.1489</v>
      </c>
      <c r="FD214">
        <v>0.15540000000000001</v>
      </c>
      <c r="FE214">
        <v>7.3300000000000004E-2</v>
      </c>
      <c r="FF214">
        <v>0.1169</v>
      </c>
      <c r="FG214">
        <v>0.1176</v>
      </c>
      <c r="FH214" t="s">
        <v>31</v>
      </c>
      <c r="FI214" t="s">
        <v>31</v>
      </c>
    </row>
    <row r="215" spans="1:165" x14ac:dyDescent="0.25">
      <c r="A215">
        <v>20</v>
      </c>
      <c r="B215" t="s">
        <v>154</v>
      </c>
      <c r="C215">
        <v>3.8399999999999997E-2</v>
      </c>
      <c r="D215">
        <v>5.79E-2</v>
      </c>
      <c r="E215">
        <v>2.9100000000000001E-2</v>
      </c>
      <c r="F215">
        <v>9.4000000000000004E-3</v>
      </c>
      <c r="G215">
        <v>3.3099999999999997E-2</v>
      </c>
      <c r="H215">
        <v>3.5499999999999997E-2</v>
      </c>
      <c r="I215">
        <v>1.89E-2</v>
      </c>
      <c r="J215">
        <v>4.48E-2</v>
      </c>
      <c r="K215">
        <v>4.7300000000000002E-2</v>
      </c>
      <c r="L215">
        <v>3.1699999999999999E-2</v>
      </c>
      <c r="M215">
        <v>4.3200000000000002E-2</v>
      </c>
      <c r="N215">
        <v>0.02</v>
      </c>
      <c r="O215" t="s">
        <v>35</v>
      </c>
      <c r="P215">
        <v>1.52E-2</v>
      </c>
      <c r="Q215" t="s">
        <v>36</v>
      </c>
      <c r="R215">
        <v>6.5100000000000005E-2</v>
      </c>
      <c r="S215">
        <v>0.10539999999999999</v>
      </c>
      <c r="T215">
        <v>6.2199999999999998E-2</v>
      </c>
      <c r="U215">
        <v>2.7300000000000001E-2</v>
      </c>
      <c r="V215">
        <v>3.7100000000000001E-2</v>
      </c>
      <c r="W215">
        <v>1.9900000000000001E-2</v>
      </c>
      <c r="X215">
        <v>1.8200000000000001E-2</v>
      </c>
      <c r="Y215">
        <v>1.7899999999999999E-2</v>
      </c>
      <c r="Z215">
        <v>1.8200000000000001E-2</v>
      </c>
      <c r="AA215">
        <v>1.2500000000000001E-2</v>
      </c>
      <c r="AB215" t="s">
        <v>35</v>
      </c>
      <c r="AC215">
        <v>1.6500000000000001E-2</v>
      </c>
      <c r="AD215">
        <v>0.10829999999999999</v>
      </c>
      <c r="AE215">
        <v>3.7400000000000003E-2</v>
      </c>
      <c r="AF215">
        <v>1.8499999999999999E-2</v>
      </c>
      <c r="AG215">
        <v>8.2900000000000001E-2</v>
      </c>
      <c r="AH215">
        <v>3.3099999999999997E-2</v>
      </c>
      <c r="AI215">
        <v>2.6100000000000002E-2</v>
      </c>
      <c r="AJ215">
        <v>1.7100000000000001E-2</v>
      </c>
      <c r="AK215">
        <v>1.12E-2</v>
      </c>
      <c r="AL215">
        <v>4.82E-2</v>
      </c>
      <c r="AM215">
        <v>3.4099999999999998E-2</v>
      </c>
      <c r="AN215">
        <v>1.46E-2</v>
      </c>
      <c r="AO215">
        <v>7.0000000000000001E-3</v>
      </c>
      <c r="AP215" t="s">
        <v>35</v>
      </c>
      <c r="AQ215">
        <v>2.75E-2</v>
      </c>
      <c r="AR215">
        <v>3.49E-2</v>
      </c>
      <c r="AS215">
        <v>4.1300000000000003E-2</v>
      </c>
      <c r="AT215">
        <v>3.6400000000000002E-2</v>
      </c>
      <c r="AU215">
        <v>5.4699999999999999E-2</v>
      </c>
      <c r="AV215">
        <v>2.63E-2</v>
      </c>
      <c r="AW215">
        <v>2.1399999999999999E-2</v>
      </c>
      <c r="AX215">
        <v>3.56E-2</v>
      </c>
      <c r="AY215">
        <v>6.59E-2</v>
      </c>
      <c r="AZ215">
        <v>9.5299999999999996E-2</v>
      </c>
      <c r="BA215">
        <v>5.8900000000000001E-2</v>
      </c>
      <c r="BB215">
        <v>0.02</v>
      </c>
      <c r="BC215">
        <v>2.3599999999999999E-2</v>
      </c>
      <c r="BD215">
        <v>2.75E-2</v>
      </c>
      <c r="BE215" t="s">
        <v>36</v>
      </c>
      <c r="BF215">
        <v>5.7000000000000002E-3</v>
      </c>
      <c r="BG215">
        <v>5.28E-2</v>
      </c>
      <c r="BH215">
        <v>2.87E-2</v>
      </c>
      <c r="BI215">
        <v>4.24E-2</v>
      </c>
      <c r="BJ215">
        <v>8.5800000000000001E-2</v>
      </c>
      <c r="BK215">
        <v>1.29E-2</v>
      </c>
      <c r="BL215">
        <v>5.2299999999999999E-2</v>
      </c>
      <c r="BM215">
        <v>4.0800000000000003E-2</v>
      </c>
      <c r="BN215">
        <v>2.7099999999999999E-2</v>
      </c>
      <c r="BO215">
        <v>4.9200000000000001E-2</v>
      </c>
      <c r="BP215">
        <v>8.0299999999999996E-2</v>
      </c>
      <c r="BQ215">
        <v>3.1699999999999999E-2</v>
      </c>
      <c r="BR215">
        <v>2.8199999999999999E-2</v>
      </c>
      <c r="BS215">
        <v>3.1399999999999997E-2</v>
      </c>
      <c r="BT215">
        <v>3.0800000000000001E-2</v>
      </c>
      <c r="BU215">
        <v>1.2E-2</v>
      </c>
      <c r="BV215">
        <v>2.4899999999999999E-2</v>
      </c>
      <c r="BW215" t="s">
        <v>35</v>
      </c>
      <c r="BX215">
        <v>1.6899999999999998E-2</v>
      </c>
      <c r="BY215" t="s">
        <v>35</v>
      </c>
      <c r="BZ215">
        <v>8.9999999999999993E-3</v>
      </c>
      <c r="CA215">
        <v>1.1599999999999999E-2</v>
      </c>
      <c r="CB215">
        <v>4.07E-2</v>
      </c>
      <c r="CC215">
        <v>7.2300000000000003E-2</v>
      </c>
      <c r="CD215">
        <v>0.129</v>
      </c>
      <c r="CE215">
        <v>1.3100000000000001E-2</v>
      </c>
      <c r="CF215">
        <v>3.9199999999999999E-2</v>
      </c>
      <c r="CG215">
        <v>3.6299999999999999E-2</v>
      </c>
      <c r="CH215">
        <v>4.99E-2</v>
      </c>
      <c r="CI215">
        <v>1.8100000000000002E-2</v>
      </c>
      <c r="CJ215">
        <v>3.39E-2</v>
      </c>
      <c r="CK215">
        <v>3.1800000000000002E-2</v>
      </c>
      <c r="CL215">
        <v>2.1600000000000001E-2</v>
      </c>
      <c r="CM215">
        <v>4.6899999999999997E-2</v>
      </c>
      <c r="CN215">
        <v>2.2700000000000001E-2</v>
      </c>
      <c r="CO215">
        <v>1.89E-2</v>
      </c>
      <c r="CP215" t="s">
        <v>35</v>
      </c>
      <c r="CQ215">
        <v>7.1000000000000004E-3</v>
      </c>
      <c r="CR215" t="s">
        <v>35</v>
      </c>
      <c r="CS215">
        <v>0</v>
      </c>
      <c r="CT215">
        <v>8.0999999999999996E-3</v>
      </c>
      <c r="CU215">
        <v>2.3199999999999998E-2</v>
      </c>
      <c r="CV215">
        <v>2.92E-2</v>
      </c>
      <c r="CW215">
        <v>2.4799999999999999E-2</v>
      </c>
      <c r="CX215">
        <v>2.6100000000000002E-2</v>
      </c>
      <c r="CY215">
        <v>5.4600000000000003E-2</v>
      </c>
      <c r="CZ215">
        <v>5.1400000000000001E-2</v>
      </c>
      <c r="DA215">
        <v>1.3599999999999999E-2</v>
      </c>
      <c r="DB215" t="s">
        <v>35</v>
      </c>
      <c r="DC215">
        <v>2.86E-2</v>
      </c>
      <c r="DD215">
        <v>7.7700000000000005E-2</v>
      </c>
      <c r="DE215">
        <v>5.21E-2</v>
      </c>
      <c r="DF215">
        <v>5.1799999999999999E-2</v>
      </c>
      <c r="DG215">
        <v>0.13950000000000001</v>
      </c>
      <c r="DH215">
        <v>7.7799999999999994E-2</v>
      </c>
      <c r="DI215">
        <v>0.1016</v>
      </c>
      <c r="DJ215">
        <v>5.8999999999999999E-3</v>
      </c>
      <c r="DK215">
        <v>3.7100000000000001E-2</v>
      </c>
      <c r="DL215">
        <v>3.8600000000000002E-2</v>
      </c>
      <c r="DM215" t="s">
        <v>36</v>
      </c>
      <c r="DN215" t="s">
        <v>35</v>
      </c>
      <c r="DO215">
        <v>1.2200000000000001E-2</v>
      </c>
      <c r="DP215">
        <v>0</v>
      </c>
      <c r="DQ215">
        <v>1.4500000000000001E-2</v>
      </c>
      <c r="DR215">
        <v>5.5E-2</v>
      </c>
      <c r="DS215">
        <v>3.56E-2</v>
      </c>
      <c r="DT215">
        <v>1.7100000000000001E-2</v>
      </c>
      <c r="DU215">
        <v>3.0800000000000001E-2</v>
      </c>
      <c r="DV215">
        <v>3.3799999999999997E-2</v>
      </c>
      <c r="DW215">
        <v>3.3300000000000003E-2</v>
      </c>
      <c r="DX215">
        <v>4.8099999999999997E-2</v>
      </c>
      <c r="DY215">
        <v>3.2099999999999997E-2</v>
      </c>
      <c r="DZ215">
        <v>1.03E-2</v>
      </c>
      <c r="EA215">
        <v>1.67E-2</v>
      </c>
      <c r="EB215">
        <v>3.0200000000000001E-2</v>
      </c>
      <c r="EC215">
        <v>3.6200000000000003E-2</v>
      </c>
      <c r="ED215">
        <v>1.6500000000000001E-2</v>
      </c>
      <c r="EE215">
        <v>6.6799999999999998E-2</v>
      </c>
      <c r="EF215">
        <v>5.6800000000000003E-2</v>
      </c>
      <c r="EG215">
        <v>3.3300000000000003E-2</v>
      </c>
      <c r="EH215">
        <v>7.6E-3</v>
      </c>
      <c r="EI215">
        <v>3.3799999999999997E-2</v>
      </c>
      <c r="EJ215">
        <v>7.2900000000000006E-2</v>
      </c>
      <c r="EK215">
        <v>6.7500000000000004E-2</v>
      </c>
      <c r="EL215">
        <v>8.3999999999999995E-3</v>
      </c>
      <c r="EM215">
        <v>5.3600000000000002E-2</v>
      </c>
      <c r="EN215">
        <v>1.41E-2</v>
      </c>
      <c r="EO215">
        <v>7.2999999999999995E-2</v>
      </c>
      <c r="EP215">
        <v>1.5100000000000001E-2</v>
      </c>
      <c r="EQ215">
        <v>5.4999999999999997E-3</v>
      </c>
      <c r="ER215">
        <v>1.14E-2</v>
      </c>
      <c r="ES215">
        <v>1.5900000000000001E-2</v>
      </c>
      <c r="ET215">
        <v>2.6599999999999999E-2</v>
      </c>
      <c r="EU215">
        <v>5.7700000000000001E-2</v>
      </c>
      <c r="EV215">
        <v>3.9399999999999998E-2</v>
      </c>
      <c r="EW215">
        <v>1.61E-2</v>
      </c>
      <c r="EX215">
        <v>5.4800000000000001E-2</v>
      </c>
      <c r="EY215">
        <v>5.57E-2</v>
      </c>
      <c r="EZ215">
        <v>4.8899999999999999E-2</v>
      </c>
      <c r="FA215">
        <v>1.5800000000000002E-2</v>
      </c>
      <c r="FB215">
        <v>0.11310000000000001</v>
      </c>
      <c r="FC215">
        <v>8.5099999999999995E-2</v>
      </c>
      <c r="FD215">
        <v>0.12620000000000001</v>
      </c>
      <c r="FE215">
        <v>4.9000000000000002E-2</v>
      </c>
      <c r="FF215">
        <v>4.4999999999999998E-2</v>
      </c>
      <c r="FG215" t="s">
        <v>35</v>
      </c>
      <c r="FH215" t="s">
        <v>31</v>
      </c>
      <c r="FI215" t="s">
        <v>31</v>
      </c>
    </row>
    <row r="216" spans="1:165" x14ac:dyDescent="0.25">
      <c r="A216">
        <v>21</v>
      </c>
      <c r="B216" t="s">
        <v>157</v>
      </c>
      <c r="C216">
        <v>3.15E-2</v>
      </c>
      <c r="D216">
        <v>6.1199999999999997E-2</v>
      </c>
      <c r="E216">
        <v>2.87E-2</v>
      </c>
      <c r="F216">
        <v>1.1900000000000001E-2</v>
      </c>
      <c r="G216">
        <v>2.3900000000000001E-2</v>
      </c>
      <c r="H216">
        <v>1.9800000000000002E-2</v>
      </c>
      <c r="I216">
        <v>2.0899999999999998E-2</v>
      </c>
      <c r="J216">
        <v>2.9899999999999999E-2</v>
      </c>
      <c r="K216">
        <v>5.0200000000000002E-2</v>
      </c>
      <c r="L216">
        <v>2.52E-2</v>
      </c>
      <c r="M216">
        <v>2.5700000000000001E-2</v>
      </c>
      <c r="N216">
        <v>8.8999999999999999E-3</v>
      </c>
      <c r="O216" t="s">
        <v>35</v>
      </c>
      <c r="P216">
        <v>6.2700000000000006E-2</v>
      </c>
      <c r="Q216">
        <v>8.3999999999999995E-3</v>
      </c>
      <c r="R216">
        <v>7.4200000000000002E-2</v>
      </c>
      <c r="S216">
        <v>6.5799999999999997E-2</v>
      </c>
      <c r="T216">
        <v>1.46E-2</v>
      </c>
      <c r="U216">
        <v>7.4000000000000003E-3</v>
      </c>
      <c r="V216">
        <v>2.1899999999999999E-2</v>
      </c>
      <c r="W216">
        <v>5.8400000000000001E-2</v>
      </c>
      <c r="X216">
        <v>4.7199999999999999E-2</v>
      </c>
      <c r="Y216">
        <v>6.7999999999999996E-3</v>
      </c>
      <c r="Z216">
        <v>9.3399999999999997E-2</v>
      </c>
      <c r="AA216">
        <v>1.54E-2</v>
      </c>
      <c r="AB216" t="s">
        <v>35</v>
      </c>
      <c r="AC216">
        <v>1.5699999999999999E-2</v>
      </c>
      <c r="AD216">
        <v>1.12E-2</v>
      </c>
      <c r="AE216">
        <v>2.5100000000000001E-2</v>
      </c>
      <c r="AF216">
        <v>1.8499999999999999E-2</v>
      </c>
      <c r="AG216">
        <v>1.7999999999999999E-2</v>
      </c>
      <c r="AH216">
        <v>4.9200000000000001E-2</v>
      </c>
      <c r="AI216">
        <v>3.1699999999999999E-2</v>
      </c>
      <c r="AJ216">
        <v>1.49E-2</v>
      </c>
      <c r="AK216" t="s">
        <v>35</v>
      </c>
      <c r="AL216">
        <v>0.11020000000000001</v>
      </c>
      <c r="AM216">
        <v>2.1999999999999999E-2</v>
      </c>
      <c r="AN216">
        <v>7.7000000000000002E-3</v>
      </c>
      <c r="AO216">
        <v>1.3599999999999999E-2</v>
      </c>
      <c r="AP216">
        <v>6.1999999999999998E-3</v>
      </c>
      <c r="AQ216">
        <v>1.61E-2</v>
      </c>
      <c r="AR216">
        <v>2.7300000000000001E-2</v>
      </c>
      <c r="AS216">
        <v>3.9100000000000003E-2</v>
      </c>
      <c r="AT216">
        <v>9.1000000000000004E-3</v>
      </c>
      <c r="AU216">
        <v>4.5100000000000001E-2</v>
      </c>
      <c r="AV216">
        <v>3.0800000000000001E-2</v>
      </c>
      <c r="AW216">
        <v>5.8999999999999999E-3</v>
      </c>
      <c r="AX216">
        <v>3.7400000000000003E-2</v>
      </c>
      <c r="AY216">
        <v>4.5400000000000003E-2</v>
      </c>
      <c r="AZ216">
        <v>3.0300000000000001E-2</v>
      </c>
      <c r="BA216">
        <v>3.0700000000000002E-2</v>
      </c>
      <c r="BB216">
        <v>9.1999999999999998E-3</v>
      </c>
      <c r="BC216">
        <v>6.4000000000000003E-3</v>
      </c>
      <c r="BD216">
        <v>2.1999999999999999E-2</v>
      </c>
      <c r="BE216">
        <v>1.7899999999999999E-2</v>
      </c>
      <c r="BF216" t="s">
        <v>35</v>
      </c>
      <c r="BG216">
        <v>2.7699999999999999E-2</v>
      </c>
      <c r="BH216">
        <v>3.32E-2</v>
      </c>
      <c r="BI216">
        <v>1.8200000000000001E-2</v>
      </c>
      <c r="BJ216">
        <v>7.6300000000000007E-2</v>
      </c>
      <c r="BK216">
        <v>3.0599999999999999E-2</v>
      </c>
      <c r="BL216">
        <v>6.0499999999999998E-2</v>
      </c>
      <c r="BM216">
        <v>5.1999999999999998E-2</v>
      </c>
      <c r="BN216">
        <v>2.5100000000000001E-2</v>
      </c>
      <c r="BO216">
        <v>2.46E-2</v>
      </c>
      <c r="BP216">
        <v>3.1600000000000003E-2</v>
      </c>
      <c r="BQ216">
        <v>5.8200000000000002E-2</v>
      </c>
      <c r="BR216">
        <v>1.9800000000000002E-2</v>
      </c>
      <c r="BS216">
        <v>1.24E-2</v>
      </c>
      <c r="BT216">
        <v>7.7000000000000002E-3</v>
      </c>
      <c r="BU216">
        <v>1.11E-2</v>
      </c>
      <c r="BV216">
        <v>1.2200000000000001E-2</v>
      </c>
      <c r="BW216" t="s">
        <v>35</v>
      </c>
      <c r="BX216" t="s">
        <v>35</v>
      </c>
      <c r="BY216">
        <v>1.04E-2</v>
      </c>
      <c r="BZ216">
        <v>1.54E-2</v>
      </c>
      <c r="CA216" t="s">
        <v>35</v>
      </c>
      <c r="CB216">
        <v>2.4299999999999999E-2</v>
      </c>
      <c r="CC216">
        <v>1.9300000000000001E-2</v>
      </c>
      <c r="CD216">
        <v>1.9900000000000001E-2</v>
      </c>
      <c r="CE216">
        <v>3.1099999999999999E-2</v>
      </c>
      <c r="CF216">
        <v>2.3E-2</v>
      </c>
      <c r="CG216">
        <v>3.2099999999999997E-2</v>
      </c>
      <c r="CH216">
        <v>6.2600000000000003E-2</v>
      </c>
      <c r="CI216">
        <v>4.9700000000000001E-2</v>
      </c>
      <c r="CJ216">
        <v>7.8299999999999995E-2</v>
      </c>
      <c r="CK216">
        <v>1.4800000000000001E-2</v>
      </c>
      <c r="CL216">
        <v>6.1000000000000004E-3</v>
      </c>
      <c r="CM216">
        <v>6.1699999999999998E-2</v>
      </c>
      <c r="CN216">
        <v>1.6899999999999998E-2</v>
      </c>
      <c r="CO216">
        <v>8.8000000000000005E-3</v>
      </c>
      <c r="CP216" t="s">
        <v>35</v>
      </c>
      <c r="CQ216">
        <v>1.06E-2</v>
      </c>
      <c r="CR216" t="s">
        <v>35</v>
      </c>
      <c r="CS216" t="s">
        <v>35</v>
      </c>
      <c r="CT216" t="s">
        <v>36</v>
      </c>
      <c r="CU216">
        <v>1.34E-2</v>
      </c>
      <c r="CV216">
        <v>2.06E-2</v>
      </c>
      <c r="CW216">
        <v>1.37E-2</v>
      </c>
      <c r="CX216" t="s">
        <v>35</v>
      </c>
      <c r="CY216">
        <v>3.4700000000000002E-2</v>
      </c>
      <c r="CZ216">
        <v>1.7399999999999999E-2</v>
      </c>
      <c r="DA216">
        <v>1.9E-2</v>
      </c>
      <c r="DB216" t="s">
        <v>35</v>
      </c>
      <c r="DC216">
        <v>2.7699999999999999E-2</v>
      </c>
      <c r="DD216">
        <v>5.4600000000000003E-2</v>
      </c>
      <c r="DE216">
        <v>4.0399999999999998E-2</v>
      </c>
      <c r="DF216">
        <v>6.0999999999999999E-2</v>
      </c>
      <c r="DG216">
        <v>1.9E-2</v>
      </c>
      <c r="DH216">
        <v>4.6699999999999998E-2</v>
      </c>
      <c r="DI216">
        <v>4.8099999999999997E-2</v>
      </c>
      <c r="DJ216">
        <v>1.5100000000000001E-2</v>
      </c>
      <c r="DK216">
        <v>2.7E-2</v>
      </c>
      <c r="DL216">
        <v>1.04E-2</v>
      </c>
      <c r="DM216">
        <v>2.3800000000000002E-2</v>
      </c>
      <c r="DN216">
        <v>6.4999999999999997E-3</v>
      </c>
      <c r="DO216" t="s">
        <v>36</v>
      </c>
      <c r="DP216">
        <v>5.8099999999999999E-2</v>
      </c>
      <c r="DQ216">
        <v>8.0999999999999996E-3</v>
      </c>
      <c r="DR216">
        <v>2.5499999999999998E-2</v>
      </c>
      <c r="DS216">
        <v>1.9900000000000001E-2</v>
      </c>
      <c r="DT216">
        <v>0.01</v>
      </c>
      <c r="DU216" t="s">
        <v>36</v>
      </c>
      <c r="DV216">
        <v>3.5700000000000003E-2</v>
      </c>
      <c r="DW216">
        <v>3.7100000000000001E-2</v>
      </c>
      <c r="DX216">
        <v>1.7899999999999999E-2</v>
      </c>
      <c r="DY216">
        <v>1.8499999999999999E-2</v>
      </c>
      <c r="DZ216">
        <v>3.3599999999999998E-2</v>
      </c>
      <c r="EA216">
        <v>8.3000000000000001E-3</v>
      </c>
      <c r="EB216">
        <v>3.6799999999999999E-2</v>
      </c>
      <c r="EC216">
        <v>6.3399999999999998E-2</v>
      </c>
      <c r="ED216">
        <v>1.6500000000000001E-2</v>
      </c>
      <c r="EE216">
        <v>5.6500000000000002E-2</v>
      </c>
      <c r="EF216">
        <v>9.0700000000000003E-2</v>
      </c>
      <c r="EG216">
        <v>7.3499999999999996E-2</v>
      </c>
      <c r="EH216">
        <v>3.2500000000000001E-2</v>
      </c>
      <c r="EI216">
        <v>1.6500000000000001E-2</v>
      </c>
      <c r="EJ216">
        <v>2.8000000000000001E-2</v>
      </c>
      <c r="EK216">
        <v>6.5799999999999997E-2</v>
      </c>
      <c r="EL216" t="s">
        <v>36</v>
      </c>
      <c r="EM216">
        <v>2.1999999999999999E-2</v>
      </c>
      <c r="EN216">
        <v>6.1000000000000004E-3</v>
      </c>
      <c r="EO216">
        <v>3.1800000000000002E-2</v>
      </c>
      <c r="EP216">
        <v>3.6999999999999998E-2</v>
      </c>
      <c r="EQ216">
        <v>2.5499999999999998E-2</v>
      </c>
      <c r="ER216">
        <v>3.73E-2</v>
      </c>
      <c r="ES216">
        <v>1.44E-2</v>
      </c>
      <c r="ET216">
        <v>2.6100000000000002E-2</v>
      </c>
      <c r="EU216">
        <v>4.6699999999999998E-2</v>
      </c>
      <c r="EV216">
        <v>5.5599999999999997E-2</v>
      </c>
      <c r="EW216" t="s">
        <v>36</v>
      </c>
      <c r="EX216">
        <v>9.1000000000000004E-3</v>
      </c>
      <c r="EY216">
        <v>1.6500000000000001E-2</v>
      </c>
      <c r="EZ216">
        <v>2.3E-2</v>
      </c>
      <c r="FA216">
        <v>2.2499999999999999E-2</v>
      </c>
      <c r="FB216">
        <v>5.0299999999999997E-2</v>
      </c>
      <c r="FC216">
        <v>6.3500000000000001E-2</v>
      </c>
      <c r="FD216">
        <v>2.92E-2</v>
      </c>
      <c r="FE216">
        <v>2.1700000000000001E-2</v>
      </c>
      <c r="FF216">
        <v>7.1300000000000002E-2</v>
      </c>
      <c r="FG216" t="s">
        <v>35</v>
      </c>
      <c r="FH216" t="s">
        <v>31</v>
      </c>
      <c r="FI216" t="s">
        <v>31</v>
      </c>
    </row>
    <row r="217" spans="1:165" x14ac:dyDescent="0.25">
      <c r="A217">
        <v>22</v>
      </c>
      <c r="B217" t="s">
        <v>160</v>
      </c>
      <c r="C217" t="s">
        <v>36</v>
      </c>
      <c r="D217" t="s">
        <v>36</v>
      </c>
      <c r="E217" t="s">
        <v>36</v>
      </c>
      <c r="F217" t="s">
        <v>35</v>
      </c>
      <c r="G217" t="s">
        <v>36</v>
      </c>
      <c r="H217" t="s">
        <v>36</v>
      </c>
      <c r="I217" t="s">
        <v>36</v>
      </c>
      <c r="J217" t="s">
        <v>36</v>
      </c>
      <c r="K217" t="s">
        <v>36</v>
      </c>
      <c r="L217" t="s">
        <v>36</v>
      </c>
      <c r="M217" t="s">
        <v>36</v>
      </c>
      <c r="N217">
        <v>0</v>
      </c>
      <c r="O217">
        <v>0</v>
      </c>
      <c r="P217" t="s">
        <v>35</v>
      </c>
      <c r="Q217">
        <v>0</v>
      </c>
      <c r="R217">
        <v>0</v>
      </c>
      <c r="S217">
        <v>0</v>
      </c>
      <c r="T217">
        <v>0</v>
      </c>
      <c r="U217">
        <v>0</v>
      </c>
      <c r="V217">
        <v>0</v>
      </c>
      <c r="W217">
        <v>0</v>
      </c>
      <c r="X217">
        <v>0</v>
      </c>
      <c r="Y217" t="s">
        <v>35</v>
      </c>
      <c r="Z217" t="s">
        <v>35</v>
      </c>
      <c r="AA217" t="s">
        <v>35</v>
      </c>
      <c r="AB217">
        <v>0</v>
      </c>
      <c r="AC217">
        <v>0</v>
      </c>
      <c r="AD217" t="s">
        <v>35</v>
      </c>
      <c r="AE217" t="s">
        <v>35</v>
      </c>
      <c r="AF217">
        <v>0</v>
      </c>
      <c r="AG217" t="s">
        <v>35</v>
      </c>
      <c r="AH217" t="s">
        <v>35</v>
      </c>
      <c r="AI217" t="s">
        <v>35</v>
      </c>
      <c r="AJ217">
        <v>0</v>
      </c>
      <c r="AK217" t="s">
        <v>35</v>
      </c>
      <c r="AL217">
        <v>0</v>
      </c>
      <c r="AM217">
        <v>0</v>
      </c>
      <c r="AN217">
        <v>0</v>
      </c>
      <c r="AO217">
        <v>0</v>
      </c>
      <c r="AP217">
        <v>0</v>
      </c>
      <c r="AQ217" t="s">
        <v>35</v>
      </c>
      <c r="AR217" t="s">
        <v>35</v>
      </c>
      <c r="AS217" t="s">
        <v>35</v>
      </c>
      <c r="AT217" t="s">
        <v>35</v>
      </c>
      <c r="AU217" t="s">
        <v>35</v>
      </c>
      <c r="AV217" t="s">
        <v>35</v>
      </c>
      <c r="AW217" t="s">
        <v>35</v>
      </c>
      <c r="AX217">
        <v>0</v>
      </c>
      <c r="AY217" t="s">
        <v>35</v>
      </c>
      <c r="AZ217" t="s">
        <v>35</v>
      </c>
      <c r="BA217" t="s">
        <v>35</v>
      </c>
      <c r="BB217">
        <v>0</v>
      </c>
      <c r="BC217">
        <v>0</v>
      </c>
      <c r="BD217" t="s">
        <v>35</v>
      </c>
      <c r="BE217">
        <v>0</v>
      </c>
      <c r="BF217" t="s">
        <v>35</v>
      </c>
      <c r="BG217">
        <v>0</v>
      </c>
      <c r="BH217" t="s">
        <v>35</v>
      </c>
      <c r="BI217">
        <v>0</v>
      </c>
      <c r="BJ217">
        <v>0</v>
      </c>
      <c r="BK217">
        <v>0</v>
      </c>
      <c r="BL217" t="s">
        <v>35</v>
      </c>
      <c r="BM217" t="s">
        <v>35</v>
      </c>
      <c r="BN217">
        <v>0</v>
      </c>
      <c r="BO217">
        <v>0</v>
      </c>
      <c r="BP217" t="s">
        <v>35</v>
      </c>
      <c r="BQ217" t="s">
        <v>35</v>
      </c>
      <c r="BR217" t="s">
        <v>35</v>
      </c>
      <c r="BS217" t="s">
        <v>35</v>
      </c>
      <c r="BT217">
        <v>0</v>
      </c>
      <c r="BU217" t="s">
        <v>35</v>
      </c>
      <c r="BV217" t="s">
        <v>35</v>
      </c>
      <c r="BW217">
        <v>0</v>
      </c>
      <c r="BX217">
        <v>0</v>
      </c>
      <c r="BY217" t="s">
        <v>35</v>
      </c>
      <c r="BZ217" t="s">
        <v>35</v>
      </c>
      <c r="CA217">
        <v>0</v>
      </c>
      <c r="CB217">
        <v>0</v>
      </c>
      <c r="CC217" t="s">
        <v>35</v>
      </c>
      <c r="CD217">
        <v>0</v>
      </c>
      <c r="CE217">
        <v>0</v>
      </c>
      <c r="CF217" t="s">
        <v>35</v>
      </c>
      <c r="CG217" t="s">
        <v>35</v>
      </c>
      <c r="CH217" t="s">
        <v>35</v>
      </c>
      <c r="CI217" t="s">
        <v>36</v>
      </c>
      <c r="CJ217">
        <v>0</v>
      </c>
      <c r="CK217" t="s">
        <v>35</v>
      </c>
      <c r="CL217">
        <v>0</v>
      </c>
      <c r="CM217" t="s">
        <v>35</v>
      </c>
      <c r="CN217" t="s">
        <v>35</v>
      </c>
      <c r="CO217" t="s">
        <v>35</v>
      </c>
      <c r="CP217">
        <v>0</v>
      </c>
      <c r="CQ217" t="s">
        <v>35</v>
      </c>
      <c r="CR217">
        <v>0</v>
      </c>
      <c r="CS217" t="s">
        <v>35</v>
      </c>
      <c r="CT217" t="s">
        <v>35</v>
      </c>
      <c r="CU217">
        <v>0</v>
      </c>
      <c r="CV217">
        <v>0</v>
      </c>
      <c r="CW217" t="s">
        <v>35</v>
      </c>
      <c r="CX217" t="s">
        <v>35</v>
      </c>
      <c r="CY217" t="s">
        <v>35</v>
      </c>
      <c r="CZ217" t="s">
        <v>35</v>
      </c>
      <c r="DA217">
        <v>0</v>
      </c>
      <c r="DB217">
        <v>0</v>
      </c>
      <c r="DC217">
        <v>0</v>
      </c>
      <c r="DD217" t="s">
        <v>36</v>
      </c>
      <c r="DE217" t="s">
        <v>35</v>
      </c>
      <c r="DF217" t="s">
        <v>35</v>
      </c>
      <c r="DG217" t="s">
        <v>35</v>
      </c>
      <c r="DH217" t="s">
        <v>35</v>
      </c>
      <c r="DI217" t="s">
        <v>36</v>
      </c>
      <c r="DJ217">
        <v>0</v>
      </c>
      <c r="DK217" t="s">
        <v>35</v>
      </c>
      <c r="DL217">
        <v>0</v>
      </c>
      <c r="DM217">
        <v>0</v>
      </c>
      <c r="DN217">
        <v>0</v>
      </c>
      <c r="DO217">
        <v>0</v>
      </c>
      <c r="DP217">
        <v>0</v>
      </c>
      <c r="DQ217" t="s">
        <v>35</v>
      </c>
      <c r="DR217" t="s">
        <v>36</v>
      </c>
      <c r="DS217" t="s">
        <v>35</v>
      </c>
      <c r="DT217">
        <v>0</v>
      </c>
      <c r="DU217" t="s">
        <v>35</v>
      </c>
      <c r="DV217">
        <v>0</v>
      </c>
      <c r="DW217" t="s">
        <v>35</v>
      </c>
      <c r="DX217">
        <v>0</v>
      </c>
      <c r="DY217" t="s">
        <v>35</v>
      </c>
      <c r="DZ217">
        <v>0</v>
      </c>
      <c r="EA217">
        <v>0</v>
      </c>
      <c r="EB217" t="s">
        <v>35</v>
      </c>
      <c r="EC217">
        <v>0</v>
      </c>
      <c r="ED217">
        <v>0</v>
      </c>
      <c r="EE217">
        <v>0</v>
      </c>
      <c r="EF217">
        <v>0</v>
      </c>
      <c r="EG217">
        <v>0</v>
      </c>
      <c r="EH217">
        <v>0</v>
      </c>
      <c r="EI217" t="s">
        <v>35</v>
      </c>
      <c r="EJ217" t="s">
        <v>36</v>
      </c>
      <c r="EK217" t="s">
        <v>35</v>
      </c>
      <c r="EL217">
        <v>0</v>
      </c>
      <c r="EM217" t="s">
        <v>35</v>
      </c>
      <c r="EN217">
        <v>0</v>
      </c>
      <c r="EO217" t="s">
        <v>35</v>
      </c>
      <c r="EP217">
        <v>0</v>
      </c>
      <c r="EQ217" t="s">
        <v>35</v>
      </c>
      <c r="ER217" t="s">
        <v>35</v>
      </c>
      <c r="ES217" t="s">
        <v>35</v>
      </c>
      <c r="ET217">
        <v>0</v>
      </c>
      <c r="EU217" t="s">
        <v>35</v>
      </c>
      <c r="EV217" t="s">
        <v>35</v>
      </c>
      <c r="EW217" t="s">
        <v>35</v>
      </c>
      <c r="EX217" t="s">
        <v>36</v>
      </c>
      <c r="EY217" t="s">
        <v>35</v>
      </c>
      <c r="EZ217">
        <v>0</v>
      </c>
      <c r="FA217">
        <v>0</v>
      </c>
      <c r="FB217">
        <v>0</v>
      </c>
      <c r="FC217" t="s">
        <v>35</v>
      </c>
      <c r="FD217">
        <v>0</v>
      </c>
      <c r="FE217" t="s">
        <v>36</v>
      </c>
      <c r="FF217" t="s">
        <v>35</v>
      </c>
      <c r="FG217">
        <v>0</v>
      </c>
      <c r="FH217" t="s">
        <v>31</v>
      </c>
      <c r="FI217" t="s">
        <v>31</v>
      </c>
    </row>
    <row r="218" spans="1:165" x14ac:dyDescent="0.25">
      <c r="A218">
        <v>23</v>
      </c>
      <c r="B218" t="s">
        <v>163</v>
      </c>
      <c r="C218">
        <v>9.1000000000000004E-3</v>
      </c>
      <c r="D218">
        <v>1.17E-2</v>
      </c>
      <c r="E218">
        <v>1.06E-2</v>
      </c>
      <c r="F218" t="s">
        <v>36</v>
      </c>
      <c r="G218">
        <v>1.32E-2</v>
      </c>
      <c r="H218">
        <v>9.5999999999999992E-3</v>
      </c>
      <c r="I218" t="s">
        <v>36</v>
      </c>
      <c r="J218">
        <v>6.7999999999999996E-3</v>
      </c>
      <c r="K218">
        <v>9.5999999999999992E-3</v>
      </c>
      <c r="L218">
        <v>9.7999999999999997E-3</v>
      </c>
      <c r="M218">
        <v>1.1599999999999999E-2</v>
      </c>
      <c r="N218" t="s">
        <v>35</v>
      </c>
      <c r="O218" t="s">
        <v>35</v>
      </c>
      <c r="P218">
        <v>6.1999999999999998E-3</v>
      </c>
      <c r="Q218" t="s">
        <v>35</v>
      </c>
      <c r="R218">
        <v>1.3299999999999999E-2</v>
      </c>
      <c r="S218">
        <v>2.3800000000000002E-2</v>
      </c>
      <c r="T218">
        <v>8.0999999999999996E-3</v>
      </c>
      <c r="U218">
        <v>5.1999999999999998E-3</v>
      </c>
      <c r="V218">
        <v>1.43E-2</v>
      </c>
      <c r="W218">
        <v>1.46E-2</v>
      </c>
      <c r="X218">
        <v>2.4E-2</v>
      </c>
      <c r="Y218">
        <v>9.2999999999999992E-3</v>
      </c>
      <c r="Z218">
        <v>7.1000000000000004E-3</v>
      </c>
      <c r="AA218" t="s">
        <v>35</v>
      </c>
      <c r="AB218">
        <v>0</v>
      </c>
      <c r="AC218" t="s">
        <v>35</v>
      </c>
      <c r="AD218">
        <v>9.2999999999999992E-3</v>
      </c>
      <c r="AE218">
        <v>1.1599999999999999E-2</v>
      </c>
      <c r="AF218" t="s">
        <v>36</v>
      </c>
      <c r="AG218">
        <v>7.9000000000000008E-3</v>
      </c>
      <c r="AH218">
        <v>1.44E-2</v>
      </c>
      <c r="AI218">
        <v>6.1000000000000004E-3</v>
      </c>
      <c r="AJ218" t="s">
        <v>35</v>
      </c>
      <c r="AK218" t="s">
        <v>35</v>
      </c>
      <c r="AL218">
        <v>1.9599999999999999E-2</v>
      </c>
      <c r="AM218">
        <v>1.0999999999999999E-2</v>
      </c>
      <c r="AN218" t="s">
        <v>35</v>
      </c>
      <c r="AO218" t="s">
        <v>35</v>
      </c>
      <c r="AP218" t="s">
        <v>35</v>
      </c>
      <c r="AQ218" t="s">
        <v>36</v>
      </c>
      <c r="AR218">
        <v>1.11E-2</v>
      </c>
      <c r="AS218">
        <v>1.5900000000000001E-2</v>
      </c>
      <c r="AT218">
        <v>9.4999999999999998E-3</v>
      </c>
      <c r="AU218">
        <v>1.1299999999999999E-2</v>
      </c>
      <c r="AV218">
        <v>1.1900000000000001E-2</v>
      </c>
      <c r="AW218" t="s">
        <v>35</v>
      </c>
      <c r="AX218" t="s">
        <v>35</v>
      </c>
      <c r="AY218">
        <v>6.4999999999999997E-3</v>
      </c>
      <c r="AZ218">
        <v>1.38E-2</v>
      </c>
      <c r="BA218">
        <v>9.5999999999999992E-3</v>
      </c>
      <c r="BB218" t="s">
        <v>35</v>
      </c>
      <c r="BC218">
        <v>8.3999999999999995E-3</v>
      </c>
      <c r="BD218">
        <v>1.54E-2</v>
      </c>
      <c r="BE218">
        <v>7.4000000000000003E-3</v>
      </c>
      <c r="BF218" t="s">
        <v>35</v>
      </c>
      <c r="BG218">
        <v>1.7899999999999999E-2</v>
      </c>
      <c r="BH218">
        <v>9.7000000000000003E-3</v>
      </c>
      <c r="BI218">
        <v>1.41E-2</v>
      </c>
      <c r="BJ218">
        <v>1.1900000000000001E-2</v>
      </c>
      <c r="BK218">
        <v>1.5299999999999999E-2</v>
      </c>
      <c r="BL218">
        <v>8.2000000000000007E-3</v>
      </c>
      <c r="BM218">
        <v>1.6199999999999999E-2</v>
      </c>
      <c r="BN218">
        <v>1.35E-2</v>
      </c>
      <c r="BO218" t="s">
        <v>35</v>
      </c>
      <c r="BP218">
        <v>1.03E-2</v>
      </c>
      <c r="BQ218">
        <v>6.3E-3</v>
      </c>
      <c r="BR218">
        <v>5.8999999999999999E-3</v>
      </c>
      <c r="BS218">
        <v>8.2000000000000007E-3</v>
      </c>
      <c r="BT218">
        <v>9.5999999999999992E-3</v>
      </c>
      <c r="BU218" t="s">
        <v>36</v>
      </c>
      <c r="BV218">
        <v>5.4999999999999997E-3</v>
      </c>
      <c r="BW218" t="s">
        <v>35</v>
      </c>
      <c r="BX218" t="s">
        <v>35</v>
      </c>
      <c r="BY218" t="s">
        <v>35</v>
      </c>
      <c r="BZ218" t="s">
        <v>35</v>
      </c>
      <c r="CA218" t="s">
        <v>35</v>
      </c>
      <c r="CB218">
        <v>1.1599999999999999E-2</v>
      </c>
      <c r="CC218">
        <v>1.49E-2</v>
      </c>
      <c r="CD218">
        <v>1.9E-2</v>
      </c>
      <c r="CE218" t="s">
        <v>35</v>
      </c>
      <c r="CF218">
        <v>1.38E-2</v>
      </c>
      <c r="CG218">
        <v>7.7000000000000002E-3</v>
      </c>
      <c r="CH218">
        <v>2.1100000000000001E-2</v>
      </c>
      <c r="CI218">
        <v>2.06E-2</v>
      </c>
      <c r="CJ218">
        <v>8.6E-3</v>
      </c>
      <c r="CK218">
        <v>5.4000000000000003E-3</v>
      </c>
      <c r="CL218" t="s">
        <v>36</v>
      </c>
      <c r="CM218">
        <v>1.0699999999999999E-2</v>
      </c>
      <c r="CN218">
        <v>7.1999999999999998E-3</v>
      </c>
      <c r="CO218" t="s">
        <v>36</v>
      </c>
      <c r="CP218" t="s">
        <v>35</v>
      </c>
      <c r="CQ218">
        <v>0</v>
      </c>
      <c r="CR218" t="s">
        <v>35</v>
      </c>
      <c r="CS218" t="s">
        <v>35</v>
      </c>
      <c r="CT218" t="s">
        <v>36</v>
      </c>
      <c r="CU218">
        <v>9.7999999999999997E-3</v>
      </c>
      <c r="CV218">
        <v>1.12E-2</v>
      </c>
      <c r="CW218">
        <v>7.9000000000000008E-3</v>
      </c>
      <c r="CX218">
        <v>9.4000000000000004E-3</v>
      </c>
      <c r="CY218">
        <v>1.9900000000000001E-2</v>
      </c>
      <c r="CZ218">
        <v>1.7399999999999999E-2</v>
      </c>
      <c r="DA218">
        <v>6.3E-3</v>
      </c>
      <c r="DB218" t="s">
        <v>35</v>
      </c>
      <c r="DC218">
        <v>5.4999999999999997E-3</v>
      </c>
      <c r="DD218">
        <v>1.6199999999999999E-2</v>
      </c>
      <c r="DE218">
        <v>1.35E-2</v>
      </c>
      <c r="DF218" t="s">
        <v>35</v>
      </c>
      <c r="DG218">
        <v>1.3599999999999999E-2</v>
      </c>
      <c r="DH218">
        <v>1.5599999999999999E-2</v>
      </c>
      <c r="DI218">
        <v>1.47E-2</v>
      </c>
      <c r="DJ218">
        <v>5.4000000000000003E-3</v>
      </c>
      <c r="DK218">
        <v>8.3000000000000001E-3</v>
      </c>
      <c r="DL218" t="s">
        <v>35</v>
      </c>
      <c r="DM218" t="s">
        <v>35</v>
      </c>
      <c r="DN218" t="s">
        <v>35</v>
      </c>
      <c r="DO218" t="s">
        <v>35</v>
      </c>
      <c r="DP218">
        <v>0</v>
      </c>
      <c r="DQ218" t="s">
        <v>36</v>
      </c>
      <c r="DR218">
        <v>8.5000000000000006E-3</v>
      </c>
      <c r="DS218">
        <v>9.7000000000000003E-3</v>
      </c>
      <c r="DT218">
        <v>8.6E-3</v>
      </c>
      <c r="DU218">
        <v>7.7000000000000002E-3</v>
      </c>
      <c r="DV218">
        <v>1.1299999999999999E-2</v>
      </c>
      <c r="DW218">
        <v>8.6999999999999994E-3</v>
      </c>
      <c r="DX218">
        <v>1.7100000000000001E-2</v>
      </c>
      <c r="DY218">
        <v>9.1999999999999998E-3</v>
      </c>
      <c r="DZ218">
        <v>1.21E-2</v>
      </c>
      <c r="EA218">
        <v>7.3000000000000001E-3</v>
      </c>
      <c r="EB218">
        <v>1.61E-2</v>
      </c>
      <c r="EC218">
        <v>1.1900000000000001E-2</v>
      </c>
      <c r="ED218">
        <v>0</v>
      </c>
      <c r="EE218">
        <v>1.47E-2</v>
      </c>
      <c r="EF218">
        <v>9.7000000000000003E-3</v>
      </c>
      <c r="EG218">
        <v>1.4500000000000001E-2</v>
      </c>
      <c r="EH218">
        <v>6.7999999999999996E-3</v>
      </c>
      <c r="EI218">
        <v>8.2000000000000007E-3</v>
      </c>
      <c r="EJ218">
        <v>1.7600000000000001E-2</v>
      </c>
      <c r="EK218">
        <v>1.23E-2</v>
      </c>
      <c r="EL218" t="s">
        <v>36</v>
      </c>
      <c r="EM218" t="s">
        <v>36</v>
      </c>
      <c r="EN218" t="s">
        <v>35</v>
      </c>
      <c r="EO218">
        <v>1.7399999999999999E-2</v>
      </c>
      <c r="EP218">
        <v>5.0000000000000001E-3</v>
      </c>
      <c r="EQ218">
        <v>6.4000000000000003E-3</v>
      </c>
      <c r="ER218" t="s">
        <v>36</v>
      </c>
      <c r="ES218">
        <v>6.6E-3</v>
      </c>
      <c r="ET218">
        <v>1.3100000000000001E-2</v>
      </c>
      <c r="EU218" t="s">
        <v>35</v>
      </c>
      <c r="EV218">
        <v>1.52E-2</v>
      </c>
      <c r="EW218" t="s">
        <v>36</v>
      </c>
      <c r="EX218">
        <v>7.0000000000000001E-3</v>
      </c>
      <c r="EY218">
        <v>1.9599999999999999E-2</v>
      </c>
      <c r="EZ218">
        <v>9.1999999999999998E-3</v>
      </c>
      <c r="FA218" t="s">
        <v>35</v>
      </c>
      <c r="FB218">
        <v>1.0800000000000001E-2</v>
      </c>
      <c r="FC218">
        <v>1.4800000000000001E-2</v>
      </c>
      <c r="FD218">
        <v>1.46E-2</v>
      </c>
      <c r="FE218">
        <v>1.0699999999999999E-2</v>
      </c>
      <c r="FF218">
        <v>7.7000000000000002E-3</v>
      </c>
      <c r="FG218" t="s">
        <v>35</v>
      </c>
      <c r="FH218" t="s">
        <v>31</v>
      </c>
      <c r="FI218" t="s">
        <v>31</v>
      </c>
    </row>
    <row r="219" spans="1:165" x14ac:dyDescent="0.25">
      <c r="A219">
        <v>24</v>
      </c>
      <c r="B219" t="s">
        <v>166</v>
      </c>
      <c r="C219">
        <v>9.8000000000000004E-2</v>
      </c>
      <c r="D219">
        <v>8.3900000000000002E-2</v>
      </c>
      <c r="E219">
        <v>0.1197</v>
      </c>
      <c r="F219">
        <v>7.5600000000000001E-2</v>
      </c>
      <c r="G219">
        <v>0.12809999999999999</v>
      </c>
      <c r="H219">
        <v>0.1042</v>
      </c>
      <c r="I219">
        <v>7.1900000000000006E-2</v>
      </c>
      <c r="J219">
        <v>9.6299999999999997E-2</v>
      </c>
      <c r="K219">
        <v>0.108</v>
      </c>
      <c r="L219">
        <v>0.10349999999999999</v>
      </c>
      <c r="M219">
        <v>9.2299999999999993E-2</v>
      </c>
      <c r="N219">
        <v>5.5599999999999997E-2</v>
      </c>
      <c r="O219">
        <v>3.85E-2</v>
      </c>
      <c r="P219">
        <v>8.4099999999999994E-2</v>
      </c>
      <c r="Q219">
        <v>8.6800000000000002E-2</v>
      </c>
      <c r="R219">
        <v>9.5000000000000001E-2</v>
      </c>
      <c r="S219">
        <v>0.08</v>
      </c>
      <c r="T219">
        <v>9.1399999999999995E-2</v>
      </c>
      <c r="U219">
        <v>0.17449999999999999</v>
      </c>
      <c r="V219">
        <v>0.1356</v>
      </c>
      <c r="W219">
        <v>0.10340000000000001</v>
      </c>
      <c r="X219">
        <v>0.1384</v>
      </c>
      <c r="Y219">
        <v>0.17419999999999999</v>
      </c>
      <c r="Z219">
        <v>6.4199999999999993E-2</v>
      </c>
      <c r="AA219">
        <v>7.2400000000000006E-2</v>
      </c>
      <c r="AB219">
        <v>5.4300000000000001E-2</v>
      </c>
      <c r="AC219">
        <v>7.2499999999999995E-2</v>
      </c>
      <c r="AD219">
        <v>0.11020000000000001</v>
      </c>
      <c r="AE219">
        <v>0.1326</v>
      </c>
      <c r="AF219">
        <v>0.13730000000000001</v>
      </c>
      <c r="AG219">
        <v>5.11E-2</v>
      </c>
      <c r="AH219">
        <v>0.12790000000000001</v>
      </c>
      <c r="AI219">
        <v>7.9200000000000007E-2</v>
      </c>
      <c r="AJ219">
        <v>0.1694</v>
      </c>
      <c r="AK219">
        <v>0.16669999999999999</v>
      </c>
      <c r="AL219">
        <v>6.59E-2</v>
      </c>
      <c r="AM219">
        <v>9.7199999999999995E-2</v>
      </c>
      <c r="AN219">
        <v>4.07E-2</v>
      </c>
      <c r="AO219">
        <v>8.4500000000000006E-2</v>
      </c>
      <c r="AP219">
        <v>8.9499999999999996E-2</v>
      </c>
      <c r="AQ219">
        <v>4.4999999999999998E-2</v>
      </c>
      <c r="AR219">
        <v>6.6000000000000003E-2</v>
      </c>
      <c r="AS219">
        <v>8.3299999999999999E-2</v>
      </c>
      <c r="AT219">
        <v>7.5200000000000003E-2</v>
      </c>
      <c r="AU219">
        <v>8.77E-2</v>
      </c>
      <c r="AV219">
        <v>7.8E-2</v>
      </c>
      <c r="AW219">
        <v>0.14449999999999999</v>
      </c>
      <c r="AX219">
        <v>7.7600000000000002E-2</v>
      </c>
      <c r="AY219">
        <v>6.0499999999999998E-2</v>
      </c>
      <c r="AZ219">
        <v>7.8200000000000006E-2</v>
      </c>
      <c r="BA219">
        <v>9.1999999999999998E-2</v>
      </c>
      <c r="BB219">
        <v>0.13239999999999999</v>
      </c>
      <c r="BC219">
        <v>0.14349999999999999</v>
      </c>
      <c r="BD219">
        <v>8.2600000000000007E-2</v>
      </c>
      <c r="BE219">
        <v>9.11E-2</v>
      </c>
      <c r="BF219">
        <v>0.1105</v>
      </c>
      <c r="BG219">
        <v>7.1599999999999997E-2</v>
      </c>
      <c r="BH219">
        <v>7.6100000000000001E-2</v>
      </c>
      <c r="BI219">
        <v>0.1071</v>
      </c>
      <c r="BJ219">
        <v>9.4500000000000001E-2</v>
      </c>
      <c r="BK219">
        <v>0.13039999999999999</v>
      </c>
      <c r="BL219">
        <v>8.8400000000000006E-2</v>
      </c>
      <c r="BM219">
        <v>8.2199999999999995E-2</v>
      </c>
      <c r="BN219">
        <v>8.5000000000000006E-2</v>
      </c>
      <c r="BO219">
        <v>4.0300000000000002E-2</v>
      </c>
      <c r="BP219">
        <v>0.1119</v>
      </c>
      <c r="BQ219">
        <v>7.2999999999999995E-2</v>
      </c>
      <c r="BR219">
        <v>9.1399999999999995E-2</v>
      </c>
      <c r="BS219">
        <v>0.16270000000000001</v>
      </c>
      <c r="BT219">
        <v>0.13689999999999999</v>
      </c>
      <c r="BU219">
        <v>0.14349999999999999</v>
      </c>
      <c r="BV219">
        <v>0.12590000000000001</v>
      </c>
      <c r="BW219">
        <v>8.5400000000000004E-2</v>
      </c>
      <c r="BX219">
        <v>0.1123</v>
      </c>
      <c r="BY219">
        <v>6.9000000000000006E-2</v>
      </c>
      <c r="BZ219">
        <v>7.5600000000000001E-2</v>
      </c>
      <c r="CA219">
        <v>8.4599999999999995E-2</v>
      </c>
      <c r="CB219">
        <v>5.0700000000000002E-2</v>
      </c>
      <c r="CC219">
        <v>0.1036</v>
      </c>
      <c r="CD219">
        <v>5.8000000000000003E-2</v>
      </c>
      <c r="CE219">
        <v>0.13930000000000001</v>
      </c>
      <c r="CF219">
        <v>9.06E-2</v>
      </c>
      <c r="CG219">
        <v>0.1313</v>
      </c>
      <c r="CH219">
        <v>8.7099999999999997E-2</v>
      </c>
      <c r="CI219">
        <v>8.8999999999999996E-2</v>
      </c>
      <c r="CJ219">
        <v>7.6600000000000001E-2</v>
      </c>
      <c r="CK219">
        <v>0.104</v>
      </c>
      <c r="CL219">
        <v>0.12479999999999999</v>
      </c>
      <c r="CM219">
        <v>6.5000000000000002E-2</v>
      </c>
      <c r="CN219">
        <v>0.14810000000000001</v>
      </c>
      <c r="CO219">
        <v>0.1021</v>
      </c>
      <c r="CP219">
        <v>7.6799999999999993E-2</v>
      </c>
      <c r="CQ219">
        <v>0.1014</v>
      </c>
      <c r="CR219">
        <v>7.7399999999999997E-2</v>
      </c>
      <c r="CS219">
        <v>7.2499999999999995E-2</v>
      </c>
      <c r="CT219">
        <v>7.7799999999999994E-2</v>
      </c>
      <c r="CU219">
        <v>0.1225</v>
      </c>
      <c r="CV219">
        <v>7.22E-2</v>
      </c>
      <c r="CW219">
        <v>9.5600000000000004E-2</v>
      </c>
      <c r="CX219">
        <v>0.1643</v>
      </c>
      <c r="CY219">
        <v>0.1086</v>
      </c>
      <c r="CZ219">
        <v>0.1323</v>
      </c>
      <c r="DA219">
        <v>9.8500000000000004E-2</v>
      </c>
      <c r="DB219">
        <v>8.6800000000000002E-2</v>
      </c>
      <c r="DC219">
        <v>0.1047</v>
      </c>
      <c r="DD219">
        <v>8.7300000000000003E-2</v>
      </c>
      <c r="DE219">
        <v>7.1800000000000003E-2</v>
      </c>
      <c r="DF219">
        <v>6.7900000000000002E-2</v>
      </c>
      <c r="DG219">
        <v>6.5199999999999994E-2</v>
      </c>
      <c r="DH219">
        <v>0.1089</v>
      </c>
      <c r="DI219">
        <v>5.96E-2</v>
      </c>
      <c r="DJ219">
        <v>0.14360000000000001</v>
      </c>
      <c r="DK219">
        <v>0.157</v>
      </c>
      <c r="DL219">
        <v>8.77E-2</v>
      </c>
      <c r="DM219">
        <v>6.0900000000000003E-2</v>
      </c>
      <c r="DN219">
        <v>8.1000000000000003E-2</v>
      </c>
      <c r="DO219">
        <v>0.11799999999999999</v>
      </c>
      <c r="DP219">
        <v>3.5499999999999997E-2</v>
      </c>
      <c r="DQ219">
        <v>0.12089999999999999</v>
      </c>
      <c r="DR219">
        <v>0.1138</v>
      </c>
      <c r="DS219">
        <v>0.1258</v>
      </c>
      <c r="DT219">
        <v>0.1343</v>
      </c>
      <c r="DU219">
        <v>8.8700000000000001E-2</v>
      </c>
      <c r="DV219">
        <v>8.0799999999999997E-2</v>
      </c>
      <c r="DW219">
        <v>6.9800000000000001E-2</v>
      </c>
      <c r="DX219">
        <v>0.1095</v>
      </c>
      <c r="DY219">
        <v>9.5799999999999996E-2</v>
      </c>
      <c r="DZ219">
        <v>0.1961</v>
      </c>
      <c r="EA219">
        <v>0.1552</v>
      </c>
      <c r="EB219">
        <v>9.7299999999999998E-2</v>
      </c>
      <c r="EC219">
        <v>7.1300000000000002E-2</v>
      </c>
      <c r="ED219">
        <v>0.1923</v>
      </c>
      <c r="EE219">
        <v>5.5800000000000002E-2</v>
      </c>
      <c r="EF219">
        <v>6.83E-2</v>
      </c>
      <c r="EG219">
        <v>9.8699999999999996E-2</v>
      </c>
      <c r="EH219">
        <v>0.1149</v>
      </c>
      <c r="EI219">
        <v>0.109</v>
      </c>
      <c r="EJ219">
        <v>7.9899999999999999E-2</v>
      </c>
      <c r="EK219">
        <v>0.1305</v>
      </c>
      <c r="EL219">
        <v>0.13389999999999999</v>
      </c>
      <c r="EM219">
        <v>6.3100000000000003E-2</v>
      </c>
      <c r="EN219">
        <v>5.5100000000000003E-2</v>
      </c>
      <c r="EO219">
        <v>7.9899999999999999E-2</v>
      </c>
      <c r="EP219">
        <v>7.5300000000000006E-2</v>
      </c>
      <c r="EQ219">
        <v>7.5499999999999998E-2</v>
      </c>
      <c r="ER219">
        <v>6.1699999999999998E-2</v>
      </c>
      <c r="ES219">
        <v>0.12959999999999999</v>
      </c>
      <c r="ET219">
        <v>8.3199999999999996E-2</v>
      </c>
      <c r="EU219">
        <v>0.1099</v>
      </c>
      <c r="EV219">
        <v>7.7200000000000005E-2</v>
      </c>
      <c r="EW219">
        <v>8.4500000000000006E-2</v>
      </c>
      <c r="EX219">
        <v>0.13420000000000001</v>
      </c>
      <c r="EY219">
        <v>8.5599999999999996E-2</v>
      </c>
      <c r="EZ219">
        <v>7.2499999999999995E-2</v>
      </c>
      <c r="FA219">
        <v>0.13739999999999999</v>
      </c>
      <c r="FB219">
        <v>9.3399999999999997E-2</v>
      </c>
      <c r="FC219">
        <v>6.0600000000000001E-2</v>
      </c>
      <c r="FD219">
        <v>0.1208</v>
      </c>
      <c r="FE219">
        <v>0.1172</v>
      </c>
      <c r="FF219">
        <v>0.1148</v>
      </c>
      <c r="FG219" t="s">
        <v>35</v>
      </c>
      <c r="FH219" t="s">
        <v>31</v>
      </c>
      <c r="FI219" t="s">
        <v>31</v>
      </c>
    </row>
    <row r="220" spans="1:165" x14ac:dyDescent="0.25">
      <c r="A220">
        <v>25</v>
      </c>
      <c r="B220" t="s">
        <v>169</v>
      </c>
      <c r="C220">
        <v>2.1299999999999999E-2</v>
      </c>
      <c r="D220">
        <v>2.64E-2</v>
      </c>
      <c r="E220">
        <v>1.6199999999999999E-2</v>
      </c>
      <c r="F220">
        <v>3.85E-2</v>
      </c>
      <c r="G220">
        <v>3.2000000000000001E-2</v>
      </c>
      <c r="H220">
        <v>2.2100000000000002E-2</v>
      </c>
      <c r="I220">
        <v>1.6E-2</v>
      </c>
      <c r="J220">
        <v>1.7500000000000002E-2</v>
      </c>
      <c r="K220">
        <v>1.89E-2</v>
      </c>
      <c r="L220">
        <v>2.0299999999999999E-2</v>
      </c>
      <c r="M220">
        <v>2.3599999999999999E-2</v>
      </c>
      <c r="N220">
        <v>3.56E-2</v>
      </c>
      <c r="O220">
        <v>7.0000000000000001E-3</v>
      </c>
      <c r="P220">
        <v>2.1000000000000001E-2</v>
      </c>
      <c r="Q220">
        <v>1.3299999999999999E-2</v>
      </c>
      <c r="R220">
        <v>3.2599999999999997E-2</v>
      </c>
      <c r="S220">
        <v>1.66E-2</v>
      </c>
      <c r="T220">
        <v>2.76E-2</v>
      </c>
      <c r="U220">
        <v>1.17E-2</v>
      </c>
      <c r="V220">
        <v>3.0300000000000001E-2</v>
      </c>
      <c r="W220">
        <v>2.1600000000000001E-2</v>
      </c>
      <c r="X220">
        <v>2.07E-2</v>
      </c>
      <c r="Y220">
        <v>1.61E-2</v>
      </c>
      <c r="Z220">
        <v>1.9300000000000001E-2</v>
      </c>
      <c r="AA220">
        <v>4.9200000000000001E-2</v>
      </c>
      <c r="AB220">
        <v>3.6999999999999998E-2</v>
      </c>
      <c r="AC220">
        <v>2.7199999999999998E-2</v>
      </c>
      <c r="AD220">
        <v>6.4999999999999997E-3</v>
      </c>
      <c r="AE220">
        <v>3.1300000000000001E-2</v>
      </c>
      <c r="AF220">
        <v>1.4E-2</v>
      </c>
      <c r="AG220">
        <v>1.2200000000000001E-2</v>
      </c>
      <c r="AH220">
        <v>4.3099999999999999E-2</v>
      </c>
      <c r="AI220">
        <v>2.4199999999999999E-2</v>
      </c>
      <c r="AJ220">
        <v>1.6400000000000001E-2</v>
      </c>
      <c r="AK220">
        <v>1.12E-2</v>
      </c>
      <c r="AL220">
        <v>3.6999999999999998E-2</v>
      </c>
      <c r="AM220">
        <v>2.81E-2</v>
      </c>
      <c r="AN220">
        <v>6.1000000000000004E-3</v>
      </c>
      <c r="AO220">
        <v>1.66E-2</v>
      </c>
      <c r="AP220">
        <v>1.0800000000000001E-2</v>
      </c>
      <c r="AQ220">
        <v>2.41E-2</v>
      </c>
      <c r="AR220">
        <v>3.2399999999999998E-2</v>
      </c>
      <c r="AS220">
        <v>2.75E-2</v>
      </c>
      <c r="AT220">
        <v>2.1000000000000001E-2</v>
      </c>
      <c r="AU220">
        <v>3.73E-2</v>
      </c>
      <c r="AV220">
        <v>2.29E-2</v>
      </c>
      <c r="AW220">
        <v>8.8000000000000005E-3</v>
      </c>
      <c r="AX220">
        <v>2.01E-2</v>
      </c>
      <c r="AY220">
        <v>1.9400000000000001E-2</v>
      </c>
      <c r="AZ220">
        <v>3.0700000000000002E-2</v>
      </c>
      <c r="BA220">
        <v>3.6400000000000002E-2</v>
      </c>
      <c r="BB220">
        <v>2.41E-2</v>
      </c>
      <c r="BC220">
        <v>1.04E-2</v>
      </c>
      <c r="BD220">
        <v>3.4099999999999998E-2</v>
      </c>
      <c r="BE220">
        <v>1.66E-2</v>
      </c>
      <c r="BF220">
        <v>8.8999999999999999E-3</v>
      </c>
      <c r="BG220">
        <v>3.04E-2</v>
      </c>
      <c r="BH220">
        <v>2.46E-2</v>
      </c>
      <c r="BI220">
        <v>2.63E-2</v>
      </c>
      <c r="BJ220">
        <v>2.6200000000000001E-2</v>
      </c>
      <c r="BK220">
        <v>3.2899999999999999E-2</v>
      </c>
      <c r="BL220">
        <v>1.5599999999999999E-2</v>
      </c>
      <c r="BM220">
        <v>1.52E-2</v>
      </c>
      <c r="BN220">
        <v>1.4500000000000001E-2</v>
      </c>
      <c r="BO220">
        <v>1.34E-2</v>
      </c>
      <c r="BP220">
        <v>2.8000000000000001E-2</v>
      </c>
      <c r="BQ220">
        <v>1.7999999999999999E-2</v>
      </c>
      <c r="BR220">
        <v>1.5800000000000002E-2</v>
      </c>
      <c r="BS220">
        <v>1.9E-2</v>
      </c>
      <c r="BT220">
        <v>1.4800000000000001E-2</v>
      </c>
      <c r="BU220">
        <v>8.2000000000000007E-3</v>
      </c>
      <c r="BV220">
        <v>1.5800000000000002E-2</v>
      </c>
      <c r="BW220">
        <v>1.9300000000000001E-2</v>
      </c>
      <c r="BX220">
        <v>1.6899999999999998E-2</v>
      </c>
      <c r="BY220">
        <v>2.2499999999999999E-2</v>
      </c>
      <c r="BZ220">
        <v>2.4400000000000002E-2</v>
      </c>
      <c r="CA220">
        <v>2.4299999999999999E-2</v>
      </c>
      <c r="CB220">
        <v>3.27E-2</v>
      </c>
      <c r="CC220">
        <v>2.12E-2</v>
      </c>
      <c r="CD220">
        <v>3.2899999999999999E-2</v>
      </c>
      <c r="CE220">
        <v>2.9499999999999998E-2</v>
      </c>
      <c r="CF220">
        <v>4.07E-2</v>
      </c>
      <c r="CG220">
        <v>2.58E-2</v>
      </c>
      <c r="CH220">
        <v>2.1700000000000001E-2</v>
      </c>
      <c r="CI220">
        <v>1.6799999999999999E-2</v>
      </c>
      <c r="CJ220">
        <v>4.24E-2</v>
      </c>
      <c r="CK220">
        <v>2.64E-2</v>
      </c>
      <c r="CL220">
        <v>7.1000000000000004E-3</v>
      </c>
      <c r="CM220">
        <v>1.5599999999999999E-2</v>
      </c>
      <c r="CN220">
        <v>1.6299999999999999E-2</v>
      </c>
      <c r="CO220">
        <v>8.9999999999999993E-3</v>
      </c>
      <c r="CP220">
        <v>4.9799999999999997E-2</v>
      </c>
      <c r="CQ220">
        <v>6.0100000000000001E-2</v>
      </c>
      <c r="CR220">
        <v>4.9599999999999998E-2</v>
      </c>
      <c r="CS220">
        <v>8.1600000000000006E-2</v>
      </c>
      <c r="CT220">
        <v>8.5000000000000006E-3</v>
      </c>
      <c r="CU220">
        <v>1.89E-2</v>
      </c>
      <c r="CV220">
        <v>1.38E-2</v>
      </c>
      <c r="CW220">
        <v>1.37E-2</v>
      </c>
      <c r="CX220">
        <v>1.14E-2</v>
      </c>
      <c r="CY220">
        <v>2.1000000000000001E-2</v>
      </c>
      <c r="CZ220">
        <v>2.8000000000000001E-2</v>
      </c>
      <c r="DA220">
        <v>2.2599999999999999E-2</v>
      </c>
      <c r="DB220" t="s">
        <v>35</v>
      </c>
      <c r="DC220">
        <v>1.3100000000000001E-2</v>
      </c>
      <c r="DD220">
        <v>3.3300000000000003E-2</v>
      </c>
      <c r="DE220">
        <v>3.6799999999999999E-2</v>
      </c>
      <c r="DF220">
        <v>2.53E-2</v>
      </c>
      <c r="DG220">
        <v>9.1000000000000004E-3</v>
      </c>
      <c r="DH220">
        <v>6.6699999999999995E-2</v>
      </c>
      <c r="DI220">
        <v>2.6499999999999999E-2</v>
      </c>
      <c r="DJ220">
        <v>1.18E-2</v>
      </c>
      <c r="DK220">
        <v>1.3599999999999999E-2</v>
      </c>
      <c r="DL220">
        <v>1.04E-2</v>
      </c>
      <c r="DM220">
        <v>4.7600000000000003E-2</v>
      </c>
      <c r="DN220">
        <v>5.5999999999999999E-3</v>
      </c>
      <c r="DO220">
        <v>1.2200000000000001E-2</v>
      </c>
      <c r="DP220">
        <v>2.9000000000000001E-2</v>
      </c>
      <c r="DQ220">
        <v>1.4500000000000001E-2</v>
      </c>
      <c r="DR220">
        <v>2.5499999999999998E-2</v>
      </c>
      <c r="DS220">
        <v>2.3400000000000001E-2</v>
      </c>
      <c r="DT220">
        <v>1.5699999999999999E-2</v>
      </c>
      <c r="DU220">
        <v>1.61E-2</v>
      </c>
      <c r="DV220">
        <v>1.55E-2</v>
      </c>
      <c r="DW220">
        <v>2.2100000000000002E-2</v>
      </c>
      <c r="DX220">
        <v>3.1800000000000002E-2</v>
      </c>
      <c r="DY220">
        <v>3.6999999999999998E-2</v>
      </c>
      <c r="DZ220">
        <v>4.6699999999999998E-2</v>
      </c>
      <c r="EA220">
        <v>3.6499999999999998E-2</v>
      </c>
      <c r="EB220">
        <v>1.89E-2</v>
      </c>
      <c r="EC220">
        <v>2.8299999999999999E-2</v>
      </c>
      <c r="ED220">
        <v>4.1200000000000001E-2</v>
      </c>
      <c r="EE220">
        <v>2.35E-2</v>
      </c>
      <c r="EF220">
        <v>2.0199999999999999E-2</v>
      </c>
      <c r="EG220">
        <v>2.3300000000000001E-2</v>
      </c>
      <c r="EH220">
        <v>1.9699999999999999E-2</v>
      </c>
      <c r="EI220">
        <v>2.1299999999999999E-2</v>
      </c>
      <c r="EJ220">
        <v>2.1000000000000001E-2</v>
      </c>
      <c r="EK220">
        <v>2.8400000000000002E-2</v>
      </c>
      <c r="EL220">
        <v>1.7600000000000001E-2</v>
      </c>
      <c r="EM220">
        <v>1.32E-2</v>
      </c>
      <c r="EN220">
        <v>8.0000000000000002E-3</v>
      </c>
      <c r="EO220">
        <v>2.18E-2</v>
      </c>
      <c r="EP220">
        <v>2.07E-2</v>
      </c>
      <c r="EQ220">
        <v>2.3599999999999999E-2</v>
      </c>
      <c r="ER220">
        <v>1.6199999999999999E-2</v>
      </c>
      <c r="ES220">
        <v>2.1899999999999999E-2</v>
      </c>
      <c r="ET220">
        <v>2.01E-2</v>
      </c>
      <c r="EU220">
        <v>2.75E-2</v>
      </c>
      <c r="EV220">
        <v>4.2799999999999998E-2</v>
      </c>
      <c r="EW220">
        <v>1.15E-2</v>
      </c>
      <c r="EX220">
        <v>2.7400000000000001E-2</v>
      </c>
      <c r="EY220">
        <v>1.55E-2</v>
      </c>
      <c r="EZ220">
        <v>1.78E-2</v>
      </c>
      <c r="FA220">
        <v>1.24E-2</v>
      </c>
      <c r="FB220">
        <v>1.7999999999999999E-2</v>
      </c>
      <c r="FC220">
        <v>2.1499999999999998E-2</v>
      </c>
      <c r="FD220">
        <v>3.1899999999999998E-2</v>
      </c>
      <c r="FE220">
        <v>1.72E-2</v>
      </c>
      <c r="FF220">
        <v>2.5100000000000001E-2</v>
      </c>
      <c r="FG220">
        <v>0</v>
      </c>
      <c r="FH220" t="s">
        <v>31</v>
      </c>
      <c r="FI220" t="s">
        <v>31</v>
      </c>
    </row>
    <row r="221" spans="1:165" x14ac:dyDescent="0.25">
      <c r="A221">
        <v>26</v>
      </c>
      <c r="B221" t="s">
        <v>172</v>
      </c>
      <c r="C221">
        <v>0.16830000000000001</v>
      </c>
      <c r="D221">
        <v>0.16969999999999999</v>
      </c>
      <c r="E221">
        <v>0.1454</v>
      </c>
      <c r="F221">
        <v>0.18459999999999999</v>
      </c>
      <c r="G221">
        <v>0.1002</v>
      </c>
      <c r="H221">
        <v>0.13619999999999999</v>
      </c>
      <c r="I221">
        <v>0.17280000000000001</v>
      </c>
      <c r="J221">
        <v>0.21909999999999999</v>
      </c>
      <c r="K221">
        <v>0.19420000000000001</v>
      </c>
      <c r="L221">
        <v>0.1535</v>
      </c>
      <c r="M221">
        <v>0.14829999999999999</v>
      </c>
      <c r="N221">
        <v>0.19889999999999999</v>
      </c>
      <c r="O221">
        <v>0.18010000000000001</v>
      </c>
      <c r="P221">
        <v>0.1678</v>
      </c>
      <c r="Q221">
        <v>0.16320000000000001</v>
      </c>
      <c r="R221">
        <v>0.2001</v>
      </c>
      <c r="S221">
        <v>0.13469999999999999</v>
      </c>
      <c r="T221">
        <v>0.23089999999999999</v>
      </c>
      <c r="U221">
        <v>0.2092</v>
      </c>
      <c r="V221">
        <v>8.4199999999999997E-2</v>
      </c>
      <c r="W221">
        <v>0.1963</v>
      </c>
      <c r="X221">
        <v>0.1384</v>
      </c>
      <c r="Y221">
        <v>0.156</v>
      </c>
      <c r="Z221">
        <v>0.16220000000000001</v>
      </c>
      <c r="AA221">
        <v>0.22589999999999999</v>
      </c>
      <c r="AB221">
        <v>0.18260000000000001</v>
      </c>
      <c r="AC221">
        <v>0.16470000000000001</v>
      </c>
      <c r="AD221">
        <v>0.19789999999999999</v>
      </c>
      <c r="AE221">
        <v>0.12570000000000001</v>
      </c>
      <c r="AF221">
        <v>0.14979999999999999</v>
      </c>
      <c r="AG221">
        <v>0.17369999999999999</v>
      </c>
      <c r="AH221">
        <v>8.6999999999999994E-2</v>
      </c>
      <c r="AI221">
        <v>0.16450000000000001</v>
      </c>
      <c r="AJ221">
        <v>0.2319</v>
      </c>
      <c r="AK221">
        <v>0.17469999999999999</v>
      </c>
      <c r="AL221">
        <v>0.1522</v>
      </c>
      <c r="AM221">
        <v>0.1293</v>
      </c>
      <c r="AN221">
        <v>0.2137</v>
      </c>
      <c r="AO221">
        <v>0.22950000000000001</v>
      </c>
      <c r="AP221">
        <v>0.18440000000000001</v>
      </c>
      <c r="AQ221">
        <v>0.13539999999999999</v>
      </c>
      <c r="AR221">
        <v>9.7100000000000006E-2</v>
      </c>
      <c r="AS221">
        <v>6.0100000000000001E-2</v>
      </c>
      <c r="AT221">
        <v>0.14330000000000001</v>
      </c>
      <c r="AU221">
        <v>0.12670000000000001</v>
      </c>
      <c r="AV221">
        <v>0.1512</v>
      </c>
      <c r="AW221">
        <v>0.30159999999999998</v>
      </c>
      <c r="AX221">
        <v>0.14960000000000001</v>
      </c>
      <c r="AY221">
        <v>0.1188</v>
      </c>
      <c r="AZ221">
        <v>0.16839999999999999</v>
      </c>
      <c r="BA221">
        <v>0.25340000000000001</v>
      </c>
      <c r="BB221">
        <v>0.1182</v>
      </c>
      <c r="BC221">
        <v>0.1431</v>
      </c>
      <c r="BD221">
        <v>0.13</v>
      </c>
      <c r="BE221">
        <v>0.1244</v>
      </c>
      <c r="BF221">
        <v>0.2291</v>
      </c>
      <c r="BG221">
        <v>0.1386</v>
      </c>
      <c r="BH221">
        <v>0.1366</v>
      </c>
      <c r="BI221">
        <v>9.7000000000000003E-2</v>
      </c>
      <c r="BJ221">
        <v>0.1835</v>
      </c>
      <c r="BK221">
        <v>6.5799999999999997E-2</v>
      </c>
      <c r="BL221">
        <v>0.123</v>
      </c>
      <c r="BM221">
        <v>0.1118</v>
      </c>
      <c r="BN221">
        <v>0.22320000000000001</v>
      </c>
      <c r="BO221">
        <v>0.1275</v>
      </c>
      <c r="BP221">
        <v>0.11070000000000001</v>
      </c>
      <c r="BQ221">
        <v>0.21479999999999999</v>
      </c>
      <c r="BR221">
        <v>0.26350000000000001</v>
      </c>
      <c r="BS221">
        <v>0.14280000000000001</v>
      </c>
      <c r="BT221">
        <v>0.13370000000000001</v>
      </c>
      <c r="BU221">
        <v>0.25669999999999998</v>
      </c>
      <c r="BV221">
        <v>0.16320000000000001</v>
      </c>
      <c r="BW221">
        <v>0.22259999999999999</v>
      </c>
      <c r="BX221">
        <v>0.10589999999999999</v>
      </c>
      <c r="BY221">
        <v>0.15240000000000001</v>
      </c>
      <c r="BZ221">
        <v>0.26029999999999998</v>
      </c>
      <c r="CA221">
        <v>0.15870000000000001</v>
      </c>
      <c r="CB221">
        <v>9.7699999999999995E-2</v>
      </c>
      <c r="CC221">
        <v>0.1045</v>
      </c>
      <c r="CD221">
        <v>9.0899999999999995E-2</v>
      </c>
      <c r="CE221">
        <v>6.0699999999999997E-2</v>
      </c>
      <c r="CF221">
        <v>0.14979999999999999</v>
      </c>
      <c r="CG221">
        <v>0.17319999999999999</v>
      </c>
      <c r="CH221">
        <v>0.1138</v>
      </c>
      <c r="CI221">
        <v>0.13159999999999999</v>
      </c>
      <c r="CJ221">
        <v>0.22370000000000001</v>
      </c>
      <c r="CK221">
        <v>0.15989999999999999</v>
      </c>
      <c r="CL221">
        <v>0.1845</v>
      </c>
      <c r="CM221">
        <v>0.20630000000000001</v>
      </c>
      <c r="CN221">
        <v>0.14749999999999999</v>
      </c>
      <c r="CO221">
        <v>0.3039</v>
      </c>
      <c r="CP221">
        <v>0.1618</v>
      </c>
      <c r="CQ221">
        <v>0.1757</v>
      </c>
      <c r="CR221">
        <v>0.1706</v>
      </c>
      <c r="CS221">
        <v>0.15709999999999999</v>
      </c>
      <c r="CT221">
        <v>0.18329999999999999</v>
      </c>
      <c r="CU221">
        <v>0.1237</v>
      </c>
      <c r="CV221">
        <v>0.1178</v>
      </c>
      <c r="CW221">
        <v>0.188</v>
      </c>
      <c r="CX221">
        <v>0.1229</v>
      </c>
      <c r="CY221">
        <v>0.1246</v>
      </c>
      <c r="CZ221">
        <v>9.98E-2</v>
      </c>
      <c r="DA221">
        <v>0.1283</v>
      </c>
      <c r="DB221">
        <v>0.23669999999999999</v>
      </c>
      <c r="DC221">
        <v>0.26600000000000001</v>
      </c>
      <c r="DD221">
        <v>0.1182</v>
      </c>
      <c r="DE221">
        <v>0.1409</v>
      </c>
      <c r="DF221">
        <v>0.18759999999999999</v>
      </c>
      <c r="DG221">
        <v>0.1341</v>
      </c>
      <c r="DH221">
        <v>9.11E-2</v>
      </c>
      <c r="DI221">
        <v>0.13669999999999999</v>
      </c>
      <c r="DJ221">
        <v>0.18290000000000001</v>
      </c>
      <c r="DK221">
        <v>0.20469999999999999</v>
      </c>
      <c r="DL221">
        <v>0.1694</v>
      </c>
      <c r="DM221">
        <v>0.16669999999999999</v>
      </c>
      <c r="DN221">
        <v>0.1406</v>
      </c>
      <c r="DO221">
        <v>0.1923</v>
      </c>
      <c r="DP221">
        <v>0.1226</v>
      </c>
      <c r="DQ221">
        <v>0.18110000000000001</v>
      </c>
      <c r="DR221">
        <v>0.11459999999999999</v>
      </c>
      <c r="DS221">
        <v>0.13650000000000001</v>
      </c>
      <c r="DT221">
        <v>0.18140000000000001</v>
      </c>
      <c r="DU221">
        <v>0.16769999999999999</v>
      </c>
      <c r="DV221">
        <v>0.1062</v>
      </c>
      <c r="DW221">
        <v>0.16819999999999999</v>
      </c>
      <c r="DX221">
        <v>0.1227</v>
      </c>
      <c r="DY221">
        <v>0.14580000000000001</v>
      </c>
      <c r="DZ221">
        <v>6.9099999999999995E-2</v>
      </c>
      <c r="EA221">
        <v>5.21E-2</v>
      </c>
      <c r="EB221">
        <v>0.1303</v>
      </c>
      <c r="EC221">
        <v>0.26429999999999998</v>
      </c>
      <c r="ED221">
        <v>0.26100000000000001</v>
      </c>
      <c r="EE221">
        <v>0.1197</v>
      </c>
      <c r="EF221">
        <v>0.1885</v>
      </c>
      <c r="EG221">
        <v>0.1201</v>
      </c>
      <c r="EH221">
        <v>0.1686</v>
      </c>
      <c r="EI221">
        <v>0.1295</v>
      </c>
      <c r="EJ221">
        <v>0.13220000000000001</v>
      </c>
      <c r="EK221">
        <v>0.16619999999999999</v>
      </c>
      <c r="EL221">
        <v>0.24160000000000001</v>
      </c>
      <c r="EM221">
        <v>0.12470000000000001</v>
      </c>
      <c r="EN221">
        <v>0.17199999999999999</v>
      </c>
      <c r="EO221">
        <v>0.1429</v>
      </c>
      <c r="EP221">
        <v>0.21340000000000001</v>
      </c>
      <c r="EQ221">
        <v>0.21179999999999999</v>
      </c>
      <c r="ER221">
        <v>0.15529999999999999</v>
      </c>
      <c r="ES221">
        <v>0.1464</v>
      </c>
      <c r="ET221">
        <v>0.14030000000000001</v>
      </c>
      <c r="EU221">
        <v>0.13739999999999999</v>
      </c>
      <c r="EV221">
        <v>0.1195</v>
      </c>
      <c r="EW221">
        <v>0.20399999999999999</v>
      </c>
      <c r="EX221">
        <v>0.13350000000000001</v>
      </c>
      <c r="EY221">
        <v>0.1206</v>
      </c>
      <c r="EZ221">
        <v>0.17319999999999999</v>
      </c>
      <c r="FA221">
        <v>0.23200000000000001</v>
      </c>
      <c r="FB221">
        <v>0.1454</v>
      </c>
      <c r="FC221">
        <v>0.2097</v>
      </c>
      <c r="FD221">
        <v>0.1328</v>
      </c>
      <c r="FE221">
        <v>0.1671</v>
      </c>
      <c r="FF221">
        <v>0.16239999999999999</v>
      </c>
      <c r="FG221" t="s">
        <v>35</v>
      </c>
      <c r="FH221" t="s">
        <v>31</v>
      </c>
      <c r="FI221" t="s">
        <v>31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87" workbookViewId="0">
      <selection activeCell="R163" sqref="R163"/>
    </sheetView>
  </sheetViews>
  <sheetFormatPr defaultRowHeight="15" x14ac:dyDescent="0.25"/>
  <sheetData>
    <row r="1" spans="1:77" x14ac:dyDescent="0.25">
      <c r="A1" t="s">
        <v>85</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row>
    <row r="2" spans="1:77" x14ac:dyDescent="0.25">
      <c r="A2" t="s">
        <v>98</v>
      </c>
      <c r="B2" t="s">
        <v>0</v>
      </c>
      <c r="C2" t="s">
        <v>99</v>
      </c>
      <c r="D2" t="s">
        <v>100</v>
      </c>
      <c r="E2" t="s">
        <v>101</v>
      </c>
      <c r="F2" t="s">
        <v>102</v>
      </c>
      <c r="G2" t="s">
        <v>103</v>
      </c>
      <c r="H2" t="s">
        <v>104</v>
      </c>
      <c r="I2" t="s">
        <v>105</v>
      </c>
      <c r="J2" t="s">
        <v>106</v>
      </c>
      <c r="K2" t="s">
        <v>107</v>
      </c>
      <c r="L2" t="s">
        <v>108</v>
      </c>
      <c r="M2" t="s">
        <v>109</v>
      </c>
      <c r="N2" t="s">
        <v>110</v>
      </c>
      <c r="O2" t="s">
        <v>111</v>
      </c>
      <c r="P2" t="s">
        <v>112</v>
      </c>
      <c r="Q2" t="s">
        <v>113</v>
      </c>
      <c r="R2" t="s">
        <v>114</v>
      </c>
      <c r="S2" t="s">
        <v>115</v>
      </c>
      <c r="T2" t="s">
        <v>116</v>
      </c>
      <c r="U2" t="s">
        <v>117</v>
      </c>
      <c r="V2" t="s">
        <v>118</v>
      </c>
      <c r="W2" t="s">
        <v>119</v>
      </c>
      <c r="X2" t="s">
        <v>120</v>
      </c>
      <c r="Y2" t="s">
        <v>121</v>
      </c>
      <c r="Z2" t="s">
        <v>122</v>
      </c>
      <c r="AA2" t="s">
        <v>123</v>
      </c>
      <c r="AB2" t="s">
        <v>124</v>
      </c>
      <c r="AC2" t="s">
        <v>125</v>
      </c>
      <c r="AD2" t="s">
        <v>126</v>
      </c>
      <c r="AE2" t="s">
        <v>127</v>
      </c>
      <c r="AF2" t="s">
        <v>128</v>
      </c>
      <c r="AG2" t="s">
        <v>129</v>
      </c>
      <c r="AH2" t="s">
        <v>130</v>
      </c>
      <c r="AI2" t="s">
        <v>131</v>
      </c>
      <c r="AJ2" t="s">
        <v>132</v>
      </c>
      <c r="AK2" t="s">
        <v>133</v>
      </c>
      <c r="AL2" t="s">
        <v>134</v>
      </c>
      <c r="AM2" t="s">
        <v>135</v>
      </c>
      <c r="AN2" t="s">
        <v>136</v>
      </c>
      <c r="AO2" t="s">
        <v>137</v>
      </c>
      <c r="AP2" t="s">
        <v>138</v>
      </c>
      <c r="AQ2" t="s">
        <v>139</v>
      </c>
      <c r="AR2" t="s">
        <v>140</v>
      </c>
      <c r="AS2" t="s">
        <v>141</v>
      </c>
      <c r="AT2" t="s">
        <v>142</v>
      </c>
      <c r="AU2" t="s">
        <v>143</v>
      </c>
      <c r="AV2" t="s">
        <v>144</v>
      </c>
      <c r="AW2" t="s">
        <v>145</v>
      </c>
      <c r="AX2" t="s">
        <v>146</v>
      </c>
      <c r="AY2" t="s">
        <v>147</v>
      </c>
      <c r="AZ2" t="s">
        <v>148</v>
      </c>
      <c r="BA2" t="s">
        <v>149</v>
      </c>
      <c r="BB2" t="s">
        <v>150</v>
      </c>
      <c r="BC2" t="s">
        <v>151</v>
      </c>
      <c r="BD2" t="s">
        <v>152</v>
      </c>
      <c r="BE2" t="s">
        <v>153</v>
      </c>
      <c r="BF2" t="s">
        <v>154</v>
      </c>
      <c r="BG2" t="s">
        <v>155</v>
      </c>
      <c r="BH2" t="s">
        <v>156</v>
      </c>
      <c r="BI2" t="s">
        <v>157</v>
      </c>
      <c r="BJ2" t="s">
        <v>158</v>
      </c>
      <c r="BK2" t="s">
        <v>159</v>
      </c>
      <c r="BL2" t="s">
        <v>160</v>
      </c>
      <c r="BM2" t="s">
        <v>161</v>
      </c>
      <c r="BN2" t="s">
        <v>162</v>
      </c>
      <c r="BO2" t="s">
        <v>163</v>
      </c>
      <c r="BP2" t="s">
        <v>164</v>
      </c>
      <c r="BQ2" t="s">
        <v>165</v>
      </c>
      <c r="BR2" t="s">
        <v>166</v>
      </c>
      <c r="BS2" t="s">
        <v>167</v>
      </c>
      <c r="BT2" t="s">
        <v>168</v>
      </c>
      <c r="BU2" t="s">
        <v>169</v>
      </c>
      <c r="BV2" t="s">
        <v>170</v>
      </c>
      <c r="BW2" t="s">
        <v>171</v>
      </c>
      <c r="BX2" t="s">
        <v>172</v>
      </c>
      <c r="BY2" t="s">
        <v>173</v>
      </c>
    </row>
    <row r="3" spans="1:77" x14ac:dyDescent="0.25">
      <c r="A3">
        <v>1</v>
      </c>
      <c r="B3" t="s">
        <v>86</v>
      </c>
      <c r="C3">
        <v>12320</v>
      </c>
      <c r="D3">
        <v>157080</v>
      </c>
      <c r="E3">
        <v>169400</v>
      </c>
      <c r="F3">
        <v>0.73570000000000002</v>
      </c>
      <c r="G3">
        <v>0.77280000000000004</v>
      </c>
      <c r="H3">
        <v>0.77010000000000001</v>
      </c>
      <c r="I3">
        <v>0.65820000000000001</v>
      </c>
      <c r="J3">
        <v>0.7016</v>
      </c>
      <c r="K3">
        <v>0.69840000000000002</v>
      </c>
      <c r="L3">
        <v>0.1012</v>
      </c>
      <c r="M3">
        <v>6.2300000000000001E-2</v>
      </c>
      <c r="N3">
        <v>6.5199999999999994E-2</v>
      </c>
      <c r="O3" t="s">
        <v>36</v>
      </c>
      <c r="P3" t="s">
        <v>36</v>
      </c>
      <c r="Q3" t="s">
        <v>36</v>
      </c>
      <c r="R3">
        <v>3.8399999999999997E-2</v>
      </c>
      <c r="S3">
        <v>3.2399999999999998E-2</v>
      </c>
      <c r="T3">
        <v>3.2800000000000003E-2</v>
      </c>
      <c r="U3">
        <v>4.6300000000000001E-2</v>
      </c>
      <c r="V3">
        <v>3.2500000000000001E-2</v>
      </c>
      <c r="W3">
        <v>3.3500000000000002E-2</v>
      </c>
      <c r="X3" t="s">
        <v>36</v>
      </c>
      <c r="Y3" t="s">
        <v>36</v>
      </c>
      <c r="Z3" t="s">
        <v>36</v>
      </c>
      <c r="AA3" t="s">
        <v>36</v>
      </c>
      <c r="AB3" t="s">
        <v>36</v>
      </c>
      <c r="AC3" t="s">
        <v>36</v>
      </c>
      <c r="AD3">
        <v>4.4499999999999998E-2</v>
      </c>
      <c r="AE3">
        <v>4.1799999999999997E-2</v>
      </c>
      <c r="AF3">
        <v>4.2000000000000003E-2</v>
      </c>
      <c r="AG3">
        <v>0.46779999999999999</v>
      </c>
      <c r="AH3">
        <v>0.57079999999999997</v>
      </c>
      <c r="AI3">
        <v>0.56330000000000002</v>
      </c>
      <c r="AJ3">
        <v>0.129</v>
      </c>
      <c r="AK3">
        <v>0.2334</v>
      </c>
      <c r="AL3">
        <v>0.2258</v>
      </c>
      <c r="AM3">
        <v>6.4000000000000003E-3</v>
      </c>
      <c r="AN3">
        <v>1.2999999999999999E-2</v>
      </c>
      <c r="AO3">
        <v>1.2500000000000001E-2</v>
      </c>
      <c r="AP3">
        <v>8.2299999999999998E-2</v>
      </c>
      <c r="AQ3">
        <v>0.1605</v>
      </c>
      <c r="AR3">
        <v>0.15479999999999999</v>
      </c>
      <c r="AS3">
        <v>0.32119999999999999</v>
      </c>
      <c r="AT3">
        <v>0.32569999999999999</v>
      </c>
      <c r="AU3">
        <v>0.32540000000000002</v>
      </c>
      <c r="AV3">
        <v>1.7500000000000002E-2</v>
      </c>
      <c r="AW3">
        <v>1.17E-2</v>
      </c>
      <c r="AX3">
        <v>1.21E-2</v>
      </c>
      <c r="AY3" t="s">
        <v>36</v>
      </c>
      <c r="AZ3" t="s">
        <v>36</v>
      </c>
      <c r="BA3" t="s">
        <v>36</v>
      </c>
      <c r="BB3">
        <v>6.6799999999999998E-2</v>
      </c>
      <c r="BC3">
        <v>6.3E-2</v>
      </c>
      <c r="BD3">
        <v>6.3299999999999995E-2</v>
      </c>
      <c r="BE3">
        <v>3.49E-2</v>
      </c>
      <c r="BF3">
        <v>3.4700000000000002E-2</v>
      </c>
      <c r="BG3">
        <v>3.4799999999999998E-2</v>
      </c>
      <c r="BH3">
        <v>3.0800000000000001E-2</v>
      </c>
      <c r="BI3">
        <v>2.7699999999999999E-2</v>
      </c>
      <c r="BJ3">
        <v>2.8000000000000001E-2</v>
      </c>
      <c r="BK3" t="s">
        <v>36</v>
      </c>
      <c r="BL3" t="s">
        <v>36</v>
      </c>
      <c r="BM3" t="s">
        <v>36</v>
      </c>
      <c r="BN3">
        <v>1.06E-2</v>
      </c>
      <c r="BO3">
        <v>8.2000000000000007E-3</v>
      </c>
      <c r="BP3">
        <v>8.3999999999999995E-3</v>
      </c>
      <c r="BQ3">
        <v>9.0899999999999995E-2</v>
      </c>
      <c r="BR3">
        <v>7.5700000000000003E-2</v>
      </c>
      <c r="BS3">
        <v>7.6799999999999993E-2</v>
      </c>
      <c r="BT3">
        <v>3.4099999999999998E-2</v>
      </c>
      <c r="BU3">
        <v>1.6799999999999999E-2</v>
      </c>
      <c r="BV3">
        <v>1.7999999999999999E-2</v>
      </c>
      <c r="BW3">
        <v>0.13919999999999999</v>
      </c>
      <c r="BX3">
        <v>0.13469999999999999</v>
      </c>
      <c r="BY3">
        <v>0.13500000000000001</v>
      </c>
    </row>
    <row r="4" spans="1:77" x14ac:dyDescent="0.25">
      <c r="A4">
        <v>2</v>
      </c>
      <c r="B4" t="s">
        <v>87</v>
      </c>
      <c r="C4">
        <v>1290</v>
      </c>
      <c r="D4">
        <v>20350</v>
      </c>
      <c r="E4">
        <v>21650</v>
      </c>
      <c r="F4">
        <v>0.75639999999999996</v>
      </c>
      <c r="G4">
        <v>0.77539999999999998</v>
      </c>
      <c r="H4">
        <v>0.77429999999999999</v>
      </c>
      <c r="I4">
        <v>0.65039999999999998</v>
      </c>
      <c r="J4">
        <v>0.67179999999999995</v>
      </c>
      <c r="K4">
        <v>0.67059999999999997</v>
      </c>
      <c r="L4">
        <v>9.2799999999999994E-2</v>
      </c>
      <c r="M4">
        <v>6.4399999999999999E-2</v>
      </c>
      <c r="N4">
        <v>6.6100000000000006E-2</v>
      </c>
      <c r="O4" t="s">
        <v>35</v>
      </c>
      <c r="P4" t="s">
        <v>36</v>
      </c>
      <c r="Q4" t="s">
        <v>36</v>
      </c>
      <c r="R4">
        <v>2.63E-2</v>
      </c>
      <c r="S4">
        <v>2.3599999999999999E-2</v>
      </c>
      <c r="T4">
        <v>2.3800000000000002E-2</v>
      </c>
      <c r="U4">
        <v>3.6299999999999999E-2</v>
      </c>
      <c r="V4">
        <v>2.3400000000000001E-2</v>
      </c>
      <c r="W4">
        <v>2.4199999999999999E-2</v>
      </c>
      <c r="X4">
        <v>0</v>
      </c>
      <c r="Y4" t="s">
        <v>36</v>
      </c>
      <c r="Z4" t="s">
        <v>36</v>
      </c>
      <c r="AA4">
        <v>0</v>
      </c>
      <c r="AB4">
        <v>0</v>
      </c>
      <c r="AC4">
        <v>0</v>
      </c>
      <c r="AD4">
        <v>4.41E-2</v>
      </c>
      <c r="AE4">
        <v>3.6200000000000003E-2</v>
      </c>
      <c r="AF4">
        <v>3.6600000000000001E-2</v>
      </c>
      <c r="AG4">
        <v>0.49109999999999998</v>
      </c>
      <c r="AH4">
        <v>0.55759999999999998</v>
      </c>
      <c r="AI4">
        <v>0.55359999999999998</v>
      </c>
      <c r="AJ4">
        <v>0.14230000000000001</v>
      </c>
      <c r="AK4">
        <v>0.25130000000000002</v>
      </c>
      <c r="AL4">
        <v>0.24479999999999999</v>
      </c>
      <c r="AM4">
        <v>6.1999999999999998E-3</v>
      </c>
      <c r="AN4">
        <v>1.49E-2</v>
      </c>
      <c r="AO4">
        <v>1.44E-2</v>
      </c>
      <c r="AP4">
        <v>8.5800000000000001E-2</v>
      </c>
      <c r="AQ4">
        <v>0.15390000000000001</v>
      </c>
      <c r="AR4">
        <v>0.14990000000000001</v>
      </c>
      <c r="AS4">
        <v>0.34029999999999999</v>
      </c>
      <c r="AT4">
        <v>0.29959999999999998</v>
      </c>
      <c r="AU4">
        <v>0.30199999999999999</v>
      </c>
      <c r="AV4">
        <v>8.5000000000000006E-3</v>
      </c>
      <c r="AW4">
        <v>6.7000000000000002E-3</v>
      </c>
      <c r="AX4">
        <v>6.7999999999999996E-3</v>
      </c>
      <c r="AY4">
        <v>0</v>
      </c>
      <c r="AZ4" t="s">
        <v>36</v>
      </c>
      <c r="BA4" t="s">
        <v>36</v>
      </c>
      <c r="BB4">
        <v>9.6699999999999994E-2</v>
      </c>
      <c r="BC4">
        <v>9.4399999999999998E-2</v>
      </c>
      <c r="BD4">
        <v>9.4500000000000001E-2</v>
      </c>
      <c r="BE4">
        <v>3.6299999999999999E-2</v>
      </c>
      <c r="BF4">
        <v>4.1700000000000001E-2</v>
      </c>
      <c r="BG4">
        <v>4.1300000000000003E-2</v>
      </c>
      <c r="BH4">
        <v>5.96E-2</v>
      </c>
      <c r="BI4">
        <v>5.2499999999999998E-2</v>
      </c>
      <c r="BJ4">
        <v>5.2900000000000003E-2</v>
      </c>
      <c r="BK4" t="s">
        <v>35</v>
      </c>
      <c r="BL4" t="s">
        <v>35</v>
      </c>
      <c r="BM4" t="s">
        <v>35</v>
      </c>
      <c r="BN4">
        <v>9.2999999999999992E-3</v>
      </c>
      <c r="BO4">
        <v>9.1999999999999998E-3</v>
      </c>
      <c r="BP4">
        <v>9.1999999999999998E-3</v>
      </c>
      <c r="BQ4">
        <v>8.1199999999999994E-2</v>
      </c>
      <c r="BR4">
        <v>7.1300000000000002E-2</v>
      </c>
      <c r="BS4">
        <v>7.1900000000000006E-2</v>
      </c>
      <c r="BT4">
        <v>2.9399999999999999E-2</v>
      </c>
      <c r="BU4">
        <v>2.0400000000000001E-2</v>
      </c>
      <c r="BV4">
        <v>2.0899999999999998E-2</v>
      </c>
      <c r="BW4">
        <v>0.13300000000000001</v>
      </c>
      <c r="BX4">
        <v>0.13289999999999999</v>
      </c>
      <c r="BY4">
        <v>0.13289999999999999</v>
      </c>
    </row>
    <row r="5" spans="1:77" x14ac:dyDescent="0.25">
      <c r="A5">
        <v>2</v>
      </c>
      <c r="B5" t="s">
        <v>88</v>
      </c>
      <c r="C5">
        <v>940</v>
      </c>
      <c r="D5">
        <v>15290</v>
      </c>
      <c r="E5">
        <v>16220</v>
      </c>
      <c r="F5">
        <v>0.71120000000000005</v>
      </c>
      <c r="G5">
        <v>0.77829999999999999</v>
      </c>
      <c r="H5">
        <v>0.77449999999999997</v>
      </c>
      <c r="I5">
        <v>0.66100000000000003</v>
      </c>
      <c r="J5">
        <v>0.71589999999999998</v>
      </c>
      <c r="K5">
        <v>0.71279999999999999</v>
      </c>
      <c r="L5">
        <v>0.14760000000000001</v>
      </c>
      <c r="M5">
        <v>8.1699999999999995E-2</v>
      </c>
      <c r="N5">
        <v>8.5500000000000007E-2</v>
      </c>
      <c r="O5">
        <v>0</v>
      </c>
      <c r="P5" t="s">
        <v>36</v>
      </c>
      <c r="Q5" t="s">
        <v>36</v>
      </c>
      <c r="R5">
        <v>4.0599999999999997E-2</v>
      </c>
      <c r="S5">
        <v>3.7600000000000001E-2</v>
      </c>
      <c r="T5">
        <v>3.78E-2</v>
      </c>
      <c r="U5">
        <v>5.2400000000000002E-2</v>
      </c>
      <c r="V5">
        <v>3.1E-2</v>
      </c>
      <c r="W5">
        <v>3.2199999999999999E-2</v>
      </c>
      <c r="X5" t="s">
        <v>35</v>
      </c>
      <c r="Y5" t="s">
        <v>36</v>
      </c>
      <c r="Z5" t="s">
        <v>36</v>
      </c>
      <c r="AA5" t="s">
        <v>35</v>
      </c>
      <c r="AB5">
        <v>0</v>
      </c>
      <c r="AC5" t="s">
        <v>35</v>
      </c>
      <c r="AD5">
        <v>5.8799999999999998E-2</v>
      </c>
      <c r="AE5">
        <v>5.74E-2</v>
      </c>
      <c r="AF5">
        <v>5.74E-2</v>
      </c>
      <c r="AG5">
        <v>0.41599999999999998</v>
      </c>
      <c r="AH5">
        <v>0.56389999999999996</v>
      </c>
      <c r="AI5">
        <v>0.5554</v>
      </c>
      <c r="AJ5">
        <v>0.1016</v>
      </c>
      <c r="AK5">
        <v>0.19889999999999999</v>
      </c>
      <c r="AL5">
        <v>0.1933</v>
      </c>
      <c r="AM5" t="s">
        <v>35</v>
      </c>
      <c r="AN5">
        <v>1.01E-2</v>
      </c>
      <c r="AO5">
        <v>9.7000000000000003E-3</v>
      </c>
      <c r="AP5">
        <v>7.3800000000000004E-2</v>
      </c>
      <c r="AQ5">
        <v>0.1424</v>
      </c>
      <c r="AR5">
        <v>0.1384</v>
      </c>
      <c r="AS5">
        <v>0.29520000000000002</v>
      </c>
      <c r="AT5">
        <v>0.35139999999999999</v>
      </c>
      <c r="AU5">
        <v>0.34810000000000002</v>
      </c>
      <c r="AV5">
        <v>1.9300000000000001E-2</v>
      </c>
      <c r="AW5">
        <v>1.3599999999999999E-2</v>
      </c>
      <c r="AX5">
        <v>1.3899999999999999E-2</v>
      </c>
      <c r="AY5">
        <v>0</v>
      </c>
      <c r="AZ5" t="s">
        <v>35</v>
      </c>
      <c r="BA5" t="s">
        <v>35</v>
      </c>
      <c r="BB5">
        <v>3.9600000000000003E-2</v>
      </c>
      <c r="BC5">
        <v>5.2699999999999997E-2</v>
      </c>
      <c r="BD5">
        <v>5.1999999999999998E-2</v>
      </c>
      <c r="BE5">
        <v>1.9300000000000001E-2</v>
      </c>
      <c r="BF5">
        <v>2.46E-2</v>
      </c>
      <c r="BG5">
        <v>2.4299999999999999E-2</v>
      </c>
      <c r="BH5">
        <v>1.9300000000000001E-2</v>
      </c>
      <c r="BI5">
        <v>2.7300000000000001E-2</v>
      </c>
      <c r="BJ5">
        <v>2.6800000000000001E-2</v>
      </c>
      <c r="BK5" t="s">
        <v>35</v>
      </c>
      <c r="BL5" t="s">
        <v>36</v>
      </c>
      <c r="BM5" t="s">
        <v>36</v>
      </c>
      <c r="BN5">
        <v>1.0699999999999999E-2</v>
      </c>
      <c r="BO5">
        <v>9.7000000000000003E-3</v>
      </c>
      <c r="BP5">
        <v>9.7000000000000003E-3</v>
      </c>
      <c r="BQ5">
        <v>0.1144</v>
      </c>
      <c r="BR5">
        <v>9.8900000000000002E-2</v>
      </c>
      <c r="BS5">
        <v>9.98E-2</v>
      </c>
      <c r="BT5">
        <v>2.8899999999999999E-2</v>
      </c>
      <c r="BU5">
        <v>1.43E-2</v>
      </c>
      <c r="BV5">
        <v>1.5100000000000001E-2</v>
      </c>
      <c r="BW5">
        <v>0.14549999999999999</v>
      </c>
      <c r="BX5">
        <v>0.1085</v>
      </c>
      <c r="BY5">
        <v>0.1106</v>
      </c>
    </row>
    <row r="6" spans="1:77" x14ac:dyDescent="0.25">
      <c r="A6">
        <v>2</v>
      </c>
      <c r="B6" t="s">
        <v>89</v>
      </c>
      <c r="C6">
        <v>1160</v>
      </c>
      <c r="D6">
        <v>6310</v>
      </c>
      <c r="E6">
        <v>7470</v>
      </c>
      <c r="F6">
        <v>0.70230000000000004</v>
      </c>
      <c r="G6">
        <v>0.74139999999999995</v>
      </c>
      <c r="H6">
        <v>0.73529999999999995</v>
      </c>
      <c r="I6">
        <v>0.67730000000000001</v>
      </c>
      <c r="J6">
        <v>0.71709999999999996</v>
      </c>
      <c r="K6">
        <v>0.71089999999999998</v>
      </c>
      <c r="L6">
        <v>4.5699999999999998E-2</v>
      </c>
      <c r="M6">
        <v>3.39E-2</v>
      </c>
      <c r="N6">
        <v>3.5700000000000003E-2</v>
      </c>
      <c r="O6">
        <v>8.6E-3</v>
      </c>
      <c r="P6">
        <v>6.4999999999999997E-3</v>
      </c>
      <c r="Q6">
        <v>6.7999999999999996E-3</v>
      </c>
      <c r="R6">
        <v>4.7500000000000001E-2</v>
      </c>
      <c r="S6">
        <v>4.2500000000000003E-2</v>
      </c>
      <c r="T6">
        <v>4.3200000000000002E-2</v>
      </c>
      <c r="U6">
        <v>5.2600000000000001E-2</v>
      </c>
      <c r="V6">
        <v>3.85E-2</v>
      </c>
      <c r="W6">
        <v>4.07E-2</v>
      </c>
      <c r="X6" t="s">
        <v>35</v>
      </c>
      <c r="Y6" t="s">
        <v>36</v>
      </c>
      <c r="Z6" t="s">
        <v>36</v>
      </c>
      <c r="AA6" t="s">
        <v>35</v>
      </c>
      <c r="AB6" t="s">
        <v>35</v>
      </c>
      <c r="AC6" t="s">
        <v>35</v>
      </c>
      <c r="AD6">
        <v>2.07E-2</v>
      </c>
      <c r="AE6">
        <v>2.12E-2</v>
      </c>
      <c r="AF6">
        <v>2.12E-2</v>
      </c>
      <c r="AG6">
        <v>0.52029999999999998</v>
      </c>
      <c r="AH6">
        <v>0.59289999999999998</v>
      </c>
      <c r="AI6">
        <v>0.58160000000000001</v>
      </c>
      <c r="AJ6">
        <v>0.13289999999999999</v>
      </c>
      <c r="AK6">
        <v>0.2331</v>
      </c>
      <c r="AL6">
        <v>0.21759999999999999</v>
      </c>
      <c r="AM6">
        <v>6.0000000000000001E-3</v>
      </c>
      <c r="AN6">
        <v>1.17E-2</v>
      </c>
      <c r="AO6">
        <v>1.0800000000000001E-2</v>
      </c>
      <c r="AP6">
        <v>8.2000000000000003E-2</v>
      </c>
      <c r="AQ6">
        <v>0.14099999999999999</v>
      </c>
      <c r="AR6">
        <v>0.13189999999999999</v>
      </c>
      <c r="AS6">
        <v>0.377</v>
      </c>
      <c r="AT6">
        <v>0.3528</v>
      </c>
      <c r="AU6">
        <v>0.35649999999999998</v>
      </c>
      <c r="AV6">
        <v>1.04E-2</v>
      </c>
      <c r="AW6">
        <v>7.0000000000000001E-3</v>
      </c>
      <c r="AX6">
        <v>7.4999999999999997E-3</v>
      </c>
      <c r="AY6">
        <v>0</v>
      </c>
      <c r="AZ6" t="s">
        <v>35</v>
      </c>
      <c r="BA6" t="s">
        <v>35</v>
      </c>
      <c r="BB6">
        <v>2.1600000000000001E-2</v>
      </c>
      <c r="BC6">
        <v>1.9800000000000002E-2</v>
      </c>
      <c r="BD6">
        <v>2.01E-2</v>
      </c>
      <c r="BE6">
        <v>6.0000000000000001E-3</v>
      </c>
      <c r="BF6">
        <v>9.7000000000000003E-3</v>
      </c>
      <c r="BG6">
        <v>9.1000000000000004E-3</v>
      </c>
      <c r="BH6">
        <v>1.29E-2</v>
      </c>
      <c r="BI6">
        <v>0.01</v>
      </c>
      <c r="BJ6">
        <v>1.04E-2</v>
      </c>
      <c r="BK6" t="s">
        <v>35</v>
      </c>
      <c r="BL6" t="s">
        <v>35</v>
      </c>
      <c r="BM6" t="s">
        <v>35</v>
      </c>
      <c r="BN6" t="s">
        <v>35</v>
      </c>
      <c r="BO6" t="s">
        <v>36</v>
      </c>
      <c r="BP6" t="s">
        <v>36</v>
      </c>
      <c r="BQ6">
        <v>7.5899999999999995E-2</v>
      </c>
      <c r="BR6">
        <v>6.7000000000000004E-2</v>
      </c>
      <c r="BS6">
        <v>6.8400000000000002E-2</v>
      </c>
      <c r="BT6">
        <v>5.2600000000000001E-2</v>
      </c>
      <c r="BU6">
        <v>3.5799999999999998E-2</v>
      </c>
      <c r="BV6">
        <v>3.8399999999999997E-2</v>
      </c>
      <c r="BW6">
        <v>0.1691</v>
      </c>
      <c r="BX6">
        <v>0.15579999999999999</v>
      </c>
      <c r="BY6">
        <v>0.15790000000000001</v>
      </c>
    </row>
    <row r="7" spans="1:77" x14ac:dyDescent="0.25">
      <c r="A7">
        <v>2</v>
      </c>
      <c r="B7" t="s">
        <v>90</v>
      </c>
      <c r="C7">
        <v>410</v>
      </c>
      <c r="D7">
        <v>6730</v>
      </c>
      <c r="E7">
        <v>7140</v>
      </c>
      <c r="F7">
        <v>0.77180000000000004</v>
      </c>
      <c r="G7">
        <v>0.80410000000000004</v>
      </c>
      <c r="H7">
        <v>0.80230000000000001</v>
      </c>
      <c r="I7">
        <v>0.69420000000000004</v>
      </c>
      <c r="J7">
        <v>0.73950000000000005</v>
      </c>
      <c r="K7">
        <v>0.7369</v>
      </c>
      <c r="L7">
        <v>0.16259999999999999</v>
      </c>
      <c r="M7">
        <v>7.6100000000000001E-2</v>
      </c>
      <c r="N7">
        <v>8.1100000000000005E-2</v>
      </c>
      <c r="O7">
        <v>0</v>
      </c>
      <c r="P7" t="s">
        <v>35</v>
      </c>
      <c r="Q7" t="s">
        <v>35</v>
      </c>
      <c r="R7">
        <v>3.8800000000000001E-2</v>
      </c>
      <c r="S7">
        <v>3.95E-2</v>
      </c>
      <c r="T7">
        <v>3.95E-2</v>
      </c>
      <c r="U7">
        <v>6.8000000000000005E-2</v>
      </c>
      <c r="V7">
        <v>3.5400000000000001E-2</v>
      </c>
      <c r="W7">
        <v>3.7199999999999997E-2</v>
      </c>
      <c r="X7">
        <v>0</v>
      </c>
      <c r="Y7" t="s">
        <v>35</v>
      </c>
      <c r="Z7" t="s">
        <v>35</v>
      </c>
      <c r="AA7">
        <v>0</v>
      </c>
      <c r="AB7">
        <v>0</v>
      </c>
      <c r="AC7">
        <v>0</v>
      </c>
      <c r="AD7">
        <v>7.5200000000000003E-2</v>
      </c>
      <c r="AE7">
        <v>6.2899999999999998E-2</v>
      </c>
      <c r="AF7">
        <v>6.3600000000000004E-2</v>
      </c>
      <c r="AG7">
        <v>0.42230000000000001</v>
      </c>
      <c r="AH7">
        <v>0.58699999999999997</v>
      </c>
      <c r="AI7">
        <v>0.57750000000000001</v>
      </c>
      <c r="AJ7">
        <v>9.4700000000000006E-2</v>
      </c>
      <c r="AK7">
        <v>0.1792</v>
      </c>
      <c r="AL7">
        <v>0.17430000000000001</v>
      </c>
      <c r="AM7">
        <v>0</v>
      </c>
      <c r="AN7">
        <v>1.04E-2</v>
      </c>
      <c r="AO7">
        <v>9.7999999999999997E-3</v>
      </c>
      <c r="AP7">
        <v>8.0100000000000005E-2</v>
      </c>
      <c r="AQ7">
        <v>0.15659999999999999</v>
      </c>
      <c r="AR7">
        <v>0.1522</v>
      </c>
      <c r="AS7">
        <v>0.28639999999999999</v>
      </c>
      <c r="AT7">
        <v>0.37790000000000001</v>
      </c>
      <c r="AU7">
        <v>0.37259999999999999</v>
      </c>
      <c r="AV7">
        <v>4.1300000000000003E-2</v>
      </c>
      <c r="AW7">
        <v>2.9899999999999999E-2</v>
      </c>
      <c r="AX7">
        <v>3.0499999999999999E-2</v>
      </c>
      <c r="AY7" t="s">
        <v>35</v>
      </c>
      <c r="AZ7" t="s">
        <v>36</v>
      </c>
      <c r="BA7" t="s">
        <v>36</v>
      </c>
      <c r="BB7">
        <v>6.3100000000000003E-2</v>
      </c>
      <c r="BC7">
        <v>5.1700000000000003E-2</v>
      </c>
      <c r="BD7">
        <v>5.2400000000000002E-2</v>
      </c>
      <c r="BE7">
        <v>2.4299999999999999E-2</v>
      </c>
      <c r="BF7">
        <v>3.0800000000000001E-2</v>
      </c>
      <c r="BG7">
        <v>3.04E-2</v>
      </c>
      <c r="BH7">
        <v>3.8800000000000001E-2</v>
      </c>
      <c r="BI7">
        <v>2.0199999999999999E-2</v>
      </c>
      <c r="BJ7">
        <v>2.1299999999999999E-2</v>
      </c>
      <c r="BK7">
        <v>0</v>
      </c>
      <c r="BL7" t="s">
        <v>35</v>
      </c>
      <c r="BM7" t="s">
        <v>35</v>
      </c>
      <c r="BN7">
        <v>1.46E-2</v>
      </c>
      <c r="BO7">
        <v>1.29E-2</v>
      </c>
      <c r="BP7">
        <v>1.2999999999999999E-2</v>
      </c>
      <c r="BQ7">
        <v>8.7400000000000005E-2</v>
      </c>
      <c r="BR7">
        <v>9.2899999999999996E-2</v>
      </c>
      <c r="BS7">
        <v>9.2600000000000002E-2</v>
      </c>
      <c r="BT7">
        <v>6.8000000000000005E-2</v>
      </c>
      <c r="BU7">
        <v>2.1999999999999999E-2</v>
      </c>
      <c r="BV7">
        <v>2.46E-2</v>
      </c>
      <c r="BW7">
        <v>7.2800000000000004E-2</v>
      </c>
      <c r="BX7">
        <v>8.1000000000000003E-2</v>
      </c>
      <c r="BY7">
        <v>8.0500000000000002E-2</v>
      </c>
    </row>
    <row r="8" spans="1:77" x14ac:dyDescent="0.25">
      <c r="A8">
        <v>2</v>
      </c>
      <c r="B8" t="s">
        <v>91</v>
      </c>
      <c r="C8">
        <v>1060</v>
      </c>
      <c r="D8">
        <v>15400</v>
      </c>
      <c r="E8">
        <v>16470</v>
      </c>
      <c r="F8">
        <v>0.81069999999999998</v>
      </c>
      <c r="G8">
        <v>0.79959999999999998</v>
      </c>
      <c r="H8">
        <v>0.8004</v>
      </c>
      <c r="I8">
        <v>0.71940000000000004</v>
      </c>
      <c r="J8">
        <v>0.73640000000000005</v>
      </c>
      <c r="K8">
        <v>0.73529999999999995</v>
      </c>
      <c r="L8">
        <v>0.12429999999999999</v>
      </c>
      <c r="M8">
        <v>6.2899999999999998E-2</v>
      </c>
      <c r="N8">
        <v>6.6900000000000001E-2</v>
      </c>
      <c r="O8" t="s">
        <v>35</v>
      </c>
      <c r="P8" t="s">
        <v>36</v>
      </c>
      <c r="Q8" t="s">
        <v>36</v>
      </c>
      <c r="R8">
        <v>5.2699999999999997E-2</v>
      </c>
      <c r="S8">
        <v>3.27E-2</v>
      </c>
      <c r="T8">
        <v>3.4000000000000002E-2</v>
      </c>
      <c r="U8">
        <v>7.1599999999999997E-2</v>
      </c>
      <c r="V8">
        <v>3.6799999999999999E-2</v>
      </c>
      <c r="W8">
        <v>3.9100000000000003E-2</v>
      </c>
      <c r="X8" t="s">
        <v>35</v>
      </c>
      <c r="Y8" t="s">
        <v>36</v>
      </c>
      <c r="Z8" t="s">
        <v>36</v>
      </c>
      <c r="AA8">
        <v>0</v>
      </c>
      <c r="AB8">
        <v>0</v>
      </c>
      <c r="AC8">
        <v>0</v>
      </c>
      <c r="AD8">
        <v>6.8699999999999997E-2</v>
      </c>
      <c r="AE8">
        <v>5.1799999999999999E-2</v>
      </c>
      <c r="AF8">
        <v>5.2900000000000003E-2</v>
      </c>
      <c r="AG8">
        <v>0.4642</v>
      </c>
      <c r="AH8">
        <v>0.59930000000000005</v>
      </c>
      <c r="AI8">
        <v>0.59060000000000001</v>
      </c>
      <c r="AJ8">
        <v>0.1158</v>
      </c>
      <c r="AK8">
        <v>0.2273</v>
      </c>
      <c r="AL8">
        <v>0.22009999999999999</v>
      </c>
      <c r="AM8" t="s">
        <v>35</v>
      </c>
      <c r="AN8">
        <v>1.1900000000000001E-2</v>
      </c>
      <c r="AO8">
        <v>1.14E-2</v>
      </c>
      <c r="AP8">
        <v>8.6599999999999996E-2</v>
      </c>
      <c r="AQ8">
        <v>0.18509999999999999</v>
      </c>
      <c r="AR8">
        <v>0.1787</v>
      </c>
      <c r="AS8">
        <v>0.3296</v>
      </c>
      <c r="AT8">
        <v>0.35909999999999997</v>
      </c>
      <c r="AU8">
        <v>0.35720000000000002</v>
      </c>
      <c r="AV8">
        <v>1.8800000000000001E-2</v>
      </c>
      <c r="AW8">
        <v>1.29E-2</v>
      </c>
      <c r="AX8">
        <v>1.3299999999999999E-2</v>
      </c>
      <c r="AY8" t="s">
        <v>35</v>
      </c>
      <c r="AZ8" t="s">
        <v>36</v>
      </c>
      <c r="BA8" t="s">
        <v>36</v>
      </c>
      <c r="BB8">
        <v>7.4399999999999994E-2</v>
      </c>
      <c r="BC8">
        <v>5.4100000000000002E-2</v>
      </c>
      <c r="BD8">
        <v>5.5399999999999998E-2</v>
      </c>
      <c r="BE8">
        <v>4.7100000000000003E-2</v>
      </c>
      <c r="BF8">
        <v>3.3300000000000003E-2</v>
      </c>
      <c r="BG8">
        <v>3.4200000000000001E-2</v>
      </c>
      <c r="BH8">
        <v>2.5399999999999999E-2</v>
      </c>
      <c r="BI8">
        <v>1.9699999999999999E-2</v>
      </c>
      <c r="BJ8">
        <v>0.02</v>
      </c>
      <c r="BK8" t="s">
        <v>35</v>
      </c>
      <c r="BL8" t="s">
        <v>36</v>
      </c>
      <c r="BM8" t="s">
        <v>36</v>
      </c>
      <c r="BN8">
        <v>1.6899999999999998E-2</v>
      </c>
      <c r="BO8">
        <v>9.1999999999999998E-3</v>
      </c>
      <c r="BP8">
        <v>9.7000000000000003E-3</v>
      </c>
      <c r="BQ8">
        <v>7.2499999999999995E-2</v>
      </c>
      <c r="BR8">
        <v>7.2800000000000004E-2</v>
      </c>
      <c r="BS8">
        <v>7.2800000000000004E-2</v>
      </c>
      <c r="BT8">
        <v>3.3000000000000002E-2</v>
      </c>
      <c r="BU8">
        <v>1.9599999999999999E-2</v>
      </c>
      <c r="BV8">
        <v>2.0500000000000001E-2</v>
      </c>
      <c r="BW8">
        <v>8.3799999999999999E-2</v>
      </c>
      <c r="BX8">
        <v>0.1079</v>
      </c>
      <c r="BY8">
        <v>0.10630000000000001</v>
      </c>
    </row>
    <row r="9" spans="1:77" x14ac:dyDescent="0.25">
      <c r="A9">
        <v>2</v>
      </c>
      <c r="B9" t="s">
        <v>92</v>
      </c>
      <c r="C9">
        <v>1930</v>
      </c>
      <c r="D9">
        <v>20330</v>
      </c>
      <c r="E9">
        <v>22260</v>
      </c>
      <c r="F9">
        <v>0.71799999999999997</v>
      </c>
      <c r="G9">
        <v>0.78149999999999997</v>
      </c>
      <c r="H9">
        <v>0.77600000000000002</v>
      </c>
      <c r="I9">
        <v>0.66769999999999996</v>
      </c>
      <c r="J9">
        <v>0.74170000000000003</v>
      </c>
      <c r="K9">
        <v>0.73529999999999995</v>
      </c>
      <c r="L9">
        <v>6.8900000000000003E-2</v>
      </c>
      <c r="M9">
        <v>3.3399999999999999E-2</v>
      </c>
      <c r="N9">
        <v>3.6499999999999998E-2</v>
      </c>
      <c r="O9" t="s">
        <v>36</v>
      </c>
      <c r="P9">
        <v>5.4000000000000003E-3</v>
      </c>
      <c r="Q9">
        <v>5.3E-3</v>
      </c>
      <c r="R9">
        <v>4.5100000000000001E-2</v>
      </c>
      <c r="S9">
        <v>3.3300000000000003E-2</v>
      </c>
      <c r="T9">
        <v>3.44E-2</v>
      </c>
      <c r="U9">
        <v>3.2099999999999997E-2</v>
      </c>
      <c r="V9">
        <v>2.7699999999999999E-2</v>
      </c>
      <c r="W9">
        <v>2.81E-2</v>
      </c>
      <c r="X9" t="s">
        <v>35</v>
      </c>
      <c r="Y9" t="s">
        <v>36</v>
      </c>
      <c r="Z9" t="s">
        <v>36</v>
      </c>
      <c r="AA9" t="s">
        <v>35</v>
      </c>
      <c r="AB9" t="s">
        <v>36</v>
      </c>
      <c r="AC9" t="s">
        <v>36</v>
      </c>
      <c r="AD9">
        <v>3.78E-2</v>
      </c>
      <c r="AE9">
        <v>2.2200000000000001E-2</v>
      </c>
      <c r="AF9">
        <v>2.3599999999999999E-2</v>
      </c>
      <c r="AG9">
        <v>0.51629999999999998</v>
      </c>
      <c r="AH9">
        <v>0.64039999999999997</v>
      </c>
      <c r="AI9">
        <v>0.62970000000000004</v>
      </c>
      <c r="AJ9">
        <v>0.13739999999999999</v>
      </c>
      <c r="AK9">
        <v>0.30130000000000001</v>
      </c>
      <c r="AL9">
        <v>0.28710000000000002</v>
      </c>
      <c r="AM9" t="s">
        <v>36</v>
      </c>
      <c r="AN9">
        <v>1.41E-2</v>
      </c>
      <c r="AO9">
        <v>1.3100000000000001E-2</v>
      </c>
      <c r="AP9">
        <v>6.8900000000000003E-2</v>
      </c>
      <c r="AQ9">
        <v>0.18509999999999999</v>
      </c>
      <c r="AR9">
        <v>0.17499999999999999</v>
      </c>
      <c r="AS9">
        <v>0.36809999999999998</v>
      </c>
      <c r="AT9">
        <v>0.33229999999999998</v>
      </c>
      <c r="AU9">
        <v>0.33539999999999998</v>
      </c>
      <c r="AV9">
        <v>1.09E-2</v>
      </c>
      <c r="AW9">
        <v>6.7000000000000002E-3</v>
      </c>
      <c r="AX9">
        <v>7.1000000000000004E-3</v>
      </c>
      <c r="AY9" t="s">
        <v>35</v>
      </c>
      <c r="AZ9" t="s">
        <v>36</v>
      </c>
      <c r="BA9" t="s">
        <v>36</v>
      </c>
      <c r="BB9">
        <v>4.41E-2</v>
      </c>
      <c r="BC9">
        <v>3.6400000000000002E-2</v>
      </c>
      <c r="BD9">
        <v>3.7100000000000001E-2</v>
      </c>
      <c r="BE9">
        <v>2.0199999999999999E-2</v>
      </c>
      <c r="BF9">
        <v>1.6199999999999999E-2</v>
      </c>
      <c r="BG9">
        <v>1.66E-2</v>
      </c>
      <c r="BH9">
        <v>2.2800000000000001E-2</v>
      </c>
      <c r="BI9">
        <v>0.02</v>
      </c>
      <c r="BJ9">
        <v>2.0199999999999999E-2</v>
      </c>
      <c r="BK9" t="s">
        <v>35</v>
      </c>
      <c r="BL9" t="s">
        <v>35</v>
      </c>
      <c r="BM9" t="s">
        <v>36</v>
      </c>
      <c r="BN9">
        <v>6.1999999999999998E-3</v>
      </c>
      <c r="BO9" t="s">
        <v>36</v>
      </c>
      <c r="BP9" t="s">
        <v>36</v>
      </c>
      <c r="BQ9">
        <v>9.5399999999999999E-2</v>
      </c>
      <c r="BR9">
        <v>5.8500000000000003E-2</v>
      </c>
      <c r="BS9">
        <v>6.1699999999999998E-2</v>
      </c>
      <c r="BT9">
        <v>3.0599999999999999E-2</v>
      </c>
      <c r="BU9">
        <v>1.1900000000000001E-2</v>
      </c>
      <c r="BV9">
        <v>1.35E-2</v>
      </c>
      <c r="BW9">
        <v>0.156</v>
      </c>
      <c r="BX9">
        <v>0.14810000000000001</v>
      </c>
      <c r="BY9">
        <v>0.14879999999999999</v>
      </c>
    </row>
    <row r="10" spans="1:77" x14ac:dyDescent="0.25">
      <c r="A10">
        <v>2</v>
      </c>
      <c r="B10" t="s">
        <v>93</v>
      </c>
      <c r="C10">
        <v>2210</v>
      </c>
      <c r="D10">
        <v>25410</v>
      </c>
      <c r="E10">
        <v>27620</v>
      </c>
      <c r="F10">
        <v>0.72270000000000001</v>
      </c>
      <c r="G10">
        <v>0.75490000000000002</v>
      </c>
      <c r="H10">
        <v>0.75229999999999997</v>
      </c>
      <c r="I10">
        <v>0.60809999999999997</v>
      </c>
      <c r="J10">
        <v>0.66510000000000002</v>
      </c>
      <c r="K10">
        <v>0.66049999999999998</v>
      </c>
      <c r="L10">
        <v>9.8799999999999999E-2</v>
      </c>
      <c r="M10">
        <v>5.6800000000000003E-2</v>
      </c>
      <c r="N10">
        <v>6.0100000000000001E-2</v>
      </c>
      <c r="O10" t="s">
        <v>35</v>
      </c>
      <c r="P10" t="s">
        <v>36</v>
      </c>
      <c r="Q10" t="s">
        <v>36</v>
      </c>
      <c r="R10">
        <v>3.85E-2</v>
      </c>
      <c r="S10">
        <v>3.6200000000000003E-2</v>
      </c>
      <c r="T10">
        <v>3.6400000000000002E-2</v>
      </c>
      <c r="U10">
        <v>3.9899999999999998E-2</v>
      </c>
      <c r="V10">
        <v>2.9600000000000001E-2</v>
      </c>
      <c r="W10">
        <v>3.04E-2</v>
      </c>
      <c r="X10" t="s">
        <v>35</v>
      </c>
      <c r="Y10" t="s">
        <v>36</v>
      </c>
      <c r="Z10" t="s">
        <v>36</v>
      </c>
      <c r="AA10" t="s">
        <v>35</v>
      </c>
      <c r="AB10">
        <v>0</v>
      </c>
      <c r="AC10" t="s">
        <v>35</v>
      </c>
      <c r="AD10">
        <v>3.6200000000000003E-2</v>
      </c>
      <c r="AE10">
        <v>3.4700000000000002E-2</v>
      </c>
      <c r="AF10">
        <v>3.4799999999999998E-2</v>
      </c>
      <c r="AG10">
        <v>0.4264</v>
      </c>
      <c r="AH10">
        <v>0.53979999999999995</v>
      </c>
      <c r="AI10">
        <v>0.53080000000000005</v>
      </c>
      <c r="AJ10">
        <v>0.16270000000000001</v>
      </c>
      <c r="AK10">
        <v>0.26490000000000002</v>
      </c>
      <c r="AL10">
        <v>0.25669999999999998</v>
      </c>
      <c r="AM10">
        <v>1.2699999999999999E-2</v>
      </c>
      <c r="AN10">
        <v>1.6400000000000001E-2</v>
      </c>
      <c r="AO10">
        <v>1.61E-2</v>
      </c>
      <c r="AP10">
        <v>0.10150000000000001</v>
      </c>
      <c r="AQ10">
        <v>0.1633</v>
      </c>
      <c r="AR10">
        <v>0.15840000000000001</v>
      </c>
      <c r="AS10">
        <v>0.24510000000000001</v>
      </c>
      <c r="AT10">
        <v>0.2666</v>
      </c>
      <c r="AU10">
        <v>0.26490000000000002</v>
      </c>
      <c r="AV10">
        <v>1.8599999999999998E-2</v>
      </c>
      <c r="AW10">
        <v>8.3000000000000001E-3</v>
      </c>
      <c r="AX10">
        <v>9.1999999999999998E-3</v>
      </c>
      <c r="AY10" t="s">
        <v>35</v>
      </c>
      <c r="AZ10" t="s">
        <v>36</v>
      </c>
      <c r="BA10" t="s">
        <v>36</v>
      </c>
      <c r="BB10">
        <v>0.1033</v>
      </c>
      <c r="BC10">
        <v>8.2400000000000001E-2</v>
      </c>
      <c r="BD10">
        <v>8.4099999999999994E-2</v>
      </c>
      <c r="BE10">
        <v>6.25E-2</v>
      </c>
      <c r="BF10">
        <v>5.4399999999999997E-2</v>
      </c>
      <c r="BG10">
        <v>5.5100000000000003E-2</v>
      </c>
      <c r="BH10">
        <v>3.9899999999999998E-2</v>
      </c>
      <c r="BI10">
        <v>2.7300000000000001E-2</v>
      </c>
      <c r="BJ10">
        <v>2.8299999999999999E-2</v>
      </c>
      <c r="BK10" t="s">
        <v>35</v>
      </c>
      <c r="BL10" t="s">
        <v>36</v>
      </c>
      <c r="BM10" t="s">
        <v>36</v>
      </c>
      <c r="BN10">
        <v>1.1299999999999999E-2</v>
      </c>
      <c r="BO10">
        <v>7.4000000000000003E-3</v>
      </c>
      <c r="BP10">
        <v>7.7000000000000002E-3</v>
      </c>
      <c r="BQ10">
        <v>8.1100000000000005E-2</v>
      </c>
      <c r="BR10">
        <v>7.1199999999999999E-2</v>
      </c>
      <c r="BS10">
        <v>7.1999999999999995E-2</v>
      </c>
      <c r="BT10">
        <v>3.0800000000000001E-2</v>
      </c>
      <c r="BU10">
        <v>1.2699999999999999E-2</v>
      </c>
      <c r="BV10">
        <v>1.4200000000000001E-2</v>
      </c>
      <c r="BW10">
        <v>0.16539999999999999</v>
      </c>
      <c r="BX10">
        <v>0.16120000000000001</v>
      </c>
      <c r="BY10">
        <v>0.1615</v>
      </c>
    </row>
    <row r="11" spans="1:77" x14ac:dyDescent="0.25">
      <c r="A11">
        <v>2</v>
      </c>
      <c r="B11" t="s">
        <v>94</v>
      </c>
      <c r="C11">
        <v>1080</v>
      </c>
      <c r="D11">
        <v>16510</v>
      </c>
      <c r="E11">
        <v>17600</v>
      </c>
      <c r="F11">
        <v>0.68979999999999997</v>
      </c>
      <c r="G11">
        <v>0.71779999999999999</v>
      </c>
      <c r="H11">
        <v>0.71609999999999996</v>
      </c>
      <c r="I11">
        <v>0.59370000000000001</v>
      </c>
      <c r="J11">
        <v>0.62739999999999996</v>
      </c>
      <c r="K11">
        <v>0.62529999999999997</v>
      </c>
      <c r="L11">
        <v>0.1237</v>
      </c>
      <c r="M11">
        <v>8.0199999999999994E-2</v>
      </c>
      <c r="N11">
        <v>8.2900000000000001E-2</v>
      </c>
      <c r="O11" t="s">
        <v>35</v>
      </c>
      <c r="P11" t="s">
        <v>36</v>
      </c>
      <c r="Q11" t="s">
        <v>36</v>
      </c>
      <c r="R11">
        <v>2.4899999999999999E-2</v>
      </c>
      <c r="S11">
        <v>2.5499999999999998E-2</v>
      </c>
      <c r="T11">
        <v>2.5499999999999998E-2</v>
      </c>
      <c r="U11">
        <v>5.2600000000000001E-2</v>
      </c>
      <c r="V11">
        <v>4.4400000000000002E-2</v>
      </c>
      <c r="W11">
        <v>4.4900000000000002E-2</v>
      </c>
      <c r="X11" t="s">
        <v>35</v>
      </c>
      <c r="Y11" t="s">
        <v>36</v>
      </c>
      <c r="Z11" t="s">
        <v>36</v>
      </c>
      <c r="AA11">
        <v>0</v>
      </c>
      <c r="AB11">
        <v>0</v>
      </c>
      <c r="AC11">
        <v>0</v>
      </c>
      <c r="AD11">
        <v>4.5199999999999997E-2</v>
      </c>
      <c r="AE11">
        <v>4.5199999999999997E-2</v>
      </c>
      <c r="AF11">
        <v>4.5199999999999997E-2</v>
      </c>
      <c r="AG11">
        <v>0.38969999999999999</v>
      </c>
      <c r="AH11">
        <v>0.47510000000000002</v>
      </c>
      <c r="AI11">
        <v>0.4698</v>
      </c>
      <c r="AJ11">
        <v>0.12189999999999999</v>
      </c>
      <c r="AK11">
        <v>0.19819999999999999</v>
      </c>
      <c r="AL11">
        <v>0.19350000000000001</v>
      </c>
      <c r="AM11">
        <v>7.4000000000000003E-3</v>
      </c>
      <c r="AN11">
        <v>1.3899999999999999E-2</v>
      </c>
      <c r="AO11">
        <v>1.35E-2</v>
      </c>
      <c r="AP11">
        <v>8.1299999999999997E-2</v>
      </c>
      <c r="AQ11">
        <v>0.14649999999999999</v>
      </c>
      <c r="AR11">
        <v>0.14249999999999999</v>
      </c>
      <c r="AS11">
        <v>0.25390000000000001</v>
      </c>
      <c r="AT11">
        <v>0.26119999999999999</v>
      </c>
      <c r="AU11">
        <v>0.26079999999999998</v>
      </c>
      <c r="AV11">
        <v>1.3899999999999999E-2</v>
      </c>
      <c r="AW11">
        <v>1.5699999999999999E-2</v>
      </c>
      <c r="AX11">
        <v>1.5599999999999999E-2</v>
      </c>
      <c r="AY11">
        <v>0</v>
      </c>
      <c r="AZ11" t="s">
        <v>36</v>
      </c>
      <c r="BA11" t="s">
        <v>36</v>
      </c>
      <c r="BB11">
        <v>8.4000000000000005E-2</v>
      </c>
      <c r="BC11">
        <v>8.2199999999999995E-2</v>
      </c>
      <c r="BD11">
        <v>8.2299999999999998E-2</v>
      </c>
      <c r="BE11">
        <v>3.8800000000000001E-2</v>
      </c>
      <c r="BF11">
        <v>4.3200000000000002E-2</v>
      </c>
      <c r="BG11">
        <v>4.2999999999999997E-2</v>
      </c>
      <c r="BH11">
        <v>4.4299999999999999E-2</v>
      </c>
      <c r="BI11">
        <v>3.8899999999999997E-2</v>
      </c>
      <c r="BJ11">
        <v>3.9300000000000002E-2</v>
      </c>
      <c r="BK11" t="s">
        <v>35</v>
      </c>
      <c r="BL11">
        <v>0</v>
      </c>
      <c r="BM11" t="s">
        <v>35</v>
      </c>
      <c r="BN11">
        <v>1.2E-2</v>
      </c>
      <c r="BO11">
        <v>8.2000000000000007E-3</v>
      </c>
      <c r="BP11">
        <v>8.5000000000000006E-3</v>
      </c>
      <c r="BQ11">
        <v>0.1191</v>
      </c>
      <c r="BR11">
        <v>9.1499999999999998E-2</v>
      </c>
      <c r="BS11">
        <v>9.3200000000000005E-2</v>
      </c>
      <c r="BT11">
        <v>3.1399999999999997E-2</v>
      </c>
      <c r="BU11">
        <v>1.43E-2</v>
      </c>
      <c r="BV11">
        <v>1.5299999999999999E-2</v>
      </c>
      <c r="BW11">
        <v>0.15970000000000001</v>
      </c>
      <c r="BX11">
        <v>0.1764</v>
      </c>
      <c r="BY11">
        <v>0.1754</v>
      </c>
    </row>
    <row r="12" spans="1:77" x14ac:dyDescent="0.25">
      <c r="A12">
        <v>2</v>
      </c>
      <c r="B12" t="s">
        <v>95</v>
      </c>
      <c r="C12">
        <v>1170</v>
      </c>
      <c r="D12">
        <v>15920</v>
      </c>
      <c r="E12">
        <v>17090</v>
      </c>
      <c r="F12">
        <v>0.76070000000000004</v>
      </c>
      <c r="G12">
        <v>0.79390000000000005</v>
      </c>
      <c r="H12">
        <v>0.79159999999999997</v>
      </c>
      <c r="I12">
        <v>0.69469999999999998</v>
      </c>
      <c r="J12">
        <v>0.73380000000000001</v>
      </c>
      <c r="K12">
        <v>0.73109999999999997</v>
      </c>
      <c r="L12">
        <v>0.10630000000000001</v>
      </c>
      <c r="M12">
        <v>6.6299999999999998E-2</v>
      </c>
      <c r="N12">
        <v>6.9000000000000006E-2</v>
      </c>
      <c r="O12">
        <v>0</v>
      </c>
      <c r="P12" t="s">
        <v>36</v>
      </c>
      <c r="Q12" t="s">
        <v>36</v>
      </c>
      <c r="R12">
        <v>3.5200000000000002E-2</v>
      </c>
      <c r="S12">
        <v>3.2099999999999997E-2</v>
      </c>
      <c r="T12">
        <v>3.2300000000000002E-2</v>
      </c>
      <c r="U12">
        <v>5.7500000000000002E-2</v>
      </c>
      <c r="V12">
        <v>3.3000000000000002E-2</v>
      </c>
      <c r="W12">
        <v>3.4700000000000002E-2</v>
      </c>
      <c r="X12">
        <v>0</v>
      </c>
      <c r="Y12" t="s">
        <v>36</v>
      </c>
      <c r="Z12" t="s">
        <v>36</v>
      </c>
      <c r="AA12" t="s">
        <v>35</v>
      </c>
      <c r="AB12">
        <v>0</v>
      </c>
      <c r="AC12" t="s">
        <v>35</v>
      </c>
      <c r="AD12">
        <v>4.2000000000000003E-2</v>
      </c>
      <c r="AE12">
        <v>4.9599999999999998E-2</v>
      </c>
      <c r="AF12">
        <v>4.9099999999999998E-2</v>
      </c>
      <c r="AG12">
        <v>0.49569999999999997</v>
      </c>
      <c r="AH12">
        <v>0.5988</v>
      </c>
      <c r="AI12">
        <v>0.5917</v>
      </c>
      <c r="AJ12">
        <v>0.10979999999999999</v>
      </c>
      <c r="AK12">
        <v>0.21840000000000001</v>
      </c>
      <c r="AL12">
        <v>0.21099999999999999</v>
      </c>
      <c r="AM12">
        <v>7.7000000000000002E-3</v>
      </c>
      <c r="AN12">
        <v>1.12E-2</v>
      </c>
      <c r="AO12">
        <v>1.09E-2</v>
      </c>
      <c r="AP12">
        <v>7.1199999999999999E-2</v>
      </c>
      <c r="AQ12">
        <v>0.15720000000000001</v>
      </c>
      <c r="AR12">
        <v>0.15129999999999999</v>
      </c>
      <c r="AS12">
        <v>0.36449999999999999</v>
      </c>
      <c r="AT12">
        <v>0.37319999999999998</v>
      </c>
      <c r="AU12">
        <v>0.37259999999999999</v>
      </c>
      <c r="AV12">
        <v>2.1399999999999999E-2</v>
      </c>
      <c r="AW12">
        <v>7.1999999999999998E-3</v>
      </c>
      <c r="AX12">
        <v>8.0999999999999996E-3</v>
      </c>
      <c r="AY12">
        <v>0</v>
      </c>
      <c r="AZ12" t="s">
        <v>36</v>
      </c>
      <c r="BA12" t="s">
        <v>36</v>
      </c>
      <c r="BB12">
        <v>5.4899999999999997E-2</v>
      </c>
      <c r="BC12">
        <v>5.11E-2</v>
      </c>
      <c r="BD12">
        <v>5.1400000000000001E-2</v>
      </c>
      <c r="BE12">
        <v>3.1699999999999999E-2</v>
      </c>
      <c r="BF12">
        <v>3.0200000000000001E-2</v>
      </c>
      <c r="BG12">
        <v>3.0300000000000001E-2</v>
      </c>
      <c r="BH12">
        <v>2.23E-2</v>
      </c>
      <c r="BI12">
        <v>0.02</v>
      </c>
      <c r="BJ12">
        <v>2.01E-2</v>
      </c>
      <c r="BK12" t="s">
        <v>35</v>
      </c>
      <c r="BL12" t="s">
        <v>36</v>
      </c>
      <c r="BM12" t="s">
        <v>36</v>
      </c>
      <c r="BN12">
        <v>1.11E-2</v>
      </c>
      <c r="BO12">
        <v>8.9999999999999993E-3</v>
      </c>
      <c r="BP12">
        <v>9.1000000000000004E-3</v>
      </c>
      <c r="BQ12">
        <v>0.1021</v>
      </c>
      <c r="BR12">
        <v>7.5399999999999995E-2</v>
      </c>
      <c r="BS12">
        <v>7.7299999999999994E-2</v>
      </c>
      <c r="BT12">
        <v>2.92E-2</v>
      </c>
      <c r="BU12">
        <v>1.46E-2</v>
      </c>
      <c r="BV12">
        <v>1.5599999999999999E-2</v>
      </c>
      <c r="BW12">
        <v>0.1081</v>
      </c>
      <c r="BX12">
        <v>0.11609999999999999</v>
      </c>
      <c r="BY12">
        <v>0.11550000000000001</v>
      </c>
    </row>
    <row r="13" spans="1:77" x14ac:dyDescent="0.25">
      <c r="A13">
        <v>2</v>
      </c>
      <c r="B13" t="s">
        <v>96</v>
      </c>
      <c r="C13">
        <v>1070</v>
      </c>
      <c r="D13">
        <v>14820</v>
      </c>
      <c r="E13">
        <v>15890</v>
      </c>
      <c r="F13">
        <v>0.75790000000000002</v>
      </c>
      <c r="G13">
        <v>0.79200000000000004</v>
      </c>
      <c r="H13">
        <v>0.78969999999999996</v>
      </c>
      <c r="I13">
        <v>0.68220000000000003</v>
      </c>
      <c r="J13">
        <v>0.72299999999999998</v>
      </c>
      <c r="K13">
        <v>0.72030000000000005</v>
      </c>
      <c r="L13">
        <v>0.1187</v>
      </c>
      <c r="M13">
        <v>6.9900000000000004E-2</v>
      </c>
      <c r="N13">
        <v>7.3099999999999998E-2</v>
      </c>
      <c r="O13">
        <v>0</v>
      </c>
      <c r="P13" t="s">
        <v>36</v>
      </c>
      <c r="Q13" t="s">
        <v>36</v>
      </c>
      <c r="R13">
        <v>3.1800000000000002E-2</v>
      </c>
      <c r="S13">
        <v>3.15E-2</v>
      </c>
      <c r="T13">
        <v>3.15E-2</v>
      </c>
      <c r="U13">
        <v>3.27E-2</v>
      </c>
      <c r="V13">
        <v>3.5499999999999997E-2</v>
      </c>
      <c r="W13">
        <v>3.5299999999999998E-2</v>
      </c>
      <c r="X13" t="s">
        <v>35</v>
      </c>
      <c r="Y13" t="s">
        <v>36</v>
      </c>
      <c r="Z13" t="s">
        <v>36</v>
      </c>
      <c r="AA13">
        <v>0</v>
      </c>
      <c r="AB13">
        <v>0</v>
      </c>
      <c r="AC13">
        <v>0</v>
      </c>
      <c r="AD13">
        <v>5.33E-2</v>
      </c>
      <c r="AE13">
        <v>4.9500000000000002E-2</v>
      </c>
      <c r="AF13">
        <v>4.9799999999999997E-2</v>
      </c>
      <c r="AG13">
        <v>0.49530000000000002</v>
      </c>
      <c r="AH13">
        <v>0.58360000000000001</v>
      </c>
      <c r="AI13">
        <v>0.5776</v>
      </c>
      <c r="AJ13">
        <v>0.1028</v>
      </c>
      <c r="AK13">
        <v>0.184</v>
      </c>
      <c r="AL13">
        <v>0.17860000000000001</v>
      </c>
      <c r="AM13" t="s">
        <v>35</v>
      </c>
      <c r="AN13">
        <v>9.9000000000000008E-3</v>
      </c>
      <c r="AO13">
        <v>9.4999999999999998E-3</v>
      </c>
      <c r="AP13">
        <v>7.9399999999999998E-2</v>
      </c>
      <c r="AQ13">
        <v>0.15359999999999999</v>
      </c>
      <c r="AR13">
        <v>0.14860000000000001</v>
      </c>
      <c r="AS13">
        <v>0.3589</v>
      </c>
      <c r="AT13">
        <v>0.37790000000000001</v>
      </c>
      <c r="AU13">
        <v>0.37669999999999998</v>
      </c>
      <c r="AV13">
        <v>3.3599999999999998E-2</v>
      </c>
      <c r="AW13">
        <v>2.1600000000000001E-2</v>
      </c>
      <c r="AX13">
        <v>2.24E-2</v>
      </c>
      <c r="AY13" t="s">
        <v>35</v>
      </c>
      <c r="AZ13" t="s">
        <v>36</v>
      </c>
      <c r="BA13" t="s">
        <v>36</v>
      </c>
      <c r="BB13">
        <v>5.8900000000000001E-2</v>
      </c>
      <c r="BC13">
        <v>5.8299999999999998E-2</v>
      </c>
      <c r="BD13">
        <v>5.8299999999999998E-2</v>
      </c>
      <c r="BE13">
        <v>3.9300000000000002E-2</v>
      </c>
      <c r="BF13">
        <v>3.6799999999999999E-2</v>
      </c>
      <c r="BG13">
        <v>3.6900000000000002E-2</v>
      </c>
      <c r="BH13">
        <v>1.8700000000000001E-2</v>
      </c>
      <c r="BI13">
        <v>2.0799999999999999E-2</v>
      </c>
      <c r="BJ13">
        <v>2.06E-2</v>
      </c>
      <c r="BK13" t="s">
        <v>35</v>
      </c>
      <c r="BL13" t="s">
        <v>36</v>
      </c>
      <c r="BM13" t="s">
        <v>36</v>
      </c>
      <c r="BN13">
        <v>1.6799999999999999E-2</v>
      </c>
      <c r="BO13">
        <v>1.0699999999999999E-2</v>
      </c>
      <c r="BP13">
        <v>1.11E-2</v>
      </c>
      <c r="BQ13">
        <v>8.9700000000000002E-2</v>
      </c>
      <c r="BR13">
        <v>7.1099999999999997E-2</v>
      </c>
      <c r="BS13">
        <v>7.2400000000000006E-2</v>
      </c>
      <c r="BT13">
        <v>3.3599999999999998E-2</v>
      </c>
      <c r="BU13">
        <v>1.9599999999999999E-2</v>
      </c>
      <c r="BV13">
        <v>2.06E-2</v>
      </c>
      <c r="BW13">
        <v>0.1187</v>
      </c>
      <c r="BX13">
        <v>0.1172</v>
      </c>
      <c r="BY13">
        <v>0.1173</v>
      </c>
    </row>
    <row r="14" spans="1:77" x14ac:dyDescent="0.25">
      <c r="A14">
        <v>3</v>
      </c>
      <c r="B14">
        <v>213</v>
      </c>
      <c r="C14">
        <v>270</v>
      </c>
      <c r="D14">
        <v>420</v>
      </c>
      <c r="E14">
        <v>700</v>
      </c>
      <c r="F14">
        <v>0.72260000000000002</v>
      </c>
      <c r="G14">
        <v>0.79100000000000004</v>
      </c>
      <c r="H14">
        <v>0.76400000000000001</v>
      </c>
      <c r="I14">
        <v>0.71899999999999997</v>
      </c>
      <c r="J14">
        <v>0.77910000000000001</v>
      </c>
      <c r="K14">
        <v>0.75539999999999996</v>
      </c>
      <c r="L14">
        <v>5.11E-2</v>
      </c>
      <c r="M14">
        <v>4.2799999999999998E-2</v>
      </c>
      <c r="N14">
        <v>4.5999999999999999E-2</v>
      </c>
      <c r="O14" t="s">
        <v>35</v>
      </c>
      <c r="P14" t="s">
        <v>35</v>
      </c>
      <c r="Q14">
        <v>1.29E-2</v>
      </c>
      <c r="R14">
        <v>2.92E-2</v>
      </c>
      <c r="S14">
        <v>4.2799999999999998E-2</v>
      </c>
      <c r="T14">
        <v>3.7400000000000003E-2</v>
      </c>
      <c r="U14">
        <v>3.2800000000000003E-2</v>
      </c>
      <c r="V14">
        <v>2.6100000000000002E-2</v>
      </c>
      <c r="W14">
        <v>2.8799999999999999E-2</v>
      </c>
      <c r="X14" t="s">
        <v>35</v>
      </c>
      <c r="Y14">
        <v>0</v>
      </c>
      <c r="Z14" t="s">
        <v>35</v>
      </c>
      <c r="AA14">
        <v>0</v>
      </c>
      <c r="AB14">
        <v>0</v>
      </c>
      <c r="AC14">
        <v>0</v>
      </c>
      <c r="AD14" t="s">
        <v>35</v>
      </c>
      <c r="AE14">
        <v>1.43E-2</v>
      </c>
      <c r="AF14">
        <v>1.15E-2</v>
      </c>
      <c r="AG14">
        <v>0.58760000000000001</v>
      </c>
      <c r="AH14">
        <v>0.65800000000000003</v>
      </c>
      <c r="AI14">
        <v>0.63019999999999998</v>
      </c>
      <c r="AJ14">
        <v>0.16789999999999999</v>
      </c>
      <c r="AK14">
        <v>0.35870000000000002</v>
      </c>
      <c r="AL14">
        <v>0.28349999999999997</v>
      </c>
      <c r="AM14">
        <v>0</v>
      </c>
      <c r="AN14">
        <v>1.9E-2</v>
      </c>
      <c r="AO14">
        <v>1.15E-2</v>
      </c>
      <c r="AP14">
        <v>0.1095</v>
      </c>
      <c r="AQ14">
        <v>0.20899999999999999</v>
      </c>
      <c r="AR14">
        <v>0.16980000000000001</v>
      </c>
      <c r="AS14">
        <v>0.4088</v>
      </c>
      <c r="AT14">
        <v>0.29449999999999998</v>
      </c>
      <c r="AU14">
        <v>0.33960000000000001</v>
      </c>
      <c r="AV14" t="s">
        <v>35</v>
      </c>
      <c r="AW14" t="s">
        <v>35</v>
      </c>
      <c r="AX14" t="s">
        <v>35</v>
      </c>
      <c r="AY14">
        <v>0</v>
      </c>
      <c r="AZ14">
        <v>0</v>
      </c>
      <c r="BA14">
        <v>0</v>
      </c>
      <c r="BB14" t="s">
        <v>35</v>
      </c>
      <c r="BC14" t="s">
        <v>35</v>
      </c>
      <c r="BD14" t="s">
        <v>35</v>
      </c>
      <c r="BE14">
        <v>0</v>
      </c>
      <c r="BF14" t="s">
        <v>35</v>
      </c>
      <c r="BG14" t="s">
        <v>35</v>
      </c>
      <c r="BH14" t="s">
        <v>35</v>
      </c>
      <c r="BI14" t="s">
        <v>35</v>
      </c>
      <c r="BJ14" t="s">
        <v>35</v>
      </c>
      <c r="BK14">
        <v>0</v>
      </c>
      <c r="BL14">
        <v>0</v>
      </c>
      <c r="BM14">
        <v>0</v>
      </c>
      <c r="BN14">
        <v>0</v>
      </c>
      <c r="BO14" t="s">
        <v>35</v>
      </c>
      <c r="BP14" t="s">
        <v>35</v>
      </c>
      <c r="BQ14">
        <v>5.4699999999999999E-2</v>
      </c>
      <c r="BR14">
        <v>3.3300000000000003E-2</v>
      </c>
      <c r="BS14">
        <v>4.1700000000000001E-2</v>
      </c>
      <c r="BT14">
        <v>6.2E-2</v>
      </c>
      <c r="BU14">
        <v>3.3300000000000003E-2</v>
      </c>
      <c r="BV14">
        <v>4.4600000000000001E-2</v>
      </c>
      <c r="BW14">
        <v>0.16059999999999999</v>
      </c>
      <c r="BX14">
        <v>0.14249999999999999</v>
      </c>
      <c r="BY14">
        <v>0.14960000000000001</v>
      </c>
    </row>
    <row r="15" spans="1:77" x14ac:dyDescent="0.25">
      <c r="A15">
        <v>3</v>
      </c>
      <c r="B15">
        <v>304</v>
      </c>
      <c r="C15">
        <v>110</v>
      </c>
      <c r="D15">
        <v>1170</v>
      </c>
      <c r="E15">
        <v>1280</v>
      </c>
      <c r="F15">
        <v>0.69299999999999995</v>
      </c>
      <c r="G15">
        <v>0.79830000000000001</v>
      </c>
      <c r="H15">
        <v>0.78890000000000005</v>
      </c>
      <c r="I15">
        <v>0.68420000000000003</v>
      </c>
      <c r="J15">
        <v>0.79310000000000003</v>
      </c>
      <c r="K15">
        <v>0.78339999999999999</v>
      </c>
      <c r="L15">
        <v>8.77E-2</v>
      </c>
      <c r="M15">
        <v>3.1800000000000002E-2</v>
      </c>
      <c r="N15">
        <v>3.6700000000000003E-2</v>
      </c>
      <c r="O15">
        <v>0</v>
      </c>
      <c r="P15">
        <v>6.0000000000000001E-3</v>
      </c>
      <c r="Q15">
        <v>5.4999999999999997E-3</v>
      </c>
      <c r="R15" t="s">
        <v>35</v>
      </c>
      <c r="S15">
        <v>1.2E-2</v>
      </c>
      <c r="T15">
        <v>1.2500000000000001E-2</v>
      </c>
      <c r="U15" t="s">
        <v>35</v>
      </c>
      <c r="V15">
        <v>4.1200000000000001E-2</v>
      </c>
      <c r="W15">
        <v>3.9100000000000003E-2</v>
      </c>
      <c r="X15">
        <v>0</v>
      </c>
      <c r="Y15">
        <v>0</v>
      </c>
      <c r="Z15">
        <v>0</v>
      </c>
      <c r="AA15">
        <v>0</v>
      </c>
      <c r="AB15">
        <v>0</v>
      </c>
      <c r="AC15">
        <v>0</v>
      </c>
      <c r="AD15" t="s">
        <v>35</v>
      </c>
      <c r="AE15">
        <v>7.7000000000000002E-3</v>
      </c>
      <c r="AF15">
        <v>7.7999999999999996E-3</v>
      </c>
      <c r="AG15">
        <v>0.56140000000000001</v>
      </c>
      <c r="AH15">
        <v>0.70209999999999995</v>
      </c>
      <c r="AI15">
        <v>0.68959999999999999</v>
      </c>
      <c r="AJ15">
        <v>0.15790000000000001</v>
      </c>
      <c r="AK15">
        <v>0.31850000000000001</v>
      </c>
      <c r="AL15">
        <v>0.30409999999999998</v>
      </c>
      <c r="AM15">
        <v>0</v>
      </c>
      <c r="AN15">
        <v>1.29E-2</v>
      </c>
      <c r="AO15">
        <v>1.17E-2</v>
      </c>
      <c r="AP15">
        <v>0.1053</v>
      </c>
      <c r="AQ15">
        <v>0.22059999999999999</v>
      </c>
      <c r="AR15">
        <v>0.21029999999999999</v>
      </c>
      <c r="AS15">
        <v>0.40350000000000003</v>
      </c>
      <c r="AT15">
        <v>0.37169999999999997</v>
      </c>
      <c r="AU15">
        <v>0.3745</v>
      </c>
      <c r="AV15">
        <v>0</v>
      </c>
      <c r="AW15">
        <v>1.2E-2</v>
      </c>
      <c r="AX15">
        <v>1.09E-2</v>
      </c>
      <c r="AY15">
        <v>0</v>
      </c>
      <c r="AZ15">
        <v>0</v>
      </c>
      <c r="BA15">
        <v>0</v>
      </c>
      <c r="BB15">
        <v>0</v>
      </c>
      <c r="BC15">
        <v>5.1999999999999998E-3</v>
      </c>
      <c r="BD15" t="s">
        <v>36</v>
      </c>
      <c r="BE15">
        <v>0</v>
      </c>
      <c r="BF15" t="s">
        <v>35</v>
      </c>
      <c r="BG15" t="s">
        <v>35</v>
      </c>
      <c r="BH15">
        <v>0</v>
      </c>
      <c r="BI15" t="s">
        <v>35</v>
      </c>
      <c r="BJ15" t="s">
        <v>35</v>
      </c>
      <c r="BK15">
        <v>0</v>
      </c>
      <c r="BL15">
        <v>0</v>
      </c>
      <c r="BM15">
        <v>0</v>
      </c>
      <c r="BN15" t="s">
        <v>35</v>
      </c>
      <c r="BO15">
        <v>0</v>
      </c>
      <c r="BP15" t="s">
        <v>35</v>
      </c>
      <c r="BQ15" t="s">
        <v>35</v>
      </c>
      <c r="BR15">
        <v>3.95E-2</v>
      </c>
      <c r="BS15">
        <v>3.9899999999999998E-2</v>
      </c>
      <c r="BT15" t="s">
        <v>35</v>
      </c>
      <c r="BU15">
        <v>5.1999999999999998E-3</v>
      </c>
      <c r="BV15">
        <v>6.3E-3</v>
      </c>
      <c r="BW15">
        <v>0.24560000000000001</v>
      </c>
      <c r="BX15">
        <v>0.15709999999999999</v>
      </c>
      <c r="BY15">
        <v>0.16500000000000001</v>
      </c>
    </row>
    <row r="16" spans="1:77" x14ac:dyDescent="0.25">
      <c r="A16">
        <v>3</v>
      </c>
      <c r="B16">
        <v>305</v>
      </c>
      <c r="C16">
        <v>160</v>
      </c>
      <c r="D16">
        <v>2080</v>
      </c>
      <c r="E16">
        <v>2240</v>
      </c>
      <c r="F16">
        <v>0.7278</v>
      </c>
      <c r="G16">
        <v>0.77180000000000004</v>
      </c>
      <c r="H16">
        <v>0.76870000000000005</v>
      </c>
      <c r="I16">
        <v>0.63919999999999999</v>
      </c>
      <c r="J16">
        <v>0.68659999999999999</v>
      </c>
      <c r="K16">
        <v>0.68320000000000003</v>
      </c>
      <c r="L16">
        <v>7.5899999999999995E-2</v>
      </c>
      <c r="M16">
        <v>3.7999999999999999E-2</v>
      </c>
      <c r="N16">
        <v>4.07E-2</v>
      </c>
      <c r="O16">
        <v>0</v>
      </c>
      <c r="P16" t="s">
        <v>35</v>
      </c>
      <c r="Q16" t="s">
        <v>35</v>
      </c>
      <c r="R16">
        <v>0.1013</v>
      </c>
      <c r="S16">
        <v>5.5800000000000002E-2</v>
      </c>
      <c r="T16">
        <v>5.91E-2</v>
      </c>
      <c r="U16" t="s">
        <v>35</v>
      </c>
      <c r="V16">
        <v>1.7299999999999999E-2</v>
      </c>
      <c r="W16">
        <v>1.7399999999999999E-2</v>
      </c>
      <c r="X16">
        <v>0</v>
      </c>
      <c r="Y16" t="s">
        <v>35</v>
      </c>
      <c r="Z16" t="s">
        <v>35</v>
      </c>
      <c r="AA16" t="s">
        <v>35</v>
      </c>
      <c r="AB16" t="s">
        <v>36</v>
      </c>
      <c r="AC16" t="s">
        <v>36</v>
      </c>
      <c r="AD16">
        <v>6.9599999999999995E-2</v>
      </c>
      <c r="AE16">
        <v>3.61E-2</v>
      </c>
      <c r="AF16">
        <v>3.85E-2</v>
      </c>
      <c r="AG16">
        <v>0.43669999999999998</v>
      </c>
      <c r="AH16">
        <v>0.57010000000000005</v>
      </c>
      <c r="AI16">
        <v>0.56059999999999999</v>
      </c>
      <c r="AJ16">
        <v>0.15820000000000001</v>
      </c>
      <c r="AK16">
        <v>0.2913</v>
      </c>
      <c r="AL16">
        <v>0.28189999999999998</v>
      </c>
      <c r="AM16" t="s">
        <v>35</v>
      </c>
      <c r="AN16">
        <v>1.9699999999999999E-2</v>
      </c>
      <c r="AO16">
        <v>1.8800000000000001E-2</v>
      </c>
      <c r="AP16">
        <v>8.8599999999999998E-2</v>
      </c>
      <c r="AQ16">
        <v>0.1661</v>
      </c>
      <c r="AR16">
        <v>0.16059999999999999</v>
      </c>
      <c r="AS16">
        <v>0.26579999999999998</v>
      </c>
      <c r="AT16">
        <v>0.27200000000000002</v>
      </c>
      <c r="AU16">
        <v>0.27160000000000001</v>
      </c>
      <c r="AV16" t="s">
        <v>35</v>
      </c>
      <c r="AW16">
        <v>6.7000000000000002E-3</v>
      </c>
      <c r="AX16">
        <v>7.1999999999999998E-3</v>
      </c>
      <c r="AY16">
        <v>0</v>
      </c>
      <c r="AZ16">
        <v>0</v>
      </c>
      <c r="BA16">
        <v>0</v>
      </c>
      <c r="BB16">
        <v>8.2299999999999998E-2</v>
      </c>
      <c r="BC16">
        <v>7.9399999999999998E-2</v>
      </c>
      <c r="BD16">
        <v>7.9600000000000004E-2</v>
      </c>
      <c r="BE16" t="s">
        <v>35</v>
      </c>
      <c r="BF16">
        <v>1.4E-2</v>
      </c>
      <c r="BG16">
        <v>1.34E-2</v>
      </c>
      <c r="BH16">
        <v>7.5899999999999995E-2</v>
      </c>
      <c r="BI16">
        <v>6.5000000000000002E-2</v>
      </c>
      <c r="BJ16">
        <v>6.5799999999999997E-2</v>
      </c>
      <c r="BK16">
        <v>0</v>
      </c>
      <c r="BL16" t="s">
        <v>35</v>
      </c>
      <c r="BM16" t="s">
        <v>35</v>
      </c>
      <c r="BN16" t="s">
        <v>35</v>
      </c>
      <c r="BO16">
        <v>5.7999999999999996E-3</v>
      </c>
      <c r="BP16">
        <v>5.7999999999999996E-3</v>
      </c>
      <c r="BQ16">
        <v>0.1013</v>
      </c>
      <c r="BR16">
        <v>7.17E-2</v>
      </c>
      <c r="BS16">
        <v>7.3800000000000004E-2</v>
      </c>
      <c r="BT16">
        <v>8.2299999999999998E-2</v>
      </c>
      <c r="BU16">
        <v>1.6400000000000001E-2</v>
      </c>
      <c r="BV16">
        <v>2.1000000000000001E-2</v>
      </c>
      <c r="BW16">
        <v>8.8599999999999998E-2</v>
      </c>
      <c r="BX16">
        <v>0.1401</v>
      </c>
      <c r="BY16">
        <v>0.13650000000000001</v>
      </c>
    </row>
    <row r="17" spans="1:77" x14ac:dyDescent="0.25">
      <c r="A17">
        <v>3</v>
      </c>
      <c r="B17">
        <v>320</v>
      </c>
      <c r="C17">
        <v>40</v>
      </c>
      <c r="D17">
        <v>400</v>
      </c>
      <c r="E17">
        <v>440</v>
      </c>
      <c r="F17">
        <v>0.75680000000000003</v>
      </c>
      <c r="G17">
        <v>0.75429999999999997</v>
      </c>
      <c r="H17">
        <v>0.75449999999999995</v>
      </c>
      <c r="I17">
        <v>0.75680000000000003</v>
      </c>
      <c r="J17">
        <v>0.7419</v>
      </c>
      <c r="K17">
        <v>0.74319999999999997</v>
      </c>
      <c r="L17">
        <v>0</v>
      </c>
      <c r="M17">
        <v>2.98E-2</v>
      </c>
      <c r="N17">
        <v>2.7300000000000001E-2</v>
      </c>
      <c r="O17">
        <v>0</v>
      </c>
      <c r="P17">
        <v>0</v>
      </c>
      <c r="Q17">
        <v>0</v>
      </c>
      <c r="R17" t="s">
        <v>35</v>
      </c>
      <c r="S17">
        <v>3.4700000000000002E-2</v>
      </c>
      <c r="T17">
        <v>3.8600000000000002E-2</v>
      </c>
      <c r="U17" t="s">
        <v>35</v>
      </c>
      <c r="V17">
        <v>3.7199999999999997E-2</v>
      </c>
      <c r="W17">
        <v>3.8600000000000002E-2</v>
      </c>
      <c r="X17">
        <v>0</v>
      </c>
      <c r="Y17" t="s">
        <v>35</v>
      </c>
      <c r="Z17" t="s">
        <v>35</v>
      </c>
      <c r="AA17">
        <v>0</v>
      </c>
      <c r="AB17">
        <v>0</v>
      </c>
      <c r="AC17">
        <v>0</v>
      </c>
      <c r="AD17" t="s">
        <v>35</v>
      </c>
      <c r="AE17">
        <v>2.98E-2</v>
      </c>
      <c r="AF17">
        <v>3.4099999999999998E-2</v>
      </c>
      <c r="AG17">
        <v>0.62160000000000004</v>
      </c>
      <c r="AH17">
        <v>0.63519999999999999</v>
      </c>
      <c r="AI17">
        <v>0.6341</v>
      </c>
      <c r="AJ17">
        <v>0.16220000000000001</v>
      </c>
      <c r="AK17">
        <v>0.1588</v>
      </c>
      <c r="AL17">
        <v>0.15909999999999999</v>
      </c>
      <c r="AM17">
        <v>0</v>
      </c>
      <c r="AN17" t="s">
        <v>35</v>
      </c>
      <c r="AO17" t="s">
        <v>35</v>
      </c>
      <c r="AP17" t="s">
        <v>35</v>
      </c>
      <c r="AQ17">
        <v>8.6800000000000002E-2</v>
      </c>
      <c r="AR17">
        <v>8.6400000000000005E-2</v>
      </c>
      <c r="AS17">
        <v>0.43240000000000001</v>
      </c>
      <c r="AT17">
        <v>0.47149999999999997</v>
      </c>
      <c r="AU17">
        <v>0.46820000000000001</v>
      </c>
      <c r="AV17" t="s">
        <v>35</v>
      </c>
      <c r="AW17" t="s">
        <v>35</v>
      </c>
      <c r="AX17" t="s">
        <v>35</v>
      </c>
      <c r="AY17">
        <v>0</v>
      </c>
      <c r="AZ17">
        <v>0</v>
      </c>
      <c r="BA17">
        <v>0</v>
      </c>
      <c r="BB17">
        <v>0</v>
      </c>
      <c r="BC17" t="s">
        <v>35</v>
      </c>
      <c r="BD17" t="s">
        <v>35</v>
      </c>
      <c r="BE17">
        <v>0</v>
      </c>
      <c r="BF17" t="s">
        <v>35</v>
      </c>
      <c r="BG17" t="s">
        <v>35</v>
      </c>
      <c r="BH17">
        <v>0</v>
      </c>
      <c r="BI17" t="s">
        <v>35</v>
      </c>
      <c r="BJ17" t="s">
        <v>35</v>
      </c>
      <c r="BK17">
        <v>0</v>
      </c>
      <c r="BL17">
        <v>0</v>
      </c>
      <c r="BM17">
        <v>0</v>
      </c>
      <c r="BN17">
        <v>0</v>
      </c>
      <c r="BO17" t="s">
        <v>35</v>
      </c>
      <c r="BP17" t="s">
        <v>35</v>
      </c>
      <c r="BQ17" t="s">
        <v>35</v>
      </c>
      <c r="BR17">
        <v>0.1067</v>
      </c>
      <c r="BS17">
        <v>0.1045</v>
      </c>
      <c r="BT17">
        <v>0</v>
      </c>
      <c r="BU17">
        <v>0</v>
      </c>
      <c r="BV17">
        <v>0</v>
      </c>
      <c r="BW17">
        <v>0.16220000000000001</v>
      </c>
      <c r="BX17">
        <v>0.13900000000000001</v>
      </c>
      <c r="BY17">
        <v>0.1409</v>
      </c>
    </row>
    <row r="18" spans="1:77" x14ac:dyDescent="0.25">
      <c r="A18">
        <v>3</v>
      </c>
      <c r="B18">
        <v>801</v>
      </c>
      <c r="C18">
        <v>90</v>
      </c>
      <c r="D18">
        <v>830</v>
      </c>
      <c r="E18">
        <v>910</v>
      </c>
      <c r="F18">
        <v>0.60919999999999996</v>
      </c>
      <c r="G18">
        <v>0.62180000000000002</v>
      </c>
      <c r="H18">
        <v>0.62060000000000004</v>
      </c>
      <c r="I18">
        <v>0.54020000000000001</v>
      </c>
      <c r="J18">
        <v>0.52239999999999998</v>
      </c>
      <c r="K18">
        <v>0.52410000000000001</v>
      </c>
      <c r="L18">
        <v>0.12640000000000001</v>
      </c>
      <c r="M18">
        <v>0.1164</v>
      </c>
      <c r="N18">
        <v>0.1173</v>
      </c>
      <c r="O18" t="s">
        <v>35</v>
      </c>
      <c r="P18">
        <v>0</v>
      </c>
      <c r="Q18" t="s">
        <v>35</v>
      </c>
      <c r="R18" t="s">
        <v>35</v>
      </c>
      <c r="S18">
        <v>1.8200000000000001E-2</v>
      </c>
      <c r="T18">
        <v>1.8599999999999998E-2</v>
      </c>
      <c r="U18" t="s">
        <v>35</v>
      </c>
      <c r="V18">
        <v>2.9100000000000001E-2</v>
      </c>
      <c r="W18">
        <v>2.7400000000000001E-2</v>
      </c>
      <c r="X18">
        <v>0</v>
      </c>
      <c r="Y18" t="s">
        <v>35</v>
      </c>
      <c r="Z18" t="s">
        <v>35</v>
      </c>
      <c r="AA18">
        <v>0</v>
      </c>
      <c r="AB18">
        <v>0</v>
      </c>
      <c r="AC18">
        <v>0</v>
      </c>
      <c r="AD18" t="s">
        <v>35</v>
      </c>
      <c r="AE18">
        <v>3.6400000000000002E-2</v>
      </c>
      <c r="AF18">
        <v>3.6200000000000003E-2</v>
      </c>
      <c r="AG18">
        <v>0.36780000000000002</v>
      </c>
      <c r="AH18">
        <v>0.35759999999999997</v>
      </c>
      <c r="AI18">
        <v>0.35859999999999997</v>
      </c>
      <c r="AJ18" t="s">
        <v>35</v>
      </c>
      <c r="AK18">
        <v>0.1479</v>
      </c>
      <c r="AL18">
        <v>0.13930000000000001</v>
      </c>
      <c r="AM18">
        <v>0</v>
      </c>
      <c r="AN18">
        <v>2.4199999999999999E-2</v>
      </c>
      <c r="AO18">
        <v>2.1899999999999999E-2</v>
      </c>
      <c r="AP18" t="s">
        <v>35</v>
      </c>
      <c r="AQ18">
        <v>0.1176</v>
      </c>
      <c r="AR18">
        <v>0.11070000000000001</v>
      </c>
      <c r="AS18">
        <v>0.31030000000000002</v>
      </c>
      <c r="AT18">
        <v>0.1976</v>
      </c>
      <c r="AU18">
        <v>0.20830000000000001</v>
      </c>
      <c r="AV18">
        <v>0</v>
      </c>
      <c r="AW18">
        <v>1.21E-2</v>
      </c>
      <c r="AX18">
        <v>1.0999999999999999E-2</v>
      </c>
      <c r="AY18">
        <v>0</v>
      </c>
      <c r="AZ18">
        <v>0</v>
      </c>
      <c r="BA18">
        <v>0</v>
      </c>
      <c r="BB18" t="s">
        <v>35</v>
      </c>
      <c r="BC18">
        <v>9.0899999999999995E-2</v>
      </c>
      <c r="BD18">
        <v>8.77E-2</v>
      </c>
      <c r="BE18" t="s">
        <v>35</v>
      </c>
      <c r="BF18">
        <v>3.5200000000000002E-2</v>
      </c>
      <c r="BG18">
        <v>3.4000000000000002E-2</v>
      </c>
      <c r="BH18" t="s">
        <v>35</v>
      </c>
      <c r="BI18">
        <v>5.5800000000000002E-2</v>
      </c>
      <c r="BJ18">
        <v>5.3699999999999998E-2</v>
      </c>
      <c r="BK18">
        <v>0</v>
      </c>
      <c r="BL18">
        <v>0</v>
      </c>
      <c r="BM18">
        <v>0</v>
      </c>
      <c r="BN18" t="s">
        <v>35</v>
      </c>
      <c r="BO18">
        <v>8.5000000000000006E-3</v>
      </c>
      <c r="BP18">
        <v>8.8000000000000005E-3</v>
      </c>
      <c r="BQ18">
        <v>0.1149</v>
      </c>
      <c r="BR18">
        <v>0.10299999999999999</v>
      </c>
      <c r="BS18">
        <v>0.1042</v>
      </c>
      <c r="BT18" t="s">
        <v>35</v>
      </c>
      <c r="BU18">
        <v>4.36E-2</v>
      </c>
      <c r="BV18">
        <v>4.3900000000000002E-2</v>
      </c>
      <c r="BW18">
        <v>0.22989999999999999</v>
      </c>
      <c r="BX18">
        <v>0.23150000000000001</v>
      </c>
      <c r="BY18">
        <v>0.23139999999999999</v>
      </c>
    </row>
    <row r="19" spans="1:77" x14ac:dyDescent="0.25">
      <c r="A19">
        <v>3</v>
      </c>
      <c r="B19">
        <v>802</v>
      </c>
      <c r="C19">
        <v>50</v>
      </c>
      <c r="D19">
        <v>650</v>
      </c>
      <c r="E19">
        <v>700</v>
      </c>
      <c r="F19">
        <v>0.79169999999999996</v>
      </c>
      <c r="G19">
        <v>0.7742</v>
      </c>
      <c r="H19">
        <v>0.77539999999999998</v>
      </c>
      <c r="I19">
        <v>0.625</v>
      </c>
      <c r="J19">
        <v>0.65129999999999999</v>
      </c>
      <c r="K19">
        <v>0.64949999999999997</v>
      </c>
      <c r="L19">
        <v>0.20830000000000001</v>
      </c>
      <c r="M19">
        <v>0.10290000000000001</v>
      </c>
      <c r="N19">
        <v>0.11020000000000001</v>
      </c>
      <c r="O19">
        <v>0</v>
      </c>
      <c r="P19">
        <v>0</v>
      </c>
      <c r="Q19">
        <v>0</v>
      </c>
      <c r="R19">
        <v>0</v>
      </c>
      <c r="S19">
        <v>1.6899999999999998E-2</v>
      </c>
      <c r="T19">
        <v>1.5699999999999999E-2</v>
      </c>
      <c r="U19" t="s">
        <v>35</v>
      </c>
      <c r="V19">
        <v>3.6900000000000002E-2</v>
      </c>
      <c r="W19">
        <v>3.5799999999999998E-2</v>
      </c>
      <c r="X19" t="s">
        <v>35</v>
      </c>
      <c r="Y19">
        <v>0</v>
      </c>
      <c r="Z19" t="s">
        <v>35</v>
      </c>
      <c r="AA19">
        <v>0</v>
      </c>
      <c r="AB19">
        <v>0</v>
      </c>
      <c r="AC19">
        <v>0</v>
      </c>
      <c r="AD19" t="s">
        <v>35</v>
      </c>
      <c r="AE19">
        <v>4.2999999999999997E-2</v>
      </c>
      <c r="AF19">
        <v>4.4299999999999999E-2</v>
      </c>
      <c r="AG19">
        <v>0.375</v>
      </c>
      <c r="AH19">
        <v>0.49459999999999998</v>
      </c>
      <c r="AI19">
        <v>0.4864</v>
      </c>
      <c r="AJ19" t="s">
        <v>35</v>
      </c>
      <c r="AK19">
        <v>0.21659999999999999</v>
      </c>
      <c r="AL19">
        <v>0.2074</v>
      </c>
      <c r="AM19">
        <v>0</v>
      </c>
      <c r="AN19">
        <v>1.23E-2</v>
      </c>
      <c r="AO19">
        <v>1.14E-2</v>
      </c>
      <c r="AP19" t="s">
        <v>35</v>
      </c>
      <c r="AQ19">
        <v>0.15670000000000001</v>
      </c>
      <c r="AR19">
        <v>0.1474</v>
      </c>
      <c r="AS19">
        <v>0.29170000000000001</v>
      </c>
      <c r="AT19">
        <v>0.26729999999999998</v>
      </c>
      <c r="AU19">
        <v>0.26900000000000002</v>
      </c>
      <c r="AV19">
        <v>0</v>
      </c>
      <c r="AW19">
        <v>1.0800000000000001E-2</v>
      </c>
      <c r="AX19">
        <v>0.01</v>
      </c>
      <c r="AY19">
        <v>0</v>
      </c>
      <c r="AZ19" t="s">
        <v>35</v>
      </c>
      <c r="BA19" t="s">
        <v>35</v>
      </c>
      <c r="BB19">
        <v>0.14580000000000001</v>
      </c>
      <c r="BC19">
        <v>0.11210000000000001</v>
      </c>
      <c r="BD19">
        <v>0.1144</v>
      </c>
      <c r="BE19">
        <v>0.125</v>
      </c>
      <c r="BF19">
        <v>6.3E-2</v>
      </c>
      <c r="BG19">
        <v>6.7199999999999996E-2</v>
      </c>
      <c r="BH19" t="s">
        <v>35</v>
      </c>
      <c r="BI19">
        <v>4.9200000000000001E-2</v>
      </c>
      <c r="BJ19">
        <v>4.7199999999999999E-2</v>
      </c>
      <c r="BK19">
        <v>0</v>
      </c>
      <c r="BL19">
        <v>0</v>
      </c>
      <c r="BM19">
        <v>0</v>
      </c>
      <c r="BN19" t="s">
        <v>35</v>
      </c>
      <c r="BO19">
        <v>1.0800000000000001E-2</v>
      </c>
      <c r="BP19">
        <v>1.14E-2</v>
      </c>
      <c r="BQ19" t="s">
        <v>35</v>
      </c>
      <c r="BR19">
        <v>6.1400000000000003E-2</v>
      </c>
      <c r="BS19">
        <v>6.2899999999999998E-2</v>
      </c>
      <c r="BT19" t="s">
        <v>35</v>
      </c>
      <c r="BU19" t="s">
        <v>35</v>
      </c>
      <c r="BV19">
        <v>8.6E-3</v>
      </c>
      <c r="BW19" t="s">
        <v>35</v>
      </c>
      <c r="BX19">
        <v>0.15670000000000001</v>
      </c>
      <c r="BY19">
        <v>0.15310000000000001</v>
      </c>
    </row>
    <row r="20" spans="1:77" x14ac:dyDescent="0.25">
      <c r="A20">
        <v>3</v>
      </c>
      <c r="B20">
        <v>816</v>
      </c>
      <c r="C20">
        <v>10</v>
      </c>
      <c r="D20">
        <v>560</v>
      </c>
      <c r="E20">
        <v>570</v>
      </c>
      <c r="F20">
        <v>0.7</v>
      </c>
      <c r="G20">
        <v>0.77300000000000002</v>
      </c>
      <c r="H20">
        <v>0.77170000000000005</v>
      </c>
      <c r="I20">
        <v>0.7</v>
      </c>
      <c r="J20">
        <v>0.70450000000000002</v>
      </c>
      <c r="K20">
        <v>0.70440000000000003</v>
      </c>
      <c r="L20" t="s">
        <v>35</v>
      </c>
      <c r="M20">
        <v>9.9099999999999994E-2</v>
      </c>
      <c r="N20">
        <v>0.1009</v>
      </c>
      <c r="O20">
        <v>0</v>
      </c>
      <c r="P20">
        <v>0</v>
      </c>
      <c r="Q20">
        <v>0</v>
      </c>
      <c r="R20">
        <v>0</v>
      </c>
      <c r="S20">
        <v>3.4200000000000001E-2</v>
      </c>
      <c r="T20">
        <v>3.3599999999999998E-2</v>
      </c>
      <c r="U20">
        <v>0</v>
      </c>
      <c r="V20" t="s">
        <v>35</v>
      </c>
      <c r="W20" t="s">
        <v>35</v>
      </c>
      <c r="X20">
        <v>0</v>
      </c>
      <c r="Y20">
        <v>0</v>
      </c>
      <c r="Z20">
        <v>0</v>
      </c>
      <c r="AA20">
        <v>0</v>
      </c>
      <c r="AB20">
        <v>0</v>
      </c>
      <c r="AC20">
        <v>0</v>
      </c>
      <c r="AD20">
        <v>0</v>
      </c>
      <c r="AE20">
        <v>5.5899999999999998E-2</v>
      </c>
      <c r="AF20">
        <v>5.4899999999999997E-2</v>
      </c>
      <c r="AG20" t="s">
        <v>35</v>
      </c>
      <c r="AH20">
        <v>0.56759999999999999</v>
      </c>
      <c r="AI20">
        <v>0.56640000000000001</v>
      </c>
      <c r="AJ20">
        <v>0</v>
      </c>
      <c r="AK20">
        <v>0.28470000000000001</v>
      </c>
      <c r="AL20">
        <v>0.27960000000000002</v>
      </c>
      <c r="AM20">
        <v>0</v>
      </c>
      <c r="AN20">
        <v>1.0800000000000001E-2</v>
      </c>
      <c r="AO20">
        <v>1.06E-2</v>
      </c>
      <c r="AP20">
        <v>0</v>
      </c>
      <c r="AQ20">
        <v>0.23419999999999999</v>
      </c>
      <c r="AR20">
        <v>0.2301</v>
      </c>
      <c r="AS20" t="s">
        <v>35</v>
      </c>
      <c r="AT20">
        <v>0.27750000000000002</v>
      </c>
      <c r="AU20">
        <v>0.28139999999999998</v>
      </c>
      <c r="AV20">
        <v>0</v>
      </c>
      <c r="AW20" t="s">
        <v>35</v>
      </c>
      <c r="AX20" t="s">
        <v>35</v>
      </c>
      <c r="AY20">
        <v>0</v>
      </c>
      <c r="AZ20">
        <v>0</v>
      </c>
      <c r="BA20">
        <v>0</v>
      </c>
      <c r="BB20">
        <v>0</v>
      </c>
      <c r="BC20">
        <v>5.9499999999999997E-2</v>
      </c>
      <c r="BD20">
        <v>5.8400000000000001E-2</v>
      </c>
      <c r="BE20">
        <v>0</v>
      </c>
      <c r="BF20">
        <v>5.9499999999999997E-2</v>
      </c>
      <c r="BG20">
        <v>5.8400000000000001E-2</v>
      </c>
      <c r="BH20">
        <v>0</v>
      </c>
      <c r="BI20">
        <v>0</v>
      </c>
      <c r="BJ20">
        <v>0</v>
      </c>
      <c r="BK20">
        <v>0</v>
      </c>
      <c r="BL20">
        <v>0</v>
      </c>
      <c r="BM20">
        <v>0</v>
      </c>
      <c r="BN20">
        <v>0</v>
      </c>
      <c r="BO20" t="s">
        <v>35</v>
      </c>
      <c r="BP20" t="s">
        <v>35</v>
      </c>
      <c r="BQ20">
        <v>0</v>
      </c>
      <c r="BR20">
        <v>2.52E-2</v>
      </c>
      <c r="BS20">
        <v>2.4799999999999999E-2</v>
      </c>
      <c r="BT20" t="s">
        <v>35</v>
      </c>
      <c r="BU20">
        <v>1.6199999999999999E-2</v>
      </c>
      <c r="BV20">
        <v>1.77E-2</v>
      </c>
      <c r="BW20" t="s">
        <v>35</v>
      </c>
      <c r="BX20">
        <v>0.18559999999999999</v>
      </c>
      <c r="BY20">
        <v>0.18579999999999999</v>
      </c>
    </row>
    <row r="21" spans="1:77" x14ac:dyDescent="0.25">
      <c r="A21">
        <v>3</v>
      </c>
      <c r="B21">
        <v>835</v>
      </c>
      <c r="C21">
        <v>130</v>
      </c>
      <c r="D21">
        <v>1880</v>
      </c>
      <c r="E21">
        <v>2020</v>
      </c>
      <c r="F21">
        <v>0.55730000000000002</v>
      </c>
      <c r="G21">
        <v>0.62209999999999999</v>
      </c>
      <c r="H21">
        <v>0.6179</v>
      </c>
      <c r="I21">
        <v>0.54959999999999998</v>
      </c>
      <c r="J21">
        <v>0.58809999999999996</v>
      </c>
      <c r="K21">
        <v>0.58560000000000001</v>
      </c>
      <c r="L21">
        <v>0.1069</v>
      </c>
      <c r="M21">
        <v>6.4799999999999996E-2</v>
      </c>
      <c r="N21">
        <v>6.7500000000000004E-2</v>
      </c>
      <c r="O21">
        <v>0</v>
      </c>
      <c r="P21" t="s">
        <v>35</v>
      </c>
      <c r="Q21" t="s">
        <v>35</v>
      </c>
      <c r="R21" t="s">
        <v>35</v>
      </c>
      <c r="S21">
        <v>2.76E-2</v>
      </c>
      <c r="T21">
        <v>2.7799999999999998E-2</v>
      </c>
      <c r="U21" t="s">
        <v>35</v>
      </c>
      <c r="V21">
        <v>4.7800000000000002E-2</v>
      </c>
      <c r="W21">
        <v>4.6199999999999998E-2</v>
      </c>
      <c r="X21">
        <v>0</v>
      </c>
      <c r="Y21">
        <v>0</v>
      </c>
      <c r="Z21">
        <v>0</v>
      </c>
      <c r="AA21">
        <v>0</v>
      </c>
      <c r="AB21">
        <v>0</v>
      </c>
      <c r="AC21">
        <v>0</v>
      </c>
      <c r="AD21">
        <v>5.3400000000000003E-2</v>
      </c>
      <c r="AE21">
        <v>3.7699999999999997E-2</v>
      </c>
      <c r="AF21">
        <v>3.8699999999999998E-2</v>
      </c>
      <c r="AG21">
        <v>0.38929999999999998</v>
      </c>
      <c r="AH21">
        <v>0.44640000000000002</v>
      </c>
      <c r="AI21">
        <v>0.44269999999999998</v>
      </c>
      <c r="AJ21">
        <v>7.6300000000000007E-2</v>
      </c>
      <c r="AK21">
        <v>0.1757</v>
      </c>
      <c r="AL21">
        <v>0.16919999999999999</v>
      </c>
      <c r="AM21">
        <v>0</v>
      </c>
      <c r="AN21">
        <v>1.11E-2</v>
      </c>
      <c r="AO21">
        <v>1.04E-2</v>
      </c>
      <c r="AP21">
        <v>6.1100000000000002E-2</v>
      </c>
      <c r="AQ21">
        <v>0.1178</v>
      </c>
      <c r="AR21">
        <v>0.11409999999999999</v>
      </c>
      <c r="AS21">
        <v>0.29010000000000002</v>
      </c>
      <c r="AT21">
        <v>0.24310000000000001</v>
      </c>
      <c r="AU21">
        <v>0.2462</v>
      </c>
      <c r="AV21" t="s">
        <v>35</v>
      </c>
      <c r="AW21">
        <v>2.76E-2</v>
      </c>
      <c r="AX21">
        <v>2.7300000000000001E-2</v>
      </c>
      <c r="AY21">
        <v>0</v>
      </c>
      <c r="AZ21" t="s">
        <v>35</v>
      </c>
      <c r="BA21" t="s">
        <v>35</v>
      </c>
      <c r="BB21" t="s">
        <v>35</v>
      </c>
      <c r="BC21">
        <v>2.81E-2</v>
      </c>
      <c r="BD21">
        <v>2.6800000000000001E-2</v>
      </c>
      <c r="BE21" t="s">
        <v>35</v>
      </c>
      <c r="BF21">
        <v>2.18E-2</v>
      </c>
      <c r="BG21">
        <v>2.0799999999999999E-2</v>
      </c>
      <c r="BH21">
        <v>0</v>
      </c>
      <c r="BI21">
        <v>6.4000000000000003E-3</v>
      </c>
      <c r="BJ21">
        <v>6.0000000000000001E-3</v>
      </c>
      <c r="BK21">
        <v>0</v>
      </c>
      <c r="BL21">
        <v>0</v>
      </c>
      <c r="BM21">
        <v>0</v>
      </c>
      <c r="BN21">
        <v>0</v>
      </c>
      <c r="BO21">
        <v>5.7999999999999996E-3</v>
      </c>
      <c r="BP21">
        <v>5.4999999999999997E-3</v>
      </c>
      <c r="BQ21">
        <v>0.2366</v>
      </c>
      <c r="BR21">
        <v>0.15709999999999999</v>
      </c>
      <c r="BS21">
        <v>0.1623</v>
      </c>
      <c r="BT21" t="s">
        <v>35</v>
      </c>
      <c r="BU21">
        <v>9.5999999999999992E-3</v>
      </c>
      <c r="BV21">
        <v>9.9000000000000008E-3</v>
      </c>
      <c r="BW21">
        <v>0.1908</v>
      </c>
      <c r="BX21">
        <v>0.21129999999999999</v>
      </c>
      <c r="BY21">
        <v>0.2099</v>
      </c>
    </row>
    <row r="22" spans="1:77" x14ac:dyDescent="0.25">
      <c r="A22">
        <v>3</v>
      </c>
      <c r="B22">
        <v>841</v>
      </c>
      <c r="C22" t="s">
        <v>35</v>
      </c>
      <c r="D22">
        <v>100</v>
      </c>
      <c r="E22">
        <v>110</v>
      </c>
      <c r="F22" t="s">
        <v>35</v>
      </c>
      <c r="G22">
        <v>0.81189999999999996</v>
      </c>
      <c r="H22">
        <v>0.82079999999999997</v>
      </c>
      <c r="I22" t="s">
        <v>35</v>
      </c>
      <c r="J22">
        <v>0.76239999999999997</v>
      </c>
      <c r="K22">
        <v>0.75470000000000004</v>
      </c>
      <c r="L22" t="s">
        <v>35</v>
      </c>
      <c r="M22" t="s">
        <v>35</v>
      </c>
      <c r="N22">
        <v>5.6599999999999998E-2</v>
      </c>
      <c r="O22" t="s">
        <v>35</v>
      </c>
      <c r="P22">
        <v>0</v>
      </c>
      <c r="Q22">
        <v>0</v>
      </c>
      <c r="R22" t="s">
        <v>35</v>
      </c>
      <c r="S22">
        <v>7.9200000000000007E-2</v>
      </c>
      <c r="T22">
        <v>7.5499999999999998E-2</v>
      </c>
      <c r="U22" t="s">
        <v>35</v>
      </c>
      <c r="V22">
        <v>0</v>
      </c>
      <c r="W22">
        <v>0</v>
      </c>
      <c r="X22" t="s">
        <v>35</v>
      </c>
      <c r="Y22" t="s">
        <v>35</v>
      </c>
      <c r="Z22" t="s">
        <v>35</v>
      </c>
      <c r="AA22" t="s">
        <v>35</v>
      </c>
      <c r="AB22">
        <v>0</v>
      </c>
      <c r="AC22">
        <v>0</v>
      </c>
      <c r="AD22" t="s">
        <v>35</v>
      </c>
      <c r="AE22">
        <v>8.9099999999999999E-2</v>
      </c>
      <c r="AF22">
        <v>8.4900000000000003E-2</v>
      </c>
      <c r="AG22" t="s">
        <v>35</v>
      </c>
      <c r="AH22">
        <v>0.63370000000000004</v>
      </c>
      <c r="AI22">
        <v>0.61319999999999997</v>
      </c>
      <c r="AJ22" t="s">
        <v>35</v>
      </c>
      <c r="AK22">
        <v>0.25740000000000002</v>
      </c>
      <c r="AL22">
        <v>0.25469999999999998</v>
      </c>
      <c r="AM22" t="s">
        <v>35</v>
      </c>
      <c r="AN22" t="s">
        <v>35</v>
      </c>
      <c r="AO22" t="s">
        <v>35</v>
      </c>
      <c r="AP22" t="s">
        <v>35</v>
      </c>
      <c r="AQ22">
        <v>0.19800000000000001</v>
      </c>
      <c r="AR22">
        <v>0.1981</v>
      </c>
      <c r="AS22" t="s">
        <v>35</v>
      </c>
      <c r="AT22">
        <v>0.36630000000000001</v>
      </c>
      <c r="AU22">
        <v>0.34910000000000002</v>
      </c>
      <c r="AV22" t="s">
        <v>35</v>
      </c>
      <c r="AW22" t="s">
        <v>35</v>
      </c>
      <c r="AX22" t="s">
        <v>35</v>
      </c>
      <c r="AY22" t="s">
        <v>35</v>
      </c>
      <c r="AZ22">
        <v>0</v>
      </c>
      <c r="BA22">
        <v>0</v>
      </c>
      <c r="BB22" t="s">
        <v>35</v>
      </c>
      <c r="BC22" t="s">
        <v>35</v>
      </c>
      <c r="BD22">
        <v>5.6599999999999998E-2</v>
      </c>
      <c r="BE22" t="s">
        <v>35</v>
      </c>
      <c r="BF22" t="s">
        <v>35</v>
      </c>
      <c r="BG22" t="s">
        <v>35</v>
      </c>
      <c r="BH22" t="s">
        <v>35</v>
      </c>
      <c r="BI22" t="s">
        <v>35</v>
      </c>
      <c r="BJ22" t="s">
        <v>35</v>
      </c>
      <c r="BK22" t="s">
        <v>35</v>
      </c>
      <c r="BL22">
        <v>0</v>
      </c>
      <c r="BM22">
        <v>0</v>
      </c>
      <c r="BN22" t="s">
        <v>35</v>
      </c>
      <c r="BO22" t="s">
        <v>35</v>
      </c>
      <c r="BP22" t="s">
        <v>35</v>
      </c>
      <c r="BQ22" t="s">
        <v>35</v>
      </c>
      <c r="BR22">
        <v>9.9000000000000005E-2</v>
      </c>
      <c r="BS22">
        <v>9.4299999999999995E-2</v>
      </c>
      <c r="BT22" t="s">
        <v>35</v>
      </c>
      <c r="BU22">
        <v>0</v>
      </c>
      <c r="BV22">
        <v>0</v>
      </c>
      <c r="BW22" t="s">
        <v>35</v>
      </c>
      <c r="BX22">
        <v>8.9099999999999999E-2</v>
      </c>
      <c r="BY22">
        <v>8.4900000000000003E-2</v>
      </c>
    </row>
    <row r="23" spans="1:77" x14ac:dyDescent="0.25">
      <c r="A23">
        <v>3</v>
      </c>
      <c r="B23">
        <v>893</v>
      </c>
      <c r="C23">
        <v>20</v>
      </c>
      <c r="D23">
        <v>460</v>
      </c>
      <c r="E23">
        <v>480</v>
      </c>
      <c r="F23">
        <v>0.83330000000000004</v>
      </c>
      <c r="G23">
        <v>0.77829999999999999</v>
      </c>
      <c r="H23">
        <v>0.78100000000000003</v>
      </c>
      <c r="I23">
        <v>0.79169999999999996</v>
      </c>
      <c r="J23">
        <v>0.7</v>
      </c>
      <c r="K23">
        <v>0.70450000000000002</v>
      </c>
      <c r="L23" t="s">
        <v>35</v>
      </c>
      <c r="M23">
        <v>6.5199999999999994E-2</v>
      </c>
      <c r="N23">
        <v>6.4000000000000001E-2</v>
      </c>
      <c r="O23">
        <v>0</v>
      </c>
      <c r="P23" t="s">
        <v>35</v>
      </c>
      <c r="Q23" t="s">
        <v>35</v>
      </c>
      <c r="R23">
        <v>0</v>
      </c>
      <c r="S23">
        <v>4.3499999999999997E-2</v>
      </c>
      <c r="T23">
        <v>4.1300000000000003E-2</v>
      </c>
      <c r="U23">
        <v>0.25</v>
      </c>
      <c r="V23">
        <v>5.6500000000000002E-2</v>
      </c>
      <c r="W23">
        <v>6.6100000000000006E-2</v>
      </c>
      <c r="X23">
        <v>0</v>
      </c>
      <c r="Y23">
        <v>1.2999999999999999E-2</v>
      </c>
      <c r="Z23">
        <v>1.24E-2</v>
      </c>
      <c r="AA23">
        <v>0</v>
      </c>
      <c r="AB23">
        <v>0</v>
      </c>
      <c r="AC23">
        <v>0</v>
      </c>
      <c r="AD23">
        <v>0</v>
      </c>
      <c r="AE23">
        <v>5.8700000000000002E-2</v>
      </c>
      <c r="AF23">
        <v>5.5800000000000002E-2</v>
      </c>
      <c r="AG23">
        <v>0.5</v>
      </c>
      <c r="AH23">
        <v>0.51959999999999995</v>
      </c>
      <c r="AI23">
        <v>0.51859999999999995</v>
      </c>
      <c r="AJ23" t="s">
        <v>35</v>
      </c>
      <c r="AK23">
        <v>0.14349999999999999</v>
      </c>
      <c r="AL23">
        <v>0.14050000000000001</v>
      </c>
      <c r="AM23">
        <v>0</v>
      </c>
      <c r="AN23" t="s">
        <v>35</v>
      </c>
      <c r="AO23" t="s">
        <v>35</v>
      </c>
      <c r="AP23" t="s">
        <v>35</v>
      </c>
      <c r="AQ23">
        <v>9.5699999999999993E-2</v>
      </c>
      <c r="AR23">
        <v>9.5000000000000001E-2</v>
      </c>
      <c r="AS23">
        <v>0.41670000000000001</v>
      </c>
      <c r="AT23">
        <v>0.36959999999999998</v>
      </c>
      <c r="AU23">
        <v>0.37190000000000001</v>
      </c>
      <c r="AV23">
        <v>0</v>
      </c>
      <c r="AW23" t="s">
        <v>35</v>
      </c>
      <c r="AX23" t="s">
        <v>35</v>
      </c>
      <c r="AY23">
        <v>0</v>
      </c>
      <c r="AZ23">
        <v>0</v>
      </c>
      <c r="BA23">
        <v>0</v>
      </c>
      <c r="BB23" t="s">
        <v>35</v>
      </c>
      <c r="BC23">
        <v>6.3E-2</v>
      </c>
      <c r="BD23">
        <v>6.2E-2</v>
      </c>
      <c r="BE23">
        <v>0</v>
      </c>
      <c r="BF23">
        <v>1.7399999999999999E-2</v>
      </c>
      <c r="BG23">
        <v>1.6500000000000001E-2</v>
      </c>
      <c r="BH23" t="s">
        <v>35</v>
      </c>
      <c r="BI23">
        <v>4.5699999999999998E-2</v>
      </c>
      <c r="BJ23">
        <v>4.5499999999999999E-2</v>
      </c>
      <c r="BK23">
        <v>0</v>
      </c>
      <c r="BL23">
        <v>0</v>
      </c>
      <c r="BM23">
        <v>0</v>
      </c>
      <c r="BN23">
        <v>0</v>
      </c>
      <c r="BO23">
        <v>1.52E-2</v>
      </c>
      <c r="BP23">
        <v>1.4500000000000001E-2</v>
      </c>
      <c r="BQ23" t="s">
        <v>35</v>
      </c>
      <c r="BR23">
        <v>9.1300000000000006E-2</v>
      </c>
      <c r="BS23">
        <v>8.8800000000000004E-2</v>
      </c>
      <c r="BT23" t="s">
        <v>35</v>
      </c>
      <c r="BU23">
        <v>1.52E-2</v>
      </c>
      <c r="BV23">
        <v>1.6500000000000001E-2</v>
      </c>
      <c r="BW23" t="s">
        <v>35</v>
      </c>
      <c r="BX23">
        <v>0.1152</v>
      </c>
      <c r="BY23">
        <v>0.11360000000000001</v>
      </c>
    </row>
    <row r="24" spans="1:77" x14ac:dyDescent="0.25">
      <c r="A24">
        <v>3</v>
      </c>
      <c r="B24">
        <v>894</v>
      </c>
      <c r="C24">
        <v>20</v>
      </c>
      <c r="D24">
        <v>430</v>
      </c>
      <c r="E24">
        <v>440</v>
      </c>
      <c r="F24">
        <v>0.72219999999999995</v>
      </c>
      <c r="G24">
        <v>0.81220000000000003</v>
      </c>
      <c r="H24">
        <v>0.80859999999999999</v>
      </c>
      <c r="I24">
        <v>0.61109999999999998</v>
      </c>
      <c r="J24">
        <v>0.77</v>
      </c>
      <c r="K24">
        <v>0.76349999999999996</v>
      </c>
      <c r="L24">
        <v>0</v>
      </c>
      <c r="M24">
        <v>4.9299999999999997E-2</v>
      </c>
      <c r="N24">
        <v>4.7300000000000002E-2</v>
      </c>
      <c r="O24">
        <v>0</v>
      </c>
      <c r="P24">
        <v>0</v>
      </c>
      <c r="Q24">
        <v>0</v>
      </c>
      <c r="R24">
        <v>0</v>
      </c>
      <c r="S24">
        <v>2.1100000000000001E-2</v>
      </c>
      <c r="T24">
        <v>2.0299999999999999E-2</v>
      </c>
      <c r="U24">
        <v>0</v>
      </c>
      <c r="V24" t="s">
        <v>35</v>
      </c>
      <c r="W24" t="s">
        <v>35</v>
      </c>
      <c r="X24">
        <v>0</v>
      </c>
      <c r="Y24">
        <v>1.41E-2</v>
      </c>
      <c r="Z24">
        <v>1.35E-2</v>
      </c>
      <c r="AA24">
        <v>0</v>
      </c>
      <c r="AB24">
        <v>0</v>
      </c>
      <c r="AC24">
        <v>0</v>
      </c>
      <c r="AD24" t="s">
        <v>35</v>
      </c>
      <c r="AE24">
        <v>4.4600000000000001E-2</v>
      </c>
      <c r="AF24">
        <v>4.4999999999999998E-2</v>
      </c>
      <c r="AG24">
        <v>0.61109999999999998</v>
      </c>
      <c r="AH24">
        <v>0.67369999999999997</v>
      </c>
      <c r="AI24">
        <v>0.67120000000000002</v>
      </c>
      <c r="AJ24" t="s">
        <v>35</v>
      </c>
      <c r="AK24">
        <v>0.33329999999999999</v>
      </c>
      <c r="AL24">
        <v>0.33110000000000001</v>
      </c>
      <c r="AM24" t="s">
        <v>35</v>
      </c>
      <c r="AN24">
        <v>2.58E-2</v>
      </c>
      <c r="AO24">
        <v>2.93E-2</v>
      </c>
      <c r="AP24" t="s">
        <v>35</v>
      </c>
      <c r="AQ24">
        <v>0.24179999999999999</v>
      </c>
      <c r="AR24">
        <v>0.2387</v>
      </c>
      <c r="AS24">
        <v>0.33329999999999999</v>
      </c>
      <c r="AT24">
        <v>0.34039999999999998</v>
      </c>
      <c r="AU24">
        <v>0.34010000000000001</v>
      </c>
      <c r="AV24">
        <v>0</v>
      </c>
      <c r="AW24">
        <v>0</v>
      </c>
      <c r="AX24">
        <v>0</v>
      </c>
      <c r="AY24">
        <v>0</v>
      </c>
      <c r="AZ24">
        <v>0</v>
      </c>
      <c r="BA24">
        <v>0</v>
      </c>
      <c r="BB24" t="s">
        <v>35</v>
      </c>
      <c r="BC24">
        <v>3.5200000000000002E-2</v>
      </c>
      <c r="BD24">
        <v>3.5999999999999997E-2</v>
      </c>
      <c r="BE24">
        <v>0</v>
      </c>
      <c r="BF24">
        <v>1.41E-2</v>
      </c>
      <c r="BG24">
        <v>1.35E-2</v>
      </c>
      <c r="BH24" t="s">
        <v>35</v>
      </c>
      <c r="BI24">
        <v>2.1100000000000001E-2</v>
      </c>
      <c r="BJ24">
        <v>2.2499999999999999E-2</v>
      </c>
      <c r="BK24">
        <v>0</v>
      </c>
      <c r="BL24">
        <v>0</v>
      </c>
      <c r="BM24">
        <v>0</v>
      </c>
      <c r="BN24" t="s">
        <v>35</v>
      </c>
      <c r="BO24" t="s">
        <v>35</v>
      </c>
      <c r="BP24" t="s">
        <v>35</v>
      </c>
      <c r="BQ24">
        <v>0</v>
      </c>
      <c r="BR24">
        <v>5.3999999999999999E-2</v>
      </c>
      <c r="BS24">
        <v>5.1799999999999999E-2</v>
      </c>
      <c r="BT24">
        <v>0</v>
      </c>
      <c r="BU24" t="s">
        <v>35</v>
      </c>
      <c r="BV24" t="s">
        <v>35</v>
      </c>
      <c r="BW24" t="s">
        <v>35</v>
      </c>
      <c r="BX24">
        <v>0.1244</v>
      </c>
      <c r="BY24">
        <v>0.13059999999999999</v>
      </c>
    </row>
    <row r="25" spans="1:77" x14ac:dyDescent="0.25">
      <c r="A25">
        <v>3</v>
      </c>
      <c r="B25">
        <v>895</v>
      </c>
      <c r="C25">
        <v>70</v>
      </c>
      <c r="D25">
        <v>1470</v>
      </c>
      <c r="E25">
        <v>1530</v>
      </c>
      <c r="F25">
        <v>0.73850000000000005</v>
      </c>
      <c r="G25">
        <v>0.74270000000000003</v>
      </c>
      <c r="H25">
        <v>0.74250000000000005</v>
      </c>
      <c r="I25">
        <v>0.7077</v>
      </c>
      <c r="J25">
        <v>0.73309999999999997</v>
      </c>
      <c r="K25">
        <v>0.73199999999999998</v>
      </c>
      <c r="L25">
        <v>9.2299999999999993E-2</v>
      </c>
      <c r="M25">
        <v>6.6900000000000001E-2</v>
      </c>
      <c r="N25">
        <v>6.8000000000000005E-2</v>
      </c>
      <c r="O25" t="s">
        <v>35</v>
      </c>
      <c r="P25" t="s">
        <v>35</v>
      </c>
      <c r="Q25" t="s">
        <v>35</v>
      </c>
      <c r="R25" t="s">
        <v>35</v>
      </c>
      <c r="S25">
        <v>2.8000000000000001E-2</v>
      </c>
      <c r="T25">
        <v>2.8799999999999999E-2</v>
      </c>
      <c r="U25" t="s">
        <v>35</v>
      </c>
      <c r="V25">
        <v>2.87E-2</v>
      </c>
      <c r="W25">
        <v>2.9399999999999999E-2</v>
      </c>
      <c r="X25">
        <v>0</v>
      </c>
      <c r="Y25">
        <v>6.1000000000000004E-3</v>
      </c>
      <c r="Z25">
        <v>5.8999999999999999E-3</v>
      </c>
      <c r="AA25">
        <v>0</v>
      </c>
      <c r="AB25">
        <v>0</v>
      </c>
      <c r="AC25">
        <v>0</v>
      </c>
      <c r="AD25" t="s">
        <v>35</v>
      </c>
      <c r="AE25">
        <v>4.9799999999999997E-2</v>
      </c>
      <c r="AF25">
        <v>4.9000000000000002E-2</v>
      </c>
      <c r="AG25">
        <v>0.49230000000000002</v>
      </c>
      <c r="AH25">
        <v>0.60199999999999998</v>
      </c>
      <c r="AI25">
        <v>0.59740000000000004</v>
      </c>
      <c r="AJ25">
        <v>0.13850000000000001</v>
      </c>
      <c r="AK25">
        <v>0.2485</v>
      </c>
      <c r="AL25">
        <v>0.24379999999999999</v>
      </c>
      <c r="AM25">
        <v>0</v>
      </c>
      <c r="AN25">
        <v>5.4999999999999997E-3</v>
      </c>
      <c r="AO25">
        <v>5.1999999999999998E-3</v>
      </c>
      <c r="AP25">
        <v>0.1077</v>
      </c>
      <c r="AQ25">
        <v>0.19520000000000001</v>
      </c>
      <c r="AR25">
        <v>0.1915</v>
      </c>
      <c r="AS25">
        <v>0.33850000000000002</v>
      </c>
      <c r="AT25">
        <v>0.3372</v>
      </c>
      <c r="AU25">
        <v>0.33729999999999999</v>
      </c>
      <c r="AV25" t="s">
        <v>35</v>
      </c>
      <c r="AW25">
        <v>1.6400000000000001E-2</v>
      </c>
      <c r="AX25">
        <v>1.6299999999999999E-2</v>
      </c>
      <c r="AY25">
        <v>0</v>
      </c>
      <c r="AZ25">
        <v>0</v>
      </c>
      <c r="BA25">
        <v>0</v>
      </c>
      <c r="BB25" t="s">
        <v>35</v>
      </c>
      <c r="BC25" t="s">
        <v>36</v>
      </c>
      <c r="BD25">
        <v>5.8999999999999999E-3</v>
      </c>
      <c r="BE25" t="s">
        <v>35</v>
      </c>
      <c r="BF25" t="s">
        <v>35</v>
      </c>
      <c r="BG25" t="s">
        <v>35</v>
      </c>
      <c r="BH25" t="s">
        <v>35</v>
      </c>
      <c r="BI25" t="s">
        <v>35</v>
      </c>
      <c r="BJ25" t="s">
        <v>35</v>
      </c>
      <c r="BK25">
        <v>0</v>
      </c>
      <c r="BL25">
        <v>0</v>
      </c>
      <c r="BM25">
        <v>0</v>
      </c>
      <c r="BN25">
        <v>0</v>
      </c>
      <c r="BO25" t="s">
        <v>36</v>
      </c>
      <c r="BP25" t="s">
        <v>36</v>
      </c>
      <c r="BQ25">
        <v>0.1077</v>
      </c>
      <c r="BR25">
        <v>0.1119</v>
      </c>
      <c r="BS25">
        <v>0.1118</v>
      </c>
      <c r="BT25">
        <v>0</v>
      </c>
      <c r="BU25">
        <v>8.8999999999999999E-3</v>
      </c>
      <c r="BV25">
        <v>8.5000000000000006E-3</v>
      </c>
      <c r="BW25">
        <v>0.15379999999999999</v>
      </c>
      <c r="BX25">
        <v>0.13650000000000001</v>
      </c>
      <c r="BY25">
        <v>0.13730000000000001</v>
      </c>
    </row>
    <row r="26" spans="1:77" x14ac:dyDescent="0.25">
      <c r="A26">
        <v>3</v>
      </c>
      <c r="B26">
        <v>919</v>
      </c>
      <c r="C26">
        <v>470</v>
      </c>
      <c r="D26">
        <v>6410</v>
      </c>
      <c r="E26">
        <v>6880</v>
      </c>
      <c r="F26">
        <v>0.78159999999999996</v>
      </c>
      <c r="G26">
        <v>0.8115</v>
      </c>
      <c r="H26">
        <v>0.80940000000000001</v>
      </c>
      <c r="I26">
        <v>0.68520000000000003</v>
      </c>
      <c r="J26">
        <v>0.71109999999999995</v>
      </c>
      <c r="K26">
        <v>0.70930000000000004</v>
      </c>
      <c r="L26">
        <v>8.5699999999999998E-2</v>
      </c>
      <c r="M26">
        <v>6.5600000000000006E-2</v>
      </c>
      <c r="N26">
        <v>6.7000000000000004E-2</v>
      </c>
      <c r="O26" t="s">
        <v>35</v>
      </c>
      <c r="P26" t="s">
        <v>36</v>
      </c>
      <c r="Q26" t="s">
        <v>36</v>
      </c>
      <c r="R26">
        <v>1.4999999999999999E-2</v>
      </c>
      <c r="S26">
        <v>1.6199999999999999E-2</v>
      </c>
      <c r="T26">
        <v>1.61E-2</v>
      </c>
      <c r="U26">
        <v>2.7799999999999998E-2</v>
      </c>
      <c r="V26">
        <v>2.12E-2</v>
      </c>
      <c r="W26">
        <v>2.1700000000000001E-2</v>
      </c>
      <c r="X26">
        <v>0</v>
      </c>
      <c r="Y26">
        <v>0</v>
      </c>
      <c r="Z26">
        <v>0</v>
      </c>
      <c r="AA26">
        <v>0</v>
      </c>
      <c r="AB26">
        <v>0</v>
      </c>
      <c r="AC26">
        <v>0</v>
      </c>
      <c r="AD26">
        <v>2.5700000000000001E-2</v>
      </c>
      <c r="AE26">
        <v>2.7799999999999998E-2</v>
      </c>
      <c r="AF26">
        <v>2.76E-2</v>
      </c>
      <c r="AG26">
        <v>0.54820000000000002</v>
      </c>
      <c r="AH26">
        <v>0.60440000000000005</v>
      </c>
      <c r="AI26">
        <v>0.60060000000000002</v>
      </c>
      <c r="AJ26">
        <v>0.1842</v>
      </c>
      <c r="AK26">
        <v>0.29499999999999998</v>
      </c>
      <c r="AL26">
        <v>0.28749999999999998</v>
      </c>
      <c r="AM26" t="s">
        <v>35</v>
      </c>
      <c r="AN26">
        <v>1.6799999999999999E-2</v>
      </c>
      <c r="AO26">
        <v>1.6299999999999999E-2</v>
      </c>
      <c r="AP26">
        <v>0.1263</v>
      </c>
      <c r="AQ26">
        <v>0.192</v>
      </c>
      <c r="AR26">
        <v>0.1875</v>
      </c>
      <c r="AS26">
        <v>0.35970000000000002</v>
      </c>
      <c r="AT26">
        <v>0.30530000000000002</v>
      </c>
      <c r="AU26">
        <v>0.309</v>
      </c>
      <c r="AV26" t="s">
        <v>35</v>
      </c>
      <c r="AW26" t="s">
        <v>36</v>
      </c>
      <c r="AX26" t="s">
        <v>36</v>
      </c>
      <c r="AY26">
        <v>0</v>
      </c>
      <c r="AZ26" t="s">
        <v>35</v>
      </c>
      <c r="BA26" t="s">
        <v>35</v>
      </c>
      <c r="BB26">
        <v>9.4200000000000006E-2</v>
      </c>
      <c r="BC26">
        <v>9.4E-2</v>
      </c>
      <c r="BD26">
        <v>9.4E-2</v>
      </c>
      <c r="BE26">
        <v>1.4999999999999999E-2</v>
      </c>
      <c r="BF26">
        <v>1.2500000000000001E-2</v>
      </c>
      <c r="BG26">
        <v>1.26E-2</v>
      </c>
      <c r="BH26">
        <v>7.9200000000000007E-2</v>
      </c>
      <c r="BI26">
        <v>8.1100000000000005E-2</v>
      </c>
      <c r="BJ26">
        <v>8.1000000000000003E-2</v>
      </c>
      <c r="BK26">
        <v>0</v>
      </c>
      <c r="BL26" t="s">
        <v>35</v>
      </c>
      <c r="BM26" t="s">
        <v>35</v>
      </c>
      <c r="BN26" t="s">
        <v>35</v>
      </c>
      <c r="BO26">
        <v>6.4000000000000003E-3</v>
      </c>
      <c r="BP26">
        <v>6.1000000000000004E-3</v>
      </c>
      <c r="BQ26">
        <v>6.4199999999999993E-2</v>
      </c>
      <c r="BR26">
        <v>4.4400000000000002E-2</v>
      </c>
      <c r="BS26">
        <v>4.58E-2</v>
      </c>
      <c r="BT26">
        <v>2.3599999999999999E-2</v>
      </c>
      <c r="BU26">
        <v>1.3899999999999999E-2</v>
      </c>
      <c r="BV26">
        <v>1.4500000000000001E-2</v>
      </c>
      <c r="BW26">
        <v>0.13059999999999999</v>
      </c>
      <c r="BX26">
        <v>0.13020000000000001</v>
      </c>
      <c r="BY26">
        <v>0.13020000000000001</v>
      </c>
    </row>
    <row r="27" spans="1:77" x14ac:dyDescent="0.25">
      <c r="A27">
        <v>3</v>
      </c>
      <c r="B27">
        <v>301</v>
      </c>
      <c r="C27">
        <v>190</v>
      </c>
      <c r="D27">
        <v>770</v>
      </c>
      <c r="E27">
        <v>950</v>
      </c>
      <c r="F27">
        <v>0.76339999999999997</v>
      </c>
      <c r="G27">
        <v>0.78200000000000003</v>
      </c>
      <c r="H27">
        <v>0.77839999999999998</v>
      </c>
      <c r="I27">
        <v>0.67200000000000004</v>
      </c>
      <c r="J27">
        <v>0.73240000000000005</v>
      </c>
      <c r="K27">
        <v>0.72060000000000002</v>
      </c>
      <c r="L27">
        <v>7.5300000000000006E-2</v>
      </c>
      <c r="M27">
        <v>5.6099999999999997E-2</v>
      </c>
      <c r="N27">
        <v>5.9900000000000002E-2</v>
      </c>
      <c r="O27">
        <v>0</v>
      </c>
      <c r="P27">
        <v>0</v>
      </c>
      <c r="Q27">
        <v>0</v>
      </c>
      <c r="R27">
        <v>3.2300000000000002E-2</v>
      </c>
      <c r="S27">
        <v>2.87E-2</v>
      </c>
      <c r="T27">
        <v>2.9399999999999999E-2</v>
      </c>
      <c r="U27" t="s">
        <v>35</v>
      </c>
      <c r="V27">
        <v>1.9599999999999999E-2</v>
      </c>
      <c r="W27">
        <v>1.89E-2</v>
      </c>
      <c r="X27">
        <v>0</v>
      </c>
      <c r="Y27">
        <v>0</v>
      </c>
      <c r="Z27">
        <v>0</v>
      </c>
      <c r="AA27">
        <v>0</v>
      </c>
      <c r="AB27">
        <v>0</v>
      </c>
      <c r="AC27">
        <v>0</v>
      </c>
      <c r="AD27">
        <v>5.3800000000000001E-2</v>
      </c>
      <c r="AE27">
        <v>3.6600000000000001E-2</v>
      </c>
      <c r="AF27">
        <v>3.9899999999999998E-2</v>
      </c>
      <c r="AG27">
        <v>0.5484</v>
      </c>
      <c r="AH27">
        <v>0.62529999999999997</v>
      </c>
      <c r="AI27">
        <v>0.61029999999999995</v>
      </c>
      <c r="AJ27">
        <v>0.1452</v>
      </c>
      <c r="AK27">
        <v>0.1658</v>
      </c>
      <c r="AL27">
        <v>0.1618</v>
      </c>
      <c r="AM27">
        <v>0</v>
      </c>
      <c r="AN27" t="s">
        <v>35</v>
      </c>
      <c r="AO27" t="s">
        <v>35</v>
      </c>
      <c r="AP27">
        <v>7.5300000000000006E-2</v>
      </c>
      <c r="AQ27">
        <v>6.2700000000000006E-2</v>
      </c>
      <c r="AR27">
        <v>6.5100000000000005E-2</v>
      </c>
      <c r="AS27">
        <v>0.39250000000000002</v>
      </c>
      <c r="AT27">
        <v>0.45300000000000001</v>
      </c>
      <c r="AU27">
        <v>0.44119999999999998</v>
      </c>
      <c r="AV27" t="s">
        <v>35</v>
      </c>
      <c r="AW27" t="s">
        <v>35</v>
      </c>
      <c r="AX27">
        <v>7.4000000000000003E-3</v>
      </c>
      <c r="AY27">
        <v>0</v>
      </c>
      <c r="AZ27" t="s">
        <v>35</v>
      </c>
      <c r="BA27" t="s">
        <v>35</v>
      </c>
      <c r="BB27">
        <v>7.5300000000000006E-2</v>
      </c>
      <c r="BC27">
        <v>4.5699999999999998E-2</v>
      </c>
      <c r="BD27">
        <v>5.1499999999999997E-2</v>
      </c>
      <c r="BE27" t="s">
        <v>35</v>
      </c>
      <c r="BF27">
        <v>2.7400000000000001E-2</v>
      </c>
      <c r="BG27">
        <v>2.63E-2</v>
      </c>
      <c r="BH27">
        <v>5.3800000000000001E-2</v>
      </c>
      <c r="BI27">
        <v>1.83E-2</v>
      </c>
      <c r="BJ27">
        <v>2.52E-2</v>
      </c>
      <c r="BK27">
        <v>0</v>
      </c>
      <c r="BL27">
        <v>0</v>
      </c>
      <c r="BM27">
        <v>0</v>
      </c>
      <c r="BN27" t="s">
        <v>35</v>
      </c>
      <c r="BO27" t="s">
        <v>35</v>
      </c>
      <c r="BP27">
        <v>6.3E-3</v>
      </c>
      <c r="BQ27">
        <v>9.6799999999999997E-2</v>
      </c>
      <c r="BR27">
        <v>8.4900000000000003E-2</v>
      </c>
      <c r="BS27">
        <v>8.72E-2</v>
      </c>
      <c r="BT27">
        <v>4.2999999999999997E-2</v>
      </c>
      <c r="BU27">
        <v>2.0899999999999998E-2</v>
      </c>
      <c r="BV27">
        <v>2.52E-2</v>
      </c>
      <c r="BW27">
        <v>9.6799999999999997E-2</v>
      </c>
      <c r="BX27">
        <v>0.1123</v>
      </c>
      <c r="BY27">
        <v>0.10920000000000001</v>
      </c>
    </row>
    <row r="28" spans="1:77" x14ac:dyDescent="0.25">
      <c r="A28">
        <v>3</v>
      </c>
      <c r="B28">
        <v>302</v>
      </c>
      <c r="C28">
        <v>140</v>
      </c>
      <c r="D28">
        <v>1690</v>
      </c>
      <c r="E28">
        <v>1830</v>
      </c>
      <c r="F28">
        <v>0.72729999999999995</v>
      </c>
      <c r="G28">
        <v>0.76259999999999994</v>
      </c>
      <c r="H28">
        <v>0.75980000000000003</v>
      </c>
      <c r="I28">
        <v>0.6573</v>
      </c>
      <c r="J28">
        <v>0.74009999999999998</v>
      </c>
      <c r="K28">
        <v>0.73360000000000003</v>
      </c>
      <c r="L28">
        <v>4.9000000000000002E-2</v>
      </c>
      <c r="M28">
        <v>2.4899999999999999E-2</v>
      </c>
      <c r="N28">
        <v>2.6800000000000001E-2</v>
      </c>
      <c r="O28">
        <v>0</v>
      </c>
      <c r="P28">
        <v>5.8999999999999999E-3</v>
      </c>
      <c r="Q28">
        <v>5.4999999999999997E-3</v>
      </c>
      <c r="R28" t="s">
        <v>35</v>
      </c>
      <c r="S28">
        <v>1.54E-2</v>
      </c>
      <c r="T28">
        <v>1.5299999999999999E-2</v>
      </c>
      <c r="U28">
        <v>4.9000000000000002E-2</v>
      </c>
      <c r="V28">
        <v>1.9599999999999999E-2</v>
      </c>
      <c r="W28">
        <v>2.1899999999999999E-2</v>
      </c>
      <c r="X28">
        <v>0</v>
      </c>
      <c r="Y28" t="s">
        <v>35</v>
      </c>
      <c r="Z28" t="s">
        <v>35</v>
      </c>
      <c r="AA28">
        <v>0</v>
      </c>
      <c r="AB28">
        <v>0</v>
      </c>
      <c r="AC28">
        <v>0</v>
      </c>
      <c r="AD28" t="s">
        <v>35</v>
      </c>
      <c r="AE28">
        <v>9.4999999999999998E-3</v>
      </c>
      <c r="AF28">
        <v>9.2999999999999992E-3</v>
      </c>
      <c r="AG28">
        <v>0.54549999999999998</v>
      </c>
      <c r="AH28">
        <v>0.67300000000000004</v>
      </c>
      <c r="AI28">
        <v>0.66300000000000003</v>
      </c>
      <c r="AJ28">
        <v>0.1678</v>
      </c>
      <c r="AK28">
        <v>0.39169999999999999</v>
      </c>
      <c r="AL28">
        <v>0.37419999999999998</v>
      </c>
      <c r="AM28">
        <v>0</v>
      </c>
      <c r="AN28">
        <v>2.8500000000000001E-2</v>
      </c>
      <c r="AO28">
        <v>2.63E-2</v>
      </c>
      <c r="AP28">
        <v>9.0899999999999995E-2</v>
      </c>
      <c r="AQ28">
        <v>0.2944</v>
      </c>
      <c r="AR28">
        <v>0.27839999999999998</v>
      </c>
      <c r="AS28">
        <v>0.37059999999999998</v>
      </c>
      <c r="AT28">
        <v>0.27660000000000001</v>
      </c>
      <c r="AU28">
        <v>0.28389999999999999</v>
      </c>
      <c r="AV28" t="s">
        <v>35</v>
      </c>
      <c r="AW28" t="s">
        <v>36</v>
      </c>
      <c r="AX28" t="s">
        <v>36</v>
      </c>
      <c r="AY28">
        <v>0</v>
      </c>
      <c r="AZ28">
        <v>0</v>
      </c>
      <c r="BA28">
        <v>0</v>
      </c>
      <c r="BB28">
        <v>6.9900000000000004E-2</v>
      </c>
      <c r="BC28">
        <v>2.0799999999999999E-2</v>
      </c>
      <c r="BD28">
        <v>2.46E-2</v>
      </c>
      <c r="BE28">
        <v>5.5899999999999998E-2</v>
      </c>
      <c r="BF28">
        <v>1.54E-2</v>
      </c>
      <c r="BG28">
        <v>1.8599999999999998E-2</v>
      </c>
      <c r="BH28" t="s">
        <v>35</v>
      </c>
      <c r="BI28">
        <v>5.3E-3</v>
      </c>
      <c r="BJ28">
        <v>6.0000000000000001E-3</v>
      </c>
      <c r="BK28">
        <v>0</v>
      </c>
      <c r="BL28">
        <v>0</v>
      </c>
      <c r="BM28">
        <v>0</v>
      </c>
      <c r="BN28">
        <v>0</v>
      </c>
      <c r="BO28" t="s">
        <v>35</v>
      </c>
      <c r="BP28" t="s">
        <v>35</v>
      </c>
      <c r="BQ28">
        <v>4.2000000000000003E-2</v>
      </c>
      <c r="BR28">
        <v>3.15E-2</v>
      </c>
      <c r="BS28">
        <v>3.2300000000000002E-2</v>
      </c>
      <c r="BT28" t="s">
        <v>35</v>
      </c>
      <c r="BU28" t="s">
        <v>35</v>
      </c>
      <c r="BV28" t="s">
        <v>36</v>
      </c>
      <c r="BW28">
        <v>0.2238</v>
      </c>
      <c r="BX28">
        <v>0.20300000000000001</v>
      </c>
      <c r="BY28">
        <v>0.2046</v>
      </c>
    </row>
    <row r="29" spans="1:77" x14ac:dyDescent="0.25">
      <c r="A29">
        <v>3</v>
      </c>
      <c r="B29">
        <v>306</v>
      </c>
      <c r="C29">
        <v>160</v>
      </c>
      <c r="D29">
        <v>1260</v>
      </c>
      <c r="E29">
        <v>1420</v>
      </c>
      <c r="F29">
        <v>0.75309999999999999</v>
      </c>
      <c r="G29">
        <v>0.70760000000000001</v>
      </c>
      <c r="H29">
        <v>0.71279999999999999</v>
      </c>
      <c r="I29">
        <v>0.69750000000000001</v>
      </c>
      <c r="J29">
        <v>0.68689999999999996</v>
      </c>
      <c r="K29">
        <v>0.68810000000000004</v>
      </c>
      <c r="L29">
        <v>6.1699999999999998E-2</v>
      </c>
      <c r="M29">
        <v>2.9499999999999998E-2</v>
      </c>
      <c r="N29">
        <v>3.32E-2</v>
      </c>
      <c r="O29" t="s">
        <v>35</v>
      </c>
      <c r="P29" t="s">
        <v>35</v>
      </c>
      <c r="Q29" t="s">
        <v>35</v>
      </c>
      <c r="R29">
        <v>4.9399999999999999E-2</v>
      </c>
      <c r="S29">
        <v>2.87E-2</v>
      </c>
      <c r="T29">
        <v>3.1099999999999999E-2</v>
      </c>
      <c r="U29">
        <v>3.6999999999999998E-2</v>
      </c>
      <c r="V29">
        <v>5.3400000000000003E-2</v>
      </c>
      <c r="W29">
        <v>5.1499999999999997E-2</v>
      </c>
      <c r="X29">
        <v>0</v>
      </c>
      <c r="Y29" t="s">
        <v>35</v>
      </c>
      <c r="Z29" t="s">
        <v>35</v>
      </c>
      <c r="AA29">
        <v>0</v>
      </c>
      <c r="AB29">
        <v>0</v>
      </c>
      <c r="AC29">
        <v>0</v>
      </c>
      <c r="AD29">
        <v>4.9399999999999999E-2</v>
      </c>
      <c r="AE29">
        <v>1.9900000000000001E-2</v>
      </c>
      <c r="AF29">
        <v>2.3300000000000001E-2</v>
      </c>
      <c r="AG29">
        <v>0.54320000000000002</v>
      </c>
      <c r="AH29">
        <v>0.56969999999999998</v>
      </c>
      <c r="AI29">
        <v>0.56669999999999998</v>
      </c>
      <c r="AJ29">
        <v>0.1111</v>
      </c>
      <c r="AK29">
        <v>0.21829999999999999</v>
      </c>
      <c r="AL29">
        <v>0.20610000000000001</v>
      </c>
      <c r="AM29">
        <v>0</v>
      </c>
      <c r="AN29" t="s">
        <v>35</v>
      </c>
      <c r="AO29" t="s">
        <v>35</v>
      </c>
      <c r="AP29">
        <v>4.9399999999999999E-2</v>
      </c>
      <c r="AQ29">
        <v>8.8400000000000006E-2</v>
      </c>
      <c r="AR29">
        <v>8.4000000000000005E-2</v>
      </c>
      <c r="AS29">
        <v>0.4259</v>
      </c>
      <c r="AT29">
        <v>0.33629999999999999</v>
      </c>
      <c r="AU29">
        <v>0.34649999999999997</v>
      </c>
      <c r="AV29" t="s">
        <v>35</v>
      </c>
      <c r="AW29">
        <v>1.5100000000000001E-2</v>
      </c>
      <c r="AX29">
        <v>1.41E-2</v>
      </c>
      <c r="AY29">
        <v>0</v>
      </c>
      <c r="AZ29" t="s">
        <v>35</v>
      </c>
      <c r="BA29" t="s">
        <v>35</v>
      </c>
      <c r="BB29">
        <v>4.9399999999999999E-2</v>
      </c>
      <c r="BC29">
        <v>2.07E-2</v>
      </c>
      <c r="BD29">
        <v>2.4E-2</v>
      </c>
      <c r="BE29" t="s">
        <v>35</v>
      </c>
      <c r="BF29">
        <v>6.4000000000000003E-3</v>
      </c>
      <c r="BG29">
        <v>9.1999999999999998E-3</v>
      </c>
      <c r="BH29" t="s">
        <v>35</v>
      </c>
      <c r="BI29">
        <v>1.43E-2</v>
      </c>
      <c r="BJ29">
        <v>1.4800000000000001E-2</v>
      </c>
      <c r="BK29">
        <v>0</v>
      </c>
      <c r="BL29">
        <v>0</v>
      </c>
      <c r="BM29">
        <v>0</v>
      </c>
      <c r="BN29" t="s">
        <v>35</v>
      </c>
      <c r="BO29">
        <v>0</v>
      </c>
      <c r="BP29" t="s">
        <v>35</v>
      </c>
      <c r="BQ29">
        <v>8.0199999999999994E-2</v>
      </c>
      <c r="BR29">
        <v>7.17E-2</v>
      </c>
      <c r="BS29">
        <v>7.2700000000000001E-2</v>
      </c>
      <c r="BT29" t="s">
        <v>35</v>
      </c>
      <c r="BU29">
        <v>1.67E-2</v>
      </c>
      <c r="BV29">
        <v>1.6199999999999999E-2</v>
      </c>
      <c r="BW29">
        <v>0.15429999999999999</v>
      </c>
      <c r="BX29">
        <v>0.20399999999999999</v>
      </c>
      <c r="BY29">
        <v>0.1983</v>
      </c>
    </row>
    <row r="30" spans="1:77" x14ac:dyDescent="0.25">
      <c r="A30">
        <v>3</v>
      </c>
      <c r="B30">
        <v>313</v>
      </c>
      <c r="C30">
        <v>130</v>
      </c>
      <c r="D30">
        <v>1160</v>
      </c>
      <c r="E30">
        <v>1290</v>
      </c>
      <c r="F30">
        <v>0.61829999999999996</v>
      </c>
      <c r="G30">
        <v>0.75319999999999998</v>
      </c>
      <c r="H30">
        <v>0.73950000000000005</v>
      </c>
      <c r="I30">
        <v>0.60309999999999997</v>
      </c>
      <c r="J30">
        <v>0.74370000000000003</v>
      </c>
      <c r="K30">
        <v>0.72940000000000005</v>
      </c>
      <c r="L30">
        <v>8.4000000000000005E-2</v>
      </c>
      <c r="M30">
        <v>2.6800000000000001E-2</v>
      </c>
      <c r="N30">
        <v>3.27E-2</v>
      </c>
      <c r="O30" t="s">
        <v>35</v>
      </c>
      <c r="P30">
        <v>1.47E-2</v>
      </c>
      <c r="Q30">
        <v>1.4E-2</v>
      </c>
      <c r="R30" t="s">
        <v>35</v>
      </c>
      <c r="S30">
        <v>2.9399999999999999E-2</v>
      </c>
      <c r="T30">
        <v>2.8799999999999999E-2</v>
      </c>
      <c r="U30" t="s">
        <v>35</v>
      </c>
      <c r="V30">
        <v>2.9399999999999999E-2</v>
      </c>
      <c r="W30">
        <v>3.0300000000000001E-2</v>
      </c>
      <c r="X30">
        <v>0</v>
      </c>
      <c r="Y30">
        <v>0</v>
      </c>
      <c r="Z30">
        <v>0</v>
      </c>
      <c r="AA30">
        <v>0</v>
      </c>
      <c r="AB30">
        <v>0</v>
      </c>
      <c r="AC30">
        <v>0</v>
      </c>
      <c r="AD30" t="s">
        <v>35</v>
      </c>
      <c r="AE30">
        <v>1.47E-2</v>
      </c>
      <c r="AF30">
        <v>1.4E-2</v>
      </c>
      <c r="AG30">
        <v>0.45040000000000002</v>
      </c>
      <c r="AH30">
        <v>0.64329999999999998</v>
      </c>
      <c r="AI30">
        <v>0.62360000000000004</v>
      </c>
      <c r="AJ30">
        <v>0.1221</v>
      </c>
      <c r="AK30">
        <v>0.27710000000000001</v>
      </c>
      <c r="AL30">
        <v>0.26129999999999998</v>
      </c>
      <c r="AM30">
        <v>0</v>
      </c>
      <c r="AN30">
        <v>5.1999999999999998E-3</v>
      </c>
      <c r="AO30" t="s">
        <v>36</v>
      </c>
      <c r="AP30">
        <v>4.58E-2</v>
      </c>
      <c r="AQ30">
        <v>0.15060000000000001</v>
      </c>
      <c r="AR30">
        <v>0.14000000000000001</v>
      </c>
      <c r="AS30">
        <v>0.3206</v>
      </c>
      <c r="AT30">
        <v>0.3584</v>
      </c>
      <c r="AU30">
        <v>0.35460000000000003</v>
      </c>
      <c r="AV30" t="s">
        <v>35</v>
      </c>
      <c r="AW30">
        <v>7.7999999999999996E-3</v>
      </c>
      <c r="AX30">
        <v>7.7999999999999996E-3</v>
      </c>
      <c r="AY30">
        <v>0</v>
      </c>
      <c r="AZ30">
        <v>0</v>
      </c>
      <c r="BA30">
        <v>0</v>
      </c>
      <c r="BB30" t="s">
        <v>35</v>
      </c>
      <c r="BC30">
        <v>8.6999999999999994E-3</v>
      </c>
      <c r="BD30">
        <v>9.2999999999999992E-3</v>
      </c>
      <c r="BE30">
        <v>0</v>
      </c>
      <c r="BF30" t="s">
        <v>35</v>
      </c>
      <c r="BG30" t="s">
        <v>35</v>
      </c>
      <c r="BH30" t="s">
        <v>35</v>
      </c>
      <c r="BI30">
        <v>6.1000000000000004E-3</v>
      </c>
      <c r="BJ30">
        <v>7.0000000000000001E-3</v>
      </c>
      <c r="BK30">
        <v>0</v>
      </c>
      <c r="BL30">
        <v>0</v>
      </c>
      <c r="BM30">
        <v>0</v>
      </c>
      <c r="BN30">
        <v>0</v>
      </c>
      <c r="BO30" t="s">
        <v>35</v>
      </c>
      <c r="BP30" t="s">
        <v>35</v>
      </c>
      <c r="BQ30">
        <v>0.16789999999999999</v>
      </c>
      <c r="BR30">
        <v>6.6699999999999995E-2</v>
      </c>
      <c r="BS30">
        <v>7.6999999999999999E-2</v>
      </c>
      <c r="BT30" t="s">
        <v>35</v>
      </c>
      <c r="BU30">
        <v>8.6999999999999994E-3</v>
      </c>
      <c r="BV30">
        <v>9.2999999999999992E-3</v>
      </c>
      <c r="BW30">
        <v>0.19850000000000001</v>
      </c>
      <c r="BX30">
        <v>0.1714</v>
      </c>
      <c r="BY30">
        <v>0.17419999999999999</v>
      </c>
    </row>
    <row r="31" spans="1:77" x14ac:dyDescent="0.25">
      <c r="A31">
        <v>3</v>
      </c>
      <c r="B31">
        <v>317</v>
      </c>
      <c r="C31">
        <v>150</v>
      </c>
      <c r="D31">
        <v>2150</v>
      </c>
      <c r="E31">
        <v>2300</v>
      </c>
      <c r="F31">
        <v>0.72</v>
      </c>
      <c r="G31">
        <v>0.82540000000000002</v>
      </c>
      <c r="H31">
        <v>0.81850000000000001</v>
      </c>
      <c r="I31">
        <v>0.67330000000000001</v>
      </c>
      <c r="J31">
        <v>0.78169999999999995</v>
      </c>
      <c r="K31">
        <v>0.77459999999999996</v>
      </c>
      <c r="L31">
        <v>0.04</v>
      </c>
      <c r="M31">
        <v>2.6100000000000002E-2</v>
      </c>
      <c r="N31">
        <v>2.7E-2</v>
      </c>
      <c r="O31">
        <v>0</v>
      </c>
      <c r="P31">
        <v>1.0699999999999999E-2</v>
      </c>
      <c r="Q31">
        <v>0.01</v>
      </c>
      <c r="R31" t="s">
        <v>35</v>
      </c>
      <c r="S31">
        <v>2.3300000000000001E-2</v>
      </c>
      <c r="T31">
        <v>2.2200000000000001E-2</v>
      </c>
      <c r="U31">
        <v>0.04</v>
      </c>
      <c r="V31">
        <v>2.3300000000000001E-2</v>
      </c>
      <c r="W31">
        <v>2.4400000000000002E-2</v>
      </c>
      <c r="X31">
        <v>0</v>
      </c>
      <c r="Y31" t="s">
        <v>35</v>
      </c>
      <c r="Z31" t="s">
        <v>35</v>
      </c>
      <c r="AA31">
        <v>0</v>
      </c>
      <c r="AB31">
        <v>0</v>
      </c>
      <c r="AC31">
        <v>0</v>
      </c>
      <c r="AD31" t="s">
        <v>35</v>
      </c>
      <c r="AE31">
        <v>1.2999999999999999E-2</v>
      </c>
      <c r="AF31">
        <v>1.35E-2</v>
      </c>
      <c r="AG31">
        <v>0.5867</v>
      </c>
      <c r="AH31">
        <v>0.69789999999999996</v>
      </c>
      <c r="AI31">
        <v>0.69059999999999999</v>
      </c>
      <c r="AJ31">
        <v>0.1133</v>
      </c>
      <c r="AK31">
        <v>0.3412</v>
      </c>
      <c r="AL31">
        <v>0.32640000000000002</v>
      </c>
      <c r="AM31">
        <v>0</v>
      </c>
      <c r="AN31">
        <v>1.35E-2</v>
      </c>
      <c r="AO31">
        <v>1.26E-2</v>
      </c>
      <c r="AP31">
        <v>4.6699999999999998E-2</v>
      </c>
      <c r="AQ31">
        <v>0.2109</v>
      </c>
      <c r="AR31">
        <v>0.20019999999999999</v>
      </c>
      <c r="AS31">
        <v>0.4733</v>
      </c>
      <c r="AT31">
        <v>0.35010000000000002</v>
      </c>
      <c r="AU31">
        <v>0.35809999999999997</v>
      </c>
      <c r="AV31">
        <v>0</v>
      </c>
      <c r="AW31">
        <v>6.4999999999999997E-3</v>
      </c>
      <c r="AX31">
        <v>6.1000000000000004E-3</v>
      </c>
      <c r="AY31">
        <v>0</v>
      </c>
      <c r="AZ31" t="s">
        <v>35</v>
      </c>
      <c r="BA31" t="s">
        <v>35</v>
      </c>
      <c r="BB31">
        <v>0.04</v>
      </c>
      <c r="BC31">
        <v>4.0500000000000001E-2</v>
      </c>
      <c r="BD31">
        <v>4.0500000000000001E-2</v>
      </c>
      <c r="BE31">
        <v>0.04</v>
      </c>
      <c r="BF31">
        <v>2.7E-2</v>
      </c>
      <c r="BG31">
        <v>2.7900000000000001E-2</v>
      </c>
      <c r="BH31">
        <v>0</v>
      </c>
      <c r="BI31">
        <v>1.35E-2</v>
      </c>
      <c r="BJ31">
        <v>1.26E-2</v>
      </c>
      <c r="BK31">
        <v>0</v>
      </c>
      <c r="BL31">
        <v>0</v>
      </c>
      <c r="BM31">
        <v>0</v>
      </c>
      <c r="BN31" t="s">
        <v>35</v>
      </c>
      <c r="BO31" t="s">
        <v>36</v>
      </c>
      <c r="BP31" t="s">
        <v>36</v>
      </c>
      <c r="BQ31">
        <v>8.6699999999999999E-2</v>
      </c>
      <c r="BR31">
        <v>3.3500000000000002E-2</v>
      </c>
      <c r="BS31">
        <v>3.6999999999999998E-2</v>
      </c>
      <c r="BT31">
        <v>7.3300000000000004E-2</v>
      </c>
      <c r="BU31">
        <v>2.0500000000000001E-2</v>
      </c>
      <c r="BV31">
        <v>2.3900000000000001E-2</v>
      </c>
      <c r="BW31">
        <v>0.12</v>
      </c>
      <c r="BX31">
        <v>0.1206</v>
      </c>
      <c r="BY31">
        <v>0.1205</v>
      </c>
    </row>
    <row r="32" spans="1:77" x14ac:dyDescent="0.25">
      <c r="A32">
        <v>3</v>
      </c>
      <c r="B32">
        <v>341</v>
      </c>
      <c r="C32">
        <v>260</v>
      </c>
      <c r="D32">
        <v>1850</v>
      </c>
      <c r="E32">
        <v>2100</v>
      </c>
      <c r="F32">
        <v>0.83140000000000003</v>
      </c>
      <c r="G32">
        <v>0.84460000000000002</v>
      </c>
      <c r="H32">
        <v>0.84299999999999997</v>
      </c>
      <c r="I32">
        <v>0.73329999999999995</v>
      </c>
      <c r="J32">
        <v>0.76939999999999997</v>
      </c>
      <c r="K32">
        <v>0.76500000000000001</v>
      </c>
      <c r="L32">
        <v>0.13730000000000001</v>
      </c>
      <c r="M32">
        <v>7.9600000000000004E-2</v>
      </c>
      <c r="N32">
        <v>8.6599999999999996E-2</v>
      </c>
      <c r="O32">
        <v>0</v>
      </c>
      <c r="P32" t="s">
        <v>35</v>
      </c>
      <c r="Q32" t="s">
        <v>35</v>
      </c>
      <c r="R32">
        <v>7.8399999999999997E-2</v>
      </c>
      <c r="S32">
        <v>3.3000000000000002E-2</v>
      </c>
      <c r="T32">
        <v>3.85E-2</v>
      </c>
      <c r="U32">
        <v>0.13730000000000001</v>
      </c>
      <c r="V32">
        <v>8.0699999999999994E-2</v>
      </c>
      <c r="W32">
        <v>8.7499999999999994E-2</v>
      </c>
      <c r="X32">
        <v>0</v>
      </c>
      <c r="Y32" t="s">
        <v>36</v>
      </c>
      <c r="Z32" t="s">
        <v>36</v>
      </c>
      <c r="AA32">
        <v>0</v>
      </c>
      <c r="AB32">
        <v>0</v>
      </c>
      <c r="AC32">
        <v>0</v>
      </c>
      <c r="AD32">
        <v>8.6300000000000002E-2</v>
      </c>
      <c r="AE32">
        <v>4.9799999999999997E-2</v>
      </c>
      <c r="AF32">
        <v>5.4199999999999998E-2</v>
      </c>
      <c r="AG32">
        <v>0.38429999999999997</v>
      </c>
      <c r="AH32">
        <v>0.57069999999999999</v>
      </c>
      <c r="AI32">
        <v>0.54800000000000004</v>
      </c>
      <c r="AJ32">
        <v>7.8399999999999997E-2</v>
      </c>
      <c r="AK32">
        <v>0.18079999999999999</v>
      </c>
      <c r="AL32">
        <v>0.16839999999999999</v>
      </c>
      <c r="AM32" t="s">
        <v>35</v>
      </c>
      <c r="AN32">
        <v>8.6999999999999994E-3</v>
      </c>
      <c r="AO32">
        <v>8.9999999999999993E-3</v>
      </c>
      <c r="AP32">
        <v>7.8399999999999997E-2</v>
      </c>
      <c r="AQ32">
        <v>0.1532</v>
      </c>
      <c r="AR32">
        <v>0.14410000000000001</v>
      </c>
      <c r="AS32">
        <v>0.28239999999999998</v>
      </c>
      <c r="AT32">
        <v>0.38119999999999998</v>
      </c>
      <c r="AU32">
        <v>0.36919999999999997</v>
      </c>
      <c r="AV32">
        <v>2.35E-2</v>
      </c>
      <c r="AW32">
        <v>8.6999999999999994E-3</v>
      </c>
      <c r="AX32">
        <v>1.0500000000000001E-2</v>
      </c>
      <c r="AY32">
        <v>0</v>
      </c>
      <c r="AZ32" t="s">
        <v>35</v>
      </c>
      <c r="BA32" t="s">
        <v>35</v>
      </c>
      <c r="BB32">
        <v>6.6699999999999995E-2</v>
      </c>
      <c r="BC32">
        <v>6.2799999999999995E-2</v>
      </c>
      <c r="BD32">
        <v>6.3299999999999995E-2</v>
      </c>
      <c r="BE32">
        <v>3.5299999999999998E-2</v>
      </c>
      <c r="BF32">
        <v>3.2500000000000001E-2</v>
      </c>
      <c r="BG32">
        <v>3.2800000000000003E-2</v>
      </c>
      <c r="BH32">
        <v>3.1399999999999997E-2</v>
      </c>
      <c r="BI32">
        <v>2.92E-2</v>
      </c>
      <c r="BJ32">
        <v>2.9499999999999998E-2</v>
      </c>
      <c r="BK32">
        <v>0</v>
      </c>
      <c r="BL32" t="s">
        <v>35</v>
      </c>
      <c r="BM32" t="s">
        <v>35</v>
      </c>
      <c r="BN32">
        <v>3.1399999999999997E-2</v>
      </c>
      <c r="BO32">
        <v>1.2500000000000001E-2</v>
      </c>
      <c r="BP32">
        <v>1.47E-2</v>
      </c>
      <c r="BQ32">
        <v>6.6699999999999995E-2</v>
      </c>
      <c r="BR32">
        <v>5.3100000000000001E-2</v>
      </c>
      <c r="BS32">
        <v>5.4699999999999999E-2</v>
      </c>
      <c r="BT32">
        <v>4.7100000000000003E-2</v>
      </c>
      <c r="BU32">
        <v>3.4700000000000002E-2</v>
      </c>
      <c r="BV32">
        <v>3.6200000000000003E-2</v>
      </c>
      <c r="BW32">
        <v>5.4899999999999997E-2</v>
      </c>
      <c r="BX32">
        <v>6.7699999999999996E-2</v>
      </c>
      <c r="BY32">
        <v>6.6100000000000006E-2</v>
      </c>
    </row>
    <row r="33" spans="1:77" x14ac:dyDescent="0.25">
      <c r="A33">
        <v>3</v>
      </c>
      <c r="B33">
        <v>342</v>
      </c>
      <c r="C33">
        <v>20</v>
      </c>
      <c r="D33">
        <v>390</v>
      </c>
      <c r="E33">
        <v>400</v>
      </c>
      <c r="F33">
        <v>0.86670000000000003</v>
      </c>
      <c r="G33">
        <v>0.83720000000000006</v>
      </c>
      <c r="H33">
        <v>0.83830000000000005</v>
      </c>
      <c r="I33">
        <v>0.86670000000000003</v>
      </c>
      <c r="J33">
        <v>0.68479999999999996</v>
      </c>
      <c r="K33">
        <v>0.6915</v>
      </c>
      <c r="L33" t="s">
        <v>35</v>
      </c>
      <c r="M33">
        <v>8.7900000000000006E-2</v>
      </c>
      <c r="N33">
        <v>9.1999999999999998E-2</v>
      </c>
      <c r="O33">
        <v>0</v>
      </c>
      <c r="P33">
        <v>0</v>
      </c>
      <c r="Q33">
        <v>0</v>
      </c>
      <c r="R33" t="s">
        <v>35</v>
      </c>
      <c r="S33">
        <v>4.65E-2</v>
      </c>
      <c r="T33">
        <v>4.9799999999999997E-2</v>
      </c>
      <c r="U33" t="s">
        <v>35</v>
      </c>
      <c r="V33">
        <v>2.3300000000000001E-2</v>
      </c>
      <c r="W33">
        <v>2.4899999999999999E-2</v>
      </c>
      <c r="X33">
        <v>0</v>
      </c>
      <c r="Y33" t="s">
        <v>35</v>
      </c>
      <c r="Z33" t="s">
        <v>35</v>
      </c>
      <c r="AA33">
        <v>0</v>
      </c>
      <c r="AB33">
        <v>0</v>
      </c>
      <c r="AC33">
        <v>0</v>
      </c>
      <c r="AD33" t="s">
        <v>35</v>
      </c>
      <c r="AE33">
        <v>8.2699999999999996E-2</v>
      </c>
      <c r="AF33">
        <v>8.4599999999999995E-2</v>
      </c>
      <c r="AG33">
        <v>0.4667</v>
      </c>
      <c r="AH33">
        <v>0.52200000000000002</v>
      </c>
      <c r="AI33">
        <v>0.51990000000000003</v>
      </c>
      <c r="AJ33" t="s">
        <v>35</v>
      </c>
      <c r="AK33">
        <v>8.2699999999999996E-2</v>
      </c>
      <c r="AL33">
        <v>8.7099999999999997E-2</v>
      </c>
      <c r="AM33">
        <v>0</v>
      </c>
      <c r="AN33" t="s">
        <v>35</v>
      </c>
      <c r="AO33" t="s">
        <v>35</v>
      </c>
      <c r="AP33" t="s">
        <v>35</v>
      </c>
      <c r="AQ33">
        <v>6.9800000000000001E-2</v>
      </c>
      <c r="AR33">
        <v>7.46E-2</v>
      </c>
      <c r="AS33" t="s">
        <v>35</v>
      </c>
      <c r="AT33">
        <v>0.42380000000000001</v>
      </c>
      <c r="AU33">
        <v>0.41789999999999999</v>
      </c>
      <c r="AV33">
        <v>0</v>
      </c>
      <c r="AW33">
        <v>1.55E-2</v>
      </c>
      <c r="AX33">
        <v>1.49E-2</v>
      </c>
      <c r="AY33">
        <v>0</v>
      </c>
      <c r="AZ33">
        <v>0</v>
      </c>
      <c r="BA33">
        <v>0</v>
      </c>
      <c r="BB33">
        <v>0</v>
      </c>
      <c r="BC33">
        <v>0.13950000000000001</v>
      </c>
      <c r="BD33">
        <v>0.1343</v>
      </c>
      <c r="BE33">
        <v>0</v>
      </c>
      <c r="BF33">
        <v>7.4899999999999994E-2</v>
      </c>
      <c r="BG33">
        <v>7.2099999999999997E-2</v>
      </c>
      <c r="BH33">
        <v>0</v>
      </c>
      <c r="BI33">
        <v>6.2E-2</v>
      </c>
      <c r="BJ33">
        <v>5.9700000000000003E-2</v>
      </c>
      <c r="BK33">
        <v>0</v>
      </c>
      <c r="BL33" t="s">
        <v>35</v>
      </c>
      <c r="BM33" t="s">
        <v>35</v>
      </c>
      <c r="BN33">
        <v>0</v>
      </c>
      <c r="BO33" t="s">
        <v>35</v>
      </c>
      <c r="BP33" t="s">
        <v>35</v>
      </c>
      <c r="BQ33">
        <v>0</v>
      </c>
      <c r="BR33">
        <v>7.4899999999999994E-2</v>
      </c>
      <c r="BS33">
        <v>7.2099999999999997E-2</v>
      </c>
      <c r="BT33" t="s">
        <v>35</v>
      </c>
      <c r="BU33">
        <v>3.6200000000000003E-2</v>
      </c>
      <c r="BV33">
        <v>3.9800000000000002E-2</v>
      </c>
      <c r="BW33">
        <v>0</v>
      </c>
      <c r="BX33">
        <v>5.1700000000000003E-2</v>
      </c>
      <c r="BY33">
        <v>4.9799999999999997E-2</v>
      </c>
    </row>
    <row r="34" spans="1:77" x14ac:dyDescent="0.25">
      <c r="A34">
        <v>3</v>
      </c>
      <c r="B34">
        <v>380</v>
      </c>
      <c r="C34">
        <v>250</v>
      </c>
      <c r="D34">
        <v>2050</v>
      </c>
      <c r="E34">
        <v>2300</v>
      </c>
      <c r="F34">
        <v>0.7409</v>
      </c>
      <c r="G34">
        <v>0.83499999999999996</v>
      </c>
      <c r="H34">
        <v>0.82489999999999997</v>
      </c>
      <c r="I34">
        <v>0.64370000000000005</v>
      </c>
      <c r="J34">
        <v>0.77259999999999995</v>
      </c>
      <c r="K34">
        <v>0.75880000000000003</v>
      </c>
      <c r="L34">
        <v>0.12959999999999999</v>
      </c>
      <c r="M34">
        <v>9.69E-2</v>
      </c>
      <c r="N34">
        <v>0.1004</v>
      </c>
      <c r="O34">
        <v>0</v>
      </c>
      <c r="P34" t="s">
        <v>35</v>
      </c>
      <c r="Q34" t="s">
        <v>35</v>
      </c>
      <c r="R34" t="s">
        <v>35</v>
      </c>
      <c r="S34">
        <v>2.53E-2</v>
      </c>
      <c r="T34">
        <v>2.4799999999999999E-2</v>
      </c>
      <c r="U34">
        <v>2.4299999999999999E-2</v>
      </c>
      <c r="V34">
        <v>3.3599999999999998E-2</v>
      </c>
      <c r="W34">
        <v>3.2599999999999997E-2</v>
      </c>
      <c r="X34">
        <v>0</v>
      </c>
      <c r="Y34">
        <v>0</v>
      </c>
      <c r="Z34">
        <v>0</v>
      </c>
      <c r="AA34">
        <v>0</v>
      </c>
      <c r="AB34">
        <v>0</v>
      </c>
      <c r="AC34">
        <v>0</v>
      </c>
      <c r="AD34">
        <v>3.2399999999999998E-2</v>
      </c>
      <c r="AE34">
        <v>4.3799999999999999E-2</v>
      </c>
      <c r="AF34">
        <v>4.2599999999999999E-2</v>
      </c>
      <c r="AG34">
        <v>0.46560000000000001</v>
      </c>
      <c r="AH34">
        <v>0.6159</v>
      </c>
      <c r="AI34">
        <v>0.59970000000000001</v>
      </c>
      <c r="AJ34">
        <v>3.2399999999999998E-2</v>
      </c>
      <c r="AK34">
        <v>0.1183</v>
      </c>
      <c r="AL34">
        <v>0.1091</v>
      </c>
      <c r="AM34">
        <v>0</v>
      </c>
      <c r="AN34">
        <v>5.7999999999999996E-3</v>
      </c>
      <c r="AO34">
        <v>5.1999999999999998E-3</v>
      </c>
      <c r="AP34">
        <v>2.4299999999999999E-2</v>
      </c>
      <c r="AQ34">
        <v>9.64E-2</v>
      </c>
      <c r="AR34">
        <v>8.8700000000000001E-2</v>
      </c>
      <c r="AS34">
        <v>0.39679999999999999</v>
      </c>
      <c r="AT34">
        <v>0.45369999999999999</v>
      </c>
      <c r="AU34">
        <v>0.4476</v>
      </c>
      <c r="AV34">
        <v>3.6400000000000002E-2</v>
      </c>
      <c r="AW34">
        <v>4.3799999999999999E-2</v>
      </c>
      <c r="AX34">
        <v>4.2999999999999997E-2</v>
      </c>
      <c r="AY34" t="s">
        <v>35</v>
      </c>
      <c r="AZ34">
        <v>0</v>
      </c>
      <c r="BA34" t="s">
        <v>35</v>
      </c>
      <c r="BB34">
        <v>7.6899999999999996E-2</v>
      </c>
      <c r="BC34">
        <v>5.11E-2</v>
      </c>
      <c r="BD34">
        <v>5.3900000000000003E-2</v>
      </c>
      <c r="BE34">
        <v>5.2600000000000001E-2</v>
      </c>
      <c r="BF34">
        <v>4.19E-2</v>
      </c>
      <c r="BG34">
        <v>4.2999999999999997E-2</v>
      </c>
      <c r="BH34">
        <v>2.4299999999999999E-2</v>
      </c>
      <c r="BI34">
        <v>7.7999999999999996E-3</v>
      </c>
      <c r="BJ34">
        <v>9.5999999999999992E-3</v>
      </c>
      <c r="BK34">
        <v>0</v>
      </c>
      <c r="BL34" t="s">
        <v>35</v>
      </c>
      <c r="BM34" t="s">
        <v>35</v>
      </c>
      <c r="BN34" t="s">
        <v>35</v>
      </c>
      <c r="BO34">
        <v>1.12E-2</v>
      </c>
      <c r="BP34">
        <v>1.2200000000000001E-2</v>
      </c>
      <c r="BQ34">
        <v>0.1053</v>
      </c>
      <c r="BR34">
        <v>4.87E-2</v>
      </c>
      <c r="BS34">
        <v>5.4800000000000001E-2</v>
      </c>
      <c r="BT34">
        <v>4.0500000000000001E-2</v>
      </c>
      <c r="BU34">
        <v>2.29E-2</v>
      </c>
      <c r="BV34">
        <v>2.4799999999999999E-2</v>
      </c>
      <c r="BW34">
        <v>0.1134</v>
      </c>
      <c r="BX34">
        <v>9.35E-2</v>
      </c>
      <c r="BY34">
        <v>9.5600000000000004E-2</v>
      </c>
    </row>
    <row r="35" spans="1:77" x14ac:dyDescent="0.25">
      <c r="A35">
        <v>3</v>
      </c>
      <c r="B35">
        <v>813</v>
      </c>
      <c r="C35" t="s">
        <v>35</v>
      </c>
      <c r="D35">
        <v>50</v>
      </c>
      <c r="E35">
        <v>60</v>
      </c>
      <c r="F35" t="s">
        <v>35</v>
      </c>
      <c r="G35">
        <v>0.77780000000000005</v>
      </c>
      <c r="H35">
        <v>0.77190000000000003</v>
      </c>
      <c r="I35" t="s">
        <v>35</v>
      </c>
      <c r="J35">
        <v>0.74070000000000003</v>
      </c>
      <c r="K35">
        <v>0.73680000000000001</v>
      </c>
      <c r="L35" t="s">
        <v>35</v>
      </c>
      <c r="M35">
        <v>0.1111</v>
      </c>
      <c r="N35">
        <v>0.1053</v>
      </c>
      <c r="O35" t="s">
        <v>35</v>
      </c>
      <c r="P35">
        <v>0</v>
      </c>
      <c r="Q35">
        <v>0</v>
      </c>
      <c r="R35" t="s">
        <v>35</v>
      </c>
      <c r="S35" t="s">
        <v>35</v>
      </c>
      <c r="T35" t="s">
        <v>35</v>
      </c>
      <c r="U35" t="s">
        <v>35</v>
      </c>
      <c r="V35" t="s">
        <v>35</v>
      </c>
      <c r="W35" t="s">
        <v>35</v>
      </c>
      <c r="X35" t="s">
        <v>35</v>
      </c>
      <c r="Y35">
        <v>0</v>
      </c>
      <c r="Z35">
        <v>0</v>
      </c>
      <c r="AA35" t="s">
        <v>35</v>
      </c>
      <c r="AB35">
        <v>0</v>
      </c>
      <c r="AC35">
        <v>0</v>
      </c>
      <c r="AD35" t="s">
        <v>35</v>
      </c>
      <c r="AE35" t="s">
        <v>35</v>
      </c>
      <c r="AF35" t="s">
        <v>35</v>
      </c>
      <c r="AG35" t="s">
        <v>35</v>
      </c>
      <c r="AH35">
        <v>0.55559999999999998</v>
      </c>
      <c r="AI35">
        <v>0.56140000000000001</v>
      </c>
      <c r="AJ35" t="s">
        <v>35</v>
      </c>
      <c r="AK35" t="s">
        <v>35</v>
      </c>
      <c r="AL35" t="s">
        <v>35</v>
      </c>
      <c r="AM35" t="s">
        <v>35</v>
      </c>
      <c r="AN35" t="s">
        <v>35</v>
      </c>
      <c r="AO35" t="s">
        <v>35</v>
      </c>
      <c r="AP35" t="s">
        <v>35</v>
      </c>
      <c r="AQ35" t="s">
        <v>35</v>
      </c>
      <c r="AR35" t="s">
        <v>35</v>
      </c>
      <c r="AS35" t="s">
        <v>35</v>
      </c>
      <c r="AT35">
        <v>0.4259</v>
      </c>
      <c r="AU35">
        <v>0.42109999999999997</v>
      </c>
      <c r="AV35" t="s">
        <v>35</v>
      </c>
      <c r="AW35" t="s">
        <v>35</v>
      </c>
      <c r="AX35" t="s">
        <v>35</v>
      </c>
      <c r="AY35" t="s">
        <v>35</v>
      </c>
      <c r="AZ35">
        <v>0</v>
      </c>
      <c r="BA35">
        <v>0</v>
      </c>
      <c r="BB35" t="s">
        <v>35</v>
      </c>
      <c r="BC35" t="s">
        <v>35</v>
      </c>
      <c r="BD35" t="s">
        <v>35</v>
      </c>
      <c r="BE35" t="s">
        <v>35</v>
      </c>
      <c r="BF35" t="s">
        <v>35</v>
      </c>
      <c r="BG35" t="s">
        <v>35</v>
      </c>
      <c r="BH35" t="s">
        <v>35</v>
      </c>
      <c r="BI35">
        <v>0</v>
      </c>
      <c r="BJ35">
        <v>0</v>
      </c>
      <c r="BK35" t="s">
        <v>35</v>
      </c>
      <c r="BL35">
        <v>0</v>
      </c>
      <c r="BM35">
        <v>0</v>
      </c>
      <c r="BN35" t="s">
        <v>35</v>
      </c>
      <c r="BO35">
        <v>0</v>
      </c>
      <c r="BP35">
        <v>0</v>
      </c>
      <c r="BQ35" t="s">
        <v>35</v>
      </c>
      <c r="BR35" t="s">
        <v>35</v>
      </c>
      <c r="BS35" t="s">
        <v>35</v>
      </c>
      <c r="BT35" t="s">
        <v>35</v>
      </c>
      <c r="BU35" t="s">
        <v>35</v>
      </c>
      <c r="BV35" t="s">
        <v>35</v>
      </c>
      <c r="BW35" t="s">
        <v>35</v>
      </c>
      <c r="BX35">
        <v>0.1111</v>
      </c>
      <c r="BY35">
        <v>0.1053</v>
      </c>
    </row>
    <row r="36" spans="1:77" x14ac:dyDescent="0.25">
      <c r="A36">
        <v>3</v>
      </c>
      <c r="B36">
        <v>815</v>
      </c>
      <c r="C36">
        <v>200</v>
      </c>
      <c r="D36">
        <v>2610</v>
      </c>
      <c r="E36">
        <v>2810</v>
      </c>
      <c r="F36">
        <v>0.75119999999999998</v>
      </c>
      <c r="G36">
        <v>0.76729999999999998</v>
      </c>
      <c r="H36">
        <v>0.7661</v>
      </c>
      <c r="I36">
        <v>0.6915</v>
      </c>
      <c r="J36">
        <v>0.70250000000000001</v>
      </c>
      <c r="K36">
        <v>0.70169999999999999</v>
      </c>
      <c r="L36">
        <v>0.1343</v>
      </c>
      <c r="M36">
        <v>6.0199999999999997E-2</v>
      </c>
      <c r="N36">
        <v>6.5500000000000003E-2</v>
      </c>
      <c r="O36">
        <v>0</v>
      </c>
      <c r="P36" t="s">
        <v>35</v>
      </c>
      <c r="Q36" t="s">
        <v>35</v>
      </c>
      <c r="R36">
        <v>5.4699999999999999E-2</v>
      </c>
      <c r="S36">
        <v>2.9100000000000001E-2</v>
      </c>
      <c r="T36">
        <v>3.1E-2</v>
      </c>
      <c r="U36" t="s">
        <v>35</v>
      </c>
      <c r="V36">
        <v>2.7199999999999998E-2</v>
      </c>
      <c r="W36">
        <v>2.6700000000000002E-2</v>
      </c>
      <c r="X36" t="s">
        <v>35</v>
      </c>
      <c r="Y36" t="s">
        <v>35</v>
      </c>
      <c r="Z36" t="s">
        <v>35</v>
      </c>
      <c r="AA36">
        <v>0</v>
      </c>
      <c r="AB36">
        <v>0</v>
      </c>
      <c r="AC36">
        <v>0</v>
      </c>
      <c r="AD36">
        <v>7.9600000000000004E-2</v>
      </c>
      <c r="AE36">
        <v>4.0599999999999997E-2</v>
      </c>
      <c r="AF36">
        <v>4.3400000000000001E-2</v>
      </c>
      <c r="AG36">
        <v>0.47760000000000002</v>
      </c>
      <c r="AH36">
        <v>0.58320000000000005</v>
      </c>
      <c r="AI36">
        <v>0.5756</v>
      </c>
      <c r="AJ36">
        <v>0.14430000000000001</v>
      </c>
      <c r="AK36">
        <v>0.26729999999999998</v>
      </c>
      <c r="AL36">
        <v>0.25850000000000001</v>
      </c>
      <c r="AM36" t="s">
        <v>35</v>
      </c>
      <c r="AN36">
        <v>1.9900000000000001E-2</v>
      </c>
      <c r="AO36">
        <v>1.9199999999999998E-2</v>
      </c>
      <c r="AP36">
        <v>0.1144</v>
      </c>
      <c r="AQ36">
        <v>0.21590000000000001</v>
      </c>
      <c r="AR36">
        <v>0.20860000000000001</v>
      </c>
      <c r="AS36">
        <v>0.28360000000000002</v>
      </c>
      <c r="AT36">
        <v>0.30599999999999999</v>
      </c>
      <c r="AU36">
        <v>0.3044</v>
      </c>
      <c r="AV36">
        <v>4.9799999999999997E-2</v>
      </c>
      <c r="AW36">
        <v>0.01</v>
      </c>
      <c r="AX36">
        <v>1.2800000000000001E-2</v>
      </c>
      <c r="AY36">
        <v>0</v>
      </c>
      <c r="AZ36">
        <v>0</v>
      </c>
      <c r="BA36">
        <v>0</v>
      </c>
      <c r="BB36">
        <v>4.9799999999999997E-2</v>
      </c>
      <c r="BC36">
        <v>5.2900000000000003E-2</v>
      </c>
      <c r="BD36">
        <v>5.2699999999999997E-2</v>
      </c>
      <c r="BE36">
        <v>3.9800000000000002E-2</v>
      </c>
      <c r="BF36">
        <v>2.4899999999999999E-2</v>
      </c>
      <c r="BG36">
        <v>2.5999999999999999E-2</v>
      </c>
      <c r="BH36" t="s">
        <v>35</v>
      </c>
      <c r="BI36">
        <v>2.7199999999999998E-2</v>
      </c>
      <c r="BJ36">
        <v>2.5999999999999999E-2</v>
      </c>
      <c r="BK36">
        <v>0</v>
      </c>
      <c r="BL36" t="s">
        <v>35</v>
      </c>
      <c r="BM36" t="s">
        <v>35</v>
      </c>
      <c r="BN36" t="s">
        <v>35</v>
      </c>
      <c r="BO36">
        <v>1.1900000000000001E-2</v>
      </c>
      <c r="BP36">
        <v>1.17E-2</v>
      </c>
      <c r="BQ36">
        <v>9.4500000000000001E-2</v>
      </c>
      <c r="BR36">
        <v>6.83E-2</v>
      </c>
      <c r="BS36">
        <v>7.0099999999999996E-2</v>
      </c>
      <c r="BT36" t="s">
        <v>35</v>
      </c>
      <c r="BU36">
        <v>2.1499999999999998E-2</v>
      </c>
      <c r="BV36">
        <v>2.1700000000000001E-2</v>
      </c>
      <c r="BW36">
        <v>0.12939999999999999</v>
      </c>
      <c r="BX36">
        <v>0.14299999999999999</v>
      </c>
      <c r="BY36">
        <v>0.14199999999999999</v>
      </c>
    </row>
    <row r="37" spans="1:77" x14ac:dyDescent="0.25">
      <c r="A37">
        <v>3</v>
      </c>
      <c r="B37">
        <v>836</v>
      </c>
      <c r="C37">
        <v>70</v>
      </c>
      <c r="D37">
        <v>650</v>
      </c>
      <c r="E37">
        <v>720</v>
      </c>
      <c r="F37">
        <v>0.72860000000000003</v>
      </c>
      <c r="G37">
        <v>0.66210000000000002</v>
      </c>
      <c r="H37">
        <v>0.66849999999999998</v>
      </c>
      <c r="I37">
        <v>0.68569999999999998</v>
      </c>
      <c r="J37">
        <v>0.65139999999999998</v>
      </c>
      <c r="K37">
        <v>0.65469999999999995</v>
      </c>
      <c r="L37">
        <v>0.1143</v>
      </c>
      <c r="M37">
        <v>5.1999999999999998E-2</v>
      </c>
      <c r="N37">
        <v>5.8000000000000003E-2</v>
      </c>
      <c r="O37">
        <v>0</v>
      </c>
      <c r="P37">
        <v>0</v>
      </c>
      <c r="Q37">
        <v>0</v>
      </c>
      <c r="R37">
        <v>0</v>
      </c>
      <c r="S37">
        <v>2.75E-2</v>
      </c>
      <c r="T37">
        <v>2.4899999999999999E-2</v>
      </c>
      <c r="U37">
        <v>8.5699999999999998E-2</v>
      </c>
      <c r="V37">
        <v>5.5E-2</v>
      </c>
      <c r="W37">
        <v>5.8000000000000003E-2</v>
      </c>
      <c r="X37">
        <v>0</v>
      </c>
      <c r="Y37">
        <v>0</v>
      </c>
      <c r="Z37">
        <v>0</v>
      </c>
      <c r="AA37">
        <v>0</v>
      </c>
      <c r="AB37">
        <v>0</v>
      </c>
      <c r="AC37">
        <v>0</v>
      </c>
      <c r="AD37" t="s">
        <v>35</v>
      </c>
      <c r="AE37">
        <v>4.5900000000000003E-2</v>
      </c>
      <c r="AF37">
        <v>4.7E-2</v>
      </c>
      <c r="AG37">
        <v>0.5</v>
      </c>
      <c r="AH37">
        <v>0.51680000000000004</v>
      </c>
      <c r="AI37">
        <v>0.51519999999999999</v>
      </c>
      <c r="AJ37">
        <v>0.1857</v>
      </c>
      <c r="AK37">
        <v>0.2278</v>
      </c>
      <c r="AL37">
        <v>0.2238</v>
      </c>
      <c r="AM37" t="s">
        <v>35</v>
      </c>
      <c r="AN37" t="s">
        <v>35</v>
      </c>
      <c r="AO37">
        <v>9.7000000000000003E-3</v>
      </c>
      <c r="AP37">
        <v>0.15709999999999999</v>
      </c>
      <c r="AQ37">
        <v>0.14369999999999999</v>
      </c>
      <c r="AR37">
        <v>0.14499999999999999</v>
      </c>
      <c r="AS37">
        <v>0.2571</v>
      </c>
      <c r="AT37">
        <v>0.25990000000000002</v>
      </c>
      <c r="AU37">
        <v>0.25969999999999999</v>
      </c>
      <c r="AV37" t="s">
        <v>35</v>
      </c>
      <c r="AW37">
        <v>2.9100000000000001E-2</v>
      </c>
      <c r="AX37">
        <v>3.1800000000000002E-2</v>
      </c>
      <c r="AY37">
        <v>0</v>
      </c>
      <c r="AZ37" t="s">
        <v>35</v>
      </c>
      <c r="BA37" t="s">
        <v>35</v>
      </c>
      <c r="BB37" t="s">
        <v>35</v>
      </c>
      <c r="BC37" t="s">
        <v>35</v>
      </c>
      <c r="BD37">
        <v>9.7000000000000003E-3</v>
      </c>
      <c r="BE37" t="s">
        <v>35</v>
      </c>
      <c r="BF37" t="s">
        <v>35</v>
      </c>
      <c r="BG37" t="s">
        <v>35</v>
      </c>
      <c r="BH37" t="s">
        <v>35</v>
      </c>
      <c r="BI37" t="s">
        <v>35</v>
      </c>
      <c r="BJ37" t="s">
        <v>35</v>
      </c>
      <c r="BK37">
        <v>0</v>
      </c>
      <c r="BL37">
        <v>0</v>
      </c>
      <c r="BM37">
        <v>0</v>
      </c>
      <c r="BN37">
        <v>0</v>
      </c>
      <c r="BO37" t="s">
        <v>35</v>
      </c>
      <c r="BP37" t="s">
        <v>35</v>
      </c>
      <c r="BQ37">
        <v>8.5699999999999998E-2</v>
      </c>
      <c r="BR37">
        <v>7.0300000000000001E-2</v>
      </c>
      <c r="BS37">
        <v>7.1800000000000003E-2</v>
      </c>
      <c r="BT37">
        <v>0</v>
      </c>
      <c r="BU37" t="s">
        <v>35</v>
      </c>
      <c r="BV37" t="s">
        <v>35</v>
      </c>
      <c r="BW37">
        <v>0.1857</v>
      </c>
      <c r="BX37">
        <v>0.26450000000000001</v>
      </c>
      <c r="BY37">
        <v>0.25690000000000002</v>
      </c>
    </row>
    <row r="38" spans="1:77" x14ac:dyDescent="0.25">
      <c r="A38">
        <v>3</v>
      </c>
      <c r="B38">
        <v>871</v>
      </c>
      <c r="C38">
        <v>50</v>
      </c>
      <c r="D38">
        <v>810</v>
      </c>
      <c r="E38">
        <v>860</v>
      </c>
      <c r="F38">
        <v>0.80389999999999995</v>
      </c>
      <c r="G38">
        <v>0.82030000000000003</v>
      </c>
      <c r="H38">
        <v>0.81930000000000003</v>
      </c>
      <c r="I38">
        <v>0.68630000000000002</v>
      </c>
      <c r="J38">
        <v>0.7732</v>
      </c>
      <c r="K38">
        <v>0.7681</v>
      </c>
      <c r="L38">
        <v>0.1176</v>
      </c>
      <c r="M38">
        <v>2.5999999999999999E-2</v>
      </c>
      <c r="N38">
        <v>3.15E-2</v>
      </c>
      <c r="O38">
        <v>0</v>
      </c>
      <c r="P38" t="s">
        <v>35</v>
      </c>
      <c r="Q38" t="s">
        <v>35</v>
      </c>
      <c r="R38" t="s">
        <v>35</v>
      </c>
      <c r="S38">
        <v>2.9700000000000001E-2</v>
      </c>
      <c r="T38">
        <v>3.2599999999999997E-2</v>
      </c>
      <c r="U38">
        <v>0</v>
      </c>
      <c r="V38">
        <v>8.6999999999999994E-3</v>
      </c>
      <c r="W38">
        <v>8.2000000000000007E-3</v>
      </c>
      <c r="X38">
        <v>0</v>
      </c>
      <c r="Y38" t="s">
        <v>35</v>
      </c>
      <c r="Z38" t="s">
        <v>35</v>
      </c>
      <c r="AA38">
        <v>0</v>
      </c>
      <c r="AB38">
        <v>0</v>
      </c>
      <c r="AC38">
        <v>0</v>
      </c>
      <c r="AD38" t="s">
        <v>35</v>
      </c>
      <c r="AE38">
        <v>2.7300000000000001E-2</v>
      </c>
      <c r="AF38">
        <v>3.0300000000000001E-2</v>
      </c>
      <c r="AG38">
        <v>0.49020000000000002</v>
      </c>
      <c r="AH38">
        <v>0.70140000000000002</v>
      </c>
      <c r="AI38">
        <v>0.68879999999999997</v>
      </c>
      <c r="AJ38" t="s">
        <v>35</v>
      </c>
      <c r="AK38">
        <v>0.33950000000000002</v>
      </c>
      <c r="AL38">
        <v>0.32279999999999998</v>
      </c>
      <c r="AM38">
        <v>0</v>
      </c>
      <c r="AN38">
        <v>1.3599999999999999E-2</v>
      </c>
      <c r="AO38">
        <v>1.2800000000000001E-2</v>
      </c>
      <c r="AP38" t="s">
        <v>35</v>
      </c>
      <c r="AQ38">
        <v>0.20200000000000001</v>
      </c>
      <c r="AR38">
        <v>0.19109999999999999</v>
      </c>
      <c r="AS38">
        <v>0.4118</v>
      </c>
      <c r="AT38">
        <v>0.35560000000000003</v>
      </c>
      <c r="AU38">
        <v>0.35899999999999999</v>
      </c>
      <c r="AV38" t="s">
        <v>35</v>
      </c>
      <c r="AW38" t="s">
        <v>35</v>
      </c>
      <c r="AX38">
        <v>7.0000000000000001E-3</v>
      </c>
      <c r="AY38">
        <v>0</v>
      </c>
      <c r="AZ38">
        <v>0</v>
      </c>
      <c r="BA38">
        <v>0</v>
      </c>
      <c r="BB38">
        <v>0.1176</v>
      </c>
      <c r="BC38">
        <v>4.3400000000000001E-2</v>
      </c>
      <c r="BD38">
        <v>4.7800000000000002E-2</v>
      </c>
      <c r="BE38" t="s">
        <v>35</v>
      </c>
      <c r="BF38">
        <v>1.61E-2</v>
      </c>
      <c r="BG38">
        <v>1.9800000000000002E-2</v>
      </c>
      <c r="BH38" t="s">
        <v>35</v>
      </c>
      <c r="BI38">
        <v>2.7300000000000001E-2</v>
      </c>
      <c r="BJ38">
        <v>2.8000000000000001E-2</v>
      </c>
      <c r="BK38">
        <v>0</v>
      </c>
      <c r="BL38">
        <v>0</v>
      </c>
      <c r="BM38">
        <v>0</v>
      </c>
      <c r="BN38">
        <v>0</v>
      </c>
      <c r="BO38" t="s">
        <v>35</v>
      </c>
      <c r="BP38" t="s">
        <v>35</v>
      </c>
      <c r="BQ38">
        <v>0.1176</v>
      </c>
      <c r="BR38">
        <v>4.58E-2</v>
      </c>
      <c r="BS38">
        <v>5.0099999999999999E-2</v>
      </c>
      <c r="BT38">
        <v>0</v>
      </c>
      <c r="BU38">
        <v>1.12E-2</v>
      </c>
      <c r="BV38">
        <v>1.0500000000000001E-2</v>
      </c>
      <c r="BW38" t="s">
        <v>35</v>
      </c>
      <c r="BX38">
        <v>0.1227</v>
      </c>
      <c r="BY38">
        <v>0.12</v>
      </c>
    </row>
    <row r="39" spans="1:77" x14ac:dyDescent="0.25">
      <c r="A39">
        <v>3</v>
      </c>
      <c r="B39">
        <v>872</v>
      </c>
      <c r="C39">
        <v>100</v>
      </c>
      <c r="D39">
        <v>840</v>
      </c>
      <c r="E39">
        <v>940</v>
      </c>
      <c r="F39">
        <v>0.69789999999999996</v>
      </c>
      <c r="G39">
        <v>0.80920000000000003</v>
      </c>
      <c r="H39">
        <v>0.79790000000000005</v>
      </c>
      <c r="I39">
        <v>0.5625</v>
      </c>
      <c r="J39">
        <v>0.69430000000000003</v>
      </c>
      <c r="K39">
        <v>0.68089999999999995</v>
      </c>
      <c r="L39" t="s">
        <v>35</v>
      </c>
      <c r="M39">
        <v>6.0400000000000002E-2</v>
      </c>
      <c r="N39">
        <v>5.96E-2</v>
      </c>
      <c r="O39">
        <v>0</v>
      </c>
      <c r="P39">
        <v>0</v>
      </c>
      <c r="Q39">
        <v>0</v>
      </c>
      <c r="R39" t="s">
        <v>35</v>
      </c>
      <c r="S39">
        <v>3.0800000000000001E-2</v>
      </c>
      <c r="T39">
        <v>3.3000000000000002E-2</v>
      </c>
      <c r="U39" t="s">
        <v>35</v>
      </c>
      <c r="V39">
        <v>1.66E-2</v>
      </c>
      <c r="W39">
        <v>1.6E-2</v>
      </c>
      <c r="X39" t="s">
        <v>35</v>
      </c>
      <c r="Y39" t="s">
        <v>35</v>
      </c>
      <c r="Z39">
        <v>6.4000000000000003E-3</v>
      </c>
      <c r="AA39">
        <v>0</v>
      </c>
      <c r="AB39">
        <v>0</v>
      </c>
      <c r="AC39">
        <v>0</v>
      </c>
      <c r="AD39" t="s">
        <v>35</v>
      </c>
      <c r="AE39">
        <v>3.9100000000000003E-2</v>
      </c>
      <c r="AF39">
        <v>3.7199999999999997E-2</v>
      </c>
      <c r="AG39">
        <v>0.41670000000000001</v>
      </c>
      <c r="AH39">
        <v>0.58289999999999997</v>
      </c>
      <c r="AI39">
        <v>0.56599999999999995</v>
      </c>
      <c r="AJ39">
        <v>0.1875</v>
      </c>
      <c r="AK39">
        <v>0.28199999999999997</v>
      </c>
      <c r="AL39">
        <v>0.27229999999999999</v>
      </c>
      <c r="AM39">
        <v>0</v>
      </c>
      <c r="AN39">
        <v>1.0699999999999999E-2</v>
      </c>
      <c r="AO39">
        <v>9.5999999999999992E-3</v>
      </c>
      <c r="AP39">
        <v>0.11459999999999999</v>
      </c>
      <c r="AQ39">
        <v>0.1517</v>
      </c>
      <c r="AR39">
        <v>0.1479</v>
      </c>
      <c r="AS39">
        <v>0.21879999999999999</v>
      </c>
      <c r="AT39">
        <v>0.29620000000000002</v>
      </c>
      <c r="AU39">
        <v>0.2883</v>
      </c>
      <c r="AV39" t="s">
        <v>35</v>
      </c>
      <c r="AW39" t="s">
        <v>35</v>
      </c>
      <c r="AX39" t="s">
        <v>35</v>
      </c>
      <c r="AY39">
        <v>0</v>
      </c>
      <c r="AZ39">
        <v>0</v>
      </c>
      <c r="BA39">
        <v>0</v>
      </c>
      <c r="BB39">
        <v>0.13539999999999999</v>
      </c>
      <c r="BC39">
        <v>0.10780000000000001</v>
      </c>
      <c r="BD39">
        <v>0.1106</v>
      </c>
      <c r="BE39" t="s">
        <v>35</v>
      </c>
      <c r="BF39">
        <v>6.6400000000000001E-2</v>
      </c>
      <c r="BG39">
        <v>6.4899999999999999E-2</v>
      </c>
      <c r="BH39">
        <v>8.3299999999999999E-2</v>
      </c>
      <c r="BI39">
        <v>4.0300000000000002E-2</v>
      </c>
      <c r="BJ39">
        <v>4.4699999999999997E-2</v>
      </c>
      <c r="BK39">
        <v>0</v>
      </c>
      <c r="BL39" t="s">
        <v>35</v>
      </c>
      <c r="BM39" t="s">
        <v>35</v>
      </c>
      <c r="BN39">
        <v>0</v>
      </c>
      <c r="BO39">
        <v>7.1000000000000004E-3</v>
      </c>
      <c r="BP39">
        <v>6.4000000000000003E-3</v>
      </c>
      <c r="BQ39">
        <v>9.3799999999999994E-2</v>
      </c>
      <c r="BR39">
        <v>6.0400000000000002E-2</v>
      </c>
      <c r="BS39">
        <v>6.3799999999999996E-2</v>
      </c>
      <c r="BT39" t="s">
        <v>35</v>
      </c>
      <c r="BU39">
        <v>1.78E-2</v>
      </c>
      <c r="BV39">
        <v>1.9099999999999999E-2</v>
      </c>
      <c r="BW39">
        <v>0.17710000000000001</v>
      </c>
      <c r="BX39">
        <v>0.11260000000000001</v>
      </c>
      <c r="BY39">
        <v>0.1191</v>
      </c>
    </row>
    <row r="40" spans="1:77" x14ac:dyDescent="0.25">
      <c r="A40">
        <v>3</v>
      </c>
      <c r="B40">
        <v>881</v>
      </c>
      <c r="C40">
        <v>190</v>
      </c>
      <c r="D40">
        <v>4250</v>
      </c>
      <c r="E40">
        <v>4440</v>
      </c>
      <c r="F40">
        <v>0.76170000000000004</v>
      </c>
      <c r="G40">
        <v>0.77180000000000004</v>
      </c>
      <c r="H40">
        <v>0.77139999999999997</v>
      </c>
      <c r="I40">
        <v>0.61660000000000004</v>
      </c>
      <c r="J40">
        <v>0.64329999999999998</v>
      </c>
      <c r="K40">
        <v>0.6421</v>
      </c>
      <c r="L40">
        <v>6.7400000000000002E-2</v>
      </c>
      <c r="M40">
        <v>4.9399999999999999E-2</v>
      </c>
      <c r="N40">
        <v>5.0200000000000002E-2</v>
      </c>
      <c r="O40">
        <v>0</v>
      </c>
      <c r="P40" t="s">
        <v>36</v>
      </c>
      <c r="Q40" t="s">
        <v>36</v>
      </c>
      <c r="R40">
        <v>3.1099999999999999E-2</v>
      </c>
      <c r="S40">
        <v>2.3099999999999999E-2</v>
      </c>
      <c r="T40">
        <v>2.3400000000000001E-2</v>
      </c>
      <c r="U40">
        <v>3.1099999999999999E-2</v>
      </c>
      <c r="V40">
        <v>1.6500000000000001E-2</v>
      </c>
      <c r="W40">
        <v>1.7100000000000001E-2</v>
      </c>
      <c r="X40">
        <v>0</v>
      </c>
      <c r="Y40" t="s">
        <v>36</v>
      </c>
      <c r="Z40" t="s">
        <v>36</v>
      </c>
      <c r="AA40">
        <v>0</v>
      </c>
      <c r="AB40">
        <v>0</v>
      </c>
      <c r="AC40">
        <v>0</v>
      </c>
      <c r="AD40">
        <v>5.1799999999999999E-2</v>
      </c>
      <c r="AE40">
        <v>3.6999999999999998E-2</v>
      </c>
      <c r="AF40">
        <v>3.7600000000000001E-2</v>
      </c>
      <c r="AG40">
        <v>0.48699999999999999</v>
      </c>
      <c r="AH40">
        <v>0.55049999999999999</v>
      </c>
      <c r="AI40">
        <v>0.54769999999999996</v>
      </c>
      <c r="AJ40">
        <v>0.1295</v>
      </c>
      <c r="AK40">
        <v>0.25969999999999999</v>
      </c>
      <c r="AL40">
        <v>0.25409999999999999</v>
      </c>
      <c r="AM40" t="s">
        <v>35</v>
      </c>
      <c r="AN40">
        <v>1.95E-2</v>
      </c>
      <c r="AO40">
        <v>1.89E-2</v>
      </c>
      <c r="AP40">
        <v>6.7400000000000002E-2</v>
      </c>
      <c r="AQ40">
        <v>0.15820000000000001</v>
      </c>
      <c r="AR40">
        <v>0.15429999999999999</v>
      </c>
      <c r="AS40">
        <v>0.34720000000000001</v>
      </c>
      <c r="AT40">
        <v>0.28489999999999999</v>
      </c>
      <c r="AU40">
        <v>0.28760000000000002</v>
      </c>
      <c r="AV40" t="s">
        <v>35</v>
      </c>
      <c r="AW40">
        <v>5.8999999999999999E-3</v>
      </c>
      <c r="AX40">
        <v>6.1000000000000004E-3</v>
      </c>
      <c r="AY40">
        <v>0</v>
      </c>
      <c r="AZ40" t="s">
        <v>35</v>
      </c>
      <c r="BA40" t="s">
        <v>35</v>
      </c>
      <c r="BB40">
        <v>0.1244</v>
      </c>
      <c r="BC40">
        <v>0.11559999999999999</v>
      </c>
      <c r="BD40">
        <v>0.11600000000000001</v>
      </c>
      <c r="BE40">
        <v>5.7000000000000002E-2</v>
      </c>
      <c r="BF40">
        <v>8.6900000000000005E-2</v>
      </c>
      <c r="BG40">
        <v>8.5599999999999996E-2</v>
      </c>
      <c r="BH40">
        <v>6.7400000000000002E-2</v>
      </c>
      <c r="BI40">
        <v>2.8500000000000001E-2</v>
      </c>
      <c r="BJ40">
        <v>3.0200000000000001E-2</v>
      </c>
      <c r="BK40">
        <v>0</v>
      </c>
      <c r="BL40" t="s">
        <v>35</v>
      </c>
      <c r="BM40" t="s">
        <v>35</v>
      </c>
      <c r="BN40" t="s">
        <v>35</v>
      </c>
      <c r="BO40">
        <v>1.2999999999999999E-2</v>
      </c>
      <c r="BP40">
        <v>1.3299999999999999E-2</v>
      </c>
      <c r="BQ40">
        <v>6.7400000000000002E-2</v>
      </c>
      <c r="BR40">
        <v>6.7599999999999993E-2</v>
      </c>
      <c r="BS40">
        <v>6.7599999999999993E-2</v>
      </c>
      <c r="BT40">
        <v>4.1500000000000002E-2</v>
      </c>
      <c r="BU40">
        <v>2.6800000000000001E-2</v>
      </c>
      <c r="BV40">
        <v>2.75E-2</v>
      </c>
      <c r="BW40">
        <v>0.1295</v>
      </c>
      <c r="BX40">
        <v>0.13370000000000001</v>
      </c>
      <c r="BY40">
        <v>0.1336</v>
      </c>
    </row>
    <row r="41" spans="1:77" x14ac:dyDescent="0.25">
      <c r="A41">
        <v>3</v>
      </c>
      <c r="B41">
        <v>882</v>
      </c>
      <c r="C41">
        <v>30</v>
      </c>
      <c r="D41">
        <v>970</v>
      </c>
      <c r="E41">
        <v>1000</v>
      </c>
      <c r="F41">
        <v>0.52939999999999998</v>
      </c>
      <c r="G41">
        <v>0.73260000000000003</v>
      </c>
      <c r="H41">
        <v>0.72570000000000001</v>
      </c>
      <c r="I41">
        <v>0.5</v>
      </c>
      <c r="J41">
        <v>0.71709999999999996</v>
      </c>
      <c r="K41">
        <v>0.7097</v>
      </c>
      <c r="L41" t="s">
        <v>35</v>
      </c>
      <c r="M41">
        <v>2.9000000000000001E-2</v>
      </c>
      <c r="N41">
        <v>0.03</v>
      </c>
      <c r="O41" t="s">
        <v>35</v>
      </c>
      <c r="P41" t="s">
        <v>35</v>
      </c>
      <c r="Q41" t="s">
        <v>35</v>
      </c>
      <c r="R41">
        <v>0</v>
      </c>
      <c r="S41">
        <v>1.55E-2</v>
      </c>
      <c r="T41">
        <v>1.4999999999999999E-2</v>
      </c>
      <c r="U41" t="s">
        <v>35</v>
      </c>
      <c r="V41">
        <v>3.8300000000000001E-2</v>
      </c>
      <c r="W41">
        <v>4.1000000000000002E-2</v>
      </c>
      <c r="X41">
        <v>0</v>
      </c>
      <c r="Y41" t="s">
        <v>35</v>
      </c>
      <c r="Z41" t="s">
        <v>35</v>
      </c>
      <c r="AA41">
        <v>0</v>
      </c>
      <c r="AB41">
        <v>0</v>
      </c>
      <c r="AC41">
        <v>0</v>
      </c>
      <c r="AD41">
        <v>0</v>
      </c>
      <c r="AE41">
        <v>9.2999999999999992E-3</v>
      </c>
      <c r="AF41">
        <v>8.9999999999999993E-3</v>
      </c>
      <c r="AG41">
        <v>0.29409999999999997</v>
      </c>
      <c r="AH41">
        <v>0.629</v>
      </c>
      <c r="AI41">
        <v>0.61760000000000004</v>
      </c>
      <c r="AJ41" t="s">
        <v>35</v>
      </c>
      <c r="AK41">
        <v>0.38240000000000002</v>
      </c>
      <c r="AL41">
        <v>0.37340000000000001</v>
      </c>
      <c r="AM41">
        <v>0</v>
      </c>
      <c r="AN41">
        <v>1.7600000000000001E-2</v>
      </c>
      <c r="AO41">
        <v>1.7000000000000001E-2</v>
      </c>
      <c r="AP41" t="s">
        <v>35</v>
      </c>
      <c r="AQ41">
        <v>0.19689999999999999</v>
      </c>
      <c r="AR41">
        <v>0.19320000000000001</v>
      </c>
      <c r="AS41" t="s">
        <v>35</v>
      </c>
      <c r="AT41">
        <v>0.23519999999999999</v>
      </c>
      <c r="AU41">
        <v>0.23219999999999999</v>
      </c>
      <c r="AV41" t="s">
        <v>35</v>
      </c>
      <c r="AW41">
        <v>1.14E-2</v>
      </c>
      <c r="AX41">
        <v>1.2E-2</v>
      </c>
      <c r="AY41">
        <v>0</v>
      </c>
      <c r="AZ41">
        <v>0</v>
      </c>
      <c r="BA41">
        <v>0</v>
      </c>
      <c r="BB41" t="s">
        <v>35</v>
      </c>
      <c r="BC41">
        <v>1.4500000000000001E-2</v>
      </c>
      <c r="BD41">
        <v>1.4999999999999999E-2</v>
      </c>
      <c r="BE41" t="s">
        <v>35</v>
      </c>
      <c r="BF41">
        <v>1.24E-2</v>
      </c>
      <c r="BG41">
        <v>1.2999999999999999E-2</v>
      </c>
      <c r="BH41">
        <v>0</v>
      </c>
      <c r="BI41" t="s">
        <v>35</v>
      </c>
      <c r="BJ41" t="s">
        <v>35</v>
      </c>
      <c r="BK41">
        <v>0</v>
      </c>
      <c r="BL41">
        <v>0</v>
      </c>
      <c r="BM41">
        <v>0</v>
      </c>
      <c r="BN41">
        <v>0</v>
      </c>
      <c r="BO41" t="s">
        <v>35</v>
      </c>
      <c r="BP41" t="s">
        <v>35</v>
      </c>
      <c r="BQ41">
        <v>0.2059</v>
      </c>
      <c r="BR41">
        <v>5.91E-2</v>
      </c>
      <c r="BS41">
        <v>6.4100000000000004E-2</v>
      </c>
      <c r="BT41" t="s">
        <v>35</v>
      </c>
      <c r="BU41">
        <v>8.3000000000000001E-3</v>
      </c>
      <c r="BV41">
        <v>8.9999999999999993E-3</v>
      </c>
      <c r="BW41">
        <v>0.23530000000000001</v>
      </c>
      <c r="BX41">
        <v>0.2</v>
      </c>
      <c r="BY41">
        <v>0.20119999999999999</v>
      </c>
    </row>
    <row r="42" spans="1:77" x14ac:dyDescent="0.25">
      <c r="A42">
        <v>3</v>
      </c>
      <c r="B42">
        <v>889</v>
      </c>
      <c r="C42">
        <v>10</v>
      </c>
      <c r="D42">
        <v>180</v>
      </c>
      <c r="E42">
        <v>200</v>
      </c>
      <c r="F42">
        <v>0.78569999999999995</v>
      </c>
      <c r="G42">
        <v>0.7923</v>
      </c>
      <c r="H42">
        <v>0.79190000000000005</v>
      </c>
      <c r="I42">
        <v>0.78569999999999995</v>
      </c>
      <c r="J42">
        <v>0.77049999999999996</v>
      </c>
      <c r="K42">
        <v>0.77159999999999995</v>
      </c>
      <c r="L42">
        <v>0</v>
      </c>
      <c r="M42">
        <v>7.0999999999999994E-2</v>
      </c>
      <c r="N42">
        <v>6.6000000000000003E-2</v>
      </c>
      <c r="O42">
        <v>0</v>
      </c>
      <c r="P42">
        <v>0</v>
      </c>
      <c r="Q42">
        <v>0</v>
      </c>
      <c r="R42" t="s">
        <v>35</v>
      </c>
      <c r="S42">
        <v>3.8300000000000001E-2</v>
      </c>
      <c r="T42">
        <v>4.0599999999999997E-2</v>
      </c>
      <c r="U42" t="s">
        <v>35</v>
      </c>
      <c r="V42" t="s">
        <v>35</v>
      </c>
      <c r="W42" t="s">
        <v>35</v>
      </c>
      <c r="X42">
        <v>0</v>
      </c>
      <c r="Y42">
        <v>0</v>
      </c>
      <c r="Z42">
        <v>0</v>
      </c>
      <c r="AA42">
        <v>0</v>
      </c>
      <c r="AB42">
        <v>0</v>
      </c>
      <c r="AC42">
        <v>0</v>
      </c>
      <c r="AD42">
        <v>0</v>
      </c>
      <c r="AE42">
        <v>5.4600000000000003E-2</v>
      </c>
      <c r="AF42">
        <v>5.0799999999999998E-2</v>
      </c>
      <c r="AG42">
        <v>0.64290000000000003</v>
      </c>
      <c r="AH42">
        <v>0.63929999999999998</v>
      </c>
      <c r="AI42">
        <v>0.63959999999999995</v>
      </c>
      <c r="AJ42" t="s">
        <v>35</v>
      </c>
      <c r="AK42">
        <v>9.2899999999999996E-2</v>
      </c>
      <c r="AL42">
        <v>9.1399999999999995E-2</v>
      </c>
      <c r="AM42">
        <v>0</v>
      </c>
      <c r="AN42" t="s">
        <v>35</v>
      </c>
      <c r="AO42" t="s">
        <v>35</v>
      </c>
      <c r="AP42" t="s">
        <v>35</v>
      </c>
      <c r="AQ42">
        <v>9.2899999999999996E-2</v>
      </c>
      <c r="AR42">
        <v>9.1399999999999995E-2</v>
      </c>
      <c r="AS42" t="s">
        <v>35</v>
      </c>
      <c r="AT42">
        <v>0.4536</v>
      </c>
      <c r="AU42">
        <v>0.44669999999999999</v>
      </c>
      <c r="AV42" t="s">
        <v>35</v>
      </c>
      <c r="AW42">
        <v>9.2899999999999996E-2</v>
      </c>
      <c r="AX42">
        <v>0.10150000000000001</v>
      </c>
      <c r="AY42">
        <v>0</v>
      </c>
      <c r="AZ42">
        <v>0</v>
      </c>
      <c r="BA42">
        <v>0</v>
      </c>
      <c r="BB42">
        <v>0</v>
      </c>
      <c r="BC42" t="s">
        <v>35</v>
      </c>
      <c r="BD42" t="s">
        <v>35</v>
      </c>
      <c r="BE42">
        <v>0</v>
      </c>
      <c r="BF42" t="s">
        <v>35</v>
      </c>
      <c r="BG42" t="s">
        <v>35</v>
      </c>
      <c r="BH42">
        <v>0</v>
      </c>
      <c r="BI42" t="s">
        <v>35</v>
      </c>
      <c r="BJ42" t="s">
        <v>35</v>
      </c>
      <c r="BK42">
        <v>0</v>
      </c>
      <c r="BL42">
        <v>0</v>
      </c>
      <c r="BM42">
        <v>0</v>
      </c>
      <c r="BN42">
        <v>0</v>
      </c>
      <c r="BO42">
        <v>0</v>
      </c>
      <c r="BP42">
        <v>0</v>
      </c>
      <c r="BQ42" t="s">
        <v>35</v>
      </c>
      <c r="BR42">
        <v>0.14749999999999999</v>
      </c>
      <c r="BS42">
        <v>0.15229999999999999</v>
      </c>
      <c r="BT42">
        <v>0</v>
      </c>
      <c r="BU42" t="s">
        <v>35</v>
      </c>
      <c r="BV42" t="s">
        <v>35</v>
      </c>
      <c r="BW42">
        <v>0</v>
      </c>
      <c r="BX42">
        <v>3.8300000000000001E-2</v>
      </c>
      <c r="BY42">
        <v>3.5499999999999997E-2</v>
      </c>
    </row>
    <row r="43" spans="1:77" x14ac:dyDescent="0.25">
      <c r="A43">
        <v>3</v>
      </c>
      <c r="B43">
        <v>896</v>
      </c>
      <c r="C43">
        <v>80</v>
      </c>
      <c r="D43">
        <v>1130</v>
      </c>
      <c r="E43">
        <v>1210</v>
      </c>
      <c r="F43">
        <v>0.73419999999999996</v>
      </c>
      <c r="G43">
        <v>0.76419999999999999</v>
      </c>
      <c r="H43">
        <v>0.76219999999999999</v>
      </c>
      <c r="I43">
        <v>0.69620000000000004</v>
      </c>
      <c r="J43">
        <v>0.74470000000000003</v>
      </c>
      <c r="K43">
        <v>0.74150000000000005</v>
      </c>
      <c r="L43">
        <v>0.12659999999999999</v>
      </c>
      <c r="M43">
        <v>7.0900000000000005E-2</v>
      </c>
      <c r="N43">
        <v>7.46E-2</v>
      </c>
      <c r="O43">
        <v>0</v>
      </c>
      <c r="P43">
        <v>0</v>
      </c>
      <c r="Q43">
        <v>0</v>
      </c>
      <c r="R43" t="s">
        <v>35</v>
      </c>
      <c r="S43">
        <v>3.5499999999999997E-2</v>
      </c>
      <c r="T43">
        <v>3.73E-2</v>
      </c>
      <c r="U43" t="s">
        <v>35</v>
      </c>
      <c r="V43">
        <v>2.5700000000000001E-2</v>
      </c>
      <c r="W43">
        <v>2.6499999999999999E-2</v>
      </c>
      <c r="X43">
        <v>0</v>
      </c>
      <c r="Y43">
        <v>0</v>
      </c>
      <c r="Z43">
        <v>0</v>
      </c>
      <c r="AA43">
        <v>0</v>
      </c>
      <c r="AB43">
        <v>0</v>
      </c>
      <c r="AC43">
        <v>0</v>
      </c>
      <c r="AD43" t="s">
        <v>35</v>
      </c>
      <c r="AE43">
        <v>4.5199999999999997E-2</v>
      </c>
      <c r="AF43">
        <v>4.6399999999999997E-2</v>
      </c>
      <c r="AG43">
        <v>0.46839999999999998</v>
      </c>
      <c r="AH43">
        <v>0.61260000000000003</v>
      </c>
      <c r="AI43">
        <v>0.60309999999999997</v>
      </c>
      <c r="AJ43">
        <v>0.1646</v>
      </c>
      <c r="AK43">
        <v>0.23319999999999999</v>
      </c>
      <c r="AL43">
        <v>0.22869999999999999</v>
      </c>
      <c r="AM43">
        <v>0</v>
      </c>
      <c r="AN43">
        <v>1.3299999999999999E-2</v>
      </c>
      <c r="AO43">
        <v>1.24E-2</v>
      </c>
      <c r="AP43">
        <v>0.12659999999999999</v>
      </c>
      <c r="AQ43">
        <v>0.1711</v>
      </c>
      <c r="AR43">
        <v>0.16819999999999999</v>
      </c>
      <c r="AS43">
        <v>0.30380000000000001</v>
      </c>
      <c r="AT43">
        <v>0.3715</v>
      </c>
      <c r="AU43">
        <v>0.36699999999999999</v>
      </c>
      <c r="AV43">
        <v>0</v>
      </c>
      <c r="AW43">
        <v>8.0000000000000002E-3</v>
      </c>
      <c r="AX43">
        <v>7.4999999999999997E-3</v>
      </c>
      <c r="AY43">
        <v>0</v>
      </c>
      <c r="AZ43">
        <v>0</v>
      </c>
      <c r="BA43">
        <v>0</v>
      </c>
      <c r="BB43" t="s">
        <v>35</v>
      </c>
      <c r="BC43">
        <v>1.6799999999999999E-2</v>
      </c>
      <c r="BD43">
        <v>1.8200000000000001E-2</v>
      </c>
      <c r="BE43" t="s">
        <v>35</v>
      </c>
      <c r="BF43">
        <v>1.4200000000000001E-2</v>
      </c>
      <c r="BG43">
        <v>1.5699999999999999E-2</v>
      </c>
      <c r="BH43">
        <v>0</v>
      </c>
      <c r="BI43" t="s">
        <v>35</v>
      </c>
      <c r="BJ43" t="s">
        <v>35</v>
      </c>
      <c r="BK43">
        <v>0</v>
      </c>
      <c r="BL43">
        <v>0</v>
      </c>
      <c r="BM43">
        <v>0</v>
      </c>
      <c r="BN43">
        <v>0</v>
      </c>
      <c r="BO43" t="s">
        <v>35</v>
      </c>
      <c r="BP43" t="s">
        <v>35</v>
      </c>
      <c r="BQ43">
        <v>0.1013</v>
      </c>
      <c r="BR43">
        <v>0.11169999999999999</v>
      </c>
      <c r="BS43">
        <v>0.111</v>
      </c>
      <c r="BT43" t="s">
        <v>35</v>
      </c>
      <c r="BU43">
        <v>7.1000000000000004E-3</v>
      </c>
      <c r="BV43">
        <v>7.4999999999999997E-3</v>
      </c>
      <c r="BW43">
        <v>0.15190000000000001</v>
      </c>
      <c r="BX43">
        <v>0.11700000000000001</v>
      </c>
      <c r="BY43">
        <v>0.1193</v>
      </c>
    </row>
    <row r="44" spans="1:77" x14ac:dyDescent="0.25">
      <c r="A44">
        <v>3</v>
      </c>
      <c r="B44">
        <v>333</v>
      </c>
      <c r="C44">
        <v>80</v>
      </c>
      <c r="D44">
        <v>800</v>
      </c>
      <c r="E44">
        <v>870</v>
      </c>
      <c r="F44">
        <v>0.74670000000000003</v>
      </c>
      <c r="G44">
        <v>0.80479999999999996</v>
      </c>
      <c r="H44">
        <v>0.79979999999999996</v>
      </c>
      <c r="I44">
        <v>0.62670000000000003</v>
      </c>
      <c r="J44">
        <v>0.73089999999999999</v>
      </c>
      <c r="K44">
        <v>0.72199999999999998</v>
      </c>
      <c r="L44" t="s">
        <v>35</v>
      </c>
      <c r="M44">
        <v>7.0099999999999996E-2</v>
      </c>
      <c r="N44">
        <v>6.8599999999999994E-2</v>
      </c>
      <c r="O44">
        <v>0</v>
      </c>
      <c r="P44">
        <v>0</v>
      </c>
      <c r="Q44">
        <v>0</v>
      </c>
      <c r="R44">
        <v>0.08</v>
      </c>
      <c r="S44">
        <v>3.3799999999999997E-2</v>
      </c>
      <c r="T44">
        <v>3.78E-2</v>
      </c>
      <c r="U44">
        <v>0.1333</v>
      </c>
      <c r="V44">
        <v>9.7600000000000006E-2</v>
      </c>
      <c r="W44">
        <v>0.1007</v>
      </c>
      <c r="X44">
        <v>0</v>
      </c>
      <c r="Y44">
        <v>0</v>
      </c>
      <c r="Z44">
        <v>0</v>
      </c>
      <c r="AA44">
        <v>0</v>
      </c>
      <c r="AB44">
        <v>0</v>
      </c>
      <c r="AC44">
        <v>0</v>
      </c>
      <c r="AD44" t="s">
        <v>35</v>
      </c>
      <c r="AE44">
        <v>6.7599999999999993E-2</v>
      </c>
      <c r="AF44">
        <v>6.5199999999999994E-2</v>
      </c>
      <c r="AG44">
        <v>0.36</v>
      </c>
      <c r="AH44">
        <v>0.52690000000000003</v>
      </c>
      <c r="AI44">
        <v>0.51259999999999994</v>
      </c>
      <c r="AJ44" t="s">
        <v>35</v>
      </c>
      <c r="AK44">
        <v>0.11260000000000001</v>
      </c>
      <c r="AL44">
        <v>0.1053</v>
      </c>
      <c r="AM44">
        <v>0</v>
      </c>
      <c r="AN44">
        <v>0</v>
      </c>
      <c r="AO44">
        <v>0</v>
      </c>
      <c r="AP44">
        <v>0</v>
      </c>
      <c r="AQ44">
        <v>6.0100000000000001E-2</v>
      </c>
      <c r="AR44">
        <v>5.4899999999999997E-2</v>
      </c>
      <c r="AS44">
        <v>0.29330000000000001</v>
      </c>
      <c r="AT44">
        <v>0.41049999999999998</v>
      </c>
      <c r="AU44">
        <v>0.40050000000000002</v>
      </c>
      <c r="AV44" t="s">
        <v>35</v>
      </c>
      <c r="AW44" t="s">
        <v>35</v>
      </c>
      <c r="AX44">
        <v>6.8999999999999999E-3</v>
      </c>
      <c r="AY44">
        <v>0</v>
      </c>
      <c r="AZ44" t="s">
        <v>35</v>
      </c>
      <c r="BA44" t="s">
        <v>35</v>
      </c>
      <c r="BB44">
        <v>0.08</v>
      </c>
      <c r="BC44">
        <v>5.7599999999999998E-2</v>
      </c>
      <c r="BD44">
        <v>5.9499999999999997E-2</v>
      </c>
      <c r="BE44" t="s">
        <v>35</v>
      </c>
      <c r="BF44">
        <v>2.63E-2</v>
      </c>
      <c r="BG44">
        <v>2.86E-2</v>
      </c>
      <c r="BH44" t="s">
        <v>35</v>
      </c>
      <c r="BI44">
        <v>2.63E-2</v>
      </c>
      <c r="BJ44">
        <v>2.52E-2</v>
      </c>
      <c r="BK44" t="s">
        <v>35</v>
      </c>
      <c r="BL44" t="s">
        <v>35</v>
      </c>
      <c r="BM44" t="s">
        <v>35</v>
      </c>
      <c r="BN44" t="s">
        <v>35</v>
      </c>
      <c r="BO44">
        <v>1.6299999999999999E-2</v>
      </c>
      <c r="BP44">
        <v>1.83E-2</v>
      </c>
      <c r="BQ44" t="s">
        <v>35</v>
      </c>
      <c r="BR44">
        <v>6.5100000000000005E-2</v>
      </c>
      <c r="BS44">
        <v>6.5199999999999994E-2</v>
      </c>
      <c r="BT44">
        <v>9.3299999999999994E-2</v>
      </c>
      <c r="BU44">
        <v>3.8800000000000001E-2</v>
      </c>
      <c r="BV44">
        <v>4.3499999999999997E-2</v>
      </c>
      <c r="BW44">
        <v>9.3299999999999994E-2</v>
      </c>
      <c r="BX44">
        <v>9.1399999999999995E-2</v>
      </c>
      <c r="BY44">
        <v>9.1499999999999998E-2</v>
      </c>
    </row>
    <row r="45" spans="1:77" x14ac:dyDescent="0.25">
      <c r="A45">
        <v>3</v>
      </c>
      <c r="B45">
        <v>353</v>
      </c>
      <c r="C45">
        <v>20</v>
      </c>
      <c r="D45">
        <v>370</v>
      </c>
      <c r="E45">
        <v>390</v>
      </c>
      <c r="F45">
        <v>0.82350000000000001</v>
      </c>
      <c r="G45">
        <v>0.87870000000000004</v>
      </c>
      <c r="H45">
        <v>0.87629999999999997</v>
      </c>
      <c r="I45">
        <v>0.76470000000000005</v>
      </c>
      <c r="J45">
        <v>0.85440000000000005</v>
      </c>
      <c r="K45">
        <v>0.85050000000000003</v>
      </c>
      <c r="L45" t="s">
        <v>35</v>
      </c>
      <c r="M45">
        <v>3.2300000000000002E-2</v>
      </c>
      <c r="N45">
        <v>3.3500000000000002E-2</v>
      </c>
      <c r="O45">
        <v>0</v>
      </c>
      <c r="P45">
        <v>0</v>
      </c>
      <c r="Q45">
        <v>0</v>
      </c>
      <c r="R45" t="s">
        <v>35</v>
      </c>
      <c r="S45">
        <v>1.89E-2</v>
      </c>
      <c r="T45">
        <v>2.06E-2</v>
      </c>
      <c r="U45">
        <v>0</v>
      </c>
      <c r="V45">
        <v>4.3099999999999999E-2</v>
      </c>
      <c r="W45">
        <v>4.1200000000000001E-2</v>
      </c>
      <c r="X45">
        <v>0</v>
      </c>
      <c r="Y45" t="s">
        <v>35</v>
      </c>
      <c r="Z45" t="s">
        <v>35</v>
      </c>
      <c r="AA45">
        <v>0</v>
      </c>
      <c r="AB45">
        <v>0</v>
      </c>
      <c r="AC45">
        <v>0</v>
      </c>
      <c r="AD45" t="s">
        <v>35</v>
      </c>
      <c r="AE45">
        <v>3.7699999999999997E-2</v>
      </c>
      <c r="AF45">
        <v>3.8699999999999998E-2</v>
      </c>
      <c r="AG45">
        <v>0.64710000000000001</v>
      </c>
      <c r="AH45">
        <v>0.752</v>
      </c>
      <c r="AI45">
        <v>0.74739999999999995</v>
      </c>
      <c r="AJ45">
        <v>0</v>
      </c>
      <c r="AK45">
        <v>0.25609999999999999</v>
      </c>
      <c r="AL45">
        <v>0.24479999999999999</v>
      </c>
      <c r="AM45">
        <v>0</v>
      </c>
      <c r="AN45" t="s">
        <v>35</v>
      </c>
      <c r="AO45" t="s">
        <v>35</v>
      </c>
      <c r="AP45">
        <v>0</v>
      </c>
      <c r="AQ45">
        <v>0.21560000000000001</v>
      </c>
      <c r="AR45">
        <v>0.20619999999999999</v>
      </c>
      <c r="AS45">
        <v>0.64710000000000001</v>
      </c>
      <c r="AT45">
        <v>0.4798</v>
      </c>
      <c r="AU45">
        <v>0.48709999999999998</v>
      </c>
      <c r="AV45">
        <v>0</v>
      </c>
      <c r="AW45">
        <v>1.6199999999999999E-2</v>
      </c>
      <c r="AX45">
        <v>1.55E-2</v>
      </c>
      <c r="AY45">
        <v>0</v>
      </c>
      <c r="AZ45">
        <v>0</v>
      </c>
      <c r="BA45">
        <v>0</v>
      </c>
      <c r="BB45" t="s">
        <v>35</v>
      </c>
      <c r="BC45" t="s">
        <v>35</v>
      </c>
      <c r="BD45">
        <v>1.55E-2</v>
      </c>
      <c r="BE45">
        <v>0</v>
      </c>
      <c r="BF45" t="s">
        <v>35</v>
      </c>
      <c r="BG45" t="s">
        <v>35</v>
      </c>
      <c r="BH45" t="s">
        <v>35</v>
      </c>
      <c r="BI45" t="s">
        <v>35</v>
      </c>
      <c r="BJ45" t="s">
        <v>35</v>
      </c>
      <c r="BK45">
        <v>0</v>
      </c>
      <c r="BL45">
        <v>0</v>
      </c>
      <c r="BM45">
        <v>0</v>
      </c>
      <c r="BN45">
        <v>0</v>
      </c>
      <c r="BO45" t="s">
        <v>35</v>
      </c>
      <c r="BP45" t="s">
        <v>35</v>
      </c>
      <c r="BQ45" t="s">
        <v>35</v>
      </c>
      <c r="BR45">
        <v>4.8500000000000001E-2</v>
      </c>
      <c r="BS45">
        <v>4.9000000000000002E-2</v>
      </c>
      <c r="BT45">
        <v>0</v>
      </c>
      <c r="BU45" t="s">
        <v>35</v>
      </c>
      <c r="BV45" t="s">
        <v>35</v>
      </c>
      <c r="BW45" t="s">
        <v>35</v>
      </c>
      <c r="BX45">
        <v>6.7400000000000002E-2</v>
      </c>
      <c r="BY45">
        <v>6.9599999999999995E-2</v>
      </c>
    </row>
    <row r="46" spans="1:77" x14ac:dyDescent="0.25">
      <c r="A46">
        <v>3</v>
      </c>
      <c r="B46">
        <v>357</v>
      </c>
      <c r="C46" t="s">
        <v>35</v>
      </c>
      <c r="D46">
        <v>180</v>
      </c>
      <c r="E46">
        <v>180</v>
      </c>
      <c r="F46" t="s">
        <v>35</v>
      </c>
      <c r="G46">
        <v>0.83620000000000005</v>
      </c>
      <c r="H46">
        <v>0.83709999999999996</v>
      </c>
      <c r="I46" t="s">
        <v>35</v>
      </c>
      <c r="J46">
        <v>0.83050000000000002</v>
      </c>
      <c r="K46">
        <v>0.83150000000000002</v>
      </c>
      <c r="L46" t="s">
        <v>35</v>
      </c>
      <c r="M46">
        <v>5.0799999999999998E-2</v>
      </c>
      <c r="N46">
        <v>5.0599999999999999E-2</v>
      </c>
      <c r="O46" t="s">
        <v>35</v>
      </c>
      <c r="P46">
        <v>0</v>
      </c>
      <c r="Q46">
        <v>0</v>
      </c>
      <c r="R46" t="s">
        <v>35</v>
      </c>
      <c r="S46" t="s">
        <v>35</v>
      </c>
      <c r="T46" t="s">
        <v>35</v>
      </c>
      <c r="U46" t="s">
        <v>35</v>
      </c>
      <c r="V46" t="s">
        <v>35</v>
      </c>
      <c r="W46" t="s">
        <v>35</v>
      </c>
      <c r="X46" t="s">
        <v>35</v>
      </c>
      <c r="Y46" t="s">
        <v>35</v>
      </c>
      <c r="Z46" t="s">
        <v>35</v>
      </c>
      <c r="AA46" t="s">
        <v>35</v>
      </c>
      <c r="AB46">
        <v>0</v>
      </c>
      <c r="AC46">
        <v>0</v>
      </c>
      <c r="AD46" t="s">
        <v>35</v>
      </c>
      <c r="AE46">
        <v>4.5199999999999997E-2</v>
      </c>
      <c r="AF46">
        <v>4.4900000000000002E-2</v>
      </c>
      <c r="AG46" t="s">
        <v>35</v>
      </c>
      <c r="AH46">
        <v>0.74009999999999998</v>
      </c>
      <c r="AI46">
        <v>0.74160000000000004</v>
      </c>
      <c r="AJ46" t="s">
        <v>35</v>
      </c>
      <c r="AK46">
        <v>0.2712</v>
      </c>
      <c r="AL46">
        <v>0.2697</v>
      </c>
      <c r="AM46" t="s">
        <v>35</v>
      </c>
      <c r="AN46" t="s">
        <v>35</v>
      </c>
      <c r="AO46" t="s">
        <v>35</v>
      </c>
      <c r="AP46" t="s">
        <v>35</v>
      </c>
      <c r="AQ46">
        <v>0.25419999999999998</v>
      </c>
      <c r="AR46">
        <v>0.25280000000000002</v>
      </c>
      <c r="AS46" t="s">
        <v>35</v>
      </c>
      <c r="AT46">
        <v>0.46329999999999999</v>
      </c>
      <c r="AU46">
        <v>0.46629999999999999</v>
      </c>
      <c r="AV46" t="s">
        <v>35</v>
      </c>
      <c r="AW46" t="s">
        <v>35</v>
      </c>
      <c r="AX46" t="s">
        <v>35</v>
      </c>
      <c r="AY46" t="s">
        <v>35</v>
      </c>
      <c r="AZ46">
        <v>0</v>
      </c>
      <c r="BA46">
        <v>0</v>
      </c>
      <c r="BB46" t="s">
        <v>35</v>
      </c>
      <c r="BC46">
        <v>0</v>
      </c>
      <c r="BD46">
        <v>0</v>
      </c>
      <c r="BE46" t="s">
        <v>35</v>
      </c>
      <c r="BF46">
        <v>0</v>
      </c>
      <c r="BG46">
        <v>0</v>
      </c>
      <c r="BH46" t="s">
        <v>35</v>
      </c>
      <c r="BI46">
        <v>0</v>
      </c>
      <c r="BJ46">
        <v>0</v>
      </c>
      <c r="BK46" t="s">
        <v>35</v>
      </c>
      <c r="BL46">
        <v>0</v>
      </c>
      <c r="BM46">
        <v>0</v>
      </c>
      <c r="BN46" t="s">
        <v>35</v>
      </c>
      <c r="BO46" t="s">
        <v>35</v>
      </c>
      <c r="BP46" t="s">
        <v>35</v>
      </c>
      <c r="BQ46" t="s">
        <v>35</v>
      </c>
      <c r="BR46">
        <v>3.95E-2</v>
      </c>
      <c r="BS46">
        <v>3.9300000000000002E-2</v>
      </c>
      <c r="BT46" t="s">
        <v>35</v>
      </c>
      <c r="BU46" t="s">
        <v>35</v>
      </c>
      <c r="BV46" t="s">
        <v>35</v>
      </c>
      <c r="BW46" t="s">
        <v>35</v>
      </c>
      <c r="BX46">
        <v>0.1186</v>
      </c>
      <c r="BY46">
        <v>0.11799999999999999</v>
      </c>
    </row>
    <row r="47" spans="1:77" x14ac:dyDescent="0.25">
      <c r="A47">
        <v>3</v>
      </c>
      <c r="B47">
        <v>381</v>
      </c>
      <c r="C47">
        <v>110</v>
      </c>
      <c r="D47">
        <v>930</v>
      </c>
      <c r="E47">
        <v>1040</v>
      </c>
      <c r="F47">
        <v>0.78180000000000005</v>
      </c>
      <c r="G47">
        <v>0.80859999999999999</v>
      </c>
      <c r="H47">
        <v>0.80579999999999996</v>
      </c>
      <c r="I47">
        <v>0.61819999999999997</v>
      </c>
      <c r="J47">
        <v>0.72370000000000001</v>
      </c>
      <c r="K47">
        <v>0.71250000000000002</v>
      </c>
      <c r="L47">
        <v>9.0899999999999995E-2</v>
      </c>
      <c r="M47">
        <v>7.4200000000000002E-2</v>
      </c>
      <c r="N47">
        <v>7.5999999999999998E-2</v>
      </c>
      <c r="O47">
        <v>0</v>
      </c>
      <c r="P47">
        <v>0</v>
      </c>
      <c r="Q47">
        <v>0</v>
      </c>
      <c r="R47" t="s">
        <v>35</v>
      </c>
      <c r="S47">
        <v>2.47E-2</v>
      </c>
      <c r="T47">
        <v>2.3099999999999999E-2</v>
      </c>
      <c r="U47">
        <v>0</v>
      </c>
      <c r="V47">
        <v>2.8000000000000001E-2</v>
      </c>
      <c r="W47">
        <v>2.5000000000000001E-2</v>
      </c>
      <c r="X47">
        <v>0</v>
      </c>
      <c r="Y47">
        <v>0</v>
      </c>
      <c r="Z47">
        <v>0</v>
      </c>
      <c r="AA47">
        <v>0</v>
      </c>
      <c r="AB47">
        <v>0</v>
      </c>
      <c r="AC47">
        <v>0</v>
      </c>
      <c r="AD47">
        <v>6.3600000000000004E-2</v>
      </c>
      <c r="AE47">
        <v>4.7300000000000002E-2</v>
      </c>
      <c r="AF47">
        <v>4.9000000000000002E-2</v>
      </c>
      <c r="AG47">
        <v>0.51819999999999999</v>
      </c>
      <c r="AH47">
        <v>0.5968</v>
      </c>
      <c r="AI47">
        <v>0.58850000000000002</v>
      </c>
      <c r="AJ47">
        <v>7.2700000000000001E-2</v>
      </c>
      <c r="AK47">
        <v>0.14949999999999999</v>
      </c>
      <c r="AL47">
        <v>0.14130000000000001</v>
      </c>
      <c r="AM47">
        <v>0</v>
      </c>
      <c r="AN47">
        <v>8.6E-3</v>
      </c>
      <c r="AO47">
        <v>7.7000000000000002E-3</v>
      </c>
      <c r="AP47" t="s">
        <v>35</v>
      </c>
      <c r="AQ47">
        <v>0.11940000000000001</v>
      </c>
      <c r="AR47">
        <v>0.1096</v>
      </c>
      <c r="AS47">
        <v>0.41820000000000002</v>
      </c>
      <c r="AT47">
        <v>0.42580000000000001</v>
      </c>
      <c r="AU47">
        <v>0.42499999999999999</v>
      </c>
      <c r="AV47" t="s">
        <v>35</v>
      </c>
      <c r="AW47">
        <v>2.1499999999999998E-2</v>
      </c>
      <c r="AX47">
        <v>2.2100000000000002E-2</v>
      </c>
      <c r="AY47">
        <v>0</v>
      </c>
      <c r="AZ47">
        <v>0</v>
      </c>
      <c r="BA47">
        <v>0</v>
      </c>
      <c r="BB47">
        <v>0.1273</v>
      </c>
      <c r="BC47">
        <v>7.0999999999999994E-2</v>
      </c>
      <c r="BD47">
        <v>7.6899999999999996E-2</v>
      </c>
      <c r="BE47">
        <v>7.2700000000000001E-2</v>
      </c>
      <c r="BF47">
        <v>4.41E-2</v>
      </c>
      <c r="BG47">
        <v>4.7100000000000003E-2</v>
      </c>
      <c r="BH47">
        <v>5.45E-2</v>
      </c>
      <c r="BI47">
        <v>2.69E-2</v>
      </c>
      <c r="BJ47">
        <v>2.98E-2</v>
      </c>
      <c r="BK47">
        <v>0</v>
      </c>
      <c r="BL47">
        <v>0</v>
      </c>
      <c r="BM47">
        <v>0</v>
      </c>
      <c r="BN47" t="s">
        <v>35</v>
      </c>
      <c r="BO47">
        <v>1.4E-2</v>
      </c>
      <c r="BP47">
        <v>1.6299999999999999E-2</v>
      </c>
      <c r="BQ47">
        <v>7.2700000000000001E-2</v>
      </c>
      <c r="BR47">
        <v>6.2399999999999997E-2</v>
      </c>
      <c r="BS47">
        <v>6.3500000000000001E-2</v>
      </c>
      <c r="BT47">
        <v>5.45E-2</v>
      </c>
      <c r="BU47">
        <v>2.3699999999999999E-2</v>
      </c>
      <c r="BV47">
        <v>2.69E-2</v>
      </c>
      <c r="BW47">
        <v>9.0899999999999995E-2</v>
      </c>
      <c r="BX47">
        <v>0.10539999999999999</v>
      </c>
      <c r="BY47">
        <v>0.1038</v>
      </c>
    </row>
    <row r="48" spans="1:77" x14ac:dyDescent="0.25">
      <c r="A48">
        <v>3</v>
      </c>
      <c r="B48">
        <v>382</v>
      </c>
      <c r="C48">
        <v>30</v>
      </c>
      <c r="D48">
        <v>730</v>
      </c>
      <c r="E48">
        <v>770</v>
      </c>
      <c r="F48">
        <v>0.78790000000000004</v>
      </c>
      <c r="G48">
        <v>0.82099999999999995</v>
      </c>
      <c r="H48">
        <v>0.8196</v>
      </c>
      <c r="I48">
        <v>0.69699999999999995</v>
      </c>
      <c r="J48">
        <v>0.78010000000000002</v>
      </c>
      <c r="K48">
        <v>0.77649999999999997</v>
      </c>
      <c r="L48" t="s">
        <v>35</v>
      </c>
      <c r="M48">
        <v>3.2800000000000003E-2</v>
      </c>
      <c r="N48">
        <v>3.4000000000000002E-2</v>
      </c>
      <c r="O48">
        <v>0</v>
      </c>
      <c r="P48" t="s">
        <v>35</v>
      </c>
      <c r="Q48" t="s">
        <v>35</v>
      </c>
      <c r="R48" t="s">
        <v>35</v>
      </c>
      <c r="S48">
        <v>2.5999999999999999E-2</v>
      </c>
      <c r="T48">
        <v>2.75E-2</v>
      </c>
      <c r="U48" t="s">
        <v>35</v>
      </c>
      <c r="V48">
        <v>1.37E-2</v>
      </c>
      <c r="W48">
        <v>1.44E-2</v>
      </c>
      <c r="X48">
        <v>0</v>
      </c>
      <c r="Y48">
        <v>0</v>
      </c>
      <c r="Z48">
        <v>0</v>
      </c>
      <c r="AA48">
        <v>0</v>
      </c>
      <c r="AB48">
        <v>0</v>
      </c>
      <c r="AC48">
        <v>0</v>
      </c>
      <c r="AD48" t="s">
        <v>35</v>
      </c>
      <c r="AE48">
        <v>3.8300000000000001E-2</v>
      </c>
      <c r="AF48">
        <v>3.9199999999999999E-2</v>
      </c>
      <c r="AG48">
        <v>0.54549999999999998</v>
      </c>
      <c r="AH48">
        <v>0.69810000000000005</v>
      </c>
      <c r="AI48">
        <v>0.6915</v>
      </c>
      <c r="AJ48" t="s">
        <v>35</v>
      </c>
      <c r="AK48">
        <v>0.21990000000000001</v>
      </c>
      <c r="AL48">
        <v>0.21310000000000001</v>
      </c>
      <c r="AM48">
        <v>0</v>
      </c>
      <c r="AN48">
        <v>9.5999999999999992E-3</v>
      </c>
      <c r="AO48">
        <v>9.1999999999999998E-3</v>
      </c>
      <c r="AP48" t="s">
        <v>35</v>
      </c>
      <c r="AQ48">
        <v>0.19539999999999999</v>
      </c>
      <c r="AR48">
        <v>0.1895</v>
      </c>
      <c r="AS48">
        <v>0.48480000000000001</v>
      </c>
      <c r="AT48">
        <v>0.4672</v>
      </c>
      <c r="AU48">
        <v>0.46800000000000003</v>
      </c>
      <c r="AV48">
        <v>0</v>
      </c>
      <c r="AW48">
        <v>1.09E-2</v>
      </c>
      <c r="AX48">
        <v>1.0500000000000001E-2</v>
      </c>
      <c r="AY48">
        <v>0</v>
      </c>
      <c r="AZ48" t="s">
        <v>35</v>
      </c>
      <c r="BA48" t="s">
        <v>35</v>
      </c>
      <c r="BB48" t="s">
        <v>35</v>
      </c>
      <c r="BC48">
        <v>3.2800000000000003E-2</v>
      </c>
      <c r="BD48">
        <v>3.4000000000000002E-2</v>
      </c>
      <c r="BE48">
        <v>0</v>
      </c>
      <c r="BF48">
        <v>2.3199999999999998E-2</v>
      </c>
      <c r="BG48">
        <v>2.2200000000000001E-2</v>
      </c>
      <c r="BH48" t="s">
        <v>35</v>
      </c>
      <c r="BI48">
        <v>8.2000000000000007E-3</v>
      </c>
      <c r="BJ48">
        <v>1.0500000000000001E-2</v>
      </c>
      <c r="BK48">
        <v>0</v>
      </c>
      <c r="BL48" t="s">
        <v>35</v>
      </c>
      <c r="BM48" t="s">
        <v>35</v>
      </c>
      <c r="BN48" t="s">
        <v>35</v>
      </c>
      <c r="BO48">
        <v>8.2000000000000007E-3</v>
      </c>
      <c r="BP48">
        <v>9.1999999999999998E-3</v>
      </c>
      <c r="BQ48" t="s">
        <v>35</v>
      </c>
      <c r="BR48">
        <v>7.0999999999999994E-2</v>
      </c>
      <c r="BS48">
        <v>7.0599999999999996E-2</v>
      </c>
      <c r="BT48">
        <v>0</v>
      </c>
      <c r="BU48">
        <v>2.5999999999999999E-2</v>
      </c>
      <c r="BV48">
        <v>2.4799999999999999E-2</v>
      </c>
      <c r="BW48" t="s">
        <v>35</v>
      </c>
      <c r="BX48">
        <v>8.2000000000000003E-2</v>
      </c>
      <c r="BY48">
        <v>8.5000000000000006E-2</v>
      </c>
    </row>
    <row r="49" spans="1:77" x14ac:dyDescent="0.25">
      <c r="A49">
        <v>3</v>
      </c>
      <c r="B49">
        <v>393</v>
      </c>
      <c r="C49">
        <v>10</v>
      </c>
      <c r="D49">
        <v>260</v>
      </c>
      <c r="E49">
        <v>270</v>
      </c>
      <c r="F49">
        <v>0.92859999999999998</v>
      </c>
      <c r="G49">
        <v>0.90200000000000002</v>
      </c>
      <c r="H49">
        <v>0.90329999999999999</v>
      </c>
      <c r="I49">
        <v>0.92859999999999998</v>
      </c>
      <c r="J49">
        <v>0.84309999999999996</v>
      </c>
      <c r="K49">
        <v>0.84760000000000002</v>
      </c>
      <c r="L49" t="s">
        <v>35</v>
      </c>
      <c r="M49">
        <v>9.4100000000000003E-2</v>
      </c>
      <c r="N49">
        <v>0.1004</v>
      </c>
      <c r="O49">
        <v>0</v>
      </c>
      <c r="P49">
        <v>0</v>
      </c>
      <c r="Q49">
        <v>0</v>
      </c>
      <c r="R49">
        <v>0</v>
      </c>
      <c r="S49">
        <v>5.4899999999999997E-2</v>
      </c>
      <c r="T49">
        <v>5.1999999999999998E-2</v>
      </c>
      <c r="U49">
        <v>0</v>
      </c>
      <c r="V49" t="s">
        <v>35</v>
      </c>
      <c r="W49" t="s">
        <v>35</v>
      </c>
      <c r="X49">
        <v>0</v>
      </c>
      <c r="Y49">
        <v>0</v>
      </c>
      <c r="Z49">
        <v>0</v>
      </c>
      <c r="AA49">
        <v>0</v>
      </c>
      <c r="AB49">
        <v>0</v>
      </c>
      <c r="AC49">
        <v>0</v>
      </c>
      <c r="AD49">
        <v>0</v>
      </c>
      <c r="AE49">
        <v>7.4499999999999997E-2</v>
      </c>
      <c r="AF49">
        <v>7.0599999999999996E-2</v>
      </c>
      <c r="AG49">
        <v>0.71430000000000005</v>
      </c>
      <c r="AH49">
        <v>0.6784</v>
      </c>
      <c r="AI49">
        <v>0.68030000000000002</v>
      </c>
      <c r="AJ49" t="s">
        <v>35</v>
      </c>
      <c r="AK49">
        <v>0.15290000000000001</v>
      </c>
      <c r="AL49">
        <v>0.1487</v>
      </c>
      <c r="AM49">
        <v>0</v>
      </c>
      <c r="AN49" t="s">
        <v>35</v>
      </c>
      <c r="AO49" t="s">
        <v>35</v>
      </c>
      <c r="AP49" t="s">
        <v>35</v>
      </c>
      <c r="AQ49">
        <v>0.14119999999999999</v>
      </c>
      <c r="AR49">
        <v>0.13750000000000001</v>
      </c>
      <c r="AS49">
        <v>0.57140000000000002</v>
      </c>
      <c r="AT49">
        <v>0.498</v>
      </c>
      <c r="AU49">
        <v>0.50190000000000001</v>
      </c>
      <c r="AV49" t="s">
        <v>35</v>
      </c>
      <c r="AW49">
        <v>2.75E-2</v>
      </c>
      <c r="AX49">
        <v>2.9700000000000001E-2</v>
      </c>
      <c r="AY49">
        <v>0</v>
      </c>
      <c r="AZ49">
        <v>0</v>
      </c>
      <c r="BA49">
        <v>0</v>
      </c>
      <c r="BB49">
        <v>0</v>
      </c>
      <c r="BC49">
        <v>4.3099999999999999E-2</v>
      </c>
      <c r="BD49">
        <v>4.0899999999999999E-2</v>
      </c>
      <c r="BE49">
        <v>0</v>
      </c>
      <c r="BF49">
        <v>2.75E-2</v>
      </c>
      <c r="BG49">
        <v>2.5999999999999999E-2</v>
      </c>
      <c r="BH49">
        <v>0</v>
      </c>
      <c r="BI49" t="s">
        <v>35</v>
      </c>
      <c r="BJ49" t="s">
        <v>35</v>
      </c>
      <c r="BK49">
        <v>0</v>
      </c>
      <c r="BL49">
        <v>0</v>
      </c>
      <c r="BM49">
        <v>0</v>
      </c>
      <c r="BN49">
        <v>0</v>
      </c>
      <c r="BO49" t="s">
        <v>35</v>
      </c>
      <c r="BP49" t="s">
        <v>35</v>
      </c>
      <c r="BQ49" t="s">
        <v>35</v>
      </c>
      <c r="BR49">
        <v>6.2700000000000006E-2</v>
      </c>
      <c r="BS49">
        <v>6.3200000000000006E-2</v>
      </c>
      <c r="BT49">
        <v>0</v>
      </c>
      <c r="BU49" t="s">
        <v>35</v>
      </c>
      <c r="BV49" t="s">
        <v>35</v>
      </c>
      <c r="BW49">
        <v>0</v>
      </c>
      <c r="BX49">
        <v>2.75E-2</v>
      </c>
      <c r="BY49">
        <v>2.5999999999999999E-2</v>
      </c>
    </row>
    <row r="50" spans="1:77" x14ac:dyDescent="0.25">
      <c r="A50">
        <v>3</v>
      </c>
      <c r="B50">
        <v>800</v>
      </c>
      <c r="C50">
        <v>30</v>
      </c>
      <c r="D50">
        <v>840</v>
      </c>
      <c r="E50">
        <v>870</v>
      </c>
      <c r="F50">
        <v>0.63329999999999997</v>
      </c>
      <c r="G50">
        <v>0.7641</v>
      </c>
      <c r="H50">
        <v>0.75949999999999995</v>
      </c>
      <c r="I50">
        <v>0.5</v>
      </c>
      <c r="J50">
        <v>0.62039999999999995</v>
      </c>
      <c r="K50">
        <v>0.61619999999999997</v>
      </c>
      <c r="L50" t="s">
        <v>35</v>
      </c>
      <c r="M50">
        <v>0.11020000000000001</v>
      </c>
      <c r="N50">
        <v>0.1087</v>
      </c>
      <c r="O50">
        <v>0</v>
      </c>
      <c r="P50" t="s">
        <v>35</v>
      </c>
      <c r="Q50" t="s">
        <v>35</v>
      </c>
      <c r="R50">
        <v>0</v>
      </c>
      <c r="S50">
        <v>2.2800000000000001E-2</v>
      </c>
      <c r="T50">
        <v>2.1999999999999999E-2</v>
      </c>
      <c r="U50">
        <v>0</v>
      </c>
      <c r="V50">
        <v>2.1600000000000001E-2</v>
      </c>
      <c r="W50">
        <v>2.0799999999999999E-2</v>
      </c>
      <c r="X50">
        <v>0</v>
      </c>
      <c r="Y50">
        <v>0</v>
      </c>
      <c r="Z50">
        <v>0</v>
      </c>
      <c r="AA50">
        <v>0</v>
      </c>
      <c r="AB50">
        <v>0</v>
      </c>
      <c r="AC50">
        <v>0</v>
      </c>
      <c r="AD50">
        <v>0</v>
      </c>
      <c r="AE50">
        <v>5.1499999999999997E-2</v>
      </c>
      <c r="AF50">
        <v>4.9700000000000001E-2</v>
      </c>
      <c r="AG50">
        <v>0.43330000000000002</v>
      </c>
      <c r="AH50">
        <v>0.46350000000000002</v>
      </c>
      <c r="AI50">
        <v>0.46239999999999998</v>
      </c>
      <c r="AJ50" t="s">
        <v>35</v>
      </c>
      <c r="AK50">
        <v>0.1928</v>
      </c>
      <c r="AL50">
        <v>0.1908</v>
      </c>
      <c r="AM50">
        <v>0</v>
      </c>
      <c r="AN50">
        <v>9.5999999999999992E-3</v>
      </c>
      <c r="AO50">
        <v>9.1999999999999998E-3</v>
      </c>
      <c r="AP50" t="s">
        <v>35</v>
      </c>
      <c r="AQ50">
        <v>0.14610000000000001</v>
      </c>
      <c r="AR50">
        <v>0.1434</v>
      </c>
      <c r="AS50">
        <v>0.3</v>
      </c>
      <c r="AT50">
        <v>0.25990000000000002</v>
      </c>
      <c r="AU50">
        <v>0.26129999999999998</v>
      </c>
      <c r="AV50">
        <v>0</v>
      </c>
      <c r="AW50">
        <v>1.0800000000000001E-2</v>
      </c>
      <c r="AX50">
        <v>1.04E-2</v>
      </c>
      <c r="AY50">
        <v>0</v>
      </c>
      <c r="AZ50">
        <v>0</v>
      </c>
      <c r="BA50">
        <v>0</v>
      </c>
      <c r="BB50" t="s">
        <v>35</v>
      </c>
      <c r="BC50">
        <v>0.1341</v>
      </c>
      <c r="BD50">
        <v>0.1341</v>
      </c>
      <c r="BE50" t="s">
        <v>35</v>
      </c>
      <c r="BF50">
        <v>7.7799999999999994E-2</v>
      </c>
      <c r="BG50">
        <v>7.7499999999999999E-2</v>
      </c>
      <c r="BH50" t="s">
        <v>35</v>
      </c>
      <c r="BI50">
        <v>5.6300000000000003E-2</v>
      </c>
      <c r="BJ50">
        <v>5.6599999999999998E-2</v>
      </c>
      <c r="BK50">
        <v>0</v>
      </c>
      <c r="BL50">
        <v>0</v>
      </c>
      <c r="BM50">
        <v>0</v>
      </c>
      <c r="BN50">
        <v>0</v>
      </c>
      <c r="BO50">
        <v>9.5999999999999992E-3</v>
      </c>
      <c r="BP50">
        <v>9.1999999999999998E-3</v>
      </c>
      <c r="BQ50" t="s">
        <v>35</v>
      </c>
      <c r="BR50">
        <v>7.0699999999999999E-2</v>
      </c>
      <c r="BS50">
        <v>7.17E-2</v>
      </c>
      <c r="BT50" t="s">
        <v>35</v>
      </c>
      <c r="BU50">
        <v>1.2E-2</v>
      </c>
      <c r="BV50">
        <v>1.2699999999999999E-2</v>
      </c>
      <c r="BW50">
        <v>0.23330000000000001</v>
      </c>
      <c r="BX50">
        <v>0.15329999999999999</v>
      </c>
      <c r="BY50">
        <v>0.15609999999999999</v>
      </c>
    </row>
    <row r="51" spans="1:77" x14ac:dyDescent="0.25">
      <c r="A51">
        <v>3</v>
      </c>
      <c r="B51">
        <v>807</v>
      </c>
      <c r="C51">
        <v>20</v>
      </c>
      <c r="D51">
        <v>120</v>
      </c>
      <c r="E51">
        <v>140</v>
      </c>
      <c r="F51">
        <v>0.61109999999999998</v>
      </c>
      <c r="G51">
        <v>0.74790000000000001</v>
      </c>
      <c r="H51">
        <v>0.72989999999999999</v>
      </c>
      <c r="I51">
        <v>0.5</v>
      </c>
      <c r="J51">
        <v>0.73109999999999997</v>
      </c>
      <c r="K51">
        <v>0.70069999999999999</v>
      </c>
      <c r="L51" t="s">
        <v>35</v>
      </c>
      <c r="M51">
        <v>5.8799999999999998E-2</v>
      </c>
      <c r="N51">
        <v>5.8400000000000001E-2</v>
      </c>
      <c r="O51">
        <v>0</v>
      </c>
      <c r="P51">
        <v>0</v>
      </c>
      <c r="Q51">
        <v>0</v>
      </c>
      <c r="R51" t="s">
        <v>35</v>
      </c>
      <c r="S51" t="s">
        <v>35</v>
      </c>
      <c r="T51" t="s">
        <v>35</v>
      </c>
      <c r="U51" t="s">
        <v>35</v>
      </c>
      <c r="V51">
        <v>5.8799999999999998E-2</v>
      </c>
      <c r="W51">
        <v>6.5699999999999995E-2</v>
      </c>
      <c r="X51">
        <v>0</v>
      </c>
      <c r="Y51">
        <v>0</v>
      </c>
      <c r="Z51">
        <v>0</v>
      </c>
      <c r="AA51">
        <v>0</v>
      </c>
      <c r="AB51">
        <v>0</v>
      </c>
      <c r="AC51">
        <v>0</v>
      </c>
      <c r="AD51" t="s">
        <v>35</v>
      </c>
      <c r="AE51">
        <v>5.8799999999999998E-2</v>
      </c>
      <c r="AF51">
        <v>6.5699999999999995E-2</v>
      </c>
      <c r="AG51" t="s">
        <v>35</v>
      </c>
      <c r="AH51">
        <v>0.57979999999999998</v>
      </c>
      <c r="AI51">
        <v>0.53280000000000005</v>
      </c>
      <c r="AJ51" t="s">
        <v>35</v>
      </c>
      <c r="AK51">
        <v>0.15129999999999999</v>
      </c>
      <c r="AL51">
        <v>0.13869999999999999</v>
      </c>
      <c r="AM51">
        <v>0</v>
      </c>
      <c r="AN51" t="s">
        <v>35</v>
      </c>
      <c r="AO51" t="s">
        <v>35</v>
      </c>
      <c r="AP51" t="s">
        <v>35</v>
      </c>
      <c r="AQ51">
        <v>0.12609999999999999</v>
      </c>
      <c r="AR51">
        <v>0.1168</v>
      </c>
      <c r="AS51" t="s">
        <v>35</v>
      </c>
      <c r="AT51">
        <v>0.42859999999999998</v>
      </c>
      <c r="AU51">
        <v>0.39419999999999999</v>
      </c>
      <c r="AV51">
        <v>0</v>
      </c>
      <c r="AW51">
        <v>0</v>
      </c>
      <c r="AX51">
        <v>0</v>
      </c>
      <c r="AY51" t="s">
        <v>35</v>
      </c>
      <c r="AZ51">
        <v>0</v>
      </c>
      <c r="BA51" t="s">
        <v>35</v>
      </c>
      <c r="BB51" t="s">
        <v>35</v>
      </c>
      <c r="BC51" t="s">
        <v>35</v>
      </c>
      <c r="BD51" t="s">
        <v>35</v>
      </c>
      <c r="BE51" t="s">
        <v>35</v>
      </c>
      <c r="BF51">
        <v>0</v>
      </c>
      <c r="BG51" t="s">
        <v>35</v>
      </c>
      <c r="BH51" t="s">
        <v>35</v>
      </c>
      <c r="BI51" t="s">
        <v>35</v>
      </c>
      <c r="BJ51" t="s">
        <v>35</v>
      </c>
      <c r="BK51">
        <v>0</v>
      </c>
      <c r="BL51">
        <v>0</v>
      </c>
      <c r="BM51">
        <v>0</v>
      </c>
      <c r="BN51">
        <v>0</v>
      </c>
      <c r="BO51">
        <v>0</v>
      </c>
      <c r="BP51">
        <v>0</v>
      </c>
      <c r="BQ51" t="s">
        <v>35</v>
      </c>
      <c r="BR51">
        <v>0.15970000000000001</v>
      </c>
      <c r="BS51">
        <v>0.16059999999999999</v>
      </c>
      <c r="BT51" t="s">
        <v>35</v>
      </c>
      <c r="BU51" t="s">
        <v>35</v>
      </c>
      <c r="BV51" t="s">
        <v>35</v>
      </c>
      <c r="BW51" t="s">
        <v>35</v>
      </c>
      <c r="BX51">
        <v>7.5600000000000001E-2</v>
      </c>
      <c r="BY51">
        <v>8.0299999999999996E-2</v>
      </c>
    </row>
    <row r="52" spans="1:77" x14ac:dyDescent="0.25">
      <c r="A52">
        <v>3</v>
      </c>
      <c r="B52">
        <v>826</v>
      </c>
      <c r="C52">
        <v>110</v>
      </c>
      <c r="D52">
        <v>1110</v>
      </c>
      <c r="E52">
        <v>1220</v>
      </c>
      <c r="F52">
        <v>0.81820000000000004</v>
      </c>
      <c r="G52">
        <v>0.83030000000000004</v>
      </c>
      <c r="H52">
        <v>0.82920000000000005</v>
      </c>
      <c r="I52">
        <v>0.63639999999999997</v>
      </c>
      <c r="J52">
        <v>0.71660000000000001</v>
      </c>
      <c r="K52">
        <v>0.70940000000000003</v>
      </c>
      <c r="L52">
        <v>0.1</v>
      </c>
      <c r="M52">
        <v>6.6799999999999998E-2</v>
      </c>
      <c r="N52">
        <v>6.9800000000000001E-2</v>
      </c>
      <c r="O52">
        <v>0</v>
      </c>
      <c r="P52">
        <v>0</v>
      </c>
      <c r="Q52">
        <v>0</v>
      </c>
      <c r="R52" t="s">
        <v>35</v>
      </c>
      <c r="S52">
        <v>1.44E-2</v>
      </c>
      <c r="T52">
        <v>1.6400000000000001E-2</v>
      </c>
      <c r="U52" t="s">
        <v>35</v>
      </c>
      <c r="V52">
        <v>2.4400000000000002E-2</v>
      </c>
      <c r="W52">
        <v>2.3E-2</v>
      </c>
      <c r="X52">
        <v>0</v>
      </c>
      <c r="Y52">
        <v>0</v>
      </c>
      <c r="Z52">
        <v>0</v>
      </c>
      <c r="AA52">
        <v>0</v>
      </c>
      <c r="AB52">
        <v>0</v>
      </c>
      <c r="AC52">
        <v>0</v>
      </c>
      <c r="AD52" t="s">
        <v>35</v>
      </c>
      <c r="AE52">
        <v>2.8899999999999999E-2</v>
      </c>
      <c r="AF52">
        <v>3.04E-2</v>
      </c>
      <c r="AG52">
        <v>0.4909</v>
      </c>
      <c r="AH52">
        <v>0.61099999999999999</v>
      </c>
      <c r="AI52">
        <v>0.60019999999999996</v>
      </c>
      <c r="AJ52">
        <v>6.3600000000000004E-2</v>
      </c>
      <c r="AK52">
        <v>0.19950000000000001</v>
      </c>
      <c r="AL52">
        <v>0.18720000000000001</v>
      </c>
      <c r="AM52">
        <v>0</v>
      </c>
      <c r="AN52">
        <v>8.9999999999999993E-3</v>
      </c>
      <c r="AO52">
        <v>8.2000000000000007E-3</v>
      </c>
      <c r="AP52">
        <v>6.3600000000000004E-2</v>
      </c>
      <c r="AQ52">
        <v>0.11550000000000001</v>
      </c>
      <c r="AR52">
        <v>0.1108</v>
      </c>
      <c r="AS52">
        <v>0.40910000000000002</v>
      </c>
      <c r="AT52">
        <v>0.4007</v>
      </c>
      <c r="AU52">
        <v>0.40150000000000002</v>
      </c>
      <c r="AV52" t="s">
        <v>35</v>
      </c>
      <c r="AW52">
        <v>1.0800000000000001E-2</v>
      </c>
      <c r="AX52">
        <v>1.15E-2</v>
      </c>
      <c r="AY52">
        <v>0</v>
      </c>
      <c r="AZ52">
        <v>0</v>
      </c>
      <c r="BA52">
        <v>0</v>
      </c>
      <c r="BB52">
        <v>0.17269999999999999</v>
      </c>
      <c r="BC52">
        <v>0.1056</v>
      </c>
      <c r="BD52">
        <v>0.11169999999999999</v>
      </c>
      <c r="BE52">
        <v>9.0899999999999995E-2</v>
      </c>
      <c r="BF52">
        <v>4.9599999999999998E-2</v>
      </c>
      <c r="BG52">
        <v>5.3400000000000003E-2</v>
      </c>
      <c r="BH52">
        <v>8.1799999999999998E-2</v>
      </c>
      <c r="BI52">
        <v>5.5100000000000003E-2</v>
      </c>
      <c r="BJ52">
        <v>5.7500000000000002E-2</v>
      </c>
      <c r="BK52">
        <v>0</v>
      </c>
      <c r="BL52" t="s">
        <v>35</v>
      </c>
      <c r="BM52" t="s">
        <v>35</v>
      </c>
      <c r="BN52" t="s">
        <v>35</v>
      </c>
      <c r="BO52">
        <v>8.0999999999999996E-3</v>
      </c>
      <c r="BP52">
        <v>8.2000000000000007E-3</v>
      </c>
      <c r="BQ52">
        <v>7.2700000000000001E-2</v>
      </c>
      <c r="BR52">
        <v>5.4199999999999998E-2</v>
      </c>
      <c r="BS52">
        <v>5.5800000000000002E-2</v>
      </c>
      <c r="BT52" t="s">
        <v>35</v>
      </c>
      <c r="BU52">
        <v>8.9999999999999993E-3</v>
      </c>
      <c r="BV52">
        <v>9.9000000000000008E-3</v>
      </c>
      <c r="BW52">
        <v>9.0899999999999995E-2</v>
      </c>
      <c r="BX52">
        <v>0.1065</v>
      </c>
      <c r="BY52">
        <v>0.1051</v>
      </c>
    </row>
    <row r="53" spans="1:77" x14ac:dyDescent="0.25">
      <c r="A53">
        <v>3</v>
      </c>
      <c r="B53">
        <v>855</v>
      </c>
      <c r="C53">
        <v>160</v>
      </c>
      <c r="D53">
        <v>2880</v>
      </c>
      <c r="E53">
        <v>3040</v>
      </c>
      <c r="F53">
        <v>0.84519999999999995</v>
      </c>
      <c r="G53">
        <v>0.83430000000000004</v>
      </c>
      <c r="H53">
        <v>0.83479999999999999</v>
      </c>
      <c r="I53">
        <v>0.76129999999999998</v>
      </c>
      <c r="J53">
        <v>0.73440000000000005</v>
      </c>
      <c r="K53">
        <v>0.73580000000000001</v>
      </c>
      <c r="L53">
        <v>0.18709999999999999</v>
      </c>
      <c r="M53">
        <v>7.0400000000000004E-2</v>
      </c>
      <c r="N53">
        <v>7.6300000000000007E-2</v>
      </c>
      <c r="O53">
        <v>0</v>
      </c>
      <c r="P53" t="s">
        <v>35</v>
      </c>
      <c r="Q53" t="s">
        <v>35</v>
      </c>
      <c r="R53">
        <v>7.0999999999999994E-2</v>
      </c>
      <c r="S53">
        <v>5.4100000000000002E-2</v>
      </c>
      <c r="T53">
        <v>5.5E-2</v>
      </c>
      <c r="U53">
        <v>4.5199999999999997E-2</v>
      </c>
      <c r="V53">
        <v>3.2199999999999999E-2</v>
      </c>
      <c r="W53">
        <v>3.2899999999999999E-2</v>
      </c>
      <c r="X53" t="s">
        <v>35</v>
      </c>
      <c r="Y53" t="s">
        <v>36</v>
      </c>
      <c r="Z53" t="s">
        <v>36</v>
      </c>
      <c r="AA53" t="s">
        <v>35</v>
      </c>
      <c r="AB53">
        <v>0</v>
      </c>
      <c r="AC53" t="s">
        <v>35</v>
      </c>
      <c r="AD53">
        <v>6.4500000000000002E-2</v>
      </c>
      <c r="AE53">
        <v>6.3100000000000003E-2</v>
      </c>
      <c r="AF53">
        <v>6.3200000000000006E-2</v>
      </c>
      <c r="AG53">
        <v>0.44519999999999998</v>
      </c>
      <c r="AH53">
        <v>0.57450000000000001</v>
      </c>
      <c r="AI53">
        <v>0.56789999999999996</v>
      </c>
      <c r="AJ53">
        <v>8.3900000000000002E-2</v>
      </c>
      <c r="AK53">
        <v>0.2046</v>
      </c>
      <c r="AL53">
        <v>0.19839999999999999</v>
      </c>
      <c r="AM53" t="s">
        <v>35</v>
      </c>
      <c r="AN53">
        <v>6.8999999999999999E-3</v>
      </c>
      <c r="AO53">
        <v>6.8999999999999999E-3</v>
      </c>
      <c r="AP53">
        <v>4.5199999999999997E-2</v>
      </c>
      <c r="AQ53">
        <v>0.1241</v>
      </c>
      <c r="AR53">
        <v>0.1201</v>
      </c>
      <c r="AS53">
        <v>0.32900000000000001</v>
      </c>
      <c r="AT53">
        <v>0.35370000000000001</v>
      </c>
      <c r="AU53">
        <v>0.35239999999999999</v>
      </c>
      <c r="AV53" t="s">
        <v>35</v>
      </c>
      <c r="AW53">
        <v>1.6299999999999999E-2</v>
      </c>
      <c r="AX53">
        <v>1.7100000000000001E-2</v>
      </c>
      <c r="AY53">
        <v>0</v>
      </c>
      <c r="AZ53" t="s">
        <v>35</v>
      </c>
      <c r="BA53" t="s">
        <v>35</v>
      </c>
      <c r="BB53">
        <v>7.0999999999999994E-2</v>
      </c>
      <c r="BC53">
        <v>8.4599999999999995E-2</v>
      </c>
      <c r="BD53">
        <v>8.3900000000000002E-2</v>
      </c>
      <c r="BE53" t="s">
        <v>35</v>
      </c>
      <c r="BF53">
        <v>3.5000000000000003E-2</v>
      </c>
      <c r="BG53">
        <v>3.3599999999999998E-2</v>
      </c>
      <c r="BH53">
        <v>6.4500000000000002E-2</v>
      </c>
      <c r="BI53">
        <v>4.8500000000000001E-2</v>
      </c>
      <c r="BJ53">
        <v>4.9399999999999999E-2</v>
      </c>
      <c r="BK53">
        <v>0</v>
      </c>
      <c r="BL53" t="s">
        <v>35</v>
      </c>
      <c r="BM53" t="s">
        <v>35</v>
      </c>
      <c r="BN53" t="s">
        <v>35</v>
      </c>
      <c r="BO53">
        <v>1.5299999999999999E-2</v>
      </c>
      <c r="BP53">
        <v>1.5100000000000001E-2</v>
      </c>
      <c r="BQ53">
        <v>7.0999999999999994E-2</v>
      </c>
      <c r="BR53">
        <v>6.93E-2</v>
      </c>
      <c r="BS53">
        <v>6.9400000000000003E-2</v>
      </c>
      <c r="BT53" t="s">
        <v>35</v>
      </c>
      <c r="BU53">
        <v>1.18E-2</v>
      </c>
      <c r="BV53">
        <v>1.2200000000000001E-2</v>
      </c>
      <c r="BW53">
        <v>6.4500000000000002E-2</v>
      </c>
      <c r="BX53">
        <v>8.4599999999999995E-2</v>
      </c>
      <c r="BY53">
        <v>8.3599999999999994E-2</v>
      </c>
    </row>
    <row r="54" spans="1:77" x14ac:dyDescent="0.25">
      <c r="A54">
        <v>3</v>
      </c>
      <c r="B54">
        <v>866</v>
      </c>
      <c r="C54">
        <v>20</v>
      </c>
      <c r="D54">
        <v>230</v>
      </c>
      <c r="E54">
        <v>240</v>
      </c>
      <c r="F54">
        <v>0.8125</v>
      </c>
      <c r="G54">
        <v>0.72119999999999995</v>
      </c>
      <c r="H54">
        <v>0.72729999999999995</v>
      </c>
      <c r="I54">
        <v>0.5</v>
      </c>
      <c r="J54">
        <v>0.63719999999999999</v>
      </c>
      <c r="K54">
        <v>0.62809999999999999</v>
      </c>
      <c r="L54" t="s">
        <v>35</v>
      </c>
      <c r="M54">
        <v>0.115</v>
      </c>
      <c r="N54">
        <v>0.1157</v>
      </c>
      <c r="O54">
        <v>0</v>
      </c>
      <c r="P54">
        <v>0</v>
      </c>
      <c r="Q54">
        <v>0</v>
      </c>
      <c r="R54" t="s">
        <v>35</v>
      </c>
      <c r="S54" t="s">
        <v>35</v>
      </c>
      <c r="T54" t="s">
        <v>35</v>
      </c>
      <c r="U54">
        <v>0</v>
      </c>
      <c r="V54">
        <v>3.1E-2</v>
      </c>
      <c r="W54">
        <v>2.8899999999999999E-2</v>
      </c>
      <c r="X54">
        <v>0</v>
      </c>
      <c r="Y54" t="s">
        <v>35</v>
      </c>
      <c r="Z54" t="s">
        <v>35</v>
      </c>
      <c r="AA54">
        <v>0</v>
      </c>
      <c r="AB54">
        <v>0</v>
      </c>
      <c r="AC54">
        <v>0</v>
      </c>
      <c r="AD54" t="s">
        <v>35</v>
      </c>
      <c r="AE54">
        <v>3.1E-2</v>
      </c>
      <c r="AF54">
        <v>3.7199999999999997E-2</v>
      </c>
      <c r="AG54" t="s">
        <v>35</v>
      </c>
      <c r="AH54">
        <v>0.47789999999999999</v>
      </c>
      <c r="AI54">
        <v>0.46689999999999998</v>
      </c>
      <c r="AJ54" t="s">
        <v>35</v>
      </c>
      <c r="AK54">
        <v>0.15040000000000001</v>
      </c>
      <c r="AL54">
        <v>0.14460000000000001</v>
      </c>
      <c r="AM54">
        <v>0</v>
      </c>
      <c r="AN54" t="s">
        <v>35</v>
      </c>
      <c r="AO54" t="s">
        <v>35</v>
      </c>
      <c r="AP54" t="s">
        <v>35</v>
      </c>
      <c r="AQ54">
        <v>0.1062</v>
      </c>
      <c r="AR54">
        <v>0.1033</v>
      </c>
      <c r="AS54" t="s">
        <v>35</v>
      </c>
      <c r="AT54">
        <v>0.31859999999999999</v>
      </c>
      <c r="AU54">
        <v>0.314</v>
      </c>
      <c r="AV54">
        <v>0</v>
      </c>
      <c r="AW54" t="s">
        <v>35</v>
      </c>
      <c r="AX54" t="s">
        <v>35</v>
      </c>
      <c r="AY54">
        <v>0</v>
      </c>
      <c r="AZ54">
        <v>0</v>
      </c>
      <c r="BA54">
        <v>0</v>
      </c>
      <c r="BB54" t="s">
        <v>35</v>
      </c>
      <c r="BC54">
        <v>7.0800000000000002E-2</v>
      </c>
      <c r="BD54">
        <v>7.85E-2</v>
      </c>
      <c r="BE54">
        <v>0</v>
      </c>
      <c r="BF54">
        <v>3.9800000000000002E-2</v>
      </c>
      <c r="BG54">
        <v>3.7199999999999997E-2</v>
      </c>
      <c r="BH54" t="s">
        <v>35</v>
      </c>
      <c r="BI54">
        <v>3.1E-2</v>
      </c>
      <c r="BJ54">
        <v>4.1300000000000003E-2</v>
      </c>
      <c r="BK54">
        <v>0</v>
      </c>
      <c r="BL54">
        <v>0</v>
      </c>
      <c r="BM54">
        <v>0</v>
      </c>
      <c r="BN54" t="s">
        <v>35</v>
      </c>
      <c r="BO54" t="s">
        <v>35</v>
      </c>
      <c r="BP54" t="s">
        <v>35</v>
      </c>
      <c r="BQ54" t="s">
        <v>35</v>
      </c>
      <c r="BR54">
        <v>6.1899999999999997E-2</v>
      </c>
      <c r="BS54">
        <v>6.6100000000000006E-2</v>
      </c>
      <c r="BT54">
        <v>0</v>
      </c>
      <c r="BU54" t="s">
        <v>35</v>
      </c>
      <c r="BV54" t="s">
        <v>35</v>
      </c>
      <c r="BW54" t="s">
        <v>35</v>
      </c>
      <c r="BX54">
        <v>0.20349999999999999</v>
      </c>
      <c r="BY54">
        <v>0.19420000000000001</v>
      </c>
    </row>
    <row r="55" spans="1:77" x14ac:dyDescent="0.25">
      <c r="A55">
        <v>3</v>
      </c>
      <c r="B55">
        <v>870</v>
      </c>
      <c r="C55">
        <v>60</v>
      </c>
      <c r="D55">
        <v>420</v>
      </c>
      <c r="E55">
        <v>480</v>
      </c>
      <c r="F55">
        <v>0.6774</v>
      </c>
      <c r="G55">
        <v>0.83860000000000001</v>
      </c>
      <c r="H55">
        <v>0.81759999999999999</v>
      </c>
      <c r="I55">
        <v>0.5806</v>
      </c>
      <c r="J55">
        <v>0.76139999999999997</v>
      </c>
      <c r="K55">
        <v>0.7379</v>
      </c>
      <c r="L55" t="s">
        <v>35</v>
      </c>
      <c r="M55">
        <v>3.1300000000000001E-2</v>
      </c>
      <c r="N55">
        <v>3.56E-2</v>
      </c>
      <c r="O55">
        <v>0</v>
      </c>
      <c r="P55">
        <v>0</v>
      </c>
      <c r="Q55">
        <v>0</v>
      </c>
      <c r="R55" t="s">
        <v>35</v>
      </c>
      <c r="S55">
        <v>3.61E-2</v>
      </c>
      <c r="T55">
        <v>3.56E-2</v>
      </c>
      <c r="U55" t="s">
        <v>35</v>
      </c>
      <c r="V55">
        <v>2.41E-2</v>
      </c>
      <c r="W55">
        <v>2.3099999999999999E-2</v>
      </c>
      <c r="X55" t="s">
        <v>35</v>
      </c>
      <c r="Y55" t="s">
        <v>35</v>
      </c>
      <c r="Z55" t="s">
        <v>35</v>
      </c>
      <c r="AA55" t="s">
        <v>35</v>
      </c>
      <c r="AB55">
        <v>0</v>
      </c>
      <c r="AC55" t="s">
        <v>35</v>
      </c>
      <c r="AD55" t="s">
        <v>35</v>
      </c>
      <c r="AE55">
        <v>4.3400000000000001E-2</v>
      </c>
      <c r="AF55">
        <v>4.6100000000000002E-2</v>
      </c>
      <c r="AG55">
        <v>0.4355</v>
      </c>
      <c r="AH55">
        <v>0.66749999999999998</v>
      </c>
      <c r="AI55">
        <v>0.63729999999999998</v>
      </c>
      <c r="AJ55">
        <v>0.2258</v>
      </c>
      <c r="AK55">
        <v>0.49880000000000002</v>
      </c>
      <c r="AL55">
        <v>0.46329999999999999</v>
      </c>
      <c r="AM55" t="s">
        <v>35</v>
      </c>
      <c r="AN55">
        <v>6.7500000000000004E-2</v>
      </c>
      <c r="AO55">
        <v>6.08E-2</v>
      </c>
      <c r="AP55">
        <v>0.19350000000000001</v>
      </c>
      <c r="AQ55">
        <v>0.40239999999999998</v>
      </c>
      <c r="AR55">
        <v>0.37530000000000002</v>
      </c>
      <c r="AS55">
        <v>0.1774</v>
      </c>
      <c r="AT55">
        <v>0.16869999999999999</v>
      </c>
      <c r="AU55">
        <v>0.16980000000000001</v>
      </c>
      <c r="AV55" t="s">
        <v>35</v>
      </c>
      <c r="AW55">
        <v>0</v>
      </c>
      <c r="AX55" t="s">
        <v>35</v>
      </c>
      <c r="AY55">
        <v>0</v>
      </c>
      <c r="AZ55">
        <v>0</v>
      </c>
      <c r="BA55">
        <v>0</v>
      </c>
      <c r="BB55">
        <v>9.6799999999999997E-2</v>
      </c>
      <c r="BC55">
        <v>7.2300000000000003E-2</v>
      </c>
      <c r="BD55">
        <v>7.5499999999999998E-2</v>
      </c>
      <c r="BE55" t="s">
        <v>35</v>
      </c>
      <c r="BF55">
        <v>4.58E-2</v>
      </c>
      <c r="BG55">
        <v>4.82E-2</v>
      </c>
      <c r="BH55" t="s">
        <v>35</v>
      </c>
      <c r="BI55">
        <v>2.41E-2</v>
      </c>
      <c r="BJ55">
        <v>2.52E-2</v>
      </c>
      <c r="BK55">
        <v>0</v>
      </c>
      <c r="BL55" t="s">
        <v>35</v>
      </c>
      <c r="BM55" t="s">
        <v>35</v>
      </c>
      <c r="BN55">
        <v>0</v>
      </c>
      <c r="BO55" t="s">
        <v>35</v>
      </c>
      <c r="BP55" t="s">
        <v>35</v>
      </c>
      <c r="BQ55" t="s">
        <v>35</v>
      </c>
      <c r="BR55">
        <v>4.3400000000000001E-2</v>
      </c>
      <c r="BS55">
        <v>4.3999999999999997E-2</v>
      </c>
      <c r="BT55" t="s">
        <v>35</v>
      </c>
      <c r="BU55" t="s">
        <v>35</v>
      </c>
      <c r="BV55">
        <v>1.47E-2</v>
      </c>
      <c r="BW55">
        <v>0.2258</v>
      </c>
      <c r="BX55">
        <v>0.1084</v>
      </c>
      <c r="BY55">
        <v>0.1237</v>
      </c>
    </row>
    <row r="56" spans="1:77" x14ac:dyDescent="0.25">
      <c r="A56">
        <v>3</v>
      </c>
      <c r="B56">
        <v>877</v>
      </c>
      <c r="C56">
        <v>30</v>
      </c>
      <c r="D56">
        <v>560</v>
      </c>
      <c r="E56">
        <v>590</v>
      </c>
      <c r="F56">
        <v>0.84850000000000003</v>
      </c>
      <c r="G56">
        <v>0.82079999999999997</v>
      </c>
      <c r="H56">
        <v>0.82230000000000003</v>
      </c>
      <c r="I56">
        <v>0.57579999999999998</v>
      </c>
      <c r="J56">
        <v>0.69350000000000001</v>
      </c>
      <c r="K56">
        <v>0.68700000000000006</v>
      </c>
      <c r="L56" t="s">
        <v>35</v>
      </c>
      <c r="M56">
        <v>6.6299999999999998E-2</v>
      </c>
      <c r="N56">
        <v>7.1099999999999997E-2</v>
      </c>
      <c r="O56">
        <v>0</v>
      </c>
      <c r="P56">
        <v>0</v>
      </c>
      <c r="Q56">
        <v>0</v>
      </c>
      <c r="R56" t="s">
        <v>35</v>
      </c>
      <c r="S56">
        <v>2.1499999999999998E-2</v>
      </c>
      <c r="T56">
        <v>2.1999999999999999E-2</v>
      </c>
      <c r="U56">
        <v>0</v>
      </c>
      <c r="V56">
        <v>3.7600000000000001E-2</v>
      </c>
      <c r="W56">
        <v>3.5499999999999997E-2</v>
      </c>
      <c r="X56" t="s">
        <v>35</v>
      </c>
      <c r="Y56">
        <v>1.9699999999999999E-2</v>
      </c>
      <c r="Z56">
        <v>2.1999999999999999E-2</v>
      </c>
      <c r="AA56">
        <v>0</v>
      </c>
      <c r="AB56">
        <v>0</v>
      </c>
      <c r="AC56">
        <v>0</v>
      </c>
      <c r="AD56" t="s">
        <v>35</v>
      </c>
      <c r="AE56">
        <v>5.5599999999999997E-2</v>
      </c>
      <c r="AF56">
        <v>5.4100000000000002E-2</v>
      </c>
      <c r="AG56">
        <v>0.33329999999999999</v>
      </c>
      <c r="AH56">
        <v>0.5484</v>
      </c>
      <c r="AI56">
        <v>0.53639999999999999</v>
      </c>
      <c r="AJ56" t="s">
        <v>35</v>
      </c>
      <c r="AK56">
        <v>0.1918</v>
      </c>
      <c r="AL56">
        <v>0.18609999999999999</v>
      </c>
      <c r="AM56">
        <v>0</v>
      </c>
      <c r="AN56" t="s">
        <v>35</v>
      </c>
      <c r="AO56" t="s">
        <v>35</v>
      </c>
      <c r="AP56" t="s">
        <v>35</v>
      </c>
      <c r="AQ56">
        <v>0.16850000000000001</v>
      </c>
      <c r="AR56">
        <v>0.1641</v>
      </c>
      <c r="AS56">
        <v>0.2424</v>
      </c>
      <c r="AT56">
        <v>0.3387</v>
      </c>
      <c r="AU56">
        <v>0.33329999999999999</v>
      </c>
      <c r="AV56">
        <v>0</v>
      </c>
      <c r="AW56">
        <v>1.7899999999999999E-2</v>
      </c>
      <c r="AX56">
        <v>1.6899999999999998E-2</v>
      </c>
      <c r="AY56">
        <v>0</v>
      </c>
      <c r="AZ56">
        <v>0</v>
      </c>
      <c r="BA56">
        <v>0</v>
      </c>
      <c r="BB56">
        <v>0.2424</v>
      </c>
      <c r="BC56">
        <v>0.1147</v>
      </c>
      <c r="BD56">
        <v>0.12180000000000001</v>
      </c>
      <c r="BE56" t="s">
        <v>35</v>
      </c>
      <c r="BF56">
        <v>8.7800000000000003E-2</v>
      </c>
      <c r="BG56">
        <v>9.1399999999999995E-2</v>
      </c>
      <c r="BH56" t="s">
        <v>35</v>
      </c>
      <c r="BI56">
        <v>2.69E-2</v>
      </c>
      <c r="BJ56">
        <v>3.0499999999999999E-2</v>
      </c>
      <c r="BK56">
        <v>0</v>
      </c>
      <c r="BL56">
        <v>0</v>
      </c>
      <c r="BM56">
        <v>0</v>
      </c>
      <c r="BN56" t="s">
        <v>35</v>
      </c>
      <c r="BO56">
        <v>1.2500000000000001E-2</v>
      </c>
      <c r="BP56">
        <v>1.35E-2</v>
      </c>
      <c r="BQ56" t="s">
        <v>35</v>
      </c>
      <c r="BR56">
        <v>8.2400000000000001E-2</v>
      </c>
      <c r="BS56">
        <v>8.2900000000000001E-2</v>
      </c>
      <c r="BT56">
        <v>0</v>
      </c>
      <c r="BU56">
        <v>1.7899999999999999E-2</v>
      </c>
      <c r="BV56">
        <v>1.6899999999999998E-2</v>
      </c>
      <c r="BW56" t="s">
        <v>35</v>
      </c>
      <c r="BX56">
        <v>7.8899999999999998E-2</v>
      </c>
      <c r="BY56">
        <v>7.7799999999999994E-2</v>
      </c>
    </row>
    <row r="57" spans="1:77" x14ac:dyDescent="0.25">
      <c r="A57">
        <v>3</v>
      </c>
      <c r="B57">
        <v>880</v>
      </c>
      <c r="C57">
        <v>50</v>
      </c>
      <c r="D57">
        <v>580</v>
      </c>
      <c r="E57">
        <v>630</v>
      </c>
      <c r="F57">
        <v>0.76919999999999999</v>
      </c>
      <c r="G57">
        <v>0.747</v>
      </c>
      <c r="H57">
        <v>0.74880000000000002</v>
      </c>
      <c r="I57">
        <v>0.73080000000000001</v>
      </c>
      <c r="J57">
        <v>0.65510000000000002</v>
      </c>
      <c r="K57">
        <v>0.66139999999999999</v>
      </c>
      <c r="L57">
        <v>0.1346</v>
      </c>
      <c r="M57">
        <v>5.1999999999999998E-2</v>
      </c>
      <c r="N57">
        <v>5.8799999999999998E-2</v>
      </c>
      <c r="O57">
        <v>0</v>
      </c>
      <c r="P57" t="s">
        <v>35</v>
      </c>
      <c r="Q57" t="s">
        <v>35</v>
      </c>
      <c r="R57">
        <v>0</v>
      </c>
      <c r="S57">
        <v>3.1199999999999999E-2</v>
      </c>
      <c r="T57">
        <v>2.86E-2</v>
      </c>
      <c r="U57" t="s">
        <v>35</v>
      </c>
      <c r="V57">
        <v>4.8500000000000001E-2</v>
      </c>
      <c r="W57">
        <v>4.9299999999999997E-2</v>
      </c>
      <c r="X57">
        <v>0</v>
      </c>
      <c r="Y57">
        <v>0</v>
      </c>
      <c r="Z57">
        <v>0</v>
      </c>
      <c r="AA57">
        <v>0</v>
      </c>
      <c r="AB57">
        <v>0</v>
      </c>
      <c r="AC57">
        <v>0</v>
      </c>
      <c r="AD57">
        <v>0</v>
      </c>
      <c r="AE57">
        <v>3.9899999999999998E-2</v>
      </c>
      <c r="AF57">
        <v>3.6600000000000001E-2</v>
      </c>
      <c r="AG57">
        <v>0.53849999999999998</v>
      </c>
      <c r="AH57">
        <v>0.52170000000000005</v>
      </c>
      <c r="AI57">
        <v>0.52310000000000001</v>
      </c>
      <c r="AJ57">
        <v>0.3846</v>
      </c>
      <c r="AK57">
        <v>0.29289999999999999</v>
      </c>
      <c r="AL57">
        <v>0.30049999999999999</v>
      </c>
      <c r="AM57">
        <v>0</v>
      </c>
      <c r="AN57">
        <v>2.2499999999999999E-2</v>
      </c>
      <c r="AO57">
        <v>2.07E-2</v>
      </c>
      <c r="AP57">
        <v>0.26919999999999999</v>
      </c>
      <c r="AQ57">
        <v>0.23050000000000001</v>
      </c>
      <c r="AR57">
        <v>0.23369999999999999</v>
      </c>
      <c r="AS57">
        <v>0.15379999999999999</v>
      </c>
      <c r="AT57">
        <v>0.2218</v>
      </c>
      <c r="AU57">
        <v>0.2162</v>
      </c>
      <c r="AV57">
        <v>0</v>
      </c>
      <c r="AW57" t="s">
        <v>35</v>
      </c>
      <c r="AX57" t="s">
        <v>35</v>
      </c>
      <c r="AY57">
        <v>0</v>
      </c>
      <c r="AZ57">
        <v>0</v>
      </c>
      <c r="BA57">
        <v>0</v>
      </c>
      <c r="BB57" t="s">
        <v>35</v>
      </c>
      <c r="BC57">
        <v>8.6699999999999999E-2</v>
      </c>
      <c r="BD57">
        <v>8.2699999999999996E-2</v>
      </c>
      <c r="BE57">
        <v>0</v>
      </c>
      <c r="BF57">
        <v>2.7699999999999999E-2</v>
      </c>
      <c r="BG57">
        <v>2.5399999999999999E-2</v>
      </c>
      <c r="BH57" t="s">
        <v>35</v>
      </c>
      <c r="BI57">
        <v>5.8900000000000001E-2</v>
      </c>
      <c r="BJ57">
        <v>5.7200000000000001E-2</v>
      </c>
      <c r="BK57">
        <v>0</v>
      </c>
      <c r="BL57">
        <v>0</v>
      </c>
      <c r="BM57">
        <v>0</v>
      </c>
      <c r="BN57">
        <v>0</v>
      </c>
      <c r="BO57" t="s">
        <v>35</v>
      </c>
      <c r="BP57" t="s">
        <v>35</v>
      </c>
      <c r="BQ57" t="s">
        <v>35</v>
      </c>
      <c r="BR57">
        <v>5.5500000000000001E-2</v>
      </c>
      <c r="BS57">
        <v>5.2499999999999998E-2</v>
      </c>
      <c r="BT57" t="s">
        <v>35</v>
      </c>
      <c r="BU57">
        <v>1.04E-2</v>
      </c>
      <c r="BV57">
        <v>1.2699999999999999E-2</v>
      </c>
      <c r="BW57">
        <v>0.1731</v>
      </c>
      <c r="BX57">
        <v>0.18720000000000001</v>
      </c>
      <c r="BY57">
        <v>0.186</v>
      </c>
    </row>
    <row r="58" spans="1:77" x14ac:dyDescent="0.25">
      <c r="A58">
        <v>3</v>
      </c>
      <c r="B58">
        <v>887</v>
      </c>
      <c r="C58">
        <v>130</v>
      </c>
      <c r="D58">
        <v>1250</v>
      </c>
      <c r="E58">
        <v>1370</v>
      </c>
      <c r="F58">
        <v>0.66139999999999999</v>
      </c>
      <c r="G58">
        <v>0.72950000000000004</v>
      </c>
      <c r="H58">
        <v>0.72319999999999995</v>
      </c>
      <c r="I58">
        <v>0.61419999999999997</v>
      </c>
      <c r="J58">
        <v>0.70550000000000002</v>
      </c>
      <c r="K58">
        <v>0.69699999999999995</v>
      </c>
      <c r="L58">
        <v>0.11020000000000001</v>
      </c>
      <c r="M58">
        <v>5.4600000000000003E-2</v>
      </c>
      <c r="N58">
        <v>5.9700000000000003E-2</v>
      </c>
      <c r="O58">
        <v>0</v>
      </c>
      <c r="P58" t="s">
        <v>35</v>
      </c>
      <c r="Q58" t="s">
        <v>35</v>
      </c>
      <c r="R58">
        <v>4.7199999999999999E-2</v>
      </c>
      <c r="S58">
        <v>5.7000000000000002E-2</v>
      </c>
      <c r="T58">
        <v>5.6099999999999997E-2</v>
      </c>
      <c r="U58" t="s">
        <v>35</v>
      </c>
      <c r="V58">
        <v>2.1700000000000001E-2</v>
      </c>
      <c r="W58">
        <v>2.2599999999999999E-2</v>
      </c>
      <c r="X58">
        <v>0</v>
      </c>
      <c r="Y58">
        <v>0</v>
      </c>
      <c r="Z58">
        <v>0</v>
      </c>
      <c r="AA58">
        <v>0</v>
      </c>
      <c r="AB58">
        <v>0</v>
      </c>
      <c r="AC58">
        <v>0</v>
      </c>
      <c r="AD58">
        <v>4.7199999999999999E-2</v>
      </c>
      <c r="AE58">
        <v>3.9300000000000002E-2</v>
      </c>
      <c r="AF58">
        <v>4.0099999999999997E-2</v>
      </c>
      <c r="AG58">
        <v>0.4173</v>
      </c>
      <c r="AH58">
        <v>0.57140000000000002</v>
      </c>
      <c r="AI58">
        <v>0.55720000000000003</v>
      </c>
      <c r="AJ58">
        <v>0.189</v>
      </c>
      <c r="AK58">
        <v>0.24</v>
      </c>
      <c r="AL58">
        <v>0.23530000000000001</v>
      </c>
      <c r="AM58" t="s">
        <v>35</v>
      </c>
      <c r="AN58">
        <v>1.04E-2</v>
      </c>
      <c r="AO58">
        <v>1.09E-2</v>
      </c>
      <c r="AP58">
        <v>5.5100000000000003E-2</v>
      </c>
      <c r="AQ58">
        <v>0.1148</v>
      </c>
      <c r="AR58">
        <v>0.10920000000000001</v>
      </c>
      <c r="AS58">
        <v>0.21260000000000001</v>
      </c>
      <c r="AT58">
        <v>0.32419999999999999</v>
      </c>
      <c r="AU58">
        <v>0.31390000000000001</v>
      </c>
      <c r="AV58" t="s">
        <v>35</v>
      </c>
      <c r="AW58">
        <v>7.1999999999999998E-3</v>
      </c>
      <c r="AX58">
        <v>8.0000000000000002E-3</v>
      </c>
      <c r="AY58" t="s">
        <v>35</v>
      </c>
      <c r="AZ58">
        <v>0</v>
      </c>
      <c r="BA58" t="s">
        <v>35</v>
      </c>
      <c r="BB58" t="s">
        <v>35</v>
      </c>
      <c r="BC58">
        <v>2.01E-2</v>
      </c>
      <c r="BD58">
        <v>2.1100000000000001E-2</v>
      </c>
      <c r="BE58" t="s">
        <v>35</v>
      </c>
      <c r="BF58">
        <v>1.3599999999999999E-2</v>
      </c>
      <c r="BG58">
        <v>1.38E-2</v>
      </c>
      <c r="BH58" t="s">
        <v>35</v>
      </c>
      <c r="BI58">
        <v>6.4000000000000003E-3</v>
      </c>
      <c r="BJ58">
        <v>7.3000000000000001E-3</v>
      </c>
      <c r="BK58">
        <v>0</v>
      </c>
      <c r="BL58">
        <v>0</v>
      </c>
      <c r="BM58">
        <v>0</v>
      </c>
      <c r="BN58" t="s">
        <v>35</v>
      </c>
      <c r="BO58" t="s">
        <v>35</v>
      </c>
      <c r="BP58">
        <v>5.1000000000000004E-3</v>
      </c>
      <c r="BQ58">
        <v>7.8700000000000006E-2</v>
      </c>
      <c r="BR58">
        <v>6.5000000000000002E-2</v>
      </c>
      <c r="BS58">
        <v>6.6299999999999998E-2</v>
      </c>
      <c r="BT58" t="s">
        <v>35</v>
      </c>
      <c r="BU58">
        <v>7.1999999999999998E-3</v>
      </c>
      <c r="BV58">
        <v>7.3000000000000001E-3</v>
      </c>
      <c r="BW58">
        <v>0.252</v>
      </c>
      <c r="BX58">
        <v>0.19819999999999999</v>
      </c>
      <c r="BY58">
        <v>0.20319999999999999</v>
      </c>
    </row>
    <row r="59" spans="1:77" x14ac:dyDescent="0.25">
      <c r="A59">
        <v>3</v>
      </c>
      <c r="B59">
        <v>928</v>
      </c>
      <c r="C59">
        <v>120</v>
      </c>
      <c r="D59">
        <v>2860</v>
      </c>
      <c r="E59">
        <v>2980</v>
      </c>
      <c r="F59">
        <v>0.7742</v>
      </c>
      <c r="G59">
        <v>0.75390000000000001</v>
      </c>
      <c r="H59">
        <v>0.75480000000000003</v>
      </c>
      <c r="I59">
        <v>0.7016</v>
      </c>
      <c r="J59">
        <v>0.70599999999999996</v>
      </c>
      <c r="K59">
        <v>0.70579999999999998</v>
      </c>
      <c r="L59">
        <v>9.6799999999999997E-2</v>
      </c>
      <c r="M59">
        <v>8.6099999999999996E-2</v>
      </c>
      <c r="N59">
        <v>8.6499999999999994E-2</v>
      </c>
      <c r="O59">
        <v>0</v>
      </c>
      <c r="P59" t="s">
        <v>35</v>
      </c>
      <c r="Q59" t="s">
        <v>35</v>
      </c>
      <c r="R59">
        <v>6.4500000000000002E-2</v>
      </c>
      <c r="S59">
        <v>2.4199999999999999E-2</v>
      </c>
      <c r="T59">
        <v>2.58E-2</v>
      </c>
      <c r="U59">
        <v>6.4500000000000002E-2</v>
      </c>
      <c r="V59">
        <v>2.3099999999999999E-2</v>
      </c>
      <c r="W59">
        <v>2.4799999999999999E-2</v>
      </c>
      <c r="X59">
        <v>0</v>
      </c>
      <c r="Y59">
        <v>0</v>
      </c>
      <c r="Z59">
        <v>0</v>
      </c>
      <c r="AA59">
        <v>0</v>
      </c>
      <c r="AB59">
        <v>0</v>
      </c>
      <c r="AC59">
        <v>0</v>
      </c>
      <c r="AD59">
        <v>6.4500000000000002E-2</v>
      </c>
      <c r="AE59">
        <v>4.2000000000000003E-2</v>
      </c>
      <c r="AF59">
        <v>4.2900000000000001E-2</v>
      </c>
      <c r="AG59">
        <v>0.4758</v>
      </c>
      <c r="AH59">
        <v>0.5716</v>
      </c>
      <c r="AI59">
        <v>0.56759999999999999</v>
      </c>
      <c r="AJ59">
        <v>8.8700000000000001E-2</v>
      </c>
      <c r="AK59">
        <v>0.17710000000000001</v>
      </c>
      <c r="AL59">
        <v>0.1734</v>
      </c>
      <c r="AM59" t="s">
        <v>35</v>
      </c>
      <c r="AN59">
        <v>7.7000000000000002E-3</v>
      </c>
      <c r="AO59">
        <v>7.7000000000000002E-3</v>
      </c>
      <c r="AP59">
        <v>4.8399999999999999E-2</v>
      </c>
      <c r="AQ59">
        <v>0.1162</v>
      </c>
      <c r="AR59">
        <v>0.1134</v>
      </c>
      <c r="AS59">
        <v>0.371</v>
      </c>
      <c r="AT59">
        <v>0.38540000000000002</v>
      </c>
      <c r="AU59">
        <v>0.38479999999999998</v>
      </c>
      <c r="AV59" t="s">
        <v>35</v>
      </c>
      <c r="AW59">
        <v>9.1000000000000004E-3</v>
      </c>
      <c r="AX59">
        <v>9.4000000000000004E-3</v>
      </c>
      <c r="AY59">
        <v>0</v>
      </c>
      <c r="AZ59" t="s">
        <v>35</v>
      </c>
      <c r="BA59" t="s">
        <v>35</v>
      </c>
      <c r="BB59">
        <v>7.2599999999999998E-2</v>
      </c>
      <c r="BC59">
        <v>4.1000000000000002E-2</v>
      </c>
      <c r="BD59">
        <v>4.2299999999999997E-2</v>
      </c>
      <c r="BE59" t="s">
        <v>35</v>
      </c>
      <c r="BF59">
        <v>3.1899999999999998E-2</v>
      </c>
      <c r="BG59">
        <v>3.2199999999999999E-2</v>
      </c>
      <c r="BH59" t="s">
        <v>35</v>
      </c>
      <c r="BI59">
        <v>9.1000000000000004E-3</v>
      </c>
      <c r="BJ59">
        <v>9.7000000000000003E-3</v>
      </c>
      <c r="BK59" t="s">
        <v>35</v>
      </c>
      <c r="BL59">
        <v>0</v>
      </c>
      <c r="BM59" t="s">
        <v>35</v>
      </c>
      <c r="BN59">
        <v>0</v>
      </c>
      <c r="BO59">
        <v>7.0000000000000001E-3</v>
      </c>
      <c r="BP59">
        <v>6.7000000000000002E-3</v>
      </c>
      <c r="BQ59">
        <v>0.129</v>
      </c>
      <c r="BR59">
        <v>0.12740000000000001</v>
      </c>
      <c r="BS59">
        <v>0.1275</v>
      </c>
      <c r="BT59">
        <v>0</v>
      </c>
      <c r="BU59">
        <v>1.2999999999999999E-2</v>
      </c>
      <c r="BV59">
        <v>1.24E-2</v>
      </c>
      <c r="BW59">
        <v>9.6799999999999997E-2</v>
      </c>
      <c r="BX59">
        <v>0.1057</v>
      </c>
      <c r="BY59">
        <v>0.1053</v>
      </c>
    </row>
    <row r="60" spans="1:77" x14ac:dyDescent="0.25">
      <c r="A60">
        <v>3</v>
      </c>
      <c r="B60">
        <v>929</v>
      </c>
      <c r="C60">
        <v>60</v>
      </c>
      <c r="D60">
        <v>1380</v>
      </c>
      <c r="E60">
        <v>1440</v>
      </c>
      <c r="F60">
        <v>0.89470000000000005</v>
      </c>
      <c r="G60">
        <v>0.73909999999999998</v>
      </c>
      <c r="H60">
        <v>0.74529999999999996</v>
      </c>
      <c r="I60">
        <v>0.84209999999999996</v>
      </c>
      <c r="J60">
        <v>0.70799999999999996</v>
      </c>
      <c r="K60">
        <v>0.71330000000000005</v>
      </c>
      <c r="L60">
        <v>0.24560000000000001</v>
      </c>
      <c r="M60">
        <v>7.6799999999999993E-2</v>
      </c>
      <c r="N60">
        <v>8.3500000000000005E-2</v>
      </c>
      <c r="O60">
        <v>0</v>
      </c>
      <c r="P60">
        <v>0</v>
      </c>
      <c r="Q60">
        <v>0</v>
      </c>
      <c r="R60" t="s">
        <v>35</v>
      </c>
      <c r="S60">
        <v>4.2000000000000003E-2</v>
      </c>
      <c r="T60">
        <v>4.3099999999999999E-2</v>
      </c>
      <c r="U60" t="s">
        <v>35</v>
      </c>
      <c r="V60">
        <v>2.1000000000000001E-2</v>
      </c>
      <c r="W60">
        <v>2.1600000000000001E-2</v>
      </c>
      <c r="X60">
        <v>0</v>
      </c>
      <c r="Y60">
        <v>0</v>
      </c>
      <c r="Z60">
        <v>0</v>
      </c>
      <c r="AA60">
        <v>0</v>
      </c>
      <c r="AB60">
        <v>0</v>
      </c>
      <c r="AC60">
        <v>0</v>
      </c>
      <c r="AD60">
        <v>0.12280000000000001</v>
      </c>
      <c r="AE60">
        <v>6.0900000000000003E-2</v>
      </c>
      <c r="AF60">
        <v>6.3299999999999995E-2</v>
      </c>
      <c r="AG60">
        <v>0.49120000000000003</v>
      </c>
      <c r="AH60">
        <v>0.56669999999999998</v>
      </c>
      <c r="AI60">
        <v>0.56369999999999998</v>
      </c>
      <c r="AJ60">
        <v>0.1754</v>
      </c>
      <c r="AK60">
        <v>0.1913</v>
      </c>
      <c r="AL60">
        <v>0.19070000000000001</v>
      </c>
      <c r="AM60">
        <v>0</v>
      </c>
      <c r="AN60">
        <v>1.52E-2</v>
      </c>
      <c r="AO60">
        <v>1.46E-2</v>
      </c>
      <c r="AP60">
        <v>0.1754</v>
      </c>
      <c r="AQ60">
        <v>0.16300000000000001</v>
      </c>
      <c r="AR60">
        <v>0.16350000000000001</v>
      </c>
      <c r="AS60">
        <v>0.26319999999999999</v>
      </c>
      <c r="AT60">
        <v>0.34710000000000002</v>
      </c>
      <c r="AU60">
        <v>0.34379999999999999</v>
      </c>
      <c r="AV60" t="s">
        <v>35</v>
      </c>
      <c r="AW60">
        <v>2.8299999999999999E-2</v>
      </c>
      <c r="AX60">
        <v>2.92E-2</v>
      </c>
      <c r="AY60">
        <v>0</v>
      </c>
      <c r="AZ60" t="s">
        <v>35</v>
      </c>
      <c r="BA60" t="s">
        <v>35</v>
      </c>
      <c r="BB60" t="s">
        <v>35</v>
      </c>
      <c r="BC60">
        <v>2.3900000000000001E-2</v>
      </c>
      <c r="BD60">
        <v>2.5100000000000001E-2</v>
      </c>
      <c r="BE60" t="s">
        <v>35</v>
      </c>
      <c r="BF60">
        <v>1.7399999999999999E-2</v>
      </c>
      <c r="BG60">
        <v>1.8100000000000002E-2</v>
      </c>
      <c r="BH60" t="s">
        <v>35</v>
      </c>
      <c r="BI60">
        <v>6.4999999999999997E-3</v>
      </c>
      <c r="BJ60">
        <v>7.0000000000000001E-3</v>
      </c>
      <c r="BK60">
        <v>0</v>
      </c>
      <c r="BL60">
        <v>0</v>
      </c>
      <c r="BM60">
        <v>0</v>
      </c>
      <c r="BN60">
        <v>0</v>
      </c>
      <c r="BO60">
        <v>7.1999999999999998E-3</v>
      </c>
      <c r="BP60">
        <v>7.0000000000000001E-3</v>
      </c>
      <c r="BQ60" t="s">
        <v>35</v>
      </c>
      <c r="BR60">
        <v>0.12609999999999999</v>
      </c>
      <c r="BS60">
        <v>0.1232</v>
      </c>
      <c r="BT60" t="s">
        <v>35</v>
      </c>
      <c r="BU60">
        <v>1.4500000000000001E-2</v>
      </c>
      <c r="BV60">
        <v>1.46E-2</v>
      </c>
      <c r="BW60" t="s">
        <v>35</v>
      </c>
      <c r="BX60">
        <v>0.1203</v>
      </c>
      <c r="BY60">
        <v>0.1169</v>
      </c>
    </row>
    <row r="61" spans="1:77" x14ac:dyDescent="0.25">
      <c r="A61">
        <v>3</v>
      </c>
      <c r="B61">
        <v>936</v>
      </c>
      <c r="C61">
        <v>170</v>
      </c>
      <c r="D61">
        <v>2790</v>
      </c>
      <c r="E61">
        <v>2960</v>
      </c>
      <c r="F61">
        <v>0.63690000000000002</v>
      </c>
      <c r="G61">
        <v>0.66120000000000001</v>
      </c>
      <c r="H61">
        <v>0.65980000000000005</v>
      </c>
      <c r="I61">
        <v>0.61309999999999998</v>
      </c>
      <c r="J61">
        <v>0.65010000000000001</v>
      </c>
      <c r="K61">
        <v>0.64800000000000002</v>
      </c>
      <c r="L61">
        <v>7.7399999999999997E-2</v>
      </c>
      <c r="M61">
        <v>4.7E-2</v>
      </c>
      <c r="N61">
        <v>4.87E-2</v>
      </c>
      <c r="O61">
        <v>0</v>
      </c>
      <c r="P61" t="s">
        <v>35</v>
      </c>
      <c r="Q61" t="s">
        <v>35</v>
      </c>
      <c r="R61">
        <v>4.7600000000000003E-2</v>
      </c>
      <c r="S61">
        <v>4.4499999999999998E-2</v>
      </c>
      <c r="T61">
        <v>4.4600000000000001E-2</v>
      </c>
      <c r="U61" t="s">
        <v>35</v>
      </c>
      <c r="V61">
        <v>1.9699999999999999E-2</v>
      </c>
      <c r="W61">
        <v>1.9599999999999999E-2</v>
      </c>
      <c r="X61">
        <v>0</v>
      </c>
      <c r="Y61">
        <v>0</v>
      </c>
      <c r="Z61">
        <v>0</v>
      </c>
      <c r="AA61" t="s">
        <v>35</v>
      </c>
      <c r="AB61">
        <v>0</v>
      </c>
      <c r="AC61" t="s">
        <v>35</v>
      </c>
      <c r="AD61" t="s">
        <v>35</v>
      </c>
      <c r="AE61">
        <v>3.0499999999999999E-2</v>
      </c>
      <c r="AF61">
        <v>2.9399999999999999E-2</v>
      </c>
      <c r="AG61">
        <v>0.46429999999999999</v>
      </c>
      <c r="AH61">
        <v>0.53749999999999998</v>
      </c>
      <c r="AI61">
        <v>0.5333</v>
      </c>
      <c r="AJ61">
        <v>0.1726</v>
      </c>
      <c r="AK61">
        <v>0.25740000000000002</v>
      </c>
      <c r="AL61">
        <v>0.25259999999999999</v>
      </c>
      <c r="AM61" t="s">
        <v>35</v>
      </c>
      <c r="AN61">
        <v>1.3599999999999999E-2</v>
      </c>
      <c r="AO61">
        <v>1.3899999999999999E-2</v>
      </c>
      <c r="AP61">
        <v>0.1012</v>
      </c>
      <c r="AQ61">
        <v>0.1535</v>
      </c>
      <c r="AR61">
        <v>0.15049999999999999</v>
      </c>
      <c r="AS61">
        <v>0.27379999999999999</v>
      </c>
      <c r="AT61">
        <v>0.27029999999999998</v>
      </c>
      <c r="AU61">
        <v>0.27050000000000002</v>
      </c>
      <c r="AV61" t="s">
        <v>35</v>
      </c>
      <c r="AW61">
        <v>9.7000000000000003E-3</v>
      </c>
      <c r="AX61">
        <v>1.01E-2</v>
      </c>
      <c r="AY61">
        <v>0</v>
      </c>
      <c r="AZ61" t="s">
        <v>35</v>
      </c>
      <c r="BA61" t="s">
        <v>35</v>
      </c>
      <c r="BB61" t="s">
        <v>35</v>
      </c>
      <c r="BC61">
        <v>9.7000000000000003E-3</v>
      </c>
      <c r="BD61">
        <v>1.01E-2</v>
      </c>
      <c r="BE61" t="s">
        <v>35</v>
      </c>
      <c r="BF61">
        <v>5.4000000000000003E-3</v>
      </c>
      <c r="BG61">
        <v>5.7000000000000002E-3</v>
      </c>
      <c r="BH61" t="s">
        <v>35</v>
      </c>
      <c r="BI61" t="s">
        <v>36</v>
      </c>
      <c r="BJ61" t="s">
        <v>36</v>
      </c>
      <c r="BK61">
        <v>0</v>
      </c>
      <c r="BL61" t="s">
        <v>35</v>
      </c>
      <c r="BM61" t="s">
        <v>35</v>
      </c>
      <c r="BN61" t="s">
        <v>35</v>
      </c>
      <c r="BO61" t="s">
        <v>35</v>
      </c>
      <c r="BP61" t="s">
        <v>35</v>
      </c>
      <c r="BQ61">
        <v>0.13689999999999999</v>
      </c>
      <c r="BR61">
        <v>0.13270000000000001</v>
      </c>
      <c r="BS61">
        <v>0.13289999999999999</v>
      </c>
      <c r="BT61" t="s">
        <v>35</v>
      </c>
      <c r="BU61">
        <v>5.0000000000000001E-3</v>
      </c>
      <c r="BV61">
        <v>5.1000000000000004E-3</v>
      </c>
      <c r="BW61">
        <v>0.22020000000000001</v>
      </c>
      <c r="BX61">
        <v>0.2011</v>
      </c>
      <c r="BY61">
        <v>0.20219999999999999</v>
      </c>
    </row>
    <row r="62" spans="1:77" x14ac:dyDescent="0.25">
      <c r="A62">
        <v>3</v>
      </c>
      <c r="B62">
        <v>937</v>
      </c>
      <c r="C62">
        <v>170</v>
      </c>
      <c r="D62">
        <v>1830</v>
      </c>
      <c r="E62">
        <v>1990</v>
      </c>
      <c r="F62">
        <v>0.79039999999999999</v>
      </c>
      <c r="G62">
        <v>0.77070000000000005</v>
      </c>
      <c r="H62">
        <v>0.77229999999999999</v>
      </c>
      <c r="I62">
        <v>0.71860000000000002</v>
      </c>
      <c r="J62">
        <v>0.7329</v>
      </c>
      <c r="K62">
        <v>0.73170000000000002</v>
      </c>
      <c r="L62">
        <v>0.1018</v>
      </c>
      <c r="M62">
        <v>7.5499999999999998E-2</v>
      </c>
      <c r="N62">
        <v>7.7700000000000005E-2</v>
      </c>
      <c r="O62">
        <v>0</v>
      </c>
      <c r="P62" t="s">
        <v>35</v>
      </c>
      <c r="Q62" t="s">
        <v>35</v>
      </c>
      <c r="R62" t="s">
        <v>35</v>
      </c>
      <c r="S62">
        <v>2.0799999999999999E-2</v>
      </c>
      <c r="T62">
        <v>2.01E-2</v>
      </c>
      <c r="U62">
        <v>3.5900000000000001E-2</v>
      </c>
      <c r="V62">
        <v>1.8100000000000002E-2</v>
      </c>
      <c r="W62">
        <v>1.9599999999999999E-2</v>
      </c>
      <c r="X62">
        <v>0</v>
      </c>
      <c r="Y62" t="s">
        <v>35</v>
      </c>
      <c r="Z62" t="s">
        <v>35</v>
      </c>
      <c r="AA62">
        <v>0</v>
      </c>
      <c r="AB62">
        <v>0</v>
      </c>
      <c r="AC62">
        <v>0</v>
      </c>
      <c r="AD62">
        <v>4.19E-2</v>
      </c>
      <c r="AE62">
        <v>3.8899999999999997E-2</v>
      </c>
      <c r="AF62">
        <v>3.9100000000000003E-2</v>
      </c>
      <c r="AG62">
        <v>0.56889999999999996</v>
      </c>
      <c r="AH62">
        <v>0.61629999999999996</v>
      </c>
      <c r="AI62">
        <v>0.61229999999999996</v>
      </c>
      <c r="AJ62">
        <v>0.19159999999999999</v>
      </c>
      <c r="AK62">
        <v>0.30209999999999998</v>
      </c>
      <c r="AL62">
        <v>0.29289999999999999</v>
      </c>
      <c r="AM62" t="s">
        <v>35</v>
      </c>
      <c r="AN62">
        <v>2.41E-2</v>
      </c>
      <c r="AO62">
        <v>2.3099999999999999E-2</v>
      </c>
      <c r="AP62">
        <v>0.1018</v>
      </c>
      <c r="AQ62">
        <v>0.2266</v>
      </c>
      <c r="AR62">
        <v>0.21609999999999999</v>
      </c>
      <c r="AS62">
        <v>0.36530000000000001</v>
      </c>
      <c r="AT62">
        <v>0.3049</v>
      </c>
      <c r="AU62">
        <v>0.30990000000000001</v>
      </c>
      <c r="AV62" t="s">
        <v>35</v>
      </c>
      <c r="AW62">
        <v>9.2999999999999992E-3</v>
      </c>
      <c r="AX62">
        <v>9.4999999999999998E-3</v>
      </c>
      <c r="AY62">
        <v>0</v>
      </c>
      <c r="AZ62" t="s">
        <v>35</v>
      </c>
      <c r="BA62" t="s">
        <v>35</v>
      </c>
      <c r="BB62">
        <v>5.9900000000000002E-2</v>
      </c>
      <c r="BC62">
        <v>3.39E-2</v>
      </c>
      <c r="BD62">
        <v>3.61E-2</v>
      </c>
      <c r="BE62">
        <v>4.19E-2</v>
      </c>
      <c r="BF62">
        <v>2.41E-2</v>
      </c>
      <c r="BG62">
        <v>2.5600000000000001E-2</v>
      </c>
      <c r="BH62" t="s">
        <v>35</v>
      </c>
      <c r="BI62">
        <v>9.9000000000000008E-3</v>
      </c>
      <c r="BJ62">
        <v>1.0500000000000001E-2</v>
      </c>
      <c r="BK62">
        <v>0</v>
      </c>
      <c r="BL62">
        <v>0</v>
      </c>
      <c r="BM62">
        <v>0</v>
      </c>
      <c r="BN62" t="s">
        <v>35</v>
      </c>
      <c r="BO62" t="s">
        <v>36</v>
      </c>
      <c r="BP62" t="s">
        <v>36</v>
      </c>
      <c r="BQ62">
        <v>0.1198</v>
      </c>
      <c r="BR62">
        <v>9.1399999999999995E-2</v>
      </c>
      <c r="BS62">
        <v>9.3799999999999994E-2</v>
      </c>
      <c r="BT62" t="s">
        <v>35</v>
      </c>
      <c r="BU62">
        <v>1.2E-2</v>
      </c>
      <c r="BV62">
        <v>1.2E-2</v>
      </c>
      <c r="BW62">
        <v>7.7799999999999994E-2</v>
      </c>
      <c r="BX62">
        <v>0.12590000000000001</v>
      </c>
      <c r="BY62">
        <v>0.12189999999999999</v>
      </c>
    </row>
    <row r="63" spans="1:77" x14ac:dyDescent="0.25">
      <c r="A63">
        <v>3</v>
      </c>
      <c r="B63">
        <v>204</v>
      </c>
      <c r="C63">
        <v>40</v>
      </c>
      <c r="D63">
        <v>290</v>
      </c>
      <c r="E63">
        <v>330</v>
      </c>
      <c r="F63">
        <v>0.72499999999999998</v>
      </c>
      <c r="G63">
        <v>0.76549999999999996</v>
      </c>
      <c r="H63">
        <v>0.76060000000000005</v>
      </c>
      <c r="I63">
        <v>0.7</v>
      </c>
      <c r="J63">
        <v>0.74829999999999997</v>
      </c>
      <c r="K63">
        <v>0.74239999999999995</v>
      </c>
      <c r="L63" t="s">
        <v>35</v>
      </c>
      <c r="M63">
        <v>3.1E-2</v>
      </c>
      <c r="N63">
        <v>3.0300000000000001E-2</v>
      </c>
      <c r="O63">
        <v>0</v>
      </c>
      <c r="P63">
        <v>0</v>
      </c>
      <c r="Q63">
        <v>0</v>
      </c>
      <c r="R63" t="s">
        <v>35</v>
      </c>
      <c r="S63">
        <v>5.8599999999999999E-2</v>
      </c>
      <c r="T63">
        <v>6.0600000000000001E-2</v>
      </c>
      <c r="U63" t="s">
        <v>35</v>
      </c>
      <c r="V63">
        <v>3.1E-2</v>
      </c>
      <c r="W63">
        <v>3.9399999999999998E-2</v>
      </c>
      <c r="X63" t="s">
        <v>35</v>
      </c>
      <c r="Y63">
        <v>2.76E-2</v>
      </c>
      <c r="Z63">
        <v>2.7300000000000001E-2</v>
      </c>
      <c r="AA63">
        <v>0</v>
      </c>
      <c r="AB63">
        <v>0</v>
      </c>
      <c r="AC63">
        <v>0</v>
      </c>
      <c r="AD63" t="s">
        <v>35</v>
      </c>
      <c r="AE63">
        <v>5.1700000000000003E-2</v>
      </c>
      <c r="AF63">
        <v>5.1499999999999997E-2</v>
      </c>
      <c r="AG63">
        <v>0.47499999999999998</v>
      </c>
      <c r="AH63">
        <v>0.6</v>
      </c>
      <c r="AI63">
        <v>0.58479999999999999</v>
      </c>
      <c r="AJ63" t="s">
        <v>35</v>
      </c>
      <c r="AK63">
        <v>0.2172</v>
      </c>
      <c r="AL63">
        <v>0.20610000000000001</v>
      </c>
      <c r="AM63">
        <v>0</v>
      </c>
      <c r="AN63" t="s">
        <v>35</v>
      </c>
      <c r="AO63" t="s">
        <v>35</v>
      </c>
      <c r="AP63" t="s">
        <v>35</v>
      </c>
      <c r="AQ63">
        <v>0.1069</v>
      </c>
      <c r="AR63">
        <v>0.1</v>
      </c>
      <c r="AS63">
        <v>0.35</v>
      </c>
      <c r="AT63">
        <v>0.38279999999999997</v>
      </c>
      <c r="AU63">
        <v>0.37880000000000003</v>
      </c>
      <c r="AV63">
        <v>0</v>
      </c>
      <c r="AW63">
        <v>0</v>
      </c>
      <c r="AX63">
        <v>0</v>
      </c>
      <c r="AY63">
        <v>0</v>
      </c>
      <c r="AZ63">
        <v>0</v>
      </c>
      <c r="BA63">
        <v>0</v>
      </c>
      <c r="BB63">
        <v>0</v>
      </c>
      <c r="BC63" t="s">
        <v>35</v>
      </c>
      <c r="BD63" t="s">
        <v>35</v>
      </c>
      <c r="BE63">
        <v>0</v>
      </c>
      <c r="BF63" t="s">
        <v>35</v>
      </c>
      <c r="BG63" t="s">
        <v>35</v>
      </c>
      <c r="BH63">
        <v>0</v>
      </c>
      <c r="BI63" t="s">
        <v>35</v>
      </c>
      <c r="BJ63" t="s">
        <v>35</v>
      </c>
      <c r="BK63">
        <v>0</v>
      </c>
      <c r="BL63">
        <v>0</v>
      </c>
      <c r="BM63">
        <v>0</v>
      </c>
      <c r="BN63" t="s">
        <v>35</v>
      </c>
      <c r="BO63" t="s">
        <v>35</v>
      </c>
      <c r="BP63" t="s">
        <v>35</v>
      </c>
      <c r="BQ63">
        <v>0</v>
      </c>
      <c r="BR63">
        <v>4.8300000000000003E-2</v>
      </c>
      <c r="BS63">
        <v>4.24E-2</v>
      </c>
      <c r="BT63">
        <v>0.15</v>
      </c>
      <c r="BU63">
        <v>2.76E-2</v>
      </c>
      <c r="BV63">
        <v>4.24E-2</v>
      </c>
      <c r="BW63" t="s">
        <v>35</v>
      </c>
      <c r="BX63">
        <v>0.15859999999999999</v>
      </c>
      <c r="BY63">
        <v>0.1545</v>
      </c>
    </row>
    <row r="64" spans="1:77" x14ac:dyDescent="0.25">
      <c r="A64">
        <v>3</v>
      </c>
      <c r="B64">
        <v>206</v>
      </c>
      <c r="C64">
        <v>50</v>
      </c>
      <c r="D64">
        <v>170</v>
      </c>
      <c r="E64">
        <v>220</v>
      </c>
      <c r="F64">
        <v>0.57689999999999997</v>
      </c>
      <c r="G64">
        <v>0.74119999999999997</v>
      </c>
      <c r="H64">
        <v>0.70269999999999999</v>
      </c>
      <c r="I64">
        <v>0.53849999999999998</v>
      </c>
      <c r="J64">
        <v>0.71179999999999999</v>
      </c>
      <c r="K64">
        <v>0.67120000000000002</v>
      </c>
      <c r="L64" t="s">
        <v>35</v>
      </c>
      <c r="M64">
        <v>5.8799999999999998E-2</v>
      </c>
      <c r="N64">
        <v>5.8599999999999999E-2</v>
      </c>
      <c r="O64">
        <v>0</v>
      </c>
      <c r="P64">
        <v>0</v>
      </c>
      <c r="Q64">
        <v>0</v>
      </c>
      <c r="R64" t="s">
        <v>35</v>
      </c>
      <c r="S64">
        <v>5.2900000000000003E-2</v>
      </c>
      <c r="T64">
        <v>5.8599999999999999E-2</v>
      </c>
      <c r="U64" t="s">
        <v>35</v>
      </c>
      <c r="V64" t="s">
        <v>35</v>
      </c>
      <c r="W64">
        <v>2.7E-2</v>
      </c>
      <c r="X64">
        <v>0</v>
      </c>
      <c r="Y64">
        <v>0</v>
      </c>
      <c r="Z64">
        <v>0</v>
      </c>
      <c r="AA64">
        <v>0</v>
      </c>
      <c r="AB64">
        <v>0</v>
      </c>
      <c r="AC64">
        <v>0</v>
      </c>
      <c r="AD64" t="s">
        <v>35</v>
      </c>
      <c r="AE64">
        <v>4.7100000000000003E-2</v>
      </c>
      <c r="AF64">
        <v>4.4999999999999998E-2</v>
      </c>
      <c r="AG64">
        <v>0.3846</v>
      </c>
      <c r="AH64">
        <v>0.56469999999999998</v>
      </c>
      <c r="AI64">
        <v>0.52249999999999996</v>
      </c>
      <c r="AJ64" t="s">
        <v>35</v>
      </c>
      <c r="AK64">
        <v>0.19409999999999999</v>
      </c>
      <c r="AL64">
        <v>0.16220000000000001</v>
      </c>
      <c r="AM64">
        <v>0</v>
      </c>
      <c r="AN64" t="s">
        <v>35</v>
      </c>
      <c r="AO64" t="s">
        <v>35</v>
      </c>
      <c r="AP64" t="s">
        <v>35</v>
      </c>
      <c r="AQ64">
        <v>9.4100000000000003E-2</v>
      </c>
      <c r="AR64">
        <v>8.1100000000000005E-2</v>
      </c>
      <c r="AS64">
        <v>0.30769999999999997</v>
      </c>
      <c r="AT64">
        <v>0.34710000000000002</v>
      </c>
      <c r="AU64">
        <v>0.33779999999999999</v>
      </c>
      <c r="AV64" t="s">
        <v>35</v>
      </c>
      <c r="AW64" t="s">
        <v>35</v>
      </c>
      <c r="AX64" t="s">
        <v>35</v>
      </c>
      <c r="AY64">
        <v>0</v>
      </c>
      <c r="AZ64" t="s">
        <v>35</v>
      </c>
      <c r="BA64" t="s">
        <v>35</v>
      </c>
      <c r="BB64" t="s">
        <v>35</v>
      </c>
      <c r="BC64" t="s">
        <v>35</v>
      </c>
      <c r="BD64">
        <v>3.15E-2</v>
      </c>
      <c r="BE64" t="s">
        <v>35</v>
      </c>
      <c r="BF64" t="s">
        <v>35</v>
      </c>
      <c r="BG64" t="s">
        <v>35</v>
      </c>
      <c r="BH64" t="s">
        <v>35</v>
      </c>
      <c r="BI64" t="s">
        <v>35</v>
      </c>
      <c r="BJ64" t="s">
        <v>35</v>
      </c>
      <c r="BK64">
        <v>0</v>
      </c>
      <c r="BL64">
        <v>0</v>
      </c>
      <c r="BM64">
        <v>0</v>
      </c>
      <c r="BN64">
        <v>0</v>
      </c>
      <c r="BO64">
        <v>0</v>
      </c>
      <c r="BP64">
        <v>0</v>
      </c>
      <c r="BQ64">
        <v>0.15379999999999999</v>
      </c>
      <c r="BR64">
        <v>9.4100000000000003E-2</v>
      </c>
      <c r="BS64">
        <v>0.1081</v>
      </c>
      <c r="BT64">
        <v>0.1154</v>
      </c>
      <c r="BU64" t="s">
        <v>35</v>
      </c>
      <c r="BV64">
        <v>4.4999999999999998E-2</v>
      </c>
      <c r="BW64">
        <v>0.15379999999999999</v>
      </c>
      <c r="BX64">
        <v>0.14119999999999999</v>
      </c>
      <c r="BY64">
        <v>0.14410000000000001</v>
      </c>
    </row>
    <row r="65" spans="1:77" x14ac:dyDescent="0.25">
      <c r="A65">
        <v>3</v>
      </c>
      <c r="B65">
        <v>208</v>
      </c>
      <c r="C65">
        <v>50</v>
      </c>
      <c r="D65">
        <v>370</v>
      </c>
      <c r="E65">
        <v>420</v>
      </c>
      <c r="F65">
        <v>0.57140000000000002</v>
      </c>
      <c r="G65">
        <v>0.74929999999999997</v>
      </c>
      <c r="H65">
        <v>0.72860000000000003</v>
      </c>
      <c r="I65">
        <v>0.53059999999999996</v>
      </c>
      <c r="J65">
        <v>0.74390000000000001</v>
      </c>
      <c r="K65">
        <v>0.71899999999999997</v>
      </c>
      <c r="L65" t="s">
        <v>35</v>
      </c>
      <c r="M65">
        <v>3.2300000000000002E-2</v>
      </c>
      <c r="N65">
        <v>3.3300000000000003E-2</v>
      </c>
      <c r="O65">
        <v>0</v>
      </c>
      <c r="P65">
        <v>0</v>
      </c>
      <c r="Q65">
        <v>0</v>
      </c>
      <c r="R65" t="s">
        <v>35</v>
      </c>
      <c r="S65">
        <v>4.3099999999999999E-2</v>
      </c>
      <c r="T65">
        <v>4.2900000000000001E-2</v>
      </c>
      <c r="U65" t="s">
        <v>35</v>
      </c>
      <c r="V65">
        <v>8.3599999999999994E-2</v>
      </c>
      <c r="W65">
        <v>8.3299999999999999E-2</v>
      </c>
      <c r="X65">
        <v>0</v>
      </c>
      <c r="Y65">
        <v>0</v>
      </c>
      <c r="Z65">
        <v>0</v>
      </c>
      <c r="AA65">
        <v>0</v>
      </c>
      <c r="AB65">
        <v>0</v>
      </c>
      <c r="AC65">
        <v>0</v>
      </c>
      <c r="AD65" t="s">
        <v>35</v>
      </c>
      <c r="AE65" t="s">
        <v>35</v>
      </c>
      <c r="AF65">
        <v>1.43E-2</v>
      </c>
      <c r="AG65">
        <v>0.36730000000000002</v>
      </c>
      <c r="AH65">
        <v>0.58489999999999998</v>
      </c>
      <c r="AI65">
        <v>0.5595</v>
      </c>
      <c r="AJ65" t="s">
        <v>35</v>
      </c>
      <c r="AK65">
        <v>0.159</v>
      </c>
      <c r="AL65">
        <v>0.15</v>
      </c>
      <c r="AM65">
        <v>0</v>
      </c>
      <c r="AN65" t="s">
        <v>35</v>
      </c>
      <c r="AO65" t="s">
        <v>35</v>
      </c>
      <c r="AP65" t="s">
        <v>35</v>
      </c>
      <c r="AQ65">
        <v>8.09E-2</v>
      </c>
      <c r="AR65">
        <v>7.6200000000000004E-2</v>
      </c>
      <c r="AS65">
        <v>0.28570000000000001</v>
      </c>
      <c r="AT65">
        <v>0.41510000000000002</v>
      </c>
      <c r="AU65">
        <v>0.4</v>
      </c>
      <c r="AV65">
        <v>0</v>
      </c>
      <c r="AW65" t="s">
        <v>35</v>
      </c>
      <c r="AX65" t="s">
        <v>35</v>
      </c>
      <c r="AY65">
        <v>0</v>
      </c>
      <c r="AZ65">
        <v>0</v>
      </c>
      <c r="BA65">
        <v>0</v>
      </c>
      <c r="BB65" t="s">
        <v>35</v>
      </c>
      <c r="BC65" t="s">
        <v>35</v>
      </c>
      <c r="BD65" t="s">
        <v>35</v>
      </c>
      <c r="BE65">
        <v>0</v>
      </c>
      <c r="BF65">
        <v>0</v>
      </c>
      <c r="BG65">
        <v>0</v>
      </c>
      <c r="BH65" t="s">
        <v>35</v>
      </c>
      <c r="BI65" t="s">
        <v>35</v>
      </c>
      <c r="BJ65" t="s">
        <v>35</v>
      </c>
      <c r="BK65">
        <v>0</v>
      </c>
      <c r="BL65">
        <v>0</v>
      </c>
      <c r="BM65">
        <v>0</v>
      </c>
      <c r="BN65">
        <v>0</v>
      </c>
      <c r="BO65">
        <v>0</v>
      </c>
      <c r="BP65">
        <v>0</v>
      </c>
      <c r="BQ65" t="s">
        <v>35</v>
      </c>
      <c r="BR65">
        <v>5.9299999999999999E-2</v>
      </c>
      <c r="BS65">
        <v>6.4299999999999996E-2</v>
      </c>
      <c r="BT65" t="s">
        <v>35</v>
      </c>
      <c r="BU65">
        <v>5.3900000000000003E-2</v>
      </c>
      <c r="BV65">
        <v>5.7099999999999998E-2</v>
      </c>
      <c r="BW65">
        <v>0.24490000000000001</v>
      </c>
      <c r="BX65">
        <v>0.13750000000000001</v>
      </c>
      <c r="BY65">
        <v>0.15</v>
      </c>
    </row>
    <row r="66" spans="1:77" x14ac:dyDescent="0.25">
      <c r="A66">
        <v>3</v>
      </c>
      <c r="B66">
        <v>210</v>
      </c>
      <c r="C66">
        <v>80</v>
      </c>
      <c r="D66">
        <v>350</v>
      </c>
      <c r="E66">
        <v>430</v>
      </c>
      <c r="F66">
        <v>0.68420000000000003</v>
      </c>
      <c r="G66">
        <v>0.69969999999999999</v>
      </c>
      <c r="H66">
        <v>0.69699999999999995</v>
      </c>
      <c r="I66">
        <v>0.64470000000000005</v>
      </c>
      <c r="J66">
        <v>0.68559999999999999</v>
      </c>
      <c r="K66">
        <v>0.67830000000000001</v>
      </c>
      <c r="L66" t="s">
        <v>35</v>
      </c>
      <c r="M66">
        <v>3.4000000000000002E-2</v>
      </c>
      <c r="N66">
        <v>3.73E-2</v>
      </c>
      <c r="O66">
        <v>0</v>
      </c>
      <c r="P66" t="s">
        <v>35</v>
      </c>
      <c r="Q66" t="s">
        <v>35</v>
      </c>
      <c r="R66" t="s">
        <v>35</v>
      </c>
      <c r="S66">
        <v>5.9499999999999997E-2</v>
      </c>
      <c r="T66">
        <v>6.0600000000000001E-2</v>
      </c>
      <c r="U66" t="s">
        <v>35</v>
      </c>
      <c r="V66">
        <v>1.9800000000000002E-2</v>
      </c>
      <c r="W66">
        <v>2.3300000000000001E-2</v>
      </c>
      <c r="X66">
        <v>0</v>
      </c>
      <c r="Y66">
        <v>0</v>
      </c>
      <c r="Z66">
        <v>0</v>
      </c>
      <c r="AA66">
        <v>0</v>
      </c>
      <c r="AB66">
        <v>0</v>
      </c>
      <c r="AC66">
        <v>0</v>
      </c>
      <c r="AD66" t="s">
        <v>35</v>
      </c>
      <c r="AE66">
        <v>3.9699999999999999E-2</v>
      </c>
      <c r="AF66">
        <v>4.4299999999999999E-2</v>
      </c>
      <c r="AG66">
        <v>0.48680000000000001</v>
      </c>
      <c r="AH66">
        <v>0.55810000000000004</v>
      </c>
      <c r="AI66">
        <v>0.54549999999999998</v>
      </c>
      <c r="AJ66">
        <v>0.1711</v>
      </c>
      <c r="AK66">
        <v>0.2351</v>
      </c>
      <c r="AL66">
        <v>0.2238</v>
      </c>
      <c r="AM66" t="s">
        <v>35</v>
      </c>
      <c r="AN66" t="s">
        <v>35</v>
      </c>
      <c r="AO66">
        <v>1.4E-2</v>
      </c>
      <c r="AP66">
        <v>9.2100000000000001E-2</v>
      </c>
      <c r="AQ66">
        <v>0.1246</v>
      </c>
      <c r="AR66">
        <v>0.11890000000000001</v>
      </c>
      <c r="AS66">
        <v>0.31580000000000003</v>
      </c>
      <c r="AT66">
        <v>0.3201</v>
      </c>
      <c r="AU66">
        <v>0.31929999999999997</v>
      </c>
      <c r="AV66">
        <v>0</v>
      </c>
      <c r="AW66" t="s">
        <v>35</v>
      </c>
      <c r="AX66" t="s">
        <v>35</v>
      </c>
      <c r="AY66">
        <v>0</v>
      </c>
      <c r="AZ66">
        <v>0</v>
      </c>
      <c r="BA66">
        <v>0</v>
      </c>
      <c r="BB66" t="s">
        <v>35</v>
      </c>
      <c r="BC66" t="s">
        <v>35</v>
      </c>
      <c r="BD66" t="s">
        <v>35</v>
      </c>
      <c r="BE66">
        <v>0</v>
      </c>
      <c r="BF66">
        <v>0</v>
      </c>
      <c r="BG66">
        <v>0</v>
      </c>
      <c r="BH66">
        <v>0</v>
      </c>
      <c r="BI66" t="s">
        <v>35</v>
      </c>
      <c r="BJ66" t="s">
        <v>35</v>
      </c>
      <c r="BK66" t="s">
        <v>35</v>
      </c>
      <c r="BL66">
        <v>0</v>
      </c>
      <c r="BM66" t="s">
        <v>35</v>
      </c>
      <c r="BN66" t="s">
        <v>35</v>
      </c>
      <c r="BO66" t="s">
        <v>35</v>
      </c>
      <c r="BP66" t="s">
        <v>35</v>
      </c>
      <c r="BQ66" t="s">
        <v>35</v>
      </c>
      <c r="BR66">
        <v>7.0800000000000002E-2</v>
      </c>
      <c r="BS66">
        <v>6.9900000000000004E-2</v>
      </c>
      <c r="BT66" t="s">
        <v>35</v>
      </c>
      <c r="BU66">
        <v>7.9299999999999995E-2</v>
      </c>
      <c r="BV66">
        <v>7.46E-2</v>
      </c>
      <c r="BW66">
        <v>0.19739999999999999</v>
      </c>
      <c r="BX66">
        <v>0.15010000000000001</v>
      </c>
      <c r="BY66">
        <v>0.1585</v>
      </c>
    </row>
    <row r="67" spans="1:77" x14ac:dyDescent="0.25">
      <c r="A67">
        <v>3</v>
      </c>
      <c r="B67">
        <v>330</v>
      </c>
      <c r="C67">
        <v>180</v>
      </c>
      <c r="D67">
        <v>3120</v>
      </c>
      <c r="E67">
        <v>3300</v>
      </c>
      <c r="F67">
        <v>0.70650000000000002</v>
      </c>
      <c r="G67">
        <v>0.74790000000000001</v>
      </c>
      <c r="H67">
        <v>0.74560000000000004</v>
      </c>
      <c r="I67">
        <v>0.70109999999999995</v>
      </c>
      <c r="J67">
        <v>0.73770000000000002</v>
      </c>
      <c r="K67">
        <v>0.73560000000000003</v>
      </c>
      <c r="L67">
        <v>0.1033</v>
      </c>
      <c r="M67">
        <v>4.65E-2</v>
      </c>
      <c r="N67">
        <v>4.9700000000000001E-2</v>
      </c>
      <c r="O67">
        <v>0</v>
      </c>
      <c r="P67" t="s">
        <v>36</v>
      </c>
      <c r="Q67" t="s">
        <v>36</v>
      </c>
      <c r="R67" t="s">
        <v>35</v>
      </c>
      <c r="S67">
        <v>3.4000000000000002E-2</v>
      </c>
      <c r="T67">
        <v>3.3300000000000003E-2</v>
      </c>
      <c r="U67">
        <v>5.9799999999999999E-2</v>
      </c>
      <c r="V67">
        <v>3.56E-2</v>
      </c>
      <c r="W67">
        <v>3.6900000000000002E-2</v>
      </c>
      <c r="X67">
        <v>0</v>
      </c>
      <c r="Y67" t="s">
        <v>35</v>
      </c>
      <c r="Z67" t="s">
        <v>35</v>
      </c>
      <c r="AA67">
        <v>0</v>
      </c>
      <c r="AB67">
        <v>0</v>
      </c>
      <c r="AC67">
        <v>0</v>
      </c>
      <c r="AD67" t="s">
        <v>35</v>
      </c>
      <c r="AE67">
        <v>3.0800000000000001E-2</v>
      </c>
      <c r="AF67">
        <v>0.03</v>
      </c>
      <c r="AG67">
        <v>0.51629999999999998</v>
      </c>
      <c r="AH67">
        <v>0.61770000000000003</v>
      </c>
      <c r="AI67">
        <v>0.61209999999999998</v>
      </c>
      <c r="AJ67">
        <v>0.13589999999999999</v>
      </c>
      <c r="AK67">
        <v>0.29409999999999997</v>
      </c>
      <c r="AL67">
        <v>0.2853</v>
      </c>
      <c r="AM67" t="s">
        <v>35</v>
      </c>
      <c r="AN67">
        <v>1.7299999999999999E-2</v>
      </c>
      <c r="AO67">
        <v>1.7000000000000001E-2</v>
      </c>
      <c r="AP67">
        <v>0.1196</v>
      </c>
      <c r="AQ67">
        <v>0.2094</v>
      </c>
      <c r="AR67">
        <v>0.2044</v>
      </c>
      <c r="AS67">
        <v>0.36959999999999998</v>
      </c>
      <c r="AT67">
        <v>0.31719999999999998</v>
      </c>
      <c r="AU67">
        <v>0.3201</v>
      </c>
      <c r="AV67" t="s">
        <v>35</v>
      </c>
      <c r="AW67">
        <v>6.4000000000000003E-3</v>
      </c>
      <c r="AX67">
        <v>6.7000000000000002E-3</v>
      </c>
      <c r="AY67">
        <v>0</v>
      </c>
      <c r="AZ67">
        <v>0</v>
      </c>
      <c r="BA67">
        <v>0</v>
      </c>
      <c r="BB67" t="s">
        <v>35</v>
      </c>
      <c r="BC67">
        <v>8.0000000000000002E-3</v>
      </c>
      <c r="BD67">
        <v>7.9000000000000008E-3</v>
      </c>
      <c r="BE67" t="s">
        <v>35</v>
      </c>
      <c r="BF67">
        <v>5.4999999999999997E-3</v>
      </c>
      <c r="BG67">
        <v>5.4999999999999997E-3</v>
      </c>
      <c r="BH67">
        <v>0</v>
      </c>
      <c r="BI67" t="s">
        <v>36</v>
      </c>
      <c r="BJ67" t="s">
        <v>36</v>
      </c>
      <c r="BK67">
        <v>0</v>
      </c>
      <c r="BL67" t="s">
        <v>35</v>
      </c>
      <c r="BM67" t="s">
        <v>35</v>
      </c>
      <c r="BN67">
        <v>0</v>
      </c>
      <c r="BO67" t="s">
        <v>36</v>
      </c>
      <c r="BP67" t="s">
        <v>36</v>
      </c>
      <c r="BQ67">
        <v>0.1196</v>
      </c>
      <c r="BR67">
        <v>6.9900000000000004E-2</v>
      </c>
      <c r="BS67">
        <v>7.2700000000000001E-2</v>
      </c>
      <c r="BT67" t="s">
        <v>35</v>
      </c>
      <c r="BU67">
        <v>5.7999999999999996E-3</v>
      </c>
      <c r="BV67">
        <v>6.1000000000000004E-3</v>
      </c>
      <c r="BW67">
        <v>0.16300000000000001</v>
      </c>
      <c r="BX67">
        <v>0.1764</v>
      </c>
      <c r="BY67">
        <v>0.1757</v>
      </c>
    </row>
    <row r="68" spans="1:77" x14ac:dyDescent="0.25">
      <c r="A68">
        <v>3</v>
      </c>
      <c r="B68">
        <v>331</v>
      </c>
      <c r="C68">
        <v>200</v>
      </c>
      <c r="D68">
        <v>1210</v>
      </c>
      <c r="E68">
        <v>1410</v>
      </c>
      <c r="F68">
        <v>0.77939999999999998</v>
      </c>
      <c r="G68">
        <v>0.80269999999999997</v>
      </c>
      <c r="H68">
        <v>0.79930000000000001</v>
      </c>
      <c r="I68">
        <v>0.75</v>
      </c>
      <c r="J68">
        <v>0.75539999999999996</v>
      </c>
      <c r="K68">
        <v>0.75460000000000005</v>
      </c>
      <c r="L68">
        <v>0.10780000000000001</v>
      </c>
      <c r="M68">
        <v>5.8000000000000003E-2</v>
      </c>
      <c r="N68">
        <v>6.5199999999999994E-2</v>
      </c>
      <c r="O68">
        <v>0</v>
      </c>
      <c r="P68">
        <v>0</v>
      </c>
      <c r="Q68">
        <v>0</v>
      </c>
      <c r="R68">
        <v>5.8799999999999998E-2</v>
      </c>
      <c r="S68">
        <v>5.3100000000000001E-2</v>
      </c>
      <c r="T68">
        <v>5.3900000000000003E-2</v>
      </c>
      <c r="U68" t="s">
        <v>35</v>
      </c>
      <c r="V68">
        <v>2.6499999999999999E-2</v>
      </c>
      <c r="W68">
        <v>2.5499999999999998E-2</v>
      </c>
      <c r="X68">
        <v>0</v>
      </c>
      <c r="Y68" t="s">
        <v>35</v>
      </c>
      <c r="Z68" t="s">
        <v>35</v>
      </c>
      <c r="AA68" t="s">
        <v>35</v>
      </c>
      <c r="AB68">
        <v>0</v>
      </c>
      <c r="AC68" t="s">
        <v>35</v>
      </c>
      <c r="AD68">
        <v>5.3900000000000003E-2</v>
      </c>
      <c r="AE68">
        <v>5.4699999999999999E-2</v>
      </c>
      <c r="AF68">
        <v>5.4600000000000003E-2</v>
      </c>
      <c r="AG68">
        <v>0.55879999999999996</v>
      </c>
      <c r="AH68">
        <v>0.61609999999999998</v>
      </c>
      <c r="AI68">
        <v>0.60780000000000001</v>
      </c>
      <c r="AJ68">
        <v>6.3700000000000007E-2</v>
      </c>
      <c r="AK68">
        <v>0.18079999999999999</v>
      </c>
      <c r="AL68">
        <v>0.1638</v>
      </c>
      <c r="AM68" t="s">
        <v>35</v>
      </c>
      <c r="AN68" t="s">
        <v>35</v>
      </c>
      <c r="AO68" t="s">
        <v>36</v>
      </c>
      <c r="AP68">
        <v>3.4299999999999997E-2</v>
      </c>
      <c r="AQ68">
        <v>0.1244</v>
      </c>
      <c r="AR68">
        <v>0.1113</v>
      </c>
      <c r="AS68">
        <v>0.47060000000000002</v>
      </c>
      <c r="AT68">
        <v>0.41710000000000003</v>
      </c>
      <c r="AU68">
        <v>0.42480000000000001</v>
      </c>
      <c r="AV68" t="s">
        <v>35</v>
      </c>
      <c r="AW68">
        <v>1.8200000000000001E-2</v>
      </c>
      <c r="AX68">
        <v>1.9099999999999999E-2</v>
      </c>
      <c r="AY68">
        <v>0</v>
      </c>
      <c r="AZ68">
        <v>0</v>
      </c>
      <c r="BA68">
        <v>0</v>
      </c>
      <c r="BB68">
        <v>2.9399999999999999E-2</v>
      </c>
      <c r="BC68">
        <v>3.73E-2</v>
      </c>
      <c r="BD68">
        <v>3.6200000000000003E-2</v>
      </c>
      <c r="BE68" t="s">
        <v>35</v>
      </c>
      <c r="BF68">
        <v>2.4899999999999999E-2</v>
      </c>
      <c r="BG68">
        <v>2.3400000000000001E-2</v>
      </c>
      <c r="BH68" t="s">
        <v>35</v>
      </c>
      <c r="BI68">
        <v>1.24E-2</v>
      </c>
      <c r="BJ68">
        <v>1.2800000000000001E-2</v>
      </c>
      <c r="BK68">
        <v>0</v>
      </c>
      <c r="BL68">
        <v>0</v>
      </c>
      <c r="BM68">
        <v>0</v>
      </c>
      <c r="BN68">
        <v>0</v>
      </c>
      <c r="BO68">
        <v>0.01</v>
      </c>
      <c r="BP68">
        <v>8.5000000000000006E-3</v>
      </c>
      <c r="BQ68">
        <v>0.10290000000000001</v>
      </c>
      <c r="BR68">
        <v>8.8700000000000001E-2</v>
      </c>
      <c r="BS68">
        <v>9.0800000000000006E-2</v>
      </c>
      <c r="BT68">
        <v>3.4299999999999997E-2</v>
      </c>
      <c r="BU68">
        <v>1.1599999999999999E-2</v>
      </c>
      <c r="BV68">
        <v>1.49E-2</v>
      </c>
      <c r="BW68">
        <v>8.3299999999999999E-2</v>
      </c>
      <c r="BX68">
        <v>9.7000000000000003E-2</v>
      </c>
      <c r="BY68">
        <v>9.5000000000000001E-2</v>
      </c>
    </row>
    <row r="69" spans="1:77" x14ac:dyDescent="0.25">
      <c r="A69">
        <v>3</v>
      </c>
      <c r="B69">
        <v>336</v>
      </c>
      <c r="C69">
        <v>30</v>
      </c>
      <c r="D69">
        <v>980</v>
      </c>
      <c r="E69">
        <v>1010</v>
      </c>
      <c r="F69">
        <v>0.79410000000000003</v>
      </c>
      <c r="G69">
        <v>0.85189999999999999</v>
      </c>
      <c r="H69">
        <v>0.85</v>
      </c>
      <c r="I69">
        <v>0.70589999999999997</v>
      </c>
      <c r="J69">
        <v>0.77939999999999998</v>
      </c>
      <c r="K69">
        <v>0.77690000000000003</v>
      </c>
      <c r="L69">
        <v>0.2059</v>
      </c>
      <c r="M69">
        <v>6.8400000000000002E-2</v>
      </c>
      <c r="N69">
        <v>7.3099999999999998E-2</v>
      </c>
      <c r="O69">
        <v>0</v>
      </c>
      <c r="P69" t="s">
        <v>35</v>
      </c>
      <c r="Q69" t="s">
        <v>35</v>
      </c>
      <c r="R69">
        <v>0</v>
      </c>
      <c r="S69">
        <v>1.84E-2</v>
      </c>
      <c r="T69">
        <v>1.78E-2</v>
      </c>
      <c r="U69">
        <v>0</v>
      </c>
      <c r="V69">
        <v>3.78E-2</v>
      </c>
      <c r="W69">
        <v>3.6499999999999998E-2</v>
      </c>
      <c r="X69">
        <v>0</v>
      </c>
      <c r="Y69">
        <v>0</v>
      </c>
      <c r="Z69">
        <v>0</v>
      </c>
      <c r="AA69">
        <v>0</v>
      </c>
      <c r="AB69">
        <v>0</v>
      </c>
      <c r="AC69">
        <v>0</v>
      </c>
      <c r="AD69">
        <v>0</v>
      </c>
      <c r="AE69">
        <v>3.78E-2</v>
      </c>
      <c r="AF69">
        <v>3.6499999999999998E-2</v>
      </c>
      <c r="AG69">
        <v>0.5</v>
      </c>
      <c r="AH69">
        <v>0.65269999999999995</v>
      </c>
      <c r="AI69">
        <v>0.64759999999999995</v>
      </c>
      <c r="AJ69" t="s">
        <v>35</v>
      </c>
      <c r="AK69">
        <v>0.16139999999999999</v>
      </c>
      <c r="AL69">
        <v>0.15790000000000001</v>
      </c>
      <c r="AM69" t="s">
        <v>35</v>
      </c>
      <c r="AN69">
        <v>1.3299999999999999E-2</v>
      </c>
      <c r="AO69">
        <v>1.38E-2</v>
      </c>
      <c r="AP69" t="s">
        <v>35</v>
      </c>
      <c r="AQ69">
        <v>0.1124</v>
      </c>
      <c r="AR69">
        <v>0.1096</v>
      </c>
      <c r="AS69">
        <v>0.4118</v>
      </c>
      <c r="AT69">
        <v>0.48520000000000002</v>
      </c>
      <c r="AU69">
        <v>0.48270000000000002</v>
      </c>
      <c r="AV69" t="s">
        <v>35</v>
      </c>
      <c r="AW69">
        <v>6.1000000000000004E-3</v>
      </c>
      <c r="AX69">
        <v>6.8999999999999999E-3</v>
      </c>
      <c r="AY69">
        <v>0</v>
      </c>
      <c r="AZ69" t="s">
        <v>35</v>
      </c>
      <c r="BA69" t="s">
        <v>35</v>
      </c>
      <c r="BB69" t="s">
        <v>35</v>
      </c>
      <c r="BC69">
        <v>5.8200000000000002E-2</v>
      </c>
      <c r="BD69">
        <v>5.8200000000000002E-2</v>
      </c>
      <c r="BE69" t="s">
        <v>35</v>
      </c>
      <c r="BF69">
        <v>3.6799999999999999E-2</v>
      </c>
      <c r="BG69">
        <v>3.6499999999999998E-2</v>
      </c>
      <c r="BH69" t="s">
        <v>35</v>
      </c>
      <c r="BI69">
        <v>2.1499999999999998E-2</v>
      </c>
      <c r="BJ69">
        <v>2.1700000000000001E-2</v>
      </c>
      <c r="BK69">
        <v>0</v>
      </c>
      <c r="BL69">
        <v>0</v>
      </c>
      <c r="BM69">
        <v>0</v>
      </c>
      <c r="BN69" t="s">
        <v>35</v>
      </c>
      <c r="BO69">
        <v>1.43E-2</v>
      </c>
      <c r="BP69">
        <v>1.4800000000000001E-2</v>
      </c>
      <c r="BQ69" t="s">
        <v>35</v>
      </c>
      <c r="BR69">
        <v>5.62E-2</v>
      </c>
      <c r="BS69">
        <v>5.6300000000000003E-2</v>
      </c>
      <c r="BT69" t="s">
        <v>35</v>
      </c>
      <c r="BU69">
        <v>1.12E-2</v>
      </c>
      <c r="BV69">
        <v>1.38E-2</v>
      </c>
      <c r="BW69" t="s">
        <v>35</v>
      </c>
      <c r="BX69">
        <v>8.0699999999999994E-2</v>
      </c>
      <c r="BY69">
        <v>0.08</v>
      </c>
    </row>
    <row r="70" spans="1:77" x14ac:dyDescent="0.25">
      <c r="A70">
        <v>3</v>
      </c>
      <c r="B70">
        <v>356</v>
      </c>
      <c r="C70" t="s">
        <v>35</v>
      </c>
      <c r="D70">
        <v>30</v>
      </c>
      <c r="E70">
        <v>30</v>
      </c>
      <c r="F70" t="s">
        <v>35</v>
      </c>
      <c r="G70">
        <v>0.8276</v>
      </c>
      <c r="H70">
        <v>0.80649999999999999</v>
      </c>
      <c r="I70" t="s">
        <v>35</v>
      </c>
      <c r="J70">
        <v>0.75860000000000005</v>
      </c>
      <c r="K70">
        <v>0.7419</v>
      </c>
      <c r="L70" t="s">
        <v>35</v>
      </c>
      <c r="M70" t="s">
        <v>35</v>
      </c>
      <c r="N70" t="s">
        <v>35</v>
      </c>
      <c r="O70" t="s">
        <v>35</v>
      </c>
      <c r="P70">
        <v>0</v>
      </c>
      <c r="Q70">
        <v>0</v>
      </c>
      <c r="R70" t="s">
        <v>35</v>
      </c>
      <c r="S70" t="s">
        <v>35</v>
      </c>
      <c r="T70" t="s">
        <v>35</v>
      </c>
      <c r="U70" t="s">
        <v>35</v>
      </c>
      <c r="V70">
        <v>0</v>
      </c>
      <c r="W70">
        <v>0</v>
      </c>
      <c r="X70" t="s">
        <v>35</v>
      </c>
      <c r="Y70" t="s">
        <v>35</v>
      </c>
      <c r="Z70" t="s">
        <v>35</v>
      </c>
      <c r="AA70" t="s">
        <v>35</v>
      </c>
      <c r="AB70">
        <v>0</v>
      </c>
      <c r="AC70">
        <v>0</v>
      </c>
      <c r="AD70" t="s">
        <v>35</v>
      </c>
      <c r="AE70" t="s">
        <v>35</v>
      </c>
      <c r="AF70" t="s">
        <v>35</v>
      </c>
      <c r="AG70" t="s">
        <v>35</v>
      </c>
      <c r="AH70">
        <v>0.51719999999999999</v>
      </c>
      <c r="AI70">
        <v>0.5161</v>
      </c>
      <c r="AJ70" t="s">
        <v>35</v>
      </c>
      <c r="AK70">
        <v>0</v>
      </c>
      <c r="AL70">
        <v>0</v>
      </c>
      <c r="AM70" t="s">
        <v>35</v>
      </c>
      <c r="AN70">
        <v>0</v>
      </c>
      <c r="AO70">
        <v>0</v>
      </c>
      <c r="AP70" t="s">
        <v>35</v>
      </c>
      <c r="AQ70">
        <v>0</v>
      </c>
      <c r="AR70">
        <v>0</v>
      </c>
      <c r="AS70" t="s">
        <v>35</v>
      </c>
      <c r="AT70">
        <v>0.48280000000000001</v>
      </c>
      <c r="AU70">
        <v>0.4839</v>
      </c>
      <c r="AV70" t="s">
        <v>35</v>
      </c>
      <c r="AW70" t="s">
        <v>35</v>
      </c>
      <c r="AX70" t="s">
        <v>35</v>
      </c>
      <c r="AY70" t="s">
        <v>35</v>
      </c>
      <c r="AZ70">
        <v>0</v>
      </c>
      <c r="BA70">
        <v>0</v>
      </c>
      <c r="BB70" t="s">
        <v>35</v>
      </c>
      <c r="BC70" t="s">
        <v>35</v>
      </c>
      <c r="BD70" t="s">
        <v>35</v>
      </c>
      <c r="BE70" t="s">
        <v>35</v>
      </c>
      <c r="BF70" t="s">
        <v>35</v>
      </c>
      <c r="BG70" t="s">
        <v>35</v>
      </c>
      <c r="BH70" t="s">
        <v>35</v>
      </c>
      <c r="BI70" t="s">
        <v>35</v>
      </c>
      <c r="BJ70" t="s">
        <v>35</v>
      </c>
      <c r="BK70" t="s">
        <v>35</v>
      </c>
      <c r="BL70">
        <v>0</v>
      </c>
      <c r="BM70">
        <v>0</v>
      </c>
      <c r="BN70" t="s">
        <v>35</v>
      </c>
      <c r="BO70">
        <v>0</v>
      </c>
      <c r="BP70">
        <v>0</v>
      </c>
      <c r="BQ70" t="s">
        <v>35</v>
      </c>
      <c r="BR70" t="s">
        <v>35</v>
      </c>
      <c r="BS70" t="s">
        <v>35</v>
      </c>
      <c r="BT70" t="s">
        <v>35</v>
      </c>
      <c r="BU70">
        <v>0</v>
      </c>
      <c r="BV70">
        <v>0</v>
      </c>
      <c r="BW70" t="s">
        <v>35</v>
      </c>
      <c r="BX70" t="s">
        <v>35</v>
      </c>
      <c r="BY70" t="s">
        <v>35</v>
      </c>
    </row>
    <row r="71" spans="1:77" x14ac:dyDescent="0.25">
      <c r="A71">
        <v>3</v>
      </c>
      <c r="B71">
        <v>371</v>
      </c>
      <c r="C71">
        <v>60</v>
      </c>
      <c r="D71">
        <v>1220</v>
      </c>
      <c r="E71">
        <v>1280</v>
      </c>
      <c r="F71">
        <v>0.7419</v>
      </c>
      <c r="G71">
        <v>0.77239999999999998</v>
      </c>
      <c r="H71">
        <v>0.77090000000000003</v>
      </c>
      <c r="I71">
        <v>0.7419</v>
      </c>
      <c r="J71">
        <v>0.7288</v>
      </c>
      <c r="K71">
        <v>0.72950000000000004</v>
      </c>
      <c r="L71">
        <v>9.6799999999999997E-2</v>
      </c>
      <c r="M71">
        <v>7.3099999999999998E-2</v>
      </c>
      <c r="N71">
        <v>7.4300000000000005E-2</v>
      </c>
      <c r="O71">
        <v>0</v>
      </c>
      <c r="P71">
        <v>0</v>
      </c>
      <c r="Q71">
        <v>0</v>
      </c>
      <c r="R71" t="s">
        <v>35</v>
      </c>
      <c r="S71">
        <v>3.2000000000000001E-2</v>
      </c>
      <c r="T71">
        <v>3.2099999999999997E-2</v>
      </c>
      <c r="U71" t="s">
        <v>35</v>
      </c>
      <c r="V71">
        <v>6.08E-2</v>
      </c>
      <c r="W71">
        <v>6.1800000000000001E-2</v>
      </c>
      <c r="X71">
        <v>0</v>
      </c>
      <c r="Y71" t="s">
        <v>35</v>
      </c>
      <c r="Z71" t="s">
        <v>35</v>
      </c>
      <c r="AA71">
        <v>0</v>
      </c>
      <c r="AB71">
        <v>0</v>
      </c>
      <c r="AC71">
        <v>0</v>
      </c>
      <c r="AD71" t="s">
        <v>35</v>
      </c>
      <c r="AE71">
        <v>5.67E-2</v>
      </c>
      <c r="AF71">
        <v>5.6300000000000003E-2</v>
      </c>
      <c r="AG71">
        <v>0.5161</v>
      </c>
      <c r="AH71">
        <v>0.56200000000000006</v>
      </c>
      <c r="AI71">
        <v>0.55979999999999996</v>
      </c>
      <c r="AJ71">
        <v>0.129</v>
      </c>
      <c r="AK71">
        <v>0.14380000000000001</v>
      </c>
      <c r="AL71">
        <v>0.1431</v>
      </c>
      <c r="AM71">
        <v>0</v>
      </c>
      <c r="AN71" t="s">
        <v>36</v>
      </c>
      <c r="AO71" t="s">
        <v>36</v>
      </c>
      <c r="AP71" t="s">
        <v>35</v>
      </c>
      <c r="AQ71">
        <v>0.1052</v>
      </c>
      <c r="AR71">
        <v>0.104</v>
      </c>
      <c r="AS71">
        <v>0.3871</v>
      </c>
      <c r="AT71">
        <v>0.39029999999999998</v>
      </c>
      <c r="AU71">
        <v>0.3901</v>
      </c>
      <c r="AV71">
        <v>0</v>
      </c>
      <c r="AW71">
        <v>2.7900000000000001E-2</v>
      </c>
      <c r="AX71">
        <v>2.6599999999999999E-2</v>
      </c>
      <c r="AY71" t="s">
        <v>35</v>
      </c>
      <c r="AZ71">
        <v>0</v>
      </c>
      <c r="BA71" t="s">
        <v>35</v>
      </c>
      <c r="BB71">
        <v>0</v>
      </c>
      <c r="BC71">
        <v>3.6999999999999998E-2</v>
      </c>
      <c r="BD71">
        <v>3.5200000000000002E-2</v>
      </c>
      <c r="BE71">
        <v>0</v>
      </c>
      <c r="BF71">
        <v>3.2899999999999999E-2</v>
      </c>
      <c r="BG71">
        <v>3.1300000000000001E-2</v>
      </c>
      <c r="BH71">
        <v>0</v>
      </c>
      <c r="BI71" t="s">
        <v>35</v>
      </c>
      <c r="BJ71" t="s">
        <v>35</v>
      </c>
      <c r="BK71">
        <v>0</v>
      </c>
      <c r="BL71" t="s">
        <v>35</v>
      </c>
      <c r="BM71" t="s">
        <v>35</v>
      </c>
      <c r="BN71">
        <v>0</v>
      </c>
      <c r="BO71">
        <v>6.6E-3</v>
      </c>
      <c r="BP71">
        <v>6.3E-3</v>
      </c>
      <c r="BQ71">
        <v>0.1613</v>
      </c>
      <c r="BR71">
        <v>0.1208</v>
      </c>
      <c r="BS71">
        <v>0.12280000000000001</v>
      </c>
      <c r="BT71" t="s">
        <v>35</v>
      </c>
      <c r="BU71">
        <v>1.0699999999999999E-2</v>
      </c>
      <c r="BV71">
        <v>1.09E-2</v>
      </c>
      <c r="BW71" t="s">
        <v>35</v>
      </c>
      <c r="BX71">
        <v>9.6100000000000005E-2</v>
      </c>
      <c r="BY71">
        <v>9.5399999999999999E-2</v>
      </c>
    </row>
    <row r="72" spans="1:77" x14ac:dyDescent="0.25">
      <c r="A72">
        <v>3</v>
      </c>
      <c r="B72">
        <v>384</v>
      </c>
      <c r="C72">
        <v>60</v>
      </c>
      <c r="D72">
        <v>600</v>
      </c>
      <c r="E72">
        <v>650</v>
      </c>
      <c r="F72">
        <v>0.75</v>
      </c>
      <c r="G72">
        <v>0.7772</v>
      </c>
      <c r="H72">
        <v>0.77490000000000003</v>
      </c>
      <c r="I72">
        <v>0.69640000000000002</v>
      </c>
      <c r="J72">
        <v>0.69179999999999997</v>
      </c>
      <c r="K72">
        <v>0.69220000000000004</v>
      </c>
      <c r="L72" t="s">
        <v>35</v>
      </c>
      <c r="M72">
        <v>7.7100000000000002E-2</v>
      </c>
      <c r="N72">
        <v>7.4999999999999997E-2</v>
      </c>
      <c r="O72">
        <v>0</v>
      </c>
      <c r="P72">
        <v>0</v>
      </c>
      <c r="Q72">
        <v>0</v>
      </c>
      <c r="R72">
        <v>0</v>
      </c>
      <c r="S72">
        <v>5.1900000000000002E-2</v>
      </c>
      <c r="T72">
        <v>4.7500000000000001E-2</v>
      </c>
      <c r="U72" t="s">
        <v>35</v>
      </c>
      <c r="V72">
        <v>3.1800000000000002E-2</v>
      </c>
      <c r="W72">
        <v>3.0599999999999999E-2</v>
      </c>
      <c r="X72">
        <v>0</v>
      </c>
      <c r="Y72">
        <v>0</v>
      </c>
      <c r="Z72">
        <v>0</v>
      </c>
      <c r="AA72">
        <v>0</v>
      </c>
      <c r="AB72">
        <v>0</v>
      </c>
      <c r="AC72">
        <v>0</v>
      </c>
      <c r="AD72" t="s">
        <v>35</v>
      </c>
      <c r="AE72">
        <v>7.3700000000000002E-2</v>
      </c>
      <c r="AF72">
        <v>6.8900000000000003E-2</v>
      </c>
      <c r="AG72">
        <v>0.625</v>
      </c>
      <c r="AH72">
        <v>0.52600000000000002</v>
      </c>
      <c r="AI72">
        <v>0.53449999999999998</v>
      </c>
      <c r="AJ72">
        <v>0.17860000000000001</v>
      </c>
      <c r="AK72">
        <v>0.12230000000000001</v>
      </c>
      <c r="AL72">
        <v>0.12709999999999999</v>
      </c>
      <c r="AM72" t="s">
        <v>35</v>
      </c>
      <c r="AN72" t="s">
        <v>35</v>
      </c>
      <c r="AO72" t="s">
        <v>35</v>
      </c>
      <c r="AP72">
        <v>0.16070000000000001</v>
      </c>
      <c r="AQ72">
        <v>9.8799999999999999E-2</v>
      </c>
      <c r="AR72">
        <v>0.1041</v>
      </c>
      <c r="AS72">
        <v>0.41070000000000001</v>
      </c>
      <c r="AT72">
        <v>0.39029999999999998</v>
      </c>
      <c r="AU72">
        <v>0.39200000000000002</v>
      </c>
      <c r="AV72" t="s">
        <v>35</v>
      </c>
      <c r="AW72">
        <v>1.34E-2</v>
      </c>
      <c r="AX72">
        <v>1.5299999999999999E-2</v>
      </c>
      <c r="AY72">
        <v>0</v>
      </c>
      <c r="AZ72" t="s">
        <v>35</v>
      </c>
      <c r="BA72" t="s">
        <v>35</v>
      </c>
      <c r="BB72" t="s">
        <v>35</v>
      </c>
      <c r="BC72">
        <v>7.3700000000000002E-2</v>
      </c>
      <c r="BD72">
        <v>7.0400000000000004E-2</v>
      </c>
      <c r="BE72" t="s">
        <v>35</v>
      </c>
      <c r="BF72">
        <v>3.1800000000000002E-2</v>
      </c>
      <c r="BG72">
        <v>3.0599999999999999E-2</v>
      </c>
      <c r="BH72" t="s">
        <v>35</v>
      </c>
      <c r="BI72">
        <v>4.19E-2</v>
      </c>
      <c r="BJ72">
        <v>3.9800000000000002E-2</v>
      </c>
      <c r="BK72">
        <v>0</v>
      </c>
      <c r="BL72">
        <v>0</v>
      </c>
      <c r="BM72">
        <v>0</v>
      </c>
      <c r="BN72" t="s">
        <v>35</v>
      </c>
      <c r="BO72">
        <v>1.17E-2</v>
      </c>
      <c r="BP72">
        <v>1.23E-2</v>
      </c>
      <c r="BQ72">
        <v>0.1071</v>
      </c>
      <c r="BR72">
        <v>0.1106</v>
      </c>
      <c r="BS72">
        <v>0.1103</v>
      </c>
      <c r="BT72" t="s">
        <v>35</v>
      </c>
      <c r="BU72">
        <v>1.5100000000000001E-2</v>
      </c>
      <c r="BV72">
        <v>1.84E-2</v>
      </c>
      <c r="BW72" t="s">
        <v>35</v>
      </c>
      <c r="BX72">
        <v>9.7199999999999995E-2</v>
      </c>
      <c r="BY72">
        <v>9.6500000000000002E-2</v>
      </c>
    </row>
    <row r="73" spans="1:77" x14ac:dyDescent="0.25">
      <c r="A73">
        <v>3</v>
      </c>
      <c r="B73">
        <v>394</v>
      </c>
      <c r="C73">
        <v>20</v>
      </c>
      <c r="D73">
        <v>470</v>
      </c>
      <c r="E73">
        <v>490</v>
      </c>
      <c r="F73">
        <v>0.77780000000000005</v>
      </c>
      <c r="G73">
        <v>0.87790000000000001</v>
      </c>
      <c r="H73">
        <v>0.87419999999999998</v>
      </c>
      <c r="I73">
        <v>0.72219999999999995</v>
      </c>
      <c r="J73">
        <v>0.79659999999999997</v>
      </c>
      <c r="K73">
        <v>0.79379999999999995</v>
      </c>
      <c r="L73">
        <v>0</v>
      </c>
      <c r="M73">
        <v>3.6400000000000002E-2</v>
      </c>
      <c r="N73">
        <v>3.5099999999999999E-2</v>
      </c>
      <c r="O73">
        <v>0</v>
      </c>
      <c r="P73">
        <v>0</v>
      </c>
      <c r="Q73">
        <v>0</v>
      </c>
      <c r="R73" t="s">
        <v>35</v>
      </c>
      <c r="S73">
        <v>3.6400000000000002E-2</v>
      </c>
      <c r="T73">
        <v>3.7100000000000001E-2</v>
      </c>
      <c r="U73" t="s">
        <v>35</v>
      </c>
      <c r="V73">
        <v>4.9299999999999997E-2</v>
      </c>
      <c r="W73">
        <v>4.9500000000000002E-2</v>
      </c>
      <c r="X73">
        <v>0</v>
      </c>
      <c r="Y73">
        <v>0</v>
      </c>
      <c r="Z73">
        <v>0</v>
      </c>
      <c r="AA73">
        <v>0</v>
      </c>
      <c r="AB73">
        <v>0</v>
      </c>
      <c r="AC73">
        <v>0</v>
      </c>
      <c r="AD73" t="s">
        <v>35</v>
      </c>
      <c r="AE73">
        <v>6.2100000000000002E-2</v>
      </c>
      <c r="AF73">
        <v>6.1899999999999997E-2</v>
      </c>
      <c r="AG73">
        <v>0.61109999999999998</v>
      </c>
      <c r="AH73">
        <v>0.67449999999999999</v>
      </c>
      <c r="AI73">
        <v>0.67220000000000002</v>
      </c>
      <c r="AJ73" t="s">
        <v>35</v>
      </c>
      <c r="AK73">
        <v>0.20130000000000001</v>
      </c>
      <c r="AL73">
        <v>0.19789999999999999</v>
      </c>
      <c r="AM73">
        <v>0</v>
      </c>
      <c r="AN73" t="s">
        <v>35</v>
      </c>
      <c r="AO73" t="s">
        <v>35</v>
      </c>
      <c r="AP73" t="s">
        <v>35</v>
      </c>
      <c r="AQ73">
        <v>0.1777</v>
      </c>
      <c r="AR73">
        <v>0.17530000000000001</v>
      </c>
      <c r="AS73">
        <v>0.5</v>
      </c>
      <c r="AT73">
        <v>0.46039999999999998</v>
      </c>
      <c r="AU73">
        <v>0.46189999999999998</v>
      </c>
      <c r="AV73">
        <v>0</v>
      </c>
      <c r="AW73">
        <v>1.2800000000000001E-2</v>
      </c>
      <c r="AX73">
        <v>1.24E-2</v>
      </c>
      <c r="AY73">
        <v>0</v>
      </c>
      <c r="AZ73">
        <v>0</v>
      </c>
      <c r="BA73">
        <v>0</v>
      </c>
      <c r="BB73" t="s">
        <v>35</v>
      </c>
      <c r="BC73">
        <v>5.7799999999999997E-2</v>
      </c>
      <c r="BD73">
        <v>5.7700000000000001E-2</v>
      </c>
      <c r="BE73" t="s">
        <v>35</v>
      </c>
      <c r="BF73">
        <v>4.2799999999999998E-2</v>
      </c>
      <c r="BG73">
        <v>4.3299999999999998E-2</v>
      </c>
      <c r="BH73">
        <v>0</v>
      </c>
      <c r="BI73">
        <v>1.4999999999999999E-2</v>
      </c>
      <c r="BJ73">
        <v>1.44E-2</v>
      </c>
      <c r="BK73">
        <v>0</v>
      </c>
      <c r="BL73">
        <v>0</v>
      </c>
      <c r="BM73">
        <v>0</v>
      </c>
      <c r="BN73">
        <v>0</v>
      </c>
      <c r="BO73">
        <v>2.3599999999999999E-2</v>
      </c>
      <c r="BP73">
        <v>2.2700000000000001E-2</v>
      </c>
      <c r="BQ73" t="s">
        <v>35</v>
      </c>
      <c r="BR73">
        <v>6.2100000000000002E-2</v>
      </c>
      <c r="BS73">
        <v>6.3899999999999998E-2</v>
      </c>
      <c r="BT73">
        <v>0</v>
      </c>
      <c r="BU73" t="s">
        <v>35</v>
      </c>
      <c r="BV73" t="s">
        <v>35</v>
      </c>
      <c r="BW73" t="s">
        <v>35</v>
      </c>
      <c r="BX73">
        <v>5.7799999999999997E-2</v>
      </c>
      <c r="BY73">
        <v>5.9799999999999999E-2</v>
      </c>
    </row>
    <row r="74" spans="1:77" x14ac:dyDescent="0.25">
      <c r="A74">
        <v>3</v>
      </c>
      <c r="B74">
        <v>821</v>
      </c>
      <c r="C74" t="s">
        <v>35</v>
      </c>
      <c r="D74">
        <v>80</v>
      </c>
      <c r="E74">
        <v>80</v>
      </c>
      <c r="F74" t="s">
        <v>35</v>
      </c>
      <c r="G74">
        <v>0.73750000000000004</v>
      </c>
      <c r="H74">
        <v>0.72619999999999996</v>
      </c>
      <c r="I74" t="s">
        <v>35</v>
      </c>
      <c r="J74">
        <v>0.7</v>
      </c>
      <c r="K74">
        <v>0.6905</v>
      </c>
      <c r="L74" t="s">
        <v>35</v>
      </c>
      <c r="M74" t="s">
        <v>35</v>
      </c>
      <c r="N74" t="s">
        <v>35</v>
      </c>
      <c r="O74" t="s">
        <v>35</v>
      </c>
      <c r="P74">
        <v>0</v>
      </c>
      <c r="Q74">
        <v>0</v>
      </c>
      <c r="R74" t="s">
        <v>35</v>
      </c>
      <c r="S74" t="s">
        <v>35</v>
      </c>
      <c r="T74" t="s">
        <v>35</v>
      </c>
      <c r="U74" t="s">
        <v>35</v>
      </c>
      <c r="V74" t="s">
        <v>35</v>
      </c>
      <c r="W74" t="s">
        <v>35</v>
      </c>
      <c r="X74" t="s">
        <v>35</v>
      </c>
      <c r="Y74">
        <v>0</v>
      </c>
      <c r="Z74">
        <v>0</v>
      </c>
      <c r="AA74" t="s">
        <v>35</v>
      </c>
      <c r="AB74">
        <v>0</v>
      </c>
      <c r="AC74">
        <v>0</v>
      </c>
      <c r="AD74" t="s">
        <v>35</v>
      </c>
      <c r="AE74" t="s">
        <v>35</v>
      </c>
      <c r="AF74" t="s">
        <v>35</v>
      </c>
      <c r="AG74" t="s">
        <v>35</v>
      </c>
      <c r="AH74">
        <v>0.63749999999999996</v>
      </c>
      <c r="AI74">
        <v>0.61899999999999999</v>
      </c>
      <c r="AJ74" t="s">
        <v>35</v>
      </c>
      <c r="AK74">
        <v>0.17499999999999999</v>
      </c>
      <c r="AL74">
        <v>0.16669999999999999</v>
      </c>
      <c r="AM74" t="s">
        <v>35</v>
      </c>
      <c r="AN74" t="s">
        <v>35</v>
      </c>
      <c r="AO74" t="s">
        <v>35</v>
      </c>
      <c r="AP74" t="s">
        <v>35</v>
      </c>
      <c r="AQ74">
        <v>0.1</v>
      </c>
      <c r="AR74">
        <v>9.5200000000000007E-2</v>
      </c>
      <c r="AS74" t="s">
        <v>35</v>
      </c>
      <c r="AT74">
        <v>0.46250000000000002</v>
      </c>
      <c r="AU74">
        <v>0.45240000000000002</v>
      </c>
      <c r="AV74" t="s">
        <v>35</v>
      </c>
      <c r="AW74">
        <v>0</v>
      </c>
      <c r="AX74">
        <v>0</v>
      </c>
      <c r="AY74" t="s">
        <v>35</v>
      </c>
      <c r="AZ74">
        <v>0</v>
      </c>
      <c r="BA74">
        <v>0</v>
      </c>
      <c r="BB74" t="s">
        <v>35</v>
      </c>
      <c r="BC74" t="s">
        <v>35</v>
      </c>
      <c r="BD74" t="s">
        <v>35</v>
      </c>
      <c r="BE74" t="s">
        <v>35</v>
      </c>
      <c r="BF74">
        <v>0</v>
      </c>
      <c r="BG74">
        <v>0</v>
      </c>
      <c r="BH74" t="s">
        <v>35</v>
      </c>
      <c r="BI74" t="s">
        <v>35</v>
      </c>
      <c r="BJ74" t="s">
        <v>35</v>
      </c>
      <c r="BK74" t="s">
        <v>35</v>
      </c>
      <c r="BL74">
        <v>0</v>
      </c>
      <c r="BM74">
        <v>0</v>
      </c>
      <c r="BN74" t="s">
        <v>35</v>
      </c>
      <c r="BO74" t="s">
        <v>35</v>
      </c>
      <c r="BP74" t="s">
        <v>35</v>
      </c>
      <c r="BQ74" t="s">
        <v>35</v>
      </c>
      <c r="BR74" t="s">
        <v>35</v>
      </c>
      <c r="BS74" t="s">
        <v>35</v>
      </c>
      <c r="BT74" t="s">
        <v>35</v>
      </c>
      <c r="BU74" t="s">
        <v>35</v>
      </c>
      <c r="BV74" t="s">
        <v>35</v>
      </c>
      <c r="BW74" t="s">
        <v>35</v>
      </c>
      <c r="BX74">
        <v>0.1875</v>
      </c>
      <c r="BY74">
        <v>0.2024</v>
      </c>
    </row>
    <row r="75" spans="1:77" x14ac:dyDescent="0.25">
      <c r="A75">
        <v>3</v>
      </c>
      <c r="B75">
        <v>837</v>
      </c>
      <c r="C75">
        <v>20</v>
      </c>
      <c r="D75">
        <v>520</v>
      </c>
      <c r="E75">
        <v>540</v>
      </c>
      <c r="F75">
        <v>0.73909999999999998</v>
      </c>
      <c r="G75">
        <v>0.66539999999999999</v>
      </c>
      <c r="H75">
        <v>0.66849999999999998</v>
      </c>
      <c r="I75">
        <v>0.73909999999999998</v>
      </c>
      <c r="J75">
        <v>0.65</v>
      </c>
      <c r="K75">
        <v>0.65380000000000005</v>
      </c>
      <c r="L75" t="s">
        <v>35</v>
      </c>
      <c r="M75">
        <v>4.2299999999999997E-2</v>
      </c>
      <c r="N75">
        <v>4.4200000000000003E-2</v>
      </c>
      <c r="O75">
        <v>0</v>
      </c>
      <c r="P75">
        <v>0</v>
      </c>
      <c r="Q75">
        <v>0</v>
      </c>
      <c r="R75" t="s">
        <v>35</v>
      </c>
      <c r="S75">
        <v>1.7299999999999999E-2</v>
      </c>
      <c r="T75">
        <v>1.84E-2</v>
      </c>
      <c r="U75" t="s">
        <v>35</v>
      </c>
      <c r="V75">
        <v>7.8799999999999995E-2</v>
      </c>
      <c r="W75">
        <v>8.1000000000000003E-2</v>
      </c>
      <c r="X75">
        <v>0</v>
      </c>
      <c r="Y75">
        <v>0</v>
      </c>
      <c r="Z75">
        <v>0</v>
      </c>
      <c r="AA75">
        <v>0</v>
      </c>
      <c r="AB75">
        <v>0</v>
      </c>
      <c r="AC75">
        <v>0</v>
      </c>
      <c r="AD75" t="s">
        <v>35</v>
      </c>
      <c r="AE75">
        <v>3.6499999999999998E-2</v>
      </c>
      <c r="AF75">
        <v>3.6799999999999999E-2</v>
      </c>
      <c r="AG75">
        <v>0.4783</v>
      </c>
      <c r="AH75">
        <v>0.51919999999999999</v>
      </c>
      <c r="AI75">
        <v>0.51749999999999996</v>
      </c>
      <c r="AJ75" t="s">
        <v>35</v>
      </c>
      <c r="AK75">
        <v>0.25580000000000003</v>
      </c>
      <c r="AL75">
        <v>0.25409999999999999</v>
      </c>
      <c r="AM75">
        <v>0</v>
      </c>
      <c r="AN75">
        <v>1.9199999999999998E-2</v>
      </c>
      <c r="AO75">
        <v>1.84E-2</v>
      </c>
      <c r="AP75" t="s">
        <v>35</v>
      </c>
      <c r="AQ75">
        <v>0.16919999999999999</v>
      </c>
      <c r="AR75">
        <v>0.1694</v>
      </c>
      <c r="AS75" t="s">
        <v>35</v>
      </c>
      <c r="AT75">
        <v>0.22309999999999999</v>
      </c>
      <c r="AU75">
        <v>0.2228</v>
      </c>
      <c r="AV75" t="s">
        <v>35</v>
      </c>
      <c r="AW75">
        <v>4.0399999999999998E-2</v>
      </c>
      <c r="AX75">
        <v>4.0500000000000001E-2</v>
      </c>
      <c r="AY75">
        <v>0</v>
      </c>
      <c r="AZ75">
        <v>0</v>
      </c>
      <c r="BA75">
        <v>0</v>
      </c>
      <c r="BB75">
        <v>0</v>
      </c>
      <c r="BC75" t="s">
        <v>35</v>
      </c>
      <c r="BD75" t="s">
        <v>35</v>
      </c>
      <c r="BE75">
        <v>0</v>
      </c>
      <c r="BF75" t="s">
        <v>35</v>
      </c>
      <c r="BG75" t="s">
        <v>35</v>
      </c>
      <c r="BH75">
        <v>0</v>
      </c>
      <c r="BI75" t="s">
        <v>35</v>
      </c>
      <c r="BJ75" t="s">
        <v>35</v>
      </c>
      <c r="BK75">
        <v>0</v>
      </c>
      <c r="BL75">
        <v>0</v>
      </c>
      <c r="BM75">
        <v>0</v>
      </c>
      <c r="BN75">
        <v>0</v>
      </c>
      <c r="BO75" t="s">
        <v>35</v>
      </c>
      <c r="BP75" t="s">
        <v>35</v>
      </c>
      <c r="BQ75" t="s">
        <v>35</v>
      </c>
      <c r="BR75">
        <v>9.0399999999999994E-2</v>
      </c>
      <c r="BS75">
        <v>8.8400000000000006E-2</v>
      </c>
      <c r="BT75">
        <v>0</v>
      </c>
      <c r="BU75" t="s">
        <v>35</v>
      </c>
      <c r="BV75" t="s">
        <v>35</v>
      </c>
      <c r="BW75" t="s">
        <v>35</v>
      </c>
      <c r="BX75">
        <v>0.23649999999999999</v>
      </c>
      <c r="BY75">
        <v>0.23569999999999999</v>
      </c>
    </row>
    <row r="76" spans="1:77" x14ac:dyDescent="0.25">
      <c r="A76">
        <v>3</v>
      </c>
      <c r="B76">
        <v>850</v>
      </c>
      <c r="C76">
        <v>30</v>
      </c>
      <c r="D76">
        <v>730</v>
      </c>
      <c r="E76">
        <v>770</v>
      </c>
      <c r="F76">
        <v>0.65629999999999999</v>
      </c>
      <c r="G76">
        <v>0.71489999999999998</v>
      </c>
      <c r="H76">
        <v>0.71240000000000003</v>
      </c>
      <c r="I76">
        <v>0.5625</v>
      </c>
      <c r="J76">
        <v>0.65890000000000004</v>
      </c>
      <c r="K76">
        <v>0.65490000000000004</v>
      </c>
      <c r="L76" t="s">
        <v>35</v>
      </c>
      <c r="M76">
        <v>3.9600000000000003E-2</v>
      </c>
      <c r="N76">
        <v>4.1799999999999997E-2</v>
      </c>
      <c r="O76">
        <v>0</v>
      </c>
      <c r="P76" t="s">
        <v>35</v>
      </c>
      <c r="Q76" t="s">
        <v>35</v>
      </c>
      <c r="R76" t="s">
        <v>35</v>
      </c>
      <c r="S76">
        <v>0.03</v>
      </c>
      <c r="T76">
        <v>3.1399999999999997E-2</v>
      </c>
      <c r="U76" t="s">
        <v>35</v>
      </c>
      <c r="V76">
        <v>0.03</v>
      </c>
      <c r="W76">
        <v>3.0099999999999998E-2</v>
      </c>
      <c r="X76">
        <v>0</v>
      </c>
      <c r="Y76" t="s">
        <v>35</v>
      </c>
      <c r="Z76" t="s">
        <v>35</v>
      </c>
      <c r="AA76">
        <v>0</v>
      </c>
      <c r="AB76">
        <v>0</v>
      </c>
      <c r="AC76">
        <v>0</v>
      </c>
      <c r="AD76" t="s">
        <v>35</v>
      </c>
      <c r="AE76">
        <v>3.27E-2</v>
      </c>
      <c r="AF76">
        <v>3.27E-2</v>
      </c>
      <c r="AG76">
        <v>0.375</v>
      </c>
      <c r="AH76">
        <v>0.55530000000000002</v>
      </c>
      <c r="AI76">
        <v>0.54769999999999996</v>
      </c>
      <c r="AJ76" t="s">
        <v>35</v>
      </c>
      <c r="AK76">
        <v>0.24829999999999999</v>
      </c>
      <c r="AL76">
        <v>0.24179999999999999</v>
      </c>
      <c r="AM76">
        <v>0</v>
      </c>
      <c r="AN76">
        <v>2.18E-2</v>
      </c>
      <c r="AO76">
        <v>2.0899999999999998E-2</v>
      </c>
      <c r="AP76" t="s">
        <v>35</v>
      </c>
      <c r="AQ76">
        <v>0.14599999999999999</v>
      </c>
      <c r="AR76">
        <v>0.14119999999999999</v>
      </c>
      <c r="AS76">
        <v>0.28129999999999999</v>
      </c>
      <c r="AT76">
        <v>0.28649999999999998</v>
      </c>
      <c r="AU76">
        <v>0.2863</v>
      </c>
      <c r="AV76">
        <v>0</v>
      </c>
      <c r="AW76">
        <v>2.0500000000000001E-2</v>
      </c>
      <c r="AX76">
        <v>1.9599999999999999E-2</v>
      </c>
      <c r="AY76">
        <v>0</v>
      </c>
      <c r="AZ76" t="s">
        <v>35</v>
      </c>
      <c r="BA76" t="s">
        <v>35</v>
      </c>
      <c r="BB76" t="s">
        <v>35</v>
      </c>
      <c r="BC76">
        <v>5.1799999999999999E-2</v>
      </c>
      <c r="BD76">
        <v>5.3600000000000002E-2</v>
      </c>
      <c r="BE76" t="s">
        <v>35</v>
      </c>
      <c r="BF76">
        <v>2.18E-2</v>
      </c>
      <c r="BG76">
        <v>2.2200000000000001E-2</v>
      </c>
      <c r="BH76" t="s">
        <v>35</v>
      </c>
      <c r="BI76">
        <v>0.03</v>
      </c>
      <c r="BJ76">
        <v>3.1399999999999997E-2</v>
      </c>
      <c r="BK76">
        <v>0</v>
      </c>
      <c r="BL76">
        <v>0</v>
      </c>
      <c r="BM76">
        <v>0</v>
      </c>
      <c r="BN76">
        <v>0</v>
      </c>
      <c r="BO76" t="s">
        <v>35</v>
      </c>
      <c r="BP76" t="s">
        <v>35</v>
      </c>
      <c r="BQ76" t="s">
        <v>35</v>
      </c>
      <c r="BR76">
        <v>7.9100000000000004E-2</v>
      </c>
      <c r="BS76">
        <v>8.1000000000000003E-2</v>
      </c>
      <c r="BT76">
        <v>0</v>
      </c>
      <c r="BU76" t="s">
        <v>35</v>
      </c>
      <c r="BV76" t="s">
        <v>35</v>
      </c>
      <c r="BW76">
        <v>0.21879999999999999</v>
      </c>
      <c r="BX76">
        <v>0.19919999999999999</v>
      </c>
      <c r="BY76">
        <v>0.2</v>
      </c>
    </row>
    <row r="77" spans="1:77" x14ac:dyDescent="0.25">
      <c r="A77">
        <v>3</v>
      </c>
      <c r="B77">
        <v>860</v>
      </c>
      <c r="C77">
        <v>120</v>
      </c>
      <c r="D77">
        <v>2830</v>
      </c>
      <c r="E77">
        <v>2950</v>
      </c>
      <c r="F77">
        <v>0.8347</v>
      </c>
      <c r="G77">
        <v>0.84109999999999996</v>
      </c>
      <c r="H77">
        <v>0.84079999999999999</v>
      </c>
      <c r="I77">
        <v>0.73550000000000004</v>
      </c>
      <c r="J77">
        <v>0.72350000000000003</v>
      </c>
      <c r="K77">
        <v>0.72399999999999998</v>
      </c>
      <c r="L77">
        <v>0.1157</v>
      </c>
      <c r="M77">
        <v>7.6999999999999999E-2</v>
      </c>
      <c r="N77">
        <v>7.8600000000000003E-2</v>
      </c>
      <c r="O77">
        <v>0</v>
      </c>
      <c r="P77" t="s">
        <v>35</v>
      </c>
      <c r="Q77" t="s">
        <v>35</v>
      </c>
      <c r="R77" t="s">
        <v>35</v>
      </c>
      <c r="S77">
        <v>3.5299999999999998E-2</v>
      </c>
      <c r="T77">
        <v>3.4500000000000003E-2</v>
      </c>
      <c r="U77">
        <v>6.6100000000000006E-2</v>
      </c>
      <c r="V77">
        <v>3.4599999999999999E-2</v>
      </c>
      <c r="W77">
        <v>3.5900000000000001E-2</v>
      </c>
      <c r="X77">
        <v>0</v>
      </c>
      <c r="Y77" t="s">
        <v>35</v>
      </c>
      <c r="Z77" t="s">
        <v>35</v>
      </c>
      <c r="AA77">
        <v>0</v>
      </c>
      <c r="AB77">
        <v>0</v>
      </c>
      <c r="AC77">
        <v>0</v>
      </c>
      <c r="AD77" t="s">
        <v>35</v>
      </c>
      <c r="AE77">
        <v>6.4299999999999996E-2</v>
      </c>
      <c r="AF77">
        <v>6.3E-2</v>
      </c>
      <c r="AG77">
        <v>0.53720000000000001</v>
      </c>
      <c r="AH77">
        <v>0.57420000000000004</v>
      </c>
      <c r="AI77">
        <v>0.5726</v>
      </c>
      <c r="AJ77">
        <v>0.1074</v>
      </c>
      <c r="AK77">
        <v>0.15570000000000001</v>
      </c>
      <c r="AL77">
        <v>0.1537</v>
      </c>
      <c r="AM77">
        <v>0</v>
      </c>
      <c r="AN77">
        <v>5.3E-3</v>
      </c>
      <c r="AO77">
        <v>5.1000000000000004E-3</v>
      </c>
      <c r="AP77">
        <v>4.9599999999999998E-2</v>
      </c>
      <c r="AQ77">
        <v>0.113</v>
      </c>
      <c r="AR77">
        <v>0.1104</v>
      </c>
      <c r="AS77">
        <v>0.40500000000000003</v>
      </c>
      <c r="AT77">
        <v>0.4153</v>
      </c>
      <c r="AU77">
        <v>0.4148</v>
      </c>
      <c r="AV77" t="s">
        <v>35</v>
      </c>
      <c r="AW77" t="s">
        <v>36</v>
      </c>
      <c r="AX77" t="s">
        <v>36</v>
      </c>
      <c r="AY77">
        <v>0</v>
      </c>
      <c r="AZ77" t="s">
        <v>35</v>
      </c>
      <c r="BA77" t="s">
        <v>35</v>
      </c>
      <c r="BB77">
        <v>8.2600000000000007E-2</v>
      </c>
      <c r="BC77">
        <v>0.10100000000000001</v>
      </c>
      <c r="BD77">
        <v>0.1002</v>
      </c>
      <c r="BE77">
        <v>4.9599999999999998E-2</v>
      </c>
      <c r="BF77">
        <v>6.0699999999999997E-2</v>
      </c>
      <c r="BG77">
        <v>6.0299999999999999E-2</v>
      </c>
      <c r="BH77" t="s">
        <v>35</v>
      </c>
      <c r="BI77">
        <v>3.8800000000000001E-2</v>
      </c>
      <c r="BJ77">
        <v>3.8600000000000002E-2</v>
      </c>
      <c r="BK77">
        <v>0</v>
      </c>
      <c r="BL77" t="s">
        <v>35</v>
      </c>
      <c r="BM77" t="s">
        <v>35</v>
      </c>
      <c r="BN77" t="s">
        <v>35</v>
      </c>
      <c r="BO77">
        <v>1.66E-2</v>
      </c>
      <c r="BP77">
        <v>1.66E-2</v>
      </c>
      <c r="BQ77">
        <v>7.4399999999999994E-2</v>
      </c>
      <c r="BR77">
        <v>6.4600000000000005E-2</v>
      </c>
      <c r="BS77">
        <v>6.5000000000000002E-2</v>
      </c>
      <c r="BT77" t="s">
        <v>35</v>
      </c>
      <c r="BU77">
        <v>1.9400000000000001E-2</v>
      </c>
      <c r="BV77">
        <v>1.9599999999999999E-2</v>
      </c>
      <c r="BW77">
        <v>6.6100000000000006E-2</v>
      </c>
      <c r="BX77">
        <v>7.4899999999999994E-2</v>
      </c>
      <c r="BY77">
        <v>7.4499999999999997E-2</v>
      </c>
    </row>
    <row r="78" spans="1:77" x14ac:dyDescent="0.25">
      <c r="A78">
        <v>3</v>
      </c>
      <c r="B78">
        <v>861</v>
      </c>
      <c r="C78" t="s">
        <v>35</v>
      </c>
      <c r="D78">
        <v>280</v>
      </c>
      <c r="E78">
        <v>280</v>
      </c>
      <c r="F78" t="s">
        <v>35</v>
      </c>
      <c r="G78">
        <v>0.82140000000000002</v>
      </c>
      <c r="H78">
        <v>0.82389999999999997</v>
      </c>
      <c r="I78" t="s">
        <v>35</v>
      </c>
      <c r="J78">
        <v>0.7893</v>
      </c>
      <c r="K78">
        <v>0.7923</v>
      </c>
      <c r="L78" t="s">
        <v>35</v>
      </c>
      <c r="M78">
        <v>0.05</v>
      </c>
      <c r="N78">
        <v>5.28E-2</v>
      </c>
      <c r="O78" t="s">
        <v>35</v>
      </c>
      <c r="P78">
        <v>0</v>
      </c>
      <c r="Q78">
        <v>0</v>
      </c>
      <c r="R78" t="s">
        <v>35</v>
      </c>
      <c r="S78">
        <v>2.5000000000000001E-2</v>
      </c>
      <c r="T78">
        <v>2.46E-2</v>
      </c>
      <c r="U78" t="s">
        <v>35</v>
      </c>
      <c r="V78">
        <v>2.86E-2</v>
      </c>
      <c r="W78">
        <v>3.1699999999999999E-2</v>
      </c>
      <c r="X78" t="s">
        <v>35</v>
      </c>
      <c r="Y78" t="s">
        <v>35</v>
      </c>
      <c r="Z78" t="s">
        <v>35</v>
      </c>
      <c r="AA78" t="s">
        <v>35</v>
      </c>
      <c r="AB78">
        <v>0</v>
      </c>
      <c r="AC78">
        <v>0</v>
      </c>
      <c r="AD78" t="s">
        <v>35</v>
      </c>
      <c r="AE78">
        <v>5.7099999999999998E-2</v>
      </c>
      <c r="AF78">
        <v>6.3399999999999998E-2</v>
      </c>
      <c r="AG78" t="s">
        <v>35</v>
      </c>
      <c r="AH78">
        <v>0.67500000000000004</v>
      </c>
      <c r="AI78">
        <v>0.67249999999999999</v>
      </c>
      <c r="AJ78" t="s">
        <v>35</v>
      </c>
      <c r="AK78">
        <v>0.27860000000000001</v>
      </c>
      <c r="AL78">
        <v>0.27460000000000001</v>
      </c>
      <c r="AM78" t="s">
        <v>35</v>
      </c>
      <c r="AN78" t="s">
        <v>35</v>
      </c>
      <c r="AO78" t="s">
        <v>35</v>
      </c>
      <c r="AP78" t="s">
        <v>35</v>
      </c>
      <c r="AQ78">
        <v>0.2107</v>
      </c>
      <c r="AR78">
        <v>0.2077</v>
      </c>
      <c r="AS78" t="s">
        <v>35</v>
      </c>
      <c r="AT78">
        <v>0.38929999999999998</v>
      </c>
      <c r="AU78">
        <v>0.39079999999999998</v>
      </c>
      <c r="AV78" t="s">
        <v>35</v>
      </c>
      <c r="AW78" t="s">
        <v>35</v>
      </c>
      <c r="AX78" t="s">
        <v>35</v>
      </c>
      <c r="AY78" t="s">
        <v>35</v>
      </c>
      <c r="AZ78" t="s">
        <v>35</v>
      </c>
      <c r="BA78" t="s">
        <v>35</v>
      </c>
      <c r="BB78" t="s">
        <v>35</v>
      </c>
      <c r="BC78">
        <v>2.86E-2</v>
      </c>
      <c r="BD78">
        <v>2.8199999999999999E-2</v>
      </c>
      <c r="BE78" t="s">
        <v>35</v>
      </c>
      <c r="BF78">
        <v>2.1399999999999999E-2</v>
      </c>
      <c r="BG78">
        <v>2.1100000000000001E-2</v>
      </c>
      <c r="BH78" t="s">
        <v>35</v>
      </c>
      <c r="BI78" t="s">
        <v>35</v>
      </c>
      <c r="BJ78" t="s">
        <v>35</v>
      </c>
      <c r="BK78" t="s">
        <v>35</v>
      </c>
      <c r="BL78">
        <v>0</v>
      </c>
      <c r="BM78">
        <v>0</v>
      </c>
      <c r="BN78" t="s">
        <v>35</v>
      </c>
      <c r="BO78" t="s">
        <v>35</v>
      </c>
      <c r="BP78" t="s">
        <v>35</v>
      </c>
      <c r="BQ78" t="s">
        <v>35</v>
      </c>
      <c r="BR78">
        <v>2.86E-2</v>
      </c>
      <c r="BS78">
        <v>2.8199999999999999E-2</v>
      </c>
      <c r="BT78" t="s">
        <v>35</v>
      </c>
      <c r="BU78" t="s">
        <v>35</v>
      </c>
      <c r="BV78" t="s">
        <v>35</v>
      </c>
      <c r="BW78" t="s">
        <v>35</v>
      </c>
      <c r="BX78">
        <v>0.13930000000000001</v>
      </c>
      <c r="BY78">
        <v>0.13730000000000001</v>
      </c>
    </row>
    <row r="79" spans="1:77" x14ac:dyDescent="0.25">
      <c r="A79">
        <v>3</v>
      </c>
      <c r="B79">
        <v>868</v>
      </c>
      <c r="C79">
        <v>70</v>
      </c>
      <c r="D79">
        <v>630</v>
      </c>
      <c r="E79">
        <v>710</v>
      </c>
      <c r="F79">
        <v>0.67569999999999997</v>
      </c>
      <c r="G79">
        <v>0.77880000000000005</v>
      </c>
      <c r="H79">
        <v>0.76800000000000002</v>
      </c>
      <c r="I79">
        <v>0.60809999999999997</v>
      </c>
      <c r="J79">
        <v>0.6714</v>
      </c>
      <c r="K79">
        <v>0.66479999999999995</v>
      </c>
      <c r="L79">
        <v>0.1351</v>
      </c>
      <c r="M79">
        <v>5.0599999999999999E-2</v>
      </c>
      <c r="N79">
        <v>5.9400000000000001E-2</v>
      </c>
      <c r="O79">
        <v>0</v>
      </c>
      <c r="P79">
        <v>0</v>
      </c>
      <c r="Q79">
        <v>0</v>
      </c>
      <c r="R79" t="s">
        <v>35</v>
      </c>
      <c r="S79">
        <v>4.58E-2</v>
      </c>
      <c r="T79">
        <v>4.3799999999999999E-2</v>
      </c>
      <c r="U79" t="s">
        <v>35</v>
      </c>
      <c r="V79">
        <v>3.32E-2</v>
      </c>
      <c r="W79">
        <v>3.5400000000000001E-2</v>
      </c>
      <c r="X79">
        <v>0</v>
      </c>
      <c r="Y79" t="s">
        <v>35</v>
      </c>
      <c r="Z79" t="s">
        <v>35</v>
      </c>
      <c r="AA79">
        <v>0</v>
      </c>
      <c r="AB79">
        <v>0</v>
      </c>
      <c r="AC79">
        <v>0</v>
      </c>
      <c r="AD79" t="s">
        <v>35</v>
      </c>
      <c r="AE79">
        <v>4.2700000000000002E-2</v>
      </c>
      <c r="AF79">
        <v>4.3799999999999999E-2</v>
      </c>
      <c r="AG79">
        <v>0.39190000000000003</v>
      </c>
      <c r="AH79">
        <v>0.53549999999999998</v>
      </c>
      <c r="AI79">
        <v>0.52049999999999996</v>
      </c>
      <c r="AJ79">
        <v>0.1216</v>
      </c>
      <c r="AK79">
        <v>0.20380000000000001</v>
      </c>
      <c r="AL79">
        <v>0.19520000000000001</v>
      </c>
      <c r="AM79" t="s">
        <v>35</v>
      </c>
      <c r="AN79">
        <v>1.11E-2</v>
      </c>
      <c r="AO79">
        <v>1.2699999999999999E-2</v>
      </c>
      <c r="AP79">
        <v>8.1100000000000005E-2</v>
      </c>
      <c r="AQ79">
        <v>0.128</v>
      </c>
      <c r="AR79">
        <v>0.1231</v>
      </c>
      <c r="AS79">
        <v>0.27029999999999998</v>
      </c>
      <c r="AT79">
        <v>0.32229999999999998</v>
      </c>
      <c r="AU79">
        <v>0.31680000000000003</v>
      </c>
      <c r="AV79">
        <v>0</v>
      </c>
      <c r="AW79">
        <v>9.4999999999999998E-3</v>
      </c>
      <c r="AX79">
        <v>8.5000000000000006E-3</v>
      </c>
      <c r="AY79">
        <v>0</v>
      </c>
      <c r="AZ79" t="s">
        <v>35</v>
      </c>
      <c r="BA79" t="s">
        <v>35</v>
      </c>
      <c r="BB79" t="s">
        <v>35</v>
      </c>
      <c r="BC79">
        <v>9.9500000000000005E-2</v>
      </c>
      <c r="BD79">
        <v>9.6199999999999994E-2</v>
      </c>
      <c r="BE79" t="s">
        <v>35</v>
      </c>
      <c r="BF79">
        <v>3.4799999999999998E-2</v>
      </c>
      <c r="BG79">
        <v>3.2500000000000001E-2</v>
      </c>
      <c r="BH79" t="s">
        <v>35</v>
      </c>
      <c r="BI79">
        <v>6.4799999999999996E-2</v>
      </c>
      <c r="BJ79">
        <v>6.3600000000000004E-2</v>
      </c>
      <c r="BK79">
        <v>0</v>
      </c>
      <c r="BL79">
        <v>0</v>
      </c>
      <c r="BM79">
        <v>0</v>
      </c>
      <c r="BN79">
        <v>0</v>
      </c>
      <c r="BO79" t="s">
        <v>35</v>
      </c>
      <c r="BP79" t="s">
        <v>35</v>
      </c>
      <c r="BQ79" t="s">
        <v>35</v>
      </c>
      <c r="BR79">
        <v>5.0599999999999999E-2</v>
      </c>
      <c r="BS79">
        <v>5.0900000000000001E-2</v>
      </c>
      <c r="BT79" t="s">
        <v>35</v>
      </c>
      <c r="BU79">
        <v>1.4200000000000001E-2</v>
      </c>
      <c r="BV79">
        <v>1.9800000000000002E-2</v>
      </c>
      <c r="BW79">
        <v>0.20269999999999999</v>
      </c>
      <c r="BX79">
        <v>0.15640000000000001</v>
      </c>
      <c r="BY79">
        <v>0.16120000000000001</v>
      </c>
    </row>
    <row r="80" spans="1:77" x14ac:dyDescent="0.25">
      <c r="A80">
        <v>3</v>
      </c>
      <c r="B80">
        <v>869</v>
      </c>
      <c r="C80">
        <v>70</v>
      </c>
      <c r="D80">
        <v>930</v>
      </c>
      <c r="E80">
        <v>1000</v>
      </c>
      <c r="F80">
        <v>0.79169999999999996</v>
      </c>
      <c r="G80">
        <v>0.80259999999999998</v>
      </c>
      <c r="H80">
        <v>0.80179999999999996</v>
      </c>
      <c r="I80">
        <v>0.70830000000000004</v>
      </c>
      <c r="J80">
        <v>0.64400000000000002</v>
      </c>
      <c r="K80">
        <v>0.64859999999999995</v>
      </c>
      <c r="L80" t="s">
        <v>35</v>
      </c>
      <c r="M80">
        <v>5.0700000000000002E-2</v>
      </c>
      <c r="N80">
        <v>5.11E-2</v>
      </c>
      <c r="O80">
        <v>0</v>
      </c>
      <c r="P80" t="s">
        <v>35</v>
      </c>
      <c r="Q80" t="s">
        <v>35</v>
      </c>
      <c r="R80" t="s">
        <v>35</v>
      </c>
      <c r="S80">
        <v>2.8000000000000001E-2</v>
      </c>
      <c r="T80">
        <v>2.8000000000000001E-2</v>
      </c>
      <c r="U80" t="s">
        <v>35</v>
      </c>
      <c r="V80">
        <v>6.8000000000000005E-2</v>
      </c>
      <c r="W80">
        <v>6.4100000000000004E-2</v>
      </c>
      <c r="X80">
        <v>0</v>
      </c>
      <c r="Y80">
        <v>0</v>
      </c>
      <c r="Z80">
        <v>0</v>
      </c>
      <c r="AA80">
        <v>0</v>
      </c>
      <c r="AB80">
        <v>0</v>
      </c>
      <c r="AC80">
        <v>0</v>
      </c>
      <c r="AD80" t="s">
        <v>35</v>
      </c>
      <c r="AE80">
        <v>4.7500000000000001E-2</v>
      </c>
      <c r="AF80">
        <v>4.5999999999999999E-2</v>
      </c>
      <c r="AG80">
        <v>0.61109999999999998</v>
      </c>
      <c r="AH80">
        <v>0.49409999999999998</v>
      </c>
      <c r="AI80">
        <v>0.50249999999999995</v>
      </c>
      <c r="AJ80">
        <v>0.25</v>
      </c>
      <c r="AK80">
        <v>0.2298</v>
      </c>
      <c r="AL80">
        <v>0.23119999999999999</v>
      </c>
      <c r="AM80" t="s">
        <v>35</v>
      </c>
      <c r="AN80">
        <v>1.0800000000000001E-2</v>
      </c>
      <c r="AO80">
        <v>1.2999999999999999E-2</v>
      </c>
      <c r="AP80">
        <v>0.1389</v>
      </c>
      <c r="AQ80">
        <v>0.1694</v>
      </c>
      <c r="AR80">
        <v>0.16719999999999999</v>
      </c>
      <c r="AS80">
        <v>0.36109999999999998</v>
      </c>
      <c r="AT80">
        <v>0.25569999999999998</v>
      </c>
      <c r="AU80">
        <v>0.26329999999999998</v>
      </c>
      <c r="AV80">
        <v>0</v>
      </c>
      <c r="AW80">
        <v>8.6E-3</v>
      </c>
      <c r="AX80">
        <v>8.0000000000000002E-3</v>
      </c>
      <c r="AY80">
        <v>0</v>
      </c>
      <c r="AZ80" t="s">
        <v>35</v>
      </c>
      <c r="BA80" t="s">
        <v>35</v>
      </c>
      <c r="BB80">
        <v>8.3299999999999999E-2</v>
      </c>
      <c r="BC80">
        <v>0.1467</v>
      </c>
      <c r="BD80">
        <v>0.1421</v>
      </c>
      <c r="BE80">
        <v>8.3299999999999999E-2</v>
      </c>
      <c r="BF80">
        <v>0.12509999999999999</v>
      </c>
      <c r="BG80">
        <v>0.1221</v>
      </c>
      <c r="BH80">
        <v>0</v>
      </c>
      <c r="BI80">
        <v>2.0500000000000001E-2</v>
      </c>
      <c r="BJ80">
        <v>1.9E-2</v>
      </c>
      <c r="BK80">
        <v>0</v>
      </c>
      <c r="BL80" t="s">
        <v>35</v>
      </c>
      <c r="BM80" t="s">
        <v>35</v>
      </c>
      <c r="BN80">
        <v>0</v>
      </c>
      <c r="BO80">
        <v>1.1900000000000001E-2</v>
      </c>
      <c r="BP80">
        <v>1.0999999999999999E-2</v>
      </c>
      <c r="BQ80" t="s">
        <v>35</v>
      </c>
      <c r="BR80">
        <v>5.6099999999999997E-2</v>
      </c>
      <c r="BS80">
        <v>5.5100000000000003E-2</v>
      </c>
      <c r="BT80" t="s">
        <v>35</v>
      </c>
      <c r="BU80">
        <v>7.6E-3</v>
      </c>
      <c r="BV80">
        <v>8.0000000000000002E-3</v>
      </c>
      <c r="BW80">
        <v>0.15279999999999999</v>
      </c>
      <c r="BX80">
        <v>0.1338</v>
      </c>
      <c r="BY80">
        <v>0.1351</v>
      </c>
    </row>
    <row r="81" spans="1:77" x14ac:dyDescent="0.25">
      <c r="A81">
        <v>3</v>
      </c>
      <c r="B81">
        <v>876</v>
      </c>
      <c r="C81">
        <v>30</v>
      </c>
      <c r="D81">
        <v>150</v>
      </c>
      <c r="E81">
        <v>170</v>
      </c>
      <c r="F81">
        <v>0.88890000000000002</v>
      </c>
      <c r="G81">
        <v>0.77239999999999998</v>
      </c>
      <c r="H81">
        <v>0.79069999999999996</v>
      </c>
      <c r="I81">
        <v>0.51849999999999996</v>
      </c>
      <c r="J81">
        <v>0.6552</v>
      </c>
      <c r="K81">
        <v>0.63370000000000004</v>
      </c>
      <c r="L81" t="s">
        <v>35</v>
      </c>
      <c r="M81">
        <v>6.2100000000000002E-2</v>
      </c>
      <c r="N81">
        <v>5.8099999999999999E-2</v>
      </c>
      <c r="O81">
        <v>0</v>
      </c>
      <c r="P81">
        <v>0</v>
      </c>
      <c r="Q81">
        <v>0</v>
      </c>
      <c r="R81" t="s">
        <v>35</v>
      </c>
      <c r="S81" t="s">
        <v>35</v>
      </c>
      <c r="T81">
        <v>3.49E-2</v>
      </c>
      <c r="U81" t="s">
        <v>35</v>
      </c>
      <c r="V81">
        <v>7.5899999999999995E-2</v>
      </c>
      <c r="W81">
        <v>6.9800000000000001E-2</v>
      </c>
      <c r="X81">
        <v>0</v>
      </c>
      <c r="Y81" t="s">
        <v>35</v>
      </c>
      <c r="Z81" t="s">
        <v>35</v>
      </c>
      <c r="AA81">
        <v>0</v>
      </c>
      <c r="AB81">
        <v>0</v>
      </c>
      <c r="AC81">
        <v>0</v>
      </c>
      <c r="AD81" t="s">
        <v>35</v>
      </c>
      <c r="AE81">
        <v>5.5199999999999999E-2</v>
      </c>
      <c r="AF81">
        <v>6.4000000000000001E-2</v>
      </c>
      <c r="AG81">
        <v>0.40739999999999998</v>
      </c>
      <c r="AH81">
        <v>0.47589999999999999</v>
      </c>
      <c r="AI81">
        <v>0.46510000000000001</v>
      </c>
      <c r="AJ81" t="s">
        <v>35</v>
      </c>
      <c r="AK81">
        <v>5.5199999999999999E-2</v>
      </c>
      <c r="AL81">
        <v>6.9800000000000001E-2</v>
      </c>
      <c r="AM81">
        <v>0</v>
      </c>
      <c r="AN81">
        <v>0</v>
      </c>
      <c r="AO81">
        <v>0</v>
      </c>
      <c r="AP81" t="s">
        <v>35</v>
      </c>
      <c r="AQ81">
        <v>4.8300000000000003E-2</v>
      </c>
      <c r="AR81">
        <v>5.2299999999999999E-2</v>
      </c>
      <c r="AS81">
        <v>0.25929999999999997</v>
      </c>
      <c r="AT81">
        <v>0.4</v>
      </c>
      <c r="AU81">
        <v>0.37790000000000001</v>
      </c>
      <c r="AV81">
        <v>0</v>
      </c>
      <c r="AW81" t="s">
        <v>35</v>
      </c>
      <c r="AX81" t="s">
        <v>35</v>
      </c>
      <c r="AY81">
        <v>0</v>
      </c>
      <c r="AZ81">
        <v>0</v>
      </c>
      <c r="BA81">
        <v>0</v>
      </c>
      <c r="BB81">
        <v>0.25929999999999997</v>
      </c>
      <c r="BC81">
        <v>0.1103</v>
      </c>
      <c r="BD81">
        <v>0.13370000000000001</v>
      </c>
      <c r="BE81" t="s">
        <v>35</v>
      </c>
      <c r="BF81">
        <v>4.1399999999999999E-2</v>
      </c>
      <c r="BG81">
        <v>5.8099999999999999E-2</v>
      </c>
      <c r="BH81" t="s">
        <v>35</v>
      </c>
      <c r="BI81">
        <v>6.9000000000000006E-2</v>
      </c>
      <c r="BJ81">
        <v>6.9800000000000001E-2</v>
      </c>
      <c r="BK81" t="s">
        <v>35</v>
      </c>
      <c r="BL81">
        <v>0</v>
      </c>
      <c r="BM81" t="s">
        <v>35</v>
      </c>
      <c r="BN81" t="s">
        <v>35</v>
      </c>
      <c r="BO81" t="s">
        <v>35</v>
      </c>
      <c r="BP81" t="s">
        <v>35</v>
      </c>
      <c r="BQ81" t="s">
        <v>35</v>
      </c>
      <c r="BR81">
        <v>8.2799999999999999E-2</v>
      </c>
      <c r="BS81">
        <v>7.5600000000000001E-2</v>
      </c>
      <c r="BT81" t="s">
        <v>35</v>
      </c>
      <c r="BU81">
        <v>0.1103</v>
      </c>
      <c r="BV81">
        <v>9.8799999999999999E-2</v>
      </c>
      <c r="BW81" t="s">
        <v>35</v>
      </c>
      <c r="BX81" t="s">
        <v>35</v>
      </c>
      <c r="BY81">
        <v>3.49E-2</v>
      </c>
    </row>
    <row r="82" spans="1:77" x14ac:dyDescent="0.25">
      <c r="A82">
        <v>3</v>
      </c>
      <c r="B82">
        <v>886</v>
      </c>
      <c r="C82">
        <v>780</v>
      </c>
      <c r="D82">
        <v>7080</v>
      </c>
      <c r="E82">
        <v>7860</v>
      </c>
      <c r="F82">
        <v>0.77580000000000005</v>
      </c>
      <c r="G82">
        <v>0.82189999999999996</v>
      </c>
      <c r="H82">
        <v>0.81730000000000003</v>
      </c>
      <c r="I82">
        <v>0.59919999999999995</v>
      </c>
      <c r="J82">
        <v>0.66210000000000002</v>
      </c>
      <c r="K82">
        <v>0.65590000000000004</v>
      </c>
      <c r="L82">
        <v>0.1173</v>
      </c>
      <c r="M82">
        <v>5.5399999999999998E-2</v>
      </c>
      <c r="N82">
        <v>6.1499999999999999E-2</v>
      </c>
      <c r="O82" t="s">
        <v>35</v>
      </c>
      <c r="P82" t="s">
        <v>36</v>
      </c>
      <c r="Q82" t="s">
        <v>36</v>
      </c>
      <c r="R82">
        <v>4.5100000000000001E-2</v>
      </c>
      <c r="S82">
        <v>4.7699999999999999E-2</v>
      </c>
      <c r="T82">
        <v>4.7500000000000001E-2</v>
      </c>
      <c r="U82">
        <v>4.5100000000000001E-2</v>
      </c>
      <c r="V82">
        <v>2.0899999999999998E-2</v>
      </c>
      <c r="W82">
        <v>2.3300000000000001E-2</v>
      </c>
      <c r="X82">
        <v>0</v>
      </c>
      <c r="Y82" t="s">
        <v>35</v>
      </c>
      <c r="Z82" t="s">
        <v>35</v>
      </c>
      <c r="AA82">
        <v>0</v>
      </c>
      <c r="AB82">
        <v>0</v>
      </c>
      <c r="AC82">
        <v>0</v>
      </c>
      <c r="AD82">
        <v>4.5100000000000001E-2</v>
      </c>
      <c r="AE82">
        <v>3.6299999999999999E-2</v>
      </c>
      <c r="AF82">
        <v>3.7199999999999997E-2</v>
      </c>
      <c r="AG82">
        <v>0.39050000000000001</v>
      </c>
      <c r="AH82">
        <v>0.53580000000000005</v>
      </c>
      <c r="AI82">
        <v>0.52149999999999996</v>
      </c>
      <c r="AJ82">
        <v>0.15340000000000001</v>
      </c>
      <c r="AK82">
        <v>0.27289999999999998</v>
      </c>
      <c r="AL82">
        <v>0.2611</v>
      </c>
      <c r="AM82">
        <v>8.9999999999999993E-3</v>
      </c>
      <c r="AN82">
        <v>1.4E-2</v>
      </c>
      <c r="AO82">
        <v>1.35E-2</v>
      </c>
      <c r="AP82">
        <v>9.0200000000000002E-2</v>
      </c>
      <c r="AQ82">
        <v>0.1507</v>
      </c>
      <c r="AR82">
        <v>0.1447</v>
      </c>
      <c r="AS82">
        <v>0.21390000000000001</v>
      </c>
      <c r="AT82">
        <v>0.254</v>
      </c>
      <c r="AU82">
        <v>0.25</v>
      </c>
      <c r="AV82">
        <v>2.3199999999999998E-2</v>
      </c>
      <c r="AW82">
        <v>8.8999999999999999E-3</v>
      </c>
      <c r="AX82">
        <v>1.03E-2</v>
      </c>
      <c r="AY82" t="s">
        <v>35</v>
      </c>
      <c r="AZ82" t="s">
        <v>35</v>
      </c>
      <c r="BA82" t="s">
        <v>35</v>
      </c>
      <c r="BB82">
        <v>0.15459999999999999</v>
      </c>
      <c r="BC82">
        <v>0.14630000000000001</v>
      </c>
      <c r="BD82">
        <v>0.1472</v>
      </c>
      <c r="BE82">
        <v>9.9199999999999997E-2</v>
      </c>
      <c r="BF82">
        <v>0.1017</v>
      </c>
      <c r="BG82">
        <v>0.10150000000000001</v>
      </c>
      <c r="BH82">
        <v>5.28E-2</v>
      </c>
      <c r="BI82">
        <v>4.3799999999999999E-2</v>
      </c>
      <c r="BJ82">
        <v>4.4699999999999997E-2</v>
      </c>
      <c r="BK82" t="s">
        <v>35</v>
      </c>
      <c r="BL82" t="s">
        <v>36</v>
      </c>
      <c r="BM82" t="s">
        <v>36</v>
      </c>
      <c r="BN82">
        <v>2.1899999999999999E-2</v>
      </c>
      <c r="BO82">
        <v>1.34E-2</v>
      </c>
      <c r="BP82">
        <v>1.43E-2</v>
      </c>
      <c r="BQ82">
        <v>6.7000000000000004E-2</v>
      </c>
      <c r="BR82">
        <v>4.4400000000000002E-2</v>
      </c>
      <c r="BS82">
        <v>4.6600000000000003E-2</v>
      </c>
      <c r="BT82">
        <v>4.6399999999999997E-2</v>
      </c>
      <c r="BU82">
        <v>2.12E-2</v>
      </c>
      <c r="BV82">
        <v>2.3699999999999999E-2</v>
      </c>
      <c r="BW82">
        <v>0.1108</v>
      </c>
      <c r="BX82">
        <v>0.11260000000000001</v>
      </c>
      <c r="BY82">
        <v>0.1124</v>
      </c>
    </row>
    <row r="83" spans="1:77" x14ac:dyDescent="0.25">
      <c r="A83">
        <v>3</v>
      </c>
      <c r="B83">
        <v>892</v>
      </c>
      <c r="C83">
        <v>50</v>
      </c>
      <c r="D83">
        <v>390</v>
      </c>
      <c r="E83">
        <v>440</v>
      </c>
      <c r="F83">
        <v>0.44230000000000003</v>
      </c>
      <c r="G83">
        <v>0.69869999999999999</v>
      </c>
      <c r="H83">
        <v>0.66820000000000002</v>
      </c>
      <c r="I83">
        <v>0.42309999999999998</v>
      </c>
      <c r="J83">
        <v>0.68049999999999999</v>
      </c>
      <c r="K83">
        <v>0.64990000000000003</v>
      </c>
      <c r="L83">
        <v>0.1154</v>
      </c>
      <c r="M83">
        <v>0.10390000000000001</v>
      </c>
      <c r="N83">
        <v>0.1053</v>
      </c>
      <c r="O83">
        <v>0</v>
      </c>
      <c r="P83">
        <v>0</v>
      </c>
      <c r="Q83">
        <v>0</v>
      </c>
      <c r="R83" t="s">
        <v>35</v>
      </c>
      <c r="S83">
        <v>2.86E-2</v>
      </c>
      <c r="T83">
        <v>2.75E-2</v>
      </c>
      <c r="U83" t="s">
        <v>35</v>
      </c>
      <c r="V83">
        <v>3.6400000000000002E-2</v>
      </c>
      <c r="W83">
        <v>3.4299999999999997E-2</v>
      </c>
      <c r="X83">
        <v>0</v>
      </c>
      <c r="Y83" t="s">
        <v>35</v>
      </c>
      <c r="Z83" t="s">
        <v>35</v>
      </c>
      <c r="AA83">
        <v>0</v>
      </c>
      <c r="AB83">
        <v>0</v>
      </c>
      <c r="AC83">
        <v>0</v>
      </c>
      <c r="AD83" t="s">
        <v>35</v>
      </c>
      <c r="AE83">
        <v>4.4200000000000003E-2</v>
      </c>
      <c r="AF83">
        <v>4.3499999999999997E-2</v>
      </c>
      <c r="AG83">
        <v>0.26919999999999999</v>
      </c>
      <c r="AH83">
        <v>0.50649999999999995</v>
      </c>
      <c r="AI83">
        <v>0.4783</v>
      </c>
      <c r="AJ83" t="s">
        <v>35</v>
      </c>
      <c r="AK83">
        <v>0.14810000000000001</v>
      </c>
      <c r="AL83">
        <v>0.13500000000000001</v>
      </c>
      <c r="AM83">
        <v>0</v>
      </c>
      <c r="AN83" t="s">
        <v>35</v>
      </c>
      <c r="AO83" t="s">
        <v>35</v>
      </c>
      <c r="AP83" t="s">
        <v>35</v>
      </c>
      <c r="AQ83">
        <v>0.11169999999999999</v>
      </c>
      <c r="AR83">
        <v>0.10299999999999999</v>
      </c>
      <c r="AS83">
        <v>0.1923</v>
      </c>
      <c r="AT83">
        <v>0.34289999999999998</v>
      </c>
      <c r="AU83">
        <v>0.32490000000000002</v>
      </c>
      <c r="AV83" t="s">
        <v>35</v>
      </c>
      <c r="AW83">
        <v>1.5599999999999999E-2</v>
      </c>
      <c r="AX83">
        <v>1.83E-2</v>
      </c>
      <c r="AY83">
        <v>0</v>
      </c>
      <c r="AZ83" t="s">
        <v>35</v>
      </c>
      <c r="BA83" t="s">
        <v>35</v>
      </c>
      <c r="BB83">
        <v>0</v>
      </c>
      <c r="BC83" t="s">
        <v>35</v>
      </c>
      <c r="BD83" t="s">
        <v>35</v>
      </c>
      <c r="BE83">
        <v>0</v>
      </c>
      <c r="BF83" t="s">
        <v>35</v>
      </c>
      <c r="BG83" t="s">
        <v>35</v>
      </c>
      <c r="BH83">
        <v>0</v>
      </c>
      <c r="BI83" t="s">
        <v>35</v>
      </c>
      <c r="BJ83" t="s">
        <v>35</v>
      </c>
      <c r="BK83">
        <v>0</v>
      </c>
      <c r="BL83">
        <v>0</v>
      </c>
      <c r="BM83">
        <v>0</v>
      </c>
      <c r="BN83" t="s">
        <v>35</v>
      </c>
      <c r="BO83" t="s">
        <v>35</v>
      </c>
      <c r="BP83" t="s">
        <v>35</v>
      </c>
      <c r="BQ83">
        <v>0.28849999999999998</v>
      </c>
      <c r="BR83">
        <v>0.1532</v>
      </c>
      <c r="BS83">
        <v>0.16930000000000001</v>
      </c>
      <c r="BT83">
        <v>0</v>
      </c>
      <c r="BU83">
        <v>2.3400000000000001E-2</v>
      </c>
      <c r="BV83">
        <v>2.06E-2</v>
      </c>
      <c r="BW83">
        <v>0.26919999999999999</v>
      </c>
      <c r="BX83">
        <v>0.12470000000000001</v>
      </c>
      <c r="BY83">
        <v>0.1419</v>
      </c>
    </row>
    <row r="84" spans="1:77" x14ac:dyDescent="0.25">
      <c r="A84">
        <v>3</v>
      </c>
      <c r="B84">
        <v>933</v>
      </c>
      <c r="C84">
        <v>70</v>
      </c>
      <c r="D84">
        <v>740</v>
      </c>
      <c r="E84">
        <v>810</v>
      </c>
      <c r="F84">
        <v>0.6119</v>
      </c>
      <c r="G84">
        <v>0.65949999999999998</v>
      </c>
      <c r="H84">
        <v>0.65549999999999997</v>
      </c>
      <c r="I84">
        <v>0.5373</v>
      </c>
      <c r="J84">
        <v>0.61619999999999997</v>
      </c>
      <c r="K84">
        <v>0.60970000000000002</v>
      </c>
      <c r="L84">
        <v>0.1045</v>
      </c>
      <c r="M84">
        <v>8.6499999999999994E-2</v>
      </c>
      <c r="N84">
        <v>8.7999999999999995E-2</v>
      </c>
      <c r="O84">
        <v>0</v>
      </c>
      <c r="P84" t="s">
        <v>35</v>
      </c>
      <c r="Q84" t="s">
        <v>35</v>
      </c>
      <c r="R84" t="s">
        <v>35</v>
      </c>
      <c r="S84">
        <v>3.2399999999999998E-2</v>
      </c>
      <c r="T84">
        <v>3.1E-2</v>
      </c>
      <c r="U84" t="s">
        <v>35</v>
      </c>
      <c r="V84">
        <v>4.19E-2</v>
      </c>
      <c r="W84">
        <v>4.2099999999999999E-2</v>
      </c>
      <c r="X84" t="s">
        <v>35</v>
      </c>
      <c r="Y84" t="s">
        <v>35</v>
      </c>
      <c r="Z84">
        <v>7.4000000000000003E-3</v>
      </c>
      <c r="AA84">
        <v>0</v>
      </c>
      <c r="AB84">
        <v>0</v>
      </c>
      <c r="AC84">
        <v>0</v>
      </c>
      <c r="AD84" t="s">
        <v>35</v>
      </c>
      <c r="AE84">
        <v>0.05</v>
      </c>
      <c r="AF84">
        <v>4.9599999999999998E-2</v>
      </c>
      <c r="AG84">
        <v>0.35820000000000002</v>
      </c>
      <c r="AH84">
        <v>0.44590000000000002</v>
      </c>
      <c r="AI84">
        <v>0.43869999999999998</v>
      </c>
      <c r="AJ84">
        <v>0.20899999999999999</v>
      </c>
      <c r="AK84">
        <v>0.1865</v>
      </c>
      <c r="AL84">
        <v>0.18840000000000001</v>
      </c>
      <c r="AM84" t="s">
        <v>35</v>
      </c>
      <c r="AN84">
        <v>1.0800000000000001E-2</v>
      </c>
      <c r="AO84">
        <v>1.3599999999999999E-2</v>
      </c>
      <c r="AP84">
        <v>0.1045</v>
      </c>
      <c r="AQ84">
        <v>0.13780000000000001</v>
      </c>
      <c r="AR84">
        <v>0.1351</v>
      </c>
      <c r="AS84">
        <v>0.1343</v>
      </c>
      <c r="AT84">
        <v>0.2432</v>
      </c>
      <c r="AU84">
        <v>0.23419999999999999</v>
      </c>
      <c r="AV84" t="s">
        <v>35</v>
      </c>
      <c r="AW84">
        <v>1.6199999999999999E-2</v>
      </c>
      <c r="AX84">
        <v>1.61E-2</v>
      </c>
      <c r="AY84">
        <v>0</v>
      </c>
      <c r="AZ84" t="s">
        <v>35</v>
      </c>
      <c r="BA84" t="s">
        <v>35</v>
      </c>
      <c r="BB84" t="s">
        <v>35</v>
      </c>
      <c r="BC84">
        <v>4.0500000000000001E-2</v>
      </c>
      <c r="BD84">
        <v>4.0899999999999999E-2</v>
      </c>
      <c r="BE84" t="s">
        <v>35</v>
      </c>
      <c r="BF84">
        <v>2.8400000000000002E-2</v>
      </c>
      <c r="BG84">
        <v>2.7300000000000001E-2</v>
      </c>
      <c r="BH84" t="s">
        <v>35</v>
      </c>
      <c r="BI84">
        <v>1.2200000000000001E-2</v>
      </c>
      <c r="BJ84">
        <v>1.3599999999999999E-2</v>
      </c>
      <c r="BK84">
        <v>0</v>
      </c>
      <c r="BL84">
        <v>0</v>
      </c>
      <c r="BM84">
        <v>0</v>
      </c>
      <c r="BN84" t="s">
        <v>35</v>
      </c>
      <c r="BO84" t="s">
        <v>35</v>
      </c>
      <c r="BP84" t="s">
        <v>35</v>
      </c>
      <c r="BQ84">
        <v>0.11940000000000001</v>
      </c>
      <c r="BR84">
        <v>0.13780000000000001</v>
      </c>
      <c r="BS84">
        <v>0.1363</v>
      </c>
      <c r="BT84" t="s">
        <v>35</v>
      </c>
      <c r="BU84">
        <v>8.0999999999999996E-3</v>
      </c>
      <c r="BV84">
        <v>8.6999999999999994E-3</v>
      </c>
      <c r="BW84">
        <v>0.25369999999999998</v>
      </c>
      <c r="BX84">
        <v>0.1946</v>
      </c>
      <c r="BY84">
        <v>0.19950000000000001</v>
      </c>
    </row>
    <row r="85" spans="1:77" x14ac:dyDescent="0.25">
      <c r="A85">
        <v>3</v>
      </c>
      <c r="B85">
        <v>202</v>
      </c>
      <c r="C85">
        <v>120</v>
      </c>
      <c r="D85">
        <v>820</v>
      </c>
      <c r="E85">
        <v>940</v>
      </c>
      <c r="F85">
        <v>0.61670000000000003</v>
      </c>
      <c r="G85">
        <v>0.66910000000000003</v>
      </c>
      <c r="H85">
        <v>0.66239999999999999</v>
      </c>
      <c r="I85">
        <v>0.6</v>
      </c>
      <c r="J85">
        <v>0.64580000000000004</v>
      </c>
      <c r="K85">
        <v>0.64</v>
      </c>
      <c r="L85" t="s">
        <v>35</v>
      </c>
      <c r="M85">
        <v>3.5499999999999997E-2</v>
      </c>
      <c r="N85">
        <v>3.5299999999999998E-2</v>
      </c>
      <c r="O85" t="s">
        <v>35</v>
      </c>
      <c r="P85" t="s">
        <v>35</v>
      </c>
      <c r="Q85">
        <v>7.4999999999999997E-3</v>
      </c>
      <c r="R85" t="s">
        <v>35</v>
      </c>
      <c r="S85">
        <v>0.06</v>
      </c>
      <c r="T85">
        <v>5.6599999999999998E-2</v>
      </c>
      <c r="U85" t="s">
        <v>35</v>
      </c>
      <c r="V85">
        <v>1.47E-2</v>
      </c>
      <c r="W85">
        <v>1.7100000000000001E-2</v>
      </c>
      <c r="X85">
        <v>0</v>
      </c>
      <c r="Y85" t="s">
        <v>35</v>
      </c>
      <c r="Z85" t="s">
        <v>35</v>
      </c>
      <c r="AA85">
        <v>0</v>
      </c>
      <c r="AB85">
        <v>0</v>
      </c>
      <c r="AC85">
        <v>0</v>
      </c>
      <c r="AD85" t="s">
        <v>35</v>
      </c>
      <c r="AE85">
        <v>1.23E-2</v>
      </c>
      <c r="AF85">
        <v>1.2800000000000001E-2</v>
      </c>
      <c r="AG85">
        <v>0.47499999999999998</v>
      </c>
      <c r="AH85">
        <v>0.52939999999999998</v>
      </c>
      <c r="AI85">
        <v>0.52239999999999998</v>
      </c>
      <c r="AJ85">
        <v>0.10829999999999999</v>
      </c>
      <c r="AK85">
        <v>0.19</v>
      </c>
      <c r="AL85">
        <v>0.17949999999999999</v>
      </c>
      <c r="AM85" t="s">
        <v>35</v>
      </c>
      <c r="AN85">
        <v>1.0999999999999999E-2</v>
      </c>
      <c r="AO85">
        <v>1.3899999999999999E-2</v>
      </c>
      <c r="AP85">
        <v>8.3299999999999999E-2</v>
      </c>
      <c r="AQ85">
        <v>0.1091</v>
      </c>
      <c r="AR85">
        <v>0.10580000000000001</v>
      </c>
      <c r="AS85">
        <v>0.35830000000000001</v>
      </c>
      <c r="AT85">
        <v>0.33329999999999999</v>
      </c>
      <c r="AU85">
        <v>0.33650000000000002</v>
      </c>
      <c r="AV85" t="s">
        <v>35</v>
      </c>
      <c r="AW85" t="s">
        <v>35</v>
      </c>
      <c r="AX85">
        <v>6.4000000000000003E-3</v>
      </c>
      <c r="AY85">
        <v>0</v>
      </c>
      <c r="AZ85">
        <v>0</v>
      </c>
      <c r="BA85">
        <v>0</v>
      </c>
      <c r="BB85" t="s">
        <v>35</v>
      </c>
      <c r="BC85">
        <v>1.9599999999999999E-2</v>
      </c>
      <c r="BD85">
        <v>1.9199999999999998E-2</v>
      </c>
      <c r="BE85">
        <v>0</v>
      </c>
      <c r="BF85" t="s">
        <v>35</v>
      </c>
      <c r="BG85" t="s">
        <v>35</v>
      </c>
      <c r="BH85" t="s">
        <v>35</v>
      </c>
      <c r="BI85">
        <v>1.35E-2</v>
      </c>
      <c r="BJ85">
        <v>1.2800000000000001E-2</v>
      </c>
      <c r="BK85" t="s">
        <v>35</v>
      </c>
      <c r="BL85">
        <v>0</v>
      </c>
      <c r="BM85" t="s">
        <v>35</v>
      </c>
      <c r="BN85">
        <v>0</v>
      </c>
      <c r="BO85" t="s">
        <v>35</v>
      </c>
      <c r="BP85" t="s">
        <v>35</v>
      </c>
      <c r="BQ85">
        <v>9.1700000000000004E-2</v>
      </c>
      <c r="BR85">
        <v>7.9699999999999993E-2</v>
      </c>
      <c r="BS85">
        <v>8.1199999999999994E-2</v>
      </c>
      <c r="BT85">
        <v>5.8299999999999998E-2</v>
      </c>
      <c r="BU85">
        <v>6.3700000000000007E-2</v>
      </c>
      <c r="BV85">
        <v>6.3E-2</v>
      </c>
      <c r="BW85">
        <v>0.23330000000000001</v>
      </c>
      <c r="BX85">
        <v>0.1875</v>
      </c>
      <c r="BY85">
        <v>0.19339999999999999</v>
      </c>
    </row>
    <row r="86" spans="1:77" x14ac:dyDescent="0.25">
      <c r="A86">
        <v>3</v>
      </c>
      <c r="B86">
        <v>207</v>
      </c>
      <c r="C86">
        <v>10</v>
      </c>
      <c r="D86">
        <v>200</v>
      </c>
      <c r="E86">
        <v>210</v>
      </c>
      <c r="F86" t="s">
        <v>35</v>
      </c>
      <c r="G86">
        <v>0.6734</v>
      </c>
      <c r="H86">
        <v>0.67479999999999996</v>
      </c>
      <c r="I86" t="s">
        <v>35</v>
      </c>
      <c r="J86">
        <v>0.65329999999999999</v>
      </c>
      <c r="K86">
        <v>0.65529999999999999</v>
      </c>
      <c r="L86">
        <v>0</v>
      </c>
      <c r="M86" t="s">
        <v>35</v>
      </c>
      <c r="N86" t="s">
        <v>35</v>
      </c>
      <c r="O86">
        <v>0</v>
      </c>
      <c r="P86" t="s">
        <v>35</v>
      </c>
      <c r="Q86" t="s">
        <v>35</v>
      </c>
      <c r="R86">
        <v>0</v>
      </c>
      <c r="S86" t="s">
        <v>35</v>
      </c>
      <c r="T86" t="s">
        <v>35</v>
      </c>
      <c r="U86">
        <v>0</v>
      </c>
      <c r="V86">
        <v>0</v>
      </c>
      <c r="W86">
        <v>0</v>
      </c>
      <c r="X86">
        <v>0</v>
      </c>
      <c r="Y86">
        <v>0</v>
      </c>
      <c r="Z86">
        <v>0</v>
      </c>
      <c r="AA86">
        <v>0</v>
      </c>
      <c r="AB86">
        <v>0</v>
      </c>
      <c r="AC86">
        <v>0</v>
      </c>
      <c r="AD86">
        <v>0</v>
      </c>
      <c r="AE86" t="s">
        <v>35</v>
      </c>
      <c r="AF86" t="s">
        <v>35</v>
      </c>
      <c r="AG86" t="s">
        <v>35</v>
      </c>
      <c r="AH86">
        <v>0.62809999999999999</v>
      </c>
      <c r="AI86">
        <v>0.63109999999999999</v>
      </c>
      <c r="AJ86" t="s">
        <v>35</v>
      </c>
      <c r="AK86">
        <v>0.47739999999999999</v>
      </c>
      <c r="AL86">
        <v>0.48060000000000003</v>
      </c>
      <c r="AM86">
        <v>0</v>
      </c>
      <c r="AN86">
        <v>3.5200000000000002E-2</v>
      </c>
      <c r="AO86">
        <v>3.4000000000000002E-2</v>
      </c>
      <c r="AP86" t="s">
        <v>35</v>
      </c>
      <c r="AQ86">
        <v>0.36680000000000001</v>
      </c>
      <c r="AR86">
        <v>0.37380000000000002</v>
      </c>
      <c r="AS86" t="s">
        <v>35</v>
      </c>
      <c r="AT86">
        <v>0.15079999999999999</v>
      </c>
      <c r="AU86">
        <v>0.15049999999999999</v>
      </c>
      <c r="AV86">
        <v>0</v>
      </c>
      <c r="AW86">
        <v>0</v>
      </c>
      <c r="AX86">
        <v>0</v>
      </c>
      <c r="AY86">
        <v>0</v>
      </c>
      <c r="AZ86">
        <v>0</v>
      </c>
      <c r="BA86">
        <v>0</v>
      </c>
      <c r="BB86">
        <v>0</v>
      </c>
      <c r="BC86" t="s">
        <v>35</v>
      </c>
      <c r="BD86" t="s">
        <v>35</v>
      </c>
      <c r="BE86">
        <v>0</v>
      </c>
      <c r="BF86" t="s">
        <v>35</v>
      </c>
      <c r="BG86" t="s">
        <v>35</v>
      </c>
      <c r="BH86">
        <v>0</v>
      </c>
      <c r="BI86" t="s">
        <v>35</v>
      </c>
      <c r="BJ86" t="s">
        <v>35</v>
      </c>
      <c r="BK86">
        <v>0</v>
      </c>
      <c r="BL86">
        <v>0</v>
      </c>
      <c r="BM86">
        <v>0</v>
      </c>
      <c r="BN86">
        <v>0</v>
      </c>
      <c r="BO86">
        <v>0</v>
      </c>
      <c r="BP86">
        <v>0</v>
      </c>
      <c r="BQ86">
        <v>0</v>
      </c>
      <c r="BR86">
        <v>6.5299999999999997E-2</v>
      </c>
      <c r="BS86">
        <v>6.3100000000000003E-2</v>
      </c>
      <c r="BT86">
        <v>0</v>
      </c>
      <c r="BU86">
        <v>6.5299999999999997E-2</v>
      </c>
      <c r="BV86">
        <v>6.3100000000000003E-2</v>
      </c>
      <c r="BW86" t="s">
        <v>35</v>
      </c>
      <c r="BX86">
        <v>0.19600000000000001</v>
      </c>
      <c r="BY86">
        <v>0.19900000000000001</v>
      </c>
    </row>
    <row r="87" spans="1:77" x14ac:dyDescent="0.25">
      <c r="A87">
        <v>3</v>
      </c>
      <c r="B87">
        <v>209</v>
      </c>
      <c r="C87">
        <v>70</v>
      </c>
      <c r="D87">
        <v>620</v>
      </c>
      <c r="E87">
        <v>690</v>
      </c>
      <c r="F87">
        <v>0.77610000000000001</v>
      </c>
      <c r="G87">
        <v>0.74429999999999996</v>
      </c>
      <c r="H87">
        <v>0.74739999999999995</v>
      </c>
      <c r="I87">
        <v>0.70150000000000001</v>
      </c>
      <c r="J87">
        <v>0.68930000000000002</v>
      </c>
      <c r="K87">
        <v>0.6905</v>
      </c>
      <c r="L87" t="s">
        <v>35</v>
      </c>
      <c r="M87">
        <v>4.6899999999999997E-2</v>
      </c>
      <c r="N87">
        <v>4.53E-2</v>
      </c>
      <c r="O87">
        <v>0</v>
      </c>
      <c r="P87">
        <v>0</v>
      </c>
      <c r="Q87">
        <v>0</v>
      </c>
      <c r="R87">
        <v>0.1045</v>
      </c>
      <c r="S87">
        <v>4.2099999999999999E-2</v>
      </c>
      <c r="T87">
        <v>4.82E-2</v>
      </c>
      <c r="U87" t="s">
        <v>35</v>
      </c>
      <c r="V87">
        <v>6.9599999999999995E-2</v>
      </c>
      <c r="W87">
        <v>7.0099999999999996E-2</v>
      </c>
      <c r="X87">
        <v>0</v>
      </c>
      <c r="Y87" t="s">
        <v>35</v>
      </c>
      <c r="Z87" t="s">
        <v>35</v>
      </c>
      <c r="AA87" t="s">
        <v>35</v>
      </c>
      <c r="AB87" t="s">
        <v>35</v>
      </c>
      <c r="AC87" t="s">
        <v>35</v>
      </c>
      <c r="AD87" t="s">
        <v>35</v>
      </c>
      <c r="AE87">
        <v>2.1000000000000001E-2</v>
      </c>
      <c r="AF87">
        <v>2.1899999999999999E-2</v>
      </c>
      <c r="AG87">
        <v>0.47760000000000002</v>
      </c>
      <c r="AH87">
        <v>0.52749999999999997</v>
      </c>
      <c r="AI87">
        <v>0.52259999999999995</v>
      </c>
      <c r="AJ87">
        <v>0.20899999999999999</v>
      </c>
      <c r="AK87">
        <v>0.1537</v>
      </c>
      <c r="AL87">
        <v>0.15909999999999999</v>
      </c>
      <c r="AM87" t="s">
        <v>35</v>
      </c>
      <c r="AN87">
        <v>1.6199999999999999E-2</v>
      </c>
      <c r="AO87">
        <v>1.61E-2</v>
      </c>
      <c r="AP87">
        <v>0.16420000000000001</v>
      </c>
      <c r="AQ87">
        <v>9.3899999999999997E-2</v>
      </c>
      <c r="AR87">
        <v>0.1007</v>
      </c>
      <c r="AS87">
        <v>0.25369999999999998</v>
      </c>
      <c r="AT87">
        <v>0.36730000000000002</v>
      </c>
      <c r="AU87">
        <v>0.35620000000000002</v>
      </c>
      <c r="AV87" t="s">
        <v>35</v>
      </c>
      <c r="AW87" t="s">
        <v>35</v>
      </c>
      <c r="AX87" t="s">
        <v>35</v>
      </c>
      <c r="AY87">
        <v>0</v>
      </c>
      <c r="AZ87">
        <v>0</v>
      </c>
      <c r="BA87">
        <v>0</v>
      </c>
      <c r="BB87" t="s">
        <v>35</v>
      </c>
      <c r="BC87">
        <v>4.8500000000000001E-2</v>
      </c>
      <c r="BD87">
        <v>5.11E-2</v>
      </c>
      <c r="BE87" t="s">
        <v>35</v>
      </c>
      <c r="BF87">
        <v>2.9100000000000001E-2</v>
      </c>
      <c r="BG87">
        <v>2.7699999999999999E-2</v>
      </c>
      <c r="BH87" t="s">
        <v>35</v>
      </c>
      <c r="BI87">
        <v>1.9400000000000001E-2</v>
      </c>
      <c r="BJ87">
        <v>2.3400000000000001E-2</v>
      </c>
      <c r="BK87">
        <v>0</v>
      </c>
      <c r="BL87">
        <v>0</v>
      </c>
      <c r="BM87">
        <v>0</v>
      </c>
      <c r="BN87">
        <v>0</v>
      </c>
      <c r="BO87" t="s">
        <v>35</v>
      </c>
      <c r="BP87" t="s">
        <v>35</v>
      </c>
      <c r="BQ87" t="s">
        <v>35</v>
      </c>
      <c r="BR87">
        <v>6.4699999999999994E-2</v>
      </c>
      <c r="BS87">
        <v>6.13E-2</v>
      </c>
      <c r="BT87" t="s">
        <v>35</v>
      </c>
      <c r="BU87">
        <v>2.9100000000000001E-2</v>
      </c>
      <c r="BV87">
        <v>2.92E-2</v>
      </c>
      <c r="BW87">
        <v>0.16420000000000001</v>
      </c>
      <c r="BX87">
        <v>0.1618</v>
      </c>
      <c r="BY87">
        <v>0.16200000000000001</v>
      </c>
    </row>
    <row r="88" spans="1:77" x14ac:dyDescent="0.25">
      <c r="A88">
        <v>3</v>
      </c>
      <c r="B88">
        <v>370</v>
      </c>
      <c r="C88">
        <v>10</v>
      </c>
      <c r="D88">
        <v>130</v>
      </c>
      <c r="E88">
        <v>130</v>
      </c>
      <c r="F88" t="s">
        <v>35</v>
      </c>
      <c r="G88">
        <v>0.85709999999999997</v>
      </c>
      <c r="H88">
        <v>0.84209999999999996</v>
      </c>
      <c r="I88" t="s">
        <v>35</v>
      </c>
      <c r="J88">
        <v>0.76190000000000002</v>
      </c>
      <c r="K88">
        <v>0.74439999999999995</v>
      </c>
      <c r="L88">
        <v>0</v>
      </c>
      <c r="M88" t="s">
        <v>35</v>
      </c>
      <c r="N88" t="s">
        <v>35</v>
      </c>
      <c r="O88">
        <v>0</v>
      </c>
      <c r="P88" t="s">
        <v>35</v>
      </c>
      <c r="Q88" t="s">
        <v>35</v>
      </c>
      <c r="R88">
        <v>0</v>
      </c>
      <c r="S88" t="s">
        <v>35</v>
      </c>
      <c r="T88" t="s">
        <v>35</v>
      </c>
      <c r="U88">
        <v>0</v>
      </c>
      <c r="V88">
        <v>4.7600000000000003E-2</v>
      </c>
      <c r="W88">
        <v>4.5100000000000001E-2</v>
      </c>
      <c r="X88">
        <v>0</v>
      </c>
      <c r="Y88">
        <v>0</v>
      </c>
      <c r="Z88">
        <v>0</v>
      </c>
      <c r="AA88">
        <v>0</v>
      </c>
      <c r="AB88">
        <v>0</v>
      </c>
      <c r="AC88">
        <v>0</v>
      </c>
      <c r="AD88">
        <v>0</v>
      </c>
      <c r="AE88">
        <v>4.7600000000000003E-2</v>
      </c>
      <c r="AF88">
        <v>4.5100000000000001E-2</v>
      </c>
      <c r="AG88" t="s">
        <v>35</v>
      </c>
      <c r="AH88">
        <v>0.64290000000000003</v>
      </c>
      <c r="AI88">
        <v>0.63160000000000005</v>
      </c>
      <c r="AJ88">
        <v>0</v>
      </c>
      <c r="AK88">
        <v>0.16669999999999999</v>
      </c>
      <c r="AL88">
        <v>0.15790000000000001</v>
      </c>
      <c r="AM88">
        <v>0</v>
      </c>
      <c r="AN88">
        <v>0</v>
      </c>
      <c r="AO88">
        <v>0</v>
      </c>
      <c r="AP88">
        <v>0</v>
      </c>
      <c r="AQ88">
        <v>0.1111</v>
      </c>
      <c r="AR88">
        <v>0.1053</v>
      </c>
      <c r="AS88" t="s">
        <v>35</v>
      </c>
      <c r="AT88">
        <v>0.45240000000000002</v>
      </c>
      <c r="AU88">
        <v>0.4511</v>
      </c>
      <c r="AV88">
        <v>0</v>
      </c>
      <c r="AW88" t="s">
        <v>35</v>
      </c>
      <c r="AX88" t="s">
        <v>35</v>
      </c>
      <c r="AY88">
        <v>0</v>
      </c>
      <c r="AZ88">
        <v>0</v>
      </c>
      <c r="BA88">
        <v>0</v>
      </c>
      <c r="BB88" t="s">
        <v>35</v>
      </c>
      <c r="BC88">
        <v>6.3500000000000001E-2</v>
      </c>
      <c r="BD88">
        <v>6.7699999999999996E-2</v>
      </c>
      <c r="BE88" t="s">
        <v>35</v>
      </c>
      <c r="BF88">
        <v>5.5599999999999997E-2</v>
      </c>
      <c r="BG88">
        <v>6.0199999999999997E-2</v>
      </c>
      <c r="BH88">
        <v>0</v>
      </c>
      <c r="BI88" t="s">
        <v>35</v>
      </c>
      <c r="BJ88" t="s">
        <v>35</v>
      </c>
      <c r="BK88">
        <v>0</v>
      </c>
      <c r="BL88">
        <v>0</v>
      </c>
      <c r="BM88">
        <v>0</v>
      </c>
      <c r="BN88">
        <v>0</v>
      </c>
      <c r="BO88" t="s">
        <v>35</v>
      </c>
      <c r="BP88" t="s">
        <v>35</v>
      </c>
      <c r="BQ88" t="s">
        <v>35</v>
      </c>
      <c r="BR88">
        <v>7.9399999999999998E-2</v>
      </c>
      <c r="BS88">
        <v>9.0200000000000002E-2</v>
      </c>
      <c r="BT88">
        <v>0</v>
      </c>
      <c r="BU88">
        <v>0</v>
      </c>
      <c r="BV88">
        <v>0</v>
      </c>
      <c r="BW88" t="s">
        <v>35</v>
      </c>
      <c r="BX88">
        <v>6.3500000000000001E-2</v>
      </c>
      <c r="BY88">
        <v>6.7699999999999996E-2</v>
      </c>
    </row>
    <row r="89" spans="1:77" x14ac:dyDescent="0.25">
      <c r="A89">
        <v>3</v>
      </c>
      <c r="B89">
        <v>373</v>
      </c>
      <c r="C89">
        <v>90</v>
      </c>
      <c r="D89">
        <v>1200</v>
      </c>
      <c r="E89">
        <v>1290</v>
      </c>
      <c r="F89">
        <v>0.71260000000000001</v>
      </c>
      <c r="G89">
        <v>0.75539999999999996</v>
      </c>
      <c r="H89">
        <v>0.75249999999999995</v>
      </c>
      <c r="I89">
        <v>0.66669999999999996</v>
      </c>
      <c r="J89">
        <v>0.70630000000000004</v>
      </c>
      <c r="K89">
        <v>0.7036</v>
      </c>
      <c r="L89">
        <v>0.1149</v>
      </c>
      <c r="M89">
        <v>5.8200000000000002E-2</v>
      </c>
      <c r="N89">
        <v>6.2100000000000002E-2</v>
      </c>
      <c r="O89">
        <v>0</v>
      </c>
      <c r="P89" t="s">
        <v>35</v>
      </c>
      <c r="Q89" t="s">
        <v>35</v>
      </c>
      <c r="R89" t="s">
        <v>35</v>
      </c>
      <c r="S89">
        <v>1.7500000000000002E-2</v>
      </c>
      <c r="T89">
        <v>1.7100000000000001E-2</v>
      </c>
      <c r="U89" t="s">
        <v>35</v>
      </c>
      <c r="V89">
        <v>4.0800000000000003E-2</v>
      </c>
      <c r="W89">
        <v>3.8800000000000001E-2</v>
      </c>
      <c r="X89">
        <v>0</v>
      </c>
      <c r="Y89" t="s">
        <v>35</v>
      </c>
      <c r="Z89" t="s">
        <v>35</v>
      </c>
      <c r="AA89">
        <v>0</v>
      </c>
      <c r="AB89">
        <v>0</v>
      </c>
      <c r="AC89">
        <v>0</v>
      </c>
      <c r="AD89" t="s">
        <v>35</v>
      </c>
      <c r="AE89">
        <v>2.6599999999999999E-2</v>
      </c>
      <c r="AF89">
        <v>2.7900000000000001E-2</v>
      </c>
      <c r="AG89">
        <v>0.52869999999999995</v>
      </c>
      <c r="AH89">
        <v>0.5857</v>
      </c>
      <c r="AI89">
        <v>0.58179999999999998</v>
      </c>
      <c r="AJ89">
        <v>0.14940000000000001</v>
      </c>
      <c r="AK89">
        <v>0.2671</v>
      </c>
      <c r="AL89">
        <v>0.2591</v>
      </c>
      <c r="AM89" t="s">
        <v>35</v>
      </c>
      <c r="AN89">
        <v>1.66E-2</v>
      </c>
      <c r="AO89">
        <v>1.6299999999999999E-2</v>
      </c>
      <c r="AP89">
        <v>0.13789999999999999</v>
      </c>
      <c r="AQ89">
        <v>0.24879999999999999</v>
      </c>
      <c r="AR89">
        <v>0.24129999999999999</v>
      </c>
      <c r="AS89">
        <v>0.37930000000000003</v>
      </c>
      <c r="AT89">
        <v>0.30620000000000003</v>
      </c>
      <c r="AU89">
        <v>0.31109999999999999</v>
      </c>
      <c r="AV89">
        <v>0</v>
      </c>
      <c r="AW89">
        <v>1.2500000000000001E-2</v>
      </c>
      <c r="AX89">
        <v>1.1599999999999999E-2</v>
      </c>
      <c r="AY89">
        <v>0</v>
      </c>
      <c r="AZ89">
        <v>0</v>
      </c>
      <c r="BA89">
        <v>0</v>
      </c>
      <c r="BB89" t="s">
        <v>35</v>
      </c>
      <c r="BC89">
        <v>4.24E-2</v>
      </c>
      <c r="BD89">
        <v>4.19E-2</v>
      </c>
      <c r="BE89" t="s">
        <v>35</v>
      </c>
      <c r="BF89">
        <v>2.1600000000000001E-2</v>
      </c>
      <c r="BG89">
        <v>2.2499999999999999E-2</v>
      </c>
      <c r="BH89">
        <v>0</v>
      </c>
      <c r="BI89">
        <v>1.9099999999999999E-2</v>
      </c>
      <c r="BJ89">
        <v>1.78E-2</v>
      </c>
      <c r="BK89">
        <v>0</v>
      </c>
      <c r="BL89" t="s">
        <v>35</v>
      </c>
      <c r="BM89" t="s">
        <v>35</v>
      </c>
      <c r="BN89" t="s">
        <v>35</v>
      </c>
      <c r="BO89">
        <v>6.7000000000000002E-3</v>
      </c>
      <c r="BP89">
        <v>7.0000000000000001E-3</v>
      </c>
      <c r="BQ89">
        <v>0.1149</v>
      </c>
      <c r="BR89">
        <v>0.109</v>
      </c>
      <c r="BS89">
        <v>0.1094</v>
      </c>
      <c r="BT89" t="s">
        <v>35</v>
      </c>
      <c r="BU89">
        <v>1.66E-2</v>
      </c>
      <c r="BV89">
        <v>1.7100000000000001E-2</v>
      </c>
      <c r="BW89">
        <v>0.14940000000000001</v>
      </c>
      <c r="BX89">
        <v>0.11899999999999999</v>
      </c>
      <c r="BY89">
        <v>0.121</v>
      </c>
    </row>
    <row r="90" spans="1:77" x14ac:dyDescent="0.25">
      <c r="A90">
        <v>3</v>
      </c>
      <c r="B90">
        <v>823</v>
      </c>
      <c r="C90">
        <v>80</v>
      </c>
      <c r="D90">
        <v>1140</v>
      </c>
      <c r="E90">
        <v>1220</v>
      </c>
      <c r="F90">
        <v>0.66669999999999996</v>
      </c>
      <c r="G90">
        <v>0.73570000000000002</v>
      </c>
      <c r="H90">
        <v>0.73129999999999995</v>
      </c>
      <c r="I90">
        <v>0.5897</v>
      </c>
      <c r="J90">
        <v>0.69620000000000004</v>
      </c>
      <c r="K90">
        <v>0.68940000000000001</v>
      </c>
      <c r="L90">
        <v>7.6899999999999996E-2</v>
      </c>
      <c r="M90">
        <v>7.6399999999999996E-2</v>
      </c>
      <c r="N90">
        <v>7.6399999999999996E-2</v>
      </c>
      <c r="O90">
        <v>0</v>
      </c>
      <c r="P90" t="s">
        <v>35</v>
      </c>
      <c r="Q90" t="s">
        <v>35</v>
      </c>
      <c r="R90" t="s">
        <v>35</v>
      </c>
      <c r="S90">
        <v>2.1100000000000001E-2</v>
      </c>
      <c r="T90">
        <v>2.0500000000000001E-2</v>
      </c>
      <c r="U90" t="s">
        <v>35</v>
      </c>
      <c r="V90">
        <v>4.5699999999999998E-2</v>
      </c>
      <c r="W90">
        <v>4.5999999999999999E-2</v>
      </c>
      <c r="X90">
        <v>0</v>
      </c>
      <c r="Y90">
        <v>0</v>
      </c>
      <c r="Z90">
        <v>0</v>
      </c>
      <c r="AA90">
        <v>0</v>
      </c>
      <c r="AB90">
        <v>0</v>
      </c>
      <c r="AC90">
        <v>0</v>
      </c>
      <c r="AD90" t="s">
        <v>35</v>
      </c>
      <c r="AE90">
        <v>4.1300000000000003E-2</v>
      </c>
      <c r="AF90">
        <v>3.9399999999999998E-2</v>
      </c>
      <c r="AG90">
        <v>0.44869999999999999</v>
      </c>
      <c r="AH90">
        <v>0.55220000000000002</v>
      </c>
      <c r="AI90">
        <v>0.54559999999999997</v>
      </c>
      <c r="AJ90">
        <v>0.1923</v>
      </c>
      <c r="AK90">
        <v>0.18440000000000001</v>
      </c>
      <c r="AL90">
        <v>0.18490000000000001</v>
      </c>
      <c r="AM90">
        <v>0</v>
      </c>
      <c r="AN90">
        <v>8.8000000000000005E-3</v>
      </c>
      <c r="AO90">
        <v>8.2000000000000007E-3</v>
      </c>
      <c r="AP90">
        <v>0.12820000000000001</v>
      </c>
      <c r="AQ90">
        <v>0.1133</v>
      </c>
      <c r="AR90">
        <v>0.1142</v>
      </c>
      <c r="AS90">
        <v>0.25640000000000002</v>
      </c>
      <c r="AT90">
        <v>0.36259999999999998</v>
      </c>
      <c r="AU90">
        <v>0.35580000000000001</v>
      </c>
      <c r="AV90">
        <v>0</v>
      </c>
      <c r="AW90">
        <v>5.3E-3</v>
      </c>
      <c r="AX90" t="s">
        <v>36</v>
      </c>
      <c r="AY90">
        <v>0</v>
      </c>
      <c r="AZ90">
        <v>0</v>
      </c>
      <c r="BA90">
        <v>0</v>
      </c>
      <c r="BB90">
        <v>7.6899999999999996E-2</v>
      </c>
      <c r="BC90">
        <v>3.4200000000000001E-2</v>
      </c>
      <c r="BD90">
        <v>3.6999999999999998E-2</v>
      </c>
      <c r="BE90" t="s">
        <v>35</v>
      </c>
      <c r="BF90">
        <v>1.67E-2</v>
      </c>
      <c r="BG90">
        <v>1.89E-2</v>
      </c>
      <c r="BH90" t="s">
        <v>35</v>
      </c>
      <c r="BI90">
        <v>1.7600000000000001E-2</v>
      </c>
      <c r="BJ90">
        <v>1.8100000000000002E-2</v>
      </c>
      <c r="BK90">
        <v>0</v>
      </c>
      <c r="BL90">
        <v>0</v>
      </c>
      <c r="BM90">
        <v>0</v>
      </c>
      <c r="BN90">
        <v>0</v>
      </c>
      <c r="BO90">
        <v>5.3E-3</v>
      </c>
      <c r="BP90" t="s">
        <v>36</v>
      </c>
      <c r="BQ90">
        <v>8.9700000000000002E-2</v>
      </c>
      <c r="BR90">
        <v>0.1308</v>
      </c>
      <c r="BS90">
        <v>0.12820000000000001</v>
      </c>
      <c r="BT90" t="s">
        <v>35</v>
      </c>
      <c r="BU90">
        <v>1.23E-2</v>
      </c>
      <c r="BV90">
        <v>1.3100000000000001E-2</v>
      </c>
      <c r="BW90">
        <v>0.21790000000000001</v>
      </c>
      <c r="BX90">
        <v>0.1212</v>
      </c>
      <c r="BY90">
        <v>0.12740000000000001</v>
      </c>
    </row>
    <row r="91" spans="1:77" x14ac:dyDescent="0.25">
      <c r="A91">
        <v>3</v>
      </c>
      <c r="B91">
        <v>825</v>
      </c>
      <c r="C91">
        <v>230</v>
      </c>
      <c r="D91">
        <v>3070</v>
      </c>
      <c r="E91">
        <v>3300</v>
      </c>
      <c r="F91">
        <v>0.76390000000000002</v>
      </c>
      <c r="G91">
        <v>0.79100000000000004</v>
      </c>
      <c r="H91">
        <v>0.78910000000000002</v>
      </c>
      <c r="I91">
        <v>0.65239999999999998</v>
      </c>
      <c r="J91">
        <v>0.68759999999999999</v>
      </c>
      <c r="K91">
        <v>0.68520000000000003</v>
      </c>
      <c r="L91">
        <v>4.2900000000000001E-2</v>
      </c>
      <c r="M91">
        <v>3.2899999999999999E-2</v>
      </c>
      <c r="N91">
        <v>3.3599999999999998E-2</v>
      </c>
      <c r="O91" t="s">
        <v>35</v>
      </c>
      <c r="P91" t="s">
        <v>36</v>
      </c>
      <c r="Q91" t="s">
        <v>36</v>
      </c>
      <c r="R91">
        <v>0.03</v>
      </c>
      <c r="S91">
        <v>3.2300000000000002E-2</v>
      </c>
      <c r="T91">
        <v>3.2099999999999997E-2</v>
      </c>
      <c r="U91">
        <v>2.58E-2</v>
      </c>
      <c r="V91">
        <v>1.4999999999999999E-2</v>
      </c>
      <c r="W91">
        <v>1.5800000000000002E-2</v>
      </c>
      <c r="X91">
        <v>0</v>
      </c>
      <c r="Y91" t="s">
        <v>35</v>
      </c>
      <c r="Z91" t="s">
        <v>35</v>
      </c>
      <c r="AA91">
        <v>0</v>
      </c>
      <c r="AB91">
        <v>0</v>
      </c>
      <c r="AC91">
        <v>0</v>
      </c>
      <c r="AD91" t="s">
        <v>35</v>
      </c>
      <c r="AE91">
        <v>2.4799999999999999E-2</v>
      </c>
      <c r="AF91">
        <v>2.3599999999999999E-2</v>
      </c>
      <c r="AG91">
        <v>0.5494</v>
      </c>
      <c r="AH91">
        <v>0.60250000000000004</v>
      </c>
      <c r="AI91">
        <v>0.5988</v>
      </c>
      <c r="AJ91">
        <v>0.31759999999999999</v>
      </c>
      <c r="AK91">
        <v>0.36809999999999998</v>
      </c>
      <c r="AL91">
        <v>0.36449999999999999</v>
      </c>
      <c r="AM91">
        <v>4.2900000000000001E-2</v>
      </c>
      <c r="AN91">
        <v>3.2899999999999999E-2</v>
      </c>
      <c r="AO91">
        <v>3.3599999999999998E-2</v>
      </c>
      <c r="AP91">
        <v>0.24460000000000001</v>
      </c>
      <c r="AQ91">
        <v>0.26869999999999999</v>
      </c>
      <c r="AR91">
        <v>0.26700000000000002</v>
      </c>
      <c r="AS91">
        <v>0.21890000000000001</v>
      </c>
      <c r="AT91">
        <v>0.23019999999999999</v>
      </c>
      <c r="AU91">
        <v>0.22939999999999999</v>
      </c>
      <c r="AV91" t="s">
        <v>35</v>
      </c>
      <c r="AW91" t="s">
        <v>36</v>
      </c>
      <c r="AX91" t="s">
        <v>36</v>
      </c>
      <c r="AY91">
        <v>0</v>
      </c>
      <c r="AZ91" t="s">
        <v>35</v>
      </c>
      <c r="BA91" t="s">
        <v>35</v>
      </c>
      <c r="BB91">
        <v>0.10299999999999999</v>
      </c>
      <c r="BC91">
        <v>9.6199999999999994E-2</v>
      </c>
      <c r="BD91">
        <v>9.6699999999999994E-2</v>
      </c>
      <c r="BE91">
        <v>7.7299999999999994E-2</v>
      </c>
      <c r="BF91">
        <v>7.9899999999999999E-2</v>
      </c>
      <c r="BG91">
        <v>7.9699999999999993E-2</v>
      </c>
      <c r="BH91">
        <v>2.58E-2</v>
      </c>
      <c r="BI91">
        <v>1.4999999999999999E-2</v>
      </c>
      <c r="BJ91">
        <v>1.5800000000000002E-2</v>
      </c>
      <c r="BK91">
        <v>0</v>
      </c>
      <c r="BL91" t="s">
        <v>35</v>
      </c>
      <c r="BM91" t="s">
        <v>35</v>
      </c>
      <c r="BN91" t="s">
        <v>35</v>
      </c>
      <c r="BO91">
        <v>7.1999999999999998E-3</v>
      </c>
      <c r="BP91">
        <v>7.3000000000000001E-3</v>
      </c>
      <c r="BQ91">
        <v>0.03</v>
      </c>
      <c r="BR91">
        <v>4.4699999999999997E-2</v>
      </c>
      <c r="BS91">
        <v>4.36E-2</v>
      </c>
      <c r="BT91" t="s">
        <v>35</v>
      </c>
      <c r="BU91">
        <v>7.7999999999999996E-3</v>
      </c>
      <c r="BV91">
        <v>7.6E-3</v>
      </c>
      <c r="BW91">
        <v>0.20169999999999999</v>
      </c>
      <c r="BX91">
        <v>0.1565</v>
      </c>
      <c r="BY91">
        <v>0.15970000000000001</v>
      </c>
    </row>
    <row r="92" spans="1:77" x14ac:dyDescent="0.25">
      <c r="A92">
        <v>3</v>
      </c>
      <c r="B92">
        <v>840</v>
      </c>
      <c r="C92">
        <v>130</v>
      </c>
      <c r="D92">
        <v>1380</v>
      </c>
      <c r="E92">
        <v>1510</v>
      </c>
      <c r="F92">
        <v>0.76519999999999999</v>
      </c>
      <c r="G92">
        <v>0.8155</v>
      </c>
      <c r="H92">
        <v>0.81110000000000004</v>
      </c>
      <c r="I92">
        <v>0.64390000000000003</v>
      </c>
      <c r="J92">
        <v>0.73519999999999996</v>
      </c>
      <c r="K92">
        <v>0.72719999999999996</v>
      </c>
      <c r="L92">
        <v>0.13639999999999999</v>
      </c>
      <c r="M92">
        <v>6.7299999999999999E-2</v>
      </c>
      <c r="N92">
        <v>7.3300000000000004E-2</v>
      </c>
      <c r="O92">
        <v>0</v>
      </c>
      <c r="P92">
        <v>0</v>
      </c>
      <c r="Q92">
        <v>0</v>
      </c>
      <c r="R92" t="s">
        <v>35</v>
      </c>
      <c r="S92">
        <v>3.6900000000000002E-2</v>
      </c>
      <c r="T92">
        <v>3.6999999999999998E-2</v>
      </c>
      <c r="U92">
        <v>4.5499999999999999E-2</v>
      </c>
      <c r="V92">
        <v>1.37E-2</v>
      </c>
      <c r="W92">
        <v>1.6500000000000001E-2</v>
      </c>
      <c r="X92">
        <v>0</v>
      </c>
      <c r="Y92">
        <v>0</v>
      </c>
      <c r="Z92">
        <v>0</v>
      </c>
      <c r="AA92">
        <v>0</v>
      </c>
      <c r="AB92">
        <v>0</v>
      </c>
      <c r="AC92">
        <v>0</v>
      </c>
      <c r="AD92">
        <v>9.0899999999999995E-2</v>
      </c>
      <c r="AE92">
        <v>6.2199999999999998E-2</v>
      </c>
      <c r="AF92">
        <v>6.4699999999999994E-2</v>
      </c>
      <c r="AG92">
        <v>0.42420000000000002</v>
      </c>
      <c r="AH92">
        <v>0.61650000000000005</v>
      </c>
      <c r="AI92">
        <v>0.59970000000000001</v>
      </c>
      <c r="AJ92">
        <v>7.5800000000000006E-2</v>
      </c>
      <c r="AK92">
        <v>0.19750000000000001</v>
      </c>
      <c r="AL92">
        <v>0.18690000000000001</v>
      </c>
      <c r="AM92">
        <v>0</v>
      </c>
      <c r="AN92">
        <v>8.6999999999999994E-3</v>
      </c>
      <c r="AO92">
        <v>7.9000000000000008E-3</v>
      </c>
      <c r="AP92">
        <v>6.0600000000000001E-2</v>
      </c>
      <c r="AQ92">
        <v>0.17580000000000001</v>
      </c>
      <c r="AR92">
        <v>0.1658</v>
      </c>
      <c r="AS92">
        <v>0.32579999999999998</v>
      </c>
      <c r="AT92">
        <v>0.40089999999999998</v>
      </c>
      <c r="AU92">
        <v>0.39429999999999998</v>
      </c>
      <c r="AV92" t="s">
        <v>35</v>
      </c>
      <c r="AW92">
        <v>1.8100000000000002E-2</v>
      </c>
      <c r="AX92">
        <v>1.8499999999999999E-2</v>
      </c>
      <c r="AY92">
        <v>0</v>
      </c>
      <c r="AZ92" t="s">
        <v>35</v>
      </c>
      <c r="BA92" t="s">
        <v>35</v>
      </c>
      <c r="BB92">
        <v>9.8500000000000004E-2</v>
      </c>
      <c r="BC92">
        <v>7.0199999999999999E-2</v>
      </c>
      <c r="BD92">
        <v>7.2700000000000001E-2</v>
      </c>
      <c r="BE92" t="s">
        <v>35</v>
      </c>
      <c r="BF92">
        <v>2.9700000000000001E-2</v>
      </c>
      <c r="BG92">
        <v>2.9700000000000001E-2</v>
      </c>
      <c r="BH92">
        <v>6.8199999999999997E-2</v>
      </c>
      <c r="BI92">
        <v>3.8399999999999997E-2</v>
      </c>
      <c r="BJ92">
        <v>4.1000000000000002E-2</v>
      </c>
      <c r="BK92">
        <v>0</v>
      </c>
      <c r="BL92" t="s">
        <v>35</v>
      </c>
      <c r="BM92" t="s">
        <v>35</v>
      </c>
      <c r="BN92" t="s">
        <v>35</v>
      </c>
      <c r="BO92">
        <v>1.01E-2</v>
      </c>
      <c r="BP92">
        <v>1.12E-2</v>
      </c>
      <c r="BQ92">
        <v>0.1212</v>
      </c>
      <c r="BR92">
        <v>9.1899999999999996E-2</v>
      </c>
      <c r="BS92">
        <v>9.4500000000000001E-2</v>
      </c>
      <c r="BT92">
        <v>4.5499999999999999E-2</v>
      </c>
      <c r="BU92">
        <v>3.1099999999999999E-2</v>
      </c>
      <c r="BV92">
        <v>3.2399999999999998E-2</v>
      </c>
      <c r="BW92">
        <v>6.8199999999999997E-2</v>
      </c>
      <c r="BX92">
        <v>6.1499999999999999E-2</v>
      </c>
      <c r="BY92">
        <v>6.2100000000000002E-2</v>
      </c>
    </row>
    <row r="93" spans="1:77" x14ac:dyDescent="0.25">
      <c r="A93">
        <v>3</v>
      </c>
      <c r="B93">
        <v>856</v>
      </c>
      <c r="C93">
        <v>20</v>
      </c>
      <c r="D93">
        <v>210</v>
      </c>
      <c r="E93">
        <v>230</v>
      </c>
      <c r="F93">
        <v>0.64710000000000001</v>
      </c>
      <c r="G93">
        <v>0.83179999999999998</v>
      </c>
      <c r="H93">
        <v>0.81820000000000004</v>
      </c>
      <c r="I93">
        <v>0.64710000000000001</v>
      </c>
      <c r="J93">
        <v>0.7944</v>
      </c>
      <c r="K93">
        <v>0.78349999999999997</v>
      </c>
      <c r="L93" t="s">
        <v>35</v>
      </c>
      <c r="M93">
        <v>5.1400000000000001E-2</v>
      </c>
      <c r="N93">
        <v>5.6300000000000003E-2</v>
      </c>
      <c r="O93">
        <v>0</v>
      </c>
      <c r="P93">
        <v>0</v>
      </c>
      <c r="Q93">
        <v>0</v>
      </c>
      <c r="R93">
        <v>0</v>
      </c>
      <c r="S93" t="s">
        <v>35</v>
      </c>
      <c r="T93" t="s">
        <v>35</v>
      </c>
      <c r="U93">
        <v>0</v>
      </c>
      <c r="V93">
        <v>3.7400000000000003E-2</v>
      </c>
      <c r="W93">
        <v>3.4599999999999999E-2</v>
      </c>
      <c r="X93" t="s">
        <v>35</v>
      </c>
      <c r="Y93" t="s">
        <v>35</v>
      </c>
      <c r="Z93" t="s">
        <v>35</v>
      </c>
      <c r="AA93">
        <v>0</v>
      </c>
      <c r="AB93">
        <v>0</v>
      </c>
      <c r="AC93">
        <v>0</v>
      </c>
      <c r="AD93" t="s">
        <v>35</v>
      </c>
      <c r="AE93" t="s">
        <v>35</v>
      </c>
      <c r="AF93" t="s">
        <v>35</v>
      </c>
      <c r="AG93">
        <v>0.47060000000000002</v>
      </c>
      <c r="AH93">
        <v>0.68220000000000003</v>
      </c>
      <c r="AI93">
        <v>0.66669999999999996</v>
      </c>
      <c r="AJ93" t="s">
        <v>35</v>
      </c>
      <c r="AK93">
        <v>0.2009</v>
      </c>
      <c r="AL93">
        <v>0.1948</v>
      </c>
      <c r="AM93">
        <v>0</v>
      </c>
      <c r="AN93" t="s">
        <v>35</v>
      </c>
      <c r="AO93" t="s">
        <v>35</v>
      </c>
      <c r="AP93" t="s">
        <v>35</v>
      </c>
      <c r="AQ93">
        <v>7.4800000000000005E-2</v>
      </c>
      <c r="AR93">
        <v>7.7899999999999997E-2</v>
      </c>
      <c r="AS93">
        <v>0.35289999999999999</v>
      </c>
      <c r="AT93">
        <v>0.47660000000000002</v>
      </c>
      <c r="AU93">
        <v>0.46750000000000003</v>
      </c>
      <c r="AV93">
        <v>0</v>
      </c>
      <c r="AW93" t="s">
        <v>35</v>
      </c>
      <c r="AX93" t="s">
        <v>35</v>
      </c>
      <c r="AY93">
        <v>0</v>
      </c>
      <c r="AZ93">
        <v>0</v>
      </c>
      <c r="BA93">
        <v>0</v>
      </c>
      <c r="BB93">
        <v>0</v>
      </c>
      <c r="BC93">
        <v>3.27E-2</v>
      </c>
      <c r="BD93">
        <v>3.0300000000000001E-2</v>
      </c>
      <c r="BE93">
        <v>0</v>
      </c>
      <c r="BF93" t="s">
        <v>35</v>
      </c>
      <c r="BG93" t="s">
        <v>35</v>
      </c>
      <c r="BH93">
        <v>0</v>
      </c>
      <c r="BI93" t="s">
        <v>35</v>
      </c>
      <c r="BJ93" t="s">
        <v>35</v>
      </c>
      <c r="BK93">
        <v>0</v>
      </c>
      <c r="BL93">
        <v>0</v>
      </c>
      <c r="BM93">
        <v>0</v>
      </c>
      <c r="BN93">
        <v>0</v>
      </c>
      <c r="BO93" t="s">
        <v>35</v>
      </c>
      <c r="BP93" t="s">
        <v>35</v>
      </c>
      <c r="BQ93" t="s">
        <v>35</v>
      </c>
      <c r="BR93">
        <v>7.9399999999999998E-2</v>
      </c>
      <c r="BS93">
        <v>8.2299999999999998E-2</v>
      </c>
      <c r="BT93" t="s">
        <v>35</v>
      </c>
      <c r="BU93" t="s">
        <v>35</v>
      </c>
      <c r="BV93">
        <v>2.5999999999999999E-2</v>
      </c>
      <c r="BW93" t="s">
        <v>35</v>
      </c>
      <c r="BX93">
        <v>7.4800000000000005E-2</v>
      </c>
      <c r="BY93">
        <v>7.3599999999999999E-2</v>
      </c>
    </row>
    <row r="94" spans="1:77" x14ac:dyDescent="0.25">
      <c r="A94">
        <v>3</v>
      </c>
      <c r="B94">
        <v>865</v>
      </c>
      <c r="C94">
        <v>70</v>
      </c>
      <c r="D94">
        <v>1900</v>
      </c>
      <c r="E94">
        <v>1980</v>
      </c>
      <c r="F94">
        <v>0.58899999999999997</v>
      </c>
      <c r="G94">
        <v>0.65139999999999998</v>
      </c>
      <c r="H94">
        <v>0.64910000000000001</v>
      </c>
      <c r="I94">
        <v>0.57530000000000003</v>
      </c>
      <c r="J94">
        <v>0.64349999999999996</v>
      </c>
      <c r="K94">
        <v>0.64100000000000001</v>
      </c>
      <c r="L94">
        <v>0.13700000000000001</v>
      </c>
      <c r="M94">
        <v>7.8299999999999995E-2</v>
      </c>
      <c r="N94">
        <v>8.0500000000000002E-2</v>
      </c>
      <c r="O94">
        <v>0</v>
      </c>
      <c r="P94" t="s">
        <v>35</v>
      </c>
      <c r="Q94" t="s">
        <v>35</v>
      </c>
      <c r="R94" t="s">
        <v>35</v>
      </c>
      <c r="S94">
        <v>1.5800000000000002E-2</v>
      </c>
      <c r="T94">
        <v>1.5699999999999999E-2</v>
      </c>
      <c r="U94" t="s">
        <v>35</v>
      </c>
      <c r="V94">
        <v>2.2100000000000002E-2</v>
      </c>
      <c r="W94">
        <v>2.23E-2</v>
      </c>
      <c r="X94">
        <v>0</v>
      </c>
      <c r="Y94" t="s">
        <v>35</v>
      </c>
      <c r="Z94" t="s">
        <v>35</v>
      </c>
      <c r="AA94">
        <v>0</v>
      </c>
      <c r="AB94">
        <v>0</v>
      </c>
      <c r="AC94">
        <v>0</v>
      </c>
      <c r="AD94" t="s">
        <v>35</v>
      </c>
      <c r="AE94">
        <v>2.0500000000000001E-2</v>
      </c>
      <c r="AF94">
        <v>2.0799999999999999E-2</v>
      </c>
      <c r="AG94">
        <v>0.39729999999999999</v>
      </c>
      <c r="AH94">
        <v>0.52629999999999999</v>
      </c>
      <c r="AI94">
        <v>0.52149999999999996</v>
      </c>
      <c r="AJ94">
        <v>0.1918</v>
      </c>
      <c r="AK94">
        <v>0.26450000000000001</v>
      </c>
      <c r="AL94">
        <v>0.26179999999999998</v>
      </c>
      <c r="AM94" t="s">
        <v>35</v>
      </c>
      <c r="AN94">
        <v>1.52E-2</v>
      </c>
      <c r="AO94">
        <v>1.52E-2</v>
      </c>
      <c r="AP94">
        <v>0.16439999999999999</v>
      </c>
      <c r="AQ94">
        <v>0.19819999999999999</v>
      </c>
      <c r="AR94">
        <v>0.19700000000000001</v>
      </c>
      <c r="AS94">
        <v>0.1918</v>
      </c>
      <c r="AT94">
        <v>0.2487</v>
      </c>
      <c r="AU94">
        <v>0.24660000000000001</v>
      </c>
      <c r="AV94" t="s">
        <v>35</v>
      </c>
      <c r="AW94">
        <v>1.3100000000000001E-2</v>
      </c>
      <c r="AX94">
        <v>1.32E-2</v>
      </c>
      <c r="AY94">
        <v>0</v>
      </c>
      <c r="AZ94" t="s">
        <v>35</v>
      </c>
      <c r="BA94" t="s">
        <v>35</v>
      </c>
      <c r="BB94" t="s">
        <v>35</v>
      </c>
      <c r="BC94">
        <v>7.4000000000000003E-3</v>
      </c>
      <c r="BD94">
        <v>7.6E-3</v>
      </c>
      <c r="BE94">
        <v>0</v>
      </c>
      <c r="BF94" t="s">
        <v>35</v>
      </c>
      <c r="BG94" t="s">
        <v>35</v>
      </c>
      <c r="BH94" t="s">
        <v>35</v>
      </c>
      <c r="BI94" t="s">
        <v>36</v>
      </c>
      <c r="BJ94">
        <v>5.1000000000000004E-3</v>
      </c>
      <c r="BK94">
        <v>0</v>
      </c>
      <c r="BL94">
        <v>0</v>
      </c>
      <c r="BM94">
        <v>0</v>
      </c>
      <c r="BN94">
        <v>0</v>
      </c>
      <c r="BO94" t="s">
        <v>35</v>
      </c>
      <c r="BP94" t="s">
        <v>35</v>
      </c>
      <c r="BQ94">
        <v>0.13700000000000001</v>
      </c>
      <c r="BR94">
        <v>0.14560000000000001</v>
      </c>
      <c r="BS94">
        <v>0.14530000000000001</v>
      </c>
      <c r="BT94" t="s">
        <v>35</v>
      </c>
      <c r="BU94">
        <v>9.4999999999999998E-3</v>
      </c>
      <c r="BV94">
        <v>1.11E-2</v>
      </c>
      <c r="BW94">
        <v>0.21920000000000001</v>
      </c>
      <c r="BX94">
        <v>0.19350000000000001</v>
      </c>
      <c r="BY94">
        <v>0.19439999999999999</v>
      </c>
    </row>
    <row r="95" spans="1:77" x14ac:dyDescent="0.25">
      <c r="A95">
        <v>3</v>
      </c>
      <c r="B95">
        <v>921</v>
      </c>
      <c r="C95">
        <v>30</v>
      </c>
      <c r="D95">
        <v>410</v>
      </c>
      <c r="E95">
        <v>440</v>
      </c>
      <c r="F95">
        <v>0.5</v>
      </c>
      <c r="G95">
        <v>0.68930000000000002</v>
      </c>
      <c r="H95">
        <v>0.67810000000000004</v>
      </c>
      <c r="I95">
        <v>0.5</v>
      </c>
      <c r="J95">
        <v>0.67959999999999998</v>
      </c>
      <c r="K95">
        <v>0.66890000000000005</v>
      </c>
      <c r="L95" t="s">
        <v>35</v>
      </c>
      <c r="M95">
        <v>7.2800000000000004E-2</v>
      </c>
      <c r="N95">
        <v>7.7600000000000002E-2</v>
      </c>
      <c r="O95">
        <v>0</v>
      </c>
      <c r="P95">
        <v>0</v>
      </c>
      <c r="Q95">
        <v>0</v>
      </c>
      <c r="R95">
        <v>0</v>
      </c>
      <c r="S95">
        <v>4.1300000000000003E-2</v>
      </c>
      <c r="T95">
        <v>3.8800000000000001E-2</v>
      </c>
      <c r="U95" t="s">
        <v>35</v>
      </c>
      <c r="V95">
        <v>5.3400000000000003E-2</v>
      </c>
      <c r="W95">
        <v>5.9400000000000001E-2</v>
      </c>
      <c r="X95">
        <v>0</v>
      </c>
      <c r="Y95" t="s">
        <v>35</v>
      </c>
      <c r="Z95" t="s">
        <v>35</v>
      </c>
      <c r="AA95">
        <v>0</v>
      </c>
      <c r="AB95">
        <v>0</v>
      </c>
      <c r="AC95">
        <v>0</v>
      </c>
      <c r="AD95">
        <v>0</v>
      </c>
      <c r="AE95">
        <v>4.8500000000000001E-2</v>
      </c>
      <c r="AF95">
        <v>4.5699999999999998E-2</v>
      </c>
      <c r="AG95" t="s">
        <v>35</v>
      </c>
      <c r="AH95">
        <v>0.50970000000000004</v>
      </c>
      <c r="AI95">
        <v>0.4909</v>
      </c>
      <c r="AJ95" t="s">
        <v>35</v>
      </c>
      <c r="AK95">
        <v>0.19170000000000001</v>
      </c>
      <c r="AL95">
        <v>0.18260000000000001</v>
      </c>
      <c r="AM95">
        <v>0</v>
      </c>
      <c r="AN95" t="s">
        <v>35</v>
      </c>
      <c r="AO95" t="s">
        <v>35</v>
      </c>
      <c r="AP95">
        <v>0</v>
      </c>
      <c r="AQ95">
        <v>0.10680000000000001</v>
      </c>
      <c r="AR95">
        <v>0.10050000000000001</v>
      </c>
      <c r="AS95" t="s">
        <v>35</v>
      </c>
      <c r="AT95">
        <v>0.31069999999999998</v>
      </c>
      <c r="AU95">
        <v>0.29909999999999998</v>
      </c>
      <c r="AV95" t="s">
        <v>35</v>
      </c>
      <c r="AW95" t="s">
        <v>35</v>
      </c>
      <c r="AX95" t="s">
        <v>35</v>
      </c>
      <c r="AY95">
        <v>0</v>
      </c>
      <c r="AZ95">
        <v>0</v>
      </c>
      <c r="BA95">
        <v>0</v>
      </c>
      <c r="BB95">
        <v>0</v>
      </c>
      <c r="BC95" t="s">
        <v>35</v>
      </c>
      <c r="BD95" t="s">
        <v>35</v>
      </c>
      <c r="BE95">
        <v>0</v>
      </c>
      <c r="BF95" t="s">
        <v>35</v>
      </c>
      <c r="BG95" t="s">
        <v>35</v>
      </c>
      <c r="BH95">
        <v>0</v>
      </c>
      <c r="BI95" t="s">
        <v>35</v>
      </c>
      <c r="BJ95" t="s">
        <v>35</v>
      </c>
      <c r="BK95">
        <v>0</v>
      </c>
      <c r="BL95">
        <v>0</v>
      </c>
      <c r="BM95">
        <v>0</v>
      </c>
      <c r="BN95">
        <v>0</v>
      </c>
      <c r="BO95" t="s">
        <v>35</v>
      </c>
      <c r="BP95" t="s">
        <v>35</v>
      </c>
      <c r="BQ95">
        <v>0.23080000000000001</v>
      </c>
      <c r="BR95">
        <v>0.15290000000000001</v>
      </c>
      <c r="BS95">
        <v>0.1575</v>
      </c>
      <c r="BT95" t="s">
        <v>35</v>
      </c>
      <c r="BU95" t="s">
        <v>35</v>
      </c>
      <c r="BV95" t="s">
        <v>35</v>
      </c>
      <c r="BW95" t="s">
        <v>35</v>
      </c>
      <c r="BX95">
        <v>0.15049999999999999</v>
      </c>
      <c r="BY95">
        <v>0.153</v>
      </c>
    </row>
    <row r="96" spans="1:77" x14ac:dyDescent="0.25">
      <c r="A96">
        <v>3</v>
      </c>
      <c r="B96">
        <v>935</v>
      </c>
      <c r="C96">
        <v>160</v>
      </c>
      <c r="D96">
        <v>2480</v>
      </c>
      <c r="E96">
        <v>2630</v>
      </c>
      <c r="F96">
        <v>0.83230000000000004</v>
      </c>
      <c r="G96">
        <v>0.77600000000000002</v>
      </c>
      <c r="H96">
        <v>0.77929999999999999</v>
      </c>
      <c r="I96">
        <v>0.69030000000000002</v>
      </c>
      <c r="J96">
        <v>0.64080000000000004</v>
      </c>
      <c r="K96">
        <v>0.64380000000000004</v>
      </c>
      <c r="L96">
        <v>0.1226</v>
      </c>
      <c r="M96">
        <v>9.3200000000000005E-2</v>
      </c>
      <c r="N96">
        <v>9.4899999999999998E-2</v>
      </c>
      <c r="O96">
        <v>0</v>
      </c>
      <c r="P96" t="s">
        <v>35</v>
      </c>
      <c r="Q96" t="s">
        <v>35</v>
      </c>
      <c r="R96">
        <v>8.3900000000000002E-2</v>
      </c>
      <c r="S96">
        <v>3.7900000000000003E-2</v>
      </c>
      <c r="T96">
        <v>4.0599999999999997E-2</v>
      </c>
      <c r="U96">
        <v>3.8699999999999998E-2</v>
      </c>
      <c r="V96">
        <v>1.6899999999999998E-2</v>
      </c>
      <c r="W96">
        <v>1.8200000000000001E-2</v>
      </c>
      <c r="X96">
        <v>0</v>
      </c>
      <c r="Y96" t="s">
        <v>35</v>
      </c>
      <c r="Z96" t="s">
        <v>35</v>
      </c>
      <c r="AA96">
        <v>0</v>
      </c>
      <c r="AB96">
        <v>0</v>
      </c>
      <c r="AC96">
        <v>0</v>
      </c>
      <c r="AD96">
        <v>9.6799999999999997E-2</v>
      </c>
      <c r="AE96">
        <v>5.9299999999999999E-2</v>
      </c>
      <c r="AF96">
        <v>6.1499999999999999E-2</v>
      </c>
      <c r="AG96">
        <v>0.44519999999999998</v>
      </c>
      <c r="AH96">
        <v>0.49149999999999999</v>
      </c>
      <c r="AI96">
        <v>0.48880000000000001</v>
      </c>
      <c r="AJ96">
        <v>0.10970000000000001</v>
      </c>
      <c r="AK96">
        <v>0.2094</v>
      </c>
      <c r="AL96">
        <v>0.2036</v>
      </c>
      <c r="AM96" t="s">
        <v>35</v>
      </c>
      <c r="AN96">
        <v>1.37E-2</v>
      </c>
      <c r="AO96">
        <v>1.3299999999999999E-2</v>
      </c>
      <c r="AP96">
        <v>5.16E-2</v>
      </c>
      <c r="AQ96">
        <v>0.1235</v>
      </c>
      <c r="AR96">
        <v>0.1193</v>
      </c>
      <c r="AS96">
        <v>0.32900000000000001</v>
      </c>
      <c r="AT96">
        <v>0.27800000000000002</v>
      </c>
      <c r="AU96">
        <v>0.28100000000000003</v>
      </c>
      <c r="AV96" t="s">
        <v>35</v>
      </c>
      <c r="AW96" t="s">
        <v>36</v>
      </c>
      <c r="AX96" t="s">
        <v>36</v>
      </c>
      <c r="AY96">
        <v>0</v>
      </c>
      <c r="AZ96">
        <v>0</v>
      </c>
      <c r="BA96">
        <v>0</v>
      </c>
      <c r="BB96">
        <v>0.1226</v>
      </c>
      <c r="BC96">
        <v>0.1182</v>
      </c>
      <c r="BD96">
        <v>0.11849999999999999</v>
      </c>
      <c r="BE96">
        <v>4.5199999999999997E-2</v>
      </c>
      <c r="BF96">
        <v>4.3200000000000002E-2</v>
      </c>
      <c r="BG96">
        <v>4.3299999999999998E-2</v>
      </c>
      <c r="BH96">
        <v>7.7399999999999997E-2</v>
      </c>
      <c r="BI96">
        <v>7.51E-2</v>
      </c>
      <c r="BJ96">
        <v>7.5200000000000003E-2</v>
      </c>
      <c r="BK96">
        <v>0</v>
      </c>
      <c r="BL96">
        <v>0</v>
      </c>
      <c r="BM96">
        <v>0</v>
      </c>
      <c r="BN96" t="s">
        <v>35</v>
      </c>
      <c r="BO96">
        <v>1.6899999999999998E-2</v>
      </c>
      <c r="BP96">
        <v>1.7100000000000001E-2</v>
      </c>
      <c r="BQ96">
        <v>4.5199999999999997E-2</v>
      </c>
      <c r="BR96">
        <v>5.8099999999999999E-2</v>
      </c>
      <c r="BS96">
        <v>5.7299999999999997E-2</v>
      </c>
      <c r="BT96" t="s">
        <v>35</v>
      </c>
      <c r="BU96">
        <v>3.15E-2</v>
      </c>
      <c r="BV96">
        <v>3.1099999999999999E-2</v>
      </c>
      <c r="BW96">
        <v>9.6799999999999997E-2</v>
      </c>
      <c r="BX96">
        <v>0.13439999999999999</v>
      </c>
      <c r="BY96">
        <v>0.13220000000000001</v>
      </c>
    </row>
    <row r="97" spans="1:77" x14ac:dyDescent="0.25">
      <c r="A97">
        <v>3</v>
      </c>
      <c r="B97">
        <v>203</v>
      </c>
      <c r="C97">
        <v>80</v>
      </c>
      <c r="D97">
        <v>650</v>
      </c>
      <c r="E97">
        <v>730</v>
      </c>
      <c r="F97">
        <v>0.71250000000000002</v>
      </c>
      <c r="G97">
        <v>0.76200000000000001</v>
      </c>
      <c r="H97">
        <v>0.75649999999999995</v>
      </c>
      <c r="I97">
        <v>0.61250000000000004</v>
      </c>
      <c r="J97">
        <v>0.70630000000000004</v>
      </c>
      <c r="K97">
        <v>0.69599999999999995</v>
      </c>
      <c r="L97">
        <v>0.1</v>
      </c>
      <c r="M97">
        <v>4.7899999999999998E-2</v>
      </c>
      <c r="N97">
        <v>5.3600000000000002E-2</v>
      </c>
      <c r="O97">
        <v>0</v>
      </c>
      <c r="P97" t="s">
        <v>35</v>
      </c>
      <c r="Q97" t="s">
        <v>35</v>
      </c>
      <c r="R97" t="s">
        <v>35</v>
      </c>
      <c r="S97">
        <v>6.0299999999999999E-2</v>
      </c>
      <c r="T97">
        <v>5.6399999999999999E-2</v>
      </c>
      <c r="U97" t="s">
        <v>35</v>
      </c>
      <c r="V97">
        <v>6.9599999999999995E-2</v>
      </c>
      <c r="W97">
        <v>6.88E-2</v>
      </c>
      <c r="X97">
        <v>0</v>
      </c>
      <c r="Y97">
        <v>0</v>
      </c>
      <c r="Z97">
        <v>0</v>
      </c>
      <c r="AA97">
        <v>0</v>
      </c>
      <c r="AB97">
        <v>0</v>
      </c>
      <c r="AC97">
        <v>0</v>
      </c>
      <c r="AD97" t="s">
        <v>35</v>
      </c>
      <c r="AE97">
        <v>3.2500000000000001E-2</v>
      </c>
      <c r="AF97">
        <v>3.1600000000000003E-2</v>
      </c>
      <c r="AG97">
        <v>0.42499999999999999</v>
      </c>
      <c r="AH97">
        <v>0.52700000000000002</v>
      </c>
      <c r="AI97">
        <v>0.51580000000000004</v>
      </c>
      <c r="AJ97">
        <v>8.7499999999999994E-2</v>
      </c>
      <c r="AK97">
        <v>0.14530000000000001</v>
      </c>
      <c r="AL97">
        <v>0.1389</v>
      </c>
      <c r="AM97">
        <v>0</v>
      </c>
      <c r="AN97" t="s">
        <v>35</v>
      </c>
      <c r="AO97" t="s">
        <v>35</v>
      </c>
      <c r="AP97" t="s">
        <v>35</v>
      </c>
      <c r="AQ97">
        <v>5.7200000000000001E-2</v>
      </c>
      <c r="AR97">
        <v>5.3600000000000002E-2</v>
      </c>
      <c r="AS97">
        <v>0.33750000000000002</v>
      </c>
      <c r="AT97">
        <v>0.3725</v>
      </c>
      <c r="AU97">
        <v>0.36859999999999998</v>
      </c>
      <c r="AV97">
        <v>0</v>
      </c>
      <c r="AW97">
        <v>9.2999999999999992E-3</v>
      </c>
      <c r="AX97">
        <v>8.3000000000000001E-3</v>
      </c>
      <c r="AY97">
        <v>0</v>
      </c>
      <c r="AZ97">
        <v>0</v>
      </c>
      <c r="BA97">
        <v>0</v>
      </c>
      <c r="BB97">
        <v>8.7499999999999994E-2</v>
      </c>
      <c r="BC97">
        <v>4.48E-2</v>
      </c>
      <c r="BD97">
        <v>4.9500000000000002E-2</v>
      </c>
      <c r="BE97">
        <v>7.4999999999999997E-2</v>
      </c>
      <c r="BF97">
        <v>3.5499999999999997E-2</v>
      </c>
      <c r="BG97">
        <v>3.9899999999999998E-2</v>
      </c>
      <c r="BH97" t="s">
        <v>35</v>
      </c>
      <c r="BI97">
        <v>9.2999999999999992E-3</v>
      </c>
      <c r="BJ97">
        <v>9.5999999999999992E-3</v>
      </c>
      <c r="BK97">
        <v>0</v>
      </c>
      <c r="BL97">
        <v>0</v>
      </c>
      <c r="BM97">
        <v>0</v>
      </c>
      <c r="BN97" t="s">
        <v>35</v>
      </c>
      <c r="BO97">
        <v>1.0800000000000001E-2</v>
      </c>
      <c r="BP97">
        <v>1.0999999999999999E-2</v>
      </c>
      <c r="BQ97">
        <v>0.13750000000000001</v>
      </c>
      <c r="BR97">
        <v>6.9599999999999995E-2</v>
      </c>
      <c r="BS97">
        <v>7.6999999999999999E-2</v>
      </c>
      <c r="BT97">
        <v>0</v>
      </c>
      <c r="BU97" t="s">
        <v>35</v>
      </c>
      <c r="BV97" t="s">
        <v>35</v>
      </c>
      <c r="BW97">
        <v>0.15</v>
      </c>
      <c r="BX97">
        <v>0.1623</v>
      </c>
      <c r="BY97">
        <v>0.16089999999999999</v>
      </c>
    </row>
    <row r="98" spans="1:77" x14ac:dyDescent="0.25">
      <c r="A98">
        <v>3</v>
      </c>
      <c r="B98">
        <v>212</v>
      </c>
      <c r="C98">
        <v>230</v>
      </c>
      <c r="D98">
        <v>760</v>
      </c>
      <c r="E98">
        <v>980</v>
      </c>
      <c r="F98">
        <v>0.7389</v>
      </c>
      <c r="G98">
        <v>0.73409999999999997</v>
      </c>
      <c r="H98">
        <v>0.73519999999999996</v>
      </c>
      <c r="I98">
        <v>0.73009999999999997</v>
      </c>
      <c r="J98">
        <v>0.70499999999999996</v>
      </c>
      <c r="K98">
        <v>0.71079999999999999</v>
      </c>
      <c r="L98">
        <v>2.6499999999999999E-2</v>
      </c>
      <c r="M98">
        <v>3.6999999999999998E-2</v>
      </c>
      <c r="N98">
        <v>3.4599999999999999E-2</v>
      </c>
      <c r="O98" t="s">
        <v>35</v>
      </c>
      <c r="P98">
        <v>7.9000000000000008E-3</v>
      </c>
      <c r="Q98">
        <v>8.0999999999999996E-3</v>
      </c>
      <c r="R98">
        <v>4.4200000000000003E-2</v>
      </c>
      <c r="S98">
        <v>4.3700000000000003E-2</v>
      </c>
      <c r="T98">
        <v>4.3799999999999999E-2</v>
      </c>
      <c r="U98">
        <v>5.7500000000000002E-2</v>
      </c>
      <c r="V98">
        <v>3.6999999999999998E-2</v>
      </c>
      <c r="W98">
        <v>4.1799999999999997E-2</v>
      </c>
      <c r="X98">
        <v>0</v>
      </c>
      <c r="Y98" t="s">
        <v>35</v>
      </c>
      <c r="Z98" t="s">
        <v>35</v>
      </c>
      <c r="AA98">
        <v>0</v>
      </c>
      <c r="AB98">
        <v>0</v>
      </c>
      <c r="AC98">
        <v>0</v>
      </c>
      <c r="AD98" t="s">
        <v>35</v>
      </c>
      <c r="AE98">
        <v>1.1900000000000001E-2</v>
      </c>
      <c r="AF98">
        <v>1.0200000000000001E-2</v>
      </c>
      <c r="AG98">
        <v>0.59289999999999998</v>
      </c>
      <c r="AH98">
        <v>0.57799999999999996</v>
      </c>
      <c r="AI98">
        <v>0.58150000000000002</v>
      </c>
      <c r="AJ98">
        <v>0.1416</v>
      </c>
      <c r="AK98">
        <v>0.26190000000000002</v>
      </c>
      <c r="AL98">
        <v>0.23419999999999999</v>
      </c>
      <c r="AM98" t="s">
        <v>35</v>
      </c>
      <c r="AN98">
        <v>1.1900000000000001E-2</v>
      </c>
      <c r="AO98">
        <v>1.0200000000000001E-2</v>
      </c>
      <c r="AP98">
        <v>8.4099999999999994E-2</v>
      </c>
      <c r="AQ98">
        <v>0.1812</v>
      </c>
      <c r="AR98">
        <v>0.15890000000000001</v>
      </c>
      <c r="AS98">
        <v>0.43809999999999999</v>
      </c>
      <c r="AT98">
        <v>0.30690000000000001</v>
      </c>
      <c r="AU98">
        <v>0.33710000000000001</v>
      </c>
      <c r="AV98" t="s">
        <v>35</v>
      </c>
      <c r="AW98">
        <v>9.2999999999999992E-3</v>
      </c>
      <c r="AX98">
        <v>1.0200000000000001E-2</v>
      </c>
      <c r="AY98">
        <v>0</v>
      </c>
      <c r="AZ98">
        <v>0</v>
      </c>
      <c r="BA98">
        <v>0</v>
      </c>
      <c r="BB98" t="s">
        <v>35</v>
      </c>
      <c r="BC98">
        <v>2.5100000000000001E-2</v>
      </c>
      <c r="BD98">
        <v>2.1399999999999999E-2</v>
      </c>
      <c r="BE98">
        <v>0</v>
      </c>
      <c r="BF98" t="s">
        <v>35</v>
      </c>
      <c r="BG98" t="s">
        <v>35</v>
      </c>
      <c r="BH98" t="s">
        <v>35</v>
      </c>
      <c r="BI98">
        <v>1.8499999999999999E-2</v>
      </c>
      <c r="BJ98">
        <v>1.6299999999999999E-2</v>
      </c>
      <c r="BK98">
        <v>0</v>
      </c>
      <c r="BL98">
        <v>0</v>
      </c>
      <c r="BM98">
        <v>0</v>
      </c>
      <c r="BN98">
        <v>0</v>
      </c>
      <c r="BO98" t="s">
        <v>35</v>
      </c>
      <c r="BP98" t="s">
        <v>35</v>
      </c>
      <c r="BQ98">
        <v>9.2899999999999996E-2</v>
      </c>
      <c r="BR98">
        <v>5.5599999999999997E-2</v>
      </c>
      <c r="BS98">
        <v>6.4199999999999993E-2</v>
      </c>
      <c r="BT98">
        <v>3.5400000000000001E-2</v>
      </c>
      <c r="BU98">
        <v>4.7600000000000003E-2</v>
      </c>
      <c r="BV98">
        <v>4.48E-2</v>
      </c>
      <c r="BW98">
        <v>0.13270000000000001</v>
      </c>
      <c r="BX98">
        <v>0.16270000000000001</v>
      </c>
      <c r="BY98">
        <v>0.15579999999999999</v>
      </c>
    </row>
    <row r="99" spans="1:77" x14ac:dyDescent="0.25">
      <c r="A99">
        <v>3</v>
      </c>
      <c r="B99">
        <v>307</v>
      </c>
      <c r="C99">
        <v>200</v>
      </c>
      <c r="D99">
        <v>1110</v>
      </c>
      <c r="E99">
        <v>1310</v>
      </c>
      <c r="F99">
        <v>0.7107</v>
      </c>
      <c r="G99">
        <v>0.79010000000000002</v>
      </c>
      <c r="H99">
        <v>0.77810000000000001</v>
      </c>
      <c r="I99">
        <v>0.70050000000000001</v>
      </c>
      <c r="J99">
        <v>0.77480000000000004</v>
      </c>
      <c r="K99">
        <v>0.76359999999999995</v>
      </c>
      <c r="L99">
        <v>5.0799999999999998E-2</v>
      </c>
      <c r="M99">
        <v>3.3300000000000003E-2</v>
      </c>
      <c r="N99">
        <v>3.5999999999999997E-2</v>
      </c>
      <c r="O99" t="s">
        <v>35</v>
      </c>
      <c r="P99">
        <v>1.35E-2</v>
      </c>
      <c r="Q99">
        <v>1.2999999999999999E-2</v>
      </c>
      <c r="R99">
        <v>6.0900000000000003E-2</v>
      </c>
      <c r="S99">
        <v>3.5999999999999997E-2</v>
      </c>
      <c r="T99">
        <v>3.9800000000000002E-2</v>
      </c>
      <c r="U99" t="s">
        <v>35</v>
      </c>
      <c r="V99">
        <v>3.0599999999999999E-2</v>
      </c>
      <c r="W99">
        <v>2.98E-2</v>
      </c>
      <c r="X99">
        <v>0</v>
      </c>
      <c r="Y99">
        <v>0</v>
      </c>
      <c r="Z99">
        <v>0</v>
      </c>
      <c r="AA99">
        <v>0</v>
      </c>
      <c r="AB99">
        <v>0</v>
      </c>
      <c r="AC99">
        <v>0</v>
      </c>
      <c r="AD99">
        <v>4.5699999999999998E-2</v>
      </c>
      <c r="AE99">
        <v>1.6199999999999999E-2</v>
      </c>
      <c r="AF99">
        <v>2.07E-2</v>
      </c>
      <c r="AG99">
        <v>0.55330000000000001</v>
      </c>
      <c r="AH99">
        <v>0.66039999999999999</v>
      </c>
      <c r="AI99">
        <v>0.64419999999999999</v>
      </c>
      <c r="AJ99">
        <v>0.12180000000000001</v>
      </c>
      <c r="AK99">
        <v>0.26490000000000002</v>
      </c>
      <c r="AL99">
        <v>0.24329999999999999</v>
      </c>
      <c r="AM99" t="s">
        <v>35</v>
      </c>
      <c r="AN99">
        <v>1.5299999999999999E-2</v>
      </c>
      <c r="AO99">
        <v>1.4500000000000001E-2</v>
      </c>
      <c r="AP99">
        <v>7.6100000000000001E-2</v>
      </c>
      <c r="AQ99">
        <v>0.17299999999999999</v>
      </c>
      <c r="AR99">
        <v>0.15840000000000001</v>
      </c>
      <c r="AS99">
        <v>0.40100000000000002</v>
      </c>
      <c r="AT99">
        <v>0.39279999999999998</v>
      </c>
      <c r="AU99">
        <v>0.39400000000000002</v>
      </c>
      <c r="AV99">
        <v>3.0499999999999999E-2</v>
      </c>
      <c r="AW99" t="s">
        <v>35</v>
      </c>
      <c r="AX99">
        <v>6.8999999999999999E-3</v>
      </c>
      <c r="AY99">
        <v>0</v>
      </c>
      <c r="AZ99" t="s">
        <v>35</v>
      </c>
      <c r="BA99" t="s">
        <v>35</v>
      </c>
      <c r="BB99" t="s">
        <v>35</v>
      </c>
      <c r="BC99">
        <v>1.0800000000000001E-2</v>
      </c>
      <c r="BD99">
        <v>9.9000000000000008E-3</v>
      </c>
      <c r="BE99" t="s">
        <v>35</v>
      </c>
      <c r="BF99" t="s">
        <v>35</v>
      </c>
      <c r="BG99" t="s">
        <v>35</v>
      </c>
      <c r="BH99">
        <v>0</v>
      </c>
      <c r="BI99">
        <v>7.1999999999999998E-3</v>
      </c>
      <c r="BJ99">
        <v>6.1000000000000004E-3</v>
      </c>
      <c r="BK99">
        <v>0</v>
      </c>
      <c r="BL99">
        <v>0</v>
      </c>
      <c r="BM99">
        <v>0</v>
      </c>
      <c r="BN99" t="s">
        <v>35</v>
      </c>
      <c r="BO99" t="s">
        <v>35</v>
      </c>
      <c r="BP99" t="s">
        <v>36</v>
      </c>
      <c r="BQ99">
        <v>0.1066</v>
      </c>
      <c r="BR99">
        <v>7.2099999999999997E-2</v>
      </c>
      <c r="BS99">
        <v>7.7299999999999994E-2</v>
      </c>
      <c r="BT99" t="s">
        <v>35</v>
      </c>
      <c r="BU99">
        <v>5.4000000000000003E-3</v>
      </c>
      <c r="BV99">
        <v>6.8999999999999999E-3</v>
      </c>
      <c r="BW99">
        <v>0.16750000000000001</v>
      </c>
      <c r="BX99">
        <v>0.13239999999999999</v>
      </c>
      <c r="BY99">
        <v>0.13769999999999999</v>
      </c>
    </row>
    <row r="100" spans="1:77" x14ac:dyDescent="0.25">
      <c r="A100">
        <v>3</v>
      </c>
      <c r="B100">
        <v>312</v>
      </c>
      <c r="C100">
        <v>90</v>
      </c>
      <c r="D100">
        <v>1280</v>
      </c>
      <c r="E100">
        <v>1370</v>
      </c>
      <c r="F100">
        <v>0.5484</v>
      </c>
      <c r="G100">
        <v>0.73470000000000002</v>
      </c>
      <c r="H100">
        <v>0.72209999999999996</v>
      </c>
      <c r="I100">
        <v>0.5161</v>
      </c>
      <c r="J100">
        <v>0.72219999999999995</v>
      </c>
      <c r="K100">
        <v>0.70820000000000005</v>
      </c>
      <c r="L100">
        <v>6.4500000000000002E-2</v>
      </c>
      <c r="M100">
        <v>5.2400000000000002E-2</v>
      </c>
      <c r="N100">
        <v>5.3199999999999997E-2</v>
      </c>
      <c r="O100" t="s">
        <v>35</v>
      </c>
      <c r="P100">
        <v>6.3E-3</v>
      </c>
      <c r="Q100">
        <v>6.6E-3</v>
      </c>
      <c r="R100" t="s">
        <v>35</v>
      </c>
      <c r="S100">
        <v>2.7400000000000001E-2</v>
      </c>
      <c r="T100">
        <v>2.7E-2</v>
      </c>
      <c r="U100" t="s">
        <v>35</v>
      </c>
      <c r="V100">
        <v>2.5000000000000001E-2</v>
      </c>
      <c r="W100">
        <v>2.5499999999999998E-2</v>
      </c>
      <c r="X100">
        <v>0</v>
      </c>
      <c r="Y100">
        <v>0</v>
      </c>
      <c r="Z100">
        <v>0</v>
      </c>
      <c r="AA100">
        <v>0</v>
      </c>
      <c r="AB100">
        <v>0</v>
      </c>
      <c r="AC100">
        <v>0</v>
      </c>
      <c r="AD100" t="s">
        <v>35</v>
      </c>
      <c r="AE100">
        <v>3.9899999999999998E-2</v>
      </c>
      <c r="AF100">
        <v>4.0099999999999997E-2</v>
      </c>
      <c r="AG100">
        <v>0.3871</v>
      </c>
      <c r="AH100">
        <v>0.61109999999999998</v>
      </c>
      <c r="AI100">
        <v>0.59589999999999999</v>
      </c>
      <c r="AJ100" t="s">
        <v>35</v>
      </c>
      <c r="AK100">
        <v>0.21909999999999999</v>
      </c>
      <c r="AL100">
        <v>0.20710000000000001</v>
      </c>
      <c r="AM100">
        <v>0</v>
      </c>
      <c r="AN100">
        <v>5.4999999999999997E-3</v>
      </c>
      <c r="AO100">
        <v>5.1000000000000004E-3</v>
      </c>
      <c r="AP100" t="s">
        <v>35</v>
      </c>
      <c r="AQ100">
        <v>0.1236</v>
      </c>
      <c r="AR100">
        <v>0.11600000000000001</v>
      </c>
      <c r="AS100">
        <v>0.33329999999999999</v>
      </c>
      <c r="AT100">
        <v>0.38419999999999999</v>
      </c>
      <c r="AU100">
        <v>0.38069999999999998</v>
      </c>
      <c r="AV100" t="s">
        <v>35</v>
      </c>
      <c r="AW100">
        <v>7.7999999999999996E-3</v>
      </c>
      <c r="AX100">
        <v>8.0000000000000002E-3</v>
      </c>
      <c r="AY100">
        <v>0</v>
      </c>
      <c r="AZ100">
        <v>0</v>
      </c>
      <c r="BA100">
        <v>0</v>
      </c>
      <c r="BB100" t="s">
        <v>35</v>
      </c>
      <c r="BC100">
        <v>1.2500000000000001E-2</v>
      </c>
      <c r="BD100">
        <v>1.3899999999999999E-2</v>
      </c>
      <c r="BE100" t="s">
        <v>35</v>
      </c>
      <c r="BF100">
        <v>1.0200000000000001E-2</v>
      </c>
      <c r="BG100">
        <v>1.09E-2</v>
      </c>
      <c r="BH100" t="s">
        <v>35</v>
      </c>
      <c r="BI100" t="s">
        <v>35</v>
      </c>
      <c r="BJ100" t="s">
        <v>35</v>
      </c>
      <c r="BK100">
        <v>0</v>
      </c>
      <c r="BL100">
        <v>0</v>
      </c>
      <c r="BM100">
        <v>0</v>
      </c>
      <c r="BN100">
        <v>0</v>
      </c>
      <c r="BO100">
        <v>0</v>
      </c>
      <c r="BP100">
        <v>0</v>
      </c>
      <c r="BQ100">
        <v>0.2366</v>
      </c>
      <c r="BR100">
        <v>9.9400000000000002E-2</v>
      </c>
      <c r="BS100">
        <v>0.1087</v>
      </c>
      <c r="BT100" t="s">
        <v>35</v>
      </c>
      <c r="BU100" t="s">
        <v>35</v>
      </c>
      <c r="BV100">
        <v>6.6E-3</v>
      </c>
      <c r="BW100">
        <v>0.17199999999999999</v>
      </c>
      <c r="BX100">
        <v>0.16200000000000001</v>
      </c>
      <c r="BY100">
        <v>0.16270000000000001</v>
      </c>
    </row>
    <row r="101" spans="1:77" x14ac:dyDescent="0.25">
      <c r="A101">
        <v>3</v>
      </c>
      <c r="B101">
        <v>315</v>
      </c>
      <c r="C101">
        <v>20</v>
      </c>
      <c r="D101">
        <v>310</v>
      </c>
      <c r="E101">
        <v>330</v>
      </c>
      <c r="F101">
        <v>0.6</v>
      </c>
      <c r="G101">
        <v>0.83120000000000005</v>
      </c>
      <c r="H101">
        <v>0.82069999999999999</v>
      </c>
      <c r="I101">
        <v>0.6</v>
      </c>
      <c r="J101">
        <v>0.77070000000000005</v>
      </c>
      <c r="K101">
        <v>0.76290000000000002</v>
      </c>
      <c r="L101" t="s">
        <v>35</v>
      </c>
      <c r="M101">
        <v>2.87E-2</v>
      </c>
      <c r="N101">
        <v>3.3399999999999999E-2</v>
      </c>
      <c r="O101">
        <v>0</v>
      </c>
      <c r="P101" t="s">
        <v>35</v>
      </c>
      <c r="Q101" t="s">
        <v>35</v>
      </c>
      <c r="R101" t="s">
        <v>35</v>
      </c>
      <c r="S101">
        <v>4.1399999999999999E-2</v>
      </c>
      <c r="T101">
        <v>4.2599999999999999E-2</v>
      </c>
      <c r="U101">
        <v>0</v>
      </c>
      <c r="V101">
        <v>4.1399999999999999E-2</v>
      </c>
      <c r="W101">
        <v>3.95E-2</v>
      </c>
      <c r="X101">
        <v>0</v>
      </c>
      <c r="Y101">
        <v>0</v>
      </c>
      <c r="Z101">
        <v>0</v>
      </c>
      <c r="AA101">
        <v>0</v>
      </c>
      <c r="AB101">
        <v>0</v>
      </c>
      <c r="AC101">
        <v>0</v>
      </c>
      <c r="AD101">
        <v>0</v>
      </c>
      <c r="AE101" t="s">
        <v>35</v>
      </c>
      <c r="AF101" t="s">
        <v>35</v>
      </c>
      <c r="AG101">
        <v>0.4</v>
      </c>
      <c r="AH101">
        <v>0.65290000000000004</v>
      </c>
      <c r="AI101">
        <v>0.64129999999999998</v>
      </c>
      <c r="AJ101" t="s">
        <v>35</v>
      </c>
      <c r="AK101">
        <v>0.34079999999999999</v>
      </c>
      <c r="AL101">
        <v>0.33739999999999998</v>
      </c>
      <c r="AM101">
        <v>0</v>
      </c>
      <c r="AN101">
        <v>0</v>
      </c>
      <c r="AO101">
        <v>0</v>
      </c>
      <c r="AP101" t="s">
        <v>35</v>
      </c>
      <c r="AQ101">
        <v>0.2006</v>
      </c>
      <c r="AR101">
        <v>0.1976</v>
      </c>
      <c r="AS101" t="s">
        <v>35</v>
      </c>
      <c r="AT101">
        <v>0.30249999999999999</v>
      </c>
      <c r="AU101">
        <v>0.29480000000000001</v>
      </c>
      <c r="AV101">
        <v>0</v>
      </c>
      <c r="AW101" t="s">
        <v>35</v>
      </c>
      <c r="AX101" t="s">
        <v>35</v>
      </c>
      <c r="AY101">
        <v>0</v>
      </c>
      <c r="AZ101">
        <v>0</v>
      </c>
      <c r="BA101">
        <v>0</v>
      </c>
      <c r="BB101">
        <v>0</v>
      </c>
      <c r="BC101">
        <v>6.0499999999999998E-2</v>
      </c>
      <c r="BD101">
        <v>5.7799999999999997E-2</v>
      </c>
      <c r="BE101">
        <v>0</v>
      </c>
      <c r="BF101">
        <v>0</v>
      </c>
      <c r="BG101">
        <v>0</v>
      </c>
      <c r="BH101">
        <v>0</v>
      </c>
      <c r="BI101">
        <v>6.0499999999999998E-2</v>
      </c>
      <c r="BJ101">
        <v>5.7799999999999997E-2</v>
      </c>
      <c r="BK101">
        <v>0</v>
      </c>
      <c r="BL101">
        <v>0</v>
      </c>
      <c r="BM101">
        <v>0</v>
      </c>
      <c r="BN101">
        <v>0</v>
      </c>
      <c r="BO101">
        <v>0</v>
      </c>
      <c r="BP101">
        <v>0</v>
      </c>
      <c r="BQ101" t="s">
        <v>35</v>
      </c>
      <c r="BR101">
        <v>2.5499999999999998E-2</v>
      </c>
      <c r="BS101">
        <v>3.3399999999999999E-2</v>
      </c>
      <c r="BT101">
        <v>0</v>
      </c>
      <c r="BU101">
        <v>2.87E-2</v>
      </c>
      <c r="BV101">
        <v>2.7400000000000001E-2</v>
      </c>
      <c r="BW101" t="s">
        <v>35</v>
      </c>
      <c r="BX101">
        <v>0.11459999999999999</v>
      </c>
      <c r="BY101">
        <v>0.11849999999999999</v>
      </c>
    </row>
    <row r="102" spans="1:77" x14ac:dyDescent="0.25">
      <c r="A102">
        <v>3</v>
      </c>
      <c r="B102">
        <v>334</v>
      </c>
      <c r="C102">
        <v>70</v>
      </c>
      <c r="D102">
        <v>580</v>
      </c>
      <c r="E102">
        <v>650</v>
      </c>
      <c r="F102">
        <v>0.68179999999999996</v>
      </c>
      <c r="G102">
        <v>0.72629999999999995</v>
      </c>
      <c r="H102">
        <v>0.7218</v>
      </c>
      <c r="I102">
        <v>0.65149999999999997</v>
      </c>
      <c r="J102">
        <v>0.67989999999999995</v>
      </c>
      <c r="K102">
        <v>0.67700000000000005</v>
      </c>
      <c r="L102">
        <v>9.0899999999999995E-2</v>
      </c>
      <c r="M102">
        <v>6.3700000000000007E-2</v>
      </c>
      <c r="N102">
        <v>6.6500000000000004E-2</v>
      </c>
      <c r="O102">
        <v>0</v>
      </c>
      <c r="P102" t="s">
        <v>35</v>
      </c>
      <c r="Q102" t="s">
        <v>35</v>
      </c>
      <c r="R102" t="s">
        <v>35</v>
      </c>
      <c r="S102">
        <v>3.9600000000000003E-2</v>
      </c>
      <c r="T102">
        <v>4.02E-2</v>
      </c>
      <c r="U102" t="s">
        <v>35</v>
      </c>
      <c r="V102">
        <v>3.1E-2</v>
      </c>
      <c r="W102">
        <v>3.2500000000000001E-2</v>
      </c>
      <c r="X102">
        <v>0</v>
      </c>
      <c r="Y102">
        <v>0</v>
      </c>
      <c r="Z102">
        <v>0</v>
      </c>
      <c r="AA102">
        <v>0</v>
      </c>
      <c r="AB102">
        <v>0</v>
      </c>
      <c r="AC102">
        <v>0</v>
      </c>
      <c r="AD102" t="s">
        <v>35</v>
      </c>
      <c r="AE102">
        <v>6.0199999999999997E-2</v>
      </c>
      <c r="AF102">
        <v>6.0299999999999999E-2</v>
      </c>
      <c r="AG102">
        <v>0.46970000000000001</v>
      </c>
      <c r="AH102">
        <v>0.54559999999999997</v>
      </c>
      <c r="AI102">
        <v>0.53790000000000004</v>
      </c>
      <c r="AJ102">
        <v>0.21210000000000001</v>
      </c>
      <c r="AK102">
        <v>0.21690000000000001</v>
      </c>
      <c r="AL102">
        <v>0.21640000000000001</v>
      </c>
      <c r="AM102" t="s">
        <v>35</v>
      </c>
      <c r="AN102" t="s">
        <v>35</v>
      </c>
      <c r="AO102" t="s">
        <v>35</v>
      </c>
      <c r="AP102">
        <v>0.16669999999999999</v>
      </c>
      <c r="AQ102">
        <v>0.16700000000000001</v>
      </c>
      <c r="AR102">
        <v>0.16689999999999999</v>
      </c>
      <c r="AS102">
        <v>0.2273</v>
      </c>
      <c r="AT102">
        <v>0.31669999999999998</v>
      </c>
      <c r="AU102">
        <v>0.30759999999999998</v>
      </c>
      <c r="AV102" t="s">
        <v>35</v>
      </c>
      <c r="AW102">
        <v>1.2E-2</v>
      </c>
      <c r="AX102">
        <v>1.3899999999999999E-2</v>
      </c>
      <c r="AY102">
        <v>0</v>
      </c>
      <c r="AZ102">
        <v>0</v>
      </c>
      <c r="BA102">
        <v>0</v>
      </c>
      <c r="BB102" t="s">
        <v>35</v>
      </c>
      <c r="BC102">
        <v>4.48E-2</v>
      </c>
      <c r="BD102">
        <v>4.3299999999999998E-2</v>
      </c>
      <c r="BE102" t="s">
        <v>35</v>
      </c>
      <c r="BF102">
        <v>3.1E-2</v>
      </c>
      <c r="BG102">
        <v>2.9399999999999999E-2</v>
      </c>
      <c r="BH102" t="s">
        <v>35</v>
      </c>
      <c r="BI102">
        <v>1.38E-2</v>
      </c>
      <c r="BJ102">
        <v>1.3899999999999999E-2</v>
      </c>
      <c r="BK102">
        <v>0</v>
      </c>
      <c r="BL102">
        <v>0</v>
      </c>
      <c r="BM102">
        <v>0</v>
      </c>
      <c r="BN102">
        <v>0</v>
      </c>
      <c r="BO102" t="s">
        <v>35</v>
      </c>
      <c r="BP102" t="s">
        <v>35</v>
      </c>
      <c r="BQ102">
        <v>0.19700000000000001</v>
      </c>
      <c r="BR102">
        <v>0.13600000000000001</v>
      </c>
      <c r="BS102">
        <v>0.14219999999999999</v>
      </c>
      <c r="BT102">
        <v>0</v>
      </c>
      <c r="BU102">
        <v>1.72E-2</v>
      </c>
      <c r="BV102">
        <v>1.55E-2</v>
      </c>
      <c r="BW102">
        <v>0.1212</v>
      </c>
      <c r="BX102">
        <v>0.1205</v>
      </c>
      <c r="BY102">
        <v>0.1206</v>
      </c>
    </row>
    <row r="103" spans="1:77" x14ac:dyDescent="0.25">
      <c r="A103">
        <v>3</v>
      </c>
      <c r="B103">
        <v>350</v>
      </c>
      <c r="C103">
        <v>20</v>
      </c>
      <c r="D103">
        <v>630</v>
      </c>
      <c r="E103">
        <v>650</v>
      </c>
      <c r="F103">
        <v>0.78949999999999998</v>
      </c>
      <c r="G103">
        <v>0.79330000000000001</v>
      </c>
      <c r="H103">
        <v>0.79320000000000002</v>
      </c>
      <c r="I103">
        <v>0.73680000000000001</v>
      </c>
      <c r="J103">
        <v>0.70109999999999995</v>
      </c>
      <c r="K103">
        <v>0.70220000000000005</v>
      </c>
      <c r="L103">
        <v>0</v>
      </c>
      <c r="M103">
        <v>3.6600000000000001E-2</v>
      </c>
      <c r="N103">
        <v>3.5499999999999997E-2</v>
      </c>
      <c r="O103">
        <v>0</v>
      </c>
      <c r="P103">
        <v>0</v>
      </c>
      <c r="Q103">
        <v>0</v>
      </c>
      <c r="R103" t="s">
        <v>35</v>
      </c>
      <c r="S103">
        <v>3.1800000000000002E-2</v>
      </c>
      <c r="T103">
        <v>3.2399999999999998E-2</v>
      </c>
      <c r="U103" t="s">
        <v>35</v>
      </c>
      <c r="V103">
        <v>7.4700000000000003E-2</v>
      </c>
      <c r="W103">
        <v>7.7200000000000005E-2</v>
      </c>
      <c r="X103">
        <v>0</v>
      </c>
      <c r="Y103" t="s">
        <v>35</v>
      </c>
      <c r="Z103" t="s">
        <v>35</v>
      </c>
      <c r="AA103">
        <v>0</v>
      </c>
      <c r="AB103">
        <v>0</v>
      </c>
      <c r="AC103">
        <v>0</v>
      </c>
      <c r="AD103" t="s">
        <v>35</v>
      </c>
      <c r="AE103">
        <v>4.2900000000000001E-2</v>
      </c>
      <c r="AF103">
        <v>4.3200000000000002E-2</v>
      </c>
      <c r="AG103">
        <v>0.52629999999999999</v>
      </c>
      <c r="AH103">
        <v>0.55640000000000001</v>
      </c>
      <c r="AI103">
        <v>0.55559999999999998</v>
      </c>
      <c r="AJ103" t="s">
        <v>35</v>
      </c>
      <c r="AK103">
        <v>0.1812</v>
      </c>
      <c r="AL103">
        <v>0.18210000000000001</v>
      </c>
      <c r="AM103">
        <v>0</v>
      </c>
      <c r="AN103" t="s">
        <v>35</v>
      </c>
      <c r="AO103" t="s">
        <v>35</v>
      </c>
      <c r="AP103" t="s">
        <v>35</v>
      </c>
      <c r="AQ103">
        <v>0.12559999999999999</v>
      </c>
      <c r="AR103">
        <v>0.125</v>
      </c>
      <c r="AS103" t="s">
        <v>35</v>
      </c>
      <c r="AT103">
        <v>0.36570000000000003</v>
      </c>
      <c r="AU103">
        <v>0.36270000000000002</v>
      </c>
      <c r="AV103" t="s">
        <v>35</v>
      </c>
      <c r="AW103">
        <v>9.4999999999999998E-3</v>
      </c>
      <c r="AX103">
        <v>1.0800000000000001E-2</v>
      </c>
      <c r="AY103">
        <v>0</v>
      </c>
      <c r="AZ103">
        <v>0</v>
      </c>
      <c r="BA103">
        <v>0</v>
      </c>
      <c r="BB103">
        <v>0</v>
      </c>
      <c r="BC103">
        <v>8.5900000000000004E-2</v>
      </c>
      <c r="BD103">
        <v>8.3299999999999999E-2</v>
      </c>
      <c r="BE103">
        <v>0</v>
      </c>
      <c r="BF103">
        <v>6.8400000000000002E-2</v>
      </c>
      <c r="BG103">
        <v>6.6400000000000001E-2</v>
      </c>
      <c r="BH103">
        <v>0</v>
      </c>
      <c r="BI103">
        <v>1.5900000000000001E-2</v>
      </c>
      <c r="BJ103">
        <v>1.54E-2</v>
      </c>
      <c r="BK103">
        <v>0</v>
      </c>
      <c r="BL103" t="s">
        <v>35</v>
      </c>
      <c r="BM103" t="s">
        <v>35</v>
      </c>
      <c r="BN103" t="s">
        <v>35</v>
      </c>
      <c r="BO103" t="s">
        <v>35</v>
      </c>
      <c r="BP103" t="s">
        <v>35</v>
      </c>
      <c r="BQ103" t="s">
        <v>35</v>
      </c>
      <c r="BR103">
        <v>8.8999999999999996E-2</v>
      </c>
      <c r="BS103">
        <v>8.7999999999999995E-2</v>
      </c>
      <c r="BT103" t="s">
        <v>35</v>
      </c>
      <c r="BU103">
        <v>1.2699999999999999E-2</v>
      </c>
      <c r="BV103">
        <v>1.54E-2</v>
      </c>
      <c r="BW103" t="s">
        <v>35</v>
      </c>
      <c r="BX103">
        <v>0.10489999999999999</v>
      </c>
      <c r="BY103">
        <v>0.10340000000000001</v>
      </c>
    </row>
    <row r="104" spans="1:77" x14ac:dyDescent="0.25">
      <c r="A104">
        <v>3</v>
      </c>
      <c r="B104">
        <v>354</v>
      </c>
      <c r="C104" t="s">
        <v>35</v>
      </c>
      <c r="D104">
        <v>160</v>
      </c>
      <c r="E104">
        <v>170</v>
      </c>
      <c r="F104" t="s">
        <v>35</v>
      </c>
      <c r="G104">
        <v>0.72560000000000002</v>
      </c>
      <c r="H104">
        <v>0.73050000000000004</v>
      </c>
      <c r="I104" t="s">
        <v>35</v>
      </c>
      <c r="J104">
        <v>0.68289999999999995</v>
      </c>
      <c r="K104">
        <v>0.68859999999999999</v>
      </c>
      <c r="L104" t="s">
        <v>35</v>
      </c>
      <c r="M104">
        <v>0.1037</v>
      </c>
      <c r="N104">
        <v>0.10780000000000001</v>
      </c>
      <c r="O104" t="s">
        <v>35</v>
      </c>
      <c r="P104" t="s">
        <v>35</v>
      </c>
      <c r="Q104" t="s">
        <v>35</v>
      </c>
      <c r="R104" t="s">
        <v>35</v>
      </c>
      <c r="S104">
        <v>5.4899999999999997E-2</v>
      </c>
      <c r="T104">
        <v>5.3900000000000003E-2</v>
      </c>
      <c r="U104" t="s">
        <v>35</v>
      </c>
      <c r="V104" t="s">
        <v>35</v>
      </c>
      <c r="W104" t="s">
        <v>35</v>
      </c>
      <c r="X104" t="s">
        <v>35</v>
      </c>
      <c r="Y104" t="s">
        <v>35</v>
      </c>
      <c r="Z104" t="s">
        <v>35</v>
      </c>
      <c r="AA104" t="s">
        <v>35</v>
      </c>
      <c r="AB104">
        <v>0</v>
      </c>
      <c r="AC104">
        <v>0</v>
      </c>
      <c r="AD104" t="s">
        <v>35</v>
      </c>
      <c r="AE104">
        <v>7.9299999999999995E-2</v>
      </c>
      <c r="AF104">
        <v>7.7799999999999994E-2</v>
      </c>
      <c r="AG104" t="s">
        <v>35</v>
      </c>
      <c r="AH104">
        <v>0.48170000000000002</v>
      </c>
      <c r="AI104">
        <v>0.48499999999999999</v>
      </c>
      <c r="AJ104" t="s">
        <v>35</v>
      </c>
      <c r="AK104">
        <v>9.7600000000000006E-2</v>
      </c>
      <c r="AL104">
        <v>0.1018</v>
      </c>
      <c r="AM104" t="s">
        <v>35</v>
      </c>
      <c r="AN104">
        <v>0</v>
      </c>
      <c r="AO104">
        <v>0</v>
      </c>
      <c r="AP104" t="s">
        <v>35</v>
      </c>
      <c r="AQ104">
        <v>8.5400000000000004E-2</v>
      </c>
      <c r="AR104">
        <v>8.3799999999999999E-2</v>
      </c>
      <c r="AS104" t="s">
        <v>35</v>
      </c>
      <c r="AT104">
        <v>0.3659</v>
      </c>
      <c r="AU104">
        <v>0.36530000000000001</v>
      </c>
      <c r="AV104" t="s">
        <v>35</v>
      </c>
      <c r="AW104" t="s">
        <v>35</v>
      </c>
      <c r="AX104" t="s">
        <v>35</v>
      </c>
      <c r="AY104" t="s">
        <v>35</v>
      </c>
      <c r="AZ104">
        <v>0</v>
      </c>
      <c r="BA104">
        <v>0</v>
      </c>
      <c r="BB104" t="s">
        <v>35</v>
      </c>
      <c r="BC104">
        <v>3.6600000000000001E-2</v>
      </c>
      <c r="BD104">
        <v>3.5900000000000001E-2</v>
      </c>
      <c r="BE104" t="s">
        <v>35</v>
      </c>
      <c r="BF104" t="s">
        <v>35</v>
      </c>
      <c r="BG104" t="s">
        <v>35</v>
      </c>
      <c r="BH104" t="s">
        <v>35</v>
      </c>
      <c r="BI104" t="s">
        <v>35</v>
      </c>
      <c r="BJ104" t="s">
        <v>35</v>
      </c>
      <c r="BK104" t="s">
        <v>35</v>
      </c>
      <c r="BL104">
        <v>0</v>
      </c>
      <c r="BM104">
        <v>0</v>
      </c>
      <c r="BN104" t="s">
        <v>35</v>
      </c>
      <c r="BO104" t="s">
        <v>35</v>
      </c>
      <c r="BP104" t="s">
        <v>35</v>
      </c>
      <c r="BQ104" t="s">
        <v>35</v>
      </c>
      <c r="BR104">
        <v>0.122</v>
      </c>
      <c r="BS104">
        <v>0.1198</v>
      </c>
      <c r="BT104" t="s">
        <v>35</v>
      </c>
      <c r="BU104">
        <v>0</v>
      </c>
      <c r="BV104">
        <v>0</v>
      </c>
      <c r="BW104" t="s">
        <v>35</v>
      </c>
      <c r="BX104">
        <v>0.15240000000000001</v>
      </c>
      <c r="BY104">
        <v>0.1497</v>
      </c>
    </row>
    <row r="105" spans="1:77" x14ac:dyDescent="0.25">
      <c r="A105">
        <v>3</v>
      </c>
      <c r="B105">
        <v>358</v>
      </c>
      <c r="C105">
        <v>40</v>
      </c>
      <c r="D105">
        <v>1030</v>
      </c>
      <c r="E105">
        <v>1070</v>
      </c>
      <c r="F105">
        <v>0.89470000000000005</v>
      </c>
      <c r="G105">
        <v>0.7994</v>
      </c>
      <c r="H105">
        <v>0.80279999999999996</v>
      </c>
      <c r="I105">
        <v>0.89470000000000005</v>
      </c>
      <c r="J105">
        <v>0.77600000000000002</v>
      </c>
      <c r="K105">
        <v>0.78029999999999999</v>
      </c>
      <c r="L105" t="s">
        <v>35</v>
      </c>
      <c r="M105">
        <v>1.95E-2</v>
      </c>
      <c r="N105">
        <v>2.1600000000000001E-2</v>
      </c>
      <c r="O105">
        <v>0</v>
      </c>
      <c r="P105" t="s">
        <v>35</v>
      </c>
      <c r="Q105" t="s">
        <v>35</v>
      </c>
      <c r="R105" t="s">
        <v>35</v>
      </c>
      <c r="S105">
        <v>3.0200000000000001E-2</v>
      </c>
      <c r="T105">
        <v>0.03</v>
      </c>
      <c r="U105">
        <v>0</v>
      </c>
      <c r="V105">
        <v>8.8000000000000005E-3</v>
      </c>
      <c r="W105">
        <v>8.5000000000000006E-3</v>
      </c>
      <c r="X105" t="s">
        <v>35</v>
      </c>
      <c r="Y105">
        <v>0</v>
      </c>
      <c r="Z105" t="s">
        <v>35</v>
      </c>
      <c r="AA105">
        <v>0</v>
      </c>
      <c r="AB105">
        <v>0</v>
      </c>
      <c r="AC105">
        <v>0</v>
      </c>
      <c r="AD105" t="s">
        <v>35</v>
      </c>
      <c r="AE105">
        <v>2.53E-2</v>
      </c>
      <c r="AF105">
        <v>2.63E-2</v>
      </c>
      <c r="AG105">
        <v>0.76319999999999999</v>
      </c>
      <c r="AH105">
        <v>0.7137</v>
      </c>
      <c r="AI105">
        <v>0.71550000000000002</v>
      </c>
      <c r="AJ105">
        <v>0.31580000000000003</v>
      </c>
      <c r="AK105">
        <v>0.45469999999999999</v>
      </c>
      <c r="AL105">
        <v>0.44979999999999998</v>
      </c>
      <c r="AM105">
        <v>0</v>
      </c>
      <c r="AN105">
        <v>2.7300000000000001E-2</v>
      </c>
      <c r="AO105">
        <v>2.63E-2</v>
      </c>
      <c r="AP105">
        <v>0.21049999999999999</v>
      </c>
      <c r="AQ105">
        <v>0.3992</v>
      </c>
      <c r="AR105">
        <v>0.39250000000000002</v>
      </c>
      <c r="AS105">
        <v>0.44740000000000002</v>
      </c>
      <c r="AT105">
        <v>0.25609999999999999</v>
      </c>
      <c r="AU105">
        <v>0.26290000000000002</v>
      </c>
      <c r="AV105">
        <v>0</v>
      </c>
      <c r="AW105" t="s">
        <v>35</v>
      </c>
      <c r="AX105" t="s">
        <v>35</v>
      </c>
      <c r="AY105">
        <v>0</v>
      </c>
      <c r="AZ105" t="s">
        <v>35</v>
      </c>
      <c r="BA105" t="s">
        <v>35</v>
      </c>
      <c r="BB105">
        <v>0</v>
      </c>
      <c r="BC105">
        <v>2.0400000000000001E-2</v>
      </c>
      <c r="BD105">
        <v>1.9699999999999999E-2</v>
      </c>
      <c r="BE105">
        <v>0</v>
      </c>
      <c r="BF105">
        <v>1.95E-2</v>
      </c>
      <c r="BG105">
        <v>1.8800000000000001E-2</v>
      </c>
      <c r="BH105">
        <v>0</v>
      </c>
      <c r="BI105">
        <v>0</v>
      </c>
      <c r="BJ105">
        <v>0</v>
      </c>
      <c r="BK105">
        <v>0</v>
      </c>
      <c r="BL105" t="s">
        <v>35</v>
      </c>
      <c r="BM105" t="s">
        <v>35</v>
      </c>
      <c r="BN105">
        <v>0</v>
      </c>
      <c r="BO105" t="s">
        <v>35</v>
      </c>
      <c r="BP105" t="s">
        <v>35</v>
      </c>
      <c r="BQ105">
        <v>0</v>
      </c>
      <c r="BR105">
        <v>5.5500000000000001E-2</v>
      </c>
      <c r="BS105">
        <v>5.3499999999999999E-2</v>
      </c>
      <c r="BT105" t="s">
        <v>35</v>
      </c>
      <c r="BU105">
        <v>5.7999999999999996E-3</v>
      </c>
      <c r="BV105">
        <v>6.6E-3</v>
      </c>
      <c r="BW105" t="s">
        <v>35</v>
      </c>
      <c r="BX105">
        <v>0.13919999999999999</v>
      </c>
      <c r="BY105">
        <v>0.1371</v>
      </c>
    </row>
    <row r="106" spans="1:77" x14ac:dyDescent="0.25">
      <c r="A106">
        <v>3</v>
      </c>
      <c r="B106">
        <v>359</v>
      </c>
      <c r="C106">
        <v>20</v>
      </c>
      <c r="D106">
        <v>200</v>
      </c>
      <c r="E106">
        <v>220</v>
      </c>
      <c r="F106">
        <v>0.7</v>
      </c>
      <c r="G106">
        <v>0.77949999999999997</v>
      </c>
      <c r="H106">
        <v>0.77210000000000001</v>
      </c>
      <c r="I106">
        <v>0.65</v>
      </c>
      <c r="J106">
        <v>0.68720000000000003</v>
      </c>
      <c r="K106">
        <v>0.68369999999999997</v>
      </c>
      <c r="L106" t="s">
        <v>35</v>
      </c>
      <c r="M106">
        <v>5.1299999999999998E-2</v>
      </c>
      <c r="N106">
        <v>6.5100000000000005E-2</v>
      </c>
      <c r="O106">
        <v>0</v>
      </c>
      <c r="P106">
        <v>0</v>
      </c>
      <c r="Q106">
        <v>0</v>
      </c>
      <c r="R106" t="s">
        <v>35</v>
      </c>
      <c r="S106">
        <v>4.6199999999999998E-2</v>
      </c>
      <c r="T106">
        <v>4.65E-2</v>
      </c>
      <c r="U106">
        <v>0</v>
      </c>
      <c r="V106" t="s">
        <v>35</v>
      </c>
      <c r="W106" t="s">
        <v>35</v>
      </c>
      <c r="X106">
        <v>0</v>
      </c>
      <c r="Y106" t="s">
        <v>35</v>
      </c>
      <c r="Z106" t="s">
        <v>35</v>
      </c>
      <c r="AA106">
        <v>0</v>
      </c>
      <c r="AB106">
        <v>0</v>
      </c>
      <c r="AC106">
        <v>0</v>
      </c>
      <c r="AD106" t="s">
        <v>35</v>
      </c>
      <c r="AE106">
        <v>8.2100000000000006E-2</v>
      </c>
      <c r="AF106">
        <v>8.3699999999999997E-2</v>
      </c>
      <c r="AG106">
        <v>0.35</v>
      </c>
      <c r="AH106">
        <v>0.56410000000000005</v>
      </c>
      <c r="AI106">
        <v>0.54420000000000002</v>
      </c>
      <c r="AJ106">
        <v>0</v>
      </c>
      <c r="AK106">
        <v>0.12820000000000001</v>
      </c>
      <c r="AL106">
        <v>0.1163</v>
      </c>
      <c r="AM106">
        <v>0</v>
      </c>
      <c r="AN106">
        <v>0</v>
      </c>
      <c r="AO106">
        <v>0</v>
      </c>
      <c r="AP106">
        <v>0</v>
      </c>
      <c r="AQ106">
        <v>0.1026</v>
      </c>
      <c r="AR106">
        <v>9.2999999999999999E-2</v>
      </c>
      <c r="AS106">
        <v>0.35</v>
      </c>
      <c r="AT106">
        <v>0.43590000000000001</v>
      </c>
      <c r="AU106">
        <v>0.4279</v>
      </c>
      <c r="AV106">
        <v>0</v>
      </c>
      <c r="AW106">
        <v>0</v>
      </c>
      <c r="AX106">
        <v>0</v>
      </c>
      <c r="AY106" t="s">
        <v>35</v>
      </c>
      <c r="AZ106">
        <v>0</v>
      </c>
      <c r="BA106" t="s">
        <v>35</v>
      </c>
      <c r="BB106">
        <v>0</v>
      </c>
      <c r="BC106">
        <v>8.2100000000000006E-2</v>
      </c>
      <c r="BD106">
        <v>7.4399999999999994E-2</v>
      </c>
      <c r="BE106">
        <v>0</v>
      </c>
      <c r="BF106">
        <v>4.6199999999999998E-2</v>
      </c>
      <c r="BG106">
        <v>4.19E-2</v>
      </c>
      <c r="BH106">
        <v>0</v>
      </c>
      <c r="BI106">
        <v>3.5900000000000001E-2</v>
      </c>
      <c r="BJ106">
        <v>3.2599999999999997E-2</v>
      </c>
      <c r="BK106">
        <v>0</v>
      </c>
      <c r="BL106">
        <v>0</v>
      </c>
      <c r="BM106">
        <v>0</v>
      </c>
      <c r="BN106" t="s">
        <v>35</v>
      </c>
      <c r="BO106" t="s">
        <v>35</v>
      </c>
      <c r="BP106" t="s">
        <v>35</v>
      </c>
      <c r="BQ106" t="s">
        <v>35</v>
      </c>
      <c r="BR106">
        <v>0.1077</v>
      </c>
      <c r="BS106">
        <v>0.107</v>
      </c>
      <c r="BT106" t="s">
        <v>35</v>
      </c>
      <c r="BU106" t="s">
        <v>35</v>
      </c>
      <c r="BV106" t="s">
        <v>35</v>
      </c>
      <c r="BW106" t="s">
        <v>35</v>
      </c>
      <c r="BX106">
        <v>0.1026</v>
      </c>
      <c r="BY106">
        <v>0.107</v>
      </c>
    </row>
    <row r="107" spans="1:77" x14ac:dyDescent="0.25">
      <c r="A107">
        <v>3</v>
      </c>
      <c r="B107">
        <v>383</v>
      </c>
      <c r="C107">
        <v>170</v>
      </c>
      <c r="D107">
        <v>2470</v>
      </c>
      <c r="E107">
        <v>2640</v>
      </c>
      <c r="F107">
        <v>0.77110000000000001</v>
      </c>
      <c r="G107">
        <v>0.77170000000000005</v>
      </c>
      <c r="H107">
        <v>0.77159999999999995</v>
      </c>
      <c r="I107">
        <v>0.72289999999999999</v>
      </c>
      <c r="J107">
        <v>0.68989999999999996</v>
      </c>
      <c r="K107">
        <v>0.69199999999999995</v>
      </c>
      <c r="L107">
        <v>0.13250000000000001</v>
      </c>
      <c r="M107">
        <v>7.0000000000000007E-2</v>
      </c>
      <c r="N107">
        <v>7.3999999999999996E-2</v>
      </c>
      <c r="O107">
        <v>0</v>
      </c>
      <c r="P107">
        <v>0</v>
      </c>
      <c r="Q107">
        <v>0</v>
      </c>
      <c r="R107">
        <v>4.82E-2</v>
      </c>
      <c r="S107">
        <v>4.2900000000000001E-2</v>
      </c>
      <c r="T107">
        <v>4.3200000000000002E-2</v>
      </c>
      <c r="U107">
        <v>6.6299999999999998E-2</v>
      </c>
      <c r="V107">
        <v>3.6799999999999999E-2</v>
      </c>
      <c r="W107">
        <v>3.8699999999999998E-2</v>
      </c>
      <c r="X107">
        <v>0</v>
      </c>
      <c r="Y107" t="s">
        <v>35</v>
      </c>
      <c r="Z107" t="s">
        <v>35</v>
      </c>
      <c r="AA107">
        <v>0</v>
      </c>
      <c r="AB107">
        <v>0</v>
      </c>
      <c r="AC107">
        <v>0</v>
      </c>
      <c r="AD107" t="s">
        <v>35</v>
      </c>
      <c r="AE107">
        <v>5.7500000000000002E-2</v>
      </c>
      <c r="AF107">
        <v>5.5E-2</v>
      </c>
      <c r="AG107">
        <v>0.47589999999999999</v>
      </c>
      <c r="AH107">
        <v>0.53810000000000002</v>
      </c>
      <c r="AI107">
        <v>0.53410000000000002</v>
      </c>
      <c r="AJ107">
        <v>0.15659999999999999</v>
      </c>
      <c r="AK107">
        <v>0.1583</v>
      </c>
      <c r="AL107">
        <v>0.15820000000000001</v>
      </c>
      <c r="AM107" t="s">
        <v>35</v>
      </c>
      <c r="AN107">
        <v>8.0999999999999996E-3</v>
      </c>
      <c r="AO107">
        <v>8.0000000000000002E-3</v>
      </c>
      <c r="AP107">
        <v>0.1205</v>
      </c>
      <c r="AQ107">
        <v>0.13519999999999999</v>
      </c>
      <c r="AR107">
        <v>0.1343</v>
      </c>
      <c r="AS107">
        <v>0.28920000000000001</v>
      </c>
      <c r="AT107">
        <v>0.36399999999999999</v>
      </c>
      <c r="AU107">
        <v>0.35930000000000001</v>
      </c>
      <c r="AV107" t="s">
        <v>35</v>
      </c>
      <c r="AW107">
        <v>1.5800000000000002E-2</v>
      </c>
      <c r="AX107">
        <v>1.67E-2</v>
      </c>
      <c r="AY107">
        <v>0</v>
      </c>
      <c r="AZ107" t="s">
        <v>35</v>
      </c>
      <c r="BA107" t="s">
        <v>35</v>
      </c>
      <c r="BB107">
        <v>4.82E-2</v>
      </c>
      <c r="BC107">
        <v>7.2099999999999997E-2</v>
      </c>
      <c r="BD107">
        <v>7.0599999999999996E-2</v>
      </c>
      <c r="BE107">
        <v>3.61E-2</v>
      </c>
      <c r="BF107">
        <v>3.0800000000000001E-2</v>
      </c>
      <c r="BG107">
        <v>3.1099999999999999E-2</v>
      </c>
      <c r="BH107" t="s">
        <v>35</v>
      </c>
      <c r="BI107">
        <v>4.0500000000000001E-2</v>
      </c>
      <c r="BJ107">
        <v>3.8300000000000001E-2</v>
      </c>
      <c r="BK107" t="s">
        <v>35</v>
      </c>
      <c r="BL107" t="s">
        <v>35</v>
      </c>
      <c r="BM107" t="s">
        <v>35</v>
      </c>
      <c r="BN107">
        <v>0</v>
      </c>
      <c r="BO107">
        <v>9.7000000000000003E-3</v>
      </c>
      <c r="BP107">
        <v>9.1000000000000004E-3</v>
      </c>
      <c r="BQ107">
        <v>4.82E-2</v>
      </c>
      <c r="BR107">
        <v>6.6000000000000003E-2</v>
      </c>
      <c r="BS107">
        <v>6.4899999999999999E-2</v>
      </c>
      <c r="BT107" t="s">
        <v>35</v>
      </c>
      <c r="BU107">
        <v>2.23E-2</v>
      </c>
      <c r="BV107">
        <v>2.2800000000000001E-2</v>
      </c>
      <c r="BW107">
        <v>0.15060000000000001</v>
      </c>
      <c r="BX107">
        <v>0.1401</v>
      </c>
      <c r="BY107">
        <v>0.14069999999999999</v>
      </c>
    </row>
    <row r="108" spans="1:77" x14ac:dyDescent="0.25">
      <c r="A108">
        <v>3</v>
      </c>
      <c r="B108">
        <v>390</v>
      </c>
      <c r="C108">
        <v>30</v>
      </c>
      <c r="D108">
        <v>760</v>
      </c>
      <c r="E108">
        <v>780</v>
      </c>
      <c r="F108">
        <v>0.76919999999999999</v>
      </c>
      <c r="G108">
        <v>0.82979999999999998</v>
      </c>
      <c r="H108">
        <v>0.82779999999999998</v>
      </c>
      <c r="I108">
        <v>0.73080000000000001</v>
      </c>
      <c r="J108">
        <v>0.73609999999999998</v>
      </c>
      <c r="K108">
        <v>0.73599999999999999</v>
      </c>
      <c r="L108">
        <v>0.23080000000000001</v>
      </c>
      <c r="M108">
        <v>0.1201</v>
      </c>
      <c r="N108">
        <v>0.1237</v>
      </c>
      <c r="O108">
        <v>0</v>
      </c>
      <c r="P108">
        <v>0</v>
      </c>
      <c r="Q108">
        <v>0</v>
      </c>
      <c r="R108" t="s">
        <v>35</v>
      </c>
      <c r="S108">
        <v>5.28E-2</v>
      </c>
      <c r="T108">
        <v>5.2299999999999999E-2</v>
      </c>
      <c r="U108" t="s">
        <v>35</v>
      </c>
      <c r="V108">
        <v>3.56E-2</v>
      </c>
      <c r="W108">
        <v>3.6999999999999998E-2</v>
      </c>
      <c r="X108">
        <v>0</v>
      </c>
      <c r="Y108">
        <v>0</v>
      </c>
      <c r="Z108">
        <v>0</v>
      </c>
      <c r="AA108">
        <v>0</v>
      </c>
      <c r="AB108">
        <v>0</v>
      </c>
      <c r="AC108">
        <v>0</v>
      </c>
      <c r="AD108" t="s">
        <v>35</v>
      </c>
      <c r="AE108">
        <v>8.3099999999999993E-2</v>
      </c>
      <c r="AF108">
        <v>8.1600000000000006E-2</v>
      </c>
      <c r="AG108">
        <v>0.3846</v>
      </c>
      <c r="AH108">
        <v>0.52769999999999995</v>
      </c>
      <c r="AI108">
        <v>0.52300000000000002</v>
      </c>
      <c r="AJ108" t="s">
        <v>35</v>
      </c>
      <c r="AK108">
        <v>0.16489999999999999</v>
      </c>
      <c r="AL108">
        <v>0.1633</v>
      </c>
      <c r="AM108">
        <v>0</v>
      </c>
      <c r="AN108" t="s">
        <v>35</v>
      </c>
      <c r="AO108" t="s">
        <v>35</v>
      </c>
      <c r="AP108" t="s">
        <v>35</v>
      </c>
      <c r="AQ108">
        <v>0.153</v>
      </c>
      <c r="AR108">
        <v>0.15179999999999999</v>
      </c>
      <c r="AS108" t="s">
        <v>35</v>
      </c>
      <c r="AT108">
        <v>0.33250000000000002</v>
      </c>
      <c r="AU108">
        <v>0.32650000000000001</v>
      </c>
      <c r="AV108" t="s">
        <v>35</v>
      </c>
      <c r="AW108">
        <v>3.0300000000000001E-2</v>
      </c>
      <c r="AX108">
        <v>3.32E-2</v>
      </c>
      <c r="AY108">
        <v>0</v>
      </c>
      <c r="AZ108">
        <v>0</v>
      </c>
      <c r="BA108">
        <v>0</v>
      </c>
      <c r="BB108" t="s">
        <v>35</v>
      </c>
      <c r="BC108">
        <v>7.3899999999999993E-2</v>
      </c>
      <c r="BD108">
        <v>7.2700000000000001E-2</v>
      </c>
      <c r="BE108">
        <v>0</v>
      </c>
      <c r="BF108">
        <v>5.4100000000000002E-2</v>
      </c>
      <c r="BG108">
        <v>5.2299999999999999E-2</v>
      </c>
      <c r="BH108" t="s">
        <v>35</v>
      </c>
      <c r="BI108">
        <v>1.8499999999999999E-2</v>
      </c>
      <c r="BJ108">
        <v>1.9099999999999999E-2</v>
      </c>
      <c r="BK108">
        <v>0</v>
      </c>
      <c r="BL108" t="s">
        <v>35</v>
      </c>
      <c r="BM108" t="s">
        <v>35</v>
      </c>
      <c r="BN108">
        <v>0</v>
      </c>
      <c r="BO108">
        <v>1.9800000000000002E-2</v>
      </c>
      <c r="BP108">
        <v>1.9099999999999999E-2</v>
      </c>
      <c r="BQ108">
        <v>0</v>
      </c>
      <c r="BR108">
        <v>8.7099999999999997E-2</v>
      </c>
      <c r="BS108">
        <v>8.4199999999999997E-2</v>
      </c>
      <c r="BT108" t="s">
        <v>35</v>
      </c>
      <c r="BU108">
        <v>1.9800000000000002E-2</v>
      </c>
      <c r="BV108">
        <v>2.3E-2</v>
      </c>
      <c r="BW108" t="s">
        <v>35</v>
      </c>
      <c r="BX108">
        <v>6.3299999999999995E-2</v>
      </c>
      <c r="BY108">
        <v>6.5100000000000005E-2</v>
      </c>
    </row>
    <row r="109" spans="1:77" x14ac:dyDescent="0.25">
      <c r="A109">
        <v>3</v>
      </c>
      <c r="B109">
        <v>391</v>
      </c>
      <c r="C109">
        <v>80</v>
      </c>
      <c r="D109">
        <v>940</v>
      </c>
      <c r="E109">
        <v>1020</v>
      </c>
      <c r="F109">
        <v>0.67500000000000004</v>
      </c>
      <c r="G109">
        <v>0.77969999999999995</v>
      </c>
      <c r="H109">
        <v>0.77149999999999996</v>
      </c>
      <c r="I109">
        <v>0.625</v>
      </c>
      <c r="J109">
        <v>0.71609999999999996</v>
      </c>
      <c r="K109">
        <v>0.70899999999999996</v>
      </c>
      <c r="L109">
        <v>0.17499999999999999</v>
      </c>
      <c r="M109">
        <v>8.3699999999999997E-2</v>
      </c>
      <c r="N109">
        <v>9.0800000000000006E-2</v>
      </c>
      <c r="O109">
        <v>0</v>
      </c>
      <c r="P109">
        <v>0</v>
      </c>
      <c r="Q109">
        <v>0</v>
      </c>
      <c r="R109" t="s">
        <v>35</v>
      </c>
      <c r="S109">
        <v>3.0700000000000002E-2</v>
      </c>
      <c r="T109">
        <v>3.0300000000000001E-2</v>
      </c>
      <c r="U109">
        <v>0.13750000000000001</v>
      </c>
      <c r="V109">
        <v>7.8399999999999997E-2</v>
      </c>
      <c r="W109">
        <v>8.3000000000000004E-2</v>
      </c>
      <c r="X109">
        <v>0</v>
      </c>
      <c r="Y109">
        <v>0</v>
      </c>
      <c r="Z109">
        <v>0</v>
      </c>
      <c r="AA109">
        <v>0</v>
      </c>
      <c r="AB109">
        <v>0</v>
      </c>
      <c r="AC109">
        <v>0</v>
      </c>
      <c r="AD109" t="s">
        <v>35</v>
      </c>
      <c r="AE109">
        <v>4.3400000000000001E-2</v>
      </c>
      <c r="AF109">
        <v>4.4900000000000002E-2</v>
      </c>
      <c r="AG109">
        <v>0.28749999999999998</v>
      </c>
      <c r="AH109">
        <v>0.5222</v>
      </c>
      <c r="AI109">
        <v>0.50390000000000001</v>
      </c>
      <c r="AJ109" t="s">
        <v>35</v>
      </c>
      <c r="AK109">
        <v>0.15679999999999999</v>
      </c>
      <c r="AL109">
        <v>0.14940000000000001</v>
      </c>
      <c r="AM109">
        <v>0</v>
      </c>
      <c r="AN109">
        <v>1.17E-2</v>
      </c>
      <c r="AO109">
        <v>1.0699999999999999E-2</v>
      </c>
      <c r="AP109" t="s">
        <v>35</v>
      </c>
      <c r="AQ109">
        <v>0.13669999999999999</v>
      </c>
      <c r="AR109">
        <v>0.12889999999999999</v>
      </c>
      <c r="AS109">
        <v>0.15</v>
      </c>
      <c r="AT109">
        <v>0.29559999999999997</v>
      </c>
      <c r="AU109">
        <v>0.28420000000000001</v>
      </c>
      <c r="AV109">
        <v>7.4999999999999997E-2</v>
      </c>
      <c r="AW109">
        <v>6.9900000000000004E-2</v>
      </c>
      <c r="AX109">
        <v>7.0300000000000001E-2</v>
      </c>
      <c r="AY109">
        <v>0</v>
      </c>
      <c r="AZ109" t="s">
        <v>35</v>
      </c>
      <c r="BA109" t="s">
        <v>35</v>
      </c>
      <c r="BB109" t="s">
        <v>35</v>
      </c>
      <c r="BC109">
        <v>5.0799999999999998E-2</v>
      </c>
      <c r="BD109">
        <v>4.8800000000000003E-2</v>
      </c>
      <c r="BE109">
        <v>0</v>
      </c>
      <c r="BF109">
        <v>3.5999999999999997E-2</v>
      </c>
      <c r="BG109">
        <v>3.32E-2</v>
      </c>
      <c r="BH109" t="s">
        <v>35</v>
      </c>
      <c r="BI109">
        <v>1.4800000000000001E-2</v>
      </c>
      <c r="BJ109">
        <v>1.5599999999999999E-2</v>
      </c>
      <c r="BK109">
        <v>0</v>
      </c>
      <c r="BL109">
        <v>0</v>
      </c>
      <c r="BM109">
        <v>0</v>
      </c>
      <c r="BN109" t="s">
        <v>35</v>
      </c>
      <c r="BO109">
        <v>1.2699999999999999E-2</v>
      </c>
      <c r="BP109">
        <v>1.37E-2</v>
      </c>
      <c r="BQ109">
        <v>0.1</v>
      </c>
      <c r="BR109">
        <v>7.3099999999999998E-2</v>
      </c>
      <c r="BS109">
        <v>7.5200000000000003E-2</v>
      </c>
      <c r="BT109">
        <v>0.17499999999999999</v>
      </c>
      <c r="BU109">
        <v>4.7699999999999999E-2</v>
      </c>
      <c r="BV109">
        <v>5.7599999999999998E-2</v>
      </c>
      <c r="BW109" t="s">
        <v>35</v>
      </c>
      <c r="BX109">
        <v>9.9599999999999994E-2</v>
      </c>
      <c r="BY109">
        <v>9.5699999999999993E-2</v>
      </c>
    </row>
    <row r="110" spans="1:77" x14ac:dyDescent="0.25">
      <c r="A110">
        <v>3</v>
      </c>
      <c r="B110">
        <v>806</v>
      </c>
      <c r="C110">
        <v>10</v>
      </c>
      <c r="D110">
        <v>290</v>
      </c>
      <c r="E110">
        <v>310</v>
      </c>
      <c r="F110">
        <v>0.85709999999999997</v>
      </c>
      <c r="G110">
        <v>0.83509999999999995</v>
      </c>
      <c r="H110">
        <v>0.83609999999999995</v>
      </c>
      <c r="I110">
        <v>0.85709999999999997</v>
      </c>
      <c r="J110">
        <v>0.79039999999999999</v>
      </c>
      <c r="K110">
        <v>0.79339999999999999</v>
      </c>
      <c r="L110" t="s">
        <v>35</v>
      </c>
      <c r="M110">
        <v>2.75E-2</v>
      </c>
      <c r="N110">
        <v>3.61E-2</v>
      </c>
      <c r="O110">
        <v>0</v>
      </c>
      <c r="P110">
        <v>0</v>
      </c>
      <c r="Q110">
        <v>0</v>
      </c>
      <c r="R110" t="s">
        <v>35</v>
      </c>
      <c r="S110">
        <v>3.78E-2</v>
      </c>
      <c r="T110">
        <v>4.2599999999999999E-2</v>
      </c>
      <c r="U110" t="s">
        <v>35</v>
      </c>
      <c r="V110">
        <v>6.1899999999999997E-2</v>
      </c>
      <c r="W110">
        <v>6.2300000000000001E-2</v>
      </c>
      <c r="X110">
        <v>0</v>
      </c>
      <c r="Y110">
        <v>0</v>
      </c>
      <c r="Z110">
        <v>0</v>
      </c>
      <c r="AA110">
        <v>0</v>
      </c>
      <c r="AB110">
        <v>0</v>
      </c>
      <c r="AC110">
        <v>0</v>
      </c>
      <c r="AD110" t="s">
        <v>35</v>
      </c>
      <c r="AE110">
        <v>5.8400000000000001E-2</v>
      </c>
      <c r="AF110">
        <v>6.2300000000000001E-2</v>
      </c>
      <c r="AG110">
        <v>0.42859999999999998</v>
      </c>
      <c r="AH110">
        <v>0.66320000000000001</v>
      </c>
      <c r="AI110">
        <v>0.65249999999999997</v>
      </c>
      <c r="AJ110" t="s">
        <v>35</v>
      </c>
      <c r="AK110">
        <v>0.1134</v>
      </c>
      <c r="AL110">
        <v>0.1148</v>
      </c>
      <c r="AM110">
        <v>0</v>
      </c>
      <c r="AN110">
        <v>0</v>
      </c>
      <c r="AO110">
        <v>0</v>
      </c>
      <c r="AP110" t="s">
        <v>35</v>
      </c>
      <c r="AQ110">
        <v>9.6199999999999994E-2</v>
      </c>
      <c r="AR110">
        <v>9.5100000000000004E-2</v>
      </c>
      <c r="AS110" t="s">
        <v>35</v>
      </c>
      <c r="AT110">
        <v>0.54300000000000004</v>
      </c>
      <c r="AU110">
        <v>0.53110000000000002</v>
      </c>
      <c r="AV110">
        <v>0</v>
      </c>
      <c r="AW110" t="s">
        <v>35</v>
      </c>
      <c r="AX110" t="s">
        <v>35</v>
      </c>
      <c r="AY110">
        <v>0</v>
      </c>
      <c r="AZ110">
        <v>0</v>
      </c>
      <c r="BA110">
        <v>0</v>
      </c>
      <c r="BB110">
        <v>0</v>
      </c>
      <c r="BC110">
        <v>3.09E-2</v>
      </c>
      <c r="BD110">
        <v>2.9499999999999998E-2</v>
      </c>
      <c r="BE110">
        <v>0</v>
      </c>
      <c r="BF110">
        <v>0</v>
      </c>
      <c r="BG110">
        <v>0</v>
      </c>
      <c r="BH110">
        <v>0</v>
      </c>
      <c r="BI110">
        <v>3.09E-2</v>
      </c>
      <c r="BJ110">
        <v>2.9499999999999998E-2</v>
      </c>
      <c r="BK110">
        <v>0</v>
      </c>
      <c r="BL110">
        <v>0</v>
      </c>
      <c r="BM110">
        <v>0</v>
      </c>
      <c r="BN110">
        <v>0</v>
      </c>
      <c r="BO110" t="s">
        <v>35</v>
      </c>
      <c r="BP110" t="s">
        <v>35</v>
      </c>
      <c r="BQ110">
        <v>0</v>
      </c>
      <c r="BR110">
        <v>9.6199999999999994E-2</v>
      </c>
      <c r="BS110">
        <v>9.1800000000000007E-2</v>
      </c>
      <c r="BT110">
        <v>0</v>
      </c>
      <c r="BU110">
        <v>3.44E-2</v>
      </c>
      <c r="BV110">
        <v>3.2800000000000003E-2</v>
      </c>
      <c r="BW110" t="s">
        <v>35</v>
      </c>
      <c r="BX110">
        <v>3.44E-2</v>
      </c>
      <c r="BY110">
        <v>3.9300000000000002E-2</v>
      </c>
    </row>
    <row r="111" spans="1:77" x14ac:dyDescent="0.25">
      <c r="A111">
        <v>3</v>
      </c>
      <c r="B111">
        <v>808</v>
      </c>
      <c r="C111" t="s">
        <v>35</v>
      </c>
      <c r="D111">
        <v>230</v>
      </c>
      <c r="E111">
        <v>230</v>
      </c>
      <c r="F111" t="s">
        <v>35</v>
      </c>
      <c r="G111">
        <v>0.81499999999999995</v>
      </c>
      <c r="H111">
        <v>0.81820000000000004</v>
      </c>
      <c r="I111" t="s">
        <v>35</v>
      </c>
      <c r="J111">
        <v>0.81059999999999999</v>
      </c>
      <c r="K111">
        <v>0.81389999999999996</v>
      </c>
      <c r="L111" t="s">
        <v>35</v>
      </c>
      <c r="M111">
        <v>3.9600000000000003E-2</v>
      </c>
      <c r="N111">
        <v>4.3299999999999998E-2</v>
      </c>
      <c r="O111" t="s">
        <v>35</v>
      </c>
      <c r="P111" t="s">
        <v>35</v>
      </c>
      <c r="Q111" t="s">
        <v>35</v>
      </c>
      <c r="R111" t="s">
        <v>35</v>
      </c>
      <c r="S111">
        <v>2.64E-2</v>
      </c>
      <c r="T111">
        <v>2.5999999999999999E-2</v>
      </c>
      <c r="U111" t="s">
        <v>35</v>
      </c>
      <c r="V111">
        <v>4.41E-2</v>
      </c>
      <c r="W111">
        <v>4.3299999999999998E-2</v>
      </c>
      <c r="X111" t="s">
        <v>35</v>
      </c>
      <c r="Y111" t="s">
        <v>35</v>
      </c>
      <c r="Z111" t="s">
        <v>35</v>
      </c>
      <c r="AA111" t="s">
        <v>35</v>
      </c>
      <c r="AB111">
        <v>0</v>
      </c>
      <c r="AC111">
        <v>0</v>
      </c>
      <c r="AD111" t="s">
        <v>35</v>
      </c>
      <c r="AE111">
        <v>2.64E-2</v>
      </c>
      <c r="AF111">
        <v>2.5999999999999999E-2</v>
      </c>
      <c r="AG111" t="s">
        <v>35</v>
      </c>
      <c r="AH111">
        <v>0.69159999999999999</v>
      </c>
      <c r="AI111">
        <v>0.69259999999999999</v>
      </c>
      <c r="AJ111" t="s">
        <v>35</v>
      </c>
      <c r="AK111">
        <v>0.26429999999999998</v>
      </c>
      <c r="AL111">
        <v>0.25969999999999999</v>
      </c>
      <c r="AM111" t="s">
        <v>35</v>
      </c>
      <c r="AN111" t="s">
        <v>35</v>
      </c>
      <c r="AO111" t="s">
        <v>35</v>
      </c>
      <c r="AP111" t="s">
        <v>35</v>
      </c>
      <c r="AQ111">
        <v>0.21590000000000001</v>
      </c>
      <c r="AR111">
        <v>0.21210000000000001</v>
      </c>
      <c r="AS111" t="s">
        <v>35</v>
      </c>
      <c r="AT111">
        <v>0.4229</v>
      </c>
      <c r="AU111">
        <v>0.42859999999999998</v>
      </c>
      <c r="AV111" t="s">
        <v>35</v>
      </c>
      <c r="AW111" t="s">
        <v>35</v>
      </c>
      <c r="AX111" t="s">
        <v>35</v>
      </c>
      <c r="AY111" t="s">
        <v>35</v>
      </c>
      <c r="AZ111">
        <v>0</v>
      </c>
      <c r="BA111">
        <v>0</v>
      </c>
      <c r="BB111" t="s">
        <v>35</v>
      </c>
      <c r="BC111">
        <v>0</v>
      </c>
      <c r="BD111">
        <v>0</v>
      </c>
      <c r="BE111" t="s">
        <v>35</v>
      </c>
      <c r="BF111">
        <v>0</v>
      </c>
      <c r="BG111">
        <v>0</v>
      </c>
      <c r="BH111" t="s">
        <v>35</v>
      </c>
      <c r="BI111">
        <v>0</v>
      </c>
      <c r="BJ111">
        <v>0</v>
      </c>
      <c r="BK111" t="s">
        <v>35</v>
      </c>
      <c r="BL111">
        <v>0</v>
      </c>
      <c r="BM111">
        <v>0</v>
      </c>
      <c r="BN111" t="s">
        <v>35</v>
      </c>
      <c r="BO111" t="s">
        <v>35</v>
      </c>
      <c r="BP111" t="s">
        <v>35</v>
      </c>
      <c r="BQ111" t="s">
        <v>35</v>
      </c>
      <c r="BR111">
        <v>0.1366</v>
      </c>
      <c r="BS111">
        <v>0.13420000000000001</v>
      </c>
      <c r="BT111" t="s">
        <v>35</v>
      </c>
      <c r="BU111" t="s">
        <v>35</v>
      </c>
      <c r="BV111" t="s">
        <v>35</v>
      </c>
      <c r="BW111" t="s">
        <v>35</v>
      </c>
      <c r="BX111">
        <v>3.5200000000000002E-2</v>
      </c>
      <c r="BY111">
        <v>3.4599999999999999E-2</v>
      </c>
    </row>
    <row r="112" spans="1:77" x14ac:dyDescent="0.25">
      <c r="A112">
        <v>3</v>
      </c>
      <c r="B112">
        <v>812</v>
      </c>
      <c r="C112" t="s">
        <v>35</v>
      </c>
      <c r="D112">
        <v>110</v>
      </c>
      <c r="E112">
        <v>110</v>
      </c>
      <c r="F112" t="s">
        <v>35</v>
      </c>
      <c r="G112">
        <v>0.74770000000000003</v>
      </c>
      <c r="H112">
        <v>0.75229999999999997</v>
      </c>
      <c r="I112" t="s">
        <v>35</v>
      </c>
      <c r="J112">
        <v>0.68220000000000003</v>
      </c>
      <c r="K112">
        <v>0.68810000000000004</v>
      </c>
      <c r="L112" t="s">
        <v>35</v>
      </c>
      <c r="M112">
        <v>6.54E-2</v>
      </c>
      <c r="N112">
        <v>7.3400000000000007E-2</v>
      </c>
      <c r="O112" t="s">
        <v>35</v>
      </c>
      <c r="P112">
        <v>0</v>
      </c>
      <c r="Q112">
        <v>0</v>
      </c>
      <c r="R112" t="s">
        <v>35</v>
      </c>
      <c r="S112" t="s">
        <v>35</v>
      </c>
      <c r="T112" t="s">
        <v>35</v>
      </c>
      <c r="U112" t="s">
        <v>35</v>
      </c>
      <c r="V112">
        <v>8.4099999999999994E-2</v>
      </c>
      <c r="W112">
        <v>9.1700000000000004E-2</v>
      </c>
      <c r="X112" t="s">
        <v>35</v>
      </c>
      <c r="Y112" t="s">
        <v>35</v>
      </c>
      <c r="Z112" t="s">
        <v>35</v>
      </c>
      <c r="AA112" t="s">
        <v>35</v>
      </c>
      <c r="AB112">
        <v>0</v>
      </c>
      <c r="AC112">
        <v>0</v>
      </c>
      <c r="AD112" t="s">
        <v>35</v>
      </c>
      <c r="AE112">
        <v>0.11210000000000001</v>
      </c>
      <c r="AF112">
        <v>0.1193</v>
      </c>
      <c r="AG112" t="s">
        <v>35</v>
      </c>
      <c r="AH112">
        <v>0.46729999999999999</v>
      </c>
      <c r="AI112">
        <v>0.4587</v>
      </c>
      <c r="AJ112" t="s">
        <v>35</v>
      </c>
      <c r="AK112">
        <v>8.4099999999999994E-2</v>
      </c>
      <c r="AL112">
        <v>8.2600000000000007E-2</v>
      </c>
      <c r="AM112" t="s">
        <v>35</v>
      </c>
      <c r="AN112">
        <v>0</v>
      </c>
      <c r="AO112">
        <v>0</v>
      </c>
      <c r="AP112" t="s">
        <v>35</v>
      </c>
      <c r="AQ112" t="s">
        <v>35</v>
      </c>
      <c r="AR112" t="s">
        <v>35</v>
      </c>
      <c r="AS112" t="s">
        <v>35</v>
      </c>
      <c r="AT112">
        <v>0.31780000000000003</v>
      </c>
      <c r="AU112">
        <v>0.31190000000000001</v>
      </c>
      <c r="AV112" t="s">
        <v>35</v>
      </c>
      <c r="AW112">
        <v>6.54E-2</v>
      </c>
      <c r="AX112">
        <v>6.4199999999999993E-2</v>
      </c>
      <c r="AY112" t="s">
        <v>35</v>
      </c>
      <c r="AZ112" t="s">
        <v>35</v>
      </c>
      <c r="BA112" t="s">
        <v>35</v>
      </c>
      <c r="BB112" t="s">
        <v>35</v>
      </c>
      <c r="BC112">
        <v>5.6099999999999997E-2</v>
      </c>
      <c r="BD112">
        <v>5.5E-2</v>
      </c>
      <c r="BE112" t="s">
        <v>35</v>
      </c>
      <c r="BF112" t="s">
        <v>35</v>
      </c>
      <c r="BG112" t="s">
        <v>35</v>
      </c>
      <c r="BH112" t="s">
        <v>35</v>
      </c>
      <c r="BI112" t="s">
        <v>35</v>
      </c>
      <c r="BJ112" t="s">
        <v>35</v>
      </c>
      <c r="BK112" t="s">
        <v>35</v>
      </c>
      <c r="BL112">
        <v>0</v>
      </c>
      <c r="BM112">
        <v>0</v>
      </c>
      <c r="BN112" t="s">
        <v>35</v>
      </c>
      <c r="BO112" t="s">
        <v>35</v>
      </c>
      <c r="BP112" t="s">
        <v>35</v>
      </c>
      <c r="BQ112" t="s">
        <v>35</v>
      </c>
      <c r="BR112">
        <v>0.1215</v>
      </c>
      <c r="BS112">
        <v>0.1193</v>
      </c>
      <c r="BT112" t="s">
        <v>35</v>
      </c>
      <c r="BU112" t="s">
        <v>35</v>
      </c>
      <c r="BV112" t="s">
        <v>35</v>
      </c>
      <c r="BW112" t="s">
        <v>35</v>
      </c>
      <c r="BX112">
        <v>8.4099999999999994E-2</v>
      </c>
      <c r="BY112">
        <v>8.2600000000000007E-2</v>
      </c>
    </row>
    <row r="113" spans="1:77" x14ac:dyDescent="0.25">
      <c r="A113">
        <v>3</v>
      </c>
      <c r="B113">
        <v>846</v>
      </c>
      <c r="C113">
        <v>20</v>
      </c>
      <c r="D113">
        <v>300</v>
      </c>
      <c r="E113">
        <v>320</v>
      </c>
      <c r="F113">
        <v>0.77780000000000005</v>
      </c>
      <c r="G113">
        <v>0.68789999999999996</v>
      </c>
      <c r="H113">
        <v>0.69299999999999995</v>
      </c>
      <c r="I113">
        <v>0.5</v>
      </c>
      <c r="J113">
        <v>0.56040000000000001</v>
      </c>
      <c r="K113">
        <v>0.55700000000000005</v>
      </c>
      <c r="L113" t="s">
        <v>35</v>
      </c>
      <c r="M113">
        <v>0.104</v>
      </c>
      <c r="N113">
        <v>0.1076</v>
      </c>
      <c r="O113">
        <v>0</v>
      </c>
      <c r="P113" t="s">
        <v>35</v>
      </c>
      <c r="Q113" t="s">
        <v>35</v>
      </c>
      <c r="R113">
        <v>0</v>
      </c>
      <c r="S113">
        <v>2.6800000000000001E-2</v>
      </c>
      <c r="T113">
        <v>2.53E-2</v>
      </c>
      <c r="U113" t="s">
        <v>35</v>
      </c>
      <c r="V113">
        <v>8.72E-2</v>
      </c>
      <c r="W113">
        <v>8.5400000000000004E-2</v>
      </c>
      <c r="X113">
        <v>0</v>
      </c>
      <c r="Y113">
        <v>0</v>
      </c>
      <c r="Z113">
        <v>0</v>
      </c>
      <c r="AA113">
        <v>0</v>
      </c>
      <c r="AB113">
        <v>0</v>
      </c>
      <c r="AC113">
        <v>0</v>
      </c>
      <c r="AD113">
        <v>0</v>
      </c>
      <c r="AE113">
        <v>4.7E-2</v>
      </c>
      <c r="AF113">
        <v>4.4299999999999999E-2</v>
      </c>
      <c r="AG113" t="s">
        <v>35</v>
      </c>
      <c r="AH113">
        <v>0.33560000000000001</v>
      </c>
      <c r="AI113">
        <v>0.33229999999999998</v>
      </c>
      <c r="AJ113" t="s">
        <v>35</v>
      </c>
      <c r="AK113">
        <v>0.13420000000000001</v>
      </c>
      <c r="AL113">
        <v>0.13289999999999999</v>
      </c>
      <c r="AM113">
        <v>0</v>
      </c>
      <c r="AN113" t="s">
        <v>35</v>
      </c>
      <c r="AO113" t="s">
        <v>35</v>
      </c>
      <c r="AP113" t="s">
        <v>35</v>
      </c>
      <c r="AQ113">
        <v>6.3799999999999996E-2</v>
      </c>
      <c r="AR113">
        <v>6.6500000000000004E-2</v>
      </c>
      <c r="AS113" t="s">
        <v>35</v>
      </c>
      <c r="AT113">
        <v>0.1779</v>
      </c>
      <c r="AU113">
        <v>0.1772</v>
      </c>
      <c r="AV113">
        <v>0</v>
      </c>
      <c r="AW113">
        <v>2.35E-2</v>
      </c>
      <c r="AX113">
        <v>2.2200000000000001E-2</v>
      </c>
      <c r="AY113">
        <v>0</v>
      </c>
      <c r="AZ113" t="s">
        <v>35</v>
      </c>
      <c r="BA113" t="s">
        <v>35</v>
      </c>
      <c r="BB113" t="s">
        <v>35</v>
      </c>
      <c r="BC113">
        <v>0.104</v>
      </c>
      <c r="BD113">
        <v>0.1108</v>
      </c>
      <c r="BE113" t="s">
        <v>35</v>
      </c>
      <c r="BF113">
        <v>4.36E-2</v>
      </c>
      <c r="BG113">
        <v>4.4299999999999999E-2</v>
      </c>
      <c r="BH113" t="s">
        <v>35</v>
      </c>
      <c r="BI113">
        <v>6.0400000000000002E-2</v>
      </c>
      <c r="BJ113">
        <v>6.6500000000000004E-2</v>
      </c>
      <c r="BK113">
        <v>0</v>
      </c>
      <c r="BL113">
        <v>0</v>
      </c>
      <c r="BM113">
        <v>0</v>
      </c>
      <c r="BN113" t="s">
        <v>35</v>
      </c>
      <c r="BO113">
        <v>2.35E-2</v>
      </c>
      <c r="BP113">
        <v>2.53E-2</v>
      </c>
      <c r="BQ113" t="s">
        <v>35</v>
      </c>
      <c r="BR113">
        <v>6.3799999999999996E-2</v>
      </c>
      <c r="BS113">
        <v>6.3299999999999995E-2</v>
      </c>
      <c r="BT113" t="s">
        <v>35</v>
      </c>
      <c r="BU113">
        <v>2.6800000000000001E-2</v>
      </c>
      <c r="BV113">
        <v>3.1600000000000003E-2</v>
      </c>
      <c r="BW113" t="s">
        <v>35</v>
      </c>
      <c r="BX113">
        <v>0.2215</v>
      </c>
      <c r="BY113">
        <v>0.21199999999999999</v>
      </c>
    </row>
    <row r="114" spans="1:77" x14ac:dyDescent="0.25">
      <c r="A114">
        <v>3</v>
      </c>
      <c r="B114">
        <v>874</v>
      </c>
      <c r="C114">
        <v>110</v>
      </c>
      <c r="D114">
        <v>880</v>
      </c>
      <c r="E114">
        <v>990</v>
      </c>
      <c r="F114">
        <v>0.78300000000000003</v>
      </c>
      <c r="G114">
        <v>0.83130000000000004</v>
      </c>
      <c r="H114">
        <v>0.82609999999999995</v>
      </c>
      <c r="I114">
        <v>0.66979999999999995</v>
      </c>
      <c r="J114">
        <v>0.69989999999999997</v>
      </c>
      <c r="K114">
        <v>0.69669999999999999</v>
      </c>
      <c r="L114">
        <v>0.1132</v>
      </c>
      <c r="M114">
        <v>6.8000000000000005E-2</v>
      </c>
      <c r="N114">
        <v>7.2800000000000004E-2</v>
      </c>
      <c r="O114">
        <v>0</v>
      </c>
      <c r="P114" t="s">
        <v>35</v>
      </c>
      <c r="Q114" t="s">
        <v>35</v>
      </c>
      <c r="R114">
        <v>0</v>
      </c>
      <c r="S114">
        <v>2.1499999999999998E-2</v>
      </c>
      <c r="T114">
        <v>1.9199999999999998E-2</v>
      </c>
      <c r="U114">
        <v>5.6599999999999998E-2</v>
      </c>
      <c r="V114">
        <v>2.4899999999999999E-2</v>
      </c>
      <c r="W114">
        <v>2.8299999999999999E-2</v>
      </c>
      <c r="X114">
        <v>0</v>
      </c>
      <c r="Y114">
        <v>0</v>
      </c>
      <c r="Z114">
        <v>0</v>
      </c>
      <c r="AA114">
        <v>0</v>
      </c>
      <c r="AB114">
        <v>0</v>
      </c>
      <c r="AC114">
        <v>0</v>
      </c>
      <c r="AD114" t="s">
        <v>35</v>
      </c>
      <c r="AE114">
        <v>3.6200000000000003E-2</v>
      </c>
      <c r="AF114">
        <v>3.7400000000000003E-2</v>
      </c>
      <c r="AG114">
        <v>0.5</v>
      </c>
      <c r="AH114">
        <v>0.58320000000000005</v>
      </c>
      <c r="AI114">
        <v>0.57430000000000003</v>
      </c>
      <c r="AJ114" t="s">
        <v>35</v>
      </c>
      <c r="AK114">
        <v>0.1789</v>
      </c>
      <c r="AL114">
        <v>0.1638</v>
      </c>
      <c r="AM114" t="s">
        <v>35</v>
      </c>
      <c r="AN114">
        <v>1.0200000000000001E-2</v>
      </c>
      <c r="AO114">
        <v>1.01E-2</v>
      </c>
      <c r="AP114" t="s">
        <v>35</v>
      </c>
      <c r="AQ114">
        <v>0.1166</v>
      </c>
      <c r="AR114">
        <v>0.1062</v>
      </c>
      <c r="AS114">
        <v>0.44340000000000002</v>
      </c>
      <c r="AT114">
        <v>0.3952</v>
      </c>
      <c r="AU114">
        <v>0.40039999999999998</v>
      </c>
      <c r="AV114" t="s">
        <v>35</v>
      </c>
      <c r="AW114">
        <v>9.1000000000000004E-3</v>
      </c>
      <c r="AX114">
        <v>1.01E-2</v>
      </c>
      <c r="AY114">
        <v>0</v>
      </c>
      <c r="AZ114">
        <v>0</v>
      </c>
      <c r="BA114">
        <v>0</v>
      </c>
      <c r="BB114">
        <v>8.4900000000000003E-2</v>
      </c>
      <c r="BC114">
        <v>0.1212</v>
      </c>
      <c r="BD114">
        <v>0.1173</v>
      </c>
      <c r="BE114" t="s">
        <v>35</v>
      </c>
      <c r="BF114">
        <v>5.8900000000000001E-2</v>
      </c>
      <c r="BG114">
        <v>5.6599999999999998E-2</v>
      </c>
      <c r="BH114" t="s">
        <v>35</v>
      </c>
      <c r="BI114">
        <v>6.2300000000000001E-2</v>
      </c>
      <c r="BJ114">
        <v>6.0699999999999997E-2</v>
      </c>
      <c r="BK114">
        <v>0</v>
      </c>
      <c r="BL114">
        <v>0</v>
      </c>
      <c r="BM114">
        <v>0</v>
      </c>
      <c r="BN114" t="s">
        <v>35</v>
      </c>
      <c r="BO114">
        <v>1.0200000000000001E-2</v>
      </c>
      <c r="BP114">
        <v>1.21E-2</v>
      </c>
      <c r="BQ114">
        <v>7.5499999999999998E-2</v>
      </c>
      <c r="BR114">
        <v>3.4000000000000002E-2</v>
      </c>
      <c r="BS114">
        <v>3.8399999999999997E-2</v>
      </c>
      <c r="BT114" t="s">
        <v>35</v>
      </c>
      <c r="BU114">
        <v>1.9300000000000001E-2</v>
      </c>
      <c r="BV114">
        <v>1.9199999999999998E-2</v>
      </c>
      <c r="BW114">
        <v>0.1226</v>
      </c>
      <c r="BX114">
        <v>0.11550000000000001</v>
      </c>
      <c r="BY114">
        <v>0.1163</v>
      </c>
    </row>
    <row r="115" spans="1:77" x14ac:dyDescent="0.25">
      <c r="A115">
        <v>3</v>
      </c>
      <c r="B115">
        <v>878</v>
      </c>
      <c r="C115">
        <v>150</v>
      </c>
      <c r="D115">
        <v>1790</v>
      </c>
      <c r="E115">
        <v>1940</v>
      </c>
      <c r="F115">
        <v>0.67589999999999995</v>
      </c>
      <c r="G115">
        <v>0.752</v>
      </c>
      <c r="H115">
        <v>0.74629999999999996</v>
      </c>
      <c r="I115">
        <v>0.53100000000000003</v>
      </c>
      <c r="J115">
        <v>0.59609999999999996</v>
      </c>
      <c r="K115">
        <v>0.59119999999999995</v>
      </c>
      <c r="L115">
        <v>0.13100000000000001</v>
      </c>
      <c r="M115">
        <v>8.3799999999999999E-2</v>
      </c>
      <c r="N115">
        <v>8.7300000000000003E-2</v>
      </c>
      <c r="O115">
        <v>0</v>
      </c>
      <c r="P115" t="s">
        <v>35</v>
      </c>
      <c r="Q115" t="s">
        <v>35</v>
      </c>
      <c r="R115" t="s">
        <v>35</v>
      </c>
      <c r="S115">
        <v>3.1300000000000001E-2</v>
      </c>
      <c r="T115">
        <v>0.03</v>
      </c>
      <c r="U115">
        <v>8.9700000000000002E-2</v>
      </c>
      <c r="V115">
        <v>7.4899999999999994E-2</v>
      </c>
      <c r="W115">
        <v>7.5999999999999998E-2</v>
      </c>
      <c r="X115">
        <v>0</v>
      </c>
      <c r="Y115" t="s">
        <v>35</v>
      </c>
      <c r="Z115" t="s">
        <v>35</v>
      </c>
      <c r="AA115">
        <v>0</v>
      </c>
      <c r="AB115">
        <v>0</v>
      </c>
      <c r="AC115">
        <v>0</v>
      </c>
      <c r="AD115" t="s">
        <v>35</v>
      </c>
      <c r="AE115">
        <v>5.8700000000000002E-2</v>
      </c>
      <c r="AF115">
        <v>5.6300000000000003E-2</v>
      </c>
      <c r="AG115">
        <v>0.29659999999999997</v>
      </c>
      <c r="AH115">
        <v>0.4</v>
      </c>
      <c r="AI115">
        <v>0.39219999999999999</v>
      </c>
      <c r="AJ115">
        <v>0.10340000000000001</v>
      </c>
      <c r="AK115">
        <v>0.1603</v>
      </c>
      <c r="AL115">
        <v>0.15609999999999999</v>
      </c>
      <c r="AM115">
        <v>0</v>
      </c>
      <c r="AN115">
        <v>1.34E-2</v>
      </c>
      <c r="AO115">
        <v>1.24E-2</v>
      </c>
      <c r="AP115">
        <v>4.1399999999999999E-2</v>
      </c>
      <c r="AQ115">
        <v>0.1196</v>
      </c>
      <c r="AR115">
        <v>0.1137</v>
      </c>
      <c r="AS115">
        <v>0.19309999999999999</v>
      </c>
      <c r="AT115">
        <v>0.2296</v>
      </c>
      <c r="AU115">
        <v>0.22689999999999999</v>
      </c>
      <c r="AV115">
        <v>0</v>
      </c>
      <c r="AW115">
        <v>1.01E-2</v>
      </c>
      <c r="AX115">
        <v>9.2999999999999992E-3</v>
      </c>
      <c r="AY115">
        <v>0</v>
      </c>
      <c r="AZ115" t="s">
        <v>35</v>
      </c>
      <c r="BA115" t="s">
        <v>35</v>
      </c>
      <c r="BB115">
        <v>0.13789999999999999</v>
      </c>
      <c r="BC115">
        <v>0.1447</v>
      </c>
      <c r="BD115">
        <v>0.14419999999999999</v>
      </c>
      <c r="BE115">
        <v>6.9000000000000006E-2</v>
      </c>
      <c r="BF115">
        <v>6.0299999999999999E-2</v>
      </c>
      <c r="BG115">
        <v>6.0999999999999999E-2</v>
      </c>
      <c r="BH115">
        <v>6.9000000000000006E-2</v>
      </c>
      <c r="BI115">
        <v>8.4400000000000003E-2</v>
      </c>
      <c r="BJ115">
        <v>8.3199999999999996E-2</v>
      </c>
      <c r="BK115">
        <v>0</v>
      </c>
      <c r="BL115">
        <v>0</v>
      </c>
      <c r="BM115">
        <v>0</v>
      </c>
      <c r="BN115" t="s">
        <v>35</v>
      </c>
      <c r="BO115">
        <v>1.12E-2</v>
      </c>
      <c r="BP115">
        <v>1.09E-2</v>
      </c>
      <c r="BQ115">
        <v>9.6600000000000005E-2</v>
      </c>
      <c r="BR115">
        <v>6.1499999999999999E-2</v>
      </c>
      <c r="BS115">
        <v>6.4100000000000004E-2</v>
      </c>
      <c r="BT115">
        <v>4.1399999999999999E-2</v>
      </c>
      <c r="BU115">
        <v>1.6199999999999999E-2</v>
      </c>
      <c r="BV115">
        <v>1.8100000000000002E-2</v>
      </c>
      <c r="BW115">
        <v>0.1862</v>
      </c>
      <c r="BX115">
        <v>0.1704</v>
      </c>
      <c r="BY115">
        <v>0.1716</v>
      </c>
    </row>
    <row r="116" spans="1:77" x14ac:dyDescent="0.25">
      <c r="A116">
        <v>3</v>
      </c>
      <c r="B116">
        <v>879</v>
      </c>
      <c r="C116">
        <v>110</v>
      </c>
      <c r="D116">
        <v>1080</v>
      </c>
      <c r="E116">
        <v>1190</v>
      </c>
      <c r="F116">
        <v>0.74560000000000004</v>
      </c>
      <c r="G116">
        <v>0.79630000000000001</v>
      </c>
      <c r="H116">
        <v>0.79139999999999999</v>
      </c>
      <c r="I116">
        <v>0.60529999999999995</v>
      </c>
      <c r="J116">
        <v>0.68930000000000002</v>
      </c>
      <c r="K116">
        <v>0.68120000000000003</v>
      </c>
      <c r="L116">
        <v>0.15790000000000001</v>
      </c>
      <c r="M116">
        <v>6.3299999999999995E-2</v>
      </c>
      <c r="N116">
        <v>7.2300000000000003E-2</v>
      </c>
      <c r="O116">
        <v>0</v>
      </c>
      <c r="P116" t="s">
        <v>35</v>
      </c>
      <c r="Q116" t="s">
        <v>35</v>
      </c>
      <c r="R116" t="s">
        <v>35</v>
      </c>
      <c r="S116">
        <v>3.6299999999999999E-2</v>
      </c>
      <c r="T116">
        <v>3.6200000000000003E-2</v>
      </c>
      <c r="U116">
        <v>0.114</v>
      </c>
      <c r="V116">
        <v>6.4199999999999993E-2</v>
      </c>
      <c r="W116">
        <v>6.9000000000000006E-2</v>
      </c>
      <c r="X116">
        <v>0</v>
      </c>
      <c r="Y116">
        <v>0</v>
      </c>
      <c r="Z116">
        <v>0</v>
      </c>
      <c r="AA116">
        <v>0</v>
      </c>
      <c r="AB116">
        <v>0</v>
      </c>
      <c r="AC116">
        <v>0</v>
      </c>
      <c r="AD116">
        <v>7.8899999999999998E-2</v>
      </c>
      <c r="AE116">
        <v>6.6000000000000003E-2</v>
      </c>
      <c r="AF116">
        <v>6.7299999999999999E-2</v>
      </c>
      <c r="AG116">
        <v>0.29820000000000002</v>
      </c>
      <c r="AH116">
        <v>0.52190000000000003</v>
      </c>
      <c r="AI116">
        <v>0.50039999999999996</v>
      </c>
      <c r="AJ116">
        <v>5.2600000000000001E-2</v>
      </c>
      <c r="AK116">
        <v>0.15809999999999999</v>
      </c>
      <c r="AL116">
        <v>0.14799999999999999</v>
      </c>
      <c r="AM116">
        <v>0</v>
      </c>
      <c r="AN116">
        <v>8.3999999999999995E-3</v>
      </c>
      <c r="AO116">
        <v>7.6E-3</v>
      </c>
      <c r="AP116" t="s">
        <v>35</v>
      </c>
      <c r="AQ116">
        <v>0.12470000000000001</v>
      </c>
      <c r="AR116">
        <v>0.1169</v>
      </c>
      <c r="AS116">
        <v>0.23680000000000001</v>
      </c>
      <c r="AT116">
        <v>0.34229999999999999</v>
      </c>
      <c r="AU116">
        <v>0.3322</v>
      </c>
      <c r="AV116" t="s">
        <v>35</v>
      </c>
      <c r="AW116">
        <v>2.1399999999999999E-2</v>
      </c>
      <c r="AX116">
        <v>2.0199999999999999E-2</v>
      </c>
      <c r="AY116">
        <v>0</v>
      </c>
      <c r="AZ116" t="s">
        <v>35</v>
      </c>
      <c r="BA116" t="s">
        <v>35</v>
      </c>
      <c r="BB116">
        <v>0.12280000000000001</v>
      </c>
      <c r="BC116">
        <v>9.8599999999999993E-2</v>
      </c>
      <c r="BD116">
        <v>0.1009</v>
      </c>
      <c r="BE116">
        <v>5.2600000000000001E-2</v>
      </c>
      <c r="BF116">
        <v>2.98E-2</v>
      </c>
      <c r="BG116">
        <v>3.2000000000000001E-2</v>
      </c>
      <c r="BH116">
        <v>7.0199999999999999E-2</v>
      </c>
      <c r="BI116">
        <v>6.88E-2</v>
      </c>
      <c r="BJ116">
        <v>6.9000000000000006E-2</v>
      </c>
      <c r="BK116">
        <v>0</v>
      </c>
      <c r="BL116">
        <v>0</v>
      </c>
      <c r="BM116">
        <v>0</v>
      </c>
      <c r="BN116" t="s">
        <v>35</v>
      </c>
      <c r="BO116">
        <v>8.3999999999999995E-3</v>
      </c>
      <c r="BP116">
        <v>9.2999999999999992E-3</v>
      </c>
      <c r="BQ116">
        <v>0.14910000000000001</v>
      </c>
      <c r="BR116">
        <v>8.1900000000000001E-2</v>
      </c>
      <c r="BS116">
        <v>8.8300000000000003E-2</v>
      </c>
      <c r="BT116">
        <v>5.2600000000000001E-2</v>
      </c>
      <c r="BU116">
        <v>1.4E-2</v>
      </c>
      <c r="BV116">
        <v>1.77E-2</v>
      </c>
      <c r="BW116">
        <v>5.2600000000000001E-2</v>
      </c>
      <c r="BX116">
        <v>0.1079</v>
      </c>
      <c r="BY116">
        <v>0.1026</v>
      </c>
    </row>
    <row r="117" spans="1:77" x14ac:dyDescent="0.25">
      <c r="A117">
        <v>3</v>
      </c>
      <c r="B117">
        <v>884</v>
      </c>
      <c r="C117">
        <v>20</v>
      </c>
      <c r="D117">
        <v>230</v>
      </c>
      <c r="E117">
        <v>250</v>
      </c>
      <c r="F117">
        <v>0.5</v>
      </c>
      <c r="G117">
        <v>0.72889999999999999</v>
      </c>
      <c r="H117">
        <v>0.70679999999999998</v>
      </c>
      <c r="I117">
        <v>0.45829999999999999</v>
      </c>
      <c r="J117">
        <v>0.69779999999999998</v>
      </c>
      <c r="K117">
        <v>0.67469999999999997</v>
      </c>
      <c r="L117">
        <v>0</v>
      </c>
      <c r="M117">
        <v>7.5600000000000001E-2</v>
      </c>
      <c r="N117">
        <v>6.83E-2</v>
      </c>
      <c r="O117">
        <v>0</v>
      </c>
      <c r="P117">
        <v>0</v>
      </c>
      <c r="Q117">
        <v>0</v>
      </c>
      <c r="R117" t="s">
        <v>35</v>
      </c>
      <c r="S117">
        <v>5.33E-2</v>
      </c>
      <c r="T117">
        <v>5.62E-2</v>
      </c>
      <c r="U117" t="s">
        <v>35</v>
      </c>
      <c r="V117">
        <v>5.33E-2</v>
      </c>
      <c r="W117">
        <v>6.83E-2</v>
      </c>
      <c r="X117">
        <v>0</v>
      </c>
      <c r="Y117">
        <v>0</v>
      </c>
      <c r="Z117">
        <v>0</v>
      </c>
      <c r="AA117">
        <v>0</v>
      </c>
      <c r="AB117">
        <v>0</v>
      </c>
      <c r="AC117">
        <v>0</v>
      </c>
      <c r="AD117" t="s">
        <v>35</v>
      </c>
      <c r="AE117">
        <v>8.4400000000000003E-2</v>
      </c>
      <c r="AF117">
        <v>8.43E-2</v>
      </c>
      <c r="AG117" t="s">
        <v>35</v>
      </c>
      <c r="AH117">
        <v>0.51559999999999995</v>
      </c>
      <c r="AI117">
        <v>0.4819</v>
      </c>
      <c r="AJ117" t="s">
        <v>35</v>
      </c>
      <c r="AK117">
        <v>0.22670000000000001</v>
      </c>
      <c r="AL117">
        <v>0.20880000000000001</v>
      </c>
      <c r="AM117">
        <v>0</v>
      </c>
      <c r="AN117" t="s">
        <v>35</v>
      </c>
      <c r="AO117" t="s">
        <v>35</v>
      </c>
      <c r="AP117">
        <v>0</v>
      </c>
      <c r="AQ117">
        <v>0.1822</v>
      </c>
      <c r="AR117">
        <v>0.16470000000000001</v>
      </c>
      <c r="AS117" t="s">
        <v>35</v>
      </c>
      <c r="AT117">
        <v>0.27560000000000001</v>
      </c>
      <c r="AU117">
        <v>0.26100000000000001</v>
      </c>
      <c r="AV117">
        <v>0</v>
      </c>
      <c r="AW117" t="s">
        <v>35</v>
      </c>
      <c r="AX117" t="s">
        <v>35</v>
      </c>
      <c r="AY117">
        <v>0</v>
      </c>
      <c r="AZ117">
        <v>0</v>
      </c>
      <c r="BA117">
        <v>0</v>
      </c>
      <c r="BB117" t="s">
        <v>35</v>
      </c>
      <c r="BC117">
        <v>2.6700000000000002E-2</v>
      </c>
      <c r="BD117">
        <v>2.81E-2</v>
      </c>
      <c r="BE117">
        <v>0</v>
      </c>
      <c r="BF117">
        <v>0</v>
      </c>
      <c r="BG117">
        <v>0</v>
      </c>
      <c r="BH117" t="s">
        <v>35</v>
      </c>
      <c r="BI117">
        <v>2.6700000000000002E-2</v>
      </c>
      <c r="BJ117">
        <v>2.81E-2</v>
      </c>
      <c r="BK117">
        <v>0</v>
      </c>
      <c r="BL117">
        <v>0</v>
      </c>
      <c r="BM117">
        <v>0</v>
      </c>
      <c r="BN117">
        <v>0</v>
      </c>
      <c r="BO117" t="s">
        <v>35</v>
      </c>
      <c r="BP117" t="s">
        <v>35</v>
      </c>
      <c r="BQ117">
        <v>0.33329999999999999</v>
      </c>
      <c r="BR117">
        <v>0.16439999999999999</v>
      </c>
      <c r="BS117">
        <v>0.1807</v>
      </c>
      <c r="BT117" t="s">
        <v>35</v>
      </c>
      <c r="BU117" t="s">
        <v>35</v>
      </c>
      <c r="BV117" t="s">
        <v>35</v>
      </c>
      <c r="BW117" t="s">
        <v>35</v>
      </c>
      <c r="BX117">
        <v>9.7799999999999998E-2</v>
      </c>
      <c r="BY117">
        <v>9.2399999999999996E-2</v>
      </c>
    </row>
    <row r="118" spans="1:77" x14ac:dyDescent="0.25">
      <c r="A118">
        <v>3</v>
      </c>
      <c r="B118">
        <v>888</v>
      </c>
      <c r="C118">
        <v>90</v>
      </c>
      <c r="D118">
        <v>2060</v>
      </c>
      <c r="E118">
        <v>2150</v>
      </c>
      <c r="F118">
        <v>0.74709999999999999</v>
      </c>
      <c r="G118">
        <v>0.77710000000000001</v>
      </c>
      <c r="H118">
        <v>0.77590000000000003</v>
      </c>
      <c r="I118">
        <v>0.71260000000000001</v>
      </c>
      <c r="J118">
        <v>0.745</v>
      </c>
      <c r="K118">
        <v>0.74370000000000003</v>
      </c>
      <c r="L118">
        <v>0.1149</v>
      </c>
      <c r="M118">
        <v>5.3900000000000003E-2</v>
      </c>
      <c r="N118">
        <v>5.6399999999999999E-2</v>
      </c>
      <c r="O118">
        <v>0</v>
      </c>
      <c r="P118" t="s">
        <v>35</v>
      </c>
      <c r="Q118" t="s">
        <v>35</v>
      </c>
      <c r="R118" t="s">
        <v>35</v>
      </c>
      <c r="S118">
        <v>2.3800000000000002E-2</v>
      </c>
      <c r="T118">
        <v>2.52E-2</v>
      </c>
      <c r="U118">
        <v>8.0500000000000002E-2</v>
      </c>
      <c r="V118">
        <v>2.6200000000000001E-2</v>
      </c>
      <c r="W118">
        <v>2.8400000000000002E-2</v>
      </c>
      <c r="X118" t="s">
        <v>35</v>
      </c>
      <c r="Y118" t="s">
        <v>35</v>
      </c>
      <c r="Z118" t="s">
        <v>35</v>
      </c>
      <c r="AA118">
        <v>0</v>
      </c>
      <c r="AB118">
        <v>0</v>
      </c>
      <c r="AC118">
        <v>0</v>
      </c>
      <c r="AD118" t="s">
        <v>35</v>
      </c>
      <c r="AE118">
        <v>4.7600000000000003E-2</v>
      </c>
      <c r="AF118">
        <v>4.8000000000000001E-2</v>
      </c>
      <c r="AG118">
        <v>0.44829999999999998</v>
      </c>
      <c r="AH118">
        <v>0.63819999999999999</v>
      </c>
      <c r="AI118">
        <v>0.63049999999999995</v>
      </c>
      <c r="AJ118">
        <v>0.1149</v>
      </c>
      <c r="AK118">
        <v>0.26179999999999998</v>
      </c>
      <c r="AL118">
        <v>0.25580000000000003</v>
      </c>
      <c r="AM118" t="s">
        <v>35</v>
      </c>
      <c r="AN118">
        <v>2.0899999999999998E-2</v>
      </c>
      <c r="AO118">
        <v>2.0500000000000001E-2</v>
      </c>
      <c r="AP118">
        <v>6.9000000000000006E-2</v>
      </c>
      <c r="AQ118">
        <v>0.1943</v>
      </c>
      <c r="AR118">
        <v>0.18920000000000001</v>
      </c>
      <c r="AS118">
        <v>0.31030000000000002</v>
      </c>
      <c r="AT118">
        <v>0.36430000000000001</v>
      </c>
      <c r="AU118">
        <v>0.36209999999999998</v>
      </c>
      <c r="AV118" t="s">
        <v>35</v>
      </c>
      <c r="AW118">
        <v>1.21E-2</v>
      </c>
      <c r="AX118">
        <v>1.26E-2</v>
      </c>
      <c r="AY118">
        <v>0</v>
      </c>
      <c r="AZ118" t="s">
        <v>35</v>
      </c>
      <c r="BA118" t="s">
        <v>35</v>
      </c>
      <c r="BB118" t="s">
        <v>35</v>
      </c>
      <c r="BC118">
        <v>2.6700000000000002E-2</v>
      </c>
      <c r="BD118">
        <v>2.7E-2</v>
      </c>
      <c r="BE118">
        <v>0</v>
      </c>
      <c r="BF118">
        <v>1.6E-2</v>
      </c>
      <c r="BG118">
        <v>1.54E-2</v>
      </c>
      <c r="BH118" t="s">
        <v>35</v>
      </c>
      <c r="BI118">
        <v>1.0200000000000001E-2</v>
      </c>
      <c r="BJ118">
        <v>1.12E-2</v>
      </c>
      <c r="BK118">
        <v>0</v>
      </c>
      <c r="BL118" t="s">
        <v>35</v>
      </c>
      <c r="BM118" t="s">
        <v>35</v>
      </c>
      <c r="BN118">
        <v>0</v>
      </c>
      <c r="BO118">
        <v>5.3E-3</v>
      </c>
      <c r="BP118">
        <v>5.1000000000000004E-3</v>
      </c>
      <c r="BQ118">
        <v>9.1999999999999998E-2</v>
      </c>
      <c r="BR118">
        <v>8.1100000000000005E-2</v>
      </c>
      <c r="BS118">
        <v>8.1500000000000003E-2</v>
      </c>
      <c r="BT118" t="s">
        <v>35</v>
      </c>
      <c r="BU118">
        <v>1.55E-2</v>
      </c>
      <c r="BV118">
        <v>1.5800000000000002E-2</v>
      </c>
      <c r="BW118">
        <v>0.13789999999999999</v>
      </c>
      <c r="BX118">
        <v>0.1263</v>
      </c>
      <c r="BY118">
        <v>0.12670000000000001</v>
      </c>
    </row>
    <row r="119" spans="1:77" x14ac:dyDescent="0.25">
      <c r="A119">
        <v>3</v>
      </c>
      <c r="B119">
        <v>909</v>
      </c>
      <c r="C119">
        <v>140</v>
      </c>
      <c r="D119">
        <v>2100</v>
      </c>
      <c r="E119">
        <v>2230</v>
      </c>
      <c r="F119">
        <v>0.84889999999999999</v>
      </c>
      <c r="G119">
        <v>0.79859999999999998</v>
      </c>
      <c r="H119">
        <v>0.80169999999999997</v>
      </c>
      <c r="I119">
        <v>0.74099999999999999</v>
      </c>
      <c r="J119">
        <v>0.67589999999999995</v>
      </c>
      <c r="K119">
        <v>0.67989999999999995</v>
      </c>
      <c r="L119">
        <v>0.15110000000000001</v>
      </c>
      <c r="M119">
        <v>7.3999999999999996E-2</v>
      </c>
      <c r="N119">
        <v>7.8799999999999995E-2</v>
      </c>
      <c r="O119">
        <v>0</v>
      </c>
      <c r="P119">
        <v>0</v>
      </c>
      <c r="Q119">
        <v>0</v>
      </c>
      <c r="R119">
        <v>7.9100000000000004E-2</v>
      </c>
      <c r="S119">
        <v>5.2499999999999998E-2</v>
      </c>
      <c r="T119">
        <v>5.4199999999999998E-2</v>
      </c>
      <c r="U119">
        <v>5.7599999999999998E-2</v>
      </c>
      <c r="V119">
        <v>2.63E-2</v>
      </c>
      <c r="W119">
        <v>2.8199999999999999E-2</v>
      </c>
      <c r="X119">
        <v>0</v>
      </c>
      <c r="Y119" t="s">
        <v>35</v>
      </c>
      <c r="Z119" t="s">
        <v>35</v>
      </c>
      <c r="AA119">
        <v>0</v>
      </c>
      <c r="AB119">
        <v>0</v>
      </c>
      <c r="AC119">
        <v>0</v>
      </c>
      <c r="AD119">
        <v>0.1007</v>
      </c>
      <c r="AE119">
        <v>7.7299999999999994E-2</v>
      </c>
      <c r="AF119">
        <v>7.8799999999999995E-2</v>
      </c>
      <c r="AG119">
        <v>0.45319999999999999</v>
      </c>
      <c r="AH119">
        <v>0.52270000000000005</v>
      </c>
      <c r="AI119">
        <v>0.51839999999999997</v>
      </c>
      <c r="AJ119">
        <v>0.1439</v>
      </c>
      <c r="AK119">
        <v>0.18190000000000001</v>
      </c>
      <c r="AL119">
        <v>0.17949999999999999</v>
      </c>
      <c r="AM119">
        <v>0</v>
      </c>
      <c r="AN119">
        <v>1.38E-2</v>
      </c>
      <c r="AO119">
        <v>1.2999999999999999E-2</v>
      </c>
      <c r="AP119">
        <v>8.6300000000000002E-2</v>
      </c>
      <c r="AQ119">
        <v>0.14699999999999999</v>
      </c>
      <c r="AR119">
        <v>0.14319999999999999</v>
      </c>
      <c r="AS119">
        <v>0.27339999999999998</v>
      </c>
      <c r="AT119">
        <v>0.32550000000000001</v>
      </c>
      <c r="AU119">
        <v>0.32229999999999998</v>
      </c>
      <c r="AV119" t="s">
        <v>35</v>
      </c>
      <c r="AW119">
        <v>1.5299999999999999E-2</v>
      </c>
      <c r="AX119">
        <v>1.66E-2</v>
      </c>
      <c r="AY119">
        <v>0</v>
      </c>
      <c r="AZ119" t="s">
        <v>35</v>
      </c>
      <c r="BA119" t="s">
        <v>35</v>
      </c>
      <c r="BB119">
        <v>9.35E-2</v>
      </c>
      <c r="BC119">
        <v>0.1045</v>
      </c>
      <c r="BD119">
        <v>0.1038</v>
      </c>
      <c r="BE119">
        <v>4.3200000000000002E-2</v>
      </c>
      <c r="BF119">
        <v>7.2999999999999995E-2</v>
      </c>
      <c r="BG119">
        <v>7.1199999999999999E-2</v>
      </c>
      <c r="BH119">
        <v>4.3200000000000002E-2</v>
      </c>
      <c r="BI119">
        <v>2.7699999999999999E-2</v>
      </c>
      <c r="BJ119">
        <v>2.86E-2</v>
      </c>
      <c r="BK119" t="s">
        <v>35</v>
      </c>
      <c r="BL119" t="s">
        <v>36</v>
      </c>
      <c r="BM119" t="s">
        <v>36</v>
      </c>
      <c r="BN119" t="s">
        <v>35</v>
      </c>
      <c r="BO119">
        <v>1.8100000000000002E-2</v>
      </c>
      <c r="BP119">
        <v>1.7899999999999999E-2</v>
      </c>
      <c r="BQ119">
        <v>5.7599999999999998E-2</v>
      </c>
      <c r="BR119">
        <v>6.0600000000000001E-2</v>
      </c>
      <c r="BS119">
        <v>6.0400000000000002E-2</v>
      </c>
      <c r="BT119" t="s">
        <v>35</v>
      </c>
      <c r="BU119">
        <v>1.77E-2</v>
      </c>
      <c r="BV119">
        <v>1.7000000000000001E-2</v>
      </c>
      <c r="BW119">
        <v>8.6300000000000002E-2</v>
      </c>
      <c r="BX119">
        <v>0.1232</v>
      </c>
      <c r="BY119">
        <v>0.12089999999999999</v>
      </c>
    </row>
    <row r="120" spans="1:77" x14ac:dyDescent="0.25">
      <c r="A120">
        <v>3</v>
      </c>
      <c r="B120">
        <v>926</v>
      </c>
      <c r="C120">
        <v>110</v>
      </c>
      <c r="D120">
        <v>2150</v>
      </c>
      <c r="E120">
        <v>2260</v>
      </c>
      <c r="F120">
        <v>0.69520000000000004</v>
      </c>
      <c r="G120">
        <v>0.68799999999999994</v>
      </c>
      <c r="H120">
        <v>0.68840000000000001</v>
      </c>
      <c r="I120">
        <v>0.62860000000000005</v>
      </c>
      <c r="J120">
        <v>0.60580000000000001</v>
      </c>
      <c r="K120">
        <v>0.6069</v>
      </c>
      <c r="L120">
        <v>5.7099999999999998E-2</v>
      </c>
      <c r="M120">
        <v>5.7099999999999998E-2</v>
      </c>
      <c r="N120">
        <v>5.7099999999999998E-2</v>
      </c>
      <c r="O120">
        <v>0</v>
      </c>
      <c r="P120" t="s">
        <v>35</v>
      </c>
      <c r="Q120" t="s">
        <v>35</v>
      </c>
      <c r="R120" t="s">
        <v>35</v>
      </c>
      <c r="S120">
        <v>3.85E-2</v>
      </c>
      <c r="T120">
        <v>3.9E-2</v>
      </c>
      <c r="U120">
        <v>5.7099999999999998E-2</v>
      </c>
      <c r="V120">
        <v>3.2000000000000001E-2</v>
      </c>
      <c r="W120">
        <v>3.32E-2</v>
      </c>
      <c r="X120">
        <v>0</v>
      </c>
      <c r="Y120" t="s">
        <v>35</v>
      </c>
      <c r="Z120" t="s">
        <v>35</v>
      </c>
      <c r="AA120">
        <v>0</v>
      </c>
      <c r="AB120">
        <v>0</v>
      </c>
      <c r="AC120">
        <v>0</v>
      </c>
      <c r="AD120">
        <v>6.6699999999999995E-2</v>
      </c>
      <c r="AE120">
        <v>3.44E-2</v>
      </c>
      <c r="AF120">
        <v>3.5900000000000001E-2</v>
      </c>
      <c r="AG120">
        <v>0.4667</v>
      </c>
      <c r="AH120">
        <v>0.47589999999999999</v>
      </c>
      <c r="AI120">
        <v>0.47539999999999999</v>
      </c>
      <c r="AJ120">
        <v>0.16189999999999999</v>
      </c>
      <c r="AK120">
        <v>0.21590000000000001</v>
      </c>
      <c r="AL120">
        <v>0.21340000000000001</v>
      </c>
      <c r="AM120">
        <v>0</v>
      </c>
      <c r="AN120">
        <v>1.0200000000000001E-2</v>
      </c>
      <c r="AO120">
        <v>9.7000000000000003E-3</v>
      </c>
      <c r="AP120">
        <v>6.6699999999999995E-2</v>
      </c>
      <c r="AQ120">
        <v>0.11700000000000001</v>
      </c>
      <c r="AR120">
        <v>0.1147</v>
      </c>
      <c r="AS120">
        <v>0.28570000000000001</v>
      </c>
      <c r="AT120">
        <v>0.24510000000000001</v>
      </c>
      <c r="AU120">
        <v>0.247</v>
      </c>
      <c r="AV120" t="s">
        <v>35</v>
      </c>
      <c r="AW120">
        <v>1.49E-2</v>
      </c>
      <c r="AX120">
        <v>1.5100000000000001E-2</v>
      </c>
      <c r="AY120">
        <v>0</v>
      </c>
      <c r="AZ120" t="s">
        <v>35</v>
      </c>
      <c r="BA120" t="s">
        <v>35</v>
      </c>
      <c r="BB120">
        <v>6.6699999999999995E-2</v>
      </c>
      <c r="BC120">
        <v>7.9399999999999998E-2</v>
      </c>
      <c r="BD120">
        <v>7.8799999999999995E-2</v>
      </c>
      <c r="BE120" t="s">
        <v>35</v>
      </c>
      <c r="BF120">
        <v>3.8100000000000002E-2</v>
      </c>
      <c r="BG120">
        <v>3.7199999999999997E-2</v>
      </c>
      <c r="BH120" t="s">
        <v>35</v>
      </c>
      <c r="BI120">
        <v>4.1300000000000003E-2</v>
      </c>
      <c r="BJ120">
        <v>4.1599999999999998E-2</v>
      </c>
      <c r="BK120">
        <v>0</v>
      </c>
      <c r="BL120">
        <v>0</v>
      </c>
      <c r="BM120">
        <v>0</v>
      </c>
      <c r="BN120">
        <v>0</v>
      </c>
      <c r="BO120" t="s">
        <v>36</v>
      </c>
      <c r="BP120" t="s">
        <v>36</v>
      </c>
      <c r="BQ120">
        <v>0.12379999999999999</v>
      </c>
      <c r="BR120">
        <v>0.16569999999999999</v>
      </c>
      <c r="BS120">
        <v>0.1638</v>
      </c>
      <c r="BT120" t="s">
        <v>35</v>
      </c>
      <c r="BU120">
        <v>2.18E-2</v>
      </c>
      <c r="BV120">
        <v>2.2100000000000002E-2</v>
      </c>
      <c r="BW120">
        <v>0.15240000000000001</v>
      </c>
      <c r="BX120">
        <v>0.1244</v>
      </c>
      <c r="BY120">
        <v>0.12570000000000001</v>
      </c>
    </row>
    <row r="121" spans="1:77" x14ac:dyDescent="0.25">
      <c r="A121">
        <v>3</v>
      </c>
      <c r="B121">
        <v>938</v>
      </c>
      <c r="C121">
        <v>200</v>
      </c>
      <c r="D121">
        <v>1880</v>
      </c>
      <c r="E121">
        <v>2090</v>
      </c>
      <c r="F121">
        <v>0.59609999999999996</v>
      </c>
      <c r="G121">
        <v>0.63690000000000002</v>
      </c>
      <c r="H121">
        <v>0.63300000000000001</v>
      </c>
      <c r="I121">
        <v>0.57640000000000002</v>
      </c>
      <c r="J121">
        <v>0.62419999999999998</v>
      </c>
      <c r="K121">
        <v>0.61950000000000005</v>
      </c>
      <c r="L121">
        <v>0.1133</v>
      </c>
      <c r="M121">
        <v>8.5999999999999993E-2</v>
      </c>
      <c r="N121">
        <v>8.8599999999999998E-2</v>
      </c>
      <c r="O121">
        <v>0</v>
      </c>
      <c r="P121">
        <v>0</v>
      </c>
      <c r="Q121">
        <v>0</v>
      </c>
      <c r="R121" t="s">
        <v>35</v>
      </c>
      <c r="S121">
        <v>1.2699999999999999E-2</v>
      </c>
      <c r="T121">
        <v>1.2E-2</v>
      </c>
      <c r="U121">
        <v>5.4199999999999998E-2</v>
      </c>
      <c r="V121">
        <v>6.9000000000000006E-2</v>
      </c>
      <c r="W121">
        <v>6.7599999999999993E-2</v>
      </c>
      <c r="X121">
        <v>0</v>
      </c>
      <c r="Y121" t="s">
        <v>35</v>
      </c>
      <c r="Z121" t="s">
        <v>35</v>
      </c>
      <c r="AA121">
        <v>0</v>
      </c>
      <c r="AB121">
        <v>0</v>
      </c>
      <c r="AC121">
        <v>0</v>
      </c>
      <c r="AD121">
        <v>2.9600000000000001E-2</v>
      </c>
      <c r="AE121">
        <v>2.6499999999999999E-2</v>
      </c>
      <c r="AF121">
        <v>2.6800000000000001E-2</v>
      </c>
      <c r="AG121">
        <v>0.40389999999999998</v>
      </c>
      <c r="AH121">
        <v>0.45490000000000003</v>
      </c>
      <c r="AI121">
        <v>0.44990000000000002</v>
      </c>
      <c r="AJ121">
        <v>9.8500000000000004E-2</v>
      </c>
      <c r="AK121">
        <v>0.20649999999999999</v>
      </c>
      <c r="AL121">
        <v>0.19600000000000001</v>
      </c>
      <c r="AM121">
        <v>0</v>
      </c>
      <c r="AN121">
        <v>1.17E-2</v>
      </c>
      <c r="AO121">
        <v>1.0500000000000001E-2</v>
      </c>
      <c r="AP121">
        <v>6.4000000000000001E-2</v>
      </c>
      <c r="AQ121">
        <v>0.1173</v>
      </c>
      <c r="AR121">
        <v>0.11210000000000001</v>
      </c>
      <c r="AS121">
        <v>0.27589999999999998</v>
      </c>
      <c r="AT121">
        <v>0.23730000000000001</v>
      </c>
      <c r="AU121">
        <v>0.24099999999999999</v>
      </c>
      <c r="AV121">
        <v>2.9600000000000001E-2</v>
      </c>
      <c r="AW121">
        <v>1.11E-2</v>
      </c>
      <c r="AX121">
        <v>1.29E-2</v>
      </c>
      <c r="AY121">
        <v>0</v>
      </c>
      <c r="AZ121">
        <v>0</v>
      </c>
      <c r="BA121">
        <v>0</v>
      </c>
      <c r="BB121" t="s">
        <v>35</v>
      </c>
      <c r="BC121">
        <v>1.2699999999999999E-2</v>
      </c>
      <c r="BD121">
        <v>1.29E-2</v>
      </c>
      <c r="BE121" t="s">
        <v>35</v>
      </c>
      <c r="BF121">
        <v>8.9999999999999993E-3</v>
      </c>
      <c r="BG121">
        <v>9.1000000000000004E-3</v>
      </c>
      <c r="BH121" t="s">
        <v>35</v>
      </c>
      <c r="BI121" t="s">
        <v>36</v>
      </c>
      <c r="BJ121" t="s">
        <v>36</v>
      </c>
      <c r="BK121">
        <v>0</v>
      </c>
      <c r="BL121">
        <v>0</v>
      </c>
      <c r="BM121">
        <v>0</v>
      </c>
      <c r="BN121" t="s">
        <v>35</v>
      </c>
      <c r="BO121">
        <v>0</v>
      </c>
      <c r="BP121" t="s">
        <v>35</v>
      </c>
      <c r="BQ121">
        <v>0.13300000000000001</v>
      </c>
      <c r="BR121">
        <v>0.1285</v>
      </c>
      <c r="BS121">
        <v>0.12889999999999999</v>
      </c>
      <c r="BT121">
        <v>3.9399999999999998E-2</v>
      </c>
      <c r="BU121">
        <v>1.06E-2</v>
      </c>
      <c r="BV121">
        <v>1.34E-2</v>
      </c>
      <c r="BW121">
        <v>0.23150000000000001</v>
      </c>
      <c r="BX121">
        <v>0.224</v>
      </c>
      <c r="BY121">
        <v>0.22470000000000001</v>
      </c>
    </row>
    <row r="122" spans="1:77" x14ac:dyDescent="0.25">
      <c r="A122">
        <v>3</v>
      </c>
      <c r="B122">
        <v>205</v>
      </c>
      <c r="C122">
        <v>80</v>
      </c>
      <c r="D122">
        <v>530</v>
      </c>
      <c r="E122">
        <v>610</v>
      </c>
      <c r="F122">
        <v>0.6875</v>
      </c>
      <c r="G122">
        <v>0.74</v>
      </c>
      <c r="H122">
        <v>0.73309999999999997</v>
      </c>
      <c r="I122">
        <v>0.67500000000000004</v>
      </c>
      <c r="J122">
        <v>0.73809999999999998</v>
      </c>
      <c r="K122">
        <v>0.7298</v>
      </c>
      <c r="L122" t="s">
        <v>35</v>
      </c>
      <c r="M122">
        <v>2.2800000000000001E-2</v>
      </c>
      <c r="N122">
        <v>2.64E-2</v>
      </c>
      <c r="O122" t="s">
        <v>35</v>
      </c>
      <c r="P122">
        <v>2.47E-2</v>
      </c>
      <c r="Q122">
        <v>2.3099999999999999E-2</v>
      </c>
      <c r="R122">
        <v>7.4999999999999997E-2</v>
      </c>
      <c r="S122">
        <v>3.4200000000000001E-2</v>
      </c>
      <c r="T122">
        <v>3.95E-2</v>
      </c>
      <c r="U122" t="s">
        <v>35</v>
      </c>
      <c r="V122">
        <v>2.2800000000000001E-2</v>
      </c>
      <c r="W122">
        <v>2.3099999999999999E-2</v>
      </c>
      <c r="X122">
        <v>0</v>
      </c>
      <c r="Y122" t="s">
        <v>35</v>
      </c>
      <c r="Z122" t="s">
        <v>35</v>
      </c>
      <c r="AA122">
        <v>0</v>
      </c>
      <c r="AB122">
        <v>0</v>
      </c>
      <c r="AC122">
        <v>0</v>
      </c>
      <c r="AD122" t="s">
        <v>35</v>
      </c>
      <c r="AE122" t="s">
        <v>35</v>
      </c>
      <c r="AF122">
        <v>1.15E-2</v>
      </c>
      <c r="AG122">
        <v>0.51249999999999996</v>
      </c>
      <c r="AH122">
        <v>0.63</v>
      </c>
      <c r="AI122">
        <v>0.61450000000000005</v>
      </c>
      <c r="AJ122">
        <v>0.1125</v>
      </c>
      <c r="AK122">
        <v>0.31119999999999998</v>
      </c>
      <c r="AL122">
        <v>0.28499999999999998</v>
      </c>
      <c r="AM122">
        <v>0</v>
      </c>
      <c r="AN122">
        <v>1.52E-2</v>
      </c>
      <c r="AO122">
        <v>1.32E-2</v>
      </c>
      <c r="AP122" t="s">
        <v>35</v>
      </c>
      <c r="AQ122">
        <v>0.20680000000000001</v>
      </c>
      <c r="AR122">
        <v>0.18779999999999999</v>
      </c>
      <c r="AS122">
        <v>0.38750000000000001</v>
      </c>
      <c r="AT122">
        <v>0.31309999999999999</v>
      </c>
      <c r="AU122">
        <v>0.32290000000000002</v>
      </c>
      <c r="AV122" t="s">
        <v>35</v>
      </c>
      <c r="AW122" t="s">
        <v>35</v>
      </c>
      <c r="AX122" t="s">
        <v>35</v>
      </c>
      <c r="AY122">
        <v>0</v>
      </c>
      <c r="AZ122">
        <v>0</v>
      </c>
      <c r="BA122">
        <v>0</v>
      </c>
      <c r="BB122" t="s">
        <v>35</v>
      </c>
      <c r="BC122" t="s">
        <v>35</v>
      </c>
      <c r="BD122" t="s">
        <v>35</v>
      </c>
      <c r="BE122">
        <v>0</v>
      </c>
      <c r="BF122" t="s">
        <v>35</v>
      </c>
      <c r="BG122" t="s">
        <v>35</v>
      </c>
      <c r="BH122" t="s">
        <v>35</v>
      </c>
      <c r="BI122">
        <v>0</v>
      </c>
      <c r="BJ122" t="s">
        <v>35</v>
      </c>
      <c r="BK122">
        <v>0</v>
      </c>
      <c r="BL122">
        <v>0</v>
      </c>
      <c r="BM122">
        <v>0</v>
      </c>
      <c r="BN122">
        <v>0</v>
      </c>
      <c r="BO122">
        <v>0</v>
      </c>
      <c r="BP122">
        <v>0</v>
      </c>
      <c r="BQ122">
        <v>8.7499999999999994E-2</v>
      </c>
      <c r="BR122">
        <v>7.0199999999999999E-2</v>
      </c>
      <c r="BS122">
        <v>7.2499999999999995E-2</v>
      </c>
      <c r="BT122">
        <v>0</v>
      </c>
      <c r="BU122" t="s">
        <v>35</v>
      </c>
      <c r="BV122" t="s">
        <v>35</v>
      </c>
      <c r="BW122">
        <v>0.22500000000000001</v>
      </c>
      <c r="BX122">
        <v>0.18029999999999999</v>
      </c>
      <c r="BY122">
        <v>0.1862</v>
      </c>
    </row>
    <row r="123" spans="1:77" x14ac:dyDescent="0.25">
      <c r="A123">
        <v>3</v>
      </c>
      <c r="B123">
        <v>211</v>
      </c>
      <c r="C123">
        <v>30</v>
      </c>
      <c r="D123">
        <v>680</v>
      </c>
      <c r="E123">
        <v>710</v>
      </c>
      <c r="F123">
        <v>0.6</v>
      </c>
      <c r="G123">
        <v>0.80769999999999997</v>
      </c>
      <c r="H123">
        <v>0.79890000000000005</v>
      </c>
      <c r="I123">
        <v>0.43330000000000002</v>
      </c>
      <c r="J123">
        <v>0.76919999999999999</v>
      </c>
      <c r="K123">
        <v>0.755</v>
      </c>
      <c r="L123" t="s">
        <v>35</v>
      </c>
      <c r="M123">
        <v>1.78E-2</v>
      </c>
      <c r="N123">
        <v>1.84E-2</v>
      </c>
      <c r="O123">
        <v>0</v>
      </c>
      <c r="P123" t="s">
        <v>35</v>
      </c>
      <c r="Q123" t="s">
        <v>35</v>
      </c>
      <c r="R123" t="s">
        <v>35</v>
      </c>
      <c r="S123">
        <v>3.5499999999999997E-2</v>
      </c>
      <c r="T123">
        <v>3.5400000000000001E-2</v>
      </c>
      <c r="U123" t="s">
        <v>35</v>
      </c>
      <c r="V123">
        <v>5.0299999999999997E-2</v>
      </c>
      <c r="W123">
        <v>5.0999999999999997E-2</v>
      </c>
      <c r="X123">
        <v>0</v>
      </c>
      <c r="Y123">
        <v>0</v>
      </c>
      <c r="Z123">
        <v>0</v>
      </c>
      <c r="AA123">
        <v>0</v>
      </c>
      <c r="AB123">
        <v>0</v>
      </c>
      <c r="AC123">
        <v>0</v>
      </c>
      <c r="AD123" t="s">
        <v>35</v>
      </c>
      <c r="AE123">
        <v>4.1399999999999999E-2</v>
      </c>
      <c r="AF123">
        <v>4.2500000000000003E-2</v>
      </c>
      <c r="AG123">
        <v>0.3</v>
      </c>
      <c r="AH123">
        <v>0.66269999999999996</v>
      </c>
      <c r="AI123">
        <v>0.64729999999999999</v>
      </c>
      <c r="AJ123" t="s">
        <v>35</v>
      </c>
      <c r="AK123">
        <v>0.2145</v>
      </c>
      <c r="AL123">
        <v>0.20960000000000001</v>
      </c>
      <c r="AM123">
        <v>0</v>
      </c>
      <c r="AN123" t="s">
        <v>35</v>
      </c>
      <c r="AO123" t="s">
        <v>35</v>
      </c>
      <c r="AP123">
        <v>0</v>
      </c>
      <c r="AQ123">
        <v>0.1139</v>
      </c>
      <c r="AR123">
        <v>0.1091</v>
      </c>
      <c r="AS123">
        <v>0.2</v>
      </c>
      <c r="AT123">
        <v>0.44230000000000003</v>
      </c>
      <c r="AU123">
        <v>0.432</v>
      </c>
      <c r="AV123">
        <v>0</v>
      </c>
      <c r="AW123" t="s">
        <v>35</v>
      </c>
      <c r="AX123" t="s">
        <v>35</v>
      </c>
      <c r="AY123">
        <v>0</v>
      </c>
      <c r="AZ123" t="s">
        <v>35</v>
      </c>
      <c r="BA123" t="s">
        <v>35</v>
      </c>
      <c r="BB123" t="s">
        <v>35</v>
      </c>
      <c r="BC123">
        <v>2.81E-2</v>
      </c>
      <c r="BD123">
        <v>3.2599999999999997E-2</v>
      </c>
      <c r="BE123" t="s">
        <v>35</v>
      </c>
      <c r="BF123">
        <v>2.5100000000000001E-2</v>
      </c>
      <c r="BG123">
        <v>2.8299999999999999E-2</v>
      </c>
      <c r="BH123">
        <v>0</v>
      </c>
      <c r="BI123" t="s">
        <v>35</v>
      </c>
      <c r="BJ123" t="s">
        <v>35</v>
      </c>
      <c r="BK123" t="s">
        <v>35</v>
      </c>
      <c r="BL123">
        <v>0</v>
      </c>
      <c r="BM123" t="s">
        <v>35</v>
      </c>
      <c r="BN123" t="s">
        <v>35</v>
      </c>
      <c r="BO123">
        <v>1.04E-2</v>
      </c>
      <c r="BP123">
        <v>1.1299999999999999E-2</v>
      </c>
      <c r="BQ123">
        <v>0.2</v>
      </c>
      <c r="BR123">
        <v>0.108</v>
      </c>
      <c r="BS123">
        <v>0.1119</v>
      </c>
      <c r="BT123" t="s">
        <v>35</v>
      </c>
      <c r="BU123">
        <v>1.3299999999999999E-2</v>
      </c>
      <c r="BV123">
        <v>1.5599999999999999E-2</v>
      </c>
      <c r="BW123" t="s">
        <v>35</v>
      </c>
      <c r="BX123">
        <v>7.0999999999999994E-2</v>
      </c>
      <c r="BY123">
        <v>7.3700000000000002E-2</v>
      </c>
    </row>
    <row r="124" spans="1:77" x14ac:dyDescent="0.25">
      <c r="A124">
        <v>3</v>
      </c>
      <c r="B124">
        <v>308</v>
      </c>
      <c r="C124">
        <v>150</v>
      </c>
      <c r="D124">
        <v>1280</v>
      </c>
      <c r="E124">
        <v>1420</v>
      </c>
      <c r="F124">
        <v>0.77549999999999997</v>
      </c>
      <c r="G124">
        <v>0.77980000000000005</v>
      </c>
      <c r="H124">
        <v>0.77929999999999999</v>
      </c>
      <c r="I124">
        <v>0.75509999999999999</v>
      </c>
      <c r="J124">
        <v>0.76800000000000002</v>
      </c>
      <c r="K124">
        <v>0.76670000000000005</v>
      </c>
      <c r="L124">
        <v>0.11559999999999999</v>
      </c>
      <c r="M124">
        <v>3.4500000000000003E-2</v>
      </c>
      <c r="N124">
        <v>4.2900000000000001E-2</v>
      </c>
      <c r="O124">
        <v>0</v>
      </c>
      <c r="P124" t="s">
        <v>35</v>
      </c>
      <c r="Q124" t="s">
        <v>35</v>
      </c>
      <c r="R124" t="s">
        <v>35</v>
      </c>
      <c r="S124">
        <v>2.9000000000000001E-2</v>
      </c>
      <c r="T124">
        <v>2.9499999999999998E-2</v>
      </c>
      <c r="U124" t="s">
        <v>35</v>
      </c>
      <c r="V124">
        <v>3.61E-2</v>
      </c>
      <c r="W124">
        <v>3.5799999999999998E-2</v>
      </c>
      <c r="X124" t="s">
        <v>35</v>
      </c>
      <c r="Y124" t="s">
        <v>35</v>
      </c>
      <c r="Z124" t="s">
        <v>35</v>
      </c>
      <c r="AA124">
        <v>0</v>
      </c>
      <c r="AB124">
        <v>0</v>
      </c>
      <c r="AC124">
        <v>0</v>
      </c>
      <c r="AD124" t="s">
        <v>35</v>
      </c>
      <c r="AE124">
        <v>1.7999999999999999E-2</v>
      </c>
      <c r="AF124">
        <v>1.83E-2</v>
      </c>
      <c r="AG124">
        <v>0.56459999999999999</v>
      </c>
      <c r="AH124">
        <v>0.66610000000000003</v>
      </c>
      <c r="AI124">
        <v>0.65569999999999995</v>
      </c>
      <c r="AJ124">
        <v>0.12239999999999999</v>
      </c>
      <c r="AK124">
        <v>0.28760000000000002</v>
      </c>
      <c r="AL124">
        <v>0.27060000000000001</v>
      </c>
      <c r="AM124">
        <v>0</v>
      </c>
      <c r="AN124">
        <v>2.35E-2</v>
      </c>
      <c r="AO124">
        <v>2.1100000000000001E-2</v>
      </c>
      <c r="AP124">
        <v>6.1199999999999997E-2</v>
      </c>
      <c r="AQ124">
        <v>0.18970000000000001</v>
      </c>
      <c r="AR124">
        <v>0.1764</v>
      </c>
      <c r="AS124">
        <v>0.43540000000000001</v>
      </c>
      <c r="AT124">
        <v>0.37069999999999997</v>
      </c>
      <c r="AU124">
        <v>0.37740000000000001</v>
      </c>
      <c r="AV124" t="s">
        <v>35</v>
      </c>
      <c r="AW124">
        <v>7.7999999999999996E-3</v>
      </c>
      <c r="AX124">
        <v>7.7000000000000002E-3</v>
      </c>
      <c r="AY124">
        <v>0</v>
      </c>
      <c r="AZ124">
        <v>0</v>
      </c>
      <c r="BA124">
        <v>0</v>
      </c>
      <c r="BB124" t="s">
        <v>35</v>
      </c>
      <c r="BC124">
        <v>1.0999999999999999E-2</v>
      </c>
      <c r="BD124">
        <v>1.1900000000000001E-2</v>
      </c>
      <c r="BE124" t="s">
        <v>35</v>
      </c>
      <c r="BF124" t="s">
        <v>35</v>
      </c>
      <c r="BG124" t="s">
        <v>35</v>
      </c>
      <c r="BH124" t="s">
        <v>35</v>
      </c>
      <c r="BI124">
        <v>8.6E-3</v>
      </c>
      <c r="BJ124">
        <v>8.3999999999999995E-3</v>
      </c>
      <c r="BK124" t="s">
        <v>35</v>
      </c>
      <c r="BL124" t="s">
        <v>35</v>
      </c>
      <c r="BM124" t="s">
        <v>35</v>
      </c>
      <c r="BN124">
        <v>0</v>
      </c>
      <c r="BO124" t="s">
        <v>35</v>
      </c>
      <c r="BP124" t="s">
        <v>35</v>
      </c>
      <c r="BQ124">
        <v>5.4399999999999997E-2</v>
      </c>
      <c r="BR124">
        <v>6.8199999999999997E-2</v>
      </c>
      <c r="BS124">
        <v>6.6799999999999998E-2</v>
      </c>
      <c r="BT124" t="s">
        <v>35</v>
      </c>
      <c r="BU124">
        <v>2.12E-2</v>
      </c>
      <c r="BV124">
        <v>2.1100000000000001E-2</v>
      </c>
      <c r="BW124">
        <v>0.1497</v>
      </c>
      <c r="BX124">
        <v>0.13089999999999999</v>
      </c>
      <c r="BY124">
        <v>0.1328</v>
      </c>
    </row>
    <row r="125" spans="1:77" x14ac:dyDescent="0.25">
      <c r="A125">
        <v>3</v>
      </c>
      <c r="B125">
        <v>309</v>
      </c>
      <c r="C125">
        <v>110</v>
      </c>
      <c r="D125">
        <v>750</v>
      </c>
      <c r="E125">
        <v>860</v>
      </c>
      <c r="F125">
        <v>0.75</v>
      </c>
      <c r="G125">
        <v>0.70350000000000001</v>
      </c>
      <c r="H125">
        <v>0.70950000000000002</v>
      </c>
      <c r="I125">
        <v>0.71430000000000005</v>
      </c>
      <c r="J125">
        <v>0.67949999999999999</v>
      </c>
      <c r="K125">
        <v>0.68400000000000005</v>
      </c>
      <c r="L125">
        <v>7.1400000000000005E-2</v>
      </c>
      <c r="M125">
        <v>3.8600000000000002E-2</v>
      </c>
      <c r="N125">
        <v>4.2799999999999998E-2</v>
      </c>
      <c r="O125">
        <v>0</v>
      </c>
      <c r="P125" t="s">
        <v>35</v>
      </c>
      <c r="Q125" t="s">
        <v>35</v>
      </c>
      <c r="R125" t="s">
        <v>35</v>
      </c>
      <c r="S125">
        <v>3.9899999999999998E-2</v>
      </c>
      <c r="T125">
        <v>3.9399999999999998E-2</v>
      </c>
      <c r="U125">
        <v>0.1071</v>
      </c>
      <c r="V125">
        <v>4.9200000000000001E-2</v>
      </c>
      <c r="W125">
        <v>5.67E-2</v>
      </c>
      <c r="X125">
        <v>0</v>
      </c>
      <c r="Y125" t="s">
        <v>35</v>
      </c>
      <c r="Z125" t="s">
        <v>35</v>
      </c>
      <c r="AA125">
        <v>0</v>
      </c>
      <c r="AB125">
        <v>0</v>
      </c>
      <c r="AC125">
        <v>0</v>
      </c>
      <c r="AD125" t="s">
        <v>35</v>
      </c>
      <c r="AE125">
        <v>2.2599999999999999E-2</v>
      </c>
      <c r="AF125">
        <v>2.1999999999999999E-2</v>
      </c>
      <c r="AG125">
        <v>0.5</v>
      </c>
      <c r="AH125">
        <v>0.54520000000000002</v>
      </c>
      <c r="AI125">
        <v>0.53939999999999999</v>
      </c>
      <c r="AJ125">
        <v>5.3600000000000002E-2</v>
      </c>
      <c r="AK125">
        <v>0.1875</v>
      </c>
      <c r="AL125">
        <v>0.1701</v>
      </c>
      <c r="AM125">
        <v>0</v>
      </c>
      <c r="AN125">
        <v>1.06E-2</v>
      </c>
      <c r="AO125">
        <v>9.2999999999999992E-3</v>
      </c>
      <c r="AP125" t="s">
        <v>35</v>
      </c>
      <c r="AQ125">
        <v>0.1237</v>
      </c>
      <c r="AR125">
        <v>0.11</v>
      </c>
      <c r="AS125">
        <v>0.42859999999999998</v>
      </c>
      <c r="AT125">
        <v>0.34570000000000001</v>
      </c>
      <c r="AU125">
        <v>0.35649999999999998</v>
      </c>
      <c r="AV125" t="s">
        <v>35</v>
      </c>
      <c r="AW125">
        <v>1.2E-2</v>
      </c>
      <c r="AX125">
        <v>1.2699999999999999E-2</v>
      </c>
      <c r="AY125">
        <v>0</v>
      </c>
      <c r="AZ125">
        <v>0</v>
      </c>
      <c r="BA125">
        <v>0</v>
      </c>
      <c r="BB125" t="s">
        <v>35</v>
      </c>
      <c r="BC125">
        <v>1.8599999999999998E-2</v>
      </c>
      <c r="BD125">
        <v>2.0799999999999999E-2</v>
      </c>
      <c r="BE125" t="s">
        <v>35</v>
      </c>
      <c r="BF125" t="s">
        <v>35</v>
      </c>
      <c r="BG125">
        <v>6.8999999999999999E-3</v>
      </c>
      <c r="BH125" t="s">
        <v>35</v>
      </c>
      <c r="BI125">
        <v>1.06E-2</v>
      </c>
      <c r="BJ125">
        <v>1.2699999999999999E-2</v>
      </c>
      <c r="BK125">
        <v>0</v>
      </c>
      <c r="BL125" t="s">
        <v>35</v>
      </c>
      <c r="BM125" t="s">
        <v>35</v>
      </c>
      <c r="BN125">
        <v>0</v>
      </c>
      <c r="BO125" t="s">
        <v>35</v>
      </c>
      <c r="BP125" t="s">
        <v>35</v>
      </c>
      <c r="BQ125">
        <v>5.3600000000000002E-2</v>
      </c>
      <c r="BR125">
        <v>6.1199999999999997E-2</v>
      </c>
      <c r="BS125">
        <v>6.0199999999999997E-2</v>
      </c>
      <c r="BT125" t="s">
        <v>35</v>
      </c>
      <c r="BU125">
        <v>2.1299999999999999E-2</v>
      </c>
      <c r="BV125">
        <v>2.4299999999999999E-2</v>
      </c>
      <c r="BW125">
        <v>0.15179999999999999</v>
      </c>
      <c r="BX125">
        <v>0.21410000000000001</v>
      </c>
      <c r="BY125">
        <v>0.20599999999999999</v>
      </c>
    </row>
    <row r="126" spans="1:77" x14ac:dyDescent="0.25">
      <c r="A126">
        <v>3</v>
      </c>
      <c r="B126">
        <v>316</v>
      </c>
      <c r="C126">
        <v>20</v>
      </c>
      <c r="D126">
        <v>330</v>
      </c>
      <c r="E126">
        <v>350</v>
      </c>
      <c r="F126">
        <v>0.83330000000000004</v>
      </c>
      <c r="G126">
        <v>0.87580000000000002</v>
      </c>
      <c r="H126">
        <v>0.87360000000000004</v>
      </c>
      <c r="I126">
        <v>0.83330000000000004</v>
      </c>
      <c r="J126">
        <v>0.85760000000000003</v>
      </c>
      <c r="K126">
        <v>0.85629999999999995</v>
      </c>
      <c r="L126" t="s">
        <v>35</v>
      </c>
      <c r="M126">
        <v>3.3300000000000003E-2</v>
      </c>
      <c r="N126">
        <v>3.7400000000000003E-2</v>
      </c>
      <c r="O126">
        <v>0</v>
      </c>
      <c r="P126" t="s">
        <v>35</v>
      </c>
      <c r="Q126" t="s">
        <v>35</v>
      </c>
      <c r="R126" t="s">
        <v>35</v>
      </c>
      <c r="S126" t="s">
        <v>35</v>
      </c>
      <c r="T126" t="s">
        <v>35</v>
      </c>
      <c r="U126" t="s">
        <v>35</v>
      </c>
      <c r="V126">
        <v>4.24E-2</v>
      </c>
      <c r="W126">
        <v>4.5999999999999999E-2</v>
      </c>
      <c r="X126">
        <v>0</v>
      </c>
      <c r="Y126" t="s">
        <v>35</v>
      </c>
      <c r="Z126" t="s">
        <v>35</v>
      </c>
      <c r="AA126">
        <v>0</v>
      </c>
      <c r="AB126">
        <v>0</v>
      </c>
      <c r="AC126">
        <v>0</v>
      </c>
      <c r="AD126">
        <v>0</v>
      </c>
      <c r="AE126" t="s">
        <v>35</v>
      </c>
      <c r="AF126" t="s">
        <v>35</v>
      </c>
      <c r="AG126">
        <v>0.55559999999999998</v>
      </c>
      <c r="AH126">
        <v>0.76359999999999995</v>
      </c>
      <c r="AI126">
        <v>0.75290000000000001</v>
      </c>
      <c r="AJ126" t="s">
        <v>35</v>
      </c>
      <c r="AK126">
        <v>0.2576</v>
      </c>
      <c r="AL126">
        <v>0.24709999999999999</v>
      </c>
      <c r="AM126">
        <v>0</v>
      </c>
      <c r="AN126" t="s">
        <v>35</v>
      </c>
      <c r="AO126" t="s">
        <v>35</v>
      </c>
      <c r="AP126" t="s">
        <v>35</v>
      </c>
      <c r="AQ126">
        <v>0.1303</v>
      </c>
      <c r="AR126">
        <v>0.12640000000000001</v>
      </c>
      <c r="AS126">
        <v>0.5</v>
      </c>
      <c r="AT126">
        <v>0.503</v>
      </c>
      <c r="AU126">
        <v>0.50290000000000001</v>
      </c>
      <c r="AV126">
        <v>0</v>
      </c>
      <c r="AW126" t="s">
        <v>35</v>
      </c>
      <c r="AX126" t="s">
        <v>35</v>
      </c>
      <c r="AY126">
        <v>0</v>
      </c>
      <c r="AZ126">
        <v>0</v>
      </c>
      <c r="BA126">
        <v>0</v>
      </c>
      <c r="BB126">
        <v>0</v>
      </c>
      <c r="BC126" t="s">
        <v>35</v>
      </c>
      <c r="BD126" t="s">
        <v>35</v>
      </c>
      <c r="BE126">
        <v>0</v>
      </c>
      <c r="BF126" t="s">
        <v>35</v>
      </c>
      <c r="BG126" t="s">
        <v>35</v>
      </c>
      <c r="BH126">
        <v>0</v>
      </c>
      <c r="BI126" t="s">
        <v>35</v>
      </c>
      <c r="BJ126" t="s">
        <v>35</v>
      </c>
      <c r="BK126">
        <v>0</v>
      </c>
      <c r="BL126">
        <v>0</v>
      </c>
      <c r="BM126">
        <v>0</v>
      </c>
      <c r="BN126">
        <v>0</v>
      </c>
      <c r="BO126" t="s">
        <v>35</v>
      </c>
      <c r="BP126" t="s">
        <v>35</v>
      </c>
      <c r="BQ126" t="s">
        <v>35</v>
      </c>
      <c r="BR126">
        <v>4.5499999999999999E-2</v>
      </c>
      <c r="BS126">
        <v>4.5999999999999999E-2</v>
      </c>
      <c r="BT126">
        <v>0</v>
      </c>
      <c r="BU126" t="s">
        <v>35</v>
      </c>
      <c r="BV126" t="s">
        <v>35</v>
      </c>
      <c r="BW126" t="s">
        <v>35</v>
      </c>
      <c r="BX126">
        <v>7.2700000000000001E-2</v>
      </c>
      <c r="BY126">
        <v>7.4700000000000003E-2</v>
      </c>
    </row>
    <row r="127" spans="1:77" x14ac:dyDescent="0.25">
      <c r="A127">
        <v>3</v>
      </c>
      <c r="B127">
        <v>344</v>
      </c>
      <c r="C127">
        <v>120</v>
      </c>
      <c r="D127">
        <v>1520</v>
      </c>
      <c r="E127">
        <v>1640</v>
      </c>
      <c r="F127">
        <v>0.80169999999999997</v>
      </c>
      <c r="G127">
        <v>0.84379999999999999</v>
      </c>
      <c r="H127">
        <v>0.84089999999999998</v>
      </c>
      <c r="I127">
        <v>0.75860000000000005</v>
      </c>
      <c r="J127">
        <v>0.78939999999999999</v>
      </c>
      <c r="K127">
        <v>0.78720000000000001</v>
      </c>
      <c r="L127">
        <v>0.1638</v>
      </c>
      <c r="M127">
        <v>6.3600000000000004E-2</v>
      </c>
      <c r="N127">
        <v>7.0699999999999999E-2</v>
      </c>
      <c r="O127">
        <v>0</v>
      </c>
      <c r="P127" t="s">
        <v>35</v>
      </c>
      <c r="Q127" t="s">
        <v>35</v>
      </c>
      <c r="R127" t="s">
        <v>35</v>
      </c>
      <c r="S127">
        <v>2.5600000000000001E-2</v>
      </c>
      <c r="T127">
        <v>2.4400000000000002E-2</v>
      </c>
      <c r="U127" t="s">
        <v>35</v>
      </c>
      <c r="V127">
        <v>3.7400000000000003E-2</v>
      </c>
      <c r="W127">
        <v>3.6600000000000001E-2</v>
      </c>
      <c r="X127" t="s">
        <v>35</v>
      </c>
      <c r="Y127" t="s">
        <v>36</v>
      </c>
      <c r="Z127" t="s">
        <v>36</v>
      </c>
      <c r="AA127">
        <v>0</v>
      </c>
      <c r="AB127">
        <v>0</v>
      </c>
      <c r="AC127">
        <v>0</v>
      </c>
      <c r="AD127">
        <v>6.0299999999999999E-2</v>
      </c>
      <c r="AE127">
        <v>4.2000000000000003E-2</v>
      </c>
      <c r="AF127">
        <v>4.3299999999999998E-2</v>
      </c>
      <c r="AG127">
        <v>0.55169999999999997</v>
      </c>
      <c r="AH127">
        <v>0.65549999999999997</v>
      </c>
      <c r="AI127">
        <v>0.6482</v>
      </c>
      <c r="AJ127">
        <v>0.1207</v>
      </c>
      <c r="AK127">
        <v>0.28539999999999999</v>
      </c>
      <c r="AL127">
        <v>0.27379999999999999</v>
      </c>
      <c r="AM127">
        <v>0</v>
      </c>
      <c r="AN127">
        <v>1.3100000000000001E-2</v>
      </c>
      <c r="AO127">
        <v>1.2200000000000001E-2</v>
      </c>
      <c r="AP127">
        <v>8.6199999999999999E-2</v>
      </c>
      <c r="AQ127">
        <v>0.24279999999999999</v>
      </c>
      <c r="AR127">
        <v>0.23169999999999999</v>
      </c>
      <c r="AS127">
        <v>0.43099999999999999</v>
      </c>
      <c r="AT127">
        <v>0.35959999999999998</v>
      </c>
      <c r="AU127">
        <v>0.36459999999999998</v>
      </c>
      <c r="AV127">
        <v>0</v>
      </c>
      <c r="AW127">
        <v>1.0500000000000001E-2</v>
      </c>
      <c r="AX127">
        <v>9.7999999999999997E-3</v>
      </c>
      <c r="AY127">
        <v>0</v>
      </c>
      <c r="AZ127" t="s">
        <v>35</v>
      </c>
      <c r="BA127" t="s">
        <v>35</v>
      </c>
      <c r="BB127" t="s">
        <v>35</v>
      </c>
      <c r="BC127">
        <v>4.7899999999999998E-2</v>
      </c>
      <c r="BD127">
        <v>4.7E-2</v>
      </c>
      <c r="BE127" t="s">
        <v>35</v>
      </c>
      <c r="BF127">
        <v>2.5600000000000001E-2</v>
      </c>
      <c r="BG127">
        <v>2.6200000000000001E-2</v>
      </c>
      <c r="BH127">
        <v>0</v>
      </c>
      <c r="BI127">
        <v>2.23E-2</v>
      </c>
      <c r="BJ127">
        <v>2.07E-2</v>
      </c>
      <c r="BK127">
        <v>0</v>
      </c>
      <c r="BL127">
        <v>0</v>
      </c>
      <c r="BM127">
        <v>0</v>
      </c>
      <c r="BN127" t="s">
        <v>35</v>
      </c>
      <c r="BO127">
        <v>6.6E-3</v>
      </c>
      <c r="BP127">
        <v>6.7000000000000002E-3</v>
      </c>
      <c r="BQ127">
        <v>8.6199999999999999E-2</v>
      </c>
      <c r="BR127">
        <v>0.04</v>
      </c>
      <c r="BS127">
        <v>4.3299999999999998E-2</v>
      </c>
      <c r="BT127">
        <v>5.1700000000000003E-2</v>
      </c>
      <c r="BU127">
        <v>2.76E-2</v>
      </c>
      <c r="BV127">
        <v>2.93E-2</v>
      </c>
      <c r="BW127">
        <v>6.0299999999999999E-2</v>
      </c>
      <c r="BX127">
        <v>8.8599999999999998E-2</v>
      </c>
      <c r="BY127">
        <v>8.6599999999999996E-2</v>
      </c>
    </row>
    <row r="128" spans="1:77" x14ac:dyDescent="0.25">
      <c r="A128">
        <v>3</v>
      </c>
      <c r="B128">
        <v>372</v>
      </c>
      <c r="C128">
        <v>30</v>
      </c>
      <c r="D128">
        <v>800</v>
      </c>
      <c r="E128">
        <v>830</v>
      </c>
      <c r="F128">
        <v>0.875</v>
      </c>
      <c r="G128">
        <v>0.8448</v>
      </c>
      <c r="H128">
        <v>0.84599999999999997</v>
      </c>
      <c r="I128">
        <v>0.75</v>
      </c>
      <c r="J128">
        <v>0.73970000000000002</v>
      </c>
      <c r="K128">
        <v>0.74009999999999998</v>
      </c>
      <c r="L128">
        <v>0.21879999999999999</v>
      </c>
      <c r="M128">
        <v>5.5100000000000003E-2</v>
      </c>
      <c r="N128">
        <v>6.1400000000000003E-2</v>
      </c>
      <c r="O128">
        <v>0</v>
      </c>
      <c r="P128">
        <v>0</v>
      </c>
      <c r="Q128">
        <v>0</v>
      </c>
      <c r="R128" t="s">
        <v>35</v>
      </c>
      <c r="S128">
        <v>2.75E-2</v>
      </c>
      <c r="T128">
        <v>2.7699999999999999E-2</v>
      </c>
      <c r="U128" t="s">
        <v>35</v>
      </c>
      <c r="V128">
        <v>4.1300000000000003E-2</v>
      </c>
      <c r="W128">
        <v>4.2099999999999999E-2</v>
      </c>
      <c r="X128" t="s">
        <v>35</v>
      </c>
      <c r="Y128">
        <v>0</v>
      </c>
      <c r="Z128" t="s">
        <v>35</v>
      </c>
      <c r="AA128">
        <v>0</v>
      </c>
      <c r="AB128">
        <v>0</v>
      </c>
      <c r="AC128">
        <v>0</v>
      </c>
      <c r="AD128">
        <v>0.21879999999999999</v>
      </c>
      <c r="AE128">
        <v>5.6300000000000003E-2</v>
      </c>
      <c r="AF128">
        <v>6.2600000000000003E-2</v>
      </c>
      <c r="AG128">
        <v>0.40629999999999999</v>
      </c>
      <c r="AH128">
        <v>0.61580000000000001</v>
      </c>
      <c r="AI128">
        <v>0.60770000000000002</v>
      </c>
      <c r="AJ128" t="s">
        <v>35</v>
      </c>
      <c r="AK128">
        <v>0.16270000000000001</v>
      </c>
      <c r="AL128">
        <v>0.16</v>
      </c>
      <c r="AM128">
        <v>0</v>
      </c>
      <c r="AN128" t="s">
        <v>35</v>
      </c>
      <c r="AO128" t="s">
        <v>35</v>
      </c>
      <c r="AP128" t="s">
        <v>35</v>
      </c>
      <c r="AQ128">
        <v>0.1452</v>
      </c>
      <c r="AR128">
        <v>0.14319999999999999</v>
      </c>
      <c r="AS128">
        <v>0.28129999999999999</v>
      </c>
      <c r="AT128">
        <v>0.43049999999999999</v>
      </c>
      <c r="AU128">
        <v>0.42480000000000001</v>
      </c>
      <c r="AV128" t="s">
        <v>35</v>
      </c>
      <c r="AW128">
        <v>2.2499999999999999E-2</v>
      </c>
      <c r="AX128">
        <v>2.29E-2</v>
      </c>
      <c r="AY128">
        <v>0</v>
      </c>
      <c r="AZ128">
        <v>0</v>
      </c>
      <c r="BA128">
        <v>0</v>
      </c>
      <c r="BB128" t="s">
        <v>35</v>
      </c>
      <c r="BC128">
        <v>8.6400000000000005E-2</v>
      </c>
      <c r="BD128">
        <v>8.5400000000000004E-2</v>
      </c>
      <c r="BE128" t="s">
        <v>35</v>
      </c>
      <c r="BF128">
        <v>6.6299999999999998E-2</v>
      </c>
      <c r="BG128">
        <v>6.5000000000000002E-2</v>
      </c>
      <c r="BH128" t="s">
        <v>35</v>
      </c>
      <c r="BI128">
        <v>0.02</v>
      </c>
      <c r="BJ128">
        <v>2.0500000000000001E-2</v>
      </c>
      <c r="BK128">
        <v>0</v>
      </c>
      <c r="BL128">
        <v>0</v>
      </c>
      <c r="BM128">
        <v>0</v>
      </c>
      <c r="BN128" t="s">
        <v>35</v>
      </c>
      <c r="BO128">
        <v>1.8800000000000001E-2</v>
      </c>
      <c r="BP128">
        <v>2.0500000000000001E-2</v>
      </c>
      <c r="BQ128" t="s">
        <v>35</v>
      </c>
      <c r="BR128">
        <v>6.0100000000000001E-2</v>
      </c>
      <c r="BS128">
        <v>6.0199999999999997E-2</v>
      </c>
      <c r="BT128">
        <v>0</v>
      </c>
      <c r="BU128">
        <v>1.7500000000000002E-2</v>
      </c>
      <c r="BV128">
        <v>1.6799999999999999E-2</v>
      </c>
      <c r="BW128" t="s">
        <v>35</v>
      </c>
      <c r="BX128">
        <v>7.7600000000000002E-2</v>
      </c>
      <c r="BY128">
        <v>7.6999999999999999E-2</v>
      </c>
    </row>
    <row r="129" spans="1:77" x14ac:dyDescent="0.25">
      <c r="A129">
        <v>3</v>
      </c>
      <c r="B129">
        <v>803</v>
      </c>
      <c r="C129">
        <v>30</v>
      </c>
      <c r="D129">
        <v>1150</v>
      </c>
      <c r="E129">
        <v>1190</v>
      </c>
      <c r="F129">
        <v>0.78790000000000004</v>
      </c>
      <c r="G129">
        <v>0.81720000000000004</v>
      </c>
      <c r="H129">
        <v>0.81630000000000003</v>
      </c>
      <c r="I129">
        <v>0.60609999999999997</v>
      </c>
      <c r="J129">
        <v>0.65159999999999996</v>
      </c>
      <c r="K129">
        <v>0.65039999999999998</v>
      </c>
      <c r="L129" t="s">
        <v>35</v>
      </c>
      <c r="M129">
        <v>9.1899999999999996E-2</v>
      </c>
      <c r="N129">
        <v>9.35E-2</v>
      </c>
      <c r="O129">
        <v>0</v>
      </c>
      <c r="P129">
        <v>0</v>
      </c>
      <c r="Q129">
        <v>0</v>
      </c>
      <c r="R129" t="s">
        <v>35</v>
      </c>
      <c r="S129">
        <v>3.2099999999999997E-2</v>
      </c>
      <c r="T129">
        <v>3.2899999999999999E-2</v>
      </c>
      <c r="U129" t="s">
        <v>35</v>
      </c>
      <c r="V129">
        <v>5.1999999999999998E-2</v>
      </c>
      <c r="W129">
        <v>5.2200000000000003E-2</v>
      </c>
      <c r="X129">
        <v>0</v>
      </c>
      <c r="Y129">
        <v>0</v>
      </c>
      <c r="Z129">
        <v>0</v>
      </c>
      <c r="AA129">
        <v>0</v>
      </c>
      <c r="AB129">
        <v>0</v>
      </c>
      <c r="AC129">
        <v>0</v>
      </c>
      <c r="AD129" t="s">
        <v>35</v>
      </c>
      <c r="AE129">
        <v>6.5000000000000002E-2</v>
      </c>
      <c r="AF129">
        <v>6.6600000000000006E-2</v>
      </c>
      <c r="AG129">
        <v>0.33329999999999999</v>
      </c>
      <c r="AH129">
        <v>0.47489999999999999</v>
      </c>
      <c r="AI129">
        <v>0.47089999999999999</v>
      </c>
      <c r="AJ129" t="s">
        <v>35</v>
      </c>
      <c r="AK129">
        <v>0.14729999999999999</v>
      </c>
      <c r="AL129">
        <v>0.14410000000000001</v>
      </c>
      <c r="AM129" t="s">
        <v>35</v>
      </c>
      <c r="AN129">
        <v>6.1000000000000004E-3</v>
      </c>
      <c r="AO129">
        <v>6.7000000000000002E-3</v>
      </c>
      <c r="AP129" t="s">
        <v>35</v>
      </c>
      <c r="AQ129">
        <v>0.1066</v>
      </c>
      <c r="AR129">
        <v>0.1045</v>
      </c>
      <c r="AS129">
        <v>0.2727</v>
      </c>
      <c r="AT129">
        <v>0.312</v>
      </c>
      <c r="AU129">
        <v>0.31090000000000001</v>
      </c>
      <c r="AV129" t="s">
        <v>35</v>
      </c>
      <c r="AW129">
        <v>1.5599999999999999E-2</v>
      </c>
      <c r="AX129">
        <v>1.6E-2</v>
      </c>
      <c r="AY129">
        <v>0</v>
      </c>
      <c r="AZ129" t="s">
        <v>35</v>
      </c>
      <c r="BA129" t="s">
        <v>35</v>
      </c>
      <c r="BB129" t="s">
        <v>35</v>
      </c>
      <c r="BC129">
        <v>0.14729999999999999</v>
      </c>
      <c r="BD129">
        <v>0.14660000000000001</v>
      </c>
      <c r="BE129" t="s">
        <v>35</v>
      </c>
      <c r="BF129">
        <v>0.12559999999999999</v>
      </c>
      <c r="BG129">
        <v>0.1255</v>
      </c>
      <c r="BH129">
        <v>0</v>
      </c>
      <c r="BI129">
        <v>2.1700000000000001E-2</v>
      </c>
      <c r="BJ129">
        <v>2.1100000000000001E-2</v>
      </c>
      <c r="BK129">
        <v>0</v>
      </c>
      <c r="BL129">
        <v>0</v>
      </c>
      <c r="BM129">
        <v>0</v>
      </c>
      <c r="BN129" t="s">
        <v>35</v>
      </c>
      <c r="BO129">
        <v>1.8200000000000001E-2</v>
      </c>
      <c r="BP129">
        <v>1.9400000000000001E-2</v>
      </c>
      <c r="BQ129" t="s">
        <v>35</v>
      </c>
      <c r="BR129">
        <v>5.8099999999999999E-2</v>
      </c>
      <c r="BS129">
        <v>5.8099999999999999E-2</v>
      </c>
      <c r="BT129" t="s">
        <v>35</v>
      </c>
      <c r="BU129">
        <v>3.1199999999999999E-2</v>
      </c>
      <c r="BV129">
        <v>3.2899999999999999E-2</v>
      </c>
      <c r="BW129" t="s">
        <v>35</v>
      </c>
      <c r="BX129">
        <v>9.3600000000000003E-2</v>
      </c>
      <c r="BY129">
        <v>9.2700000000000005E-2</v>
      </c>
    </row>
    <row r="130" spans="1:77" x14ac:dyDescent="0.25">
      <c r="A130">
        <v>3</v>
      </c>
      <c r="B130">
        <v>805</v>
      </c>
      <c r="C130">
        <v>20</v>
      </c>
      <c r="D130">
        <v>120</v>
      </c>
      <c r="E130">
        <v>140</v>
      </c>
      <c r="F130">
        <v>0.68420000000000003</v>
      </c>
      <c r="G130">
        <v>0.79310000000000003</v>
      </c>
      <c r="H130">
        <v>0.77780000000000005</v>
      </c>
      <c r="I130">
        <v>0.63160000000000005</v>
      </c>
      <c r="J130">
        <v>0.68969999999999998</v>
      </c>
      <c r="K130">
        <v>0.68149999999999999</v>
      </c>
      <c r="L130">
        <v>0</v>
      </c>
      <c r="M130" t="s">
        <v>35</v>
      </c>
      <c r="N130" t="s">
        <v>35</v>
      </c>
      <c r="O130">
        <v>0</v>
      </c>
      <c r="P130">
        <v>0</v>
      </c>
      <c r="Q130">
        <v>0</v>
      </c>
      <c r="R130">
        <v>0</v>
      </c>
      <c r="S130" t="s">
        <v>35</v>
      </c>
      <c r="T130" t="s">
        <v>35</v>
      </c>
      <c r="U130" t="s">
        <v>35</v>
      </c>
      <c r="V130" t="s">
        <v>35</v>
      </c>
      <c r="W130">
        <v>4.4400000000000002E-2</v>
      </c>
      <c r="X130">
        <v>0</v>
      </c>
      <c r="Y130" t="s">
        <v>35</v>
      </c>
      <c r="Z130" t="s">
        <v>35</v>
      </c>
      <c r="AA130">
        <v>0</v>
      </c>
      <c r="AB130">
        <v>0</v>
      </c>
      <c r="AC130">
        <v>0</v>
      </c>
      <c r="AD130">
        <v>0</v>
      </c>
      <c r="AE130">
        <v>6.0299999999999999E-2</v>
      </c>
      <c r="AF130">
        <v>5.1900000000000002E-2</v>
      </c>
      <c r="AG130">
        <v>0.57889999999999997</v>
      </c>
      <c r="AH130">
        <v>0.56899999999999995</v>
      </c>
      <c r="AI130">
        <v>0.57040000000000002</v>
      </c>
      <c r="AJ130" t="s">
        <v>35</v>
      </c>
      <c r="AK130">
        <v>0.14660000000000001</v>
      </c>
      <c r="AL130">
        <v>0.14069999999999999</v>
      </c>
      <c r="AM130">
        <v>0</v>
      </c>
      <c r="AN130" t="s">
        <v>35</v>
      </c>
      <c r="AO130" t="s">
        <v>35</v>
      </c>
      <c r="AP130" t="s">
        <v>35</v>
      </c>
      <c r="AQ130">
        <v>0.13789999999999999</v>
      </c>
      <c r="AR130">
        <v>0.12590000000000001</v>
      </c>
      <c r="AS130">
        <v>0.42109999999999997</v>
      </c>
      <c r="AT130">
        <v>0.37069999999999997</v>
      </c>
      <c r="AU130">
        <v>0.37780000000000002</v>
      </c>
      <c r="AV130" t="s">
        <v>35</v>
      </c>
      <c r="AW130">
        <v>5.1700000000000003E-2</v>
      </c>
      <c r="AX130">
        <v>5.1900000000000002E-2</v>
      </c>
      <c r="AY130">
        <v>0</v>
      </c>
      <c r="AZ130" t="s">
        <v>35</v>
      </c>
      <c r="BA130" t="s">
        <v>35</v>
      </c>
      <c r="BB130" t="s">
        <v>35</v>
      </c>
      <c r="BC130">
        <v>9.4799999999999995E-2</v>
      </c>
      <c r="BD130">
        <v>8.8900000000000007E-2</v>
      </c>
      <c r="BE130">
        <v>0</v>
      </c>
      <c r="BF130" t="s">
        <v>35</v>
      </c>
      <c r="BG130" t="s">
        <v>35</v>
      </c>
      <c r="BH130" t="s">
        <v>35</v>
      </c>
      <c r="BI130">
        <v>8.6199999999999999E-2</v>
      </c>
      <c r="BJ130">
        <v>8.1500000000000003E-2</v>
      </c>
      <c r="BK130">
        <v>0</v>
      </c>
      <c r="BL130">
        <v>0</v>
      </c>
      <c r="BM130">
        <v>0</v>
      </c>
      <c r="BN130">
        <v>0</v>
      </c>
      <c r="BO130" t="s">
        <v>35</v>
      </c>
      <c r="BP130" t="s">
        <v>35</v>
      </c>
      <c r="BQ130" t="s">
        <v>35</v>
      </c>
      <c r="BR130">
        <v>0.11210000000000001</v>
      </c>
      <c r="BS130">
        <v>0.11849999999999999</v>
      </c>
      <c r="BT130" t="s">
        <v>35</v>
      </c>
      <c r="BU130" t="s">
        <v>35</v>
      </c>
      <c r="BV130" t="s">
        <v>35</v>
      </c>
      <c r="BW130" t="s">
        <v>35</v>
      </c>
      <c r="BX130">
        <v>8.6199999999999999E-2</v>
      </c>
      <c r="BY130">
        <v>8.8900000000000007E-2</v>
      </c>
    </row>
    <row r="131" spans="1:77" x14ac:dyDescent="0.25">
      <c r="A131">
        <v>3</v>
      </c>
      <c r="B131">
        <v>810</v>
      </c>
      <c r="C131">
        <v>10</v>
      </c>
      <c r="D131">
        <v>140</v>
      </c>
      <c r="E131">
        <v>150</v>
      </c>
      <c r="F131" t="s">
        <v>35</v>
      </c>
      <c r="G131">
        <v>0.77859999999999996</v>
      </c>
      <c r="H131">
        <v>0.7651</v>
      </c>
      <c r="I131" t="s">
        <v>35</v>
      </c>
      <c r="J131">
        <v>0.68569999999999998</v>
      </c>
      <c r="K131">
        <v>0.67110000000000003</v>
      </c>
      <c r="L131">
        <v>0</v>
      </c>
      <c r="M131">
        <v>4.2900000000000001E-2</v>
      </c>
      <c r="N131">
        <v>4.0300000000000002E-2</v>
      </c>
      <c r="O131">
        <v>0</v>
      </c>
      <c r="P131">
        <v>0</v>
      </c>
      <c r="Q131">
        <v>0</v>
      </c>
      <c r="R131" t="s">
        <v>35</v>
      </c>
      <c r="S131" t="s">
        <v>35</v>
      </c>
      <c r="T131">
        <v>4.0300000000000002E-2</v>
      </c>
      <c r="U131">
        <v>0</v>
      </c>
      <c r="V131" t="s">
        <v>35</v>
      </c>
      <c r="W131" t="s">
        <v>35</v>
      </c>
      <c r="X131">
        <v>0</v>
      </c>
      <c r="Y131">
        <v>0</v>
      </c>
      <c r="Z131">
        <v>0</v>
      </c>
      <c r="AA131">
        <v>0</v>
      </c>
      <c r="AB131">
        <v>0</v>
      </c>
      <c r="AC131">
        <v>0</v>
      </c>
      <c r="AD131" t="s">
        <v>35</v>
      </c>
      <c r="AE131">
        <v>6.4299999999999996E-2</v>
      </c>
      <c r="AF131">
        <v>7.3800000000000004E-2</v>
      </c>
      <c r="AG131" t="s">
        <v>35</v>
      </c>
      <c r="AH131">
        <v>0.57140000000000002</v>
      </c>
      <c r="AI131">
        <v>0.55700000000000005</v>
      </c>
      <c r="AJ131">
        <v>0</v>
      </c>
      <c r="AK131">
        <v>7.8600000000000003E-2</v>
      </c>
      <c r="AL131">
        <v>7.3800000000000004E-2</v>
      </c>
      <c r="AM131">
        <v>0</v>
      </c>
      <c r="AN131">
        <v>0</v>
      </c>
      <c r="AO131">
        <v>0</v>
      </c>
      <c r="AP131">
        <v>0</v>
      </c>
      <c r="AQ131">
        <v>6.4299999999999996E-2</v>
      </c>
      <c r="AR131">
        <v>6.0400000000000002E-2</v>
      </c>
      <c r="AS131" t="s">
        <v>35</v>
      </c>
      <c r="AT131">
        <v>0.45</v>
      </c>
      <c r="AU131">
        <v>0.42949999999999999</v>
      </c>
      <c r="AV131" t="s">
        <v>35</v>
      </c>
      <c r="AW131">
        <v>4.2900000000000001E-2</v>
      </c>
      <c r="AX131">
        <v>5.3699999999999998E-2</v>
      </c>
      <c r="AY131">
        <v>0</v>
      </c>
      <c r="AZ131" t="s">
        <v>35</v>
      </c>
      <c r="BA131" t="s">
        <v>35</v>
      </c>
      <c r="BB131">
        <v>0</v>
      </c>
      <c r="BC131">
        <v>7.1400000000000005E-2</v>
      </c>
      <c r="BD131">
        <v>6.7100000000000007E-2</v>
      </c>
      <c r="BE131">
        <v>0</v>
      </c>
      <c r="BF131">
        <v>7.1400000000000005E-2</v>
      </c>
      <c r="BG131">
        <v>6.7100000000000007E-2</v>
      </c>
      <c r="BH131">
        <v>0</v>
      </c>
      <c r="BI131">
        <v>0</v>
      </c>
      <c r="BJ131">
        <v>0</v>
      </c>
      <c r="BK131">
        <v>0</v>
      </c>
      <c r="BL131">
        <v>0</v>
      </c>
      <c r="BM131">
        <v>0</v>
      </c>
      <c r="BN131" t="s">
        <v>35</v>
      </c>
      <c r="BO131" t="s">
        <v>35</v>
      </c>
      <c r="BP131" t="s">
        <v>35</v>
      </c>
      <c r="BQ131" t="s">
        <v>35</v>
      </c>
      <c r="BR131">
        <v>5.7099999999999998E-2</v>
      </c>
      <c r="BS131">
        <v>6.7100000000000007E-2</v>
      </c>
      <c r="BT131">
        <v>0</v>
      </c>
      <c r="BU131" t="s">
        <v>35</v>
      </c>
      <c r="BV131" t="s">
        <v>35</v>
      </c>
      <c r="BW131" t="s">
        <v>35</v>
      </c>
      <c r="BX131">
        <v>0.15</v>
      </c>
      <c r="BY131">
        <v>0.15440000000000001</v>
      </c>
    </row>
    <row r="132" spans="1:77" x14ac:dyDescent="0.25">
      <c r="A132">
        <v>3</v>
      </c>
      <c r="B132">
        <v>822</v>
      </c>
      <c r="C132">
        <v>50</v>
      </c>
      <c r="D132">
        <v>820</v>
      </c>
      <c r="E132">
        <v>870</v>
      </c>
      <c r="F132">
        <v>0.57779999999999998</v>
      </c>
      <c r="G132">
        <v>0.76459999999999995</v>
      </c>
      <c r="H132">
        <v>0.75490000000000002</v>
      </c>
      <c r="I132">
        <v>0.5333</v>
      </c>
      <c r="J132">
        <v>0.72819999999999996</v>
      </c>
      <c r="K132">
        <v>0.71809999999999996</v>
      </c>
      <c r="L132" t="s">
        <v>35</v>
      </c>
      <c r="M132">
        <v>9.0999999999999998E-2</v>
      </c>
      <c r="N132">
        <v>8.9800000000000005E-2</v>
      </c>
      <c r="O132">
        <v>0</v>
      </c>
      <c r="P132" t="s">
        <v>35</v>
      </c>
      <c r="Q132" t="s">
        <v>35</v>
      </c>
      <c r="R132">
        <v>0</v>
      </c>
      <c r="S132">
        <v>2.18E-2</v>
      </c>
      <c r="T132">
        <v>2.07E-2</v>
      </c>
      <c r="U132" t="s">
        <v>35</v>
      </c>
      <c r="V132">
        <v>1.8200000000000001E-2</v>
      </c>
      <c r="W132">
        <v>1.84E-2</v>
      </c>
      <c r="X132">
        <v>0</v>
      </c>
      <c r="Y132">
        <v>0</v>
      </c>
      <c r="Z132">
        <v>0</v>
      </c>
      <c r="AA132">
        <v>0</v>
      </c>
      <c r="AB132">
        <v>0</v>
      </c>
      <c r="AC132">
        <v>0</v>
      </c>
      <c r="AD132" t="s">
        <v>35</v>
      </c>
      <c r="AE132">
        <v>4.7300000000000002E-2</v>
      </c>
      <c r="AF132">
        <v>4.5999999999999999E-2</v>
      </c>
      <c r="AG132">
        <v>0.44440000000000002</v>
      </c>
      <c r="AH132">
        <v>0.59470000000000001</v>
      </c>
      <c r="AI132">
        <v>0.58689999999999998</v>
      </c>
      <c r="AJ132" t="s">
        <v>35</v>
      </c>
      <c r="AK132">
        <v>0.21</v>
      </c>
      <c r="AL132">
        <v>0.20369999999999999</v>
      </c>
      <c r="AM132" t="s">
        <v>35</v>
      </c>
      <c r="AN132">
        <v>1.09E-2</v>
      </c>
      <c r="AO132">
        <v>1.15E-2</v>
      </c>
      <c r="AP132" t="s">
        <v>35</v>
      </c>
      <c r="AQ132">
        <v>0.13469999999999999</v>
      </c>
      <c r="AR132">
        <v>0.13120000000000001</v>
      </c>
      <c r="AS132">
        <v>0.33329999999999999</v>
      </c>
      <c r="AT132">
        <v>0.37259999999999999</v>
      </c>
      <c r="AU132">
        <v>0.3705</v>
      </c>
      <c r="AV132" t="s">
        <v>35</v>
      </c>
      <c r="AW132">
        <v>1.21E-2</v>
      </c>
      <c r="AX132">
        <v>1.2699999999999999E-2</v>
      </c>
      <c r="AY132">
        <v>0</v>
      </c>
      <c r="AZ132" t="s">
        <v>35</v>
      </c>
      <c r="BA132" t="s">
        <v>35</v>
      </c>
      <c r="BB132" t="s">
        <v>35</v>
      </c>
      <c r="BC132">
        <v>2.9100000000000001E-2</v>
      </c>
      <c r="BD132">
        <v>2.9899999999999999E-2</v>
      </c>
      <c r="BE132" t="s">
        <v>35</v>
      </c>
      <c r="BF132">
        <v>1.46E-2</v>
      </c>
      <c r="BG132">
        <v>1.4999999999999999E-2</v>
      </c>
      <c r="BH132" t="s">
        <v>35</v>
      </c>
      <c r="BI132">
        <v>1.46E-2</v>
      </c>
      <c r="BJ132">
        <v>1.4999999999999999E-2</v>
      </c>
      <c r="BK132">
        <v>0</v>
      </c>
      <c r="BL132">
        <v>0</v>
      </c>
      <c r="BM132">
        <v>0</v>
      </c>
      <c r="BN132">
        <v>0</v>
      </c>
      <c r="BO132">
        <v>7.3000000000000001E-3</v>
      </c>
      <c r="BP132">
        <v>6.8999999999999999E-3</v>
      </c>
      <c r="BQ132">
        <v>0.28889999999999999</v>
      </c>
      <c r="BR132">
        <v>0.1056</v>
      </c>
      <c r="BS132">
        <v>0.11509999999999999</v>
      </c>
      <c r="BT132" t="s">
        <v>35</v>
      </c>
      <c r="BU132">
        <v>2.18E-2</v>
      </c>
      <c r="BV132">
        <v>2.3E-2</v>
      </c>
      <c r="BW132" t="s">
        <v>35</v>
      </c>
      <c r="BX132">
        <v>0.108</v>
      </c>
      <c r="BY132">
        <v>0.107</v>
      </c>
    </row>
    <row r="133" spans="1:77" x14ac:dyDescent="0.25">
      <c r="A133">
        <v>3</v>
      </c>
      <c r="B133">
        <v>830</v>
      </c>
      <c r="C133">
        <v>120</v>
      </c>
      <c r="D133">
        <v>2420</v>
      </c>
      <c r="E133">
        <v>2550</v>
      </c>
      <c r="F133">
        <v>0.77690000000000003</v>
      </c>
      <c r="G133">
        <v>0.82220000000000004</v>
      </c>
      <c r="H133">
        <v>0.82</v>
      </c>
      <c r="I133">
        <v>0.68600000000000005</v>
      </c>
      <c r="J133">
        <v>0.70340000000000003</v>
      </c>
      <c r="K133">
        <v>0.7026</v>
      </c>
      <c r="L133">
        <v>0.1653</v>
      </c>
      <c r="M133">
        <v>8.5400000000000004E-2</v>
      </c>
      <c r="N133">
        <v>8.9200000000000002E-2</v>
      </c>
      <c r="O133">
        <v>0</v>
      </c>
      <c r="P133">
        <v>0</v>
      </c>
      <c r="Q133">
        <v>0</v>
      </c>
      <c r="R133">
        <v>4.9599999999999998E-2</v>
      </c>
      <c r="S133">
        <v>3.7999999999999999E-2</v>
      </c>
      <c r="T133">
        <v>3.85E-2</v>
      </c>
      <c r="U133" t="s">
        <v>35</v>
      </c>
      <c r="V133">
        <v>2.93E-2</v>
      </c>
      <c r="W133">
        <v>2.87E-2</v>
      </c>
      <c r="X133" t="s">
        <v>35</v>
      </c>
      <c r="Y133">
        <v>0</v>
      </c>
      <c r="Z133" t="s">
        <v>35</v>
      </c>
      <c r="AA133">
        <v>0</v>
      </c>
      <c r="AB133">
        <v>0</v>
      </c>
      <c r="AC133">
        <v>0</v>
      </c>
      <c r="AD133">
        <v>6.6100000000000006E-2</v>
      </c>
      <c r="AE133">
        <v>6.93E-2</v>
      </c>
      <c r="AF133">
        <v>6.9199999999999998E-2</v>
      </c>
      <c r="AG133">
        <v>0.44629999999999997</v>
      </c>
      <c r="AH133">
        <v>0.55069999999999997</v>
      </c>
      <c r="AI133">
        <v>0.54579999999999995</v>
      </c>
      <c r="AJ133">
        <v>0.1074</v>
      </c>
      <c r="AK133">
        <v>0.21990000000000001</v>
      </c>
      <c r="AL133">
        <v>0.2145</v>
      </c>
      <c r="AM133" t="s">
        <v>35</v>
      </c>
      <c r="AN133">
        <v>1.32E-2</v>
      </c>
      <c r="AO133">
        <v>1.2999999999999999E-2</v>
      </c>
      <c r="AP133">
        <v>9.9199999999999997E-2</v>
      </c>
      <c r="AQ133">
        <v>0.1774</v>
      </c>
      <c r="AR133">
        <v>0.17369999999999999</v>
      </c>
      <c r="AS133">
        <v>0.33879999999999999</v>
      </c>
      <c r="AT133">
        <v>0.31890000000000002</v>
      </c>
      <c r="AU133">
        <v>0.31979999999999997</v>
      </c>
      <c r="AV133">
        <v>0</v>
      </c>
      <c r="AW133">
        <v>1.2E-2</v>
      </c>
      <c r="AX133">
        <v>1.14E-2</v>
      </c>
      <c r="AY133">
        <v>0</v>
      </c>
      <c r="AZ133">
        <v>0</v>
      </c>
      <c r="BA133">
        <v>0</v>
      </c>
      <c r="BB133">
        <v>6.6100000000000006E-2</v>
      </c>
      <c r="BC133">
        <v>0.1011</v>
      </c>
      <c r="BD133">
        <v>9.9400000000000002E-2</v>
      </c>
      <c r="BE133">
        <v>4.9599999999999998E-2</v>
      </c>
      <c r="BF133">
        <v>3.5099999999999999E-2</v>
      </c>
      <c r="BG133">
        <v>3.5799999999999998E-2</v>
      </c>
      <c r="BH133" t="s">
        <v>35</v>
      </c>
      <c r="BI133">
        <v>6.4799999999999996E-2</v>
      </c>
      <c r="BJ133">
        <v>6.25E-2</v>
      </c>
      <c r="BK133">
        <v>0</v>
      </c>
      <c r="BL133" t="s">
        <v>35</v>
      </c>
      <c r="BM133" t="s">
        <v>35</v>
      </c>
      <c r="BN133" t="s">
        <v>35</v>
      </c>
      <c r="BO133">
        <v>1.77E-2</v>
      </c>
      <c r="BP133">
        <v>1.8100000000000002E-2</v>
      </c>
      <c r="BQ133" t="s">
        <v>35</v>
      </c>
      <c r="BR133">
        <v>7.2999999999999995E-2</v>
      </c>
      <c r="BS133">
        <v>7.1499999999999994E-2</v>
      </c>
      <c r="BT133" t="s">
        <v>35</v>
      </c>
      <c r="BU133">
        <v>2.23E-2</v>
      </c>
      <c r="BV133">
        <v>2.3199999999999998E-2</v>
      </c>
      <c r="BW133">
        <v>0.14050000000000001</v>
      </c>
      <c r="BX133">
        <v>8.2500000000000004E-2</v>
      </c>
      <c r="BY133">
        <v>8.5300000000000001E-2</v>
      </c>
    </row>
    <row r="134" spans="1:77" x14ac:dyDescent="0.25">
      <c r="A134">
        <v>3</v>
      </c>
      <c r="B134">
        <v>831</v>
      </c>
      <c r="C134">
        <v>40</v>
      </c>
      <c r="D134">
        <v>700</v>
      </c>
      <c r="E134">
        <v>740</v>
      </c>
      <c r="F134">
        <v>0.82499999999999996</v>
      </c>
      <c r="G134">
        <v>0.8054</v>
      </c>
      <c r="H134">
        <v>0.80649999999999999</v>
      </c>
      <c r="I134">
        <v>0.75</v>
      </c>
      <c r="J134">
        <v>0.70960000000000001</v>
      </c>
      <c r="K134">
        <v>0.71179999999999999</v>
      </c>
      <c r="L134" t="s">
        <v>35</v>
      </c>
      <c r="M134">
        <v>6.2899999999999998E-2</v>
      </c>
      <c r="N134">
        <v>6.5000000000000002E-2</v>
      </c>
      <c r="O134">
        <v>0</v>
      </c>
      <c r="P134" t="s">
        <v>35</v>
      </c>
      <c r="Q134" t="s">
        <v>35</v>
      </c>
      <c r="R134" t="s">
        <v>35</v>
      </c>
      <c r="S134">
        <v>5.0099999999999999E-2</v>
      </c>
      <c r="T134">
        <v>5.0099999999999999E-2</v>
      </c>
      <c r="U134" t="s">
        <v>35</v>
      </c>
      <c r="V134">
        <v>1.5699999999999999E-2</v>
      </c>
      <c r="W134">
        <v>1.7600000000000001E-2</v>
      </c>
      <c r="X134">
        <v>0</v>
      </c>
      <c r="Y134">
        <v>0</v>
      </c>
      <c r="Z134">
        <v>0</v>
      </c>
      <c r="AA134">
        <v>0</v>
      </c>
      <c r="AB134">
        <v>0</v>
      </c>
      <c r="AC134">
        <v>0</v>
      </c>
      <c r="AD134" t="s">
        <v>35</v>
      </c>
      <c r="AE134">
        <v>7.5800000000000006E-2</v>
      </c>
      <c r="AF134">
        <v>7.4399999999999994E-2</v>
      </c>
      <c r="AG134">
        <v>0.55000000000000004</v>
      </c>
      <c r="AH134">
        <v>0.57940000000000003</v>
      </c>
      <c r="AI134">
        <v>0.57779999999999998</v>
      </c>
      <c r="AJ134" t="s">
        <v>35</v>
      </c>
      <c r="AK134">
        <v>0.2074</v>
      </c>
      <c r="AL134">
        <v>0.20300000000000001</v>
      </c>
      <c r="AM134">
        <v>0</v>
      </c>
      <c r="AN134" t="s">
        <v>35</v>
      </c>
      <c r="AO134" t="s">
        <v>35</v>
      </c>
      <c r="AP134" t="s">
        <v>35</v>
      </c>
      <c r="AQ134">
        <v>0.14879999999999999</v>
      </c>
      <c r="AR134">
        <v>0.14610000000000001</v>
      </c>
      <c r="AS134">
        <v>0.4</v>
      </c>
      <c r="AT134">
        <v>0.36909999999999998</v>
      </c>
      <c r="AU134">
        <v>0.37080000000000002</v>
      </c>
      <c r="AV134" t="s">
        <v>35</v>
      </c>
      <c r="AW134" t="s">
        <v>35</v>
      </c>
      <c r="AX134" t="s">
        <v>35</v>
      </c>
      <c r="AY134">
        <v>0</v>
      </c>
      <c r="AZ134">
        <v>0</v>
      </c>
      <c r="BA134">
        <v>0</v>
      </c>
      <c r="BB134" t="s">
        <v>35</v>
      </c>
      <c r="BC134">
        <v>7.5800000000000006E-2</v>
      </c>
      <c r="BD134">
        <v>7.5800000000000006E-2</v>
      </c>
      <c r="BE134" t="s">
        <v>35</v>
      </c>
      <c r="BF134">
        <v>1.5699999999999999E-2</v>
      </c>
      <c r="BG134">
        <v>1.6199999999999999E-2</v>
      </c>
      <c r="BH134" t="s">
        <v>35</v>
      </c>
      <c r="BI134">
        <v>5.1499999999999997E-2</v>
      </c>
      <c r="BJ134">
        <v>5.1400000000000001E-2</v>
      </c>
      <c r="BK134">
        <v>0</v>
      </c>
      <c r="BL134">
        <v>8.6E-3</v>
      </c>
      <c r="BM134">
        <v>8.0999999999999996E-3</v>
      </c>
      <c r="BN134">
        <v>0</v>
      </c>
      <c r="BO134">
        <v>0.02</v>
      </c>
      <c r="BP134">
        <v>1.89E-2</v>
      </c>
      <c r="BQ134" t="s">
        <v>35</v>
      </c>
      <c r="BR134">
        <v>6.2899999999999998E-2</v>
      </c>
      <c r="BS134">
        <v>6.0900000000000003E-2</v>
      </c>
      <c r="BT134" t="s">
        <v>35</v>
      </c>
      <c r="BU134">
        <v>1.43E-2</v>
      </c>
      <c r="BV134">
        <v>1.49E-2</v>
      </c>
      <c r="BW134" t="s">
        <v>35</v>
      </c>
      <c r="BX134">
        <v>0.1173</v>
      </c>
      <c r="BY134">
        <v>0.1177</v>
      </c>
    </row>
    <row r="135" spans="1:77" x14ac:dyDescent="0.25">
      <c r="A135">
        <v>3</v>
      </c>
      <c r="B135">
        <v>845</v>
      </c>
      <c r="C135">
        <v>40</v>
      </c>
      <c r="D135">
        <v>580</v>
      </c>
      <c r="E135">
        <v>630</v>
      </c>
      <c r="F135">
        <v>0.72089999999999999</v>
      </c>
      <c r="G135">
        <v>0.72770000000000001</v>
      </c>
      <c r="H135">
        <v>0.72729999999999995</v>
      </c>
      <c r="I135">
        <v>0.53490000000000004</v>
      </c>
      <c r="J135">
        <v>0.60099999999999998</v>
      </c>
      <c r="K135">
        <v>0.59650000000000003</v>
      </c>
      <c r="L135" t="s">
        <v>35</v>
      </c>
      <c r="M135">
        <v>9.2499999999999999E-2</v>
      </c>
      <c r="N135">
        <v>8.9300000000000004E-2</v>
      </c>
      <c r="O135">
        <v>0</v>
      </c>
      <c r="P135">
        <v>0</v>
      </c>
      <c r="Q135">
        <v>0</v>
      </c>
      <c r="R135">
        <v>0</v>
      </c>
      <c r="S135">
        <v>2.4E-2</v>
      </c>
      <c r="T135">
        <v>2.23E-2</v>
      </c>
      <c r="U135">
        <v>0.1628</v>
      </c>
      <c r="V135">
        <v>7.3599999999999999E-2</v>
      </c>
      <c r="W135">
        <v>7.9699999999999993E-2</v>
      </c>
      <c r="X135">
        <v>0</v>
      </c>
      <c r="Y135" t="s">
        <v>35</v>
      </c>
      <c r="Z135" t="s">
        <v>35</v>
      </c>
      <c r="AA135">
        <v>0</v>
      </c>
      <c r="AB135">
        <v>0</v>
      </c>
      <c r="AC135">
        <v>0</v>
      </c>
      <c r="AD135">
        <v>0</v>
      </c>
      <c r="AE135">
        <v>3.9399999999999998E-2</v>
      </c>
      <c r="AF135">
        <v>3.6700000000000003E-2</v>
      </c>
      <c r="AG135">
        <v>0.3256</v>
      </c>
      <c r="AH135">
        <v>0.40920000000000001</v>
      </c>
      <c r="AI135">
        <v>0.40350000000000003</v>
      </c>
      <c r="AJ135" t="s">
        <v>35</v>
      </c>
      <c r="AK135">
        <v>0.1575</v>
      </c>
      <c r="AL135">
        <v>0.1547</v>
      </c>
      <c r="AM135">
        <v>0</v>
      </c>
      <c r="AN135" t="s">
        <v>35</v>
      </c>
      <c r="AO135" t="s">
        <v>35</v>
      </c>
      <c r="AP135" t="s">
        <v>35</v>
      </c>
      <c r="AQ135">
        <v>9.9299999999999999E-2</v>
      </c>
      <c r="AR135">
        <v>9.4100000000000003E-2</v>
      </c>
      <c r="AS135">
        <v>0.186</v>
      </c>
      <c r="AT135">
        <v>0.24490000000000001</v>
      </c>
      <c r="AU135">
        <v>0.24079999999999999</v>
      </c>
      <c r="AV135" t="s">
        <v>35</v>
      </c>
      <c r="AW135" t="s">
        <v>35</v>
      </c>
      <c r="AX135" t="s">
        <v>35</v>
      </c>
      <c r="AY135">
        <v>0</v>
      </c>
      <c r="AZ135">
        <v>0</v>
      </c>
      <c r="BA135">
        <v>0</v>
      </c>
      <c r="BB135">
        <v>0.186</v>
      </c>
      <c r="BC135">
        <v>0.1164</v>
      </c>
      <c r="BD135">
        <v>0.1212</v>
      </c>
      <c r="BE135" t="s">
        <v>35</v>
      </c>
      <c r="BF135">
        <v>2.5700000000000001E-2</v>
      </c>
      <c r="BG135">
        <v>2.7099999999999999E-2</v>
      </c>
      <c r="BH135">
        <v>0.13950000000000001</v>
      </c>
      <c r="BI135">
        <v>9.0800000000000006E-2</v>
      </c>
      <c r="BJ135">
        <v>9.4100000000000003E-2</v>
      </c>
      <c r="BK135">
        <v>0</v>
      </c>
      <c r="BL135">
        <v>0</v>
      </c>
      <c r="BM135">
        <v>0</v>
      </c>
      <c r="BN135">
        <v>0</v>
      </c>
      <c r="BO135">
        <v>1.03E-2</v>
      </c>
      <c r="BP135">
        <v>9.5999999999999992E-3</v>
      </c>
      <c r="BQ135" t="s">
        <v>35</v>
      </c>
      <c r="BR135">
        <v>6.5100000000000005E-2</v>
      </c>
      <c r="BS135">
        <v>6.3799999999999996E-2</v>
      </c>
      <c r="BT135" t="s">
        <v>35</v>
      </c>
      <c r="BU135">
        <v>3.7699999999999997E-2</v>
      </c>
      <c r="BV135">
        <v>3.8300000000000001E-2</v>
      </c>
      <c r="BW135">
        <v>0.186</v>
      </c>
      <c r="BX135">
        <v>0.16950000000000001</v>
      </c>
      <c r="BY135">
        <v>0.17069999999999999</v>
      </c>
    </row>
    <row r="136" spans="1:77" x14ac:dyDescent="0.25">
      <c r="A136">
        <v>3</v>
      </c>
      <c r="B136">
        <v>857</v>
      </c>
      <c r="C136" t="s">
        <v>35</v>
      </c>
      <c r="D136">
        <v>50</v>
      </c>
      <c r="E136">
        <v>50</v>
      </c>
      <c r="F136" t="s">
        <v>35</v>
      </c>
      <c r="G136">
        <v>0.82979999999999998</v>
      </c>
      <c r="H136">
        <v>0.84309999999999996</v>
      </c>
      <c r="I136" t="s">
        <v>35</v>
      </c>
      <c r="J136">
        <v>0.68089999999999995</v>
      </c>
      <c r="K136">
        <v>0.70589999999999997</v>
      </c>
      <c r="L136" t="s">
        <v>35</v>
      </c>
      <c r="M136">
        <v>0.1489</v>
      </c>
      <c r="N136">
        <v>0.17649999999999999</v>
      </c>
      <c r="O136" t="s">
        <v>35</v>
      </c>
      <c r="P136">
        <v>0</v>
      </c>
      <c r="Q136">
        <v>0</v>
      </c>
      <c r="R136" t="s">
        <v>35</v>
      </c>
      <c r="S136" t="s">
        <v>35</v>
      </c>
      <c r="T136" t="s">
        <v>35</v>
      </c>
      <c r="U136" t="s">
        <v>35</v>
      </c>
      <c r="V136">
        <v>0.1915</v>
      </c>
      <c r="W136">
        <v>0.1961</v>
      </c>
      <c r="X136" t="s">
        <v>35</v>
      </c>
      <c r="Y136">
        <v>0</v>
      </c>
      <c r="Z136">
        <v>0</v>
      </c>
      <c r="AA136" t="s">
        <v>35</v>
      </c>
      <c r="AB136">
        <v>0</v>
      </c>
      <c r="AC136">
        <v>0</v>
      </c>
      <c r="AD136" t="s">
        <v>35</v>
      </c>
      <c r="AE136" t="s">
        <v>35</v>
      </c>
      <c r="AF136" t="s">
        <v>35</v>
      </c>
      <c r="AG136" t="s">
        <v>35</v>
      </c>
      <c r="AH136">
        <v>0.2979</v>
      </c>
      <c r="AI136">
        <v>0.29409999999999997</v>
      </c>
      <c r="AJ136" t="s">
        <v>35</v>
      </c>
      <c r="AK136">
        <v>0</v>
      </c>
      <c r="AL136">
        <v>0</v>
      </c>
      <c r="AM136" t="s">
        <v>35</v>
      </c>
      <c r="AN136">
        <v>0</v>
      </c>
      <c r="AO136">
        <v>0</v>
      </c>
      <c r="AP136" t="s">
        <v>35</v>
      </c>
      <c r="AQ136">
        <v>0</v>
      </c>
      <c r="AR136">
        <v>0</v>
      </c>
      <c r="AS136" t="s">
        <v>35</v>
      </c>
      <c r="AT136">
        <v>0.2979</v>
      </c>
      <c r="AU136">
        <v>0.29409999999999997</v>
      </c>
      <c r="AV136" t="s">
        <v>35</v>
      </c>
      <c r="AW136">
        <v>0</v>
      </c>
      <c r="AX136">
        <v>0</v>
      </c>
      <c r="AY136" t="s">
        <v>35</v>
      </c>
      <c r="AZ136">
        <v>0</v>
      </c>
      <c r="BA136">
        <v>0</v>
      </c>
      <c r="BB136" t="s">
        <v>35</v>
      </c>
      <c r="BC136">
        <v>0.12770000000000001</v>
      </c>
      <c r="BD136">
        <v>0.1176</v>
      </c>
      <c r="BE136" t="s">
        <v>35</v>
      </c>
      <c r="BF136" t="s">
        <v>35</v>
      </c>
      <c r="BG136" t="s">
        <v>35</v>
      </c>
      <c r="BH136" t="s">
        <v>35</v>
      </c>
      <c r="BI136" t="s">
        <v>35</v>
      </c>
      <c r="BJ136" t="s">
        <v>35</v>
      </c>
      <c r="BK136" t="s">
        <v>35</v>
      </c>
      <c r="BL136">
        <v>0</v>
      </c>
      <c r="BM136">
        <v>0</v>
      </c>
      <c r="BN136" t="s">
        <v>35</v>
      </c>
      <c r="BO136" t="s">
        <v>35</v>
      </c>
      <c r="BP136" t="s">
        <v>35</v>
      </c>
      <c r="BQ136" t="s">
        <v>35</v>
      </c>
      <c r="BR136" t="s">
        <v>35</v>
      </c>
      <c r="BS136" t="s">
        <v>35</v>
      </c>
      <c r="BT136" t="s">
        <v>35</v>
      </c>
      <c r="BU136">
        <v>0</v>
      </c>
      <c r="BV136">
        <v>0</v>
      </c>
      <c r="BW136" t="s">
        <v>35</v>
      </c>
      <c r="BX136" t="s">
        <v>35</v>
      </c>
      <c r="BY136" t="s">
        <v>35</v>
      </c>
    </row>
    <row r="137" spans="1:77" x14ac:dyDescent="0.25">
      <c r="A137">
        <v>3</v>
      </c>
      <c r="B137">
        <v>890</v>
      </c>
      <c r="C137" t="s">
        <v>35</v>
      </c>
      <c r="D137">
        <v>60</v>
      </c>
      <c r="E137">
        <v>70</v>
      </c>
      <c r="F137" t="s">
        <v>35</v>
      </c>
      <c r="G137">
        <v>0.7742</v>
      </c>
      <c r="H137">
        <v>0.77270000000000005</v>
      </c>
      <c r="I137" t="s">
        <v>35</v>
      </c>
      <c r="J137">
        <v>0.7258</v>
      </c>
      <c r="K137">
        <v>0.71209999999999996</v>
      </c>
      <c r="L137" t="s">
        <v>35</v>
      </c>
      <c r="M137" t="s">
        <v>35</v>
      </c>
      <c r="N137" t="s">
        <v>35</v>
      </c>
      <c r="O137" t="s">
        <v>35</v>
      </c>
      <c r="P137">
        <v>0</v>
      </c>
      <c r="Q137">
        <v>0</v>
      </c>
      <c r="R137" t="s">
        <v>35</v>
      </c>
      <c r="S137">
        <v>0</v>
      </c>
      <c r="T137">
        <v>0</v>
      </c>
      <c r="U137" t="s">
        <v>35</v>
      </c>
      <c r="V137">
        <v>0</v>
      </c>
      <c r="W137">
        <v>0</v>
      </c>
      <c r="X137" t="s">
        <v>35</v>
      </c>
      <c r="Y137">
        <v>0</v>
      </c>
      <c r="Z137">
        <v>0</v>
      </c>
      <c r="AA137" t="s">
        <v>35</v>
      </c>
      <c r="AB137">
        <v>0</v>
      </c>
      <c r="AC137">
        <v>0</v>
      </c>
      <c r="AD137" t="s">
        <v>35</v>
      </c>
      <c r="AE137" t="s">
        <v>35</v>
      </c>
      <c r="AF137" t="s">
        <v>35</v>
      </c>
      <c r="AG137" t="s">
        <v>35</v>
      </c>
      <c r="AH137">
        <v>0.6613</v>
      </c>
      <c r="AI137">
        <v>0.65149999999999997</v>
      </c>
      <c r="AJ137" t="s">
        <v>35</v>
      </c>
      <c r="AK137">
        <v>0.2419</v>
      </c>
      <c r="AL137">
        <v>0.2273</v>
      </c>
      <c r="AM137" t="s">
        <v>35</v>
      </c>
      <c r="AN137" t="s">
        <v>35</v>
      </c>
      <c r="AO137" t="s">
        <v>35</v>
      </c>
      <c r="AP137" t="s">
        <v>35</v>
      </c>
      <c r="AQ137">
        <v>0.129</v>
      </c>
      <c r="AR137">
        <v>0.1212</v>
      </c>
      <c r="AS137" t="s">
        <v>35</v>
      </c>
      <c r="AT137">
        <v>0.4032</v>
      </c>
      <c r="AU137">
        <v>0.39389999999999997</v>
      </c>
      <c r="AV137" t="s">
        <v>35</v>
      </c>
      <c r="AW137" t="s">
        <v>35</v>
      </c>
      <c r="AX137" t="s">
        <v>35</v>
      </c>
      <c r="AY137" t="s">
        <v>35</v>
      </c>
      <c r="AZ137" t="s">
        <v>35</v>
      </c>
      <c r="BA137" t="s">
        <v>35</v>
      </c>
      <c r="BB137" t="s">
        <v>35</v>
      </c>
      <c r="BC137" t="s">
        <v>35</v>
      </c>
      <c r="BD137" t="s">
        <v>35</v>
      </c>
      <c r="BE137" t="s">
        <v>35</v>
      </c>
      <c r="BF137" t="s">
        <v>35</v>
      </c>
      <c r="BG137" t="s">
        <v>35</v>
      </c>
      <c r="BH137" t="s">
        <v>35</v>
      </c>
      <c r="BI137" t="s">
        <v>35</v>
      </c>
      <c r="BJ137" t="s">
        <v>35</v>
      </c>
      <c r="BK137" t="s">
        <v>35</v>
      </c>
      <c r="BL137">
        <v>0</v>
      </c>
      <c r="BM137">
        <v>0</v>
      </c>
      <c r="BN137" t="s">
        <v>35</v>
      </c>
      <c r="BO137">
        <v>0</v>
      </c>
      <c r="BP137">
        <v>0</v>
      </c>
      <c r="BQ137" t="s">
        <v>35</v>
      </c>
      <c r="BR137" t="s">
        <v>35</v>
      </c>
      <c r="BS137" t="s">
        <v>35</v>
      </c>
      <c r="BT137" t="s">
        <v>35</v>
      </c>
      <c r="BU137" t="s">
        <v>35</v>
      </c>
      <c r="BV137" t="s">
        <v>35</v>
      </c>
      <c r="BW137" t="s">
        <v>35</v>
      </c>
      <c r="BX137">
        <v>0.1613</v>
      </c>
      <c r="BY137">
        <v>0.16669999999999999</v>
      </c>
    </row>
    <row r="138" spans="1:77" x14ac:dyDescent="0.25">
      <c r="A138">
        <v>3</v>
      </c>
      <c r="B138">
        <v>891</v>
      </c>
      <c r="C138">
        <v>250</v>
      </c>
      <c r="D138">
        <v>2620</v>
      </c>
      <c r="E138">
        <v>2870</v>
      </c>
      <c r="F138">
        <v>0.63600000000000001</v>
      </c>
      <c r="G138">
        <v>0.73750000000000004</v>
      </c>
      <c r="H138">
        <v>0.72870000000000001</v>
      </c>
      <c r="I138">
        <v>0.628</v>
      </c>
      <c r="J138">
        <v>0.72</v>
      </c>
      <c r="K138">
        <v>0.71189999999999998</v>
      </c>
      <c r="L138">
        <v>0.13600000000000001</v>
      </c>
      <c r="M138">
        <v>8.7400000000000005E-2</v>
      </c>
      <c r="N138">
        <v>9.1600000000000001E-2</v>
      </c>
      <c r="O138">
        <v>0</v>
      </c>
      <c r="P138">
        <v>0</v>
      </c>
      <c r="Q138">
        <v>0</v>
      </c>
      <c r="R138">
        <v>3.2000000000000001E-2</v>
      </c>
      <c r="S138">
        <v>3.2800000000000003E-2</v>
      </c>
      <c r="T138">
        <v>3.27E-2</v>
      </c>
      <c r="U138">
        <v>0.1</v>
      </c>
      <c r="V138">
        <v>0.05</v>
      </c>
      <c r="W138">
        <v>5.4300000000000001E-2</v>
      </c>
      <c r="X138">
        <v>0</v>
      </c>
      <c r="Y138" t="s">
        <v>35</v>
      </c>
      <c r="Z138" t="s">
        <v>35</v>
      </c>
      <c r="AA138">
        <v>0</v>
      </c>
      <c r="AB138">
        <v>0</v>
      </c>
      <c r="AC138">
        <v>0</v>
      </c>
      <c r="AD138">
        <v>0.06</v>
      </c>
      <c r="AE138">
        <v>5.1900000000000002E-2</v>
      </c>
      <c r="AF138">
        <v>5.2600000000000001E-2</v>
      </c>
      <c r="AG138">
        <v>0.36</v>
      </c>
      <c r="AH138">
        <v>0.54900000000000004</v>
      </c>
      <c r="AI138">
        <v>0.53259999999999996</v>
      </c>
      <c r="AJ138">
        <v>0.104</v>
      </c>
      <c r="AK138">
        <v>0.17780000000000001</v>
      </c>
      <c r="AL138">
        <v>0.1714</v>
      </c>
      <c r="AM138">
        <v>0</v>
      </c>
      <c r="AN138">
        <v>9.1999999999999998E-3</v>
      </c>
      <c r="AO138">
        <v>8.3999999999999995E-3</v>
      </c>
      <c r="AP138">
        <v>0.08</v>
      </c>
      <c r="AQ138">
        <v>0.14460000000000001</v>
      </c>
      <c r="AR138">
        <v>0.13900000000000001</v>
      </c>
      <c r="AS138">
        <v>0.23599999999999999</v>
      </c>
      <c r="AT138">
        <v>0.34949999999999998</v>
      </c>
      <c r="AU138">
        <v>0.33960000000000001</v>
      </c>
      <c r="AV138" t="s">
        <v>35</v>
      </c>
      <c r="AW138">
        <v>2.1700000000000001E-2</v>
      </c>
      <c r="AX138">
        <v>2.1600000000000001E-2</v>
      </c>
      <c r="AY138">
        <v>0</v>
      </c>
      <c r="AZ138" t="s">
        <v>35</v>
      </c>
      <c r="BA138" t="s">
        <v>35</v>
      </c>
      <c r="BB138" t="s">
        <v>35</v>
      </c>
      <c r="BC138">
        <v>1.5299999999999999E-2</v>
      </c>
      <c r="BD138">
        <v>1.43E-2</v>
      </c>
      <c r="BE138" t="s">
        <v>35</v>
      </c>
      <c r="BF138">
        <v>1.11E-2</v>
      </c>
      <c r="BG138">
        <v>1.04E-2</v>
      </c>
      <c r="BH138">
        <v>0</v>
      </c>
      <c r="BI138" t="s">
        <v>36</v>
      </c>
      <c r="BJ138" t="s">
        <v>36</v>
      </c>
      <c r="BK138">
        <v>0</v>
      </c>
      <c r="BL138">
        <v>0</v>
      </c>
      <c r="BM138">
        <v>0</v>
      </c>
      <c r="BN138" t="s">
        <v>35</v>
      </c>
      <c r="BO138" t="s">
        <v>36</v>
      </c>
      <c r="BP138" t="s">
        <v>36</v>
      </c>
      <c r="BQ138">
        <v>0.124</v>
      </c>
      <c r="BR138">
        <v>9.35E-2</v>
      </c>
      <c r="BS138">
        <v>9.6100000000000005E-2</v>
      </c>
      <c r="BT138" t="s">
        <v>35</v>
      </c>
      <c r="BU138">
        <v>7.1999999999999998E-3</v>
      </c>
      <c r="BV138">
        <v>8.0000000000000002E-3</v>
      </c>
      <c r="BW138">
        <v>0.224</v>
      </c>
      <c r="BX138">
        <v>0.1618</v>
      </c>
      <c r="BY138">
        <v>0.16719999999999999</v>
      </c>
    </row>
    <row r="139" spans="1:77" x14ac:dyDescent="0.25">
      <c r="A139">
        <v>3</v>
      </c>
      <c r="B139">
        <v>916</v>
      </c>
      <c r="C139">
        <v>100</v>
      </c>
      <c r="D139">
        <v>2650</v>
      </c>
      <c r="E139">
        <v>2750</v>
      </c>
      <c r="F139">
        <v>0.76700000000000002</v>
      </c>
      <c r="G139">
        <v>0.77049999999999996</v>
      </c>
      <c r="H139">
        <v>0.77029999999999998</v>
      </c>
      <c r="I139">
        <v>0.66020000000000001</v>
      </c>
      <c r="J139">
        <v>0.65190000000000003</v>
      </c>
      <c r="K139">
        <v>0.65229999999999999</v>
      </c>
      <c r="L139">
        <v>0.14560000000000001</v>
      </c>
      <c r="M139">
        <v>8.2299999999999998E-2</v>
      </c>
      <c r="N139">
        <v>8.4699999999999998E-2</v>
      </c>
      <c r="O139" t="s">
        <v>35</v>
      </c>
      <c r="P139" t="s">
        <v>35</v>
      </c>
      <c r="Q139" t="s">
        <v>35</v>
      </c>
      <c r="R139" t="s">
        <v>35</v>
      </c>
      <c r="S139">
        <v>2.3E-2</v>
      </c>
      <c r="T139">
        <v>2.4E-2</v>
      </c>
      <c r="U139" t="s">
        <v>35</v>
      </c>
      <c r="V139">
        <v>2.9399999999999999E-2</v>
      </c>
      <c r="W139">
        <v>2.98E-2</v>
      </c>
      <c r="X139">
        <v>0</v>
      </c>
      <c r="Y139" t="s">
        <v>35</v>
      </c>
      <c r="Z139" t="s">
        <v>35</v>
      </c>
      <c r="AA139">
        <v>0</v>
      </c>
      <c r="AB139">
        <v>0</v>
      </c>
      <c r="AC139">
        <v>0</v>
      </c>
      <c r="AD139" t="s">
        <v>35</v>
      </c>
      <c r="AE139">
        <v>4.6100000000000002E-2</v>
      </c>
      <c r="AF139">
        <v>4.58E-2</v>
      </c>
      <c r="AG139">
        <v>0.41749999999999998</v>
      </c>
      <c r="AH139">
        <v>0.51600000000000001</v>
      </c>
      <c r="AI139">
        <v>0.51239999999999997</v>
      </c>
      <c r="AJ139">
        <v>0.15529999999999999</v>
      </c>
      <c r="AK139">
        <v>0.24349999999999999</v>
      </c>
      <c r="AL139">
        <v>0.2402</v>
      </c>
      <c r="AM139" t="s">
        <v>35</v>
      </c>
      <c r="AN139">
        <v>2.0400000000000001E-2</v>
      </c>
      <c r="AO139">
        <v>0.02</v>
      </c>
      <c r="AP139">
        <v>8.7400000000000005E-2</v>
      </c>
      <c r="AQ139">
        <v>0.18840000000000001</v>
      </c>
      <c r="AR139">
        <v>0.18459999999999999</v>
      </c>
      <c r="AS139">
        <v>0.25240000000000001</v>
      </c>
      <c r="AT139">
        <v>0.26500000000000001</v>
      </c>
      <c r="AU139">
        <v>0.26450000000000001</v>
      </c>
      <c r="AV139" t="s">
        <v>35</v>
      </c>
      <c r="AW139">
        <v>7.6E-3</v>
      </c>
      <c r="AX139">
        <v>7.6E-3</v>
      </c>
      <c r="AY139">
        <v>0</v>
      </c>
      <c r="AZ139">
        <v>0</v>
      </c>
      <c r="BA139">
        <v>0</v>
      </c>
      <c r="BB139">
        <v>0.10680000000000001</v>
      </c>
      <c r="BC139">
        <v>0.108</v>
      </c>
      <c r="BD139">
        <v>0.1079</v>
      </c>
      <c r="BE139" t="s">
        <v>35</v>
      </c>
      <c r="BF139">
        <v>5.5500000000000001E-2</v>
      </c>
      <c r="BG139">
        <v>5.5199999999999999E-2</v>
      </c>
      <c r="BH139">
        <v>5.8299999999999998E-2</v>
      </c>
      <c r="BI139">
        <v>5.2499999999999998E-2</v>
      </c>
      <c r="BJ139">
        <v>5.2699999999999997E-2</v>
      </c>
      <c r="BK139">
        <v>0</v>
      </c>
      <c r="BL139">
        <v>0</v>
      </c>
      <c r="BM139">
        <v>0</v>
      </c>
      <c r="BN139">
        <v>0</v>
      </c>
      <c r="BO139">
        <v>1.06E-2</v>
      </c>
      <c r="BP139">
        <v>1.0200000000000001E-2</v>
      </c>
      <c r="BQ139">
        <v>5.8299999999999998E-2</v>
      </c>
      <c r="BR139">
        <v>4.6100000000000002E-2</v>
      </c>
      <c r="BS139">
        <v>4.65E-2</v>
      </c>
      <c r="BT139" t="s">
        <v>35</v>
      </c>
      <c r="BU139">
        <v>1.09E-2</v>
      </c>
      <c r="BV139">
        <v>1.1599999999999999E-2</v>
      </c>
      <c r="BW139">
        <v>0.14560000000000001</v>
      </c>
      <c r="BX139">
        <v>0.17249999999999999</v>
      </c>
      <c r="BY139">
        <v>0.17150000000000001</v>
      </c>
    </row>
    <row r="140" spans="1:77" x14ac:dyDescent="0.25">
      <c r="A140">
        <v>3</v>
      </c>
      <c r="B140">
        <v>925</v>
      </c>
      <c r="C140">
        <v>170</v>
      </c>
      <c r="D140">
        <v>3160</v>
      </c>
      <c r="E140">
        <v>3330</v>
      </c>
      <c r="F140">
        <v>0.66279999999999994</v>
      </c>
      <c r="G140">
        <v>0.74890000000000001</v>
      </c>
      <c r="H140">
        <v>0.74439999999999995</v>
      </c>
      <c r="I140">
        <v>0.61629999999999996</v>
      </c>
      <c r="J140">
        <v>0.71530000000000005</v>
      </c>
      <c r="K140">
        <v>0.71020000000000005</v>
      </c>
      <c r="L140">
        <v>0.1686</v>
      </c>
      <c r="M140">
        <v>8.3000000000000004E-2</v>
      </c>
      <c r="N140">
        <v>8.7400000000000005E-2</v>
      </c>
      <c r="O140">
        <v>0</v>
      </c>
      <c r="P140">
        <v>0</v>
      </c>
      <c r="Q140">
        <v>0</v>
      </c>
      <c r="R140" t="s">
        <v>35</v>
      </c>
      <c r="S140">
        <v>3.8300000000000001E-2</v>
      </c>
      <c r="T140">
        <v>3.6900000000000002E-2</v>
      </c>
      <c r="U140" t="s">
        <v>35</v>
      </c>
      <c r="V140">
        <v>2.2499999999999999E-2</v>
      </c>
      <c r="W140">
        <v>2.2200000000000001E-2</v>
      </c>
      <c r="X140">
        <v>0</v>
      </c>
      <c r="Y140" t="s">
        <v>36</v>
      </c>
      <c r="Z140" t="s">
        <v>36</v>
      </c>
      <c r="AA140">
        <v>0</v>
      </c>
      <c r="AB140">
        <v>0</v>
      </c>
      <c r="AC140">
        <v>0</v>
      </c>
      <c r="AD140">
        <v>5.2299999999999999E-2</v>
      </c>
      <c r="AE140">
        <v>6.1699999999999998E-2</v>
      </c>
      <c r="AF140">
        <v>6.13E-2</v>
      </c>
      <c r="AG140">
        <v>0.41860000000000003</v>
      </c>
      <c r="AH140">
        <v>0.56899999999999995</v>
      </c>
      <c r="AI140">
        <v>0.56130000000000002</v>
      </c>
      <c r="AJ140">
        <v>0.13370000000000001</v>
      </c>
      <c r="AK140">
        <v>0.222</v>
      </c>
      <c r="AL140">
        <v>0.21740000000000001</v>
      </c>
      <c r="AM140" t="s">
        <v>35</v>
      </c>
      <c r="AN140">
        <v>1.46E-2</v>
      </c>
      <c r="AO140">
        <v>1.41E-2</v>
      </c>
      <c r="AP140">
        <v>9.2999999999999999E-2</v>
      </c>
      <c r="AQ140">
        <v>0.16309999999999999</v>
      </c>
      <c r="AR140">
        <v>0.1595</v>
      </c>
      <c r="AS140">
        <v>0.26740000000000003</v>
      </c>
      <c r="AT140">
        <v>0.33439999999999998</v>
      </c>
      <c r="AU140">
        <v>0.33090000000000003</v>
      </c>
      <c r="AV140" t="s">
        <v>35</v>
      </c>
      <c r="AW140">
        <v>1.2699999999999999E-2</v>
      </c>
      <c r="AX140">
        <v>1.29E-2</v>
      </c>
      <c r="AY140">
        <v>0</v>
      </c>
      <c r="AZ140" t="s">
        <v>35</v>
      </c>
      <c r="BA140" t="s">
        <v>35</v>
      </c>
      <c r="BB140" t="s">
        <v>35</v>
      </c>
      <c r="BC140">
        <v>2.8500000000000001E-2</v>
      </c>
      <c r="BD140">
        <v>2.8500000000000001E-2</v>
      </c>
      <c r="BE140" t="s">
        <v>35</v>
      </c>
      <c r="BF140">
        <v>1.61E-2</v>
      </c>
      <c r="BG140">
        <v>1.6500000000000001E-2</v>
      </c>
      <c r="BH140" t="s">
        <v>35</v>
      </c>
      <c r="BI140">
        <v>1.2E-2</v>
      </c>
      <c r="BJ140">
        <v>1.17E-2</v>
      </c>
      <c r="BK140">
        <v>0</v>
      </c>
      <c r="BL140" t="s">
        <v>35</v>
      </c>
      <c r="BM140" t="s">
        <v>35</v>
      </c>
      <c r="BN140" t="s">
        <v>35</v>
      </c>
      <c r="BO140">
        <v>5.1000000000000004E-3</v>
      </c>
      <c r="BP140">
        <v>5.7000000000000002E-3</v>
      </c>
      <c r="BQ140">
        <v>0.1512</v>
      </c>
      <c r="BR140">
        <v>0.1273</v>
      </c>
      <c r="BS140">
        <v>0.1285</v>
      </c>
      <c r="BT140">
        <v>6.4000000000000001E-2</v>
      </c>
      <c r="BU140">
        <v>1.6500000000000001E-2</v>
      </c>
      <c r="BV140">
        <v>1.89E-2</v>
      </c>
      <c r="BW140">
        <v>0.1221</v>
      </c>
      <c r="BX140">
        <v>0.10730000000000001</v>
      </c>
      <c r="BY140">
        <v>0.1081</v>
      </c>
    </row>
    <row r="141" spans="1:77" x14ac:dyDescent="0.25">
      <c r="A141">
        <v>3</v>
      </c>
      <c r="B141">
        <v>931</v>
      </c>
      <c r="C141">
        <v>100</v>
      </c>
      <c r="D141">
        <v>2190</v>
      </c>
      <c r="E141">
        <v>2290</v>
      </c>
      <c r="F141">
        <v>0.64710000000000001</v>
      </c>
      <c r="G141">
        <v>0.63280000000000003</v>
      </c>
      <c r="H141">
        <v>0.63349999999999995</v>
      </c>
      <c r="I141">
        <v>0.60780000000000001</v>
      </c>
      <c r="J141">
        <v>0.61550000000000005</v>
      </c>
      <c r="K141">
        <v>0.61509999999999998</v>
      </c>
      <c r="L141">
        <v>0.14710000000000001</v>
      </c>
      <c r="M141">
        <v>8.8200000000000001E-2</v>
      </c>
      <c r="N141">
        <v>9.0899999999999995E-2</v>
      </c>
      <c r="O141">
        <v>0</v>
      </c>
      <c r="P141" t="s">
        <v>35</v>
      </c>
      <c r="Q141" t="s">
        <v>35</v>
      </c>
      <c r="R141">
        <v>5.8799999999999998E-2</v>
      </c>
      <c r="S141">
        <v>2.29E-2</v>
      </c>
      <c r="T141">
        <v>2.4500000000000001E-2</v>
      </c>
      <c r="U141">
        <v>7.8399999999999997E-2</v>
      </c>
      <c r="V141">
        <v>3.5200000000000002E-2</v>
      </c>
      <c r="W141">
        <v>3.7100000000000001E-2</v>
      </c>
      <c r="X141">
        <v>0</v>
      </c>
      <c r="Y141" t="s">
        <v>35</v>
      </c>
      <c r="Z141" t="s">
        <v>35</v>
      </c>
      <c r="AA141">
        <v>0</v>
      </c>
      <c r="AB141">
        <v>0</v>
      </c>
      <c r="AC141">
        <v>0</v>
      </c>
      <c r="AD141">
        <v>5.8799999999999998E-2</v>
      </c>
      <c r="AE141">
        <v>4.1200000000000001E-2</v>
      </c>
      <c r="AF141">
        <v>4.19E-2</v>
      </c>
      <c r="AG141">
        <v>0.31369999999999998</v>
      </c>
      <c r="AH141">
        <v>0.46820000000000001</v>
      </c>
      <c r="AI141">
        <v>0.46129999999999999</v>
      </c>
      <c r="AJ141">
        <v>7.8399999999999997E-2</v>
      </c>
      <c r="AK141">
        <v>0.219</v>
      </c>
      <c r="AL141">
        <v>0.21279999999999999</v>
      </c>
      <c r="AM141">
        <v>0</v>
      </c>
      <c r="AN141">
        <v>1.7399999999999999E-2</v>
      </c>
      <c r="AO141">
        <v>1.66E-2</v>
      </c>
      <c r="AP141">
        <v>6.8599999999999994E-2</v>
      </c>
      <c r="AQ141">
        <v>0.15640000000000001</v>
      </c>
      <c r="AR141">
        <v>0.1525</v>
      </c>
      <c r="AS141">
        <v>0.22550000000000001</v>
      </c>
      <c r="AT141">
        <v>0.2437</v>
      </c>
      <c r="AU141">
        <v>0.2429</v>
      </c>
      <c r="AV141" t="s">
        <v>35</v>
      </c>
      <c r="AW141">
        <v>5.4999999999999997E-3</v>
      </c>
      <c r="AX141">
        <v>5.7000000000000002E-3</v>
      </c>
      <c r="AY141" t="s">
        <v>35</v>
      </c>
      <c r="AZ141">
        <v>0</v>
      </c>
      <c r="BA141" t="s">
        <v>35</v>
      </c>
      <c r="BB141" t="s">
        <v>35</v>
      </c>
      <c r="BC141">
        <v>1.4200000000000001E-2</v>
      </c>
      <c r="BD141">
        <v>1.5299999999999999E-2</v>
      </c>
      <c r="BE141" t="s">
        <v>35</v>
      </c>
      <c r="BF141">
        <v>5.8999999999999999E-3</v>
      </c>
      <c r="BG141">
        <v>7.0000000000000001E-3</v>
      </c>
      <c r="BH141" t="s">
        <v>35</v>
      </c>
      <c r="BI141">
        <v>7.7999999999999996E-3</v>
      </c>
      <c r="BJ141">
        <v>7.9000000000000008E-3</v>
      </c>
      <c r="BK141">
        <v>0</v>
      </c>
      <c r="BL141" t="s">
        <v>35</v>
      </c>
      <c r="BM141" t="s">
        <v>35</v>
      </c>
      <c r="BN141">
        <v>0</v>
      </c>
      <c r="BO141" t="s">
        <v>36</v>
      </c>
      <c r="BP141" t="s">
        <v>36</v>
      </c>
      <c r="BQ141">
        <v>0.1275</v>
      </c>
      <c r="BR141">
        <v>9.0999999999999998E-2</v>
      </c>
      <c r="BS141">
        <v>9.2600000000000002E-2</v>
      </c>
      <c r="BT141">
        <v>0</v>
      </c>
      <c r="BU141">
        <v>5.0000000000000001E-3</v>
      </c>
      <c r="BV141" t="s">
        <v>36</v>
      </c>
      <c r="BW141">
        <v>0.22550000000000001</v>
      </c>
      <c r="BX141">
        <v>0.27110000000000001</v>
      </c>
      <c r="BY141">
        <v>0.26910000000000001</v>
      </c>
    </row>
    <row r="142" spans="1:77" x14ac:dyDescent="0.25">
      <c r="A142">
        <v>3</v>
      </c>
      <c r="B142">
        <v>303</v>
      </c>
      <c r="C142">
        <v>120</v>
      </c>
      <c r="D142">
        <v>1280</v>
      </c>
      <c r="E142">
        <v>1390</v>
      </c>
      <c r="F142">
        <v>0.78259999999999996</v>
      </c>
      <c r="G142">
        <v>0.81020000000000003</v>
      </c>
      <c r="H142">
        <v>0.80789999999999995</v>
      </c>
      <c r="I142">
        <v>0.68700000000000006</v>
      </c>
      <c r="J142">
        <v>0.73180000000000001</v>
      </c>
      <c r="K142">
        <v>0.72809999999999997</v>
      </c>
      <c r="L142">
        <v>0.1043</v>
      </c>
      <c r="M142">
        <v>4.0800000000000003E-2</v>
      </c>
      <c r="N142">
        <v>4.5999999999999999E-2</v>
      </c>
      <c r="O142">
        <v>0</v>
      </c>
      <c r="P142" t="s">
        <v>35</v>
      </c>
      <c r="Q142" t="s">
        <v>35</v>
      </c>
      <c r="R142">
        <v>6.0900000000000003E-2</v>
      </c>
      <c r="S142">
        <v>5.4899999999999997E-2</v>
      </c>
      <c r="T142">
        <v>5.5399999999999998E-2</v>
      </c>
      <c r="U142" t="s">
        <v>35</v>
      </c>
      <c r="V142">
        <v>1.2500000000000001E-2</v>
      </c>
      <c r="W142">
        <v>1.44E-2</v>
      </c>
      <c r="X142">
        <v>0</v>
      </c>
      <c r="Y142">
        <v>0</v>
      </c>
      <c r="Z142">
        <v>0</v>
      </c>
      <c r="AA142">
        <v>0</v>
      </c>
      <c r="AB142" t="s">
        <v>35</v>
      </c>
      <c r="AC142" t="s">
        <v>35</v>
      </c>
      <c r="AD142">
        <v>5.2200000000000003E-2</v>
      </c>
      <c r="AE142">
        <v>3.3700000000000001E-2</v>
      </c>
      <c r="AF142">
        <v>3.5299999999999998E-2</v>
      </c>
      <c r="AG142">
        <v>0.4783</v>
      </c>
      <c r="AH142">
        <v>0.62119999999999997</v>
      </c>
      <c r="AI142">
        <v>0.60940000000000005</v>
      </c>
      <c r="AJ142">
        <v>0.16520000000000001</v>
      </c>
      <c r="AK142">
        <v>0.29959999999999998</v>
      </c>
      <c r="AL142">
        <v>0.28849999999999998</v>
      </c>
      <c r="AM142">
        <v>0</v>
      </c>
      <c r="AN142" t="s">
        <v>35</v>
      </c>
      <c r="AO142" t="s">
        <v>35</v>
      </c>
      <c r="AP142" t="s">
        <v>35</v>
      </c>
      <c r="AQ142">
        <v>0.1537</v>
      </c>
      <c r="AR142">
        <v>0.1439</v>
      </c>
      <c r="AS142">
        <v>0.28699999999999998</v>
      </c>
      <c r="AT142">
        <v>0.31609999999999999</v>
      </c>
      <c r="AU142">
        <v>0.31369999999999998</v>
      </c>
      <c r="AV142" t="s">
        <v>35</v>
      </c>
      <c r="AW142">
        <v>5.4999999999999997E-3</v>
      </c>
      <c r="AX142">
        <v>7.1999999999999998E-3</v>
      </c>
      <c r="AY142" t="s">
        <v>35</v>
      </c>
      <c r="AZ142" t="s">
        <v>35</v>
      </c>
      <c r="BA142" t="s">
        <v>35</v>
      </c>
      <c r="BB142">
        <v>9.5699999999999993E-2</v>
      </c>
      <c r="BC142">
        <v>7.2900000000000006E-2</v>
      </c>
      <c r="BD142">
        <v>7.4800000000000005E-2</v>
      </c>
      <c r="BE142" t="s">
        <v>35</v>
      </c>
      <c r="BF142">
        <v>5.2499999999999998E-2</v>
      </c>
      <c r="BG142">
        <v>5.1799999999999999E-2</v>
      </c>
      <c r="BH142" t="s">
        <v>35</v>
      </c>
      <c r="BI142">
        <v>1.9599999999999999E-2</v>
      </c>
      <c r="BJ142">
        <v>2.1600000000000001E-2</v>
      </c>
      <c r="BK142" t="s">
        <v>35</v>
      </c>
      <c r="BL142" t="s">
        <v>35</v>
      </c>
      <c r="BM142" t="s">
        <v>35</v>
      </c>
      <c r="BN142">
        <v>0</v>
      </c>
      <c r="BO142">
        <v>5.4999999999999997E-3</v>
      </c>
      <c r="BP142">
        <v>5.0000000000000001E-3</v>
      </c>
      <c r="BQ142">
        <v>6.9599999999999995E-2</v>
      </c>
      <c r="BR142">
        <v>5.8000000000000003E-2</v>
      </c>
      <c r="BS142">
        <v>5.8999999999999997E-2</v>
      </c>
      <c r="BT142">
        <v>6.0900000000000003E-2</v>
      </c>
      <c r="BU142">
        <v>1.0200000000000001E-2</v>
      </c>
      <c r="BV142">
        <v>1.44E-2</v>
      </c>
      <c r="BW142">
        <v>8.6999999999999994E-2</v>
      </c>
      <c r="BX142">
        <v>0.1216</v>
      </c>
      <c r="BY142">
        <v>0.1187</v>
      </c>
    </row>
    <row r="143" spans="1:77" x14ac:dyDescent="0.25">
      <c r="A143">
        <v>3</v>
      </c>
      <c r="B143">
        <v>310</v>
      </c>
      <c r="C143">
        <v>60</v>
      </c>
      <c r="D143">
        <v>620</v>
      </c>
      <c r="E143">
        <v>690</v>
      </c>
      <c r="F143">
        <v>0.6825</v>
      </c>
      <c r="G143">
        <v>0.84289999999999998</v>
      </c>
      <c r="H143">
        <v>0.82820000000000005</v>
      </c>
      <c r="I143">
        <v>0.65080000000000005</v>
      </c>
      <c r="J143">
        <v>0.82210000000000005</v>
      </c>
      <c r="K143">
        <v>0.80640000000000001</v>
      </c>
      <c r="L143" t="s">
        <v>35</v>
      </c>
      <c r="M143">
        <v>4.4900000000000002E-2</v>
      </c>
      <c r="N143">
        <v>4.3700000000000003E-2</v>
      </c>
      <c r="O143" t="s">
        <v>35</v>
      </c>
      <c r="P143">
        <v>1.44E-2</v>
      </c>
      <c r="Q143">
        <v>1.46E-2</v>
      </c>
      <c r="R143" t="s">
        <v>35</v>
      </c>
      <c r="S143">
        <v>9.5999999999999992E-3</v>
      </c>
      <c r="T143">
        <v>1.1599999999999999E-2</v>
      </c>
      <c r="U143" t="s">
        <v>35</v>
      </c>
      <c r="V143" t="s">
        <v>35</v>
      </c>
      <c r="W143" t="s">
        <v>35</v>
      </c>
      <c r="X143">
        <v>0</v>
      </c>
      <c r="Y143" t="s">
        <v>35</v>
      </c>
      <c r="Z143" t="s">
        <v>35</v>
      </c>
      <c r="AA143">
        <v>0</v>
      </c>
      <c r="AB143">
        <v>0</v>
      </c>
      <c r="AC143">
        <v>0</v>
      </c>
      <c r="AD143" t="s">
        <v>35</v>
      </c>
      <c r="AE143" t="s">
        <v>35</v>
      </c>
      <c r="AF143" t="s">
        <v>35</v>
      </c>
      <c r="AG143">
        <v>0.55559999999999998</v>
      </c>
      <c r="AH143">
        <v>0.74519999999999997</v>
      </c>
      <c r="AI143">
        <v>0.7278</v>
      </c>
      <c r="AJ143">
        <v>9.5200000000000007E-2</v>
      </c>
      <c r="AK143">
        <v>0.31890000000000002</v>
      </c>
      <c r="AL143">
        <v>0.2984</v>
      </c>
      <c r="AM143">
        <v>0</v>
      </c>
      <c r="AN143" t="s">
        <v>35</v>
      </c>
      <c r="AO143" t="s">
        <v>35</v>
      </c>
      <c r="AP143" t="s">
        <v>35</v>
      </c>
      <c r="AQ143">
        <v>0.17630000000000001</v>
      </c>
      <c r="AR143">
        <v>0.16450000000000001</v>
      </c>
      <c r="AS143">
        <v>0.44440000000000002</v>
      </c>
      <c r="AT143">
        <v>0.42309999999999998</v>
      </c>
      <c r="AU143">
        <v>0.42499999999999999</v>
      </c>
      <c r="AV143" t="s">
        <v>35</v>
      </c>
      <c r="AW143" t="s">
        <v>35</v>
      </c>
      <c r="AX143" t="s">
        <v>35</v>
      </c>
      <c r="AY143">
        <v>0</v>
      </c>
      <c r="AZ143">
        <v>0</v>
      </c>
      <c r="BA143">
        <v>0</v>
      </c>
      <c r="BB143" t="s">
        <v>35</v>
      </c>
      <c r="BC143">
        <v>2.0799999999999999E-2</v>
      </c>
      <c r="BD143">
        <v>2.18E-2</v>
      </c>
      <c r="BE143" t="s">
        <v>35</v>
      </c>
      <c r="BF143">
        <v>9.5999999999999992E-3</v>
      </c>
      <c r="BG143">
        <v>1.0200000000000001E-2</v>
      </c>
      <c r="BH143" t="s">
        <v>35</v>
      </c>
      <c r="BI143">
        <v>1.12E-2</v>
      </c>
      <c r="BJ143">
        <v>1.1599999999999999E-2</v>
      </c>
      <c r="BK143">
        <v>0</v>
      </c>
      <c r="BL143">
        <v>0</v>
      </c>
      <c r="BM143">
        <v>0</v>
      </c>
      <c r="BN143">
        <v>0</v>
      </c>
      <c r="BO143">
        <v>0</v>
      </c>
      <c r="BP143">
        <v>0</v>
      </c>
      <c r="BQ143">
        <v>0.127</v>
      </c>
      <c r="BR143">
        <v>2.8799999999999999E-2</v>
      </c>
      <c r="BS143">
        <v>3.78E-2</v>
      </c>
      <c r="BT143">
        <v>0</v>
      </c>
      <c r="BU143" t="s">
        <v>35</v>
      </c>
      <c r="BV143" t="s">
        <v>35</v>
      </c>
      <c r="BW143">
        <v>0.1905</v>
      </c>
      <c r="BX143">
        <v>0.125</v>
      </c>
      <c r="BY143">
        <v>0.13100000000000001</v>
      </c>
    </row>
    <row r="144" spans="1:77" x14ac:dyDescent="0.25">
      <c r="A144">
        <v>3</v>
      </c>
      <c r="B144">
        <v>311</v>
      </c>
      <c r="C144">
        <v>10</v>
      </c>
      <c r="D144">
        <v>610</v>
      </c>
      <c r="E144">
        <v>620</v>
      </c>
      <c r="F144">
        <v>0.66669999999999996</v>
      </c>
      <c r="G144">
        <v>0.81430000000000002</v>
      </c>
      <c r="H144">
        <v>0.81220000000000003</v>
      </c>
      <c r="I144">
        <v>0.66669999999999996</v>
      </c>
      <c r="J144">
        <v>0.70850000000000002</v>
      </c>
      <c r="K144">
        <v>0.70789999999999997</v>
      </c>
      <c r="L144">
        <v>0</v>
      </c>
      <c r="M144">
        <v>2.4400000000000002E-2</v>
      </c>
      <c r="N144">
        <v>2.41E-2</v>
      </c>
      <c r="O144">
        <v>0</v>
      </c>
      <c r="P144" t="s">
        <v>35</v>
      </c>
      <c r="Q144" t="s">
        <v>35</v>
      </c>
      <c r="R144">
        <v>0</v>
      </c>
      <c r="S144">
        <v>3.4200000000000001E-2</v>
      </c>
      <c r="T144">
        <v>3.3700000000000001E-2</v>
      </c>
      <c r="U144">
        <v>0</v>
      </c>
      <c r="V144">
        <v>9.7999999999999997E-3</v>
      </c>
      <c r="W144">
        <v>9.5999999999999992E-3</v>
      </c>
      <c r="X144">
        <v>0</v>
      </c>
      <c r="Y144">
        <v>0</v>
      </c>
      <c r="Z144">
        <v>0</v>
      </c>
      <c r="AA144">
        <v>0</v>
      </c>
      <c r="AB144">
        <v>0</v>
      </c>
      <c r="AC144">
        <v>0</v>
      </c>
      <c r="AD144">
        <v>0</v>
      </c>
      <c r="AE144">
        <v>4.3999999999999997E-2</v>
      </c>
      <c r="AF144">
        <v>4.3299999999999998E-2</v>
      </c>
      <c r="AG144">
        <v>0.66669999999999996</v>
      </c>
      <c r="AH144">
        <v>0.63519999999999999</v>
      </c>
      <c r="AI144">
        <v>0.63560000000000005</v>
      </c>
      <c r="AJ144" t="s">
        <v>35</v>
      </c>
      <c r="AK144">
        <v>0.31919999999999998</v>
      </c>
      <c r="AL144">
        <v>0.32100000000000001</v>
      </c>
      <c r="AM144" t="s">
        <v>35</v>
      </c>
      <c r="AN144" t="s">
        <v>35</v>
      </c>
      <c r="AO144" t="s">
        <v>35</v>
      </c>
      <c r="AP144" t="s">
        <v>35</v>
      </c>
      <c r="AQ144">
        <v>0.17749999999999999</v>
      </c>
      <c r="AR144">
        <v>0.17979999999999999</v>
      </c>
      <c r="AS144" t="s">
        <v>35</v>
      </c>
      <c r="AT144">
        <v>0.31109999999999999</v>
      </c>
      <c r="AU144">
        <v>0.30980000000000002</v>
      </c>
      <c r="AV144">
        <v>0</v>
      </c>
      <c r="AW144" t="s">
        <v>35</v>
      </c>
      <c r="AX144" t="s">
        <v>35</v>
      </c>
      <c r="AY144">
        <v>0</v>
      </c>
      <c r="AZ144">
        <v>0</v>
      </c>
      <c r="BA144">
        <v>0</v>
      </c>
      <c r="BB144">
        <v>0</v>
      </c>
      <c r="BC144">
        <v>8.7900000000000006E-2</v>
      </c>
      <c r="BD144">
        <v>8.6699999999999999E-2</v>
      </c>
      <c r="BE144">
        <v>0</v>
      </c>
      <c r="BF144">
        <v>6.3500000000000001E-2</v>
      </c>
      <c r="BG144">
        <v>6.2600000000000003E-2</v>
      </c>
      <c r="BH144">
        <v>0</v>
      </c>
      <c r="BI144">
        <v>2.2800000000000001E-2</v>
      </c>
      <c r="BJ144">
        <v>2.2499999999999999E-2</v>
      </c>
      <c r="BK144">
        <v>0</v>
      </c>
      <c r="BL144" t="s">
        <v>35</v>
      </c>
      <c r="BM144" t="s">
        <v>35</v>
      </c>
      <c r="BN144">
        <v>0</v>
      </c>
      <c r="BO144">
        <v>1.7899999999999999E-2</v>
      </c>
      <c r="BP144">
        <v>1.77E-2</v>
      </c>
      <c r="BQ144" t="s">
        <v>35</v>
      </c>
      <c r="BR144">
        <v>5.21E-2</v>
      </c>
      <c r="BS144">
        <v>5.2999999999999999E-2</v>
      </c>
      <c r="BT144">
        <v>0</v>
      </c>
      <c r="BU144" t="s">
        <v>35</v>
      </c>
      <c r="BV144" t="s">
        <v>35</v>
      </c>
      <c r="BW144" t="s">
        <v>35</v>
      </c>
      <c r="BX144">
        <v>0.12540000000000001</v>
      </c>
      <c r="BY144">
        <v>0.1268</v>
      </c>
    </row>
    <row r="145" spans="1:77" x14ac:dyDescent="0.25">
      <c r="A145">
        <v>3</v>
      </c>
      <c r="B145">
        <v>314</v>
      </c>
      <c r="C145">
        <v>50</v>
      </c>
      <c r="D145">
        <v>920</v>
      </c>
      <c r="E145">
        <v>980</v>
      </c>
      <c r="F145">
        <v>0.73080000000000001</v>
      </c>
      <c r="G145">
        <v>0.76190000000000002</v>
      </c>
      <c r="H145">
        <v>0.76019999999999999</v>
      </c>
      <c r="I145">
        <v>0.69230000000000003</v>
      </c>
      <c r="J145">
        <v>0.70450000000000002</v>
      </c>
      <c r="K145">
        <v>0.70389999999999997</v>
      </c>
      <c r="L145" t="s">
        <v>35</v>
      </c>
      <c r="M145">
        <v>2.81E-2</v>
      </c>
      <c r="N145">
        <v>2.7699999999999999E-2</v>
      </c>
      <c r="O145">
        <v>0</v>
      </c>
      <c r="P145" t="s">
        <v>35</v>
      </c>
      <c r="Q145" t="s">
        <v>35</v>
      </c>
      <c r="R145">
        <v>0.15379999999999999</v>
      </c>
      <c r="S145">
        <v>4.2200000000000001E-2</v>
      </c>
      <c r="T145">
        <v>4.82E-2</v>
      </c>
      <c r="U145" t="s">
        <v>35</v>
      </c>
      <c r="V145">
        <v>3.2500000000000001E-2</v>
      </c>
      <c r="W145">
        <v>3.1800000000000002E-2</v>
      </c>
      <c r="X145">
        <v>0</v>
      </c>
      <c r="Y145">
        <v>0</v>
      </c>
      <c r="Z145">
        <v>0</v>
      </c>
      <c r="AA145">
        <v>0</v>
      </c>
      <c r="AB145">
        <v>0</v>
      </c>
      <c r="AC145">
        <v>0</v>
      </c>
      <c r="AD145" t="s">
        <v>35</v>
      </c>
      <c r="AE145">
        <v>1.41E-2</v>
      </c>
      <c r="AF145">
        <v>1.6400000000000001E-2</v>
      </c>
      <c r="AG145">
        <v>0.5</v>
      </c>
      <c r="AH145">
        <v>0.59740000000000004</v>
      </c>
      <c r="AI145">
        <v>0.59219999999999995</v>
      </c>
      <c r="AJ145">
        <v>0.21149999999999999</v>
      </c>
      <c r="AK145">
        <v>0.36259999999999998</v>
      </c>
      <c r="AL145">
        <v>0.35449999999999998</v>
      </c>
      <c r="AM145">
        <v>0</v>
      </c>
      <c r="AN145">
        <v>3.2500000000000001E-2</v>
      </c>
      <c r="AO145">
        <v>3.0700000000000002E-2</v>
      </c>
      <c r="AP145">
        <v>0.1346</v>
      </c>
      <c r="AQ145">
        <v>0.26300000000000001</v>
      </c>
      <c r="AR145">
        <v>0.25609999999999999</v>
      </c>
      <c r="AS145">
        <v>0.28849999999999998</v>
      </c>
      <c r="AT145">
        <v>0.23269999999999999</v>
      </c>
      <c r="AU145">
        <v>0.23569999999999999</v>
      </c>
      <c r="AV145">
        <v>0</v>
      </c>
      <c r="AW145" t="s">
        <v>35</v>
      </c>
      <c r="AX145" t="s">
        <v>35</v>
      </c>
      <c r="AY145">
        <v>0</v>
      </c>
      <c r="AZ145">
        <v>0</v>
      </c>
      <c r="BA145">
        <v>0</v>
      </c>
      <c r="BB145" t="s">
        <v>35</v>
      </c>
      <c r="BC145">
        <v>5.1900000000000002E-2</v>
      </c>
      <c r="BD145">
        <v>5.0200000000000002E-2</v>
      </c>
      <c r="BE145">
        <v>0</v>
      </c>
      <c r="BF145">
        <v>1.52E-2</v>
      </c>
      <c r="BG145">
        <v>1.43E-2</v>
      </c>
      <c r="BH145" t="s">
        <v>35</v>
      </c>
      <c r="BI145">
        <v>3.6799999999999999E-2</v>
      </c>
      <c r="BJ145">
        <v>3.5900000000000001E-2</v>
      </c>
      <c r="BK145">
        <v>0</v>
      </c>
      <c r="BL145">
        <v>0</v>
      </c>
      <c r="BM145">
        <v>0</v>
      </c>
      <c r="BN145" t="s">
        <v>35</v>
      </c>
      <c r="BO145" t="s">
        <v>35</v>
      </c>
      <c r="BP145">
        <v>6.1000000000000004E-3</v>
      </c>
      <c r="BQ145" t="s">
        <v>35</v>
      </c>
      <c r="BR145">
        <v>4.7600000000000003E-2</v>
      </c>
      <c r="BS145">
        <v>4.82E-2</v>
      </c>
      <c r="BT145" t="s">
        <v>35</v>
      </c>
      <c r="BU145">
        <v>1.2999999999999999E-2</v>
      </c>
      <c r="BV145">
        <v>1.43E-2</v>
      </c>
      <c r="BW145">
        <v>0.1731</v>
      </c>
      <c r="BX145">
        <v>0.17749999999999999</v>
      </c>
      <c r="BY145">
        <v>0.17730000000000001</v>
      </c>
    </row>
    <row r="146" spans="1:77" x14ac:dyDescent="0.25">
      <c r="A146">
        <v>3</v>
      </c>
      <c r="B146">
        <v>319</v>
      </c>
      <c r="C146">
        <v>90</v>
      </c>
      <c r="D146">
        <v>1650</v>
      </c>
      <c r="E146">
        <v>1730</v>
      </c>
      <c r="F146">
        <v>0.76470000000000005</v>
      </c>
      <c r="G146">
        <v>0.80959999999999999</v>
      </c>
      <c r="H146">
        <v>0.80740000000000001</v>
      </c>
      <c r="I146">
        <v>0.68240000000000001</v>
      </c>
      <c r="J146">
        <v>0.75990000000000002</v>
      </c>
      <c r="K146">
        <v>0.75609999999999999</v>
      </c>
      <c r="L146">
        <v>8.2400000000000001E-2</v>
      </c>
      <c r="M146">
        <v>2.18E-2</v>
      </c>
      <c r="N146">
        <v>2.4799999999999999E-2</v>
      </c>
      <c r="O146" t="s">
        <v>35</v>
      </c>
      <c r="P146" t="s">
        <v>35</v>
      </c>
      <c r="Q146" t="s">
        <v>35</v>
      </c>
      <c r="R146">
        <v>8.2400000000000001E-2</v>
      </c>
      <c r="S146">
        <v>4.1200000000000001E-2</v>
      </c>
      <c r="T146">
        <v>4.3299999999999998E-2</v>
      </c>
      <c r="U146" t="s">
        <v>35</v>
      </c>
      <c r="V146">
        <v>2.4299999999999999E-2</v>
      </c>
      <c r="W146">
        <v>2.5399999999999999E-2</v>
      </c>
      <c r="X146">
        <v>0</v>
      </c>
      <c r="Y146" t="s">
        <v>35</v>
      </c>
      <c r="Z146" t="s">
        <v>35</v>
      </c>
      <c r="AA146">
        <v>0</v>
      </c>
      <c r="AB146">
        <v>0</v>
      </c>
      <c r="AC146">
        <v>0</v>
      </c>
      <c r="AD146">
        <v>7.0599999999999996E-2</v>
      </c>
      <c r="AE146">
        <v>2.4899999999999999E-2</v>
      </c>
      <c r="AF146">
        <v>2.7099999999999999E-2</v>
      </c>
      <c r="AG146">
        <v>0.45879999999999999</v>
      </c>
      <c r="AH146">
        <v>0.66890000000000005</v>
      </c>
      <c r="AI146">
        <v>0.65859999999999996</v>
      </c>
      <c r="AJ146">
        <v>0.21179999999999999</v>
      </c>
      <c r="AK146">
        <v>0.43840000000000001</v>
      </c>
      <c r="AL146">
        <v>0.42730000000000001</v>
      </c>
      <c r="AM146" t="s">
        <v>35</v>
      </c>
      <c r="AN146">
        <v>2.4899999999999999E-2</v>
      </c>
      <c r="AO146">
        <v>2.4799999999999999E-2</v>
      </c>
      <c r="AP146">
        <v>0.1176</v>
      </c>
      <c r="AQ146">
        <v>0.30080000000000001</v>
      </c>
      <c r="AR146">
        <v>0.2918</v>
      </c>
      <c r="AS146">
        <v>0.23530000000000001</v>
      </c>
      <c r="AT146">
        <v>0.2268</v>
      </c>
      <c r="AU146">
        <v>0.22720000000000001</v>
      </c>
      <c r="AV146" t="s">
        <v>35</v>
      </c>
      <c r="AW146" t="s">
        <v>36</v>
      </c>
      <c r="AX146" t="s">
        <v>36</v>
      </c>
      <c r="AY146">
        <v>0</v>
      </c>
      <c r="AZ146" t="s">
        <v>35</v>
      </c>
      <c r="BA146" t="s">
        <v>35</v>
      </c>
      <c r="BB146" t="s">
        <v>35</v>
      </c>
      <c r="BC146">
        <v>4.6100000000000002E-2</v>
      </c>
      <c r="BD146">
        <v>4.6699999999999998E-2</v>
      </c>
      <c r="BE146">
        <v>0</v>
      </c>
      <c r="BF146">
        <v>9.1000000000000004E-3</v>
      </c>
      <c r="BG146">
        <v>8.6999999999999994E-3</v>
      </c>
      <c r="BH146" t="s">
        <v>35</v>
      </c>
      <c r="BI146">
        <v>3.6400000000000002E-2</v>
      </c>
      <c r="BJ146">
        <v>3.7499999999999999E-2</v>
      </c>
      <c r="BK146">
        <v>0</v>
      </c>
      <c r="BL146" t="s">
        <v>35</v>
      </c>
      <c r="BM146" t="s">
        <v>35</v>
      </c>
      <c r="BN146" t="s">
        <v>35</v>
      </c>
      <c r="BO146" t="s">
        <v>36</v>
      </c>
      <c r="BP146" t="s">
        <v>36</v>
      </c>
      <c r="BQ146" t="s">
        <v>35</v>
      </c>
      <c r="BR146">
        <v>4.9099999999999998E-2</v>
      </c>
      <c r="BS146">
        <v>4.9000000000000002E-2</v>
      </c>
      <c r="BT146" t="s">
        <v>35</v>
      </c>
      <c r="BU146">
        <v>1.3899999999999999E-2</v>
      </c>
      <c r="BV146">
        <v>1.38E-2</v>
      </c>
      <c r="BW146">
        <v>0.17649999999999999</v>
      </c>
      <c r="BX146">
        <v>0.1273</v>
      </c>
      <c r="BY146">
        <v>0.1298</v>
      </c>
    </row>
    <row r="147" spans="1:77" x14ac:dyDescent="0.25">
      <c r="A147">
        <v>3</v>
      </c>
      <c r="B147">
        <v>332</v>
      </c>
      <c r="C147">
        <v>40</v>
      </c>
      <c r="D147">
        <v>300</v>
      </c>
      <c r="E147">
        <v>340</v>
      </c>
      <c r="F147">
        <v>0.66669999999999996</v>
      </c>
      <c r="G147">
        <v>0.80459999999999998</v>
      </c>
      <c r="H147">
        <v>0.78779999999999994</v>
      </c>
      <c r="I147">
        <v>0.64290000000000003</v>
      </c>
      <c r="J147">
        <v>0.75170000000000003</v>
      </c>
      <c r="K147">
        <v>0.73839999999999995</v>
      </c>
      <c r="L147" t="s">
        <v>35</v>
      </c>
      <c r="M147">
        <v>5.2999999999999999E-2</v>
      </c>
      <c r="N147">
        <v>6.0999999999999999E-2</v>
      </c>
      <c r="O147">
        <v>0</v>
      </c>
      <c r="P147" t="s">
        <v>35</v>
      </c>
      <c r="Q147" t="s">
        <v>35</v>
      </c>
      <c r="R147">
        <v>0</v>
      </c>
      <c r="S147">
        <v>2.6499999999999999E-2</v>
      </c>
      <c r="T147">
        <v>2.3300000000000001E-2</v>
      </c>
      <c r="U147" t="s">
        <v>35</v>
      </c>
      <c r="V147">
        <v>5.96E-2</v>
      </c>
      <c r="W147">
        <v>6.6900000000000001E-2</v>
      </c>
      <c r="X147">
        <v>0</v>
      </c>
      <c r="Y147">
        <v>0</v>
      </c>
      <c r="Z147">
        <v>0</v>
      </c>
      <c r="AA147">
        <v>0</v>
      </c>
      <c r="AB147">
        <v>0</v>
      </c>
      <c r="AC147">
        <v>0</v>
      </c>
      <c r="AD147" t="s">
        <v>35</v>
      </c>
      <c r="AE147">
        <v>6.2899999999999998E-2</v>
      </c>
      <c r="AF147">
        <v>5.8099999999999999E-2</v>
      </c>
      <c r="AG147">
        <v>0.40479999999999999</v>
      </c>
      <c r="AH147">
        <v>0.60260000000000002</v>
      </c>
      <c r="AI147">
        <v>0.57850000000000001</v>
      </c>
      <c r="AJ147" t="s">
        <v>35</v>
      </c>
      <c r="AK147">
        <v>0.20530000000000001</v>
      </c>
      <c r="AL147">
        <v>0.186</v>
      </c>
      <c r="AM147">
        <v>0</v>
      </c>
      <c r="AN147" t="s">
        <v>35</v>
      </c>
      <c r="AO147" t="s">
        <v>35</v>
      </c>
      <c r="AP147" t="s">
        <v>35</v>
      </c>
      <c r="AQ147">
        <v>0.17219999999999999</v>
      </c>
      <c r="AR147">
        <v>0.15409999999999999</v>
      </c>
      <c r="AS147">
        <v>0.33329999999999999</v>
      </c>
      <c r="AT147">
        <v>0.39069999999999999</v>
      </c>
      <c r="AU147">
        <v>0.38369999999999999</v>
      </c>
      <c r="AV147" t="s">
        <v>35</v>
      </c>
      <c r="AW147" t="s">
        <v>35</v>
      </c>
      <c r="AX147" t="s">
        <v>35</v>
      </c>
      <c r="AY147">
        <v>0</v>
      </c>
      <c r="AZ147">
        <v>0</v>
      </c>
      <c r="BA147">
        <v>0</v>
      </c>
      <c r="BB147" t="s">
        <v>35</v>
      </c>
      <c r="BC147">
        <v>4.6399999999999997E-2</v>
      </c>
      <c r="BD147">
        <v>4.36E-2</v>
      </c>
      <c r="BE147">
        <v>0</v>
      </c>
      <c r="BF147" t="s">
        <v>35</v>
      </c>
      <c r="BG147" t="s">
        <v>35</v>
      </c>
      <c r="BH147" t="s">
        <v>35</v>
      </c>
      <c r="BI147">
        <v>2.3199999999999998E-2</v>
      </c>
      <c r="BJ147">
        <v>2.3300000000000001E-2</v>
      </c>
      <c r="BK147">
        <v>0</v>
      </c>
      <c r="BL147" t="s">
        <v>35</v>
      </c>
      <c r="BM147" t="s">
        <v>35</v>
      </c>
      <c r="BN147">
        <v>0</v>
      </c>
      <c r="BO147" t="s">
        <v>35</v>
      </c>
      <c r="BP147" t="s">
        <v>35</v>
      </c>
      <c r="BQ147">
        <v>0.16669999999999999</v>
      </c>
      <c r="BR147">
        <v>7.9500000000000001E-2</v>
      </c>
      <c r="BS147">
        <v>9.01E-2</v>
      </c>
      <c r="BT147" t="s">
        <v>35</v>
      </c>
      <c r="BU147">
        <v>2.98E-2</v>
      </c>
      <c r="BV147">
        <v>3.49E-2</v>
      </c>
      <c r="BW147" t="s">
        <v>35</v>
      </c>
      <c r="BX147">
        <v>8.6099999999999996E-2</v>
      </c>
      <c r="BY147">
        <v>8.72E-2</v>
      </c>
    </row>
    <row r="148" spans="1:77" x14ac:dyDescent="0.25">
      <c r="A148">
        <v>3</v>
      </c>
      <c r="B148">
        <v>335</v>
      </c>
      <c r="C148">
        <v>80</v>
      </c>
      <c r="D148">
        <v>1230</v>
      </c>
      <c r="E148">
        <v>1310</v>
      </c>
      <c r="F148">
        <v>0.85899999999999999</v>
      </c>
      <c r="G148">
        <v>0.82</v>
      </c>
      <c r="H148">
        <v>0.82240000000000002</v>
      </c>
      <c r="I148">
        <v>0.69230000000000003</v>
      </c>
      <c r="J148">
        <v>0.7581</v>
      </c>
      <c r="K148">
        <v>0.75419999999999998</v>
      </c>
      <c r="L148">
        <v>0.1026</v>
      </c>
      <c r="M148">
        <v>6.6000000000000003E-2</v>
      </c>
      <c r="N148">
        <v>6.8099999999999994E-2</v>
      </c>
      <c r="O148">
        <v>0</v>
      </c>
      <c r="P148" t="s">
        <v>35</v>
      </c>
      <c r="Q148" t="s">
        <v>35</v>
      </c>
      <c r="R148">
        <v>7.6899999999999996E-2</v>
      </c>
      <c r="S148">
        <v>2.6100000000000002E-2</v>
      </c>
      <c r="T148">
        <v>2.9100000000000001E-2</v>
      </c>
      <c r="U148" t="s">
        <v>35</v>
      </c>
      <c r="V148">
        <v>1.55E-2</v>
      </c>
      <c r="W148">
        <v>1.84E-2</v>
      </c>
      <c r="X148">
        <v>0</v>
      </c>
      <c r="Y148">
        <v>0</v>
      </c>
      <c r="Z148">
        <v>0</v>
      </c>
      <c r="AA148">
        <v>0</v>
      </c>
      <c r="AB148">
        <v>0</v>
      </c>
      <c r="AC148">
        <v>0</v>
      </c>
      <c r="AD148" t="s">
        <v>35</v>
      </c>
      <c r="AE148">
        <v>4.5600000000000002E-2</v>
      </c>
      <c r="AF148">
        <v>4.5199999999999997E-2</v>
      </c>
      <c r="AG148">
        <v>0.46150000000000002</v>
      </c>
      <c r="AH148">
        <v>0.64739999999999998</v>
      </c>
      <c r="AI148">
        <v>0.63629999999999998</v>
      </c>
      <c r="AJ148">
        <v>0.1154</v>
      </c>
      <c r="AK148">
        <v>0.19869999999999999</v>
      </c>
      <c r="AL148">
        <v>0.19370000000000001</v>
      </c>
      <c r="AM148">
        <v>0</v>
      </c>
      <c r="AN148">
        <v>8.9999999999999993E-3</v>
      </c>
      <c r="AO148">
        <v>8.3999999999999995E-3</v>
      </c>
      <c r="AP148">
        <v>0.1026</v>
      </c>
      <c r="AQ148">
        <v>0.13439999999999999</v>
      </c>
      <c r="AR148">
        <v>0.13250000000000001</v>
      </c>
      <c r="AS148">
        <v>0.32050000000000001</v>
      </c>
      <c r="AT148">
        <v>0.44540000000000002</v>
      </c>
      <c r="AU148">
        <v>0.438</v>
      </c>
      <c r="AV148" t="s">
        <v>35</v>
      </c>
      <c r="AW148" t="s">
        <v>35</v>
      </c>
      <c r="AX148" t="s">
        <v>36</v>
      </c>
      <c r="AY148">
        <v>0</v>
      </c>
      <c r="AZ148">
        <v>0</v>
      </c>
      <c r="BA148">
        <v>0</v>
      </c>
      <c r="BB148">
        <v>0.1154</v>
      </c>
      <c r="BC148">
        <v>5.1299999999999998E-2</v>
      </c>
      <c r="BD148">
        <v>5.5100000000000003E-2</v>
      </c>
      <c r="BE148" t="s">
        <v>35</v>
      </c>
      <c r="BF148">
        <v>2.8500000000000001E-2</v>
      </c>
      <c r="BG148">
        <v>2.9899999999999999E-2</v>
      </c>
      <c r="BH148" t="s">
        <v>35</v>
      </c>
      <c r="BI148">
        <v>2.2800000000000001E-2</v>
      </c>
      <c r="BJ148">
        <v>2.53E-2</v>
      </c>
      <c r="BK148">
        <v>0</v>
      </c>
      <c r="BL148">
        <v>0</v>
      </c>
      <c r="BM148">
        <v>0</v>
      </c>
      <c r="BN148" t="s">
        <v>35</v>
      </c>
      <c r="BO148">
        <v>1.06E-2</v>
      </c>
      <c r="BP148">
        <v>1.2999999999999999E-2</v>
      </c>
      <c r="BQ148" t="s">
        <v>35</v>
      </c>
      <c r="BR148">
        <v>5.7000000000000002E-2</v>
      </c>
      <c r="BS148">
        <v>5.5899999999999998E-2</v>
      </c>
      <c r="BT148" t="s">
        <v>35</v>
      </c>
      <c r="BU148">
        <v>1.7899999999999999E-2</v>
      </c>
      <c r="BV148">
        <v>1.7600000000000001E-2</v>
      </c>
      <c r="BW148">
        <v>8.9700000000000002E-2</v>
      </c>
      <c r="BX148">
        <v>0.105</v>
      </c>
      <c r="BY148">
        <v>0.1041</v>
      </c>
    </row>
    <row r="149" spans="1:77" x14ac:dyDescent="0.25">
      <c r="A149">
        <v>3</v>
      </c>
      <c r="B149">
        <v>340</v>
      </c>
      <c r="C149" t="s">
        <v>35</v>
      </c>
      <c r="D149">
        <v>90</v>
      </c>
      <c r="E149">
        <v>90</v>
      </c>
      <c r="F149" t="s">
        <v>35</v>
      </c>
      <c r="G149">
        <v>0.84089999999999998</v>
      </c>
      <c r="H149">
        <v>0.84950000000000003</v>
      </c>
      <c r="I149" t="s">
        <v>35</v>
      </c>
      <c r="J149">
        <v>0.71589999999999998</v>
      </c>
      <c r="K149">
        <v>0.72040000000000004</v>
      </c>
      <c r="L149" t="s">
        <v>35</v>
      </c>
      <c r="M149">
        <v>0.25</v>
      </c>
      <c r="N149">
        <v>0.24729999999999999</v>
      </c>
      <c r="O149" t="s">
        <v>35</v>
      </c>
      <c r="P149">
        <v>0</v>
      </c>
      <c r="Q149">
        <v>0</v>
      </c>
      <c r="R149" t="s">
        <v>35</v>
      </c>
      <c r="S149" t="s">
        <v>35</v>
      </c>
      <c r="T149" t="s">
        <v>35</v>
      </c>
      <c r="U149" t="s">
        <v>35</v>
      </c>
      <c r="V149" t="s">
        <v>35</v>
      </c>
      <c r="W149" t="s">
        <v>35</v>
      </c>
      <c r="X149" t="s">
        <v>35</v>
      </c>
      <c r="Y149">
        <v>0</v>
      </c>
      <c r="Z149">
        <v>0</v>
      </c>
      <c r="AA149" t="s">
        <v>35</v>
      </c>
      <c r="AB149">
        <v>0</v>
      </c>
      <c r="AC149">
        <v>0</v>
      </c>
      <c r="AD149" t="s">
        <v>35</v>
      </c>
      <c r="AE149">
        <v>0.11360000000000001</v>
      </c>
      <c r="AF149">
        <v>0.1075</v>
      </c>
      <c r="AG149" t="s">
        <v>35</v>
      </c>
      <c r="AH149">
        <v>0.42049999999999998</v>
      </c>
      <c r="AI149">
        <v>0.43009999999999998</v>
      </c>
      <c r="AJ149" t="s">
        <v>35</v>
      </c>
      <c r="AK149" t="s">
        <v>35</v>
      </c>
      <c r="AL149">
        <v>6.4500000000000002E-2</v>
      </c>
      <c r="AM149" t="s">
        <v>35</v>
      </c>
      <c r="AN149">
        <v>0</v>
      </c>
      <c r="AO149">
        <v>0</v>
      </c>
      <c r="AP149" t="s">
        <v>35</v>
      </c>
      <c r="AQ149" t="s">
        <v>35</v>
      </c>
      <c r="AR149" t="s">
        <v>35</v>
      </c>
      <c r="AS149" t="s">
        <v>35</v>
      </c>
      <c r="AT149">
        <v>0.34089999999999998</v>
      </c>
      <c r="AU149">
        <v>0.34410000000000002</v>
      </c>
      <c r="AV149" t="s">
        <v>35</v>
      </c>
      <c r="AW149" t="s">
        <v>35</v>
      </c>
      <c r="AX149" t="s">
        <v>35</v>
      </c>
      <c r="AY149" t="s">
        <v>35</v>
      </c>
      <c r="AZ149">
        <v>0</v>
      </c>
      <c r="BA149">
        <v>0</v>
      </c>
      <c r="BB149" t="s">
        <v>35</v>
      </c>
      <c r="BC149">
        <v>0.1023</v>
      </c>
      <c r="BD149">
        <v>0.1075</v>
      </c>
      <c r="BE149" t="s">
        <v>35</v>
      </c>
      <c r="BF149">
        <v>7.9500000000000001E-2</v>
      </c>
      <c r="BG149">
        <v>8.5999999999999993E-2</v>
      </c>
      <c r="BH149" t="s">
        <v>35</v>
      </c>
      <c r="BI149" t="s">
        <v>35</v>
      </c>
      <c r="BJ149" t="s">
        <v>35</v>
      </c>
      <c r="BK149" t="s">
        <v>35</v>
      </c>
      <c r="BL149">
        <v>0</v>
      </c>
      <c r="BM149">
        <v>0</v>
      </c>
      <c r="BN149" t="s">
        <v>35</v>
      </c>
      <c r="BO149" t="s">
        <v>35</v>
      </c>
      <c r="BP149" t="s">
        <v>35</v>
      </c>
      <c r="BQ149" t="s">
        <v>35</v>
      </c>
      <c r="BR149">
        <v>9.0899999999999995E-2</v>
      </c>
      <c r="BS149">
        <v>8.5999999999999993E-2</v>
      </c>
      <c r="BT149" t="s">
        <v>35</v>
      </c>
      <c r="BU149" t="s">
        <v>35</v>
      </c>
      <c r="BV149" t="s">
        <v>35</v>
      </c>
      <c r="BW149" t="s">
        <v>35</v>
      </c>
      <c r="BX149" t="s">
        <v>35</v>
      </c>
      <c r="BY149" t="s">
        <v>35</v>
      </c>
    </row>
    <row r="150" spans="1:77" x14ac:dyDescent="0.25">
      <c r="A150">
        <v>3</v>
      </c>
      <c r="B150">
        <v>343</v>
      </c>
      <c r="C150">
        <v>80</v>
      </c>
      <c r="D150">
        <v>830</v>
      </c>
      <c r="E150">
        <v>910</v>
      </c>
      <c r="F150">
        <v>0.83330000000000004</v>
      </c>
      <c r="G150">
        <v>0.84319999999999995</v>
      </c>
      <c r="H150">
        <v>0.84230000000000005</v>
      </c>
      <c r="I150">
        <v>0.69230000000000003</v>
      </c>
      <c r="J150">
        <v>0.72740000000000005</v>
      </c>
      <c r="K150">
        <v>0.72440000000000004</v>
      </c>
      <c r="L150">
        <v>0.1154</v>
      </c>
      <c r="M150">
        <v>6.6299999999999998E-2</v>
      </c>
      <c r="N150">
        <v>7.0599999999999996E-2</v>
      </c>
      <c r="O150">
        <v>0</v>
      </c>
      <c r="P150" t="s">
        <v>35</v>
      </c>
      <c r="Q150" t="s">
        <v>35</v>
      </c>
      <c r="R150" t="s">
        <v>35</v>
      </c>
      <c r="S150">
        <v>3.5000000000000003E-2</v>
      </c>
      <c r="T150">
        <v>3.4200000000000001E-2</v>
      </c>
      <c r="U150">
        <v>0.1026</v>
      </c>
      <c r="V150">
        <v>3.0200000000000001E-2</v>
      </c>
      <c r="W150">
        <v>3.6400000000000002E-2</v>
      </c>
      <c r="X150">
        <v>0</v>
      </c>
      <c r="Y150" t="s">
        <v>35</v>
      </c>
      <c r="Z150" t="s">
        <v>35</v>
      </c>
      <c r="AA150">
        <v>0</v>
      </c>
      <c r="AB150">
        <v>0</v>
      </c>
      <c r="AC150">
        <v>0</v>
      </c>
      <c r="AD150" t="s">
        <v>35</v>
      </c>
      <c r="AE150">
        <v>5.67E-2</v>
      </c>
      <c r="AF150">
        <v>5.5100000000000003E-2</v>
      </c>
      <c r="AG150">
        <v>0.44869999999999999</v>
      </c>
      <c r="AH150">
        <v>0.59230000000000005</v>
      </c>
      <c r="AI150">
        <v>0.57989999999999997</v>
      </c>
      <c r="AJ150" t="s">
        <v>35</v>
      </c>
      <c r="AK150">
        <v>0.18459999999999999</v>
      </c>
      <c r="AL150">
        <v>0.17199999999999999</v>
      </c>
      <c r="AM150">
        <v>0</v>
      </c>
      <c r="AN150" t="s">
        <v>35</v>
      </c>
      <c r="AO150" t="s">
        <v>35</v>
      </c>
      <c r="AP150" t="s">
        <v>35</v>
      </c>
      <c r="AQ150">
        <v>0.15679999999999999</v>
      </c>
      <c r="AR150">
        <v>0.14660000000000001</v>
      </c>
      <c r="AS150">
        <v>0.39739999999999998</v>
      </c>
      <c r="AT150">
        <v>0.3957</v>
      </c>
      <c r="AU150">
        <v>0.39579999999999999</v>
      </c>
      <c r="AV150" t="s">
        <v>35</v>
      </c>
      <c r="AW150">
        <v>1.21E-2</v>
      </c>
      <c r="AX150">
        <v>1.21E-2</v>
      </c>
      <c r="AY150">
        <v>0</v>
      </c>
      <c r="AZ150" t="s">
        <v>35</v>
      </c>
      <c r="BA150" t="s">
        <v>35</v>
      </c>
      <c r="BB150">
        <v>0.12820000000000001</v>
      </c>
      <c r="BC150">
        <v>9.6500000000000002E-2</v>
      </c>
      <c r="BD150">
        <v>9.9199999999999997E-2</v>
      </c>
      <c r="BE150">
        <v>8.9700000000000002E-2</v>
      </c>
      <c r="BF150">
        <v>3.6200000000000003E-2</v>
      </c>
      <c r="BG150">
        <v>4.0800000000000003E-2</v>
      </c>
      <c r="BH150" t="s">
        <v>35</v>
      </c>
      <c r="BI150">
        <v>5.67E-2</v>
      </c>
      <c r="BJ150">
        <v>5.5100000000000003E-2</v>
      </c>
      <c r="BK150">
        <v>0</v>
      </c>
      <c r="BL150" t="s">
        <v>35</v>
      </c>
      <c r="BM150" t="s">
        <v>35</v>
      </c>
      <c r="BN150" t="s">
        <v>35</v>
      </c>
      <c r="BO150">
        <v>1.9300000000000001E-2</v>
      </c>
      <c r="BP150">
        <v>1.8700000000000001E-2</v>
      </c>
      <c r="BQ150">
        <v>7.6899999999999996E-2</v>
      </c>
      <c r="BR150">
        <v>5.0700000000000002E-2</v>
      </c>
      <c r="BS150">
        <v>5.2900000000000003E-2</v>
      </c>
      <c r="BT150">
        <v>7.6899999999999996E-2</v>
      </c>
      <c r="BU150">
        <v>4.1000000000000002E-2</v>
      </c>
      <c r="BV150">
        <v>4.41E-2</v>
      </c>
      <c r="BW150" t="s">
        <v>35</v>
      </c>
      <c r="BX150">
        <v>6.5100000000000005E-2</v>
      </c>
      <c r="BY150">
        <v>6.0600000000000001E-2</v>
      </c>
    </row>
    <row r="151" spans="1:77" x14ac:dyDescent="0.25">
      <c r="A151">
        <v>3</v>
      </c>
      <c r="B151">
        <v>352</v>
      </c>
      <c r="C151">
        <v>30</v>
      </c>
      <c r="D151">
        <v>420</v>
      </c>
      <c r="E151">
        <v>450</v>
      </c>
      <c r="F151">
        <v>0.76670000000000005</v>
      </c>
      <c r="G151">
        <v>0.6794</v>
      </c>
      <c r="H151">
        <v>0.68530000000000002</v>
      </c>
      <c r="I151">
        <v>0.76670000000000005</v>
      </c>
      <c r="J151">
        <v>0.6603</v>
      </c>
      <c r="K151">
        <v>0.66739999999999999</v>
      </c>
      <c r="L151" t="s">
        <v>35</v>
      </c>
      <c r="M151">
        <v>3.3500000000000002E-2</v>
      </c>
      <c r="N151">
        <v>3.5700000000000003E-2</v>
      </c>
      <c r="O151">
        <v>0</v>
      </c>
      <c r="P151">
        <v>0</v>
      </c>
      <c r="Q151">
        <v>0</v>
      </c>
      <c r="R151">
        <v>0</v>
      </c>
      <c r="S151">
        <v>1.9099999999999999E-2</v>
      </c>
      <c r="T151">
        <v>1.7899999999999999E-2</v>
      </c>
      <c r="U151" t="s">
        <v>35</v>
      </c>
      <c r="V151">
        <v>6.2199999999999998E-2</v>
      </c>
      <c r="W151">
        <v>6.4699999999999994E-2</v>
      </c>
      <c r="X151">
        <v>0</v>
      </c>
      <c r="Y151" t="s">
        <v>35</v>
      </c>
      <c r="Z151" t="s">
        <v>35</v>
      </c>
      <c r="AA151">
        <v>0</v>
      </c>
      <c r="AB151">
        <v>0</v>
      </c>
      <c r="AC151">
        <v>0</v>
      </c>
      <c r="AD151" t="s">
        <v>35</v>
      </c>
      <c r="AE151">
        <v>2.63E-2</v>
      </c>
      <c r="AF151">
        <v>2.6800000000000001E-2</v>
      </c>
      <c r="AG151">
        <v>0.6</v>
      </c>
      <c r="AH151">
        <v>0.54069999999999996</v>
      </c>
      <c r="AI151">
        <v>0.54459999999999997</v>
      </c>
      <c r="AJ151" t="s">
        <v>35</v>
      </c>
      <c r="AK151">
        <v>0.1986</v>
      </c>
      <c r="AL151">
        <v>0.19639999999999999</v>
      </c>
      <c r="AM151">
        <v>0</v>
      </c>
      <c r="AN151" t="s">
        <v>35</v>
      </c>
      <c r="AO151" t="s">
        <v>35</v>
      </c>
      <c r="AP151" t="s">
        <v>35</v>
      </c>
      <c r="AQ151">
        <v>0.18179999999999999</v>
      </c>
      <c r="AR151">
        <v>0.17860000000000001</v>
      </c>
      <c r="AS151">
        <v>0.43330000000000002</v>
      </c>
      <c r="AT151">
        <v>0.32300000000000001</v>
      </c>
      <c r="AU151">
        <v>0.33040000000000003</v>
      </c>
      <c r="AV151">
        <v>0</v>
      </c>
      <c r="AW151">
        <v>1.9099999999999999E-2</v>
      </c>
      <c r="AX151">
        <v>1.7899999999999999E-2</v>
      </c>
      <c r="AY151">
        <v>0</v>
      </c>
      <c r="AZ151">
        <v>0</v>
      </c>
      <c r="BA151">
        <v>0</v>
      </c>
      <c r="BB151">
        <v>0</v>
      </c>
      <c r="BC151" t="s">
        <v>35</v>
      </c>
      <c r="BD151" t="s">
        <v>35</v>
      </c>
      <c r="BE151">
        <v>0</v>
      </c>
      <c r="BF151" t="s">
        <v>35</v>
      </c>
      <c r="BG151" t="s">
        <v>35</v>
      </c>
      <c r="BH151">
        <v>0</v>
      </c>
      <c r="BI151" t="s">
        <v>35</v>
      </c>
      <c r="BJ151" t="s">
        <v>35</v>
      </c>
      <c r="BK151">
        <v>0</v>
      </c>
      <c r="BL151">
        <v>0</v>
      </c>
      <c r="BM151">
        <v>0</v>
      </c>
      <c r="BN151">
        <v>0</v>
      </c>
      <c r="BO151" t="s">
        <v>35</v>
      </c>
      <c r="BP151" t="s">
        <v>35</v>
      </c>
      <c r="BQ151" t="s">
        <v>35</v>
      </c>
      <c r="BR151">
        <v>6.4600000000000005E-2</v>
      </c>
      <c r="BS151">
        <v>6.25E-2</v>
      </c>
      <c r="BT151">
        <v>0</v>
      </c>
      <c r="BU151" t="s">
        <v>35</v>
      </c>
      <c r="BV151" t="s">
        <v>35</v>
      </c>
      <c r="BW151">
        <v>0.2</v>
      </c>
      <c r="BX151">
        <v>0.24640000000000001</v>
      </c>
      <c r="BY151">
        <v>0.24329999999999999</v>
      </c>
    </row>
    <row r="152" spans="1:77" x14ac:dyDescent="0.25">
      <c r="A152">
        <v>3</v>
      </c>
      <c r="B152">
        <v>355</v>
      </c>
      <c r="C152">
        <v>20</v>
      </c>
      <c r="D152">
        <v>20</v>
      </c>
      <c r="E152">
        <v>40</v>
      </c>
      <c r="F152">
        <v>0.86670000000000003</v>
      </c>
      <c r="G152">
        <v>0.6522</v>
      </c>
      <c r="H152">
        <v>0.73680000000000001</v>
      </c>
      <c r="I152" t="s">
        <v>35</v>
      </c>
      <c r="J152">
        <v>0.43480000000000002</v>
      </c>
      <c r="K152">
        <v>0.36840000000000001</v>
      </c>
      <c r="L152" t="s">
        <v>35</v>
      </c>
      <c r="M152">
        <v>0</v>
      </c>
      <c r="N152" t="s">
        <v>35</v>
      </c>
      <c r="O152">
        <v>0</v>
      </c>
      <c r="P152">
        <v>0</v>
      </c>
      <c r="Q152">
        <v>0</v>
      </c>
      <c r="R152">
        <v>0</v>
      </c>
      <c r="S152">
        <v>0</v>
      </c>
      <c r="T152">
        <v>0</v>
      </c>
      <c r="U152">
        <v>0</v>
      </c>
      <c r="V152">
        <v>0</v>
      </c>
      <c r="W152">
        <v>0</v>
      </c>
      <c r="X152">
        <v>0</v>
      </c>
      <c r="Y152">
        <v>0</v>
      </c>
      <c r="Z152">
        <v>0</v>
      </c>
      <c r="AA152">
        <v>0</v>
      </c>
      <c r="AB152">
        <v>0</v>
      </c>
      <c r="AC152">
        <v>0</v>
      </c>
      <c r="AD152" t="s">
        <v>35</v>
      </c>
      <c r="AE152">
        <v>0</v>
      </c>
      <c r="AF152" t="s">
        <v>35</v>
      </c>
      <c r="AG152" t="s">
        <v>35</v>
      </c>
      <c r="AH152">
        <v>0.43480000000000002</v>
      </c>
      <c r="AI152">
        <v>0.34210000000000002</v>
      </c>
      <c r="AJ152">
        <v>0</v>
      </c>
      <c r="AK152">
        <v>0</v>
      </c>
      <c r="AL152">
        <v>0</v>
      </c>
      <c r="AM152">
        <v>0</v>
      </c>
      <c r="AN152">
        <v>0</v>
      </c>
      <c r="AO152">
        <v>0</v>
      </c>
      <c r="AP152">
        <v>0</v>
      </c>
      <c r="AQ152">
        <v>0</v>
      </c>
      <c r="AR152">
        <v>0</v>
      </c>
      <c r="AS152" t="s">
        <v>35</v>
      </c>
      <c r="AT152">
        <v>0.43480000000000002</v>
      </c>
      <c r="AU152">
        <v>0.34210000000000002</v>
      </c>
      <c r="AV152">
        <v>0</v>
      </c>
      <c r="AW152">
        <v>0</v>
      </c>
      <c r="AX152">
        <v>0</v>
      </c>
      <c r="AY152">
        <v>0</v>
      </c>
      <c r="AZ152">
        <v>0</v>
      </c>
      <c r="BA152">
        <v>0</v>
      </c>
      <c r="BB152">
        <v>0.6</v>
      </c>
      <c r="BC152" t="s">
        <v>35</v>
      </c>
      <c r="BD152">
        <v>0.36840000000000001</v>
      </c>
      <c r="BE152">
        <v>0.6</v>
      </c>
      <c r="BF152" t="s">
        <v>35</v>
      </c>
      <c r="BG152">
        <v>0.31580000000000003</v>
      </c>
      <c r="BH152">
        <v>0</v>
      </c>
      <c r="BI152" t="s">
        <v>35</v>
      </c>
      <c r="BJ152" t="s">
        <v>35</v>
      </c>
      <c r="BK152">
        <v>0</v>
      </c>
      <c r="BL152">
        <v>0</v>
      </c>
      <c r="BM152">
        <v>0</v>
      </c>
      <c r="BN152">
        <v>0</v>
      </c>
      <c r="BO152">
        <v>0</v>
      </c>
      <c r="BP152">
        <v>0</v>
      </c>
      <c r="BQ152">
        <v>0</v>
      </c>
      <c r="BR152" t="s">
        <v>35</v>
      </c>
      <c r="BS152" t="s">
        <v>35</v>
      </c>
      <c r="BT152">
        <v>0</v>
      </c>
      <c r="BU152" t="s">
        <v>35</v>
      </c>
      <c r="BV152" t="s">
        <v>35</v>
      </c>
      <c r="BW152" t="s">
        <v>35</v>
      </c>
      <c r="BX152" t="s">
        <v>35</v>
      </c>
      <c r="BY152">
        <v>0.15790000000000001</v>
      </c>
    </row>
    <row r="153" spans="1:77" x14ac:dyDescent="0.25">
      <c r="A153">
        <v>3</v>
      </c>
      <c r="B153">
        <v>392</v>
      </c>
      <c r="C153">
        <v>30</v>
      </c>
      <c r="D153">
        <v>690</v>
      </c>
      <c r="E153">
        <v>710</v>
      </c>
      <c r="F153">
        <v>0.8</v>
      </c>
      <c r="G153">
        <v>0.82440000000000002</v>
      </c>
      <c r="H153">
        <v>0.82350000000000001</v>
      </c>
      <c r="I153">
        <v>0.72</v>
      </c>
      <c r="J153">
        <v>0.73150000000000004</v>
      </c>
      <c r="K153">
        <v>0.73109999999999997</v>
      </c>
      <c r="L153" t="s">
        <v>35</v>
      </c>
      <c r="M153">
        <v>0.10009999999999999</v>
      </c>
      <c r="N153">
        <v>0.1036</v>
      </c>
      <c r="O153">
        <v>0</v>
      </c>
      <c r="P153">
        <v>0</v>
      </c>
      <c r="Q153">
        <v>0</v>
      </c>
      <c r="R153">
        <v>0</v>
      </c>
      <c r="S153">
        <v>3.7699999999999997E-2</v>
      </c>
      <c r="T153">
        <v>3.6400000000000002E-2</v>
      </c>
      <c r="U153" t="s">
        <v>35</v>
      </c>
      <c r="V153">
        <v>3.1899999999999998E-2</v>
      </c>
      <c r="W153">
        <v>3.3599999999999998E-2</v>
      </c>
      <c r="X153">
        <v>0</v>
      </c>
      <c r="Y153">
        <v>0</v>
      </c>
      <c r="Z153">
        <v>0</v>
      </c>
      <c r="AA153">
        <v>0</v>
      </c>
      <c r="AB153">
        <v>0</v>
      </c>
      <c r="AC153">
        <v>0</v>
      </c>
      <c r="AD153" t="s">
        <v>35</v>
      </c>
      <c r="AE153">
        <v>7.9799999999999996E-2</v>
      </c>
      <c r="AF153">
        <v>7.8399999999999997E-2</v>
      </c>
      <c r="AG153">
        <v>0.44</v>
      </c>
      <c r="AH153">
        <v>0.56020000000000003</v>
      </c>
      <c r="AI153">
        <v>0.55600000000000005</v>
      </c>
      <c r="AJ153" t="s">
        <v>35</v>
      </c>
      <c r="AK153">
        <v>0.15820000000000001</v>
      </c>
      <c r="AL153">
        <v>0.1555</v>
      </c>
      <c r="AM153">
        <v>0</v>
      </c>
      <c r="AN153">
        <v>1.0200000000000001E-2</v>
      </c>
      <c r="AO153">
        <v>9.7999999999999997E-3</v>
      </c>
      <c r="AP153" t="s">
        <v>35</v>
      </c>
      <c r="AQ153">
        <v>0.13639999999999999</v>
      </c>
      <c r="AR153">
        <v>0.13450000000000001</v>
      </c>
      <c r="AS153">
        <v>0.36</v>
      </c>
      <c r="AT153">
        <v>0.36570000000000003</v>
      </c>
      <c r="AU153">
        <v>0.36549999999999999</v>
      </c>
      <c r="AV153">
        <v>0</v>
      </c>
      <c r="AW153">
        <v>3.6299999999999999E-2</v>
      </c>
      <c r="AX153">
        <v>3.5000000000000003E-2</v>
      </c>
      <c r="AY153">
        <v>0</v>
      </c>
      <c r="AZ153" t="s">
        <v>35</v>
      </c>
      <c r="BA153" t="s">
        <v>35</v>
      </c>
      <c r="BB153" t="s">
        <v>35</v>
      </c>
      <c r="BC153">
        <v>7.2599999999999998E-2</v>
      </c>
      <c r="BD153">
        <v>7.1400000000000005E-2</v>
      </c>
      <c r="BE153">
        <v>0</v>
      </c>
      <c r="BF153">
        <v>5.5199999999999999E-2</v>
      </c>
      <c r="BG153">
        <v>5.3199999999999997E-2</v>
      </c>
      <c r="BH153" t="s">
        <v>35</v>
      </c>
      <c r="BI153">
        <v>1.6E-2</v>
      </c>
      <c r="BJ153">
        <v>1.6799999999999999E-2</v>
      </c>
      <c r="BK153">
        <v>0</v>
      </c>
      <c r="BL153" t="s">
        <v>35</v>
      </c>
      <c r="BM153" t="s">
        <v>35</v>
      </c>
      <c r="BN153" t="s">
        <v>35</v>
      </c>
      <c r="BO153">
        <v>2.0299999999999999E-2</v>
      </c>
      <c r="BP153">
        <v>2.1000000000000001E-2</v>
      </c>
      <c r="BQ153">
        <v>0</v>
      </c>
      <c r="BR153">
        <v>6.2399999999999997E-2</v>
      </c>
      <c r="BS153">
        <v>6.0199999999999997E-2</v>
      </c>
      <c r="BT153" t="s">
        <v>35</v>
      </c>
      <c r="BU153">
        <v>8.6999999999999994E-3</v>
      </c>
      <c r="BV153">
        <v>9.7999999999999997E-3</v>
      </c>
      <c r="BW153" t="s">
        <v>35</v>
      </c>
      <c r="BX153">
        <v>0.1045</v>
      </c>
      <c r="BY153">
        <v>0.10639999999999999</v>
      </c>
    </row>
    <row r="154" spans="1:77" x14ac:dyDescent="0.25">
      <c r="A154">
        <v>3</v>
      </c>
      <c r="B154">
        <v>811</v>
      </c>
      <c r="C154">
        <v>50</v>
      </c>
      <c r="D154">
        <v>1230</v>
      </c>
      <c r="E154">
        <v>1270</v>
      </c>
      <c r="F154">
        <v>0.86670000000000003</v>
      </c>
      <c r="G154">
        <v>0.81969999999999998</v>
      </c>
      <c r="H154">
        <v>0.82140000000000002</v>
      </c>
      <c r="I154">
        <v>0.8</v>
      </c>
      <c r="J154">
        <v>0.74229999999999996</v>
      </c>
      <c r="K154">
        <v>0.74429999999999996</v>
      </c>
      <c r="L154" t="s">
        <v>35</v>
      </c>
      <c r="M154">
        <v>7.0099999999999996E-2</v>
      </c>
      <c r="N154">
        <v>7.1599999999999997E-2</v>
      </c>
      <c r="O154">
        <v>0</v>
      </c>
      <c r="P154" t="s">
        <v>35</v>
      </c>
      <c r="Q154" t="s">
        <v>35</v>
      </c>
      <c r="R154" t="s">
        <v>35</v>
      </c>
      <c r="S154">
        <v>3.4299999999999997E-2</v>
      </c>
      <c r="T154">
        <v>3.4599999999999999E-2</v>
      </c>
      <c r="U154" t="s">
        <v>35</v>
      </c>
      <c r="V154">
        <v>5.0599999999999999E-2</v>
      </c>
      <c r="W154">
        <v>5.11E-2</v>
      </c>
      <c r="X154">
        <v>0</v>
      </c>
      <c r="Y154" t="s">
        <v>35</v>
      </c>
      <c r="Z154" t="s">
        <v>35</v>
      </c>
      <c r="AA154">
        <v>0</v>
      </c>
      <c r="AB154">
        <v>0</v>
      </c>
      <c r="AC154">
        <v>0</v>
      </c>
      <c r="AD154" t="s">
        <v>35</v>
      </c>
      <c r="AE154">
        <v>5.9499999999999997E-2</v>
      </c>
      <c r="AF154">
        <v>5.9799999999999999E-2</v>
      </c>
      <c r="AG154">
        <v>0.57779999999999998</v>
      </c>
      <c r="AH154">
        <v>0.58399999999999996</v>
      </c>
      <c r="AI154">
        <v>0.58379999999999999</v>
      </c>
      <c r="AJ154" t="s">
        <v>35</v>
      </c>
      <c r="AK154">
        <v>0.15909999999999999</v>
      </c>
      <c r="AL154">
        <v>0.15579999999999999</v>
      </c>
      <c r="AM154">
        <v>0</v>
      </c>
      <c r="AN154">
        <v>6.4999999999999997E-3</v>
      </c>
      <c r="AO154">
        <v>6.3E-3</v>
      </c>
      <c r="AP154" t="s">
        <v>35</v>
      </c>
      <c r="AQ154">
        <v>0.1338</v>
      </c>
      <c r="AR154">
        <v>0.13059999999999999</v>
      </c>
      <c r="AS154">
        <v>0.44440000000000002</v>
      </c>
      <c r="AT154">
        <v>0.3931</v>
      </c>
      <c r="AU154">
        <v>0.39500000000000002</v>
      </c>
      <c r="AV154" t="s">
        <v>35</v>
      </c>
      <c r="AW154">
        <v>3.1800000000000002E-2</v>
      </c>
      <c r="AX154">
        <v>3.3000000000000002E-2</v>
      </c>
      <c r="AY154">
        <v>0</v>
      </c>
      <c r="AZ154">
        <v>0</v>
      </c>
      <c r="BA154">
        <v>0</v>
      </c>
      <c r="BB154" t="s">
        <v>35</v>
      </c>
      <c r="BC154">
        <v>6.93E-2</v>
      </c>
      <c r="BD154">
        <v>6.8500000000000005E-2</v>
      </c>
      <c r="BE154" t="s">
        <v>35</v>
      </c>
      <c r="BF154">
        <v>5.3800000000000001E-2</v>
      </c>
      <c r="BG154">
        <v>5.2699999999999997E-2</v>
      </c>
      <c r="BH154" t="s">
        <v>35</v>
      </c>
      <c r="BI154">
        <v>1.55E-2</v>
      </c>
      <c r="BJ154">
        <v>1.5699999999999999E-2</v>
      </c>
      <c r="BK154">
        <v>0</v>
      </c>
      <c r="BL154">
        <v>0</v>
      </c>
      <c r="BM154">
        <v>0</v>
      </c>
      <c r="BN154" t="s">
        <v>35</v>
      </c>
      <c r="BO154">
        <v>8.2000000000000007E-3</v>
      </c>
      <c r="BP154">
        <v>8.6999999999999994E-3</v>
      </c>
      <c r="BQ154" t="s">
        <v>35</v>
      </c>
      <c r="BR154">
        <v>5.0599999999999999E-2</v>
      </c>
      <c r="BS154">
        <v>4.9599999999999998E-2</v>
      </c>
      <c r="BT154" t="s">
        <v>35</v>
      </c>
      <c r="BU154">
        <v>1.47E-2</v>
      </c>
      <c r="BV154">
        <v>1.5699999999999999E-2</v>
      </c>
      <c r="BW154" t="s">
        <v>35</v>
      </c>
      <c r="BX154">
        <v>0.115</v>
      </c>
      <c r="BY154">
        <v>0.1133</v>
      </c>
    </row>
    <row r="155" spans="1:77" x14ac:dyDescent="0.25">
      <c r="A155">
        <v>3</v>
      </c>
      <c r="B155">
        <v>852</v>
      </c>
      <c r="C155" t="s">
        <v>35</v>
      </c>
      <c r="D155">
        <v>50</v>
      </c>
      <c r="E155">
        <v>50</v>
      </c>
      <c r="F155" t="s">
        <v>35</v>
      </c>
      <c r="G155">
        <v>0.8085</v>
      </c>
      <c r="H155">
        <v>0.8125</v>
      </c>
      <c r="I155" t="s">
        <v>35</v>
      </c>
      <c r="J155">
        <v>0.8085</v>
      </c>
      <c r="K155">
        <v>0.8125</v>
      </c>
      <c r="L155" t="s">
        <v>35</v>
      </c>
      <c r="M155" t="s">
        <v>35</v>
      </c>
      <c r="N155" t="s">
        <v>35</v>
      </c>
      <c r="O155" t="s">
        <v>35</v>
      </c>
      <c r="P155">
        <v>0</v>
      </c>
      <c r="Q155">
        <v>0</v>
      </c>
      <c r="R155" t="s">
        <v>35</v>
      </c>
      <c r="S155">
        <v>0</v>
      </c>
      <c r="T155">
        <v>0</v>
      </c>
      <c r="U155" t="s">
        <v>35</v>
      </c>
      <c r="V155" t="s">
        <v>35</v>
      </c>
      <c r="W155" t="s">
        <v>35</v>
      </c>
      <c r="X155" t="s">
        <v>35</v>
      </c>
      <c r="Y155" t="s">
        <v>35</v>
      </c>
      <c r="Z155" t="s">
        <v>35</v>
      </c>
      <c r="AA155" t="s">
        <v>35</v>
      </c>
      <c r="AB155">
        <v>0</v>
      </c>
      <c r="AC155">
        <v>0</v>
      </c>
      <c r="AD155" t="s">
        <v>35</v>
      </c>
      <c r="AE155">
        <v>0</v>
      </c>
      <c r="AF155">
        <v>0</v>
      </c>
      <c r="AG155" t="s">
        <v>35</v>
      </c>
      <c r="AH155">
        <v>0.72340000000000004</v>
      </c>
      <c r="AI155">
        <v>0.72919999999999996</v>
      </c>
      <c r="AJ155" t="s">
        <v>35</v>
      </c>
      <c r="AK155">
        <v>0.40429999999999999</v>
      </c>
      <c r="AL155">
        <v>0.39579999999999999</v>
      </c>
      <c r="AM155" t="s">
        <v>35</v>
      </c>
      <c r="AN155">
        <v>0</v>
      </c>
      <c r="AO155">
        <v>0</v>
      </c>
      <c r="AP155" t="s">
        <v>35</v>
      </c>
      <c r="AQ155">
        <v>0.31909999999999999</v>
      </c>
      <c r="AR155">
        <v>0.3125</v>
      </c>
      <c r="AS155" t="s">
        <v>35</v>
      </c>
      <c r="AT155">
        <v>0.31909999999999999</v>
      </c>
      <c r="AU155">
        <v>0.33329999999999999</v>
      </c>
      <c r="AV155" t="s">
        <v>35</v>
      </c>
      <c r="AW155">
        <v>0</v>
      </c>
      <c r="AX155">
        <v>0</v>
      </c>
      <c r="AY155" t="s">
        <v>35</v>
      </c>
      <c r="AZ155">
        <v>0</v>
      </c>
      <c r="BA155">
        <v>0</v>
      </c>
      <c r="BB155" t="s">
        <v>35</v>
      </c>
      <c r="BC155">
        <v>0</v>
      </c>
      <c r="BD155">
        <v>0</v>
      </c>
      <c r="BE155" t="s">
        <v>35</v>
      </c>
      <c r="BF155">
        <v>0</v>
      </c>
      <c r="BG155">
        <v>0</v>
      </c>
      <c r="BH155" t="s">
        <v>35</v>
      </c>
      <c r="BI155">
        <v>0</v>
      </c>
      <c r="BJ155">
        <v>0</v>
      </c>
      <c r="BK155" t="s">
        <v>35</v>
      </c>
      <c r="BL155">
        <v>0</v>
      </c>
      <c r="BM155">
        <v>0</v>
      </c>
      <c r="BN155" t="s">
        <v>35</v>
      </c>
      <c r="BO155">
        <v>0</v>
      </c>
      <c r="BP155">
        <v>0</v>
      </c>
      <c r="BQ155" t="s">
        <v>35</v>
      </c>
      <c r="BR155" t="s">
        <v>35</v>
      </c>
      <c r="BS155" t="s">
        <v>35</v>
      </c>
      <c r="BT155" t="s">
        <v>35</v>
      </c>
      <c r="BU155">
        <v>0</v>
      </c>
      <c r="BV155">
        <v>0</v>
      </c>
      <c r="BW155" t="s">
        <v>35</v>
      </c>
      <c r="BX155" t="s">
        <v>35</v>
      </c>
      <c r="BY155" t="s">
        <v>35</v>
      </c>
    </row>
    <row r="156" spans="1:77" x14ac:dyDescent="0.25">
      <c r="A156">
        <v>3</v>
      </c>
      <c r="B156">
        <v>867</v>
      </c>
      <c r="C156">
        <v>10</v>
      </c>
      <c r="D156">
        <v>350</v>
      </c>
      <c r="E156">
        <v>370</v>
      </c>
      <c r="F156">
        <v>0.76919999999999999</v>
      </c>
      <c r="G156">
        <v>0.78469999999999995</v>
      </c>
      <c r="H156">
        <v>0.78420000000000001</v>
      </c>
      <c r="I156">
        <v>0.76919999999999999</v>
      </c>
      <c r="J156">
        <v>0.65159999999999996</v>
      </c>
      <c r="K156">
        <v>0.65569999999999995</v>
      </c>
      <c r="L156">
        <v>0</v>
      </c>
      <c r="M156">
        <v>3.6799999999999999E-2</v>
      </c>
      <c r="N156">
        <v>3.5499999999999997E-2</v>
      </c>
      <c r="O156">
        <v>0</v>
      </c>
      <c r="P156">
        <v>0</v>
      </c>
      <c r="Q156">
        <v>0</v>
      </c>
      <c r="R156" t="s">
        <v>35</v>
      </c>
      <c r="S156">
        <v>4.82E-2</v>
      </c>
      <c r="T156">
        <v>4.9200000000000001E-2</v>
      </c>
      <c r="U156">
        <v>0</v>
      </c>
      <c r="V156">
        <v>3.6799999999999999E-2</v>
      </c>
      <c r="W156">
        <v>3.5499999999999997E-2</v>
      </c>
      <c r="X156">
        <v>0</v>
      </c>
      <c r="Y156">
        <v>0</v>
      </c>
      <c r="Z156">
        <v>0</v>
      </c>
      <c r="AA156">
        <v>0</v>
      </c>
      <c r="AB156">
        <v>0</v>
      </c>
      <c r="AC156">
        <v>0</v>
      </c>
      <c r="AD156" t="s">
        <v>35</v>
      </c>
      <c r="AE156">
        <v>4.82E-2</v>
      </c>
      <c r="AF156">
        <v>4.9200000000000001E-2</v>
      </c>
      <c r="AG156">
        <v>0.69230000000000003</v>
      </c>
      <c r="AH156">
        <v>0.52969999999999995</v>
      </c>
      <c r="AI156">
        <v>0.53549999999999998</v>
      </c>
      <c r="AJ156" t="s">
        <v>35</v>
      </c>
      <c r="AK156">
        <v>0.25779999999999997</v>
      </c>
      <c r="AL156">
        <v>0.26229999999999998</v>
      </c>
      <c r="AM156">
        <v>0</v>
      </c>
      <c r="AN156" t="s">
        <v>35</v>
      </c>
      <c r="AO156" t="s">
        <v>35</v>
      </c>
      <c r="AP156" t="s">
        <v>35</v>
      </c>
      <c r="AQ156">
        <v>0.1643</v>
      </c>
      <c r="AR156">
        <v>0.16389999999999999</v>
      </c>
      <c r="AS156" t="s">
        <v>35</v>
      </c>
      <c r="AT156">
        <v>0.26350000000000001</v>
      </c>
      <c r="AU156">
        <v>0.26500000000000001</v>
      </c>
      <c r="AV156">
        <v>0</v>
      </c>
      <c r="AW156" t="s">
        <v>35</v>
      </c>
      <c r="AX156" t="s">
        <v>35</v>
      </c>
      <c r="AY156">
        <v>0</v>
      </c>
      <c r="AZ156">
        <v>0</v>
      </c>
      <c r="BA156">
        <v>0</v>
      </c>
      <c r="BB156">
        <v>0</v>
      </c>
      <c r="BC156">
        <v>0.1246</v>
      </c>
      <c r="BD156">
        <v>0.1202</v>
      </c>
      <c r="BE156">
        <v>0</v>
      </c>
      <c r="BF156">
        <v>8.5000000000000006E-2</v>
      </c>
      <c r="BG156">
        <v>8.2000000000000003E-2</v>
      </c>
      <c r="BH156">
        <v>0</v>
      </c>
      <c r="BI156">
        <v>3.9699999999999999E-2</v>
      </c>
      <c r="BJ156">
        <v>3.8300000000000001E-2</v>
      </c>
      <c r="BK156">
        <v>0</v>
      </c>
      <c r="BL156">
        <v>0</v>
      </c>
      <c r="BM156">
        <v>0</v>
      </c>
      <c r="BN156">
        <v>0</v>
      </c>
      <c r="BO156" t="s">
        <v>35</v>
      </c>
      <c r="BP156" t="s">
        <v>35</v>
      </c>
      <c r="BQ156" t="s">
        <v>35</v>
      </c>
      <c r="BR156">
        <v>9.35E-2</v>
      </c>
      <c r="BS156">
        <v>9.2899999999999996E-2</v>
      </c>
      <c r="BT156" t="s">
        <v>35</v>
      </c>
      <c r="BU156" t="s">
        <v>35</v>
      </c>
      <c r="BV156" t="s">
        <v>35</v>
      </c>
      <c r="BW156" t="s">
        <v>35</v>
      </c>
      <c r="BX156">
        <v>0.1105</v>
      </c>
      <c r="BY156">
        <v>0.10929999999999999</v>
      </c>
    </row>
    <row r="157" spans="1:77" x14ac:dyDescent="0.25">
      <c r="A157">
        <v>3</v>
      </c>
      <c r="B157">
        <v>873</v>
      </c>
      <c r="C157">
        <v>100</v>
      </c>
      <c r="D157">
        <v>1130</v>
      </c>
      <c r="E157">
        <v>1240</v>
      </c>
      <c r="F157">
        <v>0.78639999999999999</v>
      </c>
      <c r="G157">
        <v>0.79510000000000003</v>
      </c>
      <c r="H157">
        <v>0.79430000000000001</v>
      </c>
      <c r="I157">
        <v>0.65049999999999997</v>
      </c>
      <c r="J157">
        <v>0.62719999999999998</v>
      </c>
      <c r="K157">
        <v>0.62909999999999999</v>
      </c>
      <c r="L157">
        <v>0.16500000000000001</v>
      </c>
      <c r="M157">
        <v>6.2700000000000006E-2</v>
      </c>
      <c r="N157">
        <v>7.1300000000000002E-2</v>
      </c>
      <c r="O157">
        <v>0</v>
      </c>
      <c r="P157" t="s">
        <v>35</v>
      </c>
      <c r="Q157" t="s">
        <v>35</v>
      </c>
      <c r="R157" t="s">
        <v>35</v>
      </c>
      <c r="S157">
        <v>2.12E-2</v>
      </c>
      <c r="T157">
        <v>2.1100000000000001E-2</v>
      </c>
      <c r="U157">
        <v>0</v>
      </c>
      <c r="V157">
        <v>2.12E-2</v>
      </c>
      <c r="W157">
        <v>1.9400000000000001E-2</v>
      </c>
      <c r="X157">
        <v>0</v>
      </c>
      <c r="Y157">
        <v>0</v>
      </c>
      <c r="Z157">
        <v>0</v>
      </c>
      <c r="AA157">
        <v>0</v>
      </c>
      <c r="AB157">
        <v>0</v>
      </c>
      <c r="AC157">
        <v>0</v>
      </c>
      <c r="AD157">
        <v>5.8299999999999998E-2</v>
      </c>
      <c r="AE157">
        <v>4.24E-2</v>
      </c>
      <c r="AF157">
        <v>4.3700000000000003E-2</v>
      </c>
      <c r="AG157">
        <v>0.46600000000000003</v>
      </c>
      <c r="AH157">
        <v>0.5212</v>
      </c>
      <c r="AI157">
        <v>0.51659999999999995</v>
      </c>
      <c r="AJ157">
        <v>0.11650000000000001</v>
      </c>
      <c r="AK157">
        <v>0.18729999999999999</v>
      </c>
      <c r="AL157">
        <v>0.18140000000000001</v>
      </c>
      <c r="AM157">
        <v>0</v>
      </c>
      <c r="AN157">
        <v>8.8000000000000005E-3</v>
      </c>
      <c r="AO157">
        <v>8.0999999999999996E-3</v>
      </c>
      <c r="AP157">
        <v>5.8299999999999998E-2</v>
      </c>
      <c r="AQ157">
        <v>0.1157</v>
      </c>
      <c r="AR157">
        <v>0.1109</v>
      </c>
      <c r="AS157">
        <v>0.34949999999999998</v>
      </c>
      <c r="AT157">
        <v>0.32690000000000002</v>
      </c>
      <c r="AU157">
        <v>0.32869999999999999</v>
      </c>
      <c r="AV157">
        <v>0</v>
      </c>
      <c r="AW157">
        <v>7.1000000000000004E-3</v>
      </c>
      <c r="AX157">
        <v>6.4999999999999997E-3</v>
      </c>
      <c r="AY157">
        <v>0</v>
      </c>
      <c r="AZ157">
        <v>0</v>
      </c>
      <c r="BA157">
        <v>0</v>
      </c>
      <c r="BB157">
        <v>0.12620000000000001</v>
      </c>
      <c r="BC157">
        <v>0.15110000000000001</v>
      </c>
      <c r="BD157">
        <v>0.14899999999999999</v>
      </c>
      <c r="BE157">
        <v>9.7100000000000006E-2</v>
      </c>
      <c r="BF157">
        <v>9.8900000000000002E-2</v>
      </c>
      <c r="BG157">
        <v>9.8799999999999999E-2</v>
      </c>
      <c r="BH157" t="s">
        <v>35</v>
      </c>
      <c r="BI157">
        <v>5.21E-2</v>
      </c>
      <c r="BJ157">
        <v>4.9399999999999999E-2</v>
      </c>
      <c r="BK157" t="s">
        <v>35</v>
      </c>
      <c r="BL157">
        <v>0</v>
      </c>
      <c r="BM157" t="s">
        <v>35</v>
      </c>
      <c r="BN157" t="s">
        <v>35</v>
      </c>
      <c r="BO157">
        <v>1.6799999999999999E-2</v>
      </c>
      <c r="BP157">
        <v>1.6199999999999999E-2</v>
      </c>
      <c r="BQ157">
        <v>6.8000000000000005E-2</v>
      </c>
      <c r="BR157">
        <v>4.24E-2</v>
      </c>
      <c r="BS157">
        <v>4.4499999999999998E-2</v>
      </c>
      <c r="BT157" t="s">
        <v>35</v>
      </c>
      <c r="BU157">
        <v>2.3900000000000001E-2</v>
      </c>
      <c r="BV157">
        <v>2.5899999999999999E-2</v>
      </c>
      <c r="BW157">
        <v>9.7100000000000006E-2</v>
      </c>
      <c r="BX157">
        <v>0.13869999999999999</v>
      </c>
      <c r="BY157">
        <v>0.13519999999999999</v>
      </c>
    </row>
    <row r="158" spans="1:77" x14ac:dyDescent="0.25">
      <c r="A158">
        <v>3</v>
      </c>
      <c r="B158">
        <v>883</v>
      </c>
      <c r="C158" t="s">
        <v>35</v>
      </c>
      <c r="D158">
        <v>40</v>
      </c>
      <c r="E158">
        <v>40</v>
      </c>
      <c r="F158" t="s">
        <v>35</v>
      </c>
      <c r="G158">
        <v>0.71050000000000002</v>
      </c>
      <c r="H158">
        <v>0.70730000000000004</v>
      </c>
      <c r="I158" t="s">
        <v>35</v>
      </c>
      <c r="J158">
        <v>0.52629999999999999</v>
      </c>
      <c r="K158">
        <v>0.53659999999999997</v>
      </c>
      <c r="L158" t="s">
        <v>35</v>
      </c>
      <c r="M158" t="s">
        <v>35</v>
      </c>
      <c r="N158" t="s">
        <v>35</v>
      </c>
      <c r="O158" t="s">
        <v>35</v>
      </c>
      <c r="P158">
        <v>0</v>
      </c>
      <c r="Q158">
        <v>0</v>
      </c>
      <c r="R158" t="s">
        <v>35</v>
      </c>
      <c r="S158" t="s">
        <v>35</v>
      </c>
      <c r="T158" t="s">
        <v>35</v>
      </c>
      <c r="U158" t="s">
        <v>35</v>
      </c>
      <c r="V158">
        <v>0.1842</v>
      </c>
      <c r="W158">
        <v>0.1951</v>
      </c>
      <c r="X158" t="s">
        <v>35</v>
      </c>
      <c r="Y158">
        <v>0</v>
      </c>
      <c r="Z158">
        <v>0</v>
      </c>
      <c r="AA158" t="s">
        <v>35</v>
      </c>
      <c r="AB158">
        <v>0</v>
      </c>
      <c r="AC158">
        <v>0</v>
      </c>
      <c r="AD158" t="s">
        <v>35</v>
      </c>
      <c r="AE158" t="s">
        <v>35</v>
      </c>
      <c r="AF158" t="s">
        <v>35</v>
      </c>
      <c r="AG158" t="s">
        <v>35</v>
      </c>
      <c r="AH158">
        <v>0.26319999999999999</v>
      </c>
      <c r="AI158">
        <v>0.24390000000000001</v>
      </c>
      <c r="AJ158" t="s">
        <v>35</v>
      </c>
      <c r="AK158">
        <v>0</v>
      </c>
      <c r="AL158">
        <v>0</v>
      </c>
      <c r="AM158" t="s">
        <v>35</v>
      </c>
      <c r="AN158">
        <v>0</v>
      </c>
      <c r="AO158">
        <v>0</v>
      </c>
      <c r="AP158" t="s">
        <v>35</v>
      </c>
      <c r="AQ158">
        <v>0</v>
      </c>
      <c r="AR158">
        <v>0</v>
      </c>
      <c r="AS158" t="s">
        <v>35</v>
      </c>
      <c r="AT158">
        <v>0.26319999999999999</v>
      </c>
      <c r="AU158">
        <v>0.24390000000000001</v>
      </c>
      <c r="AV158" t="s">
        <v>35</v>
      </c>
      <c r="AW158">
        <v>0</v>
      </c>
      <c r="AX158">
        <v>0</v>
      </c>
      <c r="AY158" t="s">
        <v>35</v>
      </c>
      <c r="AZ158">
        <v>0</v>
      </c>
      <c r="BA158">
        <v>0</v>
      </c>
      <c r="BB158" t="s">
        <v>35</v>
      </c>
      <c r="BC158">
        <v>0.15790000000000001</v>
      </c>
      <c r="BD158">
        <v>0.14630000000000001</v>
      </c>
      <c r="BE158" t="s">
        <v>35</v>
      </c>
      <c r="BF158" t="s">
        <v>35</v>
      </c>
      <c r="BG158" t="s">
        <v>35</v>
      </c>
      <c r="BH158" t="s">
        <v>35</v>
      </c>
      <c r="BI158" t="s">
        <v>35</v>
      </c>
      <c r="BJ158" t="s">
        <v>35</v>
      </c>
      <c r="BK158" t="s">
        <v>35</v>
      </c>
      <c r="BL158">
        <v>0</v>
      </c>
      <c r="BM158">
        <v>0</v>
      </c>
      <c r="BN158" t="s">
        <v>35</v>
      </c>
      <c r="BO158" t="s">
        <v>35</v>
      </c>
      <c r="BP158" t="s">
        <v>35</v>
      </c>
      <c r="BQ158" t="s">
        <v>35</v>
      </c>
      <c r="BR158" t="s">
        <v>35</v>
      </c>
      <c r="BS158" t="s">
        <v>35</v>
      </c>
      <c r="BT158" t="s">
        <v>35</v>
      </c>
      <c r="BU158" t="s">
        <v>35</v>
      </c>
      <c r="BV158" t="s">
        <v>35</v>
      </c>
      <c r="BW158" t="s">
        <v>35</v>
      </c>
      <c r="BX158">
        <v>0.1842</v>
      </c>
      <c r="BY158">
        <v>0.1951</v>
      </c>
    </row>
    <row r="159" spans="1:77" x14ac:dyDescent="0.25">
      <c r="A159">
        <v>3</v>
      </c>
      <c r="B159">
        <v>885</v>
      </c>
      <c r="C159">
        <v>130</v>
      </c>
      <c r="D159">
        <v>1660</v>
      </c>
      <c r="E159">
        <v>1780</v>
      </c>
      <c r="F159">
        <v>0.74399999999999999</v>
      </c>
      <c r="G159">
        <v>0.78559999999999997</v>
      </c>
      <c r="H159">
        <v>0.78269999999999995</v>
      </c>
      <c r="I159">
        <v>0.63200000000000001</v>
      </c>
      <c r="J159">
        <v>0.69689999999999996</v>
      </c>
      <c r="K159">
        <v>0.69230000000000003</v>
      </c>
      <c r="L159">
        <v>0.16</v>
      </c>
      <c r="M159">
        <v>8.7599999999999997E-2</v>
      </c>
      <c r="N159">
        <v>9.2600000000000002E-2</v>
      </c>
      <c r="O159">
        <v>0</v>
      </c>
      <c r="P159" t="s">
        <v>35</v>
      </c>
      <c r="Q159" t="s">
        <v>35</v>
      </c>
      <c r="R159" t="s">
        <v>35</v>
      </c>
      <c r="S159">
        <v>2.8400000000000002E-2</v>
      </c>
      <c r="T159">
        <v>2.86E-2</v>
      </c>
      <c r="U159" t="s">
        <v>35</v>
      </c>
      <c r="V159">
        <v>1.8700000000000001E-2</v>
      </c>
      <c r="W159">
        <v>1.9099999999999999E-2</v>
      </c>
      <c r="X159">
        <v>0</v>
      </c>
      <c r="Y159" t="s">
        <v>35</v>
      </c>
      <c r="Z159" t="s">
        <v>35</v>
      </c>
      <c r="AA159">
        <v>0</v>
      </c>
      <c r="AB159">
        <v>0</v>
      </c>
      <c r="AC159">
        <v>0</v>
      </c>
      <c r="AD159">
        <v>6.4000000000000001E-2</v>
      </c>
      <c r="AE159">
        <v>5.62E-2</v>
      </c>
      <c r="AF159">
        <v>5.67E-2</v>
      </c>
      <c r="AG159">
        <v>0.41599999999999998</v>
      </c>
      <c r="AH159">
        <v>0.55920000000000003</v>
      </c>
      <c r="AI159">
        <v>0.54910000000000003</v>
      </c>
      <c r="AJ159">
        <v>6.4000000000000001E-2</v>
      </c>
      <c r="AK159">
        <v>0.20050000000000001</v>
      </c>
      <c r="AL159">
        <v>0.19089999999999999</v>
      </c>
      <c r="AM159">
        <v>0</v>
      </c>
      <c r="AN159">
        <v>6.6E-3</v>
      </c>
      <c r="AO159">
        <v>6.1999999999999998E-3</v>
      </c>
      <c r="AP159" t="s">
        <v>35</v>
      </c>
      <c r="AQ159">
        <v>0.14860000000000001</v>
      </c>
      <c r="AR159">
        <v>0.1409</v>
      </c>
      <c r="AS159">
        <v>0.32</v>
      </c>
      <c r="AT159">
        <v>0.34899999999999998</v>
      </c>
      <c r="AU159">
        <v>0.34699999999999998</v>
      </c>
      <c r="AV159" t="s">
        <v>35</v>
      </c>
      <c r="AW159">
        <v>9.7000000000000003E-3</v>
      </c>
      <c r="AX159">
        <v>1.12E-2</v>
      </c>
      <c r="AY159">
        <v>0</v>
      </c>
      <c r="AZ159">
        <v>0</v>
      </c>
      <c r="BA159">
        <v>0</v>
      </c>
      <c r="BB159">
        <v>0.112</v>
      </c>
      <c r="BC159">
        <v>7.9699999999999993E-2</v>
      </c>
      <c r="BD159">
        <v>8.2000000000000003E-2</v>
      </c>
      <c r="BE159">
        <v>0.08</v>
      </c>
      <c r="BF159">
        <v>5.0099999999999999E-2</v>
      </c>
      <c r="BG159">
        <v>5.2200000000000003E-2</v>
      </c>
      <c r="BH159" t="s">
        <v>35</v>
      </c>
      <c r="BI159">
        <v>2.7799999999999998E-2</v>
      </c>
      <c r="BJ159">
        <v>2.81E-2</v>
      </c>
      <c r="BK159">
        <v>0</v>
      </c>
      <c r="BL159" t="s">
        <v>35</v>
      </c>
      <c r="BM159" t="s">
        <v>35</v>
      </c>
      <c r="BN159">
        <v>0</v>
      </c>
      <c r="BO159">
        <v>9.1000000000000004E-3</v>
      </c>
      <c r="BP159">
        <v>8.3999999999999995E-3</v>
      </c>
      <c r="BQ159">
        <v>6.4000000000000001E-2</v>
      </c>
      <c r="BR159">
        <v>8.2100000000000006E-2</v>
      </c>
      <c r="BS159">
        <v>8.09E-2</v>
      </c>
      <c r="BT159" t="s">
        <v>35</v>
      </c>
      <c r="BU159">
        <v>1.4500000000000001E-2</v>
      </c>
      <c r="BV159">
        <v>1.46E-2</v>
      </c>
      <c r="BW159">
        <v>0.17599999999999999</v>
      </c>
      <c r="BX159">
        <v>0.1178</v>
      </c>
      <c r="BY159">
        <v>0.12180000000000001</v>
      </c>
    </row>
    <row r="160" spans="1:77" x14ac:dyDescent="0.25">
      <c r="A160">
        <v>3</v>
      </c>
      <c r="B160">
        <v>908</v>
      </c>
      <c r="C160">
        <v>90</v>
      </c>
      <c r="D160">
        <v>1030</v>
      </c>
      <c r="E160">
        <v>1120</v>
      </c>
      <c r="F160">
        <v>0.7802</v>
      </c>
      <c r="G160">
        <v>0.71750000000000003</v>
      </c>
      <c r="H160">
        <v>0.72260000000000002</v>
      </c>
      <c r="I160">
        <v>0.61539999999999995</v>
      </c>
      <c r="J160">
        <v>0.60680000000000001</v>
      </c>
      <c r="K160">
        <v>0.60750000000000004</v>
      </c>
      <c r="L160" t="s">
        <v>35</v>
      </c>
      <c r="M160">
        <v>7.8600000000000003E-2</v>
      </c>
      <c r="N160">
        <v>7.5800000000000006E-2</v>
      </c>
      <c r="O160">
        <v>0</v>
      </c>
      <c r="P160">
        <v>0</v>
      </c>
      <c r="Q160">
        <v>0</v>
      </c>
      <c r="R160" t="s">
        <v>35</v>
      </c>
      <c r="S160">
        <v>2.9100000000000001E-2</v>
      </c>
      <c r="T160">
        <v>3.0300000000000001E-2</v>
      </c>
      <c r="U160" t="s">
        <v>35</v>
      </c>
      <c r="V160">
        <v>4.9500000000000002E-2</v>
      </c>
      <c r="W160">
        <v>4.82E-2</v>
      </c>
      <c r="X160">
        <v>0</v>
      </c>
      <c r="Y160" t="s">
        <v>35</v>
      </c>
      <c r="Z160" t="s">
        <v>35</v>
      </c>
      <c r="AA160">
        <v>0</v>
      </c>
      <c r="AB160">
        <v>0</v>
      </c>
      <c r="AC160">
        <v>0</v>
      </c>
      <c r="AD160" t="s">
        <v>35</v>
      </c>
      <c r="AE160">
        <v>4.4699999999999997E-2</v>
      </c>
      <c r="AF160">
        <v>4.3700000000000003E-2</v>
      </c>
      <c r="AG160">
        <v>0.4945</v>
      </c>
      <c r="AH160">
        <v>0.4466</v>
      </c>
      <c r="AI160">
        <v>0.45050000000000001</v>
      </c>
      <c r="AJ160" t="s">
        <v>35</v>
      </c>
      <c r="AK160">
        <v>0.11550000000000001</v>
      </c>
      <c r="AL160">
        <v>0.10970000000000001</v>
      </c>
      <c r="AM160">
        <v>0</v>
      </c>
      <c r="AN160">
        <v>9.7000000000000003E-3</v>
      </c>
      <c r="AO160">
        <v>8.8999999999999999E-3</v>
      </c>
      <c r="AP160" t="s">
        <v>35</v>
      </c>
      <c r="AQ160">
        <v>8.5400000000000004E-2</v>
      </c>
      <c r="AR160">
        <v>8.1199999999999994E-2</v>
      </c>
      <c r="AS160">
        <v>0.42859999999999998</v>
      </c>
      <c r="AT160">
        <v>0.31169999999999998</v>
      </c>
      <c r="AU160">
        <v>0.3211</v>
      </c>
      <c r="AV160" t="s">
        <v>35</v>
      </c>
      <c r="AW160">
        <v>1.9400000000000001E-2</v>
      </c>
      <c r="AX160">
        <v>1.9599999999999999E-2</v>
      </c>
      <c r="AY160">
        <v>0</v>
      </c>
      <c r="AZ160" t="s">
        <v>35</v>
      </c>
      <c r="BA160" t="s">
        <v>35</v>
      </c>
      <c r="BB160">
        <v>0.1429</v>
      </c>
      <c r="BC160">
        <v>0.10100000000000001</v>
      </c>
      <c r="BD160">
        <v>0.10440000000000001</v>
      </c>
      <c r="BE160" t="s">
        <v>35</v>
      </c>
      <c r="BF160">
        <v>4.6600000000000003E-2</v>
      </c>
      <c r="BG160">
        <v>4.6399999999999997E-2</v>
      </c>
      <c r="BH160">
        <v>8.7900000000000006E-2</v>
      </c>
      <c r="BI160">
        <v>5.4399999999999997E-2</v>
      </c>
      <c r="BJ160">
        <v>5.7099999999999998E-2</v>
      </c>
      <c r="BK160" t="s">
        <v>35</v>
      </c>
      <c r="BL160">
        <v>0</v>
      </c>
      <c r="BM160" t="s">
        <v>35</v>
      </c>
      <c r="BN160" t="s">
        <v>35</v>
      </c>
      <c r="BO160">
        <v>9.7000000000000003E-3</v>
      </c>
      <c r="BP160">
        <v>1.0699999999999999E-2</v>
      </c>
      <c r="BQ160">
        <v>0.15379999999999999</v>
      </c>
      <c r="BR160">
        <v>0.12230000000000001</v>
      </c>
      <c r="BS160">
        <v>0.1249</v>
      </c>
      <c r="BT160" t="s">
        <v>35</v>
      </c>
      <c r="BU160">
        <v>1.84E-2</v>
      </c>
      <c r="BV160">
        <v>1.78E-2</v>
      </c>
      <c r="BW160" t="s">
        <v>35</v>
      </c>
      <c r="BX160">
        <v>0.14169999999999999</v>
      </c>
      <c r="BY160">
        <v>0.13469999999999999</v>
      </c>
    </row>
    <row r="161" spans="1:165" x14ac:dyDescent="0.25">
      <c r="A161">
        <v>3</v>
      </c>
      <c r="B161">
        <v>351</v>
      </c>
      <c r="C161" t="s">
        <v>31</v>
      </c>
      <c r="D161" t="s">
        <v>31</v>
      </c>
      <c r="E161" t="s">
        <v>31</v>
      </c>
      <c r="F161" t="s">
        <v>31</v>
      </c>
      <c r="G161" t="s">
        <v>31</v>
      </c>
      <c r="H161" t="s">
        <v>31</v>
      </c>
      <c r="I161" t="s">
        <v>31</v>
      </c>
      <c r="J161" t="s">
        <v>31</v>
      </c>
      <c r="K161" t="s">
        <v>31</v>
      </c>
      <c r="L161" t="s">
        <v>31</v>
      </c>
      <c r="M161" t="s">
        <v>31</v>
      </c>
      <c r="N161" t="s">
        <v>31</v>
      </c>
      <c r="O161" t="s">
        <v>31</v>
      </c>
      <c r="P161" t="s">
        <v>31</v>
      </c>
      <c r="Q161" t="s">
        <v>31</v>
      </c>
      <c r="R161" t="s">
        <v>31</v>
      </c>
      <c r="S161" t="s">
        <v>31</v>
      </c>
      <c r="T161" t="s">
        <v>31</v>
      </c>
      <c r="U161" t="s">
        <v>31</v>
      </c>
      <c r="V161" t="s">
        <v>31</v>
      </c>
      <c r="W161" t="s">
        <v>31</v>
      </c>
      <c r="X161" t="s">
        <v>31</v>
      </c>
      <c r="Y161" t="s">
        <v>31</v>
      </c>
      <c r="Z161" t="s">
        <v>31</v>
      </c>
      <c r="AA161" t="s">
        <v>31</v>
      </c>
      <c r="AB161" t="s">
        <v>31</v>
      </c>
      <c r="AC161" t="s">
        <v>31</v>
      </c>
      <c r="AD161" t="s">
        <v>31</v>
      </c>
      <c r="AE161" t="s">
        <v>31</v>
      </c>
      <c r="AF161" t="s">
        <v>31</v>
      </c>
      <c r="AG161" t="s">
        <v>31</v>
      </c>
      <c r="AH161" t="s">
        <v>31</v>
      </c>
      <c r="AI161" t="s">
        <v>31</v>
      </c>
      <c r="AJ161" t="s">
        <v>31</v>
      </c>
      <c r="AK161" t="s">
        <v>31</v>
      </c>
      <c r="AL161" t="s">
        <v>31</v>
      </c>
      <c r="AM161" t="s">
        <v>31</v>
      </c>
      <c r="AN161" t="s">
        <v>31</v>
      </c>
      <c r="AO161" t="s">
        <v>31</v>
      </c>
      <c r="AP161" t="s">
        <v>31</v>
      </c>
      <c r="AQ161" t="s">
        <v>31</v>
      </c>
      <c r="AR161" t="s">
        <v>31</v>
      </c>
      <c r="AS161" t="s">
        <v>31</v>
      </c>
      <c r="AT161" t="s">
        <v>31</v>
      </c>
      <c r="AU161" t="s">
        <v>31</v>
      </c>
      <c r="AV161" t="s">
        <v>31</v>
      </c>
      <c r="AW161" t="s">
        <v>31</v>
      </c>
      <c r="AX161" t="s">
        <v>31</v>
      </c>
      <c r="AY161" t="s">
        <v>31</v>
      </c>
      <c r="AZ161" t="s">
        <v>31</v>
      </c>
      <c r="BA161" t="s">
        <v>31</v>
      </c>
      <c r="BB161" t="s">
        <v>31</v>
      </c>
      <c r="BC161" t="s">
        <v>31</v>
      </c>
      <c r="BD161" t="s">
        <v>31</v>
      </c>
      <c r="BE161" t="s">
        <v>31</v>
      </c>
      <c r="BF161" t="s">
        <v>31</v>
      </c>
      <c r="BG161" t="s">
        <v>31</v>
      </c>
      <c r="BH161" t="s">
        <v>31</v>
      </c>
      <c r="BI161" t="s">
        <v>31</v>
      </c>
      <c r="BJ161" t="s">
        <v>31</v>
      </c>
      <c r="BK161" t="s">
        <v>31</v>
      </c>
      <c r="BL161" t="s">
        <v>31</v>
      </c>
      <c r="BM161" t="s">
        <v>31</v>
      </c>
      <c r="BN161" t="s">
        <v>31</v>
      </c>
      <c r="BO161" t="s">
        <v>31</v>
      </c>
      <c r="BP161" t="s">
        <v>31</v>
      </c>
      <c r="BQ161" t="s">
        <v>31</v>
      </c>
      <c r="BR161" t="s">
        <v>31</v>
      </c>
      <c r="BS161" t="s">
        <v>31</v>
      </c>
      <c r="BT161" t="s">
        <v>31</v>
      </c>
      <c r="BU161" t="s">
        <v>31</v>
      </c>
      <c r="BV161" t="s">
        <v>31</v>
      </c>
      <c r="BW161" t="s">
        <v>31</v>
      </c>
      <c r="BX161" t="s">
        <v>31</v>
      </c>
      <c r="BY161" t="s">
        <v>31</v>
      </c>
    </row>
    <row r="162" spans="1:165" x14ac:dyDescent="0.25">
      <c r="A162">
        <v>3</v>
      </c>
      <c r="B162">
        <v>851</v>
      </c>
      <c r="C162" t="s">
        <v>31</v>
      </c>
      <c r="D162" t="s">
        <v>31</v>
      </c>
      <c r="E162" t="s">
        <v>31</v>
      </c>
      <c r="F162" t="s">
        <v>31</v>
      </c>
      <c r="G162" t="s">
        <v>31</v>
      </c>
      <c r="H162" t="s">
        <v>31</v>
      </c>
      <c r="I162" t="s">
        <v>31</v>
      </c>
      <c r="J162" t="s">
        <v>31</v>
      </c>
      <c r="K162" t="s">
        <v>31</v>
      </c>
      <c r="L162" t="s">
        <v>31</v>
      </c>
      <c r="M162" t="s">
        <v>31</v>
      </c>
      <c r="N162" t="s">
        <v>31</v>
      </c>
      <c r="O162" t="s">
        <v>31</v>
      </c>
      <c r="P162" t="s">
        <v>31</v>
      </c>
      <c r="Q162" t="s">
        <v>31</v>
      </c>
      <c r="R162" t="s">
        <v>31</v>
      </c>
      <c r="S162" t="s">
        <v>31</v>
      </c>
      <c r="T162" t="s">
        <v>31</v>
      </c>
      <c r="U162" t="s">
        <v>31</v>
      </c>
      <c r="V162" t="s">
        <v>31</v>
      </c>
      <c r="W162" t="s">
        <v>31</v>
      </c>
      <c r="X162" t="s">
        <v>31</v>
      </c>
      <c r="Y162" t="s">
        <v>31</v>
      </c>
      <c r="Z162" t="s">
        <v>31</v>
      </c>
      <c r="AA162" t="s">
        <v>31</v>
      </c>
      <c r="AB162" t="s">
        <v>31</v>
      </c>
      <c r="AC162" t="s">
        <v>31</v>
      </c>
      <c r="AD162" t="s">
        <v>31</v>
      </c>
      <c r="AE162" t="s">
        <v>31</v>
      </c>
      <c r="AF162" t="s">
        <v>31</v>
      </c>
      <c r="AG162" t="s">
        <v>31</v>
      </c>
      <c r="AH162" t="s">
        <v>31</v>
      </c>
      <c r="AI162" t="s">
        <v>31</v>
      </c>
      <c r="AJ162" t="s">
        <v>31</v>
      </c>
      <c r="AK162" t="s">
        <v>31</v>
      </c>
      <c r="AL162" t="s">
        <v>31</v>
      </c>
      <c r="AM162" t="s">
        <v>31</v>
      </c>
      <c r="AN162" t="s">
        <v>31</v>
      </c>
      <c r="AO162" t="s">
        <v>31</v>
      </c>
      <c r="AP162" t="s">
        <v>31</v>
      </c>
      <c r="AQ162" t="s">
        <v>31</v>
      </c>
      <c r="AR162" t="s">
        <v>31</v>
      </c>
      <c r="AS162" t="s">
        <v>31</v>
      </c>
      <c r="AT162" t="s">
        <v>31</v>
      </c>
      <c r="AU162" t="s">
        <v>31</v>
      </c>
      <c r="AV162" t="s">
        <v>31</v>
      </c>
      <c r="AW162" t="s">
        <v>31</v>
      </c>
      <c r="AX162" t="s">
        <v>31</v>
      </c>
      <c r="AY162" t="s">
        <v>31</v>
      </c>
      <c r="AZ162" t="s">
        <v>31</v>
      </c>
      <c r="BA162" t="s">
        <v>31</v>
      </c>
      <c r="BB162" t="s">
        <v>31</v>
      </c>
      <c r="BC162" t="s">
        <v>31</v>
      </c>
      <c r="BD162" t="s">
        <v>31</v>
      </c>
      <c r="BE162" t="s">
        <v>31</v>
      </c>
      <c r="BF162" t="s">
        <v>31</v>
      </c>
      <c r="BG162" t="s">
        <v>31</v>
      </c>
      <c r="BH162" t="s">
        <v>31</v>
      </c>
      <c r="BI162" t="s">
        <v>31</v>
      </c>
      <c r="BJ162" t="s">
        <v>31</v>
      </c>
      <c r="BK162" t="s">
        <v>31</v>
      </c>
      <c r="BL162" t="s">
        <v>31</v>
      </c>
      <c r="BM162" t="s">
        <v>31</v>
      </c>
      <c r="BN162" t="s">
        <v>31</v>
      </c>
      <c r="BO162" t="s">
        <v>31</v>
      </c>
      <c r="BP162" t="s">
        <v>31</v>
      </c>
      <c r="BQ162" t="s">
        <v>31</v>
      </c>
      <c r="BR162" t="s">
        <v>31</v>
      </c>
      <c r="BS162" t="s">
        <v>31</v>
      </c>
      <c r="BT162" t="s">
        <v>31</v>
      </c>
      <c r="BU162" t="s">
        <v>31</v>
      </c>
      <c r="BV162" t="s">
        <v>31</v>
      </c>
      <c r="BW162" t="s">
        <v>31</v>
      </c>
      <c r="BX162" t="s">
        <v>31</v>
      </c>
      <c r="BY162" t="s">
        <v>31</v>
      </c>
    </row>
    <row r="163" spans="1:165" x14ac:dyDescent="0.25">
      <c r="A163">
        <v>3</v>
      </c>
      <c r="B163">
        <v>201</v>
      </c>
      <c r="C163" t="s">
        <v>31</v>
      </c>
      <c r="D163" t="s">
        <v>31</v>
      </c>
      <c r="E163" t="s">
        <v>31</v>
      </c>
      <c r="F163" t="s">
        <v>31</v>
      </c>
      <c r="G163" t="s">
        <v>31</v>
      </c>
      <c r="H163" t="s">
        <v>31</v>
      </c>
      <c r="I163" t="s">
        <v>31</v>
      </c>
      <c r="J163" t="s">
        <v>31</v>
      </c>
      <c r="K163" t="s">
        <v>31</v>
      </c>
      <c r="L163" t="s">
        <v>31</v>
      </c>
      <c r="M163" t="s">
        <v>31</v>
      </c>
      <c r="N163" t="s">
        <v>31</v>
      </c>
      <c r="O163" t="s">
        <v>31</v>
      </c>
      <c r="P163" t="s">
        <v>31</v>
      </c>
      <c r="Q163" t="s">
        <v>31</v>
      </c>
      <c r="R163" t="s">
        <v>31</v>
      </c>
      <c r="S163" t="s">
        <v>31</v>
      </c>
      <c r="T163" t="s">
        <v>31</v>
      </c>
      <c r="U163" t="s">
        <v>31</v>
      </c>
      <c r="V163" t="s">
        <v>31</v>
      </c>
      <c r="W163" t="s">
        <v>31</v>
      </c>
      <c r="X163" t="s">
        <v>31</v>
      </c>
      <c r="Y163" t="s">
        <v>31</v>
      </c>
      <c r="Z163" t="s">
        <v>31</v>
      </c>
      <c r="AA163" t="s">
        <v>31</v>
      </c>
      <c r="AB163" t="s">
        <v>31</v>
      </c>
      <c r="AC163" t="s">
        <v>31</v>
      </c>
      <c r="AD163" t="s">
        <v>31</v>
      </c>
      <c r="AE163" t="s">
        <v>31</v>
      </c>
      <c r="AF163" t="s">
        <v>31</v>
      </c>
      <c r="AG163" t="s">
        <v>31</v>
      </c>
      <c r="AH163" t="s">
        <v>31</v>
      </c>
      <c r="AI163" t="s">
        <v>31</v>
      </c>
      <c r="AJ163" t="s">
        <v>31</v>
      </c>
      <c r="AK163" t="s">
        <v>31</v>
      </c>
      <c r="AL163" t="s">
        <v>31</v>
      </c>
      <c r="AM163" t="s">
        <v>31</v>
      </c>
      <c r="AN163" t="s">
        <v>31</v>
      </c>
      <c r="AO163" t="s">
        <v>31</v>
      </c>
      <c r="AP163" t="s">
        <v>31</v>
      </c>
      <c r="AQ163" t="s">
        <v>31</v>
      </c>
      <c r="AR163" t="s">
        <v>31</v>
      </c>
      <c r="AS163" t="s">
        <v>31</v>
      </c>
      <c r="AT163" t="s">
        <v>31</v>
      </c>
      <c r="AU163" t="s">
        <v>31</v>
      </c>
      <c r="AV163" t="s">
        <v>31</v>
      </c>
      <c r="AW163" t="s">
        <v>31</v>
      </c>
      <c r="AX163" t="s">
        <v>31</v>
      </c>
      <c r="AY163" t="s">
        <v>31</v>
      </c>
      <c r="AZ163" t="s">
        <v>31</v>
      </c>
      <c r="BA163" t="s">
        <v>31</v>
      </c>
      <c r="BB163" t="s">
        <v>31</v>
      </c>
      <c r="BC163" t="s">
        <v>31</v>
      </c>
      <c r="BD163" t="s">
        <v>31</v>
      </c>
      <c r="BE163" t="s">
        <v>31</v>
      </c>
      <c r="BF163" t="s">
        <v>31</v>
      </c>
      <c r="BG163" t="s">
        <v>31</v>
      </c>
      <c r="BH163" t="s">
        <v>31</v>
      </c>
      <c r="BI163" t="s">
        <v>31</v>
      </c>
      <c r="BJ163" t="s">
        <v>31</v>
      </c>
      <c r="BK163" t="s">
        <v>31</v>
      </c>
      <c r="BL163" t="s">
        <v>31</v>
      </c>
      <c r="BM163" t="s">
        <v>31</v>
      </c>
      <c r="BN163" t="s">
        <v>31</v>
      </c>
      <c r="BO163" t="s">
        <v>31</v>
      </c>
      <c r="BP163" t="s">
        <v>31</v>
      </c>
      <c r="BQ163" t="s">
        <v>31</v>
      </c>
      <c r="BR163" t="s">
        <v>31</v>
      </c>
      <c r="BS163" t="s">
        <v>31</v>
      </c>
      <c r="BT163" t="s">
        <v>31</v>
      </c>
      <c r="BU163" t="s">
        <v>31</v>
      </c>
      <c r="BV163" t="s">
        <v>31</v>
      </c>
      <c r="BW163" t="s">
        <v>31</v>
      </c>
      <c r="BX163" t="s">
        <v>31</v>
      </c>
      <c r="BY163" t="s">
        <v>31</v>
      </c>
    </row>
    <row r="164" spans="1:165" x14ac:dyDescent="0.25">
      <c r="A164">
        <v>3</v>
      </c>
      <c r="B164">
        <v>420</v>
      </c>
      <c r="C164" t="s">
        <v>31</v>
      </c>
      <c r="D164" t="s">
        <v>31</v>
      </c>
      <c r="E164" t="s">
        <v>31</v>
      </c>
      <c r="F164" t="s">
        <v>31</v>
      </c>
      <c r="G164" t="s">
        <v>31</v>
      </c>
      <c r="H164" t="s">
        <v>31</v>
      </c>
      <c r="I164" t="s">
        <v>31</v>
      </c>
      <c r="J164" t="s">
        <v>31</v>
      </c>
      <c r="K164" t="s">
        <v>31</v>
      </c>
      <c r="L164" t="s">
        <v>31</v>
      </c>
      <c r="M164" t="s">
        <v>31</v>
      </c>
      <c r="N164" t="s">
        <v>31</v>
      </c>
      <c r="O164" t="s">
        <v>31</v>
      </c>
      <c r="P164" t="s">
        <v>31</v>
      </c>
      <c r="Q164" t="s">
        <v>31</v>
      </c>
      <c r="R164" t="s">
        <v>31</v>
      </c>
      <c r="S164" t="s">
        <v>31</v>
      </c>
      <c r="T164" t="s">
        <v>31</v>
      </c>
      <c r="U164" t="s">
        <v>31</v>
      </c>
      <c r="V164" t="s">
        <v>31</v>
      </c>
      <c r="W164" t="s">
        <v>31</v>
      </c>
      <c r="X164" t="s">
        <v>31</v>
      </c>
      <c r="Y164" t="s">
        <v>31</v>
      </c>
      <c r="Z164" t="s">
        <v>31</v>
      </c>
      <c r="AA164" t="s">
        <v>31</v>
      </c>
      <c r="AB164" t="s">
        <v>31</v>
      </c>
      <c r="AC164" t="s">
        <v>31</v>
      </c>
      <c r="AD164" t="s">
        <v>31</v>
      </c>
      <c r="AE164" t="s">
        <v>31</v>
      </c>
      <c r="AF164" t="s">
        <v>31</v>
      </c>
      <c r="AG164" t="s">
        <v>31</v>
      </c>
      <c r="AH164" t="s">
        <v>31</v>
      </c>
      <c r="AI164" t="s">
        <v>31</v>
      </c>
      <c r="AJ164" t="s">
        <v>31</v>
      </c>
      <c r="AK164" t="s">
        <v>31</v>
      </c>
      <c r="AL164" t="s">
        <v>31</v>
      </c>
      <c r="AM164" t="s">
        <v>31</v>
      </c>
      <c r="AN164" t="s">
        <v>31</v>
      </c>
      <c r="AO164" t="s">
        <v>31</v>
      </c>
      <c r="AP164" t="s">
        <v>31</v>
      </c>
      <c r="AQ164" t="s">
        <v>31</v>
      </c>
      <c r="AR164" t="s">
        <v>31</v>
      </c>
      <c r="AS164" t="s">
        <v>31</v>
      </c>
      <c r="AT164" t="s">
        <v>31</v>
      </c>
      <c r="AU164" t="s">
        <v>31</v>
      </c>
      <c r="AV164" t="s">
        <v>31</v>
      </c>
      <c r="AW164" t="s">
        <v>31</v>
      </c>
      <c r="AX164" t="s">
        <v>31</v>
      </c>
      <c r="AY164" t="s">
        <v>31</v>
      </c>
      <c r="AZ164" t="s">
        <v>31</v>
      </c>
      <c r="BA164" t="s">
        <v>31</v>
      </c>
      <c r="BB164" t="s">
        <v>31</v>
      </c>
      <c r="BC164" t="s">
        <v>31</v>
      </c>
      <c r="BD164" t="s">
        <v>31</v>
      </c>
      <c r="BE164" t="s">
        <v>31</v>
      </c>
      <c r="BF164" t="s">
        <v>31</v>
      </c>
      <c r="BG164" t="s">
        <v>31</v>
      </c>
      <c r="BH164" t="s">
        <v>31</v>
      </c>
      <c r="BI164" t="s">
        <v>31</v>
      </c>
      <c r="BJ164" t="s">
        <v>31</v>
      </c>
      <c r="BK164" t="s">
        <v>31</v>
      </c>
      <c r="BL164" t="s">
        <v>31</v>
      </c>
      <c r="BM164" t="s">
        <v>31</v>
      </c>
      <c r="BN164" t="s">
        <v>31</v>
      </c>
      <c r="BO164" t="s">
        <v>31</v>
      </c>
      <c r="BP164" t="s">
        <v>31</v>
      </c>
      <c r="BQ164" t="s">
        <v>31</v>
      </c>
      <c r="BR164" t="s">
        <v>31</v>
      </c>
      <c r="BS164" t="s">
        <v>31</v>
      </c>
      <c r="BT164" t="s">
        <v>31</v>
      </c>
      <c r="BU164" t="s">
        <v>31</v>
      </c>
      <c r="BV164" t="s">
        <v>31</v>
      </c>
      <c r="BW164" t="s">
        <v>31</v>
      </c>
      <c r="BX164" t="s">
        <v>31</v>
      </c>
      <c r="BY164" t="s">
        <v>31</v>
      </c>
    </row>
    <row r="165" spans="1:165" x14ac:dyDescent="0.25">
      <c r="A165">
        <v>3</v>
      </c>
      <c r="B165">
        <v>318</v>
      </c>
      <c r="C165" t="s">
        <v>31</v>
      </c>
      <c r="D165" t="s">
        <v>31</v>
      </c>
      <c r="E165" t="s">
        <v>31</v>
      </c>
      <c r="F165" t="s">
        <v>31</v>
      </c>
      <c r="G165" t="s">
        <v>31</v>
      </c>
      <c r="H165" t="s">
        <v>31</v>
      </c>
      <c r="I165" t="s">
        <v>31</v>
      </c>
      <c r="J165" t="s">
        <v>31</v>
      </c>
      <c r="K165" t="s">
        <v>31</v>
      </c>
      <c r="L165" t="s">
        <v>31</v>
      </c>
      <c r="M165" t="s">
        <v>31</v>
      </c>
      <c r="N165" t="s">
        <v>31</v>
      </c>
      <c r="O165" t="s">
        <v>31</v>
      </c>
      <c r="P165" t="s">
        <v>31</v>
      </c>
      <c r="Q165" t="s">
        <v>31</v>
      </c>
      <c r="R165" t="s">
        <v>31</v>
      </c>
      <c r="S165" t="s">
        <v>31</v>
      </c>
      <c r="T165" t="s">
        <v>31</v>
      </c>
      <c r="U165" t="s">
        <v>31</v>
      </c>
      <c r="V165" t="s">
        <v>31</v>
      </c>
      <c r="W165" t="s">
        <v>31</v>
      </c>
      <c r="X165" t="s">
        <v>31</v>
      </c>
      <c r="Y165" t="s">
        <v>31</v>
      </c>
      <c r="Z165" t="s">
        <v>31</v>
      </c>
      <c r="AA165" t="s">
        <v>31</v>
      </c>
      <c r="AB165" t="s">
        <v>31</v>
      </c>
      <c r="AC165" t="s">
        <v>31</v>
      </c>
      <c r="AD165" t="s">
        <v>31</v>
      </c>
      <c r="AE165" t="s">
        <v>31</v>
      </c>
      <c r="AF165" t="s">
        <v>31</v>
      </c>
      <c r="AG165" t="s">
        <v>31</v>
      </c>
      <c r="AH165" t="s">
        <v>31</v>
      </c>
      <c r="AI165" t="s">
        <v>31</v>
      </c>
      <c r="AJ165" t="s">
        <v>31</v>
      </c>
      <c r="AK165" t="s">
        <v>31</v>
      </c>
      <c r="AL165" t="s">
        <v>31</v>
      </c>
      <c r="AM165" t="s">
        <v>31</v>
      </c>
      <c r="AN165" t="s">
        <v>31</v>
      </c>
      <c r="AO165" t="s">
        <v>31</v>
      </c>
      <c r="AP165" t="s">
        <v>31</v>
      </c>
      <c r="AQ165" t="s">
        <v>31</v>
      </c>
      <c r="AR165" t="s">
        <v>31</v>
      </c>
      <c r="AS165" t="s">
        <v>31</v>
      </c>
      <c r="AT165" t="s">
        <v>31</v>
      </c>
      <c r="AU165" t="s">
        <v>31</v>
      </c>
      <c r="AV165" t="s">
        <v>31</v>
      </c>
      <c r="AW165" t="s">
        <v>31</v>
      </c>
      <c r="AX165" t="s">
        <v>31</v>
      </c>
      <c r="AY165" t="s">
        <v>31</v>
      </c>
      <c r="AZ165" t="s">
        <v>31</v>
      </c>
      <c r="BA165" t="s">
        <v>31</v>
      </c>
      <c r="BB165" t="s">
        <v>31</v>
      </c>
      <c r="BC165" t="s">
        <v>31</v>
      </c>
      <c r="BD165" t="s">
        <v>31</v>
      </c>
      <c r="BE165" t="s">
        <v>31</v>
      </c>
      <c r="BF165" t="s">
        <v>31</v>
      </c>
      <c r="BG165" t="s">
        <v>31</v>
      </c>
      <c r="BH165" t="s">
        <v>31</v>
      </c>
      <c r="BI165" t="s">
        <v>31</v>
      </c>
      <c r="BJ165" t="s">
        <v>31</v>
      </c>
      <c r="BK165" t="s">
        <v>31</v>
      </c>
      <c r="BL165" t="s">
        <v>31</v>
      </c>
      <c r="BM165" t="s">
        <v>31</v>
      </c>
      <c r="BN165" t="s">
        <v>31</v>
      </c>
      <c r="BO165" t="s">
        <v>31</v>
      </c>
      <c r="BP165" t="s">
        <v>31</v>
      </c>
      <c r="BQ165" t="s">
        <v>31</v>
      </c>
      <c r="BR165" t="s">
        <v>31</v>
      </c>
      <c r="BS165" t="s">
        <v>31</v>
      </c>
      <c r="BT165" t="s">
        <v>31</v>
      </c>
      <c r="BU165" t="s">
        <v>31</v>
      </c>
      <c r="BV165" t="s">
        <v>31</v>
      </c>
      <c r="BW165" t="s">
        <v>31</v>
      </c>
      <c r="BX165" t="s">
        <v>31</v>
      </c>
      <c r="BY165" t="s">
        <v>31</v>
      </c>
    </row>
    <row r="170" spans="1:165" x14ac:dyDescent="0.25">
      <c r="A170" t="s">
        <v>560</v>
      </c>
      <c r="B170" t="s">
        <v>0</v>
      </c>
      <c r="C170" t="s">
        <v>86</v>
      </c>
      <c r="D170" t="s">
        <v>87</v>
      </c>
      <c r="E170" t="s">
        <v>88</v>
      </c>
      <c r="F170" t="s">
        <v>89</v>
      </c>
      <c r="G170" t="s">
        <v>90</v>
      </c>
      <c r="H170" t="s">
        <v>91</v>
      </c>
      <c r="I170" t="s">
        <v>92</v>
      </c>
      <c r="J170" t="s">
        <v>93</v>
      </c>
      <c r="K170" t="s">
        <v>94</v>
      </c>
      <c r="L170" t="s">
        <v>95</v>
      </c>
      <c r="M170" t="s">
        <v>96</v>
      </c>
      <c r="N170">
        <v>213</v>
      </c>
      <c r="O170">
        <v>304</v>
      </c>
      <c r="P170">
        <v>305</v>
      </c>
      <c r="Q170">
        <v>320</v>
      </c>
      <c r="R170">
        <v>801</v>
      </c>
      <c r="S170">
        <v>802</v>
      </c>
      <c r="T170">
        <v>816</v>
      </c>
      <c r="U170">
        <v>835</v>
      </c>
      <c r="V170">
        <v>841</v>
      </c>
      <c r="W170">
        <v>893</v>
      </c>
      <c r="X170">
        <v>894</v>
      </c>
      <c r="Y170">
        <v>895</v>
      </c>
      <c r="Z170">
        <v>919</v>
      </c>
      <c r="AA170">
        <v>301</v>
      </c>
      <c r="AB170">
        <v>302</v>
      </c>
      <c r="AC170">
        <v>306</v>
      </c>
      <c r="AD170">
        <v>313</v>
      </c>
      <c r="AE170">
        <v>317</v>
      </c>
      <c r="AF170">
        <v>341</v>
      </c>
      <c r="AG170">
        <v>342</v>
      </c>
      <c r="AH170">
        <v>380</v>
      </c>
      <c r="AI170">
        <v>813</v>
      </c>
      <c r="AJ170">
        <v>815</v>
      </c>
      <c r="AK170">
        <v>836</v>
      </c>
      <c r="AL170">
        <v>871</v>
      </c>
      <c r="AM170">
        <v>872</v>
      </c>
      <c r="AN170">
        <v>881</v>
      </c>
      <c r="AO170">
        <v>882</v>
      </c>
      <c r="AP170">
        <v>889</v>
      </c>
      <c r="AQ170">
        <v>896</v>
      </c>
      <c r="AR170">
        <v>333</v>
      </c>
      <c r="AS170">
        <v>353</v>
      </c>
      <c r="AT170">
        <v>357</v>
      </c>
      <c r="AU170">
        <v>381</v>
      </c>
      <c r="AV170">
        <v>382</v>
      </c>
      <c r="AW170">
        <v>393</v>
      </c>
      <c r="AX170">
        <v>800</v>
      </c>
      <c r="AY170">
        <v>807</v>
      </c>
      <c r="AZ170">
        <v>826</v>
      </c>
      <c r="BA170">
        <v>855</v>
      </c>
      <c r="BB170">
        <v>866</v>
      </c>
      <c r="BC170">
        <v>870</v>
      </c>
      <c r="BD170">
        <v>877</v>
      </c>
      <c r="BE170">
        <v>880</v>
      </c>
      <c r="BF170">
        <v>887</v>
      </c>
      <c r="BG170">
        <v>928</v>
      </c>
      <c r="BH170">
        <v>929</v>
      </c>
      <c r="BI170">
        <v>936</v>
      </c>
      <c r="BJ170">
        <v>937</v>
      </c>
      <c r="BK170">
        <v>204</v>
      </c>
      <c r="BL170">
        <v>206</v>
      </c>
      <c r="BM170">
        <v>208</v>
      </c>
      <c r="BN170">
        <v>210</v>
      </c>
      <c r="BO170">
        <v>330</v>
      </c>
      <c r="BP170">
        <v>331</v>
      </c>
      <c r="BQ170">
        <v>336</v>
      </c>
      <c r="BR170">
        <v>356</v>
      </c>
      <c r="BS170">
        <v>371</v>
      </c>
      <c r="BT170">
        <v>384</v>
      </c>
      <c r="BU170">
        <v>394</v>
      </c>
      <c r="BV170">
        <v>821</v>
      </c>
      <c r="BW170">
        <v>837</v>
      </c>
      <c r="BX170">
        <v>850</v>
      </c>
      <c r="BY170">
        <v>860</v>
      </c>
      <c r="BZ170">
        <v>861</v>
      </c>
      <c r="CA170">
        <v>868</v>
      </c>
      <c r="CB170">
        <v>869</v>
      </c>
      <c r="CC170">
        <v>876</v>
      </c>
      <c r="CD170">
        <v>886</v>
      </c>
      <c r="CE170">
        <v>892</v>
      </c>
      <c r="CF170">
        <v>933</v>
      </c>
      <c r="CG170">
        <v>202</v>
      </c>
      <c r="CH170">
        <v>207</v>
      </c>
      <c r="CI170">
        <v>209</v>
      </c>
      <c r="CJ170">
        <v>370</v>
      </c>
      <c r="CK170">
        <v>373</v>
      </c>
      <c r="CL170">
        <v>823</v>
      </c>
      <c r="CM170">
        <v>825</v>
      </c>
      <c r="CN170">
        <v>840</v>
      </c>
      <c r="CO170">
        <v>856</v>
      </c>
      <c r="CP170">
        <v>865</v>
      </c>
      <c r="CQ170">
        <v>921</v>
      </c>
      <c r="CR170">
        <v>935</v>
      </c>
      <c r="CS170">
        <v>203</v>
      </c>
      <c r="CT170">
        <v>212</v>
      </c>
      <c r="CU170">
        <v>307</v>
      </c>
      <c r="CV170">
        <v>312</v>
      </c>
      <c r="CW170">
        <v>315</v>
      </c>
      <c r="CX170">
        <v>334</v>
      </c>
      <c r="CY170">
        <v>350</v>
      </c>
      <c r="CZ170">
        <v>354</v>
      </c>
      <c r="DA170">
        <v>358</v>
      </c>
      <c r="DB170">
        <v>359</v>
      </c>
      <c r="DC170">
        <v>383</v>
      </c>
      <c r="DD170">
        <v>390</v>
      </c>
      <c r="DE170">
        <v>391</v>
      </c>
      <c r="DF170">
        <v>806</v>
      </c>
      <c r="DG170">
        <v>808</v>
      </c>
      <c r="DH170">
        <v>812</v>
      </c>
      <c r="DI170">
        <v>846</v>
      </c>
      <c r="DJ170">
        <v>874</v>
      </c>
      <c r="DK170">
        <v>878</v>
      </c>
      <c r="DL170">
        <v>879</v>
      </c>
      <c r="DM170">
        <v>884</v>
      </c>
      <c r="DN170">
        <v>888</v>
      </c>
      <c r="DO170">
        <v>909</v>
      </c>
      <c r="DP170">
        <v>926</v>
      </c>
      <c r="DQ170">
        <v>938</v>
      </c>
      <c r="DR170">
        <v>205</v>
      </c>
      <c r="DS170">
        <v>211</v>
      </c>
      <c r="DT170">
        <v>308</v>
      </c>
      <c r="DU170">
        <v>309</v>
      </c>
      <c r="DV170">
        <v>316</v>
      </c>
      <c r="DW170">
        <v>344</v>
      </c>
      <c r="DX170">
        <v>372</v>
      </c>
      <c r="DY170">
        <v>803</v>
      </c>
      <c r="DZ170">
        <v>805</v>
      </c>
      <c r="EA170">
        <v>810</v>
      </c>
      <c r="EB170">
        <v>822</v>
      </c>
      <c r="EC170">
        <v>830</v>
      </c>
      <c r="ED170">
        <v>831</v>
      </c>
      <c r="EE170">
        <v>845</v>
      </c>
      <c r="EF170">
        <v>857</v>
      </c>
      <c r="EG170">
        <v>890</v>
      </c>
      <c r="EH170">
        <v>891</v>
      </c>
      <c r="EI170">
        <v>916</v>
      </c>
      <c r="EJ170">
        <v>925</v>
      </c>
      <c r="EK170">
        <v>931</v>
      </c>
      <c r="EL170">
        <v>303</v>
      </c>
      <c r="EM170">
        <v>310</v>
      </c>
      <c r="EN170">
        <v>311</v>
      </c>
      <c r="EO170">
        <v>314</v>
      </c>
      <c r="EP170">
        <v>319</v>
      </c>
      <c r="EQ170">
        <v>332</v>
      </c>
      <c r="ER170">
        <v>335</v>
      </c>
      <c r="ES170">
        <v>340</v>
      </c>
      <c r="ET170">
        <v>343</v>
      </c>
      <c r="EU170">
        <v>352</v>
      </c>
      <c r="EV170">
        <v>355</v>
      </c>
      <c r="EW170">
        <v>392</v>
      </c>
      <c r="EX170">
        <v>811</v>
      </c>
      <c r="EY170">
        <v>852</v>
      </c>
      <c r="EZ170">
        <v>867</v>
      </c>
      <c r="FA170">
        <v>873</v>
      </c>
      <c r="FB170">
        <v>883</v>
      </c>
      <c r="FC170">
        <v>885</v>
      </c>
      <c r="FD170">
        <v>908</v>
      </c>
      <c r="FE170">
        <v>351</v>
      </c>
      <c r="FF170">
        <v>851</v>
      </c>
      <c r="FG170">
        <v>201</v>
      </c>
      <c r="FH170">
        <v>420</v>
      </c>
      <c r="FI170">
        <v>318</v>
      </c>
    </row>
    <row r="171" spans="1:165" x14ac:dyDescent="0.25">
      <c r="A171">
        <v>2</v>
      </c>
      <c r="B171" t="s">
        <v>99</v>
      </c>
      <c r="C171">
        <v>12320</v>
      </c>
      <c r="D171">
        <v>1290</v>
      </c>
      <c r="E171">
        <v>940</v>
      </c>
      <c r="F171">
        <v>1160</v>
      </c>
      <c r="G171">
        <v>410</v>
      </c>
      <c r="H171">
        <v>1060</v>
      </c>
      <c r="I171">
        <v>1930</v>
      </c>
      <c r="J171">
        <v>2210</v>
      </c>
      <c r="K171">
        <v>1080</v>
      </c>
      <c r="L171">
        <v>1170</v>
      </c>
      <c r="M171">
        <v>1070</v>
      </c>
      <c r="N171">
        <v>270</v>
      </c>
      <c r="O171">
        <v>110</v>
      </c>
      <c r="P171">
        <v>160</v>
      </c>
      <c r="Q171">
        <v>40</v>
      </c>
      <c r="R171">
        <v>90</v>
      </c>
      <c r="S171">
        <v>50</v>
      </c>
      <c r="T171">
        <v>10</v>
      </c>
      <c r="U171">
        <v>130</v>
      </c>
      <c r="V171" t="s">
        <v>35</v>
      </c>
      <c r="W171">
        <v>20</v>
      </c>
      <c r="X171">
        <v>20</v>
      </c>
      <c r="Y171">
        <v>70</v>
      </c>
      <c r="Z171">
        <v>470</v>
      </c>
      <c r="AA171">
        <v>190</v>
      </c>
      <c r="AB171">
        <v>140</v>
      </c>
      <c r="AC171">
        <v>160</v>
      </c>
      <c r="AD171">
        <v>130</v>
      </c>
      <c r="AE171">
        <v>150</v>
      </c>
      <c r="AF171">
        <v>260</v>
      </c>
      <c r="AG171">
        <v>20</v>
      </c>
      <c r="AH171">
        <v>250</v>
      </c>
      <c r="AI171" t="s">
        <v>35</v>
      </c>
      <c r="AJ171">
        <v>200</v>
      </c>
      <c r="AK171">
        <v>70</v>
      </c>
      <c r="AL171">
        <v>50</v>
      </c>
      <c r="AM171">
        <v>100</v>
      </c>
      <c r="AN171">
        <v>190</v>
      </c>
      <c r="AO171">
        <v>30</v>
      </c>
      <c r="AP171">
        <v>10</v>
      </c>
      <c r="AQ171">
        <v>80</v>
      </c>
      <c r="AR171">
        <v>80</v>
      </c>
      <c r="AS171">
        <v>20</v>
      </c>
      <c r="AT171" t="s">
        <v>35</v>
      </c>
      <c r="AU171">
        <v>110</v>
      </c>
      <c r="AV171">
        <v>30</v>
      </c>
      <c r="AW171">
        <v>10</v>
      </c>
      <c r="AX171">
        <v>30</v>
      </c>
      <c r="AY171">
        <v>20</v>
      </c>
      <c r="AZ171">
        <v>110</v>
      </c>
      <c r="BA171">
        <v>160</v>
      </c>
      <c r="BB171">
        <v>20</v>
      </c>
      <c r="BC171">
        <v>60</v>
      </c>
      <c r="BD171">
        <v>30</v>
      </c>
      <c r="BE171">
        <v>50</v>
      </c>
      <c r="BF171">
        <v>130</v>
      </c>
      <c r="BG171">
        <v>120</v>
      </c>
      <c r="BH171">
        <v>60</v>
      </c>
      <c r="BI171">
        <v>170</v>
      </c>
      <c r="BJ171">
        <v>170</v>
      </c>
      <c r="BK171">
        <v>40</v>
      </c>
      <c r="BL171">
        <v>50</v>
      </c>
      <c r="BM171">
        <v>50</v>
      </c>
      <c r="BN171">
        <v>80</v>
      </c>
      <c r="BO171">
        <v>180</v>
      </c>
      <c r="BP171">
        <v>200</v>
      </c>
      <c r="BQ171">
        <v>30</v>
      </c>
      <c r="BR171" t="s">
        <v>35</v>
      </c>
      <c r="BS171">
        <v>60</v>
      </c>
      <c r="BT171">
        <v>60</v>
      </c>
      <c r="BU171">
        <v>20</v>
      </c>
      <c r="BV171" t="s">
        <v>35</v>
      </c>
      <c r="BW171">
        <v>20</v>
      </c>
      <c r="BX171">
        <v>30</v>
      </c>
      <c r="BY171">
        <v>120</v>
      </c>
      <c r="BZ171" t="s">
        <v>35</v>
      </c>
      <c r="CA171">
        <v>70</v>
      </c>
      <c r="CB171">
        <v>70</v>
      </c>
      <c r="CC171">
        <v>30</v>
      </c>
      <c r="CD171">
        <v>780</v>
      </c>
      <c r="CE171">
        <v>50</v>
      </c>
      <c r="CF171">
        <v>70</v>
      </c>
      <c r="CG171">
        <v>120</v>
      </c>
      <c r="CH171">
        <v>10</v>
      </c>
      <c r="CI171">
        <v>70</v>
      </c>
      <c r="CJ171">
        <v>10</v>
      </c>
      <c r="CK171">
        <v>90</v>
      </c>
      <c r="CL171">
        <v>80</v>
      </c>
      <c r="CM171">
        <v>230</v>
      </c>
      <c r="CN171">
        <v>130</v>
      </c>
      <c r="CO171">
        <v>20</v>
      </c>
      <c r="CP171">
        <v>70</v>
      </c>
      <c r="CQ171">
        <v>30</v>
      </c>
      <c r="CR171">
        <v>160</v>
      </c>
      <c r="CS171">
        <v>80</v>
      </c>
      <c r="CT171">
        <v>230</v>
      </c>
      <c r="CU171">
        <v>200</v>
      </c>
      <c r="CV171">
        <v>90</v>
      </c>
      <c r="CW171">
        <v>20</v>
      </c>
      <c r="CX171">
        <v>70</v>
      </c>
      <c r="CY171">
        <v>20</v>
      </c>
      <c r="CZ171" t="s">
        <v>35</v>
      </c>
      <c r="DA171">
        <v>40</v>
      </c>
      <c r="DB171">
        <v>20</v>
      </c>
      <c r="DC171">
        <v>170</v>
      </c>
      <c r="DD171">
        <v>30</v>
      </c>
      <c r="DE171">
        <v>80</v>
      </c>
      <c r="DF171">
        <v>10</v>
      </c>
      <c r="DG171" t="s">
        <v>35</v>
      </c>
      <c r="DH171" t="s">
        <v>35</v>
      </c>
      <c r="DI171">
        <v>20</v>
      </c>
      <c r="DJ171">
        <v>110</v>
      </c>
      <c r="DK171">
        <v>150</v>
      </c>
      <c r="DL171">
        <v>110</v>
      </c>
      <c r="DM171">
        <v>20</v>
      </c>
      <c r="DN171">
        <v>90</v>
      </c>
      <c r="DO171">
        <v>140</v>
      </c>
      <c r="DP171">
        <v>110</v>
      </c>
      <c r="DQ171">
        <v>200</v>
      </c>
      <c r="DR171">
        <v>80</v>
      </c>
      <c r="DS171">
        <v>30</v>
      </c>
      <c r="DT171">
        <v>150</v>
      </c>
      <c r="DU171">
        <v>110</v>
      </c>
      <c r="DV171">
        <v>20</v>
      </c>
      <c r="DW171">
        <v>120</v>
      </c>
      <c r="DX171">
        <v>30</v>
      </c>
      <c r="DY171">
        <v>30</v>
      </c>
      <c r="DZ171">
        <v>20</v>
      </c>
      <c r="EA171">
        <v>10</v>
      </c>
      <c r="EB171">
        <v>50</v>
      </c>
      <c r="EC171">
        <v>120</v>
      </c>
      <c r="ED171">
        <v>40</v>
      </c>
      <c r="EE171">
        <v>40</v>
      </c>
      <c r="EF171" t="s">
        <v>35</v>
      </c>
      <c r="EG171" t="s">
        <v>35</v>
      </c>
      <c r="EH171">
        <v>250</v>
      </c>
      <c r="EI171">
        <v>100</v>
      </c>
      <c r="EJ171">
        <v>170</v>
      </c>
      <c r="EK171">
        <v>100</v>
      </c>
      <c r="EL171">
        <v>120</v>
      </c>
      <c r="EM171">
        <v>60</v>
      </c>
      <c r="EN171">
        <v>10</v>
      </c>
      <c r="EO171">
        <v>50</v>
      </c>
      <c r="EP171">
        <v>90</v>
      </c>
      <c r="EQ171">
        <v>40</v>
      </c>
      <c r="ER171">
        <v>80</v>
      </c>
      <c r="ES171" t="s">
        <v>35</v>
      </c>
      <c r="ET171">
        <v>80</v>
      </c>
      <c r="EU171">
        <v>30</v>
      </c>
      <c r="EV171">
        <v>20</v>
      </c>
      <c r="EW171">
        <v>30</v>
      </c>
      <c r="EX171">
        <v>50</v>
      </c>
      <c r="EY171" t="s">
        <v>35</v>
      </c>
      <c r="EZ171">
        <v>10</v>
      </c>
      <c r="FA171">
        <v>100</v>
      </c>
      <c r="FB171" t="s">
        <v>35</v>
      </c>
      <c r="FC171">
        <v>130</v>
      </c>
      <c r="FD171">
        <v>90</v>
      </c>
      <c r="FE171" t="s">
        <v>31</v>
      </c>
      <c r="FF171" t="s">
        <v>31</v>
      </c>
      <c r="FG171" t="s">
        <v>31</v>
      </c>
      <c r="FH171" t="s">
        <v>31</v>
      </c>
      <c r="FI171" t="s">
        <v>31</v>
      </c>
    </row>
    <row r="172" spans="1:165" x14ac:dyDescent="0.25">
      <c r="A172">
        <v>3</v>
      </c>
      <c r="B172" t="s">
        <v>102</v>
      </c>
      <c r="C172">
        <v>0.73570000000000002</v>
      </c>
      <c r="D172">
        <v>0.75639999999999996</v>
      </c>
      <c r="E172">
        <v>0.71120000000000005</v>
      </c>
      <c r="F172">
        <v>0.70230000000000004</v>
      </c>
      <c r="G172">
        <v>0.77180000000000004</v>
      </c>
      <c r="H172">
        <v>0.81069999999999998</v>
      </c>
      <c r="I172">
        <v>0.71799999999999997</v>
      </c>
      <c r="J172">
        <v>0.72270000000000001</v>
      </c>
      <c r="K172">
        <v>0.68979999999999997</v>
      </c>
      <c r="L172">
        <v>0.76070000000000004</v>
      </c>
      <c r="M172">
        <v>0.75790000000000002</v>
      </c>
      <c r="N172">
        <v>0.72260000000000002</v>
      </c>
      <c r="O172">
        <v>0.69299999999999995</v>
      </c>
      <c r="P172">
        <v>0.7278</v>
      </c>
      <c r="Q172">
        <v>0.75680000000000003</v>
      </c>
      <c r="R172">
        <v>0.60919999999999996</v>
      </c>
      <c r="S172">
        <v>0.79169999999999996</v>
      </c>
      <c r="T172">
        <v>0.7</v>
      </c>
      <c r="U172">
        <v>0.55730000000000002</v>
      </c>
      <c r="V172" t="s">
        <v>35</v>
      </c>
      <c r="W172">
        <v>0.83330000000000004</v>
      </c>
      <c r="X172">
        <v>0.72219999999999995</v>
      </c>
      <c r="Y172">
        <v>0.73850000000000005</v>
      </c>
      <c r="Z172">
        <v>0.78159999999999996</v>
      </c>
      <c r="AA172">
        <v>0.76339999999999997</v>
      </c>
      <c r="AB172">
        <v>0.72729999999999995</v>
      </c>
      <c r="AC172">
        <v>0.75309999999999999</v>
      </c>
      <c r="AD172">
        <v>0.61829999999999996</v>
      </c>
      <c r="AE172">
        <v>0.72</v>
      </c>
      <c r="AF172">
        <v>0.83140000000000003</v>
      </c>
      <c r="AG172">
        <v>0.86670000000000003</v>
      </c>
      <c r="AH172">
        <v>0.7409</v>
      </c>
      <c r="AI172" t="s">
        <v>35</v>
      </c>
      <c r="AJ172">
        <v>0.75119999999999998</v>
      </c>
      <c r="AK172">
        <v>0.72860000000000003</v>
      </c>
      <c r="AL172">
        <v>0.80389999999999995</v>
      </c>
      <c r="AM172">
        <v>0.69789999999999996</v>
      </c>
      <c r="AN172">
        <v>0.76170000000000004</v>
      </c>
      <c r="AO172">
        <v>0.52939999999999998</v>
      </c>
      <c r="AP172">
        <v>0.78569999999999995</v>
      </c>
      <c r="AQ172">
        <v>0.73419999999999996</v>
      </c>
      <c r="AR172">
        <v>0.74670000000000003</v>
      </c>
      <c r="AS172">
        <v>0.82350000000000001</v>
      </c>
      <c r="AT172" t="s">
        <v>35</v>
      </c>
      <c r="AU172">
        <v>0.78180000000000005</v>
      </c>
      <c r="AV172">
        <v>0.78790000000000004</v>
      </c>
      <c r="AW172">
        <v>0.92859999999999998</v>
      </c>
      <c r="AX172">
        <v>0.63329999999999997</v>
      </c>
      <c r="AY172">
        <v>0.61109999999999998</v>
      </c>
      <c r="AZ172">
        <v>0.81820000000000004</v>
      </c>
      <c r="BA172">
        <v>0.84519999999999995</v>
      </c>
      <c r="BB172">
        <v>0.8125</v>
      </c>
      <c r="BC172">
        <v>0.6774</v>
      </c>
      <c r="BD172">
        <v>0.84850000000000003</v>
      </c>
      <c r="BE172">
        <v>0.76919999999999999</v>
      </c>
      <c r="BF172">
        <v>0.66139999999999999</v>
      </c>
      <c r="BG172">
        <v>0.7742</v>
      </c>
      <c r="BH172">
        <v>0.89470000000000005</v>
      </c>
      <c r="BI172">
        <v>0.63690000000000002</v>
      </c>
      <c r="BJ172">
        <v>0.79039999999999999</v>
      </c>
      <c r="BK172">
        <v>0.72499999999999998</v>
      </c>
      <c r="BL172">
        <v>0.57689999999999997</v>
      </c>
      <c r="BM172">
        <v>0.57140000000000002</v>
      </c>
      <c r="BN172">
        <v>0.68420000000000003</v>
      </c>
      <c r="BO172">
        <v>0.70650000000000002</v>
      </c>
      <c r="BP172">
        <v>0.77939999999999998</v>
      </c>
      <c r="BQ172">
        <v>0.79410000000000003</v>
      </c>
      <c r="BR172" t="s">
        <v>35</v>
      </c>
      <c r="BS172">
        <v>0.7419</v>
      </c>
      <c r="BT172">
        <v>0.75</v>
      </c>
      <c r="BU172">
        <v>0.77780000000000005</v>
      </c>
      <c r="BV172" t="s">
        <v>35</v>
      </c>
      <c r="BW172">
        <v>0.73909999999999998</v>
      </c>
      <c r="BX172">
        <v>0.65629999999999999</v>
      </c>
      <c r="BY172">
        <v>0.8347</v>
      </c>
      <c r="BZ172" t="s">
        <v>35</v>
      </c>
      <c r="CA172">
        <v>0.67569999999999997</v>
      </c>
      <c r="CB172">
        <v>0.79169999999999996</v>
      </c>
      <c r="CC172">
        <v>0.88890000000000002</v>
      </c>
      <c r="CD172">
        <v>0.77580000000000005</v>
      </c>
      <c r="CE172">
        <v>0.44230000000000003</v>
      </c>
      <c r="CF172">
        <v>0.6119</v>
      </c>
      <c r="CG172">
        <v>0.61670000000000003</v>
      </c>
      <c r="CH172" t="s">
        <v>35</v>
      </c>
      <c r="CI172">
        <v>0.77610000000000001</v>
      </c>
      <c r="CJ172" t="s">
        <v>35</v>
      </c>
      <c r="CK172">
        <v>0.71260000000000001</v>
      </c>
      <c r="CL172">
        <v>0.66669999999999996</v>
      </c>
      <c r="CM172">
        <v>0.76390000000000002</v>
      </c>
      <c r="CN172">
        <v>0.76519999999999999</v>
      </c>
      <c r="CO172">
        <v>0.64710000000000001</v>
      </c>
      <c r="CP172">
        <v>0.58899999999999997</v>
      </c>
      <c r="CQ172">
        <v>0.5</v>
      </c>
      <c r="CR172">
        <v>0.83230000000000004</v>
      </c>
      <c r="CS172">
        <v>0.71250000000000002</v>
      </c>
      <c r="CT172">
        <v>0.7389</v>
      </c>
      <c r="CU172">
        <v>0.7107</v>
      </c>
      <c r="CV172">
        <v>0.5484</v>
      </c>
      <c r="CW172">
        <v>0.6</v>
      </c>
      <c r="CX172">
        <v>0.68179999999999996</v>
      </c>
      <c r="CY172">
        <v>0.78949999999999998</v>
      </c>
      <c r="CZ172" t="s">
        <v>35</v>
      </c>
      <c r="DA172">
        <v>0.89470000000000005</v>
      </c>
      <c r="DB172">
        <v>0.7</v>
      </c>
      <c r="DC172">
        <v>0.77110000000000001</v>
      </c>
      <c r="DD172">
        <v>0.76919999999999999</v>
      </c>
      <c r="DE172">
        <v>0.67500000000000004</v>
      </c>
      <c r="DF172">
        <v>0.85709999999999997</v>
      </c>
      <c r="DG172" t="s">
        <v>35</v>
      </c>
      <c r="DH172" t="s">
        <v>35</v>
      </c>
      <c r="DI172">
        <v>0.77780000000000005</v>
      </c>
      <c r="DJ172">
        <v>0.78300000000000003</v>
      </c>
      <c r="DK172">
        <v>0.67589999999999995</v>
      </c>
      <c r="DL172">
        <v>0.74560000000000004</v>
      </c>
      <c r="DM172">
        <v>0.5</v>
      </c>
      <c r="DN172">
        <v>0.74709999999999999</v>
      </c>
      <c r="DO172">
        <v>0.84889999999999999</v>
      </c>
      <c r="DP172">
        <v>0.69520000000000004</v>
      </c>
      <c r="DQ172">
        <v>0.59609999999999996</v>
      </c>
      <c r="DR172">
        <v>0.6875</v>
      </c>
      <c r="DS172">
        <v>0.6</v>
      </c>
      <c r="DT172">
        <v>0.77549999999999997</v>
      </c>
      <c r="DU172">
        <v>0.75</v>
      </c>
      <c r="DV172">
        <v>0.83330000000000004</v>
      </c>
      <c r="DW172">
        <v>0.80169999999999997</v>
      </c>
      <c r="DX172">
        <v>0.875</v>
      </c>
      <c r="DY172">
        <v>0.78790000000000004</v>
      </c>
      <c r="DZ172">
        <v>0.68420000000000003</v>
      </c>
      <c r="EA172" t="s">
        <v>35</v>
      </c>
      <c r="EB172">
        <v>0.57779999999999998</v>
      </c>
      <c r="EC172">
        <v>0.77690000000000003</v>
      </c>
      <c r="ED172">
        <v>0.82499999999999996</v>
      </c>
      <c r="EE172">
        <v>0.72089999999999999</v>
      </c>
      <c r="EF172" t="s">
        <v>35</v>
      </c>
      <c r="EG172" t="s">
        <v>35</v>
      </c>
      <c r="EH172">
        <v>0.63600000000000001</v>
      </c>
      <c r="EI172">
        <v>0.76700000000000002</v>
      </c>
      <c r="EJ172">
        <v>0.66279999999999994</v>
      </c>
      <c r="EK172">
        <v>0.64710000000000001</v>
      </c>
      <c r="EL172">
        <v>0.78259999999999996</v>
      </c>
      <c r="EM172">
        <v>0.6825</v>
      </c>
      <c r="EN172">
        <v>0.66669999999999996</v>
      </c>
      <c r="EO172">
        <v>0.73080000000000001</v>
      </c>
      <c r="EP172">
        <v>0.76470000000000005</v>
      </c>
      <c r="EQ172">
        <v>0.66669999999999996</v>
      </c>
      <c r="ER172">
        <v>0.85899999999999999</v>
      </c>
      <c r="ES172" t="s">
        <v>35</v>
      </c>
      <c r="ET172">
        <v>0.83330000000000004</v>
      </c>
      <c r="EU172">
        <v>0.76670000000000005</v>
      </c>
      <c r="EV172">
        <v>0.86670000000000003</v>
      </c>
      <c r="EW172">
        <v>0.8</v>
      </c>
      <c r="EX172">
        <v>0.86670000000000003</v>
      </c>
      <c r="EY172" t="s">
        <v>35</v>
      </c>
      <c r="EZ172">
        <v>0.76919999999999999</v>
      </c>
      <c r="FA172">
        <v>0.78639999999999999</v>
      </c>
      <c r="FB172" t="s">
        <v>35</v>
      </c>
      <c r="FC172">
        <v>0.74399999999999999</v>
      </c>
      <c r="FD172">
        <v>0.7802</v>
      </c>
      <c r="FE172" t="s">
        <v>31</v>
      </c>
      <c r="FF172" t="s">
        <v>31</v>
      </c>
      <c r="FG172" t="s">
        <v>31</v>
      </c>
      <c r="FH172" t="s">
        <v>31</v>
      </c>
      <c r="FI172" t="s">
        <v>31</v>
      </c>
    </row>
    <row r="173" spans="1:165" x14ac:dyDescent="0.25">
      <c r="A173">
        <v>4</v>
      </c>
      <c r="B173" t="s">
        <v>105</v>
      </c>
      <c r="C173">
        <v>0.65820000000000001</v>
      </c>
      <c r="D173">
        <v>0.65039999999999998</v>
      </c>
      <c r="E173">
        <v>0.66100000000000003</v>
      </c>
      <c r="F173">
        <v>0.67730000000000001</v>
      </c>
      <c r="G173">
        <v>0.69420000000000004</v>
      </c>
      <c r="H173">
        <v>0.71940000000000004</v>
      </c>
      <c r="I173">
        <v>0.66769999999999996</v>
      </c>
      <c r="J173">
        <v>0.60809999999999997</v>
      </c>
      <c r="K173">
        <v>0.59370000000000001</v>
      </c>
      <c r="L173">
        <v>0.69469999999999998</v>
      </c>
      <c r="M173">
        <v>0.68220000000000003</v>
      </c>
      <c r="N173">
        <v>0.71899999999999997</v>
      </c>
      <c r="O173">
        <v>0.68420000000000003</v>
      </c>
      <c r="P173">
        <v>0.63919999999999999</v>
      </c>
      <c r="Q173">
        <v>0.75680000000000003</v>
      </c>
      <c r="R173">
        <v>0.54020000000000001</v>
      </c>
      <c r="S173">
        <v>0.625</v>
      </c>
      <c r="T173">
        <v>0.7</v>
      </c>
      <c r="U173">
        <v>0.54959999999999998</v>
      </c>
      <c r="V173" t="s">
        <v>35</v>
      </c>
      <c r="W173">
        <v>0.79169999999999996</v>
      </c>
      <c r="X173">
        <v>0.61109999999999998</v>
      </c>
      <c r="Y173">
        <v>0.7077</v>
      </c>
      <c r="Z173">
        <v>0.68520000000000003</v>
      </c>
      <c r="AA173">
        <v>0.67200000000000004</v>
      </c>
      <c r="AB173">
        <v>0.6573</v>
      </c>
      <c r="AC173">
        <v>0.69750000000000001</v>
      </c>
      <c r="AD173">
        <v>0.60309999999999997</v>
      </c>
      <c r="AE173">
        <v>0.67330000000000001</v>
      </c>
      <c r="AF173">
        <v>0.73329999999999995</v>
      </c>
      <c r="AG173">
        <v>0.86670000000000003</v>
      </c>
      <c r="AH173">
        <v>0.64370000000000005</v>
      </c>
      <c r="AI173" t="s">
        <v>35</v>
      </c>
      <c r="AJ173">
        <v>0.6915</v>
      </c>
      <c r="AK173">
        <v>0.68569999999999998</v>
      </c>
      <c r="AL173">
        <v>0.68630000000000002</v>
      </c>
      <c r="AM173">
        <v>0.5625</v>
      </c>
      <c r="AN173">
        <v>0.61660000000000004</v>
      </c>
      <c r="AO173">
        <v>0.5</v>
      </c>
      <c r="AP173">
        <v>0.78569999999999995</v>
      </c>
      <c r="AQ173">
        <v>0.69620000000000004</v>
      </c>
      <c r="AR173">
        <v>0.62670000000000003</v>
      </c>
      <c r="AS173">
        <v>0.76470000000000005</v>
      </c>
      <c r="AT173" t="s">
        <v>35</v>
      </c>
      <c r="AU173">
        <v>0.61819999999999997</v>
      </c>
      <c r="AV173">
        <v>0.69699999999999995</v>
      </c>
      <c r="AW173">
        <v>0.92859999999999998</v>
      </c>
      <c r="AX173">
        <v>0.5</v>
      </c>
      <c r="AY173">
        <v>0.5</v>
      </c>
      <c r="AZ173">
        <v>0.63639999999999997</v>
      </c>
      <c r="BA173">
        <v>0.76129999999999998</v>
      </c>
      <c r="BB173">
        <v>0.5</v>
      </c>
      <c r="BC173">
        <v>0.5806</v>
      </c>
      <c r="BD173">
        <v>0.57579999999999998</v>
      </c>
      <c r="BE173">
        <v>0.73080000000000001</v>
      </c>
      <c r="BF173">
        <v>0.61419999999999997</v>
      </c>
      <c r="BG173">
        <v>0.7016</v>
      </c>
      <c r="BH173">
        <v>0.84209999999999996</v>
      </c>
      <c r="BI173">
        <v>0.61309999999999998</v>
      </c>
      <c r="BJ173">
        <v>0.71860000000000002</v>
      </c>
      <c r="BK173">
        <v>0.7</v>
      </c>
      <c r="BL173">
        <v>0.53849999999999998</v>
      </c>
      <c r="BM173">
        <v>0.53059999999999996</v>
      </c>
      <c r="BN173">
        <v>0.64470000000000005</v>
      </c>
      <c r="BO173">
        <v>0.70109999999999995</v>
      </c>
      <c r="BP173">
        <v>0.75</v>
      </c>
      <c r="BQ173">
        <v>0.70589999999999997</v>
      </c>
      <c r="BR173" t="s">
        <v>35</v>
      </c>
      <c r="BS173">
        <v>0.7419</v>
      </c>
      <c r="BT173">
        <v>0.69640000000000002</v>
      </c>
      <c r="BU173">
        <v>0.72219999999999995</v>
      </c>
      <c r="BV173" t="s">
        <v>35</v>
      </c>
      <c r="BW173">
        <v>0.73909999999999998</v>
      </c>
      <c r="BX173">
        <v>0.5625</v>
      </c>
      <c r="BY173">
        <v>0.73550000000000004</v>
      </c>
      <c r="BZ173" t="s">
        <v>35</v>
      </c>
      <c r="CA173">
        <v>0.60809999999999997</v>
      </c>
      <c r="CB173">
        <v>0.70830000000000004</v>
      </c>
      <c r="CC173">
        <v>0.51849999999999996</v>
      </c>
      <c r="CD173">
        <v>0.59919999999999995</v>
      </c>
      <c r="CE173">
        <v>0.42309999999999998</v>
      </c>
      <c r="CF173">
        <v>0.5373</v>
      </c>
      <c r="CG173">
        <v>0.6</v>
      </c>
      <c r="CH173" t="s">
        <v>35</v>
      </c>
      <c r="CI173">
        <v>0.70150000000000001</v>
      </c>
      <c r="CJ173" t="s">
        <v>35</v>
      </c>
      <c r="CK173">
        <v>0.66669999999999996</v>
      </c>
      <c r="CL173">
        <v>0.5897</v>
      </c>
      <c r="CM173">
        <v>0.65239999999999998</v>
      </c>
      <c r="CN173">
        <v>0.64390000000000003</v>
      </c>
      <c r="CO173">
        <v>0.64710000000000001</v>
      </c>
      <c r="CP173">
        <v>0.57530000000000003</v>
      </c>
      <c r="CQ173">
        <v>0.5</v>
      </c>
      <c r="CR173">
        <v>0.69030000000000002</v>
      </c>
      <c r="CS173">
        <v>0.61250000000000004</v>
      </c>
      <c r="CT173">
        <v>0.73009999999999997</v>
      </c>
      <c r="CU173">
        <v>0.70050000000000001</v>
      </c>
      <c r="CV173">
        <v>0.5161</v>
      </c>
      <c r="CW173">
        <v>0.6</v>
      </c>
      <c r="CX173">
        <v>0.65149999999999997</v>
      </c>
      <c r="CY173">
        <v>0.73680000000000001</v>
      </c>
      <c r="CZ173" t="s">
        <v>35</v>
      </c>
      <c r="DA173">
        <v>0.89470000000000005</v>
      </c>
      <c r="DB173">
        <v>0.65</v>
      </c>
      <c r="DC173">
        <v>0.72289999999999999</v>
      </c>
      <c r="DD173">
        <v>0.73080000000000001</v>
      </c>
      <c r="DE173">
        <v>0.625</v>
      </c>
      <c r="DF173">
        <v>0.85709999999999997</v>
      </c>
      <c r="DG173" t="s">
        <v>35</v>
      </c>
      <c r="DH173" t="s">
        <v>35</v>
      </c>
      <c r="DI173">
        <v>0.5</v>
      </c>
      <c r="DJ173">
        <v>0.66979999999999995</v>
      </c>
      <c r="DK173">
        <v>0.53100000000000003</v>
      </c>
      <c r="DL173">
        <v>0.60529999999999995</v>
      </c>
      <c r="DM173">
        <v>0.45829999999999999</v>
      </c>
      <c r="DN173">
        <v>0.71260000000000001</v>
      </c>
      <c r="DO173">
        <v>0.74099999999999999</v>
      </c>
      <c r="DP173">
        <v>0.62860000000000005</v>
      </c>
      <c r="DQ173">
        <v>0.57640000000000002</v>
      </c>
      <c r="DR173">
        <v>0.67500000000000004</v>
      </c>
      <c r="DS173">
        <v>0.43330000000000002</v>
      </c>
      <c r="DT173">
        <v>0.75509999999999999</v>
      </c>
      <c r="DU173">
        <v>0.71430000000000005</v>
      </c>
      <c r="DV173">
        <v>0.83330000000000004</v>
      </c>
      <c r="DW173">
        <v>0.75860000000000005</v>
      </c>
      <c r="DX173">
        <v>0.75</v>
      </c>
      <c r="DY173">
        <v>0.60609999999999997</v>
      </c>
      <c r="DZ173">
        <v>0.63160000000000005</v>
      </c>
      <c r="EA173" t="s">
        <v>35</v>
      </c>
      <c r="EB173">
        <v>0.5333</v>
      </c>
      <c r="EC173">
        <v>0.68600000000000005</v>
      </c>
      <c r="ED173">
        <v>0.75</v>
      </c>
      <c r="EE173">
        <v>0.53490000000000004</v>
      </c>
      <c r="EF173" t="s">
        <v>35</v>
      </c>
      <c r="EG173" t="s">
        <v>35</v>
      </c>
      <c r="EH173">
        <v>0.628</v>
      </c>
      <c r="EI173">
        <v>0.66020000000000001</v>
      </c>
      <c r="EJ173">
        <v>0.61629999999999996</v>
      </c>
      <c r="EK173">
        <v>0.60780000000000001</v>
      </c>
      <c r="EL173">
        <v>0.68700000000000006</v>
      </c>
      <c r="EM173">
        <v>0.65080000000000005</v>
      </c>
      <c r="EN173">
        <v>0.66669999999999996</v>
      </c>
      <c r="EO173">
        <v>0.69230000000000003</v>
      </c>
      <c r="EP173">
        <v>0.68240000000000001</v>
      </c>
      <c r="EQ173">
        <v>0.64290000000000003</v>
      </c>
      <c r="ER173">
        <v>0.69230000000000003</v>
      </c>
      <c r="ES173" t="s">
        <v>35</v>
      </c>
      <c r="ET173">
        <v>0.69230000000000003</v>
      </c>
      <c r="EU173">
        <v>0.76670000000000005</v>
      </c>
      <c r="EV173" t="s">
        <v>35</v>
      </c>
      <c r="EW173">
        <v>0.72</v>
      </c>
      <c r="EX173">
        <v>0.8</v>
      </c>
      <c r="EY173" t="s">
        <v>35</v>
      </c>
      <c r="EZ173">
        <v>0.76919999999999999</v>
      </c>
      <c r="FA173">
        <v>0.65049999999999997</v>
      </c>
      <c r="FB173" t="s">
        <v>35</v>
      </c>
      <c r="FC173">
        <v>0.63200000000000001</v>
      </c>
      <c r="FD173">
        <v>0.61539999999999995</v>
      </c>
      <c r="FE173" t="s">
        <v>31</v>
      </c>
      <c r="FF173" t="s">
        <v>31</v>
      </c>
      <c r="FG173" t="s">
        <v>31</v>
      </c>
      <c r="FH173" t="s">
        <v>31</v>
      </c>
      <c r="FI173" t="s">
        <v>31</v>
      </c>
    </row>
    <row r="174" spans="1:165" x14ac:dyDescent="0.25">
      <c r="A174">
        <v>5</v>
      </c>
      <c r="B174" t="s">
        <v>108</v>
      </c>
      <c r="C174">
        <v>0.1012</v>
      </c>
      <c r="D174">
        <v>9.2799999999999994E-2</v>
      </c>
      <c r="E174">
        <v>0.14760000000000001</v>
      </c>
      <c r="F174">
        <v>4.5699999999999998E-2</v>
      </c>
      <c r="G174">
        <v>0.16259999999999999</v>
      </c>
      <c r="H174">
        <v>0.12429999999999999</v>
      </c>
      <c r="I174">
        <v>6.8900000000000003E-2</v>
      </c>
      <c r="J174">
        <v>9.8799999999999999E-2</v>
      </c>
      <c r="K174">
        <v>0.1237</v>
      </c>
      <c r="L174">
        <v>0.10630000000000001</v>
      </c>
      <c r="M174">
        <v>0.1187</v>
      </c>
      <c r="N174">
        <v>5.11E-2</v>
      </c>
      <c r="O174">
        <v>8.77E-2</v>
      </c>
      <c r="P174">
        <v>7.5899999999999995E-2</v>
      </c>
      <c r="Q174">
        <v>0</v>
      </c>
      <c r="R174">
        <v>0.12640000000000001</v>
      </c>
      <c r="S174">
        <v>0.20830000000000001</v>
      </c>
      <c r="T174" t="s">
        <v>35</v>
      </c>
      <c r="U174">
        <v>0.1069</v>
      </c>
      <c r="V174" t="s">
        <v>35</v>
      </c>
      <c r="W174" t="s">
        <v>35</v>
      </c>
      <c r="X174">
        <v>0</v>
      </c>
      <c r="Y174">
        <v>9.2299999999999993E-2</v>
      </c>
      <c r="Z174">
        <v>8.5699999999999998E-2</v>
      </c>
      <c r="AA174">
        <v>7.5300000000000006E-2</v>
      </c>
      <c r="AB174">
        <v>4.9000000000000002E-2</v>
      </c>
      <c r="AC174">
        <v>6.1699999999999998E-2</v>
      </c>
      <c r="AD174">
        <v>8.4000000000000005E-2</v>
      </c>
      <c r="AE174">
        <v>0.04</v>
      </c>
      <c r="AF174">
        <v>0.13730000000000001</v>
      </c>
      <c r="AG174" t="s">
        <v>35</v>
      </c>
      <c r="AH174">
        <v>0.12959999999999999</v>
      </c>
      <c r="AI174" t="s">
        <v>35</v>
      </c>
      <c r="AJ174">
        <v>0.1343</v>
      </c>
      <c r="AK174">
        <v>0.1143</v>
      </c>
      <c r="AL174">
        <v>0.1176</v>
      </c>
      <c r="AM174" t="s">
        <v>35</v>
      </c>
      <c r="AN174">
        <v>6.7400000000000002E-2</v>
      </c>
      <c r="AO174" t="s">
        <v>35</v>
      </c>
      <c r="AP174">
        <v>0</v>
      </c>
      <c r="AQ174">
        <v>0.12659999999999999</v>
      </c>
      <c r="AR174" t="s">
        <v>35</v>
      </c>
      <c r="AS174" t="s">
        <v>35</v>
      </c>
      <c r="AT174" t="s">
        <v>35</v>
      </c>
      <c r="AU174">
        <v>9.0899999999999995E-2</v>
      </c>
      <c r="AV174" t="s">
        <v>35</v>
      </c>
      <c r="AW174" t="s">
        <v>35</v>
      </c>
      <c r="AX174" t="s">
        <v>35</v>
      </c>
      <c r="AY174" t="s">
        <v>35</v>
      </c>
      <c r="AZ174">
        <v>0.1</v>
      </c>
      <c r="BA174">
        <v>0.18709999999999999</v>
      </c>
      <c r="BB174" t="s">
        <v>35</v>
      </c>
      <c r="BC174" t="s">
        <v>35</v>
      </c>
      <c r="BD174" t="s">
        <v>35</v>
      </c>
      <c r="BE174">
        <v>0.1346</v>
      </c>
      <c r="BF174">
        <v>0.11020000000000001</v>
      </c>
      <c r="BG174">
        <v>9.6799999999999997E-2</v>
      </c>
      <c r="BH174">
        <v>0.24560000000000001</v>
      </c>
      <c r="BI174">
        <v>7.7399999999999997E-2</v>
      </c>
      <c r="BJ174">
        <v>0.1018</v>
      </c>
      <c r="BK174" t="s">
        <v>35</v>
      </c>
      <c r="BL174" t="s">
        <v>35</v>
      </c>
      <c r="BM174" t="s">
        <v>35</v>
      </c>
      <c r="BN174" t="s">
        <v>35</v>
      </c>
      <c r="BO174">
        <v>0.1033</v>
      </c>
      <c r="BP174">
        <v>0.10780000000000001</v>
      </c>
      <c r="BQ174">
        <v>0.2059</v>
      </c>
      <c r="BR174" t="s">
        <v>35</v>
      </c>
      <c r="BS174">
        <v>9.6799999999999997E-2</v>
      </c>
      <c r="BT174" t="s">
        <v>35</v>
      </c>
      <c r="BU174">
        <v>0</v>
      </c>
      <c r="BV174" t="s">
        <v>35</v>
      </c>
      <c r="BW174" t="s">
        <v>35</v>
      </c>
      <c r="BX174" t="s">
        <v>35</v>
      </c>
      <c r="BY174">
        <v>0.1157</v>
      </c>
      <c r="BZ174" t="s">
        <v>35</v>
      </c>
      <c r="CA174">
        <v>0.1351</v>
      </c>
      <c r="CB174" t="s">
        <v>35</v>
      </c>
      <c r="CC174" t="s">
        <v>35</v>
      </c>
      <c r="CD174">
        <v>0.1173</v>
      </c>
      <c r="CE174">
        <v>0.1154</v>
      </c>
      <c r="CF174">
        <v>0.1045</v>
      </c>
      <c r="CG174" t="s">
        <v>35</v>
      </c>
      <c r="CH174">
        <v>0</v>
      </c>
      <c r="CI174" t="s">
        <v>35</v>
      </c>
      <c r="CJ174">
        <v>0</v>
      </c>
      <c r="CK174">
        <v>0.1149</v>
      </c>
      <c r="CL174">
        <v>7.6899999999999996E-2</v>
      </c>
      <c r="CM174">
        <v>4.2900000000000001E-2</v>
      </c>
      <c r="CN174">
        <v>0.13639999999999999</v>
      </c>
      <c r="CO174" t="s">
        <v>35</v>
      </c>
      <c r="CP174">
        <v>0.13700000000000001</v>
      </c>
      <c r="CQ174" t="s">
        <v>35</v>
      </c>
      <c r="CR174">
        <v>0.1226</v>
      </c>
      <c r="CS174">
        <v>0.1</v>
      </c>
      <c r="CT174">
        <v>2.6499999999999999E-2</v>
      </c>
      <c r="CU174">
        <v>5.0799999999999998E-2</v>
      </c>
      <c r="CV174">
        <v>6.4500000000000002E-2</v>
      </c>
      <c r="CW174" t="s">
        <v>35</v>
      </c>
      <c r="CX174">
        <v>9.0899999999999995E-2</v>
      </c>
      <c r="CY174">
        <v>0</v>
      </c>
      <c r="CZ174" t="s">
        <v>35</v>
      </c>
      <c r="DA174" t="s">
        <v>35</v>
      </c>
      <c r="DB174" t="s">
        <v>35</v>
      </c>
      <c r="DC174">
        <v>0.13250000000000001</v>
      </c>
      <c r="DD174">
        <v>0.23080000000000001</v>
      </c>
      <c r="DE174">
        <v>0.17499999999999999</v>
      </c>
      <c r="DF174" t="s">
        <v>35</v>
      </c>
      <c r="DG174" t="s">
        <v>35</v>
      </c>
      <c r="DH174" t="s">
        <v>35</v>
      </c>
      <c r="DI174" t="s">
        <v>35</v>
      </c>
      <c r="DJ174">
        <v>0.1132</v>
      </c>
      <c r="DK174">
        <v>0.13100000000000001</v>
      </c>
      <c r="DL174">
        <v>0.15790000000000001</v>
      </c>
      <c r="DM174">
        <v>0</v>
      </c>
      <c r="DN174">
        <v>0.1149</v>
      </c>
      <c r="DO174">
        <v>0.15110000000000001</v>
      </c>
      <c r="DP174">
        <v>5.7099999999999998E-2</v>
      </c>
      <c r="DQ174">
        <v>0.1133</v>
      </c>
      <c r="DR174" t="s">
        <v>35</v>
      </c>
      <c r="DS174" t="s">
        <v>35</v>
      </c>
      <c r="DT174">
        <v>0.11559999999999999</v>
      </c>
      <c r="DU174">
        <v>7.1400000000000005E-2</v>
      </c>
      <c r="DV174" t="s">
        <v>35</v>
      </c>
      <c r="DW174">
        <v>0.1638</v>
      </c>
      <c r="DX174">
        <v>0.21879999999999999</v>
      </c>
      <c r="DY174" t="s">
        <v>35</v>
      </c>
      <c r="DZ174">
        <v>0</v>
      </c>
      <c r="EA174">
        <v>0</v>
      </c>
      <c r="EB174" t="s">
        <v>35</v>
      </c>
      <c r="EC174">
        <v>0.1653</v>
      </c>
      <c r="ED174" t="s">
        <v>35</v>
      </c>
      <c r="EE174" t="s">
        <v>35</v>
      </c>
      <c r="EF174" t="s">
        <v>35</v>
      </c>
      <c r="EG174" t="s">
        <v>35</v>
      </c>
      <c r="EH174">
        <v>0.13600000000000001</v>
      </c>
      <c r="EI174">
        <v>0.14560000000000001</v>
      </c>
      <c r="EJ174">
        <v>0.1686</v>
      </c>
      <c r="EK174">
        <v>0.14710000000000001</v>
      </c>
      <c r="EL174">
        <v>0.1043</v>
      </c>
      <c r="EM174" t="s">
        <v>35</v>
      </c>
      <c r="EN174">
        <v>0</v>
      </c>
      <c r="EO174" t="s">
        <v>35</v>
      </c>
      <c r="EP174">
        <v>8.2400000000000001E-2</v>
      </c>
      <c r="EQ174" t="s">
        <v>35</v>
      </c>
      <c r="ER174">
        <v>0.1026</v>
      </c>
      <c r="ES174" t="s">
        <v>35</v>
      </c>
      <c r="ET174">
        <v>0.1154</v>
      </c>
      <c r="EU174" t="s">
        <v>35</v>
      </c>
      <c r="EV174" t="s">
        <v>35</v>
      </c>
      <c r="EW174" t="s">
        <v>35</v>
      </c>
      <c r="EX174" t="s">
        <v>35</v>
      </c>
      <c r="EY174" t="s">
        <v>35</v>
      </c>
      <c r="EZ174">
        <v>0</v>
      </c>
      <c r="FA174">
        <v>0.16500000000000001</v>
      </c>
      <c r="FB174" t="s">
        <v>35</v>
      </c>
      <c r="FC174">
        <v>0.16</v>
      </c>
      <c r="FD174" t="s">
        <v>35</v>
      </c>
      <c r="FE174" t="s">
        <v>31</v>
      </c>
      <c r="FF174" t="s">
        <v>31</v>
      </c>
      <c r="FG174" t="s">
        <v>31</v>
      </c>
      <c r="FH174" t="s">
        <v>31</v>
      </c>
      <c r="FI174" t="s">
        <v>31</v>
      </c>
    </row>
    <row r="175" spans="1:165" x14ac:dyDescent="0.25">
      <c r="A175">
        <v>6</v>
      </c>
      <c r="B175" t="s">
        <v>111</v>
      </c>
      <c r="C175" t="s">
        <v>36</v>
      </c>
      <c r="D175" t="s">
        <v>35</v>
      </c>
      <c r="E175">
        <v>0</v>
      </c>
      <c r="F175">
        <v>8.6E-3</v>
      </c>
      <c r="G175">
        <v>0</v>
      </c>
      <c r="H175" t="s">
        <v>35</v>
      </c>
      <c r="I175" t="s">
        <v>36</v>
      </c>
      <c r="J175" t="s">
        <v>35</v>
      </c>
      <c r="K175" t="s">
        <v>35</v>
      </c>
      <c r="L175">
        <v>0</v>
      </c>
      <c r="M175">
        <v>0</v>
      </c>
      <c r="N175" t="s">
        <v>35</v>
      </c>
      <c r="O175">
        <v>0</v>
      </c>
      <c r="P175">
        <v>0</v>
      </c>
      <c r="Q175">
        <v>0</v>
      </c>
      <c r="R175" t="s">
        <v>35</v>
      </c>
      <c r="S175">
        <v>0</v>
      </c>
      <c r="T175">
        <v>0</v>
      </c>
      <c r="U175">
        <v>0</v>
      </c>
      <c r="V175" t="s">
        <v>35</v>
      </c>
      <c r="W175">
        <v>0</v>
      </c>
      <c r="X175">
        <v>0</v>
      </c>
      <c r="Y175" t="s">
        <v>35</v>
      </c>
      <c r="Z175" t="s">
        <v>35</v>
      </c>
      <c r="AA175">
        <v>0</v>
      </c>
      <c r="AB175">
        <v>0</v>
      </c>
      <c r="AC175" t="s">
        <v>35</v>
      </c>
      <c r="AD175" t="s">
        <v>35</v>
      </c>
      <c r="AE175">
        <v>0</v>
      </c>
      <c r="AF175">
        <v>0</v>
      </c>
      <c r="AG175">
        <v>0</v>
      </c>
      <c r="AH175">
        <v>0</v>
      </c>
      <c r="AI175" t="s">
        <v>35</v>
      </c>
      <c r="AJ175">
        <v>0</v>
      </c>
      <c r="AK175">
        <v>0</v>
      </c>
      <c r="AL175">
        <v>0</v>
      </c>
      <c r="AM175">
        <v>0</v>
      </c>
      <c r="AN175">
        <v>0</v>
      </c>
      <c r="AO175" t="s">
        <v>35</v>
      </c>
      <c r="AP175">
        <v>0</v>
      </c>
      <c r="AQ175">
        <v>0</v>
      </c>
      <c r="AR175">
        <v>0</v>
      </c>
      <c r="AS175">
        <v>0</v>
      </c>
      <c r="AT175" t="s">
        <v>35</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t="s">
        <v>35</v>
      </c>
      <c r="BS175">
        <v>0</v>
      </c>
      <c r="BT175">
        <v>0</v>
      </c>
      <c r="BU175">
        <v>0</v>
      </c>
      <c r="BV175" t="s">
        <v>35</v>
      </c>
      <c r="BW175">
        <v>0</v>
      </c>
      <c r="BX175">
        <v>0</v>
      </c>
      <c r="BY175">
        <v>0</v>
      </c>
      <c r="BZ175" t="s">
        <v>35</v>
      </c>
      <c r="CA175">
        <v>0</v>
      </c>
      <c r="CB175">
        <v>0</v>
      </c>
      <c r="CC175">
        <v>0</v>
      </c>
      <c r="CD175" t="s">
        <v>35</v>
      </c>
      <c r="CE175">
        <v>0</v>
      </c>
      <c r="CF175">
        <v>0</v>
      </c>
      <c r="CG175" t="s">
        <v>35</v>
      </c>
      <c r="CH175">
        <v>0</v>
      </c>
      <c r="CI175">
        <v>0</v>
      </c>
      <c r="CJ175">
        <v>0</v>
      </c>
      <c r="CK175">
        <v>0</v>
      </c>
      <c r="CL175">
        <v>0</v>
      </c>
      <c r="CM175" t="s">
        <v>35</v>
      </c>
      <c r="CN175">
        <v>0</v>
      </c>
      <c r="CO175">
        <v>0</v>
      </c>
      <c r="CP175">
        <v>0</v>
      </c>
      <c r="CQ175">
        <v>0</v>
      </c>
      <c r="CR175">
        <v>0</v>
      </c>
      <c r="CS175">
        <v>0</v>
      </c>
      <c r="CT175" t="s">
        <v>35</v>
      </c>
      <c r="CU175" t="s">
        <v>35</v>
      </c>
      <c r="CV175" t="s">
        <v>35</v>
      </c>
      <c r="CW175">
        <v>0</v>
      </c>
      <c r="CX175">
        <v>0</v>
      </c>
      <c r="CY175">
        <v>0</v>
      </c>
      <c r="CZ175" t="s">
        <v>35</v>
      </c>
      <c r="DA175">
        <v>0</v>
      </c>
      <c r="DB175">
        <v>0</v>
      </c>
      <c r="DC175">
        <v>0</v>
      </c>
      <c r="DD175">
        <v>0</v>
      </c>
      <c r="DE175">
        <v>0</v>
      </c>
      <c r="DF175">
        <v>0</v>
      </c>
      <c r="DG175" t="s">
        <v>35</v>
      </c>
      <c r="DH175" t="s">
        <v>35</v>
      </c>
      <c r="DI175">
        <v>0</v>
      </c>
      <c r="DJ175">
        <v>0</v>
      </c>
      <c r="DK175">
        <v>0</v>
      </c>
      <c r="DL175">
        <v>0</v>
      </c>
      <c r="DM175">
        <v>0</v>
      </c>
      <c r="DN175">
        <v>0</v>
      </c>
      <c r="DO175">
        <v>0</v>
      </c>
      <c r="DP175">
        <v>0</v>
      </c>
      <c r="DQ175">
        <v>0</v>
      </c>
      <c r="DR175" t="s">
        <v>35</v>
      </c>
      <c r="DS175">
        <v>0</v>
      </c>
      <c r="DT175">
        <v>0</v>
      </c>
      <c r="DU175">
        <v>0</v>
      </c>
      <c r="DV175">
        <v>0</v>
      </c>
      <c r="DW175">
        <v>0</v>
      </c>
      <c r="DX175">
        <v>0</v>
      </c>
      <c r="DY175">
        <v>0</v>
      </c>
      <c r="DZ175">
        <v>0</v>
      </c>
      <c r="EA175">
        <v>0</v>
      </c>
      <c r="EB175">
        <v>0</v>
      </c>
      <c r="EC175">
        <v>0</v>
      </c>
      <c r="ED175">
        <v>0</v>
      </c>
      <c r="EE175">
        <v>0</v>
      </c>
      <c r="EF175" t="s">
        <v>35</v>
      </c>
      <c r="EG175" t="s">
        <v>35</v>
      </c>
      <c r="EH175">
        <v>0</v>
      </c>
      <c r="EI175" t="s">
        <v>35</v>
      </c>
      <c r="EJ175">
        <v>0</v>
      </c>
      <c r="EK175">
        <v>0</v>
      </c>
      <c r="EL175">
        <v>0</v>
      </c>
      <c r="EM175" t="s">
        <v>35</v>
      </c>
      <c r="EN175">
        <v>0</v>
      </c>
      <c r="EO175">
        <v>0</v>
      </c>
      <c r="EP175" t="s">
        <v>35</v>
      </c>
      <c r="EQ175">
        <v>0</v>
      </c>
      <c r="ER175">
        <v>0</v>
      </c>
      <c r="ES175" t="s">
        <v>35</v>
      </c>
      <c r="ET175">
        <v>0</v>
      </c>
      <c r="EU175">
        <v>0</v>
      </c>
      <c r="EV175">
        <v>0</v>
      </c>
      <c r="EW175">
        <v>0</v>
      </c>
      <c r="EX175">
        <v>0</v>
      </c>
      <c r="EY175" t="s">
        <v>35</v>
      </c>
      <c r="EZ175">
        <v>0</v>
      </c>
      <c r="FA175">
        <v>0</v>
      </c>
      <c r="FB175" t="s">
        <v>35</v>
      </c>
      <c r="FC175">
        <v>0</v>
      </c>
      <c r="FD175">
        <v>0</v>
      </c>
      <c r="FE175" t="s">
        <v>31</v>
      </c>
      <c r="FF175" t="s">
        <v>31</v>
      </c>
      <c r="FG175" t="s">
        <v>31</v>
      </c>
      <c r="FH175" t="s">
        <v>31</v>
      </c>
      <c r="FI175" t="s">
        <v>31</v>
      </c>
    </row>
    <row r="176" spans="1:165" x14ac:dyDescent="0.25">
      <c r="A176">
        <v>7</v>
      </c>
      <c r="B176" t="s">
        <v>114</v>
      </c>
      <c r="C176">
        <v>3.8399999999999997E-2</v>
      </c>
      <c r="D176">
        <v>2.63E-2</v>
      </c>
      <c r="E176">
        <v>4.0599999999999997E-2</v>
      </c>
      <c r="F176">
        <v>4.7500000000000001E-2</v>
      </c>
      <c r="G176">
        <v>3.8800000000000001E-2</v>
      </c>
      <c r="H176">
        <v>5.2699999999999997E-2</v>
      </c>
      <c r="I176">
        <v>4.5100000000000001E-2</v>
      </c>
      <c r="J176">
        <v>3.85E-2</v>
      </c>
      <c r="K176">
        <v>2.4899999999999999E-2</v>
      </c>
      <c r="L176">
        <v>3.5200000000000002E-2</v>
      </c>
      <c r="M176">
        <v>3.1800000000000002E-2</v>
      </c>
      <c r="N176">
        <v>2.92E-2</v>
      </c>
      <c r="O176" t="s">
        <v>35</v>
      </c>
      <c r="P176">
        <v>0.1013</v>
      </c>
      <c r="Q176" t="s">
        <v>35</v>
      </c>
      <c r="R176" t="s">
        <v>35</v>
      </c>
      <c r="S176">
        <v>0</v>
      </c>
      <c r="T176">
        <v>0</v>
      </c>
      <c r="U176" t="s">
        <v>35</v>
      </c>
      <c r="V176" t="s">
        <v>35</v>
      </c>
      <c r="W176">
        <v>0</v>
      </c>
      <c r="X176">
        <v>0</v>
      </c>
      <c r="Y176" t="s">
        <v>35</v>
      </c>
      <c r="Z176">
        <v>1.4999999999999999E-2</v>
      </c>
      <c r="AA176">
        <v>3.2300000000000002E-2</v>
      </c>
      <c r="AB176" t="s">
        <v>35</v>
      </c>
      <c r="AC176">
        <v>4.9399999999999999E-2</v>
      </c>
      <c r="AD176" t="s">
        <v>35</v>
      </c>
      <c r="AE176" t="s">
        <v>35</v>
      </c>
      <c r="AF176">
        <v>7.8399999999999997E-2</v>
      </c>
      <c r="AG176" t="s">
        <v>35</v>
      </c>
      <c r="AH176" t="s">
        <v>35</v>
      </c>
      <c r="AI176" t="s">
        <v>35</v>
      </c>
      <c r="AJ176">
        <v>5.4699999999999999E-2</v>
      </c>
      <c r="AK176">
        <v>0</v>
      </c>
      <c r="AL176" t="s">
        <v>35</v>
      </c>
      <c r="AM176" t="s">
        <v>35</v>
      </c>
      <c r="AN176">
        <v>3.1099999999999999E-2</v>
      </c>
      <c r="AO176">
        <v>0</v>
      </c>
      <c r="AP176" t="s">
        <v>35</v>
      </c>
      <c r="AQ176" t="s">
        <v>35</v>
      </c>
      <c r="AR176">
        <v>0.08</v>
      </c>
      <c r="AS176" t="s">
        <v>35</v>
      </c>
      <c r="AT176" t="s">
        <v>35</v>
      </c>
      <c r="AU176" t="s">
        <v>35</v>
      </c>
      <c r="AV176" t="s">
        <v>35</v>
      </c>
      <c r="AW176">
        <v>0</v>
      </c>
      <c r="AX176">
        <v>0</v>
      </c>
      <c r="AY176" t="s">
        <v>35</v>
      </c>
      <c r="AZ176" t="s">
        <v>35</v>
      </c>
      <c r="BA176">
        <v>7.0999999999999994E-2</v>
      </c>
      <c r="BB176" t="s">
        <v>35</v>
      </c>
      <c r="BC176" t="s">
        <v>35</v>
      </c>
      <c r="BD176" t="s">
        <v>35</v>
      </c>
      <c r="BE176">
        <v>0</v>
      </c>
      <c r="BF176">
        <v>4.7199999999999999E-2</v>
      </c>
      <c r="BG176">
        <v>6.4500000000000002E-2</v>
      </c>
      <c r="BH176" t="s">
        <v>35</v>
      </c>
      <c r="BI176">
        <v>4.7600000000000003E-2</v>
      </c>
      <c r="BJ176" t="s">
        <v>35</v>
      </c>
      <c r="BK176" t="s">
        <v>35</v>
      </c>
      <c r="BL176" t="s">
        <v>35</v>
      </c>
      <c r="BM176" t="s">
        <v>35</v>
      </c>
      <c r="BN176" t="s">
        <v>35</v>
      </c>
      <c r="BO176" t="s">
        <v>35</v>
      </c>
      <c r="BP176">
        <v>5.8799999999999998E-2</v>
      </c>
      <c r="BQ176">
        <v>0</v>
      </c>
      <c r="BR176" t="s">
        <v>35</v>
      </c>
      <c r="BS176" t="s">
        <v>35</v>
      </c>
      <c r="BT176">
        <v>0</v>
      </c>
      <c r="BU176" t="s">
        <v>35</v>
      </c>
      <c r="BV176" t="s">
        <v>35</v>
      </c>
      <c r="BW176" t="s">
        <v>35</v>
      </c>
      <c r="BX176" t="s">
        <v>35</v>
      </c>
      <c r="BY176" t="s">
        <v>35</v>
      </c>
      <c r="BZ176" t="s">
        <v>35</v>
      </c>
      <c r="CA176" t="s">
        <v>35</v>
      </c>
      <c r="CB176" t="s">
        <v>35</v>
      </c>
      <c r="CC176" t="s">
        <v>35</v>
      </c>
      <c r="CD176">
        <v>4.5100000000000001E-2</v>
      </c>
      <c r="CE176" t="s">
        <v>35</v>
      </c>
      <c r="CF176" t="s">
        <v>35</v>
      </c>
      <c r="CG176" t="s">
        <v>35</v>
      </c>
      <c r="CH176">
        <v>0</v>
      </c>
      <c r="CI176">
        <v>0.1045</v>
      </c>
      <c r="CJ176">
        <v>0</v>
      </c>
      <c r="CK176" t="s">
        <v>35</v>
      </c>
      <c r="CL176" t="s">
        <v>35</v>
      </c>
      <c r="CM176">
        <v>0.03</v>
      </c>
      <c r="CN176" t="s">
        <v>35</v>
      </c>
      <c r="CO176">
        <v>0</v>
      </c>
      <c r="CP176" t="s">
        <v>35</v>
      </c>
      <c r="CQ176">
        <v>0</v>
      </c>
      <c r="CR176">
        <v>8.3900000000000002E-2</v>
      </c>
      <c r="CS176" t="s">
        <v>35</v>
      </c>
      <c r="CT176">
        <v>4.4200000000000003E-2</v>
      </c>
      <c r="CU176">
        <v>6.0900000000000003E-2</v>
      </c>
      <c r="CV176" t="s">
        <v>35</v>
      </c>
      <c r="CW176" t="s">
        <v>35</v>
      </c>
      <c r="CX176" t="s">
        <v>35</v>
      </c>
      <c r="CY176" t="s">
        <v>35</v>
      </c>
      <c r="CZ176" t="s">
        <v>35</v>
      </c>
      <c r="DA176" t="s">
        <v>35</v>
      </c>
      <c r="DB176" t="s">
        <v>35</v>
      </c>
      <c r="DC176">
        <v>4.82E-2</v>
      </c>
      <c r="DD176" t="s">
        <v>35</v>
      </c>
      <c r="DE176" t="s">
        <v>35</v>
      </c>
      <c r="DF176" t="s">
        <v>35</v>
      </c>
      <c r="DG176" t="s">
        <v>35</v>
      </c>
      <c r="DH176" t="s">
        <v>35</v>
      </c>
      <c r="DI176">
        <v>0</v>
      </c>
      <c r="DJ176">
        <v>0</v>
      </c>
      <c r="DK176" t="s">
        <v>35</v>
      </c>
      <c r="DL176" t="s">
        <v>35</v>
      </c>
      <c r="DM176" t="s">
        <v>35</v>
      </c>
      <c r="DN176" t="s">
        <v>35</v>
      </c>
      <c r="DO176">
        <v>7.9100000000000004E-2</v>
      </c>
      <c r="DP176" t="s">
        <v>35</v>
      </c>
      <c r="DQ176" t="s">
        <v>35</v>
      </c>
      <c r="DR176">
        <v>7.4999999999999997E-2</v>
      </c>
      <c r="DS176" t="s">
        <v>35</v>
      </c>
      <c r="DT176" t="s">
        <v>35</v>
      </c>
      <c r="DU176" t="s">
        <v>35</v>
      </c>
      <c r="DV176" t="s">
        <v>35</v>
      </c>
      <c r="DW176" t="s">
        <v>35</v>
      </c>
      <c r="DX176" t="s">
        <v>35</v>
      </c>
      <c r="DY176" t="s">
        <v>35</v>
      </c>
      <c r="DZ176">
        <v>0</v>
      </c>
      <c r="EA176" t="s">
        <v>35</v>
      </c>
      <c r="EB176">
        <v>0</v>
      </c>
      <c r="EC176">
        <v>4.9599999999999998E-2</v>
      </c>
      <c r="ED176" t="s">
        <v>35</v>
      </c>
      <c r="EE176">
        <v>0</v>
      </c>
      <c r="EF176" t="s">
        <v>35</v>
      </c>
      <c r="EG176" t="s">
        <v>35</v>
      </c>
      <c r="EH176">
        <v>3.2000000000000001E-2</v>
      </c>
      <c r="EI176" t="s">
        <v>35</v>
      </c>
      <c r="EJ176" t="s">
        <v>35</v>
      </c>
      <c r="EK176">
        <v>5.8799999999999998E-2</v>
      </c>
      <c r="EL176">
        <v>6.0900000000000003E-2</v>
      </c>
      <c r="EM176" t="s">
        <v>35</v>
      </c>
      <c r="EN176">
        <v>0</v>
      </c>
      <c r="EO176">
        <v>0.15379999999999999</v>
      </c>
      <c r="EP176">
        <v>8.2400000000000001E-2</v>
      </c>
      <c r="EQ176">
        <v>0</v>
      </c>
      <c r="ER176">
        <v>7.6899999999999996E-2</v>
      </c>
      <c r="ES176" t="s">
        <v>35</v>
      </c>
      <c r="ET176" t="s">
        <v>35</v>
      </c>
      <c r="EU176">
        <v>0</v>
      </c>
      <c r="EV176">
        <v>0</v>
      </c>
      <c r="EW176">
        <v>0</v>
      </c>
      <c r="EX176" t="s">
        <v>35</v>
      </c>
      <c r="EY176" t="s">
        <v>35</v>
      </c>
      <c r="EZ176" t="s">
        <v>35</v>
      </c>
      <c r="FA176" t="s">
        <v>35</v>
      </c>
      <c r="FB176" t="s">
        <v>35</v>
      </c>
      <c r="FC176" t="s">
        <v>35</v>
      </c>
      <c r="FD176" t="s">
        <v>35</v>
      </c>
      <c r="FE176" t="s">
        <v>31</v>
      </c>
      <c r="FF176" t="s">
        <v>31</v>
      </c>
      <c r="FG176" t="s">
        <v>31</v>
      </c>
      <c r="FH176" t="s">
        <v>31</v>
      </c>
      <c r="FI176" t="s">
        <v>31</v>
      </c>
    </row>
    <row r="177" spans="1:165" x14ac:dyDescent="0.25">
      <c r="A177">
        <v>8</v>
      </c>
      <c r="B177" t="s">
        <v>117</v>
      </c>
      <c r="C177">
        <v>4.6300000000000001E-2</v>
      </c>
      <c r="D177">
        <v>3.6299999999999999E-2</v>
      </c>
      <c r="E177">
        <v>5.2400000000000002E-2</v>
      </c>
      <c r="F177">
        <v>5.2600000000000001E-2</v>
      </c>
      <c r="G177">
        <v>6.8000000000000005E-2</v>
      </c>
      <c r="H177">
        <v>7.1599999999999997E-2</v>
      </c>
      <c r="I177">
        <v>3.2099999999999997E-2</v>
      </c>
      <c r="J177">
        <v>3.9899999999999998E-2</v>
      </c>
      <c r="K177">
        <v>5.2600000000000001E-2</v>
      </c>
      <c r="L177">
        <v>5.7500000000000002E-2</v>
      </c>
      <c r="M177">
        <v>3.27E-2</v>
      </c>
      <c r="N177">
        <v>3.2800000000000003E-2</v>
      </c>
      <c r="O177" t="s">
        <v>35</v>
      </c>
      <c r="P177" t="s">
        <v>35</v>
      </c>
      <c r="Q177" t="s">
        <v>35</v>
      </c>
      <c r="R177" t="s">
        <v>35</v>
      </c>
      <c r="S177" t="s">
        <v>35</v>
      </c>
      <c r="T177">
        <v>0</v>
      </c>
      <c r="U177" t="s">
        <v>35</v>
      </c>
      <c r="V177" t="s">
        <v>35</v>
      </c>
      <c r="W177">
        <v>0.25</v>
      </c>
      <c r="X177">
        <v>0</v>
      </c>
      <c r="Y177" t="s">
        <v>35</v>
      </c>
      <c r="Z177">
        <v>2.7799999999999998E-2</v>
      </c>
      <c r="AA177" t="s">
        <v>35</v>
      </c>
      <c r="AB177">
        <v>4.9000000000000002E-2</v>
      </c>
      <c r="AC177">
        <v>3.6999999999999998E-2</v>
      </c>
      <c r="AD177" t="s">
        <v>35</v>
      </c>
      <c r="AE177">
        <v>0.04</v>
      </c>
      <c r="AF177">
        <v>0.13730000000000001</v>
      </c>
      <c r="AG177" t="s">
        <v>35</v>
      </c>
      <c r="AH177">
        <v>2.4299999999999999E-2</v>
      </c>
      <c r="AI177" t="s">
        <v>35</v>
      </c>
      <c r="AJ177" t="s">
        <v>35</v>
      </c>
      <c r="AK177">
        <v>8.5699999999999998E-2</v>
      </c>
      <c r="AL177">
        <v>0</v>
      </c>
      <c r="AM177" t="s">
        <v>35</v>
      </c>
      <c r="AN177">
        <v>3.1099999999999999E-2</v>
      </c>
      <c r="AO177" t="s">
        <v>35</v>
      </c>
      <c r="AP177" t="s">
        <v>35</v>
      </c>
      <c r="AQ177" t="s">
        <v>35</v>
      </c>
      <c r="AR177">
        <v>0.1333</v>
      </c>
      <c r="AS177">
        <v>0</v>
      </c>
      <c r="AT177" t="s">
        <v>35</v>
      </c>
      <c r="AU177">
        <v>0</v>
      </c>
      <c r="AV177" t="s">
        <v>35</v>
      </c>
      <c r="AW177">
        <v>0</v>
      </c>
      <c r="AX177">
        <v>0</v>
      </c>
      <c r="AY177" t="s">
        <v>35</v>
      </c>
      <c r="AZ177" t="s">
        <v>35</v>
      </c>
      <c r="BA177">
        <v>4.5199999999999997E-2</v>
      </c>
      <c r="BB177">
        <v>0</v>
      </c>
      <c r="BC177" t="s">
        <v>35</v>
      </c>
      <c r="BD177">
        <v>0</v>
      </c>
      <c r="BE177" t="s">
        <v>35</v>
      </c>
      <c r="BF177" t="s">
        <v>35</v>
      </c>
      <c r="BG177">
        <v>6.4500000000000002E-2</v>
      </c>
      <c r="BH177" t="s">
        <v>35</v>
      </c>
      <c r="BI177" t="s">
        <v>35</v>
      </c>
      <c r="BJ177">
        <v>3.5900000000000001E-2</v>
      </c>
      <c r="BK177" t="s">
        <v>35</v>
      </c>
      <c r="BL177" t="s">
        <v>35</v>
      </c>
      <c r="BM177" t="s">
        <v>35</v>
      </c>
      <c r="BN177" t="s">
        <v>35</v>
      </c>
      <c r="BO177">
        <v>5.9799999999999999E-2</v>
      </c>
      <c r="BP177" t="s">
        <v>35</v>
      </c>
      <c r="BQ177">
        <v>0</v>
      </c>
      <c r="BR177" t="s">
        <v>35</v>
      </c>
      <c r="BS177" t="s">
        <v>35</v>
      </c>
      <c r="BT177" t="s">
        <v>35</v>
      </c>
      <c r="BU177" t="s">
        <v>35</v>
      </c>
      <c r="BV177" t="s">
        <v>35</v>
      </c>
      <c r="BW177" t="s">
        <v>35</v>
      </c>
      <c r="BX177" t="s">
        <v>35</v>
      </c>
      <c r="BY177">
        <v>6.6100000000000006E-2</v>
      </c>
      <c r="BZ177" t="s">
        <v>35</v>
      </c>
      <c r="CA177" t="s">
        <v>35</v>
      </c>
      <c r="CB177" t="s">
        <v>35</v>
      </c>
      <c r="CC177" t="s">
        <v>35</v>
      </c>
      <c r="CD177">
        <v>4.5100000000000001E-2</v>
      </c>
      <c r="CE177" t="s">
        <v>35</v>
      </c>
      <c r="CF177" t="s">
        <v>35</v>
      </c>
      <c r="CG177" t="s">
        <v>35</v>
      </c>
      <c r="CH177">
        <v>0</v>
      </c>
      <c r="CI177" t="s">
        <v>35</v>
      </c>
      <c r="CJ177">
        <v>0</v>
      </c>
      <c r="CK177" t="s">
        <v>35</v>
      </c>
      <c r="CL177" t="s">
        <v>35</v>
      </c>
      <c r="CM177">
        <v>2.58E-2</v>
      </c>
      <c r="CN177">
        <v>4.5499999999999999E-2</v>
      </c>
      <c r="CO177">
        <v>0</v>
      </c>
      <c r="CP177" t="s">
        <v>35</v>
      </c>
      <c r="CQ177" t="s">
        <v>35</v>
      </c>
      <c r="CR177">
        <v>3.8699999999999998E-2</v>
      </c>
      <c r="CS177" t="s">
        <v>35</v>
      </c>
      <c r="CT177">
        <v>5.7500000000000002E-2</v>
      </c>
      <c r="CU177" t="s">
        <v>35</v>
      </c>
      <c r="CV177" t="s">
        <v>35</v>
      </c>
      <c r="CW177">
        <v>0</v>
      </c>
      <c r="CX177" t="s">
        <v>35</v>
      </c>
      <c r="CY177" t="s">
        <v>35</v>
      </c>
      <c r="CZ177" t="s">
        <v>35</v>
      </c>
      <c r="DA177">
        <v>0</v>
      </c>
      <c r="DB177">
        <v>0</v>
      </c>
      <c r="DC177">
        <v>6.6299999999999998E-2</v>
      </c>
      <c r="DD177" t="s">
        <v>35</v>
      </c>
      <c r="DE177">
        <v>0.13750000000000001</v>
      </c>
      <c r="DF177" t="s">
        <v>35</v>
      </c>
      <c r="DG177" t="s">
        <v>35</v>
      </c>
      <c r="DH177" t="s">
        <v>35</v>
      </c>
      <c r="DI177" t="s">
        <v>35</v>
      </c>
      <c r="DJ177">
        <v>5.6599999999999998E-2</v>
      </c>
      <c r="DK177">
        <v>8.9700000000000002E-2</v>
      </c>
      <c r="DL177">
        <v>0.114</v>
      </c>
      <c r="DM177" t="s">
        <v>35</v>
      </c>
      <c r="DN177">
        <v>8.0500000000000002E-2</v>
      </c>
      <c r="DO177">
        <v>5.7599999999999998E-2</v>
      </c>
      <c r="DP177">
        <v>5.7099999999999998E-2</v>
      </c>
      <c r="DQ177">
        <v>5.4199999999999998E-2</v>
      </c>
      <c r="DR177" t="s">
        <v>35</v>
      </c>
      <c r="DS177" t="s">
        <v>35</v>
      </c>
      <c r="DT177" t="s">
        <v>35</v>
      </c>
      <c r="DU177">
        <v>0.1071</v>
      </c>
      <c r="DV177" t="s">
        <v>35</v>
      </c>
      <c r="DW177" t="s">
        <v>35</v>
      </c>
      <c r="DX177" t="s">
        <v>35</v>
      </c>
      <c r="DY177" t="s">
        <v>35</v>
      </c>
      <c r="DZ177" t="s">
        <v>35</v>
      </c>
      <c r="EA177">
        <v>0</v>
      </c>
      <c r="EB177" t="s">
        <v>35</v>
      </c>
      <c r="EC177" t="s">
        <v>35</v>
      </c>
      <c r="ED177" t="s">
        <v>35</v>
      </c>
      <c r="EE177">
        <v>0.1628</v>
      </c>
      <c r="EF177" t="s">
        <v>35</v>
      </c>
      <c r="EG177" t="s">
        <v>35</v>
      </c>
      <c r="EH177">
        <v>0.1</v>
      </c>
      <c r="EI177" t="s">
        <v>35</v>
      </c>
      <c r="EJ177" t="s">
        <v>35</v>
      </c>
      <c r="EK177">
        <v>7.8399999999999997E-2</v>
      </c>
      <c r="EL177" t="s">
        <v>35</v>
      </c>
      <c r="EM177" t="s">
        <v>35</v>
      </c>
      <c r="EN177">
        <v>0</v>
      </c>
      <c r="EO177" t="s">
        <v>35</v>
      </c>
      <c r="EP177" t="s">
        <v>35</v>
      </c>
      <c r="EQ177" t="s">
        <v>35</v>
      </c>
      <c r="ER177" t="s">
        <v>35</v>
      </c>
      <c r="ES177" t="s">
        <v>35</v>
      </c>
      <c r="ET177">
        <v>0.1026</v>
      </c>
      <c r="EU177" t="s">
        <v>35</v>
      </c>
      <c r="EV177">
        <v>0</v>
      </c>
      <c r="EW177" t="s">
        <v>35</v>
      </c>
      <c r="EX177" t="s">
        <v>35</v>
      </c>
      <c r="EY177" t="s">
        <v>35</v>
      </c>
      <c r="EZ177">
        <v>0</v>
      </c>
      <c r="FA177">
        <v>0</v>
      </c>
      <c r="FB177" t="s">
        <v>35</v>
      </c>
      <c r="FC177" t="s">
        <v>35</v>
      </c>
      <c r="FD177" t="s">
        <v>35</v>
      </c>
      <c r="FE177" t="s">
        <v>31</v>
      </c>
      <c r="FF177" t="s">
        <v>31</v>
      </c>
      <c r="FG177" t="s">
        <v>31</v>
      </c>
      <c r="FH177" t="s">
        <v>31</v>
      </c>
      <c r="FI177" t="s">
        <v>31</v>
      </c>
    </row>
    <row r="178" spans="1:165" x14ac:dyDescent="0.25">
      <c r="A178">
        <v>9</v>
      </c>
      <c r="B178" t="s">
        <v>120</v>
      </c>
      <c r="C178" t="s">
        <v>36</v>
      </c>
      <c r="D178">
        <v>0</v>
      </c>
      <c r="E178" t="s">
        <v>35</v>
      </c>
      <c r="F178" t="s">
        <v>35</v>
      </c>
      <c r="G178">
        <v>0</v>
      </c>
      <c r="H178" t="s">
        <v>35</v>
      </c>
      <c r="I178" t="s">
        <v>35</v>
      </c>
      <c r="J178" t="s">
        <v>35</v>
      </c>
      <c r="K178" t="s">
        <v>35</v>
      </c>
      <c r="L178">
        <v>0</v>
      </c>
      <c r="M178" t="s">
        <v>35</v>
      </c>
      <c r="N178" t="s">
        <v>35</v>
      </c>
      <c r="O178">
        <v>0</v>
      </c>
      <c r="P178">
        <v>0</v>
      </c>
      <c r="Q178">
        <v>0</v>
      </c>
      <c r="R178">
        <v>0</v>
      </c>
      <c r="S178" t="s">
        <v>35</v>
      </c>
      <c r="T178">
        <v>0</v>
      </c>
      <c r="U178">
        <v>0</v>
      </c>
      <c r="V178" t="s">
        <v>35</v>
      </c>
      <c r="W178">
        <v>0</v>
      </c>
      <c r="X178">
        <v>0</v>
      </c>
      <c r="Y178">
        <v>0</v>
      </c>
      <c r="Z178">
        <v>0</v>
      </c>
      <c r="AA178">
        <v>0</v>
      </c>
      <c r="AB178">
        <v>0</v>
      </c>
      <c r="AC178">
        <v>0</v>
      </c>
      <c r="AD178">
        <v>0</v>
      </c>
      <c r="AE178">
        <v>0</v>
      </c>
      <c r="AF178">
        <v>0</v>
      </c>
      <c r="AG178">
        <v>0</v>
      </c>
      <c r="AH178">
        <v>0</v>
      </c>
      <c r="AI178" t="s">
        <v>35</v>
      </c>
      <c r="AJ178" t="s">
        <v>35</v>
      </c>
      <c r="AK178">
        <v>0</v>
      </c>
      <c r="AL178">
        <v>0</v>
      </c>
      <c r="AM178" t="s">
        <v>35</v>
      </c>
      <c r="AN178">
        <v>0</v>
      </c>
      <c r="AO178">
        <v>0</v>
      </c>
      <c r="AP178">
        <v>0</v>
      </c>
      <c r="AQ178">
        <v>0</v>
      </c>
      <c r="AR178">
        <v>0</v>
      </c>
      <c r="AS178">
        <v>0</v>
      </c>
      <c r="AT178" t="s">
        <v>35</v>
      </c>
      <c r="AU178">
        <v>0</v>
      </c>
      <c r="AV178">
        <v>0</v>
      </c>
      <c r="AW178">
        <v>0</v>
      </c>
      <c r="AX178">
        <v>0</v>
      </c>
      <c r="AY178">
        <v>0</v>
      </c>
      <c r="AZ178">
        <v>0</v>
      </c>
      <c r="BA178" t="s">
        <v>35</v>
      </c>
      <c r="BB178">
        <v>0</v>
      </c>
      <c r="BC178" t="s">
        <v>35</v>
      </c>
      <c r="BD178" t="s">
        <v>35</v>
      </c>
      <c r="BE178">
        <v>0</v>
      </c>
      <c r="BF178">
        <v>0</v>
      </c>
      <c r="BG178">
        <v>0</v>
      </c>
      <c r="BH178">
        <v>0</v>
      </c>
      <c r="BI178">
        <v>0</v>
      </c>
      <c r="BJ178">
        <v>0</v>
      </c>
      <c r="BK178" t="s">
        <v>35</v>
      </c>
      <c r="BL178">
        <v>0</v>
      </c>
      <c r="BM178">
        <v>0</v>
      </c>
      <c r="BN178">
        <v>0</v>
      </c>
      <c r="BO178">
        <v>0</v>
      </c>
      <c r="BP178">
        <v>0</v>
      </c>
      <c r="BQ178">
        <v>0</v>
      </c>
      <c r="BR178" t="s">
        <v>35</v>
      </c>
      <c r="BS178">
        <v>0</v>
      </c>
      <c r="BT178">
        <v>0</v>
      </c>
      <c r="BU178">
        <v>0</v>
      </c>
      <c r="BV178" t="s">
        <v>35</v>
      </c>
      <c r="BW178">
        <v>0</v>
      </c>
      <c r="BX178">
        <v>0</v>
      </c>
      <c r="BY178">
        <v>0</v>
      </c>
      <c r="BZ178" t="s">
        <v>35</v>
      </c>
      <c r="CA178">
        <v>0</v>
      </c>
      <c r="CB178">
        <v>0</v>
      </c>
      <c r="CC178">
        <v>0</v>
      </c>
      <c r="CD178">
        <v>0</v>
      </c>
      <c r="CE178">
        <v>0</v>
      </c>
      <c r="CF178" t="s">
        <v>35</v>
      </c>
      <c r="CG178">
        <v>0</v>
      </c>
      <c r="CH178">
        <v>0</v>
      </c>
      <c r="CI178">
        <v>0</v>
      </c>
      <c r="CJ178">
        <v>0</v>
      </c>
      <c r="CK178">
        <v>0</v>
      </c>
      <c r="CL178">
        <v>0</v>
      </c>
      <c r="CM178">
        <v>0</v>
      </c>
      <c r="CN178">
        <v>0</v>
      </c>
      <c r="CO178" t="s">
        <v>35</v>
      </c>
      <c r="CP178">
        <v>0</v>
      </c>
      <c r="CQ178">
        <v>0</v>
      </c>
      <c r="CR178">
        <v>0</v>
      </c>
      <c r="CS178">
        <v>0</v>
      </c>
      <c r="CT178">
        <v>0</v>
      </c>
      <c r="CU178">
        <v>0</v>
      </c>
      <c r="CV178">
        <v>0</v>
      </c>
      <c r="CW178">
        <v>0</v>
      </c>
      <c r="CX178">
        <v>0</v>
      </c>
      <c r="CY178">
        <v>0</v>
      </c>
      <c r="CZ178" t="s">
        <v>35</v>
      </c>
      <c r="DA178" t="s">
        <v>35</v>
      </c>
      <c r="DB178">
        <v>0</v>
      </c>
      <c r="DC178">
        <v>0</v>
      </c>
      <c r="DD178">
        <v>0</v>
      </c>
      <c r="DE178">
        <v>0</v>
      </c>
      <c r="DF178">
        <v>0</v>
      </c>
      <c r="DG178" t="s">
        <v>35</v>
      </c>
      <c r="DH178" t="s">
        <v>35</v>
      </c>
      <c r="DI178">
        <v>0</v>
      </c>
      <c r="DJ178">
        <v>0</v>
      </c>
      <c r="DK178">
        <v>0</v>
      </c>
      <c r="DL178">
        <v>0</v>
      </c>
      <c r="DM178">
        <v>0</v>
      </c>
      <c r="DN178" t="s">
        <v>35</v>
      </c>
      <c r="DO178">
        <v>0</v>
      </c>
      <c r="DP178">
        <v>0</v>
      </c>
      <c r="DQ178">
        <v>0</v>
      </c>
      <c r="DR178">
        <v>0</v>
      </c>
      <c r="DS178">
        <v>0</v>
      </c>
      <c r="DT178" t="s">
        <v>35</v>
      </c>
      <c r="DU178">
        <v>0</v>
      </c>
      <c r="DV178">
        <v>0</v>
      </c>
      <c r="DW178" t="s">
        <v>35</v>
      </c>
      <c r="DX178" t="s">
        <v>35</v>
      </c>
      <c r="DY178">
        <v>0</v>
      </c>
      <c r="DZ178">
        <v>0</v>
      </c>
      <c r="EA178">
        <v>0</v>
      </c>
      <c r="EB178">
        <v>0</v>
      </c>
      <c r="EC178" t="s">
        <v>35</v>
      </c>
      <c r="ED178">
        <v>0</v>
      </c>
      <c r="EE178">
        <v>0</v>
      </c>
      <c r="EF178" t="s">
        <v>35</v>
      </c>
      <c r="EG178" t="s">
        <v>35</v>
      </c>
      <c r="EH178">
        <v>0</v>
      </c>
      <c r="EI178">
        <v>0</v>
      </c>
      <c r="EJ178">
        <v>0</v>
      </c>
      <c r="EK178">
        <v>0</v>
      </c>
      <c r="EL178">
        <v>0</v>
      </c>
      <c r="EM178">
        <v>0</v>
      </c>
      <c r="EN178">
        <v>0</v>
      </c>
      <c r="EO178">
        <v>0</v>
      </c>
      <c r="EP178">
        <v>0</v>
      </c>
      <c r="EQ178">
        <v>0</v>
      </c>
      <c r="ER178">
        <v>0</v>
      </c>
      <c r="ES178" t="s">
        <v>35</v>
      </c>
      <c r="ET178">
        <v>0</v>
      </c>
      <c r="EU178">
        <v>0</v>
      </c>
      <c r="EV178">
        <v>0</v>
      </c>
      <c r="EW178">
        <v>0</v>
      </c>
      <c r="EX178">
        <v>0</v>
      </c>
      <c r="EY178" t="s">
        <v>35</v>
      </c>
      <c r="EZ178">
        <v>0</v>
      </c>
      <c r="FA178">
        <v>0</v>
      </c>
      <c r="FB178" t="s">
        <v>35</v>
      </c>
      <c r="FC178">
        <v>0</v>
      </c>
      <c r="FD178">
        <v>0</v>
      </c>
      <c r="FE178" t="s">
        <v>31</v>
      </c>
      <c r="FF178" t="s">
        <v>31</v>
      </c>
      <c r="FG178" t="s">
        <v>31</v>
      </c>
      <c r="FH178" t="s">
        <v>31</v>
      </c>
      <c r="FI178" t="s">
        <v>31</v>
      </c>
    </row>
    <row r="179" spans="1:165" x14ac:dyDescent="0.25">
      <c r="A179">
        <v>10</v>
      </c>
      <c r="B179" t="s">
        <v>123</v>
      </c>
      <c r="C179" t="s">
        <v>36</v>
      </c>
      <c r="D179">
        <v>0</v>
      </c>
      <c r="E179" t="s">
        <v>35</v>
      </c>
      <c r="F179" t="s">
        <v>35</v>
      </c>
      <c r="G179">
        <v>0</v>
      </c>
      <c r="H179">
        <v>0</v>
      </c>
      <c r="I179" t="s">
        <v>35</v>
      </c>
      <c r="J179" t="s">
        <v>35</v>
      </c>
      <c r="K179">
        <v>0</v>
      </c>
      <c r="L179" t="s">
        <v>35</v>
      </c>
      <c r="M179">
        <v>0</v>
      </c>
      <c r="N179">
        <v>0</v>
      </c>
      <c r="O179">
        <v>0</v>
      </c>
      <c r="P179" t="s">
        <v>35</v>
      </c>
      <c r="Q179">
        <v>0</v>
      </c>
      <c r="R179">
        <v>0</v>
      </c>
      <c r="S179">
        <v>0</v>
      </c>
      <c r="T179">
        <v>0</v>
      </c>
      <c r="U179">
        <v>0</v>
      </c>
      <c r="V179" t="s">
        <v>35</v>
      </c>
      <c r="W179">
        <v>0</v>
      </c>
      <c r="X179">
        <v>0</v>
      </c>
      <c r="Y179">
        <v>0</v>
      </c>
      <c r="Z179">
        <v>0</v>
      </c>
      <c r="AA179">
        <v>0</v>
      </c>
      <c r="AB179">
        <v>0</v>
      </c>
      <c r="AC179">
        <v>0</v>
      </c>
      <c r="AD179">
        <v>0</v>
      </c>
      <c r="AE179">
        <v>0</v>
      </c>
      <c r="AF179">
        <v>0</v>
      </c>
      <c r="AG179">
        <v>0</v>
      </c>
      <c r="AH179">
        <v>0</v>
      </c>
      <c r="AI179" t="s">
        <v>35</v>
      </c>
      <c r="AJ179">
        <v>0</v>
      </c>
      <c r="AK179">
        <v>0</v>
      </c>
      <c r="AL179">
        <v>0</v>
      </c>
      <c r="AM179">
        <v>0</v>
      </c>
      <c r="AN179">
        <v>0</v>
      </c>
      <c r="AO179">
        <v>0</v>
      </c>
      <c r="AP179">
        <v>0</v>
      </c>
      <c r="AQ179">
        <v>0</v>
      </c>
      <c r="AR179">
        <v>0</v>
      </c>
      <c r="AS179">
        <v>0</v>
      </c>
      <c r="AT179" t="s">
        <v>35</v>
      </c>
      <c r="AU179">
        <v>0</v>
      </c>
      <c r="AV179">
        <v>0</v>
      </c>
      <c r="AW179">
        <v>0</v>
      </c>
      <c r="AX179">
        <v>0</v>
      </c>
      <c r="AY179">
        <v>0</v>
      </c>
      <c r="AZ179">
        <v>0</v>
      </c>
      <c r="BA179" t="s">
        <v>35</v>
      </c>
      <c r="BB179">
        <v>0</v>
      </c>
      <c r="BC179" t="s">
        <v>35</v>
      </c>
      <c r="BD179">
        <v>0</v>
      </c>
      <c r="BE179">
        <v>0</v>
      </c>
      <c r="BF179">
        <v>0</v>
      </c>
      <c r="BG179">
        <v>0</v>
      </c>
      <c r="BH179">
        <v>0</v>
      </c>
      <c r="BI179" t="s">
        <v>35</v>
      </c>
      <c r="BJ179">
        <v>0</v>
      </c>
      <c r="BK179">
        <v>0</v>
      </c>
      <c r="BL179">
        <v>0</v>
      </c>
      <c r="BM179">
        <v>0</v>
      </c>
      <c r="BN179">
        <v>0</v>
      </c>
      <c r="BO179">
        <v>0</v>
      </c>
      <c r="BP179" t="s">
        <v>35</v>
      </c>
      <c r="BQ179">
        <v>0</v>
      </c>
      <c r="BR179" t="s">
        <v>35</v>
      </c>
      <c r="BS179">
        <v>0</v>
      </c>
      <c r="BT179">
        <v>0</v>
      </c>
      <c r="BU179">
        <v>0</v>
      </c>
      <c r="BV179" t="s">
        <v>35</v>
      </c>
      <c r="BW179">
        <v>0</v>
      </c>
      <c r="BX179">
        <v>0</v>
      </c>
      <c r="BY179">
        <v>0</v>
      </c>
      <c r="BZ179" t="s">
        <v>35</v>
      </c>
      <c r="CA179">
        <v>0</v>
      </c>
      <c r="CB179">
        <v>0</v>
      </c>
      <c r="CC179">
        <v>0</v>
      </c>
      <c r="CD179">
        <v>0</v>
      </c>
      <c r="CE179">
        <v>0</v>
      </c>
      <c r="CF179">
        <v>0</v>
      </c>
      <c r="CG179">
        <v>0</v>
      </c>
      <c r="CH179">
        <v>0</v>
      </c>
      <c r="CI179" t="s">
        <v>35</v>
      </c>
      <c r="CJ179">
        <v>0</v>
      </c>
      <c r="CK179">
        <v>0</v>
      </c>
      <c r="CL179">
        <v>0</v>
      </c>
      <c r="CM179">
        <v>0</v>
      </c>
      <c r="CN179">
        <v>0</v>
      </c>
      <c r="CO179">
        <v>0</v>
      </c>
      <c r="CP179">
        <v>0</v>
      </c>
      <c r="CQ179">
        <v>0</v>
      </c>
      <c r="CR179">
        <v>0</v>
      </c>
      <c r="CS179">
        <v>0</v>
      </c>
      <c r="CT179">
        <v>0</v>
      </c>
      <c r="CU179">
        <v>0</v>
      </c>
      <c r="CV179">
        <v>0</v>
      </c>
      <c r="CW179">
        <v>0</v>
      </c>
      <c r="CX179">
        <v>0</v>
      </c>
      <c r="CY179">
        <v>0</v>
      </c>
      <c r="CZ179" t="s">
        <v>35</v>
      </c>
      <c r="DA179">
        <v>0</v>
      </c>
      <c r="DB179">
        <v>0</v>
      </c>
      <c r="DC179">
        <v>0</v>
      </c>
      <c r="DD179">
        <v>0</v>
      </c>
      <c r="DE179">
        <v>0</v>
      </c>
      <c r="DF179">
        <v>0</v>
      </c>
      <c r="DG179" t="s">
        <v>35</v>
      </c>
      <c r="DH179" t="s">
        <v>35</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t="s">
        <v>35</v>
      </c>
      <c r="EG179" t="s">
        <v>35</v>
      </c>
      <c r="EH179">
        <v>0</v>
      </c>
      <c r="EI179">
        <v>0</v>
      </c>
      <c r="EJ179">
        <v>0</v>
      </c>
      <c r="EK179">
        <v>0</v>
      </c>
      <c r="EL179">
        <v>0</v>
      </c>
      <c r="EM179">
        <v>0</v>
      </c>
      <c r="EN179">
        <v>0</v>
      </c>
      <c r="EO179">
        <v>0</v>
      </c>
      <c r="EP179">
        <v>0</v>
      </c>
      <c r="EQ179">
        <v>0</v>
      </c>
      <c r="ER179">
        <v>0</v>
      </c>
      <c r="ES179" t="s">
        <v>35</v>
      </c>
      <c r="ET179">
        <v>0</v>
      </c>
      <c r="EU179">
        <v>0</v>
      </c>
      <c r="EV179">
        <v>0</v>
      </c>
      <c r="EW179">
        <v>0</v>
      </c>
      <c r="EX179">
        <v>0</v>
      </c>
      <c r="EY179" t="s">
        <v>35</v>
      </c>
      <c r="EZ179">
        <v>0</v>
      </c>
      <c r="FA179">
        <v>0</v>
      </c>
      <c r="FB179" t="s">
        <v>35</v>
      </c>
      <c r="FC179">
        <v>0</v>
      </c>
      <c r="FD179">
        <v>0</v>
      </c>
      <c r="FE179" t="s">
        <v>31</v>
      </c>
      <c r="FF179" t="s">
        <v>31</v>
      </c>
      <c r="FG179" t="s">
        <v>31</v>
      </c>
      <c r="FH179" t="s">
        <v>31</v>
      </c>
      <c r="FI179" t="s">
        <v>31</v>
      </c>
    </row>
    <row r="180" spans="1:165" x14ac:dyDescent="0.25">
      <c r="A180">
        <v>11</v>
      </c>
      <c r="B180" t="s">
        <v>126</v>
      </c>
      <c r="C180">
        <v>4.4499999999999998E-2</v>
      </c>
      <c r="D180">
        <v>4.41E-2</v>
      </c>
      <c r="E180">
        <v>5.8799999999999998E-2</v>
      </c>
      <c r="F180">
        <v>2.07E-2</v>
      </c>
      <c r="G180">
        <v>7.5200000000000003E-2</v>
      </c>
      <c r="H180">
        <v>6.8699999999999997E-2</v>
      </c>
      <c r="I180">
        <v>3.78E-2</v>
      </c>
      <c r="J180">
        <v>3.6200000000000003E-2</v>
      </c>
      <c r="K180">
        <v>4.5199999999999997E-2</v>
      </c>
      <c r="L180">
        <v>4.2000000000000003E-2</v>
      </c>
      <c r="M180">
        <v>5.33E-2</v>
      </c>
      <c r="N180" t="s">
        <v>35</v>
      </c>
      <c r="O180" t="s">
        <v>35</v>
      </c>
      <c r="P180">
        <v>6.9599999999999995E-2</v>
      </c>
      <c r="Q180" t="s">
        <v>35</v>
      </c>
      <c r="R180" t="s">
        <v>35</v>
      </c>
      <c r="S180" t="s">
        <v>35</v>
      </c>
      <c r="T180">
        <v>0</v>
      </c>
      <c r="U180">
        <v>5.3400000000000003E-2</v>
      </c>
      <c r="V180" t="s">
        <v>35</v>
      </c>
      <c r="W180">
        <v>0</v>
      </c>
      <c r="X180" t="s">
        <v>35</v>
      </c>
      <c r="Y180" t="s">
        <v>35</v>
      </c>
      <c r="Z180">
        <v>2.5700000000000001E-2</v>
      </c>
      <c r="AA180">
        <v>5.3800000000000001E-2</v>
      </c>
      <c r="AB180" t="s">
        <v>35</v>
      </c>
      <c r="AC180">
        <v>4.9399999999999999E-2</v>
      </c>
      <c r="AD180" t="s">
        <v>35</v>
      </c>
      <c r="AE180" t="s">
        <v>35</v>
      </c>
      <c r="AF180">
        <v>8.6300000000000002E-2</v>
      </c>
      <c r="AG180" t="s">
        <v>35</v>
      </c>
      <c r="AH180">
        <v>3.2399999999999998E-2</v>
      </c>
      <c r="AI180" t="s">
        <v>35</v>
      </c>
      <c r="AJ180">
        <v>7.9600000000000004E-2</v>
      </c>
      <c r="AK180" t="s">
        <v>35</v>
      </c>
      <c r="AL180" t="s">
        <v>35</v>
      </c>
      <c r="AM180" t="s">
        <v>35</v>
      </c>
      <c r="AN180">
        <v>5.1799999999999999E-2</v>
      </c>
      <c r="AO180">
        <v>0</v>
      </c>
      <c r="AP180">
        <v>0</v>
      </c>
      <c r="AQ180" t="s">
        <v>35</v>
      </c>
      <c r="AR180" t="s">
        <v>35</v>
      </c>
      <c r="AS180" t="s">
        <v>35</v>
      </c>
      <c r="AT180" t="s">
        <v>35</v>
      </c>
      <c r="AU180">
        <v>6.3600000000000004E-2</v>
      </c>
      <c r="AV180" t="s">
        <v>35</v>
      </c>
      <c r="AW180">
        <v>0</v>
      </c>
      <c r="AX180">
        <v>0</v>
      </c>
      <c r="AY180" t="s">
        <v>35</v>
      </c>
      <c r="AZ180" t="s">
        <v>35</v>
      </c>
      <c r="BA180">
        <v>6.4500000000000002E-2</v>
      </c>
      <c r="BB180" t="s">
        <v>35</v>
      </c>
      <c r="BC180" t="s">
        <v>35</v>
      </c>
      <c r="BD180" t="s">
        <v>35</v>
      </c>
      <c r="BE180">
        <v>0</v>
      </c>
      <c r="BF180">
        <v>4.7199999999999999E-2</v>
      </c>
      <c r="BG180">
        <v>6.4500000000000002E-2</v>
      </c>
      <c r="BH180">
        <v>0.12280000000000001</v>
      </c>
      <c r="BI180" t="s">
        <v>35</v>
      </c>
      <c r="BJ180">
        <v>4.19E-2</v>
      </c>
      <c r="BK180" t="s">
        <v>35</v>
      </c>
      <c r="BL180" t="s">
        <v>35</v>
      </c>
      <c r="BM180" t="s">
        <v>35</v>
      </c>
      <c r="BN180" t="s">
        <v>35</v>
      </c>
      <c r="BO180" t="s">
        <v>35</v>
      </c>
      <c r="BP180">
        <v>5.3900000000000003E-2</v>
      </c>
      <c r="BQ180">
        <v>0</v>
      </c>
      <c r="BR180" t="s">
        <v>35</v>
      </c>
      <c r="BS180" t="s">
        <v>35</v>
      </c>
      <c r="BT180" t="s">
        <v>35</v>
      </c>
      <c r="BU180" t="s">
        <v>35</v>
      </c>
      <c r="BV180" t="s">
        <v>35</v>
      </c>
      <c r="BW180" t="s">
        <v>35</v>
      </c>
      <c r="BX180" t="s">
        <v>35</v>
      </c>
      <c r="BY180" t="s">
        <v>35</v>
      </c>
      <c r="BZ180" t="s">
        <v>35</v>
      </c>
      <c r="CA180" t="s">
        <v>35</v>
      </c>
      <c r="CB180" t="s">
        <v>35</v>
      </c>
      <c r="CC180" t="s">
        <v>35</v>
      </c>
      <c r="CD180">
        <v>4.5100000000000001E-2</v>
      </c>
      <c r="CE180" t="s">
        <v>35</v>
      </c>
      <c r="CF180" t="s">
        <v>35</v>
      </c>
      <c r="CG180" t="s">
        <v>35</v>
      </c>
      <c r="CH180">
        <v>0</v>
      </c>
      <c r="CI180" t="s">
        <v>35</v>
      </c>
      <c r="CJ180">
        <v>0</v>
      </c>
      <c r="CK180" t="s">
        <v>35</v>
      </c>
      <c r="CL180" t="s">
        <v>35</v>
      </c>
      <c r="CM180" t="s">
        <v>35</v>
      </c>
      <c r="CN180">
        <v>9.0899999999999995E-2</v>
      </c>
      <c r="CO180" t="s">
        <v>35</v>
      </c>
      <c r="CP180" t="s">
        <v>35</v>
      </c>
      <c r="CQ180">
        <v>0</v>
      </c>
      <c r="CR180">
        <v>9.6799999999999997E-2</v>
      </c>
      <c r="CS180" t="s">
        <v>35</v>
      </c>
      <c r="CT180" t="s">
        <v>35</v>
      </c>
      <c r="CU180">
        <v>4.5699999999999998E-2</v>
      </c>
      <c r="CV180" t="s">
        <v>35</v>
      </c>
      <c r="CW180">
        <v>0</v>
      </c>
      <c r="CX180" t="s">
        <v>35</v>
      </c>
      <c r="CY180" t="s">
        <v>35</v>
      </c>
      <c r="CZ180" t="s">
        <v>35</v>
      </c>
      <c r="DA180" t="s">
        <v>35</v>
      </c>
      <c r="DB180" t="s">
        <v>35</v>
      </c>
      <c r="DC180" t="s">
        <v>35</v>
      </c>
      <c r="DD180" t="s">
        <v>35</v>
      </c>
      <c r="DE180" t="s">
        <v>35</v>
      </c>
      <c r="DF180" t="s">
        <v>35</v>
      </c>
      <c r="DG180" t="s">
        <v>35</v>
      </c>
      <c r="DH180" t="s">
        <v>35</v>
      </c>
      <c r="DI180">
        <v>0</v>
      </c>
      <c r="DJ180" t="s">
        <v>35</v>
      </c>
      <c r="DK180" t="s">
        <v>35</v>
      </c>
      <c r="DL180">
        <v>7.8899999999999998E-2</v>
      </c>
      <c r="DM180" t="s">
        <v>35</v>
      </c>
      <c r="DN180" t="s">
        <v>35</v>
      </c>
      <c r="DO180">
        <v>0.1007</v>
      </c>
      <c r="DP180">
        <v>6.6699999999999995E-2</v>
      </c>
      <c r="DQ180">
        <v>2.9600000000000001E-2</v>
      </c>
      <c r="DR180" t="s">
        <v>35</v>
      </c>
      <c r="DS180" t="s">
        <v>35</v>
      </c>
      <c r="DT180" t="s">
        <v>35</v>
      </c>
      <c r="DU180" t="s">
        <v>35</v>
      </c>
      <c r="DV180">
        <v>0</v>
      </c>
      <c r="DW180">
        <v>6.0299999999999999E-2</v>
      </c>
      <c r="DX180">
        <v>0.21879999999999999</v>
      </c>
      <c r="DY180" t="s">
        <v>35</v>
      </c>
      <c r="DZ180">
        <v>0</v>
      </c>
      <c r="EA180" t="s">
        <v>35</v>
      </c>
      <c r="EB180" t="s">
        <v>35</v>
      </c>
      <c r="EC180">
        <v>6.6100000000000006E-2</v>
      </c>
      <c r="ED180" t="s">
        <v>35</v>
      </c>
      <c r="EE180">
        <v>0</v>
      </c>
      <c r="EF180" t="s">
        <v>35</v>
      </c>
      <c r="EG180" t="s">
        <v>35</v>
      </c>
      <c r="EH180">
        <v>0.06</v>
      </c>
      <c r="EI180" t="s">
        <v>35</v>
      </c>
      <c r="EJ180">
        <v>5.2299999999999999E-2</v>
      </c>
      <c r="EK180">
        <v>5.8799999999999998E-2</v>
      </c>
      <c r="EL180">
        <v>5.2200000000000003E-2</v>
      </c>
      <c r="EM180" t="s">
        <v>35</v>
      </c>
      <c r="EN180">
        <v>0</v>
      </c>
      <c r="EO180" t="s">
        <v>35</v>
      </c>
      <c r="EP180">
        <v>7.0599999999999996E-2</v>
      </c>
      <c r="EQ180" t="s">
        <v>35</v>
      </c>
      <c r="ER180" t="s">
        <v>35</v>
      </c>
      <c r="ES180" t="s">
        <v>35</v>
      </c>
      <c r="ET180" t="s">
        <v>35</v>
      </c>
      <c r="EU180" t="s">
        <v>35</v>
      </c>
      <c r="EV180" t="s">
        <v>35</v>
      </c>
      <c r="EW180" t="s">
        <v>35</v>
      </c>
      <c r="EX180" t="s">
        <v>35</v>
      </c>
      <c r="EY180" t="s">
        <v>35</v>
      </c>
      <c r="EZ180" t="s">
        <v>35</v>
      </c>
      <c r="FA180">
        <v>5.8299999999999998E-2</v>
      </c>
      <c r="FB180" t="s">
        <v>35</v>
      </c>
      <c r="FC180">
        <v>6.4000000000000001E-2</v>
      </c>
      <c r="FD180" t="s">
        <v>35</v>
      </c>
      <c r="FE180" t="s">
        <v>31</v>
      </c>
      <c r="FF180" t="s">
        <v>31</v>
      </c>
      <c r="FG180" t="s">
        <v>31</v>
      </c>
      <c r="FH180" t="s">
        <v>31</v>
      </c>
      <c r="FI180" t="s">
        <v>31</v>
      </c>
    </row>
    <row r="181" spans="1:165" x14ac:dyDescent="0.25">
      <c r="A181">
        <v>12</v>
      </c>
      <c r="B181" t="s">
        <v>129</v>
      </c>
      <c r="C181">
        <v>0.46779999999999999</v>
      </c>
      <c r="D181">
        <v>0.49109999999999998</v>
      </c>
      <c r="E181">
        <v>0.41599999999999998</v>
      </c>
      <c r="F181">
        <v>0.52029999999999998</v>
      </c>
      <c r="G181">
        <v>0.42230000000000001</v>
      </c>
      <c r="H181">
        <v>0.4642</v>
      </c>
      <c r="I181">
        <v>0.51629999999999998</v>
      </c>
      <c r="J181">
        <v>0.4264</v>
      </c>
      <c r="K181">
        <v>0.38969999999999999</v>
      </c>
      <c r="L181">
        <v>0.49569999999999997</v>
      </c>
      <c r="M181">
        <v>0.49530000000000002</v>
      </c>
      <c r="N181">
        <v>0.58760000000000001</v>
      </c>
      <c r="O181">
        <v>0.56140000000000001</v>
      </c>
      <c r="P181">
        <v>0.43669999999999998</v>
      </c>
      <c r="Q181">
        <v>0.62160000000000004</v>
      </c>
      <c r="R181">
        <v>0.36780000000000002</v>
      </c>
      <c r="S181">
        <v>0.375</v>
      </c>
      <c r="T181" t="s">
        <v>35</v>
      </c>
      <c r="U181">
        <v>0.38929999999999998</v>
      </c>
      <c r="V181" t="s">
        <v>35</v>
      </c>
      <c r="W181">
        <v>0.5</v>
      </c>
      <c r="X181">
        <v>0.61109999999999998</v>
      </c>
      <c r="Y181">
        <v>0.49230000000000002</v>
      </c>
      <c r="Z181">
        <v>0.54820000000000002</v>
      </c>
      <c r="AA181">
        <v>0.5484</v>
      </c>
      <c r="AB181">
        <v>0.54549999999999998</v>
      </c>
      <c r="AC181">
        <v>0.54320000000000002</v>
      </c>
      <c r="AD181">
        <v>0.45040000000000002</v>
      </c>
      <c r="AE181">
        <v>0.5867</v>
      </c>
      <c r="AF181">
        <v>0.38429999999999997</v>
      </c>
      <c r="AG181">
        <v>0.4667</v>
      </c>
      <c r="AH181">
        <v>0.46560000000000001</v>
      </c>
      <c r="AI181" t="s">
        <v>35</v>
      </c>
      <c r="AJ181">
        <v>0.47760000000000002</v>
      </c>
      <c r="AK181">
        <v>0.5</v>
      </c>
      <c r="AL181">
        <v>0.49020000000000002</v>
      </c>
      <c r="AM181">
        <v>0.41670000000000001</v>
      </c>
      <c r="AN181">
        <v>0.48699999999999999</v>
      </c>
      <c r="AO181">
        <v>0.29409999999999997</v>
      </c>
      <c r="AP181">
        <v>0.64290000000000003</v>
      </c>
      <c r="AQ181">
        <v>0.46839999999999998</v>
      </c>
      <c r="AR181">
        <v>0.36</v>
      </c>
      <c r="AS181">
        <v>0.64710000000000001</v>
      </c>
      <c r="AT181" t="s">
        <v>35</v>
      </c>
      <c r="AU181">
        <v>0.51819999999999999</v>
      </c>
      <c r="AV181">
        <v>0.54549999999999998</v>
      </c>
      <c r="AW181">
        <v>0.71430000000000005</v>
      </c>
      <c r="AX181">
        <v>0.43330000000000002</v>
      </c>
      <c r="AY181" t="s">
        <v>35</v>
      </c>
      <c r="AZ181">
        <v>0.4909</v>
      </c>
      <c r="BA181">
        <v>0.44519999999999998</v>
      </c>
      <c r="BB181" t="s">
        <v>35</v>
      </c>
      <c r="BC181">
        <v>0.4355</v>
      </c>
      <c r="BD181">
        <v>0.33329999999999999</v>
      </c>
      <c r="BE181">
        <v>0.53849999999999998</v>
      </c>
      <c r="BF181">
        <v>0.4173</v>
      </c>
      <c r="BG181">
        <v>0.4758</v>
      </c>
      <c r="BH181">
        <v>0.49120000000000003</v>
      </c>
      <c r="BI181">
        <v>0.46429999999999999</v>
      </c>
      <c r="BJ181">
        <v>0.56889999999999996</v>
      </c>
      <c r="BK181">
        <v>0.47499999999999998</v>
      </c>
      <c r="BL181">
        <v>0.3846</v>
      </c>
      <c r="BM181">
        <v>0.36730000000000002</v>
      </c>
      <c r="BN181">
        <v>0.48680000000000001</v>
      </c>
      <c r="BO181">
        <v>0.51629999999999998</v>
      </c>
      <c r="BP181">
        <v>0.55879999999999996</v>
      </c>
      <c r="BQ181">
        <v>0.5</v>
      </c>
      <c r="BR181" t="s">
        <v>35</v>
      </c>
      <c r="BS181">
        <v>0.5161</v>
      </c>
      <c r="BT181">
        <v>0.625</v>
      </c>
      <c r="BU181">
        <v>0.61109999999999998</v>
      </c>
      <c r="BV181" t="s">
        <v>35</v>
      </c>
      <c r="BW181">
        <v>0.4783</v>
      </c>
      <c r="BX181">
        <v>0.375</v>
      </c>
      <c r="BY181">
        <v>0.53720000000000001</v>
      </c>
      <c r="BZ181" t="s">
        <v>35</v>
      </c>
      <c r="CA181">
        <v>0.39190000000000003</v>
      </c>
      <c r="CB181">
        <v>0.61109999999999998</v>
      </c>
      <c r="CC181">
        <v>0.40739999999999998</v>
      </c>
      <c r="CD181">
        <v>0.39050000000000001</v>
      </c>
      <c r="CE181">
        <v>0.26919999999999999</v>
      </c>
      <c r="CF181">
        <v>0.35820000000000002</v>
      </c>
      <c r="CG181">
        <v>0.47499999999999998</v>
      </c>
      <c r="CH181" t="s">
        <v>35</v>
      </c>
      <c r="CI181">
        <v>0.47760000000000002</v>
      </c>
      <c r="CJ181" t="s">
        <v>35</v>
      </c>
      <c r="CK181">
        <v>0.52869999999999995</v>
      </c>
      <c r="CL181">
        <v>0.44869999999999999</v>
      </c>
      <c r="CM181">
        <v>0.5494</v>
      </c>
      <c r="CN181">
        <v>0.42420000000000002</v>
      </c>
      <c r="CO181">
        <v>0.47060000000000002</v>
      </c>
      <c r="CP181">
        <v>0.39729999999999999</v>
      </c>
      <c r="CQ181" t="s">
        <v>35</v>
      </c>
      <c r="CR181">
        <v>0.44519999999999998</v>
      </c>
      <c r="CS181">
        <v>0.42499999999999999</v>
      </c>
      <c r="CT181">
        <v>0.59289999999999998</v>
      </c>
      <c r="CU181">
        <v>0.55330000000000001</v>
      </c>
      <c r="CV181">
        <v>0.3871</v>
      </c>
      <c r="CW181">
        <v>0.4</v>
      </c>
      <c r="CX181">
        <v>0.46970000000000001</v>
      </c>
      <c r="CY181">
        <v>0.52629999999999999</v>
      </c>
      <c r="CZ181" t="s">
        <v>35</v>
      </c>
      <c r="DA181">
        <v>0.76319999999999999</v>
      </c>
      <c r="DB181">
        <v>0.35</v>
      </c>
      <c r="DC181">
        <v>0.47589999999999999</v>
      </c>
      <c r="DD181">
        <v>0.3846</v>
      </c>
      <c r="DE181">
        <v>0.28749999999999998</v>
      </c>
      <c r="DF181">
        <v>0.42859999999999998</v>
      </c>
      <c r="DG181" t="s">
        <v>35</v>
      </c>
      <c r="DH181" t="s">
        <v>35</v>
      </c>
      <c r="DI181" t="s">
        <v>35</v>
      </c>
      <c r="DJ181">
        <v>0.5</v>
      </c>
      <c r="DK181">
        <v>0.29659999999999997</v>
      </c>
      <c r="DL181">
        <v>0.29820000000000002</v>
      </c>
      <c r="DM181" t="s">
        <v>35</v>
      </c>
      <c r="DN181">
        <v>0.44829999999999998</v>
      </c>
      <c r="DO181">
        <v>0.45319999999999999</v>
      </c>
      <c r="DP181">
        <v>0.4667</v>
      </c>
      <c r="DQ181">
        <v>0.40389999999999998</v>
      </c>
      <c r="DR181">
        <v>0.51249999999999996</v>
      </c>
      <c r="DS181">
        <v>0.3</v>
      </c>
      <c r="DT181">
        <v>0.56459999999999999</v>
      </c>
      <c r="DU181">
        <v>0.5</v>
      </c>
      <c r="DV181">
        <v>0.55559999999999998</v>
      </c>
      <c r="DW181">
        <v>0.55169999999999997</v>
      </c>
      <c r="DX181">
        <v>0.40629999999999999</v>
      </c>
      <c r="DY181">
        <v>0.33329999999999999</v>
      </c>
      <c r="DZ181">
        <v>0.57889999999999997</v>
      </c>
      <c r="EA181" t="s">
        <v>35</v>
      </c>
      <c r="EB181">
        <v>0.44440000000000002</v>
      </c>
      <c r="EC181">
        <v>0.44629999999999997</v>
      </c>
      <c r="ED181">
        <v>0.55000000000000004</v>
      </c>
      <c r="EE181">
        <v>0.3256</v>
      </c>
      <c r="EF181" t="s">
        <v>35</v>
      </c>
      <c r="EG181" t="s">
        <v>35</v>
      </c>
      <c r="EH181">
        <v>0.36</v>
      </c>
      <c r="EI181">
        <v>0.41749999999999998</v>
      </c>
      <c r="EJ181">
        <v>0.41860000000000003</v>
      </c>
      <c r="EK181">
        <v>0.31369999999999998</v>
      </c>
      <c r="EL181">
        <v>0.4783</v>
      </c>
      <c r="EM181">
        <v>0.55559999999999998</v>
      </c>
      <c r="EN181">
        <v>0.66669999999999996</v>
      </c>
      <c r="EO181">
        <v>0.5</v>
      </c>
      <c r="EP181">
        <v>0.45879999999999999</v>
      </c>
      <c r="EQ181">
        <v>0.40479999999999999</v>
      </c>
      <c r="ER181">
        <v>0.46150000000000002</v>
      </c>
      <c r="ES181" t="s">
        <v>35</v>
      </c>
      <c r="ET181">
        <v>0.44869999999999999</v>
      </c>
      <c r="EU181">
        <v>0.6</v>
      </c>
      <c r="EV181" t="s">
        <v>35</v>
      </c>
      <c r="EW181">
        <v>0.44</v>
      </c>
      <c r="EX181">
        <v>0.57779999999999998</v>
      </c>
      <c r="EY181" t="s">
        <v>35</v>
      </c>
      <c r="EZ181">
        <v>0.69230000000000003</v>
      </c>
      <c r="FA181">
        <v>0.46600000000000003</v>
      </c>
      <c r="FB181" t="s">
        <v>35</v>
      </c>
      <c r="FC181">
        <v>0.41599999999999998</v>
      </c>
      <c r="FD181">
        <v>0.4945</v>
      </c>
      <c r="FE181" t="s">
        <v>31</v>
      </c>
      <c r="FF181" t="s">
        <v>31</v>
      </c>
      <c r="FG181" t="s">
        <v>31</v>
      </c>
      <c r="FH181" t="s">
        <v>31</v>
      </c>
      <c r="FI181" t="s">
        <v>31</v>
      </c>
    </row>
    <row r="182" spans="1:165" x14ac:dyDescent="0.25">
      <c r="A182">
        <v>13</v>
      </c>
      <c r="B182" t="s">
        <v>132</v>
      </c>
      <c r="C182">
        <v>0.129</v>
      </c>
      <c r="D182">
        <v>0.14230000000000001</v>
      </c>
      <c r="E182">
        <v>0.1016</v>
      </c>
      <c r="F182">
        <v>0.13289999999999999</v>
      </c>
      <c r="G182">
        <v>9.4700000000000006E-2</v>
      </c>
      <c r="H182">
        <v>0.1158</v>
      </c>
      <c r="I182">
        <v>0.13739999999999999</v>
      </c>
      <c r="J182">
        <v>0.16270000000000001</v>
      </c>
      <c r="K182">
        <v>0.12189999999999999</v>
      </c>
      <c r="L182">
        <v>0.10979999999999999</v>
      </c>
      <c r="M182">
        <v>0.1028</v>
      </c>
      <c r="N182">
        <v>0.16789999999999999</v>
      </c>
      <c r="O182">
        <v>0.15790000000000001</v>
      </c>
      <c r="P182">
        <v>0.15820000000000001</v>
      </c>
      <c r="Q182">
        <v>0.16220000000000001</v>
      </c>
      <c r="R182" t="s">
        <v>35</v>
      </c>
      <c r="S182" t="s">
        <v>35</v>
      </c>
      <c r="T182">
        <v>0</v>
      </c>
      <c r="U182">
        <v>7.6300000000000007E-2</v>
      </c>
      <c r="V182" t="s">
        <v>35</v>
      </c>
      <c r="W182" t="s">
        <v>35</v>
      </c>
      <c r="X182" t="s">
        <v>35</v>
      </c>
      <c r="Y182">
        <v>0.13850000000000001</v>
      </c>
      <c r="Z182">
        <v>0.1842</v>
      </c>
      <c r="AA182">
        <v>0.1452</v>
      </c>
      <c r="AB182">
        <v>0.1678</v>
      </c>
      <c r="AC182">
        <v>0.1111</v>
      </c>
      <c r="AD182">
        <v>0.1221</v>
      </c>
      <c r="AE182">
        <v>0.1133</v>
      </c>
      <c r="AF182">
        <v>7.8399999999999997E-2</v>
      </c>
      <c r="AG182" t="s">
        <v>35</v>
      </c>
      <c r="AH182">
        <v>3.2399999999999998E-2</v>
      </c>
      <c r="AI182" t="s">
        <v>35</v>
      </c>
      <c r="AJ182">
        <v>0.14430000000000001</v>
      </c>
      <c r="AK182">
        <v>0.1857</v>
      </c>
      <c r="AL182" t="s">
        <v>35</v>
      </c>
      <c r="AM182">
        <v>0.1875</v>
      </c>
      <c r="AN182">
        <v>0.1295</v>
      </c>
      <c r="AO182" t="s">
        <v>35</v>
      </c>
      <c r="AP182" t="s">
        <v>35</v>
      </c>
      <c r="AQ182">
        <v>0.1646</v>
      </c>
      <c r="AR182" t="s">
        <v>35</v>
      </c>
      <c r="AS182">
        <v>0</v>
      </c>
      <c r="AT182" t="s">
        <v>35</v>
      </c>
      <c r="AU182">
        <v>7.2700000000000001E-2</v>
      </c>
      <c r="AV182" t="s">
        <v>35</v>
      </c>
      <c r="AW182" t="s">
        <v>35</v>
      </c>
      <c r="AX182" t="s">
        <v>35</v>
      </c>
      <c r="AY182" t="s">
        <v>35</v>
      </c>
      <c r="AZ182">
        <v>6.3600000000000004E-2</v>
      </c>
      <c r="BA182">
        <v>8.3900000000000002E-2</v>
      </c>
      <c r="BB182" t="s">
        <v>35</v>
      </c>
      <c r="BC182">
        <v>0.2258</v>
      </c>
      <c r="BD182" t="s">
        <v>35</v>
      </c>
      <c r="BE182">
        <v>0.3846</v>
      </c>
      <c r="BF182">
        <v>0.189</v>
      </c>
      <c r="BG182">
        <v>8.8700000000000001E-2</v>
      </c>
      <c r="BH182">
        <v>0.1754</v>
      </c>
      <c r="BI182">
        <v>0.1726</v>
      </c>
      <c r="BJ182">
        <v>0.19159999999999999</v>
      </c>
      <c r="BK182" t="s">
        <v>35</v>
      </c>
      <c r="BL182" t="s">
        <v>35</v>
      </c>
      <c r="BM182" t="s">
        <v>35</v>
      </c>
      <c r="BN182">
        <v>0.1711</v>
      </c>
      <c r="BO182">
        <v>0.13589999999999999</v>
      </c>
      <c r="BP182">
        <v>6.3700000000000007E-2</v>
      </c>
      <c r="BQ182" t="s">
        <v>35</v>
      </c>
      <c r="BR182" t="s">
        <v>35</v>
      </c>
      <c r="BS182">
        <v>0.129</v>
      </c>
      <c r="BT182">
        <v>0.17860000000000001</v>
      </c>
      <c r="BU182" t="s">
        <v>35</v>
      </c>
      <c r="BV182" t="s">
        <v>35</v>
      </c>
      <c r="BW182" t="s">
        <v>35</v>
      </c>
      <c r="BX182" t="s">
        <v>35</v>
      </c>
      <c r="BY182">
        <v>0.1074</v>
      </c>
      <c r="BZ182" t="s">
        <v>35</v>
      </c>
      <c r="CA182">
        <v>0.1216</v>
      </c>
      <c r="CB182">
        <v>0.25</v>
      </c>
      <c r="CC182" t="s">
        <v>35</v>
      </c>
      <c r="CD182">
        <v>0.15340000000000001</v>
      </c>
      <c r="CE182" t="s">
        <v>35</v>
      </c>
      <c r="CF182">
        <v>0.20899999999999999</v>
      </c>
      <c r="CG182">
        <v>0.10829999999999999</v>
      </c>
      <c r="CH182" t="s">
        <v>35</v>
      </c>
      <c r="CI182">
        <v>0.20899999999999999</v>
      </c>
      <c r="CJ182">
        <v>0</v>
      </c>
      <c r="CK182">
        <v>0.14940000000000001</v>
      </c>
      <c r="CL182">
        <v>0.1923</v>
      </c>
      <c r="CM182">
        <v>0.31759999999999999</v>
      </c>
      <c r="CN182">
        <v>7.5800000000000006E-2</v>
      </c>
      <c r="CO182" t="s">
        <v>35</v>
      </c>
      <c r="CP182">
        <v>0.1918</v>
      </c>
      <c r="CQ182" t="s">
        <v>35</v>
      </c>
      <c r="CR182">
        <v>0.10970000000000001</v>
      </c>
      <c r="CS182">
        <v>8.7499999999999994E-2</v>
      </c>
      <c r="CT182">
        <v>0.1416</v>
      </c>
      <c r="CU182">
        <v>0.12180000000000001</v>
      </c>
      <c r="CV182" t="s">
        <v>35</v>
      </c>
      <c r="CW182" t="s">
        <v>35</v>
      </c>
      <c r="CX182">
        <v>0.21210000000000001</v>
      </c>
      <c r="CY182" t="s">
        <v>35</v>
      </c>
      <c r="CZ182" t="s">
        <v>35</v>
      </c>
      <c r="DA182">
        <v>0.31580000000000003</v>
      </c>
      <c r="DB182">
        <v>0</v>
      </c>
      <c r="DC182">
        <v>0.15659999999999999</v>
      </c>
      <c r="DD182" t="s">
        <v>35</v>
      </c>
      <c r="DE182" t="s">
        <v>35</v>
      </c>
      <c r="DF182" t="s">
        <v>35</v>
      </c>
      <c r="DG182" t="s">
        <v>35</v>
      </c>
      <c r="DH182" t="s">
        <v>35</v>
      </c>
      <c r="DI182" t="s">
        <v>35</v>
      </c>
      <c r="DJ182" t="s">
        <v>35</v>
      </c>
      <c r="DK182">
        <v>0.10340000000000001</v>
      </c>
      <c r="DL182">
        <v>5.2600000000000001E-2</v>
      </c>
      <c r="DM182" t="s">
        <v>35</v>
      </c>
      <c r="DN182">
        <v>0.1149</v>
      </c>
      <c r="DO182">
        <v>0.1439</v>
      </c>
      <c r="DP182">
        <v>0.16189999999999999</v>
      </c>
      <c r="DQ182">
        <v>9.8500000000000004E-2</v>
      </c>
      <c r="DR182">
        <v>0.1125</v>
      </c>
      <c r="DS182" t="s">
        <v>35</v>
      </c>
      <c r="DT182">
        <v>0.12239999999999999</v>
      </c>
      <c r="DU182">
        <v>5.3600000000000002E-2</v>
      </c>
      <c r="DV182" t="s">
        <v>35</v>
      </c>
      <c r="DW182">
        <v>0.1207</v>
      </c>
      <c r="DX182" t="s">
        <v>35</v>
      </c>
      <c r="DY182" t="s">
        <v>35</v>
      </c>
      <c r="DZ182" t="s">
        <v>35</v>
      </c>
      <c r="EA182">
        <v>0</v>
      </c>
      <c r="EB182" t="s">
        <v>35</v>
      </c>
      <c r="EC182">
        <v>0.1074</v>
      </c>
      <c r="ED182" t="s">
        <v>35</v>
      </c>
      <c r="EE182" t="s">
        <v>35</v>
      </c>
      <c r="EF182" t="s">
        <v>35</v>
      </c>
      <c r="EG182" t="s">
        <v>35</v>
      </c>
      <c r="EH182">
        <v>0.104</v>
      </c>
      <c r="EI182">
        <v>0.15529999999999999</v>
      </c>
      <c r="EJ182">
        <v>0.13370000000000001</v>
      </c>
      <c r="EK182">
        <v>7.8399999999999997E-2</v>
      </c>
      <c r="EL182">
        <v>0.16520000000000001</v>
      </c>
      <c r="EM182">
        <v>9.5200000000000007E-2</v>
      </c>
      <c r="EN182" t="s">
        <v>35</v>
      </c>
      <c r="EO182">
        <v>0.21149999999999999</v>
      </c>
      <c r="EP182">
        <v>0.21179999999999999</v>
      </c>
      <c r="EQ182" t="s">
        <v>35</v>
      </c>
      <c r="ER182">
        <v>0.1154</v>
      </c>
      <c r="ES182" t="s">
        <v>35</v>
      </c>
      <c r="ET182" t="s">
        <v>35</v>
      </c>
      <c r="EU182" t="s">
        <v>35</v>
      </c>
      <c r="EV182">
        <v>0</v>
      </c>
      <c r="EW182" t="s">
        <v>35</v>
      </c>
      <c r="EX182" t="s">
        <v>35</v>
      </c>
      <c r="EY182" t="s">
        <v>35</v>
      </c>
      <c r="EZ182" t="s">
        <v>35</v>
      </c>
      <c r="FA182">
        <v>0.11650000000000001</v>
      </c>
      <c r="FB182" t="s">
        <v>35</v>
      </c>
      <c r="FC182">
        <v>6.4000000000000001E-2</v>
      </c>
      <c r="FD182" t="s">
        <v>35</v>
      </c>
      <c r="FE182" t="s">
        <v>31</v>
      </c>
      <c r="FF182" t="s">
        <v>31</v>
      </c>
      <c r="FG182" t="s">
        <v>31</v>
      </c>
      <c r="FH182" t="s">
        <v>31</v>
      </c>
      <c r="FI182" t="s">
        <v>31</v>
      </c>
    </row>
    <row r="183" spans="1:165" x14ac:dyDescent="0.25">
      <c r="A183">
        <v>14</v>
      </c>
      <c r="B183" t="s">
        <v>135</v>
      </c>
      <c r="C183">
        <v>6.4000000000000003E-3</v>
      </c>
      <c r="D183">
        <v>6.1999999999999998E-3</v>
      </c>
      <c r="E183" t="s">
        <v>35</v>
      </c>
      <c r="F183">
        <v>6.0000000000000001E-3</v>
      </c>
      <c r="G183">
        <v>0</v>
      </c>
      <c r="H183" t="s">
        <v>35</v>
      </c>
      <c r="I183" t="s">
        <v>36</v>
      </c>
      <c r="J183">
        <v>1.2699999999999999E-2</v>
      </c>
      <c r="K183">
        <v>7.4000000000000003E-3</v>
      </c>
      <c r="L183">
        <v>7.7000000000000002E-3</v>
      </c>
      <c r="M183" t="s">
        <v>35</v>
      </c>
      <c r="N183">
        <v>0</v>
      </c>
      <c r="O183">
        <v>0</v>
      </c>
      <c r="P183" t="s">
        <v>35</v>
      </c>
      <c r="Q183">
        <v>0</v>
      </c>
      <c r="R183">
        <v>0</v>
      </c>
      <c r="S183">
        <v>0</v>
      </c>
      <c r="T183">
        <v>0</v>
      </c>
      <c r="U183">
        <v>0</v>
      </c>
      <c r="V183" t="s">
        <v>35</v>
      </c>
      <c r="W183">
        <v>0</v>
      </c>
      <c r="X183" t="s">
        <v>35</v>
      </c>
      <c r="Y183">
        <v>0</v>
      </c>
      <c r="Z183" t="s">
        <v>35</v>
      </c>
      <c r="AA183">
        <v>0</v>
      </c>
      <c r="AB183">
        <v>0</v>
      </c>
      <c r="AC183">
        <v>0</v>
      </c>
      <c r="AD183">
        <v>0</v>
      </c>
      <c r="AE183">
        <v>0</v>
      </c>
      <c r="AF183" t="s">
        <v>35</v>
      </c>
      <c r="AG183">
        <v>0</v>
      </c>
      <c r="AH183">
        <v>0</v>
      </c>
      <c r="AI183" t="s">
        <v>35</v>
      </c>
      <c r="AJ183" t="s">
        <v>35</v>
      </c>
      <c r="AK183" t="s">
        <v>35</v>
      </c>
      <c r="AL183">
        <v>0</v>
      </c>
      <c r="AM183">
        <v>0</v>
      </c>
      <c r="AN183" t="s">
        <v>35</v>
      </c>
      <c r="AO183">
        <v>0</v>
      </c>
      <c r="AP183">
        <v>0</v>
      </c>
      <c r="AQ183">
        <v>0</v>
      </c>
      <c r="AR183">
        <v>0</v>
      </c>
      <c r="AS183">
        <v>0</v>
      </c>
      <c r="AT183" t="s">
        <v>35</v>
      </c>
      <c r="AU183">
        <v>0</v>
      </c>
      <c r="AV183">
        <v>0</v>
      </c>
      <c r="AW183">
        <v>0</v>
      </c>
      <c r="AX183">
        <v>0</v>
      </c>
      <c r="AY183">
        <v>0</v>
      </c>
      <c r="AZ183">
        <v>0</v>
      </c>
      <c r="BA183" t="s">
        <v>35</v>
      </c>
      <c r="BB183">
        <v>0</v>
      </c>
      <c r="BC183" t="s">
        <v>35</v>
      </c>
      <c r="BD183">
        <v>0</v>
      </c>
      <c r="BE183">
        <v>0</v>
      </c>
      <c r="BF183" t="s">
        <v>35</v>
      </c>
      <c r="BG183" t="s">
        <v>35</v>
      </c>
      <c r="BH183">
        <v>0</v>
      </c>
      <c r="BI183" t="s">
        <v>35</v>
      </c>
      <c r="BJ183" t="s">
        <v>35</v>
      </c>
      <c r="BK183">
        <v>0</v>
      </c>
      <c r="BL183">
        <v>0</v>
      </c>
      <c r="BM183">
        <v>0</v>
      </c>
      <c r="BN183" t="s">
        <v>35</v>
      </c>
      <c r="BO183" t="s">
        <v>35</v>
      </c>
      <c r="BP183" t="s">
        <v>35</v>
      </c>
      <c r="BQ183" t="s">
        <v>35</v>
      </c>
      <c r="BR183" t="s">
        <v>35</v>
      </c>
      <c r="BS183">
        <v>0</v>
      </c>
      <c r="BT183" t="s">
        <v>35</v>
      </c>
      <c r="BU183">
        <v>0</v>
      </c>
      <c r="BV183" t="s">
        <v>35</v>
      </c>
      <c r="BW183">
        <v>0</v>
      </c>
      <c r="BX183">
        <v>0</v>
      </c>
      <c r="BY183">
        <v>0</v>
      </c>
      <c r="BZ183" t="s">
        <v>35</v>
      </c>
      <c r="CA183" t="s">
        <v>35</v>
      </c>
      <c r="CB183" t="s">
        <v>35</v>
      </c>
      <c r="CC183">
        <v>0</v>
      </c>
      <c r="CD183">
        <v>8.9999999999999993E-3</v>
      </c>
      <c r="CE183">
        <v>0</v>
      </c>
      <c r="CF183" t="s">
        <v>35</v>
      </c>
      <c r="CG183" t="s">
        <v>35</v>
      </c>
      <c r="CH183">
        <v>0</v>
      </c>
      <c r="CI183" t="s">
        <v>35</v>
      </c>
      <c r="CJ183">
        <v>0</v>
      </c>
      <c r="CK183" t="s">
        <v>35</v>
      </c>
      <c r="CL183">
        <v>0</v>
      </c>
      <c r="CM183">
        <v>4.2900000000000001E-2</v>
      </c>
      <c r="CN183">
        <v>0</v>
      </c>
      <c r="CO183">
        <v>0</v>
      </c>
      <c r="CP183" t="s">
        <v>35</v>
      </c>
      <c r="CQ183">
        <v>0</v>
      </c>
      <c r="CR183" t="s">
        <v>35</v>
      </c>
      <c r="CS183">
        <v>0</v>
      </c>
      <c r="CT183" t="s">
        <v>35</v>
      </c>
      <c r="CU183" t="s">
        <v>35</v>
      </c>
      <c r="CV183">
        <v>0</v>
      </c>
      <c r="CW183">
        <v>0</v>
      </c>
      <c r="CX183" t="s">
        <v>35</v>
      </c>
      <c r="CY183">
        <v>0</v>
      </c>
      <c r="CZ183" t="s">
        <v>35</v>
      </c>
      <c r="DA183">
        <v>0</v>
      </c>
      <c r="DB183">
        <v>0</v>
      </c>
      <c r="DC183" t="s">
        <v>35</v>
      </c>
      <c r="DD183">
        <v>0</v>
      </c>
      <c r="DE183">
        <v>0</v>
      </c>
      <c r="DF183">
        <v>0</v>
      </c>
      <c r="DG183" t="s">
        <v>35</v>
      </c>
      <c r="DH183" t="s">
        <v>35</v>
      </c>
      <c r="DI183">
        <v>0</v>
      </c>
      <c r="DJ183" t="s">
        <v>35</v>
      </c>
      <c r="DK183">
        <v>0</v>
      </c>
      <c r="DL183">
        <v>0</v>
      </c>
      <c r="DM183">
        <v>0</v>
      </c>
      <c r="DN183" t="s">
        <v>35</v>
      </c>
      <c r="DO183">
        <v>0</v>
      </c>
      <c r="DP183">
        <v>0</v>
      </c>
      <c r="DQ183">
        <v>0</v>
      </c>
      <c r="DR183">
        <v>0</v>
      </c>
      <c r="DS183">
        <v>0</v>
      </c>
      <c r="DT183">
        <v>0</v>
      </c>
      <c r="DU183">
        <v>0</v>
      </c>
      <c r="DV183">
        <v>0</v>
      </c>
      <c r="DW183">
        <v>0</v>
      </c>
      <c r="DX183">
        <v>0</v>
      </c>
      <c r="DY183" t="s">
        <v>35</v>
      </c>
      <c r="DZ183">
        <v>0</v>
      </c>
      <c r="EA183">
        <v>0</v>
      </c>
      <c r="EB183" t="s">
        <v>35</v>
      </c>
      <c r="EC183" t="s">
        <v>35</v>
      </c>
      <c r="ED183">
        <v>0</v>
      </c>
      <c r="EE183">
        <v>0</v>
      </c>
      <c r="EF183" t="s">
        <v>35</v>
      </c>
      <c r="EG183" t="s">
        <v>35</v>
      </c>
      <c r="EH183">
        <v>0</v>
      </c>
      <c r="EI183" t="s">
        <v>35</v>
      </c>
      <c r="EJ183" t="s">
        <v>35</v>
      </c>
      <c r="EK183">
        <v>0</v>
      </c>
      <c r="EL183">
        <v>0</v>
      </c>
      <c r="EM183">
        <v>0</v>
      </c>
      <c r="EN183" t="s">
        <v>35</v>
      </c>
      <c r="EO183">
        <v>0</v>
      </c>
      <c r="EP183" t="s">
        <v>35</v>
      </c>
      <c r="EQ183">
        <v>0</v>
      </c>
      <c r="ER183">
        <v>0</v>
      </c>
      <c r="ES183" t="s">
        <v>35</v>
      </c>
      <c r="ET183">
        <v>0</v>
      </c>
      <c r="EU183">
        <v>0</v>
      </c>
      <c r="EV183">
        <v>0</v>
      </c>
      <c r="EW183">
        <v>0</v>
      </c>
      <c r="EX183">
        <v>0</v>
      </c>
      <c r="EY183" t="s">
        <v>35</v>
      </c>
      <c r="EZ183">
        <v>0</v>
      </c>
      <c r="FA183">
        <v>0</v>
      </c>
      <c r="FB183" t="s">
        <v>35</v>
      </c>
      <c r="FC183">
        <v>0</v>
      </c>
      <c r="FD183">
        <v>0</v>
      </c>
      <c r="FE183" t="s">
        <v>31</v>
      </c>
      <c r="FF183" t="s">
        <v>31</v>
      </c>
      <c r="FG183" t="s">
        <v>31</v>
      </c>
      <c r="FH183" t="s">
        <v>31</v>
      </c>
      <c r="FI183" t="s">
        <v>31</v>
      </c>
    </row>
    <row r="184" spans="1:165" x14ac:dyDescent="0.25">
      <c r="A184">
        <v>15</v>
      </c>
      <c r="B184" t="s">
        <v>138</v>
      </c>
      <c r="C184">
        <v>8.2299999999999998E-2</v>
      </c>
      <c r="D184">
        <v>8.5800000000000001E-2</v>
      </c>
      <c r="E184">
        <v>7.3800000000000004E-2</v>
      </c>
      <c r="F184">
        <v>8.2000000000000003E-2</v>
      </c>
      <c r="G184">
        <v>8.0100000000000005E-2</v>
      </c>
      <c r="H184">
        <v>8.6599999999999996E-2</v>
      </c>
      <c r="I184">
        <v>6.8900000000000003E-2</v>
      </c>
      <c r="J184">
        <v>0.10150000000000001</v>
      </c>
      <c r="K184">
        <v>8.1299999999999997E-2</v>
      </c>
      <c r="L184">
        <v>7.1199999999999999E-2</v>
      </c>
      <c r="M184">
        <v>7.9399999999999998E-2</v>
      </c>
      <c r="N184">
        <v>0.1095</v>
      </c>
      <c r="O184">
        <v>0.1053</v>
      </c>
      <c r="P184">
        <v>8.8599999999999998E-2</v>
      </c>
      <c r="Q184" t="s">
        <v>35</v>
      </c>
      <c r="R184" t="s">
        <v>35</v>
      </c>
      <c r="S184" t="s">
        <v>35</v>
      </c>
      <c r="T184">
        <v>0</v>
      </c>
      <c r="U184">
        <v>6.1100000000000002E-2</v>
      </c>
      <c r="V184" t="s">
        <v>35</v>
      </c>
      <c r="W184" t="s">
        <v>35</v>
      </c>
      <c r="X184" t="s">
        <v>35</v>
      </c>
      <c r="Y184">
        <v>0.1077</v>
      </c>
      <c r="Z184">
        <v>0.1263</v>
      </c>
      <c r="AA184">
        <v>7.5300000000000006E-2</v>
      </c>
      <c r="AB184">
        <v>9.0899999999999995E-2</v>
      </c>
      <c r="AC184">
        <v>4.9399999999999999E-2</v>
      </c>
      <c r="AD184">
        <v>4.58E-2</v>
      </c>
      <c r="AE184">
        <v>4.6699999999999998E-2</v>
      </c>
      <c r="AF184">
        <v>7.8399999999999997E-2</v>
      </c>
      <c r="AG184" t="s">
        <v>35</v>
      </c>
      <c r="AH184">
        <v>2.4299999999999999E-2</v>
      </c>
      <c r="AI184" t="s">
        <v>35</v>
      </c>
      <c r="AJ184">
        <v>0.1144</v>
      </c>
      <c r="AK184">
        <v>0.15709999999999999</v>
      </c>
      <c r="AL184" t="s">
        <v>35</v>
      </c>
      <c r="AM184">
        <v>0.11459999999999999</v>
      </c>
      <c r="AN184">
        <v>6.7400000000000002E-2</v>
      </c>
      <c r="AO184" t="s">
        <v>35</v>
      </c>
      <c r="AP184" t="s">
        <v>35</v>
      </c>
      <c r="AQ184">
        <v>0.12659999999999999</v>
      </c>
      <c r="AR184">
        <v>0</v>
      </c>
      <c r="AS184">
        <v>0</v>
      </c>
      <c r="AT184" t="s">
        <v>35</v>
      </c>
      <c r="AU184" t="s">
        <v>35</v>
      </c>
      <c r="AV184" t="s">
        <v>35</v>
      </c>
      <c r="AW184" t="s">
        <v>35</v>
      </c>
      <c r="AX184" t="s">
        <v>35</v>
      </c>
      <c r="AY184" t="s">
        <v>35</v>
      </c>
      <c r="AZ184">
        <v>6.3600000000000004E-2</v>
      </c>
      <c r="BA184">
        <v>4.5199999999999997E-2</v>
      </c>
      <c r="BB184" t="s">
        <v>35</v>
      </c>
      <c r="BC184">
        <v>0.19350000000000001</v>
      </c>
      <c r="BD184" t="s">
        <v>35</v>
      </c>
      <c r="BE184">
        <v>0.26919999999999999</v>
      </c>
      <c r="BF184">
        <v>5.5100000000000003E-2</v>
      </c>
      <c r="BG184">
        <v>4.8399999999999999E-2</v>
      </c>
      <c r="BH184">
        <v>0.1754</v>
      </c>
      <c r="BI184">
        <v>0.1012</v>
      </c>
      <c r="BJ184">
        <v>0.1018</v>
      </c>
      <c r="BK184" t="s">
        <v>35</v>
      </c>
      <c r="BL184" t="s">
        <v>35</v>
      </c>
      <c r="BM184" t="s">
        <v>35</v>
      </c>
      <c r="BN184">
        <v>9.2100000000000001E-2</v>
      </c>
      <c r="BO184">
        <v>0.1196</v>
      </c>
      <c r="BP184">
        <v>3.4299999999999997E-2</v>
      </c>
      <c r="BQ184" t="s">
        <v>35</v>
      </c>
      <c r="BR184" t="s">
        <v>35</v>
      </c>
      <c r="BS184" t="s">
        <v>35</v>
      </c>
      <c r="BT184">
        <v>0.16070000000000001</v>
      </c>
      <c r="BU184" t="s">
        <v>35</v>
      </c>
      <c r="BV184" t="s">
        <v>35</v>
      </c>
      <c r="BW184" t="s">
        <v>35</v>
      </c>
      <c r="BX184" t="s">
        <v>35</v>
      </c>
      <c r="BY184">
        <v>4.9599999999999998E-2</v>
      </c>
      <c r="BZ184" t="s">
        <v>35</v>
      </c>
      <c r="CA184">
        <v>8.1100000000000005E-2</v>
      </c>
      <c r="CB184">
        <v>0.1389</v>
      </c>
      <c r="CC184" t="s">
        <v>35</v>
      </c>
      <c r="CD184">
        <v>9.0200000000000002E-2</v>
      </c>
      <c r="CE184" t="s">
        <v>35</v>
      </c>
      <c r="CF184">
        <v>0.1045</v>
      </c>
      <c r="CG184">
        <v>8.3299999999999999E-2</v>
      </c>
      <c r="CH184" t="s">
        <v>35</v>
      </c>
      <c r="CI184">
        <v>0.16420000000000001</v>
      </c>
      <c r="CJ184">
        <v>0</v>
      </c>
      <c r="CK184">
        <v>0.13789999999999999</v>
      </c>
      <c r="CL184">
        <v>0.12820000000000001</v>
      </c>
      <c r="CM184">
        <v>0.24460000000000001</v>
      </c>
      <c r="CN184">
        <v>6.0600000000000001E-2</v>
      </c>
      <c r="CO184" t="s">
        <v>35</v>
      </c>
      <c r="CP184">
        <v>0.16439999999999999</v>
      </c>
      <c r="CQ184">
        <v>0</v>
      </c>
      <c r="CR184">
        <v>5.16E-2</v>
      </c>
      <c r="CS184" t="s">
        <v>35</v>
      </c>
      <c r="CT184">
        <v>8.4099999999999994E-2</v>
      </c>
      <c r="CU184">
        <v>7.6100000000000001E-2</v>
      </c>
      <c r="CV184" t="s">
        <v>35</v>
      </c>
      <c r="CW184" t="s">
        <v>35</v>
      </c>
      <c r="CX184">
        <v>0.16669999999999999</v>
      </c>
      <c r="CY184" t="s">
        <v>35</v>
      </c>
      <c r="CZ184" t="s">
        <v>35</v>
      </c>
      <c r="DA184">
        <v>0.21049999999999999</v>
      </c>
      <c r="DB184">
        <v>0</v>
      </c>
      <c r="DC184">
        <v>0.1205</v>
      </c>
      <c r="DD184" t="s">
        <v>35</v>
      </c>
      <c r="DE184" t="s">
        <v>35</v>
      </c>
      <c r="DF184" t="s">
        <v>35</v>
      </c>
      <c r="DG184" t="s">
        <v>35</v>
      </c>
      <c r="DH184" t="s">
        <v>35</v>
      </c>
      <c r="DI184" t="s">
        <v>35</v>
      </c>
      <c r="DJ184" t="s">
        <v>35</v>
      </c>
      <c r="DK184">
        <v>4.1399999999999999E-2</v>
      </c>
      <c r="DL184" t="s">
        <v>35</v>
      </c>
      <c r="DM184">
        <v>0</v>
      </c>
      <c r="DN184">
        <v>6.9000000000000006E-2</v>
      </c>
      <c r="DO184">
        <v>8.6300000000000002E-2</v>
      </c>
      <c r="DP184">
        <v>6.6699999999999995E-2</v>
      </c>
      <c r="DQ184">
        <v>6.4000000000000001E-2</v>
      </c>
      <c r="DR184" t="s">
        <v>35</v>
      </c>
      <c r="DS184">
        <v>0</v>
      </c>
      <c r="DT184">
        <v>6.1199999999999997E-2</v>
      </c>
      <c r="DU184" t="s">
        <v>35</v>
      </c>
      <c r="DV184" t="s">
        <v>35</v>
      </c>
      <c r="DW184">
        <v>8.6199999999999999E-2</v>
      </c>
      <c r="DX184" t="s">
        <v>35</v>
      </c>
      <c r="DY184" t="s">
        <v>35</v>
      </c>
      <c r="DZ184" t="s">
        <v>35</v>
      </c>
      <c r="EA184">
        <v>0</v>
      </c>
      <c r="EB184" t="s">
        <v>35</v>
      </c>
      <c r="EC184">
        <v>9.9199999999999997E-2</v>
      </c>
      <c r="ED184" t="s">
        <v>35</v>
      </c>
      <c r="EE184" t="s">
        <v>35</v>
      </c>
      <c r="EF184" t="s">
        <v>35</v>
      </c>
      <c r="EG184" t="s">
        <v>35</v>
      </c>
      <c r="EH184">
        <v>0.08</v>
      </c>
      <c r="EI184">
        <v>8.7400000000000005E-2</v>
      </c>
      <c r="EJ184">
        <v>9.2999999999999999E-2</v>
      </c>
      <c r="EK184">
        <v>6.8599999999999994E-2</v>
      </c>
      <c r="EL184" t="s">
        <v>35</v>
      </c>
      <c r="EM184" t="s">
        <v>35</v>
      </c>
      <c r="EN184" t="s">
        <v>35</v>
      </c>
      <c r="EO184">
        <v>0.1346</v>
      </c>
      <c r="EP184">
        <v>0.1176</v>
      </c>
      <c r="EQ184" t="s">
        <v>35</v>
      </c>
      <c r="ER184">
        <v>0.1026</v>
      </c>
      <c r="ES184" t="s">
        <v>35</v>
      </c>
      <c r="ET184" t="s">
        <v>35</v>
      </c>
      <c r="EU184" t="s">
        <v>35</v>
      </c>
      <c r="EV184">
        <v>0</v>
      </c>
      <c r="EW184" t="s">
        <v>35</v>
      </c>
      <c r="EX184" t="s">
        <v>35</v>
      </c>
      <c r="EY184" t="s">
        <v>35</v>
      </c>
      <c r="EZ184" t="s">
        <v>35</v>
      </c>
      <c r="FA184">
        <v>5.8299999999999998E-2</v>
      </c>
      <c r="FB184" t="s">
        <v>35</v>
      </c>
      <c r="FC184" t="s">
        <v>35</v>
      </c>
      <c r="FD184" t="s">
        <v>35</v>
      </c>
      <c r="FE184" t="s">
        <v>31</v>
      </c>
      <c r="FF184" t="s">
        <v>31</v>
      </c>
      <c r="FG184" t="s">
        <v>31</v>
      </c>
      <c r="FH184" t="s">
        <v>31</v>
      </c>
      <c r="FI184" t="s">
        <v>31</v>
      </c>
    </row>
    <row r="185" spans="1:165" x14ac:dyDescent="0.25">
      <c r="A185">
        <v>16</v>
      </c>
      <c r="B185" t="s">
        <v>141</v>
      </c>
      <c r="C185">
        <v>0.32119999999999999</v>
      </c>
      <c r="D185">
        <v>0.34029999999999999</v>
      </c>
      <c r="E185">
        <v>0.29520000000000002</v>
      </c>
      <c r="F185">
        <v>0.377</v>
      </c>
      <c r="G185">
        <v>0.28639999999999999</v>
      </c>
      <c r="H185">
        <v>0.3296</v>
      </c>
      <c r="I185">
        <v>0.36809999999999998</v>
      </c>
      <c r="J185">
        <v>0.24510000000000001</v>
      </c>
      <c r="K185">
        <v>0.25390000000000001</v>
      </c>
      <c r="L185">
        <v>0.36449999999999999</v>
      </c>
      <c r="M185">
        <v>0.3589</v>
      </c>
      <c r="N185">
        <v>0.4088</v>
      </c>
      <c r="O185">
        <v>0.40350000000000003</v>
      </c>
      <c r="P185">
        <v>0.26579999999999998</v>
      </c>
      <c r="Q185">
        <v>0.43240000000000001</v>
      </c>
      <c r="R185">
        <v>0.31030000000000002</v>
      </c>
      <c r="S185">
        <v>0.29170000000000001</v>
      </c>
      <c r="T185" t="s">
        <v>35</v>
      </c>
      <c r="U185">
        <v>0.29010000000000002</v>
      </c>
      <c r="V185" t="s">
        <v>35</v>
      </c>
      <c r="W185">
        <v>0.41670000000000001</v>
      </c>
      <c r="X185">
        <v>0.33329999999999999</v>
      </c>
      <c r="Y185">
        <v>0.33850000000000002</v>
      </c>
      <c r="Z185">
        <v>0.35970000000000002</v>
      </c>
      <c r="AA185">
        <v>0.39250000000000002</v>
      </c>
      <c r="AB185">
        <v>0.37059999999999998</v>
      </c>
      <c r="AC185">
        <v>0.4259</v>
      </c>
      <c r="AD185">
        <v>0.3206</v>
      </c>
      <c r="AE185">
        <v>0.4733</v>
      </c>
      <c r="AF185">
        <v>0.28239999999999998</v>
      </c>
      <c r="AG185" t="s">
        <v>35</v>
      </c>
      <c r="AH185">
        <v>0.39679999999999999</v>
      </c>
      <c r="AI185" t="s">
        <v>35</v>
      </c>
      <c r="AJ185">
        <v>0.28360000000000002</v>
      </c>
      <c r="AK185">
        <v>0.2571</v>
      </c>
      <c r="AL185">
        <v>0.4118</v>
      </c>
      <c r="AM185">
        <v>0.21879999999999999</v>
      </c>
      <c r="AN185">
        <v>0.34720000000000001</v>
      </c>
      <c r="AO185" t="s">
        <v>35</v>
      </c>
      <c r="AP185" t="s">
        <v>35</v>
      </c>
      <c r="AQ185">
        <v>0.30380000000000001</v>
      </c>
      <c r="AR185">
        <v>0.29330000000000001</v>
      </c>
      <c r="AS185">
        <v>0.64710000000000001</v>
      </c>
      <c r="AT185" t="s">
        <v>35</v>
      </c>
      <c r="AU185">
        <v>0.41820000000000002</v>
      </c>
      <c r="AV185">
        <v>0.48480000000000001</v>
      </c>
      <c r="AW185">
        <v>0.57140000000000002</v>
      </c>
      <c r="AX185">
        <v>0.3</v>
      </c>
      <c r="AY185" t="s">
        <v>35</v>
      </c>
      <c r="AZ185">
        <v>0.40910000000000002</v>
      </c>
      <c r="BA185">
        <v>0.32900000000000001</v>
      </c>
      <c r="BB185" t="s">
        <v>35</v>
      </c>
      <c r="BC185">
        <v>0.1774</v>
      </c>
      <c r="BD185">
        <v>0.2424</v>
      </c>
      <c r="BE185">
        <v>0.15379999999999999</v>
      </c>
      <c r="BF185">
        <v>0.21260000000000001</v>
      </c>
      <c r="BG185">
        <v>0.371</v>
      </c>
      <c r="BH185">
        <v>0.26319999999999999</v>
      </c>
      <c r="BI185">
        <v>0.27379999999999999</v>
      </c>
      <c r="BJ185">
        <v>0.36530000000000001</v>
      </c>
      <c r="BK185">
        <v>0.35</v>
      </c>
      <c r="BL185">
        <v>0.30769999999999997</v>
      </c>
      <c r="BM185">
        <v>0.28570000000000001</v>
      </c>
      <c r="BN185">
        <v>0.31580000000000003</v>
      </c>
      <c r="BO185">
        <v>0.36959999999999998</v>
      </c>
      <c r="BP185">
        <v>0.47060000000000002</v>
      </c>
      <c r="BQ185">
        <v>0.4118</v>
      </c>
      <c r="BR185" t="s">
        <v>35</v>
      </c>
      <c r="BS185">
        <v>0.3871</v>
      </c>
      <c r="BT185">
        <v>0.41070000000000001</v>
      </c>
      <c r="BU185">
        <v>0.5</v>
      </c>
      <c r="BV185" t="s">
        <v>35</v>
      </c>
      <c r="BW185" t="s">
        <v>35</v>
      </c>
      <c r="BX185">
        <v>0.28129999999999999</v>
      </c>
      <c r="BY185">
        <v>0.40500000000000003</v>
      </c>
      <c r="BZ185" t="s">
        <v>35</v>
      </c>
      <c r="CA185">
        <v>0.27029999999999998</v>
      </c>
      <c r="CB185">
        <v>0.36109999999999998</v>
      </c>
      <c r="CC185">
        <v>0.25929999999999997</v>
      </c>
      <c r="CD185">
        <v>0.21390000000000001</v>
      </c>
      <c r="CE185">
        <v>0.1923</v>
      </c>
      <c r="CF185">
        <v>0.1343</v>
      </c>
      <c r="CG185">
        <v>0.35830000000000001</v>
      </c>
      <c r="CH185" t="s">
        <v>35</v>
      </c>
      <c r="CI185">
        <v>0.25369999999999998</v>
      </c>
      <c r="CJ185" t="s">
        <v>35</v>
      </c>
      <c r="CK185">
        <v>0.37930000000000003</v>
      </c>
      <c r="CL185">
        <v>0.25640000000000002</v>
      </c>
      <c r="CM185">
        <v>0.21890000000000001</v>
      </c>
      <c r="CN185">
        <v>0.32579999999999998</v>
      </c>
      <c r="CO185">
        <v>0.35289999999999999</v>
      </c>
      <c r="CP185">
        <v>0.1918</v>
      </c>
      <c r="CQ185" t="s">
        <v>35</v>
      </c>
      <c r="CR185">
        <v>0.32900000000000001</v>
      </c>
      <c r="CS185">
        <v>0.33750000000000002</v>
      </c>
      <c r="CT185">
        <v>0.43809999999999999</v>
      </c>
      <c r="CU185">
        <v>0.40100000000000002</v>
      </c>
      <c r="CV185">
        <v>0.33329999999999999</v>
      </c>
      <c r="CW185" t="s">
        <v>35</v>
      </c>
      <c r="CX185">
        <v>0.2273</v>
      </c>
      <c r="CY185" t="s">
        <v>35</v>
      </c>
      <c r="CZ185" t="s">
        <v>35</v>
      </c>
      <c r="DA185">
        <v>0.44740000000000002</v>
      </c>
      <c r="DB185">
        <v>0.35</v>
      </c>
      <c r="DC185">
        <v>0.28920000000000001</v>
      </c>
      <c r="DD185" t="s">
        <v>35</v>
      </c>
      <c r="DE185">
        <v>0.15</v>
      </c>
      <c r="DF185" t="s">
        <v>35</v>
      </c>
      <c r="DG185" t="s">
        <v>35</v>
      </c>
      <c r="DH185" t="s">
        <v>35</v>
      </c>
      <c r="DI185" t="s">
        <v>35</v>
      </c>
      <c r="DJ185">
        <v>0.44340000000000002</v>
      </c>
      <c r="DK185">
        <v>0.19309999999999999</v>
      </c>
      <c r="DL185">
        <v>0.23680000000000001</v>
      </c>
      <c r="DM185" t="s">
        <v>35</v>
      </c>
      <c r="DN185">
        <v>0.31030000000000002</v>
      </c>
      <c r="DO185">
        <v>0.27339999999999998</v>
      </c>
      <c r="DP185">
        <v>0.28570000000000001</v>
      </c>
      <c r="DQ185">
        <v>0.27589999999999998</v>
      </c>
      <c r="DR185">
        <v>0.38750000000000001</v>
      </c>
      <c r="DS185">
        <v>0.2</v>
      </c>
      <c r="DT185">
        <v>0.43540000000000001</v>
      </c>
      <c r="DU185">
        <v>0.42859999999999998</v>
      </c>
      <c r="DV185">
        <v>0.5</v>
      </c>
      <c r="DW185">
        <v>0.43099999999999999</v>
      </c>
      <c r="DX185">
        <v>0.28129999999999999</v>
      </c>
      <c r="DY185">
        <v>0.2727</v>
      </c>
      <c r="DZ185">
        <v>0.42109999999999997</v>
      </c>
      <c r="EA185" t="s">
        <v>35</v>
      </c>
      <c r="EB185">
        <v>0.33329999999999999</v>
      </c>
      <c r="EC185">
        <v>0.33879999999999999</v>
      </c>
      <c r="ED185">
        <v>0.4</v>
      </c>
      <c r="EE185">
        <v>0.186</v>
      </c>
      <c r="EF185" t="s">
        <v>35</v>
      </c>
      <c r="EG185" t="s">
        <v>35</v>
      </c>
      <c r="EH185">
        <v>0.23599999999999999</v>
      </c>
      <c r="EI185">
        <v>0.25240000000000001</v>
      </c>
      <c r="EJ185">
        <v>0.26740000000000003</v>
      </c>
      <c r="EK185">
        <v>0.22550000000000001</v>
      </c>
      <c r="EL185">
        <v>0.28699999999999998</v>
      </c>
      <c r="EM185">
        <v>0.44440000000000002</v>
      </c>
      <c r="EN185" t="s">
        <v>35</v>
      </c>
      <c r="EO185">
        <v>0.28849999999999998</v>
      </c>
      <c r="EP185">
        <v>0.23530000000000001</v>
      </c>
      <c r="EQ185">
        <v>0.33329999999999999</v>
      </c>
      <c r="ER185">
        <v>0.32050000000000001</v>
      </c>
      <c r="ES185" t="s">
        <v>35</v>
      </c>
      <c r="ET185">
        <v>0.39739999999999998</v>
      </c>
      <c r="EU185">
        <v>0.43330000000000002</v>
      </c>
      <c r="EV185" t="s">
        <v>35</v>
      </c>
      <c r="EW185">
        <v>0.36</v>
      </c>
      <c r="EX185">
        <v>0.44440000000000002</v>
      </c>
      <c r="EY185" t="s">
        <v>35</v>
      </c>
      <c r="EZ185" t="s">
        <v>35</v>
      </c>
      <c r="FA185">
        <v>0.34949999999999998</v>
      </c>
      <c r="FB185" t="s">
        <v>35</v>
      </c>
      <c r="FC185">
        <v>0.32</v>
      </c>
      <c r="FD185">
        <v>0.42859999999999998</v>
      </c>
      <c r="FE185" t="s">
        <v>31</v>
      </c>
      <c r="FF185" t="s">
        <v>31</v>
      </c>
      <c r="FG185" t="s">
        <v>31</v>
      </c>
      <c r="FH185" t="s">
        <v>31</v>
      </c>
      <c r="FI185" t="s">
        <v>31</v>
      </c>
    </row>
    <row r="186" spans="1:165" x14ac:dyDescent="0.25">
      <c r="A186">
        <v>17</v>
      </c>
      <c r="B186" t="s">
        <v>144</v>
      </c>
      <c r="C186">
        <v>1.7500000000000002E-2</v>
      </c>
      <c r="D186">
        <v>8.5000000000000006E-3</v>
      </c>
      <c r="E186">
        <v>1.9300000000000001E-2</v>
      </c>
      <c r="F186">
        <v>1.04E-2</v>
      </c>
      <c r="G186">
        <v>4.1300000000000003E-2</v>
      </c>
      <c r="H186">
        <v>1.8800000000000001E-2</v>
      </c>
      <c r="I186">
        <v>1.09E-2</v>
      </c>
      <c r="J186">
        <v>1.8599999999999998E-2</v>
      </c>
      <c r="K186">
        <v>1.3899999999999999E-2</v>
      </c>
      <c r="L186">
        <v>2.1399999999999999E-2</v>
      </c>
      <c r="M186">
        <v>3.3599999999999998E-2</v>
      </c>
      <c r="N186" t="s">
        <v>35</v>
      </c>
      <c r="O186">
        <v>0</v>
      </c>
      <c r="P186" t="s">
        <v>35</v>
      </c>
      <c r="Q186" t="s">
        <v>35</v>
      </c>
      <c r="R186">
        <v>0</v>
      </c>
      <c r="S186">
        <v>0</v>
      </c>
      <c r="T186">
        <v>0</v>
      </c>
      <c r="U186" t="s">
        <v>35</v>
      </c>
      <c r="V186" t="s">
        <v>35</v>
      </c>
      <c r="W186">
        <v>0</v>
      </c>
      <c r="X186">
        <v>0</v>
      </c>
      <c r="Y186" t="s">
        <v>35</v>
      </c>
      <c r="Z186" t="s">
        <v>35</v>
      </c>
      <c r="AA186" t="s">
        <v>35</v>
      </c>
      <c r="AB186" t="s">
        <v>35</v>
      </c>
      <c r="AC186" t="s">
        <v>35</v>
      </c>
      <c r="AD186" t="s">
        <v>35</v>
      </c>
      <c r="AE186">
        <v>0</v>
      </c>
      <c r="AF186">
        <v>2.35E-2</v>
      </c>
      <c r="AG186">
        <v>0</v>
      </c>
      <c r="AH186">
        <v>3.6400000000000002E-2</v>
      </c>
      <c r="AI186" t="s">
        <v>35</v>
      </c>
      <c r="AJ186">
        <v>4.9799999999999997E-2</v>
      </c>
      <c r="AK186" t="s">
        <v>35</v>
      </c>
      <c r="AL186" t="s">
        <v>35</v>
      </c>
      <c r="AM186" t="s">
        <v>35</v>
      </c>
      <c r="AN186" t="s">
        <v>35</v>
      </c>
      <c r="AO186" t="s">
        <v>35</v>
      </c>
      <c r="AP186" t="s">
        <v>35</v>
      </c>
      <c r="AQ186">
        <v>0</v>
      </c>
      <c r="AR186" t="s">
        <v>35</v>
      </c>
      <c r="AS186">
        <v>0</v>
      </c>
      <c r="AT186" t="s">
        <v>35</v>
      </c>
      <c r="AU186" t="s">
        <v>35</v>
      </c>
      <c r="AV186">
        <v>0</v>
      </c>
      <c r="AW186" t="s">
        <v>35</v>
      </c>
      <c r="AX186">
        <v>0</v>
      </c>
      <c r="AY186">
        <v>0</v>
      </c>
      <c r="AZ186" t="s">
        <v>35</v>
      </c>
      <c r="BA186" t="s">
        <v>35</v>
      </c>
      <c r="BB186">
        <v>0</v>
      </c>
      <c r="BC186" t="s">
        <v>35</v>
      </c>
      <c r="BD186">
        <v>0</v>
      </c>
      <c r="BE186">
        <v>0</v>
      </c>
      <c r="BF186" t="s">
        <v>35</v>
      </c>
      <c r="BG186" t="s">
        <v>35</v>
      </c>
      <c r="BH186" t="s">
        <v>35</v>
      </c>
      <c r="BI186" t="s">
        <v>35</v>
      </c>
      <c r="BJ186" t="s">
        <v>35</v>
      </c>
      <c r="BK186">
        <v>0</v>
      </c>
      <c r="BL186" t="s">
        <v>35</v>
      </c>
      <c r="BM186">
        <v>0</v>
      </c>
      <c r="BN186">
        <v>0</v>
      </c>
      <c r="BO186" t="s">
        <v>35</v>
      </c>
      <c r="BP186" t="s">
        <v>35</v>
      </c>
      <c r="BQ186" t="s">
        <v>35</v>
      </c>
      <c r="BR186" t="s">
        <v>35</v>
      </c>
      <c r="BS186">
        <v>0</v>
      </c>
      <c r="BT186" t="s">
        <v>35</v>
      </c>
      <c r="BU186">
        <v>0</v>
      </c>
      <c r="BV186" t="s">
        <v>35</v>
      </c>
      <c r="BW186" t="s">
        <v>35</v>
      </c>
      <c r="BX186">
        <v>0</v>
      </c>
      <c r="BY186" t="s">
        <v>35</v>
      </c>
      <c r="BZ186" t="s">
        <v>35</v>
      </c>
      <c r="CA186">
        <v>0</v>
      </c>
      <c r="CB186">
        <v>0</v>
      </c>
      <c r="CC186">
        <v>0</v>
      </c>
      <c r="CD186">
        <v>2.3199999999999998E-2</v>
      </c>
      <c r="CE186" t="s">
        <v>35</v>
      </c>
      <c r="CF186" t="s">
        <v>35</v>
      </c>
      <c r="CG186" t="s">
        <v>35</v>
      </c>
      <c r="CH186">
        <v>0</v>
      </c>
      <c r="CI186" t="s">
        <v>35</v>
      </c>
      <c r="CJ186">
        <v>0</v>
      </c>
      <c r="CK186">
        <v>0</v>
      </c>
      <c r="CL186">
        <v>0</v>
      </c>
      <c r="CM186" t="s">
        <v>35</v>
      </c>
      <c r="CN186" t="s">
        <v>35</v>
      </c>
      <c r="CO186">
        <v>0</v>
      </c>
      <c r="CP186" t="s">
        <v>35</v>
      </c>
      <c r="CQ186" t="s">
        <v>35</v>
      </c>
      <c r="CR186" t="s">
        <v>35</v>
      </c>
      <c r="CS186">
        <v>0</v>
      </c>
      <c r="CT186" t="s">
        <v>35</v>
      </c>
      <c r="CU186">
        <v>3.0499999999999999E-2</v>
      </c>
      <c r="CV186" t="s">
        <v>35</v>
      </c>
      <c r="CW186">
        <v>0</v>
      </c>
      <c r="CX186" t="s">
        <v>35</v>
      </c>
      <c r="CY186" t="s">
        <v>35</v>
      </c>
      <c r="CZ186" t="s">
        <v>35</v>
      </c>
      <c r="DA186">
        <v>0</v>
      </c>
      <c r="DB186">
        <v>0</v>
      </c>
      <c r="DC186" t="s">
        <v>35</v>
      </c>
      <c r="DD186" t="s">
        <v>35</v>
      </c>
      <c r="DE186">
        <v>7.4999999999999997E-2</v>
      </c>
      <c r="DF186">
        <v>0</v>
      </c>
      <c r="DG186" t="s">
        <v>35</v>
      </c>
      <c r="DH186" t="s">
        <v>35</v>
      </c>
      <c r="DI186">
        <v>0</v>
      </c>
      <c r="DJ186" t="s">
        <v>35</v>
      </c>
      <c r="DK186">
        <v>0</v>
      </c>
      <c r="DL186" t="s">
        <v>35</v>
      </c>
      <c r="DM186">
        <v>0</v>
      </c>
      <c r="DN186" t="s">
        <v>35</v>
      </c>
      <c r="DO186" t="s">
        <v>35</v>
      </c>
      <c r="DP186" t="s">
        <v>35</v>
      </c>
      <c r="DQ186">
        <v>2.9600000000000001E-2</v>
      </c>
      <c r="DR186" t="s">
        <v>35</v>
      </c>
      <c r="DS186">
        <v>0</v>
      </c>
      <c r="DT186" t="s">
        <v>35</v>
      </c>
      <c r="DU186" t="s">
        <v>35</v>
      </c>
      <c r="DV186">
        <v>0</v>
      </c>
      <c r="DW186">
        <v>0</v>
      </c>
      <c r="DX186" t="s">
        <v>35</v>
      </c>
      <c r="DY186" t="s">
        <v>35</v>
      </c>
      <c r="DZ186" t="s">
        <v>35</v>
      </c>
      <c r="EA186" t="s">
        <v>35</v>
      </c>
      <c r="EB186" t="s">
        <v>35</v>
      </c>
      <c r="EC186">
        <v>0</v>
      </c>
      <c r="ED186" t="s">
        <v>35</v>
      </c>
      <c r="EE186" t="s">
        <v>35</v>
      </c>
      <c r="EF186" t="s">
        <v>35</v>
      </c>
      <c r="EG186" t="s">
        <v>35</v>
      </c>
      <c r="EH186" t="s">
        <v>35</v>
      </c>
      <c r="EI186" t="s">
        <v>35</v>
      </c>
      <c r="EJ186" t="s">
        <v>35</v>
      </c>
      <c r="EK186" t="s">
        <v>35</v>
      </c>
      <c r="EL186" t="s">
        <v>35</v>
      </c>
      <c r="EM186" t="s">
        <v>35</v>
      </c>
      <c r="EN186">
        <v>0</v>
      </c>
      <c r="EO186">
        <v>0</v>
      </c>
      <c r="EP186" t="s">
        <v>35</v>
      </c>
      <c r="EQ186" t="s">
        <v>35</v>
      </c>
      <c r="ER186" t="s">
        <v>35</v>
      </c>
      <c r="ES186" t="s">
        <v>35</v>
      </c>
      <c r="ET186" t="s">
        <v>35</v>
      </c>
      <c r="EU186">
        <v>0</v>
      </c>
      <c r="EV186">
        <v>0</v>
      </c>
      <c r="EW186">
        <v>0</v>
      </c>
      <c r="EX186" t="s">
        <v>35</v>
      </c>
      <c r="EY186" t="s">
        <v>35</v>
      </c>
      <c r="EZ186">
        <v>0</v>
      </c>
      <c r="FA186">
        <v>0</v>
      </c>
      <c r="FB186" t="s">
        <v>35</v>
      </c>
      <c r="FC186" t="s">
        <v>35</v>
      </c>
      <c r="FD186" t="s">
        <v>35</v>
      </c>
      <c r="FE186" t="s">
        <v>31</v>
      </c>
      <c r="FF186" t="s">
        <v>31</v>
      </c>
      <c r="FG186" t="s">
        <v>31</v>
      </c>
      <c r="FH186" t="s">
        <v>31</v>
      </c>
      <c r="FI186" t="s">
        <v>31</v>
      </c>
    </row>
    <row r="187" spans="1:165" x14ac:dyDescent="0.25">
      <c r="A187">
        <v>18</v>
      </c>
      <c r="B187" t="s">
        <v>147</v>
      </c>
      <c r="C187" t="s">
        <v>36</v>
      </c>
      <c r="D187">
        <v>0</v>
      </c>
      <c r="E187">
        <v>0</v>
      </c>
      <c r="F187">
        <v>0</v>
      </c>
      <c r="G187" t="s">
        <v>35</v>
      </c>
      <c r="H187" t="s">
        <v>35</v>
      </c>
      <c r="I187" t="s">
        <v>35</v>
      </c>
      <c r="J187" t="s">
        <v>35</v>
      </c>
      <c r="K187">
        <v>0</v>
      </c>
      <c r="L187">
        <v>0</v>
      </c>
      <c r="M187" t="s">
        <v>35</v>
      </c>
      <c r="N187">
        <v>0</v>
      </c>
      <c r="O187">
        <v>0</v>
      </c>
      <c r="P187">
        <v>0</v>
      </c>
      <c r="Q187">
        <v>0</v>
      </c>
      <c r="R187">
        <v>0</v>
      </c>
      <c r="S187">
        <v>0</v>
      </c>
      <c r="T187">
        <v>0</v>
      </c>
      <c r="U187">
        <v>0</v>
      </c>
      <c r="V187" t="s">
        <v>35</v>
      </c>
      <c r="W187">
        <v>0</v>
      </c>
      <c r="X187">
        <v>0</v>
      </c>
      <c r="Y187">
        <v>0</v>
      </c>
      <c r="Z187">
        <v>0</v>
      </c>
      <c r="AA187">
        <v>0</v>
      </c>
      <c r="AB187">
        <v>0</v>
      </c>
      <c r="AC187">
        <v>0</v>
      </c>
      <c r="AD187">
        <v>0</v>
      </c>
      <c r="AE187">
        <v>0</v>
      </c>
      <c r="AF187">
        <v>0</v>
      </c>
      <c r="AG187">
        <v>0</v>
      </c>
      <c r="AH187" t="s">
        <v>35</v>
      </c>
      <c r="AI187" t="s">
        <v>35</v>
      </c>
      <c r="AJ187">
        <v>0</v>
      </c>
      <c r="AK187">
        <v>0</v>
      </c>
      <c r="AL187">
        <v>0</v>
      </c>
      <c r="AM187">
        <v>0</v>
      </c>
      <c r="AN187">
        <v>0</v>
      </c>
      <c r="AO187">
        <v>0</v>
      </c>
      <c r="AP187">
        <v>0</v>
      </c>
      <c r="AQ187">
        <v>0</v>
      </c>
      <c r="AR187">
        <v>0</v>
      </c>
      <c r="AS187">
        <v>0</v>
      </c>
      <c r="AT187" t="s">
        <v>35</v>
      </c>
      <c r="AU187">
        <v>0</v>
      </c>
      <c r="AV187">
        <v>0</v>
      </c>
      <c r="AW187">
        <v>0</v>
      </c>
      <c r="AX187">
        <v>0</v>
      </c>
      <c r="AY187" t="s">
        <v>35</v>
      </c>
      <c r="AZ187">
        <v>0</v>
      </c>
      <c r="BA187">
        <v>0</v>
      </c>
      <c r="BB187">
        <v>0</v>
      </c>
      <c r="BC187">
        <v>0</v>
      </c>
      <c r="BD187">
        <v>0</v>
      </c>
      <c r="BE187">
        <v>0</v>
      </c>
      <c r="BF187" t="s">
        <v>35</v>
      </c>
      <c r="BG187">
        <v>0</v>
      </c>
      <c r="BH187">
        <v>0</v>
      </c>
      <c r="BI187">
        <v>0</v>
      </c>
      <c r="BJ187">
        <v>0</v>
      </c>
      <c r="BK187">
        <v>0</v>
      </c>
      <c r="BL187">
        <v>0</v>
      </c>
      <c r="BM187">
        <v>0</v>
      </c>
      <c r="BN187">
        <v>0</v>
      </c>
      <c r="BO187">
        <v>0</v>
      </c>
      <c r="BP187">
        <v>0</v>
      </c>
      <c r="BQ187">
        <v>0</v>
      </c>
      <c r="BR187" t="s">
        <v>35</v>
      </c>
      <c r="BS187" t="s">
        <v>35</v>
      </c>
      <c r="BT187">
        <v>0</v>
      </c>
      <c r="BU187">
        <v>0</v>
      </c>
      <c r="BV187" t="s">
        <v>35</v>
      </c>
      <c r="BW187">
        <v>0</v>
      </c>
      <c r="BX187">
        <v>0</v>
      </c>
      <c r="BY187">
        <v>0</v>
      </c>
      <c r="BZ187" t="s">
        <v>35</v>
      </c>
      <c r="CA187">
        <v>0</v>
      </c>
      <c r="CB187">
        <v>0</v>
      </c>
      <c r="CC187">
        <v>0</v>
      </c>
      <c r="CD187" t="s">
        <v>35</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t="s">
        <v>35</v>
      </c>
      <c r="DA187">
        <v>0</v>
      </c>
      <c r="DB187" t="s">
        <v>35</v>
      </c>
      <c r="DC187">
        <v>0</v>
      </c>
      <c r="DD187">
        <v>0</v>
      </c>
      <c r="DE187">
        <v>0</v>
      </c>
      <c r="DF187">
        <v>0</v>
      </c>
      <c r="DG187" t="s">
        <v>35</v>
      </c>
      <c r="DH187" t="s">
        <v>35</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t="s">
        <v>35</v>
      </c>
      <c r="EG187" t="s">
        <v>35</v>
      </c>
      <c r="EH187">
        <v>0</v>
      </c>
      <c r="EI187">
        <v>0</v>
      </c>
      <c r="EJ187">
        <v>0</v>
      </c>
      <c r="EK187" t="s">
        <v>35</v>
      </c>
      <c r="EL187" t="s">
        <v>35</v>
      </c>
      <c r="EM187">
        <v>0</v>
      </c>
      <c r="EN187">
        <v>0</v>
      </c>
      <c r="EO187">
        <v>0</v>
      </c>
      <c r="EP187">
        <v>0</v>
      </c>
      <c r="EQ187">
        <v>0</v>
      </c>
      <c r="ER187">
        <v>0</v>
      </c>
      <c r="ES187" t="s">
        <v>35</v>
      </c>
      <c r="ET187">
        <v>0</v>
      </c>
      <c r="EU187">
        <v>0</v>
      </c>
      <c r="EV187">
        <v>0</v>
      </c>
      <c r="EW187">
        <v>0</v>
      </c>
      <c r="EX187">
        <v>0</v>
      </c>
      <c r="EY187" t="s">
        <v>35</v>
      </c>
      <c r="EZ187">
        <v>0</v>
      </c>
      <c r="FA187">
        <v>0</v>
      </c>
      <c r="FB187" t="s">
        <v>35</v>
      </c>
      <c r="FC187">
        <v>0</v>
      </c>
      <c r="FD187">
        <v>0</v>
      </c>
      <c r="FE187" t="s">
        <v>31</v>
      </c>
      <c r="FF187" t="s">
        <v>31</v>
      </c>
      <c r="FG187" t="s">
        <v>31</v>
      </c>
      <c r="FH187" t="s">
        <v>31</v>
      </c>
      <c r="FI187" t="s">
        <v>31</v>
      </c>
    </row>
    <row r="188" spans="1:165" x14ac:dyDescent="0.25">
      <c r="A188">
        <v>19</v>
      </c>
      <c r="B188" t="s">
        <v>150</v>
      </c>
      <c r="C188">
        <v>6.6799999999999998E-2</v>
      </c>
      <c r="D188">
        <v>9.6699999999999994E-2</v>
      </c>
      <c r="E188">
        <v>3.9600000000000003E-2</v>
      </c>
      <c r="F188">
        <v>2.1600000000000001E-2</v>
      </c>
      <c r="G188">
        <v>6.3100000000000003E-2</v>
      </c>
      <c r="H188">
        <v>7.4399999999999994E-2</v>
      </c>
      <c r="I188">
        <v>4.41E-2</v>
      </c>
      <c r="J188">
        <v>0.1033</v>
      </c>
      <c r="K188">
        <v>8.4000000000000005E-2</v>
      </c>
      <c r="L188">
        <v>5.4899999999999997E-2</v>
      </c>
      <c r="M188">
        <v>5.8900000000000001E-2</v>
      </c>
      <c r="N188" t="s">
        <v>35</v>
      </c>
      <c r="O188">
        <v>0</v>
      </c>
      <c r="P188">
        <v>8.2299999999999998E-2</v>
      </c>
      <c r="Q188">
        <v>0</v>
      </c>
      <c r="R188" t="s">
        <v>35</v>
      </c>
      <c r="S188">
        <v>0.14580000000000001</v>
      </c>
      <c r="T188">
        <v>0</v>
      </c>
      <c r="U188" t="s">
        <v>35</v>
      </c>
      <c r="V188" t="s">
        <v>35</v>
      </c>
      <c r="W188" t="s">
        <v>35</v>
      </c>
      <c r="X188" t="s">
        <v>35</v>
      </c>
      <c r="Y188" t="s">
        <v>35</v>
      </c>
      <c r="Z188">
        <v>9.4200000000000006E-2</v>
      </c>
      <c r="AA188">
        <v>7.5300000000000006E-2</v>
      </c>
      <c r="AB188">
        <v>6.9900000000000004E-2</v>
      </c>
      <c r="AC188">
        <v>4.9399999999999999E-2</v>
      </c>
      <c r="AD188" t="s">
        <v>35</v>
      </c>
      <c r="AE188">
        <v>0.04</v>
      </c>
      <c r="AF188">
        <v>6.6699999999999995E-2</v>
      </c>
      <c r="AG188">
        <v>0</v>
      </c>
      <c r="AH188">
        <v>7.6899999999999996E-2</v>
      </c>
      <c r="AI188" t="s">
        <v>35</v>
      </c>
      <c r="AJ188">
        <v>4.9799999999999997E-2</v>
      </c>
      <c r="AK188" t="s">
        <v>35</v>
      </c>
      <c r="AL188">
        <v>0.1176</v>
      </c>
      <c r="AM188">
        <v>0.13539999999999999</v>
      </c>
      <c r="AN188">
        <v>0.1244</v>
      </c>
      <c r="AO188" t="s">
        <v>35</v>
      </c>
      <c r="AP188">
        <v>0</v>
      </c>
      <c r="AQ188" t="s">
        <v>35</v>
      </c>
      <c r="AR188">
        <v>0.08</v>
      </c>
      <c r="AS188" t="s">
        <v>35</v>
      </c>
      <c r="AT188" t="s">
        <v>35</v>
      </c>
      <c r="AU188">
        <v>0.1273</v>
      </c>
      <c r="AV188" t="s">
        <v>35</v>
      </c>
      <c r="AW188">
        <v>0</v>
      </c>
      <c r="AX188" t="s">
        <v>35</v>
      </c>
      <c r="AY188" t="s">
        <v>35</v>
      </c>
      <c r="AZ188">
        <v>0.17269999999999999</v>
      </c>
      <c r="BA188">
        <v>7.0999999999999994E-2</v>
      </c>
      <c r="BB188" t="s">
        <v>35</v>
      </c>
      <c r="BC188">
        <v>9.6799999999999997E-2</v>
      </c>
      <c r="BD188">
        <v>0.2424</v>
      </c>
      <c r="BE188" t="s">
        <v>35</v>
      </c>
      <c r="BF188" t="s">
        <v>35</v>
      </c>
      <c r="BG188">
        <v>7.2599999999999998E-2</v>
      </c>
      <c r="BH188" t="s">
        <v>35</v>
      </c>
      <c r="BI188" t="s">
        <v>35</v>
      </c>
      <c r="BJ188">
        <v>5.9900000000000002E-2</v>
      </c>
      <c r="BK188">
        <v>0</v>
      </c>
      <c r="BL188" t="s">
        <v>35</v>
      </c>
      <c r="BM188" t="s">
        <v>35</v>
      </c>
      <c r="BN188" t="s">
        <v>35</v>
      </c>
      <c r="BO188" t="s">
        <v>35</v>
      </c>
      <c r="BP188">
        <v>2.9399999999999999E-2</v>
      </c>
      <c r="BQ188" t="s">
        <v>35</v>
      </c>
      <c r="BR188" t="s">
        <v>35</v>
      </c>
      <c r="BS188">
        <v>0</v>
      </c>
      <c r="BT188" t="s">
        <v>35</v>
      </c>
      <c r="BU188" t="s">
        <v>35</v>
      </c>
      <c r="BV188" t="s">
        <v>35</v>
      </c>
      <c r="BW188">
        <v>0</v>
      </c>
      <c r="BX188" t="s">
        <v>35</v>
      </c>
      <c r="BY188">
        <v>8.2600000000000007E-2</v>
      </c>
      <c r="BZ188" t="s">
        <v>35</v>
      </c>
      <c r="CA188" t="s">
        <v>35</v>
      </c>
      <c r="CB188">
        <v>8.3299999999999999E-2</v>
      </c>
      <c r="CC188">
        <v>0.25929999999999997</v>
      </c>
      <c r="CD188">
        <v>0.15459999999999999</v>
      </c>
      <c r="CE188">
        <v>0</v>
      </c>
      <c r="CF188" t="s">
        <v>35</v>
      </c>
      <c r="CG188" t="s">
        <v>35</v>
      </c>
      <c r="CH188">
        <v>0</v>
      </c>
      <c r="CI188" t="s">
        <v>35</v>
      </c>
      <c r="CJ188" t="s">
        <v>35</v>
      </c>
      <c r="CK188" t="s">
        <v>35</v>
      </c>
      <c r="CL188">
        <v>7.6899999999999996E-2</v>
      </c>
      <c r="CM188">
        <v>0.10299999999999999</v>
      </c>
      <c r="CN188">
        <v>9.8500000000000004E-2</v>
      </c>
      <c r="CO188">
        <v>0</v>
      </c>
      <c r="CP188" t="s">
        <v>35</v>
      </c>
      <c r="CQ188">
        <v>0</v>
      </c>
      <c r="CR188">
        <v>0.1226</v>
      </c>
      <c r="CS188">
        <v>8.7499999999999994E-2</v>
      </c>
      <c r="CT188" t="s">
        <v>35</v>
      </c>
      <c r="CU188" t="s">
        <v>35</v>
      </c>
      <c r="CV188" t="s">
        <v>35</v>
      </c>
      <c r="CW188">
        <v>0</v>
      </c>
      <c r="CX188" t="s">
        <v>35</v>
      </c>
      <c r="CY188">
        <v>0</v>
      </c>
      <c r="CZ188" t="s">
        <v>35</v>
      </c>
      <c r="DA188">
        <v>0</v>
      </c>
      <c r="DB188">
        <v>0</v>
      </c>
      <c r="DC188">
        <v>4.82E-2</v>
      </c>
      <c r="DD188" t="s">
        <v>35</v>
      </c>
      <c r="DE188" t="s">
        <v>35</v>
      </c>
      <c r="DF188">
        <v>0</v>
      </c>
      <c r="DG188" t="s">
        <v>35</v>
      </c>
      <c r="DH188" t="s">
        <v>35</v>
      </c>
      <c r="DI188" t="s">
        <v>35</v>
      </c>
      <c r="DJ188">
        <v>8.4900000000000003E-2</v>
      </c>
      <c r="DK188">
        <v>0.13789999999999999</v>
      </c>
      <c r="DL188">
        <v>0.12280000000000001</v>
      </c>
      <c r="DM188" t="s">
        <v>35</v>
      </c>
      <c r="DN188" t="s">
        <v>35</v>
      </c>
      <c r="DO188">
        <v>9.35E-2</v>
      </c>
      <c r="DP188">
        <v>6.6699999999999995E-2</v>
      </c>
      <c r="DQ188" t="s">
        <v>35</v>
      </c>
      <c r="DR188" t="s">
        <v>35</v>
      </c>
      <c r="DS188" t="s">
        <v>35</v>
      </c>
      <c r="DT188" t="s">
        <v>35</v>
      </c>
      <c r="DU188" t="s">
        <v>35</v>
      </c>
      <c r="DV188">
        <v>0</v>
      </c>
      <c r="DW188" t="s">
        <v>35</v>
      </c>
      <c r="DX188" t="s">
        <v>35</v>
      </c>
      <c r="DY188" t="s">
        <v>35</v>
      </c>
      <c r="DZ188" t="s">
        <v>35</v>
      </c>
      <c r="EA188">
        <v>0</v>
      </c>
      <c r="EB188" t="s">
        <v>35</v>
      </c>
      <c r="EC188">
        <v>6.6100000000000006E-2</v>
      </c>
      <c r="ED188" t="s">
        <v>35</v>
      </c>
      <c r="EE188">
        <v>0.186</v>
      </c>
      <c r="EF188" t="s">
        <v>35</v>
      </c>
      <c r="EG188" t="s">
        <v>35</v>
      </c>
      <c r="EH188" t="s">
        <v>35</v>
      </c>
      <c r="EI188">
        <v>0.10680000000000001</v>
      </c>
      <c r="EJ188" t="s">
        <v>35</v>
      </c>
      <c r="EK188" t="s">
        <v>35</v>
      </c>
      <c r="EL188">
        <v>9.5699999999999993E-2</v>
      </c>
      <c r="EM188" t="s">
        <v>35</v>
      </c>
      <c r="EN188">
        <v>0</v>
      </c>
      <c r="EO188" t="s">
        <v>35</v>
      </c>
      <c r="EP188" t="s">
        <v>35</v>
      </c>
      <c r="EQ188" t="s">
        <v>35</v>
      </c>
      <c r="ER188">
        <v>0.1154</v>
      </c>
      <c r="ES188" t="s">
        <v>35</v>
      </c>
      <c r="ET188">
        <v>0.12820000000000001</v>
      </c>
      <c r="EU188">
        <v>0</v>
      </c>
      <c r="EV188">
        <v>0.6</v>
      </c>
      <c r="EW188" t="s">
        <v>35</v>
      </c>
      <c r="EX188" t="s">
        <v>35</v>
      </c>
      <c r="EY188" t="s">
        <v>35</v>
      </c>
      <c r="EZ188">
        <v>0</v>
      </c>
      <c r="FA188">
        <v>0.12620000000000001</v>
      </c>
      <c r="FB188" t="s">
        <v>35</v>
      </c>
      <c r="FC188">
        <v>0.112</v>
      </c>
      <c r="FD188">
        <v>0.1429</v>
      </c>
      <c r="FE188" t="s">
        <v>31</v>
      </c>
      <c r="FF188" t="s">
        <v>31</v>
      </c>
      <c r="FG188" t="s">
        <v>31</v>
      </c>
      <c r="FH188" t="s">
        <v>31</v>
      </c>
      <c r="FI188" t="s">
        <v>31</v>
      </c>
    </row>
    <row r="189" spans="1:165" x14ac:dyDescent="0.25">
      <c r="A189">
        <v>20</v>
      </c>
      <c r="B189" t="s">
        <v>153</v>
      </c>
      <c r="C189">
        <v>3.49E-2</v>
      </c>
      <c r="D189">
        <v>3.6299999999999999E-2</v>
      </c>
      <c r="E189">
        <v>1.9300000000000001E-2</v>
      </c>
      <c r="F189">
        <v>6.0000000000000001E-3</v>
      </c>
      <c r="G189">
        <v>2.4299999999999999E-2</v>
      </c>
      <c r="H189">
        <v>4.7100000000000003E-2</v>
      </c>
      <c r="I189">
        <v>2.0199999999999999E-2</v>
      </c>
      <c r="J189">
        <v>6.25E-2</v>
      </c>
      <c r="K189">
        <v>3.8800000000000001E-2</v>
      </c>
      <c r="L189">
        <v>3.1699999999999999E-2</v>
      </c>
      <c r="M189">
        <v>3.9300000000000002E-2</v>
      </c>
      <c r="N189">
        <v>0</v>
      </c>
      <c r="O189">
        <v>0</v>
      </c>
      <c r="P189" t="s">
        <v>35</v>
      </c>
      <c r="Q189">
        <v>0</v>
      </c>
      <c r="R189" t="s">
        <v>35</v>
      </c>
      <c r="S189">
        <v>0.125</v>
      </c>
      <c r="T189">
        <v>0</v>
      </c>
      <c r="U189" t="s">
        <v>35</v>
      </c>
      <c r="V189" t="s">
        <v>35</v>
      </c>
      <c r="W189">
        <v>0</v>
      </c>
      <c r="X189">
        <v>0</v>
      </c>
      <c r="Y189" t="s">
        <v>35</v>
      </c>
      <c r="Z189">
        <v>1.4999999999999999E-2</v>
      </c>
      <c r="AA189" t="s">
        <v>35</v>
      </c>
      <c r="AB189">
        <v>5.5899999999999998E-2</v>
      </c>
      <c r="AC189" t="s">
        <v>35</v>
      </c>
      <c r="AD189">
        <v>0</v>
      </c>
      <c r="AE189">
        <v>0.04</v>
      </c>
      <c r="AF189">
        <v>3.5299999999999998E-2</v>
      </c>
      <c r="AG189">
        <v>0</v>
      </c>
      <c r="AH189">
        <v>5.2600000000000001E-2</v>
      </c>
      <c r="AI189" t="s">
        <v>35</v>
      </c>
      <c r="AJ189">
        <v>3.9800000000000002E-2</v>
      </c>
      <c r="AK189" t="s">
        <v>35</v>
      </c>
      <c r="AL189" t="s">
        <v>35</v>
      </c>
      <c r="AM189" t="s">
        <v>35</v>
      </c>
      <c r="AN189">
        <v>5.7000000000000002E-2</v>
      </c>
      <c r="AO189" t="s">
        <v>35</v>
      </c>
      <c r="AP189">
        <v>0</v>
      </c>
      <c r="AQ189" t="s">
        <v>35</v>
      </c>
      <c r="AR189" t="s">
        <v>35</v>
      </c>
      <c r="AS189">
        <v>0</v>
      </c>
      <c r="AT189" t="s">
        <v>35</v>
      </c>
      <c r="AU189">
        <v>7.2700000000000001E-2</v>
      </c>
      <c r="AV189">
        <v>0</v>
      </c>
      <c r="AW189">
        <v>0</v>
      </c>
      <c r="AX189" t="s">
        <v>35</v>
      </c>
      <c r="AY189" t="s">
        <v>35</v>
      </c>
      <c r="AZ189">
        <v>9.0899999999999995E-2</v>
      </c>
      <c r="BA189" t="s">
        <v>35</v>
      </c>
      <c r="BB189">
        <v>0</v>
      </c>
      <c r="BC189" t="s">
        <v>35</v>
      </c>
      <c r="BD189" t="s">
        <v>35</v>
      </c>
      <c r="BE189">
        <v>0</v>
      </c>
      <c r="BF189" t="s">
        <v>35</v>
      </c>
      <c r="BG189" t="s">
        <v>35</v>
      </c>
      <c r="BH189" t="s">
        <v>35</v>
      </c>
      <c r="BI189" t="s">
        <v>35</v>
      </c>
      <c r="BJ189">
        <v>4.19E-2</v>
      </c>
      <c r="BK189">
        <v>0</v>
      </c>
      <c r="BL189" t="s">
        <v>35</v>
      </c>
      <c r="BM189">
        <v>0</v>
      </c>
      <c r="BN189">
        <v>0</v>
      </c>
      <c r="BO189" t="s">
        <v>35</v>
      </c>
      <c r="BP189" t="s">
        <v>35</v>
      </c>
      <c r="BQ189" t="s">
        <v>35</v>
      </c>
      <c r="BR189" t="s">
        <v>35</v>
      </c>
      <c r="BS189">
        <v>0</v>
      </c>
      <c r="BT189" t="s">
        <v>35</v>
      </c>
      <c r="BU189" t="s">
        <v>35</v>
      </c>
      <c r="BV189" t="s">
        <v>35</v>
      </c>
      <c r="BW189">
        <v>0</v>
      </c>
      <c r="BX189" t="s">
        <v>35</v>
      </c>
      <c r="BY189">
        <v>4.9599999999999998E-2</v>
      </c>
      <c r="BZ189" t="s">
        <v>35</v>
      </c>
      <c r="CA189" t="s">
        <v>35</v>
      </c>
      <c r="CB189">
        <v>8.3299999999999999E-2</v>
      </c>
      <c r="CC189" t="s">
        <v>35</v>
      </c>
      <c r="CD189">
        <v>9.9199999999999997E-2</v>
      </c>
      <c r="CE189">
        <v>0</v>
      </c>
      <c r="CF189" t="s">
        <v>35</v>
      </c>
      <c r="CG189">
        <v>0</v>
      </c>
      <c r="CH189">
        <v>0</v>
      </c>
      <c r="CI189" t="s">
        <v>35</v>
      </c>
      <c r="CJ189" t="s">
        <v>35</v>
      </c>
      <c r="CK189" t="s">
        <v>35</v>
      </c>
      <c r="CL189" t="s">
        <v>35</v>
      </c>
      <c r="CM189">
        <v>7.7299999999999994E-2</v>
      </c>
      <c r="CN189" t="s">
        <v>35</v>
      </c>
      <c r="CO189">
        <v>0</v>
      </c>
      <c r="CP189">
        <v>0</v>
      </c>
      <c r="CQ189">
        <v>0</v>
      </c>
      <c r="CR189">
        <v>4.5199999999999997E-2</v>
      </c>
      <c r="CS189">
        <v>7.4999999999999997E-2</v>
      </c>
      <c r="CT189">
        <v>0</v>
      </c>
      <c r="CU189" t="s">
        <v>35</v>
      </c>
      <c r="CV189" t="s">
        <v>35</v>
      </c>
      <c r="CW189">
        <v>0</v>
      </c>
      <c r="CX189" t="s">
        <v>35</v>
      </c>
      <c r="CY189">
        <v>0</v>
      </c>
      <c r="CZ189" t="s">
        <v>35</v>
      </c>
      <c r="DA189">
        <v>0</v>
      </c>
      <c r="DB189">
        <v>0</v>
      </c>
      <c r="DC189">
        <v>3.61E-2</v>
      </c>
      <c r="DD189">
        <v>0</v>
      </c>
      <c r="DE189">
        <v>0</v>
      </c>
      <c r="DF189">
        <v>0</v>
      </c>
      <c r="DG189" t="s">
        <v>35</v>
      </c>
      <c r="DH189" t="s">
        <v>35</v>
      </c>
      <c r="DI189" t="s">
        <v>35</v>
      </c>
      <c r="DJ189" t="s">
        <v>35</v>
      </c>
      <c r="DK189">
        <v>6.9000000000000006E-2</v>
      </c>
      <c r="DL189">
        <v>5.2600000000000001E-2</v>
      </c>
      <c r="DM189">
        <v>0</v>
      </c>
      <c r="DN189">
        <v>0</v>
      </c>
      <c r="DO189">
        <v>4.3200000000000002E-2</v>
      </c>
      <c r="DP189" t="s">
        <v>35</v>
      </c>
      <c r="DQ189" t="s">
        <v>35</v>
      </c>
      <c r="DR189">
        <v>0</v>
      </c>
      <c r="DS189" t="s">
        <v>35</v>
      </c>
      <c r="DT189" t="s">
        <v>35</v>
      </c>
      <c r="DU189" t="s">
        <v>35</v>
      </c>
      <c r="DV189">
        <v>0</v>
      </c>
      <c r="DW189" t="s">
        <v>35</v>
      </c>
      <c r="DX189" t="s">
        <v>35</v>
      </c>
      <c r="DY189" t="s">
        <v>35</v>
      </c>
      <c r="DZ189">
        <v>0</v>
      </c>
      <c r="EA189">
        <v>0</v>
      </c>
      <c r="EB189" t="s">
        <v>35</v>
      </c>
      <c r="EC189">
        <v>4.9599999999999998E-2</v>
      </c>
      <c r="ED189" t="s">
        <v>35</v>
      </c>
      <c r="EE189" t="s">
        <v>35</v>
      </c>
      <c r="EF189" t="s">
        <v>35</v>
      </c>
      <c r="EG189" t="s">
        <v>35</v>
      </c>
      <c r="EH189" t="s">
        <v>35</v>
      </c>
      <c r="EI189" t="s">
        <v>35</v>
      </c>
      <c r="EJ189" t="s">
        <v>35</v>
      </c>
      <c r="EK189" t="s">
        <v>35</v>
      </c>
      <c r="EL189" t="s">
        <v>35</v>
      </c>
      <c r="EM189" t="s">
        <v>35</v>
      </c>
      <c r="EN189">
        <v>0</v>
      </c>
      <c r="EO189">
        <v>0</v>
      </c>
      <c r="EP189">
        <v>0</v>
      </c>
      <c r="EQ189">
        <v>0</v>
      </c>
      <c r="ER189" t="s">
        <v>35</v>
      </c>
      <c r="ES189" t="s">
        <v>35</v>
      </c>
      <c r="ET189">
        <v>8.9700000000000002E-2</v>
      </c>
      <c r="EU189">
        <v>0</v>
      </c>
      <c r="EV189">
        <v>0.6</v>
      </c>
      <c r="EW189">
        <v>0</v>
      </c>
      <c r="EX189" t="s">
        <v>35</v>
      </c>
      <c r="EY189" t="s">
        <v>35</v>
      </c>
      <c r="EZ189">
        <v>0</v>
      </c>
      <c r="FA189">
        <v>9.7100000000000006E-2</v>
      </c>
      <c r="FB189" t="s">
        <v>35</v>
      </c>
      <c r="FC189">
        <v>0.08</v>
      </c>
      <c r="FD189" t="s">
        <v>35</v>
      </c>
      <c r="FE189" t="s">
        <v>31</v>
      </c>
      <c r="FF189" t="s">
        <v>31</v>
      </c>
      <c r="FG189" t="s">
        <v>31</v>
      </c>
      <c r="FH189" t="s">
        <v>31</v>
      </c>
      <c r="FI189" t="s">
        <v>31</v>
      </c>
    </row>
    <row r="190" spans="1:165" x14ac:dyDescent="0.25">
      <c r="A190">
        <v>21</v>
      </c>
      <c r="B190" t="s">
        <v>156</v>
      </c>
      <c r="C190">
        <v>3.0800000000000001E-2</v>
      </c>
      <c r="D190">
        <v>5.96E-2</v>
      </c>
      <c r="E190">
        <v>1.9300000000000001E-2</v>
      </c>
      <c r="F190">
        <v>1.29E-2</v>
      </c>
      <c r="G190">
        <v>3.8800000000000001E-2</v>
      </c>
      <c r="H190">
        <v>2.5399999999999999E-2</v>
      </c>
      <c r="I190">
        <v>2.2800000000000001E-2</v>
      </c>
      <c r="J190">
        <v>3.9899999999999998E-2</v>
      </c>
      <c r="K190">
        <v>4.4299999999999999E-2</v>
      </c>
      <c r="L190">
        <v>2.23E-2</v>
      </c>
      <c r="M190">
        <v>1.8700000000000001E-2</v>
      </c>
      <c r="N190" t="s">
        <v>35</v>
      </c>
      <c r="O190">
        <v>0</v>
      </c>
      <c r="P190">
        <v>7.5899999999999995E-2</v>
      </c>
      <c r="Q190">
        <v>0</v>
      </c>
      <c r="R190" t="s">
        <v>35</v>
      </c>
      <c r="S190" t="s">
        <v>35</v>
      </c>
      <c r="T190">
        <v>0</v>
      </c>
      <c r="U190">
        <v>0</v>
      </c>
      <c r="V190" t="s">
        <v>35</v>
      </c>
      <c r="W190" t="s">
        <v>35</v>
      </c>
      <c r="X190" t="s">
        <v>35</v>
      </c>
      <c r="Y190" t="s">
        <v>35</v>
      </c>
      <c r="Z190">
        <v>7.9200000000000007E-2</v>
      </c>
      <c r="AA190">
        <v>5.3800000000000001E-2</v>
      </c>
      <c r="AB190" t="s">
        <v>35</v>
      </c>
      <c r="AC190" t="s">
        <v>35</v>
      </c>
      <c r="AD190" t="s">
        <v>35</v>
      </c>
      <c r="AE190">
        <v>0</v>
      </c>
      <c r="AF190">
        <v>3.1399999999999997E-2</v>
      </c>
      <c r="AG190">
        <v>0</v>
      </c>
      <c r="AH190">
        <v>2.4299999999999999E-2</v>
      </c>
      <c r="AI190" t="s">
        <v>35</v>
      </c>
      <c r="AJ190" t="s">
        <v>35</v>
      </c>
      <c r="AK190" t="s">
        <v>35</v>
      </c>
      <c r="AL190" t="s">
        <v>35</v>
      </c>
      <c r="AM190">
        <v>8.3299999999999999E-2</v>
      </c>
      <c r="AN190">
        <v>6.7400000000000002E-2</v>
      </c>
      <c r="AO190">
        <v>0</v>
      </c>
      <c r="AP190">
        <v>0</v>
      </c>
      <c r="AQ190">
        <v>0</v>
      </c>
      <c r="AR190" t="s">
        <v>35</v>
      </c>
      <c r="AS190" t="s">
        <v>35</v>
      </c>
      <c r="AT190" t="s">
        <v>35</v>
      </c>
      <c r="AU190">
        <v>5.45E-2</v>
      </c>
      <c r="AV190" t="s">
        <v>35</v>
      </c>
      <c r="AW190">
        <v>0</v>
      </c>
      <c r="AX190" t="s">
        <v>35</v>
      </c>
      <c r="AY190" t="s">
        <v>35</v>
      </c>
      <c r="AZ190">
        <v>8.1799999999999998E-2</v>
      </c>
      <c r="BA190">
        <v>6.4500000000000002E-2</v>
      </c>
      <c r="BB190" t="s">
        <v>35</v>
      </c>
      <c r="BC190" t="s">
        <v>35</v>
      </c>
      <c r="BD190" t="s">
        <v>35</v>
      </c>
      <c r="BE190" t="s">
        <v>35</v>
      </c>
      <c r="BF190" t="s">
        <v>35</v>
      </c>
      <c r="BG190" t="s">
        <v>35</v>
      </c>
      <c r="BH190" t="s">
        <v>35</v>
      </c>
      <c r="BI190" t="s">
        <v>35</v>
      </c>
      <c r="BJ190" t="s">
        <v>35</v>
      </c>
      <c r="BK190">
        <v>0</v>
      </c>
      <c r="BL190" t="s">
        <v>35</v>
      </c>
      <c r="BM190" t="s">
        <v>35</v>
      </c>
      <c r="BN190">
        <v>0</v>
      </c>
      <c r="BO190">
        <v>0</v>
      </c>
      <c r="BP190" t="s">
        <v>35</v>
      </c>
      <c r="BQ190" t="s">
        <v>35</v>
      </c>
      <c r="BR190" t="s">
        <v>35</v>
      </c>
      <c r="BS190">
        <v>0</v>
      </c>
      <c r="BT190" t="s">
        <v>35</v>
      </c>
      <c r="BU190">
        <v>0</v>
      </c>
      <c r="BV190" t="s">
        <v>35</v>
      </c>
      <c r="BW190">
        <v>0</v>
      </c>
      <c r="BX190" t="s">
        <v>35</v>
      </c>
      <c r="BY190" t="s">
        <v>35</v>
      </c>
      <c r="BZ190" t="s">
        <v>35</v>
      </c>
      <c r="CA190" t="s">
        <v>35</v>
      </c>
      <c r="CB190">
        <v>0</v>
      </c>
      <c r="CC190" t="s">
        <v>35</v>
      </c>
      <c r="CD190">
        <v>5.28E-2</v>
      </c>
      <c r="CE190">
        <v>0</v>
      </c>
      <c r="CF190" t="s">
        <v>35</v>
      </c>
      <c r="CG190" t="s">
        <v>35</v>
      </c>
      <c r="CH190">
        <v>0</v>
      </c>
      <c r="CI190" t="s">
        <v>35</v>
      </c>
      <c r="CJ190">
        <v>0</v>
      </c>
      <c r="CK190">
        <v>0</v>
      </c>
      <c r="CL190" t="s">
        <v>35</v>
      </c>
      <c r="CM190">
        <v>2.58E-2</v>
      </c>
      <c r="CN190">
        <v>6.8199999999999997E-2</v>
      </c>
      <c r="CO190">
        <v>0</v>
      </c>
      <c r="CP190" t="s">
        <v>35</v>
      </c>
      <c r="CQ190">
        <v>0</v>
      </c>
      <c r="CR190">
        <v>7.7399999999999997E-2</v>
      </c>
      <c r="CS190" t="s">
        <v>35</v>
      </c>
      <c r="CT190" t="s">
        <v>35</v>
      </c>
      <c r="CU190">
        <v>0</v>
      </c>
      <c r="CV190" t="s">
        <v>35</v>
      </c>
      <c r="CW190">
        <v>0</v>
      </c>
      <c r="CX190" t="s">
        <v>35</v>
      </c>
      <c r="CY190">
        <v>0</v>
      </c>
      <c r="CZ190" t="s">
        <v>35</v>
      </c>
      <c r="DA190">
        <v>0</v>
      </c>
      <c r="DB190">
        <v>0</v>
      </c>
      <c r="DC190" t="s">
        <v>35</v>
      </c>
      <c r="DD190" t="s">
        <v>35</v>
      </c>
      <c r="DE190" t="s">
        <v>35</v>
      </c>
      <c r="DF190">
        <v>0</v>
      </c>
      <c r="DG190" t="s">
        <v>35</v>
      </c>
      <c r="DH190" t="s">
        <v>35</v>
      </c>
      <c r="DI190" t="s">
        <v>35</v>
      </c>
      <c r="DJ190" t="s">
        <v>35</v>
      </c>
      <c r="DK190">
        <v>6.9000000000000006E-2</v>
      </c>
      <c r="DL190">
        <v>7.0199999999999999E-2</v>
      </c>
      <c r="DM190" t="s">
        <v>35</v>
      </c>
      <c r="DN190" t="s">
        <v>35</v>
      </c>
      <c r="DO190">
        <v>4.3200000000000002E-2</v>
      </c>
      <c r="DP190" t="s">
        <v>35</v>
      </c>
      <c r="DQ190" t="s">
        <v>35</v>
      </c>
      <c r="DR190" t="s">
        <v>35</v>
      </c>
      <c r="DS190">
        <v>0</v>
      </c>
      <c r="DT190" t="s">
        <v>35</v>
      </c>
      <c r="DU190" t="s">
        <v>35</v>
      </c>
      <c r="DV190">
        <v>0</v>
      </c>
      <c r="DW190">
        <v>0</v>
      </c>
      <c r="DX190" t="s">
        <v>35</v>
      </c>
      <c r="DY190">
        <v>0</v>
      </c>
      <c r="DZ190" t="s">
        <v>35</v>
      </c>
      <c r="EA190">
        <v>0</v>
      </c>
      <c r="EB190" t="s">
        <v>35</v>
      </c>
      <c r="EC190" t="s">
        <v>35</v>
      </c>
      <c r="ED190" t="s">
        <v>35</v>
      </c>
      <c r="EE190">
        <v>0.13950000000000001</v>
      </c>
      <c r="EF190" t="s">
        <v>35</v>
      </c>
      <c r="EG190" t="s">
        <v>35</v>
      </c>
      <c r="EH190">
        <v>0</v>
      </c>
      <c r="EI190">
        <v>5.8299999999999998E-2</v>
      </c>
      <c r="EJ190" t="s">
        <v>35</v>
      </c>
      <c r="EK190" t="s">
        <v>35</v>
      </c>
      <c r="EL190" t="s">
        <v>35</v>
      </c>
      <c r="EM190" t="s">
        <v>35</v>
      </c>
      <c r="EN190">
        <v>0</v>
      </c>
      <c r="EO190" t="s">
        <v>35</v>
      </c>
      <c r="EP190" t="s">
        <v>35</v>
      </c>
      <c r="EQ190" t="s">
        <v>35</v>
      </c>
      <c r="ER190" t="s">
        <v>35</v>
      </c>
      <c r="ES190" t="s">
        <v>35</v>
      </c>
      <c r="ET190" t="s">
        <v>35</v>
      </c>
      <c r="EU190">
        <v>0</v>
      </c>
      <c r="EV190">
        <v>0</v>
      </c>
      <c r="EW190" t="s">
        <v>35</v>
      </c>
      <c r="EX190" t="s">
        <v>35</v>
      </c>
      <c r="EY190" t="s">
        <v>35</v>
      </c>
      <c r="EZ190">
        <v>0</v>
      </c>
      <c r="FA190" t="s">
        <v>35</v>
      </c>
      <c r="FB190" t="s">
        <v>35</v>
      </c>
      <c r="FC190" t="s">
        <v>35</v>
      </c>
      <c r="FD190">
        <v>8.7900000000000006E-2</v>
      </c>
      <c r="FE190" t="s">
        <v>31</v>
      </c>
      <c r="FF190" t="s">
        <v>31</v>
      </c>
      <c r="FG190" t="s">
        <v>31</v>
      </c>
      <c r="FH190" t="s">
        <v>31</v>
      </c>
      <c r="FI190" t="s">
        <v>31</v>
      </c>
    </row>
    <row r="191" spans="1:165" x14ac:dyDescent="0.25">
      <c r="A191">
        <v>22</v>
      </c>
      <c r="B191" t="s">
        <v>159</v>
      </c>
      <c r="C191" t="s">
        <v>36</v>
      </c>
      <c r="D191" t="s">
        <v>35</v>
      </c>
      <c r="E191" t="s">
        <v>35</v>
      </c>
      <c r="F191" t="s">
        <v>35</v>
      </c>
      <c r="G191">
        <v>0</v>
      </c>
      <c r="H191" t="s">
        <v>35</v>
      </c>
      <c r="I191" t="s">
        <v>35</v>
      </c>
      <c r="J191" t="s">
        <v>35</v>
      </c>
      <c r="K191" t="s">
        <v>35</v>
      </c>
      <c r="L191" t="s">
        <v>35</v>
      </c>
      <c r="M191" t="s">
        <v>35</v>
      </c>
      <c r="N191">
        <v>0</v>
      </c>
      <c r="O191">
        <v>0</v>
      </c>
      <c r="P191">
        <v>0</v>
      </c>
      <c r="Q191">
        <v>0</v>
      </c>
      <c r="R191">
        <v>0</v>
      </c>
      <c r="S191">
        <v>0</v>
      </c>
      <c r="T191">
        <v>0</v>
      </c>
      <c r="U191">
        <v>0</v>
      </c>
      <c r="V191" t="s">
        <v>35</v>
      </c>
      <c r="W191">
        <v>0</v>
      </c>
      <c r="X191">
        <v>0</v>
      </c>
      <c r="Y191">
        <v>0</v>
      </c>
      <c r="Z191">
        <v>0</v>
      </c>
      <c r="AA191">
        <v>0</v>
      </c>
      <c r="AB191">
        <v>0</v>
      </c>
      <c r="AC191">
        <v>0</v>
      </c>
      <c r="AD191">
        <v>0</v>
      </c>
      <c r="AE191">
        <v>0</v>
      </c>
      <c r="AF191">
        <v>0</v>
      </c>
      <c r="AG191">
        <v>0</v>
      </c>
      <c r="AH191">
        <v>0</v>
      </c>
      <c r="AI191" t="s">
        <v>35</v>
      </c>
      <c r="AJ191">
        <v>0</v>
      </c>
      <c r="AK191">
        <v>0</v>
      </c>
      <c r="AL191">
        <v>0</v>
      </c>
      <c r="AM191">
        <v>0</v>
      </c>
      <c r="AN191">
        <v>0</v>
      </c>
      <c r="AO191">
        <v>0</v>
      </c>
      <c r="AP191">
        <v>0</v>
      </c>
      <c r="AQ191">
        <v>0</v>
      </c>
      <c r="AR191" t="s">
        <v>35</v>
      </c>
      <c r="AS191">
        <v>0</v>
      </c>
      <c r="AT191" t="s">
        <v>35</v>
      </c>
      <c r="AU191">
        <v>0</v>
      </c>
      <c r="AV191">
        <v>0</v>
      </c>
      <c r="AW191">
        <v>0</v>
      </c>
      <c r="AX191">
        <v>0</v>
      </c>
      <c r="AY191">
        <v>0</v>
      </c>
      <c r="AZ191">
        <v>0</v>
      </c>
      <c r="BA191">
        <v>0</v>
      </c>
      <c r="BB191">
        <v>0</v>
      </c>
      <c r="BC191">
        <v>0</v>
      </c>
      <c r="BD191">
        <v>0</v>
      </c>
      <c r="BE191">
        <v>0</v>
      </c>
      <c r="BF191">
        <v>0</v>
      </c>
      <c r="BG191" t="s">
        <v>35</v>
      </c>
      <c r="BH191">
        <v>0</v>
      </c>
      <c r="BI191">
        <v>0</v>
      </c>
      <c r="BJ191">
        <v>0</v>
      </c>
      <c r="BK191">
        <v>0</v>
      </c>
      <c r="BL191">
        <v>0</v>
      </c>
      <c r="BM191">
        <v>0</v>
      </c>
      <c r="BN191" t="s">
        <v>35</v>
      </c>
      <c r="BO191">
        <v>0</v>
      </c>
      <c r="BP191">
        <v>0</v>
      </c>
      <c r="BQ191">
        <v>0</v>
      </c>
      <c r="BR191" t="s">
        <v>35</v>
      </c>
      <c r="BS191">
        <v>0</v>
      </c>
      <c r="BT191">
        <v>0</v>
      </c>
      <c r="BU191">
        <v>0</v>
      </c>
      <c r="BV191" t="s">
        <v>35</v>
      </c>
      <c r="BW191">
        <v>0</v>
      </c>
      <c r="BX191">
        <v>0</v>
      </c>
      <c r="BY191">
        <v>0</v>
      </c>
      <c r="BZ191" t="s">
        <v>35</v>
      </c>
      <c r="CA191">
        <v>0</v>
      </c>
      <c r="CB191">
        <v>0</v>
      </c>
      <c r="CC191" t="s">
        <v>35</v>
      </c>
      <c r="CD191" t="s">
        <v>35</v>
      </c>
      <c r="CE191">
        <v>0</v>
      </c>
      <c r="CF191">
        <v>0</v>
      </c>
      <c r="CG191" t="s">
        <v>35</v>
      </c>
      <c r="CH191">
        <v>0</v>
      </c>
      <c r="CI191">
        <v>0</v>
      </c>
      <c r="CJ191">
        <v>0</v>
      </c>
      <c r="CK191">
        <v>0</v>
      </c>
      <c r="CL191">
        <v>0</v>
      </c>
      <c r="CM191">
        <v>0</v>
      </c>
      <c r="CN191">
        <v>0</v>
      </c>
      <c r="CO191">
        <v>0</v>
      </c>
      <c r="CP191">
        <v>0</v>
      </c>
      <c r="CQ191">
        <v>0</v>
      </c>
      <c r="CR191">
        <v>0</v>
      </c>
      <c r="CS191">
        <v>0</v>
      </c>
      <c r="CT191">
        <v>0</v>
      </c>
      <c r="CU191">
        <v>0</v>
      </c>
      <c r="CV191">
        <v>0</v>
      </c>
      <c r="CW191">
        <v>0</v>
      </c>
      <c r="CX191">
        <v>0</v>
      </c>
      <c r="CY191">
        <v>0</v>
      </c>
      <c r="CZ191" t="s">
        <v>35</v>
      </c>
      <c r="DA191">
        <v>0</v>
      </c>
      <c r="DB191">
        <v>0</v>
      </c>
      <c r="DC191" t="s">
        <v>35</v>
      </c>
      <c r="DD191">
        <v>0</v>
      </c>
      <c r="DE191">
        <v>0</v>
      </c>
      <c r="DF191">
        <v>0</v>
      </c>
      <c r="DG191" t="s">
        <v>35</v>
      </c>
      <c r="DH191" t="s">
        <v>35</v>
      </c>
      <c r="DI191">
        <v>0</v>
      </c>
      <c r="DJ191">
        <v>0</v>
      </c>
      <c r="DK191">
        <v>0</v>
      </c>
      <c r="DL191">
        <v>0</v>
      </c>
      <c r="DM191">
        <v>0</v>
      </c>
      <c r="DN191">
        <v>0</v>
      </c>
      <c r="DO191" t="s">
        <v>35</v>
      </c>
      <c r="DP191">
        <v>0</v>
      </c>
      <c r="DQ191">
        <v>0</v>
      </c>
      <c r="DR191">
        <v>0</v>
      </c>
      <c r="DS191" t="s">
        <v>35</v>
      </c>
      <c r="DT191" t="s">
        <v>35</v>
      </c>
      <c r="DU191">
        <v>0</v>
      </c>
      <c r="DV191">
        <v>0</v>
      </c>
      <c r="DW191">
        <v>0</v>
      </c>
      <c r="DX191">
        <v>0</v>
      </c>
      <c r="DY191">
        <v>0</v>
      </c>
      <c r="DZ191">
        <v>0</v>
      </c>
      <c r="EA191">
        <v>0</v>
      </c>
      <c r="EB191">
        <v>0</v>
      </c>
      <c r="EC191">
        <v>0</v>
      </c>
      <c r="ED191">
        <v>0</v>
      </c>
      <c r="EE191">
        <v>0</v>
      </c>
      <c r="EF191" t="s">
        <v>35</v>
      </c>
      <c r="EG191" t="s">
        <v>35</v>
      </c>
      <c r="EH191">
        <v>0</v>
      </c>
      <c r="EI191">
        <v>0</v>
      </c>
      <c r="EJ191">
        <v>0</v>
      </c>
      <c r="EK191">
        <v>0</v>
      </c>
      <c r="EL191" t="s">
        <v>35</v>
      </c>
      <c r="EM191">
        <v>0</v>
      </c>
      <c r="EN191">
        <v>0</v>
      </c>
      <c r="EO191">
        <v>0</v>
      </c>
      <c r="EP191">
        <v>0</v>
      </c>
      <c r="EQ191">
        <v>0</v>
      </c>
      <c r="ER191">
        <v>0</v>
      </c>
      <c r="ES191" t="s">
        <v>35</v>
      </c>
      <c r="ET191">
        <v>0</v>
      </c>
      <c r="EU191">
        <v>0</v>
      </c>
      <c r="EV191">
        <v>0</v>
      </c>
      <c r="EW191">
        <v>0</v>
      </c>
      <c r="EX191">
        <v>0</v>
      </c>
      <c r="EY191" t="s">
        <v>35</v>
      </c>
      <c r="EZ191">
        <v>0</v>
      </c>
      <c r="FA191" t="s">
        <v>35</v>
      </c>
      <c r="FB191" t="s">
        <v>35</v>
      </c>
      <c r="FC191">
        <v>0</v>
      </c>
      <c r="FD191" t="s">
        <v>35</v>
      </c>
      <c r="FE191" t="s">
        <v>31</v>
      </c>
      <c r="FF191" t="s">
        <v>31</v>
      </c>
      <c r="FG191" t="s">
        <v>31</v>
      </c>
      <c r="FH191" t="s">
        <v>31</v>
      </c>
      <c r="FI191" t="s">
        <v>31</v>
      </c>
    </row>
    <row r="192" spans="1:165" x14ac:dyDescent="0.25">
      <c r="A192">
        <v>23</v>
      </c>
      <c r="B192" t="s">
        <v>162</v>
      </c>
      <c r="C192">
        <v>1.06E-2</v>
      </c>
      <c r="D192">
        <v>9.2999999999999992E-3</v>
      </c>
      <c r="E192">
        <v>1.0699999999999999E-2</v>
      </c>
      <c r="F192" t="s">
        <v>35</v>
      </c>
      <c r="G192">
        <v>1.46E-2</v>
      </c>
      <c r="H192">
        <v>1.6899999999999998E-2</v>
      </c>
      <c r="I192">
        <v>6.1999999999999998E-3</v>
      </c>
      <c r="J192">
        <v>1.1299999999999999E-2</v>
      </c>
      <c r="K192">
        <v>1.2E-2</v>
      </c>
      <c r="L192">
        <v>1.11E-2</v>
      </c>
      <c r="M192">
        <v>1.6799999999999999E-2</v>
      </c>
      <c r="N192">
        <v>0</v>
      </c>
      <c r="O192" t="s">
        <v>35</v>
      </c>
      <c r="P192" t="s">
        <v>35</v>
      </c>
      <c r="Q192">
        <v>0</v>
      </c>
      <c r="R192" t="s">
        <v>35</v>
      </c>
      <c r="S192" t="s">
        <v>35</v>
      </c>
      <c r="T192">
        <v>0</v>
      </c>
      <c r="U192">
        <v>0</v>
      </c>
      <c r="V192" t="s">
        <v>35</v>
      </c>
      <c r="W192">
        <v>0</v>
      </c>
      <c r="X192" t="s">
        <v>35</v>
      </c>
      <c r="Y192">
        <v>0</v>
      </c>
      <c r="Z192" t="s">
        <v>35</v>
      </c>
      <c r="AA192" t="s">
        <v>35</v>
      </c>
      <c r="AB192">
        <v>0</v>
      </c>
      <c r="AC192" t="s">
        <v>35</v>
      </c>
      <c r="AD192">
        <v>0</v>
      </c>
      <c r="AE192" t="s">
        <v>35</v>
      </c>
      <c r="AF192">
        <v>3.1399999999999997E-2</v>
      </c>
      <c r="AG192">
        <v>0</v>
      </c>
      <c r="AH192" t="s">
        <v>35</v>
      </c>
      <c r="AI192" t="s">
        <v>35</v>
      </c>
      <c r="AJ192" t="s">
        <v>35</v>
      </c>
      <c r="AK192">
        <v>0</v>
      </c>
      <c r="AL192">
        <v>0</v>
      </c>
      <c r="AM192">
        <v>0</v>
      </c>
      <c r="AN192" t="s">
        <v>35</v>
      </c>
      <c r="AO192">
        <v>0</v>
      </c>
      <c r="AP192">
        <v>0</v>
      </c>
      <c r="AQ192">
        <v>0</v>
      </c>
      <c r="AR192" t="s">
        <v>35</v>
      </c>
      <c r="AS192">
        <v>0</v>
      </c>
      <c r="AT192" t="s">
        <v>35</v>
      </c>
      <c r="AU192" t="s">
        <v>35</v>
      </c>
      <c r="AV192" t="s">
        <v>35</v>
      </c>
      <c r="AW192">
        <v>0</v>
      </c>
      <c r="AX192">
        <v>0</v>
      </c>
      <c r="AY192">
        <v>0</v>
      </c>
      <c r="AZ192" t="s">
        <v>35</v>
      </c>
      <c r="BA192" t="s">
        <v>35</v>
      </c>
      <c r="BB192" t="s">
        <v>35</v>
      </c>
      <c r="BC192">
        <v>0</v>
      </c>
      <c r="BD192" t="s">
        <v>35</v>
      </c>
      <c r="BE192">
        <v>0</v>
      </c>
      <c r="BF192" t="s">
        <v>35</v>
      </c>
      <c r="BG192">
        <v>0</v>
      </c>
      <c r="BH192">
        <v>0</v>
      </c>
      <c r="BI192" t="s">
        <v>35</v>
      </c>
      <c r="BJ192" t="s">
        <v>35</v>
      </c>
      <c r="BK192" t="s">
        <v>35</v>
      </c>
      <c r="BL192">
        <v>0</v>
      </c>
      <c r="BM192">
        <v>0</v>
      </c>
      <c r="BN192" t="s">
        <v>35</v>
      </c>
      <c r="BO192">
        <v>0</v>
      </c>
      <c r="BP192">
        <v>0</v>
      </c>
      <c r="BQ192" t="s">
        <v>35</v>
      </c>
      <c r="BR192" t="s">
        <v>35</v>
      </c>
      <c r="BS192">
        <v>0</v>
      </c>
      <c r="BT192" t="s">
        <v>35</v>
      </c>
      <c r="BU192">
        <v>0</v>
      </c>
      <c r="BV192" t="s">
        <v>35</v>
      </c>
      <c r="BW192">
        <v>0</v>
      </c>
      <c r="BX192">
        <v>0</v>
      </c>
      <c r="BY192" t="s">
        <v>35</v>
      </c>
      <c r="BZ192" t="s">
        <v>35</v>
      </c>
      <c r="CA192">
        <v>0</v>
      </c>
      <c r="CB192">
        <v>0</v>
      </c>
      <c r="CC192" t="s">
        <v>35</v>
      </c>
      <c r="CD192">
        <v>2.1899999999999999E-2</v>
      </c>
      <c r="CE192" t="s">
        <v>35</v>
      </c>
      <c r="CF192" t="s">
        <v>35</v>
      </c>
      <c r="CG192">
        <v>0</v>
      </c>
      <c r="CH192">
        <v>0</v>
      </c>
      <c r="CI192">
        <v>0</v>
      </c>
      <c r="CJ192">
        <v>0</v>
      </c>
      <c r="CK192" t="s">
        <v>35</v>
      </c>
      <c r="CL192">
        <v>0</v>
      </c>
      <c r="CM192" t="s">
        <v>35</v>
      </c>
      <c r="CN192" t="s">
        <v>35</v>
      </c>
      <c r="CO192">
        <v>0</v>
      </c>
      <c r="CP192">
        <v>0</v>
      </c>
      <c r="CQ192">
        <v>0</v>
      </c>
      <c r="CR192" t="s">
        <v>35</v>
      </c>
      <c r="CS192" t="s">
        <v>35</v>
      </c>
      <c r="CT192">
        <v>0</v>
      </c>
      <c r="CU192" t="s">
        <v>35</v>
      </c>
      <c r="CV192">
        <v>0</v>
      </c>
      <c r="CW192">
        <v>0</v>
      </c>
      <c r="CX192">
        <v>0</v>
      </c>
      <c r="CY192" t="s">
        <v>35</v>
      </c>
      <c r="CZ192" t="s">
        <v>35</v>
      </c>
      <c r="DA192">
        <v>0</v>
      </c>
      <c r="DB192" t="s">
        <v>35</v>
      </c>
      <c r="DC192">
        <v>0</v>
      </c>
      <c r="DD192">
        <v>0</v>
      </c>
      <c r="DE192" t="s">
        <v>35</v>
      </c>
      <c r="DF192">
        <v>0</v>
      </c>
      <c r="DG192" t="s">
        <v>35</v>
      </c>
      <c r="DH192" t="s">
        <v>35</v>
      </c>
      <c r="DI192" t="s">
        <v>35</v>
      </c>
      <c r="DJ192" t="s">
        <v>35</v>
      </c>
      <c r="DK192" t="s">
        <v>35</v>
      </c>
      <c r="DL192" t="s">
        <v>35</v>
      </c>
      <c r="DM192">
        <v>0</v>
      </c>
      <c r="DN192">
        <v>0</v>
      </c>
      <c r="DO192" t="s">
        <v>35</v>
      </c>
      <c r="DP192">
        <v>0</v>
      </c>
      <c r="DQ192" t="s">
        <v>35</v>
      </c>
      <c r="DR192">
        <v>0</v>
      </c>
      <c r="DS192" t="s">
        <v>35</v>
      </c>
      <c r="DT192">
        <v>0</v>
      </c>
      <c r="DU192">
        <v>0</v>
      </c>
      <c r="DV192">
        <v>0</v>
      </c>
      <c r="DW192" t="s">
        <v>35</v>
      </c>
      <c r="DX192" t="s">
        <v>35</v>
      </c>
      <c r="DY192" t="s">
        <v>35</v>
      </c>
      <c r="DZ192">
        <v>0</v>
      </c>
      <c r="EA192" t="s">
        <v>35</v>
      </c>
      <c r="EB192">
        <v>0</v>
      </c>
      <c r="EC192" t="s">
        <v>35</v>
      </c>
      <c r="ED192">
        <v>0</v>
      </c>
      <c r="EE192">
        <v>0</v>
      </c>
      <c r="EF192" t="s">
        <v>35</v>
      </c>
      <c r="EG192" t="s">
        <v>35</v>
      </c>
      <c r="EH192" t="s">
        <v>35</v>
      </c>
      <c r="EI192">
        <v>0</v>
      </c>
      <c r="EJ192" t="s">
        <v>35</v>
      </c>
      <c r="EK192">
        <v>0</v>
      </c>
      <c r="EL192">
        <v>0</v>
      </c>
      <c r="EM192">
        <v>0</v>
      </c>
      <c r="EN192">
        <v>0</v>
      </c>
      <c r="EO192" t="s">
        <v>35</v>
      </c>
      <c r="EP192" t="s">
        <v>35</v>
      </c>
      <c r="EQ192">
        <v>0</v>
      </c>
      <c r="ER192" t="s">
        <v>35</v>
      </c>
      <c r="ES192" t="s">
        <v>35</v>
      </c>
      <c r="ET192" t="s">
        <v>35</v>
      </c>
      <c r="EU192">
        <v>0</v>
      </c>
      <c r="EV192">
        <v>0</v>
      </c>
      <c r="EW192" t="s">
        <v>35</v>
      </c>
      <c r="EX192" t="s">
        <v>35</v>
      </c>
      <c r="EY192" t="s">
        <v>35</v>
      </c>
      <c r="EZ192">
        <v>0</v>
      </c>
      <c r="FA192" t="s">
        <v>35</v>
      </c>
      <c r="FB192" t="s">
        <v>35</v>
      </c>
      <c r="FC192">
        <v>0</v>
      </c>
      <c r="FD192" t="s">
        <v>35</v>
      </c>
      <c r="FE192" t="s">
        <v>31</v>
      </c>
      <c r="FF192" t="s">
        <v>31</v>
      </c>
      <c r="FG192" t="s">
        <v>31</v>
      </c>
      <c r="FH192" t="s">
        <v>31</v>
      </c>
      <c r="FI192" t="s">
        <v>31</v>
      </c>
    </row>
    <row r="193" spans="1:165" x14ac:dyDescent="0.25">
      <c r="A193">
        <v>24</v>
      </c>
      <c r="B193" t="s">
        <v>165</v>
      </c>
      <c r="C193">
        <v>9.0899999999999995E-2</v>
      </c>
      <c r="D193">
        <v>8.1199999999999994E-2</v>
      </c>
      <c r="E193">
        <v>0.1144</v>
      </c>
      <c r="F193">
        <v>7.5899999999999995E-2</v>
      </c>
      <c r="G193">
        <v>8.7400000000000005E-2</v>
      </c>
      <c r="H193">
        <v>7.2499999999999995E-2</v>
      </c>
      <c r="I193">
        <v>9.5399999999999999E-2</v>
      </c>
      <c r="J193">
        <v>8.1100000000000005E-2</v>
      </c>
      <c r="K193">
        <v>0.1191</v>
      </c>
      <c r="L193">
        <v>0.1021</v>
      </c>
      <c r="M193">
        <v>8.9700000000000002E-2</v>
      </c>
      <c r="N193">
        <v>5.4699999999999999E-2</v>
      </c>
      <c r="O193" t="s">
        <v>35</v>
      </c>
      <c r="P193">
        <v>0.1013</v>
      </c>
      <c r="Q193" t="s">
        <v>35</v>
      </c>
      <c r="R193">
        <v>0.1149</v>
      </c>
      <c r="S193" t="s">
        <v>35</v>
      </c>
      <c r="T193">
        <v>0</v>
      </c>
      <c r="U193">
        <v>0.2366</v>
      </c>
      <c r="V193" t="s">
        <v>35</v>
      </c>
      <c r="W193" t="s">
        <v>35</v>
      </c>
      <c r="X193">
        <v>0</v>
      </c>
      <c r="Y193">
        <v>0.1077</v>
      </c>
      <c r="Z193">
        <v>6.4199999999999993E-2</v>
      </c>
      <c r="AA193">
        <v>9.6799999999999997E-2</v>
      </c>
      <c r="AB193">
        <v>4.2000000000000003E-2</v>
      </c>
      <c r="AC193">
        <v>8.0199999999999994E-2</v>
      </c>
      <c r="AD193">
        <v>0.16789999999999999</v>
      </c>
      <c r="AE193">
        <v>8.6699999999999999E-2</v>
      </c>
      <c r="AF193">
        <v>6.6699999999999995E-2</v>
      </c>
      <c r="AG193">
        <v>0</v>
      </c>
      <c r="AH193">
        <v>0.1053</v>
      </c>
      <c r="AI193" t="s">
        <v>35</v>
      </c>
      <c r="AJ193">
        <v>9.4500000000000001E-2</v>
      </c>
      <c r="AK193">
        <v>8.5699999999999998E-2</v>
      </c>
      <c r="AL193">
        <v>0.1176</v>
      </c>
      <c r="AM193">
        <v>9.3799999999999994E-2</v>
      </c>
      <c r="AN193">
        <v>6.7400000000000002E-2</v>
      </c>
      <c r="AO193">
        <v>0.2059</v>
      </c>
      <c r="AP193" t="s">
        <v>35</v>
      </c>
      <c r="AQ193">
        <v>0.1013</v>
      </c>
      <c r="AR193" t="s">
        <v>35</v>
      </c>
      <c r="AS193" t="s">
        <v>35</v>
      </c>
      <c r="AT193" t="s">
        <v>35</v>
      </c>
      <c r="AU193">
        <v>7.2700000000000001E-2</v>
      </c>
      <c r="AV193" t="s">
        <v>35</v>
      </c>
      <c r="AW193" t="s">
        <v>35</v>
      </c>
      <c r="AX193" t="s">
        <v>35</v>
      </c>
      <c r="AY193" t="s">
        <v>35</v>
      </c>
      <c r="AZ193">
        <v>7.2700000000000001E-2</v>
      </c>
      <c r="BA193">
        <v>7.0999999999999994E-2</v>
      </c>
      <c r="BB193" t="s">
        <v>35</v>
      </c>
      <c r="BC193" t="s">
        <v>35</v>
      </c>
      <c r="BD193" t="s">
        <v>35</v>
      </c>
      <c r="BE193" t="s">
        <v>35</v>
      </c>
      <c r="BF193">
        <v>7.8700000000000006E-2</v>
      </c>
      <c r="BG193">
        <v>0.129</v>
      </c>
      <c r="BH193" t="s">
        <v>35</v>
      </c>
      <c r="BI193">
        <v>0.13689999999999999</v>
      </c>
      <c r="BJ193">
        <v>0.1198</v>
      </c>
      <c r="BK193">
        <v>0</v>
      </c>
      <c r="BL193">
        <v>0.15379999999999999</v>
      </c>
      <c r="BM193" t="s">
        <v>35</v>
      </c>
      <c r="BN193" t="s">
        <v>35</v>
      </c>
      <c r="BO193">
        <v>0.1196</v>
      </c>
      <c r="BP193">
        <v>0.10290000000000001</v>
      </c>
      <c r="BQ193" t="s">
        <v>35</v>
      </c>
      <c r="BR193" t="s">
        <v>35</v>
      </c>
      <c r="BS193">
        <v>0.1613</v>
      </c>
      <c r="BT193">
        <v>0.1071</v>
      </c>
      <c r="BU193" t="s">
        <v>35</v>
      </c>
      <c r="BV193" t="s">
        <v>35</v>
      </c>
      <c r="BW193" t="s">
        <v>35</v>
      </c>
      <c r="BX193" t="s">
        <v>35</v>
      </c>
      <c r="BY193">
        <v>7.4399999999999994E-2</v>
      </c>
      <c r="BZ193" t="s">
        <v>35</v>
      </c>
      <c r="CA193" t="s">
        <v>35</v>
      </c>
      <c r="CB193" t="s">
        <v>35</v>
      </c>
      <c r="CC193" t="s">
        <v>35</v>
      </c>
      <c r="CD193">
        <v>6.7000000000000004E-2</v>
      </c>
      <c r="CE193">
        <v>0.28849999999999998</v>
      </c>
      <c r="CF193">
        <v>0.11940000000000001</v>
      </c>
      <c r="CG193">
        <v>9.1700000000000004E-2</v>
      </c>
      <c r="CH193">
        <v>0</v>
      </c>
      <c r="CI193" t="s">
        <v>35</v>
      </c>
      <c r="CJ193" t="s">
        <v>35</v>
      </c>
      <c r="CK193">
        <v>0.1149</v>
      </c>
      <c r="CL193">
        <v>8.9700000000000002E-2</v>
      </c>
      <c r="CM193">
        <v>0.03</v>
      </c>
      <c r="CN193">
        <v>0.1212</v>
      </c>
      <c r="CO193" t="s">
        <v>35</v>
      </c>
      <c r="CP193">
        <v>0.13700000000000001</v>
      </c>
      <c r="CQ193">
        <v>0.23080000000000001</v>
      </c>
      <c r="CR193">
        <v>4.5199999999999997E-2</v>
      </c>
      <c r="CS193">
        <v>0.13750000000000001</v>
      </c>
      <c r="CT193">
        <v>9.2899999999999996E-2</v>
      </c>
      <c r="CU193">
        <v>0.1066</v>
      </c>
      <c r="CV193">
        <v>0.2366</v>
      </c>
      <c r="CW193" t="s">
        <v>35</v>
      </c>
      <c r="CX193">
        <v>0.19700000000000001</v>
      </c>
      <c r="CY193" t="s">
        <v>35</v>
      </c>
      <c r="CZ193" t="s">
        <v>35</v>
      </c>
      <c r="DA193">
        <v>0</v>
      </c>
      <c r="DB193" t="s">
        <v>35</v>
      </c>
      <c r="DC193">
        <v>4.82E-2</v>
      </c>
      <c r="DD193">
        <v>0</v>
      </c>
      <c r="DE193">
        <v>0.1</v>
      </c>
      <c r="DF193">
        <v>0</v>
      </c>
      <c r="DG193" t="s">
        <v>35</v>
      </c>
      <c r="DH193" t="s">
        <v>35</v>
      </c>
      <c r="DI193" t="s">
        <v>35</v>
      </c>
      <c r="DJ193">
        <v>7.5499999999999998E-2</v>
      </c>
      <c r="DK193">
        <v>9.6600000000000005E-2</v>
      </c>
      <c r="DL193">
        <v>0.14910000000000001</v>
      </c>
      <c r="DM193">
        <v>0.33329999999999999</v>
      </c>
      <c r="DN193">
        <v>9.1999999999999998E-2</v>
      </c>
      <c r="DO193">
        <v>5.7599999999999998E-2</v>
      </c>
      <c r="DP193">
        <v>0.12379999999999999</v>
      </c>
      <c r="DQ193">
        <v>0.13300000000000001</v>
      </c>
      <c r="DR193">
        <v>8.7499999999999994E-2</v>
      </c>
      <c r="DS193">
        <v>0.2</v>
      </c>
      <c r="DT193">
        <v>5.4399999999999997E-2</v>
      </c>
      <c r="DU193">
        <v>5.3600000000000002E-2</v>
      </c>
      <c r="DV193" t="s">
        <v>35</v>
      </c>
      <c r="DW193">
        <v>8.6199999999999999E-2</v>
      </c>
      <c r="DX193" t="s">
        <v>35</v>
      </c>
      <c r="DY193" t="s">
        <v>35</v>
      </c>
      <c r="DZ193" t="s">
        <v>35</v>
      </c>
      <c r="EA193" t="s">
        <v>35</v>
      </c>
      <c r="EB193">
        <v>0.28889999999999999</v>
      </c>
      <c r="EC193" t="s">
        <v>35</v>
      </c>
      <c r="ED193" t="s">
        <v>35</v>
      </c>
      <c r="EE193" t="s">
        <v>35</v>
      </c>
      <c r="EF193" t="s">
        <v>35</v>
      </c>
      <c r="EG193" t="s">
        <v>35</v>
      </c>
      <c r="EH193">
        <v>0.124</v>
      </c>
      <c r="EI193">
        <v>5.8299999999999998E-2</v>
      </c>
      <c r="EJ193">
        <v>0.1512</v>
      </c>
      <c r="EK193">
        <v>0.1275</v>
      </c>
      <c r="EL193">
        <v>6.9599999999999995E-2</v>
      </c>
      <c r="EM193">
        <v>0.127</v>
      </c>
      <c r="EN193" t="s">
        <v>35</v>
      </c>
      <c r="EO193" t="s">
        <v>35</v>
      </c>
      <c r="EP193" t="s">
        <v>35</v>
      </c>
      <c r="EQ193">
        <v>0.16669999999999999</v>
      </c>
      <c r="ER193" t="s">
        <v>35</v>
      </c>
      <c r="ES193" t="s">
        <v>35</v>
      </c>
      <c r="ET193">
        <v>7.6899999999999996E-2</v>
      </c>
      <c r="EU193" t="s">
        <v>35</v>
      </c>
      <c r="EV193">
        <v>0</v>
      </c>
      <c r="EW193">
        <v>0</v>
      </c>
      <c r="EX193" t="s">
        <v>35</v>
      </c>
      <c r="EY193" t="s">
        <v>35</v>
      </c>
      <c r="EZ193" t="s">
        <v>35</v>
      </c>
      <c r="FA193">
        <v>6.8000000000000005E-2</v>
      </c>
      <c r="FB193" t="s">
        <v>35</v>
      </c>
      <c r="FC193">
        <v>6.4000000000000001E-2</v>
      </c>
      <c r="FD193">
        <v>0.15379999999999999</v>
      </c>
      <c r="FE193" t="s">
        <v>31</v>
      </c>
      <c r="FF193" t="s">
        <v>31</v>
      </c>
      <c r="FG193" t="s">
        <v>31</v>
      </c>
      <c r="FH193" t="s">
        <v>31</v>
      </c>
      <c r="FI193" t="s">
        <v>31</v>
      </c>
    </row>
    <row r="194" spans="1:165" x14ac:dyDescent="0.25">
      <c r="A194">
        <v>25</v>
      </c>
      <c r="B194" t="s">
        <v>168</v>
      </c>
      <c r="C194">
        <v>3.4099999999999998E-2</v>
      </c>
      <c r="D194">
        <v>2.9399999999999999E-2</v>
      </c>
      <c r="E194">
        <v>2.8899999999999999E-2</v>
      </c>
      <c r="F194">
        <v>5.2600000000000001E-2</v>
      </c>
      <c r="G194">
        <v>6.8000000000000005E-2</v>
      </c>
      <c r="H194">
        <v>3.3000000000000002E-2</v>
      </c>
      <c r="I194">
        <v>3.0599999999999999E-2</v>
      </c>
      <c r="J194">
        <v>3.0800000000000001E-2</v>
      </c>
      <c r="K194">
        <v>3.1399999999999997E-2</v>
      </c>
      <c r="L194">
        <v>2.92E-2</v>
      </c>
      <c r="M194">
        <v>3.3599999999999998E-2</v>
      </c>
      <c r="N194">
        <v>6.2E-2</v>
      </c>
      <c r="O194" t="s">
        <v>35</v>
      </c>
      <c r="P194">
        <v>8.2299999999999998E-2</v>
      </c>
      <c r="Q194">
        <v>0</v>
      </c>
      <c r="R194" t="s">
        <v>35</v>
      </c>
      <c r="S194" t="s">
        <v>35</v>
      </c>
      <c r="T194" t="s">
        <v>35</v>
      </c>
      <c r="U194" t="s">
        <v>35</v>
      </c>
      <c r="V194" t="s">
        <v>35</v>
      </c>
      <c r="W194" t="s">
        <v>35</v>
      </c>
      <c r="X194">
        <v>0</v>
      </c>
      <c r="Y194">
        <v>0</v>
      </c>
      <c r="Z194">
        <v>2.3599999999999999E-2</v>
      </c>
      <c r="AA194">
        <v>4.2999999999999997E-2</v>
      </c>
      <c r="AB194" t="s">
        <v>35</v>
      </c>
      <c r="AC194" t="s">
        <v>35</v>
      </c>
      <c r="AD194" t="s">
        <v>35</v>
      </c>
      <c r="AE194">
        <v>7.3300000000000004E-2</v>
      </c>
      <c r="AF194">
        <v>4.7100000000000003E-2</v>
      </c>
      <c r="AG194" t="s">
        <v>35</v>
      </c>
      <c r="AH194">
        <v>4.0500000000000001E-2</v>
      </c>
      <c r="AI194" t="s">
        <v>35</v>
      </c>
      <c r="AJ194" t="s">
        <v>35</v>
      </c>
      <c r="AK194">
        <v>0</v>
      </c>
      <c r="AL194">
        <v>0</v>
      </c>
      <c r="AM194" t="s">
        <v>35</v>
      </c>
      <c r="AN194">
        <v>4.1500000000000002E-2</v>
      </c>
      <c r="AO194" t="s">
        <v>35</v>
      </c>
      <c r="AP194">
        <v>0</v>
      </c>
      <c r="AQ194" t="s">
        <v>35</v>
      </c>
      <c r="AR194">
        <v>9.3299999999999994E-2</v>
      </c>
      <c r="AS194">
        <v>0</v>
      </c>
      <c r="AT194" t="s">
        <v>35</v>
      </c>
      <c r="AU194">
        <v>5.45E-2</v>
      </c>
      <c r="AV194">
        <v>0</v>
      </c>
      <c r="AW194">
        <v>0</v>
      </c>
      <c r="AX194" t="s">
        <v>35</v>
      </c>
      <c r="AY194" t="s">
        <v>35</v>
      </c>
      <c r="AZ194" t="s">
        <v>35</v>
      </c>
      <c r="BA194" t="s">
        <v>35</v>
      </c>
      <c r="BB194">
        <v>0</v>
      </c>
      <c r="BC194" t="s">
        <v>35</v>
      </c>
      <c r="BD194">
        <v>0</v>
      </c>
      <c r="BE194" t="s">
        <v>35</v>
      </c>
      <c r="BF194" t="s">
        <v>35</v>
      </c>
      <c r="BG194">
        <v>0</v>
      </c>
      <c r="BH194" t="s">
        <v>35</v>
      </c>
      <c r="BI194" t="s">
        <v>35</v>
      </c>
      <c r="BJ194" t="s">
        <v>35</v>
      </c>
      <c r="BK194">
        <v>0.15</v>
      </c>
      <c r="BL194">
        <v>0.1154</v>
      </c>
      <c r="BM194" t="s">
        <v>35</v>
      </c>
      <c r="BN194" t="s">
        <v>35</v>
      </c>
      <c r="BO194" t="s">
        <v>35</v>
      </c>
      <c r="BP194">
        <v>3.4299999999999997E-2</v>
      </c>
      <c r="BQ194" t="s">
        <v>35</v>
      </c>
      <c r="BR194" t="s">
        <v>35</v>
      </c>
      <c r="BS194" t="s">
        <v>35</v>
      </c>
      <c r="BT194" t="s">
        <v>35</v>
      </c>
      <c r="BU194">
        <v>0</v>
      </c>
      <c r="BV194" t="s">
        <v>35</v>
      </c>
      <c r="BW194">
        <v>0</v>
      </c>
      <c r="BX194">
        <v>0</v>
      </c>
      <c r="BY194" t="s">
        <v>35</v>
      </c>
      <c r="BZ194" t="s">
        <v>35</v>
      </c>
      <c r="CA194" t="s">
        <v>35</v>
      </c>
      <c r="CB194" t="s">
        <v>35</v>
      </c>
      <c r="CC194" t="s">
        <v>35</v>
      </c>
      <c r="CD194">
        <v>4.6399999999999997E-2</v>
      </c>
      <c r="CE194">
        <v>0</v>
      </c>
      <c r="CF194" t="s">
        <v>35</v>
      </c>
      <c r="CG194">
        <v>5.8299999999999998E-2</v>
      </c>
      <c r="CH194">
        <v>0</v>
      </c>
      <c r="CI194" t="s">
        <v>35</v>
      </c>
      <c r="CJ194">
        <v>0</v>
      </c>
      <c r="CK194" t="s">
        <v>35</v>
      </c>
      <c r="CL194" t="s">
        <v>35</v>
      </c>
      <c r="CM194" t="s">
        <v>35</v>
      </c>
      <c r="CN194">
        <v>4.5499999999999999E-2</v>
      </c>
      <c r="CO194" t="s">
        <v>35</v>
      </c>
      <c r="CP194" t="s">
        <v>35</v>
      </c>
      <c r="CQ194" t="s">
        <v>35</v>
      </c>
      <c r="CR194" t="s">
        <v>35</v>
      </c>
      <c r="CS194">
        <v>0</v>
      </c>
      <c r="CT194">
        <v>3.5400000000000001E-2</v>
      </c>
      <c r="CU194" t="s">
        <v>35</v>
      </c>
      <c r="CV194" t="s">
        <v>35</v>
      </c>
      <c r="CW194">
        <v>0</v>
      </c>
      <c r="CX194">
        <v>0</v>
      </c>
      <c r="CY194" t="s">
        <v>35</v>
      </c>
      <c r="CZ194" t="s">
        <v>35</v>
      </c>
      <c r="DA194" t="s">
        <v>35</v>
      </c>
      <c r="DB194" t="s">
        <v>35</v>
      </c>
      <c r="DC194" t="s">
        <v>35</v>
      </c>
      <c r="DD194" t="s">
        <v>35</v>
      </c>
      <c r="DE194">
        <v>0.17499999999999999</v>
      </c>
      <c r="DF194">
        <v>0</v>
      </c>
      <c r="DG194" t="s">
        <v>35</v>
      </c>
      <c r="DH194" t="s">
        <v>35</v>
      </c>
      <c r="DI194" t="s">
        <v>35</v>
      </c>
      <c r="DJ194" t="s">
        <v>35</v>
      </c>
      <c r="DK194">
        <v>4.1399999999999999E-2</v>
      </c>
      <c r="DL194">
        <v>5.2600000000000001E-2</v>
      </c>
      <c r="DM194" t="s">
        <v>35</v>
      </c>
      <c r="DN194" t="s">
        <v>35</v>
      </c>
      <c r="DO194" t="s">
        <v>35</v>
      </c>
      <c r="DP194" t="s">
        <v>35</v>
      </c>
      <c r="DQ194">
        <v>3.9399999999999998E-2</v>
      </c>
      <c r="DR194">
        <v>0</v>
      </c>
      <c r="DS194" t="s">
        <v>35</v>
      </c>
      <c r="DT194" t="s">
        <v>35</v>
      </c>
      <c r="DU194" t="s">
        <v>35</v>
      </c>
      <c r="DV194">
        <v>0</v>
      </c>
      <c r="DW194">
        <v>5.1700000000000003E-2</v>
      </c>
      <c r="DX194">
        <v>0</v>
      </c>
      <c r="DY194" t="s">
        <v>35</v>
      </c>
      <c r="DZ194" t="s">
        <v>35</v>
      </c>
      <c r="EA194">
        <v>0</v>
      </c>
      <c r="EB194" t="s">
        <v>35</v>
      </c>
      <c r="EC194" t="s">
        <v>35</v>
      </c>
      <c r="ED194" t="s">
        <v>35</v>
      </c>
      <c r="EE194" t="s">
        <v>35</v>
      </c>
      <c r="EF194" t="s">
        <v>35</v>
      </c>
      <c r="EG194" t="s">
        <v>35</v>
      </c>
      <c r="EH194" t="s">
        <v>35</v>
      </c>
      <c r="EI194" t="s">
        <v>35</v>
      </c>
      <c r="EJ194">
        <v>6.4000000000000001E-2</v>
      </c>
      <c r="EK194">
        <v>0</v>
      </c>
      <c r="EL194">
        <v>6.0900000000000003E-2</v>
      </c>
      <c r="EM194">
        <v>0</v>
      </c>
      <c r="EN194">
        <v>0</v>
      </c>
      <c r="EO194" t="s">
        <v>35</v>
      </c>
      <c r="EP194" t="s">
        <v>35</v>
      </c>
      <c r="EQ194" t="s">
        <v>35</v>
      </c>
      <c r="ER194" t="s">
        <v>35</v>
      </c>
      <c r="ES194" t="s">
        <v>35</v>
      </c>
      <c r="ET194">
        <v>7.6899999999999996E-2</v>
      </c>
      <c r="EU194">
        <v>0</v>
      </c>
      <c r="EV194">
        <v>0</v>
      </c>
      <c r="EW194" t="s">
        <v>35</v>
      </c>
      <c r="EX194" t="s">
        <v>35</v>
      </c>
      <c r="EY194" t="s">
        <v>35</v>
      </c>
      <c r="EZ194" t="s">
        <v>35</v>
      </c>
      <c r="FA194" t="s">
        <v>35</v>
      </c>
      <c r="FB194" t="s">
        <v>35</v>
      </c>
      <c r="FC194" t="s">
        <v>35</v>
      </c>
      <c r="FD194" t="s">
        <v>35</v>
      </c>
      <c r="FE194" t="s">
        <v>31</v>
      </c>
      <c r="FF194" t="s">
        <v>31</v>
      </c>
      <c r="FG194" t="s">
        <v>31</v>
      </c>
      <c r="FH194" t="s">
        <v>31</v>
      </c>
      <c r="FI194" t="s">
        <v>31</v>
      </c>
    </row>
    <row r="195" spans="1:165" x14ac:dyDescent="0.25">
      <c r="A195">
        <v>26</v>
      </c>
      <c r="B195" t="s">
        <v>171</v>
      </c>
      <c r="C195">
        <v>0.13919999999999999</v>
      </c>
      <c r="D195">
        <v>0.13300000000000001</v>
      </c>
      <c r="E195">
        <v>0.14549999999999999</v>
      </c>
      <c r="F195">
        <v>0.1691</v>
      </c>
      <c r="G195">
        <v>7.2800000000000004E-2</v>
      </c>
      <c r="H195">
        <v>8.3799999999999999E-2</v>
      </c>
      <c r="I195">
        <v>0.156</v>
      </c>
      <c r="J195">
        <v>0.16539999999999999</v>
      </c>
      <c r="K195">
        <v>0.15970000000000001</v>
      </c>
      <c r="L195">
        <v>0.1081</v>
      </c>
      <c r="M195">
        <v>0.1187</v>
      </c>
      <c r="N195">
        <v>0.16059999999999999</v>
      </c>
      <c r="O195">
        <v>0.24560000000000001</v>
      </c>
      <c r="P195">
        <v>8.8599999999999998E-2</v>
      </c>
      <c r="Q195">
        <v>0.16220000000000001</v>
      </c>
      <c r="R195">
        <v>0.22989999999999999</v>
      </c>
      <c r="S195" t="s">
        <v>35</v>
      </c>
      <c r="T195" t="s">
        <v>35</v>
      </c>
      <c r="U195">
        <v>0.1908</v>
      </c>
      <c r="V195" t="s">
        <v>35</v>
      </c>
      <c r="W195" t="s">
        <v>35</v>
      </c>
      <c r="X195" t="s">
        <v>35</v>
      </c>
      <c r="Y195">
        <v>0.15379999999999999</v>
      </c>
      <c r="Z195">
        <v>0.13059999999999999</v>
      </c>
      <c r="AA195">
        <v>9.6799999999999997E-2</v>
      </c>
      <c r="AB195">
        <v>0.2238</v>
      </c>
      <c r="AC195">
        <v>0.15429999999999999</v>
      </c>
      <c r="AD195">
        <v>0.19850000000000001</v>
      </c>
      <c r="AE195">
        <v>0.12</v>
      </c>
      <c r="AF195">
        <v>5.4899999999999997E-2</v>
      </c>
      <c r="AG195">
        <v>0</v>
      </c>
      <c r="AH195">
        <v>0.1134</v>
      </c>
      <c r="AI195" t="s">
        <v>35</v>
      </c>
      <c r="AJ195">
        <v>0.12939999999999999</v>
      </c>
      <c r="AK195">
        <v>0.1857</v>
      </c>
      <c r="AL195" t="s">
        <v>35</v>
      </c>
      <c r="AM195">
        <v>0.17710000000000001</v>
      </c>
      <c r="AN195">
        <v>0.1295</v>
      </c>
      <c r="AO195">
        <v>0.23530000000000001</v>
      </c>
      <c r="AP195">
        <v>0</v>
      </c>
      <c r="AQ195">
        <v>0.15190000000000001</v>
      </c>
      <c r="AR195">
        <v>9.3299999999999994E-2</v>
      </c>
      <c r="AS195" t="s">
        <v>35</v>
      </c>
      <c r="AT195" t="s">
        <v>35</v>
      </c>
      <c r="AU195">
        <v>9.0899999999999995E-2</v>
      </c>
      <c r="AV195" t="s">
        <v>35</v>
      </c>
      <c r="AW195">
        <v>0</v>
      </c>
      <c r="AX195">
        <v>0.23330000000000001</v>
      </c>
      <c r="AY195" t="s">
        <v>35</v>
      </c>
      <c r="AZ195">
        <v>9.0899999999999995E-2</v>
      </c>
      <c r="BA195">
        <v>6.4500000000000002E-2</v>
      </c>
      <c r="BB195" t="s">
        <v>35</v>
      </c>
      <c r="BC195">
        <v>0.2258</v>
      </c>
      <c r="BD195" t="s">
        <v>35</v>
      </c>
      <c r="BE195">
        <v>0.1731</v>
      </c>
      <c r="BF195">
        <v>0.252</v>
      </c>
      <c r="BG195">
        <v>9.6799999999999997E-2</v>
      </c>
      <c r="BH195" t="s">
        <v>35</v>
      </c>
      <c r="BI195">
        <v>0.22020000000000001</v>
      </c>
      <c r="BJ195">
        <v>7.7799999999999994E-2</v>
      </c>
      <c r="BK195" t="s">
        <v>35</v>
      </c>
      <c r="BL195">
        <v>0.15379999999999999</v>
      </c>
      <c r="BM195">
        <v>0.24490000000000001</v>
      </c>
      <c r="BN195">
        <v>0.19739999999999999</v>
      </c>
      <c r="BO195">
        <v>0.16300000000000001</v>
      </c>
      <c r="BP195">
        <v>8.3299999999999999E-2</v>
      </c>
      <c r="BQ195" t="s">
        <v>35</v>
      </c>
      <c r="BR195" t="s">
        <v>35</v>
      </c>
      <c r="BS195" t="s">
        <v>35</v>
      </c>
      <c r="BT195" t="s">
        <v>35</v>
      </c>
      <c r="BU195" t="s">
        <v>35</v>
      </c>
      <c r="BV195" t="s">
        <v>35</v>
      </c>
      <c r="BW195" t="s">
        <v>35</v>
      </c>
      <c r="BX195">
        <v>0.21879999999999999</v>
      </c>
      <c r="BY195">
        <v>6.6100000000000006E-2</v>
      </c>
      <c r="BZ195" t="s">
        <v>35</v>
      </c>
      <c r="CA195">
        <v>0.20269999999999999</v>
      </c>
      <c r="CB195">
        <v>0.15279999999999999</v>
      </c>
      <c r="CC195" t="s">
        <v>35</v>
      </c>
      <c r="CD195">
        <v>0.1108</v>
      </c>
      <c r="CE195">
        <v>0.26919999999999999</v>
      </c>
      <c r="CF195">
        <v>0.25369999999999998</v>
      </c>
      <c r="CG195">
        <v>0.23330000000000001</v>
      </c>
      <c r="CH195" t="s">
        <v>35</v>
      </c>
      <c r="CI195">
        <v>0.16420000000000001</v>
      </c>
      <c r="CJ195" t="s">
        <v>35</v>
      </c>
      <c r="CK195">
        <v>0.14940000000000001</v>
      </c>
      <c r="CL195">
        <v>0.21790000000000001</v>
      </c>
      <c r="CM195">
        <v>0.20169999999999999</v>
      </c>
      <c r="CN195">
        <v>6.8199999999999997E-2</v>
      </c>
      <c r="CO195" t="s">
        <v>35</v>
      </c>
      <c r="CP195">
        <v>0.21920000000000001</v>
      </c>
      <c r="CQ195" t="s">
        <v>35</v>
      </c>
      <c r="CR195">
        <v>9.6799999999999997E-2</v>
      </c>
      <c r="CS195">
        <v>0.15</v>
      </c>
      <c r="CT195">
        <v>0.13270000000000001</v>
      </c>
      <c r="CU195">
        <v>0.16750000000000001</v>
      </c>
      <c r="CV195">
        <v>0.17199999999999999</v>
      </c>
      <c r="CW195" t="s">
        <v>35</v>
      </c>
      <c r="CX195">
        <v>0.1212</v>
      </c>
      <c r="CY195" t="s">
        <v>35</v>
      </c>
      <c r="CZ195" t="s">
        <v>35</v>
      </c>
      <c r="DA195" t="s">
        <v>35</v>
      </c>
      <c r="DB195" t="s">
        <v>35</v>
      </c>
      <c r="DC195">
        <v>0.15060000000000001</v>
      </c>
      <c r="DD195" t="s">
        <v>35</v>
      </c>
      <c r="DE195" t="s">
        <v>35</v>
      </c>
      <c r="DF195" t="s">
        <v>35</v>
      </c>
      <c r="DG195" t="s">
        <v>35</v>
      </c>
      <c r="DH195" t="s">
        <v>35</v>
      </c>
      <c r="DI195" t="s">
        <v>35</v>
      </c>
      <c r="DJ195">
        <v>0.1226</v>
      </c>
      <c r="DK195">
        <v>0.1862</v>
      </c>
      <c r="DL195">
        <v>5.2600000000000001E-2</v>
      </c>
      <c r="DM195" t="s">
        <v>35</v>
      </c>
      <c r="DN195">
        <v>0.13789999999999999</v>
      </c>
      <c r="DO195">
        <v>8.6300000000000002E-2</v>
      </c>
      <c r="DP195">
        <v>0.15240000000000001</v>
      </c>
      <c r="DQ195">
        <v>0.23150000000000001</v>
      </c>
      <c r="DR195">
        <v>0.22500000000000001</v>
      </c>
      <c r="DS195" t="s">
        <v>35</v>
      </c>
      <c r="DT195">
        <v>0.1497</v>
      </c>
      <c r="DU195">
        <v>0.15179999999999999</v>
      </c>
      <c r="DV195" t="s">
        <v>35</v>
      </c>
      <c r="DW195">
        <v>6.0299999999999999E-2</v>
      </c>
      <c r="DX195" t="s">
        <v>35</v>
      </c>
      <c r="DY195" t="s">
        <v>35</v>
      </c>
      <c r="DZ195" t="s">
        <v>35</v>
      </c>
      <c r="EA195" t="s">
        <v>35</v>
      </c>
      <c r="EB195" t="s">
        <v>35</v>
      </c>
      <c r="EC195">
        <v>0.14050000000000001</v>
      </c>
      <c r="ED195" t="s">
        <v>35</v>
      </c>
      <c r="EE195">
        <v>0.186</v>
      </c>
      <c r="EF195" t="s">
        <v>35</v>
      </c>
      <c r="EG195" t="s">
        <v>35</v>
      </c>
      <c r="EH195">
        <v>0.224</v>
      </c>
      <c r="EI195">
        <v>0.14560000000000001</v>
      </c>
      <c r="EJ195">
        <v>0.1221</v>
      </c>
      <c r="EK195">
        <v>0.22550000000000001</v>
      </c>
      <c r="EL195">
        <v>8.6999999999999994E-2</v>
      </c>
      <c r="EM195">
        <v>0.1905</v>
      </c>
      <c r="EN195" t="s">
        <v>35</v>
      </c>
      <c r="EO195">
        <v>0.1731</v>
      </c>
      <c r="EP195">
        <v>0.17649999999999999</v>
      </c>
      <c r="EQ195" t="s">
        <v>35</v>
      </c>
      <c r="ER195">
        <v>8.9700000000000002E-2</v>
      </c>
      <c r="ES195" t="s">
        <v>35</v>
      </c>
      <c r="ET195" t="s">
        <v>35</v>
      </c>
      <c r="EU195">
        <v>0.2</v>
      </c>
      <c r="EV195" t="s">
        <v>35</v>
      </c>
      <c r="EW195" t="s">
        <v>35</v>
      </c>
      <c r="EX195" t="s">
        <v>35</v>
      </c>
      <c r="EY195" t="s">
        <v>35</v>
      </c>
      <c r="EZ195" t="s">
        <v>35</v>
      </c>
      <c r="FA195">
        <v>9.7100000000000006E-2</v>
      </c>
      <c r="FB195" t="s">
        <v>35</v>
      </c>
      <c r="FC195">
        <v>0.17599999999999999</v>
      </c>
      <c r="FD195" t="s">
        <v>35</v>
      </c>
      <c r="FE195" t="s">
        <v>31</v>
      </c>
      <c r="FF195" t="s">
        <v>31</v>
      </c>
      <c r="FG195" t="s">
        <v>31</v>
      </c>
      <c r="FH195" t="s">
        <v>31</v>
      </c>
      <c r="FI195" t="s">
        <v>31</v>
      </c>
    </row>
    <row r="196" spans="1:165" x14ac:dyDescent="0.25">
      <c r="A196" t="s">
        <v>560</v>
      </c>
      <c r="B196" t="s">
        <v>0</v>
      </c>
      <c r="C196" t="s">
        <v>86</v>
      </c>
      <c r="D196" t="s">
        <v>87</v>
      </c>
      <c r="E196" t="s">
        <v>88</v>
      </c>
      <c r="F196" t="s">
        <v>89</v>
      </c>
      <c r="G196" t="s">
        <v>90</v>
      </c>
      <c r="H196" t="s">
        <v>91</v>
      </c>
      <c r="I196" t="s">
        <v>92</v>
      </c>
      <c r="J196" t="s">
        <v>93</v>
      </c>
      <c r="K196" t="s">
        <v>94</v>
      </c>
      <c r="L196" t="s">
        <v>95</v>
      </c>
      <c r="M196" t="s">
        <v>96</v>
      </c>
      <c r="N196">
        <v>213</v>
      </c>
      <c r="O196">
        <v>304</v>
      </c>
      <c r="P196">
        <v>305</v>
      </c>
      <c r="Q196">
        <v>320</v>
      </c>
      <c r="R196">
        <v>801</v>
      </c>
      <c r="S196">
        <v>802</v>
      </c>
      <c r="T196">
        <v>816</v>
      </c>
      <c r="U196">
        <v>835</v>
      </c>
      <c r="V196">
        <v>841</v>
      </c>
      <c r="W196">
        <v>893</v>
      </c>
      <c r="X196">
        <v>894</v>
      </c>
      <c r="Y196">
        <v>895</v>
      </c>
      <c r="Z196">
        <v>919</v>
      </c>
      <c r="AA196">
        <v>301</v>
      </c>
      <c r="AB196">
        <v>302</v>
      </c>
      <c r="AC196">
        <v>306</v>
      </c>
      <c r="AD196">
        <v>313</v>
      </c>
      <c r="AE196">
        <v>317</v>
      </c>
      <c r="AF196">
        <v>341</v>
      </c>
      <c r="AG196">
        <v>342</v>
      </c>
      <c r="AH196">
        <v>380</v>
      </c>
      <c r="AI196">
        <v>813</v>
      </c>
      <c r="AJ196">
        <v>815</v>
      </c>
      <c r="AK196">
        <v>836</v>
      </c>
      <c r="AL196">
        <v>871</v>
      </c>
      <c r="AM196">
        <v>872</v>
      </c>
      <c r="AN196">
        <v>881</v>
      </c>
      <c r="AO196">
        <v>882</v>
      </c>
      <c r="AP196">
        <v>889</v>
      </c>
      <c r="AQ196">
        <v>896</v>
      </c>
      <c r="AR196">
        <v>333</v>
      </c>
      <c r="AS196">
        <v>353</v>
      </c>
      <c r="AT196">
        <v>357</v>
      </c>
      <c r="AU196">
        <v>381</v>
      </c>
      <c r="AV196">
        <v>382</v>
      </c>
      <c r="AW196">
        <v>393</v>
      </c>
      <c r="AX196">
        <v>800</v>
      </c>
      <c r="AY196">
        <v>807</v>
      </c>
      <c r="AZ196">
        <v>826</v>
      </c>
      <c r="BA196">
        <v>855</v>
      </c>
      <c r="BB196">
        <v>866</v>
      </c>
      <c r="BC196">
        <v>870</v>
      </c>
      <c r="BD196">
        <v>877</v>
      </c>
      <c r="BE196">
        <v>880</v>
      </c>
      <c r="BF196">
        <v>887</v>
      </c>
      <c r="BG196">
        <v>928</v>
      </c>
      <c r="BH196">
        <v>929</v>
      </c>
      <c r="BI196">
        <v>936</v>
      </c>
      <c r="BJ196">
        <v>937</v>
      </c>
      <c r="BK196">
        <v>204</v>
      </c>
      <c r="BL196">
        <v>206</v>
      </c>
      <c r="BM196">
        <v>208</v>
      </c>
      <c r="BN196">
        <v>210</v>
      </c>
      <c r="BO196">
        <v>330</v>
      </c>
      <c r="BP196">
        <v>331</v>
      </c>
      <c r="BQ196">
        <v>336</v>
      </c>
      <c r="BR196">
        <v>356</v>
      </c>
      <c r="BS196">
        <v>371</v>
      </c>
      <c r="BT196">
        <v>384</v>
      </c>
      <c r="BU196">
        <v>394</v>
      </c>
      <c r="BV196">
        <v>821</v>
      </c>
      <c r="BW196">
        <v>837</v>
      </c>
      <c r="BX196">
        <v>850</v>
      </c>
      <c r="BY196">
        <v>860</v>
      </c>
      <c r="BZ196">
        <v>861</v>
      </c>
      <c r="CA196">
        <v>868</v>
      </c>
      <c r="CB196">
        <v>869</v>
      </c>
      <c r="CC196">
        <v>876</v>
      </c>
      <c r="CD196">
        <v>886</v>
      </c>
      <c r="CE196">
        <v>892</v>
      </c>
      <c r="CF196">
        <v>933</v>
      </c>
      <c r="CG196">
        <v>202</v>
      </c>
      <c r="CH196">
        <v>207</v>
      </c>
      <c r="CI196">
        <v>209</v>
      </c>
      <c r="CJ196">
        <v>370</v>
      </c>
      <c r="CK196">
        <v>373</v>
      </c>
      <c r="CL196">
        <v>823</v>
      </c>
      <c r="CM196">
        <v>825</v>
      </c>
      <c r="CN196">
        <v>840</v>
      </c>
      <c r="CO196">
        <v>856</v>
      </c>
      <c r="CP196">
        <v>865</v>
      </c>
      <c r="CQ196">
        <v>921</v>
      </c>
      <c r="CR196">
        <v>935</v>
      </c>
      <c r="CS196">
        <v>203</v>
      </c>
      <c r="CT196">
        <v>212</v>
      </c>
      <c r="CU196">
        <v>307</v>
      </c>
      <c r="CV196">
        <v>312</v>
      </c>
      <c r="CW196">
        <v>315</v>
      </c>
      <c r="CX196">
        <v>334</v>
      </c>
      <c r="CY196">
        <v>350</v>
      </c>
      <c r="CZ196">
        <v>354</v>
      </c>
      <c r="DA196">
        <v>358</v>
      </c>
      <c r="DB196">
        <v>359</v>
      </c>
      <c r="DC196">
        <v>383</v>
      </c>
      <c r="DD196">
        <v>390</v>
      </c>
      <c r="DE196">
        <v>391</v>
      </c>
      <c r="DF196">
        <v>806</v>
      </c>
      <c r="DG196">
        <v>808</v>
      </c>
      <c r="DH196">
        <v>812</v>
      </c>
      <c r="DI196">
        <v>846</v>
      </c>
      <c r="DJ196">
        <v>874</v>
      </c>
      <c r="DK196">
        <v>878</v>
      </c>
      <c r="DL196">
        <v>879</v>
      </c>
      <c r="DM196">
        <v>884</v>
      </c>
      <c r="DN196">
        <v>888</v>
      </c>
      <c r="DO196">
        <v>909</v>
      </c>
      <c r="DP196">
        <v>926</v>
      </c>
      <c r="DQ196">
        <v>938</v>
      </c>
      <c r="DR196">
        <v>205</v>
      </c>
      <c r="DS196">
        <v>211</v>
      </c>
      <c r="DT196">
        <v>308</v>
      </c>
      <c r="DU196">
        <v>309</v>
      </c>
      <c r="DV196">
        <v>316</v>
      </c>
      <c r="DW196">
        <v>344</v>
      </c>
      <c r="DX196">
        <v>372</v>
      </c>
      <c r="DY196">
        <v>803</v>
      </c>
      <c r="DZ196">
        <v>805</v>
      </c>
      <c r="EA196">
        <v>810</v>
      </c>
      <c r="EB196">
        <v>822</v>
      </c>
      <c r="EC196">
        <v>830</v>
      </c>
      <c r="ED196">
        <v>831</v>
      </c>
      <c r="EE196">
        <v>845</v>
      </c>
      <c r="EF196">
        <v>857</v>
      </c>
      <c r="EG196">
        <v>890</v>
      </c>
      <c r="EH196">
        <v>891</v>
      </c>
      <c r="EI196">
        <v>916</v>
      </c>
      <c r="EJ196">
        <v>925</v>
      </c>
      <c r="EK196">
        <v>931</v>
      </c>
      <c r="EL196">
        <v>303</v>
      </c>
      <c r="EM196">
        <v>310</v>
      </c>
      <c r="EN196">
        <v>311</v>
      </c>
      <c r="EO196">
        <v>314</v>
      </c>
      <c r="EP196">
        <v>319</v>
      </c>
      <c r="EQ196">
        <v>332</v>
      </c>
      <c r="ER196">
        <v>335</v>
      </c>
      <c r="ES196">
        <v>340</v>
      </c>
      <c r="ET196">
        <v>343</v>
      </c>
      <c r="EU196">
        <v>352</v>
      </c>
      <c r="EV196">
        <v>355</v>
      </c>
      <c r="EW196">
        <v>392</v>
      </c>
      <c r="EX196">
        <v>811</v>
      </c>
      <c r="EY196">
        <v>852</v>
      </c>
      <c r="EZ196">
        <v>867</v>
      </c>
      <c r="FA196">
        <v>873</v>
      </c>
      <c r="FB196">
        <v>883</v>
      </c>
      <c r="FC196">
        <v>885</v>
      </c>
      <c r="FD196">
        <v>908</v>
      </c>
      <c r="FE196">
        <v>351</v>
      </c>
      <c r="FF196">
        <v>851</v>
      </c>
      <c r="FG196">
        <v>201</v>
      </c>
      <c r="FH196">
        <v>420</v>
      </c>
      <c r="FI196">
        <v>318</v>
      </c>
    </row>
    <row r="197" spans="1:165" x14ac:dyDescent="0.25">
      <c r="A197">
        <v>2</v>
      </c>
      <c r="B197" t="s">
        <v>100</v>
      </c>
      <c r="C197">
        <v>157080</v>
      </c>
      <c r="D197">
        <v>20350</v>
      </c>
      <c r="E197">
        <v>15290</v>
      </c>
      <c r="F197">
        <v>6310</v>
      </c>
      <c r="G197">
        <v>6730</v>
      </c>
      <c r="H197">
        <v>15400</v>
      </c>
      <c r="I197">
        <v>20330</v>
      </c>
      <c r="J197">
        <v>25410</v>
      </c>
      <c r="K197">
        <v>16510</v>
      </c>
      <c r="L197">
        <v>15920</v>
      </c>
      <c r="M197">
        <v>14820</v>
      </c>
      <c r="N197">
        <v>420</v>
      </c>
      <c r="O197">
        <v>1170</v>
      </c>
      <c r="P197">
        <v>2080</v>
      </c>
      <c r="Q197">
        <v>400</v>
      </c>
      <c r="R197">
        <v>830</v>
      </c>
      <c r="S197">
        <v>650</v>
      </c>
      <c r="T197">
        <v>560</v>
      </c>
      <c r="U197">
        <v>1880</v>
      </c>
      <c r="V197">
        <v>100</v>
      </c>
      <c r="W197">
        <v>460</v>
      </c>
      <c r="X197">
        <v>430</v>
      </c>
      <c r="Y197">
        <v>1470</v>
      </c>
      <c r="Z197">
        <v>6410</v>
      </c>
      <c r="AA197">
        <v>770</v>
      </c>
      <c r="AB197">
        <v>1690</v>
      </c>
      <c r="AC197">
        <v>1260</v>
      </c>
      <c r="AD197">
        <v>1160</v>
      </c>
      <c r="AE197">
        <v>2150</v>
      </c>
      <c r="AF197">
        <v>1850</v>
      </c>
      <c r="AG197">
        <v>390</v>
      </c>
      <c r="AH197">
        <v>2050</v>
      </c>
      <c r="AI197">
        <v>50</v>
      </c>
      <c r="AJ197">
        <v>2610</v>
      </c>
      <c r="AK197">
        <v>650</v>
      </c>
      <c r="AL197">
        <v>810</v>
      </c>
      <c r="AM197">
        <v>840</v>
      </c>
      <c r="AN197">
        <v>4250</v>
      </c>
      <c r="AO197">
        <v>970</v>
      </c>
      <c r="AP197">
        <v>180</v>
      </c>
      <c r="AQ197">
        <v>1130</v>
      </c>
      <c r="AR197">
        <v>800</v>
      </c>
      <c r="AS197">
        <v>370</v>
      </c>
      <c r="AT197">
        <v>180</v>
      </c>
      <c r="AU197">
        <v>930</v>
      </c>
      <c r="AV197">
        <v>730</v>
      </c>
      <c r="AW197">
        <v>260</v>
      </c>
      <c r="AX197">
        <v>840</v>
      </c>
      <c r="AY197">
        <v>120</v>
      </c>
      <c r="AZ197">
        <v>1110</v>
      </c>
      <c r="BA197">
        <v>2880</v>
      </c>
      <c r="BB197">
        <v>230</v>
      </c>
      <c r="BC197">
        <v>420</v>
      </c>
      <c r="BD197">
        <v>560</v>
      </c>
      <c r="BE197">
        <v>580</v>
      </c>
      <c r="BF197">
        <v>1250</v>
      </c>
      <c r="BG197">
        <v>2860</v>
      </c>
      <c r="BH197">
        <v>1380</v>
      </c>
      <c r="BI197">
        <v>2790</v>
      </c>
      <c r="BJ197">
        <v>1830</v>
      </c>
      <c r="BK197">
        <v>290</v>
      </c>
      <c r="BL197">
        <v>170</v>
      </c>
      <c r="BM197">
        <v>370</v>
      </c>
      <c r="BN197">
        <v>350</v>
      </c>
      <c r="BO197">
        <v>3120</v>
      </c>
      <c r="BP197">
        <v>1210</v>
      </c>
      <c r="BQ197">
        <v>980</v>
      </c>
      <c r="BR197">
        <v>30</v>
      </c>
      <c r="BS197">
        <v>1220</v>
      </c>
      <c r="BT197">
        <v>600</v>
      </c>
      <c r="BU197">
        <v>470</v>
      </c>
      <c r="BV197">
        <v>80</v>
      </c>
      <c r="BW197">
        <v>520</v>
      </c>
      <c r="BX197">
        <v>730</v>
      </c>
      <c r="BY197">
        <v>2830</v>
      </c>
      <c r="BZ197">
        <v>280</v>
      </c>
      <c r="CA197">
        <v>630</v>
      </c>
      <c r="CB197">
        <v>930</v>
      </c>
      <c r="CC197">
        <v>150</v>
      </c>
      <c r="CD197">
        <v>7080</v>
      </c>
      <c r="CE197">
        <v>390</v>
      </c>
      <c r="CF197">
        <v>740</v>
      </c>
      <c r="CG197">
        <v>820</v>
      </c>
      <c r="CH197">
        <v>200</v>
      </c>
      <c r="CI197">
        <v>620</v>
      </c>
      <c r="CJ197">
        <v>130</v>
      </c>
      <c r="CK197">
        <v>1200</v>
      </c>
      <c r="CL197">
        <v>1140</v>
      </c>
      <c r="CM197">
        <v>3070</v>
      </c>
      <c r="CN197">
        <v>1380</v>
      </c>
      <c r="CO197">
        <v>210</v>
      </c>
      <c r="CP197">
        <v>1900</v>
      </c>
      <c r="CQ197">
        <v>410</v>
      </c>
      <c r="CR197">
        <v>2480</v>
      </c>
      <c r="CS197">
        <v>650</v>
      </c>
      <c r="CT197">
        <v>760</v>
      </c>
      <c r="CU197">
        <v>1110</v>
      </c>
      <c r="CV197">
        <v>1280</v>
      </c>
      <c r="CW197">
        <v>310</v>
      </c>
      <c r="CX197">
        <v>580</v>
      </c>
      <c r="CY197">
        <v>630</v>
      </c>
      <c r="CZ197">
        <v>160</v>
      </c>
      <c r="DA197">
        <v>1030</v>
      </c>
      <c r="DB197">
        <v>200</v>
      </c>
      <c r="DC197">
        <v>2470</v>
      </c>
      <c r="DD197">
        <v>760</v>
      </c>
      <c r="DE197">
        <v>940</v>
      </c>
      <c r="DF197">
        <v>290</v>
      </c>
      <c r="DG197">
        <v>230</v>
      </c>
      <c r="DH197">
        <v>110</v>
      </c>
      <c r="DI197">
        <v>300</v>
      </c>
      <c r="DJ197">
        <v>880</v>
      </c>
      <c r="DK197">
        <v>1790</v>
      </c>
      <c r="DL197">
        <v>1080</v>
      </c>
      <c r="DM197">
        <v>230</v>
      </c>
      <c r="DN197">
        <v>2060</v>
      </c>
      <c r="DO197">
        <v>2100</v>
      </c>
      <c r="DP197">
        <v>2150</v>
      </c>
      <c r="DQ197">
        <v>1880</v>
      </c>
      <c r="DR197">
        <v>530</v>
      </c>
      <c r="DS197">
        <v>680</v>
      </c>
      <c r="DT197">
        <v>1280</v>
      </c>
      <c r="DU197">
        <v>750</v>
      </c>
      <c r="DV197">
        <v>330</v>
      </c>
      <c r="DW197">
        <v>1520</v>
      </c>
      <c r="DX197">
        <v>800</v>
      </c>
      <c r="DY197">
        <v>1150</v>
      </c>
      <c r="DZ197">
        <v>120</v>
      </c>
      <c r="EA197">
        <v>140</v>
      </c>
      <c r="EB197">
        <v>820</v>
      </c>
      <c r="EC197">
        <v>2420</v>
      </c>
      <c r="ED197">
        <v>700</v>
      </c>
      <c r="EE197">
        <v>580</v>
      </c>
      <c r="EF197">
        <v>50</v>
      </c>
      <c r="EG197">
        <v>60</v>
      </c>
      <c r="EH197">
        <v>2620</v>
      </c>
      <c r="EI197">
        <v>2650</v>
      </c>
      <c r="EJ197">
        <v>3160</v>
      </c>
      <c r="EK197">
        <v>2190</v>
      </c>
      <c r="EL197">
        <v>1280</v>
      </c>
      <c r="EM197">
        <v>620</v>
      </c>
      <c r="EN197">
        <v>610</v>
      </c>
      <c r="EO197">
        <v>920</v>
      </c>
      <c r="EP197">
        <v>1650</v>
      </c>
      <c r="EQ197">
        <v>300</v>
      </c>
      <c r="ER197">
        <v>1230</v>
      </c>
      <c r="ES197">
        <v>90</v>
      </c>
      <c r="ET197">
        <v>830</v>
      </c>
      <c r="EU197">
        <v>420</v>
      </c>
      <c r="EV197">
        <v>20</v>
      </c>
      <c r="EW197">
        <v>690</v>
      </c>
      <c r="EX197">
        <v>1230</v>
      </c>
      <c r="EY197">
        <v>50</v>
      </c>
      <c r="EZ197">
        <v>350</v>
      </c>
      <c r="FA197">
        <v>1130</v>
      </c>
      <c r="FB197">
        <v>40</v>
      </c>
      <c r="FC197">
        <v>1660</v>
      </c>
      <c r="FD197">
        <v>1030</v>
      </c>
      <c r="FE197" t="s">
        <v>31</v>
      </c>
      <c r="FF197" t="s">
        <v>31</v>
      </c>
      <c r="FG197" t="s">
        <v>31</v>
      </c>
      <c r="FH197" t="s">
        <v>31</v>
      </c>
      <c r="FI197" t="s">
        <v>31</v>
      </c>
    </row>
    <row r="198" spans="1:165" x14ac:dyDescent="0.25">
      <c r="A198">
        <v>3</v>
      </c>
      <c r="B198" t="s">
        <v>103</v>
      </c>
      <c r="C198">
        <v>0.77280000000000004</v>
      </c>
      <c r="D198">
        <v>0.77539999999999998</v>
      </c>
      <c r="E198">
        <v>0.77829999999999999</v>
      </c>
      <c r="F198">
        <v>0.74139999999999995</v>
      </c>
      <c r="G198">
        <v>0.80410000000000004</v>
      </c>
      <c r="H198">
        <v>0.79959999999999998</v>
      </c>
      <c r="I198">
        <v>0.78149999999999997</v>
      </c>
      <c r="J198">
        <v>0.75490000000000002</v>
      </c>
      <c r="K198">
        <v>0.71779999999999999</v>
      </c>
      <c r="L198">
        <v>0.79390000000000005</v>
      </c>
      <c r="M198">
        <v>0.79200000000000004</v>
      </c>
      <c r="N198">
        <v>0.79100000000000004</v>
      </c>
      <c r="O198">
        <v>0.79830000000000001</v>
      </c>
      <c r="P198">
        <v>0.77180000000000004</v>
      </c>
      <c r="Q198">
        <v>0.75429999999999997</v>
      </c>
      <c r="R198">
        <v>0.62180000000000002</v>
      </c>
      <c r="S198">
        <v>0.7742</v>
      </c>
      <c r="T198">
        <v>0.77300000000000002</v>
      </c>
      <c r="U198">
        <v>0.62209999999999999</v>
      </c>
      <c r="V198">
        <v>0.81189999999999996</v>
      </c>
      <c r="W198">
        <v>0.77829999999999999</v>
      </c>
      <c r="X198">
        <v>0.81220000000000003</v>
      </c>
      <c r="Y198">
        <v>0.74270000000000003</v>
      </c>
      <c r="Z198">
        <v>0.8115</v>
      </c>
      <c r="AA198">
        <v>0.78200000000000003</v>
      </c>
      <c r="AB198">
        <v>0.76259999999999994</v>
      </c>
      <c r="AC198">
        <v>0.70760000000000001</v>
      </c>
      <c r="AD198">
        <v>0.75319999999999998</v>
      </c>
      <c r="AE198">
        <v>0.82540000000000002</v>
      </c>
      <c r="AF198">
        <v>0.84460000000000002</v>
      </c>
      <c r="AG198">
        <v>0.83720000000000006</v>
      </c>
      <c r="AH198">
        <v>0.83499999999999996</v>
      </c>
      <c r="AI198">
        <v>0.77780000000000005</v>
      </c>
      <c r="AJ198">
        <v>0.76729999999999998</v>
      </c>
      <c r="AK198">
        <v>0.66210000000000002</v>
      </c>
      <c r="AL198">
        <v>0.82030000000000003</v>
      </c>
      <c r="AM198">
        <v>0.80920000000000003</v>
      </c>
      <c r="AN198">
        <v>0.77180000000000004</v>
      </c>
      <c r="AO198">
        <v>0.73260000000000003</v>
      </c>
      <c r="AP198">
        <v>0.7923</v>
      </c>
      <c r="AQ198">
        <v>0.76419999999999999</v>
      </c>
      <c r="AR198">
        <v>0.80479999999999996</v>
      </c>
      <c r="AS198">
        <v>0.87870000000000004</v>
      </c>
      <c r="AT198">
        <v>0.83620000000000005</v>
      </c>
      <c r="AU198">
        <v>0.80859999999999999</v>
      </c>
      <c r="AV198">
        <v>0.82099999999999995</v>
      </c>
      <c r="AW198">
        <v>0.90200000000000002</v>
      </c>
      <c r="AX198">
        <v>0.7641</v>
      </c>
      <c r="AY198">
        <v>0.74790000000000001</v>
      </c>
      <c r="AZ198">
        <v>0.83030000000000004</v>
      </c>
      <c r="BA198">
        <v>0.83430000000000004</v>
      </c>
      <c r="BB198">
        <v>0.72119999999999995</v>
      </c>
      <c r="BC198">
        <v>0.83860000000000001</v>
      </c>
      <c r="BD198">
        <v>0.82079999999999997</v>
      </c>
      <c r="BE198">
        <v>0.747</v>
      </c>
      <c r="BF198">
        <v>0.72950000000000004</v>
      </c>
      <c r="BG198">
        <v>0.75390000000000001</v>
      </c>
      <c r="BH198">
        <v>0.73909999999999998</v>
      </c>
      <c r="BI198">
        <v>0.66120000000000001</v>
      </c>
      <c r="BJ198">
        <v>0.77070000000000005</v>
      </c>
      <c r="BK198">
        <v>0.76549999999999996</v>
      </c>
      <c r="BL198">
        <v>0.74119999999999997</v>
      </c>
      <c r="BM198">
        <v>0.74929999999999997</v>
      </c>
      <c r="BN198">
        <v>0.69969999999999999</v>
      </c>
      <c r="BO198">
        <v>0.74790000000000001</v>
      </c>
      <c r="BP198">
        <v>0.80269999999999997</v>
      </c>
      <c r="BQ198">
        <v>0.85189999999999999</v>
      </c>
      <c r="BR198">
        <v>0.8276</v>
      </c>
      <c r="BS198">
        <v>0.77239999999999998</v>
      </c>
      <c r="BT198">
        <v>0.7772</v>
      </c>
      <c r="BU198">
        <v>0.87790000000000001</v>
      </c>
      <c r="BV198">
        <v>0.73750000000000004</v>
      </c>
      <c r="BW198">
        <v>0.66539999999999999</v>
      </c>
      <c r="BX198">
        <v>0.71489999999999998</v>
      </c>
      <c r="BY198">
        <v>0.84109999999999996</v>
      </c>
      <c r="BZ198">
        <v>0.82140000000000002</v>
      </c>
      <c r="CA198">
        <v>0.77880000000000005</v>
      </c>
      <c r="CB198">
        <v>0.80259999999999998</v>
      </c>
      <c r="CC198">
        <v>0.77239999999999998</v>
      </c>
      <c r="CD198">
        <v>0.82189999999999996</v>
      </c>
      <c r="CE198">
        <v>0.69869999999999999</v>
      </c>
      <c r="CF198">
        <v>0.65949999999999998</v>
      </c>
      <c r="CG198">
        <v>0.66910000000000003</v>
      </c>
      <c r="CH198">
        <v>0.6734</v>
      </c>
      <c r="CI198">
        <v>0.74429999999999996</v>
      </c>
      <c r="CJ198">
        <v>0.85709999999999997</v>
      </c>
      <c r="CK198">
        <v>0.75539999999999996</v>
      </c>
      <c r="CL198">
        <v>0.73570000000000002</v>
      </c>
      <c r="CM198">
        <v>0.79100000000000004</v>
      </c>
      <c r="CN198">
        <v>0.8155</v>
      </c>
      <c r="CO198">
        <v>0.83179999999999998</v>
      </c>
      <c r="CP198">
        <v>0.65139999999999998</v>
      </c>
      <c r="CQ198">
        <v>0.68930000000000002</v>
      </c>
      <c r="CR198">
        <v>0.77600000000000002</v>
      </c>
      <c r="CS198">
        <v>0.76200000000000001</v>
      </c>
      <c r="CT198">
        <v>0.73409999999999997</v>
      </c>
      <c r="CU198">
        <v>0.79010000000000002</v>
      </c>
      <c r="CV198">
        <v>0.73470000000000002</v>
      </c>
      <c r="CW198">
        <v>0.83120000000000005</v>
      </c>
      <c r="CX198">
        <v>0.72629999999999995</v>
      </c>
      <c r="CY198">
        <v>0.79330000000000001</v>
      </c>
      <c r="CZ198">
        <v>0.72560000000000002</v>
      </c>
      <c r="DA198">
        <v>0.7994</v>
      </c>
      <c r="DB198">
        <v>0.77949999999999997</v>
      </c>
      <c r="DC198">
        <v>0.77170000000000005</v>
      </c>
      <c r="DD198">
        <v>0.82979999999999998</v>
      </c>
      <c r="DE198">
        <v>0.77969999999999995</v>
      </c>
      <c r="DF198">
        <v>0.83509999999999995</v>
      </c>
      <c r="DG198">
        <v>0.81499999999999995</v>
      </c>
      <c r="DH198">
        <v>0.74770000000000003</v>
      </c>
      <c r="DI198">
        <v>0.68789999999999996</v>
      </c>
      <c r="DJ198">
        <v>0.83130000000000004</v>
      </c>
      <c r="DK198">
        <v>0.752</v>
      </c>
      <c r="DL198">
        <v>0.79630000000000001</v>
      </c>
      <c r="DM198">
        <v>0.72889999999999999</v>
      </c>
      <c r="DN198">
        <v>0.77710000000000001</v>
      </c>
      <c r="DO198">
        <v>0.79859999999999998</v>
      </c>
      <c r="DP198">
        <v>0.68799999999999994</v>
      </c>
      <c r="DQ198">
        <v>0.63690000000000002</v>
      </c>
      <c r="DR198">
        <v>0.74</v>
      </c>
      <c r="DS198">
        <v>0.80769999999999997</v>
      </c>
      <c r="DT198">
        <v>0.77980000000000005</v>
      </c>
      <c r="DU198">
        <v>0.70350000000000001</v>
      </c>
      <c r="DV198">
        <v>0.87580000000000002</v>
      </c>
      <c r="DW198">
        <v>0.84379999999999999</v>
      </c>
      <c r="DX198">
        <v>0.8448</v>
      </c>
      <c r="DY198">
        <v>0.81720000000000004</v>
      </c>
      <c r="DZ198">
        <v>0.79310000000000003</v>
      </c>
      <c r="EA198">
        <v>0.77859999999999996</v>
      </c>
      <c r="EB198">
        <v>0.76459999999999995</v>
      </c>
      <c r="EC198">
        <v>0.82220000000000004</v>
      </c>
      <c r="ED198">
        <v>0.8054</v>
      </c>
      <c r="EE198">
        <v>0.72770000000000001</v>
      </c>
      <c r="EF198">
        <v>0.82979999999999998</v>
      </c>
      <c r="EG198">
        <v>0.7742</v>
      </c>
      <c r="EH198">
        <v>0.73750000000000004</v>
      </c>
      <c r="EI198">
        <v>0.77049999999999996</v>
      </c>
      <c r="EJ198">
        <v>0.74890000000000001</v>
      </c>
      <c r="EK198">
        <v>0.63280000000000003</v>
      </c>
      <c r="EL198">
        <v>0.81020000000000003</v>
      </c>
      <c r="EM198">
        <v>0.84289999999999998</v>
      </c>
      <c r="EN198">
        <v>0.81430000000000002</v>
      </c>
      <c r="EO198">
        <v>0.76190000000000002</v>
      </c>
      <c r="EP198">
        <v>0.80959999999999999</v>
      </c>
      <c r="EQ198">
        <v>0.80459999999999998</v>
      </c>
      <c r="ER198">
        <v>0.82</v>
      </c>
      <c r="ES198">
        <v>0.84089999999999998</v>
      </c>
      <c r="ET198">
        <v>0.84319999999999995</v>
      </c>
      <c r="EU198">
        <v>0.6794</v>
      </c>
      <c r="EV198">
        <v>0.6522</v>
      </c>
      <c r="EW198">
        <v>0.82440000000000002</v>
      </c>
      <c r="EX198">
        <v>0.81969999999999998</v>
      </c>
      <c r="EY198">
        <v>0.8085</v>
      </c>
      <c r="EZ198">
        <v>0.78469999999999995</v>
      </c>
      <c r="FA198">
        <v>0.79510000000000003</v>
      </c>
      <c r="FB198">
        <v>0.71050000000000002</v>
      </c>
      <c r="FC198">
        <v>0.78559999999999997</v>
      </c>
      <c r="FD198">
        <v>0.71750000000000003</v>
      </c>
      <c r="FE198" t="s">
        <v>31</v>
      </c>
      <c r="FF198" t="s">
        <v>31</v>
      </c>
      <c r="FG198" t="s">
        <v>31</v>
      </c>
      <c r="FH198" t="s">
        <v>31</v>
      </c>
      <c r="FI198" t="s">
        <v>31</v>
      </c>
    </row>
    <row r="199" spans="1:165" x14ac:dyDescent="0.25">
      <c r="A199">
        <v>4</v>
      </c>
      <c r="B199" t="s">
        <v>106</v>
      </c>
      <c r="C199">
        <v>0.7016</v>
      </c>
      <c r="D199">
        <v>0.67179999999999995</v>
      </c>
      <c r="E199">
        <v>0.71589999999999998</v>
      </c>
      <c r="F199">
        <v>0.71709999999999996</v>
      </c>
      <c r="G199">
        <v>0.73950000000000005</v>
      </c>
      <c r="H199">
        <v>0.73640000000000005</v>
      </c>
      <c r="I199">
        <v>0.74170000000000003</v>
      </c>
      <c r="J199">
        <v>0.66510000000000002</v>
      </c>
      <c r="K199">
        <v>0.62739999999999996</v>
      </c>
      <c r="L199">
        <v>0.73380000000000001</v>
      </c>
      <c r="M199">
        <v>0.72299999999999998</v>
      </c>
      <c r="N199">
        <v>0.77910000000000001</v>
      </c>
      <c r="O199">
        <v>0.79310000000000003</v>
      </c>
      <c r="P199">
        <v>0.68659999999999999</v>
      </c>
      <c r="Q199">
        <v>0.7419</v>
      </c>
      <c r="R199">
        <v>0.52239999999999998</v>
      </c>
      <c r="S199">
        <v>0.65129999999999999</v>
      </c>
      <c r="T199">
        <v>0.70450000000000002</v>
      </c>
      <c r="U199">
        <v>0.58809999999999996</v>
      </c>
      <c r="V199">
        <v>0.76239999999999997</v>
      </c>
      <c r="W199">
        <v>0.7</v>
      </c>
      <c r="X199">
        <v>0.77</v>
      </c>
      <c r="Y199">
        <v>0.73309999999999997</v>
      </c>
      <c r="Z199">
        <v>0.71109999999999995</v>
      </c>
      <c r="AA199">
        <v>0.73240000000000005</v>
      </c>
      <c r="AB199">
        <v>0.74009999999999998</v>
      </c>
      <c r="AC199">
        <v>0.68689999999999996</v>
      </c>
      <c r="AD199">
        <v>0.74370000000000003</v>
      </c>
      <c r="AE199">
        <v>0.78169999999999995</v>
      </c>
      <c r="AF199">
        <v>0.76939999999999997</v>
      </c>
      <c r="AG199">
        <v>0.68479999999999996</v>
      </c>
      <c r="AH199">
        <v>0.77259999999999995</v>
      </c>
      <c r="AI199">
        <v>0.74070000000000003</v>
      </c>
      <c r="AJ199">
        <v>0.70250000000000001</v>
      </c>
      <c r="AK199">
        <v>0.65139999999999998</v>
      </c>
      <c r="AL199">
        <v>0.7732</v>
      </c>
      <c r="AM199">
        <v>0.69430000000000003</v>
      </c>
      <c r="AN199">
        <v>0.64329999999999998</v>
      </c>
      <c r="AO199">
        <v>0.71709999999999996</v>
      </c>
      <c r="AP199">
        <v>0.77049999999999996</v>
      </c>
      <c r="AQ199">
        <v>0.74470000000000003</v>
      </c>
      <c r="AR199">
        <v>0.73089999999999999</v>
      </c>
      <c r="AS199">
        <v>0.85440000000000005</v>
      </c>
      <c r="AT199">
        <v>0.83050000000000002</v>
      </c>
      <c r="AU199">
        <v>0.72370000000000001</v>
      </c>
      <c r="AV199">
        <v>0.78010000000000002</v>
      </c>
      <c r="AW199">
        <v>0.84309999999999996</v>
      </c>
      <c r="AX199">
        <v>0.62039999999999995</v>
      </c>
      <c r="AY199">
        <v>0.73109999999999997</v>
      </c>
      <c r="AZ199">
        <v>0.71660000000000001</v>
      </c>
      <c r="BA199">
        <v>0.73440000000000005</v>
      </c>
      <c r="BB199">
        <v>0.63719999999999999</v>
      </c>
      <c r="BC199">
        <v>0.76139999999999997</v>
      </c>
      <c r="BD199">
        <v>0.69350000000000001</v>
      </c>
      <c r="BE199">
        <v>0.65510000000000002</v>
      </c>
      <c r="BF199">
        <v>0.70550000000000002</v>
      </c>
      <c r="BG199">
        <v>0.70599999999999996</v>
      </c>
      <c r="BH199">
        <v>0.70799999999999996</v>
      </c>
      <c r="BI199">
        <v>0.65010000000000001</v>
      </c>
      <c r="BJ199">
        <v>0.7329</v>
      </c>
      <c r="BK199">
        <v>0.74829999999999997</v>
      </c>
      <c r="BL199">
        <v>0.71179999999999999</v>
      </c>
      <c r="BM199">
        <v>0.74390000000000001</v>
      </c>
      <c r="BN199">
        <v>0.68559999999999999</v>
      </c>
      <c r="BO199">
        <v>0.73770000000000002</v>
      </c>
      <c r="BP199">
        <v>0.75539999999999996</v>
      </c>
      <c r="BQ199">
        <v>0.77939999999999998</v>
      </c>
      <c r="BR199">
        <v>0.75860000000000005</v>
      </c>
      <c r="BS199">
        <v>0.7288</v>
      </c>
      <c r="BT199">
        <v>0.69179999999999997</v>
      </c>
      <c r="BU199">
        <v>0.79659999999999997</v>
      </c>
      <c r="BV199">
        <v>0.7</v>
      </c>
      <c r="BW199">
        <v>0.65</v>
      </c>
      <c r="BX199">
        <v>0.65890000000000004</v>
      </c>
      <c r="BY199">
        <v>0.72350000000000003</v>
      </c>
      <c r="BZ199">
        <v>0.7893</v>
      </c>
      <c r="CA199">
        <v>0.6714</v>
      </c>
      <c r="CB199">
        <v>0.64400000000000002</v>
      </c>
      <c r="CC199">
        <v>0.6552</v>
      </c>
      <c r="CD199">
        <v>0.66210000000000002</v>
      </c>
      <c r="CE199">
        <v>0.68049999999999999</v>
      </c>
      <c r="CF199">
        <v>0.61619999999999997</v>
      </c>
      <c r="CG199">
        <v>0.64580000000000004</v>
      </c>
      <c r="CH199">
        <v>0.65329999999999999</v>
      </c>
      <c r="CI199">
        <v>0.68930000000000002</v>
      </c>
      <c r="CJ199">
        <v>0.76190000000000002</v>
      </c>
      <c r="CK199">
        <v>0.70630000000000004</v>
      </c>
      <c r="CL199">
        <v>0.69620000000000004</v>
      </c>
      <c r="CM199">
        <v>0.68759999999999999</v>
      </c>
      <c r="CN199">
        <v>0.73519999999999996</v>
      </c>
      <c r="CO199">
        <v>0.7944</v>
      </c>
      <c r="CP199">
        <v>0.64349999999999996</v>
      </c>
      <c r="CQ199">
        <v>0.67959999999999998</v>
      </c>
      <c r="CR199">
        <v>0.64080000000000004</v>
      </c>
      <c r="CS199">
        <v>0.70630000000000004</v>
      </c>
      <c r="CT199">
        <v>0.70499999999999996</v>
      </c>
      <c r="CU199">
        <v>0.77480000000000004</v>
      </c>
      <c r="CV199">
        <v>0.72219999999999995</v>
      </c>
      <c r="CW199">
        <v>0.77070000000000005</v>
      </c>
      <c r="CX199">
        <v>0.67989999999999995</v>
      </c>
      <c r="CY199">
        <v>0.70109999999999995</v>
      </c>
      <c r="CZ199">
        <v>0.68289999999999995</v>
      </c>
      <c r="DA199">
        <v>0.77600000000000002</v>
      </c>
      <c r="DB199">
        <v>0.68720000000000003</v>
      </c>
      <c r="DC199">
        <v>0.68989999999999996</v>
      </c>
      <c r="DD199">
        <v>0.73609999999999998</v>
      </c>
      <c r="DE199">
        <v>0.71609999999999996</v>
      </c>
      <c r="DF199">
        <v>0.79039999999999999</v>
      </c>
      <c r="DG199">
        <v>0.81059999999999999</v>
      </c>
      <c r="DH199">
        <v>0.68220000000000003</v>
      </c>
      <c r="DI199">
        <v>0.56040000000000001</v>
      </c>
      <c r="DJ199">
        <v>0.69989999999999997</v>
      </c>
      <c r="DK199">
        <v>0.59609999999999996</v>
      </c>
      <c r="DL199">
        <v>0.68930000000000002</v>
      </c>
      <c r="DM199">
        <v>0.69779999999999998</v>
      </c>
      <c r="DN199">
        <v>0.745</v>
      </c>
      <c r="DO199">
        <v>0.67589999999999995</v>
      </c>
      <c r="DP199">
        <v>0.60580000000000001</v>
      </c>
      <c r="DQ199">
        <v>0.62419999999999998</v>
      </c>
      <c r="DR199">
        <v>0.73809999999999998</v>
      </c>
      <c r="DS199">
        <v>0.76919999999999999</v>
      </c>
      <c r="DT199">
        <v>0.76800000000000002</v>
      </c>
      <c r="DU199">
        <v>0.67949999999999999</v>
      </c>
      <c r="DV199">
        <v>0.85760000000000003</v>
      </c>
      <c r="DW199">
        <v>0.78939999999999999</v>
      </c>
      <c r="DX199">
        <v>0.73970000000000002</v>
      </c>
      <c r="DY199">
        <v>0.65159999999999996</v>
      </c>
      <c r="DZ199">
        <v>0.68969999999999998</v>
      </c>
      <c r="EA199">
        <v>0.68569999999999998</v>
      </c>
      <c r="EB199">
        <v>0.72819999999999996</v>
      </c>
      <c r="EC199">
        <v>0.70340000000000003</v>
      </c>
      <c r="ED199">
        <v>0.70960000000000001</v>
      </c>
      <c r="EE199">
        <v>0.60099999999999998</v>
      </c>
      <c r="EF199">
        <v>0.68089999999999995</v>
      </c>
      <c r="EG199">
        <v>0.7258</v>
      </c>
      <c r="EH199">
        <v>0.72</v>
      </c>
      <c r="EI199">
        <v>0.65190000000000003</v>
      </c>
      <c r="EJ199">
        <v>0.71530000000000005</v>
      </c>
      <c r="EK199">
        <v>0.61550000000000005</v>
      </c>
      <c r="EL199">
        <v>0.73180000000000001</v>
      </c>
      <c r="EM199">
        <v>0.82210000000000005</v>
      </c>
      <c r="EN199">
        <v>0.70850000000000002</v>
      </c>
      <c r="EO199">
        <v>0.70450000000000002</v>
      </c>
      <c r="EP199">
        <v>0.75990000000000002</v>
      </c>
      <c r="EQ199">
        <v>0.75170000000000003</v>
      </c>
      <c r="ER199">
        <v>0.7581</v>
      </c>
      <c r="ES199">
        <v>0.71589999999999998</v>
      </c>
      <c r="ET199">
        <v>0.72740000000000005</v>
      </c>
      <c r="EU199">
        <v>0.6603</v>
      </c>
      <c r="EV199">
        <v>0.43480000000000002</v>
      </c>
      <c r="EW199">
        <v>0.73150000000000004</v>
      </c>
      <c r="EX199">
        <v>0.74229999999999996</v>
      </c>
      <c r="EY199">
        <v>0.8085</v>
      </c>
      <c r="EZ199">
        <v>0.65159999999999996</v>
      </c>
      <c r="FA199">
        <v>0.62719999999999998</v>
      </c>
      <c r="FB199">
        <v>0.52629999999999999</v>
      </c>
      <c r="FC199">
        <v>0.69689999999999996</v>
      </c>
      <c r="FD199">
        <v>0.60680000000000001</v>
      </c>
      <c r="FE199" t="s">
        <v>31</v>
      </c>
      <c r="FF199" t="s">
        <v>31</v>
      </c>
      <c r="FG199" t="s">
        <v>31</v>
      </c>
      <c r="FH199" t="s">
        <v>31</v>
      </c>
      <c r="FI199" t="s">
        <v>31</v>
      </c>
    </row>
    <row r="200" spans="1:165" x14ac:dyDescent="0.25">
      <c r="A200">
        <v>5</v>
      </c>
      <c r="B200" t="s">
        <v>109</v>
      </c>
      <c r="C200">
        <v>6.2300000000000001E-2</v>
      </c>
      <c r="D200">
        <v>6.4399999999999999E-2</v>
      </c>
      <c r="E200">
        <v>8.1699999999999995E-2</v>
      </c>
      <c r="F200">
        <v>3.39E-2</v>
      </c>
      <c r="G200">
        <v>7.6100000000000001E-2</v>
      </c>
      <c r="H200">
        <v>6.2899999999999998E-2</v>
      </c>
      <c r="I200">
        <v>3.3399999999999999E-2</v>
      </c>
      <c r="J200">
        <v>5.6800000000000003E-2</v>
      </c>
      <c r="K200">
        <v>8.0199999999999994E-2</v>
      </c>
      <c r="L200">
        <v>6.6299999999999998E-2</v>
      </c>
      <c r="M200">
        <v>6.9900000000000004E-2</v>
      </c>
      <c r="N200">
        <v>4.2799999999999998E-2</v>
      </c>
      <c r="O200">
        <v>3.1800000000000002E-2</v>
      </c>
      <c r="P200">
        <v>3.7999999999999999E-2</v>
      </c>
      <c r="Q200">
        <v>2.98E-2</v>
      </c>
      <c r="R200">
        <v>0.1164</v>
      </c>
      <c r="S200">
        <v>0.10290000000000001</v>
      </c>
      <c r="T200">
        <v>9.9099999999999994E-2</v>
      </c>
      <c r="U200">
        <v>6.4799999999999996E-2</v>
      </c>
      <c r="V200" t="s">
        <v>35</v>
      </c>
      <c r="W200">
        <v>6.5199999999999994E-2</v>
      </c>
      <c r="X200">
        <v>4.9299999999999997E-2</v>
      </c>
      <c r="Y200">
        <v>6.6900000000000001E-2</v>
      </c>
      <c r="Z200">
        <v>6.5600000000000006E-2</v>
      </c>
      <c r="AA200">
        <v>5.6099999999999997E-2</v>
      </c>
      <c r="AB200">
        <v>2.4899999999999999E-2</v>
      </c>
      <c r="AC200">
        <v>2.9499999999999998E-2</v>
      </c>
      <c r="AD200">
        <v>2.6800000000000001E-2</v>
      </c>
      <c r="AE200">
        <v>2.6100000000000002E-2</v>
      </c>
      <c r="AF200">
        <v>7.9600000000000004E-2</v>
      </c>
      <c r="AG200">
        <v>8.7900000000000006E-2</v>
      </c>
      <c r="AH200">
        <v>9.69E-2</v>
      </c>
      <c r="AI200">
        <v>0.1111</v>
      </c>
      <c r="AJ200">
        <v>6.0199999999999997E-2</v>
      </c>
      <c r="AK200">
        <v>5.1999999999999998E-2</v>
      </c>
      <c r="AL200">
        <v>2.5999999999999999E-2</v>
      </c>
      <c r="AM200">
        <v>6.0400000000000002E-2</v>
      </c>
      <c r="AN200">
        <v>4.9399999999999999E-2</v>
      </c>
      <c r="AO200">
        <v>2.9000000000000001E-2</v>
      </c>
      <c r="AP200">
        <v>7.0999999999999994E-2</v>
      </c>
      <c r="AQ200">
        <v>7.0900000000000005E-2</v>
      </c>
      <c r="AR200">
        <v>7.0099999999999996E-2</v>
      </c>
      <c r="AS200">
        <v>3.2300000000000002E-2</v>
      </c>
      <c r="AT200">
        <v>5.0799999999999998E-2</v>
      </c>
      <c r="AU200">
        <v>7.4200000000000002E-2</v>
      </c>
      <c r="AV200">
        <v>3.2800000000000003E-2</v>
      </c>
      <c r="AW200">
        <v>9.4100000000000003E-2</v>
      </c>
      <c r="AX200">
        <v>0.11020000000000001</v>
      </c>
      <c r="AY200">
        <v>5.8799999999999998E-2</v>
      </c>
      <c r="AZ200">
        <v>6.6799999999999998E-2</v>
      </c>
      <c r="BA200">
        <v>7.0400000000000004E-2</v>
      </c>
      <c r="BB200">
        <v>0.115</v>
      </c>
      <c r="BC200">
        <v>3.1300000000000001E-2</v>
      </c>
      <c r="BD200">
        <v>6.6299999999999998E-2</v>
      </c>
      <c r="BE200">
        <v>5.1999999999999998E-2</v>
      </c>
      <c r="BF200">
        <v>5.4600000000000003E-2</v>
      </c>
      <c r="BG200">
        <v>8.6099999999999996E-2</v>
      </c>
      <c r="BH200">
        <v>7.6799999999999993E-2</v>
      </c>
      <c r="BI200">
        <v>4.7E-2</v>
      </c>
      <c r="BJ200">
        <v>7.5499999999999998E-2</v>
      </c>
      <c r="BK200">
        <v>3.1E-2</v>
      </c>
      <c r="BL200">
        <v>5.8799999999999998E-2</v>
      </c>
      <c r="BM200">
        <v>3.2300000000000002E-2</v>
      </c>
      <c r="BN200">
        <v>3.4000000000000002E-2</v>
      </c>
      <c r="BO200">
        <v>4.65E-2</v>
      </c>
      <c r="BP200">
        <v>5.8000000000000003E-2</v>
      </c>
      <c r="BQ200">
        <v>6.8400000000000002E-2</v>
      </c>
      <c r="BR200" t="s">
        <v>35</v>
      </c>
      <c r="BS200">
        <v>7.3099999999999998E-2</v>
      </c>
      <c r="BT200">
        <v>7.7100000000000002E-2</v>
      </c>
      <c r="BU200">
        <v>3.6400000000000002E-2</v>
      </c>
      <c r="BV200" t="s">
        <v>35</v>
      </c>
      <c r="BW200">
        <v>4.2299999999999997E-2</v>
      </c>
      <c r="BX200">
        <v>3.9600000000000003E-2</v>
      </c>
      <c r="BY200">
        <v>7.6999999999999999E-2</v>
      </c>
      <c r="BZ200">
        <v>0.05</v>
      </c>
      <c r="CA200">
        <v>5.0599999999999999E-2</v>
      </c>
      <c r="CB200">
        <v>5.0700000000000002E-2</v>
      </c>
      <c r="CC200">
        <v>6.2100000000000002E-2</v>
      </c>
      <c r="CD200">
        <v>5.5399999999999998E-2</v>
      </c>
      <c r="CE200">
        <v>0.10390000000000001</v>
      </c>
      <c r="CF200">
        <v>8.6499999999999994E-2</v>
      </c>
      <c r="CG200">
        <v>3.5499999999999997E-2</v>
      </c>
      <c r="CH200" t="s">
        <v>35</v>
      </c>
      <c r="CI200">
        <v>4.6899999999999997E-2</v>
      </c>
      <c r="CJ200" t="s">
        <v>35</v>
      </c>
      <c r="CK200">
        <v>5.8200000000000002E-2</v>
      </c>
      <c r="CL200">
        <v>7.6399999999999996E-2</v>
      </c>
      <c r="CM200">
        <v>3.2899999999999999E-2</v>
      </c>
      <c r="CN200">
        <v>6.7299999999999999E-2</v>
      </c>
      <c r="CO200">
        <v>5.1400000000000001E-2</v>
      </c>
      <c r="CP200">
        <v>7.8299999999999995E-2</v>
      </c>
      <c r="CQ200">
        <v>7.2800000000000004E-2</v>
      </c>
      <c r="CR200">
        <v>9.3200000000000005E-2</v>
      </c>
      <c r="CS200">
        <v>4.7899999999999998E-2</v>
      </c>
      <c r="CT200">
        <v>3.6999999999999998E-2</v>
      </c>
      <c r="CU200">
        <v>3.3300000000000003E-2</v>
      </c>
      <c r="CV200">
        <v>5.2400000000000002E-2</v>
      </c>
      <c r="CW200">
        <v>2.87E-2</v>
      </c>
      <c r="CX200">
        <v>6.3700000000000007E-2</v>
      </c>
      <c r="CY200">
        <v>3.6600000000000001E-2</v>
      </c>
      <c r="CZ200">
        <v>0.1037</v>
      </c>
      <c r="DA200">
        <v>1.95E-2</v>
      </c>
      <c r="DB200">
        <v>5.1299999999999998E-2</v>
      </c>
      <c r="DC200">
        <v>7.0000000000000007E-2</v>
      </c>
      <c r="DD200">
        <v>0.1201</v>
      </c>
      <c r="DE200">
        <v>8.3699999999999997E-2</v>
      </c>
      <c r="DF200">
        <v>2.75E-2</v>
      </c>
      <c r="DG200">
        <v>3.9600000000000003E-2</v>
      </c>
      <c r="DH200">
        <v>6.54E-2</v>
      </c>
      <c r="DI200">
        <v>0.104</v>
      </c>
      <c r="DJ200">
        <v>6.8000000000000005E-2</v>
      </c>
      <c r="DK200">
        <v>8.3799999999999999E-2</v>
      </c>
      <c r="DL200">
        <v>6.3299999999999995E-2</v>
      </c>
      <c r="DM200">
        <v>7.5600000000000001E-2</v>
      </c>
      <c r="DN200">
        <v>5.3900000000000003E-2</v>
      </c>
      <c r="DO200">
        <v>7.3999999999999996E-2</v>
      </c>
      <c r="DP200">
        <v>5.7099999999999998E-2</v>
      </c>
      <c r="DQ200">
        <v>8.5999999999999993E-2</v>
      </c>
      <c r="DR200">
        <v>2.2800000000000001E-2</v>
      </c>
      <c r="DS200">
        <v>1.78E-2</v>
      </c>
      <c r="DT200">
        <v>3.4500000000000003E-2</v>
      </c>
      <c r="DU200">
        <v>3.8600000000000002E-2</v>
      </c>
      <c r="DV200">
        <v>3.3300000000000003E-2</v>
      </c>
      <c r="DW200">
        <v>6.3600000000000004E-2</v>
      </c>
      <c r="DX200">
        <v>5.5100000000000003E-2</v>
      </c>
      <c r="DY200">
        <v>9.1899999999999996E-2</v>
      </c>
      <c r="DZ200" t="s">
        <v>35</v>
      </c>
      <c r="EA200">
        <v>4.2900000000000001E-2</v>
      </c>
      <c r="EB200">
        <v>9.0999999999999998E-2</v>
      </c>
      <c r="EC200">
        <v>8.5400000000000004E-2</v>
      </c>
      <c r="ED200">
        <v>6.2899999999999998E-2</v>
      </c>
      <c r="EE200">
        <v>9.2499999999999999E-2</v>
      </c>
      <c r="EF200">
        <v>0.1489</v>
      </c>
      <c r="EG200" t="s">
        <v>35</v>
      </c>
      <c r="EH200">
        <v>8.7400000000000005E-2</v>
      </c>
      <c r="EI200">
        <v>8.2299999999999998E-2</v>
      </c>
      <c r="EJ200">
        <v>8.3000000000000004E-2</v>
      </c>
      <c r="EK200">
        <v>8.8200000000000001E-2</v>
      </c>
      <c r="EL200">
        <v>4.0800000000000003E-2</v>
      </c>
      <c r="EM200">
        <v>4.4900000000000002E-2</v>
      </c>
      <c r="EN200">
        <v>2.4400000000000002E-2</v>
      </c>
      <c r="EO200">
        <v>2.81E-2</v>
      </c>
      <c r="EP200">
        <v>2.18E-2</v>
      </c>
      <c r="EQ200">
        <v>5.2999999999999999E-2</v>
      </c>
      <c r="ER200">
        <v>6.6000000000000003E-2</v>
      </c>
      <c r="ES200">
        <v>0.25</v>
      </c>
      <c r="ET200">
        <v>6.6299999999999998E-2</v>
      </c>
      <c r="EU200">
        <v>3.3500000000000002E-2</v>
      </c>
      <c r="EV200">
        <v>0</v>
      </c>
      <c r="EW200">
        <v>0.10009999999999999</v>
      </c>
      <c r="EX200">
        <v>7.0099999999999996E-2</v>
      </c>
      <c r="EY200" t="s">
        <v>35</v>
      </c>
      <c r="EZ200">
        <v>3.6799999999999999E-2</v>
      </c>
      <c r="FA200">
        <v>6.2700000000000006E-2</v>
      </c>
      <c r="FB200" t="s">
        <v>35</v>
      </c>
      <c r="FC200">
        <v>8.7599999999999997E-2</v>
      </c>
      <c r="FD200">
        <v>7.8600000000000003E-2</v>
      </c>
      <c r="FE200" t="s">
        <v>31</v>
      </c>
      <c r="FF200" t="s">
        <v>31</v>
      </c>
      <c r="FG200" t="s">
        <v>31</v>
      </c>
      <c r="FH200" t="s">
        <v>31</v>
      </c>
      <c r="FI200" t="s">
        <v>31</v>
      </c>
    </row>
    <row r="201" spans="1:165" x14ac:dyDescent="0.25">
      <c r="A201">
        <v>6</v>
      </c>
      <c r="B201" t="s">
        <v>112</v>
      </c>
      <c r="C201" t="s">
        <v>36</v>
      </c>
      <c r="D201" t="s">
        <v>36</v>
      </c>
      <c r="E201" t="s">
        <v>36</v>
      </c>
      <c r="F201">
        <v>6.4999999999999997E-3</v>
      </c>
      <c r="G201" t="s">
        <v>35</v>
      </c>
      <c r="H201" t="s">
        <v>36</v>
      </c>
      <c r="I201">
        <v>5.4000000000000003E-3</v>
      </c>
      <c r="J201" t="s">
        <v>36</v>
      </c>
      <c r="K201" t="s">
        <v>36</v>
      </c>
      <c r="L201" t="s">
        <v>36</v>
      </c>
      <c r="M201" t="s">
        <v>36</v>
      </c>
      <c r="N201" t="s">
        <v>35</v>
      </c>
      <c r="O201">
        <v>6.0000000000000001E-3</v>
      </c>
      <c r="P201" t="s">
        <v>35</v>
      </c>
      <c r="Q201">
        <v>0</v>
      </c>
      <c r="R201">
        <v>0</v>
      </c>
      <c r="S201">
        <v>0</v>
      </c>
      <c r="T201">
        <v>0</v>
      </c>
      <c r="U201" t="s">
        <v>35</v>
      </c>
      <c r="V201">
        <v>0</v>
      </c>
      <c r="W201" t="s">
        <v>35</v>
      </c>
      <c r="X201">
        <v>0</v>
      </c>
      <c r="Y201" t="s">
        <v>35</v>
      </c>
      <c r="Z201" t="s">
        <v>36</v>
      </c>
      <c r="AA201">
        <v>0</v>
      </c>
      <c r="AB201">
        <v>5.8999999999999999E-3</v>
      </c>
      <c r="AC201" t="s">
        <v>35</v>
      </c>
      <c r="AD201">
        <v>1.47E-2</v>
      </c>
      <c r="AE201">
        <v>1.0699999999999999E-2</v>
      </c>
      <c r="AF201" t="s">
        <v>35</v>
      </c>
      <c r="AG201">
        <v>0</v>
      </c>
      <c r="AH201" t="s">
        <v>35</v>
      </c>
      <c r="AI201">
        <v>0</v>
      </c>
      <c r="AJ201" t="s">
        <v>35</v>
      </c>
      <c r="AK201">
        <v>0</v>
      </c>
      <c r="AL201" t="s">
        <v>35</v>
      </c>
      <c r="AM201">
        <v>0</v>
      </c>
      <c r="AN201" t="s">
        <v>36</v>
      </c>
      <c r="AO201" t="s">
        <v>35</v>
      </c>
      <c r="AP201">
        <v>0</v>
      </c>
      <c r="AQ201">
        <v>0</v>
      </c>
      <c r="AR201">
        <v>0</v>
      </c>
      <c r="AS201">
        <v>0</v>
      </c>
      <c r="AT201">
        <v>0</v>
      </c>
      <c r="AU201">
        <v>0</v>
      </c>
      <c r="AV201" t="s">
        <v>35</v>
      </c>
      <c r="AW201">
        <v>0</v>
      </c>
      <c r="AX201" t="s">
        <v>35</v>
      </c>
      <c r="AY201">
        <v>0</v>
      </c>
      <c r="AZ201">
        <v>0</v>
      </c>
      <c r="BA201" t="s">
        <v>35</v>
      </c>
      <c r="BB201">
        <v>0</v>
      </c>
      <c r="BC201">
        <v>0</v>
      </c>
      <c r="BD201">
        <v>0</v>
      </c>
      <c r="BE201" t="s">
        <v>35</v>
      </c>
      <c r="BF201" t="s">
        <v>35</v>
      </c>
      <c r="BG201" t="s">
        <v>35</v>
      </c>
      <c r="BH201">
        <v>0</v>
      </c>
      <c r="BI201" t="s">
        <v>35</v>
      </c>
      <c r="BJ201" t="s">
        <v>35</v>
      </c>
      <c r="BK201">
        <v>0</v>
      </c>
      <c r="BL201">
        <v>0</v>
      </c>
      <c r="BM201">
        <v>0</v>
      </c>
      <c r="BN201" t="s">
        <v>35</v>
      </c>
      <c r="BO201" t="s">
        <v>36</v>
      </c>
      <c r="BP201">
        <v>0</v>
      </c>
      <c r="BQ201" t="s">
        <v>35</v>
      </c>
      <c r="BR201">
        <v>0</v>
      </c>
      <c r="BS201">
        <v>0</v>
      </c>
      <c r="BT201">
        <v>0</v>
      </c>
      <c r="BU201">
        <v>0</v>
      </c>
      <c r="BV201">
        <v>0</v>
      </c>
      <c r="BW201">
        <v>0</v>
      </c>
      <c r="BX201" t="s">
        <v>35</v>
      </c>
      <c r="BY201" t="s">
        <v>35</v>
      </c>
      <c r="BZ201">
        <v>0</v>
      </c>
      <c r="CA201">
        <v>0</v>
      </c>
      <c r="CB201" t="s">
        <v>35</v>
      </c>
      <c r="CC201">
        <v>0</v>
      </c>
      <c r="CD201" t="s">
        <v>36</v>
      </c>
      <c r="CE201">
        <v>0</v>
      </c>
      <c r="CF201" t="s">
        <v>35</v>
      </c>
      <c r="CG201" t="s">
        <v>35</v>
      </c>
      <c r="CH201" t="s">
        <v>35</v>
      </c>
      <c r="CI201">
        <v>0</v>
      </c>
      <c r="CJ201" t="s">
        <v>35</v>
      </c>
      <c r="CK201" t="s">
        <v>35</v>
      </c>
      <c r="CL201" t="s">
        <v>35</v>
      </c>
      <c r="CM201" t="s">
        <v>36</v>
      </c>
      <c r="CN201">
        <v>0</v>
      </c>
      <c r="CO201">
        <v>0</v>
      </c>
      <c r="CP201" t="s">
        <v>35</v>
      </c>
      <c r="CQ201">
        <v>0</v>
      </c>
      <c r="CR201" t="s">
        <v>35</v>
      </c>
      <c r="CS201" t="s">
        <v>35</v>
      </c>
      <c r="CT201">
        <v>7.9000000000000008E-3</v>
      </c>
      <c r="CU201">
        <v>1.35E-2</v>
      </c>
      <c r="CV201">
        <v>6.3E-3</v>
      </c>
      <c r="CW201" t="s">
        <v>35</v>
      </c>
      <c r="CX201" t="s">
        <v>35</v>
      </c>
      <c r="CY201">
        <v>0</v>
      </c>
      <c r="CZ201" t="s">
        <v>35</v>
      </c>
      <c r="DA201" t="s">
        <v>35</v>
      </c>
      <c r="DB201">
        <v>0</v>
      </c>
      <c r="DC201">
        <v>0</v>
      </c>
      <c r="DD201">
        <v>0</v>
      </c>
      <c r="DE201">
        <v>0</v>
      </c>
      <c r="DF201">
        <v>0</v>
      </c>
      <c r="DG201" t="s">
        <v>35</v>
      </c>
      <c r="DH201">
        <v>0</v>
      </c>
      <c r="DI201" t="s">
        <v>35</v>
      </c>
      <c r="DJ201" t="s">
        <v>35</v>
      </c>
      <c r="DK201" t="s">
        <v>35</v>
      </c>
      <c r="DL201" t="s">
        <v>35</v>
      </c>
      <c r="DM201">
        <v>0</v>
      </c>
      <c r="DN201" t="s">
        <v>35</v>
      </c>
      <c r="DO201">
        <v>0</v>
      </c>
      <c r="DP201" t="s">
        <v>35</v>
      </c>
      <c r="DQ201">
        <v>0</v>
      </c>
      <c r="DR201">
        <v>2.47E-2</v>
      </c>
      <c r="DS201" t="s">
        <v>35</v>
      </c>
      <c r="DT201" t="s">
        <v>35</v>
      </c>
      <c r="DU201" t="s">
        <v>35</v>
      </c>
      <c r="DV201" t="s">
        <v>35</v>
      </c>
      <c r="DW201" t="s">
        <v>35</v>
      </c>
      <c r="DX201">
        <v>0</v>
      </c>
      <c r="DY201">
        <v>0</v>
      </c>
      <c r="DZ201">
        <v>0</v>
      </c>
      <c r="EA201">
        <v>0</v>
      </c>
      <c r="EB201" t="s">
        <v>35</v>
      </c>
      <c r="EC201">
        <v>0</v>
      </c>
      <c r="ED201" t="s">
        <v>35</v>
      </c>
      <c r="EE201">
        <v>0</v>
      </c>
      <c r="EF201">
        <v>0</v>
      </c>
      <c r="EG201">
        <v>0</v>
      </c>
      <c r="EH201">
        <v>0</v>
      </c>
      <c r="EI201" t="s">
        <v>35</v>
      </c>
      <c r="EJ201">
        <v>0</v>
      </c>
      <c r="EK201" t="s">
        <v>35</v>
      </c>
      <c r="EL201" t="s">
        <v>35</v>
      </c>
      <c r="EM201">
        <v>1.44E-2</v>
      </c>
      <c r="EN201" t="s">
        <v>35</v>
      </c>
      <c r="EO201" t="s">
        <v>35</v>
      </c>
      <c r="EP201" t="s">
        <v>35</v>
      </c>
      <c r="EQ201" t="s">
        <v>35</v>
      </c>
      <c r="ER201" t="s">
        <v>35</v>
      </c>
      <c r="ES201">
        <v>0</v>
      </c>
      <c r="ET201" t="s">
        <v>35</v>
      </c>
      <c r="EU201">
        <v>0</v>
      </c>
      <c r="EV201">
        <v>0</v>
      </c>
      <c r="EW201">
        <v>0</v>
      </c>
      <c r="EX201" t="s">
        <v>35</v>
      </c>
      <c r="EY201">
        <v>0</v>
      </c>
      <c r="EZ201">
        <v>0</v>
      </c>
      <c r="FA201" t="s">
        <v>35</v>
      </c>
      <c r="FB201">
        <v>0</v>
      </c>
      <c r="FC201" t="s">
        <v>35</v>
      </c>
      <c r="FD201">
        <v>0</v>
      </c>
      <c r="FE201" t="s">
        <v>31</v>
      </c>
      <c r="FF201" t="s">
        <v>31</v>
      </c>
      <c r="FG201" t="s">
        <v>31</v>
      </c>
      <c r="FH201" t="s">
        <v>31</v>
      </c>
      <c r="FI201" t="s">
        <v>31</v>
      </c>
    </row>
    <row r="202" spans="1:165" x14ac:dyDescent="0.25">
      <c r="A202">
        <v>7</v>
      </c>
      <c r="B202" t="s">
        <v>115</v>
      </c>
      <c r="C202">
        <v>3.2399999999999998E-2</v>
      </c>
      <c r="D202">
        <v>2.3599999999999999E-2</v>
      </c>
      <c r="E202">
        <v>3.7600000000000001E-2</v>
      </c>
      <c r="F202">
        <v>4.2500000000000003E-2</v>
      </c>
      <c r="G202">
        <v>3.95E-2</v>
      </c>
      <c r="H202">
        <v>3.27E-2</v>
      </c>
      <c r="I202">
        <v>3.3300000000000003E-2</v>
      </c>
      <c r="J202">
        <v>3.6200000000000003E-2</v>
      </c>
      <c r="K202">
        <v>2.5499999999999998E-2</v>
      </c>
      <c r="L202">
        <v>3.2099999999999997E-2</v>
      </c>
      <c r="M202">
        <v>3.15E-2</v>
      </c>
      <c r="N202">
        <v>4.2799999999999998E-2</v>
      </c>
      <c r="O202">
        <v>1.2E-2</v>
      </c>
      <c r="P202">
        <v>5.5800000000000002E-2</v>
      </c>
      <c r="Q202">
        <v>3.4700000000000002E-2</v>
      </c>
      <c r="R202">
        <v>1.8200000000000001E-2</v>
      </c>
      <c r="S202">
        <v>1.6899999999999998E-2</v>
      </c>
      <c r="T202">
        <v>3.4200000000000001E-2</v>
      </c>
      <c r="U202">
        <v>2.76E-2</v>
      </c>
      <c r="V202">
        <v>7.9200000000000007E-2</v>
      </c>
      <c r="W202">
        <v>4.3499999999999997E-2</v>
      </c>
      <c r="X202">
        <v>2.1100000000000001E-2</v>
      </c>
      <c r="Y202">
        <v>2.8000000000000001E-2</v>
      </c>
      <c r="Z202">
        <v>1.6199999999999999E-2</v>
      </c>
      <c r="AA202">
        <v>2.87E-2</v>
      </c>
      <c r="AB202">
        <v>1.54E-2</v>
      </c>
      <c r="AC202">
        <v>2.87E-2</v>
      </c>
      <c r="AD202">
        <v>2.9399999999999999E-2</v>
      </c>
      <c r="AE202">
        <v>2.3300000000000001E-2</v>
      </c>
      <c r="AF202">
        <v>3.3000000000000002E-2</v>
      </c>
      <c r="AG202">
        <v>4.65E-2</v>
      </c>
      <c r="AH202">
        <v>2.53E-2</v>
      </c>
      <c r="AI202" t="s">
        <v>35</v>
      </c>
      <c r="AJ202">
        <v>2.9100000000000001E-2</v>
      </c>
      <c r="AK202">
        <v>2.75E-2</v>
      </c>
      <c r="AL202">
        <v>2.9700000000000001E-2</v>
      </c>
      <c r="AM202">
        <v>3.0800000000000001E-2</v>
      </c>
      <c r="AN202">
        <v>2.3099999999999999E-2</v>
      </c>
      <c r="AO202">
        <v>1.55E-2</v>
      </c>
      <c r="AP202">
        <v>3.8300000000000001E-2</v>
      </c>
      <c r="AQ202">
        <v>3.5499999999999997E-2</v>
      </c>
      <c r="AR202">
        <v>3.3799999999999997E-2</v>
      </c>
      <c r="AS202">
        <v>1.89E-2</v>
      </c>
      <c r="AT202" t="s">
        <v>35</v>
      </c>
      <c r="AU202">
        <v>2.47E-2</v>
      </c>
      <c r="AV202">
        <v>2.5999999999999999E-2</v>
      </c>
      <c r="AW202">
        <v>5.4899999999999997E-2</v>
      </c>
      <c r="AX202">
        <v>2.2800000000000001E-2</v>
      </c>
      <c r="AY202" t="s">
        <v>35</v>
      </c>
      <c r="AZ202">
        <v>1.44E-2</v>
      </c>
      <c r="BA202">
        <v>5.4100000000000002E-2</v>
      </c>
      <c r="BB202" t="s">
        <v>35</v>
      </c>
      <c r="BC202">
        <v>3.61E-2</v>
      </c>
      <c r="BD202">
        <v>2.1499999999999998E-2</v>
      </c>
      <c r="BE202">
        <v>3.1199999999999999E-2</v>
      </c>
      <c r="BF202">
        <v>5.7000000000000002E-2</v>
      </c>
      <c r="BG202">
        <v>2.4199999999999999E-2</v>
      </c>
      <c r="BH202">
        <v>4.2000000000000003E-2</v>
      </c>
      <c r="BI202">
        <v>4.4499999999999998E-2</v>
      </c>
      <c r="BJ202">
        <v>2.0799999999999999E-2</v>
      </c>
      <c r="BK202">
        <v>5.8599999999999999E-2</v>
      </c>
      <c r="BL202">
        <v>5.2900000000000003E-2</v>
      </c>
      <c r="BM202">
        <v>4.3099999999999999E-2</v>
      </c>
      <c r="BN202">
        <v>5.9499999999999997E-2</v>
      </c>
      <c r="BO202">
        <v>3.4000000000000002E-2</v>
      </c>
      <c r="BP202">
        <v>5.3100000000000001E-2</v>
      </c>
      <c r="BQ202">
        <v>1.84E-2</v>
      </c>
      <c r="BR202" t="s">
        <v>35</v>
      </c>
      <c r="BS202">
        <v>3.2000000000000001E-2</v>
      </c>
      <c r="BT202">
        <v>5.1900000000000002E-2</v>
      </c>
      <c r="BU202">
        <v>3.6400000000000002E-2</v>
      </c>
      <c r="BV202" t="s">
        <v>35</v>
      </c>
      <c r="BW202">
        <v>1.7299999999999999E-2</v>
      </c>
      <c r="BX202">
        <v>0.03</v>
      </c>
      <c r="BY202">
        <v>3.5299999999999998E-2</v>
      </c>
      <c r="BZ202">
        <v>2.5000000000000001E-2</v>
      </c>
      <c r="CA202">
        <v>4.58E-2</v>
      </c>
      <c r="CB202">
        <v>2.8000000000000001E-2</v>
      </c>
      <c r="CC202" t="s">
        <v>35</v>
      </c>
      <c r="CD202">
        <v>4.7699999999999999E-2</v>
      </c>
      <c r="CE202">
        <v>2.86E-2</v>
      </c>
      <c r="CF202">
        <v>3.2399999999999998E-2</v>
      </c>
      <c r="CG202">
        <v>0.06</v>
      </c>
      <c r="CH202" t="s">
        <v>35</v>
      </c>
      <c r="CI202">
        <v>4.2099999999999999E-2</v>
      </c>
      <c r="CJ202" t="s">
        <v>35</v>
      </c>
      <c r="CK202">
        <v>1.7500000000000002E-2</v>
      </c>
      <c r="CL202">
        <v>2.1100000000000001E-2</v>
      </c>
      <c r="CM202">
        <v>3.2300000000000002E-2</v>
      </c>
      <c r="CN202">
        <v>3.6900000000000002E-2</v>
      </c>
      <c r="CO202" t="s">
        <v>35</v>
      </c>
      <c r="CP202">
        <v>1.5800000000000002E-2</v>
      </c>
      <c r="CQ202">
        <v>4.1300000000000003E-2</v>
      </c>
      <c r="CR202">
        <v>3.7900000000000003E-2</v>
      </c>
      <c r="CS202">
        <v>6.0299999999999999E-2</v>
      </c>
      <c r="CT202">
        <v>4.3700000000000003E-2</v>
      </c>
      <c r="CU202">
        <v>3.5999999999999997E-2</v>
      </c>
      <c r="CV202">
        <v>2.7400000000000001E-2</v>
      </c>
      <c r="CW202">
        <v>4.1399999999999999E-2</v>
      </c>
      <c r="CX202">
        <v>3.9600000000000003E-2</v>
      </c>
      <c r="CY202">
        <v>3.1800000000000002E-2</v>
      </c>
      <c r="CZ202">
        <v>5.4899999999999997E-2</v>
      </c>
      <c r="DA202">
        <v>3.0200000000000001E-2</v>
      </c>
      <c r="DB202">
        <v>4.6199999999999998E-2</v>
      </c>
      <c r="DC202">
        <v>4.2900000000000001E-2</v>
      </c>
      <c r="DD202">
        <v>5.28E-2</v>
      </c>
      <c r="DE202">
        <v>3.0700000000000002E-2</v>
      </c>
      <c r="DF202">
        <v>3.78E-2</v>
      </c>
      <c r="DG202">
        <v>2.64E-2</v>
      </c>
      <c r="DH202" t="s">
        <v>35</v>
      </c>
      <c r="DI202">
        <v>2.6800000000000001E-2</v>
      </c>
      <c r="DJ202">
        <v>2.1499999999999998E-2</v>
      </c>
      <c r="DK202">
        <v>3.1300000000000001E-2</v>
      </c>
      <c r="DL202">
        <v>3.6299999999999999E-2</v>
      </c>
      <c r="DM202">
        <v>5.33E-2</v>
      </c>
      <c r="DN202">
        <v>2.3800000000000002E-2</v>
      </c>
      <c r="DO202">
        <v>5.2499999999999998E-2</v>
      </c>
      <c r="DP202">
        <v>3.85E-2</v>
      </c>
      <c r="DQ202">
        <v>1.2699999999999999E-2</v>
      </c>
      <c r="DR202">
        <v>3.4200000000000001E-2</v>
      </c>
      <c r="DS202">
        <v>3.5499999999999997E-2</v>
      </c>
      <c r="DT202">
        <v>2.9000000000000001E-2</v>
      </c>
      <c r="DU202">
        <v>3.9899999999999998E-2</v>
      </c>
      <c r="DV202" t="s">
        <v>35</v>
      </c>
      <c r="DW202">
        <v>2.5600000000000001E-2</v>
      </c>
      <c r="DX202">
        <v>2.75E-2</v>
      </c>
      <c r="DY202">
        <v>3.2099999999999997E-2</v>
      </c>
      <c r="DZ202" t="s">
        <v>35</v>
      </c>
      <c r="EA202" t="s">
        <v>35</v>
      </c>
      <c r="EB202">
        <v>2.18E-2</v>
      </c>
      <c r="EC202">
        <v>3.7999999999999999E-2</v>
      </c>
      <c r="ED202">
        <v>5.0099999999999999E-2</v>
      </c>
      <c r="EE202">
        <v>2.4E-2</v>
      </c>
      <c r="EF202" t="s">
        <v>35</v>
      </c>
      <c r="EG202">
        <v>0</v>
      </c>
      <c r="EH202">
        <v>3.2800000000000003E-2</v>
      </c>
      <c r="EI202">
        <v>2.3E-2</v>
      </c>
      <c r="EJ202">
        <v>3.8300000000000001E-2</v>
      </c>
      <c r="EK202">
        <v>2.29E-2</v>
      </c>
      <c r="EL202">
        <v>5.4899999999999997E-2</v>
      </c>
      <c r="EM202">
        <v>9.5999999999999992E-3</v>
      </c>
      <c r="EN202">
        <v>3.4200000000000001E-2</v>
      </c>
      <c r="EO202">
        <v>4.2200000000000001E-2</v>
      </c>
      <c r="EP202">
        <v>4.1200000000000001E-2</v>
      </c>
      <c r="EQ202">
        <v>2.6499999999999999E-2</v>
      </c>
      <c r="ER202">
        <v>2.6100000000000002E-2</v>
      </c>
      <c r="ES202" t="s">
        <v>35</v>
      </c>
      <c r="ET202">
        <v>3.5000000000000003E-2</v>
      </c>
      <c r="EU202">
        <v>1.9099999999999999E-2</v>
      </c>
      <c r="EV202">
        <v>0</v>
      </c>
      <c r="EW202">
        <v>3.7699999999999997E-2</v>
      </c>
      <c r="EX202">
        <v>3.4299999999999997E-2</v>
      </c>
      <c r="EY202">
        <v>0</v>
      </c>
      <c r="EZ202">
        <v>4.82E-2</v>
      </c>
      <c r="FA202">
        <v>2.12E-2</v>
      </c>
      <c r="FB202" t="s">
        <v>35</v>
      </c>
      <c r="FC202">
        <v>2.8400000000000002E-2</v>
      </c>
      <c r="FD202">
        <v>2.9100000000000001E-2</v>
      </c>
      <c r="FE202" t="s">
        <v>31</v>
      </c>
      <c r="FF202" t="s">
        <v>31</v>
      </c>
      <c r="FG202" t="s">
        <v>31</v>
      </c>
      <c r="FH202" t="s">
        <v>31</v>
      </c>
      <c r="FI202" t="s">
        <v>31</v>
      </c>
    </row>
    <row r="203" spans="1:165" x14ac:dyDescent="0.25">
      <c r="A203">
        <v>8</v>
      </c>
      <c r="B203" t="s">
        <v>118</v>
      </c>
      <c r="C203">
        <v>3.2500000000000001E-2</v>
      </c>
      <c r="D203">
        <v>2.3400000000000001E-2</v>
      </c>
      <c r="E203">
        <v>3.1E-2</v>
      </c>
      <c r="F203">
        <v>3.85E-2</v>
      </c>
      <c r="G203">
        <v>3.5400000000000001E-2</v>
      </c>
      <c r="H203">
        <v>3.6799999999999999E-2</v>
      </c>
      <c r="I203">
        <v>2.7699999999999999E-2</v>
      </c>
      <c r="J203">
        <v>2.9600000000000001E-2</v>
      </c>
      <c r="K203">
        <v>4.4400000000000002E-2</v>
      </c>
      <c r="L203">
        <v>3.3000000000000002E-2</v>
      </c>
      <c r="M203">
        <v>3.5499999999999997E-2</v>
      </c>
      <c r="N203">
        <v>2.6100000000000002E-2</v>
      </c>
      <c r="O203">
        <v>4.1200000000000001E-2</v>
      </c>
      <c r="P203">
        <v>1.7299999999999999E-2</v>
      </c>
      <c r="Q203">
        <v>3.7199999999999997E-2</v>
      </c>
      <c r="R203">
        <v>2.9100000000000001E-2</v>
      </c>
      <c r="S203">
        <v>3.6900000000000002E-2</v>
      </c>
      <c r="T203" t="s">
        <v>35</v>
      </c>
      <c r="U203">
        <v>4.7800000000000002E-2</v>
      </c>
      <c r="V203">
        <v>0</v>
      </c>
      <c r="W203">
        <v>5.6500000000000002E-2</v>
      </c>
      <c r="X203" t="s">
        <v>35</v>
      </c>
      <c r="Y203">
        <v>2.87E-2</v>
      </c>
      <c r="Z203">
        <v>2.12E-2</v>
      </c>
      <c r="AA203">
        <v>1.9599999999999999E-2</v>
      </c>
      <c r="AB203">
        <v>1.9599999999999999E-2</v>
      </c>
      <c r="AC203">
        <v>5.3400000000000003E-2</v>
      </c>
      <c r="AD203">
        <v>2.9399999999999999E-2</v>
      </c>
      <c r="AE203">
        <v>2.3300000000000001E-2</v>
      </c>
      <c r="AF203">
        <v>8.0699999999999994E-2</v>
      </c>
      <c r="AG203">
        <v>2.3300000000000001E-2</v>
      </c>
      <c r="AH203">
        <v>3.3599999999999998E-2</v>
      </c>
      <c r="AI203" t="s">
        <v>35</v>
      </c>
      <c r="AJ203">
        <v>2.7199999999999998E-2</v>
      </c>
      <c r="AK203">
        <v>5.5E-2</v>
      </c>
      <c r="AL203">
        <v>8.6999999999999994E-3</v>
      </c>
      <c r="AM203">
        <v>1.66E-2</v>
      </c>
      <c r="AN203">
        <v>1.6500000000000001E-2</v>
      </c>
      <c r="AO203">
        <v>3.8300000000000001E-2</v>
      </c>
      <c r="AP203" t="s">
        <v>35</v>
      </c>
      <c r="AQ203">
        <v>2.5700000000000001E-2</v>
      </c>
      <c r="AR203">
        <v>9.7600000000000006E-2</v>
      </c>
      <c r="AS203">
        <v>4.3099999999999999E-2</v>
      </c>
      <c r="AT203" t="s">
        <v>35</v>
      </c>
      <c r="AU203">
        <v>2.8000000000000001E-2</v>
      </c>
      <c r="AV203">
        <v>1.37E-2</v>
      </c>
      <c r="AW203" t="s">
        <v>35</v>
      </c>
      <c r="AX203">
        <v>2.1600000000000001E-2</v>
      </c>
      <c r="AY203">
        <v>5.8799999999999998E-2</v>
      </c>
      <c r="AZ203">
        <v>2.4400000000000002E-2</v>
      </c>
      <c r="BA203">
        <v>3.2199999999999999E-2</v>
      </c>
      <c r="BB203">
        <v>3.1E-2</v>
      </c>
      <c r="BC203">
        <v>2.41E-2</v>
      </c>
      <c r="BD203">
        <v>3.7600000000000001E-2</v>
      </c>
      <c r="BE203">
        <v>4.8500000000000001E-2</v>
      </c>
      <c r="BF203">
        <v>2.1700000000000001E-2</v>
      </c>
      <c r="BG203">
        <v>2.3099999999999999E-2</v>
      </c>
      <c r="BH203">
        <v>2.1000000000000001E-2</v>
      </c>
      <c r="BI203">
        <v>1.9699999999999999E-2</v>
      </c>
      <c r="BJ203">
        <v>1.8100000000000002E-2</v>
      </c>
      <c r="BK203">
        <v>3.1E-2</v>
      </c>
      <c r="BL203" t="s">
        <v>35</v>
      </c>
      <c r="BM203">
        <v>8.3599999999999994E-2</v>
      </c>
      <c r="BN203">
        <v>1.9800000000000002E-2</v>
      </c>
      <c r="BO203">
        <v>3.56E-2</v>
      </c>
      <c r="BP203">
        <v>2.6499999999999999E-2</v>
      </c>
      <c r="BQ203">
        <v>3.78E-2</v>
      </c>
      <c r="BR203">
        <v>0</v>
      </c>
      <c r="BS203">
        <v>6.08E-2</v>
      </c>
      <c r="BT203">
        <v>3.1800000000000002E-2</v>
      </c>
      <c r="BU203">
        <v>4.9299999999999997E-2</v>
      </c>
      <c r="BV203" t="s">
        <v>35</v>
      </c>
      <c r="BW203">
        <v>7.8799999999999995E-2</v>
      </c>
      <c r="BX203">
        <v>0.03</v>
      </c>
      <c r="BY203">
        <v>3.4599999999999999E-2</v>
      </c>
      <c r="BZ203">
        <v>2.86E-2</v>
      </c>
      <c r="CA203">
        <v>3.32E-2</v>
      </c>
      <c r="CB203">
        <v>6.8000000000000005E-2</v>
      </c>
      <c r="CC203">
        <v>7.5899999999999995E-2</v>
      </c>
      <c r="CD203">
        <v>2.0899999999999998E-2</v>
      </c>
      <c r="CE203">
        <v>3.6400000000000002E-2</v>
      </c>
      <c r="CF203">
        <v>4.19E-2</v>
      </c>
      <c r="CG203">
        <v>1.47E-2</v>
      </c>
      <c r="CH203">
        <v>0</v>
      </c>
      <c r="CI203">
        <v>6.9599999999999995E-2</v>
      </c>
      <c r="CJ203">
        <v>4.7600000000000003E-2</v>
      </c>
      <c r="CK203">
        <v>4.0800000000000003E-2</v>
      </c>
      <c r="CL203">
        <v>4.5699999999999998E-2</v>
      </c>
      <c r="CM203">
        <v>1.4999999999999999E-2</v>
      </c>
      <c r="CN203">
        <v>1.37E-2</v>
      </c>
      <c r="CO203">
        <v>3.7400000000000003E-2</v>
      </c>
      <c r="CP203">
        <v>2.2100000000000002E-2</v>
      </c>
      <c r="CQ203">
        <v>5.3400000000000003E-2</v>
      </c>
      <c r="CR203">
        <v>1.6899999999999998E-2</v>
      </c>
      <c r="CS203">
        <v>6.9599999999999995E-2</v>
      </c>
      <c r="CT203">
        <v>3.6999999999999998E-2</v>
      </c>
      <c r="CU203">
        <v>3.0599999999999999E-2</v>
      </c>
      <c r="CV203">
        <v>2.5000000000000001E-2</v>
      </c>
      <c r="CW203">
        <v>4.1399999999999999E-2</v>
      </c>
      <c r="CX203">
        <v>3.1E-2</v>
      </c>
      <c r="CY203">
        <v>7.4700000000000003E-2</v>
      </c>
      <c r="CZ203" t="s">
        <v>35</v>
      </c>
      <c r="DA203">
        <v>8.8000000000000005E-3</v>
      </c>
      <c r="DB203" t="s">
        <v>35</v>
      </c>
      <c r="DC203">
        <v>3.6799999999999999E-2</v>
      </c>
      <c r="DD203">
        <v>3.56E-2</v>
      </c>
      <c r="DE203">
        <v>7.8399999999999997E-2</v>
      </c>
      <c r="DF203">
        <v>6.1899999999999997E-2</v>
      </c>
      <c r="DG203">
        <v>4.41E-2</v>
      </c>
      <c r="DH203">
        <v>8.4099999999999994E-2</v>
      </c>
      <c r="DI203">
        <v>8.72E-2</v>
      </c>
      <c r="DJ203">
        <v>2.4899999999999999E-2</v>
      </c>
      <c r="DK203">
        <v>7.4899999999999994E-2</v>
      </c>
      <c r="DL203">
        <v>6.4199999999999993E-2</v>
      </c>
      <c r="DM203">
        <v>5.33E-2</v>
      </c>
      <c r="DN203">
        <v>2.6200000000000001E-2</v>
      </c>
      <c r="DO203">
        <v>2.63E-2</v>
      </c>
      <c r="DP203">
        <v>3.2000000000000001E-2</v>
      </c>
      <c r="DQ203">
        <v>6.9000000000000006E-2</v>
      </c>
      <c r="DR203">
        <v>2.2800000000000001E-2</v>
      </c>
      <c r="DS203">
        <v>5.0299999999999997E-2</v>
      </c>
      <c r="DT203">
        <v>3.61E-2</v>
      </c>
      <c r="DU203">
        <v>4.9200000000000001E-2</v>
      </c>
      <c r="DV203">
        <v>4.24E-2</v>
      </c>
      <c r="DW203">
        <v>3.7400000000000003E-2</v>
      </c>
      <c r="DX203">
        <v>4.1300000000000003E-2</v>
      </c>
      <c r="DY203">
        <v>5.1999999999999998E-2</v>
      </c>
      <c r="DZ203" t="s">
        <v>35</v>
      </c>
      <c r="EA203" t="s">
        <v>35</v>
      </c>
      <c r="EB203">
        <v>1.8200000000000001E-2</v>
      </c>
      <c r="EC203">
        <v>2.93E-2</v>
      </c>
      <c r="ED203">
        <v>1.5699999999999999E-2</v>
      </c>
      <c r="EE203">
        <v>7.3599999999999999E-2</v>
      </c>
      <c r="EF203">
        <v>0.1915</v>
      </c>
      <c r="EG203">
        <v>0</v>
      </c>
      <c r="EH203">
        <v>0.05</v>
      </c>
      <c r="EI203">
        <v>2.9399999999999999E-2</v>
      </c>
      <c r="EJ203">
        <v>2.2499999999999999E-2</v>
      </c>
      <c r="EK203">
        <v>3.5200000000000002E-2</v>
      </c>
      <c r="EL203">
        <v>1.2500000000000001E-2</v>
      </c>
      <c r="EM203" t="s">
        <v>35</v>
      </c>
      <c r="EN203">
        <v>9.7999999999999997E-3</v>
      </c>
      <c r="EO203">
        <v>3.2500000000000001E-2</v>
      </c>
      <c r="EP203">
        <v>2.4299999999999999E-2</v>
      </c>
      <c r="EQ203">
        <v>5.96E-2</v>
      </c>
      <c r="ER203">
        <v>1.55E-2</v>
      </c>
      <c r="ES203" t="s">
        <v>35</v>
      </c>
      <c r="ET203">
        <v>3.0200000000000001E-2</v>
      </c>
      <c r="EU203">
        <v>6.2199999999999998E-2</v>
      </c>
      <c r="EV203">
        <v>0</v>
      </c>
      <c r="EW203">
        <v>3.1899999999999998E-2</v>
      </c>
      <c r="EX203">
        <v>5.0599999999999999E-2</v>
      </c>
      <c r="EY203" t="s">
        <v>35</v>
      </c>
      <c r="EZ203">
        <v>3.6799999999999999E-2</v>
      </c>
      <c r="FA203">
        <v>2.12E-2</v>
      </c>
      <c r="FB203">
        <v>0.1842</v>
      </c>
      <c r="FC203">
        <v>1.8700000000000001E-2</v>
      </c>
      <c r="FD203">
        <v>4.9500000000000002E-2</v>
      </c>
      <c r="FE203" t="s">
        <v>31</v>
      </c>
      <c r="FF203" t="s">
        <v>31</v>
      </c>
      <c r="FG203" t="s">
        <v>31</v>
      </c>
      <c r="FH203" t="s">
        <v>31</v>
      </c>
      <c r="FI203" t="s">
        <v>31</v>
      </c>
    </row>
    <row r="204" spans="1:165" x14ac:dyDescent="0.25">
      <c r="A204">
        <v>9</v>
      </c>
      <c r="B204" t="s">
        <v>121</v>
      </c>
      <c r="C204" t="s">
        <v>36</v>
      </c>
      <c r="D204" t="s">
        <v>36</v>
      </c>
      <c r="E204" t="s">
        <v>36</v>
      </c>
      <c r="F204" t="s">
        <v>36</v>
      </c>
      <c r="G204" t="s">
        <v>35</v>
      </c>
      <c r="H204" t="s">
        <v>36</v>
      </c>
      <c r="I204" t="s">
        <v>36</v>
      </c>
      <c r="J204" t="s">
        <v>36</v>
      </c>
      <c r="K204" t="s">
        <v>36</v>
      </c>
      <c r="L204" t="s">
        <v>36</v>
      </c>
      <c r="M204" t="s">
        <v>36</v>
      </c>
      <c r="N204">
        <v>0</v>
      </c>
      <c r="O204">
        <v>0</v>
      </c>
      <c r="P204" t="s">
        <v>35</v>
      </c>
      <c r="Q204" t="s">
        <v>35</v>
      </c>
      <c r="R204" t="s">
        <v>35</v>
      </c>
      <c r="S204">
        <v>0</v>
      </c>
      <c r="T204">
        <v>0</v>
      </c>
      <c r="U204">
        <v>0</v>
      </c>
      <c r="V204" t="s">
        <v>35</v>
      </c>
      <c r="W204">
        <v>1.2999999999999999E-2</v>
      </c>
      <c r="X204">
        <v>1.41E-2</v>
      </c>
      <c r="Y204">
        <v>6.1000000000000004E-3</v>
      </c>
      <c r="Z204">
        <v>0</v>
      </c>
      <c r="AA204">
        <v>0</v>
      </c>
      <c r="AB204" t="s">
        <v>35</v>
      </c>
      <c r="AC204" t="s">
        <v>35</v>
      </c>
      <c r="AD204">
        <v>0</v>
      </c>
      <c r="AE204" t="s">
        <v>35</v>
      </c>
      <c r="AF204" t="s">
        <v>36</v>
      </c>
      <c r="AG204" t="s">
        <v>35</v>
      </c>
      <c r="AH204">
        <v>0</v>
      </c>
      <c r="AI204">
        <v>0</v>
      </c>
      <c r="AJ204" t="s">
        <v>35</v>
      </c>
      <c r="AK204">
        <v>0</v>
      </c>
      <c r="AL204" t="s">
        <v>35</v>
      </c>
      <c r="AM204" t="s">
        <v>35</v>
      </c>
      <c r="AN204" t="s">
        <v>36</v>
      </c>
      <c r="AO204" t="s">
        <v>35</v>
      </c>
      <c r="AP204">
        <v>0</v>
      </c>
      <c r="AQ204">
        <v>0</v>
      </c>
      <c r="AR204">
        <v>0</v>
      </c>
      <c r="AS204" t="s">
        <v>35</v>
      </c>
      <c r="AT204" t="s">
        <v>35</v>
      </c>
      <c r="AU204">
        <v>0</v>
      </c>
      <c r="AV204">
        <v>0</v>
      </c>
      <c r="AW204">
        <v>0</v>
      </c>
      <c r="AX204">
        <v>0</v>
      </c>
      <c r="AY204">
        <v>0</v>
      </c>
      <c r="AZ204">
        <v>0</v>
      </c>
      <c r="BA204" t="s">
        <v>36</v>
      </c>
      <c r="BB204" t="s">
        <v>35</v>
      </c>
      <c r="BC204" t="s">
        <v>35</v>
      </c>
      <c r="BD204">
        <v>1.9699999999999999E-2</v>
      </c>
      <c r="BE204">
        <v>0</v>
      </c>
      <c r="BF204">
        <v>0</v>
      </c>
      <c r="BG204">
        <v>0</v>
      </c>
      <c r="BH204">
        <v>0</v>
      </c>
      <c r="BI204">
        <v>0</v>
      </c>
      <c r="BJ204" t="s">
        <v>35</v>
      </c>
      <c r="BK204">
        <v>2.76E-2</v>
      </c>
      <c r="BL204">
        <v>0</v>
      </c>
      <c r="BM204">
        <v>0</v>
      </c>
      <c r="BN204">
        <v>0</v>
      </c>
      <c r="BO204" t="s">
        <v>35</v>
      </c>
      <c r="BP204" t="s">
        <v>35</v>
      </c>
      <c r="BQ204">
        <v>0</v>
      </c>
      <c r="BR204" t="s">
        <v>35</v>
      </c>
      <c r="BS204" t="s">
        <v>35</v>
      </c>
      <c r="BT204">
        <v>0</v>
      </c>
      <c r="BU204">
        <v>0</v>
      </c>
      <c r="BV204">
        <v>0</v>
      </c>
      <c r="BW204">
        <v>0</v>
      </c>
      <c r="BX204" t="s">
        <v>35</v>
      </c>
      <c r="BY204" t="s">
        <v>35</v>
      </c>
      <c r="BZ204" t="s">
        <v>35</v>
      </c>
      <c r="CA204" t="s">
        <v>35</v>
      </c>
      <c r="CB204">
        <v>0</v>
      </c>
      <c r="CC204" t="s">
        <v>35</v>
      </c>
      <c r="CD204" t="s">
        <v>35</v>
      </c>
      <c r="CE204" t="s">
        <v>35</v>
      </c>
      <c r="CF204" t="s">
        <v>35</v>
      </c>
      <c r="CG204" t="s">
        <v>35</v>
      </c>
      <c r="CH204">
        <v>0</v>
      </c>
      <c r="CI204" t="s">
        <v>35</v>
      </c>
      <c r="CJ204">
        <v>0</v>
      </c>
      <c r="CK204" t="s">
        <v>35</v>
      </c>
      <c r="CL204">
        <v>0</v>
      </c>
      <c r="CM204" t="s">
        <v>35</v>
      </c>
      <c r="CN204">
        <v>0</v>
      </c>
      <c r="CO204" t="s">
        <v>35</v>
      </c>
      <c r="CP204" t="s">
        <v>35</v>
      </c>
      <c r="CQ204" t="s">
        <v>35</v>
      </c>
      <c r="CR204" t="s">
        <v>35</v>
      </c>
      <c r="CS204">
        <v>0</v>
      </c>
      <c r="CT204" t="s">
        <v>35</v>
      </c>
      <c r="CU204">
        <v>0</v>
      </c>
      <c r="CV204">
        <v>0</v>
      </c>
      <c r="CW204">
        <v>0</v>
      </c>
      <c r="CX204">
        <v>0</v>
      </c>
      <c r="CY204" t="s">
        <v>35</v>
      </c>
      <c r="CZ204" t="s">
        <v>35</v>
      </c>
      <c r="DA204">
        <v>0</v>
      </c>
      <c r="DB204" t="s">
        <v>35</v>
      </c>
      <c r="DC204" t="s">
        <v>35</v>
      </c>
      <c r="DD204">
        <v>0</v>
      </c>
      <c r="DE204">
        <v>0</v>
      </c>
      <c r="DF204">
        <v>0</v>
      </c>
      <c r="DG204" t="s">
        <v>35</v>
      </c>
      <c r="DH204" t="s">
        <v>35</v>
      </c>
      <c r="DI204">
        <v>0</v>
      </c>
      <c r="DJ204">
        <v>0</v>
      </c>
      <c r="DK204" t="s">
        <v>35</v>
      </c>
      <c r="DL204">
        <v>0</v>
      </c>
      <c r="DM204">
        <v>0</v>
      </c>
      <c r="DN204" t="s">
        <v>35</v>
      </c>
      <c r="DO204" t="s">
        <v>35</v>
      </c>
      <c r="DP204" t="s">
        <v>35</v>
      </c>
      <c r="DQ204" t="s">
        <v>35</v>
      </c>
      <c r="DR204" t="s">
        <v>35</v>
      </c>
      <c r="DS204">
        <v>0</v>
      </c>
      <c r="DT204" t="s">
        <v>35</v>
      </c>
      <c r="DU204" t="s">
        <v>35</v>
      </c>
      <c r="DV204" t="s">
        <v>35</v>
      </c>
      <c r="DW204" t="s">
        <v>36</v>
      </c>
      <c r="DX204">
        <v>0</v>
      </c>
      <c r="DY204">
        <v>0</v>
      </c>
      <c r="DZ204" t="s">
        <v>35</v>
      </c>
      <c r="EA204">
        <v>0</v>
      </c>
      <c r="EB204">
        <v>0</v>
      </c>
      <c r="EC204">
        <v>0</v>
      </c>
      <c r="ED204">
        <v>0</v>
      </c>
      <c r="EE204" t="s">
        <v>35</v>
      </c>
      <c r="EF204">
        <v>0</v>
      </c>
      <c r="EG204">
        <v>0</v>
      </c>
      <c r="EH204" t="s">
        <v>35</v>
      </c>
      <c r="EI204" t="s">
        <v>35</v>
      </c>
      <c r="EJ204" t="s">
        <v>36</v>
      </c>
      <c r="EK204" t="s">
        <v>35</v>
      </c>
      <c r="EL204">
        <v>0</v>
      </c>
      <c r="EM204" t="s">
        <v>35</v>
      </c>
      <c r="EN204">
        <v>0</v>
      </c>
      <c r="EO204">
        <v>0</v>
      </c>
      <c r="EP204" t="s">
        <v>35</v>
      </c>
      <c r="EQ204">
        <v>0</v>
      </c>
      <c r="ER204">
        <v>0</v>
      </c>
      <c r="ES204">
        <v>0</v>
      </c>
      <c r="ET204" t="s">
        <v>35</v>
      </c>
      <c r="EU204" t="s">
        <v>35</v>
      </c>
      <c r="EV204">
        <v>0</v>
      </c>
      <c r="EW204">
        <v>0</v>
      </c>
      <c r="EX204" t="s">
        <v>35</v>
      </c>
      <c r="EY204" t="s">
        <v>35</v>
      </c>
      <c r="EZ204">
        <v>0</v>
      </c>
      <c r="FA204">
        <v>0</v>
      </c>
      <c r="FB204">
        <v>0</v>
      </c>
      <c r="FC204" t="s">
        <v>35</v>
      </c>
      <c r="FD204" t="s">
        <v>35</v>
      </c>
      <c r="FE204" t="s">
        <v>31</v>
      </c>
      <c r="FF204" t="s">
        <v>31</v>
      </c>
      <c r="FG204" t="s">
        <v>31</v>
      </c>
      <c r="FH204" t="s">
        <v>31</v>
      </c>
      <c r="FI204" t="s">
        <v>31</v>
      </c>
    </row>
    <row r="205" spans="1:165" x14ac:dyDescent="0.25">
      <c r="A205">
        <v>10</v>
      </c>
      <c r="B205" t="s">
        <v>124</v>
      </c>
      <c r="C205" t="s">
        <v>36</v>
      </c>
      <c r="D205">
        <v>0</v>
      </c>
      <c r="E205">
        <v>0</v>
      </c>
      <c r="F205" t="s">
        <v>35</v>
      </c>
      <c r="G205">
        <v>0</v>
      </c>
      <c r="H205">
        <v>0</v>
      </c>
      <c r="I205" t="s">
        <v>36</v>
      </c>
      <c r="J205">
        <v>0</v>
      </c>
      <c r="K205">
        <v>0</v>
      </c>
      <c r="L205">
        <v>0</v>
      </c>
      <c r="M205">
        <v>0</v>
      </c>
      <c r="N205">
        <v>0</v>
      </c>
      <c r="O205">
        <v>0</v>
      </c>
      <c r="P205" t="s">
        <v>36</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t="s">
        <v>35</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t="s">
        <v>35</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t="s">
        <v>31</v>
      </c>
      <c r="FF205" t="s">
        <v>31</v>
      </c>
      <c r="FG205" t="s">
        <v>31</v>
      </c>
      <c r="FH205" t="s">
        <v>31</v>
      </c>
      <c r="FI205" t="s">
        <v>31</v>
      </c>
    </row>
    <row r="206" spans="1:165" x14ac:dyDescent="0.25">
      <c r="A206">
        <v>11</v>
      </c>
      <c r="B206" t="s">
        <v>127</v>
      </c>
      <c r="C206">
        <v>4.1799999999999997E-2</v>
      </c>
      <c r="D206">
        <v>3.6200000000000003E-2</v>
      </c>
      <c r="E206">
        <v>5.74E-2</v>
      </c>
      <c r="F206">
        <v>2.12E-2</v>
      </c>
      <c r="G206">
        <v>6.2899999999999998E-2</v>
      </c>
      <c r="H206">
        <v>5.1799999999999999E-2</v>
      </c>
      <c r="I206">
        <v>2.2200000000000001E-2</v>
      </c>
      <c r="J206">
        <v>3.4700000000000002E-2</v>
      </c>
      <c r="K206">
        <v>4.5199999999999997E-2</v>
      </c>
      <c r="L206">
        <v>4.9599999999999998E-2</v>
      </c>
      <c r="M206">
        <v>4.9500000000000002E-2</v>
      </c>
      <c r="N206">
        <v>1.43E-2</v>
      </c>
      <c r="O206">
        <v>7.7000000000000002E-3</v>
      </c>
      <c r="P206">
        <v>3.61E-2</v>
      </c>
      <c r="Q206">
        <v>2.98E-2</v>
      </c>
      <c r="R206">
        <v>3.6400000000000002E-2</v>
      </c>
      <c r="S206">
        <v>4.2999999999999997E-2</v>
      </c>
      <c r="T206">
        <v>5.5899999999999998E-2</v>
      </c>
      <c r="U206">
        <v>3.7699999999999997E-2</v>
      </c>
      <c r="V206">
        <v>8.9099999999999999E-2</v>
      </c>
      <c r="W206">
        <v>5.8700000000000002E-2</v>
      </c>
      <c r="X206">
        <v>4.4600000000000001E-2</v>
      </c>
      <c r="Y206">
        <v>4.9799999999999997E-2</v>
      </c>
      <c r="Z206">
        <v>2.7799999999999998E-2</v>
      </c>
      <c r="AA206">
        <v>3.6600000000000001E-2</v>
      </c>
      <c r="AB206">
        <v>9.4999999999999998E-3</v>
      </c>
      <c r="AC206">
        <v>1.9900000000000001E-2</v>
      </c>
      <c r="AD206">
        <v>1.47E-2</v>
      </c>
      <c r="AE206">
        <v>1.2999999999999999E-2</v>
      </c>
      <c r="AF206">
        <v>4.9799999999999997E-2</v>
      </c>
      <c r="AG206">
        <v>8.2699999999999996E-2</v>
      </c>
      <c r="AH206">
        <v>4.3799999999999999E-2</v>
      </c>
      <c r="AI206" t="s">
        <v>35</v>
      </c>
      <c r="AJ206">
        <v>4.0599999999999997E-2</v>
      </c>
      <c r="AK206">
        <v>4.5900000000000003E-2</v>
      </c>
      <c r="AL206">
        <v>2.7300000000000001E-2</v>
      </c>
      <c r="AM206">
        <v>3.9100000000000003E-2</v>
      </c>
      <c r="AN206">
        <v>3.6999999999999998E-2</v>
      </c>
      <c r="AO206">
        <v>9.2999999999999992E-3</v>
      </c>
      <c r="AP206">
        <v>5.4600000000000003E-2</v>
      </c>
      <c r="AQ206">
        <v>4.5199999999999997E-2</v>
      </c>
      <c r="AR206">
        <v>6.7599999999999993E-2</v>
      </c>
      <c r="AS206">
        <v>3.7699999999999997E-2</v>
      </c>
      <c r="AT206">
        <v>4.5199999999999997E-2</v>
      </c>
      <c r="AU206">
        <v>4.7300000000000002E-2</v>
      </c>
      <c r="AV206">
        <v>3.8300000000000001E-2</v>
      </c>
      <c r="AW206">
        <v>7.4499999999999997E-2</v>
      </c>
      <c r="AX206">
        <v>5.1499999999999997E-2</v>
      </c>
      <c r="AY206">
        <v>5.8799999999999998E-2</v>
      </c>
      <c r="AZ206">
        <v>2.8899999999999999E-2</v>
      </c>
      <c r="BA206">
        <v>6.3100000000000003E-2</v>
      </c>
      <c r="BB206">
        <v>3.1E-2</v>
      </c>
      <c r="BC206">
        <v>4.3400000000000001E-2</v>
      </c>
      <c r="BD206">
        <v>5.5599999999999997E-2</v>
      </c>
      <c r="BE206">
        <v>3.9899999999999998E-2</v>
      </c>
      <c r="BF206">
        <v>3.9300000000000002E-2</v>
      </c>
      <c r="BG206">
        <v>4.2000000000000003E-2</v>
      </c>
      <c r="BH206">
        <v>6.0900000000000003E-2</v>
      </c>
      <c r="BI206">
        <v>3.0499999999999999E-2</v>
      </c>
      <c r="BJ206">
        <v>3.8899999999999997E-2</v>
      </c>
      <c r="BK206">
        <v>5.1700000000000003E-2</v>
      </c>
      <c r="BL206">
        <v>4.7100000000000003E-2</v>
      </c>
      <c r="BM206" t="s">
        <v>35</v>
      </c>
      <c r="BN206">
        <v>3.9699999999999999E-2</v>
      </c>
      <c r="BO206">
        <v>3.0800000000000001E-2</v>
      </c>
      <c r="BP206">
        <v>5.4699999999999999E-2</v>
      </c>
      <c r="BQ206">
        <v>3.78E-2</v>
      </c>
      <c r="BR206" t="s">
        <v>35</v>
      </c>
      <c r="BS206">
        <v>5.67E-2</v>
      </c>
      <c r="BT206">
        <v>7.3700000000000002E-2</v>
      </c>
      <c r="BU206">
        <v>6.2100000000000002E-2</v>
      </c>
      <c r="BV206" t="s">
        <v>35</v>
      </c>
      <c r="BW206">
        <v>3.6499999999999998E-2</v>
      </c>
      <c r="BX206">
        <v>3.27E-2</v>
      </c>
      <c r="BY206">
        <v>6.4299999999999996E-2</v>
      </c>
      <c r="BZ206">
        <v>5.7099999999999998E-2</v>
      </c>
      <c r="CA206">
        <v>4.2700000000000002E-2</v>
      </c>
      <c r="CB206">
        <v>4.7500000000000001E-2</v>
      </c>
      <c r="CC206">
        <v>5.5199999999999999E-2</v>
      </c>
      <c r="CD206">
        <v>3.6299999999999999E-2</v>
      </c>
      <c r="CE206">
        <v>4.4200000000000003E-2</v>
      </c>
      <c r="CF206">
        <v>0.05</v>
      </c>
      <c r="CG206">
        <v>1.23E-2</v>
      </c>
      <c r="CH206" t="s">
        <v>35</v>
      </c>
      <c r="CI206">
        <v>2.1000000000000001E-2</v>
      </c>
      <c r="CJ206">
        <v>4.7600000000000003E-2</v>
      </c>
      <c r="CK206">
        <v>2.6599999999999999E-2</v>
      </c>
      <c r="CL206">
        <v>4.1300000000000003E-2</v>
      </c>
      <c r="CM206">
        <v>2.4799999999999999E-2</v>
      </c>
      <c r="CN206">
        <v>6.2199999999999998E-2</v>
      </c>
      <c r="CO206" t="s">
        <v>35</v>
      </c>
      <c r="CP206">
        <v>2.0500000000000001E-2</v>
      </c>
      <c r="CQ206">
        <v>4.8500000000000001E-2</v>
      </c>
      <c r="CR206">
        <v>5.9299999999999999E-2</v>
      </c>
      <c r="CS206">
        <v>3.2500000000000001E-2</v>
      </c>
      <c r="CT206">
        <v>1.1900000000000001E-2</v>
      </c>
      <c r="CU206">
        <v>1.6199999999999999E-2</v>
      </c>
      <c r="CV206">
        <v>3.9899999999999998E-2</v>
      </c>
      <c r="CW206" t="s">
        <v>35</v>
      </c>
      <c r="CX206">
        <v>6.0199999999999997E-2</v>
      </c>
      <c r="CY206">
        <v>4.2900000000000001E-2</v>
      </c>
      <c r="CZ206">
        <v>7.9299999999999995E-2</v>
      </c>
      <c r="DA206">
        <v>2.53E-2</v>
      </c>
      <c r="DB206">
        <v>8.2100000000000006E-2</v>
      </c>
      <c r="DC206">
        <v>5.7500000000000002E-2</v>
      </c>
      <c r="DD206">
        <v>8.3099999999999993E-2</v>
      </c>
      <c r="DE206">
        <v>4.3400000000000001E-2</v>
      </c>
      <c r="DF206">
        <v>5.8400000000000001E-2</v>
      </c>
      <c r="DG206">
        <v>2.64E-2</v>
      </c>
      <c r="DH206">
        <v>0.11210000000000001</v>
      </c>
      <c r="DI206">
        <v>4.7E-2</v>
      </c>
      <c r="DJ206">
        <v>3.6200000000000003E-2</v>
      </c>
      <c r="DK206">
        <v>5.8700000000000002E-2</v>
      </c>
      <c r="DL206">
        <v>6.6000000000000003E-2</v>
      </c>
      <c r="DM206">
        <v>8.4400000000000003E-2</v>
      </c>
      <c r="DN206">
        <v>4.7600000000000003E-2</v>
      </c>
      <c r="DO206">
        <v>7.7299999999999994E-2</v>
      </c>
      <c r="DP206">
        <v>3.44E-2</v>
      </c>
      <c r="DQ206">
        <v>2.6499999999999999E-2</v>
      </c>
      <c r="DR206" t="s">
        <v>35</v>
      </c>
      <c r="DS206">
        <v>4.1399999999999999E-2</v>
      </c>
      <c r="DT206">
        <v>1.7999999999999999E-2</v>
      </c>
      <c r="DU206">
        <v>2.2599999999999999E-2</v>
      </c>
      <c r="DV206" t="s">
        <v>35</v>
      </c>
      <c r="DW206">
        <v>4.2000000000000003E-2</v>
      </c>
      <c r="DX206">
        <v>5.6300000000000003E-2</v>
      </c>
      <c r="DY206">
        <v>6.5000000000000002E-2</v>
      </c>
      <c r="DZ206">
        <v>6.0299999999999999E-2</v>
      </c>
      <c r="EA206">
        <v>6.4299999999999996E-2</v>
      </c>
      <c r="EB206">
        <v>4.7300000000000002E-2</v>
      </c>
      <c r="EC206">
        <v>6.93E-2</v>
      </c>
      <c r="ED206">
        <v>7.5800000000000006E-2</v>
      </c>
      <c r="EE206">
        <v>3.9399999999999998E-2</v>
      </c>
      <c r="EF206" t="s">
        <v>35</v>
      </c>
      <c r="EG206" t="s">
        <v>35</v>
      </c>
      <c r="EH206">
        <v>5.1900000000000002E-2</v>
      </c>
      <c r="EI206">
        <v>4.6100000000000002E-2</v>
      </c>
      <c r="EJ206">
        <v>6.1699999999999998E-2</v>
      </c>
      <c r="EK206">
        <v>4.1200000000000001E-2</v>
      </c>
      <c r="EL206">
        <v>3.3700000000000001E-2</v>
      </c>
      <c r="EM206" t="s">
        <v>35</v>
      </c>
      <c r="EN206">
        <v>4.3999999999999997E-2</v>
      </c>
      <c r="EO206">
        <v>1.41E-2</v>
      </c>
      <c r="EP206">
        <v>2.4899999999999999E-2</v>
      </c>
      <c r="EQ206">
        <v>6.2899999999999998E-2</v>
      </c>
      <c r="ER206">
        <v>4.5600000000000002E-2</v>
      </c>
      <c r="ES206">
        <v>0.11360000000000001</v>
      </c>
      <c r="ET206">
        <v>5.67E-2</v>
      </c>
      <c r="EU206">
        <v>2.63E-2</v>
      </c>
      <c r="EV206">
        <v>0</v>
      </c>
      <c r="EW206">
        <v>7.9799999999999996E-2</v>
      </c>
      <c r="EX206">
        <v>5.9499999999999997E-2</v>
      </c>
      <c r="EY206">
        <v>0</v>
      </c>
      <c r="EZ206">
        <v>4.82E-2</v>
      </c>
      <c r="FA206">
        <v>4.24E-2</v>
      </c>
      <c r="FB206" t="s">
        <v>35</v>
      </c>
      <c r="FC206">
        <v>5.62E-2</v>
      </c>
      <c r="FD206">
        <v>4.4699999999999997E-2</v>
      </c>
      <c r="FE206" t="s">
        <v>31</v>
      </c>
      <c r="FF206" t="s">
        <v>31</v>
      </c>
      <c r="FG206" t="s">
        <v>31</v>
      </c>
      <c r="FH206" t="s">
        <v>31</v>
      </c>
      <c r="FI206" t="s">
        <v>31</v>
      </c>
    </row>
    <row r="207" spans="1:165" x14ac:dyDescent="0.25">
      <c r="A207">
        <v>12</v>
      </c>
      <c r="B207" t="s">
        <v>130</v>
      </c>
      <c r="C207">
        <v>0.57079999999999997</v>
      </c>
      <c r="D207">
        <v>0.55759999999999998</v>
      </c>
      <c r="E207">
        <v>0.56389999999999996</v>
      </c>
      <c r="F207">
        <v>0.59289999999999998</v>
      </c>
      <c r="G207">
        <v>0.58699999999999997</v>
      </c>
      <c r="H207">
        <v>0.59930000000000005</v>
      </c>
      <c r="I207">
        <v>0.64039999999999997</v>
      </c>
      <c r="J207">
        <v>0.53979999999999995</v>
      </c>
      <c r="K207">
        <v>0.47510000000000002</v>
      </c>
      <c r="L207">
        <v>0.5988</v>
      </c>
      <c r="M207">
        <v>0.58360000000000001</v>
      </c>
      <c r="N207">
        <v>0.65800000000000003</v>
      </c>
      <c r="O207">
        <v>0.70209999999999995</v>
      </c>
      <c r="P207">
        <v>0.57010000000000005</v>
      </c>
      <c r="Q207">
        <v>0.63519999999999999</v>
      </c>
      <c r="R207">
        <v>0.35759999999999997</v>
      </c>
      <c r="S207">
        <v>0.49459999999999998</v>
      </c>
      <c r="T207">
        <v>0.56759999999999999</v>
      </c>
      <c r="U207">
        <v>0.44640000000000002</v>
      </c>
      <c r="V207">
        <v>0.63370000000000004</v>
      </c>
      <c r="W207">
        <v>0.51959999999999995</v>
      </c>
      <c r="X207">
        <v>0.67369999999999997</v>
      </c>
      <c r="Y207">
        <v>0.60199999999999998</v>
      </c>
      <c r="Z207">
        <v>0.60440000000000005</v>
      </c>
      <c r="AA207">
        <v>0.62529999999999997</v>
      </c>
      <c r="AB207">
        <v>0.67300000000000004</v>
      </c>
      <c r="AC207">
        <v>0.56969999999999998</v>
      </c>
      <c r="AD207">
        <v>0.64329999999999998</v>
      </c>
      <c r="AE207">
        <v>0.69789999999999996</v>
      </c>
      <c r="AF207">
        <v>0.57069999999999999</v>
      </c>
      <c r="AG207">
        <v>0.52200000000000002</v>
      </c>
      <c r="AH207">
        <v>0.6159</v>
      </c>
      <c r="AI207">
        <v>0.55559999999999998</v>
      </c>
      <c r="AJ207">
        <v>0.58320000000000005</v>
      </c>
      <c r="AK207">
        <v>0.51680000000000004</v>
      </c>
      <c r="AL207">
        <v>0.70140000000000002</v>
      </c>
      <c r="AM207">
        <v>0.58289999999999997</v>
      </c>
      <c r="AN207">
        <v>0.55049999999999999</v>
      </c>
      <c r="AO207">
        <v>0.629</v>
      </c>
      <c r="AP207">
        <v>0.63929999999999998</v>
      </c>
      <c r="AQ207">
        <v>0.61260000000000003</v>
      </c>
      <c r="AR207">
        <v>0.52690000000000003</v>
      </c>
      <c r="AS207">
        <v>0.752</v>
      </c>
      <c r="AT207">
        <v>0.74009999999999998</v>
      </c>
      <c r="AU207">
        <v>0.5968</v>
      </c>
      <c r="AV207">
        <v>0.69810000000000005</v>
      </c>
      <c r="AW207">
        <v>0.6784</v>
      </c>
      <c r="AX207">
        <v>0.46350000000000002</v>
      </c>
      <c r="AY207">
        <v>0.57979999999999998</v>
      </c>
      <c r="AZ207">
        <v>0.61099999999999999</v>
      </c>
      <c r="BA207">
        <v>0.57450000000000001</v>
      </c>
      <c r="BB207">
        <v>0.47789999999999999</v>
      </c>
      <c r="BC207">
        <v>0.66749999999999998</v>
      </c>
      <c r="BD207">
        <v>0.5484</v>
      </c>
      <c r="BE207">
        <v>0.52170000000000005</v>
      </c>
      <c r="BF207">
        <v>0.57140000000000002</v>
      </c>
      <c r="BG207">
        <v>0.5716</v>
      </c>
      <c r="BH207">
        <v>0.56669999999999998</v>
      </c>
      <c r="BI207">
        <v>0.53749999999999998</v>
      </c>
      <c r="BJ207">
        <v>0.61629999999999996</v>
      </c>
      <c r="BK207">
        <v>0.6</v>
      </c>
      <c r="BL207">
        <v>0.56469999999999998</v>
      </c>
      <c r="BM207">
        <v>0.58489999999999998</v>
      </c>
      <c r="BN207">
        <v>0.55810000000000004</v>
      </c>
      <c r="BO207">
        <v>0.61770000000000003</v>
      </c>
      <c r="BP207">
        <v>0.61609999999999998</v>
      </c>
      <c r="BQ207">
        <v>0.65269999999999995</v>
      </c>
      <c r="BR207">
        <v>0.51719999999999999</v>
      </c>
      <c r="BS207">
        <v>0.56200000000000006</v>
      </c>
      <c r="BT207">
        <v>0.52600000000000002</v>
      </c>
      <c r="BU207">
        <v>0.67449999999999999</v>
      </c>
      <c r="BV207">
        <v>0.63749999999999996</v>
      </c>
      <c r="BW207">
        <v>0.51919999999999999</v>
      </c>
      <c r="BX207">
        <v>0.55530000000000002</v>
      </c>
      <c r="BY207">
        <v>0.57420000000000004</v>
      </c>
      <c r="BZ207">
        <v>0.67500000000000004</v>
      </c>
      <c r="CA207">
        <v>0.53549999999999998</v>
      </c>
      <c r="CB207">
        <v>0.49409999999999998</v>
      </c>
      <c r="CC207">
        <v>0.47589999999999999</v>
      </c>
      <c r="CD207">
        <v>0.53580000000000005</v>
      </c>
      <c r="CE207">
        <v>0.50649999999999995</v>
      </c>
      <c r="CF207">
        <v>0.44590000000000002</v>
      </c>
      <c r="CG207">
        <v>0.52939999999999998</v>
      </c>
      <c r="CH207">
        <v>0.62809999999999999</v>
      </c>
      <c r="CI207">
        <v>0.52749999999999997</v>
      </c>
      <c r="CJ207">
        <v>0.64290000000000003</v>
      </c>
      <c r="CK207">
        <v>0.5857</v>
      </c>
      <c r="CL207">
        <v>0.55220000000000002</v>
      </c>
      <c r="CM207">
        <v>0.60250000000000004</v>
      </c>
      <c r="CN207">
        <v>0.61650000000000005</v>
      </c>
      <c r="CO207">
        <v>0.68220000000000003</v>
      </c>
      <c r="CP207">
        <v>0.52629999999999999</v>
      </c>
      <c r="CQ207">
        <v>0.50970000000000004</v>
      </c>
      <c r="CR207">
        <v>0.49149999999999999</v>
      </c>
      <c r="CS207">
        <v>0.52700000000000002</v>
      </c>
      <c r="CT207">
        <v>0.57799999999999996</v>
      </c>
      <c r="CU207">
        <v>0.66039999999999999</v>
      </c>
      <c r="CV207">
        <v>0.61109999999999998</v>
      </c>
      <c r="CW207">
        <v>0.65290000000000004</v>
      </c>
      <c r="CX207">
        <v>0.54559999999999997</v>
      </c>
      <c r="CY207">
        <v>0.55640000000000001</v>
      </c>
      <c r="CZ207">
        <v>0.48170000000000002</v>
      </c>
      <c r="DA207">
        <v>0.7137</v>
      </c>
      <c r="DB207">
        <v>0.56410000000000005</v>
      </c>
      <c r="DC207">
        <v>0.53810000000000002</v>
      </c>
      <c r="DD207">
        <v>0.52769999999999995</v>
      </c>
      <c r="DE207">
        <v>0.5222</v>
      </c>
      <c r="DF207">
        <v>0.66320000000000001</v>
      </c>
      <c r="DG207">
        <v>0.69159999999999999</v>
      </c>
      <c r="DH207">
        <v>0.46729999999999999</v>
      </c>
      <c r="DI207">
        <v>0.33560000000000001</v>
      </c>
      <c r="DJ207">
        <v>0.58320000000000005</v>
      </c>
      <c r="DK207">
        <v>0.4</v>
      </c>
      <c r="DL207">
        <v>0.52190000000000003</v>
      </c>
      <c r="DM207">
        <v>0.51559999999999995</v>
      </c>
      <c r="DN207">
        <v>0.63819999999999999</v>
      </c>
      <c r="DO207">
        <v>0.52270000000000005</v>
      </c>
      <c r="DP207">
        <v>0.47589999999999999</v>
      </c>
      <c r="DQ207">
        <v>0.45490000000000003</v>
      </c>
      <c r="DR207">
        <v>0.63</v>
      </c>
      <c r="DS207">
        <v>0.66269999999999996</v>
      </c>
      <c r="DT207">
        <v>0.66610000000000003</v>
      </c>
      <c r="DU207">
        <v>0.54520000000000002</v>
      </c>
      <c r="DV207">
        <v>0.76359999999999995</v>
      </c>
      <c r="DW207">
        <v>0.65549999999999997</v>
      </c>
      <c r="DX207">
        <v>0.61580000000000001</v>
      </c>
      <c r="DY207">
        <v>0.47489999999999999</v>
      </c>
      <c r="DZ207">
        <v>0.56899999999999995</v>
      </c>
      <c r="EA207">
        <v>0.57140000000000002</v>
      </c>
      <c r="EB207">
        <v>0.59470000000000001</v>
      </c>
      <c r="EC207">
        <v>0.55069999999999997</v>
      </c>
      <c r="ED207">
        <v>0.57940000000000003</v>
      </c>
      <c r="EE207">
        <v>0.40920000000000001</v>
      </c>
      <c r="EF207">
        <v>0.2979</v>
      </c>
      <c r="EG207">
        <v>0.6613</v>
      </c>
      <c r="EH207">
        <v>0.54900000000000004</v>
      </c>
      <c r="EI207">
        <v>0.51600000000000001</v>
      </c>
      <c r="EJ207">
        <v>0.56899999999999995</v>
      </c>
      <c r="EK207">
        <v>0.46820000000000001</v>
      </c>
      <c r="EL207">
        <v>0.62119999999999997</v>
      </c>
      <c r="EM207">
        <v>0.74519999999999997</v>
      </c>
      <c r="EN207">
        <v>0.63519999999999999</v>
      </c>
      <c r="EO207">
        <v>0.59740000000000004</v>
      </c>
      <c r="EP207">
        <v>0.66890000000000005</v>
      </c>
      <c r="EQ207">
        <v>0.60260000000000002</v>
      </c>
      <c r="ER207">
        <v>0.64739999999999998</v>
      </c>
      <c r="ES207">
        <v>0.42049999999999998</v>
      </c>
      <c r="ET207">
        <v>0.59230000000000005</v>
      </c>
      <c r="EU207">
        <v>0.54069999999999996</v>
      </c>
      <c r="EV207">
        <v>0.43480000000000002</v>
      </c>
      <c r="EW207">
        <v>0.56020000000000003</v>
      </c>
      <c r="EX207">
        <v>0.58399999999999996</v>
      </c>
      <c r="EY207">
        <v>0.72340000000000004</v>
      </c>
      <c r="EZ207">
        <v>0.52969999999999995</v>
      </c>
      <c r="FA207">
        <v>0.5212</v>
      </c>
      <c r="FB207">
        <v>0.26319999999999999</v>
      </c>
      <c r="FC207">
        <v>0.55920000000000003</v>
      </c>
      <c r="FD207">
        <v>0.4466</v>
      </c>
      <c r="FE207" t="s">
        <v>31</v>
      </c>
      <c r="FF207" t="s">
        <v>31</v>
      </c>
      <c r="FG207" t="s">
        <v>31</v>
      </c>
      <c r="FH207" t="s">
        <v>31</v>
      </c>
      <c r="FI207" t="s">
        <v>31</v>
      </c>
    </row>
    <row r="208" spans="1:165" x14ac:dyDescent="0.25">
      <c r="A208">
        <v>13</v>
      </c>
      <c r="B208" t="s">
        <v>133</v>
      </c>
      <c r="C208">
        <v>0.2334</v>
      </c>
      <c r="D208">
        <v>0.25130000000000002</v>
      </c>
      <c r="E208">
        <v>0.19889999999999999</v>
      </c>
      <c r="F208">
        <v>0.2331</v>
      </c>
      <c r="G208">
        <v>0.1792</v>
      </c>
      <c r="H208">
        <v>0.2273</v>
      </c>
      <c r="I208">
        <v>0.30130000000000001</v>
      </c>
      <c r="J208">
        <v>0.26490000000000002</v>
      </c>
      <c r="K208">
        <v>0.19819999999999999</v>
      </c>
      <c r="L208">
        <v>0.21840000000000001</v>
      </c>
      <c r="M208">
        <v>0.184</v>
      </c>
      <c r="N208">
        <v>0.35870000000000002</v>
      </c>
      <c r="O208">
        <v>0.31850000000000001</v>
      </c>
      <c r="P208">
        <v>0.2913</v>
      </c>
      <c r="Q208">
        <v>0.1588</v>
      </c>
      <c r="R208">
        <v>0.1479</v>
      </c>
      <c r="S208">
        <v>0.21659999999999999</v>
      </c>
      <c r="T208">
        <v>0.28470000000000001</v>
      </c>
      <c r="U208">
        <v>0.1757</v>
      </c>
      <c r="V208">
        <v>0.25740000000000002</v>
      </c>
      <c r="W208">
        <v>0.14349999999999999</v>
      </c>
      <c r="X208">
        <v>0.33329999999999999</v>
      </c>
      <c r="Y208">
        <v>0.2485</v>
      </c>
      <c r="Z208">
        <v>0.29499999999999998</v>
      </c>
      <c r="AA208">
        <v>0.1658</v>
      </c>
      <c r="AB208">
        <v>0.39169999999999999</v>
      </c>
      <c r="AC208">
        <v>0.21829999999999999</v>
      </c>
      <c r="AD208">
        <v>0.27710000000000001</v>
      </c>
      <c r="AE208">
        <v>0.3412</v>
      </c>
      <c r="AF208">
        <v>0.18079999999999999</v>
      </c>
      <c r="AG208">
        <v>8.2699999999999996E-2</v>
      </c>
      <c r="AH208">
        <v>0.1183</v>
      </c>
      <c r="AI208" t="s">
        <v>35</v>
      </c>
      <c r="AJ208">
        <v>0.26729999999999998</v>
      </c>
      <c r="AK208">
        <v>0.2278</v>
      </c>
      <c r="AL208">
        <v>0.33950000000000002</v>
      </c>
      <c r="AM208">
        <v>0.28199999999999997</v>
      </c>
      <c r="AN208">
        <v>0.25969999999999999</v>
      </c>
      <c r="AO208">
        <v>0.38240000000000002</v>
      </c>
      <c r="AP208">
        <v>9.2899999999999996E-2</v>
      </c>
      <c r="AQ208">
        <v>0.23319999999999999</v>
      </c>
      <c r="AR208">
        <v>0.11260000000000001</v>
      </c>
      <c r="AS208">
        <v>0.25609999999999999</v>
      </c>
      <c r="AT208">
        <v>0.2712</v>
      </c>
      <c r="AU208">
        <v>0.14949999999999999</v>
      </c>
      <c r="AV208">
        <v>0.21990000000000001</v>
      </c>
      <c r="AW208">
        <v>0.15290000000000001</v>
      </c>
      <c r="AX208">
        <v>0.1928</v>
      </c>
      <c r="AY208">
        <v>0.15129999999999999</v>
      </c>
      <c r="AZ208">
        <v>0.19950000000000001</v>
      </c>
      <c r="BA208">
        <v>0.2046</v>
      </c>
      <c r="BB208">
        <v>0.15040000000000001</v>
      </c>
      <c r="BC208">
        <v>0.49880000000000002</v>
      </c>
      <c r="BD208">
        <v>0.1918</v>
      </c>
      <c r="BE208">
        <v>0.29289999999999999</v>
      </c>
      <c r="BF208">
        <v>0.24</v>
      </c>
      <c r="BG208">
        <v>0.17710000000000001</v>
      </c>
      <c r="BH208">
        <v>0.1913</v>
      </c>
      <c r="BI208">
        <v>0.25740000000000002</v>
      </c>
      <c r="BJ208">
        <v>0.30209999999999998</v>
      </c>
      <c r="BK208">
        <v>0.2172</v>
      </c>
      <c r="BL208">
        <v>0.19409999999999999</v>
      </c>
      <c r="BM208">
        <v>0.159</v>
      </c>
      <c r="BN208">
        <v>0.2351</v>
      </c>
      <c r="BO208">
        <v>0.29409999999999997</v>
      </c>
      <c r="BP208">
        <v>0.18079999999999999</v>
      </c>
      <c r="BQ208">
        <v>0.16139999999999999</v>
      </c>
      <c r="BR208">
        <v>0</v>
      </c>
      <c r="BS208">
        <v>0.14380000000000001</v>
      </c>
      <c r="BT208">
        <v>0.12230000000000001</v>
      </c>
      <c r="BU208">
        <v>0.20130000000000001</v>
      </c>
      <c r="BV208">
        <v>0.17499999999999999</v>
      </c>
      <c r="BW208">
        <v>0.25580000000000003</v>
      </c>
      <c r="BX208">
        <v>0.24829999999999999</v>
      </c>
      <c r="BY208">
        <v>0.15570000000000001</v>
      </c>
      <c r="BZ208">
        <v>0.27860000000000001</v>
      </c>
      <c r="CA208">
        <v>0.20380000000000001</v>
      </c>
      <c r="CB208">
        <v>0.2298</v>
      </c>
      <c r="CC208">
        <v>5.5199999999999999E-2</v>
      </c>
      <c r="CD208">
        <v>0.27289999999999998</v>
      </c>
      <c r="CE208">
        <v>0.14810000000000001</v>
      </c>
      <c r="CF208">
        <v>0.1865</v>
      </c>
      <c r="CG208">
        <v>0.19</v>
      </c>
      <c r="CH208">
        <v>0.47739999999999999</v>
      </c>
      <c r="CI208">
        <v>0.1537</v>
      </c>
      <c r="CJ208">
        <v>0.16669999999999999</v>
      </c>
      <c r="CK208">
        <v>0.2671</v>
      </c>
      <c r="CL208">
        <v>0.18440000000000001</v>
      </c>
      <c r="CM208">
        <v>0.36809999999999998</v>
      </c>
      <c r="CN208">
        <v>0.19750000000000001</v>
      </c>
      <c r="CO208">
        <v>0.2009</v>
      </c>
      <c r="CP208">
        <v>0.26450000000000001</v>
      </c>
      <c r="CQ208">
        <v>0.19170000000000001</v>
      </c>
      <c r="CR208">
        <v>0.2094</v>
      </c>
      <c r="CS208">
        <v>0.14530000000000001</v>
      </c>
      <c r="CT208">
        <v>0.26190000000000002</v>
      </c>
      <c r="CU208">
        <v>0.26490000000000002</v>
      </c>
      <c r="CV208">
        <v>0.21909999999999999</v>
      </c>
      <c r="CW208">
        <v>0.34079999999999999</v>
      </c>
      <c r="CX208">
        <v>0.21690000000000001</v>
      </c>
      <c r="CY208">
        <v>0.1812</v>
      </c>
      <c r="CZ208">
        <v>9.7600000000000006E-2</v>
      </c>
      <c r="DA208">
        <v>0.45469999999999999</v>
      </c>
      <c r="DB208">
        <v>0.12820000000000001</v>
      </c>
      <c r="DC208">
        <v>0.1583</v>
      </c>
      <c r="DD208">
        <v>0.16489999999999999</v>
      </c>
      <c r="DE208">
        <v>0.15679999999999999</v>
      </c>
      <c r="DF208">
        <v>0.1134</v>
      </c>
      <c r="DG208">
        <v>0.26429999999999998</v>
      </c>
      <c r="DH208">
        <v>8.4099999999999994E-2</v>
      </c>
      <c r="DI208">
        <v>0.13420000000000001</v>
      </c>
      <c r="DJ208">
        <v>0.1789</v>
      </c>
      <c r="DK208">
        <v>0.1603</v>
      </c>
      <c r="DL208">
        <v>0.15809999999999999</v>
      </c>
      <c r="DM208">
        <v>0.22670000000000001</v>
      </c>
      <c r="DN208">
        <v>0.26179999999999998</v>
      </c>
      <c r="DO208">
        <v>0.18190000000000001</v>
      </c>
      <c r="DP208">
        <v>0.21590000000000001</v>
      </c>
      <c r="DQ208">
        <v>0.20649999999999999</v>
      </c>
      <c r="DR208">
        <v>0.31119999999999998</v>
      </c>
      <c r="DS208">
        <v>0.2145</v>
      </c>
      <c r="DT208">
        <v>0.28760000000000002</v>
      </c>
      <c r="DU208">
        <v>0.1875</v>
      </c>
      <c r="DV208">
        <v>0.2576</v>
      </c>
      <c r="DW208">
        <v>0.28539999999999999</v>
      </c>
      <c r="DX208">
        <v>0.16270000000000001</v>
      </c>
      <c r="DY208">
        <v>0.14729999999999999</v>
      </c>
      <c r="DZ208">
        <v>0.14660000000000001</v>
      </c>
      <c r="EA208">
        <v>7.8600000000000003E-2</v>
      </c>
      <c r="EB208">
        <v>0.21</v>
      </c>
      <c r="EC208">
        <v>0.21990000000000001</v>
      </c>
      <c r="ED208">
        <v>0.2074</v>
      </c>
      <c r="EE208">
        <v>0.1575</v>
      </c>
      <c r="EF208">
        <v>0</v>
      </c>
      <c r="EG208">
        <v>0.2419</v>
      </c>
      <c r="EH208">
        <v>0.17780000000000001</v>
      </c>
      <c r="EI208">
        <v>0.24349999999999999</v>
      </c>
      <c r="EJ208">
        <v>0.222</v>
      </c>
      <c r="EK208">
        <v>0.219</v>
      </c>
      <c r="EL208">
        <v>0.29959999999999998</v>
      </c>
      <c r="EM208">
        <v>0.31890000000000002</v>
      </c>
      <c r="EN208">
        <v>0.31919999999999998</v>
      </c>
      <c r="EO208">
        <v>0.36259999999999998</v>
      </c>
      <c r="EP208">
        <v>0.43840000000000001</v>
      </c>
      <c r="EQ208">
        <v>0.20530000000000001</v>
      </c>
      <c r="ER208">
        <v>0.19869999999999999</v>
      </c>
      <c r="ES208" t="s">
        <v>35</v>
      </c>
      <c r="ET208">
        <v>0.18459999999999999</v>
      </c>
      <c r="EU208">
        <v>0.1986</v>
      </c>
      <c r="EV208">
        <v>0</v>
      </c>
      <c r="EW208">
        <v>0.15820000000000001</v>
      </c>
      <c r="EX208">
        <v>0.15909999999999999</v>
      </c>
      <c r="EY208">
        <v>0.40429999999999999</v>
      </c>
      <c r="EZ208">
        <v>0.25779999999999997</v>
      </c>
      <c r="FA208">
        <v>0.18729999999999999</v>
      </c>
      <c r="FB208">
        <v>0</v>
      </c>
      <c r="FC208">
        <v>0.20050000000000001</v>
      </c>
      <c r="FD208">
        <v>0.11550000000000001</v>
      </c>
      <c r="FE208" t="s">
        <v>31</v>
      </c>
      <c r="FF208" t="s">
        <v>31</v>
      </c>
      <c r="FG208" t="s">
        <v>31</v>
      </c>
      <c r="FH208" t="s">
        <v>31</v>
      </c>
      <c r="FI208" t="s">
        <v>31</v>
      </c>
    </row>
    <row r="209" spans="1:165" x14ac:dyDescent="0.25">
      <c r="A209">
        <v>14</v>
      </c>
      <c r="B209" t="s">
        <v>136</v>
      </c>
      <c r="C209">
        <v>1.2999999999999999E-2</v>
      </c>
      <c r="D209">
        <v>1.49E-2</v>
      </c>
      <c r="E209">
        <v>1.01E-2</v>
      </c>
      <c r="F209">
        <v>1.17E-2</v>
      </c>
      <c r="G209">
        <v>1.04E-2</v>
      </c>
      <c r="H209">
        <v>1.1900000000000001E-2</v>
      </c>
      <c r="I209">
        <v>1.41E-2</v>
      </c>
      <c r="J209">
        <v>1.6400000000000001E-2</v>
      </c>
      <c r="K209">
        <v>1.3899999999999999E-2</v>
      </c>
      <c r="L209">
        <v>1.12E-2</v>
      </c>
      <c r="M209">
        <v>9.9000000000000008E-3</v>
      </c>
      <c r="N209">
        <v>1.9E-2</v>
      </c>
      <c r="O209">
        <v>1.29E-2</v>
      </c>
      <c r="P209">
        <v>1.9699999999999999E-2</v>
      </c>
      <c r="Q209" t="s">
        <v>35</v>
      </c>
      <c r="R209">
        <v>2.4199999999999999E-2</v>
      </c>
      <c r="S209">
        <v>1.23E-2</v>
      </c>
      <c r="T209">
        <v>1.0800000000000001E-2</v>
      </c>
      <c r="U209">
        <v>1.11E-2</v>
      </c>
      <c r="V209" t="s">
        <v>35</v>
      </c>
      <c r="W209" t="s">
        <v>35</v>
      </c>
      <c r="X209">
        <v>2.58E-2</v>
      </c>
      <c r="Y209">
        <v>5.4999999999999997E-3</v>
      </c>
      <c r="Z209">
        <v>1.6799999999999999E-2</v>
      </c>
      <c r="AA209" t="s">
        <v>35</v>
      </c>
      <c r="AB209">
        <v>2.8500000000000001E-2</v>
      </c>
      <c r="AC209" t="s">
        <v>35</v>
      </c>
      <c r="AD209">
        <v>5.1999999999999998E-3</v>
      </c>
      <c r="AE209">
        <v>1.35E-2</v>
      </c>
      <c r="AF209">
        <v>8.6999999999999994E-3</v>
      </c>
      <c r="AG209" t="s">
        <v>35</v>
      </c>
      <c r="AH209">
        <v>5.7999999999999996E-3</v>
      </c>
      <c r="AI209" t="s">
        <v>35</v>
      </c>
      <c r="AJ209">
        <v>1.9900000000000001E-2</v>
      </c>
      <c r="AK209" t="s">
        <v>35</v>
      </c>
      <c r="AL209">
        <v>1.3599999999999999E-2</v>
      </c>
      <c r="AM209">
        <v>1.0699999999999999E-2</v>
      </c>
      <c r="AN209">
        <v>1.95E-2</v>
      </c>
      <c r="AO209">
        <v>1.7600000000000001E-2</v>
      </c>
      <c r="AP209" t="s">
        <v>35</v>
      </c>
      <c r="AQ209">
        <v>1.3299999999999999E-2</v>
      </c>
      <c r="AR209">
        <v>0</v>
      </c>
      <c r="AS209" t="s">
        <v>35</v>
      </c>
      <c r="AT209" t="s">
        <v>35</v>
      </c>
      <c r="AU209">
        <v>8.6E-3</v>
      </c>
      <c r="AV209">
        <v>9.5999999999999992E-3</v>
      </c>
      <c r="AW209" t="s">
        <v>35</v>
      </c>
      <c r="AX209">
        <v>9.5999999999999992E-3</v>
      </c>
      <c r="AY209" t="s">
        <v>35</v>
      </c>
      <c r="AZ209">
        <v>8.9999999999999993E-3</v>
      </c>
      <c r="BA209">
        <v>6.8999999999999999E-3</v>
      </c>
      <c r="BB209" t="s">
        <v>35</v>
      </c>
      <c r="BC209">
        <v>6.7500000000000004E-2</v>
      </c>
      <c r="BD209" t="s">
        <v>35</v>
      </c>
      <c r="BE209">
        <v>2.2499999999999999E-2</v>
      </c>
      <c r="BF209">
        <v>1.04E-2</v>
      </c>
      <c r="BG209">
        <v>7.7000000000000002E-3</v>
      </c>
      <c r="BH209">
        <v>1.52E-2</v>
      </c>
      <c r="BI209">
        <v>1.3599999999999999E-2</v>
      </c>
      <c r="BJ209">
        <v>2.41E-2</v>
      </c>
      <c r="BK209" t="s">
        <v>35</v>
      </c>
      <c r="BL209" t="s">
        <v>35</v>
      </c>
      <c r="BM209" t="s">
        <v>35</v>
      </c>
      <c r="BN209" t="s">
        <v>35</v>
      </c>
      <c r="BO209">
        <v>1.7299999999999999E-2</v>
      </c>
      <c r="BP209" t="s">
        <v>35</v>
      </c>
      <c r="BQ209">
        <v>1.3299999999999999E-2</v>
      </c>
      <c r="BR209">
        <v>0</v>
      </c>
      <c r="BS209" t="s">
        <v>36</v>
      </c>
      <c r="BT209" t="s">
        <v>35</v>
      </c>
      <c r="BU209" t="s">
        <v>35</v>
      </c>
      <c r="BV209" t="s">
        <v>35</v>
      </c>
      <c r="BW209">
        <v>1.9199999999999998E-2</v>
      </c>
      <c r="BX209">
        <v>2.18E-2</v>
      </c>
      <c r="BY209">
        <v>5.3E-3</v>
      </c>
      <c r="BZ209" t="s">
        <v>35</v>
      </c>
      <c r="CA209">
        <v>1.11E-2</v>
      </c>
      <c r="CB209">
        <v>1.0800000000000001E-2</v>
      </c>
      <c r="CC209">
        <v>0</v>
      </c>
      <c r="CD209">
        <v>1.4E-2</v>
      </c>
      <c r="CE209" t="s">
        <v>35</v>
      </c>
      <c r="CF209">
        <v>1.0800000000000001E-2</v>
      </c>
      <c r="CG209">
        <v>1.0999999999999999E-2</v>
      </c>
      <c r="CH209">
        <v>3.5200000000000002E-2</v>
      </c>
      <c r="CI209">
        <v>1.6199999999999999E-2</v>
      </c>
      <c r="CJ209">
        <v>0</v>
      </c>
      <c r="CK209">
        <v>1.66E-2</v>
      </c>
      <c r="CL209">
        <v>8.8000000000000005E-3</v>
      </c>
      <c r="CM209">
        <v>3.2899999999999999E-2</v>
      </c>
      <c r="CN209">
        <v>8.6999999999999994E-3</v>
      </c>
      <c r="CO209" t="s">
        <v>35</v>
      </c>
      <c r="CP209">
        <v>1.52E-2</v>
      </c>
      <c r="CQ209" t="s">
        <v>35</v>
      </c>
      <c r="CR209">
        <v>1.37E-2</v>
      </c>
      <c r="CS209" t="s">
        <v>35</v>
      </c>
      <c r="CT209">
        <v>1.1900000000000001E-2</v>
      </c>
      <c r="CU209">
        <v>1.5299999999999999E-2</v>
      </c>
      <c r="CV209">
        <v>5.4999999999999997E-3</v>
      </c>
      <c r="CW209">
        <v>0</v>
      </c>
      <c r="CX209" t="s">
        <v>35</v>
      </c>
      <c r="CY209" t="s">
        <v>35</v>
      </c>
      <c r="CZ209">
        <v>0</v>
      </c>
      <c r="DA209">
        <v>2.7300000000000001E-2</v>
      </c>
      <c r="DB209">
        <v>0</v>
      </c>
      <c r="DC209">
        <v>8.0999999999999996E-3</v>
      </c>
      <c r="DD209" t="s">
        <v>35</v>
      </c>
      <c r="DE209">
        <v>1.17E-2</v>
      </c>
      <c r="DF209">
        <v>0</v>
      </c>
      <c r="DG209" t="s">
        <v>35</v>
      </c>
      <c r="DH209">
        <v>0</v>
      </c>
      <c r="DI209" t="s">
        <v>35</v>
      </c>
      <c r="DJ209">
        <v>1.0200000000000001E-2</v>
      </c>
      <c r="DK209">
        <v>1.34E-2</v>
      </c>
      <c r="DL209">
        <v>8.3999999999999995E-3</v>
      </c>
      <c r="DM209" t="s">
        <v>35</v>
      </c>
      <c r="DN209">
        <v>2.0899999999999998E-2</v>
      </c>
      <c r="DO209">
        <v>1.38E-2</v>
      </c>
      <c r="DP209">
        <v>1.0200000000000001E-2</v>
      </c>
      <c r="DQ209">
        <v>1.17E-2</v>
      </c>
      <c r="DR209">
        <v>1.52E-2</v>
      </c>
      <c r="DS209" t="s">
        <v>35</v>
      </c>
      <c r="DT209">
        <v>2.35E-2</v>
      </c>
      <c r="DU209">
        <v>1.06E-2</v>
      </c>
      <c r="DV209" t="s">
        <v>35</v>
      </c>
      <c r="DW209">
        <v>1.3100000000000001E-2</v>
      </c>
      <c r="DX209" t="s">
        <v>35</v>
      </c>
      <c r="DY209">
        <v>6.1000000000000004E-3</v>
      </c>
      <c r="DZ209" t="s">
        <v>35</v>
      </c>
      <c r="EA209">
        <v>0</v>
      </c>
      <c r="EB209">
        <v>1.09E-2</v>
      </c>
      <c r="EC209">
        <v>1.32E-2</v>
      </c>
      <c r="ED209" t="s">
        <v>35</v>
      </c>
      <c r="EE209" t="s">
        <v>35</v>
      </c>
      <c r="EF209">
        <v>0</v>
      </c>
      <c r="EG209" t="s">
        <v>35</v>
      </c>
      <c r="EH209">
        <v>9.1999999999999998E-3</v>
      </c>
      <c r="EI209">
        <v>2.0400000000000001E-2</v>
      </c>
      <c r="EJ209">
        <v>1.46E-2</v>
      </c>
      <c r="EK209">
        <v>1.7399999999999999E-2</v>
      </c>
      <c r="EL209" t="s">
        <v>35</v>
      </c>
      <c r="EM209" t="s">
        <v>35</v>
      </c>
      <c r="EN209" t="s">
        <v>35</v>
      </c>
      <c r="EO209">
        <v>3.2500000000000001E-2</v>
      </c>
      <c r="EP209">
        <v>2.4899999999999999E-2</v>
      </c>
      <c r="EQ209" t="s">
        <v>35</v>
      </c>
      <c r="ER209">
        <v>8.9999999999999993E-3</v>
      </c>
      <c r="ES209">
        <v>0</v>
      </c>
      <c r="ET209" t="s">
        <v>35</v>
      </c>
      <c r="EU209" t="s">
        <v>35</v>
      </c>
      <c r="EV209">
        <v>0</v>
      </c>
      <c r="EW209">
        <v>1.0200000000000001E-2</v>
      </c>
      <c r="EX209">
        <v>6.4999999999999997E-3</v>
      </c>
      <c r="EY209">
        <v>0</v>
      </c>
      <c r="EZ209" t="s">
        <v>35</v>
      </c>
      <c r="FA209">
        <v>8.8000000000000005E-3</v>
      </c>
      <c r="FB209">
        <v>0</v>
      </c>
      <c r="FC209">
        <v>6.6E-3</v>
      </c>
      <c r="FD209">
        <v>9.7000000000000003E-3</v>
      </c>
      <c r="FE209" t="s">
        <v>31</v>
      </c>
      <c r="FF209" t="s">
        <v>31</v>
      </c>
      <c r="FG209" t="s">
        <v>31</v>
      </c>
      <c r="FH209" t="s">
        <v>31</v>
      </c>
      <c r="FI209" t="s">
        <v>31</v>
      </c>
    </row>
    <row r="210" spans="1:165" x14ac:dyDescent="0.25">
      <c r="A210">
        <v>15</v>
      </c>
      <c r="B210" t="s">
        <v>139</v>
      </c>
      <c r="C210">
        <v>0.1605</v>
      </c>
      <c r="D210">
        <v>0.15390000000000001</v>
      </c>
      <c r="E210">
        <v>0.1424</v>
      </c>
      <c r="F210">
        <v>0.14099999999999999</v>
      </c>
      <c r="G210">
        <v>0.15659999999999999</v>
      </c>
      <c r="H210">
        <v>0.18509999999999999</v>
      </c>
      <c r="I210">
        <v>0.18509999999999999</v>
      </c>
      <c r="J210">
        <v>0.1633</v>
      </c>
      <c r="K210">
        <v>0.14649999999999999</v>
      </c>
      <c r="L210">
        <v>0.15720000000000001</v>
      </c>
      <c r="M210">
        <v>0.15359999999999999</v>
      </c>
      <c r="N210">
        <v>0.20899999999999999</v>
      </c>
      <c r="O210">
        <v>0.22059999999999999</v>
      </c>
      <c r="P210">
        <v>0.1661</v>
      </c>
      <c r="Q210">
        <v>8.6800000000000002E-2</v>
      </c>
      <c r="R210">
        <v>0.1176</v>
      </c>
      <c r="S210">
        <v>0.15670000000000001</v>
      </c>
      <c r="T210">
        <v>0.23419999999999999</v>
      </c>
      <c r="U210">
        <v>0.1178</v>
      </c>
      <c r="V210">
        <v>0.19800000000000001</v>
      </c>
      <c r="W210">
        <v>9.5699999999999993E-2</v>
      </c>
      <c r="X210">
        <v>0.24179999999999999</v>
      </c>
      <c r="Y210">
        <v>0.19520000000000001</v>
      </c>
      <c r="Z210">
        <v>0.192</v>
      </c>
      <c r="AA210">
        <v>6.2700000000000006E-2</v>
      </c>
      <c r="AB210">
        <v>0.2944</v>
      </c>
      <c r="AC210">
        <v>8.8400000000000006E-2</v>
      </c>
      <c r="AD210">
        <v>0.15060000000000001</v>
      </c>
      <c r="AE210">
        <v>0.2109</v>
      </c>
      <c r="AF210">
        <v>0.1532</v>
      </c>
      <c r="AG210">
        <v>6.9800000000000001E-2</v>
      </c>
      <c r="AH210">
        <v>9.64E-2</v>
      </c>
      <c r="AI210" t="s">
        <v>35</v>
      </c>
      <c r="AJ210">
        <v>0.21590000000000001</v>
      </c>
      <c r="AK210">
        <v>0.14369999999999999</v>
      </c>
      <c r="AL210">
        <v>0.20200000000000001</v>
      </c>
      <c r="AM210">
        <v>0.1517</v>
      </c>
      <c r="AN210">
        <v>0.15820000000000001</v>
      </c>
      <c r="AO210">
        <v>0.19689999999999999</v>
      </c>
      <c r="AP210">
        <v>9.2899999999999996E-2</v>
      </c>
      <c r="AQ210">
        <v>0.1711</v>
      </c>
      <c r="AR210">
        <v>6.0100000000000001E-2</v>
      </c>
      <c r="AS210">
        <v>0.21560000000000001</v>
      </c>
      <c r="AT210">
        <v>0.25419999999999998</v>
      </c>
      <c r="AU210">
        <v>0.11940000000000001</v>
      </c>
      <c r="AV210">
        <v>0.19539999999999999</v>
      </c>
      <c r="AW210">
        <v>0.14119999999999999</v>
      </c>
      <c r="AX210">
        <v>0.14610000000000001</v>
      </c>
      <c r="AY210">
        <v>0.12609999999999999</v>
      </c>
      <c r="AZ210">
        <v>0.11550000000000001</v>
      </c>
      <c r="BA210">
        <v>0.1241</v>
      </c>
      <c r="BB210">
        <v>0.1062</v>
      </c>
      <c r="BC210">
        <v>0.40239999999999998</v>
      </c>
      <c r="BD210">
        <v>0.16850000000000001</v>
      </c>
      <c r="BE210">
        <v>0.23050000000000001</v>
      </c>
      <c r="BF210">
        <v>0.1148</v>
      </c>
      <c r="BG210">
        <v>0.1162</v>
      </c>
      <c r="BH210">
        <v>0.16300000000000001</v>
      </c>
      <c r="BI210">
        <v>0.1535</v>
      </c>
      <c r="BJ210">
        <v>0.2266</v>
      </c>
      <c r="BK210">
        <v>0.1069</v>
      </c>
      <c r="BL210">
        <v>9.4100000000000003E-2</v>
      </c>
      <c r="BM210">
        <v>8.09E-2</v>
      </c>
      <c r="BN210">
        <v>0.1246</v>
      </c>
      <c r="BO210">
        <v>0.2094</v>
      </c>
      <c r="BP210">
        <v>0.1244</v>
      </c>
      <c r="BQ210">
        <v>0.1124</v>
      </c>
      <c r="BR210">
        <v>0</v>
      </c>
      <c r="BS210">
        <v>0.1052</v>
      </c>
      <c r="BT210">
        <v>9.8799999999999999E-2</v>
      </c>
      <c r="BU210">
        <v>0.1777</v>
      </c>
      <c r="BV210">
        <v>0.1</v>
      </c>
      <c r="BW210">
        <v>0.16919999999999999</v>
      </c>
      <c r="BX210">
        <v>0.14599999999999999</v>
      </c>
      <c r="BY210">
        <v>0.113</v>
      </c>
      <c r="BZ210">
        <v>0.2107</v>
      </c>
      <c r="CA210">
        <v>0.128</v>
      </c>
      <c r="CB210">
        <v>0.1694</v>
      </c>
      <c r="CC210">
        <v>4.8300000000000003E-2</v>
      </c>
      <c r="CD210">
        <v>0.1507</v>
      </c>
      <c r="CE210">
        <v>0.11169999999999999</v>
      </c>
      <c r="CF210">
        <v>0.13780000000000001</v>
      </c>
      <c r="CG210">
        <v>0.1091</v>
      </c>
      <c r="CH210">
        <v>0.36680000000000001</v>
      </c>
      <c r="CI210">
        <v>9.3899999999999997E-2</v>
      </c>
      <c r="CJ210">
        <v>0.1111</v>
      </c>
      <c r="CK210">
        <v>0.24879999999999999</v>
      </c>
      <c r="CL210">
        <v>0.1133</v>
      </c>
      <c r="CM210">
        <v>0.26869999999999999</v>
      </c>
      <c r="CN210">
        <v>0.17580000000000001</v>
      </c>
      <c r="CO210">
        <v>7.4800000000000005E-2</v>
      </c>
      <c r="CP210">
        <v>0.19819999999999999</v>
      </c>
      <c r="CQ210">
        <v>0.10680000000000001</v>
      </c>
      <c r="CR210">
        <v>0.1235</v>
      </c>
      <c r="CS210">
        <v>5.7200000000000001E-2</v>
      </c>
      <c r="CT210">
        <v>0.1812</v>
      </c>
      <c r="CU210">
        <v>0.17299999999999999</v>
      </c>
      <c r="CV210">
        <v>0.1236</v>
      </c>
      <c r="CW210">
        <v>0.2006</v>
      </c>
      <c r="CX210">
        <v>0.16700000000000001</v>
      </c>
      <c r="CY210">
        <v>0.12559999999999999</v>
      </c>
      <c r="CZ210">
        <v>8.5400000000000004E-2</v>
      </c>
      <c r="DA210">
        <v>0.3992</v>
      </c>
      <c r="DB210">
        <v>0.1026</v>
      </c>
      <c r="DC210">
        <v>0.13519999999999999</v>
      </c>
      <c r="DD210">
        <v>0.153</v>
      </c>
      <c r="DE210">
        <v>0.13669999999999999</v>
      </c>
      <c r="DF210">
        <v>9.6199999999999994E-2</v>
      </c>
      <c r="DG210">
        <v>0.21590000000000001</v>
      </c>
      <c r="DH210" t="s">
        <v>35</v>
      </c>
      <c r="DI210">
        <v>6.3799999999999996E-2</v>
      </c>
      <c r="DJ210">
        <v>0.1166</v>
      </c>
      <c r="DK210">
        <v>0.1196</v>
      </c>
      <c r="DL210">
        <v>0.12470000000000001</v>
      </c>
      <c r="DM210">
        <v>0.1822</v>
      </c>
      <c r="DN210">
        <v>0.1943</v>
      </c>
      <c r="DO210">
        <v>0.14699999999999999</v>
      </c>
      <c r="DP210">
        <v>0.11700000000000001</v>
      </c>
      <c r="DQ210">
        <v>0.1173</v>
      </c>
      <c r="DR210">
        <v>0.20680000000000001</v>
      </c>
      <c r="DS210">
        <v>0.1139</v>
      </c>
      <c r="DT210">
        <v>0.18970000000000001</v>
      </c>
      <c r="DU210">
        <v>0.1237</v>
      </c>
      <c r="DV210">
        <v>0.1303</v>
      </c>
      <c r="DW210">
        <v>0.24279999999999999</v>
      </c>
      <c r="DX210">
        <v>0.1452</v>
      </c>
      <c r="DY210">
        <v>0.1066</v>
      </c>
      <c r="DZ210">
        <v>0.13789999999999999</v>
      </c>
      <c r="EA210">
        <v>6.4299999999999996E-2</v>
      </c>
      <c r="EB210">
        <v>0.13469999999999999</v>
      </c>
      <c r="EC210">
        <v>0.1774</v>
      </c>
      <c r="ED210">
        <v>0.14879999999999999</v>
      </c>
      <c r="EE210">
        <v>9.9299999999999999E-2</v>
      </c>
      <c r="EF210">
        <v>0</v>
      </c>
      <c r="EG210">
        <v>0.129</v>
      </c>
      <c r="EH210">
        <v>0.14460000000000001</v>
      </c>
      <c r="EI210">
        <v>0.18840000000000001</v>
      </c>
      <c r="EJ210">
        <v>0.16309999999999999</v>
      </c>
      <c r="EK210">
        <v>0.15640000000000001</v>
      </c>
      <c r="EL210">
        <v>0.1537</v>
      </c>
      <c r="EM210">
        <v>0.17630000000000001</v>
      </c>
      <c r="EN210">
        <v>0.17749999999999999</v>
      </c>
      <c r="EO210">
        <v>0.26300000000000001</v>
      </c>
      <c r="EP210">
        <v>0.30080000000000001</v>
      </c>
      <c r="EQ210">
        <v>0.17219999999999999</v>
      </c>
      <c r="ER210">
        <v>0.13439999999999999</v>
      </c>
      <c r="ES210" t="s">
        <v>35</v>
      </c>
      <c r="ET210">
        <v>0.15679999999999999</v>
      </c>
      <c r="EU210">
        <v>0.18179999999999999</v>
      </c>
      <c r="EV210">
        <v>0</v>
      </c>
      <c r="EW210">
        <v>0.13639999999999999</v>
      </c>
      <c r="EX210">
        <v>0.1338</v>
      </c>
      <c r="EY210">
        <v>0.31909999999999999</v>
      </c>
      <c r="EZ210">
        <v>0.1643</v>
      </c>
      <c r="FA210">
        <v>0.1157</v>
      </c>
      <c r="FB210">
        <v>0</v>
      </c>
      <c r="FC210">
        <v>0.14860000000000001</v>
      </c>
      <c r="FD210">
        <v>8.5400000000000004E-2</v>
      </c>
      <c r="FE210" t="s">
        <v>31</v>
      </c>
      <c r="FF210" t="s">
        <v>31</v>
      </c>
      <c r="FG210" t="s">
        <v>31</v>
      </c>
      <c r="FH210" t="s">
        <v>31</v>
      </c>
      <c r="FI210" t="s">
        <v>31</v>
      </c>
    </row>
    <row r="211" spans="1:165" x14ac:dyDescent="0.25">
      <c r="A211">
        <v>16</v>
      </c>
      <c r="B211" t="s">
        <v>142</v>
      </c>
      <c r="C211">
        <v>0.32569999999999999</v>
      </c>
      <c r="D211">
        <v>0.29959999999999998</v>
      </c>
      <c r="E211">
        <v>0.35139999999999999</v>
      </c>
      <c r="F211">
        <v>0.3528</v>
      </c>
      <c r="G211">
        <v>0.37790000000000001</v>
      </c>
      <c r="H211">
        <v>0.35909999999999997</v>
      </c>
      <c r="I211">
        <v>0.33229999999999998</v>
      </c>
      <c r="J211">
        <v>0.2666</v>
      </c>
      <c r="K211">
        <v>0.26119999999999999</v>
      </c>
      <c r="L211">
        <v>0.37319999999999998</v>
      </c>
      <c r="M211">
        <v>0.37790000000000001</v>
      </c>
      <c r="N211">
        <v>0.29449999999999998</v>
      </c>
      <c r="O211">
        <v>0.37169999999999997</v>
      </c>
      <c r="P211">
        <v>0.27200000000000002</v>
      </c>
      <c r="Q211">
        <v>0.47149999999999997</v>
      </c>
      <c r="R211">
        <v>0.1976</v>
      </c>
      <c r="S211">
        <v>0.26729999999999998</v>
      </c>
      <c r="T211">
        <v>0.27750000000000002</v>
      </c>
      <c r="U211">
        <v>0.24310000000000001</v>
      </c>
      <c r="V211">
        <v>0.36630000000000001</v>
      </c>
      <c r="W211">
        <v>0.36959999999999998</v>
      </c>
      <c r="X211">
        <v>0.34039999999999998</v>
      </c>
      <c r="Y211">
        <v>0.3372</v>
      </c>
      <c r="Z211">
        <v>0.30530000000000002</v>
      </c>
      <c r="AA211">
        <v>0.45300000000000001</v>
      </c>
      <c r="AB211">
        <v>0.27660000000000001</v>
      </c>
      <c r="AC211">
        <v>0.33629999999999999</v>
      </c>
      <c r="AD211">
        <v>0.3584</v>
      </c>
      <c r="AE211">
        <v>0.35010000000000002</v>
      </c>
      <c r="AF211">
        <v>0.38119999999999998</v>
      </c>
      <c r="AG211">
        <v>0.42380000000000001</v>
      </c>
      <c r="AH211">
        <v>0.45369999999999999</v>
      </c>
      <c r="AI211">
        <v>0.4259</v>
      </c>
      <c r="AJ211">
        <v>0.30599999999999999</v>
      </c>
      <c r="AK211">
        <v>0.25990000000000002</v>
      </c>
      <c r="AL211">
        <v>0.35560000000000003</v>
      </c>
      <c r="AM211">
        <v>0.29620000000000002</v>
      </c>
      <c r="AN211">
        <v>0.28489999999999999</v>
      </c>
      <c r="AO211">
        <v>0.23519999999999999</v>
      </c>
      <c r="AP211">
        <v>0.4536</v>
      </c>
      <c r="AQ211">
        <v>0.3715</v>
      </c>
      <c r="AR211">
        <v>0.41049999999999998</v>
      </c>
      <c r="AS211">
        <v>0.4798</v>
      </c>
      <c r="AT211">
        <v>0.46329999999999999</v>
      </c>
      <c r="AU211">
        <v>0.42580000000000001</v>
      </c>
      <c r="AV211">
        <v>0.4672</v>
      </c>
      <c r="AW211">
        <v>0.498</v>
      </c>
      <c r="AX211">
        <v>0.25990000000000002</v>
      </c>
      <c r="AY211">
        <v>0.42859999999999998</v>
      </c>
      <c r="AZ211">
        <v>0.4007</v>
      </c>
      <c r="BA211">
        <v>0.35370000000000001</v>
      </c>
      <c r="BB211">
        <v>0.31859999999999999</v>
      </c>
      <c r="BC211">
        <v>0.16869999999999999</v>
      </c>
      <c r="BD211">
        <v>0.3387</v>
      </c>
      <c r="BE211">
        <v>0.2218</v>
      </c>
      <c r="BF211">
        <v>0.32419999999999999</v>
      </c>
      <c r="BG211">
        <v>0.38540000000000002</v>
      </c>
      <c r="BH211">
        <v>0.34710000000000002</v>
      </c>
      <c r="BI211">
        <v>0.27029999999999998</v>
      </c>
      <c r="BJ211">
        <v>0.3049</v>
      </c>
      <c r="BK211">
        <v>0.38279999999999997</v>
      </c>
      <c r="BL211">
        <v>0.34710000000000002</v>
      </c>
      <c r="BM211">
        <v>0.41510000000000002</v>
      </c>
      <c r="BN211">
        <v>0.3201</v>
      </c>
      <c r="BO211">
        <v>0.31719999999999998</v>
      </c>
      <c r="BP211">
        <v>0.41710000000000003</v>
      </c>
      <c r="BQ211">
        <v>0.48520000000000002</v>
      </c>
      <c r="BR211">
        <v>0.48280000000000001</v>
      </c>
      <c r="BS211">
        <v>0.39029999999999998</v>
      </c>
      <c r="BT211">
        <v>0.39029999999999998</v>
      </c>
      <c r="BU211">
        <v>0.46039999999999998</v>
      </c>
      <c r="BV211">
        <v>0.46250000000000002</v>
      </c>
      <c r="BW211">
        <v>0.22309999999999999</v>
      </c>
      <c r="BX211">
        <v>0.28649999999999998</v>
      </c>
      <c r="BY211">
        <v>0.4153</v>
      </c>
      <c r="BZ211">
        <v>0.38929999999999998</v>
      </c>
      <c r="CA211">
        <v>0.32229999999999998</v>
      </c>
      <c r="CB211">
        <v>0.25569999999999998</v>
      </c>
      <c r="CC211">
        <v>0.4</v>
      </c>
      <c r="CD211">
        <v>0.254</v>
      </c>
      <c r="CE211">
        <v>0.34289999999999998</v>
      </c>
      <c r="CF211">
        <v>0.2432</v>
      </c>
      <c r="CG211">
        <v>0.33329999999999999</v>
      </c>
      <c r="CH211">
        <v>0.15079999999999999</v>
      </c>
      <c r="CI211">
        <v>0.36730000000000002</v>
      </c>
      <c r="CJ211">
        <v>0.45240000000000002</v>
      </c>
      <c r="CK211">
        <v>0.30620000000000003</v>
      </c>
      <c r="CL211">
        <v>0.36259999999999998</v>
      </c>
      <c r="CM211">
        <v>0.23019999999999999</v>
      </c>
      <c r="CN211">
        <v>0.40089999999999998</v>
      </c>
      <c r="CO211">
        <v>0.47660000000000002</v>
      </c>
      <c r="CP211">
        <v>0.2487</v>
      </c>
      <c r="CQ211">
        <v>0.31069999999999998</v>
      </c>
      <c r="CR211">
        <v>0.27800000000000002</v>
      </c>
      <c r="CS211">
        <v>0.3725</v>
      </c>
      <c r="CT211">
        <v>0.30690000000000001</v>
      </c>
      <c r="CU211">
        <v>0.39279999999999998</v>
      </c>
      <c r="CV211">
        <v>0.38419999999999999</v>
      </c>
      <c r="CW211">
        <v>0.30249999999999999</v>
      </c>
      <c r="CX211">
        <v>0.31669999999999998</v>
      </c>
      <c r="CY211">
        <v>0.36570000000000003</v>
      </c>
      <c r="CZ211">
        <v>0.3659</v>
      </c>
      <c r="DA211">
        <v>0.25609999999999999</v>
      </c>
      <c r="DB211">
        <v>0.43590000000000001</v>
      </c>
      <c r="DC211">
        <v>0.36399999999999999</v>
      </c>
      <c r="DD211">
        <v>0.33250000000000002</v>
      </c>
      <c r="DE211">
        <v>0.29559999999999997</v>
      </c>
      <c r="DF211">
        <v>0.54300000000000004</v>
      </c>
      <c r="DG211">
        <v>0.4229</v>
      </c>
      <c r="DH211">
        <v>0.31780000000000003</v>
      </c>
      <c r="DI211">
        <v>0.1779</v>
      </c>
      <c r="DJ211">
        <v>0.3952</v>
      </c>
      <c r="DK211">
        <v>0.2296</v>
      </c>
      <c r="DL211">
        <v>0.34229999999999999</v>
      </c>
      <c r="DM211">
        <v>0.27560000000000001</v>
      </c>
      <c r="DN211">
        <v>0.36430000000000001</v>
      </c>
      <c r="DO211">
        <v>0.32550000000000001</v>
      </c>
      <c r="DP211">
        <v>0.24510000000000001</v>
      </c>
      <c r="DQ211">
        <v>0.23730000000000001</v>
      </c>
      <c r="DR211">
        <v>0.31309999999999999</v>
      </c>
      <c r="DS211">
        <v>0.44230000000000003</v>
      </c>
      <c r="DT211">
        <v>0.37069999999999997</v>
      </c>
      <c r="DU211">
        <v>0.34570000000000001</v>
      </c>
      <c r="DV211">
        <v>0.503</v>
      </c>
      <c r="DW211">
        <v>0.35959999999999998</v>
      </c>
      <c r="DX211">
        <v>0.43049999999999999</v>
      </c>
      <c r="DY211">
        <v>0.312</v>
      </c>
      <c r="DZ211">
        <v>0.37069999999999997</v>
      </c>
      <c r="EA211">
        <v>0.45</v>
      </c>
      <c r="EB211">
        <v>0.37259999999999999</v>
      </c>
      <c r="EC211">
        <v>0.31890000000000002</v>
      </c>
      <c r="ED211">
        <v>0.36909999999999998</v>
      </c>
      <c r="EE211">
        <v>0.24490000000000001</v>
      </c>
      <c r="EF211">
        <v>0.2979</v>
      </c>
      <c r="EG211">
        <v>0.4032</v>
      </c>
      <c r="EH211">
        <v>0.34949999999999998</v>
      </c>
      <c r="EI211">
        <v>0.26500000000000001</v>
      </c>
      <c r="EJ211">
        <v>0.33439999999999998</v>
      </c>
      <c r="EK211">
        <v>0.2437</v>
      </c>
      <c r="EL211">
        <v>0.31609999999999999</v>
      </c>
      <c r="EM211">
        <v>0.42309999999999998</v>
      </c>
      <c r="EN211">
        <v>0.31109999999999999</v>
      </c>
      <c r="EO211">
        <v>0.23269999999999999</v>
      </c>
      <c r="EP211">
        <v>0.2268</v>
      </c>
      <c r="EQ211">
        <v>0.39069999999999999</v>
      </c>
      <c r="ER211">
        <v>0.44540000000000002</v>
      </c>
      <c r="ES211">
        <v>0.34089999999999998</v>
      </c>
      <c r="ET211">
        <v>0.3957</v>
      </c>
      <c r="EU211">
        <v>0.32300000000000001</v>
      </c>
      <c r="EV211">
        <v>0.43480000000000002</v>
      </c>
      <c r="EW211">
        <v>0.36570000000000003</v>
      </c>
      <c r="EX211">
        <v>0.3931</v>
      </c>
      <c r="EY211">
        <v>0.31909999999999999</v>
      </c>
      <c r="EZ211">
        <v>0.26350000000000001</v>
      </c>
      <c r="FA211">
        <v>0.32690000000000002</v>
      </c>
      <c r="FB211">
        <v>0.26319999999999999</v>
      </c>
      <c r="FC211">
        <v>0.34899999999999998</v>
      </c>
      <c r="FD211">
        <v>0.31169999999999998</v>
      </c>
      <c r="FE211" t="s">
        <v>31</v>
      </c>
      <c r="FF211" t="s">
        <v>31</v>
      </c>
      <c r="FG211" t="s">
        <v>31</v>
      </c>
      <c r="FH211" t="s">
        <v>31</v>
      </c>
      <c r="FI211" t="s">
        <v>31</v>
      </c>
    </row>
    <row r="212" spans="1:165" x14ac:dyDescent="0.25">
      <c r="A212">
        <v>17</v>
      </c>
      <c r="B212" t="s">
        <v>145</v>
      </c>
      <c r="C212">
        <v>1.17E-2</v>
      </c>
      <c r="D212">
        <v>6.7000000000000002E-3</v>
      </c>
      <c r="E212">
        <v>1.3599999999999999E-2</v>
      </c>
      <c r="F212">
        <v>7.0000000000000001E-3</v>
      </c>
      <c r="G212">
        <v>2.9899999999999999E-2</v>
      </c>
      <c r="H212">
        <v>1.29E-2</v>
      </c>
      <c r="I212">
        <v>6.7000000000000002E-3</v>
      </c>
      <c r="J212">
        <v>8.3000000000000001E-3</v>
      </c>
      <c r="K212">
        <v>1.5699999999999999E-2</v>
      </c>
      <c r="L212">
        <v>7.1999999999999998E-3</v>
      </c>
      <c r="M212">
        <v>2.1600000000000001E-2</v>
      </c>
      <c r="N212" t="s">
        <v>35</v>
      </c>
      <c r="O212">
        <v>1.2E-2</v>
      </c>
      <c r="P212">
        <v>6.7000000000000002E-3</v>
      </c>
      <c r="Q212" t="s">
        <v>35</v>
      </c>
      <c r="R212">
        <v>1.21E-2</v>
      </c>
      <c r="S212">
        <v>1.0800000000000001E-2</v>
      </c>
      <c r="T212" t="s">
        <v>35</v>
      </c>
      <c r="U212">
        <v>2.76E-2</v>
      </c>
      <c r="V212" t="s">
        <v>35</v>
      </c>
      <c r="W212" t="s">
        <v>35</v>
      </c>
      <c r="X212">
        <v>0</v>
      </c>
      <c r="Y212">
        <v>1.6400000000000001E-2</v>
      </c>
      <c r="Z212" t="s">
        <v>36</v>
      </c>
      <c r="AA212" t="s">
        <v>35</v>
      </c>
      <c r="AB212" t="s">
        <v>36</v>
      </c>
      <c r="AC212">
        <v>1.5100000000000001E-2</v>
      </c>
      <c r="AD212">
        <v>7.7999999999999996E-3</v>
      </c>
      <c r="AE212">
        <v>6.4999999999999997E-3</v>
      </c>
      <c r="AF212">
        <v>8.6999999999999994E-3</v>
      </c>
      <c r="AG212">
        <v>1.55E-2</v>
      </c>
      <c r="AH212">
        <v>4.3799999999999999E-2</v>
      </c>
      <c r="AI212" t="s">
        <v>35</v>
      </c>
      <c r="AJ212">
        <v>0.01</v>
      </c>
      <c r="AK212">
        <v>2.9100000000000001E-2</v>
      </c>
      <c r="AL212" t="s">
        <v>35</v>
      </c>
      <c r="AM212" t="s">
        <v>35</v>
      </c>
      <c r="AN212">
        <v>5.8999999999999999E-3</v>
      </c>
      <c r="AO212">
        <v>1.14E-2</v>
      </c>
      <c r="AP212">
        <v>9.2899999999999996E-2</v>
      </c>
      <c r="AQ212">
        <v>8.0000000000000002E-3</v>
      </c>
      <c r="AR212" t="s">
        <v>35</v>
      </c>
      <c r="AS212">
        <v>1.6199999999999999E-2</v>
      </c>
      <c r="AT212" t="s">
        <v>35</v>
      </c>
      <c r="AU212">
        <v>2.1499999999999998E-2</v>
      </c>
      <c r="AV212">
        <v>1.09E-2</v>
      </c>
      <c r="AW212">
        <v>2.75E-2</v>
      </c>
      <c r="AX212">
        <v>1.0800000000000001E-2</v>
      </c>
      <c r="AY212">
        <v>0</v>
      </c>
      <c r="AZ212">
        <v>1.0800000000000001E-2</v>
      </c>
      <c r="BA212">
        <v>1.6299999999999999E-2</v>
      </c>
      <c r="BB212" t="s">
        <v>35</v>
      </c>
      <c r="BC212">
        <v>0</v>
      </c>
      <c r="BD212">
        <v>1.7899999999999999E-2</v>
      </c>
      <c r="BE212" t="s">
        <v>35</v>
      </c>
      <c r="BF212">
        <v>7.1999999999999998E-3</v>
      </c>
      <c r="BG212">
        <v>9.1000000000000004E-3</v>
      </c>
      <c r="BH212">
        <v>2.8299999999999999E-2</v>
      </c>
      <c r="BI212">
        <v>9.7000000000000003E-3</v>
      </c>
      <c r="BJ212">
        <v>9.2999999999999992E-3</v>
      </c>
      <c r="BK212">
        <v>0</v>
      </c>
      <c r="BL212" t="s">
        <v>35</v>
      </c>
      <c r="BM212" t="s">
        <v>35</v>
      </c>
      <c r="BN212" t="s">
        <v>35</v>
      </c>
      <c r="BO212">
        <v>6.4000000000000003E-3</v>
      </c>
      <c r="BP212">
        <v>1.8200000000000001E-2</v>
      </c>
      <c r="BQ212">
        <v>6.1000000000000004E-3</v>
      </c>
      <c r="BR212" t="s">
        <v>35</v>
      </c>
      <c r="BS212">
        <v>2.7900000000000001E-2</v>
      </c>
      <c r="BT212">
        <v>1.34E-2</v>
      </c>
      <c r="BU212">
        <v>1.2800000000000001E-2</v>
      </c>
      <c r="BV212">
        <v>0</v>
      </c>
      <c r="BW212">
        <v>4.0399999999999998E-2</v>
      </c>
      <c r="BX212">
        <v>2.0500000000000001E-2</v>
      </c>
      <c r="BY212" t="s">
        <v>36</v>
      </c>
      <c r="BZ212" t="s">
        <v>35</v>
      </c>
      <c r="CA212">
        <v>9.4999999999999998E-3</v>
      </c>
      <c r="CB212">
        <v>8.6E-3</v>
      </c>
      <c r="CC212" t="s">
        <v>35</v>
      </c>
      <c r="CD212">
        <v>8.8999999999999999E-3</v>
      </c>
      <c r="CE212">
        <v>1.5599999999999999E-2</v>
      </c>
      <c r="CF212">
        <v>1.6199999999999999E-2</v>
      </c>
      <c r="CG212" t="s">
        <v>35</v>
      </c>
      <c r="CH212">
        <v>0</v>
      </c>
      <c r="CI212" t="s">
        <v>35</v>
      </c>
      <c r="CJ212" t="s">
        <v>35</v>
      </c>
      <c r="CK212">
        <v>1.2500000000000001E-2</v>
      </c>
      <c r="CL212">
        <v>5.3E-3</v>
      </c>
      <c r="CM212" t="s">
        <v>36</v>
      </c>
      <c r="CN212">
        <v>1.8100000000000002E-2</v>
      </c>
      <c r="CO212" t="s">
        <v>35</v>
      </c>
      <c r="CP212">
        <v>1.3100000000000001E-2</v>
      </c>
      <c r="CQ212" t="s">
        <v>35</v>
      </c>
      <c r="CR212" t="s">
        <v>36</v>
      </c>
      <c r="CS212">
        <v>9.2999999999999992E-3</v>
      </c>
      <c r="CT212">
        <v>9.2999999999999992E-3</v>
      </c>
      <c r="CU212" t="s">
        <v>35</v>
      </c>
      <c r="CV212">
        <v>7.7999999999999996E-3</v>
      </c>
      <c r="CW212" t="s">
        <v>35</v>
      </c>
      <c r="CX212">
        <v>1.2E-2</v>
      </c>
      <c r="CY212">
        <v>9.4999999999999998E-3</v>
      </c>
      <c r="CZ212" t="s">
        <v>35</v>
      </c>
      <c r="DA212" t="s">
        <v>35</v>
      </c>
      <c r="DB212">
        <v>0</v>
      </c>
      <c r="DC212">
        <v>1.5800000000000002E-2</v>
      </c>
      <c r="DD212">
        <v>3.0300000000000001E-2</v>
      </c>
      <c r="DE212">
        <v>6.9900000000000004E-2</v>
      </c>
      <c r="DF212" t="s">
        <v>35</v>
      </c>
      <c r="DG212" t="s">
        <v>35</v>
      </c>
      <c r="DH212">
        <v>6.54E-2</v>
      </c>
      <c r="DI212">
        <v>2.35E-2</v>
      </c>
      <c r="DJ212">
        <v>9.1000000000000004E-3</v>
      </c>
      <c r="DK212">
        <v>1.01E-2</v>
      </c>
      <c r="DL212">
        <v>2.1399999999999999E-2</v>
      </c>
      <c r="DM212" t="s">
        <v>35</v>
      </c>
      <c r="DN212">
        <v>1.21E-2</v>
      </c>
      <c r="DO212">
        <v>1.5299999999999999E-2</v>
      </c>
      <c r="DP212">
        <v>1.49E-2</v>
      </c>
      <c r="DQ212">
        <v>1.11E-2</v>
      </c>
      <c r="DR212" t="s">
        <v>35</v>
      </c>
      <c r="DS212" t="s">
        <v>35</v>
      </c>
      <c r="DT212">
        <v>7.7999999999999996E-3</v>
      </c>
      <c r="DU212">
        <v>1.2E-2</v>
      </c>
      <c r="DV212" t="s">
        <v>35</v>
      </c>
      <c r="DW212">
        <v>1.0500000000000001E-2</v>
      </c>
      <c r="DX212">
        <v>2.2499999999999999E-2</v>
      </c>
      <c r="DY212">
        <v>1.5599999999999999E-2</v>
      </c>
      <c r="DZ212">
        <v>5.1700000000000003E-2</v>
      </c>
      <c r="EA212">
        <v>4.2900000000000001E-2</v>
      </c>
      <c r="EB212">
        <v>1.21E-2</v>
      </c>
      <c r="EC212">
        <v>1.2E-2</v>
      </c>
      <c r="ED212" t="s">
        <v>35</v>
      </c>
      <c r="EE212" t="s">
        <v>35</v>
      </c>
      <c r="EF212">
        <v>0</v>
      </c>
      <c r="EG212" t="s">
        <v>35</v>
      </c>
      <c r="EH212">
        <v>2.1700000000000001E-2</v>
      </c>
      <c r="EI212">
        <v>7.6E-3</v>
      </c>
      <c r="EJ212">
        <v>1.2699999999999999E-2</v>
      </c>
      <c r="EK212">
        <v>5.4999999999999997E-3</v>
      </c>
      <c r="EL212">
        <v>5.4999999999999997E-3</v>
      </c>
      <c r="EM212" t="s">
        <v>35</v>
      </c>
      <c r="EN212" t="s">
        <v>35</v>
      </c>
      <c r="EO212" t="s">
        <v>35</v>
      </c>
      <c r="EP212" t="s">
        <v>36</v>
      </c>
      <c r="EQ212" t="s">
        <v>35</v>
      </c>
      <c r="ER212" t="s">
        <v>35</v>
      </c>
      <c r="ES212" t="s">
        <v>35</v>
      </c>
      <c r="ET212">
        <v>1.21E-2</v>
      </c>
      <c r="EU212">
        <v>1.9099999999999999E-2</v>
      </c>
      <c r="EV212">
        <v>0</v>
      </c>
      <c r="EW212">
        <v>3.6299999999999999E-2</v>
      </c>
      <c r="EX212">
        <v>3.1800000000000002E-2</v>
      </c>
      <c r="EY212">
        <v>0</v>
      </c>
      <c r="EZ212" t="s">
        <v>35</v>
      </c>
      <c r="FA212">
        <v>7.1000000000000004E-3</v>
      </c>
      <c r="FB212">
        <v>0</v>
      </c>
      <c r="FC212">
        <v>9.7000000000000003E-3</v>
      </c>
      <c r="FD212">
        <v>1.9400000000000001E-2</v>
      </c>
      <c r="FE212" t="s">
        <v>31</v>
      </c>
      <c r="FF212" t="s">
        <v>31</v>
      </c>
      <c r="FG212" t="s">
        <v>31</v>
      </c>
      <c r="FH212" t="s">
        <v>31</v>
      </c>
      <c r="FI212" t="s">
        <v>31</v>
      </c>
    </row>
    <row r="213" spans="1:165" x14ac:dyDescent="0.25">
      <c r="A213">
        <v>18</v>
      </c>
      <c r="B213" t="s">
        <v>148</v>
      </c>
      <c r="C213" t="s">
        <v>36</v>
      </c>
      <c r="D213" t="s">
        <v>36</v>
      </c>
      <c r="E213" t="s">
        <v>35</v>
      </c>
      <c r="F213" t="s">
        <v>35</v>
      </c>
      <c r="G213" t="s">
        <v>36</v>
      </c>
      <c r="H213" t="s">
        <v>36</v>
      </c>
      <c r="I213" t="s">
        <v>36</v>
      </c>
      <c r="J213" t="s">
        <v>36</v>
      </c>
      <c r="K213" t="s">
        <v>36</v>
      </c>
      <c r="L213" t="s">
        <v>36</v>
      </c>
      <c r="M213" t="s">
        <v>36</v>
      </c>
      <c r="N213">
        <v>0</v>
      </c>
      <c r="O213">
        <v>0</v>
      </c>
      <c r="P213">
        <v>0</v>
      </c>
      <c r="Q213">
        <v>0</v>
      </c>
      <c r="R213">
        <v>0</v>
      </c>
      <c r="S213" t="s">
        <v>35</v>
      </c>
      <c r="T213">
        <v>0</v>
      </c>
      <c r="U213" t="s">
        <v>35</v>
      </c>
      <c r="V213">
        <v>0</v>
      </c>
      <c r="W213">
        <v>0</v>
      </c>
      <c r="X213">
        <v>0</v>
      </c>
      <c r="Y213">
        <v>0</v>
      </c>
      <c r="Z213" t="s">
        <v>35</v>
      </c>
      <c r="AA213" t="s">
        <v>35</v>
      </c>
      <c r="AB213">
        <v>0</v>
      </c>
      <c r="AC213" t="s">
        <v>35</v>
      </c>
      <c r="AD213">
        <v>0</v>
      </c>
      <c r="AE213" t="s">
        <v>35</v>
      </c>
      <c r="AF213" t="s">
        <v>35</v>
      </c>
      <c r="AG213">
        <v>0</v>
      </c>
      <c r="AH213">
        <v>0</v>
      </c>
      <c r="AI213">
        <v>0</v>
      </c>
      <c r="AJ213">
        <v>0</v>
      </c>
      <c r="AK213" t="s">
        <v>35</v>
      </c>
      <c r="AL213">
        <v>0</v>
      </c>
      <c r="AM213">
        <v>0</v>
      </c>
      <c r="AN213" t="s">
        <v>35</v>
      </c>
      <c r="AO213">
        <v>0</v>
      </c>
      <c r="AP213">
        <v>0</v>
      </c>
      <c r="AQ213">
        <v>0</v>
      </c>
      <c r="AR213" t="s">
        <v>35</v>
      </c>
      <c r="AS213">
        <v>0</v>
      </c>
      <c r="AT213">
        <v>0</v>
      </c>
      <c r="AU213">
        <v>0</v>
      </c>
      <c r="AV213" t="s">
        <v>35</v>
      </c>
      <c r="AW213">
        <v>0</v>
      </c>
      <c r="AX213">
        <v>0</v>
      </c>
      <c r="AY213">
        <v>0</v>
      </c>
      <c r="AZ213">
        <v>0</v>
      </c>
      <c r="BA213" t="s">
        <v>35</v>
      </c>
      <c r="BB213">
        <v>0</v>
      </c>
      <c r="BC213">
        <v>0</v>
      </c>
      <c r="BD213">
        <v>0</v>
      </c>
      <c r="BE213">
        <v>0</v>
      </c>
      <c r="BF213">
        <v>0</v>
      </c>
      <c r="BG213" t="s">
        <v>35</v>
      </c>
      <c r="BH213" t="s">
        <v>35</v>
      </c>
      <c r="BI213" t="s">
        <v>35</v>
      </c>
      <c r="BJ213" t="s">
        <v>35</v>
      </c>
      <c r="BK213">
        <v>0</v>
      </c>
      <c r="BL213" t="s">
        <v>35</v>
      </c>
      <c r="BM213">
        <v>0</v>
      </c>
      <c r="BN213">
        <v>0</v>
      </c>
      <c r="BO213">
        <v>0</v>
      </c>
      <c r="BP213">
        <v>0</v>
      </c>
      <c r="BQ213" t="s">
        <v>35</v>
      </c>
      <c r="BR213">
        <v>0</v>
      </c>
      <c r="BS213">
        <v>0</v>
      </c>
      <c r="BT213" t="s">
        <v>35</v>
      </c>
      <c r="BU213">
        <v>0</v>
      </c>
      <c r="BV213">
        <v>0</v>
      </c>
      <c r="BW213">
        <v>0</v>
      </c>
      <c r="BX213" t="s">
        <v>35</v>
      </c>
      <c r="BY213" t="s">
        <v>35</v>
      </c>
      <c r="BZ213" t="s">
        <v>35</v>
      </c>
      <c r="CA213" t="s">
        <v>35</v>
      </c>
      <c r="CB213" t="s">
        <v>35</v>
      </c>
      <c r="CC213">
        <v>0</v>
      </c>
      <c r="CD213" t="s">
        <v>35</v>
      </c>
      <c r="CE213" t="s">
        <v>35</v>
      </c>
      <c r="CF213" t="s">
        <v>35</v>
      </c>
      <c r="CG213">
        <v>0</v>
      </c>
      <c r="CH213">
        <v>0</v>
      </c>
      <c r="CI213">
        <v>0</v>
      </c>
      <c r="CJ213">
        <v>0</v>
      </c>
      <c r="CK213">
        <v>0</v>
      </c>
      <c r="CL213">
        <v>0</v>
      </c>
      <c r="CM213" t="s">
        <v>35</v>
      </c>
      <c r="CN213" t="s">
        <v>35</v>
      </c>
      <c r="CO213">
        <v>0</v>
      </c>
      <c r="CP213" t="s">
        <v>35</v>
      </c>
      <c r="CQ213">
        <v>0</v>
      </c>
      <c r="CR213">
        <v>0</v>
      </c>
      <c r="CS213">
        <v>0</v>
      </c>
      <c r="CT213">
        <v>0</v>
      </c>
      <c r="CU213" t="s">
        <v>35</v>
      </c>
      <c r="CV213">
        <v>0</v>
      </c>
      <c r="CW213">
        <v>0</v>
      </c>
      <c r="CX213">
        <v>0</v>
      </c>
      <c r="CY213">
        <v>0</v>
      </c>
      <c r="CZ213">
        <v>0</v>
      </c>
      <c r="DA213" t="s">
        <v>35</v>
      </c>
      <c r="DB213">
        <v>0</v>
      </c>
      <c r="DC213" t="s">
        <v>35</v>
      </c>
      <c r="DD213">
        <v>0</v>
      </c>
      <c r="DE213" t="s">
        <v>35</v>
      </c>
      <c r="DF213">
        <v>0</v>
      </c>
      <c r="DG213">
        <v>0</v>
      </c>
      <c r="DH213" t="s">
        <v>35</v>
      </c>
      <c r="DI213" t="s">
        <v>35</v>
      </c>
      <c r="DJ213">
        <v>0</v>
      </c>
      <c r="DK213" t="s">
        <v>35</v>
      </c>
      <c r="DL213" t="s">
        <v>35</v>
      </c>
      <c r="DM213">
        <v>0</v>
      </c>
      <c r="DN213" t="s">
        <v>35</v>
      </c>
      <c r="DO213" t="s">
        <v>35</v>
      </c>
      <c r="DP213" t="s">
        <v>35</v>
      </c>
      <c r="DQ213">
        <v>0</v>
      </c>
      <c r="DR213">
        <v>0</v>
      </c>
      <c r="DS213" t="s">
        <v>35</v>
      </c>
      <c r="DT213">
        <v>0</v>
      </c>
      <c r="DU213">
        <v>0</v>
      </c>
      <c r="DV213">
        <v>0</v>
      </c>
      <c r="DW213" t="s">
        <v>35</v>
      </c>
      <c r="DX213">
        <v>0</v>
      </c>
      <c r="DY213" t="s">
        <v>35</v>
      </c>
      <c r="DZ213" t="s">
        <v>35</v>
      </c>
      <c r="EA213" t="s">
        <v>35</v>
      </c>
      <c r="EB213" t="s">
        <v>35</v>
      </c>
      <c r="EC213">
        <v>0</v>
      </c>
      <c r="ED213">
        <v>0</v>
      </c>
      <c r="EE213">
        <v>0</v>
      </c>
      <c r="EF213">
        <v>0</v>
      </c>
      <c r="EG213" t="s">
        <v>35</v>
      </c>
      <c r="EH213" t="s">
        <v>35</v>
      </c>
      <c r="EI213">
        <v>0</v>
      </c>
      <c r="EJ213" t="s">
        <v>35</v>
      </c>
      <c r="EK213">
        <v>0</v>
      </c>
      <c r="EL213" t="s">
        <v>35</v>
      </c>
      <c r="EM213">
        <v>0</v>
      </c>
      <c r="EN213">
        <v>0</v>
      </c>
      <c r="EO213">
        <v>0</v>
      </c>
      <c r="EP213" t="s">
        <v>35</v>
      </c>
      <c r="EQ213">
        <v>0</v>
      </c>
      <c r="ER213">
        <v>0</v>
      </c>
      <c r="ES213">
        <v>0</v>
      </c>
      <c r="ET213" t="s">
        <v>35</v>
      </c>
      <c r="EU213">
        <v>0</v>
      </c>
      <c r="EV213">
        <v>0</v>
      </c>
      <c r="EW213" t="s">
        <v>35</v>
      </c>
      <c r="EX213">
        <v>0</v>
      </c>
      <c r="EY213">
        <v>0</v>
      </c>
      <c r="EZ213">
        <v>0</v>
      </c>
      <c r="FA213">
        <v>0</v>
      </c>
      <c r="FB213">
        <v>0</v>
      </c>
      <c r="FC213">
        <v>0</v>
      </c>
      <c r="FD213" t="s">
        <v>35</v>
      </c>
      <c r="FE213" t="s">
        <v>31</v>
      </c>
      <c r="FF213" t="s">
        <v>31</v>
      </c>
      <c r="FG213" t="s">
        <v>31</v>
      </c>
      <c r="FH213" t="s">
        <v>31</v>
      </c>
      <c r="FI213" t="s">
        <v>31</v>
      </c>
    </row>
    <row r="214" spans="1:165" x14ac:dyDescent="0.25">
      <c r="A214">
        <v>19</v>
      </c>
      <c r="B214" t="s">
        <v>151</v>
      </c>
      <c r="C214">
        <v>6.3E-2</v>
      </c>
      <c r="D214">
        <v>9.4399999999999998E-2</v>
      </c>
      <c r="E214">
        <v>5.2699999999999997E-2</v>
      </c>
      <c r="F214">
        <v>1.9800000000000002E-2</v>
      </c>
      <c r="G214">
        <v>5.1700000000000003E-2</v>
      </c>
      <c r="H214">
        <v>5.4100000000000002E-2</v>
      </c>
      <c r="I214">
        <v>3.6400000000000002E-2</v>
      </c>
      <c r="J214">
        <v>8.2400000000000001E-2</v>
      </c>
      <c r="K214">
        <v>8.2199999999999995E-2</v>
      </c>
      <c r="L214">
        <v>5.11E-2</v>
      </c>
      <c r="M214">
        <v>5.8299999999999998E-2</v>
      </c>
      <c r="N214" t="s">
        <v>35</v>
      </c>
      <c r="O214">
        <v>5.1999999999999998E-3</v>
      </c>
      <c r="P214">
        <v>7.9399999999999998E-2</v>
      </c>
      <c r="Q214" t="s">
        <v>35</v>
      </c>
      <c r="R214">
        <v>9.0899999999999995E-2</v>
      </c>
      <c r="S214">
        <v>0.11210000000000001</v>
      </c>
      <c r="T214">
        <v>5.9499999999999997E-2</v>
      </c>
      <c r="U214">
        <v>2.81E-2</v>
      </c>
      <c r="V214" t="s">
        <v>35</v>
      </c>
      <c r="W214">
        <v>6.3E-2</v>
      </c>
      <c r="X214">
        <v>3.5200000000000002E-2</v>
      </c>
      <c r="Y214" t="s">
        <v>36</v>
      </c>
      <c r="Z214">
        <v>9.4E-2</v>
      </c>
      <c r="AA214">
        <v>4.5699999999999998E-2</v>
      </c>
      <c r="AB214">
        <v>2.0799999999999999E-2</v>
      </c>
      <c r="AC214">
        <v>2.07E-2</v>
      </c>
      <c r="AD214">
        <v>8.6999999999999994E-3</v>
      </c>
      <c r="AE214">
        <v>4.0500000000000001E-2</v>
      </c>
      <c r="AF214">
        <v>6.2799999999999995E-2</v>
      </c>
      <c r="AG214">
        <v>0.13950000000000001</v>
      </c>
      <c r="AH214">
        <v>5.11E-2</v>
      </c>
      <c r="AI214" t="s">
        <v>35</v>
      </c>
      <c r="AJ214">
        <v>5.2900000000000003E-2</v>
      </c>
      <c r="AK214" t="s">
        <v>35</v>
      </c>
      <c r="AL214">
        <v>4.3400000000000001E-2</v>
      </c>
      <c r="AM214">
        <v>0.10780000000000001</v>
      </c>
      <c r="AN214">
        <v>0.11559999999999999</v>
      </c>
      <c r="AO214">
        <v>1.4500000000000001E-2</v>
      </c>
      <c r="AP214" t="s">
        <v>35</v>
      </c>
      <c r="AQ214">
        <v>1.6799999999999999E-2</v>
      </c>
      <c r="AR214">
        <v>5.7599999999999998E-2</v>
      </c>
      <c r="AS214" t="s">
        <v>35</v>
      </c>
      <c r="AT214">
        <v>0</v>
      </c>
      <c r="AU214">
        <v>7.0999999999999994E-2</v>
      </c>
      <c r="AV214">
        <v>3.2800000000000003E-2</v>
      </c>
      <c r="AW214">
        <v>4.3099999999999999E-2</v>
      </c>
      <c r="AX214">
        <v>0.1341</v>
      </c>
      <c r="AY214" t="s">
        <v>35</v>
      </c>
      <c r="AZ214">
        <v>0.1056</v>
      </c>
      <c r="BA214">
        <v>8.4599999999999995E-2</v>
      </c>
      <c r="BB214">
        <v>7.0800000000000002E-2</v>
      </c>
      <c r="BC214">
        <v>7.2300000000000003E-2</v>
      </c>
      <c r="BD214">
        <v>0.1147</v>
      </c>
      <c r="BE214">
        <v>8.6699999999999999E-2</v>
      </c>
      <c r="BF214">
        <v>2.01E-2</v>
      </c>
      <c r="BG214">
        <v>4.1000000000000002E-2</v>
      </c>
      <c r="BH214">
        <v>2.3900000000000001E-2</v>
      </c>
      <c r="BI214">
        <v>9.7000000000000003E-3</v>
      </c>
      <c r="BJ214">
        <v>3.39E-2</v>
      </c>
      <c r="BK214" t="s">
        <v>35</v>
      </c>
      <c r="BL214" t="s">
        <v>35</v>
      </c>
      <c r="BM214" t="s">
        <v>35</v>
      </c>
      <c r="BN214" t="s">
        <v>35</v>
      </c>
      <c r="BO214">
        <v>8.0000000000000002E-3</v>
      </c>
      <c r="BP214">
        <v>3.73E-2</v>
      </c>
      <c r="BQ214">
        <v>5.8200000000000002E-2</v>
      </c>
      <c r="BR214" t="s">
        <v>35</v>
      </c>
      <c r="BS214">
        <v>3.6999999999999998E-2</v>
      </c>
      <c r="BT214">
        <v>7.3700000000000002E-2</v>
      </c>
      <c r="BU214">
        <v>5.7799999999999997E-2</v>
      </c>
      <c r="BV214" t="s">
        <v>35</v>
      </c>
      <c r="BW214" t="s">
        <v>35</v>
      </c>
      <c r="BX214">
        <v>5.1799999999999999E-2</v>
      </c>
      <c r="BY214">
        <v>0.10100000000000001</v>
      </c>
      <c r="BZ214">
        <v>2.86E-2</v>
      </c>
      <c r="CA214">
        <v>9.9500000000000005E-2</v>
      </c>
      <c r="CB214">
        <v>0.1467</v>
      </c>
      <c r="CC214">
        <v>0.1103</v>
      </c>
      <c r="CD214">
        <v>0.14630000000000001</v>
      </c>
      <c r="CE214" t="s">
        <v>35</v>
      </c>
      <c r="CF214">
        <v>4.0500000000000001E-2</v>
      </c>
      <c r="CG214">
        <v>1.9599999999999999E-2</v>
      </c>
      <c r="CH214" t="s">
        <v>35</v>
      </c>
      <c r="CI214">
        <v>4.8500000000000001E-2</v>
      </c>
      <c r="CJ214">
        <v>6.3500000000000001E-2</v>
      </c>
      <c r="CK214">
        <v>4.24E-2</v>
      </c>
      <c r="CL214">
        <v>3.4200000000000001E-2</v>
      </c>
      <c r="CM214">
        <v>9.6199999999999994E-2</v>
      </c>
      <c r="CN214">
        <v>7.0199999999999999E-2</v>
      </c>
      <c r="CO214">
        <v>3.27E-2</v>
      </c>
      <c r="CP214">
        <v>7.4000000000000003E-3</v>
      </c>
      <c r="CQ214" t="s">
        <v>35</v>
      </c>
      <c r="CR214">
        <v>0.1182</v>
      </c>
      <c r="CS214">
        <v>4.48E-2</v>
      </c>
      <c r="CT214">
        <v>2.5100000000000001E-2</v>
      </c>
      <c r="CU214">
        <v>1.0800000000000001E-2</v>
      </c>
      <c r="CV214">
        <v>1.2500000000000001E-2</v>
      </c>
      <c r="CW214">
        <v>6.0499999999999998E-2</v>
      </c>
      <c r="CX214">
        <v>4.48E-2</v>
      </c>
      <c r="CY214">
        <v>8.5900000000000004E-2</v>
      </c>
      <c r="CZ214">
        <v>3.6600000000000001E-2</v>
      </c>
      <c r="DA214">
        <v>2.0400000000000001E-2</v>
      </c>
      <c r="DB214">
        <v>8.2100000000000006E-2</v>
      </c>
      <c r="DC214">
        <v>7.2099999999999997E-2</v>
      </c>
      <c r="DD214">
        <v>7.3899999999999993E-2</v>
      </c>
      <c r="DE214">
        <v>5.0799999999999998E-2</v>
      </c>
      <c r="DF214">
        <v>3.09E-2</v>
      </c>
      <c r="DG214">
        <v>0</v>
      </c>
      <c r="DH214">
        <v>5.6099999999999997E-2</v>
      </c>
      <c r="DI214">
        <v>0.104</v>
      </c>
      <c r="DJ214">
        <v>0.1212</v>
      </c>
      <c r="DK214">
        <v>0.1447</v>
      </c>
      <c r="DL214">
        <v>9.8599999999999993E-2</v>
      </c>
      <c r="DM214">
        <v>2.6700000000000002E-2</v>
      </c>
      <c r="DN214">
        <v>2.6700000000000002E-2</v>
      </c>
      <c r="DO214">
        <v>0.1045</v>
      </c>
      <c r="DP214">
        <v>7.9399999999999998E-2</v>
      </c>
      <c r="DQ214">
        <v>1.2699999999999999E-2</v>
      </c>
      <c r="DR214" t="s">
        <v>35</v>
      </c>
      <c r="DS214">
        <v>2.81E-2</v>
      </c>
      <c r="DT214">
        <v>1.0999999999999999E-2</v>
      </c>
      <c r="DU214">
        <v>1.8599999999999998E-2</v>
      </c>
      <c r="DV214" t="s">
        <v>35</v>
      </c>
      <c r="DW214">
        <v>4.7899999999999998E-2</v>
      </c>
      <c r="DX214">
        <v>8.6400000000000005E-2</v>
      </c>
      <c r="DY214">
        <v>0.14729999999999999</v>
      </c>
      <c r="DZ214">
        <v>9.4799999999999995E-2</v>
      </c>
      <c r="EA214">
        <v>7.1400000000000005E-2</v>
      </c>
      <c r="EB214">
        <v>2.9100000000000001E-2</v>
      </c>
      <c r="EC214">
        <v>0.1011</v>
      </c>
      <c r="ED214">
        <v>7.5800000000000006E-2</v>
      </c>
      <c r="EE214">
        <v>0.1164</v>
      </c>
      <c r="EF214">
        <v>0.12770000000000001</v>
      </c>
      <c r="EG214" t="s">
        <v>35</v>
      </c>
      <c r="EH214">
        <v>1.5299999999999999E-2</v>
      </c>
      <c r="EI214">
        <v>0.108</v>
      </c>
      <c r="EJ214">
        <v>2.8500000000000001E-2</v>
      </c>
      <c r="EK214">
        <v>1.4200000000000001E-2</v>
      </c>
      <c r="EL214">
        <v>7.2900000000000006E-2</v>
      </c>
      <c r="EM214">
        <v>2.0799999999999999E-2</v>
      </c>
      <c r="EN214">
        <v>8.7900000000000006E-2</v>
      </c>
      <c r="EO214">
        <v>5.1900000000000002E-2</v>
      </c>
      <c r="EP214">
        <v>4.6100000000000002E-2</v>
      </c>
      <c r="EQ214">
        <v>4.6399999999999997E-2</v>
      </c>
      <c r="ER214">
        <v>5.1299999999999998E-2</v>
      </c>
      <c r="ES214">
        <v>0.1023</v>
      </c>
      <c r="ET214">
        <v>9.6500000000000002E-2</v>
      </c>
      <c r="EU214" t="s">
        <v>35</v>
      </c>
      <c r="EV214" t="s">
        <v>35</v>
      </c>
      <c r="EW214">
        <v>7.2599999999999998E-2</v>
      </c>
      <c r="EX214">
        <v>6.93E-2</v>
      </c>
      <c r="EY214">
        <v>0</v>
      </c>
      <c r="EZ214">
        <v>0.1246</v>
      </c>
      <c r="FA214">
        <v>0.15110000000000001</v>
      </c>
      <c r="FB214">
        <v>0.15790000000000001</v>
      </c>
      <c r="FC214">
        <v>7.9699999999999993E-2</v>
      </c>
      <c r="FD214">
        <v>0.10100000000000001</v>
      </c>
      <c r="FE214" t="s">
        <v>31</v>
      </c>
      <c r="FF214" t="s">
        <v>31</v>
      </c>
      <c r="FG214" t="s">
        <v>31</v>
      </c>
      <c r="FH214" t="s">
        <v>31</v>
      </c>
      <c r="FI214" t="s">
        <v>31</v>
      </c>
    </row>
    <row r="215" spans="1:165" x14ac:dyDescent="0.25">
      <c r="A215">
        <v>20</v>
      </c>
      <c r="B215" t="s">
        <v>154</v>
      </c>
      <c r="C215">
        <v>3.4700000000000002E-2</v>
      </c>
      <c r="D215">
        <v>4.1700000000000001E-2</v>
      </c>
      <c r="E215">
        <v>2.46E-2</v>
      </c>
      <c r="F215">
        <v>9.7000000000000003E-3</v>
      </c>
      <c r="G215">
        <v>3.0800000000000001E-2</v>
      </c>
      <c r="H215">
        <v>3.3300000000000003E-2</v>
      </c>
      <c r="I215">
        <v>1.6199999999999999E-2</v>
      </c>
      <c r="J215">
        <v>5.4399999999999997E-2</v>
      </c>
      <c r="K215">
        <v>4.3200000000000002E-2</v>
      </c>
      <c r="L215">
        <v>3.0200000000000001E-2</v>
      </c>
      <c r="M215">
        <v>3.6799999999999999E-2</v>
      </c>
      <c r="N215" t="s">
        <v>35</v>
      </c>
      <c r="O215" t="s">
        <v>35</v>
      </c>
      <c r="P215">
        <v>1.4E-2</v>
      </c>
      <c r="Q215" t="s">
        <v>35</v>
      </c>
      <c r="R215">
        <v>3.5200000000000002E-2</v>
      </c>
      <c r="S215">
        <v>6.3E-2</v>
      </c>
      <c r="T215">
        <v>5.9499999999999997E-2</v>
      </c>
      <c r="U215">
        <v>2.18E-2</v>
      </c>
      <c r="V215" t="s">
        <v>35</v>
      </c>
      <c r="W215">
        <v>1.7399999999999999E-2</v>
      </c>
      <c r="X215">
        <v>1.41E-2</v>
      </c>
      <c r="Y215" t="s">
        <v>35</v>
      </c>
      <c r="Z215">
        <v>1.2500000000000001E-2</v>
      </c>
      <c r="AA215">
        <v>2.7400000000000001E-2</v>
      </c>
      <c r="AB215">
        <v>1.54E-2</v>
      </c>
      <c r="AC215">
        <v>6.4000000000000003E-3</v>
      </c>
      <c r="AD215" t="s">
        <v>35</v>
      </c>
      <c r="AE215">
        <v>2.7E-2</v>
      </c>
      <c r="AF215">
        <v>3.2500000000000001E-2</v>
      </c>
      <c r="AG215">
        <v>7.4899999999999994E-2</v>
      </c>
      <c r="AH215">
        <v>4.19E-2</v>
      </c>
      <c r="AI215" t="s">
        <v>35</v>
      </c>
      <c r="AJ215">
        <v>2.4899999999999999E-2</v>
      </c>
      <c r="AK215" t="s">
        <v>35</v>
      </c>
      <c r="AL215">
        <v>1.61E-2</v>
      </c>
      <c r="AM215">
        <v>6.6400000000000001E-2</v>
      </c>
      <c r="AN215">
        <v>8.6900000000000005E-2</v>
      </c>
      <c r="AO215">
        <v>1.24E-2</v>
      </c>
      <c r="AP215" t="s">
        <v>35</v>
      </c>
      <c r="AQ215">
        <v>1.4200000000000001E-2</v>
      </c>
      <c r="AR215">
        <v>2.63E-2</v>
      </c>
      <c r="AS215" t="s">
        <v>35</v>
      </c>
      <c r="AT215">
        <v>0</v>
      </c>
      <c r="AU215">
        <v>4.41E-2</v>
      </c>
      <c r="AV215">
        <v>2.3199999999999998E-2</v>
      </c>
      <c r="AW215">
        <v>2.75E-2</v>
      </c>
      <c r="AX215">
        <v>7.7799999999999994E-2</v>
      </c>
      <c r="AY215">
        <v>0</v>
      </c>
      <c r="AZ215">
        <v>4.9599999999999998E-2</v>
      </c>
      <c r="BA215">
        <v>3.5000000000000003E-2</v>
      </c>
      <c r="BB215">
        <v>3.9800000000000002E-2</v>
      </c>
      <c r="BC215">
        <v>4.58E-2</v>
      </c>
      <c r="BD215">
        <v>8.7800000000000003E-2</v>
      </c>
      <c r="BE215">
        <v>2.7699999999999999E-2</v>
      </c>
      <c r="BF215">
        <v>1.3599999999999999E-2</v>
      </c>
      <c r="BG215">
        <v>3.1899999999999998E-2</v>
      </c>
      <c r="BH215">
        <v>1.7399999999999999E-2</v>
      </c>
      <c r="BI215">
        <v>5.4000000000000003E-3</v>
      </c>
      <c r="BJ215">
        <v>2.41E-2</v>
      </c>
      <c r="BK215" t="s">
        <v>35</v>
      </c>
      <c r="BL215" t="s">
        <v>35</v>
      </c>
      <c r="BM215">
        <v>0</v>
      </c>
      <c r="BN215">
        <v>0</v>
      </c>
      <c r="BO215">
        <v>5.4999999999999997E-3</v>
      </c>
      <c r="BP215">
        <v>2.4899999999999999E-2</v>
      </c>
      <c r="BQ215">
        <v>3.6799999999999999E-2</v>
      </c>
      <c r="BR215" t="s">
        <v>35</v>
      </c>
      <c r="BS215">
        <v>3.2899999999999999E-2</v>
      </c>
      <c r="BT215">
        <v>3.1800000000000002E-2</v>
      </c>
      <c r="BU215">
        <v>4.2799999999999998E-2</v>
      </c>
      <c r="BV215">
        <v>0</v>
      </c>
      <c r="BW215" t="s">
        <v>35</v>
      </c>
      <c r="BX215">
        <v>2.18E-2</v>
      </c>
      <c r="BY215">
        <v>6.0699999999999997E-2</v>
      </c>
      <c r="BZ215">
        <v>2.1399999999999999E-2</v>
      </c>
      <c r="CA215">
        <v>3.4799999999999998E-2</v>
      </c>
      <c r="CB215">
        <v>0.12509999999999999</v>
      </c>
      <c r="CC215">
        <v>4.1399999999999999E-2</v>
      </c>
      <c r="CD215">
        <v>0.1017</v>
      </c>
      <c r="CE215" t="s">
        <v>35</v>
      </c>
      <c r="CF215">
        <v>2.8400000000000002E-2</v>
      </c>
      <c r="CG215" t="s">
        <v>35</v>
      </c>
      <c r="CH215" t="s">
        <v>35</v>
      </c>
      <c r="CI215">
        <v>2.9100000000000001E-2</v>
      </c>
      <c r="CJ215">
        <v>5.5599999999999997E-2</v>
      </c>
      <c r="CK215">
        <v>2.1600000000000001E-2</v>
      </c>
      <c r="CL215">
        <v>1.67E-2</v>
      </c>
      <c r="CM215">
        <v>7.9899999999999999E-2</v>
      </c>
      <c r="CN215">
        <v>2.9700000000000001E-2</v>
      </c>
      <c r="CO215" t="s">
        <v>35</v>
      </c>
      <c r="CP215" t="s">
        <v>35</v>
      </c>
      <c r="CQ215" t="s">
        <v>35</v>
      </c>
      <c r="CR215">
        <v>4.3200000000000002E-2</v>
      </c>
      <c r="CS215">
        <v>3.5499999999999997E-2</v>
      </c>
      <c r="CT215" t="s">
        <v>35</v>
      </c>
      <c r="CU215" t="s">
        <v>35</v>
      </c>
      <c r="CV215">
        <v>1.0200000000000001E-2</v>
      </c>
      <c r="CW215">
        <v>0</v>
      </c>
      <c r="CX215">
        <v>3.1E-2</v>
      </c>
      <c r="CY215">
        <v>6.8400000000000002E-2</v>
      </c>
      <c r="CZ215" t="s">
        <v>35</v>
      </c>
      <c r="DA215">
        <v>1.95E-2</v>
      </c>
      <c r="DB215">
        <v>4.6199999999999998E-2</v>
      </c>
      <c r="DC215">
        <v>3.0800000000000001E-2</v>
      </c>
      <c r="DD215">
        <v>5.4100000000000002E-2</v>
      </c>
      <c r="DE215">
        <v>3.5999999999999997E-2</v>
      </c>
      <c r="DF215">
        <v>0</v>
      </c>
      <c r="DG215">
        <v>0</v>
      </c>
      <c r="DH215" t="s">
        <v>35</v>
      </c>
      <c r="DI215">
        <v>4.36E-2</v>
      </c>
      <c r="DJ215">
        <v>5.8900000000000001E-2</v>
      </c>
      <c r="DK215">
        <v>6.0299999999999999E-2</v>
      </c>
      <c r="DL215">
        <v>2.98E-2</v>
      </c>
      <c r="DM215">
        <v>0</v>
      </c>
      <c r="DN215">
        <v>1.6E-2</v>
      </c>
      <c r="DO215">
        <v>7.2999999999999995E-2</v>
      </c>
      <c r="DP215">
        <v>3.8100000000000002E-2</v>
      </c>
      <c r="DQ215">
        <v>8.9999999999999993E-3</v>
      </c>
      <c r="DR215" t="s">
        <v>35</v>
      </c>
      <c r="DS215">
        <v>2.5100000000000001E-2</v>
      </c>
      <c r="DT215" t="s">
        <v>35</v>
      </c>
      <c r="DU215" t="s">
        <v>35</v>
      </c>
      <c r="DV215" t="s">
        <v>35</v>
      </c>
      <c r="DW215">
        <v>2.5600000000000001E-2</v>
      </c>
      <c r="DX215">
        <v>6.6299999999999998E-2</v>
      </c>
      <c r="DY215">
        <v>0.12559999999999999</v>
      </c>
      <c r="DZ215" t="s">
        <v>35</v>
      </c>
      <c r="EA215">
        <v>7.1400000000000005E-2</v>
      </c>
      <c r="EB215">
        <v>1.46E-2</v>
      </c>
      <c r="EC215">
        <v>3.5099999999999999E-2</v>
      </c>
      <c r="ED215">
        <v>1.5699999999999999E-2</v>
      </c>
      <c r="EE215">
        <v>2.5700000000000001E-2</v>
      </c>
      <c r="EF215" t="s">
        <v>35</v>
      </c>
      <c r="EG215" t="s">
        <v>35</v>
      </c>
      <c r="EH215">
        <v>1.11E-2</v>
      </c>
      <c r="EI215">
        <v>5.5500000000000001E-2</v>
      </c>
      <c r="EJ215">
        <v>1.61E-2</v>
      </c>
      <c r="EK215">
        <v>5.8999999999999999E-3</v>
      </c>
      <c r="EL215">
        <v>5.2499999999999998E-2</v>
      </c>
      <c r="EM215">
        <v>9.5999999999999992E-3</v>
      </c>
      <c r="EN215">
        <v>6.3500000000000001E-2</v>
      </c>
      <c r="EO215">
        <v>1.52E-2</v>
      </c>
      <c r="EP215">
        <v>9.1000000000000004E-3</v>
      </c>
      <c r="EQ215" t="s">
        <v>35</v>
      </c>
      <c r="ER215">
        <v>2.8500000000000001E-2</v>
      </c>
      <c r="ES215">
        <v>7.9500000000000001E-2</v>
      </c>
      <c r="ET215">
        <v>3.6200000000000003E-2</v>
      </c>
      <c r="EU215" t="s">
        <v>35</v>
      </c>
      <c r="EV215" t="s">
        <v>35</v>
      </c>
      <c r="EW215">
        <v>5.5199999999999999E-2</v>
      </c>
      <c r="EX215">
        <v>5.3800000000000001E-2</v>
      </c>
      <c r="EY215">
        <v>0</v>
      </c>
      <c r="EZ215">
        <v>8.5000000000000006E-2</v>
      </c>
      <c r="FA215">
        <v>9.8900000000000002E-2</v>
      </c>
      <c r="FB215" t="s">
        <v>35</v>
      </c>
      <c r="FC215">
        <v>5.0099999999999999E-2</v>
      </c>
      <c r="FD215">
        <v>4.6600000000000003E-2</v>
      </c>
      <c r="FE215" t="s">
        <v>31</v>
      </c>
      <c r="FF215" t="s">
        <v>31</v>
      </c>
      <c r="FG215" t="s">
        <v>31</v>
      </c>
      <c r="FH215" t="s">
        <v>31</v>
      </c>
      <c r="FI215" t="s">
        <v>31</v>
      </c>
    </row>
    <row r="216" spans="1:165" x14ac:dyDescent="0.25">
      <c r="A216">
        <v>21</v>
      </c>
      <c r="B216" t="s">
        <v>157</v>
      </c>
      <c r="C216">
        <v>2.7699999999999999E-2</v>
      </c>
      <c r="D216">
        <v>5.2499999999999998E-2</v>
      </c>
      <c r="E216">
        <v>2.7300000000000001E-2</v>
      </c>
      <c r="F216">
        <v>0.01</v>
      </c>
      <c r="G216">
        <v>2.0199999999999999E-2</v>
      </c>
      <c r="H216">
        <v>1.9699999999999999E-2</v>
      </c>
      <c r="I216">
        <v>0.02</v>
      </c>
      <c r="J216">
        <v>2.7300000000000001E-2</v>
      </c>
      <c r="K216">
        <v>3.8899999999999997E-2</v>
      </c>
      <c r="L216">
        <v>0.02</v>
      </c>
      <c r="M216">
        <v>2.0799999999999999E-2</v>
      </c>
      <c r="N216" t="s">
        <v>35</v>
      </c>
      <c r="O216" t="s">
        <v>35</v>
      </c>
      <c r="P216">
        <v>6.5000000000000002E-2</v>
      </c>
      <c r="Q216" t="s">
        <v>35</v>
      </c>
      <c r="R216">
        <v>5.5800000000000002E-2</v>
      </c>
      <c r="S216">
        <v>4.9200000000000001E-2</v>
      </c>
      <c r="T216">
        <v>0</v>
      </c>
      <c r="U216">
        <v>6.4000000000000003E-3</v>
      </c>
      <c r="V216" t="s">
        <v>35</v>
      </c>
      <c r="W216">
        <v>4.5699999999999998E-2</v>
      </c>
      <c r="X216">
        <v>2.1100000000000001E-2</v>
      </c>
      <c r="Y216" t="s">
        <v>35</v>
      </c>
      <c r="Z216">
        <v>8.1100000000000005E-2</v>
      </c>
      <c r="AA216">
        <v>1.83E-2</v>
      </c>
      <c r="AB216">
        <v>5.3E-3</v>
      </c>
      <c r="AC216">
        <v>1.43E-2</v>
      </c>
      <c r="AD216">
        <v>6.1000000000000004E-3</v>
      </c>
      <c r="AE216">
        <v>1.35E-2</v>
      </c>
      <c r="AF216">
        <v>2.92E-2</v>
      </c>
      <c r="AG216">
        <v>6.2E-2</v>
      </c>
      <c r="AH216">
        <v>7.7999999999999996E-3</v>
      </c>
      <c r="AI216">
        <v>0</v>
      </c>
      <c r="AJ216">
        <v>2.7199999999999998E-2</v>
      </c>
      <c r="AK216" t="s">
        <v>35</v>
      </c>
      <c r="AL216">
        <v>2.7300000000000001E-2</v>
      </c>
      <c r="AM216">
        <v>4.0300000000000002E-2</v>
      </c>
      <c r="AN216">
        <v>2.8500000000000001E-2</v>
      </c>
      <c r="AO216" t="s">
        <v>35</v>
      </c>
      <c r="AP216" t="s">
        <v>35</v>
      </c>
      <c r="AQ216" t="s">
        <v>35</v>
      </c>
      <c r="AR216">
        <v>2.63E-2</v>
      </c>
      <c r="AS216" t="s">
        <v>35</v>
      </c>
      <c r="AT216">
        <v>0</v>
      </c>
      <c r="AU216">
        <v>2.69E-2</v>
      </c>
      <c r="AV216">
        <v>8.2000000000000007E-3</v>
      </c>
      <c r="AW216" t="s">
        <v>35</v>
      </c>
      <c r="AX216">
        <v>5.6300000000000003E-2</v>
      </c>
      <c r="AY216" t="s">
        <v>35</v>
      </c>
      <c r="AZ216">
        <v>5.5100000000000003E-2</v>
      </c>
      <c r="BA216">
        <v>4.8500000000000001E-2</v>
      </c>
      <c r="BB216">
        <v>3.1E-2</v>
      </c>
      <c r="BC216">
        <v>2.41E-2</v>
      </c>
      <c r="BD216">
        <v>2.69E-2</v>
      </c>
      <c r="BE216">
        <v>5.8900000000000001E-2</v>
      </c>
      <c r="BF216">
        <v>6.4000000000000003E-3</v>
      </c>
      <c r="BG216">
        <v>9.1000000000000004E-3</v>
      </c>
      <c r="BH216">
        <v>6.4999999999999997E-3</v>
      </c>
      <c r="BI216" t="s">
        <v>36</v>
      </c>
      <c r="BJ216">
        <v>9.9000000000000008E-3</v>
      </c>
      <c r="BK216" t="s">
        <v>35</v>
      </c>
      <c r="BL216" t="s">
        <v>35</v>
      </c>
      <c r="BM216" t="s">
        <v>35</v>
      </c>
      <c r="BN216" t="s">
        <v>35</v>
      </c>
      <c r="BO216" t="s">
        <v>36</v>
      </c>
      <c r="BP216">
        <v>1.24E-2</v>
      </c>
      <c r="BQ216">
        <v>2.1499999999999998E-2</v>
      </c>
      <c r="BR216" t="s">
        <v>35</v>
      </c>
      <c r="BS216" t="s">
        <v>35</v>
      </c>
      <c r="BT216">
        <v>4.19E-2</v>
      </c>
      <c r="BU216">
        <v>1.4999999999999999E-2</v>
      </c>
      <c r="BV216" t="s">
        <v>35</v>
      </c>
      <c r="BW216" t="s">
        <v>35</v>
      </c>
      <c r="BX216">
        <v>0.03</v>
      </c>
      <c r="BY216">
        <v>3.8800000000000001E-2</v>
      </c>
      <c r="BZ216" t="s">
        <v>35</v>
      </c>
      <c r="CA216">
        <v>6.4799999999999996E-2</v>
      </c>
      <c r="CB216">
        <v>2.0500000000000001E-2</v>
      </c>
      <c r="CC216">
        <v>6.9000000000000006E-2</v>
      </c>
      <c r="CD216">
        <v>4.3799999999999999E-2</v>
      </c>
      <c r="CE216" t="s">
        <v>35</v>
      </c>
      <c r="CF216">
        <v>1.2200000000000001E-2</v>
      </c>
      <c r="CG216">
        <v>1.35E-2</v>
      </c>
      <c r="CH216" t="s">
        <v>35</v>
      </c>
      <c r="CI216">
        <v>1.9400000000000001E-2</v>
      </c>
      <c r="CJ216" t="s">
        <v>35</v>
      </c>
      <c r="CK216">
        <v>1.9099999999999999E-2</v>
      </c>
      <c r="CL216">
        <v>1.7600000000000001E-2</v>
      </c>
      <c r="CM216">
        <v>1.4999999999999999E-2</v>
      </c>
      <c r="CN216">
        <v>3.8399999999999997E-2</v>
      </c>
      <c r="CO216" t="s">
        <v>35</v>
      </c>
      <c r="CP216" t="s">
        <v>36</v>
      </c>
      <c r="CQ216" t="s">
        <v>35</v>
      </c>
      <c r="CR216">
        <v>7.51E-2</v>
      </c>
      <c r="CS216">
        <v>9.2999999999999992E-3</v>
      </c>
      <c r="CT216">
        <v>1.8499999999999999E-2</v>
      </c>
      <c r="CU216">
        <v>7.1999999999999998E-3</v>
      </c>
      <c r="CV216" t="s">
        <v>35</v>
      </c>
      <c r="CW216">
        <v>6.0499999999999998E-2</v>
      </c>
      <c r="CX216">
        <v>1.38E-2</v>
      </c>
      <c r="CY216">
        <v>1.5900000000000001E-2</v>
      </c>
      <c r="CZ216" t="s">
        <v>35</v>
      </c>
      <c r="DA216">
        <v>0</v>
      </c>
      <c r="DB216">
        <v>3.5900000000000001E-2</v>
      </c>
      <c r="DC216">
        <v>4.0500000000000001E-2</v>
      </c>
      <c r="DD216">
        <v>1.8499999999999999E-2</v>
      </c>
      <c r="DE216">
        <v>1.4800000000000001E-2</v>
      </c>
      <c r="DF216">
        <v>3.09E-2</v>
      </c>
      <c r="DG216">
        <v>0</v>
      </c>
      <c r="DH216" t="s">
        <v>35</v>
      </c>
      <c r="DI216">
        <v>6.0400000000000002E-2</v>
      </c>
      <c r="DJ216">
        <v>6.2300000000000001E-2</v>
      </c>
      <c r="DK216">
        <v>8.4400000000000003E-2</v>
      </c>
      <c r="DL216">
        <v>6.88E-2</v>
      </c>
      <c r="DM216">
        <v>2.6700000000000002E-2</v>
      </c>
      <c r="DN216">
        <v>1.0200000000000001E-2</v>
      </c>
      <c r="DO216">
        <v>2.7699999999999999E-2</v>
      </c>
      <c r="DP216">
        <v>4.1300000000000003E-2</v>
      </c>
      <c r="DQ216" t="s">
        <v>36</v>
      </c>
      <c r="DR216">
        <v>0</v>
      </c>
      <c r="DS216" t="s">
        <v>35</v>
      </c>
      <c r="DT216">
        <v>8.6E-3</v>
      </c>
      <c r="DU216">
        <v>1.06E-2</v>
      </c>
      <c r="DV216" t="s">
        <v>35</v>
      </c>
      <c r="DW216">
        <v>2.23E-2</v>
      </c>
      <c r="DX216">
        <v>0.02</v>
      </c>
      <c r="DY216">
        <v>2.1700000000000001E-2</v>
      </c>
      <c r="DZ216">
        <v>8.6199999999999999E-2</v>
      </c>
      <c r="EA216">
        <v>0</v>
      </c>
      <c r="EB216">
        <v>1.46E-2</v>
      </c>
      <c r="EC216">
        <v>6.4799999999999996E-2</v>
      </c>
      <c r="ED216">
        <v>5.1499999999999997E-2</v>
      </c>
      <c r="EE216">
        <v>9.0800000000000006E-2</v>
      </c>
      <c r="EF216" t="s">
        <v>35</v>
      </c>
      <c r="EG216" t="s">
        <v>35</v>
      </c>
      <c r="EH216" t="s">
        <v>36</v>
      </c>
      <c r="EI216">
        <v>5.2499999999999998E-2</v>
      </c>
      <c r="EJ216">
        <v>1.2E-2</v>
      </c>
      <c r="EK216">
        <v>7.7999999999999996E-3</v>
      </c>
      <c r="EL216">
        <v>1.9599999999999999E-2</v>
      </c>
      <c r="EM216">
        <v>1.12E-2</v>
      </c>
      <c r="EN216">
        <v>2.2800000000000001E-2</v>
      </c>
      <c r="EO216">
        <v>3.6799999999999999E-2</v>
      </c>
      <c r="EP216">
        <v>3.6400000000000002E-2</v>
      </c>
      <c r="EQ216">
        <v>2.3199999999999998E-2</v>
      </c>
      <c r="ER216">
        <v>2.2800000000000001E-2</v>
      </c>
      <c r="ES216" t="s">
        <v>35</v>
      </c>
      <c r="ET216">
        <v>5.67E-2</v>
      </c>
      <c r="EU216" t="s">
        <v>35</v>
      </c>
      <c r="EV216" t="s">
        <v>35</v>
      </c>
      <c r="EW216">
        <v>1.6E-2</v>
      </c>
      <c r="EX216">
        <v>1.55E-2</v>
      </c>
      <c r="EY216">
        <v>0</v>
      </c>
      <c r="EZ216">
        <v>3.9699999999999999E-2</v>
      </c>
      <c r="FA216">
        <v>5.21E-2</v>
      </c>
      <c r="FB216" t="s">
        <v>35</v>
      </c>
      <c r="FC216">
        <v>2.7799999999999998E-2</v>
      </c>
      <c r="FD216">
        <v>5.4399999999999997E-2</v>
      </c>
      <c r="FE216" t="s">
        <v>31</v>
      </c>
      <c r="FF216" t="s">
        <v>31</v>
      </c>
      <c r="FG216" t="s">
        <v>31</v>
      </c>
      <c r="FH216" t="s">
        <v>31</v>
      </c>
      <c r="FI216" t="s">
        <v>31</v>
      </c>
    </row>
    <row r="217" spans="1:165" x14ac:dyDescent="0.25">
      <c r="A217">
        <v>22</v>
      </c>
      <c r="B217" t="s">
        <v>160</v>
      </c>
      <c r="C217" t="s">
        <v>36</v>
      </c>
      <c r="D217" t="s">
        <v>35</v>
      </c>
      <c r="E217" t="s">
        <v>36</v>
      </c>
      <c r="F217" t="s">
        <v>35</v>
      </c>
      <c r="G217" t="s">
        <v>35</v>
      </c>
      <c r="H217" t="s">
        <v>36</v>
      </c>
      <c r="I217" t="s">
        <v>35</v>
      </c>
      <c r="J217" t="s">
        <v>36</v>
      </c>
      <c r="K217">
        <v>0</v>
      </c>
      <c r="L217" t="s">
        <v>36</v>
      </c>
      <c r="M217" t="s">
        <v>36</v>
      </c>
      <c r="N217">
        <v>0</v>
      </c>
      <c r="O217">
        <v>0</v>
      </c>
      <c r="P217" t="s">
        <v>35</v>
      </c>
      <c r="Q217">
        <v>0</v>
      </c>
      <c r="R217">
        <v>0</v>
      </c>
      <c r="S217">
        <v>0</v>
      </c>
      <c r="T217">
        <v>0</v>
      </c>
      <c r="U217">
        <v>0</v>
      </c>
      <c r="V217">
        <v>0</v>
      </c>
      <c r="W217">
        <v>0</v>
      </c>
      <c r="X217">
        <v>0</v>
      </c>
      <c r="Y217">
        <v>0</v>
      </c>
      <c r="Z217" t="s">
        <v>35</v>
      </c>
      <c r="AA217">
        <v>0</v>
      </c>
      <c r="AB217">
        <v>0</v>
      </c>
      <c r="AC217">
        <v>0</v>
      </c>
      <c r="AD217">
        <v>0</v>
      </c>
      <c r="AE217">
        <v>0</v>
      </c>
      <c r="AF217" t="s">
        <v>35</v>
      </c>
      <c r="AG217" t="s">
        <v>35</v>
      </c>
      <c r="AH217" t="s">
        <v>35</v>
      </c>
      <c r="AI217">
        <v>0</v>
      </c>
      <c r="AJ217" t="s">
        <v>35</v>
      </c>
      <c r="AK217">
        <v>0</v>
      </c>
      <c r="AL217">
        <v>0</v>
      </c>
      <c r="AM217" t="s">
        <v>35</v>
      </c>
      <c r="AN217" t="s">
        <v>35</v>
      </c>
      <c r="AO217">
        <v>0</v>
      </c>
      <c r="AP217">
        <v>0</v>
      </c>
      <c r="AQ217">
        <v>0</v>
      </c>
      <c r="AR217" t="s">
        <v>35</v>
      </c>
      <c r="AS217">
        <v>0</v>
      </c>
      <c r="AT217">
        <v>0</v>
      </c>
      <c r="AU217">
        <v>0</v>
      </c>
      <c r="AV217" t="s">
        <v>35</v>
      </c>
      <c r="AW217">
        <v>0</v>
      </c>
      <c r="AX217">
        <v>0</v>
      </c>
      <c r="AY217">
        <v>0</v>
      </c>
      <c r="AZ217" t="s">
        <v>35</v>
      </c>
      <c r="BA217" t="s">
        <v>35</v>
      </c>
      <c r="BB217">
        <v>0</v>
      </c>
      <c r="BC217" t="s">
        <v>35</v>
      </c>
      <c r="BD217">
        <v>0</v>
      </c>
      <c r="BE217">
        <v>0</v>
      </c>
      <c r="BF217">
        <v>0</v>
      </c>
      <c r="BG217">
        <v>0</v>
      </c>
      <c r="BH217">
        <v>0</v>
      </c>
      <c r="BI217" t="s">
        <v>35</v>
      </c>
      <c r="BJ217">
        <v>0</v>
      </c>
      <c r="BK217">
        <v>0</v>
      </c>
      <c r="BL217">
        <v>0</v>
      </c>
      <c r="BM217">
        <v>0</v>
      </c>
      <c r="BN217">
        <v>0</v>
      </c>
      <c r="BO217" t="s">
        <v>35</v>
      </c>
      <c r="BP217">
        <v>0</v>
      </c>
      <c r="BQ217">
        <v>0</v>
      </c>
      <c r="BR217">
        <v>0</v>
      </c>
      <c r="BS217" t="s">
        <v>35</v>
      </c>
      <c r="BT217">
        <v>0</v>
      </c>
      <c r="BU217">
        <v>0</v>
      </c>
      <c r="BV217">
        <v>0</v>
      </c>
      <c r="BW217">
        <v>0</v>
      </c>
      <c r="BX217">
        <v>0</v>
      </c>
      <c r="BY217" t="s">
        <v>35</v>
      </c>
      <c r="BZ217">
        <v>0</v>
      </c>
      <c r="CA217">
        <v>0</v>
      </c>
      <c r="CB217" t="s">
        <v>35</v>
      </c>
      <c r="CC217">
        <v>0</v>
      </c>
      <c r="CD217" t="s">
        <v>36</v>
      </c>
      <c r="CE217">
        <v>0</v>
      </c>
      <c r="CF217">
        <v>0</v>
      </c>
      <c r="CG217">
        <v>0</v>
      </c>
      <c r="CH217">
        <v>0</v>
      </c>
      <c r="CI217">
        <v>0</v>
      </c>
      <c r="CJ217">
        <v>0</v>
      </c>
      <c r="CK217" t="s">
        <v>35</v>
      </c>
      <c r="CL217">
        <v>0</v>
      </c>
      <c r="CM217" t="s">
        <v>35</v>
      </c>
      <c r="CN217" t="s">
        <v>35</v>
      </c>
      <c r="CO217">
        <v>0</v>
      </c>
      <c r="CP217">
        <v>0</v>
      </c>
      <c r="CQ217">
        <v>0</v>
      </c>
      <c r="CR217">
        <v>0</v>
      </c>
      <c r="CS217">
        <v>0</v>
      </c>
      <c r="CT217">
        <v>0</v>
      </c>
      <c r="CU217">
        <v>0</v>
      </c>
      <c r="CV217">
        <v>0</v>
      </c>
      <c r="CW217">
        <v>0</v>
      </c>
      <c r="CX217">
        <v>0</v>
      </c>
      <c r="CY217" t="s">
        <v>35</v>
      </c>
      <c r="CZ217">
        <v>0</v>
      </c>
      <c r="DA217" t="s">
        <v>35</v>
      </c>
      <c r="DB217">
        <v>0</v>
      </c>
      <c r="DC217" t="s">
        <v>35</v>
      </c>
      <c r="DD217" t="s">
        <v>35</v>
      </c>
      <c r="DE217">
        <v>0</v>
      </c>
      <c r="DF217">
        <v>0</v>
      </c>
      <c r="DG217">
        <v>0</v>
      </c>
      <c r="DH217">
        <v>0</v>
      </c>
      <c r="DI217">
        <v>0</v>
      </c>
      <c r="DJ217">
        <v>0</v>
      </c>
      <c r="DK217">
        <v>0</v>
      </c>
      <c r="DL217">
        <v>0</v>
      </c>
      <c r="DM217">
        <v>0</v>
      </c>
      <c r="DN217" t="s">
        <v>35</v>
      </c>
      <c r="DO217" t="s">
        <v>36</v>
      </c>
      <c r="DP217">
        <v>0</v>
      </c>
      <c r="DQ217">
        <v>0</v>
      </c>
      <c r="DR217">
        <v>0</v>
      </c>
      <c r="DS217">
        <v>0</v>
      </c>
      <c r="DT217" t="s">
        <v>35</v>
      </c>
      <c r="DU217" t="s">
        <v>35</v>
      </c>
      <c r="DV217">
        <v>0</v>
      </c>
      <c r="DW217">
        <v>0</v>
      </c>
      <c r="DX217">
        <v>0</v>
      </c>
      <c r="DY217">
        <v>0</v>
      </c>
      <c r="DZ217">
        <v>0</v>
      </c>
      <c r="EA217">
        <v>0</v>
      </c>
      <c r="EB217">
        <v>0</v>
      </c>
      <c r="EC217" t="s">
        <v>35</v>
      </c>
      <c r="ED217">
        <v>8.6E-3</v>
      </c>
      <c r="EE217">
        <v>0</v>
      </c>
      <c r="EF217">
        <v>0</v>
      </c>
      <c r="EG217">
        <v>0</v>
      </c>
      <c r="EH217">
        <v>0</v>
      </c>
      <c r="EI217">
        <v>0</v>
      </c>
      <c r="EJ217" t="s">
        <v>35</v>
      </c>
      <c r="EK217" t="s">
        <v>35</v>
      </c>
      <c r="EL217" t="s">
        <v>35</v>
      </c>
      <c r="EM217">
        <v>0</v>
      </c>
      <c r="EN217" t="s">
        <v>35</v>
      </c>
      <c r="EO217">
        <v>0</v>
      </c>
      <c r="EP217" t="s">
        <v>35</v>
      </c>
      <c r="EQ217" t="s">
        <v>35</v>
      </c>
      <c r="ER217">
        <v>0</v>
      </c>
      <c r="ES217">
        <v>0</v>
      </c>
      <c r="ET217" t="s">
        <v>35</v>
      </c>
      <c r="EU217">
        <v>0</v>
      </c>
      <c r="EV217">
        <v>0</v>
      </c>
      <c r="EW217" t="s">
        <v>35</v>
      </c>
      <c r="EX217">
        <v>0</v>
      </c>
      <c r="EY217">
        <v>0</v>
      </c>
      <c r="EZ217">
        <v>0</v>
      </c>
      <c r="FA217">
        <v>0</v>
      </c>
      <c r="FB217">
        <v>0</v>
      </c>
      <c r="FC217" t="s">
        <v>35</v>
      </c>
      <c r="FD217">
        <v>0</v>
      </c>
      <c r="FE217" t="s">
        <v>31</v>
      </c>
      <c r="FF217" t="s">
        <v>31</v>
      </c>
      <c r="FG217" t="s">
        <v>31</v>
      </c>
      <c r="FH217" t="s">
        <v>31</v>
      </c>
      <c r="FI217" t="s">
        <v>31</v>
      </c>
    </row>
    <row r="218" spans="1:165" x14ac:dyDescent="0.25">
      <c r="A218">
        <v>23</v>
      </c>
      <c r="B218" t="s">
        <v>163</v>
      </c>
      <c r="C218">
        <v>8.2000000000000007E-3</v>
      </c>
      <c r="D218">
        <v>9.1999999999999998E-3</v>
      </c>
      <c r="E218">
        <v>9.7000000000000003E-3</v>
      </c>
      <c r="F218" t="s">
        <v>36</v>
      </c>
      <c r="G218">
        <v>1.29E-2</v>
      </c>
      <c r="H218">
        <v>9.1999999999999998E-3</v>
      </c>
      <c r="I218" t="s">
        <v>36</v>
      </c>
      <c r="J218">
        <v>7.4000000000000003E-3</v>
      </c>
      <c r="K218">
        <v>8.2000000000000007E-3</v>
      </c>
      <c r="L218">
        <v>8.9999999999999993E-3</v>
      </c>
      <c r="M218">
        <v>1.0699999999999999E-2</v>
      </c>
      <c r="N218" t="s">
        <v>35</v>
      </c>
      <c r="O218">
        <v>0</v>
      </c>
      <c r="P218">
        <v>5.7999999999999996E-3</v>
      </c>
      <c r="Q218" t="s">
        <v>35</v>
      </c>
      <c r="R218">
        <v>8.5000000000000006E-3</v>
      </c>
      <c r="S218">
        <v>1.0800000000000001E-2</v>
      </c>
      <c r="T218" t="s">
        <v>35</v>
      </c>
      <c r="U218">
        <v>5.7999999999999996E-3</v>
      </c>
      <c r="V218" t="s">
        <v>35</v>
      </c>
      <c r="W218">
        <v>1.52E-2</v>
      </c>
      <c r="X218" t="s">
        <v>35</v>
      </c>
      <c r="Y218" t="s">
        <v>36</v>
      </c>
      <c r="Z218">
        <v>6.4000000000000003E-3</v>
      </c>
      <c r="AA218" t="s">
        <v>35</v>
      </c>
      <c r="AB218" t="s">
        <v>35</v>
      </c>
      <c r="AC218">
        <v>0</v>
      </c>
      <c r="AD218" t="s">
        <v>35</v>
      </c>
      <c r="AE218" t="s">
        <v>36</v>
      </c>
      <c r="AF218">
        <v>1.2500000000000001E-2</v>
      </c>
      <c r="AG218" t="s">
        <v>35</v>
      </c>
      <c r="AH218">
        <v>1.12E-2</v>
      </c>
      <c r="AI218">
        <v>0</v>
      </c>
      <c r="AJ218">
        <v>1.1900000000000001E-2</v>
      </c>
      <c r="AK218" t="s">
        <v>35</v>
      </c>
      <c r="AL218" t="s">
        <v>35</v>
      </c>
      <c r="AM218">
        <v>7.1000000000000004E-3</v>
      </c>
      <c r="AN218">
        <v>1.2999999999999999E-2</v>
      </c>
      <c r="AO218" t="s">
        <v>35</v>
      </c>
      <c r="AP218">
        <v>0</v>
      </c>
      <c r="AQ218" t="s">
        <v>35</v>
      </c>
      <c r="AR218">
        <v>1.6299999999999999E-2</v>
      </c>
      <c r="AS218" t="s">
        <v>35</v>
      </c>
      <c r="AT218" t="s">
        <v>35</v>
      </c>
      <c r="AU218">
        <v>1.4E-2</v>
      </c>
      <c r="AV218">
        <v>8.2000000000000007E-3</v>
      </c>
      <c r="AW218" t="s">
        <v>35</v>
      </c>
      <c r="AX218">
        <v>9.5999999999999992E-3</v>
      </c>
      <c r="AY218">
        <v>0</v>
      </c>
      <c r="AZ218">
        <v>8.0999999999999996E-3</v>
      </c>
      <c r="BA218">
        <v>1.5299999999999999E-2</v>
      </c>
      <c r="BB218" t="s">
        <v>35</v>
      </c>
      <c r="BC218" t="s">
        <v>35</v>
      </c>
      <c r="BD218">
        <v>1.2500000000000001E-2</v>
      </c>
      <c r="BE218" t="s">
        <v>35</v>
      </c>
      <c r="BF218" t="s">
        <v>35</v>
      </c>
      <c r="BG218">
        <v>7.0000000000000001E-3</v>
      </c>
      <c r="BH218">
        <v>7.1999999999999998E-3</v>
      </c>
      <c r="BI218" t="s">
        <v>35</v>
      </c>
      <c r="BJ218" t="s">
        <v>36</v>
      </c>
      <c r="BK218" t="s">
        <v>35</v>
      </c>
      <c r="BL218">
        <v>0</v>
      </c>
      <c r="BM218">
        <v>0</v>
      </c>
      <c r="BN218" t="s">
        <v>35</v>
      </c>
      <c r="BO218" t="s">
        <v>36</v>
      </c>
      <c r="BP218">
        <v>0.01</v>
      </c>
      <c r="BQ218">
        <v>1.43E-2</v>
      </c>
      <c r="BR218">
        <v>0</v>
      </c>
      <c r="BS218">
        <v>6.6E-3</v>
      </c>
      <c r="BT218">
        <v>1.17E-2</v>
      </c>
      <c r="BU218">
        <v>2.3599999999999999E-2</v>
      </c>
      <c r="BV218" t="s">
        <v>35</v>
      </c>
      <c r="BW218" t="s">
        <v>35</v>
      </c>
      <c r="BX218" t="s">
        <v>35</v>
      </c>
      <c r="BY218">
        <v>1.66E-2</v>
      </c>
      <c r="BZ218" t="s">
        <v>35</v>
      </c>
      <c r="CA218" t="s">
        <v>35</v>
      </c>
      <c r="CB218">
        <v>1.1900000000000001E-2</v>
      </c>
      <c r="CC218" t="s">
        <v>35</v>
      </c>
      <c r="CD218">
        <v>1.34E-2</v>
      </c>
      <c r="CE218" t="s">
        <v>35</v>
      </c>
      <c r="CF218" t="s">
        <v>35</v>
      </c>
      <c r="CG218" t="s">
        <v>35</v>
      </c>
      <c r="CH218">
        <v>0</v>
      </c>
      <c r="CI218" t="s">
        <v>35</v>
      </c>
      <c r="CJ218" t="s">
        <v>35</v>
      </c>
      <c r="CK218">
        <v>6.7000000000000002E-3</v>
      </c>
      <c r="CL218">
        <v>5.3E-3</v>
      </c>
      <c r="CM218">
        <v>7.1999999999999998E-3</v>
      </c>
      <c r="CN218">
        <v>1.01E-2</v>
      </c>
      <c r="CO218" t="s">
        <v>35</v>
      </c>
      <c r="CP218" t="s">
        <v>35</v>
      </c>
      <c r="CQ218" t="s">
        <v>35</v>
      </c>
      <c r="CR218">
        <v>1.6899999999999998E-2</v>
      </c>
      <c r="CS218">
        <v>1.0800000000000001E-2</v>
      </c>
      <c r="CT218" t="s">
        <v>35</v>
      </c>
      <c r="CU218" t="s">
        <v>35</v>
      </c>
      <c r="CV218">
        <v>0</v>
      </c>
      <c r="CW218">
        <v>0</v>
      </c>
      <c r="CX218" t="s">
        <v>35</v>
      </c>
      <c r="CY218" t="s">
        <v>35</v>
      </c>
      <c r="CZ218" t="s">
        <v>35</v>
      </c>
      <c r="DA218" t="s">
        <v>35</v>
      </c>
      <c r="DB218" t="s">
        <v>35</v>
      </c>
      <c r="DC218">
        <v>9.7000000000000003E-3</v>
      </c>
      <c r="DD218">
        <v>1.9800000000000002E-2</v>
      </c>
      <c r="DE218">
        <v>1.2699999999999999E-2</v>
      </c>
      <c r="DF218" t="s">
        <v>35</v>
      </c>
      <c r="DG218" t="s">
        <v>35</v>
      </c>
      <c r="DH218" t="s">
        <v>35</v>
      </c>
      <c r="DI218">
        <v>2.35E-2</v>
      </c>
      <c r="DJ218">
        <v>1.0200000000000001E-2</v>
      </c>
      <c r="DK218">
        <v>1.12E-2</v>
      </c>
      <c r="DL218">
        <v>8.3999999999999995E-3</v>
      </c>
      <c r="DM218" t="s">
        <v>35</v>
      </c>
      <c r="DN218">
        <v>5.3E-3</v>
      </c>
      <c r="DO218">
        <v>1.8100000000000002E-2</v>
      </c>
      <c r="DP218" t="s">
        <v>36</v>
      </c>
      <c r="DQ218">
        <v>0</v>
      </c>
      <c r="DR218">
        <v>0</v>
      </c>
      <c r="DS218">
        <v>1.04E-2</v>
      </c>
      <c r="DT218" t="s">
        <v>35</v>
      </c>
      <c r="DU218" t="s">
        <v>35</v>
      </c>
      <c r="DV218" t="s">
        <v>35</v>
      </c>
      <c r="DW218">
        <v>6.6E-3</v>
      </c>
      <c r="DX218">
        <v>1.8800000000000001E-2</v>
      </c>
      <c r="DY218">
        <v>1.8200000000000001E-2</v>
      </c>
      <c r="DZ218" t="s">
        <v>35</v>
      </c>
      <c r="EA218" t="s">
        <v>35</v>
      </c>
      <c r="EB218">
        <v>7.3000000000000001E-3</v>
      </c>
      <c r="EC218">
        <v>1.77E-2</v>
      </c>
      <c r="ED218">
        <v>0.02</v>
      </c>
      <c r="EE218">
        <v>1.03E-2</v>
      </c>
      <c r="EF218" t="s">
        <v>35</v>
      </c>
      <c r="EG218">
        <v>0</v>
      </c>
      <c r="EH218" t="s">
        <v>36</v>
      </c>
      <c r="EI218">
        <v>1.06E-2</v>
      </c>
      <c r="EJ218">
        <v>5.1000000000000004E-3</v>
      </c>
      <c r="EK218" t="s">
        <v>36</v>
      </c>
      <c r="EL218">
        <v>5.4999999999999997E-3</v>
      </c>
      <c r="EM218">
        <v>0</v>
      </c>
      <c r="EN218">
        <v>1.7899999999999999E-2</v>
      </c>
      <c r="EO218" t="s">
        <v>35</v>
      </c>
      <c r="EP218" t="s">
        <v>36</v>
      </c>
      <c r="EQ218" t="s">
        <v>35</v>
      </c>
      <c r="ER218">
        <v>1.06E-2</v>
      </c>
      <c r="ES218" t="s">
        <v>35</v>
      </c>
      <c r="ET218">
        <v>1.9300000000000001E-2</v>
      </c>
      <c r="EU218" t="s">
        <v>35</v>
      </c>
      <c r="EV218">
        <v>0</v>
      </c>
      <c r="EW218">
        <v>2.0299999999999999E-2</v>
      </c>
      <c r="EX218">
        <v>8.2000000000000007E-3</v>
      </c>
      <c r="EY218">
        <v>0</v>
      </c>
      <c r="EZ218" t="s">
        <v>35</v>
      </c>
      <c r="FA218">
        <v>1.6799999999999999E-2</v>
      </c>
      <c r="FB218" t="s">
        <v>35</v>
      </c>
      <c r="FC218">
        <v>9.1000000000000004E-3</v>
      </c>
      <c r="FD218">
        <v>9.7000000000000003E-3</v>
      </c>
      <c r="FE218" t="s">
        <v>31</v>
      </c>
      <c r="FF218" t="s">
        <v>31</v>
      </c>
      <c r="FG218" t="s">
        <v>31</v>
      </c>
      <c r="FH218" t="s">
        <v>31</v>
      </c>
      <c r="FI218" t="s">
        <v>31</v>
      </c>
    </row>
    <row r="219" spans="1:165" x14ac:dyDescent="0.25">
      <c r="A219">
        <v>24</v>
      </c>
      <c r="B219" t="s">
        <v>166</v>
      </c>
      <c r="C219">
        <v>7.5700000000000003E-2</v>
      </c>
      <c r="D219">
        <v>7.1300000000000002E-2</v>
      </c>
      <c r="E219">
        <v>9.8900000000000002E-2</v>
      </c>
      <c r="F219">
        <v>6.7000000000000004E-2</v>
      </c>
      <c r="G219">
        <v>9.2899999999999996E-2</v>
      </c>
      <c r="H219">
        <v>7.2800000000000004E-2</v>
      </c>
      <c r="I219">
        <v>5.8500000000000003E-2</v>
      </c>
      <c r="J219">
        <v>7.1199999999999999E-2</v>
      </c>
      <c r="K219">
        <v>9.1499999999999998E-2</v>
      </c>
      <c r="L219">
        <v>7.5399999999999995E-2</v>
      </c>
      <c r="M219">
        <v>7.1099999999999997E-2</v>
      </c>
      <c r="N219">
        <v>3.3300000000000003E-2</v>
      </c>
      <c r="O219">
        <v>3.95E-2</v>
      </c>
      <c r="P219">
        <v>7.17E-2</v>
      </c>
      <c r="Q219">
        <v>0.1067</v>
      </c>
      <c r="R219">
        <v>0.10299999999999999</v>
      </c>
      <c r="S219">
        <v>6.1400000000000003E-2</v>
      </c>
      <c r="T219">
        <v>2.52E-2</v>
      </c>
      <c r="U219">
        <v>0.15709999999999999</v>
      </c>
      <c r="V219">
        <v>9.9000000000000005E-2</v>
      </c>
      <c r="W219">
        <v>9.1300000000000006E-2</v>
      </c>
      <c r="X219">
        <v>5.3999999999999999E-2</v>
      </c>
      <c r="Y219">
        <v>0.1119</v>
      </c>
      <c r="Z219">
        <v>4.4400000000000002E-2</v>
      </c>
      <c r="AA219">
        <v>8.4900000000000003E-2</v>
      </c>
      <c r="AB219">
        <v>3.15E-2</v>
      </c>
      <c r="AC219">
        <v>7.17E-2</v>
      </c>
      <c r="AD219">
        <v>6.6699999999999995E-2</v>
      </c>
      <c r="AE219">
        <v>3.3500000000000002E-2</v>
      </c>
      <c r="AF219">
        <v>5.3100000000000001E-2</v>
      </c>
      <c r="AG219">
        <v>7.4899999999999994E-2</v>
      </c>
      <c r="AH219">
        <v>4.87E-2</v>
      </c>
      <c r="AI219" t="s">
        <v>35</v>
      </c>
      <c r="AJ219">
        <v>6.83E-2</v>
      </c>
      <c r="AK219">
        <v>7.0300000000000001E-2</v>
      </c>
      <c r="AL219">
        <v>4.58E-2</v>
      </c>
      <c r="AM219">
        <v>6.0400000000000002E-2</v>
      </c>
      <c r="AN219">
        <v>6.7599999999999993E-2</v>
      </c>
      <c r="AO219">
        <v>5.91E-2</v>
      </c>
      <c r="AP219">
        <v>0.14749999999999999</v>
      </c>
      <c r="AQ219">
        <v>0.11169999999999999</v>
      </c>
      <c r="AR219">
        <v>6.5100000000000005E-2</v>
      </c>
      <c r="AS219">
        <v>4.8500000000000001E-2</v>
      </c>
      <c r="AT219">
        <v>3.95E-2</v>
      </c>
      <c r="AU219">
        <v>6.2399999999999997E-2</v>
      </c>
      <c r="AV219">
        <v>7.0999999999999994E-2</v>
      </c>
      <c r="AW219">
        <v>6.2700000000000006E-2</v>
      </c>
      <c r="AX219">
        <v>7.0699999999999999E-2</v>
      </c>
      <c r="AY219">
        <v>0.15970000000000001</v>
      </c>
      <c r="AZ219">
        <v>5.4199999999999998E-2</v>
      </c>
      <c r="BA219">
        <v>6.93E-2</v>
      </c>
      <c r="BB219">
        <v>6.1899999999999997E-2</v>
      </c>
      <c r="BC219">
        <v>4.3400000000000001E-2</v>
      </c>
      <c r="BD219">
        <v>8.2400000000000001E-2</v>
      </c>
      <c r="BE219">
        <v>5.5500000000000001E-2</v>
      </c>
      <c r="BF219">
        <v>6.5000000000000002E-2</v>
      </c>
      <c r="BG219">
        <v>0.12740000000000001</v>
      </c>
      <c r="BH219">
        <v>0.12609999999999999</v>
      </c>
      <c r="BI219">
        <v>0.13270000000000001</v>
      </c>
      <c r="BJ219">
        <v>9.1399999999999995E-2</v>
      </c>
      <c r="BK219">
        <v>4.8300000000000003E-2</v>
      </c>
      <c r="BL219">
        <v>9.4100000000000003E-2</v>
      </c>
      <c r="BM219">
        <v>5.9299999999999999E-2</v>
      </c>
      <c r="BN219">
        <v>7.0800000000000002E-2</v>
      </c>
      <c r="BO219">
        <v>6.9900000000000004E-2</v>
      </c>
      <c r="BP219">
        <v>8.8700000000000001E-2</v>
      </c>
      <c r="BQ219">
        <v>5.62E-2</v>
      </c>
      <c r="BR219" t="s">
        <v>35</v>
      </c>
      <c r="BS219">
        <v>0.1208</v>
      </c>
      <c r="BT219">
        <v>0.1106</v>
      </c>
      <c r="BU219">
        <v>6.2100000000000002E-2</v>
      </c>
      <c r="BV219" t="s">
        <v>35</v>
      </c>
      <c r="BW219">
        <v>9.0399999999999994E-2</v>
      </c>
      <c r="BX219">
        <v>7.9100000000000004E-2</v>
      </c>
      <c r="BY219">
        <v>6.4600000000000005E-2</v>
      </c>
      <c r="BZ219">
        <v>2.86E-2</v>
      </c>
      <c r="CA219">
        <v>5.0599999999999999E-2</v>
      </c>
      <c r="CB219">
        <v>5.6099999999999997E-2</v>
      </c>
      <c r="CC219">
        <v>8.2799999999999999E-2</v>
      </c>
      <c r="CD219">
        <v>4.4400000000000002E-2</v>
      </c>
      <c r="CE219">
        <v>0.1532</v>
      </c>
      <c r="CF219">
        <v>0.13780000000000001</v>
      </c>
      <c r="CG219">
        <v>7.9699999999999993E-2</v>
      </c>
      <c r="CH219">
        <v>6.5299999999999997E-2</v>
      </c>
      <c r="CI219">
        <v>6.4699999999999994E-2</v>
      </c>
      <c r="CJ219">
        <v>7.9399999999999998E-2</v>
      </c>
      <c r="CK219">
        <v>0.109</v>
      </c>
      <c r="CL219">
        <v>0.1308</v>
      </c>
      <c r="CM219">
        <v>4.4699999999999997E-2</v>
      </c>
      <c r="CN219">
        <v>9.1899999999999996E-2</v>
      </c>
      <c r="CO219">
        <v>7.9399999999999998E-2</v>
      </c>
      <c r="CP219">
        <v>0.14560000000000001</v>
      </c>
      <c r="CQ219">
        <v>0.15290000000000001</v>
      </c>
      <c r="CR219">
        <v>5.8099999999999999E-2</v>
      </c>
      <c r="CS219">
        <v>6.9599999999999995E-2</v>
      </c>
      <c r="CT219">
        <v>5.5599999999999997E-2</v>
      </c>
      <c r="CU219">
        <v>7.2099999999999997E-2</v>
      </c>
      <c r="CV219">
        <v>9.9400000000000002E-2</v>
      </c>
      <c r="CW219">
        <v>2.5499999999999998E-2</v>
      </c>
      <c r="CX219">
        <v>0.13600000000000001</v>
      </c>
      <c r="CY219">
        <v>8.8999999999999996E-2</v>
      </c>
      <c r="CZ219">
        <v>0.122</v>
      </c>
      <c r="DA219">
        <v>5.5500000000000001E-2</v>
      </c>
      <c r="DB219">
        <v>0.1077</v>
      </c>
      <c r="DC219">
        <v>6.6000000000000003E-2</v>
      </c>
      <c r="DD219">
        <v>8.7099999999999997E-2</v>
      </c>
      <c r="DE219">
        <v>7.3099999999999998E-2</v>
      </c>
      <c r="DF219">
        <v>9.6199999999999994E-2</v>
      </c>
      <c r="DG219">
        <v>0.1366</v>
      </c>
      <c r="DH219">
        <v>0.1215</v>
      </c>
      <c r="DI219">
        <v>6.3799999999999996E-2</v>
      </c>
      <c r="DJ219">
        <v>3.4000000000000002E-2</v>
      </c>
      <c r="DK219">
        <v>6.1499999999999999E-2</v>
      </c>
      <c r="DL219">
        <v>8.1900000000000001E-2</v>
      </c>
      <c r="DM219">
        <v>0.16439999999999999</v>
      </c>
      <c r="DN219">
        <v>8.1100000000000005E-2</v>
      </c>
      <c r="DO219">
        <v>6.0600000000000001E-2</v>
      </c>
      <c r="DP219">
        <v>0.16569999999999999</v>
      </c>
      <c r="DQ219">
        <v>0.1285</v>
      </c>
      <c r="DR219">
        <v>7.0199999999999999E-2</v>
      </c>
      <c r="DS219">
        <v>0.108</v>
      </c>
      <c r="DT219">
        <v>6.8199999999999997E-2</v>
      </c>
      <c r="DU219">
        <v>6.1199999999999997E-2</v>
      </c>
      <c r="DV219">
        <v>4.5499999999999999E-2</v>
      </c>
      <c r="DW219">
        <v>0.04</v>
      </c>
      <c r="DX219">
        <v>6.0100000000000001E-2</v>
      </c>
      <c r="DY219">
        <v>5.8099999999999999E-2</v>
      </c>
      <c r="DZ219">
        <v>0.11210000000000001</v>
      </c>
      <c r="EA219">
        <v>5.7099999999999998E-2</v>
      </c>
      <c r="EB219">
        <v>0.1056</v>
      </c>
      <c r="EC219">
        <v>7.2999999999999995E-2</v>
      </c>
      <c r="ED219">
        <v>6.2899999999999998E-2</v>
      </c>
      <c r="EE219">
        <v>6.5100000000000005E-2</v>
      </c>
      <c r="EF219" t="s">
        <v>35</v>
      </c>
      <c r="EG219" t="s">
        <v>35</v>
      </c>
      <c r="EH219">
        <v>9.35E-2</v>
      </c>
      <c r="EI219">
        <v>4.6100000000000002E-2</v>
      </c>
      <c r="EJ219">
        <v>0.1273</v>
      </c>
      <c r="EK219">
        <v>9.0999999999999998E-2</v>
      </c>
      <c r="EL219">
        <v>5.8000000000000003E-2</v>
      </c>
      <c r="EM219">
        <v>2.8799999999999999E-2</v>
      </c>
      <c r="EN219">
        <v>5.21E-2</v>
      </c>
      <c r="EO219">
        <v>4.7600000000000003E-2</v>
      </c>
      <c r="EP219">
        <v>4.9099999999999998E-2</v>
      </c>
      <c r="EQ219">
        <v>7.9500000000000001E-2</v>
      </c>
      <c r="ER219">
        <v>5.7000000000000002E-2</v>
      </c>
      <c r="ES219">
        <v>9.0899999999999995E-2</v>
      </c>
      <c r="ET219">
        <v>5.0700000000000002E-2</v>
      </c>
      <c r="EU219">
        <v>6.4600000000000005E-2</v>
      </c>
      <c r="EV219" t="s">
        <v>35</v>
      </c>
      <c r="EW219">
        <v>6.2399999999999997E-2</v>
      </c>
      <c r="EX219">
        <v>5.0599999999999999E-2</v>
      </c>
      <c r="EY219" t="s">
        <v>35</v>
      </c>
      <c r="EZ219">
        <v>9.35E-2</v>
      </c>
      <c r="FA219">
        <v>4.24E-2</v>
      </c>
      <c r="FB219" t="s">
        <v>35</v>
      </c>
      <c r="FC219">
        <v>8.2100000000000006E-2</v>
      </c>
      <c r="FD219">
        <v>0.12230000000000001</v>
      </c>
      <c r="FE219" t="s">
        <v>31</v>
      </c>
      <c r="FF219" t="s">
        <v>31</v>
      </c>
      <c r="FG219" t="s">
        <v>31</v>
      </c>
      <c r="FH219" t="s">
        <v>31</v>
      </c>
      <c r="FI219" t="s">
        <v>31</v>
      </c>
    </row>
    <row r="220" spans="1:165" x14ac:dyDescent="0.25">
      <c r="A220">
        <v>25</v>
      </c>
      <c r="B220" t="s">
        <v>169</v>
      </c>
      <c r="C220">
        <v>1.6799999999999999E-2</v>
      </c>
      <c r="D220">
        <v>2.0400000000000001E-2</v>
      </c>
      <c r="E220">
        <v>1.43E-2</v>
      </c>
      <c r="F220">
        <v>3.5799999999999998E-2</v>
      </c>
      <c r="G220">
        <v>2.1999999999999999E-2</v>
      </c>
      <c r="H220">
        <v>1.9599999999999999E-2</v>
      </c>
      <c r="I220">
        <v>1.1900000000000001E-2</v>
      </c>
      <c r="J220">
        <v>1.2699999999999999E-2</v>
      </c>
      <c r="K220">
        <v>1.43E-2</v>
      </c>
      <c r="L220">
        <v>1.46E-2</v>
      </c>
      <c r="M220">
        <v>1.9599999999999999E-2</v>
      </c>
      <c r="N220">
        <v>3.3300000000000003E-2</v>
      </c>
      <c r="O220">
        <v>5.1999999999999998E-3</v>
      </c>
      <c r="P220">
        <v>1.6400000000000001E-2</v>
      </c>
      <c r="Q220">
        <v>0</v>
      </c>
      <c r="R220">
        <v>4.36E-2</v>
      </c>
      <c r="S220" t="s">
        <v>35</v>
      </c>
      <c r="T220">
        <v>1.6199999999999999E-2</v>
      </c>
      <c r="U220">
        <v>9.5999999999999992E-3</v>
      </c>
      <c r="V220">
        <v>0</v>
      </c>
      <c r="W220">
        <v>1.52E-2</v>
      </c>
      <c r="X220" t="s">
        <v>35</v>
      </c>
      <c r="Y220">
        <v>8.8999999999999999E-3</v>
      </c>
      <c r="Z220">
        <v>1.3899999999999999E-2</v>
      </c>
      <c r="AA220">
        <v>2.0899999999999998E-2</v>
      </c>
      <c r="AB220" t="s">
        <v>35</v>
      </c>
      <c r="AC220">
        <v>1.67E-2</v>
      </c>
      <c r="AD220">
        <v>8.6999999999999994E-3</v>
      </c>
      <c r="AE220">
        <v>2.0500000000000001E-2</v>
      </c>
      <c r="AF220">
        <v>3.4700000000000002E-2</v>
      </c>
      <c r="AG220">
        <v>3.6200000000000003E-2</v>
      </c>
      <c r="AH220">
        <v>2.29E-2</v>
      </c>
      <c r="AI220" t="s">
        <v>35</v>
      </c>
      <c r="AJ220">
        <v>2.1499999999999998E-2</v>
      </c>
      <c r="AK220" t="s">
        <v>35</v>
      </c>
      <c r="AL220">
        <v>1.12E-2</v>
      </c>
      <c r="AM220">
        <v>1.78E-2</v>
      </c>
      <c r="AN220">
        <v>2.6800000000000001E-2</v>
      </c>
      <c r="AO220">
        <v>8.3000000000000001E-3</v>
      </c>
      <c r="AP220" t="s">
        <v>35</v>
      </c>
      <c r="AQ220">
        <v>7.1000000000000004E-3</v>
      </c>
      <c r="AR220">
        <v>3.8800000000000001E-2</v>
      </c>
      <c r="AS220" t="s">
        <v>35</v>
      </c>
      <c r="AT220" t="s">
        <v>35</v>
      </c>
      <c r="AU220">
        <v>2.3699999999999999E-2</v>
      </c>
      <c r="AV220">
        <v>2.5999999999999999E-2</v>
      </c>
      <c r="AW220" t="s">
        <v>35</v>
      </c>
      <c r="AX220">
        <v>1.2E-2</v>
      </c>
      <c r="AY220" t="s">
        <v>35</v>
      </c>
      <c r="AZ220">
        <v>8.9999999999999993E-3</v>
      </c>
      <c r="BA220">
        <v>1.18E-2</v>
      </c>
      <c r="BB220" t="s">
        <v>35</v>
      </c>
      <c r="BC220" t="s">
        <v>35</v>
      </c>
      <c r="BD220">
        <v>1.7899999999999999E-2</v>
      </c>
      <c r="BE220">
        <v>1.04E-2</v>
      </c>
      <c r="BF220">
        <v>7.1999999999999998E-3</v>
      </c>
      <c r="BG220">
        <v>1.2999999999999999E-2</v>
      </c>
      <c r="BH220">
        <v>1.4500000000000001E-2</v>
      </c>
      <c r="BI220">
        <v>5.0000000000000001E-3</v>
      </c>
      <c r="BJ220">
        <v>1.2E-2</v>
      </c>
      <c r="BK220">
        <v>2.76E-2</v>
      </c>
      <c r="BL220" t="s">
        <v>35</v>
      </c>
      <c r="BM220">
        <v>5.3900000000000003E-2</v>
      </c>
      <c r="BN220">
        <v>7.9299999999999995E-2</v>
      </c>
      <c r="BO220">
        <v>5.7999999999999996E-3</v>
      </c>
      <c r="BP220">
        <v>1.1599999999999999E-2</v>
      </c>
      <c r="BQ220">
        <v>1.12E-2</v>
      </c>
      <c r="BR220">
        <v>0</v>
      </c>
      <c r="BS220">
        <v>1.0699999999999999E-2</v>
      </c>
      <c r="BT220">
        <v>1.5100000000000001E-2</v>
      </c>
      <c r="BU220" t="s">
        <v>35</v>
      </c>
      <c r="BV220" t="s">
        <v>35</v>
      </c>
      <c r="BW220" t="s">
        <v>35</v>
      </c>
      <c r="BX220" t="s">
        <v>35</v>
      </c>
      <c r="BY220">
        <v>1.9400000000000001E-2</v>
      </c>
      <c r="BZ220" t="s">
        <v>35</v>
      </c>
      <c r="CA220">
        <v>1.4200000000000001E-2</v>
      </c>
      <c r="CB220">
        <v>7.6E-3</v>
      </c>
      <c r="CC220">
        <v>0.1103</v>
      </c>
      <c r="CD220">
        <v>2.12E-2</v>
      </c>
      <c r="CE220">
        <v>2.3400000000000001E-2</v>
      </c>
      <c r="CF220">
        <v>8.0999999999999996E-3</v>
      </c>
      <c r="CG220">
        <v>6.3700000000000007E-2</v>
      </c>
      <c r="CH220">
        <v>6.5299999999999997E-2</v>
      </c>
      <c r="CI220">
        <v>2.9100000000000001E-2</v>
      </c>
      <c r="CJ220">
        <v>0</v>
      </c>
      <c r="CK220">
        <v>1.66E-2</v>
      </c>
      <c r="CL220">
        <v>1.23E-2</v>
      </c>
      <c r="CM220">
        <v>7.7999999999999996E-3</v>
      </c>
      <c r="CN220">
        <v>3.1099999999999999E-2</v>
      </c>
      <c r="CO220" t="s">
        <v>35</v>
      </c>
      <c r="CP220">
        <v>9.4999999999999998E-3</v>
      </c>
      <c r="CQ220" t="s">
        <v>35</v>
      </c>
      <c r="CR220">
        <v>3.15E-2</v>
      </c>
      <c r="CS220" t="s">
        <v>35</v>
      </c>
      <c r="CT220">
        <v>4.7600000000000003E-2</v>
      </c>
      <c r="CU220">
        <v>5.4000000000000003E-3</v>
      </c>
      <c r="CV220" t="s">
        <v>35</v>
      </c>
      <c r="CW220">
        <v>2.87E-2</v>
      </c>
      <c r="CX220">
        <v>1.72E-2</v>
      </c>
      <c r="CY220">
        <v>1.2699999999999999E-2</v>
      </c>
      <c r="CZ220">
        <v>0</v>
      </c>
      <c r="DA220">
        <v>5.7999999999999996E-3</v>
      </c>
      <c r="DB220" t="s">
        <v>35</v>
      </c>
      <c r="DC220">
        <v>2.23E-2</v>
      </c>
      <c r="DD220">
        <v>1.9800000000000002E-2</v>
      </c>
      <c r="DE220">
        <v>4.7699999999999999E-2</v>
      </c>
      <c r="DF220">
        <v>3.44E-2</v>
      </c>
      <c r="DG220" t="s">
        <v>35</v>
      </c>
      <c r="DH220" t="s">
        <v>35</v>
      </c>
      <c r="DI220">
        <v>2.6800000000000001E-2</v>
      </c>
      <c r="DJ220">
        <v>1.9300000000000001E-2</v>
      </c>
      <c r="DK220">
        <v>1.6199999999999999E-2</v>
      </c>
      <c r="DL220">
        <v>1.4E-2</v>
      </c>
      <c r="DM220" t="s">
        <v>35</v>
      </c>
      <c r="DN220">
        <v>1.55E-2</v>
      </c>
      <c r="DO220">
        <v>1.77E-2</v>
      </c>
      <c r="DP220">
        <v>2.18E-2</v>
      </c>
      <c r="DQ220">
        <v>1.06E-2</v>
      </c>
      <c r="DR220" t="s">
        <v>35</v>
      </c>
      <c r="DS220">
        <v>1.3299999999999999E-2</v>
      </c>
      <c r="DT220">
        <v>2.12E-2</v>
      </c>
      <c r="DU220">
        <v>2.1299999999999999E-2</v>
      </c>
      <c r="DV220" t="s">
        <v>35</v>
      </c>
      <c r="DW220">
        <v>2.76E-2</v>
      </c>
      <c r="DX220">
        <v>1.7500000000000002E-2</v>
      </c>
      <c r="DY220">
        <v>3.1199999999999999E-2</v>
      </c>
      <c r="DZ220" t="s">
        <v>35</v>
      </c>
      <c r="EA220" t="s">
        <v>35</v>
      </c>
      <c r="EB220">
        <v>2.18E-2</v>
      </c>
      <c r="EC220">
        <v>2.23E-2</v>
      </c>
      <c r="ED220">
        <v>1.43E-2</v>
      </c>
      <c r="EE220">
        <v>3.7699999999999997E-2</v>
      </c>
      <c r="EF220">
        <v>0</v>
      </c>
      <c r="EG220" t="s">
        <v>35</v>
      </c>
      <c r="EH220">
        <v>7.1999999999999998E-3</v>
      </c>
      <c r="EI220">
        <v>1.09E-2</v>
      </c>
      <c r="EJ220">
        <v>1.6500000000000001E-2</v>
      </c>
      <c r="EK220">
        <v>5.0000000000000001E-3</v>
      </c>
      <c r="EL220">
        <v>1.0200000000000001E-2</v>
      </c>
      <c r="EM220" t="s">
        <v>35</v>
      </c>
      <c r="EN220" t="s">
        <v>35</v>
      </c>
      <c r="EO220">
        <v>1.2999999999999999E-2</v>
      </c>
      <c r="EP220">
        <v>1.3899999999999999E-2</v>
      </c>
      <c r="EQ220">
        <v>2.98E-2</v>
      </c>
      <c r="ER220">
        <v>1.7899999999999999E-2</v>
      </c>
      <c r="ES220" t="s">
        <v>35</v>
      </c>
      <c r="ET220">
        <v>4.1000000000000002E-2</v>
      </c>
      <c r="EU220" t="s">
        <v>35</v>
      </c>
      <c r="EV220" t="s">
        <v>35</v>
      </c>
      <c r="EW220">
        <v>8.6999999999999994E-3</v>
      </c>
      <c r="EX220">
        <v>1.47E-2</v>
      </c>
      <c r="EY220">
        <v>0</v>
      </c>
      <c r="EZ220" t="s">
        <v>35</v>
      </c>
      <c r="FA220">
        <v>2.3900000000000001E-2</v>
      </c>
      <c r="FB220" t="s">
        <v>35</v>
      </c>
      <c r="FC220">
        <v>1.4500000000000001E-2</v>
      </c>
      <c r="FD220">
        <v>1.84E-2</v>
      </c>
      <c r="FE220" t="s">
        <v>31</v>
      </c>
      <c r="FF220" t="s">
        <v>31</v>
      </c>
      <c r="FG220" t="s">
        <v>31</v>
      </c>
      <c r="FH220" t="s">
        <v>31</v>
      </c>
      <c r="FI220" t="s">
        <v>31</v>
      </c>
    </row>
    <row r="221" spans="1:165" x14ac:dyDescent="0.25">
      <c r="A221">
        <v>26</v>
      </c>
      <c r="B221" t="s">
        <v>172</v>
      </c>
      <c r="C221">
        <v>0.13469999999999999</v>
      </c>
      <c r="D221">
        <v>0.13289999999999999</v>
      </c>
      <c r="E221">
        <v>0.1085</v>
      </c>
      <c r="F221">
        <v>0.15579999999999999</v>
      </c>
      <c r="G221">
        <v>8.1000000000000003E-2</v>
      </c>
      <c r="H221">
        <v>0.1079</v>
      </c>
      <c r="I221">
        <v>0.14810000000000001</v>
      </c>
      <c r="J221">
        <v>0.16120000000000001</v>
      </c>
      <c r="K221">
        <v>0.1764</v>
      </c>
      <c r="L221">
        <v>0.11609999999999999</v>
      </c>
      <c r="M221">
        <v>0.1172</v>
      </c>
      <c r="N221">
        <v>0.14249999999999999</v>
      </c>
      <c r="O221">
        <v>0.15709999999999999</v>
      </c>
      <c r="P221">
        <v>0.1401</v>
      </c>
      <c r="Q221">
        <v>0.13900000000000001</v>
      </c>
      <c r="R221">
        <v>0.23150000000000001</v>
      </c>
      <c r="S221">
        <v>0.15670000000000001</v>
      </c>
      <c r="T221">
        <v>0.18559999999999999</v>
      </c>
      <c r="U221">
        <v>0.21129999999999999</v>
      </c>
      <c r="V221">
        <v>8.9099999999999999E-2</v>
      </c>
      <c r="W221">
        <v>0.1152</v>
      </c>
      <c r="X221">
        <v>0.1244</v>
      </c>
      <c r="Y221">
        <v>0.13650000000000001</v>
      </c>
      <c r="Z221">
        <v>0.13020000000000001</v>
      </c>
      <c r="AA221">
        <v>0.1123</v>
      </c>
      <c r="AB221">
        <v>0.20300000000000001</v>
      </c>
      <c r="AC221">
        <v>0.20399999999999999</v>
      </c>
      <c r="AD221">
        <v>0.1714</v>
      </c>
      <c r="AE221">
        <v>0.1206</v>
      </c>
      <c r="AF221">
        <v>6.7699999999999996E-2</v>
      </c>
      <c r="AG221">
        <v>5.1700000000000003E-2</v>
      </c>
      <c r="AH221">
        <v>9.35E-2</v>
      </c>
      <c r="AI221">
        <v>0.1111</v>
      </c>
      <c r="AJ221">
        <v>0.14299999999999999</v>
      </c>
      <c r="AK221">
        <v>0.26450000000000001</v>
      </c>
      <c r="AL221">
        <v>0.1227</v>
      </c>
      <c r="AM221">
        <v>0.11260000000000001</v>
      </c>
      <c r="AN221">
        <v>0.13370000000000001</v>
      </c>
      <c r="AO221">
        <v>0.2</v>
      </c>
      <c r="AP221">
        <v>3.8300000000000001E-2</v>
      </c>
      <c r="AQ221">
        <v>0.11700000000000001</v>
      </c>
      <c r="AR221">
        <v>9.1399999999999995E-2</v>
      </c>
      <c r="AS221">
        <v>6.7400000000000002E-2</v>
      </c>
      <c r="AT221">
        <v>0.1186</v>
      </c>
      <c r="AU221">
        <v>0.10539999999999999</v>
      </c>
      <c r="AV221">
        <v>8.2000000000000003E-2</v>
      </c>
      <c r="AW221">
        <v>2.75E-2</v>
      </c>
      <c r="AX221">
        <v>0.15329999999999999</v>
      </c>
      <c r="AY221">
        <v>7.5600000000000001E-2</v>
      </c>
      <c r="AZ221">
        <v>0.1065</v>
      </c>
      <c r="BA221">
        <v>8.4599999999999995E-2</v>
      </c>
      <c r="BB221">
        <v>0.20349999999999999</v>
      </c>
      <c r="BC221">
        <v>0.1084</v>
      </c>
      <c r="BD221">
        <v>7.8899999999999998E-2</v>
      </c>
      <c r="BE221">
        <v>0.18720000000000001</v>
      </c>
      <c r="BF221">
        <v>0.19819999999999999</v>
      </c>
      <c r="BG221">
        <v>0.1057</v>
      </c>
      <c r="BH221">
        <v>0.1203</v>
      </c>
      <c r="BI221">
        <v>0.2011</v>
      </c>
      <c r="BJ221">
        <v>0.12590000000000001</v>
      </c>
      <c r="BK221">
        <v>0.15859999999999999</v>
      </c>
      <c r="BL221">
        <v>0.14119999999999999</v>
      </c>
      <c r="BM221">
        <v>0.13750000000000001</v>
      </c>
      <c r="BN221">
        <v>0.15010000000000001</v>
      </c>
      <c r="BO221">
        <v>0.1764</v>
      </c>
      <c r="BP221">
        <v>9.7000000000000003E-2</v>
      </c>
      <c r="BQ221">
        <v>8.0699999999999994E-2</v>
      </c>
      <c r="BR221" t="s">
        <v>35</v>
      </c>
      <c r="BS221">
        <v>9.6100000000000005E-2</v>
      </c>
      <c r="BT221">
        <v>9.7199999999999995E-2</v>
      </c>
      <c r="BU221">
        <v>5.7799999999999997E-2</v>
      </c>
      <c r="BV221">
        <v>0.1875</v>
      </c>
      <c r="BW221">
        <v>0.23649999999999999</v>
      </c>
      <c r="BX221">
        <v>0.19919999999999999</v>
      </c>
      <c r="BY221">
        <v>7.4899999999999994E-2</v>
      </c>
      <c r="BZ221">
        <v>0.13930000000000001</v>
      </c>
      <c r="CA221">
        <v>0.15640000000000001</v>
      </c>
      <c r="CB221">
        <v>0.1338</v>
      </c>
      <c r="CC221" t="s">
        <v>35</v>
      </c>
      <c r="CD221">
        <v>0.11260000000000001</v>
      </c>
      <c r="CE221">
        <v>0.12470000000000001</v>
      </c>
      <c r="CF221">
        <v>0.1946</v>
      </c>
      <c r="CG221">
        <v>0.1875</v>
      </c>
      <c r="CH221">
        <v>0.19600000000000001</v>
      </c>
      <c r="CI221">
        <v>0.1618</v>
      </c>
      <c r="CJ221">
        <v>6.3500000000000001E-2</v>
      </c>
      <c r="CK221">
        <v>0.11899999999999999</v>
      </c>
      <c r="CL221">
        <v>0.1212</v>
      </c>
      <c r="CM221">
        <v>0.1565</v>
      </c>
      <c r="CN221">
        <v>6.1499999999999999E-2</v>
      </c>
      <c r="CO221">
        <v>7.4800000000000005E-2</v>
      </c>
      <c r="CP221">
        <v>0.19350000000000001</v>
      </c>
      <c r="CQ221">
        <v>0.15049999999999999</v>
      </c>
      <c r="CR221">
        <v>0.13439999999999999</v>
      </c>
      <c r="CS221">
        <v>0.1623</v>
      </c>
      <c r="CT221">
        <v>0.16270000000000001</v>
      </c>
      <c r="CU221">
        <v>0.13239999999999999</v>
      </c>
      <c r="CV221">
        <v>0.16200000000000001</v>
      </c>
      <c r="CW221">
        <v>0.11459999999999999</v>
      </c>
      <c r="CX221">
        <v>0.1205</v>
      </c>
      <c r="CY221">
        <v>0.10489999999999999</v>
      </c>
      <c r="CZ221">
        <v>0.15240000000000001</v>
      </c>
      <c r="DA221">
        <v>0.13919999999999999</v>
      </c>
      <c r="DB221">
        <v>0.1026</v>
      </c>
      <c r="DC221">
        <v>0.1401</v>
      </c>
      <c r="DD221">
        <v>6.3299999999999995E-2</v>
      </c>
      <c r="DE221">
        <v>9.9599999999999994E-2</v>
      </c>
      <c r="DF221">
        <v>3.44E-2</v>
      </c>
      <c r="DG221">
        <v>3.5200000000000002E-2</v>
      </c>
      <c r="DH221">
        <v>8.4099999999999994E-2</v>
      </c>
      <c r="DI221">
        <v>0.2215</v>
      </c>
      <c r="DJ221">
        <v>0.11550000000000001</v>
      </c>
      <c r="DK221">
        <v>0.1704</v>
      </c>
      <c r="DL221">
        <v>0.1079</v>
      </c>
      <c r="DM221">
        <v>9.7799999999999998E-2</v>
      </c>
      <c r="DN221">
        <v>0.1263</v>
      </c>
      <c r="DO221">
        <v>0.1232</v>
      </c>
      <c r="DP221">
        <v>0.1244</v>
      </c>
      <c r="DQ221">
        <v>0.224</v>
      </c>
      <c r="DR221">
        <v>0.18029999999999999</v>
      </c>
      <c r="DS221">
        <v>7.0999999999999994E-2</v>
      </c>
      <c r="DT221">
        <v>0.13089999999999999</v>
      </c>
      <c r="DU221">
        <v>0.21410000000000001</v>
      </c>
      <c r="DV221">
        <v>7.2700000000000001E-2</v>
      </c>
      <c r="DW221">
        <v>8.8599999999999998E-2</v>
      </c>
      <c r="DX221">
        <v>7.7600000000000002E-2</v>
      </c>
      <c r="DY221">
        <v>9.3600000000000003E-2</v>
      </c>
      <c r="DZ221">
        <v>8.6199999999999999E-2</v>
      </c>
      <c r="EA221">
        <v>0.15</v>
      </c>
      <c r="EB221">
        <v>0.108</v>
      </c>
      <c r="EC221">
        <v>8.2500000000000004E-2</v>
      </c>
      <c r="ED221">
        <v>0.1173</v>
      </c>
      <c r="EE221">
        <v>0.16950000000000001</v>
      </c>
      <c r="EF221" t="s">
        <v>35</v>
      </c>
      <c r="EG221">
        <v>0.1613</v>
      </c>
      <c r="EH221">
        <v>0.1618</v>
      </c>
      <c r="EI221">
        <v>0.17249999999999999</v>
      </c>
      <c r="EJ221">
        <v>0.10730000000000001</v>
      </c>
      <c r="EK221">
        <v>0.27110000000000001</v>
      </c>
      <c r="EL221">
        <v>0.1216</v>
      </c>
      <c r="EM221">
        <v>0.125</v>
      </c>
      <c r="EN221">
        <v>0.12540000000000001</v>
      </c>
      <c r="EO221">
        <v>0.17749999999999999</v>
      </c>
      <c r="EP221">
        <v>0.1273</v>
      </c>
      <c r="EQ221">
        <v>8.6099999999999996E-2</v>
      </c>
      <c r="ER221">
        <v>0.105</v>
      </c>
      <c r="ES221" t="s">
        <v>35</v>
      </c>
      <c r="ET221">
        <v>6.5100000000000005E-2</v>
      </c>
      <c r="EU221">
        <v>0.24640000000000001</v>
      </c>
      <c r="EV221" t="s">
        <v>35</v>
      </c>
      <c r="EW221">
        <v>0.1045</v>
      </c>
      <c r="EX221">
        <v>0.115</v>
      </c>
      <c r="EY221" t="s">
        <v>35</v>
      </c>
      <c r="EZ221">
        <v>0.1105</v>
      </c>
      <c r="FA221">
        <v>0.13869999999999999</v>
      </c>
      <c r="FB221">
        <v>0.1842</v>
      </c>
      <c r="FC221">
        <v>0.1178</v>
      </c>
      <c r="FD221">
        <v>0.14169999999999999</v>
      </c>
      <c r="FE221" t="s">
        <v>31</v>
      </c>
      <c r="FF221" t="s">
        <v>31</v>
      </c>
      <c r="FG221" t="s">
        <v>31</v>
      </c>
      <c r="FH221" t="s">
        <v>31</v>
      </c>
      <c r="FI221" t="s">
        <v>31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34" workbookViewId="0">
      <selection activeCell="I167" sqref="I167"/>
    </sheetView>
  </sheetViews>
  <sheetFormatPr defaultRowHeight="15" x14ac:dyDescent="0.25"/>
  <sheetData>
    <row r="1" spans="1:77" x14ac:dyDescent="0.25">
      <c r="A1" t="s">
        <v>85</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row>
    <row r="2" spans="1:77" x14ac:dyDescent="0.25">
      <c r="A2" t="s">
        <v>98</v>
      </c>
      <c r="B2" t="s">
        <v>0</v>
      </c>
      <c r="C2" t="s">
        <v>99</v>
      </c>
      <c r="D2" t="s">
        <v>100</v>
      </c>
      <c r="E2" t="s">
        <v>101</v>
      </c>
      <c r="F2" t="s">
        <v>102</v>
      </c>
      <c r="G2" t="s">
        <v>103</v>
      </c>
      <c r="H2" t="s">
        <v>104</v>
      </c>
      <c r="I2" t="s">
        <v>105</v>
      </c>
      <c r="J2" t="s">
        <v>106</v>
      </c>
      <c r="K2" t="s">
        <v>107</v>
      </c>
      <c r="L2" t="s">
        <v>108</v>
      </c>
      <c r="M2" t="s">
        <v>109</v>
      </c>
      <c r="N2" t="s">
        <v>110</v>
      </c>
      <c r="O2" t="s">
        <v>111</v>
      </c>
      <c r="P2" t="s">
        <v>112</v>
      </c>
      <c r="Q2" t="s">
        <v>113</v>
      </c>
      <c r="R2" t="s">
        <v>114</v>
      </c>
      <c r="S2" t="s">
        <v>115</v>
      </c>
      <c r="T2" t="s">
        <v>116</v>
      </c>
      <c r="U2" t="s">
        <v>117</v>
      </c>
      <c r="V2" t="s">
        <v>118</v>
      </c>
      <c r="W2" t="s">
        <v>119</v>
      </c>
      <c r="X2" t="s">
        <v>120</v>
      </c>
      <c r="Y2" t="s">
        <v>121</v>
      </c>
      <c r="Z2" t="s">
        <v>122</v>
      </c>
      <c r="AA2" t="s">
        <v>123</v>
      </c>
      <c r="AB2" t="s">
        <v>124</v>
      </c>
      <c r="AC2" t="s">
        <v>125</v>
      </c>
      <c r="AD2" t="s">
        <v>126</v>
      </c>
      <c r="AE2" t="s">
        <v>127</v>
      </c>
      <c r="AF2" t="s">
        <v>128</v>
      </c>
      <c r="AG2" t="s">
        <v>129</v>
      </c>
      <c r="AH2" t="s">
        <v>130</v>
      </c>
      <c r="AI2" t="s">
        <v>131</v>
      </c>
      <c r="AJ2" t="s">
        <v>132</v>
      </c>
      <c r="AK2" t="s">
        <v>133</v>
      </c>
      <c r="AL2" t="s">
        <v>134</v>
      </c>
      <c r="AM2" t="s">
        <v>135</v>
      </c>
      <c r="AN2" t="s">
        <v>136</v>
      </c>
      <c r="AO2" t="s">
        <v>137</v>
      </c>
      <c r="AP2" t="s">
        <v>138</v>
      </c>
      <c r="AQ2" t="s">
        <v>139</v>
      </c>
      <c r="AR2" t="s">
        <v>140</v>
      </c>
      <c r="AS2" t="s">
        <v>141</v>
      </c>
      <c r="AT2" t="s">
        <v>142</v>
      </c>
      <c r="AU2" t="s">
        <v>143</v>
      </c>
      <c r="AV2" t="s">
        <v>144</v>
      </c>
      <c r="AW2" t="s">
        <v>145</v>
      </c>
      <c r="AX2" t="s">
        <v>146</v>
      </c>
      <c r="AY2" t="s">
        <v>147</v>
      </c>
      <c r="AZ2" t="s">
        <v>148</v>
      </c>
      <c r="BA2" t="s">
        <v>149</v>
      </c>
      <c r="BB2" t="s">
        <v>150</v>
      </c>
      <c r="BC2" t="s">
        <v>151</v>
      </c>
      <c r="BD2" t="s">
        <v>152</v>
      </c>
      <c r="BE2" t="s">
        <v>153</v>
      </c>
      <c r="BF2" t="s">
        <v>154</v>
      </c>
      <c r="BG2" t="s">
        <v>155</v>
      </c>
      <c r="BH2" t="s">
        <v>156</v>
      </c>
      <c r="BI2" t="s">
        <v>157</v>
      </c>
      <c r="BJ2" t="s">
        <v>158</v>
      </c>
      <c r="BK2" t="s">
        <v>159</v>
      </c>
      <c r="BL2" t="s">
        <v>160</v>
      </c>
      <c r="BM2" t="s">
        <v>161</v>
      </c>
      <c r="BN2" t="s">
        <v>162</v>
      </c>
      <c r="BO2" t="s">
        <v>163</v>
      </c>
      <c r="BP2" t="s">
        <v>164</v>
      </c>
      <c r="BQ2" t="s">
        <v>165</v>
      </c>
      <c r="BR2" t="s">
        <v>166</v>
      </c>
      <c r="BS2" t="s">
        <v>167</v>
      </c>
      <c r="BT2" t="s">
        <v>168</v>
      </c>
      <c r="BU2" t="s">
        <v>169</v>
      </c>
      <c r="BV2" t="s">
        <v>170</v>
      </c>
      <c r="BW2" t="s">
        <v>171</v>
      </c>
      <c r="BX2" t="s">
        <v>172</v>
      </c>
      <c r="BY2" t="s">
        <v>173</v>
      </c>
    </row>
    <row r="3" spans="1:77" x14ac:dyDescent="0.25">
      <c r="A3">
        <v>1</v>
      </c>
      <c r="B3" t="s">
        <v>86</v>
      </c>
      <c r="C3">
        <v>24990</v>
      </c>
      <c r="D3">
        <v>151400</v>
      </c>
      <c r="E3">
        <v>176390</v>
      </c>
      <c r="F3">
        <v>0.63090000000000002</v>
      </c>
      <c r="G3">
        <v>0.65659999999999996</v>
      </c>
      <c r="H3">
        <v>0.65300000000000002</v>
      </c>
      <c r="I3">
        <v>0.5554</v>
      </c>
      <c r="J3">
        <v>0.57310000000000005</v>
      </c>
      <c r="K3">
        <v>0.5706</v>
      </c>
      <c r="L3">
        <v>0.15190000000000001</v>
      </c>
      <c r="M3">
        <v>0.12590000000000001</v>
      </c>
      <c r="N3">
        <v>0.12959999999999999</v>
      </c>
      <c r="O3" t="s">
        <v>36</v>
      </c>
      <c r="P3" t="s">
        <v>36</v>
      </c>
      <c r="Q3" t="s">
        <v>36</v>
      </c>
      <c r="R3">
        <v>2.9100000000000001E-2</v>
      </c>
      <c r="S3">
        <v>3.0300000000000001E-2</v>
      </c>
      <c r="T3">
        <v>3.0099999999999998E-2</v>
      </c>
      <c r="U3" t="s">
        <v>36</v>
      </c>
      <c r="V3" t="s">
        <v>36</v>
      </c>
      <c r="W3" t="s">
        <v>36</v>
      </c>
      <c r="X3">
        <v>2.41E-2</v>
      </c>
      <c r="Y3">
        <v>1.6500000000000001E-2</v>
      </c>
      <c r="Z3">
        <v>1.7500000000000002E-2</v>
      </c>
      <c r="AA3" t="s">
        <v>36</v>
      </c>
      <c r="AB3" t="s">
        <v>35</v>
      </c>
      <c r="AC3" t="s">
        <v>36</v>
      </c>
      <c r="AD3">
        <v>4.4900000000000002E-2</v>
      </c>
      <c r="AE3">
        <v>5.04E-2</v>
      </c>
      <c r="AF3">
        <v>4.9599999999999998E-2</v>
      </c>
      <c r="AG3">
        <v>0.34739999999999999</v>
      </c>
      <c r="AH3">
        <v>0.39850000000000002</v>
      </c>
      <c r="AI3">
        <v>0.39129999999999998</v>
      </c>
      <c r="AJ3">
        <v>7.1300000000000002E-2</v>
      </c>
      <c r="AK3">
        <v>9.4500000000000001E-2</v>
      </c>
      <c r="AL3">
        <v>9.1200000000000003E-2</v>
      </c>
      <c r="AM3" t="s">
        <v>36</v>
      </c>
      <c r="AN3" t="s">
        <v>36</v>
      </c>
      <c r="AO3" t="s">
        <v>36</v>
      </c>
      <c r="AP3">
        <v>4.4699999999999997E-2</v>
      </c>
      <c r="AQ3">
        <v>6.1899999999999997E-2</v>
      </c>
      <c r="AR3">
        <v>5.9499999999999997E-2</v>
      </c>
      <c r="AS3">
        <v>0.2422</v>
      </c>
      <c r="AT3">
        <v>0.27529999999999999</v>
      </c>
      <c r="AU3">
        <v>0.27060000000000001</v>
      </c>
      <c r="AV3">
        <v>3.39E-2</v>
      </c>
      <c r="AW3">
        <v>2.8799999999999999E-2</v>
      </c>
      <c r="AX3">
        <v>2.9499999999999998E-2</v>
      </c>
      <c r="AY3" t="s">
        <v>36</v>
      </c>
      <c r="AZ3" t="s">
        <v>36</v>
      </c>
      <c r="BA3" t="s">
        <v>36</v>
      </c>
      <c r="BB3">
        <v>6.5799999999999997E-2</v>
      </c>
      <c r="BC3">
        <v>7.3999999999999996E-2</v>
      </c>
      <c r="BD3">
        <v>7.2800000000000004E-2</v>
      </c>
      <c r="BE3">
        <v>3.4000000000000002E-2</v>
      </c>
      <c r="BF3">
        <v>4.02E-2</v>
      </c>
      <c r="BG3">
        <v>3.9300000000000002E-2</v>
      </c>
      <c r="BH3">
        <v>3.1099999999999999E-2</v>
      </c>
      <c r="BI3">
        <v>3.3099999999999997E-2</v>
      </c>
      <c r="BJ3">
        <v>3.2800000000000003E-2</v>
      </c>
      <c r="BK3" t="s">
        <v>36</v>
      </c>
      <c r="BL3" t="s">
        <v>36</v>
      </c>
      <c r="BM3" t="s">
        <v>36</v>
      </c>
      <c r="BN3">
        <v>9.7000000000000003E-3</v>
      </c>
      <c r="BO3">
        <v>9.5999999999999992E-3</v>
      </c>
      <c r="BP3">
        <v>9.5999999999999992E-3</v>
      </c>
      <c r="BQ3">
        <v>0.127</v>
      </c>
      <c r="BR3">
        <v>0.1205</v>
      </c>
      <c r="BS3">
        <v>0.12139999999999999</v>
      </c>
      <c r="BT3">
        <v>3.2800000000000003E-2</v>
      </c>
      <c r="BU3">
        <v>2.6499999999999999E-2</v>
      </c>
      <c r="BV3">
        <v>2.7400000000000001E-2</v>
      </c>
      <c r="BW3">
        <v>0.20930000000000001</v>
      </c>
      <c r="BX3">
        <v>0.19639999999999999</v>
      </c>
      <c r="BY3">
        <v>0.19819999999999999</v>
      </c>
    </row>
    <row r="4" spans="1:77" x14ac:dyDescent="0.25">
      <c r="A4">
        <v>2</v>
      </c>
      <c r="B4" t="s">
        <v>87</v>
      </c>
      <c r="C4">
        <v>2980</v>
      </c>
      <c r="D4">
        <v>15220</v>
      </c>
      <c r="E4">
        <v>18200</v>
      </c>
      <c r="F4">
        <v>0.60680000000000001</v>
      </c>
      <c r="G4">
        <v>0.65449999999999997</v>
      </c>
      <c r="H4">
        <v>0.64670000000000005</v>
      </c>
      <c r="I4">
        <v>0.46560000000000001</v>
      </c>
      <c r="J4">
        <v>0.4889</v>
      </c>
      <c r="K4">
        <v>0.48509999999999998</v>
      </c>
      <c r="L4">
        <v>0.1116</v>
      </c>
      <c r="M4">
        <v>9.5100000000000004E-2</v>
      </c>
      <c r="N4">
        <v>9.7799999999999998E-2</v>
      </c>
      <c r="O4" t="s">
        <v>35</v>
      </c>
      <c r="P4" t="s">
        <v>36</v>
      </c>
      <c r="Q4" t="s">
        <v>36</v>
      </c>
      <c r="R4">
        <v>2.4500000000000001E-2</v>
      </c>
      <c r="S4">
        <v>2.47E-2</v>
      </c>
      <c r="T4">
        <v>2.47E-2</v>
      </c>
      <c r="U4" t="s">
        <v>36</v>
      </c>
      <c r="V4" t="s">
        <v>36</v>
      </c>
      <c r="W4" t="s">
        <v>36</v>
      </c>
      <c r="X4">
        <v>2.5100000000000001E-2</v>
      </c>
      <c r="Y4">
        <v>1.23E-2</v>
      </c>
      <c r="Z4">
        <v>1.44E-2</v>
      </c>
      <c r="AA4">
        <v>0</v>
      </c>
      <c r="AB4">
        <v>0</v>
      </c>
      <c r="AC4">
        <v>0</v>
      </c>
      <c r="AD4">
        <v>4.02E-2</v>
      </c>
      <c r="AE4">
        <v>4.7800000000000002E-2</v>
      </c>
      <c r="AF4">
        <v>4.6600000000000003E-2</v>
      </c>
      <c r="AG4">
        <v>0.3004</v>
      </c>
      <c r="AH4">
        <v>0.35489999999999999</v>
      </c>
      <c r="AI4">
        <v>0.34599999999999997</v>
      </c>
      <c r="AJ4">
        <v>5.4600000000000003E-2</v>
      </c>
      <c r="AK4">
        <v>8.5400000000000004E-2</v>
      </c>
      <c r="AL4">
        <v>8.0299999999999996E-2</v>
      </c>
      <c r="AM4" t="s">
        <v>35</v>
      </c>
      <c r="AN4" t="s">
        <v>36</v>
      </c>
      <c r="AO4" t="s">
        <v>36</v>
      </c>
      <c r="AP4">
        <v>2.4500000000000001E-2</v>
      </c>
      <c r="AQ4">
        <v>4.3499999999999997E-2</v>
      </c>
      <c r="AR4">
        <v>4.0399999999999998E-2</v>
      </c>
      <c r="AS4">
        <v>0.23300000000000001</v>
      </c>
      <c r="AT4">
        <v>0.25480000000000003</v>
      </c>
      <c r="AU4">
        <v>0.25119999999999998</v>
      </c>
      <c r="AV4">
        <v>1.2699999999999999E-2</v>
      </c>
      <c r="AW4">
        <v>1.47E-2</v>
      </c>
      <c r="AX4">
        <v>1.44E-2</v>
      </c>
      <c r="AY4" t="s">
        <v>35</v>
      </c>
      <c r="AZ4" t="s">
        <v>35</v>
      </c>
      <c r="BA4" t="s">
        <v>35</v>
      </c>
      <c r="BB4">
        <v>0.12670000000000001</v>
      </c>
      <c r="BC4">
        <v>0.15110000000000001</v>
      </c>
      <c r="BD4">
        <v>0.14710000000000001</v>
      </c>
      <c r="BE4">
        <v>6.5000000000000002E-2</v>
      </c>
      <c r="BF4">
        <v>7.9200000000000007E-2</v>
      </c>
      <c r="BG4">
        <v>7.6899999999999996E-2</v>
      </c>
      <c r="BH4">
        <v>6.0999999999999999E-2</v>
      </c>
      <c r="BI4">
        <v>7.1400000000000005E-2</v>
      </c>
      <c r="BJ4">
        <v>6.9699999999999998E-2</v>
      </c>
      <c r="BK4" t="s">
        <v>35</v>
      </c>
      <c r="BL4" t="s">
        <v>36</v>
      </c>
      <c r="BM4" t="s">
        <v>36</v>
      </c>
      <c r="BN4">
        <v>1.44E-2</v>
      </c>
      <c r="BO4">
        <v>1.4500000000000001E-2</v>
      </c>
      <c r="BP4">
        <v>1.4500000000000001E-2</v>
      </c>
      <c r="BQ4">
        <v>0.1123</v>
      </c>
      <c r="BR4">
        <v>9.9299999999999999E-2</v>
      </c>
      <c r="BS4">
        <v>0.1014</v>
      </c>
      <c r="BT4">
        <v>4.7899999999999998E-2</v>
      </c>
      <c r="BU4">
        <v>3.3799999999999997E-2</v>
      </c>
      <c r="BV4">
        <v>3.61E-2</v>
      </c>
      <c r="BW4">
        <v>0.23300000000000001</v>
      </c>
      <c r="BX4">
        <v>0.21240000000000001</v>
      </c>
      <c r="BY4">
        <v>0.2157</v>
      </c>
    </row>
    <row r="5" spans="1:77" x14ac:dyDescent="0.25">
      <c r="A5">
        <v>2</v>
      </c>
      <c r="B5" t="s">
        <v>88</v>
      </c>
      <c r="C5">
        <v>1540</v>
      </c>
      <c r="D5">
        <v>9810</v>
      </c>
      <c r="E5">
        <v>11350</v>
      </c>
      <c r="F5">
        <v>0.65129999999999999</v>
      </c>
      <c r="G5">
        <v>0.62749999999999995</v>
      </c>
      <c r="H5">
        <v>0.63070000000000004</v>
      </c>
      <c r="I5">
        <v>0.57840000000000003</v>
      </c>
      <c r="J5">
        <v>0.54869999999999997</v>
      </c>
      <c r="K5">
        <v>0.55269999999999997</v>
      </c>
      <c r="L5">
        <v>0.1913</v>
      </c>
      <c r="M5">
        <v>0.16569999999999999</v>
      </c>
      <c r="N5">
        <v>0.16919999999999999</v>
      </c>
      <c r="O5" t="s">
        <v>35</v>
      </c>
      <c r="P5" t="s">
        <v>35</v>
      </c>
      <c r="Q5" t="s">
        <v>35</v>
      </c>
      <c r="R5">
        <v>3.1899999999999998E-2</v>
      </c>
      <c r="S5">
        <v>3.4200000000000001E-2</v>
      </c>
      <c r="T5">
        <v>3.39E-2</v>
      </c>
      <c r="U5" t="s">
        <v>35</v>
      </c>
      <c r="V5" t="s">
        <v>36</v>
      </c>
      <c r="W5" t="s">
        <v>36</v>
      </c>
      <c r="X5">
        <v>2.6700000000000002E-2</v>
      </c>
      <c r="Y5">
        <v>1.3899999999999999E-2</v>
      </c>
      <c r="Z5">
        <v>1.5599999999999999E-2</v>
      </c>
      <c r="AA5">
        <v>0</v>
      </c>
      <c r="AB5">
        <v>0</v>
      </c>
      <c r="AC5">
        <v>0</v>
      </c>
      <c r="AD5">
        <v>6.0499999999999998E-2</v>
      </c>
      <c r="AE5">
        <v>5.96E-2</v>
      </c>
      <c r="AF5">
        <v>5.9700000000000003E-2</v>
      </c>
      <c r="AG5">
        <v>0.32600000000000001</v>
      </c>
      <c r="AH5">
        <v>0.33350000000000002</v>
      </c>
      <c r="AI5">
        <v>0.33250000000000002</v>
      </c>
      <c r="AJ5">
        <v>6.25E-2</v>
      </c>
      <c r="AK5">
        <v>6.2899999999999998E-2</v>
      </c>
      <c r="AL5">
        <v>6.2799999999999995E-2</v>
      </c>
      <c r="AM5" t="s">
        <v>35</v>
      </c>
      <c r="AN5" t="s">
        <v>36</v>
      </c>
      <c r="AO5" t="s">
        <v>36</v>
      </c>
      <c r="AP5">
        <v>3.4500000000000003E-2</v>
      </c>
      <c r="AQ5">
        <v>3.7900000000000003E-2</v>
      </c>
      <c r="AR5">
        <v>3.7400000000000003E-2</v>
      </c>
      <c r="AS5">
        <v>0.22509999999999999</v>
      </c>
      <c r="AT5">
        <v>0.23519999999999999</v>
      </c>
      <c r="AU5">
        <v>0.2339</v>
      </c>
      <c r="AV5">
        <v>3.8399999999999997E-2</v>
      </c>
      <c r="AW5">
        <v>3.5400000000000001E-2</v>
      </c>
      <c r="AX5">
        <v>3.5799999999999998E-2</v>
      </c>
      <c r="AY5">
        <v>0</v>
      </c>
      <c r="AZ5" t="s">
        <v>35</v>
      </c>
      <c r="BA5" t="s">
        <v>35</v>
      </c>
      <c r="BB5">
        <v>6.0499999999999998E-2</v>
      </c>
      <c r="BC5">
        <v>6.7500000000000004E-2</v>
      </c>
      <c r="BD5">
        <v>6.6500000000000004E-2</v>
      </c>
      <c r="BE5">
        <v>2.5399999999999999E-2</v>
      </c>
      <c r="BF5">
        <v>3.73E-2</v>
      </c>
      <c r="BG5">
        <v>3.5700000000000003E-2</v>
      </c>
      <c r="BH5">
        <v>3.4500000000000003E-2</v>
      </c>
      <c r="BI5">
        <v>2.9499999999999998E-2</v>
      </c>
      <c r="BJ5">
        <v>3.0099999999999998E-2</v>
      </c>
      <c r="BK5" t="s">
        <v>35</v>
      </c>
      <c r="BL5" t="s">
        <v>36</v>
      </c>
      <c r="BM5" t="s">
        <v>36</v>
      </c>
      <c r="BN5">
        <v>1.24E-2</v>
      </c>
      <c r="BO5">
        <v>1.1299999999999999E-2</v>
      </c>
      <c r="BP5">
        <v>1.15E-2</v>
      </c>
      <c r="BQ5">
        <v>0.13139999999999999</v>
      </c>
      <c r="BR5">
        <v>0.14990000000000001</v>
      </c>
      <c r="BS5">
        <v>0.1474</v>
      </c>
      <c r="BT5">
        <v>2.2100000000000002E-2</v>
      </c>
      <c r="BU5">
        <v>2.0299999999999999E-2</v>
      </c>
      <c r="BV5">
        <v>2.0500000000000001E-2</v>
      </c>
      <c r="BW5">
        <v>0.19520000000000001</v>
      </c>
      <c r="BX5">
        <v>0.20230000000000001</v>
      </c>
      <c r="BY5">
        <v>0.20130000000000001</v>
      </c>
    </row>
    <row r="6" spans="1:77" x14ac:dyDescent="0.25">
      <c r="A6">
        <v>2</v>
      </c>
      <c r="B6" t="s">
        <v>89</v>
      </c>
      <c r="C6">
        <v>560</v>
      </c>
      <c r="D6">
        <v>6700</v>
      </c>
      <c r="E6">
        <v>7260</v>
      </c>
      <c r="F6">
        <v>0.63439999999999996</v>
      </c>
      <c r="G6">
        <v>0.70299999999999996</v>
      </c>
      <c r="H6">
        <v>0.69769999999999999</v>
      </c>
      <c r="I6">
        <v>0.60929999999999995</v>
      </c>
      <c r="J6">
        <v>0.68400000000000005</v>
      </c>
      <c r="K6">
        <v>0.67830000000000001</v>
      </c>
      <c r="L6">
        <v>0.13800000000000001</v>
      </c>
      <c r="M6">
        <v>0.10730000000000001</v>
      </c>
      <c r="N6">
        <v>0.1096</v>
      </c>
      <c r="O6" t="s">
        <v>35</v>
      </c>
      <c r="P6" t="s">
        <v>36</v>
      </c>
      <c r="Q6" t="s">
        <v>36</v>
      </c>
      <c r="R6">
        <v>3.5799999999999998E-2</v>
      </c>
      <c r="S6">
        <v>3.09E-2</v>
      </c>
      <c r="T6">
        <v>3.1300000000000001E-2</v>
      </c>
      <c r="U6" t="s">
        <v>35</v>
      </c>
      <c r="V6" t="s">
        <v>36</v>
      </c>
      <c r="W6" t="s">
        <v>36</v>
      </c>
      <c r="X6">
        <v>1.0800000000000001E-2</v>
      </c>
      <c r="Y6">
        <v>1.2800000000000001E-2</v>
      </c>
      <c r="Z6">
        <v>1.2699999999999999E-2</v>
      </c>
      <c r="AA6">
        <v>0</v>
      </c>
      <c r="AB6">
        <v>0</v>
      </c>
      <c r="AC6">
        <v>0</v>
      </c>
      <c r="AD6">
        <v>1.61E-2</v>
      </c>
      <c r="AE6">
        <v>2.6100000000000002E-2</v>
      </c>
      <c r="AF6">
        <v>2.53E-2</v>
      </c>
      <c r="AG6">
        <v>0.41760000000000003</v>
      </c>
      <c r="AH6">
        <v>0.53049999999999997</v>
      </c>
      <c r="AI6">
        <v>0.52180000000000004</v>
      </c>
      <c r="AJ6">
        <v>8.9599999999999999E-2</v>
      </c>
      <c r="AK6">
        <v>9.0700000000000003E-2</v>
      </c>
      <c r="AL6">
        <v>9.06E-2</v>
      </c>
      <c r="AM6">
        <v>0</v>
      </c>
      <c r="AN6" t="s">
        <v>35</v>
      </c>
      <c r="AO6" t="s">
        <v>35</v>
      </c>
      <c r="AP6">
        <v>2.3300000000000001E-2</v>
      </c>
      <c r="AQ6">
        <v>3.27E-2</v>
      </c>
      <c r="AR6">
        <v>3.2000000000000001E-2</v>
      </c>
      <c r="AS6">
        <v>0.31359999999999999</v>
      </c>
      <c r="AT6">
        <v>0.4279</v>
      </c>
      <c r="AU6">
        <v>0.41909999999999997</v>
      </c>
      <c r="AV6">
        <v>1.43E-2</v>
      </c>
      <c r="AW6">
        <v>1.1900000000000001E-2</v>
      </c>
      <c r="AX6">
        <v>1.21E-2</v>
      </c>
      <c r="AY6" t="s">
        <v>35</v>
      </c>
      <c r="AZ6">
        <v>0</v>
      </c>
      <c r="BA6" t="s">
        <v>35</v>
      </c>
      <c r="BB6">
        <v>1.61E-2</v>
      </c>
      <c r="BC6">
        <v>1.66E-2</v>
      </c>
      <c r="BD6">
        <v>1.6500000000000001E-2</v>
      </c>
      <c r="BE6" t="s">
        <v>35</v>
      </c>
      <c r="BF6">
        <v>6.7000000000000002E-3</v>
      </c>
      <c r="BG6">
        <v>6.7000000000000002E-3</v>
      </c>
      <c r="BH6" t="s">
        <v>35</v>
      </c>
      <c r="BI6">
        <v>9.4999999999999998E-3</v>
      </c>
      <c r="BJ6">
        <v>9.4999999999999998E-3</v>
      </c>
      <c r="BK6">
        <v>0</v>
      </c>
      <c r="BL6" t="s">
        <v>35</v>
      </c>
      <c r="BM6" t="s">
        <v>35</v>
      </c>
      <c r="BN6" t="s">
        <v>35</v>
      </c>
      <c r="BO6" t="s">
        <v>36</v>
      </c>
      <c r="BP6" t="s">
        <v>36</v>
      </c>
      <c r="BQ6">
        <v>0.1201</v>
      </c>
      <c r="BR6">
        <v>9.0300000000000005E-2</v>
      </c>
      <c r="BS6">
        <v>9.2499999999999999E-2</v>
      </c>
      <c r="BT6">
        <v>5.1999999999999998E-2</v>
      </c>
      <c r="BU6">
        <v>3.3399999999999999E-2</v>
      </c>
      <c r="BV6">
        <v>3.4799999999999998E-2</v>
      </c>
      <c r="BW6">
        <v>0.19350000000000001</v>
      </c>
      <c r="BX6">
        <v>0.1734</v>
      </c>
      <c r="BY6">
        <v>0.1749</v>
      </c>
    </row>
    <row r="7" spans="1:77" x14ac:dyDescent="0.25">
      <c r="A7">
        <v>2</v>
      </c>
      <c r="B7" t="s">
        <v>90</v>
      </c>
      <c r="C7">
        <v>920</v>
      </c>
      <c r="D7">
        <v>7950</v>
      </c>
      <c r="E7">
        <v>8860</v>
      </c>
      <c r="F7">
        <v>0.67210000000000003</v>
      </c>
      <c r="G7">
        <v>0.66830000000000001</v>
      </c>
      <c r="H7">
        <v>0.66869999999999996</v>
      </c>
      <c r="I7">
        <v>0.62509999999999999</v>
      </c>
      <c r="J7">
        <v>0.59240000000000004</v>
      </c>
      <c r="K7">
        <v>0.59570000000000001</v>
      </c>
      <c r="L7">
        <v>0.1716</v>
      </c>
      <c r="M7">
        <v>0.1106</v>
      </c>
      <c r="N7">
        <v>0.1169</v>
      </c>
      <c r="O7">
        <v>0</v>
      </c>
      <c r="P7" t="s">
        <v>35</v>
      </c>
      <c r="Q7" t="s">
        <v>35</v>
      </c>
      <c r="R7">
        <v>5.6800000000000003E-2</v>
      </c>
      <c r="S7">
        <v>5.21E-2</v>
      </c>
      <c r="T7">
        <v>5.2600000000000001E-2</v>
      </c>
      <c r="U7">
        <v>0</v>
      </c>
      <c r="V7" t="s">
        <v>35</v>
      </c>
      <c r="W7" t="s">
        <v>35</v>
      </c>
      <c r="X7">
        <v>1.09E-2</v>
      </c>
      <c r="Y7">
        <v>9.7000000000000003E-3</v>
      </c>
      <c r="Z7">
        <v>9.7999999999999997E-3</v>
      </c>
      <c r="AA7">
        <v>0</v>
      </c>
      <c r="AB7">
        <v>0</v>
      </c>
      <c r="AC7">
        <v>0</v>
      </c>
      <c r="AD7">
        <v>8.7400000000000005E-2</v>
      </c>
      <c r="AE7">
        <v>8.8999999999999996E-2</v>
      </c>
      <c r="AF7">
        <v>8.8800000000000004E-2</v>
      </c>
      <c r="AG7">
        <v>0.38579999999999998</v>
      </c>
      <c r="AH7">
        <v>0.41899999999999998</v>
      </c>
      <c r="AI7">
        <v>0.41549999999999998</v>
      </c>
      <c r="AJ7">
        <v>3.8300000000000001E-2</v>
      </c>
      <c r="AK7">
        <v>6.1800000000000001E-2</v>
      </c>
      <c r="AL7">
        <v>5.9299999999999999E-2</v>
      </c>
      <c r="AM7" t="s">
        <v>35</v>
      </c>
      <c r="AN7" t="s">
        <v>36</v>
      </c>
      <c r="AO7" t="s">
        <v>36</v>
      </c>
      <c r="AP7">
        <v>3.1699999999999999E-2</v>
      </c>
      <c r="AQ7">
        <v>5.1499999999999997E-2</v>
      </c>
      <c r="AR7">
        <v>4.9399999999999999E-2</v>
      </c>
      <c r="AS7">
        <v>0.2918</v>
      </c>
      <c r="AT7">
        <v>0.31759999999999999</v>
      </c>
      <c r="AU7">
        <v>0.31490000000000001</v>
      </c>
      <c r="AV7">
        <v>5.57E-2</v>
      </c>
      <c r="AW7">
        <v>3.9600000000000003E-2</v>
      </c>
      <c r="AX7">
        <v>4.1300000000000003E-2</v>
      </c>
      <c r="AY7">
        <v>0</v>
      </c>
      <c r="AZ7" t="s">
        <v>35</v>
      </c>
      <c r="BA7" t="s">
        <v>35</v>
      </c>
      <c r="BB7">
        <v>3.5000000000000003E-2</v>
      </c>
      <c r="BC7">
        <v>6.2799999999999995E-2</v>
      </c>
      <c r="BD7">
        <v>5.9900000000000002E-2</v>
      </c>
      <c r="BE7">
        <v>2.3E-2</v>
      </c>
      <c r="BF7">
        <v>3.5900000000000001E-2</v>
      </c>
      <c r="BG7">
        <v>3.4500000000000003E-2</v>
      </c>
      <c r="BH7">
        <v>1.2E-2</v>
      </c>
      <c r="BI7">
        <v>2.6200000000000001E-2</v>
      </c>
      <c r="BJ7">
        <v>2.47E-2</v>
      </c>
      <c r="BK7">
        <v>0</v>
      </c>
      <c r="BL7" t="s">
        <v>36</v>
      </c>
      <c r="BM7" t="s">
        <v>36</v>
      </c>
      <c r="BN7">
        <v>1.2E-2</v>
      </c>
      <c r="BO7">
        <v>1.32E-2</v>
      </c>
      <c r="BP7">
        <v>1.3100000000000001E-2</v>
      </c>
      <c r="BQ7">
        <v>0.15740000000000001</v>
      </c>
      <c r="BR7">
        <v>0.1729</v>
      </c>
      <c r="BS7">
        <v>0.17130000000000001</v>
      </c>
      <c r="BT7">
        <v>5.0299999999999997E-2</v>
      </c>
      <c r="BU7">
        <v>4.3799999999999999E-2</v>
      </c>
      <c r="BV7">
        <v>4.4499999999999998E-2</v>
      </c>
      <c r="BW7">
        <v>0.1202</v>
      </c>
      <c r="BX7">
        <v>0.115</v>
      </c>
      <c r="BY7">
        <v>0.11550000000000001</v>
      </c>
    </row>
    <row r="8" spans="1:77" x14ac:dyDescent="0.25">
      <c r="A8">
        <v>2</v>
      </c>
      <c r="B8" t="s">
        <v>91</v>
      </c>
      <c r="C8">
        <v>4450</v>
      </c>
      <c r="D8">
        <v>28500</v>
      </c>
      <c r="E8">
        <v>32950</v>
      </c>
      <c r="F8">
        <v>0.67169999999999996</v>
      </c>
      <c r="G8">
        <v>0.70220000000000005</v>
      </c>
      <c r="H8">
        <v>0.69810000000000005</v>
      </c>
      <c r="I8">
        <v>0.6139</v>
      </c>
      <c r="J8">
        <v>0.63549999999999995</v>
      </c>
      <c r="K8">
        <v>0.63260000000000005</v>
      </c>
      <c r="L8">
        <v>0.13489999999999999</v>
      </c>
      <c r="M8">
        <v>0.1087</v>
      </c>
      <c r="N8">
        <v>0.11219999999999999</v>
      </c>
      <c r="O8" t="s">
        <v>35</v>
      </c>
      <c r="P8" t="s">
        <v>36</v>
      </c>
      <c r="Q8" t="s">
        <v>36</v>
      </c>
      <c r="R8">
        <v>2.9899999999999999E-2</v>
      </c>
      <c r="S8">
        <v>3.0499999999999999E-2</v>
      </c>
      <c r="T8">
        <v>3.04E-2</v>
      </c>
      <c r="U8" t="s">
        <v>36</v>
      </c>
      <c r="V8" t="s">
        <v>36</v>
      </c>
      <c r="W8" t="s">
        <v>36</v>
      </c>
      <c r="X8">
        <v>2.18E-2</v>
      </c>
      <c r="Y8">
        <v>1.7299999999999999E-2</v>
      </c>
      <c r="Z8">
        <v>1.7899999999999999E-2</v>
      </c>
      <c r="AA8" t="s">
        <v>35</v>
      </c>
      <c r="AB8" t="s">
        <v>35</v>
      </c>
      <c r="AC8" t="s">
        <v>35</v>
      </c>
      <c r="AD8">
        <v>4.5600000000000002E-2</v>
      </c>
      <c r="AE8">
        <v>5.0799999999999998E-2</v>
      </c>
      <c r="AF8">
        <v>5.0099999999999999E-2</v>
      </c>
      <c r="AG8">
        <v>0.42499999999999999</v>
      </c>
      <c r="AH8">
        <v>0.47710000000000002</v>
      </c>
      <c r="AI8">
        <v>0.47010000000000002</v>
      </c>
      <c r="AJ8">
        <v>8.8599999999999998E-2</v>
      </c>
      <c r="AK8">
        <v>0.1153</v>
      </c>
      <c r="AL8">
        <v>0.11169999999999999</v>
      </c>
      <c r="AM8" t="s">
        <v>36</v>
      </c>
      <c r="AN8" t="s">
        <v>36</v>
      </c>
      <c r="AO8" t="s">
        <v>36</v>
      </c>
      <c r="AP8">
        <v>6.6799999999999998E-2</v>
      </c>
      <c r="AQ8">
        <v>9.0999999999999998E-2</v>
      </c>
      <c r="AR8">
        <v>8.77E-2</v>
      </c>
      <c r="AS8">
        <v>0.2908</v>
      </c>
      <c r="AT8">
        <v>0.32690000000000002</v>
      </c>
      <c r="AU8">
        <v>0.32200000000000001</v>
      </c>
      <c r="AV8">
        <v>4.5600000000000002E-2</v>
      </c>
      <c r="AW8">
        <v>3.49E-2</v>
      </c>
      <c r="AX8">
        <v>3.6299999999999999E-2</v>
      </c>
      <c r="AY8" t="s">
        <v>35</v>
      </c>
      <c r="AZ8" t="s">
        <v>36</v>
      </c>
      <c r="BA8" t="s">
        <v>36</v>
      </c>
      <c r="BB8">
        <v>4.8800000000000003E-2</v>
      </c>
      <c r="BC8">
        <v>5.7500000000000002E-2</v>
      </c>
      <c r="BD8">
        <v>5.6300000000000003E-2</v>
      </c>
      <c r="BE8">
        <v>2.9000000000000001E-2</v>
      </c>
      <c r="BF8">
        <v>3.5900000000000001E-2</v>
      </c>
      <c r="BG8">
        <v>3.5000000000000003E-2</v>
      </c>
      <c r="BH8">
        <v>1.7999999999999999E-2</v>
      </c>
      <c r="BI8">
        <v>2.0199999999999999E-2</v>
      </c>
      <c r="BJ8">
        <v>1.9900000000000001E-2</v>
      </c>
      <c r="BK8" t="s">
        <v>36</v>
      </c>
      <c r="BL8" t="s">
        <v>36</v>
      </c>
      <c r="BM8" t="s">
        <v>36</v>
      </c>
      <c r="BN8">
        <v>8.9999999999999993E-3</v>
      </c>
      <c r="BO8">
        <v>9.1999999999999998E-3</v>
      </c>
      <c r="BP8">
        <v>9.1999999999999998E-3</v>
      </c>
      <c r="BQ8">
        <v>0.13489999999999999</v>
      </c>
      <c r="BR8">
        <v>0.1216</v>
      </c>
      <c r="BS8">
        <v>0.1234</v>
      </c>
      <c r="BT8">
        <v>3.1E-2</v>
      </c>
      <c r="BU8">
        <v>2.5999999999999999E-2</v>
      </c>
      <c r="BV8">
        <v>2.6700000000000002E-2</v>
      </c>
      <c r="BW8">
        <v>0.16239999999999999</v>
      </c>
      <c r="BX8">
        <v>0.15010000000000001</v>
      </c>
      <c r="BY8">
        <v>0.15179999999999999</v>
      </c>
    </row>
    <row r="9" spans="1:77" x14ac:dyDescent="0.25">
      <c r="A9">
        <v>2</v>
      </c>
      <c r="B9" t="s">
        <v>92</v>
      </c>
      <c r="C9">
        <v>1150</v>
      </c>
      <c r="D9">
        <v>10120</v>
      </c>
      <c r="E9">
        <v>11270</v>
      </c>
      <c r="F9">
        <v>0.66810000000000003</v>
      </c>
      <c r="G9">
        <v>0.67120000000000002</v>
      </c>
      <c r="H9">
        <v>0.67090000000000005</v>
      </c>
      <c r="I9">
        <v>0.63519999999999999</v>
      </c>
      <c r="J9">
        <v>0.62790000000000001</v>
      </c>
      <c r="K9">
        <v>0.62860000000000005</v>
      </c>
      <c r="L9">
        <v>0.13950000000000001</v>
      </c>
      <c r="M9">
        <v>0.13930000000000001</v>
      </c>
      <c r="N9">
        <v>0.13930000000000001</v>
      </c>
      <c r="O9" t="s">
        <v>35</v>
      </c>
      <c r="P9" t="s">
        <v>36</v>
      </c>
      <c r="Q9" t="s">
        <v>36</v>
      </c>
      <c r="R9">
        <v>3.3799999999999997E-2</v>
      </c>
      <c r="S9">
        <v>2.6100000000000002E-2</v>
      </c>
      <c r="T9">
        <v>2.69E-2</v>
      </c>
      <c r="U9" t="s">
        <v>35</v>
      </c>
      <c r="V9" t="s">
        <v>36</v>
      </c>
      <c r="W9" t="s">
        <v>36</v>
      </c>
      <c r="X9">
        <v>2.3400000000000001E-2</v>
      </c>
      <c r="Y9">
        <v>1.34E-2</v>
      </c>
      <c r="Z9">
        <v>1.4500000000000001E-2</v>
      </c>
      <c r="AA9">
        <v>0</v>
      </c>
      <c r="AB9">
        <v>0</v>
      </c>
      <c r="AC9">
        <v>0</v>
      </c>
      <c r="AD9">
        <v>3.2899999999999999E-2</v>
      </c>
      <c r="AE9">
        <v>2.87E-2</v>
      </c>
      <c r="AF9">
        <v>2.9100000000000001E-2</v>
      </c>
      <c r="AG9">
        <v>0.43330000000000002</v>
      </c>
      <c r="AH9">
        <v>0.44379999999999997</v>
      </c>
      <c r="AI9">
        <v>0.44269999999999998</v>
      </c>
      <c r="AJ9">
        <v>6.59E-2</v>
      </c>
      <c r="AK9">
        <v>0.1017</v>
      </c>
      <c r="AL9">
        <v>9.8000000000000004E-2</v>
      </c>
      <c r="AM9" t="s">
        <v>35</v>
      </c>
      <c r="AN9" t="s">
        <v>36</v>
      </c>
      <c r="AO9" t="s">
        <v>36</v>
      </c>
      <c r="AP9">
        <v>3.2899999999999999E-2</v>
      </c>
      <c r="AQ9">
        <v>5.2200000000000003E-2</v>
      </c>
      <c r="AR9">
        <v>5.0200000000000002E-2</v>
      </c>
      <c r="AS9">
        <v>0.35270000000000001</v>
      </c>
      <c r="AT9">
        <v>0.3231</v>
      </c>
      <c r="AU9">
        <v>0.3261</v>
      </c>
      <c r="AV9">
        <v>1.47E-2</v>
      </c>
      <c r="AW9">
        <v>1.9E-2</v>
      </c>
      <c r="AX9">
        <v>1.8499999999999999E-2</v>
      </c>
      <c r="AY9" t="s">
        <v>35</v>
      </c>
      <c r="AZ9" t="s">
        <v>35</v>
      </c>
      <c r="BA9" t="s">
        <v>35</v>
      </c>
      <c r="BB9">
        <v>2.7699999999999999E-2</v>
      </c>
      <c r="BC9">
        <v>3.78E-2</v>
      </c>
      <c r="BD9">
        <v>3.6700000000000003E-2</v>
      </c>
      <c r="BE9">
        <v>1.5599999999999999E-2</v>
      </c>
      <c r="BF9">
        <v>1.9400000000000001E-2</v>
      </c>
      <c r="BG9">
        <v>1.9E-2</v>
      </c>
      <c r="BH9">
        <v>1.1299999999999999E-2</v>
      </c>
      <c r="BI9">
        <v>1.8200000000000001E-2</v>
      </c>
      <c r="BJ9">
        <v>1.7500000000000002E-2</v>
      </c>
      <c r="BK9" t="s">
        <v>35</v>
      </c>
      <c r="BL9" t="s">
        <v>35</v>
      </c>
      <c r="BM9" t="s">
        <v>35</v>
      </c>
      <c r="BN9">
        <v>5.1999999999999998E-3</v>
      </c>
      <c r="BO9">
        <v>5.5999999999999999E-3</v>
      </c>
      <c r="BP9">
        <v>5.5999999999999999E-3</v>
      </c>
      <c r="BQ9">
        <v>0.1075</v>
      </c>
      <c r="BR9">
        <v>9.6600000000000005E-2</v>
      </c>
      <c r="BS9">
        <v>9.7699999999999995E-2</v>
      </c>
      <c r="BT9">
        <v>2.3400000000000001E-2</v>
      </c>
      <c r="BU9">
        <v>2.2200000000000001E-2</v>
      </c>
      <c r="BV9">
        <v>2.24E-2</v>
      </c>
      <c r="BW9">
        <v>0.20100000000000001</v>
      </c>
      <c r="BX9">
        <v>0.2099</v>
      </c>
      <c r="BY9">
        <v>0.20899999999999999</v>
      </c>
    </row>
    <row r="10" spans="1:77" x14ac:dyDescent="0.25">
      <c r="A10">
        <v>2</v>
      </c>
      <c r="B10" t="s">
        <v>93</v>
      </c>
      <c r="C10">
        <v>6000</v>
      </c>
      <c r="D10">
        <v>27020</v>
      </c>
      <c r="E10">
        <v>33020</v>
      </c>
      <c r="F10">
        <v>0.5887</v>
      </c>
      <c r="G10">
        <v>0.59370000000000001</v>
      </c>
      <c r="H10">
        <v>0.5927</v>
      </c>
      <c r="I10">
        <v>0.52280000000000004</v>
      </c>
      <c r="J10">
        <v>0.51880000000000004</v>
      </c>
      <c r="K10">
        <v>0.51949999999999996</v>
      </c>
      <c r="L10">
        <v>0.15</v>
      </c>
      <c r="M10">
        <v>0.1235</v>
      </c>
      <c r="N10">
        <v>0.1283</v>
      </c>
      <c r="O10" t="s">
        <v>36</v>
      </c>
      <c r="P10" t="s">
        <v>36</v>
      </c>
      <c r="Q10" t="s">
        <v>36</v>
      </c>
      <c r="R10">
        <v>2.8000000000000001E-2</v>
      </c>
      <c r="S10">
        <v>2.7699999999999999E-2</v>
      </c>
      <c r="T10">
        <v>2.7799999999999998E-2</v>
      </c>
      <c r="U10" t="s">
        <v>35</v>
      </c>
      <c r="V10" t="s">
        <v>36</v>
      </c>
      <c r="W10" t="s">
        <v>36</v>
      </c>
      <c r="X10">
        <v>3.5499999999999997E-2</v>
      </c>
      <c r="Y10">
        <v>2.5700000000000001E-2</v>
      </c>
      <c r="Z10">
        <v>2.75E-2</v>
      </c>
      <c r="AA10" t="s">
        <v>35</v>
      </c>
      <c r="AB10">
        <v>0</v>
      </c>
      <c r="AC10" t="s">
        <v>35</v>
      </c>
      <c r="AD10">
        <v>4.07E-2</v>
      </c>
      <c r="AE10">
        <v>3.9800000000000002E-2</v>
      </c>
      <c r="AF10">
        <v>3.9899999999999998E-2</v>
      </c>
      <c r="AG10">
        <v>0.30640000000000001</v>
      </c>
      <c r="AH10">
        <v>0.3402</v>
      </c>
      <c r="AI10">
        <v>0.33410000000000001</v>
      </c>
      <c r="AJ10">
        <v>8.7900000000000006E-2</v>
      </c>
      <c r="AK10">
        <v>0.1202</v>
      </c>
      <c r="AL10">
        <v>0.1143</v>
      </c>
      <c r="AM10" t="s">
        <v>36</v>
      </c>
      <c r="AN10">
        <v>5.1000000000000004E-3</v>
      </c>
      <c r="AO10" t="s">
        <v>36</v>
      </c>
      <c r="AP10">
        <v>4.82E-2</v>
      </c>
      <c r="AQ10">
        <v>7.1599999999999997E-2</v>
      </c>
      <c r="AR10">
        <v>6.7400000000000002E-2</v>
      </c>
      <c r="AS10">
        <v>0.19220000000000001</v>
      </c>
      <c r="AT10">
        <v>0.19800000000000001</v>
      </c>
      <c r="AU10">
        <v>0.19700000000000001</v>
      </c>
      <c r="AV10">
        <v>2.64E-2</v>
      </c>
      <c r="AW10">
        <v>2.1999999999999999E-2</v>
      </c>
      <c r="AX10">
        <v>2.2800000000000001E-2</v>
      </c>
      <c r="AY10">
        <v>0</v>
      </c>
      <c r="AZ10" t="s">
        <v>35</v>
      </c>
      <c r="BA10" t="s">
        <v>35</v>
      </c>
      <c r="BB10">
        <v>6.0199999999999997E-2</v>
      </c>
      <c r="BC10">
        <v>6.8500000000000005E-2</v>
      </c>
      <c r="BD10">
        <v>6.7000000000000004E-2</v>
      </c>
      <c r="BE10">
        <v>3.04E-2</v>
      </c>
      <c r="BF10">
        <v>3.6999999999999998E-2</v>
      </c>
      <c r="BG10">
        <v>3.5799999999999998E-2</v>
      </c>
      <c r="BH10">
        <v>2.9899999999999999E-2</v>
      </c>
      <c r="BI10">
        <v>3.1199999999999999E-2</v>
      </c>
      <c r="BJ10">
        <v>3.09E-2</v>
      </c>
      <c r="BK10">
        <v>0</v>
      </c>
      <c r="BL10" t="s">
        <v>36</v>
      </c>
      <c r="BM10" t="s">
        <v>36</v>
      </c>
      <c r="BN10">
        <v>5.7000000000000002E-3</v>
      </c>
      <c r="BO10">
        <v>6.4000000000000003E-3</v>
      </c>
      <c r="BP10">
        <v>6.1999999999999998E-3</v>
      </c>
      <c r="BQ10">
        <v>0.11990000000000001</v>
      </c>
      <c r="BR10">
        <v>0.11749999999999999</v>
      </c>
      <c r="BS10">
        <v>0.11799999999999999</v>
      </c>
      <c r="BT10">
        <v>2.1999999999999999E-2</v>
      </c>
      <c r="BU10">
        <v>2.1499999999999998E-2</v>
      </c>
      <c r="BV10">
        <v>2.1600000000000001E-2</v>
      </c>
      <c r="BW10">
        <v>0.26939999999999997</v>
      </c>
      <c r="BX10">
        <v>0.26729999999999998</v>
      </c>
      <c r="BY10">
        <v>0.26769999999999999</v>
      </c>
    </row>
    <row r="11" spans="1:77" x14ac:dyDescent="0.25">
      <c r="A11">
        <v>2</v>
      </c>
      <c r="B11" t="s">
        <v>94</v>
      </c>
      <c r="C11">
        <v>2540</v>
      </c>
      <c r="D11">
        <v>12520</v>
      </c>
      <c r="E11">
        <v>15050</v>
      </c>
      <c r="F11">
        <v>0.59409999999999996</v>
      </c>
      <c r="G11">
        <v>0.63390000000000002</v>
      </c>
      <c r="H11">
        <v>0.62719999999999998</v>
      </c>
      <c r="I11">
        <v>0.48520000000000002</v>
      </c>
      <c r="J11">
        <v>0.50370000000000004</v>
      </c>
      <c r="K11">
        <v>0.50060000000000004</v>
      </c>
      <c r="L11">
        <v>0.17829999999999999</v>
      </c>
      <c r="M11">
        <v>0.1477</v>
      </c>
      <c r="N11">
        <v>0.15290000000000001</v>
      </c>
      <c r="O11" t="s">
        <v>35</v>
      </c>
      <c r="P11" t="s">
        <v>36</v>
      </c>
      <c r="Q11" t="s">
        <v>36</v>
      </c>
      <c r="R11">
        <v>2.01E-2</v>
      </c>
      <c r="S11">
        <v>2.2599999999999999E-2</v>
      </c>
      <c r="T11">
        <v>2.2200000000000001E-2</v>
      </c>
      <c r="U11" t="s">
        <v>35</v>
      </c>
      <c r="V11" t="s">
        <v>36</v>
      </c>
      <c r="W11" t="s">
        <v>36</v>
      </c>
      <c r="X11">
        <v>6.7000000000000002E-3</v>
      </c>
      <c r="Y11">
        <v>6.1999999999999998E-3</v>
      </c>
      <c r="Z11">
        <v>6.1999999999999998E-3</v>
      </c>
      <c r="AA11" t="s">
        <v>35</v>
      </c>
      <c r="AB11" t="s">
        <v>35</v>
      </c>
      <c r="AC11" t="s">
        <v>35</v>
      </c>
      <c r="AD11">
        <v>3.7100000000000001E-2</v>
      </c>
      <c r="AE11">
        <v>5.2900000000000003E-2</v>
      </c>
      <c r="AF11">
        <v>5.0200000000000002E-2</v>
      </c>
      <c r="AG11">
        <v>0.27610000000000001</v>
      </c>
      <c r="AH11">
        <v>0.32500000000000001</v>
      </c>
      <c r="AI11">
        <v>0.31680000000000003</v>
      </c>
      <c r="AJ11">
        <v>5.0900000000000001E-2</v>
      </c>
      <c r="AK11">
        <v>8.09E-2</v>
      </c>
      <c r="AL11">
        <v>7.5800000000000006E-2</v>
      </c>
      <c r="AM11" t="s">
        <v>36</v>
      </c>
      <c r="AN11" t="s">
        <v>36</v>
      </c>
      <c r="AO11" t="s">
        <v>36</v>
      </c>
      <c r="AP11">
        <v>3.5499999999999997E-2</v>
      </c>
      <c r="AQ11">
        <v>5.6300000000000003E-2</v>
      </c>
      <c r="AR11">
        <v>5.28E-2</v>
      </c>
      <c r="AS11">
        <v>0.187</v>
      </c>
      <c r="AT11">
        <v>0.21129999999999999</v>
      </c>
      <c r="AU11">
        <v>0.2072</v>
      </c>
      <c r="AV11">
        <v>3.8300000000000001E-2</v>
      </c>
      <c r="AW11">
        <v>3.2899999999999999E-2</v>
      </c>
      <c r="AX11">
        <v>3.3799999999999997E-2</v>
      </c>
      <c r="AY11" t="s">
        <v>35</v>
      </c>
      <c r="AZ11" t="s">
        <v>36</v>
      </c>
      <c r="BA11" t="s">
        <v>36</v>
      </c>
      <c r="BB11">
        <v>9.7799999999999998E-2</v>
      </c>
      <c r="BC11">
        <v>0.1191</v>
      </c>
      <c r="BD11">
        <v>0.11550000000000001</v>
      </c>
      <c r="BE11">
        <v>4.3400000000000001E-2</v>
      </c>
      <c r="BF11">
        <v>5.2999999999999999E-2</v>
      </c>
      <c r="BG11">
        <v>5.1400000000000001E-2</v>
      </c>
      <c r="BH11">
        <v>5.2900000000000003E-2</v>
      </c>
      <c r="BI11">
        <v>6.5500000000000003E-2</v>
      </c>
      <c r="BJ11">
        <v>6.3399999999999998E-2</v>
      </c>
      <c r="BK11" t="s">
        <v>35</v>
      </c>
      <c r="BL11" t="s">
        <v>36</v>
      </c>
      <c r="BM11" t="s">
        <v>36</v>
      </c>
      <c r="BN11">
        <v>1.0999999999999999E-2</v>
      </c>
      <c r="BO11">
        <v>1.11E-2</v>
      </c>
      <c r="BP11">
        <v>1.11E-2</v>
      </c>
      <c r="BQ11">
        <v>0.14480000000000001</v>
      </c>
      <c r="BR11">
        <v>0.12659999999999999</v>
      </c>
      <c r="BS11">
        <v>0.12959999999999999</v>
      </c>
      <c r="BT11">
        <v>3.7900000000000003E-2</v>
      </c>
      <c r="BU11">
        <v>2.4199999999999999E-2</v>
      </c>
      <c r="BV11">
        <v>2.6499999999999999E-2</v>
      </c>
      <c r="BW11">
        <v>0.2233</v>
      </c>
      <c r="BX11">
        <v>0.21529999999999999</v>
      </c>
      <c r="BY11">
        <v>0.2167</v>
      </c>
    </row>
    <row r="12" spans="1:77" x14ac:dyDescent="0.25">
      <c r="A12">
        <v>2</v>
      </c>
      <c r="B12" t="s">
        <v>95</v>
      </c>
      <c r="C12">
        <v>2440</v>
      </c>
      <c r="D12">
        <v>18670</v>
      </c>
      <c r="E12">
        <v>21100</v>
      </c>
      <c r="F12">
        <v>0.65500000000000003</v>
      </c>
      <c r="G12">
        <v>0.66100000000000003</v>
      </c>
      <c r="H12">
        <v>0.6603</v>
      </c>
      <c r="I12">
        <v>0.59060000000000001</v>
      </c>
      <c r="J12">
        <v>0.59199999999999997</v>
      </c>
      <c r="K12">
        <v>0.59189999999999998</v>
      </c>
      <c r="L12">
        <v>0.1706</v>
      </c>
      <c r="M12">
        <v>0.15160000000000001</v>
      </c>
      <c r="N12">
        <v>0.15379999999999999</v>
      </c>
      <c r="O12" t="s">
        <v>35</v>
      </c>
      <c r="P12" t="s">
        <v>36</v>
      </c>
      <c r="Q12" t="s">
        <v>36</v>
      </c>
      <c r="R12">
        <v>2.8299999999999999E-2</v>
      </c>
      <c r="S12">
        <v>2.8899999999999999E-2</v>
      </c>
      <c r="T12">
        <v>2.8799999999999999E-2</v>
      </c>
      <c r="U12" t="s">
        <v>35</v>
      </c>
      <c r="V12" t="s">
        <v>36</v>
      </c>
      <c r="W12" t="s">
        <v>36</v>
      </c>
      <c r="X12">
        <v>2.01E-2</v>
      </c>
      <c r="Y12">
        <v>1.8800000000000001E-2</v>
      </c>
      <c r="Z12">
        <v>1.89E-2</v>
      </c>
      <c r="AA12">
        <v>0</v>
      </c>
      <c r="AB12">
        <v>0</v>
      </c>
      <c r="AC12">
        <v>0</v>
      </c>
      <c r="AD12">
        <v>4.5499999999999999E-2</v>
      </c>
      <c r="AE12">
        <v>5.16E-2</v>
      </c>
      <c r="AF12">
        <v>5.0900000000000001E-2</v>
      </c>
      <c r="AG12">
        <v>0.37</v>
      </c>
      <c r="AH12">
        <v>0.39150000000000001</v>
      </c>
      <c r="AI12">
        <v>0.38900000000000001</v>
      </c>
      <c r="AJ12">
        <v>7.0999999999999994E-2</v>
      </c>
      <c r="AK12">
        <v>0.08</v>
      </c>
      <c r="AL12">
        <v>7.9000000000000001E-2</v>
      </c>
      <c r="AM12" t="s">
        <v>35</v>
      </c>
      <c r="AN12" t="s">
        <v>36</v>
      </c>
      <c r="AO12" t="s">
        <v>36</v>
      </c>
      <c r="AP12">
        <v>0.05</v>
      </c>
      <c r="AQ12">
        <v>5.1799999999999999E-2</v>
      </c>
      <c r="AR12">
        <v>5.16E-2</v>
      </c>
      <c r="AS12">
        <v>0.26290000000000002</v>
      </c>
      <c r="AT12">
        <v>0.28699999999999998</v>
      </c>
      <c r="AU12">
        <v>0.28420000000000001</v>
      </c>
      <c r="AV12">
        <v>3.61E-2</v>
      </c>
      <c r="AW12">
        <v>2.4400000000000002E-2</v>
      </c>
      <c r="AX12">
        <v>2.58E-2</v>
      </c>
      <c r="AY12">
        <v>0</v>
      </c>
      <c r="AZ12" t="s">
        <v>35</v>
      </c>
      <c r="BA12" t="s">
        <v>35</v>
      </c>
      <c r="BB12">
        <v>5.0500000000000003E-2</v>
      </c>
      <c r="BC12">
        <v>5.8799999999999998E-2</v>
      </c>
      <c r="BD12">
        <v>5.79E-2</v>
      </c>
      <c r="BE12">
        <v>2.4199999999999999E-2</v>
      </c>
      <c r="BF12">
        <v>3.1E-2</v>
      </c>
      <c r="BG12">
        <v>3.0200000000000001E-2</v>
      </c>
      <c r="BH12">
        <v>2.5399999999999999E-2</v>
      </c>
      <c r="BI12">
        <v>2.69E-2</v>
      </c>
      <c r="BJ12">
        <v>2.6700000000000002E-2</v>
      </c>
      <c r="BK12" t="s">
        <v>35</v>
      </c>
      <c r="BL12" t="s">
        <v>36</v>
      </c>
      <c r="BM12" t="s">
        <v>36</v>
      </c>
      <c r="BN12">
        <v>1.3899999999999999E-2</v>
      </c>
      <c r="BO12">
        <v>1.01E-2</v>
      </c>
      <c r="BP12">
        <v>1.06E-2</v>
      </c>
      <c r="BQ12">
        <v>0.12720000000000001</v>
      </c>
      <c r="BR12">
        <v>0.1298</v>
      </c>
      <c r="BS12">
        <v>0.1295</v>
      </c>
      <c r="BT12">
        <v>3.2399999999999998E-2</v>
      </c>
      <c r="BU12">
        <v>2.4500000000000001E-2</v>
      </c>
      <c r="BV12">
        <v>2.5399999999999999E-2</v>
      </c>
      <c r="BW12">
        <v>0.18540000000000001</v>
      </c>
      <c r="BX12">
        <v>0.1847</v>
      </c>
      <c r="BY12">
        <v>0.18479999999999999</v>
      </c>
    </row>
    <row r="13" spans="1:77" x14ac:dyDescent="0.25">
      <c r="A13">
        <v>2</v>
      </c>
      <c r="B13" t="s">
        <v>96</v>
      </c>
      <c r="C13">
        <v>2430</v>
      </c>
      <c r="D13">
        <v>14900</v>
      </c>
      <c r="E13">
        <v>17330</v>
      </c>
      <c r="F13">
        <v>0.65790000000000004</v>
      </c>
      <c r="G13">
        <v>0.68179999999999996</v>
      </c>
      <c r="H13">
        <v>0.6784</v>
      </c>
      <c r="I13">
        <v>0.58620000000000005</v>
      </c>
      <c r="J13">
        <v>0.59119999999999995</v>
      </c>
      <c r="K13">
        <v>0.59050000000000002</v>
      </c>
      <c r="L13">
        <v>0.16800000000000001</v>
      </c>
      <c r="M13">
        <v>0.12520000000000001</v>
      </c>
      <c r="N13">
        <v>0.13120000000000001</v>
      </c>
      <c r="O13">
        <v>0</v>
      </c>
      <c r="P13" t="s">
        <v>36</v>
      </c>
      <c r="Q13" t="s">
        <v>36</v>
      </c>
      <c r="R13">
        <v>3.0099999999999998E-2</v>
      </c>
      <c r="S13">
        <v>3.6900000000000002E-2</v>
      </c>
      <c r="T13">
        <v>3.5999999999999997E-2</v>
      </c>
      <c r="U13" t="s">
        <v>35</v>
      </c>
      <c r="V13" t="s">
        <v>36</v>
      </c>
      <c r="W13" t="s">
        <v>36</v>
      </c>
      <c r="X13">
        <v>2.8000000000000001E-2</v>
      </c>
      <c r="Y13">
        <v>1.7000000000000001E-2</v>
      </c>
      <c r="Z13">
        <v>1.8499999999999999E-2</v>
      </c>
      <c r="AA13">
        <v>0</v>
      </c>
      <c r="AB13">
        <v>0</v>
      </c>
      <c r="AC13">
        <v>0</v>
      </c>
      <c r="AD13">
        <v>5.3100000000000001E-2</v>
      </c>
      <c r="AE13">
        <v>6.7100000000000007E-2</v>
      </c>
      <c r="AF13">
        <v>6.5100000000000005E-2</v>
      </c>
      <c r="AG13">
        <v>0.35859999999999997</v>
      </c>
      <c r="AH13">
        <v>0.41089999999999999</v>
      </c>
      <c r="AI13">
        <v>0.40360000000000001</v>
      </c>
      <c r="AJ13">
        <v>5.7200000000000001E-2</v>
      </c>
      <c r="AK13">
        <v>8.1699999999999995E-2</v>
      </c>
      <c r="AL13">
        <v>7.8299999999999995E-2</v>
      </c>
      <c r="AM13" t="s">
        <v>35</v>
      </c>
      <c r="AN13" t="s">
        <v>36</v>
      </c>
      <c r="AO13" t="s">
        <v>36</v>
      </c>
      <c r="AP13">
        <v>4.65E-2</v>
      </c>
      <c r="AQ13">
        <v>6.6199999999999995E-2</v>
      </c>
      <c r="AR13">
        <v>6.3399999999999998E-2</v>
      </c>
      <c r="AS13">
        <v>0.24829999999999999</v>
      </c>
      <c r="AT13">
        <v>0.27910000000000001</v>
      </c>
      <c r="AU13">
        <v>0.27479999999999999</v>
      </c>
      <c r="AV13">
        <v>5.3100000000000001E-2</v>
      </c>
      <c r="AW13">
        <v>5.0099999999999999E-2</v>
      </c>
      <c r="AX13">
        <v>5.0599999999999999E-2</v>
      </c>
      <c r="AY13" t="s">
        <v>35</v>
      </c>
      <c r="AZ13" t="s">
        <v>35</v>
      </c>
      <c r="BA13" t="s">
        <v>36</v>
      </c>
      <c r="BB13">
        <v>6.2600000000000003E-2</v>
      </c>
      <c r="BC13">
        <v>7.8700000000000006E-2</v>
      </c>
      <c r="BD13">
        <v>7.6499999999999999E-2</v>
      </c>
      <c r="BE13">
        <v>3.8699999999999998E-2</v>
      </c>
      <c r="BF13">
        <v>4.8099999999999997E-2</v>
      </c>
      <c r="BG13">
        <v>4.6699999999999998E-2</v>
      </c>
      <c r="BH13">
        <v>2.3900000000000001E-2</v>
      </c>
      <c r="BI13">
        <v>2.9499999999999998E-2</v>
      </c>
      <c r="BJ13">
        <v>2.87E-2</v>
      </c>
      <c r="BK13">
        <v>0</v>
      </c>
      <c r="BL13" t="s">
        <v>36</v>
      </c>
      <c r="BM13" t="s">
        <v>36</v>
      </c>
      <c r="BN13">
        <v>9.1000000000000004E-3</v>
      </c>
      <c r="BO13">
        <v>1.18E-2</v>
      </c>
      <c r="BP13">
        <v>1.14E-2</v>
      </c>
      <c r="BQ13">
        <v>0.12559999999999999</v>
      </c>
      <c r="BR13">
        <v>0.1109</v>
      </c>
      <c r="BS13">
        <v>0.113</v>
      </c>
      <c r="BT13">
        <v>3.95E-2</v>
      </c>
      <c r="BU13">
        <v>2.8299999999999999E-2</v>
      </c>
      <c r="BV13">
        <v>2.98E-2</v>
      </c>
      <c r="BW13">
        <v>0.17699999999999999</v>
      </c>
      <c r="BX13">
        <v>0.17899999999999999</v>
      </c>
      <c r="BY13">
        <v>0.1787</v>
      </c>
    </row>
    <row r="14" spans="1:77" x14ac:dyDescent="0.25">
      <c r="A14">
        <v>3</v>
      </c>
      <c r="B14">
        <v>213</v>
      </c>
      <c r="C14">
        <v>50</v>
      </c>
      <c r="D14">
        <v>570</v>
      </c>
      <c r="E14">
        <v>620</v>
      </c>
      <c r="F14">
        <v>0.69389999999999996</v>
      </c>
      <c r="G14">
        <v>0.68120000000000003</v>
      </c>
      <c r="H14">
        <v>0.68220000000000003</v>
      </c>
      <c r="I14">
        <v>0.65310000000000001</v>
      </c>
      <c r="J14">
        <v>0.64290000000000003</v>
      </c>
      <c r="K14">
        <v>0.64370000000000005</v>
      </c>
      <c r="L14">
        <v>0.44900000000000001</v>
      </c>
      <c r="M14">
        <v>0.31530000000000002</v>
      </c>
      <c r="N14">
        <v>0.32579999999999998</v>
      </c>
      <c r="O14">
        <v>0</v>
      </c>
      <c r="P14" t="s">
        <v>35</v>
      </c>
      <c r="Q14" t="s">
        <v>35</v>
      </c>
      <c r="R14">
        <v>0</v>
      </c>
      <c r="S14">
        <v>2.4400000000000002E-2</v>
      </c>
      <c r="T14">
        <v>2.2499999999999999E-2</v>
      </c>
      <c r="U14">
        <v>0</v>
      </c>
      <c r="V14">
        <v>0</v>
      </c>
      <c r="W14">
        <v>0</v>
      </c>
      <c r="X14">
        <v>0</v>
      </c>
      <c r="Y14">
        <v>0</v>
      </c>
      <c r="Z14">
        <v>0</v>
      </c>
      <c r="AA14">
        <v>0</v>
      </c>
      <c r="AB14">
        <v>0</v>
      </c>
      <c r="AC14">
        <v>0</v>
      </c>
      <c r="AD14">
        <v>0</v>
      </c>
      <c r="AE14">
        <v>1.7399999999999999E-2</v>
      </c>
      <c r="AF14">
        <v>1.61E-2</v>
      </c>
      <c r="AG14">
        <v>0.2041</v>
      </c>
      <c r="AH14">
        <v>0.3014</v>
      </c>
      <c r="AI14">
        <v>0.29370000000000002</v>
      </c>
      <c r="AJ14" t="s">
        <v>35</v>
      </c>
      <c r="AK14">
        <v>3.1399999999999997E-2</v>
      </c>
      <c r="AL14">
        <v>3.2099999999999997E-2</v>
      </c>
      <c r="AM14">
        <v>0</v>
      </c>
      <c r="AN14">
        <v>0</v>
      </c>
      <c r="AO14">
        <v>0</v>
      </c>
      <c r="AP14" t="s">
        <v>35</v>
      </c>
      <c r="AQ14" t="s">
        <v>35</v>
      </c>
      <c r="AR14" t="s">
        <v>35</v>
      </c>
      <c r="AS14">
        <v>0.1633</v>
      </c>
      <c r="AT14">
        <v>0.26129999999999998</v>
      </c>
      <c r="AU14">
        <v>0.25359999999999999</v>
      </c>
      <c r="AV14">
        <v>0</v>
      </c>
      <c r="AW14" t="s">
        <v>35</v>
      </c>
      <c r="AX14" t="s">
        <v>35</v>
      </c>
      <c r="AY14">
        <v>0</v>
      </c>
      <c r="AZ14">
        <v>0</v>
      </c>
      <c r="BA14">
        <v>0</v>
      </c>
      <c r="BB14" t="s">
        <v>35</v>
      </c>
      <c r="BC14">
        <v>3.6600000000000001E-2</v>
      </c>
      <c r="BD14">
        <v>3.6900000000000002E-2</v>
      </c>
      <c r="BE14" t="s">
        <v>35</v>
      </c>
      <c r="BF14">
        <v>2.7900000000000001E-2</v>
      </c>
      <c r="BG14">
        <v>2.7300000000000001E-2</v>
      </c>
      <c r="BH14" t="s">
        <v>35</v>
      </c>
      <c r="BI14" t="s">
        <v>35</v>
      </c>
      <c r="BJ14">
        <v>9.5999999999999992E-3</v>
      </c>
      <c r="BK14">
        <v>0</v>
      </c>
      <c r="BL14">
        <v>0</v>
      </c>
      <c r="BM14">
        <v>0</v>
      </c>
      <c r="BN14">
        <v>0</v>
      </c>
      <c r="BO14" t="s">
        <v>35</v>
      </c>
      <c r="BP14" t="s">
        <v>35</v>
      </c>
      <c r="BQ14">
        <v>0.12239999999999999</v>
      </c>
      <c r="BR14">
        <v>7.4899999999999994E-2</v>
      </c>
      <c r="BS14">
        <v>7.8700000000000006E-2</v>
      </c>
      <c r="BT14" t="s">
        <v>35</v>
      </c>
      <c r="BU14">
        <v>1.7399999999999999E-2</v>
      </c>
      <c r="BV14">
        <v>1.77E-2</v>
      </c>
      <c r="BW14">
        <v>0.1633</v>
      </c>
      <c r="BX14">
        <v>0.22650000000000001</v>
      </c>
      <c r="BY14">
        <v>0.2215</v>
      </c>
    </row>
    <row r="15" spans="1:77" x14ac:dyDescent="0.25">
      <c r="A15">
        <v>3</v>
      </c>
      <c r="B15">
        <v>304</v>
      </c>
      <c r="C15" t="s">
        <v>35</v>
      </c>
      <c r="D15">
        <v>140</v>
      </c>
      <c r="E15">
        <v>140</v>
      </c>
      <c r="F15" t="s">
        <v>35</v>
      </c>
      <c r="G15">
        <v>0.6593</v>
      </c>
      <c r="H15">
        <v>0.66190000000000004</v>
      </c>
      <c r="I15" t="s">
        <v>35</v>
      </c>
      <c r="J15">
        <v>0.64439999999999997</v>
      </c>
      <c r="K15">
        <v>0.64029999999999998</v>
      </c>
      <c r="L15" t="s">
        <v>35</v>
      </c>
      <c r="M15">
        <v>0.2296</v>
      </c>
      <c r="N15">
        <v>0.223</v>
      </c>
      <c r="O15" t="s">
        <v>35</v>
      </c>
      <c r="P15" t="s">
        <v>35</v>
      </c>
      <c r="Q15" t="s">
        <v>35</v>
      </c>
      <c r="R15" t="s">
        <v>35</v>
      </c>
      <c r="S15" t="s">
        <v>35</v>
      </c>
      <c r="T15" t="s">
        <v>35</v>
      </c>
      <c r="U15" t="s">
        <v>35</v>
      </c>
      <c r="V15">
        <v>0</v>
      </c>
      <c r="W15">
        <v>0</v>
      </c>
      <c r="X15" t="s">
        <v>35</v>
      </c>
      <c r="Y15">
        <v>0</v>
      </c>
      <c r="Z15">
        <v>0</v>
      </c>
      <c r="AA15" t="s">
        <v>35</v>
      </c>
      <c r="AB15">
        <v>0</v>
      </c>
      <c r="AC15">
        <v>0</v>
      </c>
      <c r="AD15" t="s">
        <v>35</v>
      </c>
      <c r="AE15" t="s">
        <v>35</v>
      </c>
      <c r="AF15" t="s">
        <v>35</v>
      </c>
      <c r="AG15" t="s">
        <v>35</v>
      </c>
      <c r="AH15">
        <v>0.3926</v>
      </c>
      <c r="AI15">
        <v>0.3957</v>
      </c>
      <c r="AJ15" t="s">
        <v>35</v>
      </c>
      <c r="AK15">
        <v>5.9299999999999999E-2</v>
      </c>
      <c r="AL15">
        <v>6.4699999999999994E-2</v>
      </c>
      <c r="AM15" t="s">
        <v>35</v>
      </c>
      <c r="AN15">
        <v>0</v>
      </c>
      <c r="AO15">
        <v>0</v>
      </c>
      <c r="AP15" t="s">
        <v>35</v>
      </c>
      <c r="AQ15" t="s">
        <v>35</v>
      </c>
      <c r="AR15" t="s">
        <v>35</v>
      </c>
      <c r="AS15" t="s">
        <v>35</v>
      </c>
      <c r="AT15">
        <v>0.28889999999999999</v>
      </c>
      <c r="AU15">
        <v>0.2878</v>
      </c>
      <c r="AV15" t="s">
        <v>35</v>
      </c>
      <c r="AW15">
        <v>4.4400000000000002E-2</v>
      </c>
      <c r="AX15">
        <v>4.3200000000000002E-2</v>
      </c>
      <c r="AY15" t="s">
        <v>35</v>
      </c>
      <c r="AZ15">
        <v>0</v>
      </c>
      <c r="BA15">
        <v>0</v>
      </c>
      <c r="BB15" t="s">
        <v>35</v>
      </c>
      <c r="BC15" t="s">
        <v>35</v>
      </c>
      <c r="BD15" t="s">
        <v>35</v>
      </c>
      <c r="BE15" t="s">
        <v>35</v>
      </c>
      <c r="BF15" t="s">
        <v>35</v>
      </c>
      <c r="BG15" t="s">
        <v>35</v>
      </c>
      <c r="BH15" t="s">
        <v>35</v>
      </c>
      <c r="BI15">
        <v>0</v>
      </c>
      <c r="BJ15">
        <v>0</v>
      </c>
      <c r="BK15" t="s">
        <v>35</v>
      </c>
      <c r="BL15">
        <v>0</v>
      </c>
      <c r="BM15">
        <v>0</v>
      </c>
      <c r="BN15" t="s">
        <v>35</v>
      </c>
      <c r="BO15" t="s">
        <v>35</v>
      </c>
      <c r="BP15" t="s">
        <v>35</v>
      </c>
      <c r="BQ15" t="s">
        <v>35</v>
      </c>
      <c r="BR15">
        <v>9.6299999999999997E-2</v>
      </c>
      <c r="BS15">
        <v>9.35E-2</v>
      </c>
      <c r="BT15" t="s">
        <v>35</v>
      </c>
      <c r="BU15" t="s">
        <v>35</v>
      </c>
      <c r="BV15" t="s">
        <v>35</v>
      </c>
      <c r="BW15" t="s">
        <v>35</v>
      </c>
      <c r="BX15">
        <v>0.22220000000000001</v>
      </c>
      <c r="BY15">
        <v>0.223</v>
      </c>
    </row>
    <row r="16" spans="1:77" x14ac:dyDescent="0.25">
      <c r="A16">
        <v>3</v>
      </c>
      <c r="B16">
        <v>305</v>
      </c>
      <c r="C16">
        <v>40</v>
      </c>
      <c r="D16">
        <v>490</v>
      </c>
      <c r="E16">
        <v>530</v>
      </c>
      <c r="F16">
        <v>0.48720000000000002</v>
      </c>
      <c r="G16">
        <v>0.55010000000000003</v>
      </c>
      <c r="H16">
        <v>0.54549999999999998</v>
      </c>
      <c r="I16">
        <v>0.4103</v>
      </c>
      <c r="J16">
        <v>0.47849999999999998</v>
      </c>
      <c r="K16">
        <v>0.47349999999999998</v>
      </c>
      <c r="L16">
        <v>0.15379999999999999</v>
      </c>
      <c r="M16">
        <v>0.17380000000000001</v>
      </c>
      <c r="N16">
        <v>0.17230000000000001</v>
      </c>
      <c r="O16">
        <v>0</v>
      </c>
      <c r="P16">
        <v>0</v>
      </c>
      <c r="Q16">
        <v>0</v>
      </c>
      <c r="R16" t="s">
        <v>35</v>
      </c>
      <c r="S16">
        <v>2.4500000000000001E-2</v>
      </c>
      <c r="T16">
        <v>2.6499999999999999E-2</v>
      </c>
      <c r="U16">
        <v>0</v>
      </c>
      <c r="V16">
        <v>0</v>
      </c>
      <c r="W16">
        <v>0</v>
      </c>
      <c r="X16">
        <v>0</v>
      </c>
      <c r="Y16" t="s">
        <v>35</v>
      </c>
      <c r="Z16" t="s">
        <v>35</v>
      </c>
      <c r="AA16">
        <v>0</v>
      </c>
      <c r="AB16">
        <v>0</v>
      </c>
      <c r="AC16">
        <v>0</v>
      </c>
      <c r="AD16">
        <v>0</v>
      </c>
      <c r="AE16">
        <v>2.86E-2</v>
      </c>
      <c r="AF16">
        <v>2.6499999999999999E-2</v>
      </c>
      <c r="AG16">
        <v>0.2051</v>
      </c>
      <c r="AH16">
        <v>0.27200000000000002</v>
      </c>
      <c r="AI16">
        <v>0.26700000000000002</v>
      </c>
      <c r="AJ16">
        <v>0</v>
      </c>
      <c r="AK16">
        <v>3.27E-2</v>
      </c>
      <c r="AL16">
        <v>3.0300000000000001E-2</v>
      </c>
      <c r="AM16">
        <v>0</v>
      </c>
      <c r="AN16">
        <v>0</v>
      </c>
      <c r="AO16">
        <v>0</v>
      </c>
      <c r="AP16">
        <v>0</v>
      </c>
      <c r="AQ16" t="s">
        <v>35</v>
      </c>
      <c r="AR16" t="s">
        <v>35</v>
      </c>
      <c r="AS16">
        <v>0.2051</v>
      </c>
      <c r="AT16">
        <v>0.23719999999999999</v>
      </c>
      <c r="AU16">
        <v>0.23480000000000001</v>
      </c>
      <c r="AV16">
        <v>0</v>
      </c>
      <c r="AW16" t="s">
        <v>35</v>
      </c>
      <c r="AX16" t="s">
        <v>35</v>
      </c>
      <c r="AY16">
        <v>0</v>
      </c>
      <c r="AZ16">
        <v>0</v>
      </c>
      <c r="BA16">
        <v>0</v>
      </c>
      <c r="BB16" t="s">
        <v>35</v>
      </c>
      <c r="BC16">
        <v>6.3399999999999998E-2</v>
      </c>
      <c r="BD16">
        <v>6.4399999999999999E-2</v>
      </c>
      <c r="BE16" t="s">
        <v>35</v>
      </c>
      <c r="BF16">
        <v>2.0400000000000001E-2</v>
      </c>
      <c r="BG16">
        <v>2.2700000000000001E-2</v>
      </c>
      <c r="BH16" t="s">
        <v>35</v>
      </c>
      <c r="BI16">
        <v>4.2900000000000001E-2</v>
      </c>
      <c r="BJ16">
        <v>4.1700000000000001E-2</v>
      </c>
      <c r="BK16">
        <v>0</v>
      </c>
      <c r="BL16">
        <v>0</v>
      </c>
      <c r="BM16">
        <v>0</v>
      </c>
      <c r="BN16">
        <v>0</v>
      </c>
      <c r="BO16" t="s">
        <v>35</v>
      </c>
      <c r="BP16" t="s">
        <v>35</v>
      </c>
      <c r="BQ16">
        <v>0.15379999999999999</v>
      </c>
      <c r="BR16">
        <v>0.1227</v>
      </c>
      <c r="BS16">
        <v>0.125</v>
      </c>
      <c r="BT16" t="s">
        <v>35</v>
      </c>
      <c r="BU16">
        <v>2.4500000000000001E-2</v>
      </c>
      <c r="BV16">
        <v>2.46E-2</v>
      </c>
      <c r="BW16">
        <v>0.33329999999999999</v>
      </c>
      <c r="BX16">
        <v>0.30270000000000002</v>
      </c>
      <c r="BY16">
        <v>0.3049</v>
      </c>
    </row>
    <row r="17" spans="1:77" x14ac:dyDescent="0.25">
      <c r="A17">
        <v>3</v>
      </c>
      <c r="B17">
        <v>320</v>
      </c>
      <c r="C17">
        <v>280</v>
      </c>
      <c r="D17">
        <v>1400</v>
      </c>
      <c r="E17">
        <v>1680</v>
      </c>
      <c r="F17">
        <v>0.71830000000000005</v>
      </c>
      <c r="G17">
        <v>0.74460000000000004</v>
      </c>
      <c r="H17">
        <v>0.74019999999999997</v>
      </c>
      <c r="I17">
        <v>0.70420000000000005</v>
      </c>
      <c r="J17">
        <v>0.72960000000000003</v>
      </c>
      <c r="K17">
        <v>0.72529999999999994</v>
      </c>
      <c r="L17">
        <v>9.5100000000000004E-2</v>
      </c>
      <c r="M17">
        <v>0.1459</v>
      </c>
      <c r="N17">
        <v>0.13730000000000001</v>
      </c>
      <c r="O17" t="s">
        <v>35</v>
      </c>
      <c r="P17" t="s">
        <v>35</v>
      </c>
      <c r="Q17" t="s">
        <v>35</v>
      </c>
      <c r="R17">
        <v>2.1100000000000001E-2</v>
      </c>
      <c r="S17">
        <v>2.2200000000000001E-2</v>
      </c>
      <c r="T17">
        <v>2.1999999999999999E-2</v>
      </c>
      <c r="U17" t="s">
        <v>35</v>
      </c>
      <c r="V17" t="s">
        <v>35</v>
      </c>
      <c r="W17" t="s">
        <v>35</v>
      </c>
      <c r="X17">
        <v>2.8199999999999999E-2</v>
      </c>
      <c r="Y17">
        <v>3.7199999999999997E-2</v>
      </c>
      <c r="Z17">
        <v>3.5700000000000003E-2</v>
      </c>
      <c r="AA17">
        <v>0</v>
      </c>
      <c r="AB17">
        <v>0</v>
      </c>
      <c r="AC17">
        <v>0</v>
      </c>
      <c r="AD17">
        <v>3.1699999999999999E-2</v>
      </c>
      <c r="AE17">
        <v>2.93E-2</v>
      </c>
      <c r="AF17">
        <v>2.9700000000000001E-2</v>
      </c>
      <c r="AG17">
        <v>0.54930000000000001</v>
      </c>
      <c r="AH17">
        <v>0.52</v>
      </c>
      <c r="AI17">
        <v>0.52500000000000002</v>
      </c>
      <c r="AJ17">
        <v>9.5100000000000004E-2</v>
      </c>
      <c r="AK17">
        <v>8.7300000000000003E-2</v>
      </c>
      <c r="AL17">
        <v>8.8599999999999998E-2</v>
      </c>
      <c r="AM17">
        <v>0</v>
      </c>
      <c r="AN17">
        <v>0</v>
      </c>
      <c r="AO17">
        <v>0</v>
      </c>
      <c r="AP17">
        <v>4.2299999999999997E-2</v>
      </c>
      <c r="AQ17">
        <v>4.2200000000000001E-2</v>
      </c>
      <c r="AR17">
        <v>4.2200000000000001E-2</v>
      </c>
      <c r="AS17">
        <v>0.44719999999999999</v>
      </c>
      <c r="AT17">
        <v>0.42920000000000003</v>
      </c>
      <c r="AU17">
        <v>0.43219999999999997</v>
      </c>
      <c r="AV17" t="s">
        <v>35</v>
      </c>
      <c r="AW17" t="s">
        <v>35</v>
      </c>
      <c r="AX17" t="s">
        <v>36</v>
      </c>
      <c r="AY17">
        <v>0</v>
      </c>
      <c r="AZ17" t="s">
        <v>35</v>
      </c>
      <c r="BA17" t="s">
        <v>35</v>
      </c>
      <c r="BB17" t="s">
        <v>35</v>
      </c>
      <c r="BC17">
        <v>1.3599999999999999E-2</v>
      </c>
      <c r="BD17">
        <v>1.2500000000000001E-2</v>
      </c>
      <c r="BE17" t="s">
        <v>35</v>
      </c>
      <c r="BF17">
        <v>5.7000000000000002E-3</v>
      </c>
      <c r="BG17">
        <v>5.4000000000000003E-3</v>
      </c>
      <c r="BH17">
        <v>0</v>
      </c>
      <c r="BI17">
        <v>7.9000000000000008E-3</v>
      </c>
      <c r="BJ17">
        <v>6.4999999999999997E-3</v>
      </c>
      <c r="BK17" t="s">
        <v>35</v>
      </c>
      <c r="BL17">
        <v>0</v>
      </c>
      <c r="BM17" t="s">
        <v>35</v>
      </c>
      <c r="BN17" t="s">
        <v>35</v>
      </c>
      <c r="BO17" t="s">
        <v>35</v>
      </c>
      <c r="BP17" t="s">
        <v>35</v>
      </c>
      <c r="BQ17">
        <v>9.5100000000000004E-2</v>
      </c>
      <c r="BR17">
        <v>8.4400000000000003E-2</v>
      </c>
      <c r="BS17">
        <v>8.6199999999999999E-2</v>
      </c>
      <c r="BT17" t="s">
        <v>35</v>
      </c>
      <c r="BU17">
        <v>1.72E-2</v>
      </c>
      <c r="BV17">
        <v>1.66E-2</v>
      </c>
      <c r="BW17">
        <v>0.17249999999999999</v>
      </c>
      <c r="BX17">
        <v>0.15379999999999999</v>
      </c>
      <c r="BY17">
        <v>0.157</v>
      </c>
    </row>
    <row r="18" spans="1:77" x14ac:dyDescent="0.25">
      <c r="A18">
        <v>3</v>
      </c>
      <c r="B18">
        <v>801</v>
      </c>
      <c r="C18">
        <v>130</v>
      </c>
      <c r="D18">
        <v>1040</v>
      </c>
      <c r="E18">
        <v>1160</v>
      </c>
      <c r="F18">
        <v>0.69599999999999995</v>
      </c>
      <c r="G18">
        <v>0.69850000000000001</v>
      </c>
      <c r="H18">
        <v>0.69820000000000004</v>
      </c>
      <c r="I18">
        <v>0.496</v>
      </c>
      <c r="J18">
        <v>0.51249999999999996</v>
      </c>
      <c r="K18">
        <v>0.51070000000000004</v>
      </c>
      <c r="L18">
        <v>0.17599999999999999</v>
      </c>
      <c r="M18">
        <v>0.12239999999999999</v>
      </c>
      <c r="N18">
        <v>0.12809999999999999</v>
      </c>
      <c r="O18">
        <v>0</v>
      </c>
      <c r="P18">
        <v>0</v>
      </c>
      <c r="Q18">
        <v>0</v>
      </c>
      <c r="R18">
        <v>4.8000000000000001E-2</v>
      </c>
      <c r="S18">
        <v>1.83E-2</v>
      </c>
      <c r="T18">
        <v>2.1499999999999998E-2</v>
      </c>
      <c r="U18">
        <v>0</v>
      </c>
      <c r="V18">
        <v>0</v>
      </c>
      <c r="W18">
        <v>0</v>
      </c>
      <c r="X18">
        <v>5.6000000000000001E-2</v>
      </c>
      <c r="Y18">
        <v>4.3400000000000001E-2</v>
      </c>
      <c r="Z18">
        <v>4.4699999999999997E-2</v>
      </c>
      <c r="AA18">
        <v>0</v>
      </c>
      <c r="AB18">
        <v>0</v>
      </c>
      <c r="AC18">
        <v>0</v>
      </c>
      <c r="AD18">
        <v>5.6000000000000001E-2</v>
      </c>
      <c r="AE18">
        <v>5.5899999999999998E-2</v>
      </c>
      <c r="AF18">
        <v>5.5899999999999998E-2</v>
      </c>
      <c r="AG18">
        <v>0.216</v>
      </c>
      <c r="AH18">
        <v>0.32850000000000001</v>
      </c>
      <c r="AI18">
        <v>0.31640000000000001</v>
      </c>
      <c r="AJ18">
        <v>4.8000000000000001E-2</v>
      </c>
      <c r="AK18">
        <v>7.6100000000000001E-2</v>
      </c>
      <c r="AL18">
        <v>7.3099999999999998E-2</v>
      </c>
      <c r="AM18">
        <v>0</v>
      </c>
      <c r="AN18" t="s">
        <v>35</v>
      </c>
      <c r="AO18" t="s">
        <v>35</v>
      </c>
      <c r="AP18" t="s">
        <v>35</v>
      </c>
      <c r="AQ18">
        <v>5.8799999999999998E-2</v>
      </c>
      <c r="AR18">
        <v>5.5899999999999998E-2</v>
      </c>
      <c r="AS18">
        <v>0.14399999999999999</v>
      </c>
      <c r="AT18">
        <v>0.2389</v>
      </c>
      <c r="AU18">
        <v>0.22869999999999999</v>
      </c>
      <c r="AV18" t="s">
        <v>35</v>
      </c>
      <c r="AW18">
        <v>1.35E-2</v>
      </c>
      <c r="AX18">
        <v>1.46E-2</v>
      </c>
      <c r="AY18">
        <v>0</v>
      </c>
      <c r="AZ18">
        <v>0</v>
      </c>
      <c r="BA18">
        <v>0</v>
      </c>
      <c r="BB18">
        <v>0.192</v>
      </c>
      <c r="BC18">
        <v>0.1696</v>
      </c>
      <c r="BD18">
        <v>0.17199999999999999</v>
      </c>
      <c r="BE18">
        <v>0.104</v>
      </c>
      <c r="BF18">
        <v>8.3799999999999999E-2</v>
      </c>
      <c r="BG18">
        <v>8.5999999999999993E-2</v>
      </c>
      <c r="BH18">
        <v>8.7999999999999995E-2</v>
      </c>
      <c r="BI18">
        <v>8.5699999999999998E-2</v>
      </c>
      <c r="BJ18">
        <v>8.5999999999999993E-2</v>
      </c>
      <c r="BK18">
        <v>0</v>
      </c>
      <c r="BL18">
        <v>0</v>
      </c>
      <c r="BM18">
        <v>0</v>
      </c>
      <c r="BN18" t="s">
        <v>35</v>
      </c>
      <c r="BO18">
        <v>1.6400000000000001E-2</v>
      </c>
      <c r="BP18">
        <v>1.55E-2</v>
      </c>
      <c r="BQ18">
        <v>0.12</v>
      </c>
      <c r="BR18">
        <v>9.06E-2</v>
      </c>
      <c r="BS18">
        <v>9.3700000000000006E-2</v>
      </c>
      <c r="BT18">
        <v>4.8000000000000001E-2</v>
      </c>
      <c r="BU18">
        <v>3.0800000000000001E-2</v>
      </c>
      <c r="BV18">
        <v>3.27E-2</v>
      </c>
      <c r="BW18">
        <v>0.13600000000000001</v>
      </c>
      <c r="BX18">
        <v>0.1802</v>
      </c>
      <c r="BY18">
        <v>0.1754</v>
      </c>
    </row>
    <row r="19" spans="1:77" x14ac:dyDescent="0.25">
      <c r="A19">
        <v>3</v>
      </c>
      <c r="B19">
        <v>802</v>
      </c>
      <c r="C19">
        <v>110</v>
      </c>
      <c r="D19">
        <v>530</v>
      </c>
      <c r="E19">
        <v>640</v>
      </c>
      <c r="F19">
        <v>0.66669999999999996</v>
      </c>
      <c r="G19">
        <v>0.75519999999999998</v>
      </c>
      <c r="H19">
        <v>0.73950000000000005</v>
      </c>
      <c r="I19">
        <v>0.44740000000000002</v>
      </c>
      <c r="J19">
        <v>0.48010000000000003</v>
      </c>
      <c r="K19">
        <v>0.4743</v>
      </c>
      <c r="L19">
        <v>0.1754</v>
      </c>
      <c r="M19">
        <v>0.12139999999999999</v>
      </c>
      <c r="N19">
        <v>0.13100000000000001</v>
      </c>
      <c r="O19">
        <v>0</v>
      </c>
      <c r="P19">
        <v>0</v>
      </c>
      <c r="Q19">
        <v>0</v>
      </c>
      <c r="R19">
        <v>0</v>
      </c>
      <c r="S19">
        <v>1.7100000000000001E-2</v>
      </c>
      <c r="T19">
        <v>1.4E-2</v>
      </c>
      <c r="U19">
        <v>0</v>
      </c>
      <c r="V19">
        <v>0</v>
      </c>
      <c r="W19">
        <v>0</v>
      </c>
      <c r="X19">
        <v>0</v>
      </c>
      <c r="Y19">
        <v>0</v>
      </c>
      <c r="Z19">
        <v>0</v>
      </c>
      <c r="AA19">
        <v>0</v>
      </c>
      <c r="AB19">
        <v>0</v>
      </c>
      <c r="AC19">
        <v>0</v>
      </c>
      <c r="AD19" t="s">
        <v>35</v>
      </c>
      <c r="AE19">
        <v>7.9699999999999993E-2</v>
      </c>
      <c r="AF19">
        <v>6.8599999999999994E-2</v>
      </c>
      <c r="AG19">
        <v>0.27189999999999998</v>
      </c>
      <c r="AH19">
        <v>0.3397</v>
      </c>
      <c r="AI19">
        <v>0.3276</v>
      </c>
      <c r="AJ19" t="s">
        <v>35</v>
      </c>
      <c r="AK19">
        <v>6.6400000000000001E-2</v>
      </c>
      <c r="AL19">
        <v>6.08E-2</v>
      </c>
      <c r="AM19">
        <v>0</v>
      </c>
      <c r="AN19" t="s">
        <v>35</v>
      </c>
      <c r="AO19" t="s">
        <v>35</v>
      </c>
      <c r="AP19">
        <v>0</v>
      </c>
      <c r="AQ19">
        <v>4.1700000000000001E-2</v>
      </c>
      <c r="AR19">
        <v>3.4299999999999997E-2</v>
      </c>
      <c r="AS19">
        <v>0.21929999999999999</v>
      </c>
      <c r="AT19">
        <v>0.25430000000000003</v>
      </c>
      <c r="AU19">
        <v>0.248</v>
      </c>
      <c r="AV19" t="s">
        <v>35</v>
      </c>
      <c r="AW19">
        <v>1.9E-2</v>
      </c>
      <c r="AX19">
        <v>1.8700000000000001E-2</v>
      </c>
      <c r="AY19">
        <v>0</v>
      </c>
      <c r="AZ19" t="s">
        <v>35</v>
      </c>
      <c r="BA19" t="s">
        <v>35</v>
      </c>
      <c r="BB19">
        <v>0.20180000000000001</v>
      </c>
      <c r="BC19">
        <v>0.23530000000000001</v>
      </c>
      <c r="BD19">
        <v>0.2293</v>
      </c>
      <c r="BE19">
        <v>0.1404</v>
      </c>
      <c r="BF19">
        <v>0.14610000000000001</v>
      </c>
      <c r="BG19">
        <v>0.14510000000000001</v>
      </c>
      <c r="BH19">
        <v>6.1400000000000003E-2</v>
      </c>
      <c r="BI19">
        <v>8.9200000000000002E-2</v>
      </c>
      <c r="BJ19">
        <v>8.4199999999999997E-2</v>
      </c>
      <c r="BK19">
        <v>0</v>
      </c>
      <c r="BL19">
        <v>0</v>
      </c>
      <c r="BM19">
        <v>0</v>
      </c>
      <c r="BN19" t="s">
        <v>35</v>
      </c>
      <c r="BO19">
        <v>3.9800000000000002E-2</v>
      </c>
      <c r="BP19">
        <v>3.5900000000000001E-2</v>
      </c>
      <c r="BQ19">
        <v>0.114</v>
      </c>
      <c r="BR19">
        <v>0.10249999999999999</v>
      </c>
      <c r="BS19">
        <v>0.1045</v>
      </c>
      <c r="BT19">
        <v>6.1400000000000003E-2</v>
      </c>
      <c r="BU19">
        <v>2.6599999999999999E-2</v>
      </c>
      <c r="BV19">
        <v>3.2800000000000003E-2</v>
      </c>
      <c r="BW19">
        <v>0.15790000000000001</v>
      </c>
      <c r="BX19">
        <v>0.1157</v>
      </c>
      <c r="BY19">
        <v>0.1232</v>
      </c>
    </row>
    <row r="20" spans="1:77" x14ac:dyDescent="0.25">
      <c r="A20">
        <v>3</v>
      </c>
      <c r="B20">
        <v>816</v>
      </c>
      <c r="C20">
        <v>230</v>
      </c>
      <c r="D20">
        <v>1150</v>
      </c>
      <c r="E20">
        <v>1370</v>
      </c>
      <c r="F20">
        <v>0.5867</v>
      </c>
      <c r="G20">
        <v>0.59650000000000003</v>
      </c>
      <c r="H20">
        <v>0.59489999999999998</v>
      </c>
      <c r="I20">
        <v>0.51559999999999995</v>
      </c>
      <c r="J20">
        <v>0.50309999999999999</v>
      </c>
      <c r="K20">
        <v>0.50509999999999999</v>
      </c>
      <c r="L20">
        <v>0.21779999999999999</v>
      </c>
      <c r="M20">
        <v>0.17030000000000001</v>
      </c>
      <c r="N20">
        <v>0.17810000000000001</v>
      </c>
      <c r="O20">
        <v>0</v>
      </c>
      <c r="P20">
        <v>0</v>
      </c>
      <c r="Q20">
        <v>0</v>
      </c>
      <c r="R20" t="s">
        <v>35</v>
      </c>
      <c r="S20">
        <v>2.1000000000000001E-2</v>
      </c>
      <c r="T20">
        <v>1.9E-2</v>
      </c>
      <c r="U20">
        <v>0</v>
      </c>
      <c r="V20">
        <v>0</v>
      </c>
      <c r="W20">
        <v>0</v>
      </c>
      <c r="X20">
        <v>0</v>
      </c>
      <c r="Y20" t="s">
        <v>35</v>
      </c>
      <c r="Z20" t="s">
        <v>35</v>
      </c>
      <c r="AA20">
        <v>0</v>
      </c>
      <c r="AB20">
        <v>0</v>
      </c>
      <c r="AC20">
        <v>0</v>
      </c>
      <c r="AD20">
        <v>2.6700000000000002E-2</v>
      </c>
      <c r="AE20">
        <v>4.6300000000000001E-2</v>
      </c>
      <c r="AF20">
        <v>4.3099999999999999E-2</v>
      </c>
      <c r="AG20">
        <v>0.28889999999999999</v>
      </c>
      <c r="AH20">
        <v>0.31</v>
      </c>
      <c r="AI20">
        <v>0.30659999999999998</v>
      </c>
      <c r="AJ20">
        <v>5.33E-2</v>
      </c>
      <c r="AK20">
        <v>6.5500000000000003E-2</v>
      </c>
      <c r="AL20">
        <v>6.3500000000000001E-2</v>
      </c>
      <c r="AM20">
        <v>0</v>
      </c>
      <c r="AN20" t="s">
        <v>35</v>
      </c>
      <c r="AO20" t="s">
        <v>35</v>
      </c>
      <c r="AP20">
        <v>3.56E-2</v>
      </c>
      <c r="AQ20">
        <v>4.8899999999999999E-2</v>
      </c>
      <c r="AR20">
        <v>4.6699999999999998E-2</v>
      </c>
      <c r="AS20">
        <v>0.2044</v>
      </c>
      <c r="AT20">
        <v>0.20960000000000001</v>
      </c>
      <c r="AU20">
        <v>0.20880000000000001</v>
      </c>
      <c r="AV20">
        <v>3.1099999999999999E-2</v>
      </c>
      <c r="AW20">
        <v>3.49E-2</v>
      </c>
      <c r="AX20">
        <v>3.4299999999999997E-2</v>
      </c>
      <c r="AY20">
        <v>0</v>
      </c>
      <c r="AZ20">
        <v>0</v>
      </c>
      <c r="BA20">
        <v>0</v>
      </c>
      <c r="BB20">
        <v>6.6699999999999995E-2</v>
      </c>
      <c r="BC20">
        <v>8.4699999999999998E-2</v>
      </c>
      <c r="BD20">
        <v>8.1799999999999998E-2</v>
      </c>
      <c r="BE20">
        <v>4.8899999999999999E-2</v>
      </c>
      <c r="BF20">
        <v>6.4600000000000005E-2</v>
      </c>
      <c r="BG20">
        <v>6.2E-2</v>
      </c>
      <c r="BH20" t="s">
        <v>35</v>
      </c>
      <c r="BI20">
        <v>2.01E-2</v>
      </c>
      <c r="BJ20">
        <v>1.9699999999999999E-2</v>
      </c>
      <c r="BK20">
        <v>0</v>
      </c>
      <c r="BL20">
        <v>0</v>
      </c>
      <c r="BM20">
        <v>0</v>
      </c>
      <c r="BN20" t="s">
        <v>35</v>
      </c>
      <c r="BO20">
        <v>8.6999999999999994E-3</v>
      </c>
      <c r="BP20">
        <v>8.0000000000000002E-3</v>
      </c>
      <c r="BQ20">
        <v>0.12</v>
      </c>
      <c r="BR20">
        <v>0.1197</v>
      </c>
      <c r="BS20">
        <v>0.1197</v>
      </c>
      <c r="BT20">
        <v>3.56E-2</v>
      </c>
      <c r="BU20">
        <v>3.1399999999999997E-2</v>
      </c>
      <c r="BV20">
        <v>3.2099999999999997E-2</v>
      </c>
      <c r="BW20">
        <v>0.25779999999999997</v>
      </c>
      <c r="BX20">
        <v>0.25240000000000001</v>
      </c>
      <c r="BY20">
        <v>0.25330000000000003</v>
      </c>
    </row>
    <row r="21" spans="1:77" x14ac:dyDescent="0.25">
      <c r="A21">
        <v>3</v>
      </c>
      <c r="B21">
        <v>835</v>
      </c>
      <c r="C21">
        <v>110</v>
      </c>
      <c r="D21">
        <v>290</v>
      </c>
      <c r="E21">
        <v>390</v>
      </c>
      <c r="F21">
        <v>0.51400000000000001</v>
      </c>
      <c r="G21">
        <v>0.52800000000000002</v>
      </c>
      <c r="H21">
        <v>0.5242</v>
      </c>
      <c r="I21">
        <v>0.4299</v>
      </c>
      <c r="J21">
        <v>0.46500000000000002</v>
      </c>
      <c r="K21">
        <v>0.45550000000000002</v>
      </c>
      <c r="L21">
        <v>0.24299999999999999</v>
      </c>
      <c r="M21">
        <v>0.25869999999999999</v>
      </c>
      <c r="N21">
        <v>0.2545</v>
      </c>
      <c r="O21">
        <v>0</v>
      </c>
      <c r="P21">
        <v>0</v>
      </c>
      <c r="Q21">
        <v>0</v>
      </c>
      <c r="R21" t="s">
        <v>35</v>
      </c>
      <c r="S21">
        <v>2.8000000000000001E-2</v>
      </c>
      <c r="T21">
        <v>2.8000000000000001E-2</v>
      </c>
      <c r="U21">
        <v>0</v>
      </c>
      <c r="V21" t="s">
        <v>35</v>
      </c>
      <c r="W21" t="s">
        <v>35</v>
      </c>
      <c r="X21">
        <v>0</v>
      </c>
      <c r="Y21">
        <v>0</v>
      </c>
      <c r="Z21">
        <v>0</v>
      </c>
      <c r="AA21">
        <v>0</v>
      </c>
      <c r="AB21">
        <v>0</v>
      </c>
      <c r="AC21">
        <v>0</v>
      </c>
      <c r="AD21" t="s">
        <v>35</v>
      </c>
      <c r="AE21">
        <v>4.9000000000000002E-2</v>
      </c>
      <c r="AF21">
        <v>4.8300000000000003E-2</v>
      </c>
      <c r="AG21">
        <v>0.14949999999999999</v>
      </c>
      <c r="AH21">
        <v>0.17480000000000001</v>
      </c>
      <c r="AI21">
        <v>0.16789999999999999</v>
      </c>
      <c r="AJ21" t="s">
        <v>35</v>
      </c>
      <c r="AK21">
        <v>2.4500000000000001E-2</v>
      </c>
      <c r="AL21">
        <v>2.0400000000000001E-2</v>
      </c>
      <c r="AM21">
        <v>0</v>
      </c>
      <c r="AN21">
        <v>0</v>
      </c>
      <c r="AO21">
        <v>0</v>
      </c>
      <c r="AP21" t="s">
        <v>35</v>
      </c>
      <c r="AQ21" t="s">
        <v>35</v>
      </c>
      <c r="AR21" t="s">
        <v>35</v>
      </c>
      <c r="AS21">
        <v>0.1215</v>
      </c>
      <c r="AT21">
        <v>0.12939999999999999</v>
      </c>
      <c r="AU21">
        <v>0.12720000000000001</v>
      </c>
      <c r="AV21" t="s">
        <v>35</v>
      </c>
      <c r="AW21">
        <v>2.1000000000000001E-2</v>
      </c>
      <c r="AX21">
        <v>2.0400000000000001E-2</v>
      </c>
      <c r="AY21" t="s">
        <v>35</v>
      </c>
      <c r="AZ21">
        <v>0</v>
      </c>
      <c r="BA21" t="s">
        <v>35</v>
      </c>
      <c r="BB21">
        <v>8.4099999999999994E-2</v>
      </c>
      <c r="BC21">
        <v>5.9400000000000001E-2</v>
      </c>
      <c r="BD21">
        <v>6.6199999999999995E-2</v>
      </c>
      <c r="BE21">
        <v>6.54E-2</v>
      </c>
      <c r="BF21">
        <v>4.9000000000000002E-2</v>
      </c>
      <c r="BG21">
        <v>5.3400000000000003E-2</v>
      </c>
      <c r="BH21" t="s">
        <v>35</v>
      </c>
      <c r="BI21" t="s">
        <v>35</v>
      </c>
      <c r="BJ21" t="s">
        <v>35</v>
      </c>
      <c r="BK21">
        <v>0</v>
      </c>
      <c r="BL21">
        <v>0</v>
      </c>
      <c r="BM21">
        <v>0</v>
      </c>
      <c r="BN21">
        <v>0</v>
      </c>
      <c r="BO21" t="s">
        <v>35</v>
      </c>
      <c r="BP21" t="s">
        <v>35</v>
      </c>
      <c r="BQ21">
        <v>0.215</v>
      </c>
      <c r="BR21">
        <v>0.2762</v>
      </c>
      <c r="BS21">
        <v>0.25950000000000001</v>
      </c>
      <c r="BT21" t="s">
        <v>35</v>
      </c>
      <c r="BU21">
        <v>3.15E-2</v>
      </c>
      <c r="BV21">
        <v>3.0499999999999999E-2</v>
      </c>
      <c r="BW21">
        <v>0.24299999999999999</v>
      </c>
      <c r="BX21">
        <v>0.1643</v>
      </c>
      <c r="BY21">
        <v>0.18579999999999999</v>
      </c>
    </row>
    <row r="22" spans="1:77" x14ac:dyDescent="0.25">
      <c r="A22">
        <v>3</v>
      </c>
      <c r="B22">
        <v>841</v>
      </c>
      <c r="C22">
        <v>130</v>
      </c>
      <c r="D22">
        <v>1040</v>
      </c>
      <c r="E22">
        <v>1170</v>
      </c>
      <c r="F22">
        <v>0.70079999999999998</v>
      </c>
      <c r="G22">
        <v>0.72770000000000001</v>
      </c>
      <c r="H22">
        <v>0.7248</v>
      </c>
      <c r="I22">
        <v>0.69289999999999996</v>
      </c>
      <c r="J22">
        <v>0.64910000000000001</v>
      </c>
      <c r="K22">
        <v>0.65380000000000005</v>
      </c>
      <c r="L22">
        <v>9.4500000000000001E-2</v>
      </c>
      <c r="M22">
        <v>8.0500000000000002E-2</v>
      </c>
      <c r="N22">
        <v>8.2100000000000006E-2</v>
      </c>
      <c r="O22">
        <v>0</v>
      </c>
      <c r="P22" t="s">
        <v>35</v>
      </c>
      <c r="Q22" t="s">
        <v>35</v>
      </c>
      <c r="R22">
        <v>7.0900000000000005E-2</v>
      </c>
      <c r="S22">
        <v>3.9300000000000002E-2</v>
      </c>
      <c r="T22">
        <v>4.2700000000000002E-2</v>
      </c>
      <c r="U22">
        <v>0</v>
      </c>
      <c r="V22">
        <v>0</v>
      </c>
      <c r="W22">
        <v>0</v>
      </c>
      <c r="X22" t="s">
        <v>35</v>
      </c>
      <c r="Y22">
        <v>1.8200000000000001E-2</v>
      </c>
      <c r="Z22">
        <v>1.8800000000000001E-2</v>
      </c>
      <c r="AA22">
        <v>0</v>
      </c>
      <c r="AB22">
        <v>0</v>
      </c>
      <c r="AC22">
        <v>0</v>
      </c>
      <c r="AD22">
        <v>9.4500000000000001E-2</v>
      </c>
      <c r="AE22">
        <v>8.9200000000000002E-2</v>
      </c>
      <c r="AF22">
        <v>8.9700000000000002E-2</v>
      </c>
      <c r="AG22">
        <v>0.50390000000000001</v>
      </c>
      <c r="AH22">
        <v>0.5091</v>
      </c>
      <c r="AI22">
        <v>0.50849999999999995</v>
      </c>
      <c r="AJ22">
        <v>5.5100000000000003E-2</v>
      </c>
      <c r="AK22">
        <v>0.11890000000000001</v>
      </c>
      <c r="AL22">
        <v>0.112</v>
      </c>
      <c r="AM22">
        <v>0</v>
      </c>
      <c r="AN22">
        <v>5.7999999999999996E-3</v>
      </c>
      <c r="AO22">
        <v>5.1000000000000004E-3</v>
      </c>
      <c r="AP22">
        <v>4.7199999999999999E-2</v>
      </c>
      <c r="AQ22">
        <v>0.1007</v>
      </c>
      <c r="AR22">
        <v>9.4899999999999998E-2</v>
      </c>
      <c r="AS22">
        <v>0.43309999999999998</v>
      </c>
      <c r="AT22">
        <v>0.373</v>
      </c>
      <c r="AU22">
        <v>0.3795</v>
      </c>
      <c r="AV22" t="s">
        <v>35</v>
      </c>
      <c r="AW22">
        <v>1.7299999999999999E-2</v>
      </c>
      <c r="AX22">
        <v>1.7100000000000001E-2</v>
      </c>
      <c r="AY22">
        <v>0</v>
      </c>
      <c r="AZ22" t="s">
        <v>35</v>
      </c>
      <c r="BA22" t="s">
        <v>35</v>
      </c>
      <c r="BB22">
        <v>0</v>
      </c>
      <c r="BC22">
        <v>6.3299999999999995E-2</v>
      </c>
      <c r="BD22">
        <v>5.6399999999999999E-2</v>
      </c>
      <c r="BE22">
        <v>0</v>
      </c>
      <c r="BF22">
        <v>4.1200000000000001E-2</v>
      </c>
      <c r="BG22">
        <v>3.6799999999999999E-2</v>
      </c>
      <c r="BH22">
        <v>0</v>
      </c>
      <c r="BI22">
        <v>2.2100000000000002E-2</v>
      </c>
      <c r="BJ22">
        <v>1.9699999999999999E-2</v>
      </c>
      <c r="BK22">
        <v>0</v>
      </c>
      <c r="BL22">
        <v>0</v>
      </c>
      <c r="BM22">
        <v>0</v>
      </c>
      <c r="BN22" t="s">
        <v>35</v>
      </c>
      <c r="BO22">
        <v>1.5299999999999999E-2</v>
      </c>
      <c r="BP22">
        <v>1.4500000000000001E-2</v>
      </c>
      <c r="BQ22">
        <v>0.14960000000000001</v>
      </c>
      <c r="BR22">
        <v>0.15240000000000001</v>
      </c>
      <c r="BS22">
        <v>0.15210000000000001</v>
      </c>
      <c r="BT22" t="s">
        <v>35</v>
      </c>
      <c r="BU22">
        <v>3.8399999999999997E-2</v>
      </c>
      <c r="BV22">
        <v>3.6799999999999999E-2</v>
      </c>
      <c r="BW22">
        <v>0.126</v>
      </c>
      <c r="BX22">
        <v>8.1500000000000003E-2</v>
      </c>
      <c r="BY22">
        <v>8.6300000000000002E-2</v>
      </c>
    </row>
    <row r="23" spans="1:77" x14ac:dyDescent="0.25">
      <c r="A23">
        <v>3</v>
      </c>
      <c r="B23">
        <v>893</v>
      </c>
      <c r="C23">
        <v>210</v>
      </c>
      <c r="D23">
        <v>1090</v>
      </c>
      <c r="E23">
        <v>1300</v>
      </c>
      <c r="F23">
        <v>0.63770000000000004</v>
      </c>
      <c r="G23">
        <v>0.62790000000000001</v>
      </c>
      <c r="H23">
        <v>0.62939999999999996</v>
      </c>
      <c r="I23">
        <v>0.54590000000000005</v>
      </c>
      <c r="J23">
        <v>0.53159999999999996</v>
      </c>
      <c r="K23">
        <v>0.53390000000000004</v>
      </c>
      <c r="L23">
        <v>0.1111</v>
      </c>
      <c r="M23">
        <v>9.5299999999999996E-2</v>
      </c>
      <c r="N23">
        <v>9.7799999999999998E-2</v>
      </c>
      <c r="O23">
        <v>0</v>
      </c>
      <c r="P23">
        <v>0</v>
      </c>
      <c r="Q23">
        <v>0</v>
      </c>
      <c r="R23" t="s">
        <v>35</v>
      </c>
      <c r="S23">
        <v>2.5700000000000001E-2</v>
      </c>
      <c r="T23">
        <v>2.3099999999999999E-2</v>
      </c>
      <c r="U23">
        <v>0</v>
      </c>
      <c r="V23">
        <v>0</v>
      </c>
      <c r="W23">
        <v>0</v>
      </c>
      <c r="X23" t="s">
        <v>35</v>
      </c>
      <c r="Y23">
        <v>1.83E-2</v>
      </c>
      <c r="Z23">
        <v>1.6899999999999998E-2</v>
      </c>
      <c r="AA23">
        <v>0</v>
      </c>
      <c r="AB23">
        <v>0</v>
      </c>
      <c r="AC23">
        <v>0</v>
      </c>
      <c r="AD23">
        <v>3.8600000000000002E-2</v>
      </c>
      <c r="AE23">
        <v>5.04E-2</v>
      </c>
      <c r="AF23">
        <v>4.8500000000000001E-2</v>
      </c>
      <c r="AG23">
        <v>0.41549999999999998</v>
      </c>
      <c r="AH23">
        <v>0.39229999999999998</v>
      </c>
      <c r="AI23">
        <v>0.39600000000000002</v>
      </c>
      <c r="AJ23">
        <v>0.1111</v>
      </c>
      <c r="AK23">
        <v>0.1366</v>
      </c>
      <c r="AL23">
        <v>0.13250000000000001</v>
      </c>
      <c r="AM23">
        <v>0</v>
      </c>
      <c r="AN23">
        <v>6.4000000000000003E-3</v>
      </c>
      <c r="AO23">
        <v>5.4000000000000003E-3</v>
      </c>
      <c r="AP23">
        <v>0.1014</v>
      </c>
      <c r="AQ23">
        <v>0.1182</v>
      </c>
      <c r="AR23">
        <v>0.11559999999999999</v>
      </c>
      <c r="AS23">
        <v>0.29949999999999999</v>
      </c>
      <c r="AT23">
        <v>0.25480000000000003</v>
      </c>
      <c r="AU23">
        <v>0.26190000000000002</v>
      </c>
      <c r="AV23" t="s">
        <v>35</v>
      </c>
      <c r="AW23" t="s">
        <v>35</v>
      </c>
      <c r="AX23" t="s">
        <v>35</v>
      </c>
      <c r="AY23">
        <v>0</v>
      </c>
      <c r="AZ23">
        <v>0</v>
      </c>
      <c r="BA23">
        <v>0</v>
      </c>
      <c r="BB23">
        <v>6.7599999999999993E-2</v>
      </c>
      <c r="BC23">
        <v>8.3400000000000002E-2</v>
      </c>
      <c r="BD23">
        <v>8.09E-2</v>
      </c>
      <c r="BE23" t="s">
        <v>35</v>
      </c>
      <c r="BF23">
        <v>1.9199999999999998E-2</v>
      </c>
      <c r="BG23">
        <v>0.02</v>
      </c>
      <c r="BH23">
        <v>4.3499999999999997E-2</v>
      </c>
      <c r="BI23">
        <v>6.4199999999999993E-2</v>
      </c>
      <c r="BJ23">
        <v>6.0900000000000003E-2</v>
      </c>
      <c r="BK23">
        <v>0</v>
      </c>
      <c r="BL23">
        <v>0</v>
      </c>
      <c r="BM23">
        <v>0</v>
      </c>
      <c r="BN23" t="s">
        <v>35</v>
      </c>
      <c r="BO23">
        <v>1.2800000000000001E-2</v>
      </c>
      <c r="BP23">
        <v>1.46E-2</v>
      </c>
      <c r="BQ23">
        <v>0.12559999999999999</v>
      </c>
      <c r="BR23">
        <v>0.1109</v>
      </c>
      <c r="BS23">
        <v>0.1133</v>
      </c>
      <c r="BT23" t="s">
        <v>35</v>
      </c>
      <c r="BU23">
        <v>2.47E-2</v>
      </c>
      <c r="BV23">
        <v>2.3099999999999999E-2</v>
      </c>
      <c r="BW23">
        <v>0.22220000000000001</v>
      </c>
      <c r="BX23">
        <v>0.23649999999999999</v>
      </c>
      <c r="BY23">
        <v>0.23419999999999999</v>
      </c>
    </row>
    <row r="24" spans="1:77" x14ac:dyDescent="0.25">
      <c r="A24">
        <v>3</v>
      </c>
      <c r="B24">
        <v>894</v>
      </c>
      <c r="C24">
        <v>90</v>
      </c>
      <c r="D24">
        <v>820</v>
      </c>
      <c r="E24">
        <v>910</v>
      </c>
      <c r="F24">
        <v>0.62219999999999998</v>
      </c>
      <c r="G24">
        <v>0.63070000000000004</v>
      </c>
      <c r="H24">
        <v>0.62980000000000003</v>
      </c>
      <c r="I24">
        <v>0.5222</v>
      </c>
      <c r="J24">
        <v>0.51290000000000002</v>
      </c>
      <c r="K24">
        <v>0.51380000000000003</v>
      </c>
      <c r="L24">
        <v>0.16669999999999999</v>
      </c>
      <c r="M24">
        <v>0.108</v>
      </c>
      <c r="N24">
        <v>0.1138</v>
      </c>
      <c r="O24">
        <v>0</v>
      </c>
      <c r="P24">
        <v>0</v>
      </c>
      <c r="Q24">
        <v>0</v>
      </c>
      <c r="R24" t="s">
        <v>35</v>
      </c>
      <c r="S24">
        <v>3.1899999999999998E-2</v>
      </c>
      <c r="T24">
        <v>3.3099999999999997E-2</v>
      </c>
      <c r="U24">
        <v>0</v>
      </c>
      <c r="V24">
        <v>0</v>
      </c>
      <c r="W24">
        <v>0</v>
      </c>
      <c r="X24" t="s">
        <v>35</v>
      </c>
      <c r="Y24">
        <v>2.0899999999999998E-2</v>
      </c>
      <c r="Z24">
        <v>2.2100000000000002E-2</v>
      </c>
      <c r="AA24">
        <v>0</v>
      </c>
      <c r="AB24">
        <v>0</v>
      </c>
      <c r="AC24">
        <v>0</v>
      </c>
      <c r="AD24">
        <v>6.6699999999999995E-2</v>
      </c>
      <c r="AE24">
        <v>8.1000000000000003E-2</v>
      </c>
      <c r="AF24">
        <v>7.9600000000000004E-2</v>
      </c>
      <c r="AG24">
        <v>0.27779999999999999</v>
      </c>
      <c r="AH24">
        <v>0.35210000000000002</v>
      </c>
      <c r="AI24">
        <v>0.3448</v>
      </c>
      <c r="AJ24" t="s">
        <v>35</v>
      </c>
      <c r="AK24">
        <v>5.28E-2</v>
      </c>
      <c r="AL24">
        <v>5.1900000000000002E-2</v>
      </c>
      <c r="AM24" t="s">
        <v>35</v>
      </c>
      <c r="AN24" t="s">
        <v>35</v>
      </c>
      <c r="AO24" t="s">
        <v>35</v>
      </c>
      <c r="AP24" t="s">
        <v>35</v>
      </c>
      <c r="AQ24">
        <v>3.1899999999999998E-2</v>
      </c>
      <c r="AR24">
        <v>3.09E-2</v>
      </c>
      <c r="AS24">
        <v>0.23330000000000001</v>
      </c>
      <c r="AT24">
        <v>0.29330000000000001</v>
      </c>
      <c r="AU24">
        <v>0.2873</v>
      </c>
      <c r="AV24">
        <v>0</v>
      </c>
      <c r="AW24" t="s">
        <v>35</v>
      </c>
      <c r="AX24" t="s">
        <v>35</v>
      </c>
      <c r="AY24">
        <v>0</v>
      </c>
      <c r="AZ24">
        <v>0</v>
      </c>
      <c r="BA24">
        <v>0</v>
      </c>
      <c r="BB24" t="s">
        <v>35</v>
      </c>
      <c r="BC24">
        <v>8.4699999999999998E-2</v>
      </c>
      <c r="BD24">
        <v>8.1799999999999998E-2</v>
      </c>
      <c r="BE24">
        <v>0</v>
      </c>
      <c r="BF24">
        <v>2.4500000000000001E-2</v>
      </c>
      <c r="BG24">
        <v>2.2100000000000002E-2</v>
      </c>
      <c r="BH24" t="s">
        <v>35</v>
      </c>
      <c r="BI24">
        <v>6.0100000000000001E-2</v>
      </c>
      <c r="BJ24">
        <v>5.9700000000000003E-2</v>
      </c>
      <c r="BK24">
        <v>0</v>
      </c>
      <c r="BL24">
        <v>0</v>
      </c>
      <c r="BM24">
        <v>0</v>
      </c>
      <c r="BN24" t="s">
        <v>35</v>
      </c>
      <c r="BO24">
        <v>3.3099999999999997E-2</v>
      </c>
      <c r="BP24">
        <v>3.4299999999999997E-2</v>
      </c>
      <c r="BQ24">
        <v>0.17780000000000001</v>
      </c>
      <c r="BR24">
        <v>0.2</v>
      </c>
      <c r="BS24">
        <v>0.1978</v>
      </c>
      <c r="BT24" t="s">
        <v>35</v>
      </c>
      <c r="BU24">
        <v>2.8199999999999999E-2</v>
      </c>
      <c r="BV24">
        <v>3.09E-2</v>
      </c>
      <c r="BW24">
        <v>0.1444</v>
      </c>
      <c r="BX24">
        <v>0.1411</v>
      </c>
      <c r="BY24">
        <v>0.1414</v>
      </c>
    </row>
    <row r="25" spans="1:77" x14ac:dyDescent="0.25">
      <c r="A25">
        <v>3</v>
      </c>
      <c r="B25">
        <v>895</v>
      </c>
      <c r="C25">
        <v>150</v>
      </c>
      <c r="D25">
        <v>1240</v>
      </c>
      <c r="E25">
        <v>1400</v>
      </c>
      <c r="F25">
        <v>0.49349999999999999</v>
      </c>
      <c r="G25">
        <v>0.54790000000000005</v>
      </c>
      <c r="H25">
        <v>0.54190000000000005</v>
      </c>
      <c r="I25">
        <v>0.44159999999999999</v>
      </c>
      <c r="J25">
        <v>0.4859</v>
      </c>
      <c r="K25">
        <v>0.48099999999999998</v>
      </c>
      <c r="L25">
        <v>0.1429</v>
      </c>
      <c r="M25">
        <v>0.11020000000000001</v>
      </c>
      <c r="N25">
        <v>0.1138</v>
      </c>
      <c r="O25">
        <v>0</v>
      </c>
      <c r="P25">
        <v>0</v>
      </c>
      <c r="Q25">
        <v>0</v>
      </c>
      <c r="R25" t="s">
        <v>35</v>
      </c>
      <c r="S25">
        <v>3.4599999999999999E-2</v>
      </c>
      <c r="T25">
        <v>3.44E-2</v>
      </c>
      <c r="U25">
        <v>0</v>
      </c>
      <c r="V25" t="s">
        <v>35</v>
      </c>
      <c r="W25" t="s">
        <v>35</v>
      </c>
      <c r="X25">
        <v>0</v>
      </c>
      <c r="Y25" t="s">
        <v>35</v>
      </c>
      <c r="Z25" t="s">
        <v>35</v>
      </c>
      <c r="AA25">
        <v>0</v>
      </c>
      <c r="AB25">
        <v>0</v>
      </c>
      <c r="AC25">
        <v>0</v>
      </c>
      <c r="AD25">
        <v>7.7899999999999997E-2</v>
      </c>
      <c r="AE25">
        <v>6.7599999999999993E-2</v>
      </c>
      <c r="AF25">
        <v>6.8699999999999997E-2</v>
      </c>
      <c r="AG25">
        <v>0.26619999999999999</v>
      </c>
      <c r="AH25">
        <v>0.33629999999999999</v>
      </c>
      <c r="AI25">
        <v>0.3286</v>
      </c>
      <c r="AJ25">
        <v>4.5499999999999999E-2</v>
      </c>
      <c r="AK25">
        <v>4.3400000000000001E-2</v>
      </c>
      <c r="AL25">
        <v>4.3700000000000003E-2</v>
      </c>
      <c r="AM25">
        <v>0</v>
      </c>
      <c r="AN25" t="s">
        <v>35</v>
      </c>
      <c r="AO25" t="s">
        <v>35</v>
      </c>
      <c r="AP25">
        <v>4.5499999999999999E-2</v>
      </c>
      <c r="AQ25">
        <v>3.6999999999999998E-2</v>
      </c>
      <c r="AR25">
        <v>3.7900000000000003E-2</v>
      </c>
      <c r="AS25">
        <v>0.18179999999999999</v>
      </c>
      <c r="AT25">
        <v>0.25019999999999998</v>
      </c>
      <c r="AU25">
        <v>0.2427</v>
      </c>
      <c r="AV25">
        <v>3.9E-2</v>
      </c>
      <c r="AW25">
        <v>4.2599999999999999E-2</v>
      </c>
      <c r="AX25">
        <v>4.2200000000000001E-2</v>
      </c>
      <c r="AY25">
        <v>0</v>
      </c>
      <c r="AZ25">
        <v>0</v>
      </c>
      <c r="BA25">
        <v>0</v>
      </c>
      <c r="BB25" t="s">
        <v>35</v>
      </c>
      <c r="BC25">
        <v>4.9099999999999998E-2</v>
      </c>
      <c r="BD25">
        <v>4.7199999999999999E-2</v>
      </c>
      <c r="BE25" t="s">
        <v>35</v>
      </c>
      <c r="BF25">
        <v>3.6200000000000003E-2</v>
      </c>
      <c r="BG25">
        <v>3.5099999999999999E-2</v>
      </c>
      <c r="BH25" t="s">
        <v>35</v>
      </c>
      <c r="BI25">
        <v>1.1299999999999999E-2</v>
      </c>
      <c r="BJ25">
        <v>1.0699999999999999E-2</v>
      </c>
      <c r="BK25">
        <v>0</v>
      </c>
      <c r="BL25" t="s">
        <v>35</v>
      </c>
      <c r="BM25" t="s">
        <v>35</v>
      </c>
      <c r="BN25" t="s">
        <v>35</v>
      </c>
      <c r="BO25">
        <v>1.29E-2</v>
      </c>
      <c r="BP25">
        <v>1.3599999999999999E-2</v>
      </c>
      <c r="BQ25">
        <v>0.26619999999999999</v>
      </c>
      <c r="BR25">
        <v>0.24049999999999999</v>
      </c>
      <c r="BS25">
        <v>0.24340000000000001</v>
      </c>
      <c r="BT25" t="s">
        <v>35</v>
      </c>
      <c r="BU25">
        <v>2.8199999999999999E-2</v>
      </c>
      <c r="BV25">
        <v>2.7199999999999998E-2</v>
      </c>
      <c r="BW25">
        <v>0.2208</v>
      </c>
      <c r="BX25">
        <v>0.18340000000000001</v>
      </c>
      <c r="BY25">
        <v>0.1875</v>
      </c>
    </row>
    <row r="26" spans="1:77" x14ac:dyDescent="0.25">
      <c r="A26">
        <v>3</v>
      </c>
      <c r="B26">
        <v>919</v>
      </c>
      <c r="C26">
        <v>410</v>
      </c>
      <c r="D26">
        <v>2190</v>
      </c>
      <c r="E26">
        <v>2590</v>
      </c>
      <c r="F26">
        <v>0.51480000000000004</v>
      </c>
      <c r="G26">
        <v>0.59870000000000001</v>
      </c>
      <c r="H26">
        <v>0.58560000000000001</v>
      </c>
      <c r="I26">
        <v>0.37440000000000001</v>
      </c>
      <c r="J26">
        <v>0.43009999999999998</v>
      </c>
      <c r="K26">
        <v>0.4214</v>
      </c>
      <c r="L26">
        <v>0.1133</v>
      </c>
      <c r="M26">
        <v>8.8700000000000001E-2</v>
      </c>
      <c r="N26">
        <v>9.2499999999999999E-2</v>
      </c>
      <c r="O26">
        <v>0</v>
      </c>
      <c r="P26" t="s">
        <v>35</v>
      </c>
      <c r="Q26" t="s">
        <v>35</v>
      </c>
      <c r="R26">
        <v>1.72E-2</v>
      </c>
      <c r="S26">
        <v>1.9699999999999999E-2</v>
      </c>
      <c r="T26">
        <v>1.9300000000000001E-2</v>
      </c>
      <c r="U26">
        <v>0</v>
      </c>
      <c r="V26" t="s">
        <v>35</v>
      </c>
      <c r="W26" t="s">
        <v>35</v>
      </c>
      <c r="X26">
        <v>0</v>
      </c>
      <c r="Y26">
        <v>0</v>
      </c>
      <c r="Z26">
        <v>0</v>
      </c>
      <c r="AA26">
        <v>0</v>
      </c>
      <c r="AB26">
        <v>0</v>
      </c>
      <c r="AC26">
        <v>0</v>
      </c>
      <c r="AD26">
        <v>3.9399999999999998E-2</v>
      </c>
      <c r="AE26">
        <v>4.2999999999999997E-2</v>
      </c>
      <c r="AF26">
        <v>4.24E-2</v>
      </c>
      <c r="AG26">
        <v>0.2414</v>
      </c>
      <c r="AH26">
        <v>0.31990000000000002</v>
      </c>
      <c r="AI26">
        <v>0.30759999999999998</v>
      </c>
      <c r="AJ26">
        <v>2.2200000000000001E-2</v>
      </c>
      <c r="AK26">
        <v>3.3399999999999999E-2</v>
      </c>
      <c r="AL26">
        <v>3.1600000000000003E-2</v>
      </c>
      <c r="AM26">
        <v>0</v>
      </c>
      <c r="AN26">
        <v>0</v>
      </c>
      <c r="AO26">
        <v>0</v>
      </c>
      <c r="AP26" t="s">
        <v>35</v>
      </c>
      <c r="AQ26">
        <v>1.37E-2</v>
      </c>
      <c r="AR26">
        <v>1.3100000000000001E-2</v>
      </c>
      <c r="AS26">
        <v>0.21179999999999999</v>
      </c>
      <c r="AT26">
        <v>0.2797</v>
      </c>
      <c r="AU26">
        <v>0.26910000000000001</v>
      </c>
      <c r="AV26" t="s">
        <v>35</v>
      </c>
      <c r="AW26">
        <v>6.8999999999999999E-3</v>
      </c>
      <c r="AX26">
        <v>6.8999999999999999E-3</v>
      </c>
      <c r="AY26" t="s">
        <v>35</v>
      </c>
      <c r="AZ26">
        <v>0</v>
      </c>
      <c r="BA26" t="s">
        <v>35</v>
      </c>
      <c r="BB26">
        <v>0.12559999999999999</v>
      </c>
      <c r="BC26">
        <v>0.16</v>
      </c>
      <c r="BD26">
        <v>0.15459999999999999</v>
      </c>
      <c r="BE26">
        <v>1.72E-2</v>
      </c>
      <c r="BF26">
        <v>3.5200000000000002E-2</v>
      </c>
      <c r="BG26">
        <v>3.2399999999999998E-2</v>
      </c>
      <c r="BH26">
        <v>0.1084</v>
      </c>
      <c r="BI26">
        <v>0.12479999999999999</v>
      </c>
      <c r="BJ26">
        <v>0.1222</v>
      </c>
      <c r="BK26">
        <v>0</v>
      </c>
      <c r="BL26">
        <v>0</v>
      </c>
      <c r="BM26">
        <v>0</v>
      </c>
      <c r="BN26">
        <v>1.4800000000000001E-2</v>
      </c>
      <c r="BO26">
        <v>8.6999999999999994E-3</v>
      </c>
      <c r="BP26">
        <v>9.5999999999999992E-3</v>
      </c>
      <c r="BQ26">
        <v>0.1404</v>
      </c>
      <c r="BR26">
        <v>0.1211</v>
      </c>
      <c r="BS26">
        <v>0.1241</v>
      </c>
      <c r="BT26">
        <v>7.3899999999999993E-2</v>
      </c>
      <c r="BU26">
        <v>3.0200000000000001E-2</v>
      </c>
      <c r="BV26">
        <v>3.6999999999999998E-2</v>
      </c>
      <c r="BW26">
        <v>0.27089999999999997</v>
      </c>
      <c r="BX26">
        <v>0.25</v>
      </c>
      <c r="BY26">
        <v>0.25330000000000003</v>
      </c>
    </row>
    <row r="27" spans="1:77" x14ac:dyDescent="0.25">
      <c r="A27">
        <v>3</v>
      </c>
      <c r="B27">
        <v>301</v>
      </c>
      <c r="C27">
        <v>20</v>
      </c>
      <c r="D27">
        <v>300</v>
      </c>
      <c r="E27">
        <v>320</v>
      </c>
      <c r="F27">
        <v>0.69569999999999999</v>
      </c>
      <c r="G27">
        <v>0.6532</v>
      </c>
      <c r="H27">
        <v>0.65629999999999999</v>
      </c>
      <c r="I27">
        <v>0.69569999999999999</v>
      </c>
      <c r="J27">
        <v>0.57909999999999995</v>
      </c>
      <c r="K27">
        <v>0.58750000000000002</v>
      </c>
      <c r="L27">
        <v>0.26090000000000002</v>
      </c>
      <c r="M27">
        <v>9.7600000000000006E-2</v>
      </c>
      <c r="N27">
        <v>0.1094</v>
      </c>
      <c r="O27">
        <v>0</v>
      </c>
      <c r="P27">
        <v>0</v>
      </c>
      <c r="Q27">
        <v>0</v>
      </c>
      <c r="R27" t="s">
        <v>35</v>
      </c>
      <c r="S27">
        <v>4.0399999999999998E-2</v>
      </c>
      <c r="T27">
        <v>4.0599999999999997E-2</v>
      </c>
      <c r="U27">
        <v>0</v>
      </c>
      <c r="V27">
        <v>0</v>
      </c>
      <c r="W27">
        <v>0</v>
      </c>
      <c r="X27">
        <v>0</v>
      </c>
      <c r="Y27" t="s">
        <v>35</v>
      </c>
      <c r="Z27" t="s">
        <v>35</v>
      </c>
      <c r="AA27">
        <v>0</v>
      </c>
      <c r="AB27">
        <v>0</v>
      </c>
      <c r="AC27">
        <v>0</v>
      </c>
      <c r="AD27" t="s">
        <v>35</v>
      </c>
      <c r="AE27">
        <v>6.7299999999999999E-2</v>
      </c>
      <c r="AF27">
        <v>6.5600000000000006E-2</v>
      </c>
      <c r="AG27">
        <v>0.39129999999999998</v>
      </c>
      <c r="AH27">
        <v>0.43769999999999998</v>
      </c>
      <c r="AI27">
        <v>0.43440000000000001</v>
      </c>
      <c r="AJ27">
        <v>0</v>
      </c>
      <c r="AK27" t="s">
        <v>35</v>
      </c>
      <c r="AL27" t="s">
        <v>35</v>
      </c>
      <c r="AM27">
        <v>0</v>
      </c>
      <c r="AN27">
        <v>0</v>
      </c>
      <c r="AO27">
        <v>0</v>
      </c>
      <c r="AP27">
        <v>0</v>
      </c>
      <c r="AQ27">
        <v>0</v>
      </c>
      <c r="AR27">
        <v>0</v>
      </c>
      <c r="AS27">
        <v>0.26090000000000002</v>
      </c>
      <c r="AT27">
        <v>0.31990000000000002</v>
      </c>
      <c r="AU27">
        <v>0.31559999999999999</v>
      </c>
      <c r="AV27" t="s">
        <v>35</v>
      </c>
      <c r="AW27">
        <v>0.1111</v>
      </c>
      <c r="AX27">
        <v>0.1125</v>
      </c>
      <c r="AY27">
        <v>0</v>
      </c>
      <c r="AZ27">
        <v>0</v>
      </c>
      <c r="BA27">
        <v>0</v>
      </c>
      <c r="BB27">
        <v>0</v>
      </c>
      <c r="BC27">
        <v>5.3900000000000003E-2</v>
      </c>
      <c r="BD27">
        <v>0.05</v>
      </c>
      <c r="BE27">
        <v>0</v>
      </c>
      <c r="BF27">
        <v>4.3799999999999999E-2</v>
      </c>
      <c r="BG27">
        <v>4.0599999999999997E-2</v>
      </c>
      <c r="BH27">
        <v>0</v>
      </c>
      <c r="BI27" t="s">
        <v>35</v>
      </c>
      <c r="BJ27" t="s">
        <v>35</v>
      </c>
      <c r="BK27">
        <v>0</v>
      </c>
      <c r="BL27">
        <v>0</v>
      </c>
      <c r="BM27">
        <v>0</v>
      </c>
      <c r="BN27">
        <v>0</v>
      </c>
      <c r="BO27">
        <v>2.0199999999999999E-2</v>
      </c>
      <c r="BP27">
        <v>1.8800000000000001E-2</v>
      </c>
      <c r="BQ27" t="s">
        <v>35</v>
      </c>
      <c r="BR27">
        <v>0.1212</v>
      </c>
      <c r="BS27">
        <v>0.12189999999999999</v>
      </c>
      <c r="BT27" t="s">
        <v>35</v>
      </c>
      <c r="BU27">
        <v>6.4000000000000001E-2</v>
      </c>
      <c r="BV27">
        <v>6.5600000000000006E-2</v>
      </c>
      <c r="BW27" t="s">
        <v>35</v>
      </c>
      <c r="BX27">
        <v>0.16159999999999999</v>
      </c>
      <c r="BY27">
        <v>0.15629999999999999</v>
      </c>
    </row>
    <row r="28" spans="1:77" x14ac:dyDescent="0.25">
      <c r="A28">
        <v>3</v>
      </c>
      <c r="B28">
        <v>302</v>
      </c>
      <c r="C28">
        <v>50</v>
      </c>
      <c r="D28">
        <v>1160</v>
      </c>
      <c r="E28">
        <v>1210</v>
      </c>
      <c r="F28">
        <v>0.67310000000000003</v>
      </c>
      <c r="G28">
        <v>0.71630000000000005</v>
      </c>
      <c r="H28">
        <v>0.71440000000000003</v>
      </c>
      <c r="I28">
        <v>0.67310000000000003</v>
      </c>
      <c r="J28">
        <v>0.70069999999999999</v>
      </c>
      <c r="K28">
        <v>0.69950000000000001</v>
      </c>
      <c r="L28">
        <v>0.23080000000000001</v>
      </c>
      <c r="M28">
        <v>0.18429999999999999</v>
      </c>
      <c r="N28">
        <v>0.18629999999999999</v>
      </c>
      <c r="O28">
        <v>0</v>
      </c>
      <c r="P28">
        <v>1.21E-2</v>
      </c>
      <c r="Q28">
        <v>1.1599999999999999E-2</v>
      </c>
      <c r="R28" t="s">
        <v>35</v>
      </c>
      <c r="S28">
        <v>1.5599999999999999E-2</v>
      </c>
      <c r="T28">
        <v>1.5699999999999999E-2</v>
      </c>
      <c r="U28">
        <v>0</v>
      </c>
      <c r="V28">
        <v>0</v>
      </c>
      <c r="W28">
        <v>0</v>
      </c>
      <c r="X28">
        <v>0</v>
      </c>
      <c r="Y28">
        <v>6.1000000000000004E-3</v>
      </c>
      <c r="Z28">
        <v>5.7999999999999996E-3</v>
      </c>
      <c r="AA28">
        <v>0</v>
      </c>
      <c r="AB28">
        <v>0</v>
      </c>
      <c r="AC28">
        <v>0</v>
      </c>
      <c r="AD28" t="s">
        <v>35</v>
      </c>
      <c r="AE28">
        <v>8.6999999999999994E-3</v>
      </c>
      <c r="AF28">
        <v>9.1000000000000004E-3</v>
      </c>
      <c r="AG28">
        <v>0.42309999999999998</v>
      </c>
      <c r="AH28">
        <v>0.48270000000000002</v>
      </c>
      <c r="AI28">
        <v>0.48010000000000003</v>
      </c>
      <c r="AJ28">
        <v>0.15379999999999999</v>
      </c>
      <c r="AK28">
        <v>0.20419999999999999</v>
      </c>
      <c r="AL28">
        <v>0.20200000000000001</v>
      </c>
      <c r="AM28" t="s">
        <v>35</v>
      </c>
      <c r="AN28" t="s">
        <v>35</v>
      </c>
      <c r="AO28" t="s">
        <v>35</v>
      </c>
      <c r="AP28">
        <v>0.1154</v>
      </c>
      <c r="AQ28">
        <v>0.1263</v>
      </c>
      <c r="AR28">
        <v>0.1258</v>
      </c>
      <c r="AS28">
        <v>0.26919999999999999</v>
      </c>
      <c r="AT28">
        <v>0.26989999999999997</v>
      </c>
      <c r="AU28">
        <v>0.26989999999999997</v>
      </c>
      <c r="AV28">
        <v>0</v>
      </c>
      <c r="AW28">
        <v>8.6999999999999994E-3</v>
      </c>
      <c r="AX28">
        <v>8.3000000000000001E-3</v>
      </c>
      <c r="AY28">
        <v>0</v>
      </c>
      <c r="AZ28">
        <v>0</v>
      </c>
      <c r="BA28">
        <v>0</v>
      </c>
      <c r="BB28">
        <v>0</v>
      </c>
      <c r="BC28">
        <v>1.5599999999999999E-2</v>
      </c>
      <c r="BD28">
        <v>1.49E-2</v>
      </c>
      <c r="BE28">
        <v>0</v>
      </c>
      <c r="BF28">
        <v>6.8999999999999999E-3</v>
      </c>
      <c r="BG28">
        <v>6.6E-3</v>
      </c>
      <c r="BH28">
        <v>0</v>
      </c>
      <c r="BI28">
        <v>8.6999999999999994E-3</v>
      </c>
      <c r="BJ28">
        <v>8.3000000000000001E-3</v>
      </c>
      <c r="BK28">
        <v>0</v>
      </c>
      <c r="BL28">
        <v>0</v>
      </c>
      <c r="BM28">
        <v>0</v>
      </c>
      <c r="BN28">
        <v>0</v>
      </c>
      <c r="BO28">
        <v>0</v>
      </c>
      <c r="BP28">
        <v>0</v>
      </c>
      <c r="BQ28">
        <v>0.15379999999999999</v>
      </c>
      <c r="BR28">
        <v>5.9700000000000003E-2</v>
      </c>
      <c r="BS28">
        <v>6.3700000000000007E-2</v>
      </c>
      <c r="BT28">
        <v>0</v>
      </c>
      <c r="BU28">
        <v>9.4999999999999998E-3</v>
      </c>
      <c r="BV28">
        <v>9.1000000000000004E-3</v>
      </c>
      <c r="BW28">
        <v>0.1731</v>
      </c>
      <c r="BX28">
        <v>0.2145</v>
      </c>
      <c r="BY28">
        <v>0.2127</v>
      </c>
    </row>
    <row r="29" spans="1:77" x14ac:dyDescent="0.25">
      <c r="A29">
        <v>3</v>
      </c>
      <c r="B29">
        <v>306</v>
      </c>
      <c r="C29">
        <v>100</v>
      </c>
      <c r="D29">
        <v>790</v>
      </c>
      <c r="E29">
        <v>890</v>
      </c>
      <c r="F29">
        <v>0.51519999999999999</v>
      </c>
      <c r="G29">
        <v>0.61360000000000003</v>
      </c>
      <c r="H29">
        <v>0.60270000000000001</v>
      </c>
      <c r="I29">
        <v>0.50509999999999999</v>
      </c>
      <c r="J29">
        <v>0.60229999999999995</v>
      </c>
      <c r="K29">
        <v>0.59150000000000003</v>
      </c>
      <c r="L29" t="s">
        <v>35</v>
      </c>
      <c r="M29">
        <v>0.1124</v>
      </c>
      <c r="N29">
        <v>0.1055</v>
      </c>
      <c r="O29">
        <v>0</v>
      </c>
      <c r="P29" t="s">
        <v>35</v>
      </c>
      <c r="Q29" t="s">
        <v>35</v>
      </c>
      <c r="R29" t="s">
        <v>35</v>
      </c>
      <c r="S29">
        <v>4.1700000000000001E-2</v>
      </c>
      <c r="T29">
        <v>4.1500000000000002E-2</v>
      </c>
      <c r="U29">
        <v>0</v>
      </c>
      <c r="V29" t="s">
        <v>35</v>
      </c>
      <c r="W29" t="s">
        <v>35</v>
      </c>
      <c r="X29" t="s">
        <v>35</v>
      </c>
      <c r="Y29">
        <v>2.1499999999999998E-2</v>
      </c>
      <c r="Z29">
        <v>2.1299999999999999E-2</v>
      </c>
      <c r="AA29">
        <v>0</v>
      </c>
      <c r="AB29">
        <v>0</v>
      </c>
      <c r="AC29">
        <v>0</v>
      </c>
      <c r="AD29" t="s">
        <v>35</v>
      </c>
      <c r="AE29">
        <v>3.9100000000000003E-2</v>
      </c>
      <c r="AF29">
        <v>3.9300000000000002E-2</v>
      </c>
      <c r="AG29">
        <v>0.39389999999999997</v>
      </c>
      <c r="AH29">
        <v>0.42420000000000002</v>
      </c>
      <c r="AI29">
        <v>0.4209</v>
      </c>
      <c r="AJ29" t="s">
        <v>35</v>
      </c>
      <c r="AK29">
        <v>5.5599999999999997E-2</v>
      </c>
      <c r="AL29">
        <v>5.16E-2</v>
      </c>
      <c r="AM29">
        <v>0</v>
      </c>
      <c r="AN29">
        <v>0</v>
      </c>
      <c r="AO29">
        <v>0</v>
      </c>
      <c r="AP29">
        <v>0</v>
      </c>
      <c r="AQ29">
        <v>1.01E-2</v>
      </c>
      <c r="AR29">
        <v>8.9999999999999993E-3</v>
      </c>
      <c r="AS29">
        <v>0.37369999999999998</v>
      </c>
      <c r="AT29">
        <v>0.34849999999999998</v>
      </c>
      <c r="AU29">
        <v>0.3513</v>
      </c>
      <c r="AV29">
        <v>0</v>
      </c>
      <c r="AW29">
        <v>2.0199999999999999E-2</v>
      </c>
      <c r="AX29">
        <v>1.7999999999999999E-2</v>
      </c>
      <c r="AY29">
        <v>0</v>
      </c>
      <c r="AZ29">
        <v>0</v>
      </c>
      <c r="BA29">
        <v>0</v>
      </c>
      <c r="BB29" t="s">
        <v>35</v>
      </c>
      <c r="BC29">
        <v>1.01E-2</v>
      </c>
      <c r="BD29">
        <v>1.01E-2</v>
      </c>
      <c r="BE29">
        <v>0</v>
      </c>
      <c r="BF29" t="s">
        <v>35</v>
      </c>
      <c r="BG29" t="s">
        <v>35</v>
      </c>
      <c r="BH29" t="s">
        <v>35</v>
      </c>
      <c r="BI29" t="s">
        <v>35</v>
      </c>
      <c r="BJ29">
        <v>6.7000000000000002E-3</v>
      </c>
      <c r="BK29">
        <v>0</v>
      </c>
      <c r="BL29">
        <v>0</v>
      </c>
      <c r="BM29">
        <v>0</v>
      </c>
      <c r="BN29">
        <v>0</v>
      </c>
      <c r="BO29" t="s">
        <v>35</v>
      </c>
      <c r="BP29" t="s">
        <v>35</v>
      </c>
      <c r="BQ29">
        <v>0.1515</v>
      </c>
      <c r="BR29">
        <v>9.7199999999999995E-2</v>
      </c>
      <c r="BS29">
        <v>0.1033</v>
      </c>
      <c r="BT29" t="s">
        <v>35</v>
      </c>
      <c r="BU29">
        <v>2.2700000000000001E-2</v>
      </c>
      <c r="BV29">
        <v>2.24E-2</v>
      </c>
      <c r="BW29">
        <v>0.31309999999999999</v>
      </c>
      <c r="BX29">
        <v>0.26640000000000003</v>
      </c>
      <c r="BY29">
        <v>0.27160000000000001</v>
      </c>
    </row>
    <row r="30" spans="1:77" x14ac:dyDescent="0.25">
      <c r="A30">
        <v>3</v>
      </c>
      <c r="B30">
        <v>313</v>
      </c>
      <c r="C30">
        <v>20</v>
      </c>
      <c r="D30">
        <v>250</v>
      </c>
      <c r="E30">
        <v>280</v>
      </c>
      <c r="F30">
        <v>0.47620000000000001</v>
      </c>
      <c r="G30">
        <v>0.51970000000000005</v>
      </c>
      <c r="H30">
        <v>0.51639999999999997</v>
      </c>
      <c r="I30">
        <v>0.47620000000000001</v>
      </c>
      <c r="J30">
        <v>0.50790000000000002</v>
      </c>
      <c r="K30">
        <v>0.50549999999999995</v>
      </c>
      <c r="L30" t="s">
        <v>35</v>
      </c>
      <c r="M30">
        <v>0.16930000000000001</v>
      </c>
      <c r="N30">
        <v>0.1636</v>
      </c>
      <c r="O30">
        <v>0</v>
      </c>
      <c r="P30">
        <v>0</v>
      </c>
      <c r="Q30">
        <v>0</v>
      </c>
      <c r="R30" t="s">
        <v>35</v>
      </c>
      <c r="S30">
        <v>4.3299999999999998E-2</v>
      </c>
      <c r="T30">
        <v>4.36E-2</v>
      </c>
      <c r="U30">
        <v>0</v>
      </c>
      <c r="V30">
        <v>0</v>
      </c>
      <c r="W30">
        <v>0</v>
      </c>
      <c r="X30">
        <v>0</v>
      </c>
      <c r="Y30">
        <v>0</v>
      </c>
      <c r="Z30">
        <v>0</v>
      </c>
      <c r="AA30">
        <v>0</v>
      </c>
      <c r="AB30">
        <v>0</v>
      </c>
      <c r="AC30">
        <v>0</v>
      </c>
      <c r="AD30" t="s">
        <v>35</v>
      </c>
      <c r="AE30">
        <v>3.9399999999999998E-2</v>
      </c>
      <c r="AF30">
        <v>0.04</v>
      </c>
      <c r="AG30">
        <v>0.33329999999999999</v>
      </c>
      <c r="AH30">
        <v>0.29530000000000001</v>
      </c>
      <c r="AI30">
        <v>0.29820000000000002</v>
      </c>
      <c r="AJ30">
        <v>0</v>
      </c>
      <c r="AK30">
        <v>2.76E-2</v>
      </c>
      <c r="AL30">
        <v>2.5499999999999998E-2</v>
      </c>
      <c r="AM30">
        <v>0</v>
      </c>
      <c r="AN30">
        <v>0</v>
      </c>
      <c r="AO30">
        <v>0</v>
      </c>
      <c r="AP30">
        <v>0</v>
      </c>
      <c r="AQ30" t="s">
        <v>35</v>
      </c>
      <c r="AR30" t="s">
        <v>35</v>
      </c>
      <c r="AS30">
        <v>0.33329999999999999</v>
      </c>
      <c r="AT30">
        <v>0.25979999999999998</v>
      </c>
      <c r="AU30">
        <v>0.26550000000000001</v>
      </c>
      <c r="AV30">
        <v>0</v>
      </c>
      <c r="AW30" t="s">
        <v>35</v>
      </c>
      <c r="AX30" t="s">
        <v>35</v>
      </c>
      <c r="AY30">
        <v>0</v>
      </c>
      <c r="AZ30">
        <v>0</v>
      </c>
      <c r="BA30">
        <v>0</v>
      </c>
      <c r="BB30">
        <v>0</v>
      </c>
      <c r="BC30" t="s">
        <v>35</v>
      </c>
      <c r="BD30" t="s">
        <v>35</v>
      </c>
      <c r="BE30">
        <v>0</v>
      </c>
      <c r="BF30" t="s">
        <v>35</v>
      </c>
      <c r="BG30" t="s">
        <v>35</v>
      </c>
      <c r="BH30">
        <v>0</v>
      </c>
      <c r="BI30" t="s">
        <v>35</v>
      </c>
      <c r="BJ30" t="s">
        <v>35</v>
      </c>
      <c r="BK30">
        <v>0</v>
      </c>
      <c r="BL30">
        <v>0</v>
      </c>
      <c r="BM30">
        <v>0</v>
      </c>
      <c r="BN30">
        <v>0</v>
      </c>
      <c r="BO30" t="s">
        <v>35</v>
      </c>
      <c r="BP30" t="s">
        <v>35</v>
      </c>
      <c r="BQ30" t="s">
        <v>35</v>
      </c>
      <c r="BR30">
        <v>0.18110000000000001</v>
      </c>
      <c r="BS30">
        <v>0.18179999999999999</v>
      </c>
      <c r="BT30" t="s">
        <v>35</v>
      </c>
      <c r="BU30">
        <v>2.3599999999999999E-2</v>
      </c>
      <c r="BV30">
        <v>2.9100000000000001E-2</v>
      </c>
      <c r="BW30" t="s">
        <v>35</v>
      </c>
      <c r="BX30">
        <v>0.27560000000000001</v>
      </c>
      <c r="BY30">
        <v>0.2727</v>
      </c>
    </row>
    <row r="31" spans="1:77" x14ac:dyDescent="0.25">
      <c r="A31">
        <v>3</v>
      </c>
      <c r="B31">
        <v>317</v>
      </c>
      <c r="C31">
        <v>10</v>
      </c>
      <c r="D31">
        <v>200</v>
      </c>
      <c r="E31">
        <v>200</v>
      </c>
      <c r="F31" t="s">
        <v>35</v>
      </c>
      <c r="G31">
        <v>0.52529999999999999</v>
      </c>
      <c r="H31">
        <v>0.52449999999999997</v>
      </c>
      <c r="I31" t="s">
        <v>35</v>
      </c>
      <c r="J31">
        <v>0.47470000000000001</v>
      </c>
      <c r="K31">
        <v>0.47549999999999998</v>
      </c>
      <c r="L31" t="s">
        <v>35</v>
      </c>
      <c r="M31">
        <v>0.1212</v>
      </c>
      <c r="N31">
        <v>0.1275</v>
      </c>
      <c r="O31">
        <v>0</v>
      </c>
      <c r="P31">
        <v>0</v>
      </c>
      <c r="Q31">
        <v>0</v>
      </c>
      <c r="R31">
        <v>0</v>
      </c>
      <c r="S31" t="s">
        <v>35</v>
      </c>
      <c r="T31" t="s">
        <v>35</v>
      </c>
      <c r="U31">
        <v>0</v>
      </c>
      <c r="V31">
        <v>0</v>
      </c>
      <c r="W31">
        <v>0</v>
      </c>
      <c r="X31">
        <v>0</v>
      </c>
      <c r="Y31">
        <v>0</v>
      </c>
      <c r="Z31">
        <v>0</v>
      </c>
      <c r="AA31">
        <v>0</v>
      </c>
      <c r="AB31">
        <v>0</v>
      </c>
      <c r="AC31">
        <v>0</v>
      </c>
      <c r="AD31" t="s">
        <v>35</v>
      </c>
      <c r="AE31">
        <v>3.0300000000000001E-2</v>
      </c>
      <c r="AF31">
        <v>3.4299999999999997E-2</v>
      </c>
      <c r="AG31" t="s">
        <v>35</v>
      </c>
      <c r="AH31">
        <v>0.33329999999999999</v>
      </c>
      <c r="AI31">
        <v>0.32840000000000003</v>
      </c>
      <c r="AJ31">
        <v>0</v>
      </c>
      <c r="AK31">
        <v>5.0500000000000003E-2</v>
      </c>
      <c r="AL31">
        <v>4.9000000000000002E-2</v>
      </c>
      <c r="AM31">
        <v>0</v>
      </c>
      <c r="AN31">
        <v>0</v>
      </c>
      <c r="AO31">
        <v>0</v>
      </c>
      <c r="AP31">
        <v>0</v>
      </c>
      <c r="AQ31" t="s">
        <v>35</v>
      </c>
      <c r="AR31" t="s">
        <v>35</v>
      </c>
      <c r="AS31" t="s">
        <v>35</v>
      </c>
      <c r="AT31">
        <v>0.2727</v>
      </c>
      <c r="AU31">
        <v>0.26960000000000001</v>
      </c>
      <c r="AV31">
        <v>0</v>
      </c>
      <c r="AW31" t="s">
        <v>35</v>
      </c>
      <c r="AX31" t="s">
        <v>35</v>
      </c>
      <c r="AY31">
        <v>0</v>
      </c>
      <c r="AZ31">
        <v>0</v>
      </c>
      <c r="BA31">
        <v>0</v>
      </c>
      <c r="BB31">
        <v>0</v>
      </c>
      <c r="BC31">
        <v>5.0500000000000003E-2</v>
      </c>
      <c r="BD31">
        <v>4.9000000000000002E-2</v>
      </c>
      <c r="BE31">
        <v>0</v>
      </c>
      <c r="BF31" t="s">
        <v>35</v>
      </c>
      <c r="BG31" t="s">
        <v>35</v>
      </c>
      <c r="BH31">
        <v>0</v>
      </c>
      <c r="BI31">
        <v>3.0300000000000001E-2</v>
      </c>
      <c r="BJ31">
        <v>2.9399999999999999E-2</v>
      </c>
      <c r="BK31">
        <v>0</v>
      </c>
      <c r="BL31" t="s">
        <v>35</v>
      </c>
      <c r="BM31" t="s">
        <v>35</v>
      </c>
      <c r="BN31">
        <v>0</v>
      </c>
      <c r="BO31">
        <v>0</v>
      </c>
      <c r="BP31">
        <v>0</v>
      </c>
      <c r="BQ31" t="s">
        <v>35</v>
      </c>
      <c r="BR31">
        <v>0.13639999999999999</v>
      </c>
      <c r="BS31">
        <v>0.14219999999999999</v>
      </c>
      <c r="BT31">
        <v>0</v>
      </c>
      <c r="BU31">
        <v>4.5499999999999999E-2</v>
      </c>
      <c r="BV31">
        <v>4.41E-2</v>
      </c>
      <c r="BW31" t="s">
        <v>35</v>
      </c>
      <c r="BX31">
        <v>0.29289999999999999</v>
      </c>
      <c r="BY31">
        <v>0.28920000000000001</v>
      </c>
    </row>
    <row r="32" spans="1:77" x14ac:dyDescent="0.25">
      <c r="A32">
        <v>3</v>
      </c>
      <c r="B32">
        <v>341</v>
      </c>
      <c r="C32">
        <v>90</v>
      </c>
      <c r="D32">
        <v>630</v>
      </c>
      <c r="E32">
        <v>720</v>
      </c>
      <c r="F32">
        <v>0.62919999999999998</v>
      </c>
      <c r="G32">
        <v>0.6946</v>
      </c>
      <c r="H32">
        <v>0.6865</v>
      </c>
      <c r="I32">
        <v>0.58430000000000004</v>
      </c>
      <c r="J32">
        <v>0.62660000000000005</v>
      </c>
      <c r="K32">
        <v>0.62139999999999995</v>
      </c>
      <c r="L32">
        <v>0.25840000000000002</v>
      </c>
      <c r="M32">
        <v>0.18990000000000001</v>
      </c>
      <c r="N32">
        <v>0.1983</v>
      </c>
      <c r="O32">
        <v>0</v>
      </c>
      <c r="P32">
        <v>0</v>
      </c>
      <c r="Q32">
        <v>0</v>
      </c>
      <c r="R32" t="s">
        <v>35</v>
      </c>
      <c r="S32">
        <v>3.0099999999999998E-2</v>
      </c>
      <c r="T32">
        <v>3.0499999999999999E-2</v>
      </c>
      <c r="U32">
        <v>0</v>
      </c>
      <c r="V32">
        <v>0</v>
      </c>
      <c r="W32">
        <v>0</v>
      </c>
      <c r="X32">
        <v>0</v>
      </c>
      <c r="Y32" t="s">
        <v>35</v>
      </c>
      <c r="Z32" t="s">
        <v>35</v>
      </c>
      <c r="AA32">
        <v>0</v>
      </c>
      <c r="AB32">
        <v>0</v>
      </c>
      <c r="AC32">
        <v>0</v>
      </c>
      <c r="AD32" t="s">
        <v>35</v>
      </c>
      <c r="AE32">
        <v>3.32E-2</v>
      </c>
      <c r="AF32">
        <v>3.3300000000000003E-2</v>
      </c>
      <c r="AG32">
        <v>0.29210000000000003</v>
      </c>
      <c r="AH32">
        <v>0.40510000000000002</v>
      </c>
      <c r="AI32">
        <v>0.3911</v>
      </c>
      <c r="AJ32" t="s">
        <v>35</v>
      </c>
      <c r="AK32">
        <v>4.2700000000000002E-2</v>
      </c>
      <c r="AL32">
        <v>4.1599999999999998E-2</v>
      </c>
      <c r="AM32">
        <v>0</v>
      </c>
      <c r="AN32">
        <v>0</v>
      </c>
      <c r="AO32">
        <v>0</v>
      </c>
      <c r="AP32" t="s">
        <v>35</v>
      </c>
      <c r="AQ32">
        <v>3.4799999999999998E-2</v>
      </c>
      <c r="AR32">
        <v>3.4700000000000002E-2</v>
      </c>
      <c r="AS32">
        <v>0.23599999999999999</v>
      </c>
      <c r="AT32">
        <v>0.32119999999999999</v>
      </c>
      <c r="AU32">
        <v>0.31069999999999998</v>
      </c>
      <c r="AV32" t="s">
        <v>35</v>
      </c>
      <c r="AW32">
        <v>4.1099999999999998E-2</v>
      </c>
      <c r="AX32">
        <v>3.8800000000000001E-2</v>
      </c>
      <c r="AY32">
        <v>0</v>
      </c>
      <c r="AZ32">
        <v>0</v>
      </c>
      <c r="BA32">
        <v>0</v>
      </c>
      <c r="BB32" t="s">
        <v>35</v>
      </c>
      <c r="BC32">
        <v>6.3299999999999995E-2</v>
      </c>
      <c r="BD32">
        <v>6.0999999999999999E-2</v>
      </c>
      <c r="BE32" t="s">
        <v>35</v>
      </c>
      <c r="BF32">
        <v>3.9600000000000003E-2</v>
      </c>
      <c r="BG32">
        <v>3.8800000000000001E-2</v>
      </c>
      <c r="BH32" t="s">
        <v>35</v>
      </c>
      <c r="BI32">
        <v>2.2200000000000001E-2</v>
      </c>
      <c r="BJ32">
        <v>2.0799999999999999E-2</v>
      </c>
      <c r="BK32">
        <v>0</v>
      </c>
      <c r="BL32" t="s">
        <v>35</v>
      </c>
      <c r="BM32" t="s">
        <v>35</v>
      </c>
      <c r="BN32">
        <v>0</v>
      </c>
      <c r="BO32" t="s">
        <v>35</v>
      </c>
      <c r="BP32" t="s">
        <v>35</v>
      </c>
      <c r="BQ32">
        <v>0.1124</v>
      </c>
      <c r="BR32">
        <v>0.1028</v>
      </c>
      <c r="BS32">
        <v>0.104</v>
      </c>
      <c r="BT32" t="s">
        <v>35</v>
      </c>
      <c r="BU32">
        <v>4.2700000000000002E-2</v>
      </c>
      <c r="BV32">
        <v>4.4400000000000002E-2</v>
      </c>
      <c r="BW32">
        <v>0.20219999999999999</v>
      </c>
      <c r="BX32">
        <v>0.1598</v>
      </c>
      <c r="BY32">
        <v>0.16500000000000001</v>
      </c>
    </row>
    <row r="33" spans="1:77" x14ac:dyDescent="0.25">
      <c r="A33">
        <v>3</v>
      </c>
      <c r="B33">
        <v>342</v>
      </c>
      <c r="C33">
        <v>40</v>
      </c>
      <c r="D33">
        <v>1080</v>
      </c>
      <c r="E33">
        <v>1120</v>
      </c>
      <c r="F33">
        <v>0.82499999999999996</v>
      </c>
      <c r="G33">
        <v>0.81779999999999997</v>
      </c>
      <c r="H33">
        <v>0.81799999999999995</v>
      </c>
      <c r="I33">
        <v>0.82499999999999996</v>
      </c>
      <c r="J33">
        <v>0.73819999999999997</v>
      </c>
      <c r="K33">
        <v>0.74129999999999996</v>
      </c>
      <c r="L33">
        <v>0.4</v>
      </c>
      <c r="M33">
        <v>0.15540000000000001</v>
      </c>
      <c r="N33">
        <v>0.1641</v>
      </c>
      <c r="O33">
        <v>0</v>
      </c>
      <c r="P33">
        <v>0</v>
      </c>
      <c r="Q33">
        <v>0</v>
      </c>
      <c r="R33" t="s">
        <v>35</v>
      </c>
      <c r="S33">
        <v>2.6800000000000001E-2</v>
      </c>
      <c r="T33">
        <v>2.6800000000000001E-2</v>
      </c>
      <c r="U33">
        <v>0</v>
      </c>
      <c r="V33" t="s">
        <v>35</v>
      </c>
      <c r="W33" t="s">
        <v>35</v>
      </c>
      <c r="X33" t="s">
        <v>35</v>
      </c>
      <c r="Y33">
        <v>4.8099999999999997E-2</v>
      </c>
      <c r="Z33">
        <v>4.7300000000000002E-2</v>
      </c>
      <c r="AA33">
        <v>0</v>
      </c>
      <c r="AB33">
        <v>0</v>
      </c>
      <c r="AC33">
        <v>0</v>
      </c>
      <c r="AD33" t="s">
        <v>35</v>
      </c>
      <c r="AE33">
        <v>5.4600000000000003E-2</v>
      </c>
      <c r="AF33">
        <v>5.62E-2</v>
      </c>
      <c r="AG33">
        <v>0.375</v>
      </c>
      <c r="AH33">
        <v>0.50600000000000001</v>
      </c>
      <c r="AI33">
        <v>0.50129999999999997</v>
      </c>
      <c r="AJ33" t="s">
        <v>35</v>
      </c>
      <c r="AK33">
        <v>0.1832</v>
      </c>
      <c r="AL33">
        <v>0.18110000000000001</v>
      </c>
      <c r="AM33">
        <v>0</v>
      </c>
      <c r="AN33" t="s">
        <v>35</v>
      </c>
      <c r="AO33" t="s">
        <v>35</v>
      </c>
      <c r="AP33" t="s">
        <v>35</v>
      </c>
      <c r="AQ33">
        <v>0.15820000000000001</v>
      </c>
      <c r="AR33">
        <v>0.15609999999999999</v>
      </c>
      <c r="AS33" t="s">
        <v>35</v>
      </c>
      <c r="AT33">
        <v>0.30430000000000001</v>
      </c>
      <c r="AU33">
        <v>0.2979</v>
      </c>
      <c r="AV33" t="s">
        <v>35</v>
      </c>
      <c r="AW33">
        <v>1.8499999999999999E-2</v>
      </c>
      <c r="AX33">
        <v>2.23E-2</v>
      </c>
      <c r="AY33">
        <v>0</v>
      </c>
      <c r="AZ33" t="s">
        <v>35</v>
      </c>
      <c r="BA33" t="s">
        <v>35</v>
      </c>
      <c r="BB33">
        <v>0</v>
      </c>
      <c r="BC33">
        <v>6.3799999999999996E-2</v>
      </c>
      <c r="BD33">
        <v>6.1600000000000002E-2</v>
      </c>
      <c r="BE33">
        <v>0</v>
      </c>
      <c r="BF33">
        <v>3.2399999999999998E-2</v>
      </c>
      <c r="BG33">
        <v>3.1199999999999999E-2</v>
      </c>
      <c r="BH33">
        <v>0</v>
      </c>
      <c r="BI33">
        <v>2.9600000000000001E-2</v>
      </c>
      <c r="BJ33">
        <v>2.8500000000000001E-2</v>
      </c>
      <c r="BK33">
        <v>0</v>
      </c>
      <c r="BL33" t="s">
        <v>35</v>
      </c>
      <c r="BM33" t="s">
        <v>35</v>
      </c>
      <c r="BN33">
        <v>0</v>
      </c>
      <c r="BO33">
        <v>1.5699999999999999E-2</v>
      </c>
      <c r="BP33">
        <v>1.52E-2</v>
      </c>
      <c r="BQ33" t="s">
        <v>35</v>
      </c>
      <c r="BR33">
        <v>8.9700000000000002E-2</v>
      </c>
      <c r="BS33">
        <v>9.01E-2</v>
      </c>
      <c r="BT33" t="s">
        <v>35</v>
      </c>
      <c r="BU33">
        <v>2.5899999999999999E-2</v>
      </c>
      <c r="BV33">
        <v>2.5899999999999999E-2</v>
      </c>
      <c r="BW33" t="s">
        <v>35</v>
      </c>
      <c r="BX33">
        <v>6.6600000000000006E-2</v>
      </c>
      <c r="BY33">
        <v>6.6000000000000003E-2</v>
      </c>
    </row>
    <row r="34" spans="1:77" x14ac:dyDescent="0.25">
      <c r="A34">
        <v>3</v>
      </c>
      <c r="B34">
        <v>380</v>
      </c>
      <c r="C34">
        <v>80</v>
      </c>
      <c r="D34">
        <v>720</v>
      </c>
      <c r="E34">
        <v>800</v>
      </c>
      <c r="F34">
        <v>0.53010000000000002</v>
      </c>
      <c r="G34">
        <v>0.5978</v>
      </c>
      <c r="H34">
        <v>0.59079999999999999</v>
      </c>
      <c r="I34">
        <v>0.50600000000000001</v>
      </c>
      <c r="J34">
        <v>0.57840000000000003</v>
      </c>
      <c r="K34">
        <v>0.57089999999999996</v>
      </c>
      <c r="L34">
        <v>0.253</v>
      </c>
      <c r="M34">
        <v>0.24410000000000001</v>
      </c>
      <c r="N34">
        <v>0.245</v>
      </c>
      <c r="O34">
        <v>0</v>
      </c>
      <c r="P34">
        <v>0</v>
      </c>
      <c r="Q34">
        <v>0</v>
      </c>
      <c r="R34" t="s">
        <v>35</v>
      </c>
      <c r="S34">
        <v>3.4700000000000002E-2</v>
      </c>
      <c r="T34">
        <v>3.4799999999999998E-2</v>
      </c>
      <c r="U34">
        <v>0</v>
      </c>
      <c r="V34" t="s">
        <v>35</v>
      </c>
      <c r="W34" t="s">
        <v>35</v>
      </c>
      <c r="X34">
        <v>0</v>
      </c>
      <c r="Y34">
        <v>0</v>
      </c>
      <c r="Z34">
        <v>0</v>
      </c>
      <c r="AA34">
        <v>0</v>
      </c>
      <c r="AB34">
        <v>0</v>
      </c>
      <c r="AC34">
        <v>0</v>
      </c>
      <c r="AD34" t="s">
        <v>35</v>
      </c>
      <c r="AE34">
        <v>5.1299999999999998E-2</v>
      </c>
      <c r="AF34">
        <v>4.9799999999999997E-2</v>
      </c>
      <c r="AG34">
        <v>0.21690000000000001</v>
      </c>
      <c r="AH34">
        <v>0.29820000000000002</v>
      </c>
      <c r="AI34">
        <v>0.2898</v>
      </c>
      <c r="AJ34">
        <v>0</v>
      </c>
      <c r="AK34">
        <v>9.7000000000000003E-3</v>
      </c>
      <c r="AL34">
        <v>8.6999999999999994E-3</v>
      </c>
      <c r="AM34">
        <v>0</v>
      </c>
      <c r="AN34">
        <v>0</v>
      </c>
      <c r="AO34">
        <v>0</v>
      </c>
      <c r="AP34">
        <v>0</v>
      </c>
      <c r="AQ34">
        <v>9.7000000000000003E-3</v>
      </c>
      <c r="AR34">
        <v>8.6999999999999994E-3</v>
      </c>
      <c r="AS34">
        <v>0.16869999999999999</v>
      </c>
      <c r="AT34">
        <v>0.19689999999999999</v>
      </c>
      <c r="AU34">
        <v>0.19400000000000001</v>
      </c>
      <c r="AV34" t="s">
        <v>35</v>
      </c>
      <c r="AW34">
        <v>9.1499999999999998E-2</v>
      </c>
      <c r="AX34">
        <v>8.7099999999999997E-2</v>
      </c>
      <c r="AY34">
        <v>0</v>
      </c>
      <c r="AZ34">
        <v>0</v>
      </c>
      <c r="BA34">
        <v>0</v>
      </c>
      <c r="BB34" t="s">
        <v>35</v>
      </c>
      <c r="BC34">
        <v>1.5299999999999999E-2</v>
      </c>
      <c r="BD34">
        <v>1.6199999999999999E-2</v>
      </c>
      <c r="BE34" t="s">
        <v>35</v>
      </c>
      <c r="BF34">
        <v>1.11E-2</v>
      </c>
      <c r="BG34">
        <v>1.12E-2</v>
      </c>
      <c r="BH34" t="s">
        <v>35</v>
      </c>
      <c r="BI34" t="s">
        <v>35</v>
      </c>
      <c r="BJ34" t="s">
        <v>35</v>
      </c>
      <c r="BK34">
        <v>0</v>
      </c>
      <c r="BL34" t="s">
        <v>35</v>
      </c>
      <c r="BM34" t="s">
        <v>35</v>
      </c>
      <c r="BN34">
        <v>0</v>
      </c>
      <c r="BO34" t="s">
        <v>35</v>
      </c>
      <c r="BP34" t="s">
        <v>35</v>
      </c>
      <c r="BQ34">
        <v>0.16869999999999999</v>
      </c>
      <c r="BR34">
        <v>0.13869999999999999</v>
      </c>
      <c r="BS34">
        <v>0.14180000000000001</v>
      </c>
      <c r="BT34">
        <v>7.2300000000000003E-2</v>
      </c>
      <c r="BU34">
        <v>1.11E-2</v>
      </c>
      <c r="BV34">
        <v>1.7399999999999999E-2</v>
      </c>
      <c r="BW34">
        <v>0.22889999999999999</v>
      </c>
      <c r="BX34">
        <v>0.25240000000000001</v>
      </c>
      <c r="BY34">
        <v>0.25</v>
      </c>
    </row>
    <row r="35" spans="1:77" x14ac:dyDescent="0.25">
      <c r="A35">
        <v>3</v>
      </c>
      <c r="B35">
        <v>813</v>
      </c>
      <c r="C35">
        <v>160</v>
      </c>
      <c r="D35">
        <v>990</v>
      </c>
      <c r="E35">
        <v>1150</v>
      </c>
      <c r="F35">
        <v>0.75470000000000004</v>
      </c>
      <c r="G35">
        <v>0.74399999999999999</v>
      </c>
      <c r="H35">
        <v>0.74539999999999995</v>
      </c>
      <c r="I35">
        <v>0.66669999999999996</v>
      </c>
      <c r="J35">
        <v>0.625</v>
      </c>
      <c r="K35">
        <v>0.63080000000000003</v>
      </c>
      <c r="L35">
        <v>0.1258</v>
      </c>
      <c r="M35">
        <v>9.6799999999999997E-2</v>
      </c>
      <c r="N35">
        <v>0.1008</v>
      </c>
      <c r="O35">
        <v>0</v>
      </c>
      <c r="P35" t="s">
        <v>35</v>
      </c>
      <c r="Q35" t="s">
        <v>35</v>
      </c>
      <c r="R35" t="s">
        <v>35</v>
      </c>
      <c r="S35">
        <v>5.1400000000000001E-2</v>
      </c>
      <c r="T35">
        <v>4.6899999999999997E-2</v>
      </c>
      <c r="U35">
        <v>0</v>
      </c>
      <c r="V35" t="s">
        <v>35</v>
      </c>
      <c r="W35" t="s">
        <v>35</v>
      </c>
      <c r="X35">
        <v>5.0299999999999997E-2</v>
      </c>
      <c r="Y35">
        <v>2.8199999999999999E-2</v>
      </c>
      <c r="Z35">
        <v>3.1300000000000001E-2</v>
      </c>
      <c r="AA35">
        <v>0</v>
      </c>
      <c r="AB35">
        <v>0</v>
      </c>
      <c r="AC35">
        <v>0</v>
      </c>
      <c r="AD35" t="s">
        <v>35</v>
      </c>
      <c r="AE35">
        <v>8.4699999999999998E-2</v>
      </c>
      <c r="AF35">
        <v>7.7299999999999994E-2</v>
      </c>
      <c r="AG35">
        <v>0.47170000000000001</v>
      </c>
      <c r="AH35">
        <v>0.4456</v>
      </c>
      <c r="AI35">
        <v>0.44919999999999999</v>
      </c>
      <c r="AJ35">
        <v>0.15090000000000001</v>
      </c>
      <c r="AK35">
        <v>0.1613</v>
      </c>
      <c r="AL35">
        <v>0.15989999999999999</v>
      </c>
      <c r="AM35" t="s">
        <v>35</v>
      </c>
      <c r="AN35" t="s">
        <v>35</v>
      </c>
      <c r="AO35">
        <v>5.1999999999999998E-3</v>
      </c>
      <c r="AP35">
        <v>0.1258</v>
      </c>
      <c r="AQ35">
        <v>0.13</v>
      </c>
      <c r="AR35">
        <v>0.1295</v>
      </c>
      <c r="AS35">
        <v>0.26419999999999999</v>
      </c>
      <c r="AT35">
        <v>0.24399999999999999</v>
      </c>
      <c r="AU35">
        <v>0.2467</v>
      </c>
      <c r="AV35">
        <v>5.6599999999999998E-2</v>
      </c>
      <c r="AW35">
        <v>4.0300000000000002E-2</v>
      </c>
      <c r="AX35">
        <v>4.2599999999999999E-2</v>
      </c>
      <c r="AY35">
        <v>0</v>
      </c>
      <c r="AZ35" t="s">
        <v>35</v>
      </c>
      <c r="BA35" t="s">
        <v>35</v>
      </c>
      <c r="BB35">
        <v>7.5499999999999998E-2</v>
      </c>
      <c r="BC35">
        <v>0.1079</v>
      </c>
      <c r="BD35">
        <v>0.10340000000000001</v>
      </c>
      <c r="BE35">
        <v>3.7699999999999997E-2</v>
      </c>
      <c r="BF35">
        <v>5.6500000000000002E-2</v>
      </c>
      <c r="BG35">
        <v>5.3900000000000003E-2</v>
      </c>
      <c r="BH35">
        <v>3.7699999999999997E-2</v>
      </c>
      <c r="BI35">
        <v>4.7399999999999998E-2</v>
      </c>
      <c r="BJ35">
        <v>4.5999999999999999E-2</v>
      </c>
      <c r="BK35">
        <v>0</v>
      </c>
      <c r="BL35" t="s">
        <v>35</v>
      </c>
      <c r="BM35" t="s">
        <v>35</v>
      </c>
      <c r="BN35" t="s">
        <v>35</v>
      </c>
      <c r="BO35">
        <v>1.11E-2</v>
      </c>
      <c r="BP35">
        <v>1.1299999999999999E-2</v>
      </c>
      <c r="BQ35">
        <v>8.8099999999999998E-2</v>
      </c>
      <c r="BR35">
        <v>8.77E-2</v>
      </c>
      <c r="BS35">
        <v>8.77E-2</v>
      </c>
      <c r="BT35">
        <v>4.3999999999999997E-2</v>
      </c>
      <c r="BU35">
        <v>3.9300000000000002E-2</v>
      </c>
      <c r="BV35">
        <v>0.04</v>
      </c>
      <c r="BW35">
        <v>0.1132</v>
      </c>
      <c r="BX35">
        <v>0.129</v>
      </c>
      <c r="BY35">
        <v>0.1268</v>
      </c>
    </row>
    <row r="36" spans="1:77" x14ac:dyDescent="0.25">
      <c r="A36">
        <v>3</v>
      </c>
      <c r="B36">
        <v>815</v>
      </c>
      <c r="C36">
        <v>140</v>
      </c>
      <c r="D36">
        <v>960</v>
      </c>
      <c r="E36">
        <v>1100</v>
      </c>
      <c r="F36">
        <v>0.64539999999999997</v>
      </c>
      <c r="G36">
        <v>0.69989999999999997</v>
      </c>
      <c r="H36">
        <v>0.69289999999999996</v>
      </c>
      <c r="I36">
        <v>0.57450000000000001</v>
      </c>
      <c r="J36">
        <v>0.621</v>
      </c>
      <c r="K36">
        <v>0.61499999999999999</v>
      </c>
      <c r="L36">
        <v>0.18440000000000001</v>
      </c>
      <c r="M36">
        <v>0.107</v>
      </c>
      <c r="N36">
        <v>0.1168</v>
      </c>
      <c r="O36">
        <v>0</v>
      </c>
      <c r="P36">
        <v>0</v>
      </c>
      <c r="Q36">
        <v>0</v>
      </c>
      <c r="R36" t="s">
        <v>35</v>
      </c>
      <c r="S36">
        <v>2.7E-2</v>
      </c>
      <c r="T36">
        <v>2.7199999999999998E-2</v>
      </c>
      <c r="U36" t="s">
        <v>35</v>
      </c>
      <c r="V36" t="s">
        <v>35</v>
      </c>
      <c r="W36" t="s">
        <v>35</v>
      </c>
      <c r="X36">
        <v>4.2599999999999999E-2</v>
      </c>
      <c r="Y36">
        <v>5.7099999999999998E-2</v>
      </c>
      <c r="Z36">
        <v>5.5300000000000002E-2</v>
      </c>
      <c r="AA36">
        <v>0</v>
      </c>
      <c r="AB36">
        <v>0</v>
      </c>
      <c r="AC36">
        <v>0</v>
      </c>
      <c r="AD36">
        <v>5.67E-2</v>
      </c>
      <c r="AE36">
        <v>6.2300000000000001E-2</v>
      </c>
      <c r="AF36">
        <v>6.1600000000000002E-2</v>
      </c>
      <c r="AG36">
        <v>0.31209999999999999</v>
      </c>
      <c r="AH36">
        <v>0.4289</v>
      </c>
      <c r="AI36">
        <v>0.41389999999999999</v>
      </c>
      <c r="AJ36">
        <v>4.2599999999999999E-2</v>
      </c>
      <c r="AK36">
        <v>0.1028</v>
      </c>
      <c r="AL36">
        <v>9.5100000000000004E-2</v>
      </c>
      <c r="AM36">
        <v>0</v>
      </c>
      <c r="AN36" t="s">
        <v>35</v>
      </c>
      <c r="AO36" t="s">
        <v>35</v>
      </c>
      <c r="AP36" t="s">
        <v>35</v>
      </c>
      <c r="AQ36">
        <v>8.72E-2</v>
      </c>
      <c r="AR36">
        <v>8.0600000000000005E-2</v>
      </c>
      <c r="AS36">
        <v>0.23400000000000001</v>
      </c>
      <c r="AT36">
        <v>0.28970000000000001</v>
      </c>
      <c r="AU36">
        <v>0.28260000000000002</v>
      </c>
      <c r="AV36" t="s">
        <v>35</v>
      </c>
      <c r="AW36">
        <v>3.6299999999999999E-2</v>
      </c>
      <c r="AX36">
        <v>3.6200000000000003E-2</v>
      </c>
      <c r="AY36">
        <v>0</v>
      </c>
      <c r="AZ36">
        <v>0</v>
      </c>
      <c r="BA36">
        <v>0</v>
      </c>
      <c r="BB36">
        <v>6.3799999999999996E-2</v>
      </c>
      <c r="BC36">
        <v>6.6500000000000004E-2</v>
      </c>
      <c r="BD36">
        <v>6.6100000000000006E-2</v>
      </c>
      <c r="BE36" t="s">
        <v>35</v>
      </c>
      <c r="BF36">
        <v>2.5999999999999999E-2</v>
      </c>
      <c r="BG36">
        <v>2.63E-2</v>
      </c>
      <c r="BH36" t="s">
        <v>35</v>
      </c>
      <c r="BI36">
        <v>4.0500000000000001E-2</v>
      </c>
      <c r="BJ36">
        <v>3.9899999999999998E-2</v>
      </c>
      <c r="BK36">
        <v>0</v>
      </c>
      <c r="BL36">
        <v>0</v>
      </c>
      <c r="BM36">
        <v>0</v>
      </c>
      <c r="BN36" t="s">
        <v>35</v>
      </c>
      <c r="BO36">
        <v>1.2500000000000001E-2</v>
      </c>
      <c r="BP36">
        <v>1.18E-2</v>
      </c>
      <c r="BQ36">
        <v>0.1206</v>
      </c>
      <c r="BR36">
        <v>9.6600000000000005E-2</v>
      </c>
      <c r="BS36">
        <v>9.9599999999999994E-2</v>
      </c>
      <c r="BT36">
        <v>6.3799999999999996E-2</v>
      </c>
      <c r="BU36">
        <v>2.2800000000000001E-2</v>
      </c>
      <c r="BV36">
        <v>2.81E-2</v>
      </c>
      <c r="BW36">
        <v>0.17019999999999999</v>
      </c>
      <c r="BX36">
        <v>0.1807</v>
      </c>
      <c r="BY36">
        <v>0.17929999999999999</v>
      </c>
    </row>
    <row r="37" spans="1:77" x14ac:dyDescent="0.25">
      <c r="A37">
        <v>3</v>
      </c>
      <c r="B37">
        <v>836</v>
      </c>
      <c r="C37">
        <v>140</v>
      </c>
      <c r="D37">
        <v>590</v>
      </c>
      <c r="E37">
        <v>740</v>
      </c>
      <c r="F37">
        <v>0.39579999999999999</v>
      </c>
      <c r="G37">
        <v>0.41889999999999999</v>
      </c>
      <c r="H37">
        <v>0.41439999999999999</v>
      </c>
      <c r="I37">
        <v>0.31940000000000002</v>
      </c>
      <c r="J37">
        <v>0.3649</v>
      </c>
      <c r="K37">
        <v>0.35599999999999998</v>
      </c>
      <c r="L37">
        <v>0.1111</v>
      </c>
      <c r="M37">
        <v>0.1368</v>
      </c>
      <c r="N37">
        <v>0.1318</v>
      </c>
      <c r="O37">
        <v>0</v>
      </c>
      <c r="P37">
        <v>0</v>
      </c>
      <c r="Q37">
        <v>0</v>
      </c>
      <c r="R37" t="s">
        <v>35</v>
      </c>
      <c r="S37">
        <v>2.3599999999999999E-2</v>
      </c>
      <c r="T37">
        <v>2.4500000000000001E-2</v>
      </c>
      <c r="U37" t="s">
        <v>35</v>
      </c>
      <c r="V37" t="s">
        <v>35</v>
      </c>
      <c r="W37" t="s">
        <v>35</v>
      </c>
      <c r="X37">
        <v>0</v>
      </c>
      <c r="Y37">
        <v>0</v>
      </c>
      <c r="Z37">
        <v>0</v>
      </c>
      <c r="AA37">
        <v>0</v>
      </c>
      <c r="AB37">
        <v>0</v>
      </c>
      <c r="AC37">
        <v>0</v>
      </c>
      <c r="AD37">
        <v>4.8599999999999997E-2</v>
      </c>
      <c r="AE37">
        <v>5.2400000000000002E-2</v>
      </c>
      <c r="AF37">
        <v>5.16E-2</v>
      </c>
      <c r="AG37">
        <v>0.16669999999999999</v>
      </c>
      <c r="AH37">
        <v>0.20100000000000001</v>
      </c>
      <c r="AI37">
        <v>0.1943</v>
      </c>
      <c r="AJ37" t="s">
        <v>35</v>
      </c>
      <c r="AK37">
        <v>1.35E-2</v>
      </c>
      <c r="AL37">
        <v>1.2200000000000001E-2</v>
      </c>
      <c r="AM37">
        <v>0</v>
      </c>
      <c r="AN37">
        <v>0</v>
      </c>
      <c r="AO37">
        <v>0</v>
      </c>
      <c r="AP37" t="s">
        <v>35</v>
      </c>
      <c r="AQ37">
        <v>1.01E-2</v>
      </c>
      <c r="AR37">
        <v>9.4999999999999998E-3</v>
      </c>
      <c r="AS37">
        <v>0.14580000000000001</v>
      </c>
      <c r="AT37">
        <v>0.16719999999999999</v>
      </c>
      <c r="AU37">
        <v>0.16300000000000001</v>
      </c>
      <c r="AV37" t="s">
        <v>35</v>
      </c>
      <c r="AW37">
        <v>2.0299999999999999E-2</v>
      </c>
      <c r="AX37">
        <v>1.9E-2</v>
      </c>
      <c r="AY37">
        <v>0</v>
      </c>
      <c r="AZ37">
        <v>0</v>
      </c>
      <c r="BA37">
        <v>0</v>
      </c>
      <c r="BB37">
        <v>6.9400000000000003E-2</v>
      </c>
      <c r="BC37">
        <v>4.9000000000000002E-2</v>
      </c>
      <c r="BD37">
        <v>5.2999999999999999E-2</v>
      </c>
      <c r="BE37">
        <v>5.5599999999999997E-2</v>
      </c>
      <c r="BF37">
        <v>3.3799999999999997E-2</v>
      </c>
      <c r="BG37">
        <v>3.7999999999999999E-2</v>
      </c>
      <c r="BH37" t="s">
        <v>35</v>
      </c>
      <c r="BI37" t="s">
        <v>35</v>
      </c>
      <c r="BJ37">
        <v>9.4999999999999998E-3</v>
      </c>
      <c r="BK37">
        <v>0</v>
      </c>
      <c r="BL37" t="s">
        <v>35</v>
      </c>
      <c r="BM37" t="s">
        <v>35</v>
      </c>
      <c r="BN37" t="s">
        <v>35</v>
      </c>
      <c r="BO37" t="s">
        <v>35</v>
      </c>
      <c r="BP37" t="s">
        <v>35</v>
      </c>
      <c r="BQ37">
        <v>0.19439999999999999</v>
      </c>
      <c r="BR37">
        <v>0.2432</v>
      </c>
      <c r="BS37">
        <v>0.23369999999999999</v>
      </c>
      <c r="BT37" t="s">
        <v>35</v>
      </c>
      <c r="BU37">
        <v>1.6899999999999998E-2</v>
      </c>
      <c r="BV37">
        <v>1.9E-2</v>
      </c>
      <c r="BW37">
        <v>0.38190000000000002</v>
      </c>
      <c r="BX37">
        <v>0.32090000000000002</v>
      </c>
      <c r="BY37">
        <v>0.33289999999999997</v>
      </c>
    </row>
    <row r="38" spans="1:77" x14ac:dyDescent="0.25">
      <c r="A38">
        <v>3</v>
      </c>
      <c r="B38">
        <v>871</v>
      </c>
      <c r="C38">
        <v>30</v>
      </c>
      <c r="D38">
        <v>340</v>
      </c>
      <c r="E38">
        <v>370</v>
      </c>
      <c r="F38">
        <v>0.48280000000000001</v>
      </c>
      <c r="G38">
        <v>0.60470000000000002</v>
      </c>
      <c r="H38">
        <v>0.59519999999999995</v>
      </c>
      <c r="I38">
        <v>0.37930000000000003</v>
      </c>
      <c r="J38">
        <v>0.47089999999999999</v>
      </c>
      <c r="K38">
        <v>0.46379999999999999</v>
      </c>
      <c r="L38">
        <v>0.2069</v>
      </c>
      <c r="M38">
        <v>0.1424</v>
      </c>
      <c r="N38">
        <v>0.14749999999999999</v>
      </c>
      <c r="O38">
        <v>0</v>
      </c>
      <c r="P38" t="s">
        <v>35</v>
      </c>
      <c r="Q38" t="s">
        <v>35</v>
      </c>
      <c r="R38">
        <v>0</v>
      </c>
      <c r="S38">
        <v>1.7399999999999999E-2</v>
      </c>
      <c r="T38">
        <v>1.61E-2</v>
      </c>
      <c r="U38">
        <v>0</v>
      </c>
      <c r="V38">
        <v>0</v>
      </c>
      <c r="W38">
        <v>0</v>
      </c>
      <c r="X38">
        <v>0</v>
      </c>
      <c r="Y38">
        <v>0</v>
      </c>
      <c r="Z38">
        <v>0</v>
      </c>
      <c r="AA38">
        <v>0</v>
      </c>
      <c r="AB38">
        <v>0</v>
      </c>
      <c r="AC38">
        <v>0</v>
      </c>
      <c r="AD38">
        <v>0</v>
      </c>
      <c r="AE38">
        <v>2.3300000000000001E-2</v>
      </c>
      <c r="AF38">
        <v>2.1399999999999999E-2</v>
      </c>
      <c r="AG38" t="s">
        <v>35</v>
      </c>
      <c r="AH38">
        <v>0.30809999999999998</v>
      </c>
      <c r="AI38">
        <v>0.29759999999999998</v>
      </c>
      <c r="AJ38" t="s">
        <v>35</v>
      </c>
      <c r="AK38">
        <v>4.65E-2</v>
      </c>
      <c r="AL38">
        <v>4.5600000000000002E-2</v>
      </c>
      <c r="AM38">
        <v>0</v>
      </c>
      <c r="AN38">
        <v>0</v>
      </c>
      <c r="AO38">
        <v>0</v>
      </c>
      <c r="AP38">
        <v>0</v>
      </c>
      <c r="AQ38" t="s">
        <v>35</v>
      </c>
      <c r="AR38" t="s">
        <v>35</v>
      </c>
      <c r="AS38" t="s">
        <v>35</v>
      </c>
      <c r="AT38">
        <v>0.2616</v>
      </c>
      <c r="AU38">
        <v>0.252</v>
      </c>
      <c r="AV38">
        <v>0</v>
      </c>
      <c r="AW38">
        <v>0</v>
      </c>
      <c r="AX38">
        <v>0</v>
      </c>
      <c r="AY38">
        <v>0</v>
      </c>
      <c r="AZ38">
        <v>0</v>
      </c>
      <c r="BA38">
        <v>0</v>
      </c>
      <c r="BB38" t="s">
        <v>35</v>
      </c>
      <c r="BC38">
        <v>0.12790000000000001</v>
      </c>
      <c r="BD38">
        <v>0.126</v>
      </c>
      <c r="BE38" t="s">
        <v>35</v>
      </c>
      <c r="BF38">
        <v>6.9800000000000001E-2</v>
      </c>
      <c r="BG38">
        <v>6.7000000000000004E-2</v>
      </c>
      <c r="BH38" t="s">
        <v>35</v>
      </c>
      <c r="BI38">
        <v>5.8099999999999999E-2</v>
      </c>
      <c r="BJ38">
        <v>5.8999999999999997E-2</v>
      </c>
      <c r="BK38">
        <v>0</v>
      </c>
      <c r="BL38">
        <v>0</v>
      </c>
      <c r="BM38">
        <v>0</v>
      </c>
      <c r="BN38">
        <v>0</v>
      </c>
      <c r="BO38" t="s">
        <v>35</v>
      </c>
      <c r="BP38" t="s">
        <v>35</v>
      </c>
      <c r="BQ38">
        <v>0.2414</v>
      </c>
      <c r="BR38">
        <v>0.13370000000000001</v>
      </c>
      <c r="BS38">
        <v>0.1421</v>
      </c>
      <c r="BT38" t="s">
        <v>35</v>
      </c>
      <c r="BU38">
        <v>3.78E-2</v>
      </c>
      <c r="BV38">
        <v>3.7499999999999999E-2</v>
      </c>
      <c r="BW38">
        <v>0.2414</v>
      </c>
      <c r="BX38">
        <v>0.2238</v>
      </c>
      <c r="BY38">
        <v>0.22520000000000001</v>
      </c>
    </row>
    <row r="39" spans="1:77" x14ac:dyDescent="0.25">
      <c r="A39">
        <v>3</v>
      </c>
      <c r="B39">
        <v>881</v>
      </c>
      <c r="C39">
        <v>980</v>
      </c>
      <c r="D39">
        <v>3520</v>
      </c>
      <c r="E39">
        <v>4500</v>
      </c>
      <c r="F39">
        <v>0.63180000000000003</v>
      </c>
      <c r="G39">
        <v>0.67559999999999998</v>
      </c>
      <c r="H39">
        <v>0.66610000000000003</v>
      </c>
      <c r="I39">
        <v>0.50770000000000004</v>
      </c>
      <c r="J39">
        <v>0.52310000000000001</v>
      </c>
      <c r="K39">
        <v>0.51980000000000004</v>
      </c>
      <c r="L39">
        <v>0.1138</v>
      </c>
      <c r="M39">
        <v>9.2499999999999999E-2</v>
      </c>
      <c r="N39">
        <v>9.7199999999999995E-2</v>
      </c>
      <c r="O39" t="s">
        <v>35</v>
      </c>
      <c r="P39" t="s">
        <v>35</v>
      </c>
      <c r="Q39" t="s">
        <v>35</v>
      </c>
      <c r="R39">
        <v>2.1499999999999998E-2</v>
      </c>
      <c r="S39">
        <v>2.5499999999999998E-2</v>
      </c>
      <c r="T39">
        <v>2.47E-2</v>
      </c>
      <c r="U39" t="s">
        <v>35</v>
      </c>
      <c r="V39" t="s">
        <v>35</v>
      </c>
      <c r="W39" t="s">
        <v>36</v>
      </c>
      <c r="X39">
        <v>6.8699999999999997E-2</v>
      </c>
      <c r="Y39">
        <v>3.5200000000000002E-2</v>
      </c>
      <c r="Z39">
        <v>4.2500000000000003E-2</v>
      </c>
      <c r="AA39">
        <v>0</v>
      </c>
      <c r="AB39">
        <v>0</v>
      </c>
      <c r="AC39">
        <v>0</v>
      </c>
      <c r="AD39">
        <v>3.49E-2</v>
      </c>
      <c r="AE39">
        <v>4.9399999999999999E-2</v>
      </c>
      <c r="AF39">
        <v>4.6199999999999998E-2</v>
      </c>
      <c r="AG39">
        <v>0.2974</v>
      </c>
      <c r="AH39">
        <v>0.36930000000000002</v>
      </c>
      <c r="AI39">
        <v>0.35370000000000001</v>
      </c>
      <c r="AJ39">
        <v>7.4899999999999994E-2</v>
      </c>
      <c r="AK39">
        <v>8.8300000000000003E-2</v>
      </c>
      <c r="AL39">
        <v>8.5400000000000004E-2</v>
      </c>
      <c r="AM39" t="s">
        <v>35</v>
      </c>
      <c r="AN39" t="s">
        <v>35</v>
      </c>
      <c r="AO39" t="s">
        <v>35</v>
      </c>
      <c r="AP39">
        <v>2.9700000000000001E-2</v>
      </c>
      <c r="AQ39">
        <v>3.6299999999999999E-2</v>
      </c>
      <c r="AR39">
        <v>3.49E-2</v>
      </c>
      <c r="AS39">
        <v>0.21129999999999999</v>
      </c>
      <c r="AT39">
        <v>0.26850000000000002</v>
      </c>
      <c r="AU39">
        <v>0.25609999999999999</v>
      </c>
      <c r="AV39">
        <v>1.1299999999999999E-2</v>
      </c>
      <c r="AW39">
        <v>1.2500000000000001E-2</v>
      </c>
      <c r="AX39">
        <v>1.2200000000000001E-2</v>
      </c>
      <c r="AY39">
        <v>0</v>
      </c>
      <c r="AZ39">
        <v>0</v>
      </c>
      <c r="BA39">
        <v>0</v>
      </c>
      <c r="BB39">
        <v>0.1138</v>
      </c>
      <c r="BC39">
        <v>0.13800000000000001</v>
      </c>
      <c r="BD39">
        <v>0.13270000000000001</v>
      </c>
      <c r="BE39">
        <v>8.1000000000000003E-2</v>
      </c>
      <c r="BF39">
        <v>0.10730000000000001</v>
      </c>
      <c r="BG39">
        <v>0.1016</v>
      </c>
      <c r="BH39">
        <v>3.2800000000000003E-2</v>
      </c>
      <c r="BI39">
        <v>3.04E-2</v>
      </c>
      <c r="BJ39">
        <v>3.09E-2</v>
      </c>
      <c r="BK39">
        <v>0</v>
      </c>
      <c r="BL39" t="s">
        <v>35</v>
      </c>
      <c r="BM39" t="s">
        <v>35</v>
      </c>
      <c r="BN39">
        <v>1.03E-2</v>
      </c>
      <c r="BO39">
        <v>1.4500000000000001E-2</v>
      </c>
      <c r="BP39">
        <v>1.3599999999999999E-2</v>
      </c>
      <c r="BQ39">
        <v>9.8500000000000004E-2</v>
      </c>
      <c r="BR39">
        <v>8.9099999999999999E-2</v>
      </c>
      <c r="BS39">
        <v>9.1200000000000003E-2</v>
      </c>
      <c r="BT39">
        <v>3.9E-2</v>
      </c>
      <c r="BU39">
        <v>3.3500000000000002E-2</v>
      </c>
      <c r="BV39">
        <v>3.4700000000000002E-2</v>
      </c>
      <c r="BW39">
        <v>0.23080000000000001</v>
      </c>
      <c r="BX39">
        <v>0.20180000000000001</v>
      </c>
      <c r="BY39">
        <v>0.20810000000000001</v>
      </c>
    </row>
    <row r="40" spans="1:77" x14ac:dyDescent="0.25">
      <c r="A40">
        <v>3</v>
      </c>
      <c r="B40">
        <v>882</v>
      </c>
      <c r="C40">
        <v>310</v>
      </c>
      <c r="D40">
        <v>950</v>
      </c>
      <c r="E40">
        <v>1260</v>
      </c>
      <c r="F40">
        <v>0.50160000000000005</v>
      </c>
      <c r="G40">
        <v>0.54179999999999995</v>
      </c>
      <c r="H40">
        <v>0.53180000000000005</v>
      </c>
      <c r="I40">
        <v>0.36009999999999998</v>
      </c>
      <c r="J40">
        <v>0.37459999999999999</v>
      </c>
      <c r="K40">
        <v>0.371</v>
      </c>
      <c r="L40">
        <v>8.0399999999999999E-2</v>
      </c>
      <c r="M40">
        <v>7.1999999999999995E-2</v>
      </c>
      <c r="N40">
        <v>7.3999999999999996E-2</v>
      </c>
      <c r="O40">
        <v>0</v>
      </c>
      <c r="P40">
        <v>0</v>
      </c>
      <c r="Q40">
        <v>0</v>
      </c>
      <c r="R40">
        <v>2.2499999999999999E-2</v>
      </c>
      <c r="S40">
        <v>2.4299999999999999E-2</v>
      </c>
      <c r="T40">
        <v>2.3900000000000001E-2</v>
      </c>
      <c r="U40">
        <v>0</v>
      </c>
      <c r="V40" t="s">
        <v>35</v>
      </c>
      <c r="W40" t="s">
        <v>35</v>
      </c>
      <c r="X40">
        <v>0</v>
      </c>
      <c r="Y40">
        <v>7.4000000000000003E-3</v>
      </c>
      <c r="Z40">
        <v>5.5999999999999999E-3</v>
      </c>
      <c r="AA40">
        <v>0</v>
      </c>
      <c r="AB40">
        <v>0</v>
      </c>
      <c r="AC40">
        <v>0</v>
      </c>
      <c r="AD40">
        <v>3.2199999999999999E-2</v>
      </c>
      <c r="AE40">
        <v>4.2299999999999997E-2</v>
      </c>
      <c r="AF40">
        <v>3.9800000000000002E-2</v>
      </c>
      <c r="AG40">
        <v>0.25719999999999998</v>
      </c>
      <c r="AH40">
        <v>0.26979999999999998</v>
      </c>
      <c r="AI40">
        <v>0.26669999999999999</v>
      </c>
      <c r="AJ40" t="s">
        <v>35</v>
      </c>
      <c r="AK40">
        <v>2.6499999999999999E-2</v>
      </c>
      <c r="AL40">
        <v>2.23E-2</v>
      </c>
      <c r="AM40">
        <v>0</v>
      </c>
      <c r="AN40">
        <v>0</v>
      </c>
      <c r="AO40">
        <v>0</v>
      </c>
      <c r="AP40">
        <v>0</v>
      </c>
      <c r="AQ40">
        <v>6.3E-3</v>
      </c>
      <c r="AR40" t="s">
        <v>36</v>
      </c>
      <c r="AS40">
        <v>0.21859999999999999</v>
      </c>
      <c r="AT40">
        <v>0.219</v>
      </c>
      <c r="AU40">
        <v>0.21890000000000001</v>
      </c>
      <c r="AV40">
        <v>2.8899999999999999E-2</v>
      </c>
      <c r="AW40">
        <v>2.4299999999999999E-2</v>
      </c>
      <c r="AX40">
        <v>2.5499999999999998E-2</v>
      </c>
      <c r="AY40">
        <v>0</v>
      </c>
      <c r="AZ40">
        <v>0</v>
      </c>
      <c r="BA40">
        <v>0</v>
      </c>
      <c r="BB40">
        <v>0.13500000000000001</v>
      </c>
      <c r="BC40">
        <v>0.14810000000000001</v>
      </c>
      <c r="BD40">
        <v>0.1449</v>
      </c>
      <c r="BE40">
        <v>8.6800000000000002E-2</v>
      </c>
      <c r="BF40">
        <v>9.3100000000000002E-2</v>
      </c>
      <c r="BG40">
        <v>9.1600000000000001E-2</v>
      </c>
      <c r="BH40">
        <v>4.4999999999999998E-2</v>
      </c>
      <c r="BI40">
        <v>5.3999999999999999E-2</v>
      </c>
      <c r="BJ40">
        <v>5.1799999999999999E-2</v>
      </c>
      <c r="BK40" t="s">
        <v>35</v>
      </c>
      <c r="BL40" t="s">
        <v>35</v>
      </c>
      <c r="BM40" t="s">
        <v>35</v>
      </c>
      <c r="BN40" t="s">
        <v>35</v>
      </c>
      <c r="BO40">
        <v>1.9E-2</v>
      </c>
      <c r="BP40">
        <v>1.5900000000000001E-2</v>
      </c>
      <c r="BQ40">
        <v>0.1222</v>
      </c>
      <c r="BR40">
        <v>0.11849999999999999</v>
      </c>
      <c r="BS40">
        <v>0.11940000000000001</v>
      </c>
      <c r="BT40">
        <v>6.7500000000000004E-2</v>
      </c>
      <c r="BU40">
        <v>5.3999999999999999E-2</v>
      </c>
      <c r="BV40">
        <v>5.7299999999999997E-2</v>
      </c>
      <c r="BW40">
        <v>0.30869999999999997</v>
      </c>
      <c r="BX40">
        <v>0.28570000000000001</v>
      </c>
      <c r="BY40">
        <v>0.29139999999999999</v>
      </c>
    </row>
    <row r="41" spans="1:77" x14ac:dyDescent="0.25">
      <c r="A41">
        <v>3</v>
      </c>
      <c r="B41">
        <v>889</v>
      </c>
      <c r="C41">
        <v>130</v>
      </c>
      <c r="D41">
        <v>1060</v>
      </c>
      <c r="E41">
        <v>1190</v>
      </c>
      <c r="F41">
        <v>0.51539999999999997</v>
      </c>
      <c r="G41">
        <v>0.73460000000000003</v>
      </c>
      <c r="H41">
        <v>0.71050000000000002</v>
      </c>
      <c r="I41">
        <v>0.49230000000000002</v>
      </c>
      <c r="J41">
        <v>0.6976</v>
      </c>
      <c r="K41">
        <v>0.67510000000000003</v>
      </c>
      <c r="L41">
        <v>0.1769</v>
      </c>
      <c r="M41">
        <v>0.1678</v>
      </c>
      <c r="N41">
        <v>0.16880000000000001</v>
      </c>
      <c r="O41">
        <v>0</v>
      </c>
      <c r="P41">
        <v>0</v>
      </c>
      <c r="Q41">
        <v>0</v>
      </c>
      <c r="R41" t="s">
        <v>35</v>
      </c>
      <c r="S41">
        <v>2.8400000000000002E-2</v>
      </c>
      <c r="T41">
        <v>2.7E-2</v>
      </c>
      <c r="U41" t="s">
        <v>35</v>
      </c>
      <c r="V41">
        <v>0</v>
      </c>
      <c r="W41" t="s">
        <v>35</v>
      </c>
      <c r="X41">
        <v>0</v>
      </c>
      <c r="Y41">
        <v>0</v>
      </c>
      <c r="Z41">
        <v>0</v>
      </c>
      <c r="AA41">
        <v>0</v>
      </c>
      <c r="AB41">
        <v>0</v>
      </c>
      <c r="AC41">
        <v>0</v>
      </c>
      <c r="AD41" t="s">
        <v>35</v>
      </c>
      <c r="AE41">
        <v>4.36E-2</v>
      </c>
      <c r="AF41">
        <v>4.2200000000000001E-2</v>
      </c>
      <c r="AG41">
        <v>0.2923</v>
      </c>
      <c r="AH41">
        <v>0.50139999999999996</v>
      </c>
      <c r="AI41">
        <v>0.47849999999999998</v>
      </c>
      <c r="AJ41" t="s">
        <v>35</v>
      </c>
      <c r="AK41">
        <v>7.7700000000000005E-2</v>
      </c>
      <c r="AL41">
        <v>7.2599999999999998E-2</v>
      </c>
      <c r="AM41">
        <v>0</v>
      </c>
      <c r="AN41" t="s">
        <v>35</v>
      </c>
      <c r="AO41" t="s">
        <v>35</v>
      </c>
      <c r="AP41" t="s">
        <v>35</v>
      </c>
      <c r="AQ41">
        <v>5.9700000000000003E-2</v>
      </c>
      <c r="AR41">
        <v>5.57E-2</v>
      </c>
      <c r="AS41">
        <v>0.15379999999999999</v>
      </c>
      <c r="AT41">
        <v>0.31180000000000002</v>
      </c>
      <c r="AU41">
        <v>0.29449999999999998</v>
      </c>
      <c r="AV41">
        <v>0.1077</v>
      </c>
      <c r="AW41">
        <v>0.1118</v>
      </c>
      <c r="AX41">
        <v>0.1114</v>
      </c>
      <c r="AY41">
        <v>0</v>
      </c>
      <c r="AZ41">
        <v>0</v>
      </c>
      <c r="BA41">
        <v>0</v>
      </c>
      <c r="BB41" t="s">
        <v>35</v>
      </c>
      <c r="BC41">
        <v>3.32E-2</v>
      </c>
      <c r="BD41">
        <v>3.1199999999999999E-2</v>
      </c>
      <c r="BE41" t="s">
        <v>35</v>
      </c>
      <c r="BF41">
        <v>2.2700000000000001E-2</v>
      </c>
      <c r="BG41">
        <v>2.1100000000000001E-2</v>
      </c>
      <c r="BH41" t="s">
        <v>35</v>
      </c>
      <c r="BI41">
        <v>1.04E-2</v>
      </c>
      <c r="BJ41">
        <v>1.01E-2</v>
      </c>
      <c r="BK41">
        <v>0</v>
      </c>
      <c r="BL41">
        <v>0</v>
      </c>
      <c r="BM41">
        <v>0</v>
      </c>
      <c r="BN41" t="s">
        <v>35</v>
      </c>
      <c r="BO41" t="s">
        <v>35</v>
      </c>
      <c r="BP41" t="s">
        <v>35</v>
      </c>
      <c r="BQ41">
        <v>0.2</v>
      </c>
      <c r="BR41">
        <v>0.12230000000000001</v>
      </c>
      <c r="BS41">
        <v>0.1308</v>
      </c>
      <c r="BT41">
        <v>6.9199999999999998E-2</v>
      </c>
      <c r="BU41">
        <v>2.46E-2</v>
      </c>
      <c r="BV41">
        <v>2.9499999999999998E-2</v>
      </c>
      <c r="BW41">
        <v>0.21540000000000001</v>
      </c>
      <c r="BX41">
        <v>0.11849999999999999</v>
      </c>
      <c r="BY41">
        <v>0.12909999999999999</v>
      </c>
    </row>
    <row r="42" spans="1:77" x14ac:dyDescent="0.25">
      <c r="A42">
        <v>3</v>
      </c>
      <c r="B42">
        <v>896</v>
      </c>
      <c r="C42">
        <v>260</v>
      </c>
      <c r="D42">
        <v>1200</v>
      </c>
      <c r="E42">
        <v>1450</v>
      </c>
      <c r="F42">
        <v>0.58140000000000003</v>
      </c>
      <c r="G42">
        <v>0.66220000000000001</v>
      </c>
      <c r="H42">
        <v>0.64790000000000003</v>
      </c>
      <c r="I42">
        <v>0.52329999999999999</v>
      </c>
      <c r="J42">
        <v>0.60540000000000005</v>
      </c>
      <c r="K42">
        <v>0.59079999999999999</v>
      </c>
      <c r="L42">
        <v>0.2016</v>
      </c>
      <c r="M42">
        <v>0.1162</v>
      </c>
      <c r="N42">
        <v>0.13139999999999999</v>
      </c>
      <c r="O42">
        <v>0</v>
      </c>
      <c r="P42" t="s">
        <v>35</v>
      </c>
      <c r="Q42" t="s">
        <v>35</v>
      </c>
      <c r="R42">
        <v>3.49E-2</v>
      </c>
      <c r="S42">
        <v>3.5999999999999997E-2</v>
      </c>
      <c r="T42">
        <v>3.5799999999999998E-2</v>
      </c>
      <c r="U42">
        <v>0</v>
      </c>
      <c r="V42" t="s">
        <v>35</v>
      </c>
      <c r="W42" t="s">
        <v>35</v>
      </c>
      <c r="X42" t="s">
        <v>35</v>
      </c>
      <c r="Y42" t="s">
        <v>35</v>
      </c>
      <c r="Z42" t="s">
        <v>35</v>
      </c>
      <c r="AA42">
        <v>0</v>
      </c>
      <c r="AB42">
        <v>0</v>
      </c>
      <c r="AC42">
        <v>0</v>
      </c>
      <c r="AD42">
        <v>3.8800000000000001E-2</v>
      </c>
      <c r="AE42">
        <v>5.9400000000000001E-2</v>
      </c>
      <c r="AF42">
        <v>5.57E-2</v>
      </c>
      <c r="AG42">
        <v>0.28289999999999998</v>
      </c>
      <c r="AH42">
        <v>0.44819999999999999</v>
      </c>
      <c r="AI42">
        <v>0.41880000000000001</v>
      </c>
      <c r="AJ42">
        <v>5.4300000000000001E-2</v>
      </c>
      <c r="AK42">
        <v>0.153</v>
      </c>
      <c r="AL42">
        <v>0.13550000000000001</v>
      </c>
      <c r="AM42" t="s">
        <v>35</v>
      </c>
      <c r="AN42" t="s">
        <v>35</v>
      </c>
      <c r="AO42" t="s">
        <v>36</v>
      </c>
      <c r="AP42">
        <v>3.8800000000000001E-2</v>
      </c>
      <c r="AQ42">
        <v>0.1162</v>
      </c>
      <c r="AR42">
        <v>0.10249999999999999</v>
      </c>
      <c r="AS42">
        <v>0.21709999999999999</v>
      </c>
      <c r="AT42">
        <v>0.28010000000000002</v>
      </c>
      <c r="AU42">
        <v>0.26889999999999997</v>
      </c>
      <c r="AV42" t="s">
        <v>35</v>
      </c>
      <c r="AW42">
        <v>1.5100000000000001E-2</v>
      </c>
      <c r="AX42">
        <v>1.44E-2</v>
      </c>
      <c r="AY42">
        <v>0</v>
      </c>
      <c r="AZ42">
        <v>0</v>
      </c>
      <c r="BA42">
        <v>0</v>
      </c>
      <c r="BB42">
        <v>5.04E-2</v>
      </c>
      <c r="BC42">
        <v>4.1799999999999997E-2</v>
      </c>
      <c r="BD42">
        <v>4.3299999999999998E-2</v>
      </c>
      <c r="BE42">
        <v>2.3300000000000001E-2</v>
      </c>
      <c r="BF42">
        <v>3.3399999999999999E-2</v>
      </c>
      <c r="BG42">
        <v>3.1600000000000003E-2</v>
      </c>
      <c r="BH42">
        <v>2.3300000000000001E-2</v>
      </c>
      <c r="BI42">
        <v>8.3999999999999995E-3</v>
      </c>
      <c r="BJ42">
        <v>1.0999999999999999E-2</v>
      </c>
      <c r="BK42" t="s">
        <v>35</v>
      </c>
      <c r="BL42">
        <v>0</v>
      </c>
      <c r="BM42" t="s">
        <v>35</v>
      </c>
      <c r="BN42" t="s">
        <v>35</v>
      </c>
      <c r="BO42">
        <v>1.5100000000000001E-2</v>
      </c>
      <c r="BP42">
        <v>1.38E-2</v>
      </c>
      <c r="BQ42">
        <v>0.19769999999999999</v>
      </c>
      <c r="BR42">
        <v>0.16969999999999999</v>
      </c>
      <c r="BS42">
        <v>0.17469999999999999</v>
      </c>
      <c r="BT42" t="s">
        <v>35</v>
      </c>
      <c r="BU42">
        <v>1.7600000000000001E-2</v>
      </c>
      <c r="BV42">
        <v>1.5100000000000001E-2</v>
      </c>
      <c r="BW42">
        <v>0.21709999999999999</v>
      </c>
      <c r="BX42">
        <v>0.15049999999999999</v>
      </c>
      <c r="BY42">
        <v>0.1623</v>
      </c>
    </row>
    <row r="43" spans="1:77" x14ac:dyDescent="0.25">
      <c r="A43">
        <v>3</v>
      </c>
      <c r="B43">
        <v>205</v>
      </c>
      <c r="C43">
        <v>30</v>
      </c>
      <c r="D43">
        <v>530</v>
      </c>
      <c r="E43">
        <v>560</v>
      </c>
      <c r="F43">
        <v>0.53569999999999995</v>
      </c>
      <c r="G43">
        <v>0.62970000000000004</v>
      </c>
      <c r="H43">
        <v>0.625</v>
      </c>
      <c r="I43">
        <v>0.53569999999999995</v>
      </c>
      <c r="J43">
        <v>0.62029999999999996</v>
      </c>
      <c r="K43">
        <v>0.61609999999999998</v>
      </c>
      <c r="L43" t="s">
        <v>35</v>
      </c>
      <c r="M43">
        <v>0.1147</v>
      </c>
      <c r="N43">
        <v>0.11070000000000001</v>
      </c>
      <c r="O43" t="s">
        <v>35</v>
      </c>
      <c r="P43" t="s">
        <v>35</v>
      </c>
      <c r="Q43" t="s">
        <v>35</v>
      </c>
      <c r="R43">
        <v>0</v>
      </c>
      <c r="S43">
        <v>1.8800000000000001E-2</v>
      </c>
      <c r="T43">
        <v>1.7899999999999999E-2</v>
      </c>
      <c r="U43">
        <v>0</v>
      </c>
      <c r="V43" t="s">
        <v>35</v>
      </c>
      <c r="W43" t="s">
        <v>35</v>
      </c>
      <c r="X43">
        <v>0</v>
      </c>
      <c r="Y43" t="s">
        <v>35</v>
      </c>
      <c r="Z43" t="s">
        <v>35</v>
      </c>
      <c r="AA43">
        <v>0</v>
      </c>
      <c r="AB43">
        <v>0</v>
      </c>
      <c r="AC43">
        <v>0</v>
      </c>
      <c r="AD43">
        <v>0</v>
      </c>
      <c r="AE43">
        <v>2.63E-2</v>
      </c>
      <c r="AF43">
        <v>2.5000000000000001E-2</v>
      </c>
      <c r="AG43">
        <v>0.46429999999999999</v>
      </c>
      <c r="AH43">
        <v>0.47560000000000002</v>
      </c>
      <c r="AI43">
        <v>0.47499999999999998</v>
      </c>
      <c r="AJ43" t="s">
        <v>35</v>
      </c>
      <c r="AK43">
        <v>5.6399999999999999E-2</v>
      </c>
      <c r="AL43">
        <v>6.25E-2</v>
      </c>
      <c r="AM43">
        <v>0</v>
      </c>
      <c r="AN43" t="s">
        <v>35</v>
      </c>
      <c r="AO43" t="s">
        <v>35</v>
      </c>
      <c r="AP43">
        <v>0</v>
      </c>
      <c r="AQ43">
        <v>1.8800000000000001E-2</v>
      </c>
      <c r="AR43">
        <v>1.7899999999999999E-2</v>
      </c>
      <c r="AS43">
        <v>0.28570000000000001</v>
      </c>
      <c r="AT43">
        <v>0.38529999999999998</v>
      </c>
      <c r="AU43">
        <v>0.38040000000000002</v>
      </c>
      <c r="AV43">
        <v>0</v>
      </c>
      <c r="AW43">
        <v>3.3799999999999997E-2</v>
      </c>
      <c r="AX43">
        <v>3.2099999999999997E-2</v>
      </c>
      <c r="AY43">
        <v>0</v>
      </c>
      <c r="AZ43">
        <v>0</v>
      </c>
      <c r="BA43">
        <v>0</v>
      </c>
      <c r="BB43">
        <v>0</v>
      </c>
      <c r="BC43" t="s">
        <v>35</v>
      </c>
      <c r="BD43" t="s">
        <v>35</v>
      </c>
      <c r="BE43">
        <v>0</v>
      </c>
      <c r="BF43" t="s">
        <v>35</v>
      </c>
      <c r="BG43" t="s">
        <v>35</v>
      </c>
      <c r="BH43">
        <v>0</v>
      </c>
      <c r="BI43" t="s">
        <v>35</v>
      </c>
      <c r="BJ43" t="s">
        <v>35</v>
      </c>
      <c r="BK43">
        <v>0</v>
      </c>
      <c r="BL43">
        <v>0</v>
      </c>
      <c r="BM43">
        <v>0</v>
      </c>
      <c r="BN43">
        <v>0</v>
      </c>
      <c r="BO43" t="s">
        <v>35</v>
      </c>
      <c r="BP43" t="s">
        <v>35</v>
      </c>
      <c r="BQ43">
        <v>0.28570000000000001</v>
      </c>
      <c r="BR43">
        <v>0.11650000000000001</v>
      </c>
      <c r="BS43">
        <v>0.125</v>
      </c>
      <c r="BT43" t="s">
        <v>35</v>
      </c>
      <c r="BU43">
        <v>3.3799999999999997E-2</v>
      </c>
      <c r="BV43">
        <v>3.39E-2</v>
      </c>
      <c r="BW43" t="s">
        <v>35</v>
      </c>
      <c r="BX43">
        <v>0.21990000000000001</v>
      </c>
      <c r="BY43">
        <v>0.21609999999999999</v>
      </c>
    </row>
    <row r="44" spans="1:77" x14ac:dyDescent="0.25">
      <c r="A44">
        <v>3</v>
      </c>
      <c r="B44">
        <v>211</v>
      </c>
      <c r="C44">
        <v>10</v>
      </c>
      <c r="D44">
        <v>310</v>
      </c>
      <c r="E44">
        <v>330</v>
      </c>
      <c r="F44">
        <v>0.63639999999999997</v>
      </c>
      <c r="G44">
        <v>0.73570000000000002</v>
      </c>
      <c r="H44">
        <v>0.73229999999999995</v>
      </c>
      <c r="I44">
        <v>0.63639999999999997</v>
      </c>
      <c r="J44">
        <v>0.72609999999999997</v>
      </c>
      <c r="K44">
        <v>0.72309999999999997</v>
      </c>
      <c r="L44" t="s">
        <v>35</v>
      </c>
      <c r="M44">
        <v>0.1115</v>
      </c>
      <c r="N44">
        <v>0.1169</v>
      </c>
      <c r="O44">
        <v>0</v>
      </c>
      <c r="P44" t="s">
        <v>35</v>
      </c>
      <c r="Q44" t="s">
        <v>35</v>
      </c>
      <c r="R44">
        <v>0</v>
      </c>
      <c r="S44">
        <v>2.23E-2</v>
      </c>
      <c r="T44">
        <v>2.1499999999999998E-2</v>
      </c>
      <c r="U44">
        <v>0</v>
      </c>
      <c r="V44">
        <v>0</v>
      </c>
      <c r="W44">
        <v>0</v>
      </c>
      <c r="X44">
        <v>0</v>
      </c>
      <c r="Y44">
        <v>2.5499999999999998E-2</v>
      </c>
      <c r="Z44">
        <v>2.46E-2</v>
      </c>
      <c r="AA44">
        <v>0</v>
      </c>
      <c r="AB44">
        <v>0</v>
      </c>
      <c r="AC44">
        <v>0</v>
      </c>
      <c r="AD44">
        <v>0</v>
      </c>
      <c r="AE44">
        <v>1.9099999999999999E-2</v>
      </c>
      <c r="AF44">
        <v>1.8499999999999999E-2</v>
      </c>
      <c r="AG44" t="s">
        <v>35</v>
      </c>
      <c r="AH44">
        <v>0.5605</v>
      </c>
      <c r="AI44">
        <v>0.55379999999999996</v>
      </c>
      <c r="AJ44" t="s">
        <v>35</v>
      </c>
      <c r="AK44">
        <v>0.1338</v>
      </c>
      <c r="AL44">
        <v>0.1323</v>
      </c>
      <c r="AM44">
        <v>0</v>
      </c>
      <c r="AN44">
        <v>0</v>
      </c>
      <c r="AO44">
        <v>0</v>
      </c>
      <c r="AP44">
        <v>0</v>
      </c>
      <c r="AQ44">
        <v>6.0499999999999998E-2</v>
      </c>
      <c r="AR44">
        <v>5.8500000000000003E-2</v>
      </c>
      <c r="AS44" t="s">
        <v>35</v>
      </c>
      <c r="AT44">
        <v>0.42359999999999998</v>
      </c>
      <c r="AU44">
        <v>0.41849999999999998</v>
      </c>
      <c r="AV44">
        <v>0</v>
      </c>
      <c r="AW44" t="s">
        <v>35</v>
      </c>
      <c r="AX44" t="s">
        <v>35</v>
      </c>
      <c r="AY44">
        <v>0</v>
      </c>
      <c r="AZ44">
        <v>0</v>
      </c>
      <c r="BA44">
        <v>0</v>
      </c>
      <c r="BB44">
        <v>0</v>
      </c>
      <c r="BC44" t="s">
        <v>35</v>
      </c>
      <c r="BD44" t="s">
        <v>35</v>
      </c>
      <c r="BE44">
        <v>0</v>
      </c>
      <c r="BF44">
        <v>0</v>
      </c>
      <c r="BG44">
        <v>0</v>
      </c>
      <c r="BH44">
        <v>0</v>
      </c>
      <c r="BI44" t="s">
        <v>35</v>
      </c>
      <c r="BJ44" t="s">
        <v>35</v>
      </c>
      <c r="BK44">
        <v>0</v>
      </c>
      <c r="BL44">
        <v>0</v>
      </c>
      <c r="BM44">
        <v>0</v>
      </c>
      <c r="BN44">
        <v>0</v>
      </c>
      <c r="BO44" t="s">
        <v>35</v>
      </c>
      <c r="BP44" t="s">
        <v>35</v>
      </c>
      <c r="BQ44" t="s">
        <v>35</v>
      </c>
      <c r="BR44">
        <v>0.13059999999999999</v>
      </c>
      <c r="BS44">
        <v>0.13539999999999999</v>
      </c>
      <c r="BT44">
        <v>0</v>
      </c>
      <c r="BU44" t="s">
        <v>35</v>
      </c>
      <c r="BV44" t="s">
        <v>35</v>
      </c>
      <c r="BW44" t="s">
        <v>35</v>
      </c>
      <c r="BX44">
        <v>0.121</v>
      </c>
      <c r="BY44">
        <v>0.12</v>
      </c>
    </row>
    <row r="45" spans="1:77" x14ac:dyDescent="0.25">
      <c r="A45">
        <v>3</v>
      </c>
      <c r="B45">
        <v>308</v>
      </c>
      <c r="C45">
        <v>20</v>
      </c>
      <c r="D45">
        <v>40</v>
      </c>
      <c r="E45">
        <v>60</v>
      </c>
      <c r="F45">
        <v>0.4</v>
      </c>
      <c r="G45">
        <v>0.39019999999999999</v>
      </c>
      <c r="H45">
        <v>0.39290000000000003</v>
      </c>
      <c r="I45">
        <v>0.4</v>
      </c>
      <c r="J45">
        <v>0.34150000000000003</v>
      </c>
      <c r="K45">
        <v>0.35709999999999997</v>
      </c>
      <c r="L45" t="s">
        <v>35</v>
      </c>
      <c r="M45" t="s">
        <v>35</v>
      </c>
      <c r="N45">
        <v>0.16070000000000001</v>
      </c>
      <c r="O45">
        <v>0</v>
      </c>
      <c r="P45">
        <v>0</v>
      </c>
      <c r="Q45">
        <v>0</v>
      </c>
      <c r="R45" t="s">
        <v>35</v>
      </c>
      <c r="S45">
        <v>0</v>
      </c>
      <c r="T45" t="s">
        <v>35</v>
      </c>
      <c r="U45">
        <v>0</v>
      </c>
      <c r="V45">
        <v>0</v>
      </c>
      <c r="W45">
        <v>0</v>
      </c>
      <c r="X45">
        <v>0</v>
      </c>
      <c r="Y45" t="s">
        <v>35</v>
      </c>
      <c r="Z45" t="s">
        <v>35</v>
      </c>
      <c r="AA45">
        <v>0</v>
      </c>
      <c r="AB45">
        <v>0</v>
      </c>
      <c r="AC45">
        <v>0</v>
      </c>
      <c r="AD45">
        <v>0</v>
      </c>
      <c r="AE45" t="s">
        <v>35</v>
      </c>
      <c r="AF45" t="s">
        <v>35</v>
      </c>
      <c r="AG45">
        <v>0</v>
      </c>
      <c r="AH45">
        <v>0.2195</v>
      </c>
      <c r="AI45">
        <v>0.16070000000000001</v>
      </c>
      <c r="AJ45">
        <v>0</v>
      </c>
      <c r="AK45">
        <v>0.14630000000000001</v>
      </c>
      <c r="AL45">
        <v>0.1071</v>
      </c>
      <c r="AM45">
        <v>0</v>
      </c>
      <c r="AN45">
        <v>0</v>
      </c>
      <c r="AO45">
        <v>0</v>
      </c>
      <c r="AP45">
        <v>0</v>
      </c>
      <c r="AQ45">
        <v>0</v>
      </c>
      <c r="AR45">
        <v>0</v>
      </c>
      <c r="AS45">
        <v>0</v>
      </c>
      <c r="AT45" t="s">
        <v>35</v>
      </c>
      <c r="AU45" t="s">
        <v>35</v>
      </c>
      <c r="AV45">
        <v>0</v>
      </c>
      <c r="AW45" t="s">
        <v>35</v>
      </c>
      <c r="AX45" t="s">
        <v>35</v>
      </c>
      <c r="AY45">
        <v>0</v>
      </c>
      <c r="AZ45">
        <v>0</v>
      </c>
      <c r="BA45">
        <v>0</v>
      </c>
      <c r="BB45">
        <v>0</v>
      </c>
      <c r="BC45" t="s">
        <v>35</v>
      </c>
      <c r="BD45" t="s">
        <v>35</v>
      </c>
      <c r="BE45">
        <v>0</v>
      </c>
      <c r="BF45">
        <v>0</v>
      </c>
      <c r="BG45">
        <v>0</v>
      </c>
      <c r="BH45">
        <v>0</v>
      </c>
      <c r="BI45" t="s">
        <v>35</v>
      </c>
      <c r="BJ45" t="s">
        <v>35</v>
      </c>
      <c r="BK45">
        <v>0</v>
      </c>
      <c r="BL45">
        <v>0</v>
      </c>
      <c r="BM45">
        <v>0</v>
      </c>
      <c r="BN45">
        <v>0</v>
      </c>
      <c r="BO45" t="s">
        <v>35</v>
      </c>
      <c r="BP45" t="s">
        <v>35</v>
      </c>
      <c r="BQ45" t="s">
        <v>35</v>
      </c>
      <c r="BR45">
        <v>0.14630000000000001</v>
      </c>
      <c r="BS45">
        <v>0.19639999999999999</v>
      </c>
      <c r="BT45">
        <v>0</v>
      </c>
      <c r="BU45" t="s">
        <v>35</v>
      </c>
      <c r="BV45" t="s">
        <v>35</v>
      </c>
      <c r="BW45" t="s">
        <v>35</v>
      </c>
      <c r="BX45">
        <v>0.439</v>
      </c>
      <c r="BY45">
        <v>0.39290000000000003</v>
      </c>
    </row>
    <row r="46" spans="1:77" x14ac:dyDescent="0.25">
      <c r="A46">
        <v>3</v>
      </c>
      <c r="B46">
        <v>309</v>
      </c>
      <c r="C46">
        <v>30</v>
      </c>
      <c r="D46">
        <v>190</v>
      </c>
      <c r="E46">
        <v>220</v>
      </c>
      <c r="F46">
        <v>0.29630000000000001</v>
      </c>
      <c r="G46">
        <v>0.50260000000000005</v>
      </c>
      <c r="H46">
        <v>0.4773</v>
      </c>
      <c r="I46">
        <v>0.29630000000000001</v>
      </c>
      <c r="J46">
        <v>0.48699999999999999</v>
      </c>
      <c r="K46">
        <v>0.46360000000000001</v>
      </c>
      <c r="L46" t="s">
        <v>35</v>
      </c>
      <c r="M46">
        <v>0.114</v>
      </c>
      <c r="N46">
        <v>0.1091</v>
      </c>
      <c r="O46">
        <v>0</v>
      </c>
      <c r="P46">
        <v>0</v>
      </c>
      <c r="Q46">
        <v>0</v>
      </c>
      <c r="R46" t="s">
        <v>35</v>
      </c>
      <c r="S46" t="s">
        <v>35</v>
      </c>
      <c r="T46" t="s">
        <v>35</v>
      </c>
      <c r="U46">
        <v>0</v>
      </c>
      <c r="V46">
        <v>0</v>
      </c>
      <c r="W46">
        <v>0</v>
      </c>
      <c r="X46">
        <v>0</v>
      </c>
      <c r="Y46" t="s">
        <v>35</v>
      </c>
      <c r="Z46" t="s">
        <v>35</v>
      </c>
      <c r="AA46">
        <v>0</v>
      </c>
      <c r="AB46">
        <v>0</v>
      </c>
      <c r="AC46">
        <v>0</v>
      </c>
      <c r="AD46" t="s">
        <v>35</v>
      </c>
      <c r="AE46">
        <v>3.1099999999999999E-2</v>
      </c>
      <c r="AF46">
        <v>3.1800000000000002E-2</v>
      </c>
      <c r="AG46" t="s">
        <v>35</v>
      </c>
      <c r="AH46">
        <v>0.35749999999999998</v>
      </c>
      <c r="AI46">
        <v>0.33639999999999998</v>
      </c>
      <c r="AJ46">
        <v>0</v>
      </c>
      <c r="AK46">
        <v>3.6299999999999999E-2</v>
      </c>
      <c r="AL46">
        <v>3.1800000000000002E-2</v>
      </c>
      <c r="AM46">
        <v>0</v>
      </c>
      <c r="AN46">
        <v>0</v>
      </c>
      <c r="AO46">
        <v>0</v>
      </c>
      <c r="AP46">
        <v>0</v>
      </c>
      <c r="AQ46" t="s">
        <v>35</v>
      </c>
      <c r="AR46" t="s">
        <v>35</v>
      </c>
      <c r="AS46" t="s">
        <v>35</v>
      </c>
      <c r="AT46">
        <v>0.26939999999999997</v>
      </c>
      <c r="AU46">
        <v>0.2591</v>
      </c>
      <c r="AV46">
        <v>0</v>
      </c>
      <c r="AW46">
        <v>5.1799999999999999E-2</v>
      </c>
      <c r="AX46">
        <v>4.5499999999999999E-2</v>
      </c>
      <c r="AY46">
        <v>0</v>
      </c>
      <c r="AZ46">
        <v>0</v>
      </c>
      <c r="BA46">
        <v>0</v>
      </c>
      <c r="BB46">
        <v>0</v>
      </c>
      <c r="BC46" t="s">
        <v>35</v>
      </c>
      <c r="BD46" t="s">
        <v>35</v>
      </c>
      <c r="BE46">
        <v>0</v>
      </c>
      <c r="BF46" t="s">
        <v>35</v>
      </c>
      <c r="BG46" t="s">
        <v>35</v>
      </c>
      <c r="BH46">
        <v>0</v>
      </c>
      <c r="BI46" t="s">
        <v>35</v>
      </c>
      <c r="BJ46" t="s">
        <v>35</v>
      </c>
      <c r="BK46">
        <v>0</v>
      </c>
      <c r="BL46">
        <v>0</v>
      </c>
      <c r="BM46">
        <v>0</v>
      </c>
      <c r="BN46">
        <v>0</v>
      </c>
      <c r="BO46">
        <v>0</v>
      </c>
      <c r="BP46">
        <v>0</v>
      </c>
      <c r="BQ46" t="s">
        <v>35</v>
      </c>
      <c r="BR46">
        <v>0.1399</v>
      </c>
      <c r="BS46">
        <v>0.14549999999999999</v>
      </c>
      <c r="BT46">
        <v>0</v>
      </c>
      <c r="BU46" t="s">
        <v>35</v>
      </c>
      <c r="BV46" t="s">
        <v>35</v>
      </c>
      <c r="BW46">
        <v>0.51849999999999996</v>
      </c>
      <c r="BX46">
        <v>0.33160000000000001</v>
      </c>
      <c r="BY46">
        <v>0.35449999999999998</v>
      </c>
    </row>
    <row r="47" spans="1:77" x14ac:dyDescent="0.25">
      <c r="A47">
        <v>3</v>
      </c>
      <c r="B47">
        <v>316</v>
      </c>
      <c r="C47">
        <v>110</v>
      </c>
      <c r="D47">
        <v>1020</v>
      </c>
      <c r="E47">
        <v>1130</v>
      </c>
      <c r="F47">
        <v>0.64859999999999995</v>
      </c>
      <c r="G47">
        <v>0.70940000000000003</v>
      </c>
      <c r="H47">
        <v>0.70340000000000003</v>
      </c>
      <c r="I47">
        <v>0.63959999999999995</v>
      </c>
      <c r="J47">
        <v>0.69079999999999997</v>
      </c>
      <c r="K47">
        <v>0.68579999999999997</v>
      </c>
      <c r="L47">
        <v>0.1171</v>
      </c>
      <c r="M47">
        <v>0.1341</v>
      </c>
      <c r="N47">
        <v>0.13239999999999999</v>
      </c>
      <c r="O47">
        <v>0</v>
      </c>
      <c r="P47">
        <v>0</v>
      </c>
      <c r="Q47">
        <v>0</v>
      </c>
      <c r="R47" t="s">
        <v>35</v>
      </c>
      <c r="S47">
        <v>2.7400000000000001E-2</v>
      </c>
      <c r="T47">
        <v>2.5600000000000001E-2</v>
      </c>
      <c r="U47">
        <v>0</v>
      </c>
      <c r="V47">
        <v>0</v>
      </c>
      <c r="W47">
        <v>0</v>
      </c>
      <c r="X47" t="s">
        <v>35</v>
      </c>
      <c r="Y47">
        <v>2.4500000000000001E-2</v>
      </c>
      <c r="Z47">
        <v>2.3800000000000002E-2</v>
      </c>
      <c r="AA47">
        <v>0</v>
      </c>
      <c r="AB47">
        <v>0</v>
      </c>
      <c r="AC47">
        <v>0</v>
      </c>
      <c r="AD47" t="s">
        <v>35</v>
      </c>
      <c r="AE47">
        <v>3.2300000000000002E-2</v>
      </c>
      <c r="AF47">
        <v>0.03</v>
      </c>
      <c r="AG47">
        <v>0.48649999999999999</v>
      </c>
      <c r="AH47">
        <v>0.50490000000000002</v>
      </c>
      <c r="AI47">
        <v>0.50309999999999999</v>
      </c>
      <c r="AJ47">
        <v>6.3100000000000003E-2</v>
      </c>
      <c r="AK47">
        <v>6.7500000000000004E-2</v>
      </c>
      <c r="AL47">
        <v>6.7100000000000007E-2</v>
      </c>
      <c r="AM47">
        <v>0</v>
      </c>
      <c r="AN47" t="s">
        <v>35</v>
      </c>
      <c r="AO47" t="s">
        <v>35</v>
      </c>
      <c r="AP47" t="s">
        <v>35</v>
      </c>
      <c r="AQ47">
        <v>3.2300000000000002E-2</v>
      </c>
      <c r="AR47">
        <v>3.09E-2</v>
      </c>
      <c r="AS47">
        <v>0.41439999999999999</v>
      </c>
      <c r="AT47">
        <v>0.42759999999999998</v>
      </c>
      <c r="AU47">
        <v>0.42630000000000001</v>
      </c>
      <c r="AV47" t="s">
        <v>35</v>
      </c>
      <c r="AW47">
        <v>9.7999999999999997E-3</v>
      </c>
      <c r="AX47">
        <v>9.7000000000000003E-3</v>
      </c>
      <c r="AY47" t="s">
        <v>35</v>
      </c>
      <c r="AZ47">
        <v>0</v>
      </c>
      <c r="BA47" t="s">
        <v>35</v>
      </c>
      <c r="BB47">
        <v>0</v>
      </c>
      <c r="BC47">
        <v>1.37E-2</v>
      </c>
      <c r="BD47">
        <v>1.24E-2</v>
      </c>
      <c r="BE47">
        <v>0</v>
      </c>
      <c r="BF47">
        <v>6.7999999999999996E-3</v>
      </c>
      <c r="BG47">
        <v>6.1999999999999998E-3</v>
      </c>
      <c r="BH47">
        <v>0</v>
      </c>
      <c r="BI47">
        <v>5.8999999999999999E-3</v>
      </c>
      <c r="BJ47">
        <v>5.3E-3</v>
      </c>
      <c r="BK47">
        <v>0</v>
      </c>
      <c r="BL47" t="s">
        <v>35</v>
      </c>
      <c r="BM47" t="s">
        <v>35</v>
      </c>
      <c r="BN47" t="s">
        <v>35</v>
      </c>
      <c r="BO47" t="s">
        <v>35</v>
      </c>
      <c r="BP47">
        <v>5.3E-3</v>
      </c>
      <c r="BQ47">
        <v>0.12609999999999999</v>
      </c>
      <c r="BR47">
        <v>0.1057</v>
      </c>
      <c r="BS47">
        <v>0.1077</v>
      </c>
      <c r="BT47" t="s">
        <v>35</v>
      </c>
      <c r="BU47">
        <v>3.2300000000000002E-2</v>
      </c>
      <c r="BV47">
        <v>3.3500000000000002E-2</v>
      </c>
      <c r="BW47">
        <v>0.1802</v>
      </c>
      <c r="BX47">
        <v>0.15260000000000001</v>
      </c>
      <c r="BY47">
        <v>0.15529999999999999</v>
      </c>
    </row>
    <row r="48" spans="1:77" x14ac:dyDescent="0.25">
      <c r="A48">
        <v>3</v>
      </c>
      <c r="B48">
        <v>344</v>
      </c>
      <c r="C48">
        <v>80</v>
      </c>
      <c r="D48">
        <v>440</v>
      </c>
      <c r="E48">
        <v>520</v>
      </c>
      <c r="F48">
        <v>0.75319999999999998</v>
      </c>
      <c r="G48">
        <v>0.6946</v>
      </c>
      <c r="H48">
        <v>0.70330000000000004</v>
      </c>
      <c r="I48">
        <v>0.55840000000000001</v>
      </c>
      <c r="J48">
        <v>0.53849999999999998</v>
      </c>
      <c r="K48">
        <v>0.54139999999999999</v>
      </c>
      <c r="L48">
        <v>0.1429</v>
      </c>
      <c r="M48">
        <v>9.2799999999999994E-2</v>
      </c>
      <c r="N48">
        <v>0.1002</v>
      </c>
      <c r="O48">
        <v>0</v>
      </c>
      <c r="P48">
        <v>0</v>
      </c>
      <c r="Q48">
        <v>0</v>
      </c>
      <c r="R48" t="s">
        <v>35</v>
      </c>
      <c r="S48">
        <v>2.7099999999999999E-2</v>
      </c>
      <c r="T48">
        <v>2.7E-2</v>
      </c>
      <c r="U48">
        <v>0</v>
      </c>
      <c r="V48">
        <v>0</v>
      </c>
      <c r="W48">
        <v>0</v>
      </c>
      <c r="X48" t="s">
        <v>35</v>
      </c>
      <c r="Y48">
        <v>2.2599999999999999E-2</v>
      </c>
      <c r="Z48">
        <v>2.3099999999999999E-2</v>
      </c>
      <c r="AA48">
        <v>0</v>
      </c>
      <c r="AB48">
        <v>0</v>
      </c>
      <c r="AC48">
        <v>0</v>
      </c>
      <c r="AD48">
        <v>9.0899999999999995E-2</v>
      </c>
      <c r="AE48">
        <v>5.6599999999999998E-2</v>
      </c>
      <c r="AF48">
        <v>6.1699999999999998E-2</v>
      </c>
      <c r="AG48">
        <v>0.36359999999999998</v>
      </c>
      <c r="AH48">
        <v>0.39589999999999997</v>
      </c>
      <c r="AI48">
        <v>0.3911</v>
      </c>
      <c r="AJ48" t="s">
        <v>35</v>
      </c>
      <c r="AK48">
        <v>4.2999999999999997E-2</v>
      </c>
      <c r="AL48">
        <v>4.4299999999999999E-2</v>
      </c>
      <c r="AM48" t="s">
        <v>35</v>
      </c>
      <c r="AN48">
        <v>0</v>
      </c>
      <c r="AO48" t="s">
        <v>35</v>
      </c>
      <c r="AP48" t="s">
        <v>35</v>
      </c>
      <c r="AQ48">
        <v>4.07E-2</v>
      </c>
      <c r="AR48">
        <v>4.24E-2</v>
      </c>
      <c r="AS48">
        <v>0.31169999999999998</v>
      </c>
      <c r="AT48">
        <v>0.32579999999999998</v>
      </c>
      <c r="AU48">
        <v>0.32369999999999999</v>
      </c>
      <c r="AV48">
        <v>0</v>
      </c>
      <c r="AW48">
        <v>2.7099999999999999E-2</v>
      </c>
      <c r="AX48">
        <v>2.3099999999999999E-2</v>
      </c>
      <c r="AY48">
        <v>0</v>
      </c>
      <c r="AZ48">
        <v>0</v>
      </c>
      <c r="BA48">
        <v>0</v>
      </c>
      <c r="BB48">
        <v>0.1169</v>
      </c>
      <c r="BC48">
        <v>0.13569999999999999</v>
      </c>
      <c r="BD48">
        <v>0.13289999999999999</v>
      </c>
      <c r="BE48" t="s">
        <v>35</v>
      </c>
      <c r="BF48">
        <v>7.9200000000000007E-2</v>
      </c>
      <c r="BG48">
        <v>7.7100000000000002E-2</v>
      </c>
      <c r="BH48" t="s">
        <v>35</v>
      </c>
      <c r="BI48">
        <v>5.4300000000000001E-2</v>
      </c>
      <c r="BJ48">
        <v>5.3900000000000003E-2</v>
      </c>
      <c r="BK48">
        <v>0</v>
      </c>
      <c r="BL48" t="s">
        <v>35</v>
      </c>
      <c r="BM48" t="s">
        <v>35</v>
      </c>
      <c r="BN48">
        <v>7.7899999999999997E-2</v>
      </c>
      <c r="BO48">
        <v>2.0400000000000001E-2</v>
      </c>
      <c r="BP48">
        <v>2.8899999999999999E-2</v>
      </c>
      <c r="BQ48">
        <v>0.10390000000000001</v>
      </c>
      <c r="BR48">
        <v>0.1041</v>
      </c>
      <c r="BS48">
        <v>0.104</v>
      </c>
      <c r="BT48" t="s">
        <v>35</v>
      </c>
      <c r="BU48">
        <v>4.9799999999999997E-2</v>
      </c>
      <c r="BV48">
        <v>5.0099999999999999E-2</v>
      </c>
      <c r="BW48">
        <v>9.0899999999999995E-2</v>
      </c>
      <c r="BX48">
        <v>0.15160000000000001</v>
      </c>
      <c r="BY48">
        <v>0.1426</v>
      </c>
    </row>
    <row r="49" spans="1:77" x14ac:dyDescent="0.25">
      <c r="A49">
        <v>3</v>
      </c>
      <c r="B49">
        <v>372</v>
      </c>
      <c r="C49">
        <v>250</v>
      </c>
      <c r="D49">
        <v>1240</v>
      </c>
      <c r="E49">
        <v>1490</v>
      </c>
      <c r="F49">
        <v>0.68530000000000002</v>
      </c>
      <c r="G49">
        <v>0.72189999999999999</v>
      </c>
      <c r="H49">
        <v>0.7157</v>
      </c>
      <c r="I49">
        <v>0.62150000000000005</v>
      </c>
      <c r="J49">
        <v>0.60629999999999995</v>
      </c>
      <c r="K49">
        <v>0.6089</v>
      </c>
      <c r="L49">
        <v>0.251</v>
      </c>
      <c r="M49">
        <v>0.20610000000000001</v>
      </c>
      <c r="N49">
        <v>0.2137</v>
      </c>
      <c r="O49">
        <v>0</v>
      </c>
      <c r="P49">
        <v>0</v>
      </c>
      <c r="Q49">
        <v>0</v>
      </c>
      <c r="R49">
        <v>3.1899999999999998E-2</v>
      </c>
      <c r="S49">
        <v>5.5E-2</v>
      </c>
      <c r="T49">
        <v>5.11E-2</v>
      </c>
      <c r="U49">
        <v>0</v>
      </c>
      <c r="V49">
        <v>0</v>
      </c>
      <c r="W49">
        <v>0</v>
      </c>
      <c r="X49">
        <v>3.1899999999999998E-2</v>
      </c>
      <c r="Y49">
        <v>1.9400000000000001E-2</v>
      </c>
      <c r="Z49">
        <v>2.1499999999999998E-2</v>
      </c>
      <c r="AA49">
        <v>0</v>
      </c>
      <c r="AB49">
        <v>0</v>
      </c>
      <c r="AC49">
        <v>0</v>
      </c>
      <c r="AD49">
        <v>5.5800000000000002E-2</v>
      </c>
      <c r="AE49">
        <v>9.0499999999999997E-2</v>
      </c>
      <c r="AF49">
        <v>8.4699999999999998E-2</v>
      </c>
      <c r="AG49">
        <v>0.30680000000000002</v>
      </c>
      <c r="AH49">
        <v>0.32500000000000001</v>
      </c>
      <c r="AI49">
        <v>0.32190000000000002</v>
      </c>
      <c r="AJ49">
        <v>7.17E-2</v>
      </c>
      <c r="AK49">
        <v>5.9799999999999999E-2</v>
      </c>
      <c r="AL49">
        <v>6.1800000000000001E-2</v>
      </c>
      <c r="AM49">
        <v>0</v>
      </c>
      <c r="AN49" t="s">
        <v>35</v>
      </c>
      <c r="AO49" t="s">
        <v>35</v>
      </c>
      <c r="AP49">
        <v>5.9799999999999999E-2</v>
      </c>
      <c r="AQ49">
        <v>4.6899999999999997E-2</v>
      </c>
      <c r="AR49">
        <v>4.9099999999999998E-2</v>
      </c>
      <c r="AS49">
        <v>0.19120000000000001</v>
      </c>
      <c r="AT49">
        <v>0.20860000000000001</v>
      </c>
      <c r="AU49">
        <v>0.2056</v>
      </c>
      <c r="AV49">
        <v>4.3799999999999999E-2</v>
      </c>
      <c r="AW49">
        <v>5.6599999999999998E-2</v>
      </c>
      <c r="AX49">
        <v>5.4399999999999997E-2</v>
      </c>
      <c r="AY49">
        <v>0</v>
      </c>
      <c r="AZ49" t="s">
        <v>35</v>
      </c>
      <c r="BA49" t="s">
        <v>35</v>
      </c>
      <c r="BB49">
        <v>5.5800000000000002E-2</v>
      </c>
      <c r="BC49">
        <v>0.1027</v>
      </c>
      <c r="BD49">
        <v>9.4799999999999995E-2</v>
      </c>
      <c r="BE49">
        <v>3.9800000000000002E-2</v>
      </c>
      <c r="BF49">
        <v>7.9200000000000007E-2</v>
      </c>
      <c r="BG49">
        <v>7.2599999999999998E-2</v>
      </c>
      <c r="BH49" t="s">
        <v>35</v>
      </c>
      <c r="BI49">
        <v>2.18E-2</v>
      </c>
      <c r="BJ49">
        <v>2.0799999999999999E-2</v>
      </c>
      <c r="BK49">
        <v>0</v>
      </c>
      <c r="BL49" t="s">
        <v>35</v>
      </c>
      <c r="BM49" t="s">
        <v>35</v>
      </c>
      <c r="BN49" t="s">
        <v>35</v>
      </c>
      <c r="BO49">
        <v>1.29E-2</v>
      </c>
      <c r="BP49">
        <v>1.21E-2</v>
      </c>
      <c r="BQ49">
        <v>0.1633</v>
      </c>
      <c r="BR49">
        <v>0.1229</v>
      </c>
      <c r="BS49">
        <v>0.12970000000000001</v>
      </c>
      <c r="BT49">
        <v>3.1899999999999998E-2</v>
      </c>
      <c r="BU49">
        <v>2.9100000000000001E-2</v>
      </c>
      <c r="BV49">
        <v>2.9600000000000001E-2</v>
      </c>
      <c r="BW49">
        <v>0.1195</v>
      </c>
      <c r="BX49">
        <v>0.12609999999999999</v>
      </c>
      <c r="BY49">
        <v>0.125</v>
      </c>
    </row>
    <row r="50" spans="1:77" x14ac:dyDescent="0.25">
      <c r="A50">
        <v>3</v>
      </c>
      <c r="B50">
        <v>805</v>
      </c>
      <c r="C50">
        <v>90</v>
      </c>
      <c r="D50">
        <v>470</v>
      </c>
      <c r="E50">
        <v>550</v>
      </c>
      <c r="F50">
        <v>0.75860000000000005</v>
      </c>
      <c r="G50">
        <v>0.74729999999999996</v>
      </c>
      <c r="H50">
        <v>0.74909999999999999</v>
      </c>
      <c r="I50">
        <v>0.72409999999999997</v>
      </c>
      <c r="J50">
        <v>0.70879999999999999</v>
      </c>
      <c r="K50">
        <v>0.71120000000000005</v>
      </c>
      <c r="L50">
        <v>0.14940000000000001</v>
      </c>
      <c r="M50">
        <v>9.64E-2</v>
      </c>
      <c r="N50">
        <v>0.1047</v>
      </c>
      <c r="O50">
        <v>0</v>
      </c>
      <c r="P50">
        <v>0</v>
      </c>
      <c r="Q50">
        <v>0</v>
      </c>
      <c r="R50" t="s">
        <v>35</v>
      </c>
      <c r="S50">
        <v>3.85E-2</v>
      </c>
      <c r="T50">
        <v>3.9699999999999999E-2</v>
      </c>
      <c r="U50">
        <v>0</v>
      </c>
      <c r="V50">
        <v>0</v>
      </c>
      <c r="W50">
        <v>0</v>
      </c>
      <c r="X50" t="s">
        <v>35</v>
      </c>
      <c r="Y50">
        <v>7.0699999999999999E-2</v>
      </c>
      <c r="Z50">
        <v>6.8599999999999994E-2</v>
      </c>
      <c r="AA50">
        <v>0</v>
      </c>
      <c r="AB50">
        <v>0</v>
      </c>
      <c r="AC50">
        <v>0</v>
      </c>
      <c r="AD50">
        <v>0.1724</v>
      </c>
      <c r="AE50">
        <v>0.1178</v>
      </c>
      <c r="AF50">
        <v>0.12640000000000001</v>
      </c>
      <c r="AG50">
        <v>0.4713</v>
      </c>
      <c r="AH50">
        <v>0.50319999999999998</v>
      </c>
      <c r="AI50">
        <v>0.49819999999999998</v>
      </c>
      <c r="AJ50" t="s">
        <v>35</v>
      </c>
      <c r="AK50">
        <v>9.8500000000000004E-2</v>
      </c>
      <c r="AL50">
        <v>9.0300000000000005E-2</v>
      </c>
      <c r="AM50">
        <v>0</v>
      </c>
      <c r="AN50" t="s">
        <v>35</v>
      </c>
      <c r="AO50" t="s">
        <v>35</v>
      </c>
      <c r="AP50" t="s">
        <v>35</v>
      </c>
      <c r="AQ50">
        <v>7.9200000000000007E-2</v>
      </c>
      <c r="AR50">
        <v>7.22E-2</v>
      </c>
      <c r="AS50">
        <v>0.39079999999999998</v>
      </c>
      <c r="AT50">
        <v>0.39400000000000002</v>
      </c>
      <c r="AU50">
        <v>0.39350000000000002</v>
      </c>
      <c r="AV50" t="s">
        <v>35</v>
      </c>
      <c r="AW50" t="s">
        <v>35</v>
      </c>
      <c r="AX50">
        <v>1.44E-2</v>
      </c>
      <c r="AY50">
        <v>0</v>
      </c>
      <c r="AZ50">
        <v>0</v>
      </c>
      <c r="BA50">
        <v>0</v>
      </c>
      <c r="BB50" t="s">
        <v>35</v>
      </c>
      <c r="BC50">
        <v>0.03</v>
      </c>
      <c r="BD50">
        <v>3.0700000000000002E-2</v>
      </c>
      <c r="BE50" t="s">
        <v>35</v>
      </c>
      <c r="BF50">
        <v>1.2800000000000001E-2</v>
      </c>
      <c r="BG50">
        <v>1.44E-2</v>
      </c>
      <c r="BH50" t="s">
        <v>35</v>
      </c>
      <c r="BI50">
        <v>1.7100000000000001E-2</v>
      </c>
      <c r="BJ50">
        <v>1.6199999999999999E-2</v>
      </c>
      <c r="BK50">
        <v>0</v>
      </c>
      <c r="BL50">
        <v>0</v>
      </c>
      <c r="BM50">
        <v>0</v>
      </c>
      <c r="BN50">
        <v>0</v>
      </c>
      <c r="BO50" t="s">
        <v>35</v>
      </c>
      <c r="BP50" t="s">
        <v>35</v>
      </c>
      <c r="BQ50">
        <v>0.12640000000000001</v>
      </c>
      <c r="BR50">
        <v>0.1585</v>
      </c>
      <c r="BS50">
        <v>0.15340000000000001</v>
      </c>
      <c r="BT50" t="s">
        <v>35</v>
      </c>
      <c r="BU50">
        <v>4.4999999999999998E-2</v>
      </c>
      <c r="BV50">
        <v>4.5100000000000001E-2</v>
      </c>
      <c r="BW50">
        <v>6.9000000000000006E-2</v>
      </c>
      <c r="BX50">
        <v>4.9299999999999997E-2</v>
      </c>
      <c r="BY50">
        <v>5.2299999999999999E-2</v>
      </c>
    </row>
    <row r="51" spans="1:77" x14ac:dyDescent="0.25">
      <c r="A51">
        <v>3</v>
      </c>
      <c r="B51">
        <v>810</v>
      </c>
      <c r="C51">
        <v>150</v>
      </c>
      <c r="D51">
        <v>1160</v>
      </c>
      <c r="E51">
        <v>1310</v>
      </c>
      <c r="F51">
        <v>0.62250000000000005</v>
      </c>
      <c r="G51">
        <v>0.72230000000000005</v>
      </c>
      <c r="H51">
        <v>0.71079999999999999</v>
      </c>
      <c r="I51">
        <v>0.55630000000000002</v>
      </c>
      <c r="J51">
        <v>0.65180000000000005</v>
      </c>
      <c r="K51">
        <v>0.64080000000000004</v>
      </c>
      <c r="L51">
        <v>9.9299999999999999E-2</v>
      </c>
      <c r="M51">
        <v>6.4500000000000002E-2</v>
      </c>
      <c r="N51">
        <v>6.8500000000000005E-2</v>
      </c>
      <c r="O51">
        <v>0</v>
      </c>
      <c r="P51">
        <v>0</v>
      </c>
      <c r="Q51">
        <v>0</v>
      </c>
      <c r="R51" t="s">
        <v>35</v>
      </c>
      <c r="S51">
        <v>4.4699999999999997E-2</v>
      </c>
      <c r="T51">
        <v>4.3400000000000001E-2</v>
      </c>
      <c r="U51">
        <v>0</v>
      </c>
      <c r="V51">
        <v>0</v>
      </c>
      <c r="W51">
        <v>0</v>
      </c>
      <c r="X51" t="s">
        <v>35</v>
      </c>
      <c r="Y51">
        <v>1.9800000000000002E-2</v>
      </c>
      <c r="Z51">
        <v>1.83E-2</v>
      </c>
      <c r="AA51">
        <v>0</v>
      </c>
      <c r="AB51">
        <v>0</v>
      </c>
      <c r="AC51">
        <v>0</v>
      </c>
      <c r="AD51">
        <v>5.2999999999999999E-2</v>
      </c>
      <c r="AE51">
        <v>6.4500000000000002E-2</v>
      </c>
      <c r="AF51">
        <v>6.3200000000000006E-2</v>
      </c>
      <c r="AG51">
        <v>0.41720000000000002</v>
      </c>
      <c r="AH51">
        <v>0.52190000000000003</v>
      </c>
      <c r="AI51">
        <v>0.50990000000000002</v>
      </c>
      <c r="AJ51" t="s">
        <v>35</v>
      </c>
      <c r="AK51">
        <v>6.2799999999999995E-2</v>
      </c>
      <c r="AL51">
        <v>5.7799999999999997E-2</v>
      </c>
      <c r="AM51">
        <v>0</v>
      </c>
      <c r="AN51" t="s">
        <v>35</v>
      </c>
      <c r="AO51" t="s">
        <v>35</v>
      </c>
      <c r="AP51" t="s">
        <v>35</v>
      </c>
      <c r="AQ51">
        <v>4.99E-2</v>
      </c>
      <c r="AR51">
        <v>4.6399999999999997E-2</v>
      </c>
      <c r="AS51">
        <v>0.2848</v>
      </c>
      <c r="AT51">
        <v>0.38009999999999999</v>
      </c>
      <c r="AU51">
        <v>0.36909999999999998</v>
      </c>
      <c r="AV51">
        <v>0.11260000000000001</v>
      </c>
      <c r="AW51">
        <v>7.9100000000000004E-2</v>
      </c>
      <c r="AX51">
        <v>8.3000000000000004E-2</v>
      </c>
      <c r="AY51">
        <v>0</v>
      </c>
      <c r="AZ51" t="s">
        <v>35</v>
      </c>
      <c r="BA51" t="s">
        <v>35</v>
      </c>
      <c r="BB51">
        <v>5.2999999999999999E-2</v>
      </c>
      <c r="BC51">
        <v>5.8500000000000003E-2</v>
      </c>
      <c r="BD51">
        <v>5.7799999999999997E-2</v>
      </c>
      <c r="BE51">
        <v>3.9699999999999999E-2</v>
      </c>
      <c r="BF51">
        <v>3.1800000000000002E-2</v>
      </c>
      <c r="BG51">
        <v>3.27E-2</v>
      </c>
      <c r="BH51" t="s">
        <v>35</v>
      </c>
      <c r="BI51">
        <v>2.58E-2</v>
      </c>
      <c r="BJ51">
        <v>2.4400000000000002E-2</v>
      </c>
      <c r="BK51">
        <v>0</v>
      </c>
      <c r="BL51" t="s">
        <v>35</v>
      </c>
      <c r="BM51" t="s">
        <v>35</v>
      </c>
      <c r="BN51" t="s">
        <v>35</v>
      </c>
      <c r="BO51">
        <v>1.2E-2</v>
      </c>
      <c r="BP51">
        <v>1.2200000000000001E-2</v>
      </c>
      <c r="BQ51">
        <v>0.106</v>
      </c>
      <c r="BR51">
        <v>9.0300000000000005E-2</v>
      </c>
      <c r="BS51">
        <v>9.2100000000000001E-2</v>
      </c>
      <c r="BT51">
        <v>9.9299999999999999E-2</v>
      </c>
      <c r="BU51">
        <v>4.0399999999999998E-2</v>
      </c>
      <c r="BV51">
        <v>4.7199999999999999E-2</v>
      </c>
      <c r="BW51">
        <v>0.17219999999999999</v>
      </c>
      <c r="BX51">
        <v>0.14699999999999999</v>
      </c>
      <c r="BY51">
        <v>0.14990000000000001</v>
      </c>
    </row>
    <row r="52" spans="1:77" x14ac:dyDescent="0.25">
      <c r="A52">
        <v>3</v>
      </c>
      <c r="B52">
        <v>822</v>
      </c>
      <c r="C52">
        <v>80</v>
      </c>
      <c r="D52">
        <v>600</v>
      </c>
      <c r="E52">
        <v>680</v>
      </c>
      <c r="F52">
        <v>0.52559999999999996</v>
      </c>
      <c r="G52">
        <v>0.55910000000000004</v>
      </c>
      <c r="H52">
        <v>0.55520000000000003</v>
      </c>
      <c r="I52">
        <v>0.34620000000000001</v>
      </c>
      <c r="J52">
        <v>0.43930000000000002</v>
      </c>
      <c r="K52">
        <v>0.42859999999999998</v>
      </c>
      <c r="L52">
        <v>0.1923</v>
      </c>
      <c r="M52">
        <v>0.16470000000000001</v>
      </c>
      <c r="N52">
        <v>0.16789999999999999</v>
      </c>
      <c r="O52">
        <v>0</v>
      </c>
      <c r="P52">
        <v>0</v>
      </c>
      <c r="Q52">
        <v>0</v>
      </c>
      <c r="R52">
        <v>0</v>
      </c>
      <c r="S52">
        <v>0.02</v>
      </c>
      <c r="T52">
        <v>1.77E-2</v>
      </c>
      <c r="U52">
        <v>0</v>
      </c>
      <c r="V52">
        <v>0</v>
      </c>
      <c r="W52">
        <v>0</v>
      </c>
      <c r="X52">
        <v>0</v>
      </c>
      <c r="Y52">
        <v>0</v>
      </c>
      <c r="Z52">
        <v>0</v>
      </c>
      <c r="AA52">
        <v>0</v>
      </c>
      <c r="AB52">
        <v>0</v>
      </c>
      <c r="AC52">
        <v>0</v>
      </c>
      <c r="AD52" t="s">
        <v>35</v>
      </c>
      <c r="AE52">
        <v>5.3199999999999997E-2</v>
      </c>
      <c r="AF52">
        <v>4.8599999999999997E-2</v>
      </c>
      <c r="AG52">
        <v>0.15379999999999999</v>
      </c>
      <c r="AH52">
        <v>0.25459999999999999</v>
      </c>
      <c r="AI52">
        <v>0.24299999999999999</v>
      </c>
      <c r="AJ52" t="s">
        <v>35</v>
      </c>
      <c r="AK52">
        <v>1.1599999999999999E-2</v>
      </c>
      <c r="AL52">
        <v>1.18E-2</v>
      </c>
      <c r="AM52">
        <v>0</v>
      </c>
      <c r="AN52">
        <v>0</v>
      </c>
      <c r="AO52">
        <v>0</v>
      </c>
      <c r="AP52">
        <v>0</v>
      </c>
      <c r="AQ52" t="s">
        <v>35</v>
      </c>
      <c r="AR52" t="s">
        <v>35</v>
      </c>
      <c r="AS52">
        <v>0.1154</v>
      </c>
      <c r="AT52">
        <v>0.1714</v>
      </c>
      <c r="AU52">
        <v>0.16489999999999999</v>
      </c>
      <c r="AV52" t="s">
        <v>35</v>
      </c>
      <c r="AW52">
        <v>7.1499999999999994E-2</v>
      </c>
      <c r="AX52">
        <v>6.6299999999999998E-2</v>
      </c>
      <c r="AY52">
        <v>0</v>
      </c>
      <c r="AZ52">
        <v>0</v>
      </c>
      <c r="BA52">
        <v>0</v>
      </c>
      <c r="BB52">
        <v>0.17949999999999999</v>
      </c>
      <c r="BC52">
        <v>0.1065</v>
      </c>
      <c r="BD52">
        <v>0.1149</v>
      </c>
      <c r="BE52">
        <v>8.9700000000000002E-2</v>
      </c>
      <c r="BF52">
        <v>5.6599999999999998E-2</v>
      </c>
      <c r="BG52">
        <v>6.0400000000000002E-2</v>
      </c>
      <c r="BH52">
        <v>8.9700000000000002E-2</v>
      </c>
      <c r="BI52">
        <v>4.8300000000000003E-2</v>
      </c>
      <c r="BJ52">
        <v>5.2999999999999999E-2</v>
      </c>
      <c r="BK52">
        <v>0</v>
      </c>
      <c r="BL52" t="s">
        <v>35</v>
      </c>
      <c r="BM52" t="s">
        <v>35</v>
      </c>
      <c r="BN52">
        <v>0</v>
      </c>
      <c r="BO52">
        <v>1.3299999999999999E-2</v>
      </c>
      <c r="BP52">
        <v>1.18E-2</v>
      </c>
      <c r="BQ52">
        <v>0.17949999999999999</v>
      </c>
      <c r="BR52">
        <v>0.15140000000000001</v>
      </c>
      <c r="BS52">
        <v>0.15459999999999999</v>
      </c>
      <c r="BT52" t="s">
        <v>35</v>
      </c>
      <c r="BU52">
        <v>4.3299999999999998E-2</v>
      </c>
      <c r="BV52">
        <v>4.4200000000000003E-2</v>
      </c>
      <c r="BW52">
        <v>0.24360000000000001</v>
      </c>
      <c r="BX52">
        <v>0.24629999999999999</v>
      </c>
      <c r="BY52">
        <v>0.24590000000000001</v>
      </c>
    </row>
    <row r="53" spans="1:77" x14ac:dyDescent="0.25">
      <c r="A53">
        <v>3</v>
      </c>
      <c r="B53">
        <v>830</v>
      </c>
      <c r="C53">
        <v>100</v>
      </c>
      <c r="D53">
        <v>750</v>
      </c>
      <c r="E53">
        <v>850</v>
      </c>
      <c r="F53">
        <v>0.60819999999999996</v>
      </c>
      <c r="G53">
        <v>0.62619999999999998</v>
      </c>
      <c r="H53">
        <v>0.62409999999999999</v>
      </c>
      <c r="I53">
        <v>0.433</v>
      </c>
      <c r="J53">
        <v>0.43120000000000003</v>
      </c>
      <c r="K53">
        <v>0.43140000000000001</v>
      </c>
      <c r="L53">
        <v>0.2165</v>
      </c>
      <c r="M53">
        <v>0.1535</v>
      </c>
      <c r="N53">
        <v>0.1608</v>
      </c>
      <c r="O53">
        <v>0</v>
      </c>
      <c r="P53">
        <v>0</v>
      </c>
      <c r="Q53">
        <v>0</v>
      </c>
      <c r="R53" t="s">
        <v>35</v>
      </c>
      <c r="S53">
        <v>4.6699999999999998E-2</v>
      </c>
      <c r="T53">
        <v>4.3700000000000003E-2</v>
      </c>
      <c r="U53">
        <v>0</v>
      </c>
      <c r="V53">
        <v>0</v>
      </c>
      <c r="W53">
        <v>0</v>
      </c>
      <c r="X53">
        <v>0</v>
      </c>
      <c r="Y53">
        <v>0</v>
      </c>
      <c r="Z53">
        <v>0</v>
      </c>
      <c r="AA53">
        <v>0</v>
      </c>
      <c r="AB53">
        <v>0</v>
      </c>
      <c r="AC53">
        <v>0</v>
      </c>
      <c r="AD53" t="s">
        <v>35</v>
      </c>
      <c r="AE53">
        <v>9.6100000000000005E-2</v>
      </c>
      <c r="AF53">
        <v>9.0999999999999998E-2</v>
      </c>
      <c r="AG53">
        <v>0.19589999999999999</v>
      </c>
      <c r="AH53">
        <v>0.23100000000000001</v>
      </c>
      <c r="AI53">
        <v>0.22700000000000001</v>
      </c>
      <c r="AJ53" t="s">
        <v>35</v>
      </c>
      <c r="AK53">
        <v>1.2E-2</v>
      </c>
      <c r="AL53">
        <v>1.18E-2</v>
      </c>
      <c r="AM53">
        <v>0</v>
      </c>
      <c r="AN53">
        <v>0</v>
      </c>
      <c r="AO53">
        <v>0</v>
      </c>
      <c r="AP53" t="s">
        <v>35</v>
      </c>
      <c r="AQ53">
        <v>1.0699999999999999E-2</v>
      </c>
      <c r="AR53">
        <v>1.06E-2</v>
      </c>
      <c r="AS53">
        <v>0.17530000000000001</v>
      </c>
      <c r="AT53">
        <v>0.1762</v>
      </c>
      <c r="AU53">
        <v>0.17610000000000001</v>
      </c>
      <c r="AV53" t="s">
        <v>35</v>
      </c>
      <c r="AW53">
        <v>4.2700000000000002E-2</v>
      </c>
      <c r="AX53">
        <v>3.9E-2</v>
      </c>
      <c r="AY53">
        <v>0</v>
      </c>
      <c r="AZ53">
        <v>0</v>
      </c>
      <c r="BA53">
        <v>0</v>
      </c>
      <c r="BB53">
        <v>0.16489999999999999</v>
      </c>
      <c r="BC53">
        <v>0.1656</v>
      </c>
      <c r="BD53">
        <v>0.16550000000000001</v>
      </c>
      <c r="BE53">
        <v>0.1031</v>
      </c>
      <c r="BF53">
        <v>0.1041</v>
      </c>
      <c r="BG53">
        <v>0.104</v>
      </c>
      <c r="BH53">
        <v>6.1899999999999997E-2</v>
      </c>
      <c r="BI53">
        <v>5.8700000000000002E-2</v>
      </c>
      <c r="BJ53">
        <v>5.91E-2</v>
      </c>
      <c r="BK53">
        <v>0</v>
      </c>
      <c r="BL53" t="s">
        <v>35</v>
      </c>
      <c r="BM53" t="s">
        <v>35</v>
      </c>
      <c r="BN53" t="s">
        <v>35</v>
      </c>
      <c r="BO53">
        <v>2.9399999999999999E-2</v>
      </c>
      <c r="BP53">
        <v>2.7199999999999998E-2</v>
      </c>
      <c r="BQ53">
        <v>9.2799999999999994E-2</v>
      </c>
      <c r="BR53">
        <v>0.13619999999999999</v>
      </c>
      <c r="BS53">
        <v>0.13120000000000001</v>
      </c>
      <c r="BT53" t="s">
        <v>35</v>
      </c>
      <c r="BU53">
        <v>2.1399999999999999E-2</v>
      </c>
      <c r="BV53">
        <v>2.2499999999999999E-2</v>
      </c>
      <c r="BW53">
        <v>0.26800000000000002</v>
      </c>
      <c r="BX53">
        <v>0.21629999999999999</v>
      </c>
      <c r="BY53">
        <v>0.22220000000000001</v>
      </c>
    </row>
    <row r="54" spans="1:77" x14ac:dyDescent="0.25">
      <c r="A54">
        <v>3</v>
      </c>
      <c r="B54">
        <v>831</v>
      </c>
      <c r="C54">
        <v>80</v>
      </c>
      <c r="D54">
        <v>860</v>
      </c>
      <c r="E54">
        <v>940</v>
      </c>
      <c r="F54">
        <v>0.73419999999999996</v>
      </c>
      <c r="G54">
        <v>0.70730000000000004</v>
      </c>
      <c r="H54">
        <v>0.70960000000000001</v>
      </c>
      <c r="I54">
        <v>0.64559999999999995</v>
      </c>
      <c r="J54">
        <v>0.61560000000000004</v>
      </c>
      <c r="K54">
        <v>0.61809999999999998</v>
      </c>
      <c r="L54">
        <v>0.36709999999999998</v>
      </c>
      <c r="M54">
        <v>0.26250000000000001</v>
      </c>
      <c r="N54">
        <v>0.27129999999999999</v>
      </c>
      <c r="O54">
        <v>0</v>
      </c>
      <c r="P54" t="s">
        <v>35</v>
      </c>
      <c r="Q54" t="s">
        <v>35</v>
      </c>
      <c r="R54" t="s">
        <v>35</v>
      </c>
      <c r="S54">
        <v>5.57E-2</v>
      </c>
      <c r="T54">
        <v>5.3199999999999997E-2</v>
      </c>
      <c r="U54">
        <v>0</v>
      </c>
      <c r="V54" t="s">
        <v>35</v>
      </c>
      <c r="W54" t="s">
        <v>35</v>
      </c>
      <c r="X54">
        <v>0</v>
      </c>
      <c r="Y54">
        <v>0</v>
      </c>
      <c r="Z54">
        <v>0</v>
      </c>
      <c r="AA54">
        <v>0</v>
      </c>
      <c r="AB54">
        <v>0</v>
      </c>
      <c r="AC54">
        <v>0</v>
      </c>
      <c r="AD54" t="s">
        <v>35</v>
      </c>
      <c r="AE54">
        <v>0.1057</v>
      </c>
      <c r="AF54">
        <v>0.1021</v>
      </c>
      <c r="AG54">
        <v>0.25319999999999998</v>
      </c>
      <c r="AH54">
        <v>0.29380000000000001</v>
      </c>
      <c r="AI54">
        <v>0.29039999999999999</v>
      </c>
      <c r="AJ54" t="s">
        <v>35</v>
      </c>
      <c r="AK54">
        <v>3.8300000000000001E-2</v>
      </c>
      <c r="AL54">
        <v>3.9399999999999998E-2</v>
      </c>
      <c r="AM54">
        <v>0</v>
      </c>
      <c r="AN54">
        <v>0</v>
      </c>
      <c r="AO54">
        <v>0</v>
      </c>
      <c r="AP54" t="s">
        <v>35</v>
      </c>
      <c r="AQ54">
        <v>2.0899999999999998E-2</v>
      </c>
      <c r="AR54">
        <v>2.1299999999999999E-2</v>
      </c>
      <c r="AS54">
        <v>0.20250000000000001</v>
      </c>
      <c r="AT54">
        <v>0.24390000000000001</v>
      </c>
      <c r="AU54">
        <v>0.2404</v>
      </c>
      <c r="AV54">
        <v>0</v>
      </c>
      <c r="AW54">
        <v>1.1599999999999999E-2</v>
      </c>
      <c r="AX54">
        <v>1.06E-2</v>
      </c>
      <c r="AY54">
        <v>0</v>
      </c>
      <c r="AZ54" t="s">
        <v>35</v>
      </c>
      <c r="BA54" t="s">
        <v>35</v>
      </c>
      <c r="BB54" t="s">
        <v>35</v>
      </c>
      <c r="BC54">
        <v>7.1999999999999995E-2</v>
      </c>
      <c r="BD54">
        <v>7.1300000000000002E-2</v>
      </c>
      <c r="BE54">
        <v>0</v>
      </c>
      <c r="BF54">
        <v>1.9699999999999999E-2</v>
      </c>
      <c r="BG54">
        <v>1.8100000000000002E-2</v>
      </c>
      <c r="BH54" t="s">
        <v>35</v>
      </c>
      <c r="BI54">
        <v>5.11E-2</v>
      </c>
      <c r="BJ54">
        <v>5.21E-2</v>
      </c>
      <c r="BK54">
        <v>0</v>
      </c>
      <c r="BL54" t="s">
        <v>35</v>
      </c>
      <c r="BM54" t="s">
        <v>35</v>
      </c>
      <c r="BN54" t="s">
        <v>35</v>
      </c>
      <c r="BO54">
        <v>1.9699999999999999E-2</v>
      </c>
      <c r="BP54">
        <v>2.0199999999999999E-2</v>
      </c>
      <c r="BQ54">
        <v>0.13919999999999999</v>
      </c>
      <c r="BR54">
        <v>0.1103</v>
      </c>
      <c r="BS54">
        <v>0.1128</v>
      </c>
      <c r="BT54" t="s">
        <v>35</v>
      </c>
      <c r="BU54">
        <v>2.6700000000000002E-2</v>
      </c>
      <c r="BV54">
        <v>2.5499999999999998E-2</v>
      </c>
      <c r="BW54">
        <v>0.1139</v>
      </c>
      <c r="BX54">
        <v>0.15559999999999999</v>
      </c>
      <c r="BY54">
        <v>0.15210000000000001</v>
      </c>
    </row>
    <row r="55" spans="1:77" x14ac:dyDescent="0.25">
      <c r="A55">
        <v>3</v>
      </c>
      <c r="B55">
        <v>845</v>
      </c>
      <c r="C55">
        <v>370</v>
      </c>
      <c r="D55">
        <v>2230</v>
      </c>
      <c r="E55">
        <v>2600</v>
      </c>
      <c r="F55">
        <v>0.61660000000000004</v>
      </c>
      <c r="G55">
        <v>0.64090000000000003</v>
      </c>
      <c r="H55">
        <v>0.63739999999999997</v>
      </c>
      <c r="I55">
        <v>0.5121</v>
      </c>
      <c r="J55">
        <v>0.52510000000000001</v>
      </c>
      <c r="K55">
        <v>0.52329999999999999</v>
      </c>
      <c r="L55">
        <v>0.28420000000000001</v>
      </c>
      <c r="M55">
        <v>0.21590000000000001</v>
      </c>
      <c r="N55">
        <v>0.22570000000000001</v>
      </c>
      <c r="O55">
        <v>0</v>
      </c>
      <c r="P55">
        <v>0</v>
      </c>
      <c r="Q55">
        <v>0</v>
      </c>
      <c r="R55">
        <v>1.61E-2</v>
      </c>
      <c r="S55">
        <v>1.7999999999999999E-2</v>
      </c>
      <c r="T55">
        <v>1.77E-2</v>
      </c>
      <c r="U55">
        <v>0</v>
      </c>
      <c r="V55">
        <v>0</v>
      </c>
      <c r="W55">
        <v>0</v>
      </c>
      <c r="X55">
        <v>4.5600000000000002E-2</v>
      </c>
      <c r="Y55">
        <v>4.1700000000000001E-2</v>
      </c>
      <c r="Z55">
        <v>4.2299999999999997E-2</v>
      </c>
      <c r="AA55">
        <v>0</v>
      </c>
      <c r="AB55">
        <v>0</v>
      </c>
      <c r="AC55">
        <v>0</v>
      </c>
      <c r="AD55">
        <v>2.6800000000000001E-2</v>
      </c>
      <c r="AE55">
        <v>3.4599999999999999E-2</v>
      </c>
      <c r="AF55">
        <v>3.3399999999999999E-2</v>
      </c>
      <c r="AG55">
        <v>0.16619999999999999</v>
      </c>
      <c r="AH55">
        <v>0.24959999999999999</v>
      </c>
      <c r="AI55">
        <v>0.23760000000000001</v>
      </c>
      <c r="AJ55">
        <v>4.2900000000000001E-2</v>
      </c>
      <c r="AK55">
        <v>7.4099999999999999E-2</v>
      </c>
      <c r="AL55">
        <v>6.9599999999999995E-2</v>
      </c>
      <c r="AM55">
        <v>0</v>
      </c>
      <c r="AN55" t="s">
        <v>35</v>
      </c>
      <c r="AO55" t="s">
        <v>35</v>
      </c>
      <c r="AP55">
        <v>1.8800000000000001E-2</v>
      </c>
      <c r="AQ55">
        <v>3.6799999999999999E-2</v>
      </c>
      <c r="AR55">
        <v>3.4200000000000001E-2</v>
      </c>
      <c r="AS55">
        <v>0.1153</v>
      </c>
      <c r="AT55">
        <v>0.16200000000000001</v>
      </c>
      <c r="AU55">
        <v>0.15529999999999999</v>
      </c>
      <c r="AV55" t="s">
        <v>35</v>
      </c>
      <c r="AW55">
        <v>1.35E-2</v>
      </c>
      <c r="AX55">
        <v>1.2699999999999999E-2</v>
      </c>
      <c r="AY55">
        <v>0</v>
      </c>
      <c r="AZ55">
        <v>0</v>
      </c>
      <c r="BA55">
        <v>0</v>
      </c>
      <c r="BB55">
        <v>0.1019</v>
      </c>
      <c r="BC55">
        <v>0.10730000000000001</v>
      </c>
      <c r="BD55">
        <v>0.1065</v>
      </c>
      <c r="BE55">
        <v>4.02E-2</v>
      </c>
      <c r="BF55">
        <v>3.4099999999999998E-2</v>
      </c>
      <c r="BG55">
        <v>3.5000000000000003E-2</v>
      </c>
      <c r="BH55">
        <v>6.1699999999999998E-2</v>
      </c>
      <c r="BI55">
        <v>7.3200000000000001E-2</v>
      </c>
      <c r="BJ55">
        <v>7.1499999999999994E-2</v>
      </c>
      <c r="BK55">
        <v>0</v>
      </c>
      <c r="BL55">
        <v>0</v>
      </c>
      <c r="BM55">
        <v>0</v>
      </c>
      <c r="BN55" t="s">
        <v>35</v>
      </c>
      <c r="BO55">
        <v>8.5000000000000006E-3</v>
      </c>
      <c r="BP55">
        <v>7.7000000000000002E-3</v>
      </c>
      <c r="BQ55">
        <v>8.3099999999999993E-2</v>
      </c>
      <c r="BR55">
        <v>8.0299999999999996E-2</v>
      </c>
      <c r="BS55">
        <v>8.0699999999999994E-2</v>
      </c>
      <c r="BT55">
        <v>5.0900000000000001E-2</v>
      </c>
      <c r="BU55">
        <v>4.4900000000000002E-2</v>
      </c>
      <c r="BV55">
        <v>4.58E-2</v>
      </c>
      <c r="BW55">
        <v>0.24929999999999999</v>
      </c>
      <c r="BX55">
        <v>0.23380000000000001</v>
      </c>
      <c r="BY55">
        <v>0.2361</v>
      </c>
    </row>
    <row r="56" spans="1:77" x14ac:dyDescent="0.25">
      <c r="A56">
        <v>3</v>
      </c>
      <c r="B56">
        <v>890</v>
      </c>
      <c r="C56">
        <v>310</v>
      </c>
      <c r="D56">
        <v>1040</v>
      </c>
      <c r="E56">
        <v>1350</v>
      </c>
      <c r="F56">
        <v>0.63400000000000001</v>
      </c>
      <c r="G56">
        <v>0.71950000000000003</v>
      </c>
      <c r="H56">
        <v>0.70009999999999994</v>
      </c>
      <c r="I56">
        <v>0.60129999999999995</v>
      </c>
      <c r="J56">
        <v>0.66379999999999995</v>
      </c>
      <c r="K56">
        <v>0.64959999999999996</v>
      </c>
      <c r="L56">
        <v>9.8000000000000004E-2</v>
      </c>
      <c r="M56">
        <v>7.7799999999999994E-2</v>
      </c>
      <c r="N56">
        <v>8.2400000000000001E-2</v>
      </c>
      <c r="O56">
        <v>0</v>
      </c>
      <c r="P56">
        <v>0</v>
      </c>
      <c r="Q56">
        <v>0</v>
      </c>
      <c r="R56" t="s">
        <v>35</v>
      </c>
      <c r="S56">
        <v>2.5899999999999999E-2</v>
      </c>
      <c r="T56">
        <v>2.1499999999999998E-2</v>
      </c>
      <c r="U56">
        <v>0</v>
      </c>
      <c r="V56">
        <v>0</v>
      </c>
      <c r="W56">
        <v>0</v>
      </c>
      <c r="X56">
        <v>0</v>
      </c>
      <c r="Y56">
        <v>0</v>
      </c>
      <c r="Z56">
        <v>0</v>
      </c>
      <c r="AA56">
        <v>0</v>
      </c>
      <c r="AB56">
        <v>0</v>
      </c>
      <c r="AC56">
        <v>0</v>
      </c>
      <c r="AD56">
        <v>2.9399999999999999E-2</v>
      </c>
      <c r="AE56">
        <v>4.8000000000000001E-2</v>
      </c>
      <c r="AF56">
        <v>4.3799999999999999E-2</v>
      </c>
      <c r="AG56">
        <v>0.49669999999999997</v>
      </c>
      <c r="AH56">
        <v>0.55910000000000004</v>
      </c>
      <c r="AI56">
        <v>0.54490000000000005</v>
      </c>
      <c r="AJ56">
        <v>8.8200000000000001E-2</v>
      </c>
      <c r="AK56">
        <v>0.1258</v>
      </c>
      <c r="AL56">
        <v>0.1173</v>
      </c>
      <c r="AM56" t="s">
        <v>35</v>
      </c>
      <c r="AN56" t="s">
        <v>35</v>
      </c>
      <c r="AO56" t="s">
        <v>35</v>
      </c>
      <c r="AP56">
        <v>5.2299999999999999E-2</v>
      </c>
      <c r="AQ56">
        <v>7.4899999999999994E-2</v>
      </c>
      <c r="AR56">
        <v>6.9800000000000001E-2</v>
      </c>
      <c r="AS56">
        <v>0.34310000000000002</v>
      </c>
      <c r="AT56">
        <v>0.3276</v>
      </c>
      <c r="AU56">
        <v>0.33110000000000001</v>
      </c>
      <c r="AV56">
        <v>6.54E-2</v>
      </c>
      <c r="AW56">
        <v>0.1057</v>
      </c>
      <c r="AX56">
        <v>9.6500000000000002E-2</v>
      </c>
      <c r="AY56">
        <v>0</v>
      </c>
      <c r="AZ56" t="s">
        <v>35</v>
      </c>
      <c r="BA56" t="s">
        <v>35</v>
      </c>
      <c r="BB56">
        <v>2.9399999999999999E-2</v>
      </c>
      <c r="BC56">
        <v>4.9000000000000002E-2</v>
      </c>
      <c r="BD56">
        <v>4.4499999999999998E-2</v>
      </c>
      <c r="BE56" t="s">
        <v>35</v>
      </c>
      <c r="BF56">
        <v>3.27E-2</v>
      </c>
      <c r="BG56">
        <v>2.9000000000000001E-2</v>
      </c>
      <c r="BH56" t="s">
        <v>35</v>
      </c>
      <c r="BI56">
        <v>1.6299999999999999E-2</v>
      </c>
      <c r="BJ56">
        <v>1.4800000000000001E-2</v>
      </c>
      <c r="BK56" t="s">
        <v>35</v>
      </c>
      <c r="BL56">
        <v>0</v>
      </c>
      <c r="BM56" t="s">
        <v>35</v>
      </c>
      <c r="BN56" t="s">
        <v>35</v>
      </c>
      <c r="BO56">
        <v>6.7000000000000002E-3</v>
      </c>
      <c r="BP56">
        <v>5.8999999999999999E-3</v>
      </c>
      <c r="BQ56">
        <v>0.14050000000000001</v>
      </c>
      <c r="BR56">
        <v>0.1018</v>
      </c>
      <c r="BS56">
        <v>0.1106</v>
      </c>
      <c r="BT56">
        <v>2.6100000000000002E-2</v>
      </c>
      <c r="BU56">
        <v>2.7900000000000001E-2</v>
      </c>
      <c r="BV56">
        <v>2.75E-2</v>
      </c>
      <c r="BW56">
        <v>0.1993</v>
      </c>
      <c r="BX56">
        <v>0.15079999999999999</v>
      </c>
      <c r="BY56">
        <v>0.1618</v>
      </c>
    </row>
    <row r="57" spans="1:77" x14ac:dyDescent="0.25">
      <c r="A57">
        <v>3</v>
      </c>
      <c r="B57">
        <v>891</v>
      </c>
      <c r="C57">
        <v>200</v>
      </c>
      <c r="D57">
        <v>1020</v>
      </c>
      <c r="E57">
        <v>1210</v>
      </c>
      <c r="F57">
        <v>0.60709999999999997</v>
      </c>
      <c r="G57">
        <v>0.55610000000000004</v>
      </c>
      <c r="H57">
        <v>0.56440000000000001</v>
      </c>
      <c r="I57">
        <v>0.56630000000000003</v>
      </c>
      <c r="J57">
        <v>0.48330000000000001</v>
      </c>
      <c r="K57">
        <v>0.49669999999999997</v>
      </c>
      <c r="L57">
        <v>0.23980000000000001</v>
      </c>
      <c r="M57">
        <v>0.15060000000000001</v>
      </c>
      <c r="N57">
        <v>0.16500000000000001</v>
      </c>
      <c r="O57">
        <v>0</v>
      </c>
      <c r="P57">
        <v>0</v>
      </c>
      <c r="Q57">
        <v>0</v>
      </c>
      <c r="R57">
        <v>3.0599999999999999E-2</v>
      </c>
      <c r="S57">
        <v>3.0499999999999999E-2</v>
      </c>
      <c r="T57">
        <v>3.0499999999999999E-2</v>
      </c>
      <c r="U57">
        <v>0</v>
      </c>
      <c r="V57" t="s">
        <v>35</v>
      </c>
      <c r="W57" t="s">
        <v>35</v>
      </c>
      <c r="X57">
        <v>0</v>
      </c>
      <c r="Y57" t="s">
        <v>35</v>
      </c>
      <c r="Z57" t="s">
        <v>35</v>
      </c>
      <c r="AA57">
        <v>0</v>
      </c>
      <c r="AB57">
        <v>0</v>
      </c>
      <c r="AC57">
        <v>0</v>
      </c>
      <c r="AD57">
        <v>4.5900000000000003E-2</v>
      </c>
      <c r="AE57">
        <v>5.7099999999999998E-2</v>
      </c>
      <c r="AF57">
        <v>5.5300000000000002E-2</v>
      </c>
      <c r="AG57">
        <v>0.2959</v>
      </c>
      <c r="AH57">
        <v>0.30020000000000002</v>
      </c>
      <c r="AI57">
        <v>0.29949999999999999</v>
      </c>
      <c r="AJ57" t="s">
        <v>35</v>
      </c>
      <c r="AK57">
        <v>2.9499999999999998E-2</v>
      </c>
      <c r="AL57">
        <v>2.64E-2</v>
      </c>
      <c r="AM57">
        <v>0</v>
      </c>
      <c r="AN57">
        <v>0</v>
      </c>
      <c r="AO57">
        <v>0</v>
      </c>
      <c r="AP57" t="s">
        <v>35</v>
      </c>
      <c r="AQ57">
        <v>2.1700000000000001E-2</v>
      </c>
      <c r="AR57">
        <v>1.9E-2</v>
      </c>
      <c r="AS57">
        <v>0.19900000000000001</v>
      </c>
      <c r="AT57">
        <v>0.20180000000000001</v>
      </c>
      <c r="AU57">
        <v>0.20130000000000001</v>
      </c>
      <c r="AV57">
        <v>8.6699999999999999E-2</v>
      </c>
      <c r="AW57">
        <v>6.8900000000000003E-2</v>
      </c>
      <c r="AX57">
        <v>7.1800000000000003E-2</v>
      </c>
      <c r="AY57">
        <v>0</v>
      </c>
      <c r="AZ57">
        <v>0</v>
      </c>
      <c r="BA57">
        <v>0</v>
      </c>
      <c r="BB57">
        <v>3.0599999999999999E-2</v>
      </c>
      <c r="BC57">
        <v>6.59E-2</v>
      </c>
      <c r="BD57">
        <v>6.0199999999999997E-2</v>
      </c>
      <c r="BE57" t="s">
        <v>35</v>
      </c>
      <c r="BF57">
        <v>5.5100000000000003E-2</v>
      </c>
      <c r="BG57">
        <v>4.9500000000000002E-2</v>
      </c>
      <c r="BH57" t="s">
        <v>35</v>
      </c>
      <c r="BI57">
        <v>1.0800000000000001E-2</v>
      </c>
      <c r="BJ57">
        <v>1.0699999999999999E-2</v>
      </c>
      <c r="BK57">
        <v>0</v>
      </c>
      <c r="BL57">
        <v>0</v>
      </c>
      <c r="BM57">
        <v>0</v>
      </c>
      <c r="BN57" t="s">
        <v>35</v>
      </c>
      <c r="BO57">
        <v>6.8999999999999999E-3</v>
      </c>
      <c r="BP57">
        <v>7.4000000000000003E-3</v>
      </c>
      <c r="BQ57">
        <v>0.16839999999999999</v>
      </c>
      <c r="BR57">
        <v>0.19589999999999999</v>
      </c>
      <c r="BS57">
        <v>0.19139999999999999</v>
      </c>
      <c r="BT57" t="s">
        <v>35</v>
      </c>
      <c r="BU57">
        <v>7.9000000000000008E-3</v>
      </c>
      <c r="BV57">
        <v>8.3000000000000001E-3</v>
      </c>
      <c r="BW57">
        <v>0.21429999999999999</v>
      </c>
      <c r="BX57">
        <v>0.2402</v>
      </c>
      <c r="BY57">
        <v>0.23599999999999999</v>
      </c>
    </row>
    <row r="58" spans="1:77" x14ac:dyDescent="0.25">
      <c r="A58">
        <v>3</v>
      </c>
      <c r="B58">
        <v>916</v>
      </c>
      <c r="C58">
        <v>370</v>
      </c>
      <c r="D58">
        <v>1480</v>
      </c>
      <c r="E58">
        <v>1850</v>
      </c>
      <c r="F58">
        <v>0.58819999999999995</v>
      </c>
      <c r="G58">
        <v>0.62439999999999996</v>
      </c>
      <c r="H58">
        <v>0.61709999999999998</v>
      </c>
      <c r="I58">
        <v>0.48930000000000001</v>
      </c>
      <c r="J58">
        <v>0.49630000000000002</v>
      </c>
      <c r="K58">
        <v>0.49490000000000001</v>
      </c>
      <c r="L58">
        <v>0.19520000000000001</v>
      </c>
      <c r="M58">
        <v>0.17219999999999999</v>
      </c>
      <c r="N58">
        <v>0.1769</v>
      </c>
      <c r="O58">
        <v>0</v>
      </c>
      <c r="P58" t="s">
        <v>35</v>
      </c>
      <c r="Q58" t="s">
        <v>35</v>
      </c>
      <c r="R58">
        <v>1.8700000000000001E-2</v>
      </c>
      <c r="S58">
        <v>2.3699999999999999E-2</v>
      </c>
      <c r="T58">
        <v>2.2700000000000001E-2</v>
      </c>
      <c r="U58" t="s">
        <v>35</v>
      </c>
      <c r="V58" t="s">
        <v>35</v>
      </c>
      <c r="W58" t="s">
        <v>35</v>
      </c>
      <c r="X58" t="s">
        <v>35</v>
      </c>
      <c r="Y58" t="s">
        <v>35</v>
      </c>
      <c r="Z58" t="s">
        <v>35</v>
      </c>
      <c r="AA58" t="s">
        <v>35</v>
      </c>
      <c r="AB58">
        <v>0</v>
      </c>
      <c r="AC58" t="s">
        <v>35</v>
      </c>
      <c r="AD58">
        <v>1.8700000000000001E-2</v>
      </c>
      <c r="AE58">
        <v>5.0200000000000002E-2</v>
      </c>
      <c r="AF58">
        <v>4.3799999999999999E-2</v>
      </c>
      <c r="AG58">
        <v>0.26740000000000003</v>
      </c>
      <c r="AH58">
        <v>0.29830000000000001</v>
      </c>
      <c r="AI58">
        <v>0.29199999999999998</v>
      </c>
      <c r="AJ58">
        <v>6.1499999999999999E-2</v>
      </c>
      <c r="AK58">
        <v>7.1900000000000006E-2</v>
      </c>
      <c r="AL58">
        <v>6.9800000000000001E-2</v>
      </c>
      <c r="AM58" t="s">
        <v>35</v>
      </c>
      <c r="AN58" t="s">
        <v>35</v>
      </c>
      <c r="AO58" t="s">
        <v>35</v>
      </c>
      <c r="AP58">
        <v>4.2799999999999998E-2</v>
      </c>
      <c r="AQ58">
        <v>4.6100000000000002E-2</v>
      </c>
      <c r="AR58">
        <v>4.5400000000000003E-2</v>
      </c>
      <c r="AS58">
        <v>0.16039999999999999</v>
      </c>
      <c r="AT58">
        <v>0.1837</v>
      </c>
      <c r="AU58">
        <v>0.17899999999999999</v>
      </c>
      <c r="AV58">
        <v>4.5499999999999999E-2</v>
      </c>
      <c r="AW58">
        <v>4.2700000000000002E-2</v>
      </c>
      <c r="AX58">
        <v>4.3299999999999998E-2</v>
      </c>
      <c r="AY58">
        <v>0</v>
      </c>
      <c r="AZ58">
        <v>0</v>
      </c>
      <c r="BA58">
        <v>0</v>
      </c>
      <c r="BB58">
        <v>9.0899999999999995E-2</v>
      </c>
      <c r="BC58">
        <v>0.1159</v>
      </c>
      <c r="BD58">
        <v>0.1109</v>
      </c>
      <c r="BE58">
        <v>2.6700000000000002E-2</v>
      </c>
      <c r="BF58">
        <v>3.6600000000000001E-2</v>
      </c>
      <c r="BG58">
        <v>3.4599999999999999E-2</v>
      </c>
      <c r="BH58">
        <v>6.1499999999999999E-2</v>
      </c>
      <c r="BI58">
        <v>7.9299999999999995E-2</v>
      </c>
      <c r="BJ58">
        <v>7.5700000000000003E-2</v>
      </c>
      <c r="BK58" t="s">
        <v>35</v>
      </c>
      <c r="BL58">
        <v>0</v>
      </c>
      <c r="BM58" t="s">
        <v>35</v>
      </c>
      <c r="BN58" t="s">
        <v>35</v>
      </c>
      <c r="BO58">
        <v>1.2200000000000001E-2</v>
      </c>
      <c r="BP58">
        <v>1.14E-2</v>
      </c>
      <c r="BQ58">
        <v>0.1176</v>
      </c>
      <c r="BR58">
        <v>8.6800000000000002E-2</v>
      </c>
      <c r="BS58">
        <v>9.2999999999999999E-2</v>
      </c>
      <c r="BT58">
        <v>4.2799999999999998E-2</v>
      </c>
      <c r="BU58">
        <v>1.9699999999999999E-2</v>
      </c>
      <c r="BV58">
        <v>2.4299999999999999E-2</v>
      </c>
      <c r="BW58">
        <v>0.25130000000000002</v>
      </c>
      <c r="BX58">
        <v>0.26919999999999999</v>
      </c>
      <c r="BY58">
        <v>0.26550000000000001</v>
      </c>
    </row>
    <row r="59" spans="1:77" x14ac:dyDescent="0.25">
      <c r="A59">
        <v>3</v>
      </c>
      <c r="B59">
        <v>925</v>
      </c>
      <c r="C59">
        <v>200</v>
      </c>
      <c r="D59">
        <v>1660</v>
      </c>
      <c r="E59">
        <v>1860</v>
      </c>
      <c r="F59">
        <v>0.62309999999999999</v>
      </c>
      <c r="G59">
        <v>0.57269999999999999</v>
      </c>
      <c r="H59">
        <v>0.57809999999999995</v>
      </c>
      <c r="I59">
        <v>0.52259999999999995</v>
      </c>
      <c r="J59">
        <v>0.50960000000000005</v>
      </c>
      <c r="K59">
        <v>0.51100000000000001</v>
      </c>
      <c r="L59">
        <v>0.21110000000000001</v>
      </c>
      <c r="M59">
        <v>0.18809999999999999</v>
      </c>
      <c r="N59">
        <v>0.19059999999999999</v>
      </c>
      <c r="O59">
        <v>0</v>
      </c>
      <c r="P59">
        <v>0</v>
      </c>
      <c r="Q59">
        <v>0</v>
      </c>
      <c r="R59" t="s">
        <v>35</v>
      </c>
      <c r="S59">
        <v>3.73E-2</v>
      </c>
      <c r="T59">
        <v>3.49E-2</v>
      </c>
      <c r="U59">
        <v>0</v>
      </c>
      <c r="V59" t="s">
        <v>35</v>
      </c>
      <c r="W59" t="s">
        <v>35</v>
      </c>
      <c r="X59">
        <v>0</v>
      </c>
      <c r="Y59">
        <v>0</v>
      </c>
      <c r="Z59">
        <v>0</v>
      </c>
      <c r="AA59">
        <v>0</v>
      </c>
      <c r="AB59">
        <v>0</v>
      </c>
      <c r="AC59">
        <v>0</v>
      </c>
      <c r="AD59">
        <v>7.5399999999999995E-2</v>
      </c>
      <c r="AE59">
        <v>5.4699999999999999E-2</v>
      </c>
      <c r="AF59">
        <v>5.6899999999999999E-2</v>
      </c>
      <c r="AG59">
        <v>0.29649999999999999</v>
      </c>
      <c r="AH59">
        <v>0.28370000000000001</v>
      </c>
      <c r="AI59">
        <v>0.28499999999999998</v>
      </c>
      <c r="AJ59">
        <v>3.5200000000000002E-2</v>
      </c>
      <c r="AK59">
        <v>2.2800000000000001E-2</v>
      </c>
      <c r="AL59">
        <v>2.4199999999999999E-2</v>
      </c>
      <c r="AM59">
        <v>0</v>
      </c>
      <c r="AN59">
        <v>0</v>
      </c>
      <c r="AO59">
        <v>0</v>
      </c>
      <c r="AP59" t="s">
        <v>35</v>
      </c>
      <c r="AQ59">
        <v>1.38E-2</v>
      </c>
      <c r="AR59">
        <v>1.29E-2</v>
      </c>
      <c r="AS59">
        <v>0.19600000000000001</v>
      </c>
      <c r="AT59">
        <v>0.2175</v>
      </c>
      <c r="AU59">
        <v>0.2152</v>
      </c>
      <c r="AV59">
        <v>6.5299999999999997E-2</v>
      </c>
      <c r="AW59">
        <v>4.3299999999999998E-2</v>
      </c>
      <c r="AX59">
        <v>4.5600000000000002E-2</v>
      </c>
      <c r="AY59">
        <v>0</v>
      </c>
      <c r="AZ59">
        <v>0</v>
      </c>
      <c r="BA59">
        <v>0</v>
      </c>
      <c r="BB59">
        <v>7.5399999999999995E-2</v>
      </c>
      <c r="BC59">
        <v>5.5300000000000002E-2</v>
      </c>
      <c r="BD59">
        <v>5.74E-2</v>
      </c>
      <c r="BE59" t="s">
        <v>35</v>
      </c>
      <c r="BF59">
        <v>3.3700000000000001E-2</v>
      </c>
      <c r="BG59">
        <v>3.2199999999999999E-2</v>
      </c>
      <c r="BH59">
        <v>5.5300000000000002E-2</v>
      </c>
      <c r="BI59">
        <v>2.1000000000000001E-2</v>
      </c>
      <c r="BJ59">
        <v>2.47E-2</v>
      </c>
      <c r="BK59">
        <v>0</v>
      </c>
      <c r="BL59" t="s">
        <v>35</v>
      </c>
      <c r="BM59" t="s">
        <v>35</v>
      </c>
      <c r="BN59" t="s">
        <v>35</v>
      </c>
      <c r="BO59">
        <v>7.7999999999999996E-3</v>
      </c>
      <c r="BP59">
        <v>9.7000000000000003E-3</v>
      </c>
      <c r="BQ59">
        <v>0.15079999999999999</v>
      </c>
      <c r="BR59">
        <v>0.18809999999999999</v>
      </c>
      <c r="BS59">
        <v>0.18410000000000001</v>
      </c>
      <c r="BT59" t="s">
        <v>35</v>
      </c>
      <c r="BU59">
        <v>1.44E-2</v>
      </c>
      <c r="BV59">
        <v>1.4E-2</v>
      </c>
      <c r="BW59">
        <v>0.21609999999999999</v>
      </c>
      <c r="BX59">
        <v>0.2248</v>
      </c>
      <c r="BY59">
        <v>0.2238</v>
      </c>
    </row>
    <row r="60" spans="1:77" x14ac:dyDescent="0.25">
      <c r="A60">
        <v>3</v>
      </c>
      <c r="B60">
        <v>931</v>
      </c>
      <c r="C60">
        <v>520</v>
      </c>
      <c r="D60">
        <v>1340</v>
      </c>
      <c r="E60">
        <v>1860</v>
      </c>
      <c r="F60">
        <v>0.53859999999999997</v>
      </c>
      <c r="G60">
        <v>0.52239999999999998</v>
      </c>
      <c r="H60">
        <v>0.52690000000000003</v>
      </c>
      <c r="I60">
        <v>0.49030000000000001</v>
      </c>
      <c r="J60">
        <v>0.47539999999999999</v>
      </c>
      <c r="K60">
        <v>0.47949999999999998</v>
      </c>
      <c r="L60">
        <v>0.1042</v>
      </c>
      <c r="M60">
        <v>0.11119999999999999</v>
      </c>
      <c r="N60">
        <v>0.10929999999999999</v>
      </c>
      <c r="O60">
        <v>0</v>
      </c>
      <c r="P60" t="s">
        <v>35</v>
      </c>
      <c r="Q60" t="s">
        <v>35</v>
      </c>
      <c r="R60">
        <v>2.5100000000000001E-2</v>
      </c>
      <c r="S60">
        <v>2.6100000000000002E-2</v>
      </c>
      <c r="T60">
        <v>2.58E-2</v>
      </c>
      <c r="U60">
        <v>0</v>
      </c>
      <c r="V60" t="s">
        <v>35</v>
      </c>
      <c r="W60" t="s">
        <v>35</v>
      </c>
      <c r="X60">
        <v>6.9500000000000006E-2</v>
      </c>
      <c r="Y60">
        <v>2.9100000000000001E-2</v>
      </c>
      <c r="Z60">
        <v>4.0399999999999998E-2</v>
      </c>
      <c r="AA60">
        <v>0</v>
      </c>
      <c r="AB60">
        <v>0</v>
      </c>
      <c r="AC60">
        <v>0</v>
      </c>
      <c r="AD60">
        <v>4.0500000000000001E-2</v>
      </c>
      <c r="AE60">
        <v>5.67E-2</v>
      </c>
      <c r="AF60">
        <v>5.2200000000000003E-2</v>
      </c>
      <c r="AG60">
        <v>0.29149999999999998</v>
      </c>
      <c r="AH60">
        <v>0.3075</v>
      </c>
      <c r="AI60">
        <v>0.30299999999999999</v>
      </c>
      <c r="AJ60">
        <v>6.3700000000000007E-2</v>
      </c>
      <c r="AK60">
        <v>7.46E-2</v>
      </c>
      <c r="AL60">
        <v>7.1599999999999997E-2</v>
      </c>
      <c r="AM60" t="s">
        <v>35</v>
      </c>
      <c r="AN60" t="s">
        <v>35</v>
      </c>
      <c r="AO60" t="s">
        <v>35</v>
      </c>
      <c r="AP60">
        <v>3.09E-2</v>
      </c>
      <c r="AQ60">
        <v>3.73E-2</v>
      </c>
      <c r="AR60">
        <v>3.5499999999999997E-2</v>
      </c>
      <c r="AS60">
        <v>0.21809999999999999</v>
      </c>
      <c r="AT60">
        <v>0.21870000000000001</v>
      </c>
      <c r="AU60">
        <v>0.2185</v>
      </c>
      <c r="AV60" t="s">
        <v>35</v>
      </c>
      <c r="AW60">
        <v>1.4200000000000001E-2</v>
      </c>
      <c r="AX60">
        <v>1.29E-2</v>
      </c>
      <c r="AY60">
        <v>0</v>
      </c>
      <c r="AZ60">
        <v>0</v>
      </c>
      <c r="BA60">
        <v>0</v>
      </c>
      <c r="BB60">
        <v>4.4400000000000002E-2</v>
      </c>
      <c r="BC60">
        <v>4.3999999999999997E-2</v>
      </c>
      <c r="BD60">
        <v>4.41E-2</v>
      </c>
      <c r="BE60">
        <v>3.2800000000000003E-2</v>
      </c>
      <c r="BF60">
        <v>3.4299999999999997E-2</v>
      </c>
      <c r="BG60">
        <v>3.39E-2</v>
      </c>
      <c r="BH60">
        <v>1.1599999999999999E-2</v>
      </c>
      <c r="BI60">
        <v>8.9999999999999993E-3</v>
      </c>
      <c r="BJ60">
        <v>9.7000000000000003E-3</v>
      </c>
      <c r="BK60">
        <v>0</v>
      </c>
      <c r="BL60" t="s">
        <v>35</v>
      </c>
      <c r="BM60" t="s">
        <v>35</v>
      </c>
      <c r="BN60" t="s">
        <v>35</v>
      </c>
      <c r="BO60" t="s">
        <v>35</v>
      </c>
      <c r="BP60" t="s">
        <v>36</v>
      </c>
      <c r="BQ60">
        <v>0.1197</v>
      </c>
      <c r="BR60">
        <v>0.11119999999999999</v>
      </c>
      <c r="BS60">
        <v>0.11360000000000001</v>
      </c>
      <c r="BT60">
        <v>1.35E-2</v>
      </c>
      <c r="BU60">
        <v>1.4200000000000001E-2</v>
      </c>
      <c r="BV60">
        <v>1.4E-2</v>
      </c>
      <c r="BW60">
        <v>0.32819999999999999</v>
      </c>
      <c r="BX60">
        <v>0.35220000000000001</v>
      </c>
      <c r="BY60">
        <v>0.34549999999999997</v>
      </c>
    </row>
    <row r="61" spans="1:77" x14ac:dyDescent="0.25">
      <c r="A61">
        <v>3</v>
      </c>
      <c r="B61">
        <v>204</v>
      </c>
      <c r="C61">
        <v>20</v>
      </c>
      <c r="D61">
        <v>450</v>
      </c>
      <c r="E61">
        <v>470</v>
      </c>
      <c r="F61">
        <v>0.6</v>
      </c>
      <c r="G61">
        <v>0.70420000000000005</v>
      </c>
      <c r="H61">
        <v>0.69979999999999998</v>
      </c>
      <c r="I61">
        <v>0.6</v>
      </c>
      <c r="J61">
        <v>0.69320000000000004</v>
      </c>
      <c r="K61">
        <v>0.68920000000000003</v>
      </c>
      <c r="L61">
        <v>0</v>
      </c>
      <c r="M61">
        <v>3.7499999999999999E-2</v>
      </c>
      <c r="N61">
        <v>3.5900000000000001E-2</v>
      </c>
      <c r="O61">
        <v>0</v>
      </c>
      <c r="P61" t="s">
        <v>35</v>
      </c>
      <c r="Q61" t="s">
        <v>35</v>
      </c>
      <c r="R61">
        <v>0</v>
      </c>
      <c r="S61">
        <v>1.77E-2</v>
      </c>
      <c r="T61">
        <v>1.6899999999999998E-2</v>
      </c>
      <c r="U61">
        <v>0</v>
      </c>
      <c r="V61">
        <v>0</v>
      </c>
      <c r="W61">
        <v>0</v>
      </c>
      <c r="X61">
        <v>0</v>
      </c>
      <c r="Y61">
        <v>2.4299999999999999E-2</v>
      </c>
      <c r="Z61">
        <v>2.3300000000000001E-2</v>
      </c>
      <c r="AA61">
        <v>0</v>
      </c>
      <c r="AB61">
        <v>0</v>
      </c>
      <c r="AC61">
        <v>0</v>
      </c>
      <c r="AD61">
        <v>0</v>
      </c>
      <c r="AE61">
        <v>1.77E-2</v>
      </c>
      <c r="AF61">
        <v>1.6899999999999998E-2</v>
      </c>
      <c r="AG61">
        <v>0.6</v>
      </c>
      <c r="AH61">
        <v>0.61150000000000004</v>
      </c>
      <c r="AI61">
        <v>0.61099999999999999</v>
      </c>
      <c r="AJ61" t="s">
        <v>35</v>
      </c>
      <c r="AK61">
        <v>0.1104</v>
      </c>
      <c r="AL61">
        <v>0.1163</v>
      </c>
      <c r="AM61">
        <v>0</v>
      </c>
      <c r="AN61">
        <v>0</v>
      </c>
      <c r="AO61">
        <v>0</v>
      </c>
      <c r="AP61" t="s">
        <v>35</v>
      </c>
      <c r="AQ61">
        <v>3.9699999999999999E-2</v>
      </c>
      <c r="AR61">
        <v>4.2299999999999997E-2</v>
      </c>
      <c r="AS61">
        <v>0.35</v>
      </c>
      <c r="AT61">
        <v>0.4834</v>
      </c>
      <c r="AU61">
        <v>0.4778</v>
      </c>
      <c r="AV61">
        <v>0</v>
      </c>
      <c r="AW61">
        <v>1.77E-2</v>
      </c>
      <c r="AX61">
        <v>1.6899999999999998E-2</v>
      </c>
      <c r="AY61">
        <v>0</v>
      </c>
      <c r="AZ61">
        <v>0</v>
      </c>
      <c r="BA61">
        <v>0</v>
      </c>
      <c r="BB61">
        <v>0</v>
      </c>
      <c r="BC61" t="s">
        <v>35</v>
      </c>
      <c r="BD61" t="s">
        <v>35</v>
      </c>
      <c r="BE61">
        <v>0</v>
      </c>
      <c r="BF61" t="s">
        <v>35</v>
      </c>
      <c r="BG61" t="s">
        <v>35</v>
      </c>
      <c r="BH61">
        <v>0</v>
      </c>
      <c r="BI61" t="s">
        <v>35</v>
      </c>
      <c r="BJ61" t="s">
        <v>35</v>
      </c>
      <c r="BK61">
        <v>0</v>
      </c>
      <c r="BL61">
        <v>0</v>
      </c>
      <c r="BM61">
        <v>0</v>
      </c>
      <c r="BN61">
        <v>0</v>
      </c>
      <c r="BO61" t="s">
        <v>35</v>
      </c>
      <c r="BP61" t="s">
        <v>35</v>
      </c>
      <c r="BQ61" t="s">
        <v>35</v>
      </c>
      <c r="BR61">
        <v>0.11700000000000001</v>
      </c>
      <c r="BS61">
        <v>0.11840000000000001</v>
      </c>
      <c r="BT61" t="s">
        <v>35</v>
      </c>
      <c r="BU61">
        <v>2.6499999999999999E-2</v>
      </c>
      <c r="BV61">
        <v>3.1699999999999999E-2</v>
      </c>
      <c r="BW61" t="s">
        <v>35</v>
      </c>
      <c r="BX61">
        <v>0.15229999999999999</v>
      </c>
      <c r="BY61">
        <v>0.15010000000000001</v>
      </c>
    </row>
    <row r="62" spans="1:77" x14ac:dyDescent="0.25">
      <c r="A62">
        <v>3</v>
      </c>
      <c r="B62">
        <v>206</v>
      </c>
      <c r="C62">
        <v>120</v>
      </c>
      <c r="D62">
        <v>990</v>
      </c>
      <c r="E62">
        <v>1120</v>
      </c>
      <c r="F62">
        <v>0.65569999999999995</v>
      </c>
      <c r="G62">
        <v>0.68210000000000004</v>
      </c>
      <c r="H62">
        <v>0.67920000000000003</v>
      </c>
      <c r="I62">
        <v>0.623</v>
      </c>
      <c r="J62">
        <v>0.66600000000000004</v>
      </c>
      <c r="K62">
        <v>0.6613</v>
      </c>
      <c r="L62">
        <v>7.3800000000000004E-2</v>
      </c>
      <c r="M62">
        <v>5.5300000000000002E-2</v>
      </c>
      <c r="N62">
        <v>5.7299999999999997E-2</v>
      </c>
      <c r="O62">
        <v>0</v>
      </c>
      <c r="P62">
        <v>0</v>
      </c>
      <c r="Q62">
        <v>0</v>
      </c>
      <c r="R62" t="s">
        <v>35</v>
      </c>
      <c r="S62">
        <v>4.02E-2</v>
      </c>
      <c r="T62">
        <v>4.0300000000000002E-2</v>
      </c>
      <c r="U62">
        <v>0</v>
      </c>
      <c r="V62" t="s">
        <v>35</v>
      </c>
      <c r="W62" t="s">
        <v>35</v>
      </c>
      <c r="X62" t="s">
        <v>35</v>
      </c>
      <c r="Y62">
        <v>8.0000000000000002E-3</v>
      </c>
      <c r="Z62">
        <v>8.0999999999999996E-3</v>
      </c>
      <c r="AA62">
        <v>0</v>
      </c>
      <c r="AB62">
        <v>0</v>
      </c>
      <c r="AC62">
        <v>0</v>
      </c>
      <c r="AD62" t="s">
        <v>35</v>
      </c>
      <c r="AE62">
        <v>1.7100000000000001E-2</v>
      </c>
      <c r="AF62">
        <v>1.7000000000000001E-2</v>
      </c>
      <c r="AG62">
        <v>0.5</v>
      </c>
      <c r="AH62">
        <v>0.55940000000000001</v>
      </c>
      <c r="AI62">
        <v>0.55289999999999995</v>
      </c>
      <c r="AJ62">
        <v>0.1066</v>
      </c>
      <c r="AK62">
        <v>0.13880000000000001</v>
      </c>
      <c r="AL62">
        <v>0.1353</v>
      </c>
      <c r="AM62">
        <v>0</v>
      </c>
      <c r="AN62" t="s">
        <v>35</v>
      </c>
      <c r="AO62" t="s">
        <v>35</v>
      </c>
      <c r="AP62" t="s">
        <v>35</v>
      </c>
      <c r="AQ62">
        <v>4.9299999999999997E-2</v>
      </c>
      <c r="AR62">
        <v>4.6600000000000003E-2</v>
      </c>
      <c r="AS62">
        <v>0.36890000000000001</v>
      </c>
      <c r="AT62">
        <v>0.41749999999999998</v>
      </c>
      <c r="AU62">
        <v>0.41220000000000001</v>
      </c>
      <c r="AV62" t="s">
        <v>35</v>
      </c>
      <c r="AW62" t="s">
        <v>35</v>
      </c>
      <c r="AX62">
        <v>5.4000000000000003E-3</v>
      </c>
      <c r="AY62">
        <v>0</v>
      </c>
      <c r="AZ62">
        <v>0</v>
      </c>
      <c r="BA62">
        <v>0</v>
      </c>
      <c r="BB62" t="s">
        <v>35</v>
      </c>
      <c r="BC62">
        <v>1.41E-2</v>
      </c>
      <c r="BD62">
        <v>1.52E-2</v>
      </c>
      <c r="BE62" t="s">
        <v>35</v>
      </c>
      <c r="BF62" t="s">
        <v>35</v>
      </c>
      <c r="BG62">
        <v>5.4000000000000003E-3</v>
      </c>
      <c r="BH62" t="s">
        <v>35</v>
      </c>
      <c r="BI62">
        <v>8.0000000000000002E-3</v>
      </c>
      <c r="BJ62">
        <v>8.9999999999999993E-3</v>
      </c>
      <c r="BK62">
        <v>0</v>
      </c>
      <c r="BL62" t="s">
        <v>35</v>
      </c>
      <c r="BM62" t="s">
        <v>35</v>
      </c>
      <c r="BN62" t="s">
        <v>35</v>
      </c>
      <c r="BO62" t="s">
        <v>35</v>
      </c>
      <c r="BP62" t="s">
        <v>35</v>
      </c>
      <c r="BQ62">
        <v>6.5600000000000006E-2</v>
      </c>
      <c r="BR62">
        <v>9.9599999999999994E-2</v>
      </c>
      <c r="BS62">
        <v>9.5899999999999999E-2</v>
      </c>
      <c r="BT62">
        <v>0.1066</v>
      </c>
      <c r="BU62">
        <v>4.9299999999999997E-2</v>
      </c>
      <c r="BV62">
        <v>5.5599999999999997E-2</v>
      </c>
      <c r="BW62">
        <v>0.1721</v>
      </c>
      <c r="BX62">
        <v>0.16900000000000001</v>
      </c>
      <c r="BY62">
        <v>0.1694</v>
      </c>
    </row>
    <row r="63" spans="1:77" x14ac:dyDescent="0.25">
      <c r="A63">
        <v>3</v>
      </c>
      <c r="B63">
        <v>208</v>
      </c>
      <c r="C63">
        <v>20</v>
      </c>
      <c r="D63">
        <v>200</v>
      </c>
      <c r="E63">
        <v>220</v>
      </c>
      <c r="F63">
        <v>0.68179999999999996</v>
      </c>
      <c r="G63">
        <v>0.62309999999999999</v>
      </c>
      <c r="H63">
        <v>0.629</v>
      </c>
      <c r="I63">
        <v>0.68179999999999996</v>
      </c>
      <c r="J63">
        <v>0.60799999999999998</v>
      </c>
      <c r="K63">
        <v>0.61539999999999995</v>
      </c>
      <c r="L63">
        <v>0.2727</v>
      </c>
      <c r="M63">
        <v>0.2261</v>
      </c>
      <c r="N63">
        <v>0.23080000000000001</v>
      </c>
      <c r="O63">
        <v>0</v>
      </c>
      <c r="P63">
        <v>0</v>
      </c>
      <c r="Q63">
        <v>0</v>
      </c>
      <c r="R63">
        <v>0</v>
      </c>
      <c r="S63" t="s">
        <v>35</v>
      </c>
      <c r="T63" t="s">
        <v>35</v>
      </c>
      <c r="U63">
        <v>0</v>
      </c>
      <c r="V63">
        <v>0</v>
      </c>
      <c r="W63">
        <v>0</v>
      </c>
      <c r="X63">
        <v>0</v>
      </c>
      <c r="Y63">
        <v>0</v>
      </c>
      <c r="Z63">
        <v>0</v>
      </c>
      <c r="AA63">
        <v>0</v>
      </c>
      <c r="AB63">
        <v>0</v>
      </c>
      <c r="AC63">
        <v>0</v>
      </c>
      <c r="AD63">
        <v>0</v>
      </c>
      <c r="AE63" t="s">
        <v>35</v>
      </c>
      <c r="AF63" t="s">
        <v>35</v>
      </c>
      <c r="AG63">
        <v>0.40910000000000002</v>
      </c>
      <c r="AH63">
        <v>0.37190000000000001</v>
      </c>
      <c r="AI63">
        <v>0.37559999999999999</v>
      </c>
      <c r="AJ63" t="s">
        <v>35</v>
      </c>
      <c r="AK63">
        <v>3.5200000000000002E-2</v>
      </c>
      <c r="AL63">
        <v>4.5199999999999997E-2</v>
      </c>
      <c r="AM63">
        <v>0</v>
      </c>
      <c r="AN63">
        <v>0</v>
      </c>
      <c r="AO63">
        <v>0</v>
      </c>
      <c r="AP63">
        <v>0</v>
      </c>
      <c r="AQ63" t="s">
        <v>35</v>
      </c>
      <c r="AR63" t="s">
        <v>35</v>
      </c>
      <c r="AS63">
        <v>0.2727</v>
      </c>
      <c r="AT63">
        <v>0.3266</v>
      </c>
      <c r="AU63">
        <v>0.32129999999999997</v>
      </c>
      <c r="AV63">
        <v>0</v>
      </c>
      <c r="AW63" t="s">
        <v>35</v>
      </c>
      <c r="AX63" t="s">
        <v>35</v>
      </c>
      <c r="AY63">
        <v>0</v>
      </c>
      <c r="AZ63">
        <v>0</v>
      </c>
      <c r="BA63">
        <v>0</v>
      </c>
      <c r="BB63">
        <v>0</v>
      </c>
      <c r="BC63" t="s">
        <v>35</v>
      </c>
      <c r="BD63" t="s">
        <v>35</v>
      </c>
      <c r="BE63">
        <v>0</v>
      </c>
      <c r="BF63" t="s">
        <v>35</v>
      </c>
      <c r="BG63" t="s">
        <v>35</v>
      </c>
      <c r="BH63">
        <v>0</v>
      </c>
      <c r="BI63" t="s">
        <v>35</v>
      </c>
      <c r="BJ63" t="s">
        <v>35</v>
      </c>
      <c r="BK63">
        <v>0</v>
      </c>
      <c r="BL63">
        <v>0</v>
      </c>
      <c r="BM63">
        <v>0</v>
      </c>
      <c r="BN63">
        <v>0</v>
      </c>
      <c r="BO63" t="s">
        <v>35</v>
      </c>
      <c r="BP63" t="s">
        <v>35</v>
      </c>
      <c r="BQ63" t="s">
        <v>35</v>
      </c>
      <c r="BR63">
        <v>0.10050000000000001</v>
      </c>
      <c r="BS63">
        <v>9.5000000000000001E-2</v>
      </c>
      <c r="BT63" t="s">
        <v>35</v>
      </c>
      <c r="BU63">
        <v>5.5300000000000002E-2</v>
      </c>
      <c r="BV63">
        <v>5.8799999999999998E-2</v>
      </c>
      <c r="BW63" t="s">
        <v>35</v>
      </c>
      <c r="BX63">
        <v>0.22109999999999999</v>
      </c>
      <c r="BY63">
        <v>0.2172</v>
      </c>
    </row>
    <row r="64" spans="1:77" x14ac:dyDescent="0.25">
      <c r="A64">
        <v>3</v>
      </c>
      <c r="B64">
        <v>330</v>
      </c>
      <c r="C64">
        <v>240</v>
      </c>
      <c r="D64">
        <v>2960</v>
      </c>
      <c r="E64">
        <v>3200</v>
      </c>
      <c r="F64">
        <v>0.70660000000000001</v>
      </c>
      <c r="G64">
        <v>0.71530000000000005</v>
      </c>
      <c r="H64">
        <v>0.71460000000000001</v>
      </c>
      <c r="I64">
        <v>0.69420000000000004</v>
      </c>
      <c r="J64">
        <v>0.69910000000000005</v>
      </c>
      <c r="K64">
        <v>0.69869999999999999</v>
      </c>
      <c r="L64">
        <v>0.1983</v>
      </c>
      <c r="M64">
        <v>0.20200000000000001</v>
      </c>
      <c r="N64">
        <v>0.20169999999999999</v>
      </c>
      <c r="O64" t="s">
        <v>35</v>
      </c>
      <c r="P64" t="s">
        <v>36</v>
      </c>
      <c r="Q64" t="s">
        <v>36</v>
      </c>
      <c r="R64">
        <v>3.7199999999999997E-2</v>
      </c>
      <c r="S64">
        <v>3.04E-2</v>
      </c>
      <c r="T64">
        <v>3.09E-2</v>
      </c>
      <c r="U64" t="s">
        <v>35</v>
      </c>
      <c r="V64" t="s">
        <v>35</v>
      </c>
      <c r="W64" t="s">
        <v>35</v>
      </c>
      <c r="X64">
        <v>4.9599999999999998E-2</v>
      </c>
      <c r="Y64">
        <v>2.53E-2</v>
      </c>
      <c r="Z64">
        <v>2.7199999999999998E-2</v>
      </c>
      <c r="AA64">
        <v>0</v>
      </c>
      <c r="AB64">
        <v>0</v>
      </c>
      <c r="AC64">
        <v>0</v>
      </c>
      <c r="AD64" t="s">
        <v>35</v>
      </c>
      <c r="AE64">
        <v>2.7699999999999999E-2</v>
      </c>
      <c r="AF64">
        <v>2.7199999999999998E-2</v>
      </c>
      <c r="AG64">
        <v>0.3967</v>
      </c>
      <c r="AH64">
        <v>0.43840000000000001</v>
      </c>
      <c r="AI64">
        <v>0.43519999999999998</v>
      </c>
      <c r="AJ64">
        <v>8.6800000000000002E-2</v>
      </c>
      <c r="AK64">
        <v>8.5400000000000004E-2</v>
      </c>
      <c r="AL64">
        <v>8.5500000000000007E-2</v>
      </c>
      <c r="AM64">
        <v>0</v>
      </c>
      <c r="AN64" t="s">
        <v>35</v>
      </c>
      <c r="AO64" t="s">
        <v>35</v>
      </c>
      <c r="AP64">
        <v>5.3699999999999998E-2</v>
      </c>
      <c r="AQ64">
        <v>4.0899999999999999E-2</v>
      </c>
      <c r="AR64">
        <v>4.1799999999999997E-2</v>
      </c>
      <c r="AS64">
        <v>0.29339999999999999</v>
      </c>
      <c r="AT64">
        <v>0.33100000000000002</v>
      </c>
      <c r="AU64">
        <v>0.3281</v>
      </c>
      <c r="AV64" t="s">
        <v>35</v>
      </c>
      <c r="AW64">
        <v>2.1999999999999999E-2</v>
      </c>
      <c r="AX64">
        <v>2.1499999999999998E-2</v>
      </c>
      <c r="AY64">
        <v>0</v>
      </c>
      <c r="AZ64">
        <v>0</v>
      </c>
      <c r="BA64">
        <v>0</v>
      </c>
      <c r="BB64" t="s">
        <v>35</v>
      </c>
      <c r="BC64">
        <v>1.2500000000000001E-2</v>
      </c>
      <c r="BD64">
        <v>1.2500000000000001E-2</v>
      </c>
      <c r="BE64" t="s">
        <v>35</v>
      </c>
      <c r="BF64">
        <v>8.0999999999999996E-3</v>
      </c>
      <c r="BG64">
        <v>8.0999999999999996E-3</v>
      </c>
      <c r="BH64" t="s">
        <v>35</v>
      </c>
      <c r="BI64" t="s">
        <v>36</v>
      </c>
      <c r="BJ64" t="s">
        <v>36</v>
      </c>
      <c r="BK64">
        <v>0</v>
      </c>
      <c r="BL64" t="s">
        <v>35</v>
      </c>
      <c r="BM64" t="s">
        <v>35</v>
      </c>
      <c r="BN64">
        <v>0</v>
      </c>
      <c r="BO64" t="s">
        <v>36</v>
      </c>
      <c r="BP64" t="s">
        <v>36</v>
      </c>
      <c r="BQ64">
        <v>0.1157</v>
      </c>
      <c r="BR64">
        <v>0.1003</v>
      </c>
      <c r="BS64">
        <v>0.10150000000000001</v>
      </c>
      <c r="BT64" t="s">
        <v>35</v>
      </c>
      <c r="BU64">
        <v>1.35E-2</v>
      </c>
      <c r="BV64">
        <v>1.2800000000000001E-2</v>
      </c>
      <c r="BW64">
        <v>0.1736</v>
      </c>
      <c r="BX64">
        <v>0.1709</v>
      </c>
      <c r="BY64">
        <v>0.1711</v>
      </c>
    </row>
    <row r="65" spans="1:77" x14ac:dyDescent="0.25">
      <c r="A65">
        <v>3</v>
      </c>
      <c r="B65">
        <v>331</v>
      </c>
      <c r="C65">
        <v>40</v>
      </c>
      <c r="D65">
        <v>430</v>
      </c>
      <c r="E65">
        <v>470</v>
      </c>
      <c r="F65">
        <v>0.57140000000000002</v>
      </c>
      <c r="G65">
        <v>0.56710000000000005</v>
      </c>
      <c r="H65">
        <v>0.5675</v>
      </c>
      <c r="I65">
        <v>0.51429999999999998</v>
      </c>
      <c r="J65">
        <v>0.52080000000000004</v>
      </c>
      <c r="K65">
        <v>0.52029999999999998</v>
      </c>
      <c r="L65">
        <v>0.2571</v>
      </c>
      <c r="M65">
        <v>0.10879999999999999</v>
      </c>
      <c r="N65">
        <v>0.11990000000000001</v>
      </c>
      <c r="O65">
        <v>0</v>
      </c>
      <c r="P65">
        <v>0</v>
      </c>
      <c r="Q65">
        <v>0</v>
      </c>
      <c r="R65">
        <v>0</v>
      </c>
      <c r="S65">
        <v>3.4700000000000002E-2</v>
      </c>
      <c r="T65">
        <v>3.2099999999999997E-2</v>
      </c>
      <c r="U65">
        <v>0</v>
      </c>
      <c r="V65">
        <v>0</v>
      </c>
      <c r="W65">
        <v>0</v>
      </c>
      <c r="X65">
        <v>0</v>
      </c>
      <c r="Y65">
        <v>0</v>
      </c>
      <c r="Z65">
        <v>0</v>
      </c>
      <c r="AA65">
        <v>0</v>
      </c>
      <c r="AB65">
        <v>0</v>
      </c>
      <c r="AC65">
        <v>0</v>
      </c>
      <c r="AD65" t="s">
        <v>35</v>
      </c>
      <c r="AE65">
        <v>5.0900000000000001E-2</v>
      </c>
      <c r="AF65">
        <v>5.1400000000000001E-2</v>
      </c>
      <c r="AG65">
        <v>0.2571</v>
      </c>
      <c r="AH65">
        <v>0.37730000000000002</v>
      </c>
      <c r="AI65">
        <v>0.36830000000000002</v>
      </c>
      <c r="AJ65">
        <v>0</v>
      </c>
      <c r="AK65">
        <v>2.5499999999999998E-2</v>
      </c>
      <c r="AL65">
        <v>2.3599999999999999E-2</v>
      </c>
      <c r="AM65">
        <v>0</v>
      </c>
      <c r="AN65">
        <v>0</v>
      </c>
      <c r="AO65">
        <v>0</v>
      </c>
      <c r="AP65">
        <v>0</v>
      </c>
      <c r="AQ65">
        <v>1.6199999999999999E-2</v>
      </c>
      <c r="AR65">
        <v>1.4999999999999999E-2</v>
      </c>
      <c r="AS65">
        <v>0.1714</v>
      </c>
      <c r="AT65">
        <v>0.3009</v>
      </c>
      <c r="AU65">
        <v>0.29120000000000001</v>
      </c>
      <c r="AV65" t="s">
        <v>35</v>
      </c>
      <c r="AW65">
        <v>5.0900000000000001E-2</v>
      </c>
      <c r="AX65">
        <v>5.3499999999999999E-2</v>
      </c>
      <c r="AY65">
        <v>0</v>
      </c>
      <c r="AZ65">
        <v>0</v>
      </c>
      <c r="BA65">
        <v>0</v>
      </c>
      <c r="BB65">
        <v>0</v>
      </c>
      <c r="BC65">
        <v>3.9399999999999998E-2</v>
      </c>
      <c r="BD65">
        <v>3.6400000000000002E-2</v>
      </c>
      <c r="BE65">
        <v>0</v>
      </c>
      <c r="BF65">
        <v>2.7799999999999998E-2</v>
      </c>
      <c r="BG65">
        <v>2.5700000000000001E-2</v>
      </c>
      <c r="BH65">
        <v>0</v>
      </c>
      <c r="BI65" t="s">
        <v>35</v>
      </c>
      <c r="BJ65" t="s">
        <v>35</v>
      </c>
      <c r="BK65">
        <v>0</v>
      </c>
      <c r="BL65">
        <v>0</v>
      </c>
      <c r="BM65">
        <v>0</v>
      </c>
      <c r="BN65" t="s">
        <v>35</v>
      </c>
      <c r="BO65" t="s">
        <v>35</v>
      </c>
      <c r="BP65" t="s">
        <v>35</v>
      </c>
      <c r="BQ65">
        <v>0.28570000000000001</v>
      </c>
      <c r="BR65">
        <v>0.19209999999999999</v>
      </c>
      <c r="BS65">
        <v>0.1991</v>
      </c>
      <c r="BT65" t="s">
        <v>35</v>
      </c>
      <c r="BU65">
        <v>2.7799999999999998E-2</v>
      </c>
      <c r="BV65">
        <v>2.7799999999999998E-2</v>
      </c>
      <c r="BW65" t="s">
        <v>35</v>
      </c>
      <c r="BX65">
        <v>0.21299999999999999</v>
      </c>
      <c r="BY65">
        <v>0.2056</v>
      </c>
    </row>
    <row r="66" spans="1:77" x14ac:dyDescent="0.25">
      <c r="A66">
        <v>3</v>
      </c>
      <c r="B66">
        <v>336</v>
      </c>
      <c r="C66">
        <v>30</v>
      </c>
      <c r="D66">
        <v>310</v>
      </c>
      <c r="E66">
        <v>340</v>
      </c>
      <c r="F66">
        <v>0.75860000000000005</v>
      </c>
      <c r="G66">
        <v>0.60970000000000002</v>
      </c>
      <c r="H66">
        <v>0.62239999999999995</v>
      </c>
      <c r="I66">
        <v>0.72409999999999997</v>
      </c>
      <c r="J66">
        <v>0.5806</v>
      </c>
      <c r="K66">
        <v>0.59289999999999998</v>
      </c>
      <c r="L66" t="s">
        <v>35</v>
      </c>
      <c r="M66">
        <v>0.1323</v>
      </c>
      <c r="N66">
        <v>0.1268</v>
      </c>
      <c r="O66">
        <v>0</v>
      </c>
      <c r="P66">
        <v>0</v>
      </c>
      <c r="Q66">
        <v>0</v>
      </c>
      <c r="R66">
        <v>0</v>
      </c>
      <c r="S66">
        <v>2.2599999999999999E-2</v>
      </c>
      <c r="T66">
        <v>2.06E-2</v>
      </c>
      <c r="U66">
        <v>0</v>
      </c>
      <c r="V66">
        <v>0</v>
      </c>
      <c r="W66">
        <v>0</v>
      </c>
      <c r="X66">
        <v>0</v>
      </c>
      <c r="Y66">
        <v>0</v>
      </c>
      <c r="Z66">
        <v>0</v>
      </c>
      <c r="AA66">
        <v>0</v>
      </c>
      <c r="AB66">
        <v>0</v>
      </c>
      <c r="AC66">
        <v>0</v>
      </c>
      <c r="AD66" t="s">
        <v>35</v>
      </c>
      <c r="AE66">
        <v>3.8699999999999998E-2</v>
      </c>
      <c r="AF66">
        <v>3.8300000000000001E-2</v>
      </c>
      <c r="AG66">
        <v>0.6552</v>
      </c>
      <c r="AH66">
        <v>0.42580000000000001</v>
      </c>
      <c r="AI66">
        <v>0.44540000000000002</v>
      </c>
      <c r="AJ66" t="s">
        <v>35</v>
      </c>
      <c r="AK66">
        <v>2.58E-2</v>
      </c>
      <c r="AL66">
        <v>2.6499999999999999E-2</v>
      </c>
      <c r="AM66">
        <v>0</v>
      </c>
      <c r="AN66">
        <v>0</v>
      </c>
      <c r="AO66">
        <v>0</v>
      </c>
      <c r="AP66" t="s">
        <v>35</v>
      </c>
      <c r="AQ66">
        <v>1.9400000000000001E-2</v>
      </c>
      <c r="AR66">
        <v>2.06E-2</v>
      </c>
      <c r="AS66">
        <v>0.51719999999999999</v>
      </c>
      <c r="AT66">
        <v>0.3548</v>
      </c>
      <c r="AU66">
        <v>0.36870000000000003</v>
      </c>
      <c r="AV66" t="s">
        <v>35</v>
      </c>
      <c r="AW66">
        <v>4.5199999999999997E-2</v>
      </c>
      <c r="AX66">
        <v>5.0099999999999999E-2</v>
      </c>
      <c r="AY66">
        <v>0</v>
      </c>
      <c r="AZ66">
        <v>0</v>
      </c>
      <c r="BA66">
        <v>0</v>
      </c>
      <c r="BB66">
        <v>0</v>
      </c>
      <c r="BC66">
        <v>2.58E-2</v>
      </c>
      <c r="BD66">
        <v>2.3599999999999999E-2</v>
      </c>
      <c r="BE66">
        <v>0</v>
      </c>
      <c r="BF66" t="s">
        <v>35</v>
      </c>
      <c r="BG66" t="s">
        <v>35</v>
      </c>
      <c r="BH66">
        <v>0</v>
      </c>
      <c r="BI66" t="s">
        <v>35</v>
      </c>
      <c r="BJ66" t="s">
        <v>35</v>
      </c>
      <c r="BK66">
        <v>0</v>
      </c>
      <c r="BL66">
        <v>0</v>
      </c>
      <c r="BM66">
        <v>0</v>
      </c>
      <c r="BN66" t="s">
        <v>35</v>
      </c>
      <c r="BO66" t="s">
        <v>35</v>
      </c>
      <c r="BP66" t="s">
        <v>35</v>
      </c>
      <c r="BQ66" t="s">
        <v>35</v>
      </c>
      <c r="BR66">
        <v>0.1226</v>
      </c>
      <c r="BS66">
        <v>0.1239</v>
      </c>
      <c r="BT66">
        <v>0</v>
      </c>
      <c r="BU66">
        <v>2.58E-2</v>
      </c>
      <c r="BV66">
        <v>2.3599999999999999E-2</v>
      </c>
      <c r="BW66" t="s">
        <v>35</v>
      </c>
      <c r="BX66">
        <v>0.2419</v>
      </c>
      <c r="BY66">
        <v>0.2301</v>
      </c>
    </row>
    <row r="67" spans="1:77" x14ac:dyDescent="0.25">
      <c r="A67">
        <v>3</v>
      </c>
      <c r="B67">
        <v>356</v>
      </c>
      <c r="C67">
        <v>320</v>
      </c>
      <c r="D67">
        <v>1700</v>
      </c>
      <c r="E67">
        <v>2020</v>
      </c>
      <c r="F67">
        <v>0.66359999999999997</v>
      </c>
      <c r="G67">
        <v>0.70040000000000002</v>
      </c>
      <c r="H67">
        <v>0.69450000000000001</v>
      </c>
      <c r="I67">
        <v>0.63239999999999996</v>
      </c>
      <c r="J67">
        <v>0.65100000000000002</v>
      </c>
      <c r="K67">
        <v>0.64800000000000002</v>
      </c>
      <c r="L67">
        <v>8.72E-2</v>
      </c>
      <c r="M67">
        <v>7.1099999999999997E-2</v>
      </c>
      <c r="N67">
        <v>7.3700000000000002E-2</v>
      </c>
      <c r="O67">
        <v>0</v>
      </c>
      <c r="P67" t="s">
        <v>35</v>
      </c>
      <c r="Q67" t="s">
        <v>35</v>
      </c>
      <c r="R67">
        <v>3.7400000000000003E-2</v>
      </c>
      <c r="S67">
        <v>4.2299999999999997E-2</v>
      </c>
      <c r="T67">
        <v>4.1500000000000002E-2</v>
      </c>
      <c r="U67">
        <v>0</v>
      </c>
      <c r="V67" t="s">
        <v>35</v>
      </c>
      <c r="W67" t="s">
        <v>35</v>
      </c>
      <c r="X67">
        <v>2.8000000000000001E-2</v>
      </c>
      <c r="Y67">
        <v>0.03</v>
      </c>
      <c r="Z67">
        <v>2.9700000000000001E-2</v>
      </c>
      <c r="AA67">
        <v>0</v>
      </c>
      <c r="AB67" t="s">
        <v>35</v>
      </c>
      <c r="AC67" t="s">
        <v>35</v>
      </c>
      <c r="AD67">
        <v>5.2999999999999999E-2</v>
      </c>
      <c r="AE67">
        <v>6.6400000000000001E-2</v>
      </c>
      <c r="AF67">
        <v>6.4299999999999996E-2</v>
      </c>
      <c r="AG67">
        <v>0.4798</v>
      </c>
      <c r="AH67">
        <v>0.50529999999999997</v>
      </c>
      <c r="AI67">
        <v>0.50119999999999998</v>
      </c>
      <c r="AJ67">
        <v>0.10589999999999999</v>
      </c>
      <c r="AK67">
        <v>0.1263</v>
      </c>
      <c r="AL67">
        <v>0.1231</v>
      </c>
      <c r="AM67" t="s">
        <v>35</v>
      </c>
      <c r="AN67" t="s">
        <v>36</v>
      </c>
      <c r="AO67" t="s">
        <v>36</v>
      </c>
      <c r="AP67">
        <v>8.72E-2</v>
      </c>
      <c r="AQ67">
        <v>0.1081</v>
      </c>
      <c r="AR67">
        <v>0.1048</v>
      </c>
      <c r="AS67">
        <v>0.3614</v>
      </c>
      <c r="AT67">
        <v>0.35659999999999997</v>
      </c>
      <c r="AU67">
        <v>0.3574</v>
      </c>
      <c r="AV67" t="s">
        <v>35</v>
      </c>
      <c r="AW67">
        <v>2.23E-2</v>
      </c>
      <c r="AX67">
        <v>2.0799999999999999E-2</v>
      </c>
      <c r="AY67">
        <v>0</v>
      </c>
      <c r="AZ67">
        <v>0</v>
      </c>
      <c r="BA67">
        <v>0</v>
      </c>
      <c r="BB67">
        <v>3.1199999999999999E-2</v>
      </c>
      <c r="BC67">
        <v>4.0500000000000001E-2</v>
      </c>
      <c r="BD67">
        <v>3.9100000000000003E-2</v>
      </c>
      <c r="BE67">
        <v>2.8000000000000001E-2</v>
      </c>
      <c r="BF67">
        <v>2.47E-2</v>
      </c>
      <c r="BG67">
        <v>2.52E-2</v>
      </c>
      <c r="BH67" t="s">
        <v>35</v>
      </c>
      <c r="BI67">
        <v>1.5299999999999999E-2</v>
      </c>
      <c r="BJ67">
        <v>1.3299999999999999E-2</v>
      </c>
      <c r="BK67">
        <v>0</v>
      </c>
      <c r="BL67" t="s">
        <v>35</v>
      </c>
      <c r="BM67" t="s">
        <v>35</v>
      </c>
      <c r="BN67">
        <v>0</v>
      </c>
      <c r="BO67">
        <v>8.8000000000000005E-3</v>
      </c>
      <c r="BP67">
        <v>7.4000000000000003E-3</v>
      </c>
      <c r="BQ67">
        <v>0.1246</v>
      </c>
      <c r="BR67">
        <v>9.5799999999999996E-2</v>
      </c>
      <c r="BS67">
        <v>0.1003</v>
      </c>
      <c r="BT67">
        <v>2.18E-2</v>
      </c>
      <c r="BU67">
        <v>1.12E-2</v>
      </c>
      <c r="BV67">
        <v>1.29E-2</v>
      </c>
      <c r="BW67">
        <v>0.19</v>
      </c>
      <c r="BX67">
        <v>0.19270000000000001</v>
      </c>
      <c r="BY67">
        <v>0.1923</v>
      </c>
    </row>
    <row r="68" spans="1:77" x14ac:dyDescent="0.25">
      <c r="A68">
        <v>3</v>
      </c>
      <c r="B68">
        <v>371</v>
      </c>
      <c r="C68">
        <v>40</v>
      </c>
      <c r="D68">
        <v>320</v>
      </c>
      <c r="E68">
        <v>360</v>
      </c>
      <c r="F68">
        <v>0.53659999999999997</v>
      </c>
      <c r="G68">
        <v>0.43219999999999997</v>
      </c>
      <c r="H68">
        <v>0.44409999999999999</v>
      </c>
      <c r="I68">
        <v>0.51219999999999999</v>
      </c>
      <c r="J68">
        <v>0.38490000000000002</v>
      </c>
      <c r="K68">
        <v>0.39939999999999998</v>
      </c>
      <c r="L68" t="s">
        <v>35</v>
      </c>
      <c r="M68">
        <v>8.8300000000000003E-2</v>
      </c>
      <c r="N68">
        <v>9.2200000000000004E-2</v>
      </c>
      <c r="O68">
        <v>0</v>
      </c>
      <c r="P68">
        <v>0</v>
      </c>
      <c r="Q68">
        <v>0</v>
      </c>
      <c r="R68" t="s">
        <v>35</v>
      </c>
      <c r="S68">
        <v>2.8400000000000002E-2</v>
      </c>
      <c r="T68">
        <v>3.0700000000000002E-2</v>
      </c>
      <c r="U68">
        <v>0</v>
      </c>
      <c r="V68" t="s">
        <v>35</v>
      </c>
      <c r="W68" t="s">
        <v>35</v>
      </c>
      <c r="X68">
        <v>0</v>
      </c>
      <c r="Y68">
        <v>0</v>
      </c>
      <c r="Z68">
        <v>0</v>
      </c>
      <c r="AA68">
        <v>0</v>
      </c>
      <c r="AB68">
        <v>0</v>
      </c>
      <c r="AC68">
        <v>0</v>
      </c>
      <c r="AD68" t="s">
        <v>35</v>
      </c>
      <c r="AE68">
        <v>7.2599999999999998E-2</v>
      </c>
      <c r="AF68">
        <v>7.2599999999999998E-2</v>
      </c>
      <c r="AG68">
        <v>0.34150000000000003</v>
      </c>
      <c r="AH68">
        <v>0.26500000000000001</v>
      </c>
      <c r="AI68">
        <v>0.2737</v>
      </c>
      <c r="AJ68">
        <v>0</v>
      </c>
      <c r="AK68" t="s">
        <v>35</v>
      </c>
      <c r="AL68" t="s">
        <v>35</v>
      </c>
      <c r="AM68">
        <v>0</v>
      </c>
      <c r="AN68">
        <v>0</v>
      </c>
      <c r="AO68">
        <v>0</v>
      </c>
      <c r="AP68">
        <v>0</v>
      </c>
      <c r="AQ68" t="s">
        <v>35</v>
      </c>
      <c r="AR68" t="s">
        <v>35</v>
      </c>
      <c r="AS68">
        <v>0.1951</v>
      </c>
      <c r="AT68">
        <v>0.1956</v>
      </c>
      <c r="AU68">
        <v>0.19550000000000001</v>
      </c>
      <c r="AV68">
        <v>0.14630000000000001</v>
      </c>
      <c r="AW68">
        <v>6.6199999999999995E-2</v>
      </c>
      <c r="AX68">
        <v>7.5399999999999995E-2</v>
      </c>
      <c r="AY68">
        <v>0</v>
      </c>
      <c r="AZ68">
        <v>0</v>
      </c>
      <c r="BA68">
        <v>0</v>
      </c>
      <c r="BB68" t="s">
        <v>35</v>
      </c>
      <c r="BC68">
        <v>2.52E-2</v>
      </c>
      <c r="BD68">
        <v>2.5100000000000001E-2</v>
      </c>
      <c r="BE68" t="s">
        <v>35</v>
      </c>
      <c r="BF68">
        <v>2.2100000000000002E-2</v>
      </c>
      <c r="BG68">
        <v>2.23E-2</v>
      </c>
      <c r="BH68">
        <v>0</v>
      </c>
      <c r="BI68" t="s">
        <v>35</v>
      </c>
      <c r="BJ68" t="s">
        <v>35</v>
      </c>
      <c r="BK68">
        <v>0</v>
      </c>
      <c r="BL68">
        <v>0</v>
      </c>
      <c r="BM68">
        <v>0</v>
      </c>
      <c r="BN68">
        <v>0</v>
      </c>
      <c r="BO68">
        <v>2.2100000000000002E-2</v>
      </c>
      <c r="BP68">
        <v>1.9599999999999999E-2</v>
      </c>
      <c r="BQ68">
        <v>0.26829999999999998</v>
      </c>
      <c r="BR68">
        <v>0.29339999999999999</v>
      </c>
      <c r="BS68">
        <v>0.29049999999999998</v>
      </c>
      <c r="BT68" t="s">
        <v>35</v>
      </c>
      <c r="BU68">
        <v>2.8400000000000002E-2</v>
      </c>
      <c r="BV68">
        <v>2.7900000000000001E-2</v>
      </c>
      <c r="BW68">
        <v>0.17069999999999999</v>
      </c>
      <c r="BX68">
        <v>0.24610000000000001</v>
      </c>
      <c r="BY68">
        <v>0.2374</v>
      </c>
    </row>
    <row r="69" spans="1:77" x14ac:dyDescent="0.25">
      <c r="A69">
        <v>3</v>
      </c>
      <c r="B69">
        <v>384</v>
      </c>
      <c r="C69">
        <v>60</v>
      </c>
      <c r="D69">
        <v>1180</v>
      </c>
      <c r="E69">
        <v>1230</v>
      </c>
      <c r="F69">
        <v>0.62070000000000003</v>
      </c>
      <c r="G69">
        <v>0.7177</v>
      </c>
      <c r="H69">
        <v>0.71309999999999996</v>
      </c>
      <c r="I69">
        <v>0.53449999999999998</v>
      </c>
      <c r="J69">
        <v>0.58760000000000001</v>
      </c>
      <c r="K69">
        <v>0.58509999999999995</v>
      </c>
      <c r="L69" t="s">
        <v>35</v>
      </c>
      <c r="M69">
        <v>0.1003</v>
      </c>
      <c r="N69">
        <v>9.8900000000000002E-2</v>
      </c>
      <c r="O69">
        <v>0</v>
      </c>
      <c r="P69">
        <v>0</v>
      </c>
      <c r="Q69">
        <v>0</v>
      </c>
      <c r="R69" t="s">
        <v>35</v>
      </c>
      <c r="S69">
        <v>4.1700000000000001E-2</v>
      </c>
      <c r="T69">
        <v>4.1300000000000003E-2</v>
      </c>
      <c r="U69">
        <v>0</v>
      </c>
      <c r="V69">
        <v>0</v>
      </c>
      <c r="W69">
        <v>0</v>
      </c>
      <c r="X69" t="s">
        <v>35</v>
      </c>
      <c r="Y69">
        <v>2.7199999999999998E-2</v>
      </c>
      <c r="Z69">
        <v>2.76E-2</v>
      </c>
      <c r="AA69">
        <v>0</v>
      </c>
      <c r="AB69">
        <v>0</v>
      </c>
      <c r="AC69">
        <v>0</v>
      </c>
      <c r="AD69" t="s">
        <v>35</v>
      </c>
      <c r="AE69">
        <v>7.8200000000000006E-2</v>
      </c>
      <c r="AF69">
        <v>7.7799999999999994E-2</v>
      </c>
      <c r="AG69">
        <v>0.39660000000000001</v>
      </c>
      <c r="AH69">
        <v>0.41839999999999999</v>
      </c>
      <c r="AI69">
        <v>0.4173</v>
      </c>
      <c r="AJ69" t="s">
        <v>35</v>
      </c>
      <c r="AK69">
        <v>9.1800000000000007E-2</v>
      </c>
      <c r="AL69">
        <v>8.9099999999999999E-2</v>
      </c>
      <c r="AM69">
        <v>0</v>
      </c>
      <c r="AN69" t="s">
        <v>35</v>
      </c>
      <c r="AO69" t="s">
        <v>35</v>
      </c>
      <c r="AP69" t="s">
        <v>35</v>
      </c>
      <c r="AQ69">
        <v>7.4800000000000005E-2</v>
      </c>
      <c r="AR69">
        <v>7.2900000000000006E-2</v>
      </c>
      <c r="AS69">
        <v>0.3448</v>
      </c>
      <c r="AT69">
        <v>0.2747</v>
      </c>
      <c r="AU69">
        <v>0.27800000000000002</v>
      </c>
      <c r="AV69" t="s">
        <v>35</v>
      </c>
      <c r="AW69">
        <v>5.1900000000000002E-2</v>
      </c>
      <c r="AX69">
        <v>5.0200000000000002E-2</v>
      </c>
      <c r="AY69">
        <v>0</v>
      </c>
      <c r="AZ69">
        <v>0</v>
      </c>
      <c r="BA69">
        <v>0</v>
      </c>
      <c r="BB69" t="s">
        <v>35</v>
      </c>
      <c r="BC69">
        <v>0.10539999999999999</v>
      </c>
      <c r="BD69">
        <v>0.1045</v>
      </c>
      <c r="BE69" t="s">
        <v>35</v>
      </c>
      <c r="BF69">
        <v>6.8900000000000003E-2</v>
      </c>
      <c r="BG69">
        <v>6.7299999999999999E-2</v>
      </c>
      <c r="BH69" t="s">
        <v>35</v>
      </c>
      <c r="BI69">
        <v>3.49E-2</v>
      </c>
      <c r="BJ69">
        <v>3.5700000000000003E-2</v>
      </c>
      <c r="BK69">
        <v>0</v>
      </c>
      <c r="BL69" t="s">
        <v>35</v>
      </c>
      <c r="BM69" t="s">
        <v>35</v>
      </c>
      <c r="BN69">
        <v>0</v>
      </c>
      <c r="BO69">
        <v>2.47E-2</v>
      </c>
      <c r="BP69">
        <v>2.35E-2</v>
      </c>
      <c r="BQ69">
        <v>0.1207</v>
      </c>
      <c r="BR69">
        <v>0.11219999999999999</v>
      </c>
      <c r="BS69">
        <v>0.11260000000000001</v>
      </c>
      <c r="BT69" t="s">
        <v>35</v>
      </c>
      <c r="BU69">
        <v>2.8899999999999999E-2</v>
      </c>
      <c r="BV69">
        <v>2.8400000000000002E-2</v>
      </c>
      <c r="BW69">
        <v>0.2414</v>
      </c>
      <c r="BX69">
        <v>0.14119999999999999</v>
      </c>
      <c r="BY69">
        <v>0.1459</v>
      </c>
    </row>
    <row r="70" spans="1:77" x14ac:dyDescent="0.25">
      <c r="A70">
        <v>3</v>
      </c>
      <c r="B70">
        <v>394</v>
      </c>
      <c r="C70">
        <v>70</v>
      </c>
      <c r="D70">
        <v>920</v>
      </c>
      <c r="E70">
        <v>980</v>
      </c>
      <c r="F70">
        <v>0.6119</v>
      </c>
      <c r="G70">
        <v>0.64890000000000003</v>
      </c>
      <c r="H70">
        <v>0.64629999999999999</v>
      </c>
      <c r="I70">
        <v>0.52239999999999998</v>
      </c>
      <c r="J70">
        <v>0.56379999999999997</v>
      </c>
      <c r="K70">
        <v>0.56100000000000005</v>
      </c>
      <c r="L70" t="s">
        <v>35</v>
      </c>
      <c r="M70">
        <v>6.6500000000000004E-2</v>
      </c>
      <c r="N70">
        <v>6.6100000000000006E-2</v>
      </c>
      <c r="O70">
        <v>0</v>
      </c>
      <c r="P70">
        <v>0</v>
      </c>
      <c r="Q70">
        <v>0</v>
      </c>
      <c r="R70" t="s">
        <v>35</v>
      </c>
      <c r="S70">
        <v>5.3400000000000003E-2</v>
      </c>
      <c r="T70">
        <v>5.3900000000000003E-2</v>
      </c>
      <c r="U70">
        <v>0</v>
      </c>
      <c r="V70">
        <v>0</v>
      </c>
      <c r="W70">
        <v>0</v>
      </c>
      <c r="X70">
        <v>0</v>
      </c>
      <c r="Y70">
        <v>0</v>
      </c>
      <c r="Z70">
        <v>0</v>
      </c>
      <c r="AA70">
        <v>0</v>
      </c>
      <c r="AB70">
        <v>0</v>
      </c>
      <c r="AC70">
        <v>0</v>
      </c>
      <c r="AD70">
        <v>8.9599999999999999E-2</v>
      </c>
      <c r="AE70">
        <v>7.1999999999999995E-2</v>
      </c>
      <c r="AF70">
        <v>7.3200000000000001E-2</v>
      </c>
      <c r="AG70">
        <v>0.40300000000000002</v>
      </c>
      <c r="AH70">
        <v>0.44379999999999997</v>
      </c>
      <c r="AI70">
        <v>0.44109999999999999</v>
      </c>
      <c r="AJ70" t="s">
        <v>35</v>
      </c>
      <c r="AK70">
        <v>3.49E-2</v>
      </c>
      <c r="AL70">
        <v>3.3500000000000002E-2</v>
      </c>
      <c r="AM70">
        <v>0</v>
      </c>
      <c r="AN70">
        <v>0</v>
      </c>
      <c r="AO70">
        <v>0</v>
      </c>
      <c r="AP70" t="s">
        <v>35</v>
      </c>
      <c r="AQ70">
        <v>2.9399999999999999E-2</v>
      </c>
      <c r="AR70">
        <v>2.8500000000000001E-2</v>
      </c>
      <c r="AS70">
        <v>0.34329999999999999</v>
      </c>
      <c r="AT70">
        <v>0.37840000000000001</v>
      </c>
      <c r="AU70">
        <v>0.376</v>
      </c>
      <c r="AV70" t="s">
        <v>35</v>
      </c>
      <c r="AW70">
        <v>3.0499999999999999E-2</v>
      </c>
      <c r="AX70">
        <v>3.15E-2</v>
      </c>
      <c r="AY70">
        <v>0</v>
      </c>
      <c r="AZ70">
        <v>0</v>
      </c>
      <c r="BA70">
        <v>0</v>
      </c>
      <c r="BB70" t="s">
        <v>35</v>
      </c>
      <c r="BC70">
        <v>7.1999999999999995E-2</v>
      </c>
      <c r="BD70">
        <v>7.22E-2</v>
      </c>
      <c r="BE70" t="s">
        <v>35</v>
      </c>
      <c r="BF70">
        <v>5.2299999999999999E-2</v>
      </c>
      <c r="BG70">
        <v>5.28E-2</v>
      </c>
      <c r="BH70" t="s">
        <v>35</v>
      </c>
      <c r="BI70">
        <v>1.6400000000000001E-2</v>
      </c>
      <c r="BJ70">
        <v>1.6299999999999999E-2</v>
      </c>
      <c r="BK70">
        <v>0</v>
      </c>
      <c r="BL70" t="s">
        <v>35</v>
      </c>
      <c r="BM70" t="s">
        <v>35</v>
      </c>
      <c r="BN70" t="s">
        <v>35</v>
      </c>
      <c r="BO70">
        <v>1.3100000000000001E-2</v>
      </c>
      <c r="BP70">
        <v>1.32E-2</v>
      </c>
      <c r="BQ70">
        <v>0.11940000000000001</v>
      </c>
      <c r="BR70">
        <v>0.19189999999999999</v>
      </c>
      <c r="BS70">
        <v>0.187</v>
      </c>
      <c r="BT70">
        <v>8.9599999999999999E-2</v>
      </c>
      <c r="BU70">
        <v>4.4699999999999997E-2</v>
      </c>
      <c r="BV70">
        <v>4.7800000000000002E-2</v>
      </c>
      <c r="BW70">
        <v>0.17910000000000001</v>
      </c>
      <c r="BX70">
        <v>0.1145</v>
      </c>
      <c r="BY70">
        <v>0.11890000000000001</v>
      </c>
    </row>
    <row r="71" spans="1:77" x14ac:dyDescent="0.25">
      <c r="A71">
        <v>3</v>
      </c>
      <c r="B71">
        <v>821</v>
      </c>
      <c r="C71">
        <v>130</v>
      </c>
      <c r="D71">
        <v>1080</v>
      </c>
      <c r="E71">
        <v>1210</v>
      </c>
      <c r="F71">
        <v>0.65869999999999995</v>
      </c>
      <c r="G71">
        <v>0.76039999999999996</v>
      </c>
      <c r="H71">
        <v>0.74980000000000002</v>
      </c>
      <c r="I71">
        <v>0.63490000000000002</v>
      </c>
      <c r="J71">
        <v>0.71970000000000001</v>
      </c>
      <c r="K71">
        <v>0.71089999999999998</v>
      </c>
      <c r="L71">
        <v>6.3500000000000001E-2</v>
      </c>
      <c r="M71">
        <v>7.6799999999999993E-2</v>
      </c>
      <c r="N71">
        <v>7.5399999999999995E-2</v>
      </c>
      <c r="O71">
        <v>0</v>
      </c>
      <c r="P71">
        <v>0</v>
      </c>
      <c r="Q71">
        <v>0</v>
      </c>
      <c r="R71" t="s">
        <v>35</v>
      </c>
      <c r="S71">
        <v>2.5000000000000001E-2</v>
      </c>
      <c r="T71">
        <v>2.3199999999999998E-2</v>
      </c>
      <c r="U71" t="s">
        <v>35</v>
      </c>
      <c r="V71" t="s">
        <v>35</v>
      </c>
      <c r="W71" t="s">
        <v>35</v>
      </c>
      <c r="X71" t="s">
        <v>35</v>
      </c>
      <c r="Y71">
        <v>2.5000000000000001E-2</v>
      </c>
      <c r="Z71">
        <v>2.5700000000000001E-2</v>
      </c>
      <c r="AA71">
        <v>0</v>
      </c>
      <c r="AB71">
        <v>0</v>
      </c>
      <c r="AC71">
        <v>0</v>
      </c>
      <c r="AD71" t="s">
        <v>35</v>
      </c>
      <c r="AE71">
        <v>4.7199999999999999E-2</v>
      </c>
      <c r="AF71">
        <v>4.3900000000000002E-2</v>
      </c>
      <c r="AG71">
        <v>0.52380000000000004</v>
      </c>
      <c r="AH71">
        <v>0.58930000000000005</v>
      </c>
      <c r="AI71">
        <v>0.58240000000000003</v>
      </c>
      <c r="AJ71">
        <v>0.1111</v>
      </c>
      <c r="AK71">
        <v>0.1055</v>
      </c>
      <c r="AL71">
        <v>0.106</v>
      </c>
      <c r="AM71">
        <v>0</v>
      </c>
      <c r="AN71" t="s">
        <v>35</v>
      </c>
      <c r="AO71" t="s">
        <v>35</v>
      </c>
      <c r="AP71">
        <v>7.9399999999999998E-2</v>
      </c>
      <c r="AQ71">
        <v>5.1799999999999999E-2</v>
      </c>
      <c r="AR71">
        <v>5.4699999999999999E-2</v>
      </c>
      <c r="AS71">
        <v>0.40479999999999999</v>
      </c>
      <c r="AT71">
        <v>0.4662</v>
      </c>
      <c r="AU71">
        <v>0.45979999999999999</v>
      </c>
      <c r="AV71" t="s">
        <v>35</v>
      </c>
      <c r="AW71">
        <v>1.7600000000000001E-2</v>
      </c>
      <c r="AX71">
        <v>1.66E-2</v>
      </c>
      <c r="AY71">
        <v>0</v>
      </c>
      <c r="AZ71">
        <v>0</v>
      </c>
      <c r="BA71">
        <v>0</v>
      </c>
      <c r="BB71" t="s">
        <v>35</v>
      </c>
      <c r="BC71">
        <v>3.3300000000000003E-2</v>
      </c>
      <c r="BD71">
        <v>3.2300000000000002E-2</v>
      </c>
      <c r="BE71">
        <v>0</v>
      </c>
      <c r="BF71">
        <v>1.5699999999999999E-2</v>
      </c>
      <c r="BG71">
        <v>1.41E-2</v>
      </c>
      <c r="BH71" t="s">
        <v>35</v>
      </c>
      <c r="BI71">
        <v>1.7600000000000001E-2</v>
      </c>
      <c r="BJ71">
        <v>1.8200000000000001E-2</v>
      </c>
      <c r="BK71">
        <v>0</v>
      </c>
      <c r="BL71">
        <v>0</v>
      </c>
      <c r="BM71">
        <v>0</v>
      </c>
      <c r="BN71">
        <v>0</v>
      </c>
      <c r="BO71">
        <v>7.4000000000000003E-3</v>
      </c>
      <c r="BP71">
        <v>6.6E-3</v>
      </c>
      <c r="BQ71">
        <v>0.1429</v>
      </c>
      <c r="BR71">
        <v>9.1600000000000001E-2</v>
      </c>
      <c r="BS71">
        <v>9.69E-2</v>
      </c>
      <c r="BT71">
        <v>5.5599999999999997E-2</v>
      </c>
      <c r="BU71">
        <v>2.5899999999999999E-2</v>
      </c>
      <c r="BV71">
        <v>2.9000000000000001E-2</v>
      </c>
      <c r="BW71">
        <v>0.1429</v>
      </c>
      <c r="BX71">
        <v>0.1221</v>
      </c>
      <c r="BY71">
        <v>0.12429999999999999</v>
      </c>
    </row>
    <row r="72" spans="1:77" x14ac:dyDescent="0.25">
      <c r="A72">
        <v>3</v>
      </c>
      <c r="B72">
        <v>850</v>
      </c>
      <c r="C72">
        <v>2440</v>
      </c>
      <c r="D72">
        <v>9490</v>
      </c>
      <c r="E72">
        <v>11940</v>
      </c>
      <c r="F72">
        <v>0.59809999999999997</v>
      </c>
      <c r="G72">
        <v>0.60929999999999995</v>
      </c>
      <c r="H72">
        <v>0.60699999999999998</v>
      </c>
      <c r="I72">
        <v>0.54810000000000003</v>
      </c>
      <c r="J72">
        <v>0.54549999999999998</v>
      </c>
      <c r="K72">
        <v>0.54600000000000004</v>
      </c>
      <c r="L72">
        <v>9.8299999999999998E-2</v>
      </c>
      <c r="M72">
        <v>7.17E-2</v>
      </c>
      <c r="N72">
        <v>7.7200000000000005E-2</v>
      </c>
      <c r="O72" t="s">
        <v>35</v>
      </c>
      <c r="P72" t="s">
        <v>35</v>
      </c>
      <c r="Q72" t="s">
        <v>36</v>
      </c>
      <c r="R72">
        <v>2.87E-2</v>
      </c>
      <c r="S72">
        <v>2.8199999999999999E-2</v>
      </c>
      <c r="T72">
        <v>2.8299999999999999E-2</v>
      </c>
      <c r="U72" t="s">
        <v>35</v>
      </c>
      <c r="V72" t="s">
        <v>35</v>
      </c>
      <c r="W72" t="s">
        <v>36</v>
      </c>
      <c r="X72">
        <v>4.0599999999999997E-2</v>
      </c>
      <c r="Y72">
        <v>3.1199999999999999E-2</v>
      </c>
      <c r="Z72">
        <v>3.3099999999999997E-2</v>
      </c>
      <c r="AA72" t="s">
        <v>35</v>
      </c>
      <c r="AB72">
        <v>0</v>
      </c>
      <c r="AC72" t="s">
        <v>35</v>
      </c>
      <c r="AD72">
        <v>4.0099999999999997E-2</v>
      </c>
      <c r="AE72">
        <v>4.0599999999999997E-2</v>
      </c>
      <c r="AF72">
        <v>4.0500000000000001E-2</v>
      </c>
      <c r="AG72">
        <v>0.37690000000000001</v>
      </c>
      <c r="AH72">
        <v>0.41320000000000001</v>
      </c>
      <c r="AI72">
        <v>0.40579999999999999</v>
      </c>
      <c r="AJ72">
        <v>0.1229</v>
      </c>
      <c r="AK72">
        <v>0.1663</v>
      </c>
      <c r="AL72">
        <v>0.15740000000000001</v>
      </c>
      <c r="AM72" t="s">
        <v>36</v>
      </c>
      <c r="AN72">
        <v>9.4000000000000004E-3</v>
      </c>
      <c r="AO72">
        <v>8.3000000000000001E-3</v>
      </c>
      <c r="AP72">
        <v>7.4099999999999999E-2</v>
      </c>
      <c r="AQ72">
        <v>0.11119999999999999</v>
      </c>
      <c r="AR72">
        <v>0.1036</v>
      </c>
      <c r="AS72">
        <v>0.22289999999999999</v>
      </c>
      <c r="AT72">
        <v>0.22459999999999999</v>
      </c>
      <c r="AU72">
        <v>0.22420000000000001</v>
      </c>
      <c r="AV72">
        <v>3.1099999999999999E-2</v>
      </c>
      <c r="AW72">
        <v>2.23E-2</v>
      </c>
      <c r="AX72">
        <v>2.41E-2</v>
      </c>
      <c r="AY72">
        <v>0</v>
      </c>
      <c r="AZ72" t="s">
        <v>35</v>
      </c>
      <c r="BA72" t="s">
        <v>35</v>
      </c>
      <c r="BB72">
        <v>4.5499999999999999E-2</v>
      </c>
      <c r="BC72">
        <v>5.8200000000000002E-2</v>
      </c>
      <c r="BD72">
        <v>5.5599999999999997E-2</v>
      </c>
      <c r="BE72">
        <v>1.7600000000000001E-2</v>
      </c>
      <c r="BF72">
        <v>3.1199999999999999E-2</v>
      </c>
      <c r="BG72">
        <v>2.8400000000000002E-2</v>
      </c>
      <c r="BH72">
        <v>2.7900000000000001E-2</v>
      </c>
      <c r="BI72">
        <v>2.7099999999999999E-2</v>
      </c>
      <c r="BJ72">
        <v>2.7199999999999998E-2</v>
      </c>
      <c r="BK72">
        <v>0</v>
      </c>
      <c r="BL72">
        <v>0</v>
      </c>
      <c r="BM72">
        <v>0</v>
      </c>
      <c r="BN72" t="s">
        <v>36</v>
      </c>
      <c r="BO72">
        <v>5.5999999999999999E-3</v>
      </c>
      <c r="BP72">
        <v>5.4000000000000003E-3</v>
      </c>
      <c r="BQ72">
        <v>0.1028</v>
      </c>
      <c r="BR72">
        <v>0.1082</v>
      </c>
      <c r="BS72">
        <v>0.1071</v>
      </c>
      <c r="BT72">
        <v>1.47E-2</v>
      </c>
      <c r="BU72">
        <v>1.35E-2</v>
      </c>
      <c r="BV72">
        <v>1.37E-2</v>
      </c>
      <c r="BW72">
        <v>0.2843</v>
      </c>
      <c r="BX72">
        <v>0.26900000000000002</v>
      </c>
      <c r="BY72">
        <v>0.27210000000000001</v>
      </c>
    </row>
    <row r="73" spans="1:77" x14ac:dyDescent="0.25">
      <c r="A73">
        <v>3</v>
      </c>
      <c r="B73">
        <v>860</v>
      </c>
      <c r="C73">
        <v>360</v>
      </c>
      <c r="D73">
        <v>2440</v>
      </c>
      <c r="E73">
        <v>2800</v>
      </c>
      <c r="F73">
        <v>0.65839999999999999</v>
      </c>
      <c r="G73">
        <v>0.6643</v>
      </c>
      <c r="H73">
        <v>0.66359999999999997</v>
      </c>
      <c r="I73">
        <v>0.46829999999999999</v>
      </c>
      <c r="J73">
        <v>0.48049999999999998</v>
      </c>
      <c r="K73">
        <v>0.47889999999999999</v>
      </c>
      <c r="L73">
        <v>0.1074</v>
      </c>
      <c r="M73">
        <v>0.1055</v>
      </c>
      <c r="N73">
        <v>0.1057</v>
      </c>
      <c r="O73">
        <v>0</v>
      </c>
      <c r="P73">
        <v>0</v>
      </c>
      <c r="Q73">
        <v>0</v>
      </c>
      <c r="R73">
        <v>3.0300000000000001E-2</v>
      </c>
      <c r="S73">
        <v>2.2200000000000001E-2</v>
      </c>
      <c r="T73">
        <v>2.3199999999999998E-2</v>
      </c>
      <c r="U73">
        <v>0</v>
      </c>
      <c r="V73" t="s">
        <v>35</v>
      </c>
      <c r="W73" t="s">
        <v>35</v>
      </c>
      <c r="X73" t="s">
        <v>35</v>
      </c>
      <c r="Y73" t="s">
        <v>35</v>
      </c>
      <c r="Z73" t="s">
        <v>35</v>
      </c>
      <c r="AA73">
        <v>0</v>
      </c>
      <c r="AB73">
        <v>0</v>
      </c>
      <c r="AC73">
        <v>0</v>
      </c>
      <c r="AD73">
        <v>6.3399999999999998E-2</v>
      </c>
      <c r="AE73">
        <v>5.6599999999999998E-2</v>
      </c>
      <c r="AF73">
        <v>5.7500000000000002E-2</v>
      </c>
      <c r="AG73">
        <v>0.32779999999999998</v>
      </c>
      <c r="AH73">
        <v>0.3508</v>
      </c>
      <c r="AI73">
        <v>0.34789999999999999</v>
      </c>
      <c r="AJ73" t="s">
        <v>35</v>
      </c>
      <c r="AK73">
        <v>2.7900000000000001E-2</v>
      </c>
      <c r="AL73">
        <v>2.5399999999999999E-2</v>
      </c>
      <c r="AM73">
        <v>0</v>
      </c>
      <c r="AN73" t="s">
        <v>35</v>
      </c>
      <c r="AO73" t="s">
        <v>35</v>
      </c>
      <c r="AP73" t="s">
        <v>35</v>
      </c>
      <c r="AQ73">
        <v>1.72E-2</v>
      </c>
      <c r="AR73">
        <v>1.61E-2</v>
      </c>
      <c r="AS73">
        <v>0.30580000000000002</v>
      </c>
      <c r="AT73">
        <v>0.30980000000000002</v>
      </c>
      <c r="AU73">
        <v>0.30930000000000002</v>
      </c>
      <c r="AV73" t="s">
        <v>35</v>
      </c>
      <c r="AW73">
        <v>1.3100000000000001E-2</v>
      </c>
      <c r="AX73">
        <v>1.32E-2</v>
      </c>
      <c r="AY73">
        <v>0</v>
      </c>
      <c r="AZ73">
        <v>0</v>
      </c>
      <c r="BA73">
        <v>0</v>
      </c>
      <c r="BB73">
        <v>0.15429999999999999</v>
      </c>
      <c r="BC73">
        <v>0.1699</v>
      </c>
      <c r="BD73">
        <v>0.16789999999999999</v>
      </c>
      <c r="BE73">
        <v>8.2600000000000007E-2</v>
      </c>
      <c r="BF73">
        <v>9.8500000000000004E-2</v>
      </c>
      <c r="BG73">
        <v>9.64E-2</v>
      </c>
      <c r="BH73">
        <v>6.8900000000000003E-2</v>
      </c>
      <c r="BI73">
        <v>6.9800000000000001E-2</v>
      </c>
      <c r="BJ73">
        <v>6.9599999999999995E-2</v>
      </c>
      <c r="BK73" t="s">
        <v>35</v>
      </c>
      <c r="BL73" t="s">
        <v>35</v>
      </c>
      <c r="BM73" t="s">
        <v>35</v>
      </c>
      <c r="BN73">
        <v>3.5799999999999998E-2</v>
      </c>
      <c r="BO73">
        <v>1.4E-2</v>
      </c>
      <c r="BP73">
        <v>1.6799999999999999E-2</v>
      </c>
      <c r="BQ73">
        <v>0.11020000000000001</v>
      </c>
      <c r="BR73">
        <v>0.1211</v>
      </c>
      <c r="BS73">
        <v>0.1196</v>
      </c>
      <c r="BT73">
        <v>6.0600000000000001E-2</v>
      </c>
      <c r="BU73">
        <v>4.9700000000000001E-2</v>
      </c>
      <c r="BV73">
        <v>5.11E-2</v>
      </c>
      <c r="BW73">
        <v>0.17080000000000001</v>
      </c>
      <c r="BX73">
        <v>0.16500000000000001</v>
      </c>
      <c r="BY73">
        <v>0.16569999999999999</v>
      </c>
    </row>
    <row r="74" spans="1:77" x14ac:dyDescent="0.25">
      <c r="A74">
        <v>3</v>
      </c>
      <c r="B74">
        <v>861</v>
      </c>
      <c r="C74">
        <v>100</v>
      </c>
      <c r="D74">
        <v>900</v>
      </c>
      <c r="E74">
        <v>1000</v>
      </c>
      <c r="F74">
        <v>0.71</v>
      </c>
      <c r="G74">
        <v>0.7127</v>
      </c>
      <c r="H74">
        <v>0.71240000000000003</v>
      </c>
      <c r="I74">
        <v>0.6</v>
      </c>
      <c r="J74">
        <v>0.59240000000000004</v>
      </c>
      <c r="K74">
        <v>0.59319999999999995</v>
      </c>
      <c r="L74">
        <v>0.23</v>
      </c>
      <c r="M74">
        <v>0.18260000000000001</v>
      </c>
      <c r="N74">
        <v>0.18740000000000001</v>
      </c>
      <c r="O74">
        <v>0</v>
      </c>
      <c r="P74">
        <v>0</v>
      </c>
      <c r="Q74">
        <v>0</v>
      </c>
      <c r="R74" t="s">
        <v>35</v>
      </c>
      <c r="S74">
        <v>2.3400000000000001E-2</v>
      </c>
      <c r="T74">
        <v>2.5100000000000001E-2</v>
      </c>
      <c r="U74">
        <v>0</v>
      </c>
      <c r="V74" t="s">
        <v>35</v>
      </c>
      <c r="W74" t="s">
        <v>35</v>
      </c>
      <c r="X74">
        <v>0</v>
      </c>
      <c r="Y74" t="s">
        <v>35</v>
      </c>
      <c r="Z74" t="s">
        <v>35</v>
      </c>
      <c r="AA74">
        <v>0</v>
      </c>
      <c r="AB74">
        <v>0</v>
      </c>
      <c r="AC74">
        <v>0</v>
      </c>
      <c r="AD74">
        <v>0.09</v>
      </c>
      <c r="AE74">
        <v>8.4599999999999995E-2</v>
      </c>
      <c r="AF74">
        <v>8.5199999999999998E-2</v>
      </c>
      <c r="AG74">
        <v>0.33</v>
      </c>
      <c r="AH74">
        <v>0.38080000000000003</v>
      </c>
      <c r="AI74">
        <v>0.37580000000000002</v>
      </c>
      <c r="AJ74">
        <v>0.1</v>
      </c>
      <c r="AK74">
        <v>3.9E-2</v>
      </c>
      <c r="AL74">
        <v>4.5100000000000001E-2</v>
      </c>
      <c r="AM74" t="s">
        <v>35</v>
      </c>
      <c r="AN74" t="s">
        <v>35</v>
      </c>
      <c r="AO74" t="s">
        <v>35</v>
      </c>
      <c r="AP74">
        <v>7.0000000000000007E-2</v>
      </c>
      <c r="AQ74">
        <v>2.23E-2</v>
      </c>
      <c r="AR74">
        <v>2.7099999999999999E-2</v>
      </c>
      <c r="AS74">
        <v>0.23</v>
      </c>
      <c r="AT74">
        <v>0.33739999999999998</v>
      </c>
      <c r="AU74">
        <v>0.32669999999999999</v>
      </c>
      <c r="AV74">
        <v>0</v>
      </c>
      <c r="AW74" t="s">
        <v>35</v>
      </c>
      <c r="AX74" t="s">
        <v>35</v>
      </c>
      <c r="AY74">
        <v>0</v>
      </c>
      <c r="AZ74" t="s">
        <v>35</v>
      </c>
      <c r="BA74" t="s">
        <v>35</v>
      </c>
      <c r="BB74">
        <v>0.09</v>
      </c>
      <c r="BC74">
        <v>0.1024</v>
      </c>
      <c r="BD74">
        <v>0.1012</v>
      </c>
      <c r="BE74" t="s">
        <v>35</v>
      </c>
      <c r="BF74">
        <v>5.57E-2</v>
      </c>
      <c r="BG74">
        <v>5.4100000000000002E-2</v>
      </c>
      <c r="BH74" t="s">
        <v>35</v>
      </c>
      <c r="BI74">
        <v>4.5699999999999998E-2</v>
      </c>
      <c r="BJ74">
        <v>4.6100000000000002E-2</v>
      </c>
      <c r="BK74">
        <v>0</v>
      </c>
      <c r="BL74" t="s">
        <v>35</v>
      </c>
      <c r="BM74" t="s">
        <v>35</v>
      </c>
      <c r="BN74" t="s">
        <v>35</v>
      </c>
      <c r="BO74">
        <v>1.78E-2</v>
      </c>
      <c r="BP74">
        <v>1.7999999999999999E-2</v>
      </c>
      <c r="BQ74">
        <v>0.13</v>
      </c>
      <c r="BR74">
        <v>9.1300000000000006E-2</v>
      </c>
      <c r="BS74">
        <v>9.5200000000000007E-2</v>
      </c>
      <c r="BT74" t="s">
        <v>35</v>
      </c>
      <c r="BU74">
        <v>4.9000000000000002E-2</v>
      </c>
      <c r="BV74">
        <v>4.7100000000000003E-2</v>
      </c>
      <c r="BW74">
        <v>0.13</v>
      </c>
      <c r="BX74">
        <v>0.14699999999999999</v>
      </c>
      <c r="BY74">
        <v>0.14530000000000001</v>
      </c>
    </row>
    <row r="75" spans="1:77" x14ac:dyDescent="0.25">
      <c r="A75">
        <v>3</v>
      </c>
      <c r="B75">
        <v>868</v>
      </c>
      <c r="C75">
        <v>40</v>
      </c>
      <c r="D75">
        <v>150</v>
      </c>
      <c r="E75">
        <v>190</v>
      </c>
      <c r="F75">
        <v>0.48649999999999999</v>
      </c>
      <c r="G75">
        <v>0.5</v>
      </c>
      <c r="H75">
        <v>0.49730000000000002</v>
      </c>
      <c r="I75">
        <v>0.35139999999999999</v>
      </c>
      <c r="J75">
        <v>0.31330000000000002</v>
      </c>
      <c r="K75">
        <v>0.32090000000000002</v>
      </c>
      <c r="L75" t="s">
        <v>35</v>
      </c>
      <c r="M75">
        <v>7.3300000000000004E-2</v>
      </c>
      <c r="N75">
        <v>6.9500000000000006E-2</v>
      </c>
      <c r="O75">
        <v>0</v>
      </c>
      <c r="P75">
        <v>0</v>
      </c>
      <c r="Q75">
        <v>0</v>
      </c>
      <c r="R75">
        <v>0</v>
      </c>
      <c r="S75" t="s">
        <v>35</v>
      </c>
      <c r="T75" t="s">
        <v>35</v>
      </c>
      <c r="U75">
        <v>0</v>
      </c>
      <c r="V75">
        <v>0</v>
      </c>
      <c r="W75">
        <v>0</v>
      </c>
      <c r="X75">
        <v>0</v>
      </c>
      <c r="Y75">
        <v>0</v>
      </c>
      <c r="Z75">
        <v>0</v>
      </c>
      <c r="AA75">
        <v>0</v>
      </c>
      <c r="AB75">
        <v>0</v>
      </c>
      <c r="AC75">
        <v>0</v>
      </c>
      <c r="AD75" t="s">
        <v>35</v>
      </c>
      <c r="AE75">
        <v>0.04</v>
      </c>
      <c r="AF75">
        <v>3.7400000000000003E-2</v>
      </c>
      <c r="AG75">
        <v>0.29730000000000001</v>
      </c>
      <c r="AH75">
        <v>0.22670000000000001</v>
      </c>
      <c r="AI75">
        <v>0.24060000000000001</v>
      </c>
      <c r="AJ75">
        <v>0</v>
      </c>
      <c r="AK75">
        <v>0.04</v>
      </c>
      <c r="AL75">
        <v>3.2099999999999997E-2</v>
      </c>
      <c r="AM75">
        <v>0</v>
      </c>
      <c r="AN75">
        <v>0</v>
      </c>
      <c r="AO75">
        <v>0</v>
      </c>
      <c r="AP75">
        <v>0</v>
      </c>
      <c r="AQ75" t="s">
        <v>35</v>
      </c>
      <c r="AR75" t="s">
        <v>35</v>
      </c>
      <c r="AS75">
        <v>0.16220000000000001</v>
      </c>
      <c r="AT75">
        <v>8.6699999999999999E-2</v>
      </c>
      <c r="AU75">
        <v>0.1016</v>
      </c>
      <c r="AV75" t="s">
        <v>35</v>
      </c>
      <c r="AW75">
        <v>0.1</v>
      </c>
      <c r="AX75">
        <v>0.107</v>
      </c>
      <c r="AY75">
        <v>0</v>
      </c>
      <c r="AZ75">
        <v>0</v>
      </c>
      <c r="BA75">
        <v>0</v>
      </c>
      <c r="BB75" t="s">
        <v>35</v>
      </c>
      <c r="BC75">
        <v>0.1867</v>
      </c>
      <c r="BD75">
        <v>0.17649999999999999</v>
      </c>
      <c r="BE75" t="s">
        <v>35</v>
      </c>
      <c r="BF75">
        <v>0.12670000000000001</v>
      </c>
      <c r="BG75">
        <v>0.1176</v>
      </c>
      <c r="BH75" t="s">
        <v>35</v>
      </c>
      <c r="BI75">
        <v>5.33E-2</v>
      </c>
      <c r="BJ75">
        <v>5.3499999999999999E-2</v>
      </c>
      <c r="BK75">
        <v>0</v>
      </c>
      <c r="BL75" t="s">
        <v>35</v>
      </c>
      <c r="BM75" t="s">
        <v>35</v>
      </c>
      <c r="BN75">
        <v>0</v>
      </c>
      <c r="BO75">
        <v>0</v>
      </c>
      <c r="BP75">
        <v>0</v>
      </c>
      <c r="BQ75">
        <v>0.16220000000000001</v>
      </c>
      <c r="BR75">
        <v>0.1133</v>
      </c>
      <c r="BS75">
        <v>0.123</v>
      </c>
      <c r="BT75" t="s">
        <v>35</v>
      </c>
      <c r="BU75">
        <v>5.33E-2</v>
      </c>
      <c r="BV75">
        <v>4.8099999999999997E-2</v>
      </c>
      <c r="BW75">
        <v>0.32429999999999998</v>
      </c>
      <c r="BX75">
        <v>0.33329999999999999</v>
      </c>
      <c r="BY75">
        <v>0.33160000000000001</v>
      </c>
    </row>
    <row r="76" spans="1:77" x14ac:dyDescent="0.25">
      <c r="A76">
        <v>3</v>
      </c>
      <c r="B76">
        <v>869</v>
      </c>
      <c r="C76">
        <v>30</v>
      </c>
      <c r="D76">
        <v>120</v>
      </c>
      <c r="E76">
        <v>140</v>
      </c>
      <c r="F76">
        <v>0.76</v>
      </c>
      <c r="G76">
        <v>0.71299999999999997</v>
      </c>
      <c r="H76">
        <v>0.72140000000000004</v>
      </c>
      <c r="I76">
        <v>0.24</v>
      </c>
      <c r="J76">
        <v>0.46089999999999998</v>
      </c>
      <c r="K76">
        <v>0.4214</v>
      </c>
      <c r="L76" t="s">
        <v>35</v>
      </c>
      <c r="M76">
        <v>0.27829999999999999</v>
      </c>
      <c r="N76">
        <v>0.2571</v>
      </c>
      <c r="O76">
        <v>0</v>
      </c>
      <c r="P76">
        <v>0</v>
      </c>
      <c r="Q76">
        <v>0</v>
      </c>
      <c r="R76">
        <v>0</v>
      </c>
      <c r="S76">
        <v>6.9599999999999995E-2</v>
      </c>
      <c r="T76">
        <v>5.7099999999999998E-2</v>
      </c>
      <c r="U76">
        <v>0</v>
      </c>
      <c r="V76">
        <v>0</v>
      </c>
      <c r="W76">
        <v>0</v>
      </c>
      <c r="X76">
        <v>0</v>
      </c>
      <c r="Y76">
        <v>0</v>
      </c>
      <c r="Z76">
        <v>0</v>
      </c>
      <c r="AA76">
        <v>0</v>
      </c>
      <c r="AB76">
        <v>0</v>
      </c>
      <c r="AC76">
        <v>0</v>
      </c>
      <c r="AD76" t="s">
        <v>35</v>
      </c>
      <c r="AE76">
        <v>8.6999999999999994E-2</v>
      </c>
      <c r="AF76">
        <v>9.2899999999999996E-2</v>
      </c>
      <c r="AG76" t="s">
        <v>35</v>
      </c>
      <c r="AH76">
        <v>0.113</v>
      </c>
      <c r="AI76">
        <v>0.1071</v>
      </c>
      <c r="AJ76" t="s">
        <v>35</v>
      </c>
      <c r="AK76" t="s">
        <v>35</v>
      </c>
      <c r="AL76" t="s">
        <v>35</v>
      </c>
      <c r="AM76">
        <v>0</v>
      </c>
      <c r="AN76">
        <v>0</v>
      </c>
      <c r="AO76">
        <v>0</v>
      </c>
      <c r="AP76">
        <v>0</v>
      </c>
      <c r="AQ76">
        <v>0</v>
      </c>
      <c r="AR76">
        <v>0</v>
      </c>
      <c r="AS76" t="s">
        <v>35</v>
      </c>
      <c r="AT76">
        <v>9.5699999999999993E-2</v>
      </c>
      <c r="AU76">
        <v>8.5699999999999998E-2</v>
      </c>
      <c r="AV76">
        <v>0</v>
      </c>
      <c r="AW76" t="s">
        <v>35</v>
      </c>
      <c r="AX76" t="s">
        <v>35</v>
      </c>
      <c r="AY76">
        <v>0</v>
      </c>
      <c r="AZ76">
        <v>0</v>
      </c>
      <c r="BA76">
        <v>0</v>
      </c>
      <c r="BB76">
        <v>0.4</v>
      </c>
      <c r="BC76">
        <v>0.23480000000000001</v>
      </c>
      <c r="BD76">
        <v>0.26429999999999998</v>
      </c>
      <c r="BE76">
        <v>0.36</v>
      </c>
      <c r="BF76">
        <v>0.21740000000000001</v>
      </c>
      <c r="BG76">
        <v>0.2429</v>
      </c>
      <c r="BH76" t="s">
        <v>35</v>
      </c>
      <c r="BI76" t="s">
        <v>35</v>
      </c>
      <c r="BJ76" t="s">
        <v>35</v>
      </c>
      <c r="BK76">
        <v>0</v>
      </c>
      <c r="BL76">
        <v>0</v>
      </c>
      <c r="BM76">
        <v>0</v>
      </c>
      <c r="BN76" t="s">
        <v>35</v>
      </c>
      <c r="BO76" t="s">
        <v>35</v>
      </c>
      <c r="BP76" t="s">
        <v>35</v>
      </c>
      <c r="BQ76" t="s">
        <v>35</v>
      </c>
      <c r="BR76">
        <v>0.13039999999999999</v>
      </c>
      <c r="BS76">
        <v>0.13569999999999999</v>
      </c>
      <c r="BT76" t="s">
        <v>35</v>
      </c>
      <c r="BU76" t="s">
        <v>35</v>
      </c>
      <c r="BV76" t="s">
        <v>35</v>
      </c>
      <c r="BW76" t="s">
        <v>35</v>
      </c>
      <c r="BX76">
        <v>0.1391</v>
      </c>
      <c r="BY76">
        <v>0.12139999999999999</v>
      </c>
    </row>
    <row r="77" spans="1:77" x14ac:dyDescent="0.25">
      <c r="A77">
        <v>3</v>
      </c>
      <c r="B77">
        <v>876</v>
      </c>
      <c r="C77">
        <v>60</v>
      </c>
      <c r="D77">
        <v>340</v>
      </c>
      <c r="E77">
        <v>400</v>
      </c>
      <c r="F77">
        <v>0.59650000000000003</v>
      </c>
      <c r="G77">
        <v>0.70089999999999997</v>
      </c>
      <c r="H77">
        <v>0.68589999999999995</v>
      </c>
      <c r="I77">
        <v>0.49120000000000003</v>
      </c>
      <c r="J77">
        <v>0.57769999999999999</v>
      </c>
      <c r="K77">
        <v>0.56530000000000002</v>
      </c>
      <c r="L77" t="s">
        <v>35</v>
      </c>
      <c r="M77">
        <v>9.9699999999999997E-2</v>
      </c>
      <c r="N77">
        <v>9.8000000000000004E-2</v>
      </c>
      <c r="O77">
        <v>0</v>
      </c>
      <c r="P77">
        <v>0</v>
      </c>
      <c r="Q77">
        <v>0</v>
      </c>
      <c r="R77" t="s">
        <v>35</v>
      </c>
      <c r="S77">
        <v>4.1099999999999998E-2</v>
      </c>
      <c r="T77">
        <v>3.7699999999999997E-2</v>
      </c>
      <c r="U77">
        <v>0</v>
      </c>
      <c r="V77">
        <v>0</v>
      </c>
      <c r="W77">
        <v>0</v>
      </c>
      <c r="X77">
        <v>0</v>
      </c>
      <c r="Y77" t="s">
        <v>35</v>
      </c>
      <c r="Z77" t="s">
        <v>35</v>
      </c>
      <c r="AA77">
        <v>0</v>
      </c>
      <c r="AB77">
        <v>0</v>
      </c>
      <c r="AC77">
        <v>0</v>
      </c>
      <c r="AD77" t="s">
        <v>35</v>
      </c>
      <c r="AE77">
        <v>7.3300000000000004E-2</v>
      </c>
      <c r="AF77">
        <v>6.7799999999999999E-2</v>
      </c>
      <c r="AG77">
        <v>0.38600000000000001</v>
      </c>
      <c r="AH77">
        <v>0.43109999999999998</v>
      </c>
      <c r="AI77">
        <v>0.42459999999999998</v>
      </c>
      <c r="AJ77" t="s">
        <v>35</v>
      </c>
      <c r="AK77">
        <v>5.28E-2</v>
      </c>
      <c r="AL77">
        <v>5.28E-2</v>
      </c>
      <c r="AM77">
        <v>0</v>
      </c>
      <c r="AN77">
        <v>0</v>
      </c>
      <c r="AO77">
        <v>0</v>
      </c>
      <c r="AP77" t="s">
        <v>35</v>
      </c>
      <c r="AQ77">
        <v>4.6899999999999997E-2</v>
      </c>
      <c r="AR77">
        <v>4.7699999999999999E-2</v>
      </c>
      <c r="AS77">
        <v>0.33329999999999999</v>
      </c>
      <c r="AT77">
        <v>0.32840000000000003</v>
      </c>
      <c r="AU77">
        <v>0.3291</v>
      </c>
      <c r="AV77">
        <v>0</v>
      </c>
      <c r="AW77">
        <v>4.99E-2</v>
      </c>
      <c r="AX77">
        <v>4.2700000000000002E-2</v>
      </c>
      <c r="AY77">
        <v>0</v>
      </c>
      <c r="AZ77" t="s">
        <v>35</v>
      </c>
      <c r="BA77" t="s">
        <v>35</v>
      </c>
      <c r="BB77">
        <v>0.1053</v>
      </c>
      <c r="BC77">
        <v>0.1114</v>
      </c>
      <c r="BD77">
        <v>0.1106</v>
      </c>
      <c r="BE77" t="s">
        <v>35</v>
      </c>
      <c r="BF77">
        <v>7.6200000000000004E-2</v>
      </c>
      <c r="BG77">
        <v>7.0400000000000004E-2</v>
      </c>
      <c r="BH77" t="s">
        <v>35</v>
      </c>
      <c r="BI77">
        <v>3.2300000000000002E-2</v>
      </c>
      <c r="BJ77">
        <v>3.7699999999999997E-2</v>
      </c>
      <c r="BK77">
        <v>0</v>
      </c>
      <c r="BL77" t="s">
        <v>35</v>
      </c>
      <c r="BM77" t="s">
        <v>35</v>
      </c>
      <c r="BN77">
        <v>0</v>
      </c>
      <c r="BO77" t="s">
        <v>35</v>
      </c>
      <c r="BP77" t="s">
        <v>35</v>
      </c>
      <c r="BQ77">
        <v>0.12280000000000001</v>
      </c>
      <c r="BR77">
        <v>0.1144</v>
      </c>
      <c r="BS77">
        <v>0.11559999999999999</v>
      </c>
      <c r="BT77">
        <v>0.15790000000000001</v>
      </c>
      <c r="BU77">
        <v>7.3300000000000004E-2</v>
      </c>
      <c r="BV77">
        <v>8.5400000000000004E-2</v>
      </c>
      <c r="BW77">
        <v>0.12280000000000001</v>
      </c>
      <c r="BX77">
        <v>0.1114</v>
      </c>
      <c r="BY77">
        <v>0.11310000000000001</v>
      </c>
    </row>
    <row r="78" spans="1:77" x14ac:dyDescent="0.25">
      <c r="A78">
        <v>3</v>
      </c>
      <c r="B78">
        <v>886</v>
      </c>
      <c r="C78">
        <v>480</v>
      </c>
      <c r="D78">
        <v>2050</v>
      </c>
      <c r="E78">
        <v>2530</v>
      </c>
      <c r="F78">
        <v>0.63560000000000005</v>
      </c>
      <c r="G78">
        <v>0.63919999999999999</v>
      </c>
      <c r="H78">
        <v>0.63849999999999996</v>
      </c>
      <c r="I78">
        <v>0.47199999999999998</v>
      </c>
      <c r="J78">
        <v>0.45700000000000002</v>
      </c>
      <c r="K78">
        <v>0.45989999999999998</v>
      </c>
      <c r="L78">
        <v>0.22359999999999999</v>
      </c>
      <c r="M78">
        <v>0.2051</v>
      </c>
      <c r="N78">
        <v>0.20860000000000001</v>
      </c>
      <c r="O78">
        <v>0</v>
      </c>
      <c r="P78">
        <v>0</v>
      </c>
      <c r="Q78">
        <v>0</v>
      </c>
      <c r="R78">
        <v>3.3099999999999997E-2</v>
      </c>
      <c r="S78">
        <v>2.7799999999999998E-2</v>
      </c>
      <c r="T78">
        <v>2.8799999999999999E-2</v>
      </c>
      <c r="U78">
        <v>0</v>
      </c>
      <c r="V78" t="s">
        <v>36</v>
      </c>
      <c r="W78" t="s">
        <v>36</v>
      </c>
      <c r="X78">
        <v>0</v>
      </c>
      <c r="Y78">
        <v>0</v>
      </c>
      <c r="Z78">
        <v>0</v>
      </c>
      <c r="AA78">
        <v>0</v>
      </c>
      <c r="AB78">
        <v>0</v>
      </c>
      <c r="AC78">
        <v>0</v>
      </c>
      <c r="AD78">
        <v>4.9700000000000001E-2</v>
      </c>
      <c r="AE78">
        <v>4.1000000000000002E-2</v>
      </c>
      <c r="AF78">
        <v>4.2700000000000002E-2</v>
      </c>
      <c r="AG78">
        <v>0.21529999999999999</v>
      </c>
      <c r="AH78">
        <v>0.22070000000000001</v>
      </c>
      <c r="AI78">
        <v>0.21970000000000001</v>
      </c>
      <c r="AJ78">
        <v>2.9000000000000001E-2</v>
      </c>
      <c r="AK78">
        <v>2.8799999999999999E-2</v>
      </c>
      <c r="AL78">
        <v>2.8799999999999999E-2</v>
      </c>
      <c r="AM78">
        <v>0</v>
      </c>
      <c r="AN78">
        <v>0</v>
      </c>
      <c r="AO78">
        <v>0</v>
      </c>
      <c r="AP78">
        <v>0</v>
      </c>
      <c r="AQ78">
        <v>5.4000000000000003E-3</v>
      </c>
      <c r="AR78" t="s">
        <v>36</v>
      </c>
      <c r="AS78">
        <v>0.15110000000000001</v>
      </c>
      <c r="AT78">
        <v>0.15329999999999999</v>
      </c>
      <c r="AU78">
        <v>0.15290000000000001</v>
      </c>
      <c r="AV78">
        <v>3.5200000000000002E-2</v>
      </c>
      <c r="AW78">
        <v>3.8600000000000002E-2</v>
      </c>
      <c r="AX78">
        <v>3.7900000000000003E-2</v>
      </c>
      <c r="AY78">
        <v>0</v>
      </c>
      <c r="AZ78" t="s">
        <v>35</v>
      </c>
      <c r="BA78" t="s">
        <v>35</v>
      </c>
      <c r="BB78">
        <v>0.14910000000000001</v>
      </c>
      <c r="BC78">
        <v>0.16600000000000001</v>
      </c>
      <c r="BD78">
        <v>0.1628</v>
      </c>
      <c r="BE78">
        <v>9.3200000000000005E-2</v>
      </c>
      <c r="BF78">
        <v>0.1045</v>
      </c>
      <c r="BG78">
        <v>0.1023</v>
      </c>
      <c r="BH78">
        <v>5.5899999999999998E-2</v>
      </c>
      <c r="BI78">
        <v>6.0100000000000001E-2</v>
      </c>
      <c r="BJ78">
        <v>5.9299999999999999E-2</v>
      </c>
      <c r="BK78">
        <v>0</v>
      </c>
      <c r="BL78" t="s">
        <v>35</v>
      </c>
      <c r="BM78" t="s">
        <v>35</v>
      </c>
      <c r="BN78">
        <v>1.4500000000000001E-2</v>
      </c>
      <c r="BO78">
        <v>1.61E-2</v>
      </c>
      <c r="BP78">
        <v>1.5800000000000002E-2</v>
      </c>
      <c r="BQ78">
        <v>0.11799999999999999</v>
      </c>
      <c r="BR78">
        <v>0.104</v>
      </c>
      <c r="BS78">
        <v>0.1067</v>
      </c>
      <c r="BT78">
        <v>4.3499999999999997E-2</v>
      </c>
      <c r="BU78">
        <v>4.6399999999999997E-2</v>
      </c>
      <c r="BV78">
        <v>4.58E-2</v>
      </c>
      <c r="BW78">
        <v>0.2029</v>
      </c>
      <c r="BX78">
        <v>0.2104</v>
      </c>
      <c r="BY78">
        <v>0.20899999999999999</v>
      </c>
    </row>
    <row r="79" spans="1:77" x14ac:dyDescent="0.25">
      <c r="A79">
        <v>3</v>
      </c>
      <c r="B79">
        <v>892</v>
      </c>
      <c r="C79">
        <v>280</v>
      </c>
      <c r="D79">
        <v>1350</v>
      </c>
      <c r="E79">
        <v>1630</v>
      </c>
      <c r="F79">
        <v>0.6915</v>
      </c>
      <c r="G79">
        <v>0.64959999999999996</v>
      </c>
      <c r="H79">
        <v>0.65690000000000004</v>
      </c>
      <c r="I79">
        <v>0.66669999999999996</v>
      </c>
      <c r="J79">
        <v>0.623</v>
      </c>
      <c r="K79">
        <v>0.63049999999999995</v>
      </c>
      <c r="L79">
        <v>0.1135</v>
      </c>
      <c r="M79">
        <v>0.12</v>
      </c>
      <c r="N79">
        <v>0.11890000000000001</v>
      </c>
      <c r="O79">
        <v>0</v>
      </c>
      <c r="P79">
        <v>0</v>
      </c>
      <c r="Q79">
        <v>0</v>
      </c>
      <c r="R79">
        <v>4.6100000000000002E-2</v>
      </c>
      <c r="S79">
        <v>3.2599999999999997E-2</v>
      </c>
      <c r="T79">
        <v>3.49E-2</v>
      </c>
      <c r="U79" t="s">
        <v>35</v>
      </c>
      <c r="V79" t="s">
        <v>35</v>
      </c>
      <c r="W79" t="s">
        <v>35</v>
      </c>
      <c r="X79" t="s">
        <v>35</v>
      </c>
      <c r="Y79">
        <v>5.1999999999999998E-3</v>
      </c>
      <c r="Z79" t="s">
        <v>36</v>
      </c>
      <c r="AA79">
        <v>0</v>
      </c>
      <c r="AB79">
        <v>0</v>
      </c>
      <c r="AC79">
        <v>0</v>
      </c>
      <c r="AD79">
        <v>6.3799999999999996E-2</v>
      </c>
      <c r="AE79">
        <v>4.3700000000000003E-2</v>
      </c>
      <c r="AF79">
        <v>4.7199999999999999E-2</v>
      </c>
      <c r="AG79">
        <v>0.4965</v>
      </c>
      <c r="AH79">
        <v>0.46300000000000002</v>
      </c>
      <c r="AI79">
        <v>0.46879999999999999</v>
      </c>
      <c r="AJ79">
        <v>0.1525</v>
      </c>
      <c r="AK79">
        <v>0.15260000000000001</v>
      </c>
      <c r="AL79">
        <v>0.15260000000000001</v>
      </c>
      <c r="AM79" t="s">
        <v>35</v>
      </c>
      <c r="AN79">
        <v>5.1999999999999998E-3</v>
      </c>
      <c r="AO79" t="s">
        <v>36</v>
      </c>
      <c r="AP79">
        <v>0.1206</v>
      </c>
      <c r="AQ79">
        <v>0.1163</v>
      </c>
      <c r="AR79">
        <v>0.11700000000000001</v>
      </c>
      <c r="AS79">
        <v>0.33329999999999999</v>
      </c>
      <c r="AT79">
        <v>0.28149999999999997</v>
      </c>
      <c r="AU79">
        <v>0.29039999999999999</v>
      </c>
      <c r="AV79" t="s">
        <v>35</v>
      </c>
      <c r="AW79">
        <v>2.8899999999999999E-2</v>
      </c>
      <c r="AX79">
        <v>2.5700000000000001E-2</v>
      </c>
      <c r="AY79">
        <v>0</v>
      </c>
      <c r="AZ79">
        <v>0</v>
      </c>
      <c r="BA79">
        <v>0</v>
      </c>
      <c r="BB79" t="s">
        <v>35</v>
      </c>
      <c r="BC79">
        <v>2.3E-2</v>
      </c>
      <c r="BD79">
        <v>2.2100000000000002E-2</v>
      </c>
      <c r="BE79">
        <v>0</v>
      </c>
      <c r="BF79">
        <v>8.0999999999999996E-3</v>
      </c>
      <c r="BG79">
        <v>6.7000000000000002E-3</v>
      </c>
      <c r="BH79" t="s">
        <v>35</v>
      </c>
      <c r="BI79">
        <v>1.4800000000000001E-2</v>
      </c>
      <c r="BJ79">
        <v>1.5299999999999999E-2</v>
      </c>
      <c r="BK79">
        <v>0</v>
      </c>
      <c r="BL79">
        <v>0</v>
      </c>
      <c r="BM79">
        <v>0</v>
      </c>
      <c r="BN79" t="s">
        <v>35</v>
      </c>
      <c r="BO79" t="s">
        <v>35</v>
      </c>
      <c r="BP79" t="s">
        <v>36</v>
      </c>
      <c r="BQ79">
        <v>0.1348</v>
      </c>
      <c r="BR79">
        <v>0.13850000000000001</v>
      </c>
      <c r="BS79">
        <v>0.13789999999999999</v>
      </c>
      <c r="BT79" t="s">
        <v>35</v>
      </c>
      <c r="BU79">
        <v>1.6299999999999999E-2</v>
      </c>
      <c r="BV79">
        <v>1.47E-2</v>
      </c>
      <c r="BW79">
        <v>0.16669999999999999</v>
      </c>
      <c r="BX79">
        <v>0.1956</v>
      </c>
      <c r="BY79">
        <v>0.19059999999999999</v>
      </c>
    </row>
    <row r="80" spans="1:77" x14ac:dyDescent="0.25">
      <c r="A80">
        <v>3</v>
      </c>
      <c r="B80">
        <v>933</v>
      </c>
      <c r="C80">
        <v>480</v>
      </c>
      <c r="D80">
        <v>2210</v>
      </c>
      <c r="E80">
        <v>2690</v>
      </c>
      <c r="F80">
        <v>0.59209999999999996</v>
      </c>
      <c r="G80">
        <v>0.61519999999999997</v>
      </c>
      <c r="H80">
        <v>0.61109999999999998</v>
      </c>
      <c r="I80">
        <v>0.5272</v>
      </c>
      <c r="J80">
        <v>0.53159999999999996</v>
      </c>
      <c r="K80">
        <v>0.53080000000000005</v>
      </c>
      <c r="L80">
        <v>0.16109999999999999</v>
      </c>
      <c r="M80">
        <v>0.13780000000000001</v>
      </c>
      <c r="N80">
        <v>0.1419</v>
      </c>
      <c r="O80" t="s">
        <v>35</v>
      </c>
      <c r="P80">
        <v>0</v>
      </c>
      <c r="Q80" t="s">
        <v>35</v>
      </c>
      <c r="R80">
        <v>1.67E-2</v>
      </c>
      <c r="S80">
        <v>2.2100000000000002E-2</v>
      </c>
      <c r="T80">
        <v>2.12E-2</v>
      </c>
      <c r="U80" t="s">
        <v>35</v>
      </c>
      <c r="V80">
        <v>0</v>
      </c>
      <c r="W80" t="s">
        <v>35</v>
      </c>
      <c r="X80">
        <v>1.67E-2</v>
      </c>
      <c r="Y80">
        <v>1.3100000000000001E-2</v>
      </c>
      <c r="Z80">
        <v>1.37E-2</v>
      </c>
      <c r="AA80" t="s">
        <v>35</v>
      </c>
      <c r="AB80">
        <v>0</v>
      </c>
      <c r="AC80" t="s">
        <v>35</v>
      </c>
      <c r="AD80">
        <v>5.2299999999999999E-2</v>
      </c>
      <c r="AE80">
        <v>6.1400000000000003E-2</v>
      </c>
      <c r="AF80">
        <v>5.9799999999999999E-2</v>
      </c>
      <c r="AG80">
        <v>0.32640000000000002</v>
      </c>
      <c r="AH80">
        <v>0.35820000000000002</v>
      </c>
      <c r="AI80">
        <v>0.35249999999999998</v>
      </c>
      <c r="AJ80">
        <v>9.2100000000000001E-2</v>
      </c>
      <c r="AK80">
        <v>0.12470000000000001</v>
      </c>
      <c r="AL80">
        <v>0.11890000000000001</v>
      </c>
      <c r="AM80" t="s">
        <v>35</v>
      </c>
      <c r="AN80">
        <v>7.7000000000000002E-3</v>
      </c>
      <c r="AO80">
        <v>7.1000000000000004E-3</v>
      </c>
      <c r="AP80">
        <v>7.3200000000000001E-2</v>
      </c>
      <c r="AQ80">
        <v>9.1200000000000003E-2</v>
      </c>
      <c r="AR80">
        <v>8.7999999999999995E-2</v>
      </c>
      <c r="AS80">
        <v>0.17780000000000001</v>
      </c>
      <c r="AT80">
        <v>0.17799999999999999</v>
      </c>
      <c r="AU80">
        <v>0.1779</v>
      </c>
      <c r="AV80">
        <v>5.6500000000000002E-2</v>
      </c>
      <c r="AW80">
        <v>5.5599999999999997E-2</v>
      </c>
      <c r="AX80">
        <v>5.57E-2</v>
      </c>
      <c r="AY80">
        <v>0</v>
      </c>
      <c r="AZ80" t="s">
        <v>35</v>
      </c>
      <c r="BA80" t="s">
        <v>35</v>
      </c>
      <c r="BB80">
        <v>4.5999999999999999E-2</v>
      </c>
      <c r="BC80">
        <v>7.6300000000000007E-2</v>
      </c>
      <c r="BD80">
        <v>7.0999999999999994E-2</v>
      </c>
      <c r="BE80">
        <v>1.8800000000000001E-2</v>
      </c>
      <c r="BF80">
        <v>4.3799999999999999E-2</v>
      </c>
      <c r="BG80">
        <v>3.9399999999999998E-2</v>
      </c>
      <c r="BH80">
        <v>2.5100000000000001E-2</v>
      </c>
      <c r="BI80">
        <v>3.2500000000000001E-2</v>
      </c>
      <c r="BJ80">
        <v>3.1199999999999999E-2</v>
      </c>
      <c r="BK80" t="s">
        <v>35</v>
      </c>
      <c r="BL80">
        <v>0</v>
      </c>
      <c r="BM80" t="s">
        <v>35</v>
      </c>
      <c r="BN80">
        <v>1.8800000000000001E-2</v>
      </c>
      <c r="BO80">
        <v>7.1999999999999998E-3</v>
      </c>
      <c r="BP80">
        <v>9.2999999999999992E-3</v>
      </c>
      <c r="BQ80">
        <v>0.16950000000000001</v>
      </c>
      <c r="BR80">
        <v>0.16309999999999999</v>
      </c>
      <c r="BS80">
        <v>0.16420000000000001</v>
      </c>
      <c r="BT80">
        <v>2.5100000000000001E-2</v>
      </c>
      <c r="BU80">
        <v>1.4500000000000001E-2</v>
      </c>
      <c r="BV80">
        <v>1.6299999999999999E-2</v>
      </c>
      <c r="BW80">
        <v>0.21340000000000001</v>
      </c>
      <c r="BX80">
        <v>0.20730000000000001</v>
      </c>
      <c r="BY80">
        <v>0.2084</v>
      </c>
    </row>
    <row r="81" spans="1:77" x14ac:dyDescent="0.25">
      <c r="A81">
        <v>3</v>
      </c>
      <c r="B81">
        <v>203</v>
      </c>
      <c r="C81">
        <v>10</v>
      </c>
      <c r="D81">
        <v>110</v>
      </c>
      <c r="E81">
        <v>120</v>
      </c>
      <c r="F81" t="s">
        <v>35</v>
      </c>
      <c r="G81">
        <v>0.65139999999999998</v>
      </c>
      <c r="H81">
        <v>0.64100000000000001</v>
      </c>
      <c r="I81" t="s">
        <v>35</v>
      </c>
      <c r="J81">
        <v>0.63300000000000001</v>
      </c>
      <c r="K81">
        <v>0.62390000000000001</v>
      </c>
      <c r="L81" t="s">
        <v>35</v>
      </c>
      <c r="M81">
        <v>0.22939999999999999</v>
      </c>
      <c r="N81">
        <v>0.22220000000000001</v>
      </c>
      <c r="O81">
        <v>0</v>
      </c>
      <c r="P81">
        <v>0</v>
      </c>
      <c r="Q81">
        <v>0</v>
      </c>
      <c r="R81">
        <v>0</v>
      </c>
      <c r="S81" t="s">
        <v>35</v>
      </c>
      <c r="T81" t="s">
        <v>35</v>
      </c>
      <c r="U81">
        <v>0</v>
      </c>
      <c r="V81" t="s">
        <v>35</v>
      </c>
      <c r="W81" t="s">
        <v>35</v>
      </c>
      <c r="X81">
        <v>0</v>
      </c>
      <c r="Y81">
        <v>0</v>
      </c>
      <c r="Z81">
        <v>0</v>
      </c>
      <c r="AA81">
        <v>0</v>
      </c>
      <c r="AB81">
        <v>0</v>
      </c>
      <c r="AC81">
        <v>0</v>
      </c>
      <c r="AD81">
        <v>0</v>
      </c>
      <c r="AE81" t="s">
        <v>35</v>
      </c>
      <c r="AF81" t="s">
        <v>35</v>
      </c>
      <c r="AG81" t="s">
        <v>35</v>
      </c>
      <c r="AH81">
        <v>0.37609999999999999</v>
      </c>
      <c r="AI81">
        <v>0.37609999999999999</v>
      </c>
      <c r="AJ81" t="s">
        <v>35</v>
      </c>
      <c r="AK81">
        <v>7.3400000000000007E-2</v>
      </c>
      <c r="AL81">
        <v>7.6899999999999996E-2</v>
      </c>
      <c r="AM81">
        <v>0</v>
      </c>
      <c r="AN81">
        <v>0</v>
      </c>
      <c r="AO81">
        <v>0</v>
      </c>
      <c r="AP81">
        <v>0</v>
      </c>
      <c r="AQ81" t="s">
        <v>35</v>
      </c>
      <c r="AR81" t="s">
        <v>35</v>
      </c>
      <c r="AS81" t="s">
        <v>35</v>
      </c>
      <c r="AT81">
        <v>0.2752</v>
      </c>
      <c r="AU81">
        <v>0.27350000000000002</v>
      </c>
      <c r="AV81">
        <v>0</v>
      </c>
      <c r="AW81" t="s">
        <v>35</v>
      </c>
      <c r="AX81" t="s">
        <v>35</v>
      </c>
      <c r="AY81">
        <v>0</v>
      </c>
      <c r="AZ81">
        <v>0</v>
      </c>
      <c r="BA81">
        <v>0</v>
      </c>
      <c r="BB81">
        <v>0</v>
      </c>
      <c r="BC81" t="s">
        <v>35</v>
      </c>
      <c r="BD81" t="s">
        <v>35</v>
      </c>
      <c r="BE81">
        <v>0</v>
      </c>
      <c r="BF81">
        <v>0</v>
      </c>
      <c r="BG81">
        <v>0</v>
      </c>
      <c r="BH81">
        <v>0</v>
      </c>
      <c r="BI81" t="s">
        <v>35</v>
      </c>
      <c r="BJ81" t="s">
        <v>35</v>
      </c>
      <c r="BK81">
        <v>0</v>
      </c>
      <c r="BL81">
        <v>0</v>
      </c>
      <c r="BM81">
        <v>0</v>
      </c>
      <c r="BN81">
        <v>0</v>
      </c>
      <c r="BO81" t="s">
        <v>35</v>
      </c>
      <c r="BP81" t="s">
        <v>35</v>
      </c>
      <c r="BQ81" t="s">
        <v>35</v>
      </c>
      <c r="BR81">
        <v>0.1101</v>
      </c>
      <c r="BS81">
        <v>0.1197</v>
      </c>
      <c r="BT81">
        <v>0</v>
      </c>
      <c r="BU81" t="s">
        <v>35</v>
      </c>
      <c r="BV81" t="s">
        <v>35</v>
      </c>
      <c r="BW81" t="s">
        <v>35</v>
      </c>
      <c r="BX81">
        <v>0.21099999999999999</v>
      </c>
      <c r="BY81">
        <v>0.2137</v>
      </c>
    </row>
    <row r="82" spans="1:77" x14ac:dyDescent="0.25">
      <c r="A82">
        <v>3</v>
      </c>
      <c r="B82">
        <v>212</v>
      </c>
      <c r="C82">
        <v>60</v>
      </c>
      <c r="D82">
        <v>800</v>
      </c>
      <c r="E82">
        <v>850</v>
      </c>
      <c r="F82">
        <v>0.74139999999999995</v>
      </c>
      <c r="G82">
        <v>0.73619999999999997</v>
      </c>
      <c r="H82">
        <v>0.73650000000000004</v>
      </c>
      <c r="I82">
        <v>0.70689999999999997</v>
      </c>
      <c r="J82">
        <v>0.70350000000000001</v>
      </c>
      <c r="K82">
        <v>0.70369999999999999</v>
      </c>
      <c r="L82">
        <v>0.1207</v>
      </c>
      <c r="M82">
        <v>6.4100000000000004E-2</v>
      </c>
      <c r="N82">
        <v>6.7900000000000002E-2</v>
      </c>
      <c r="O82">
        <v>0</v>
      </c>
      <c r="P82" t="s">
        <v>35</v>
      </c>
      <c r="Q82" t="s">
        <v>35</v>
      </c>
      <c r="R82" t="s">
        <v>35</v>
      </c>
      <c r="S82">
        <v>2.5100000000000001E-2</v>
      </c>
      <c r="T82">
        <v>2.93E-2</v>
      </c>
      <c r="U82">
        <v>0</v>
      </c>
      <c r="V82">
        <v>0</v>
      </c>
      <c r="W82">
        <v>0</v>
      </c>
      <c r="X82" t="s">
        <v>35</v>
      </c>
      <c r="Y82">
        <v>2.64E-2</v>
      </c>
      <c r="Z82">
        <v>2.81E-2</v>
      </c>
      <c r="AA82">
        <v>0</v>
      </c>
      <c r="AB82">
        <v>0</v>
      </c>
      <c r="AC82">
        <v>0</v>
      </c>
      <c r="AD82">
        <v>0</v>
      </c>
      <c r="AE82">
        <v>2.5100000000000001E-2</v>
      </c>
      <c r="AF82">
        <v>2.3400000000000001E-2</v>
      </c>
      <c r="AG82">
        <v>0.44829999999999998</v>
      </c>
      <c r="AH82">
        <v>0.58289999999999997</v>
      </c>
      <c r="AI82">
        <v>0.57379999999999998</v>
      </c>
      <c r="AJ82" t="s">
        <v>35</v>
      </c>
      <c r="AK82">
        <v>0.1118</v>
      </c>
      <c r="AL82">
        <v>0.1101</v>
      </c>
      <c r="AM82">
        <v>0</v>
      </c>
      <c r="AN82">
        <v>0</v>
      </c>
      <c r="AO82">
        <v>0</v>
      </c>
      <c r="AP82" t="s">
        <v>35</v>
      </c>
      <c r="AQ82">
        <v>4.02E-2</v>
      </c>
      <c r="AR82">
        <v>3.9800000000000002E-2</v>
      </c>
      <c r="AS82">
        <v>0.31030000000000002</v>
      </c>
      <c r="AT82">
        <v>0.45979999999999999</v>
      </c>
      <c r="AU82">
        <v>0.4496</v>
      </c>
      <c r="AV82" t="s">
        <v>35</v>
      </c>
      <c r="AW82">
        <v>1.1299999999999999E-2</v>
      </c>
      <c r="AX82">
        <v>1.41E-2</v>
      </c>
      <c r="AY82">
        <v>0</v>
      </c>
      <c r="AZ82">
        <v>0</v>
      </c>
      <c r="BA82">
        <v>0</v>
      </c>
      <c r="BB82">
        <v>0</v>
      </c>
      <c r="BC82">
        <v>3.0200000000000001E-2</v>
      </c>
      <c r="BD82">
        <v>2.81E-2</v>
      </c>
      <c r="BE82">
        <v>0</v>
      </c>
      <c r="BF82" t="s">
        <v>35</v>
      </c>
      <c r="BG82" t="s">
        <v>35</v>
      </c>
      <c r="BH82">
        <v>0</v>
      </c>
      <c r="BI82">
        <v>2.76E-2</v>
      </c>
      <c r="BJ82">
        <v>2.58E-2</v>
      </c>
      <c r="BK82">
        <v>0</v>
      </c>
      <c r="BL82">
        <v>0</v>
      </c>
      <c r="BM82">
        <v>0</v>
      </c>
      <c r="BN82" t="s">
        <v>35</v>
      </c>
      <c r="BO82" t="s">
        <v>35</v>
      </c>
      <c r="BP82" t="s">
        <v>35</v>
      </c>
      <c r="BQ82" t="s">
        <v>35</v>
      </c>
      <c r="BR82">
        <v>6.6600000000000006E-2</v>
      </c>
      <c r="BS82">
        <v>6.7900000000000002E-2</v>
      </c>
      <c r="BT82" t="s">
        <v>35</v>
      </c>
      <c r="BU82">
        <v>5.0299999999999997E-2</v>
      </c>
      <c r="BV82">
        <v>4.8000000000000001E-2</v>
      </c>
      <c r="BW82">
        <v>0.1552</v>
      </c>
      <c r="BX82">
        <v>0.14699999999999999</v>
      </c>
      <c r="BY82">
        <v>0.14749999999999999</v>
      </c>
    </row>
    <row r="83" spans="1:77" x14ac:dyDescent="0.25">
      <c r="A83">
        <v>3</v>
      </c>
      <c r="B83">
        <v>312</v>
      </c>
      <c r="C83">
        <v>50</v>
      </c>
      <c r="D83">
        <v>580</v>
      </c>
      <c r="E83">
        <v>630</v>
      </c>
      <c r="F83">
        <v>0.69230000000000003</v>
      </c>
      <c r="G83">
        <v>0.59619999999999995</v>
      </c>
      <c r="H83">
        <v>0.60409999999999997</v>
      </c>
      <c r="I83">
        <v>0.65380000000000005</v>
      </c>
      <c r="J83">
        <v>0.5756</v>
      </c>
      <c r="K83">
        <v>0.58199999999999996</v>
      </c>
      <c r="L83">
        <v>0.1346</v>
      </c>
      <c r="M83">
        <v>6.5299999999999997E-2</v>
      </c>
      <c r="N83">
        <v>7.0999999999999994E-2</v>
      </c>
      <c r="O83">
        <v>0</v>
      </c>
      <c r="P83" t="s">
        <v>35</v>
      </c>
      <c r="Q83" t="s">
        <v>35</v>
      </c>
      <c r="R83" t="s">
        <v>35</v>
      </c>
      <c r="S83" t="s">
        <v>35</v>
      </c>
      <c r="T83">
        <v>1.26E-2</v>
      </c>
      <c r="U83">
        <v>0</v>
      </c>
      <c r="V83" t="s">
        <v>35</v>
      </c>
      <c r="W83" t="s">
        <v>35</v>
      </c>
      <c r="X83">
        <v>0</v>
      </c>
      <c r="Y83" t="s">
        <v>35</v>
      </c>
      <c r="Z83" t="s">
        <v>35</v>
      </c>
      <c r="AA83">
        <v>0</v>
      </c>
      <c r="AB83">
        <v>0</v>
      </c>
      <c r="AC83">
        <v>0</v>
      </c>
      <c r="AD83" t="s">
        <v>35</v>
      </c>
      <c r="AE83">
        <v>2.06E-2</v>
      </c>
      <c r="AF83">
        <v>2.3699999999999999E-2</v>
      </c>
      <c r="AG83">
        <v>0.44230000000000003</v>
      </c>
      <c r="AH83">
        <v>0.49830000000000002</v>
      </c>
      <c r="AI83">
        <v>0.49370000000000003</v>
      </c>
      <c r="AJ83" t="s">
        <v>35</v>
      </c>
      <c r="AK83">
        <v>8.0799999999999997E-2</v>
      </c>
      <c r="AL83">
        <v>7.8899999999999998E-2</v>
      </c>
      <c r="AM83">
        <v>0</v>
      </c>
      <c r="AN83">
        <v>0</v>
      </c>
      <c r="AO83">
        <v>0</v>
      </c>
      <c r="AP83" t="s">
        <v>35</v>
      </c>
      <c r="AQ83">
        <v>1.89E-2</v>
      </c>
      <c r="AR83">
        <v>2.2100000000000002E-2</v>
      </c>
      <c r="AS83">
        <v>0.34620000000000001</v>
      </c>
      <c r="AT83">
        <v>0.378</v>
      </c>
      <c r="AU83">
        <v>0.37540000000000001</v>
      </c>
      <c r="AV83" t="s">
        <v>35</v>
      </c>
      <c r="AW83">
        <v>3.95E-2</v>
      </c>
      <c r="AX83">
        <v>3.9399999999999998E-2</v>
      </c>
      <c r="AY83">
        <v>0</v>
      </c>
      <c r="AZ83">
        <v>0</v>
      </c>
      <c r="BA83">
        <v>0</v>
      </c>
      <c r="BB83" t="s">
        <v>35</v>
      </c>
      <c r="BC83">
        <v>1.72E-2</v>
      </c>
      <c r="BD83">
        <v>1.89E-2</v>
      </c>
      <c r="BE83" t="s">
        <v>35</v>
      </c>
      <c r="BF83">
        <v>1.03E-2</v>
      </c>
      <c r="BG83">
        <v>1.26E-2</v>
      </c>
      <c r="BH83">
        <v>0</v>
      </c>
      <c r="BI83" t="s">
        <v>35</v>
      </c>
      <c r="BJ83" t="s">
        <v>35</v>
      </c>
      <c r="BK83">
        <v>0</v>
      </c>
      <c r="BL83">
        <v>0</v>
      </c>
      <c r="BM83">
        <v>0</v>
      </c>
      <c r="BN83">
        <v>0</v>
      </c>
      <c r="BO83" t="s">
        <v>35</v>
      </c>
      <c r="BP83" t="s">
        <v>35</v>
      </c>
      <c r="BQ83">
        <v>0.1154</v>
      </c>
      <c r="BR83">
        <v>0.13569999999999999</v>
      </c>
      <c r="BS83">
        <v>0.1341</v>
      </c>
      <c r="BT83">
        <v>0</v>
      </c>
      <c r="BU83">
        <v>3.09E-2</v>
      </c>
      <c r="BV83">
        <v>2.8400000000000002E-2</v>
      </c>
      <c r="BW83">
        <v>0.1923</v>
      </c>
      <c r="BX83">
        <v>0.23710000000000001</v>
      </c>
      <c r="BY83">
        <v>0.2334</v>
      </c>
    </row>
    <row r="84" spans="1:77" x14ac:dyDescent="0.25">
      <c r="A84">
        <v>3</v>
      </c>
      <c r="B84">
        <v>334</v>
      </c>
      <c r="C84">
        <v>210</v>
      </c>
      <c r="D84">
        <v>1670</v>
      </c>
      <c r="E84">
        <v>1880</v>
      </c>
      <c r="F84">
        <v>0.72250000000000003</v>
      </c>
      <c r="G84">
        <v>0.65810000000000002</v>
      </c>
      <c r="H84">
        <v>0.66520000000000001</v>
      </c>
      <c r="I84">
        <v>0.71289999999999998</v>
      </c>
      <c r="J84">
        <v>0.6401</v>
      </c>
      <c r="K84">
        <v>0.6482</v>
      </c>
      <c r="L84">
        <v>0.17219999999999999</v>
      </c>
      <c r="M84">
        <v>0.10539999999999999</v>
      </c>
      <c r="N84">
        <v>0.1128</v>
      </c>
      <c r="O84" t="s">
        <v>35</v>
      </c>
      <c r="P84" t="s">
        <v>35</v>
      </c>
      <c r="Q84" t="s">
        <v>35</v>
      </c>
      <c r="R84">
        <v>4.7800000000000002E-2</v>
      </c>
      <c r="S84">
        <v>3.2300000000000002E-2</v>
      </c>
      <c r="T84">
        <v>3.4099999999999998E-2</v>
      </c>
      <c r="U84">
        <v>0</v>
      </c>
      <c r="V84">
        <v>0</v>
      </c>
      <c r="W84">
        <v>0</v>
      </c>
      <c r="X84">
        <v>0</v>
      </c>
      <c r="Y84" t="s">
        <v>36</v>
      </c>
      <c r="Z84" t="s">
        <v>36</v>
      </c>
      <c r="AA84">
        <v>0</v>
      </c>
      <c r="AB84">
        <v>0</v>
      </c>
      <c r="AC84">
        <v>0</v>
      </c>
      <c r="AD84">
        <v>7.6600000000000001E-2</v>
      </c>
      <c r="AE84">
        <v>4.07E-2</v>
      </c>
      <c r="AF84">
        <v>4.4699999999999997E-2</v>
      </c>
      <c r="AG84">
        <v>0.48799999999999999</v>
      </c>
      <c r="AH84">
        <v>0.49759999999999999</v>
      </c>
      <c r="AI84">
        <v>0.4965</v>
      </c>
      <c r="AJ84">
        <v>0.11</v>
      </c>
      <c r="AK84">
        <v>0.1353</v>
      </c>
      <c r="AL84">
        <v>0.13250000000000001</v>
      </c>
      <c r="AM84" t="s">
        <v>35</v>
      </c>
      <c r="AN84" t="s">
        <v>35</v>
      </c>
      <c r="AO84" t="s">
        <v>35</v>
      </c>
      <c r="AP84">
        <v>7.6600000000000001E-2</v>
      </c>
      <c r="AQ84">
        <v>8.0799999999999997E-2</v>
      </c>
      <c r="AR84">
        <v>8.0399999999999999E-2</v>
      </c>
      <c r="AS84">
        <v>0.28710000000000002</v>
      </c>
      <c r="AT84">
        <v>0.33529999999999999</v>
      </c>
      <c r="AU84">
        <v>0.33</v>
      </c>
      <c r="AV84">
        <v>9.0899999999999995E-2</v>
      </c>
      <c r="AW84">
        <v>2.69E-2</v>
      </c>
      <c r="AX84">
        <v>3.4099999999999998E-2</v>
      </c>
      <c r="AY84">
        <v>0</v>
      </c>
      <c r="AZ84" t="s">
        <v>35</v>
      </c>
      <c r="BA84" t="s">
        <v>35</v>
      </c>
      <c r="BB84" t="s">
        <v>35</v>
      </c>
      <c r="BC84">
        <v>1.4999999999999999E-2</v>
      </c>
      <c r="BD84">
        <v>1.44E-2</v>
      </c>
      <c r="BE84" t="s">
        <v>35</v>
      </c>
      <c r="BF84">
        <v>8.9999999999999993E-3</v>
      </c>
      <c r="BG84">
        <v>8.5000000000000006E-3</v>
      </c>
      <c r="BH84" t="s">
        <v>35</v>
      </c>
      <c r="BI84">
        <v>5.4000000000000003E-3</v>
      </c>
      <c r="BJ84">
        <v>5.3E-3</v>
      </c>
      <c r="BK84">
        <v>0</v>
      </c>
      <c r="BL84" t="s">
        <v>35</v>
      </c>
      <c r="BM84" t="s">
        <v>35</v>
      </c>
      <c r="BN84">
        <v>0</v>
      </c>
      <c r="BO84" t="s">
        <v>35</v>
      </c>
      <c r="BP84" t="s">
        <v>35</v>
      </c>
      <c r="BQ84">
        <v>0.10050000000000001</v>
      </c>
      <c r="BR84">
        <v>0.1222</v>
      </c>
      <c r="BS84">
        <v>0.1197</v>
      </c>
      <c r="BT84" t="s">
        <v>35</v>
      </c>
      <c r="BU84">
        <v>1.26E-2</v>
      </c>
      <c r="BV84">
        <v>1.38E-2</v>
      </c>
      <c r="BW84">
        <v>0.15310000000000001</v>
      </c>
      <c r="BX84">
        <v>0.2072</v>
      </c>
      <c r="BY84">
        <v>0.20119999999999999</v>
      </c>
    </row>
    <row r="85" spans="1:77" x14ac:dyDescent="0.25">
      <c r="A85">
        <v>3</v>
      </c>
      <c r="B85">
        <v>350</v>
      </c>
      <c r="C85">
        <v>120</v>
      </c>
      <c r="D85">
        <v>800</v>
      </c>
      <c r="E85">
        <v>920</v>
      </c>
      <c r="F85">
        <v>0.67500000000000004</v>
      </c>
      <c r="G85">
        <v>0.70240000000000002</v>
      </c>
      <c r="H85">
        <v>0.69879999999999998</v>
      </c>
      <c r="I85">
        <v>0.5917</v>
      </c>
      <c r="J85">
        <v>0.6139</v>
      </c>
      <c r="K85">
        <v>0.61109999999999998</v>
      </c>
      <c r="L85">
        <v>9.1700000000000004E-2</v>
      </c>
      <c r="M85">
        <v>9.2200000000000004E-2</v>
      </c>
      <c r="N85">
        <v>9.2100000000000001E-2</v>
      </c>
      <c r="O85">
        <v>0</v>
      </c>
      <c r="P85" t="s">
        <v>35</v>
      </c>
      <c r="Q85" t="s">
        <v>35</v>
      </c>
      <c r="R85" t="s">
        <v>35</v>
      </c>
      <c r="S85">
        <v>2.6200000000000001E-2</v>
      </c>
      <c r="T85">
        <v>2.5999999999999999E-2</v>
      </c>
      <c r="U85" t="s">
        <v>35</v>
      </c>
      <c r="V85">
        <v>0</v>
      </c>
      <c r="W85" t="s">
        <v>35</v>
      </c>
      <c r="X85">
        <v>8.3299999999999999E-2</v>
      </c>
      <c r="Y85">
        <v>4.6100000000000002E-2</v>
      </c>
      <c r="Z85">
        <v>5.0900000000000001E-2</v>
      </c>
      <c r="AA85">
        <v>0</v>
      </c>
      <c r="AB85">
        <v>0</v>
      </c>
      <c r="AC85">
        <v>0</v>
      </c>
      <c r="AD85">
        <v>0.05</v>
      </c>
      <c r="AE85">
        <v>5.8500000000000003E-2</v>
      </c>
      <c r="AF85">
        <v>5.74E-2</v>
      </c>
      <c r="AG85">
        <v>0.38329999999999997</v>
      </c>
      <c r="AH85">
        <v>0.44829999999999998</v>
      </c>
      <c r="AI85">
        <v>0.43990000000000001</v>
      </c>
      <c r="AJ85">
        <v>5.8299999999999998E-2</v>
      </c>
      <c r="AK85">
        <v>4.7300000000000002E-2</v>
      </c>
      <c r="AL85">
        <v>4.8800000000000003E-2</v>
      </c>
      <c r="AM85">
        <v>0</v>
      </c>
      <c r="AN85" t="s">
        <v>35</v>
      </c>
      <c r="AO85" t="s">
        <v>35</v>
      </c>
      <c r="AP85">
        <v>0.05</v>
      </c>
      <c r="AQ85">
        <v>4.48E-2</v>
      </c>
      <c r="AR85">
        <v>4.5499999999999999E-2</v>
      </c>
      <c r="AS85">
        <v>0.3</v>
      </c>
      <c r="AT85">
        <v>0.38729999999999998</v>
      </c>
      <c r="AU85">
        <v>0.37590000000000001</v>
      </c>
      <c r="AV85" t="s">
        <v>35</v>
      </c>
      <c r="AW85">
        <v>1.37E-2</v>
      </c>
      <c r="AX85">
        <v>1.52E-2</v>
      </c>
      <c r="AY85">
        <v>0</v>
      </c>
      <c r="AZ85">
        <v>0</v>
      </c>
      <c r="BA85">
        <v>0</v>
      </c>
      <c r="BB85">
        <v>7.4999999999999997E-2</v>
      </c>
      <c r="BC85">
        <v>7.9699999999999993E-2</v>
      </c>
      <c r="BD85">
        <v>7.9100000000000004E-2</v>
      </c>
      <c r="BE85" t="s">
        <v>35</v>
      </c>
      <c r="BF85">
        <v>3.49E-2</v>
      </c>
      <c r="BG85">
        <v>3.5799999999999998E-2</v>
      </c>
      <c r="BH85" t="s">
        <v>35</v>
      </c>
      <c r="BI85">
        <v>3.49E-2</v>
      </c>
      <c r="BJ85">
        <v>3.1399999999999997E-2</v>
      </c>
      <c r="BK85" t="s">
        <v>35</v>
      </c>
      <c r="BL85">
        <v>0.01</v>
      </c>
      <c r="BM85">
        <v>1.1900000000000001E-2</v>
      </c>
      <c r="BN85" t="s">
        <v>35</v>
      </c>
      <c r="BO85">
        <v>8.6999999999999994E-3</v>
      </c>
      <c r="BP85">
        <v>8.6999999999999994E-3</v>
      </c>
      <c r="BQ85">
        <v>0.1583</v>
      </c>
      <c r="BR85">
        <v>0.13450000000000001</v>
      </c>
      <c r="BS85">
        <v>0.1376</v>
      </c>
      <c r="BT85">
        <v>0.05</v>
      </c>
      <c r="BU85">
        <v>3.7400000000000003E-2</v>
      </c>
      <c r="BV85">
        <v>3.9E-2</v>
      </c>
      <c r="BW85">
        <v>0.1167</v>
      </c>
      <c r="BX85">
        <v>0.1258</v>
      </c>
      <c r="BY85">
        <v>0.1246</v>
      </c>
    </row>
    <row r="86" spans="1:77" x14ac:dyDescent="0.25">
      <c r="A86">
        <v>3</v>
      </c>
      <c r="B86">
        <v>351</v>
      </c>
      <c r="C86">
        <v>210</v>
      </c>
      <c r="D86">
        <v>2000</v>
      </c>
      <c r="E86">
        <v>2210</v>
      </c>
      <c r="F86">
        <v>0.62380000000000002</v>
      </c>
      <c r="G86">
        <v>0.71109999999999995</v>
      </c>
      <c r="H86">
        <v>0.70279999999999998</v>
      </c>
      <c r="I86">
        <v>0.5524</v>
      </c>
      <c r="J86">
        <v>0.64749999999999996</v>
      </c>
      <c r="K86">
        <v>0.63839999999999997</v>
      </c>
      <c r="L86">
        <v>0.1048</v>
      </c>
      <c r="M86">
        <v>5.6099999999999997E-2</v>
      </c>
      <c r="N86">
        <v>6.0699999999999997E-2</v>
      </c>
      <c r="O86">
        <v>0</v>
      </c>
      <c r="P86">
        <v>0</v>
      </c>
      <c r="Q86">
        <v>0</v>
      </c>
      <c r="R86">
        <v>3.8100000000000002E-2</v>
      </c>
      <c r="S86">
        <v>3.15E-2</v>
      </c>
      <c r="T86">
        <v>3.2199999999999999E-2</v>
      </c>
      <c r="U86">
        <v>0</v>
      </c>
      <c r="V86" t="s">
        <v>35</v>
      </c>
      <c r="W86" t="s">
        <v>35</v>
      </c>
      <c r="X86">
        <v>0</v>
      </c>
      <c r="Y86" t="s">
        <v>35</v>
      </c>
      <c r="Z86" t="s">
        <v>35</v>
      </c>
      <c r="AA86">
        <v>0</v>
      </c>
      <c r="AB86">
        <v>0</v>
      </c>
      <c r="AC86">
        <v>0</v>
      </c>
      <c r="AD86">
        <v>5.7099999999999998E-2</v>
      </c>
      <c r="AE86">
        <v>4.2599999999999999E-2</v>
      </c>
      <c r="AF86">
        <v>4.3999999999999997E-2</v>
      </c>
      <c r="AG86">
        <v>0.40949999999999998</v>
      </c>
      <c r="AH86">
        <v>0.55779999999999996</v>
      </c>
      <c r="AI86">
        <v>0.54369999999999996</v>
      </c>
      <c r="AJ86">
        <v>6.6699999999999995E-2</v>
      </c>
      <c r="AK86">
        <v>0.14169999999999999</v>
      </c>
      <c r="AL86">
        <v>0.1346</v>
      </c>
      <c r="AM86" t="s">
        <v>35</v>
      </c>
      <c r="AN86" t="s">
        <v>36</v>
      </c>
      <c r="AO86" t="s">
        <v>36</v>
      </c>
      <c r="AP86">
        <v>4.7600000000000003E-2</v>
      </c>
      <c r="AQ86">
        <v>0.1077</v>
      </c>
      <c r="AR86">
        <v>0.1019</v>
      </c>
      <c r="AS86">
        <v>0.33810000000000001</v>
      </c>
      <c r="AT86">
        <v>0.40360000000000001</v>
      </c>
      <c r="AU86">
        <v>0.39739999999999998</v>
      </c>
      <c r="AV86" t="s">
        <v>35</v>
      </c>
      <c r="AW86">
        <v>1.2500000000000001E-2</v>
      </c>
      <c r="AX86">
        <v>1.18E-2</v>
      </c>
      <c r="AY86">
        <v>0</v>
      </c>
      <c r="AZ86" t="s">
        <v>35</v>
      </c>
      <c r="BA86" t="s">
        <v>35</v>
      </c>
      <c r="BB86">
        <v>5.2400000000000002E-2</v>
      </c>
      <c r="BC86">
        <v>5.5100000000000003E-2</v>
      </c>
      <c r="BD86">
        <v>5.4800000000000001E-2</v>
      </c>
      <c r="BE86">
        <v>3.3300000000000003E-2</v>
      </c>
      <c r="BF86">
        <v>3.5099999999999999E-2</v>
      </c>
      <c r="BG86">
        <v>3.49E-2</v>
      </c>
      <c r="BH86" t="s">
        <v>35</v>
      </c>
      <c r="BI86">
        <v>1.9E-2</v>
      </c>
      <c r="BJ86">
        <v>1.9E-2</v>
      </c>
      <c r="BK86">
        <v>0</v>
      </c>
      <c r="BL86" t="s">
        <v>35</v>
      </c>
      <c r="BM86" t="s">
        <v>35</v>
      </c>
      <c r="BN86" t="s">
        <v>35</v>
      </c>
      <c r="BO86">
        <v>8.5000000000000006E-3</v>
      </c>
      <c r="BP86">
        <v>9.4999999999999998E-3</v>
      </c>
      <c r="BQ86">
        <v>0.12859999999999999</v>
      </c>
      <c r="BR86">
        <v>0.13070000000000001</v>
      </c>
      <c r="BS86">
        <v>0.1305</v>
      </c>
      <c r="BT86">
        <v>6.1899999999999997E-2</v>
      </c>
      <c r="BU86">
        <v>2.4500000000000001E-2</v>
      </c>
      <c r="BV86">
        <v>2.81E-2</v>
      </c>
      <c r="BW86">
        <v>0.1857</v>
      </c>
      <c r="BX86">
        <v>0.13370000000000001</v>
      </c>
      <c r="BY86">
        <v>0.1386</v>
      </c>
    </row>
    <row r="87" spans="1:77" x14ac:dyDescent="0.25">
      <c r="A87">
        <v>3</v>
      </c>
      <c r="B87">
        <v>354</v>
      </c>
      <c r="C87">
        <v>70</v>
      </c>
      <c r="D87">
        <v>660</v>
      </c>
      <c r="E87">
        <v>720</v>
      </c>
      <c r="F87">
        <v>0.61539999999999995</v>
      </c>
      <c r="G87">
        <v>0.66259999999999997</v>
      </c>
      <c r="H87">
        <v>0.65839999999999999</v>
      </c>
      <c r="I87">
        <v>0.53849999999999998</v>
      </c>
      <c r="J87">
        <v>0.63219999999999998</v>
      </c>
      <c r="K87">
        <v>0.62380000000000002</v>
      </c>
      <c r="L87">
        <v>0.15379999999999999</v>
      </c>
      <c r="M87">
        <v>7.7499999999999999E-2</v>
      </c>
      <c r="N87">
        <v>8.4400000000000003E-2</v>
      </c>
      <c r="O87">
        <v>0</v>
      </c>
      <c r="P87">
        <v>9.1000000000000004E-3</v>
      </c>
      <c r="Q87">
        <v>8.3000000000000001E-3</v>
      </c>
      <c r="R87" t="s">
        <v>35</v>
      </c>
      <c r="S87">
        <v>2.1299999999999999E-2</v>
      </c>
      <c r="T87">
        <v>2.07E-2</v>
      </c>
      <c r="U87" t="s">
        <v>35</v>
      </c>
      <c r="V87">
        <v>0</v>
      </c>
      <c r="W87" t="s">
        <v>35</v>
      </c>
      <c r="X87">
        <v>0</v>
      </c>
      <c r="Y87" t="s">
        <v>35</v>
      </c>
      <c r="Z87" t="s">
        <v>35</v>
      </c>
      <c r="AA87">
        <v>0</v>
      </c>
      <c r="AB87">
        <v>0</v>
      </c>
      <c r="AC87">
        <v>0</v>
      </c>
      <c r="AD87" t="s">
        <v>35</v>
      </c>
      <c r="AE87">
        <v>3.6499999999999998E-2</v>
      </c>
      <c r="AF87">
        <v>3.4599999999999999E-2</v>
      </c>
      <c r="AG87">
        <v>0.3538</v>
      </c>
      <c r="AH87">
        <v>0.51670000000000005</v>
      </c>
      <c r="AI87">
        <v>0.50209999999999999</v>
      </c>
      <c r="AJ87">
        <v>0</v>
      </c>
      <c r="AK87">
        <v>6.08E-2</v>
      </c>
      <c r="AL87">
        <v>5.5300000000000002E-2</v>
      </c>
      <c r="AM87">
        <v>0</v>
      </c>
      <c r="AN87">
        <v>0</v>
      </c>
      <c r="AO87">
        <v>0</v>
      </c>
      <c r="AP87">
        <v>0</v>
      </c>
      <c r="AQ87">
        <v>4.5600000000000002E-2</v>
      </c>
      <c r="AR87">
        <v>4.1500000000000002E-2</v>
      </c>
      <c r="AS87">
        <v>0.21540000000000001</v>
      </c>
      <c r="AT87">
        <v>0.41339999999999999</v>
      </c>
      <c r="AU87">
        <v>0.39560000000000001</v>
      </c>
      <c r="AV87">
        <v>0.13850000000000001</v>
      </c>
      <c r="AW87">
        <v>4.2599999999999999E-2</v>
      </c>
      <c r="AX87">
        <v>5.1200000000000002E-2</v>
      </c>
      <c r="AY87">
        <v>0</v>
      </c>
      <c r="AZ87">
        <v>0</v>
      </c>
      <c r="BA87">
        <v>0</v>
      </c>
      <c r="BB87" t="s">
        <v>35</v>
      </c>
      <c r="BC87">
        <v>2.1299999999999999E-2</v>
      </c>
      <c r="BD87">
        <v>2.63E-2</v>
      </c>
      <c r="BE87" t="s">
        <v>35</v>
      </c>
      <c r="BF87">
        <v>1.06E-2</v>
      </c>
      <c r="BG87">
        <v>1.66E-2</v>
      </c>
      <c r="BH87">
        <v>0</v>
      </c>
      <c r="BI87">
        <v>9.1000000000000004E-3</v>
      </c>
      <c r="BJ87">
        <v>8.3000000000000001E-3</v>
      </c>
      <c r="BK87">
        <v>0</v>
      </c>
      <c r="BL87" t="s">
        <v>35</v>
      </c>
      <c r="BM87" t="s">
        <v>35</v>
      </c>
      <c r="BN87">
        <v>0</v>
      </c>
      <c r="BO87">
        <v>9.1000000000000004E-3</v>
      </c>
      <c r="BP87">
        <v>8.3000000000000001E-3</v>
      </c>
      <c r="BQ87">
        <v>0.1231</v>
      </c>
      <c r="BR87">
        <v>0.1353</v>
      </c>
      <c r="BS87">
        <v>0.13420000000000001</v>
      </c>
      <c r="BT87" t="s">
        <v>35</v>
      </c>
      <c r="BU87">
        <v>1.8200000000000001E-2</v>
      </c>
      <c r="BV87">
        <v>1.9400000000000001E-2</v>
      </c>
      <c r="BW87">
        <v>0.23080000000000001</v>
      </c>
      <c r="BX87">
        <v>0.18390000000000001</v>
      </c>
      <c r="BY87">
        <v>0.18809999999999999</v>
      </c>
    </row>
    <row r="88" spans="1:77" x14ac:dyDescent="0.25">
      <c r="A88">
        <v>3</v>
      </c>
      <c r="B88">
        <v>358</v>
      </c>
      <c r="C88">
        <v>90</v>
      </c>
      <c r="D88">
        <v>540</v>
      </c>
      <c r="E88">
        <v>630</v>
      </c>
      <c r="F88">
        <v>0.61799999999999999</v>
      </c>
      <c r="G88">
        <v>0.57840000000000003</v>
      </c>
      <c r="H88">
        <v>0.58399999999999996</v>
      </c>
      <c r="I88">
        <v>0.55059999999999998</v>
      </c>
      <c r="J88">
        <v>0.48880000000000001</v>
      </c>
      <c r="K88">
        <v>0.49759999999999999</v>
      </c>
      <c r="L88">
        <v>0.1348</v>
      </c>
      <c r="M88">
        <v>0.15859999999999999</v>
      </c>
      <c r="N88">
        <v>0.1552</v>
      </c>
      <c r="O88">
        <v>0</v>
      </c>
      <c r="P88">
        <v>0</v>
      </c>
      <c r="Q88">
        <v>0</v>
      </c>
      <c r="R88" t="s">
        <v>35</v>
      </c>
      <c r="S88">
        <v>4.1000000000000002E-2</v>
      </c>
      <c r="T88">
        <v>4.1599999999999998E-2</v>
      </c>
      <c r="U88">
        <v>0</v>
      </c>
      <c r="V88" t="s">
        <v>35</v>
      </c>
      <c r="W88" t="s">
        <v>35</v>
      </c>
      <c r="X88">
        <v>0</v>
      </c>
      <c r="Y88" t="s">
        <v>35</v>
      </c>
      <c r="Z88" t="s">
        <v>35</v>
      </c>
      <c r="AA88">
        <v>0</v>
      </c>
      <c r="AB88">
        <v>0</v>
      </c>
      <c r="AC88">
        <v>0</v>
      </c>
      <c r="AD88" t="s">
        <v>35</v>
      </c>
      <c r="AE88">
        <v>5.7799999999999997E-2</v>
      </c>
      <c r="AF88">
        <v>5.6000000000000001E-2</v>
      </c>
      <c r="AG88">
        <v>0.37080000000000002</v>
      </c>
      <c r="AH88">
        <v>0.28360000000000002</v>
      </c>
      <c r="AI88">
        <v>0.29599999999999999</v>
      </c>
      <c r="AJ88" t="s">
        <v>35</v>
      </c>
      <c r="AK88">
        <v>2.8000000000000001E-2</v>
      </c>
      <c r="AL88">
        <v>2.5600000000000001E-2</v>
      </c>
      <c r="AM88">
        <v>0</v>
      </c>
      <c r="AN88">
        <v>0</v>
      </c>
      <c r="AO88">
        <v>0</v>
      </c>
      <c r="AP88" t="s">
        <v>35</v>
      </c>
      <c r="AQ88">
        <v>2.4299999999999999E-2</v>
      </c>
      <c r="AR88">
        <v>2.24E-2</v>
      </c>
      <c r="AS88">
        <v>0.2697</v>
      </c>
      <c r="AT88">
        <v>0.2034</v>
      </c>
      <c r="AU88">
        <v>0.21279999999999999</v>
      </c>
      <c r="AV88">
        <v>8.9899999999999994E-2</v>
      </c>
      <c r="AW88">
        <v>5.2200000000000003E-2</v>
      </c>
      <c r="AX88">
        <v>5.7599999999999998E-2</v>
      </c>
      <c r="AY88">
        <v>0</v>
      </c>
      <c r="AZ88">
        <v>0</v>
      </c>
      <c r="BA88">
        <v>0</v>
      </c>
      <c r="BB88" t="s">
        <v>35</v>
      </c>
      <c r="BC88">
        <v>7.46E-2</v>
      </c>
      <c r="BD88">
        <v>7.1999999999999995E-2</v>
      </c>
      <c r="BE88" t="s">
        <v>35</v>
      </c>
      <c r="BF88">
        <v>5.7799999999999997E-2</v>
      </c>
      <c r="BG88">
        <v>5.7599999999999998E-2</v>
      </c>
      <c r="BH88">
        <v>0</v>
      </c>
      <c r="BI88">
        <v>1.6799999999999999E-2</v>
      </c>
      <c r="BJ88">
        <v>1.44E-2</v>
      </c>
      <c r="BK88">
        <v>0</v>
      </c>
      <c r="BL88">
        <v>0</v>
      </c>
      <c r="BM88">
        <v>0</v>
      </c>
      <c r="BN88" t="s">
        <v>35</v>
      </c>
      <c r="BO88">
        <v>1.49E-2</v>
      </c>
      <c r="BP88">
        <v>1.44E-2</v>
      </c>
      <c r="BQ88">
        <v>0.1011</v>
      </c>
      <c r="BR88">
        <v>0.15490000000000001</v>
      </c>
      <c r="BS88">
        <v>0.1472</v>
      </c>
      <c r="BT88">
        <v>7.8700000000000006E-2</v>
      </c>
      <c r="BU88">
        <v>3.1699999999999999E-2</v>
      </c>
      <c r="BV88">
        <v>3.8399999999999997E-2</v>
      </c>
      <c r="BW88">
        <v>0.20219999999999999</v>
      </c>
      <c r="BX88">
        <v>0.2351</v>
      </c>
      <c r="BY88">
        <v>0.23039999999999999</v>
      </c>
    </row>
    <row r="89" spans="1:77" x14ac:dyDescent="0.25">
      <c r="A89">
        <v>3</v>
      </c>
      <c r="B89">
        <v>359</v>
      </c>
      <c r="C89">
        <v>390</v>
      </c>
      <c r="D89">
        <v>1700</v>
      </c>
      <c r="E89">
        <v>2090</v>
      </c>
      <c r="F89">
        <v>0.82950000000000002</v>
      </c>
      <c r="G89">
        <v>0.78110000000000002</v>
      </c>
      <c r="H89">
        <v>0.79010000000000002</v>
      </c>
      <c r="I89">
        <v>0.77</v>
      </c>
      <c r="J89">
        <v>0.69479999999999997</v>
      </c>
      <c r="K89">
        <v>0.70879999999999999</v>
      </c>
      <c r="L89">
        <v>0.12920000000000001</v>
      </c>
      <c r="M89">
        <v>0.13320000000000001</v>
      </c>
      <c r="N89">
        <v>0.13250000000000001</v>
      </c>
      <c r="O89" t="s">
        <v>35</v>
      </c>
      <c r="P89">
        <v>0</v>
      </c>
      <c r="Q89" t="s">
        <v>35</v>
      </c>
      <c r="R89">
        <v>3.1E-2</v>
      </c>
      <c r="S89">
        <v>2.9899999999999999E-2</v>
      </c>
      <c r="T89">
        <v>3.0099999999999998E-2</v>
      </c>
      <c r="U89">
        <v>0</v>
      </c>
      <c r="V89">
        <v>0</v>
      </c>
      <c r="W89">
        <v>0</v>
      </c>
      <c r="X89">
        <v>3.3599999999999998E-2</v>
      </c>
      <c r="Y89">
        <v>2.46E-2</v>
      </c>
      <c r="Z89">
        <v>2.63E-2</v>
      </c>
      <c r="AA89">
        <v>0</v>
      </c>
      <c r="AB89">
        <v>0</v>
      </c>
      <c r="AC89">
        <v>0</v>
      </c>
      <c r="AD89">
        <v>5.4300000000000001E-2</v>
      </c>
      <c r="AE89">
        <v>5.11E-2</v>
      </c>
      <c r="AF89">
        <v>5.16E-2</v>
      </c>
      <c r="AG89">
        <v>0.5736</v>
      </c>
      <c r="AH89">
        <v>0.50700000000000001</v>
      </c>
      <c r="AI89">
        <v>0.51939999999999997</v>
      </c>
      <c r="AJ89">
        <v>0.2636</v>
      </c>
      <c r="AK89">
        <v>0.19420000000000001</v>
      </c>
      <c r="AL89">
        <v>0.20710000000000001</v>
      </c>
      <c r="AM89" t="s">
        <v>35</v>
      </c>
      <c r="AN89" t="s">
        <v>35</v>
      </c>
      <c r="AO89" t="s">
        <v>36</v>
      </c>
      <c r="AP89">
        <v>0.1938</v>
      </c>
      <c r="AQ89">
        <v>0.1502</v>
      </c>
      <c r="AR89">
        <v>0.1583</v>
      </c>
      <c r="AS89">
        <v>0.28170000000000001</v>
      </c>
      <c r="AT89">
        <v>0.28050000000000003</v>
      </c>
      <c r="AU89">
        <v>0.28070000000000001</v>
      </c>
      <c r="AV89">
        <v>2.8400000000000002E-2</v>
      </c>
      <c r="AW89">
        <v>3.2300000000000002E-2</v>
      </c>
      <c r="AX89">
        <v>3.1600000000000003E-2</v>
      </c>
      <c r="AY89">
        <v>0</v>
      </c>
      <c r="AZ89">
        <v>0</v>
      </c>
      <c r="BA89">
        <v>0</v>
      </c>
      <c r="BB89">
        <v>5.1700000000000003E-2</v>
      </c>
      <c r="BC89">
        <v>7.51E-2</v>
      </c>
      <c r="BD89">
        <v>7.0800000000000002E-2</v>
      </c>
      <c r="BE89">
        <v>2.58E-2</v>
      </c>
      <c r="BF89">
        <v>3.6999999999999998E-2</v>
      </c>
      <c r="BG89">
        <v>3.49E-2</v>
      </c>
      <c r="BH89">
        <v>2.58E-2</v>
      </c>
      <c r="BI89">
        <v>3.8100000000000002E-2</v>
      </c>
      <c r="BJ89">
        <v>3.5900000000000001E-2</v>
      </c>
      <c r="BK89">
        <v>0</v>
      </c>
      <c r="BL89">
        <v>0</v>
      </c>
      <c r="BM89">
        <v>0</v>
      </c>
      <c r="BN89" t="s">
        <v>35</v>
      </c>
      <c r="BO89">
        <v>1.12E-2</v>
      </c>
      <c r="BP89">
        <v>1.0500000000000001E-2</v>
      </c>
      <c r="BQ89">
        <v>5.9400000000000001E-2</v>
      </c>
      <c r="BR89">
        <v>8.9200000000000002E-2</v>
      </c>
      <c r="BS89">
        <v>8.3699999999999997E-2</v>
      </c>
      <c r="BT89" t="s">
        <v>35</v>
      </c>
      <c r="BU89">
        <v>1.8200000000000001E-2</v>
      </c>
      <c r="BV89">
        <v>1.67E-2</v>
      </c>
      <c r="BW89">
        <v>0.1008</v>
      </c>
      <c r="BX89">
        <v>0.1115</v>
      </c>
      <c r="BY89">
        <v>0.1095</v>
      </c>
    </row>
    <row r="90" spans="1:77" x14ac:dyDescent="0.25">
      <c r="A90">
        <v>3</v>
      </c>
      <c r="B90">
        <v>383</v>
      </c>
      <c r="C90">
        <v>170</v>
      </c>
      <c r="D90">
        <v>1290</v>
      </c>
      <c r="E90">
        <v>1450</v>
      </c>
      <c r="F90">
        <v>0.72460000000000002</v>
      </c>
      <c r="G90">
        <v>0.66049999999999998</v>
      </c>
      <c r="H90">
        <v>0.66779999999999995</v>
      </c>
      <c r="I90">
        <v>0.67069999999999996</v>
      </c>
      <c r="J90">
        <v>0.59209999999999996</v>
      </c>
      <c r="K90">
        <v>0.60109999999999997</v>
      </c>
      <c r="L90">
        <v>8.3799999999999999E-2</v>
      </c>
      <c r="M90">
        <v>5.0500000000000003E-2</v>
      </c>
      <c r="N90">
        <v>5.4300000000000001E-2</v>
      </c>
      <c r="O90">
        <v>0</v>
      </c>
      <c r="P90">
        <v>0</v>
      </c>
      <c r="Q90">
        <v>0</v>
      </c>
      <c r="R90">
        <v>6.59E-2</v>
      </c>
      <c r="S90">
        <v>2.9499999999999998E-2</v>
      </c>
      <c r="T90">
        <v>3.3700000000000001E-2</v>
      </c>
      <c r="U90" t="s">
        <v>35</v>
      </c>
      <c r="V90" t="s">
        <v>35</v>
      </c>
      <c r="W90" t="s">
        <v>35</v>
      </c>
      <c r="X90">
        <v>3.5900000000000001E-2</v>
      </c>
      <c r="Y90">
        <v>1.7100000000000001E-2</v>
      </c>
      <c r="Z90">
        <v>1.9300000000000001E-2</v>
      </c>
      <c r="AA90">
        <v>0</v>
      </c>
      <c r="AB90">
        <v>0</v>
      </c>
      <c r="AC90">
        <v>0</v>
      </c>
      <c r="AD90">
        <v>6.59E-2</v>
      </c>
      <c r="AE90">
        <v>5.3600000000000002E-2</v>
      </c>
      <c r="AF90">
        <v>5.5E-2</v>
      </c>
      <c r="AG90">
        <v>0.47899999999999998</v>
      </c>
      <c r="AH90">
        <v>0.49259999999999998</v>
      </c>
      <c r="AI90">
        <v>0.49109999999999998</v>
      </c>
      <c r="AJ90">
        <v>0.10780000000000001</v>
      </c>
      <c r="AK90">
        <v>0.12039999999999999</v>
      </c>
      <c r="AL90">
        <v>0.11899999999999999</v>
      </c>
      <c r="AM90">
        <v>0</v>
      </c>
      <c r="AN90" t="s">
        <v>35</v>
      </c>
      <c r="AO90" t="s">
        <v>35</v>
      </c>
      <c r="AP90">
        <v>7.7799999999999994E-2</v>
      </c>
      <c r="AQ90">
        <v>0.1033</v>
      </c>
      <c r="AR90">
        <v>0.1004</v>
      </c>
      <c r="AS90">
        <v>0.35930000000000001</v>
      </c>
      <c r="AT90">
        <v>0.34649999999999997</v>
      </c>
      <c r="AU90">
        <v>0.34799999999999998</v>
      </c>
      <c r="AV90" t="s">
        <v>35</v>
      </c>
      <c r="AW90">
        <v>2.5600000000000001E-2</v>
      </c>
      <c r="AX90">
        <v>2.41E-2</v>
      </c>
      <c r="AY90">
        <v>0</v>
      </c>
      <c r="AZ90" t="s">
        <v>35</v>
      </c>
      <c r="BA90" t="s">
        <v>35</v>
      </c>
      <c r="BB90">
        <v>4.7899999999999998E-2</v>
      </c>
      <c r="BC90">
        <v>6.1400000000000003E-2</v>
      </c>
      <c r="BD90">
        <v>5.9799999999999999E-2</v>
      </c>
      <c r="BE90" t="s">
        <v>35</v>
      </c>
      <c r="BF90">
        <v>3.1899999999999998E-2</v>
      </c>
      <c r="BG90">
        <v>3.0300000000000001E-2</v>
      </c>
      <c r="BH90" t="s">
        <v>35</v>
      </c>
      <c r="BI90">
        <v>2.9499999999999998E-2</v>
      </c>
      <c r="BJ90">
        <v>2.9600000000000001E-2</v>
      </c>
      <c r="BK90">
        <v>0</v>
      </c>
      <c r="BL90">
        <v>0</v>
      </c>
      <c r="BM90">
        <v>0</v>
      </c>
      <c r="BN90" t="s">
        <v>35</v>
      </c>
      <c r="BO90">
        <v>7.0000000000000001E-3</v>
      </c>
      <c r="BP90">
        <v>6.8999999999999999E-3</v>
      </c>
      <c r="BQ90">
        <v>7.7799999999999994E-2</v>
      </c>
      <c r="BR90">
        <v>8.5500000000000007E-2</v>
      </c>
      <c r="BS90">
        <v>8.4599999999999995E-2</v>
      </c>
      <c r="BT90" t="s">
        <v>35</v>
      </c>
      <c r="BU90">
        <v>2.7199999999999998E-2</v>
      </c>
      <c r="BV90">
        <v>2.5399999999999999E-2</v>
      </c>
      <c r="BW90">
        <v>0.18559999999999999</v>
      </c>
      <c r="BX90">
        <v>0.22689999999999999</v>
      </c>
      <c r="BY90">
        <v>0.22209999999999999</v>
      </c>
    </row>
    <row r="91" spans="1:77" x14ac:dyDescent="0.25">
      <c r="A91">
        <v>3</v>
      </c>
      <c r="B91">
        <v>390</v>
      </c>
      <c r="C91">
        <v>70</v>
      </c>
      <c r="D91">
        <v>570</v>
      </c>
      <c r="E91">
        <v>630</v>
      </c>
      <c r="F91">
        <v>0.66180000000000005</v>
      </c>
      <c r="G91">
        <v>0.59889999999999999</v>
      </c>
      <c r="H91">
        <v>0.60570000000000002</v>
      </c>
      <c r="I91">
        <v>0.63239999999999996</v>
      </c>
      <c r="J91">
        <v>0.5212</v>
      </c>
      <c r="K91">
        <v>0.53310000000000002</v>
      </c>
      <c r="L91">
        <v>0.25</v>
      </c>
      <c r="M91">
        <v>0.1431</v>
      </c>
      <c r="N91">
        <v>0.15459999999999999</v>
      </c>
      <c r="O91">
        <v>0</v>
      </c>
      <c r="P91">
        <v>0</v>
      </c>
      <c r="Q91">
        <v>0</v>
      </c>
      <c r="R91" t="s">
        <v>35</v>
      </c>
      <c r="S91">
        <v>5.8299999999999998E-2</v>
      </c>
      <c r="T91">
        <v>5.9900000000000002E-2</v>
      </c>
      <c r="U91">
        <v>0</v>
      </c>
      <c r="V91" t="s">
        <v>35</v>
      </c>
      <c r="W91" t="s">
        <v>35</v>
      </c>
      <c r="X91">
        <v>0</v>
      </c>
      <c r="Y91">
        <v>0</v>
      </c>
      <c r="Z91">
        <v>0</v>
      </c>
      <c r="AA91">
        <v>0</v>
      </c>
      <c r="AB91">
        <v>0</v>
      </c>
      <c r="AC91">
        <v>0</v>
      </c>
      <c r="AD91">
        <v>0.13239999999999999</v>
      </c>
      <c r="AE91">
        <v>0.106</v>
      </c>
      <c r="AF91">
        <v>0.10879999999999999</v>
      </c>
      <c r="AG91">
        <v>0.30880000000000002</v>
      </c>
      <c r="AH91">
        <v>0.31630000000000003</v>
      </c>
      <c r="AI91">
        <v>0.3155</v>
      </c>
      <c r="AJ91">
        <v>0</v>
      </c>
      <c r="AK91">
        <v>2.12E-2</v>
      </c>
      <c r="AL91">
        <v>1.89E-2</v>
      </c>
      <c r="AM91">
        <v>0</v>
      </c>
      <c r="AN91">
        <v>0</v>
      </c>
      <c r="AO91">
        <v>0</v>
      </c>
      <c r="AP91">
        <v>0</v>
      </c>
      <c r="AQ91">
        <v>1.9400000000000001E-2</v>
      </c>
      <c r="AR91">
        <v>1.7399999999999999E-2</v>
      </c>
      <c r="AS91">
        <v>0.23530000000000001</v>
      </c>
      <c r="AT91">
        <v>0.23669999999999999</v>
      </c>
      <c r="AU91">
        <v>0.2366</v>
      </c>
      <c r="AV91" t="s">
        <v>35</v>
      </c>
      <c r="AW91">
        <v>5.8299999999999998E-2</v>
      </c>
      <c r="AX91">
        <v>5.9900000000000002E-2</v>
      </c>
      <c r="AY91">
        <v>0</v>
      </c>
      <c r="AZ91">
        <v>0</v>
      </c>
      <c r="BA91">
        <v>0</v>
      </c>
      <c r="BB91" t="s">
        <v>35</v>
      </c>
      <c r="BC91">
        <v>5.8299999999999998E-2</v>
      </c>
      <c r="BD91">
        <v>5.5199999999999999E-2</v>
      </c>
      <c r="BE91" t="s">
        <v>35</v>
      </c>
      <c r="BF91">
        <v>4.0599999999999997E-2</v>
      </c>
      <c r="BG91">
        <v>3.9399999999999998E-2</v>
      </c>
      <c r="BH91">
        <v>0</v>
      </c>
      <c r="BI91">
        <v>1.77E-2</v>
      </c>
      <c r="BJ91">
        <v>1.5800000000000002E-2</v>
      </c>
      <c r="BK91">
        <v>0</v>
      </c>
      <c r="BL91">
        <v>0</v>
      </c>
      <c r="BM91">
        <v>0</v>
      </c>
      <c r="BN91">
        <v>0</v>
      </c>
      <c r="BO91">
        <v>1.9400000000000001E-2</v>
      </c>
      <c r="BP91">
        <v>1.7399999999999999E-2</v>
      </c>
      <c r="BQ91">
        <v>0.13239999999999999</v>
      </c>
      <c r="BR91">
        <v>0.15720000000000001</v>
      </c>
      <c r="BS91">
        <v>0.15459999999999999</v>
      </c>
      <c r="BT91" t="s">
        <v>35</v>
      </c>
      <c r="BU91">
        <v>5.1200000000000002E-2</v>
      </c>
      <c r="BV91">
        <v>4.7300000000000002E-2</v>
      </c>
      <c r="BW91">
        <v>0.19120000000000001</v>
      </c>
      <c r="BX91">
        <v>0.19259999999999999</v>
      </c>
      <c r="BY91">
        <v>0.19239999999999999</v>
      </c>
    </row>
    <row r="92" spans="1:77" x14ac:dyDescent="0.25">
      <c r="A92">
        <v>3</v>
      </c>
      <c r="B92">
        <v>391</v>
      </c>
      <c r="C92">
        <v>100</v>
      </c>
      <c r="D92">
        <v>950</v>
      </c>
      <c r="E92">
        <v>1050</v>
      </c>
      <c r="F92">
        <v>0.64</v>
      </c>
      <c r="G92">
        <v>0.66390000000000005</v>
      </c>
      <c r="H92">
        <v>0.66159999999999997</v>
      </c>
      <c r="I92">
        <v>0.63</v>
      </c>
      <c r="J92">
        <v>0.60399999999999998</v>
      </c>
      <c r="K92">
        <v>0.60650000000000004</v>
      </c>
      <c r="L92">
        <v>0.09</v>
      </c>
      <c r="M92">
        <v>5.7799999999999997E-2</v>
      </c>
      <c r="N92">
        <v>6.08E-2</v>
      </c>
      <c r="O92">
        <v>0</v>
      </c>
      <c r="P92">
        <v>0</v>
      </c>
      <c r="Q92">
        <v>0</v>
      </c>
      <c r="R92" t="s">
        <v>35</v>
      </c>
      <c r="S92">
        <v>4.1000000000000002E-2</v>
      </c>
      <c r="T92">
        <v>3.7999999999999999E-2</v>
      </c>
      <c r="U92">
        <v>0</v>
      </c>
      <c r="V92" t="s">
        <v>35</v>
      </c>
      <c r="W92" t="s">
        <v>35</v>
      </c>
      <c r="X92">
        <v>0</v>
      </c>
      <c r="Y92">
        <v>0</v>
      </c>
      <c r="Z92">
        <v>0</v>
      </c>
      <c r="AA92">
        <v>0</v>
      </c>
      <c r="AB92">
        <v>0</v>
      </c>
      <c r="AC92">
        <v>0</v>
      </c>
      <c r="AD92" t="s">
        <v>35</v>
      </c>
      <c r="AE92">
        <v>5.2499999999999998E-2</v>
      </c>
      <c r="AF92">
        <v>4.9399999999999999E-2</v>
      </c>
      <c r="AG92">
        <v>0.53</v>
      </c>
      <c r="AH92">
        <v>0.50419999999999998</v>
      </c>
      <c r="AI92">
        <v>0.50670000000000004</v>
      </c>
      <c r="AJ92">
        <v>7.0000000000000007E-2</v>
      </c>
      <c r="AK92">
        <v>6.7199999999999996E-2</v>
      </c>
      <c r="AL92">
        <v>6.7500000000000004E-2</v>
      </c>
      <c r="AM92" t="s">
        <v>35</v>
      </c>
      <c r="AN92" t="s">
        <v>35</v>
      </c>
      <c r="AO92" t="s">
        <v>35</v>
      </c>
      <c r="AP92" t="s">
        <v>35</v>
      </c>
      <c r="AQ92">
        <v>5.4600000000000003E-2</v>
      </c>
      <c r="AR92">
        <v>5.4199999999999998E-2</v>
      </c>
      <c r="AS92">
        <v>0.27</v>
      </c>
      <c r="AT92">
        <v>0.33610000000000001</v>
      </c>
      <c r="AU92">
        <v>0.32979999999999998</v>
      </c>
      <c r="AV92">
        <v>0.19</v>
      </c>
      <c r="AW92">
        <v>0.1008</v>
      </c>
      <c r="AX92">
        <v>0.10929999999999999</v>
      </c>
      <c r="AY92">
        <v>0</v>
      </c>
      <c r="AZ92">
        <v>0</v>
      </c>
      <c r="BA92">
        <v>0</v>
      </c>
      <c r="BB92" t="s">
        <v>35</v>
      </c>
      <c r="BC92">
        <v>5.57E-2</v>
      </c>
      <c r="BD92">
        <v>5.1299999999999998E-2</v>
      </c>
      <c r="BE92" t="s">
        <v>35</v>
      </c>
      <c r="BF92">
        <v>3.15E-2</v>
      </c>
      <c r="BG92">
        <v>2.9499999999999998E-2</v>
      </c>
      <c r="BH92">
        <v>0</v>
      </c>
      <c r="BI92">
        <v>2.3099999999999999E-2</v>
      </c>
      <c r="BJ92">
        <v>2.0899999999999998E-2</v>
      </c>
      <c r="BK92">
        <v>0</v>
      </c>
      <c r="BL92" t="s">
        <v>35</v>
      </c>
      <c r="BM92" t="s">
        <v>35</v>
      </c>
      <c r="BN92">
        <v>0</v>
      </c>
      <c r="BO92" t="s">
        <v>35</v>
      </c>
      <c r="BP92" t="s">
        <v>35</v>
      </c>
      <c r="BQ92">
        <v>0.16</v>
      </c>
      <c r="BR92">
        <v>0.1176</v>
      </c>
      <c r="BS92">
        <v>0.1217</v>
      </c>
      <c r="BT92" t="s">
        <v>35</v>
      </c>
      <c r="BU92">
        <v>0.02</v>
      </c>
      <c r="BV92">
        <v>2.1899999999999999E-2</v>
      </c>
      <c r="BW92">
        <v>0.16</v>
      </c>
      <c r="BX92">
        <v>0.19850000000000001</v>
      </c>
      <c r="BY92">
        <v>0.19489999999999999</v>
      </c>
    </row>
    <row r="93" spans="1:77" x14ac:dyDescent="0.25">
      <c r="A93">
        <v>3</v>
      </c>
      <c r="B93">
        <v>806</v>
      </c>
      <c r="C93">
        <v>150</v>
      </c>
      <c r="D93">
        <v>880</v>
      </c>
      <c r="E93">
        <v>1020</v>
      </c>
      <c r="F93">
        <v>0.68279999999999996</v>
      </c>
      <c r="G93">
        <v>0.63100000000000001</v>
      </c>
      <c r="H93">
        <v>0.63829999999999998</v>
      </c>
      <c r="I93">
        <v>0.64829999999999999</v>
      </c>
      <c r="J93">
        <v>0.57399999999999995</v>
      </c>
      <c r="K93">
        <v>0.58460000000000001</v>
      </c>
      <c r="L93">
        <v>0.2414</v>
      </c>
      <c r="M93">
        <v>0.16400000000000001</v>
      </c>
      <c r="N93">
        <v>0.17499999999999999</v>
      </c>
      <c r="O93">
        <v>0</v>
      </c>
      <c r="P93">
        <v>0</v>
      </c>
      <c r="Q93">
        <v>0</v>
      </c>
      <c r="R93">
        <v>5.5199999999999999E-2</v>
      </c>
      <c r="S93">
        <v>3.6400000000000002E-2</v>
      </c>
      <c r="T93">
        <v>3.9100000000000003E-2</v>
      </c>
      <c r="U93">
        <v>0</v>
      </c>
      <c r="V93">
        <v>0</v>
      </c>
      <c r="W93">
        <v>0</v>
      </c>
      <c r="X93">
        <v>0</v>
      </c>
      <c r="Y93" t="s">
        <v>35</v>
      </c>
      <c r="Z93" t="s">
        <v>35</v>
      </c>
      <c r="AA93">
        <v>0</v>
      </c>
      <c r="AB93">
        <v>0</v>
      </c>
      <c r="AC93">
        <v>0</v>
      </c>
      <c r="AD93">
        <v>6.2100000000000002E-2</v>
      </c>
      <c r="AE93">
        <v>5.8099999999999999E-2</v>
      </c>
      <c r="AF93">
        <v>5.8700000000000002E-2</v>
      </c>
      <c r="AG93">
        <v>0.35170000000000001</v>
      </c>
      <c r="AH93">
        <v>0.37240000000000001</v>
      </c>
      <c r="AI93">
        <v>0.3695</v>
      </c>
      <c r="AJ93" t="s">
        <v>35</v>
      </c>
      <c r="AK93">
        <v>1.03E-2</v>
      </c>
      <c r="AL93">
        <v>1.0800000000000001E-2</v>
      </c>
      <c r="AM93">
        <v>0</v>
      </c>
      <c r="AN93">
        <v>0</v>
      </c>
      <c r="AO93">
        <v>0</v>
      </c>
      <c r="AP93" t="s">
        <v>35</v>
      </c>
      <c r="AQ93">
        <v>9.1000000000000004E-3</v>
      </c>
      <c r="AR93">
        <v>9.7999999999999997E-3</v>
      </c>
      <c r="AS93">
        <v>0.27589999999999998</v>
      </c>
      <c r="AT93">
        <v>0.31319999999999998</v>
      </c>
      <c r="AU93">
        <v>0.30790000000000001</v>
      </c>
      <c r="AV93">
        <v>6.2100000000000002E-2</v>
      </c>
      <c r="AW93">
        <v>4.9000000000000002E-2</v>
      </c>
      <c r="AX93">
        <v>5.0799999999999998E-2</v>
      </c>
      <c r="AY93">
        <v>0</v>
      </c>
      <c r="AZ93">
        <v>0</v>
      </c>
      <c r="BA93">
        <v>0</v>
      </c>
      <c r="BB93" t="s">
        <v>35</v>
      </c>
      <c r="BC93">
        <v>4.5600000000000002E-2</v>
      </c>
      <c r="BD93">
        <v>4.2000000000000003E-2</v>
      </c>
      <c r="BE93">
        <v>0</v>
      </c>
      <c r="BF93">
        <v>1.2500000000000001E-2</v>
      </c>
      <c r="BG93">
        <v>1.0800000000000001E-2</v>
      </c>
      <c r="BH93" t="s">
        <v>35</v>
      </c>
      <c r="BI93">
        <v>3.3000000000000002E-2</v>
      </c>
      <c r="BJ93">
        <v>3.1300000000000001E-2</v>
      </c>
      <c r="BK93">
        <v>0</v>
      </c>
      <c r="BL93">
        <v>0</v>
      </c>
      <c r="BM93">
        <v>0</v>
      </c>
      <c r="BN93" t="s">
        <v>35</v>
      </c>
      <c r="BO93">
        <v>1.14E-2</v>
      </c>
      <c r="BP93">
        <v>1.17E-2</v>
      </c>
      <c r="BQ93">
        <v>0.21379999999999999</v>
      </c>
      <c r="BR93">
        <v>0.24030000000000001</v>
      </c>
      <c r="BS93">
        <v>0.2366</v>
      </c>
      <c r="BT93">
        <v>6.2100000000000002E-2</v>
      </c>
      <c r="BU93">
        <v>5.1299999999999998E-2</v>
      </c>
      <c r="BV93">
        <v>5.28E-2</v>
      </c>
      <c r="BW93">
        <v>4.1399999999999999E-2</v>
      </c>
      <c r="BX93">
        <v>7.7399999999999997E-2</v>
      </c>
      <c r="BY93">
        <v>7.2300000000000003E-2</v>
      </c>
    </row>
    <row r="94" spans="1:77" x14ac:dyDescent="0.25">
      <c r="A94">
        <v>3</v>
      </c>
      <c r="B94">
        <v>808</v>
      </c>
      <c r="C94">
        <v>80</v>
      </c>
      <c r="D94">
        <v>730</v>
      </c>
      <c r="E94">
        <v>810</v>
      </c>
      <c r="F94">
        <v>0.74670000000000003</v>
      </c>
      <c r="G94">
        <v>0.72050000000000003</v>
      </c>
      <c r="H94">
        <v>0.72299999999999998</v>
      </c>
      <c r="I94">
        <v>0.72</v>
      </c>
      <c r="J94">
        <v>0.67400000000000004</v>
      </c>
      <c r="K94">
        <v>0.67830000000000001</v>
      </c>
      <c r="L94">
        <v>0.1467</v>
      </c>
      <c r="M94">
        <v>9.7299999999999998E-2</v>
      </c>
      <c r="N94">
        <v>0.1019</v>
      </c>
      <c r="O94">
        <v>0</v>
      </c>
      <c r="P94">
        <v>0</v>
      </c>
      <c r="Q94">
        <v>0</v>
      </c>
      <c r="R94" t="s">
        <v>35</v>
      </c>
      <c r="S94">
        <v>3.6999999999999998E-2</v>
      </c>
      <c r="T94">
        <v>3.5999999999999997E-2</v>
      </c>
      <c r="U94">
        <v>0</v>
      </c>
      <c r="V94">
        <v>0</v>
      </c>
      <c r="W94">
        <v>0</v>
      </c>
      <c r="X94" t="s">
        <v>35</v>
      </c>
      <c r="Y94">
        <v>2.7400000000000001E-2</v>
      </c>
      <c r="Z94">
        <v>2.7300000000000001E-2</v>
      </c>
      <c r="AA94">
        <v>0</v>
      </c>
      <c r="AB94">
        <v>0</v>
      </c>
      <c r="AC94">
        <v>0</v>
      </c>
      <c r="AD94">
        <v>0.08</v>
      </c>
      <c r="AE94">
        <v>6.8500000000000005E-2</v>
      </c>
      <c r="AF94">
        <v>6.9599999999999995E-2</v>
      </c>
      <c r="AG94">
        <v>0.52</v>
      </c>
      <c r="AH94">
        <v>0.51229999999999998</v>
      </c>
      <c r="AI94">
        <v>0.51300000000000001</v>
      </c>
      <c r="AJ94">
        <v>0.08</v>
      </c>
      <c r="AK94">
        <v>0.11509999999999999</v>
      </c>
      <c r="AL94">
        <v>0.1118</v>
      </c>
      <c r="AM94">
        <v>0</v>
      </c>
      <c r="AN94" t="s">
        <v>35</v>
      </c>
      <c r="AO94" t="s">
        <v>35</v>
      </c>
      <c r="AP94" t="s">
        <v>35</v>
      </c>
      <c r="AQ94">
        <v>0.1014</v>
      </c>
      <c r="AR94">
        <v>9.8100000000000007E-2</v>
      </c>
      <c r="AS94">
        <v>0.42670000000000002</v>
      </c>
      <c r="AT94">
        <v>0.38629999999999998</v>
      </c>
      <c r="AU94">
        <v>0.3901</v>
      </c>
      <c r="AV94" t="s">
        <v>35</v>
      </c>
      <c r="AW94">
        <v>1.0999999999999999E-2</v>
      </c>
      <c r="AX94">
        <v>1.12E-2</v>
      </c>
      <c r="AY94">
        <v>0</v>
      </c>
      <c r="AZ94">
        <v>0</v>
      </c>
      <c r="BA94">
        <v>0</v>
      </c>
      <c r="BB94" t="s">
        <v>35</v>
      </c>
      <c r="BC94">
        <v>3.8399999999999997E-2</v>
      </c>
      <c r="BD94">
        <v>3.5999999999999997E-2</v>
      </c>
      <c r="BE94" t="s">
        <v>35</v>
      </c>
      <c r="BF94">
        <v>2.5999999999999999E-2</v>
      </c>
      <c r="BG94">
        <v>2.4799999999999999E-2</v>
      </c>
      <c r="BH94">
        <v>0</v>
      </c>
      <c r="BI94">
        <v>1.23E-2</v>
      </c>
      <c r="BJ94">
        <v>1.12E-2</v>
      </c>
      <c r="BK94">
        <v>0</v>
      </c>
      <c r="BL94">
        <v>0</v>
      </c>
      <c r="BM94">
        <v>0</v>
      </c>
      <c r="BN94" t="s">
        <v>35</v>
      </c>
      <c r="BO94">
        <v>8.2000000000000007E-3</v>
      </c>
      <c r="BP94">
        <v>8.6999999999999994E-3</v>
      </c>
      <c r="BQ94">
        <v>0.16</v>
      </c>
      <c r="BR94">
        <v>0.1767</v>
      </c>
      <c r="BS94">
        <v>0.17519999999999999</v>
      </c>
      <c r="BT94" t="s">
        <v>35</v>
      </c>
      <c r="BU94">
        <v>4.6600000000000003E-2</v>
      </c>
      <c r="BV94">
        <v>4.7199999999999999E-2</v>
      </c>
      <c r="BW94" t="s">
        <v>35</v>
      </c>
      <c r="BX94">
        <v>5.62E-2</v>
      </c>
      <c r="BY94">
        <v>5.4699999999999999E-2</v>
      </c>
    </row>
    <row r="95" spans="1:77" x14ac:dyDescent="0.25">
      <c r="A95">
        <v>3</v>
      </c>
      <c r="B95">
        <v>812</v>
      </c>
      <c r="C95">
        <v>240</v>
      </c>
      <c r="D95">
        <v>810</v>
      </c>
      <c r="E95">
        <v>1050</v>
      </c>
      <c r="F95">
        <v>0.68069999999999997</v>
      </c>
      <c r="G95">
        <v>0.76170000000000004</v>
      </c>
      <c r="H95">
        <v>0.74329999999999996</v>
      </c>
      <c r="I95">
        <v>0.62609999999999999</v>
      </c>
      <c r="J95">
        <v>0.6704</v>
      </c>
      <c r="K95">
        <v>0.6603</v>
      </c>
      <c r="L95">
        <v>0.25629999999999997</v>
      </c>
      <c r="M95">
        <v>0.17899999999999999</v>
      </c>
      <c r="N95">
        <v>0.1966</v>
      </c>
      <c r="O95">
        <v>0</v>
      </c>
      <c r="P95">
        <v>0</v>
      </c>
      <c r="Q95">
        <v>0</v>
      </c>
      <c r="R95" t="s">
        <v>35</v>
      </c>
      <c r="S95">
        <v>4.8099999999999997E-2</v>
      </c>
      <c r="T95">
        <v>4.0099999999999997E-2</v>
      </c>
      <c r="U95">
        <v>0</v>
      </c>
      <c r="V95" t="s">
        <v>35</v>
      </c>
      <c r="W95" t="s">
        <v>35</v>
      </c>
      <c r="X95">
        <v>3.78E-2</v>
      </c>
      <c r="Y95">
        <v>3.2099999999999997E-2</v>
      </c>
      <c r="Z95">
        <v>3.3399999999999999E-2</v>
      </c>
      <c r="AA95">
        <v>0</v>
      </c>
      <c r="AB95">
        <v>0</v>
      </c>
      <c r="AC95">
        <v>0</v>
      </c>
      <c r="AD95">
        <v>4.2000000000000003E-2</v>
      </c>
      <c r="AE95">
        <v>0.1</v>
      </c>
      <c r="AF95">
        <v>8.6800000000000002E-2</v>
      </c>
      <c r="AG95">
        <v>0.31509999999999999</v>
      </c>
      <c r="AH95">
        <v>0.40989999999999999</v>
      </c>
      <c r="AI95">
        <v>0.38840000000000002</v>
      </c>
      <c r="AJ95">
        <v>5.8799999999999998E-2</v>
      </c>
      <c r="AK95">
        <v>7.5300000000000006E-2</v>
      </c>
      <c r="AL95">
        <v>7.1599999999999997E-2</v>
      </c>
      <c r="AM95">
        <v>0</v>
      </c>
      <c r="AN95" t="s">
        <v>35</v>
      </c>
      <c r="AO95" t="s">
        <v>35</v>
      </c>
      <c r="AP95">
        <v>5.04E-2</v>
      </c>
      <c r="AQ95">
        <v>4.5699999999999998E-2</v>
      </c>
      <c r="AR95">
        <v>4.6800000000000001E-2</v>
      </c>
      <c r="AS95">
        <v>0.17649999999999999</v>
      </c>
      <c r="AT95">
        <v>0.25059999999999999</v>
      </c>
      <c r="AU95">
        <v>0.23380000000000001</v>
      </c>
      <c r="AV95">
        <v>7.9799999999999996E-2</v>
      </c>
      <c r="AW95">
        <v>8.4000000000000005E-2</v>
      </c>
      <c r="AX95">
        <v>8.3000000000000004E-2</v>
      </c>
      <c r="AY95" t="s">
        <v>35</v>
      </c>
      <c r="AZ95">
        <v>0</v>
      </c>
      <c r="BA95" t="s">
        <v>35</v>
      </c>
      <c r="BB95">
        <v>4.6199999999999998E-2</v>
      </c>
      <c r="BC95">
        <v>7.4099999999999999E-2</v>
      </c>
      <c r="BD95">
        <v>6.7699999999999996E-2</v>
      </c>
      <c r="BE95">
        <v>2.52E-2</v>
      </c>
      <c r="BF95">
        <v>3.09E-2</v>
      </c>
      <c r="BG95">
        <v>2.9600000000000001E-2</v>
      </c>
      <c r="BH95" t="s">
        <v>35</v>
      </c>
      <c r="BI95">
        <v>4.2000000000000003E-2</v>
      </c>
      <c r="BJ95">
        <v>3.7199999999999997E-2</v>
      </c>
      <c r="BK95">
        <v>0</v>
      </c>
      <c r="BL95" t="s">
        <v>35</v>
      </c>
      <c r="BM95" t="s">
        <v>35</v>
      </c>
      <c r="BN95" t="s">
        <v>35</v>
      </c>
      <c r="BO95">
        <v>1.7299999999999999E-2</v>
      </c>
      <c r="BP95">
        <v>1.5299999999999999E-2</v>
      </c>
      <c r="BQ95">
        <v>0.12609999999999999</v>
      </c>
      <c r="BR95">
        <v>9.2600000000000002E-2</v>
      </c>
      <c r="BS95">
        <v>0.1002</v>
      </c>
      <c r="BT95">
        <v>2.52E-2</v>
      </c>
      <c r="BU95">
        <v>1.4800000000000001E-2</v>
      </c>
      <c r="BV95">
        <v>1.72E-2</v>
      </c>
      <c r="BW95">
        <v>0.1681</v>
      </c>
      <c r="BX95">
        <v>0.13089999999999999</v>
      </c>
      <c r="BY95">
        <v>0.13930000000000001</v>
      </c>
    </row>
    <row r="96" spans="1:77" x14ac:dyDescent="0.25">
      <c r="A96">
        <v>3</v>
      </c>
      <c r="B96">
        <v>846</v>
      </c>
      <c r="C96">
        <v>230</v>
      </c>
      <c r="D96">
        <v>1320</v>
      </c>
      <c r="E96">
        <v>1550</v>
      </c>
      <c r="F96">
        <v>0.70740000000000003</v>
      </c>
      <c r="G96">
        <v>0.61399999999999999</v>
      </c>
      <c r="H96">
        <v>0.62780000000000002</v>
      </c>
      <c r="I96">
        <v>0.58950000000000002</v>
      </c>
      <c r="J96">
        <v>0.50829999999999997</v>
      </c>
      <c r="K96">
        <v>0.52029999999999998</v>
      </c>
      <c r="L96">
        <v>0.2576</v>
      </c>
      <c r="M96">
        <v>0.15859999999999999</v>
      </c>
      <c r="N96">
        <v>0.17319999999999999</v>
      </c>
      <c r="O96">
        <v>0</v>
      </c>
      <c r="P96">
        <v>0</v>
      </c>
      <c r="Q96">
        <v>0</v>
      </c>
      <c r="R96">
        <v>2.6200000000000001E-2</v>
      </c>
      <c r="S96">
        <v>1.44E-2</v>
      </c>
      <c r="T96">
        <v>1.61E-2</v>
      </c>
      <c r="U96">
        <v>0</v>
      </c>
      <c r="V96" t="s">
        <v>35</v>
      </c>
      <c r="W96" t="s">
        <v>35</v>
      </c>
      <c r="X96">
        <v>6.5500000000000003E-2</v>
      </c>
      <c r="Y96">
        <v>3.78E-2</v>
      </c>
      <c r="Z96">
        <v>4.19E-2</v>
      </c>
      <c r="AA96">
        <v>0</v>
      </c>
      <c r="AB96">
        <v>0</v>
      </c>
      <c r="AC96">
        <v>0</v>
      </c>
      <c r="AD96">
        <v>5.2400000000000002E-2</v>
      </c>
      <c r="AE96">
        <v>2.7900000000000001E-2</v>
      </c>
      <c r="AF96">
        <v>3.1600000000000003E-2</v>
      </c>
      <c r="AG96">
        <v>0.2402</v>
      </c>
      <c r="AH96">
        <v>0.29530000000000001</v>
      </c>
      <c r="AI96">
        <v>0.28720000000000001</v>
      </c>
      <c r="AJ96">
        <v>0.1179</v>
      </c>
      <c r="AK96">
        <v>0.15709999999999999</v>
      </c>
      <c r="AL96">
        <v>0.15129999999999999</v>
      </c>
      <c r="AM96" t="s">
        <v>35</v>
      </c>
      <c r="AN96">
        <v>9.7999999999999997E-3</v>
      </c>
      <c r="AO96">
        <v>9.7000000000000003E-3</v>
      </c>
      <c r="AP96">
        <v>5.6800000000000003E-2</v>
      </c>
      <c r="AQ96">
        <v>8.9099999999999999E-2</v>
      </c>
      <c r="AR96">
        <v>8.4400000000000003E-2</v>
      </c>
      <c r="AS96">
        <v>0.10920000000000001</v>
      </c>
      <c r="AT96">
        <v>0.12920000000000001</v>
      </c>
      <c r="AU96">
        <v>0.12620000000000001</v>
      </c>
      <c r="AV96" t="s">
        <v>35</v>
      </c>
      <c r="AW96">
        <v>9.1000000000000004E-3</v>
      </c>
      <c r="AX96">
        <v>9.7000000000000003E-3</v>
      </c>
      <c r="AY96">
        <v>0</v>
      </c>
      <c r="AZ96">
        <v>0</v>
      </c>
      <c r="BA96">
        <v>0</v>
      </c>
      <c r="BB96">
        <v>0.1048</v>
      </c>
      <c r="BC96">
        <v>9.4399999999999998E-2</v>
      </c>
      <c r="BD96">
        <v>9.5899999999999999E-2</v>
      </c>
      <c r="BE96">
        <v>5.6800000000000003E-2</v>
      </c>
      <c r="BF96">
        <v>3.1699999999999999E-2</v>
      </c>
      <c r="BG96">
        <v>3.5400000000000001E-2</v>
      </c>
      <c r="BH96">
        <v>4.8000000000000001E-2</v>
      </c>
      <c r="BI96">
        <v>6.2700000000000006E-2</v>
      </c>
      <c r="BJ96">
        <v>6.0499999999999998E-2</v>
      </c>
      <c r="BK96">
        <v>0</v>
      </c>
      <c r="BL96">
        <v>0</v>
      </c>
      <c r="BM96">
        <v>0</v>
      </c>
      <c r="BN96" t="s">
        <v>35</v>
      </c>
      <c r="BO96">
        <v>1.1299999999999999E-2</v>
      </c>
      <c r="BP96">
        <v>1.1599999999999999E-2</v>
      </c>
      <c r="BQ96">
        <v>5.6800000000000003E-2</v>
      </c>
      <c r="BR96">
        <v>7.6300000000000007E-2</v>
      </c>
      <c r="BS96">
        <v>7.3400000000000007E-2</v>
      </c>
      <c r="BT96" t="s">
        <v>35</v>
      </c>
      <c r="BU96">
        <v>2.9499999999999998E-2</v>
      </c>
      <c r="BV96">
        <v>2.8299999999999999E-2</v>
      </c>
      <c r="BW96">
        <v>0.214</v>
      </c>
      <c r="BX96">
        <v>0.2802</v>
      </c>
      <c r="BY96">
        <v>0.27039999999999997</v>
      </c>
    </row>
    <row r="97" spans="1:77" x14ac:dyDescent="0.25">
      <c r="A97">
        <v>3</v>
      </c>
      <c r="B97">
        <v>851</v>
      </c>
      <c r="C97">
        <v>100</v>
      </c>
      <c r="D97">
        <v>310</v>
      </c>
      <c r="E97">
        <v>410</v>
      </c>
      <c r="F97">
        <v>0.58250000000000002</v>
      </c>
      <c r="G97">
        <v>0.46229999999999999</v>
      </c>
      <c r="H97">
        <v>0.49259999999999998</v>
      </c>
      <c r="I97">
        <v>0.57279999999999998</v>
      </c>
      <c r="J97">
        <v>0.42299999999999999</v>
      </c>
      <c r="K97">
        <v>0.46079999999999999</v>
      </c>
      <c r="L97">
        <v>9.7100000000000006E-2</v>
      </c>
      <c r="M97">
        <v>9.8400000000000001E-2</v>
      </c>
      <c r="N97">
        <v>9.8000000000000004E-2</v>
      </c>
      <c r="O97">
        <v>0</v>
      </c>
      <c r="P97">
        <v>0</v>
      </c>
      <c r="Q97">
        <v>0</v>
      </c>
      <c r="R97" t="s">
        <v>35</v>
      </c>
      <c r="S97">
        <v>1.9699999999999999E-2</v>
      </c>
      <c r="T97">
        <v>2.2100000000000002E-2</v>
      </c>
      <c r="U97">
        <v>0</v>
      </c>
      <c r="V97">
        <v>0</v>
      </c>
      <c r="W97">
        <v>0</v>
      </c>
      <c r="X97">
        <v>8.7400000000000005E-2</v>
      </c>
      <c r="Y97">
        <v>5.57E-2</v>
      </c>
      <c r="Z97">
        <v>6.3700000000000007E-2</v>
      </c>
      <c r="AA97">
        <v>0</v>
      </c>
      <c r="AB97">
        <v>0</v>
      </c>
      <c r="AC97">
        <v>0</v>
      </c>
      <c r="AD97" t="s">
        <v>35</v>
      </c>
      <c r="AE97">
        <v>2.9499999999999998E-2</v>
      </c>
      <c r="AF97">
        <v>3.1899999999999998E-2</v>
      </c>
      <c r="AG97">
        <v>0.35920000000000002</v>
      </c>
      <c r="AH97">
        <v>0.2492</v>
      </c>
      <c r="AI97">
        <v>0.27700000000000002</v>
      </c>
      <c r="AJ97" t="s">
        <v>35</v>
      </c>
      <c r="AK97">
        <v>2.3E-2</v>
      </c>
      <c r="AL97">
        <v>2.2100000000000002E-2</v>
      </c>
      <c r="AM97">
        <v>0</v>
      </c>
      <c r="AN97">
        <v>0</v>
      </c>
      <c r="AO97">
        <v>0</v>
      </c>
      <c r="AP97" t="s">
        <v>35</v>
      </c>
      <c r="AQ97" t="s">
        <v>35</v>
      </c>
      <c r="AR97">
        <v>1.47E-2</v>
      </c>
      <c r="AS97">
        <v>0.33979999999999999</v>
      </c>
      <c r="AT97">
        <v>0.20330000000000001</v>
      </c>
      <c r="AU97">
        <v>0.23769999999999999</v>
      </c>
      <c r="AV97">
        <v>0</v>
      </c>
      <c r="AW97">
        <v>2.3E-2</v>
      </c>
      <c r="AX97">
        <v>1.72E-2</v>
      </c>
      <c r="AY97">
        <v>0</v>
      </c>
      <c r="AZ97">
        <v>0</v>
      </c>
      <c r="BA97">
        <v>0</v>
      </c>
      <c r="BB97" t="s">
        <v>35</v>
      </c>
      <c r="BC97">
        <v>3.9300000000000002E-2</v>
      </c>
      <c r="BD97">
        <v>3.1899999999999998E-2</v>
      </c>
      <c r="BE97" t="s">
        <v>35</v>
      </c>
      <c r="BF97" t="s">
        <v>35</v>
      </c>
      <c r="BG97">
        <v>1.47E-2</v>
      </c>
      <c r="BH97">
        <v>0</v>
      </c>
      <c r="BI97">
        <v>2.3E-2</v>
      </c>
      <c r="BJ97">
        <v>1.72E-2</v>
      </c>
      <c r="BK97">
        <v>0</v>
      </c>
      <c r="BL97">
        <v>0</v>
      </c>
      <c r="BM97">
        <v>0</v>
      </c>
      <c r="BN97">
        <v>0</v>
      </c>
      <c r="BO97">
        <v>0</v>
      </c>
      <c r="BP97">
        <v>0</v>
      </c>
      <c r="BQ97">
        <v>0.21360000000000001</v>
      </c>
      <c r="BR97">
        <v>0.19339999999999999</v>
      </c>
      <c r="BS97">
        <v>0.19850000000000001</v>
      </c>
      <c r="BT97" t="s">
        <v>35</v>
      </c>
      <c r="BU97">
        <v>4.9200000000000001E-2</v>
      </c>
      <c r="BV97">
        <v>4.1700000000000001E-2</v>
      </c>
      <c r="BW97">
        <v>0.1845</v>
      </c>
      <c r="BX97">
        <v>0.29509999999999997</v>
      </c>
      <c r="BY97">
        <v>0.26719999999999999</v>
      </c>
    </row>
    <row r="98" spans="1:77" x14ac:dyDescent="0.25">
      <c r="A98">
        <v>3</v>
      </c>
      <c r="B98">
        <v>874</v>
      </c>
      <c r="C98">
        <v>70</v>
      </c>
      <c r="D98">
        <v>430</v>
      </c>
      <c r="E98">
        <v>500</v>
      </c>
      <c r="F98">
        <v>0.7429</v>
      </c>
      <c r="G98">
        <v>0.73780000000000001</v>
      </c>
      <c r="H98">
        <v>0.73850000000000005</v>
      </c>
      <c r="I98">
        <v>0.6714</v>
      </c>
      <c r="J98">
        <v>0.55920000000000003</v>
      </c>
      <c r="K98">
        <v>0.57489999999999997</v>
      </c>
      <c r="L98">
        <v>0.55710000000000004</v>
      </c>
      <c r="M98">
        <v>0.37819999999999998</v>
      </c>
      <c r="N98">
        <v>0.4032</v>
      </c>
      <c r="O98">
        <v>0</v>
      </c>
      <c r="P98">
        <v>0</v>
      </c>
      <c r="Q98">
        <v>0</v>
      </c>
      <c r="R98" t="s">
        <v>35</v>
      </c>
      <c r="S98">
        <v>2.5499999999999998E-2</v>
      </c>
      <c r="T98">
        <v>2.4E-2</v>
      </c>
      <c r="U98">
        <v>0</v>
      </c>
      <c r="V98" t="s">
        <v>35</v>
      </c>
      <c r="W98" t="s">
        <v>35</v>
      </c>
      <c r="X98">
        <v>0</v>
      </c>
      <c r="Y98">
        <v>0</v>
      </c>
      <c r="Z98">
        <v>0</v>
      </c>
      <c r="AA98">
        <v>0</v>
      </c>
      <c r="AB98">
        <v>0</v>
      </c>
      <c r="AC98">
        <v>0</v>
      </c>
      <c r="AD98" t="s">
        <v>35</v>
      </c>
      <c r="AE98">
        <v>6.2600000000000003E-2</v>
      </c>
      <c r="AF98">
        <v>5.5899999999999998E-2</v>
      </c>
      <c r="AG98">
        <v>0.1</v>
      </c>
      <c r="AH98">
        <v>0.15310000000000001</v>
      </c>
      <c r="AI98">
        <v>0.1457</v>
      </c>
      <c r="AJ98">
        <v>0</v>
      </c>
      <c r="AK98" t="s">
        <v>35</v>
      </c>
      <c r="AL98" t="s">
        <v>35</v>
      </c>
      <c r="AM98">
        <v>0</v>
      </c>
      <c r="AN98">
        <v>0</v>
      </c>
      <c r="AO98">
        <v>0</v>
      </c>
      <c r="AP98">
        <v>0</v>
      </c>
      <c r="AQ98" t="s">
        <v>35</v>
      </c>
      <c r="AR98" t="s">
        <v>35</v>
      </c>
      <c r="AS98">
        <v>8.5699999999999998E-2</v>
      </c>
      <c r="AT98">
        <v>0.1346</v>
      </c>
      <c r="AU98">
        <v>0.12770000000000001</v>
      </c>
      <c r="AV98" t="s">
        <v>35</v>
      </c>
      <c r="AW98" t="s">
        <v>35</v>
      </c>
      <c r="AX98">
        <v>1.2E-2</v>
      </c>
      <c r="AY98">
        <v>0</v>
      </c>
      <c r="AZ98">
        <v>0</v>
      </c>
      <c r="BA98">
        <v>0</v>
      </c>
      <c r="BB98" t="s">
        <v>35</v>
      </c>
      <c r="BC98">
        <v>0.16239999999999999</v>
      </c>
      <c r="BD98">
        <v>0.1477</v>
      </c>
      <c r="BE98" t="s">
        <v>35</v>
      </c>
      <c r="BF98">
        <v>0.1114</v>
      </c>
      <c r="BG98">
        <v>9.98E-2</v>
      </c>
      <c r="BH98" t="s">
        <v>35</v>
      </c>
      <c r="BI98">
        <v>5.0999999999999997E-2</v>
      </c>
      <c r="BJ98">
        <v>4.7899999999999998E-2</v>
      </c>
      <c r="BK98">
        <v>0</v>
      </c>
      <c r="BL98">
        <v>0</v>
      </c>
      <c r="BM98">
        <v>0</v>
      </c>
      <c r="BN98" t="s">
        <v>35</v>
      </c>
      <c r="BO98">
        <v>1.6199999999999999E-2</v>
      </c>
      <c r="BP98">
        <v>1.6E-2</v>
      </c>
      <c r="BQ98">
        <v>0.1143</v>
      </c>
      <c r="BR98">
        <v>9.0499999999999997E-2</v>
      </c>
      <c r="BS98">
        <v>9.3799999999999994E-2</v>
      </c>
      <c r="BT98" t="s">
        <v>35</v>
      </c>
      <c r="BU98">
        <v>2.7799999999999998E-2</v>
      </c>
      <c r="BV98">
        <v>3.1899999999999998E-2</v>
      </c>
      <c r="BW98">
        <v>8.5699999999999998E-2</v>
      </c>
      <c r="BX98">
        <v>0.1439</v>
      </c>
      <c r="BY98">
        <v>0.13569999999999999</v>
      </c>
    </row>
    <row r="99" spans="1:77" x14ac:dyDescent="0.25">
      <c r="A99">
        <v>3</v>
      </c>
      <c r="B99">
        <v>878</v>
      </c>
      <c r="C99">
        <v>370</v>
      </c>
      <c r="D99">
        <v>1660</v>
      </c>
      <c r="E99">
        <v>2030</v>
      </c>
      <c r="F99">
        <v>0.65769999999999995</v>
      </c>
      <c r="G99">
        <v>0.70820000000000005</v>
      </c>
      <c r="H99">
        <v>0.69899999999999995</v>
      </c>
      <c r="I99">
        <v>0.54179999999999995</v>
      </c>
      <c r="J99">
        <v>0.54149999999999998</v>
      </c>
      <c r="K99">
        <v>0.54159999999999997</v>
      </c>
      <c r="L99">
        <v>0.221</v>
      </c>
      <c r="M99">
        <v>0.1847</v>
      </c>
      <c r="N99">
        <v>0.1913</v>
      </c>
      <c r="O99">
        <v>0</v>
      </c>
      <c r="P99" t="s">
        <v>35</v>
      </c>
      <c r="Q99" t="s">
        <v>35</v>
      </c>
      <c r="R99">
        <v>1.89E-2</v>
      </c>
      <c r="S99">
        <v>2.1100000000000001E-2</v>
      </c>
      <c r="T99">
        <v>2.07E-2</v>
      </c>
      <c r="U99">
        <v>0</v>
      </c>
      <c r="V99" t="s">
        <v>35</v>
      </c>
      <c r="W99" t="s">
        <v>35</v>
      </c>
      <c r="X99">
        <v>0</v>
      </c>
      <c r="Y99" t="s">
        <v>35</v>
      </c>
      <c r="Z99" t="s">
        <v>35</v>
      </c>
      <c r="AA99">
        <v>0</v>
      </c>
      <c r="AB99">
        <v>0</v>
      </c>
      <c r="AC99">
        <v>0</v>
      </c>
      <c r="AD99">
        <v>2.9600000000000001E-2</v>
      </c>
      <c r="AE99">
        <v>3.7900000000000003E-2</v>
      </c>
      <c r="AF99">
        <v>3.6400000000000002E-2</v>
      </c>
      <c r="AG99">
        <v>0.3019</v>
      </c>
      <c r="AH99">
        <v>0.32969999999999999</v>
      </c>
      <c r="AI99">
        <v>0.3246</v>
      </c>
      <c r="AJ99">
        <v>7.0099999999999996E-2</v>
      </c>
      <c r="AK99">
        <v>0.10290000000000001</v>
      </c>
      <c r="AL99">
        <v>9.69E-2</v>
      </c>
      <c r="AM99" t="s">
        <v>35</v>
      </c>
      <c r="AN99" t="s">
        <v>35</v>
      </c>
      <c r="AO99" t="s">
        <v>36</v>
      </c>
      <c r="AP99">
        <v>5.3900000000000003E-2</v>
      </c>
      <c r="AQ99">
        <v>7.5800000000000006E-2</v>
      </c>
      <c r="AR99">
        <v>7.1800000000000003E-2</v>
      </c>
      <c r="AS99">
        <v>0.2102</v>
      </c>
      <c r="AT99">
        <v>0.20519999999999999</v>
      </c>
      <c r="AU99">
        <v>0.20610000000000001</v>
      </c>
      <c r="AV99">
        <v>2.1600000000000001E-2</v>
      </c>
      <c r="AW99">
        <v>2.1700000000000001E-2</v>
      </c>
      <c r="AX99">
        <v>2.1600000000000001E-2</v>
      </c>
      <c r="AY99">
        <v>0</v>
      </c>
      <c r="AZ99">
        <v>0</v>
      </c>
      <c r="BA99">
        <v>0</v>
      </c>
      <c r="BB99">
        <v>0.1105</v>
      </c>
      <c r="BC99">
        <v>0.15759999999999999</v>
      </c>
      <c r="BD99">
        <v>0.14899999999999999</v>
      </c>
      <c r="BE99">
        <v>2.9600000000000001E-2</v>
      </c>
      <c r="BF99">
        <v>5.6599999999999998E-2</v>
      </c>
      <c r="BG99">
        <v>5.16E-2</v>
      </c>
      <c r="BH99">
        <v>8.09E-2</v>
      </c>
      <c r="BI99">
        <v>0.1011</v>
      </c>
      <c r="BJ99">
        <v>9.74E-2</v>
      </c>
      <c r="BK99">
        <v>0</v>
      </c>
      <c r="BL99">
        <v>0</v>
      </c>
      <c r="BM99">
        <v>0</v>
      </c>
      <c r="BN99" t="s">
        <v>35</v>
      </c>
      <c r="BO99">
        <v>8.9999999999999993E-3</v>
      </c>
      <c r="BP99">
        <v>8.3999999999999995E-3</v>
      </c>
      <c r="BQ99">
        <v>9.1600000000000001E-2</v>
      </c>
      <c r="BR99">
        <v>7.2800000000000004E-2</v>
      </c>
      <c r="BS99">
        <v>7.6200000000000004E-2</v>
      </c>
      <c r="BT99">
        <v>3.2300000000000002E-2</v>
      </c>
      <c r="BU99">
        <v>2.1100000000000001E-2</v>
      </c>
      <c r="BV99">
        <v>2.3099999999999999E-2</v>
      </c>
      <c r="BW99">
        <v>0.21829999999999999</v>
      </c>
      <c r="BX99">
        <v>0.19800000000000001</v>
      </c>
      <c r="BY99">
        <v>0.20169999999999999</v>
      </c>
    </row>
    <row r="100" spans="1:77" x14ac:dyDescent="0.25">
      <c r="A100">
        <v>3</v>
      </c>
      <c r="B100">
        <v>879</v>
      </c>
      <c r="C100">
        <v>100</v>
      </c>
      <c r="D100">
        <v>430</v>
      </c>
      <c r="E100">
        <v>530</v>
      </c>
      <c r="F100">
        <v>0.67349999999999999</v>
      </c>
      <c r="G100">
        <v>0.65339999999999998</v>
      </c>
      <c r="H100">
        <v>0.65710000000000002</v>
      </c>
      <c r="I100">
        <v>0.54079999999999995</v>
      </c>
      <c r="J100">
        <v>0.50119999999999998</v>
      </c>
      <c r="K100">
        <v>0.50860000000000005</v>
      </c>
      <c r="L100">
        <v>0.13270000000000001</v>
      </c>
      <c r="M100">
        <v>0.13109999999999999</v>
      </c>
      <c r="N100">
        <v>0.13139999999999999</v>
      </c>
      <c r="O100">
        <v>0</v>
      </c>
      <c r="P100">
        <v>0</v>
      </c>
      <c r="Q100">
        <v>0</v>
      </c>
      <c r="R100" t="s">
        <v>35</v>
      </c>
      <c r="S100">
        <v>2.3400000000000001E-2</v>
      </c>
      <c r="T100">
        <v>2.6700000000000002E-2</v>
      </c>
      <c r="U100">
        <v>0</v>
      </c>
      <c r="V100" t="s">
        <v>35</v>
      </c>
      <c r="W100" t="s">
        <v>35</v>
      </c>
      <c r="X100">
        <v>0</v>
      </c>
      <c r="Y100">
        <v>0</v>
      </c>
      <c r="Z100">
        <v>0</v>
      </c>
      <c r="AA100">
        <v>0</v>
      </c>
      <c r="AB100">
        <v>0</v>
      </c>
      <c r="AC100">
        <v>0</v>
      </c>
      <c r="AD100" t="s">
        <v>35</v>
      </c>
      <c r="AE100">
        <v>0.10299999999999999</v>
      </c>
      <c r="AF100">
        <v>9.1399999999999995E-2</v>
      </c>
      <c r="AG100">
        <v>0.36730000000000002</v>
      </c>
      <c r="AH100">
        <v>0.34429999999999999</v>
      </c>
      <c r="AI100">
        <v>0.34860000000000002</v>
      </c>
      <c r="AJ100" t="s">
        <v>35</v>
      </c>
      <c r="AK100" t="s">
        <v>35</v>
      </c>
      <c r="AL100" t="s">
        <v>35</v>
      </c>
      <c r="AM100">
        <v>0</v>
      </c>
      <c r="AN100">
        <v>0</v>
      </c>
      <c r="AO100">
        <v>0</v>
      </c>
      <c r="AP100">
        <v>0</v>
      </c>
      <c r="AQ100" t="s">
        <v>35</v>
      </c>
      <c r="AR100" t="s">
        <v>35</v>
      </c>
      <c r="AS100">
        <v>0.22450000000000001</v>
      </c>
      <c r="AT100">
        <v>0.24590000000000001</v>
      </c>
      <c r="AU100">
        <v>0.2419</v>
      </c>
      <c r="AV100">
        <v>0.13270000000000001</v>
      </c>
      <c r="AW100">
        <v>8.8999999999999996E-2</v>
      </c>
      <c r="AX100">
        <v>9.7100000000000006E-2</v>
      </c>
      <c r="AY100">
        <v>0</v>
      </c>
      <c r="AZ100">
        <v>0</v>
      </c>
      <c r="BA100">
        <v>0</v>
      </c>
      <c r="BB100">
        <v>0.10199999999999999</v>
      </c>
      <c r="BC100">
        <v>0.1265</v>
      </c>
      <c r="BD100">
        <v>0.12189999999999999</v>
      </c>
      <c r="BE100" t="s">
        <v>35</v>
      </c>
      <c r="BF100">
        <v>3.9800000000000002E-2</v>
      </c>
      <c r="BG100">
        <v>3.8100000000000002E-2</v>
      </c>
      <c r="BH100">
        <v>7.1400000000000005E-2</v>
      </c>
      <c r="BI100">
        <v>8.6699999999999999E-2</v>
      </c>
      <c r="BJ100">
        <v>8.3799999999999999E-2</v>
      </c>
      <c r="BK100">
        <v>0</v>
      </c>
      <c r="BL100">
        <v>0</v>
      </c>
      <c r="BM100">
        <v>0</v>
      </c>
      <c r="BN100" t="s">
        <v>35</v>
      </c>
      <c r="BO100">
        <v>2.58E-2</v>
      </c>
      <c r="BP100">
        <v>2.6700000000000002E-2</v>
      </c>
      <c r="BQ100">
        <v>0.15310000000000001</v>
      </c>
      <c r="BR100">
        <v>0.14050000000000001</v>
      </c>
      <c r="BS100">
        <v>0.1429</v>
      </c>
      <c r="BT100">
        <v>7.1400000000000005E-2</v>
      </c>
      <c r="BU100">
        <v>3.9800000000000002E-2</v>
      </c>
      <c r="BV100">
        <v>4.5699999999999998E-2</v>
      </c>
      <c r="BW100">
        <v>0.10199999999999999</v>
      </c>
      <c r="BX100">
        <v>0.1663</v>
      </c>
      <c r="BY100">
        <v>0.15429999999999999</v>
      </c>
    </row>
    <row r="101" spans="1:77" x14ac:dyDescent="0.25">
      <c r="A101">
        <v>3</v>
      </c>
      <c r="B101">
        <v>884</v>
      </c>
      <c r="C101">
        <v>180</v>
      </c>
      <c r="D101">
        <v>950</v>
      </c>
      <c r="E101">
        <v>1130</v>
      </c>
      <c r="F101">
        <v>0.7167</v>
      </c>
      <c r="G101">
        <v>0.6885</v>
      </c>
      <c r="H101">
        <v>0.69299999999999995</v>
      </c>
      <c r="I101">
        <v>0.66110000000000002</v>
      </c>
      <c r="J101">
        <v>0.63780000000000003</v>
      </c>
      <c r="K101">
        <v>0.64149999999999996</v>
      </c>
      <c r="L101">
        <v>0.15</v>
      </c>
      <c r="M101">
        <v>0.13619999999999999</v>
      </c>
      <c r="N101">
        <v>0.1384</v>
      </c>
      <c r="O101">
        <v>0</v>
      </c>
      <c r="P101" t="s">
        <v>35</v>
      </c>
      <c r="Q101" t="s">
        <v>35</v>
      </c>
      <c r="R101" t="s">
        <v>35</v>
      </c>
      <c r="S101">
        <v>3.7999999999999999E-2</v>
      </c>
      <c r="T101">
        <v>3.4599999999999999E-2</v>
      </c>
      <c r="U101">
        <v>0</v>
      </c>
      <c r="V101">
        <v>0</v>
      </c>
      <c r="W101">
        <v>0</v>
      </c>
      <c r="X101">
        <v>7.7799999999999994E-2</v>
      </c>
      <c r="Y101">
        <v>7.3899999999999993E-2</v>
      </c>
      <c r="Z101">
        <v>7.4499999999999997E-2</v>
      </c>
      <c r="AA101">
        <v>0</v>
      </c>
      <c r="AB101">
        <v>0</v>
      </c>
      <c r="AC101">
        <v>0</v>
      </c>
      <c r="AD101">
        <v>3.3300000000000003E-2</v>
      </c>
      <c r="AE101">
        <v>5.0700000000000002E-2</v>
      </c>
      <c r="AF101">
        <v>4.7899999999999998E-2</v>
      </c>
      <c r="AG101">
        <v>0.41670000000000001</v>
      </c>
      <c r="AH101">
        <v>0.3886</v>
      </c>
      <c r="AI101">
        <v>0.3931</v>
      </c>
      <c r="AJ101">
        <v>0.1389</v>
      </c>
      <c r="AK101">
        <v>0.14779999999999999</v>
      </c>
      <c r="AL101">
        <v>0.1464</v>
      </c>
      <c r="AM101">
        <v>0</v>
      </c>
      <c r="AN101">
        <v>1.1599999999999999E-2</v>
      </c>
      <c r="AO101">
        <v>9.7999999999999997E-3</v>
      </c>
      <c r="AP101">
        <v>8.3299999999999999E-2</v>
      </c>
      <c r="AQ101">
        <v>0.10879999999999999</v>
      </c>
      <c r="AR101">
        <v>0.1047</v>
      </c>
      <c r="AS101">
        <v>0.2389</v>
      </c>
      <c r="AT101">
        <v>0.21859999999999999</v>
      </c>
      <c r="AU101">
        <v>0.2218</v>
      </c>
      <c r="AV101">
        <v>3.8899999999999997E-2</v>
      </c>
      <c r="AW101">
        <v>2.2200000000000001E-2</v>
      </c>
      <c r="AX101">
        <v>2.4799999999999999E-2</v>
      </c>
      <c r="AY101">
        <v>0</v>
      </c>
      <c r="AZ101">
        <v>0</v>
      </c>
      <c r="BA101">
        <v>0</v>
      </c>
      <c r="BB101">
        <v>4.4400000000000002E-2</v>
      </c>
      <c r="BC101">
        <v>4.3299999999999998E-2</v>
      </c>
      <c r="BD101">
        <v>4.3499999999999997E-2</v>
      </c>
      <c r="BE101" t="s">
        <v>35</v>
      </c>
      <c r="BF101">
        <v>7.4000000000000003E-3</v>
      </c>
      <c r="BG101">
        <v>8.8999999999999999E-3</v>
      </c>
      <c r="BH101" t="s">
        <v>35</v>
      </c>
      <c r="BI101">
        <v>3.5900000000000001E-2</v>
      </c>
      <c r="BJ101">
        <v>3.4599999999999999E-2</v>
      </c>
      <c r="BK101">
        <v>0</v>
      </c>
      <c r="BL101">
        <v>0</v>
      </c>
      <c r="BM101">
        <v>0</v>
      </c>
      <c r="BN101" t="s">
        <v>35</v>
      </c>
      <c r="BO101">
        <v>7.4000000000000003E-3</v>
      </c>
      <c r="BP101">
        <v>8.0000000000000002E-3</v>
      </c>
      <c r="BQ101">
        <v>7.22E-2</v>
      </c>
      <c r="BR101">
        <v>0.10979999999999999</v>
      </c>
      <c r="BS101">
        <v>0.1038</v>
      </c>
      <c r="BT101">
        <v>4.4400000000000002E-2</v>
      </c>
      <c r="BU101">
        <v>1.5800000000000002E-2</v>
      </c>
      <c r="BV101">
        <v>2.0400000000000001E-2</v>
      </c>
      <c r="BW101">
        <v>0.16669999999999999</v>
      </c>
      <c r="BX101">
        <v>0.18590000000000001</v>
      </c>
      <c r="BY101">
        <v>0.18279999999999999</v>
      </c>
    </row>
    <row r="102" spans="1:77" x14ac:dyDescent="0.25">
      <c r="A102">
        <v>3</v>
      </c>
      <c r="B102">
        <v>888</v>
      </c>
      <c r="C102">
        <v>770</v>
      </c>
      <c r="D102">
        <v>4670</v>
      </c>
      <c r="E102">
        <v>5440</v>
      </c>
      <c r="F102">
        <v>0.70479999999999998</v>
      </c>
      <c r="G102">
        <v>0.72360000000000002</v>
      </c>
      <c r="H102">
        <v>0.72089999999999999</v>
      </c>
      <c r="I102">
        <v>0.64629999999999999</v>
      </c>
      <c r="J102">
        <v>0.65280000000000005</v>
      </c>
      <c r="K102">
        <v>0.65180000000000005</v>
      </c>
      <c r="L102">
        <v>0.16639999999999999</v>
      </c>
      <c r="M102">
        <v>0.11899999999999999</v>
      </c>
      <c r="N102">
        <v>0.12570000000000001</v>
      </c>
      <c r="O102">
        <v>0</v>
      </c>
      <c r="P102" t="s">
        <v>35</v>
      </c>
      <c r="Q102" t="s">
        <v>35</v>
      </c>
      <c r="R102">
        <v>2.0799999999999999E-2</v>
      </c>
      <c r="S102">
        <v>2.52E-2</v>
      </c>
      <c r="T102">
        <v>2.46E-2</v>
      </c>
      <c r="U102" t="s">
        <v>35</v>
      </c>
      <c r="V102" t="s">
        <v>36</v>
      </c>
      <c r="W102" t="s">
        <v>36</v>
      </c>
      <c r="X102">
        <v>1.17E-2</v>
      </c>
      <c r="Y102" t="s">
        <v>36</v>
      </c>
      <c r="Z102">
        <v>5.1000000000000004E-3</v>
      </c>
      <c r="AA102">
        <v>0</v>
      </c>
      <c r="AB102">
        <v>0</v>
      </c>
      <c r="AC102">
        <v>0</v>
      </c>
      <c r="AD102">
        <v>3.3799999999999997E-2</v>
      </c>
      <c r="AE102">
        <v>5.1799999999999999E-2</v>
      </c>
      <c r="AF102">
        <v>4.9200000000000001E-2</v>
      </c>
      <c r="AG102">
        <v>0.44340000000000002</v>
      </c>
      <c r="AH102">
        <v>0.50109999999999999</v>
      </c>
      <c r="AI102">
        <v>0.4929</v>
      </c>
      <c r="AJ102">
        <v>9.0999999999999998E-2</v>
      </c>
      <c r="AK102">
        <v>0.1515</v>
      </c>
      <c r="AL102">
        <v>0.1429</v>
      </c>
      <c r="AM102">
        <v>0</v>
      </c>
      <c r="AN102" t="s">
        <v>36</v>
      </c>
      <c r="AO102" t="s">
        <v>36</v>
      </c>
      <c r="AP102">
        <v>5.5899999999999998E-2</v>
      </c>
      <c r="AQ102">
        <v>0.10979999999999999</v>
      </c>
      <c r="AR102">
        <v>0.1021</v>
      </c>
      <c r="AS102">
        <v>0.28089999999999998</v>
      </c>
      <c r="AT102">
        <v>0.31430000000000002</v>
      </c>
      <c r="AU102">
        <v>0.30959999999999999</v>
      </c>
      <c r="AV102">
        <v>7.1499999999999994E-2</v>
      </c>
      <c r="AW102">
        <v>3.5299999999999998E-2</v>
      </c>
      <c r="AX102">
        <v>4.0399999999999998E-2</v>
      </c>
      <c r="AY102">
        <v>0</v>
      </c>
      <c r="AZ102" t="s">
        <v>35</v>
      </c>
      <c r="BA102" t="s">
        <v>35</v>
      </c>
      <c r="BB102">
        <v>4.8099999999999997E-2</v>
      </c>
      <c r="BC102">
        <v>6.2E-2</v>
      </c>
      <c r="BD102">
        <v>6.0100000000000001E-2</v>
      </c>
      <c r="BE102">
        <v>2.5999999999999999E-2</v>
      </c>
      <c r="BF102">
        <v>4.4699999999999997E-2</v>
      </c>
      <c r="BG102">
        <v>4.2099999999999999E-2</v>
      </c>
      <c r="BH102">
        <v>2.0799999999999999E-2</v>
      </c>
      <c r="BI102">
        <v>1.6899999999999998E-2</v>
      </c>
      <c r="BJ102">
        <v>1.7500000000000002E-2</v>
      </c>
      <c r="BK102" t="s">
        <v>35</v>
      </c>
      <c r="BL102" t="s">
        <v>35</v>
      </c>
      <c r="BM102" t="s">
        <v>35</v>
      </c>
      <c r="BN102">
        <v>1.04E-2</v>
      </c>
      <c r="BO102">
        <v>8.8000000000000005E-3</v>
      </c>
      <c r="BP102">
        <v>8.9999999999999993E-3</v>
      </c>
      <c r="BQ102">
        <v>0.13</v>
      </c>
      <c r="BR102">
        <v>0.12130000000000001</v>
      </c>
      <c r="BS102">
        <v>0.1225</v>
      </c>
      <c r="BT102">
        <v>2.47E-2</v>
      </c>
      <c r="BU102">
        <v>2.4400000000000002E-2</v>
      </c>
      <c r="BV102">
        <v>2.4400000000000002E-2</v>
      </c>
      <c r="BW102">
        <v>0.1404</v>
      </c>
      <c r="BX102">
        <v>0.13070000000000001</v>
      </c>
      <c r="BY102">
        <v>0.1321</v>
      </c>
    </row>
    <row r="103" spans="1:77" x14ac:dyDescent="0.25">
      <c r="A103">
        <v>3</v>
      </c>
      <c r="B103">
        <v>909</v>
      </c>
      <c r="C103">
        <v>120</v>
      </c>
      <c r="D103">
        <v>780</v>
      </c>
      <c r="E103">
        <v>900</v>
      </c>
      <c r="F103">
        <v>0.6613</v>
      </c>
      <c r="G103">
        <v>0.66620000000000001</v>
      </c>
      <c r="H103">
        <v>0.66559999999999997</v>
      </c>
      <c r="I103">
        <v>0.5161</v>
      </c>
      <c r="J103">
        <v>0.54810000000000003</v>
      </c>
      <c r="K103">
        <v>0.54369999999999996</v>
      </c>
      <c r="L103">
        <v>0.1048</v>
      </c>
      <c r="M103">
        <v>0.1065</v>
      </c>
      <c r="N103">
        <v>0.10630000000000001</v>
      </c>
      <c r="O103">
        <v>0</v>
      </c>
      <c r="P103">
        <v>0</v>
      </c>
      <c r="Q103">
        <v>0</v>
      </c>
      <c r="R103">
        <v>5.6500000000000002E-2</v>
      </c>
      <c r="S103">
        <v>6.2899999999999998E-2</v>
      </c>
      <c r="T103">
        <v>6.2E-2</v>
      </c>
      <c r="U103">
        <v>0</v>
      </c>
      <c r="V103">
        <v>0</v>
      </c>
      <c r="W103">
        <v>0</v>
      </c>
      <c r="X103" t="s">
        <v>35</v>
      </c>
      <c r="Y103">
        <v>4.24E-2</v>
      </c>
      <c r="Z103">
        <v>3.8800000000000001E-2</v>
      </c>
      <c r="AA103">
        <v>0</v>
      </c>
      <c r="AB103">
        <v>0</v>
      </c>
      <c r="AC103">
        <v>0</v>
      </c>
      <c r="AD103">
        <v>8.8700000000000001E-2</v>
      </c>
      <c r="AE103">
        <v>9.6299999999999997E-2</v>
      </c>
      <c r="AF103">
        <v>9.5200000000000007E-2</v>
      </c>
      <c r="AG103">
        <v>0.3387</v>
      </c>
      <c r="AH103">
        <v>0.33629999999999999</v>
      </c>
      <c r="AI103">
        <v>0.3367</v>
      </c>
      <c r="AJ103">
        <v>4.8399999999999999E-2</v>
      </c>
      <c r="AK103">
        <v>6.5500000000000003E-2</v>
      </c>
      <c r="AL103">
        <v>6.3100000000000003E-2</v>
      </c>
      <c r="AM103">
        <v>0</v>
      </c>
      <c r="AN103" t="s">
        <v>35</v>
      </c>
      <c r="AO103" t="s">
        <v>35</v>
      </c>
      <c r="AP103" t="s">
        <v>35</v>
      </c>
      <c r="AQ103">
        <v>3.9800000000000002E-2</v>
      </c>
      <c r="AR103">
        <v>3.8800000000000001E-2</v>
      </c>
      <c r="AS103">
        <v>0.2581</v>
      </c>
      <c r="AT103">
        <v>0.24390000000000001</v>
      </c>
      <c r="AU103">
        <v>0.24579999999999999</v>
      </c>
      <c r="AV103" t="s">
        <v>35</v>
      </c>
      <c r="AW103">
        <v>2.7E-2</v>
      </c>
      <c r="AX103">
        <v>2.7699999999999999E-2</v>
      </c>
      <c r="AY103">
        <v>0</v>
      </c>
      <c r="AZ103">
        <v>0</v>
      </c>
      <c r="BA103">
        <v>0</v>
      </c>
      <c r="BB103">
        <v>0.121</v>
      </c>
      <c r="BC103">
        <v>0.1027</v>
      </c>
      <c r="BD103">
        <v>0.1052</v>
      </c>
      <c r="BE103">
        <v>8.0600000000000005E-2</v>
      </c>
      <c r="BF103">
        <v>7.4499999999999997E-2</v>
      </c>
      <c r="BG103">
        <v>7.5300000000000006E-2</v>
      </c>
      <c r="BH103" t="s">
        <v>35</v>
      </c>
      <c r="BI103">
        <v>2.18E-2</v>
      </c>
      <c r="BJ103">
        <v>2.4400000000000002E-2</v>
      </c>
      <c r="BK103">
        <v>0</v>
      </c>
      <c r="BL103" t="s">
        <v>35</v>
      </c>
      <c r="BM103" t="s">
        <v>35</v>
      </c>
      <c r="BN103" t="s">
        <v>35</v>
      </c>
      <c r="BO103">
        <v>1.54E-2</v>
      </c>
      <c r="BP103">
        <v>1.66E-2</v>
      </c>
      <c r="BQ103">
        <v>0.121</v>
      </c>
      <c r="BR103">
        <v>0.1361</v>
      </c>
      <c r="BS103">
        <v>0.13400000000000001</v>
      </c>
      <c r="BT103" t="s">
        <v>35</v>
      </c>
      <c r="BU103">
        <v>4.24E-2</v>
      </c>
      <c r="BV103">
        <v>4.1000000000000002E-2</v>
      </c>
      <c r="BW103">
        <v>0.1855</v>
      </c>
      <c r="BX103">
        <v>0.15529999999999999</v>
      </c>
      <c r="BY103">
        <v>0.1595</v>
      </c>
    </row>
    <row r="104" spans="1:77" x14ac:dyDescent="0.25">
      <c r="A104">
        <v>3</v>
      </c>
      <c r="B104">
        <v>926</v>
      </c>
      <c r="C104">
        <v>400</v>
      </c>
      <c r="D104">
        <v>2270</v>
      </c>
      <c r="E104">
        <v>2660</v>
      </c>
      <c r="F104">
        <v>0.6633</v>
      </c>
      <c r="G104">
        <v>0.6512</v>
      </c>
      <c r="H104">
        <v>0.65300000000000002</v>
      </c>
      <c r="I104">
        <v>0.48859999999999998</v>
      </c>
      <c r="J104">
        <v>0.44419999999999998</v>
      </c>
      <c r="K104">
        <v>0.45079999999999998</v>
      </c>
      <c r="L104">
        <v>7.5899999999999995E-2</v>
      </c>
      <c r="M104">
        <v>8.2100000000000006E-2</v>
      </c>
      <c r="N104">
        <v>8.1199999999999994E-2</v>
      </c>
      <c r="O104">
        <v>0</v>
      </c>
      <c r="P104">
        <v>0</v>
      </c>
      <c r="Q104">
        <v>0</v>
      </c>
      <c r="R104">
        <v>3.7999999999999999E-2</v>
      </c>
      <c r="S104">
        <v>3.7100000000000001E-2</v>
      </c>
      <c r="T104">
        <v>3.7199999999999997E-2</v>
      </c>
      <c r="U104" t="s">
        <v>35</v>
      </c>
      <c r="V104" t="s">
        <v>35</v>
      </c>
      <c r="W104" t="s">
        <v>35</v>
      </c>
      <c r="X104" t="s">
        <v>35</v>
      </c>
      <c r="Y104" t="s">
        <v>36</v>
      </c>
      <c r="Z104" t="s">
        <v>36</v>
      </c>
      <c r="AA104">
        <v>0</v>
      </c>
      <c r="AB104">
        <v>0</v>
      </c>
      <c r="AC104">
        <v>0</v>
      </c>
      <c r="AD104">
        <v>6.3299999999999995E-2</v>
      </c>
      <c r="AE104">
        <v>5.5599999999999997E-2</v>
      </c>
      <c r="AF104">
        <v>5.6800000000000003E-2</v>
      </c>
      <c r="AG104">
        <v>0.36959999999999998</v>
      </c>
      <c r="AH104">
        <v>0.31919999999999998</v>
      </c>
      <c r="AI104">
        <v>0.32669999999999999</v>
      </c>
      <c r="AJ104">
        <v>7.5899999999999995E-2</v>
      </c>
      <c r="AK104">
        <v>8.7900000000000006E-2</v>
      </c>
      <c r="AL104">
        <v>8.6099999999999996E-2</v>
      </c>
      <c r="AM104" t="s">
        <v>35</v>
      </c>
      <c r="AN104" t="s">
        <v>35</v>
      </c>
      <c r="AO104" t="s">
        <v>35</v>
      </c>
      <c r="AP104">
        <v>3.04E-2</v>
      </c>
      <c r="AQ104">
        <v>3.5299999999999998E-2</v>
      </c>
      <c r="AR104">
        <v>3.4599999999999999E-2</v>
      </c>
      <c r="AS104">
        <v>0.27850000000000003</v>
      </c>
      <c r="AT104">
        <v>0.2079</v>
      </c>
      <c r="AU104">
        <v>0.21840000000000001</v>
      </c>
      <c r="AV104">
        <v>1.52E-2</v>
      </c>
      <c r="AW104">
        <v>2.3400000000000001E-2</v>
      </c>
      <c r="AX104">
        <v>2.2200000000000001E-2</v>
      </c>
      <c r="AY104">
        <v>0</v>
      </c>
      <c r="AZ104" t="s">
        <v>35</v>
      </c>
      <c r="BA104" t="s">
        <v>35</v>
      </c>
      <c r="BB104">
        <v>0.13669999999999999</v>
      </c>
      <c r="BC104">
        <v>0.18809999999999999</v>
      </c>
      <c r="BD104">
        <v>0.18049999999999999</v>
      </c>
      <c r="BE104">
        <v>7.85E-2</v>
      </c>
      <c r="BF104">
        <v>9.7100000000000006E-2</v>
      </c>
      <c r="BG104">
        <v>9.4399999999999998E-2</v>
      </c>
      <c r="BH104">
        <v>5.57E-2</v>
      </c>
      <c r="BI104">
        <v>8.9599999999999999E-2</v>
      </c>
      <c r="BJ104">
        <v>8.4599999999999995E-2</v>
      </c>
      <c r="BK104" t="s">
        <v>35</v>
      </c>
      <c r="BL104" t="s">
        <v>35</v>
      </c>
      <c r="BM104" t="s">
        <v>35</v>
      </c>
      <c r="BN104">
        <v>3.7999999999999999E-2</v>
      </c>
      <c r="BO104">
        <v>1.9E-2</v>
      </c>
      <c r="BP104">
        <v>2.18E-2</v>
      </c>
      <c r="BQ104">
        <v>0.1114</v>
      </c>
      <c r="BR104">
        <v>0.10199999999999999</v>
      </c>
      <c r="BS104">
        <v>0.10340000000000001</v>
      </c>
      <c r="BT104">
        <v>2.53E-2</v>
      </c>
      <c r="BU104">
        <v>3.9300000000000002E-2</v>
      </c>
      <c r="BV104">
        <v>3.7199999999999997E-2</v>
      </c>
      <c r="BW104">
        <v>0.2</v>
      </c>
      <c r="BX104">
        <v>0.20749999999999999</v>
      </c>
      <c r="BY104">
        <v>0.2064</v>
      </c>
    </row>
    <row r="105" spans="1:77" x14ac:dyDescent="0.25">
      <c r="A105">
        <v>3</v>
      </c>
      <c r="B105">
        <v>938</v>
      </c>
      <c r="C105">
        <v>490</v>
      </c>
      <c r="D105">
        <v>2640</v>
      </c>
      <c r="E105">
        <v>3130</v>
      </c>
      <c r="F105">
        <v>0.59309999999999996</v>
      </c>
      <c r="G105">
        <v>0.58760000000000001</v>
      </c>
      <c r="H105">
        <v>0.58850000000000002</v>
      </c>
      <c r="I105">
        <v>0.58099999999999996</v>
      </c>
      <c r="J105">
        <v>0.57089999999999996</v>
      </c>
      <c r="K105">
        <v>0.57250000000000001</v>
      </c>
      <c r="L105">
        <v>0.34820000000000001</v>
      </c>
      <c r="M105">
        <v>0.23669999999999999</v>
      </c>
      <c r="N105">
        <v>0.25430000000000003</v>
      </c>
      <c r="O105">
        <v>0</v>
      </c>
      <c r="P105" t="s">
        <v>35</v>
      </c>
      <c r="Q105" t="s">
        <v>35</v>
      </c>
      <c r="R105" t="s">
        <v>35</v>
      </c>
      <c r="S105">
        <v>1.6299999999999999E-2</v>
      </c>
      <c r="T105">
        <v>1.4999999999999999E-2</v>
      </c>
      <c r="U105">
        <v>0</v>
      </c>
      <c r="V105" t="s">
        <v>35</v>
      </c>
      <c r="W105" t="s">
        <v>35</v>
      </c>
      <c r="X105" t="s">
        <v>35</v>
      </c>
      <c r="Y105">
        <v>1.3299999999999999E-2</v>
      </c>
      <c r="Z105">
        <v>1.2800000000000001E-2</v>
      </c>
      <c r="AA105">
        <v>0</v>
      </c>
      <c r="AB105">
        <v>0</v>
      </c>
      <c r="AC105">
        <v>0</v>
      </c>
      <c r="AD105">
        <v>3.44E-2</v>
      </c>
      <c r="AE105">
        <v>3.2199999999999999E-2</v>
      </c>
      <c r="AF105">
        <v>3.2599999999999997E-2</v>
      </c>
      <c r="AG105">
        <v>0.21460000000000001</v>
      </c>
      <c r="AH105">
        <v>0.3039</v>
      </c>
      <c r="AI105">
        <v>0.2898</v>
      </c>
      <c r="AJ105">
        <v>3.85E-2</v>
      </c>
      <c r="AK105">
        <v>0.13200000000000001</v>
      </c>
      <c r="AL105">
        <v>0.1173</v>
      </c>
      <c r="AM105">
        <v>0</v>
      </c>
      <c r="AN105" t="s">
        <v>36</v>
      </c>
      <c r="AO105" t="s">
        <v>36</v>
      </c>
      <c r="AP105">
        <v>2.4299999999999999E-2</v>
      </c>
      <c r="AQ105">
        <v>6.2600000000000003E-2</v>
      </c>
      <c r="AR105">
        <v>5.6500000000000002E-2</v>
      </c>
      <c r="AS105">
        <v>0.14979999999999999</v>
      </c>
      <c r="AT105">
        <v>0.15140000000000001</v>
      </c>
      <c r="AU105">
        <v>0.15110000000000001</v>
      </c>
      <c r="AV105">
        <v>2.63E-2</v>
      </c>
      <c r="AW105">
        <v>2.0500000000000001E-2</v>
      </c>
      <c r="AX105">
        <v>2.1399999999999999E-2</v>
      </c>
      <c r="AY105">
        <v>0</v>
      </c>
      <c r="AZ105">
        <v>0</v>
      </c>
      <c r="BA105">
        <v>0</v>
      </c>
      <c r="BB105" t="s">
        <v>35</v>
      </c>
      <c r="BC105">
        <v>1.37E-2</v>
      </c>
      <c r="BD105">
        <v>1.2800000000000001E-2</v>
      </c>
      <c r="BE105" t="s">
        <v>35</v>
      </c>
      <c r="BF105">
        <v>9.1000000000000004E-3</v>
      </c>
      <c r="BG105">
        <v>8.3000000000000001E-3</v>
      </c>
      <c r="BH105" t="s">
        <v>35</v>
      </c>
      <c r="BI105" t="s">
        <v>36</v>
      </c>
      <c r="BJ105" t="s">
        <v>36</v>
      </c>
      <c r="BK105">
        <v>0</v>
      </c>
      <c r="BL105">
        <v>0</v>
      </c>
      <c r="BM105">
        <v>0</v>
      </c>
      <c r="BN105" t="s">
        <v>35</v>
      </c>
      <c r="BO105" t="s">
        <v>36</v>
      </c>
      <c r="BP105" t="s">
        <v>36</v>
      </c>
      <c r="BQ105">
        <v>0.13769999999999999</v>
      </c>
      <c r="BR105">
        <v>0.1396</v>
      </c>
      <c r="BS105">
        <v>0.13930000000000001</v>
      </c>
      <c r="BT105">
        <v>3.2399999999999998E-2</v>
      </c>
      <c r="BU105">
        <v>1.9300000000000001E-2</v>
      </c>
      <c r="BV105">
        <v>2.1399999999999999E-2</v>
      </c>
      <c r="BW105">
        <v>0.23680000000000001</v>
      </c>
      <c r="BX105">
        <v>0.25340000000000001</v>
      </c>
      <c r="BY105">
        <v>0.25080000000000002</v>
      </c>
    </row>
    <row r="106" spans="1:77" x14ac:dyDescent="0.25">
      <c r="A106">
        <v>3</v>
      </c>
      <c r="B106">
        <v>333</v>
      </c>
      <c r="C106">
        <v>30</v>
      </c>
      <c r="D106">
        <v>190</v>
      </c>
      <c r="E106">
        <v>220</v>
      </c>
      <c r="F106">
        <v>0.57140000000000002</v>
      </c>
      <c r="G106">
        <v>0.55149999999999999</v>
      </c>
      <c r="H106">
        <v>0.55410000000000004</v>
      </c>
      <c r="I106">
        <v>0.57140000000000002</v>
      </c>
      <c r="J106">
        <v>0.53090000000000004</v>
      </c>
      <c r="K106">
        <v>0.53600000000000003</v>
      </c>
      <c r="L106">
        <v>0.42859999999999998</v>
      </c>
      <c r="M106">
        <v>0.36599999999999999</v>
      </c>
      <c r="N106">
        <v>0.37390000000000001</v>
      </c>
      <c r="O106">
        <v>0</v>
      </c>
      <c r="P106">
        <v>0</v>
      </c>
      <c r="Q106">
        <v>0</v>
      </c>
      <c r="R106" t="s">
        <v>35</v>
      </c>
      <c r="S106">
        <v>4.1200000000000001E-2</v>
      </c>
      <c r="T106">
        <v>4.0500000000000001E-2</v>
      </c>
      <c r="U106">
        <v>0</v>
      </c>
      <c r="V106">
        <v>0</v>
      </c>
      <c r="W106">
        <v>0</v>
      </c>
      <c r="X106">
        <v>0</v>
      </c>
      <c r="Y106">
        <v>0</v>
      </c>
      <c r="Z106">
        <v>0</v>
      </c>
      <c r="AA106">
        <v>0</v>
      </c>
      <c r="AB106">
        <v>0</v>
      </c>
      <c r="AC106">
        <v>0</v>
      </c>
      <c r="AD106">
        <v>0</v>
      </c>
      <c r="AE106">
        <v>3.61E-2</v>
      </c>
      <c r="AF106">
        <v>3.15E-2</v>
      </c>
      <c r="AG106" t="s">
        <v>35</v>
      </c>
      <c r="AH106">
        <v>0.1237</v>
      </c>
      <c r="AI106">
        <v>0.1216</v>
      </c>
      <c r="AJ106">
        <v>0</v>
      </c>
      <c r="AK106" t="s">
        <v>35</v>
      </c>
      <c r="AL106" t="s">
        <v>35</v>
      </c>
      <c r="AM106">
        <v>0</v>
      </c>
      <c r="AN106">
        <v>0</v>
      </c>
      <c r="AO106">
        <v>0</v>
      </c>
      <c r="AP106">
        <v>0</v>
      </c>
      <c r="AQ106">
        <v>0</v>
      </c>
      <c r="AR106">
        <v>0</v>
      </c>
      <c r="AS106" t="s">
        <v>35</v>
      </c>
      <c r="AT106">
        <v>7.7299999999999994E-2</v>
      </c>
      <c r="AU106">
        <v>7.2099999999999997E-2</v>
      </c>
      <c r="AV106" t="s">
        <v>35</v>
      </c>
      <c r="AW106">
        <v>3.61E-2</v>
      </c>
      <c r="AX106">
        <v>4.0500000000000001E-2</v>
      </c>
      <c r="AY106">
        <v>0</v>
      </c>
      <c r="AZ106">
        <v>0</v>
      </c>
      <c r="BA106">
        <v>0</v>
      </c>
      <c r="BB106">
        <v>0</v>
      </c>
      <c r="BC106" t="s">
        <v>35</v>
      </c>
      <c r="BD106" t="s">
        <v>35</v>
      </c>
      <c r="BE106">
        <v>0</v>
      </c>
      <c r="BF106" t="s">
        <v>35</v>
      </c>
      <c r="BG106" t="s">
        <v>35</v>
      </c>
      <c r="BH106">
        <v>0</v>
      </c>
      <c r="BI106" t="s">
        <v>35</v>
      </c>
      <c r="BJ106" t="s">
        <v>35</v>
      </c>
      <c r="BK106">
        <v>0</v>
      </c>
      <c r="BL106">
        <v>0</v>
      </c>
      <c r="BM106">
        <v>0</v>
      </c>
      <c r="BN106">
        <v>0</v>
      </c>
      <c r="BO106">
        <v>0</v>
      </c>
      <c r="BP106">
        <v>0</v>
      </c>
      <c r="BQ106" t="s">
        <v>35</v>
      </c>
      <c r="BR106">
        <v>0.13919999999999999</v>
      </c>
      <c r="BS106">
        <v>0.1351</v>
      </c>
      <c r="BT106">
        <v>0</v>
      </c>
      <c r="BU106" t="s">
        <v>35</v>
      </c>
      <c r="BV106" t="s">
        <v>35</v>
      </c>
      <c r="BW106">
        <v>0.32140000000000002</v>
      </c>
      <c r="BX106">
        <v>0.29380000000000001</v>
      </c>
      <c r="BY106">
        <v>0.29730000000000001</v>
      </c>
    </row>
    <row r="107" spans="1:77" x14ac:dyDescent="0.25">
      <c r="A107">
        <v>3</v>
      </c>
      <c r="B107">
        <v>353</v>
      </c>
      <c r="C107">
        <v>210</v>
      </c>
      <c r="D107">
        <v>1310</v>
      </c>
      <c r="E107">
        <v>1520</v>
      </c>
      <c r="F107">
        <v>0.72899999999999998</v>
      </c>
      <c r="G107">
        <v>0.73580000000000001</v>
      </c>
      <c r="H107">
        <v>0.7349</v>
      </c>
      <c r="I107">
        <v>0.71030000000000004</v>
      </c>
      <c r="J107">
        <v>0.70289999999999997</v>
      </c>
      <c r="K107">
        <v>0.70389999999999997</v>
      </c>
      <c r="L107">
        <v>0.1822</v>
      </c>
      <c r="M107">
        <v>0.21590000000000001</v>
      </c>
      <c r="N107">
        <v>0.2112</v>
      </c>
      <c r="O107">
        <v>0</v>
      </c>
      <c r="P107">
        <v>0</v>
      </c>
      <c r="Q107">
        <v>0</v>
      </c>
      <c r="R107">
        <v>4.6699999999999998E-2</v>
      </c>
      <c r="S107">
        <v>2.3E-2</v>
      </c>
      <c r="T107">
        <v>2.63E-2</v>
      </c>
      <c r="U107">
        <v>0</v>
      </c>
      <c r="V107" t="s">
        <v>35</v>
      </c>
      <c r="W107" t="s">
        <v>35</v>
      </c>
      <c r="X107" t="s">
        <v>35</v>
      </c>
      <c r="Y107">
        <v>6.8999999999999999E-3</v>
      </c>
      <c r="Z107">
        <v>7.9000000000000008E-3</v>
      </c>
      <c r="AA107" t="s">
        <v>35</v>
      </c>
      <c r="AB107">
        <v>0</v>
      </c>
      <c r="AC107" t="s">
        <v>35</v>
      </c>
      <c r="AD107">
        <v>6.0699999999999997E-2</v>
      </c>
      <c r="AE107">
        <v>4.36E-2</v>
      </c>
      <c r="AF107">
        <v>4.6100000000000002E-2</v>
      </c>
      <c r="AG107">
        <v>0.46260000000000001</v>
      </c>
      <c r="AH107">
        <v>0.45639999999999997</v>
      </c>
      <c r="AI107">
        <v>0.4572</v>
      </c>
      <c r="AJ107">
        <v>9.35E-2</v>
      </c>
      <c r="AK107">
        <v>0.1041</v>
      </c>
      <c r="AL107">
        <v>0.1026</v>
      </c>
      <c r="AM107">
        <v>0</v>
      </c>
      <c r="AN107">
        <v>0</v>
      </c>
      <c r="AO107">
        <v>0</v>
      </c>
      <c r="AP107">
        <v>8.8800000000000004E-2</v>
      </c>
      <c r="AQ107">
        <v>9.0399999999999994E-2</v>
      </c>
      <c r="AR107">
        <v>9.01E-2</v>
      </c>
      <c r="AS107">
        <v>0.3458</v>
      </c>
      <c r="AT107">
        <v>0.32079999999999997</v>
      </c>
      <c r="AU107">
        <v>0.32429999999999998</v>
      </c>
      <c r="AV107" t="s">
        <v>35</v>
      </c>
      <c r="AW107">
        <v>3.1399999999999997E-2</v>
      </c>
      <c r="AX107">
        <v>3.0300000000000001E-2</v>
      </c>
      <c r="AY107">
        <v>0</v>
      </c>
      <c r="AZ107">
        <v>0</v>
      </c>
      <c r="BA107">
        <v>0</v>
      </c>
      <c r="BB107" t="s">
        <v>35</v>
      </c>
      <c r="BC107">
        <v>2.5999999999999999E-2</v>
      </c>
      <c r="BD107">
        <v>2.4299999999999999E-2</v>
      </c>
      <c r="BE107" t="s">
        <v>35</v>
      </c>
      <c r="BF107" t="s">
        <v>35</v>
      </c>
      <c r="BG107" t="s">
        <v>36</v>
      </c>
      <c r="BH107" t="s">
        <v>35</v>
      </c>
      <c r="BI107">
        <v>2.2200000000000001E-2</v>
      </c>
      <c r="BJ107">
        <v>1.9699999999999999E-2</v>
      </c>
      <c r="BK107">
        <v>0</v>
      </c>
      <c r="BL107">
        <v>0</v>
      </c>
      <c r="BM107">
        <v>0</v>
      </c>
      <c r="BN107" t="s">
        <v>35</v>
      </c>
      <c r="BO107">
        <v>6.8999999999999999E-3</v>
      </c>
      <c r="BP107">
        <v>6.6E-3</v>
      </c>
      <c r="BQ107">
        <v>0.1168</v>
      </c>
      <c r="BR107">
        <v>0.1003</v>
      </c>
      <c r="BS107">
        <v>0.1026</v>
      </c>
      <c r="BT107" t="s">
        <v>35</v>
      </c>
      <c r="BU107">
        <v>2.53E-2</v>
      </c>
      <c r="BV107">
        <v>2.3E-2</v>
      </c>
      <c r="BW107">
        <v>0.1449</v>
      </c>
      <c r="BX107">
        <v>0.1386</v>
      </c>
      <c r="BY107">
        <v>0.13950000000000001</v>
      </c>
    </row>
    <row r="108" spans="1:77" x14ac:dyDescent="0.25">
      <c r="A108">
        <v>3</v>
      </c>
      <c r="B108">
        <v>357</v>
      </c>
      <c r="C108">
        <v>170</v>
      </c>
      <c r="D108">
        <v>1050</v>
      </c>
      <c r="E108">
        <v>1220</v>
      </c>
      <c r="F108">
        <v>0.63949999999999996</v>
      </c>
      <c r="G108">
        <v>0.60460000000000003</v>
      </c>
      <c r="H108">
        <v>0.60950000000000004</v>
      </c>
      <c r="I108">
        <v>0.62790000000000001</v>
      </c>
      <c r="J108">
        <v>0.58830000000000005</v>
      </c>
      <c r="K108">
        <v>0.59389999999999998</v>
      </c>
      <c r="L108">
        <v>6.9800000000000001E-2</v>
      </c>
      <c r="M108">
        <v>8.0199999999999994E-2</v>
      </c>
      <c r="N108">
        <v>7.8799999999999995E-2</v>
      </c>
      <c r="O108">
        <v>0</v>
      </c>
      <c r="P108" t="s">
        <v>35</v>
      </c>
      <c r="Q108" t="s">
        <v>35</v>
      </c>
      <c r="R108">
        <v>5.2299999999999999E-2</v>
      </c>
      <c r="S108">
        <v>3.0599999999999999E-2</v>
      </c>
      <c r="T108">
        <v>3.3599999999999998E-2</v>
      </c>
      <c r="U108">
        <v>0</v>
      </c>
      <c r="V108" t="s">
        <v>35</v>
      </c>
      <c r="W108" t="s">
        <v>35</v>
      </c>
      <c r="X108" t="s">
        <v>35</v>
      </c>
      <c r="Y108" t="s">
        <v>35</v>
      </c>
      <c r="Z108" t="s">
        <v>36</v>
      </c>
      <c r="AA108">
        <v>0</v>
      </c>
      <c r="AB108">
        <v>0</v>
      </c>
      <c r="AC108">
        <v>0</v>
      </c>
      <c r="AD108">
        <v>5.8099999999999999E-2</v>
      </c>
      <c r="AE108">
        <v>5.16E-2</v>
      </c>
      <c r="AF108">
        <v>5.2499999999999998E-2</v>
      </c>
      <c r="AG108">
        <v>0.49419999999999997</v>
      </c>
      <c r="AH108">
        <v>0.47089999999999999</v>
      </c>
      <c r="AI108">
        <v>0.47420000000000001</v>
      </c>
      <c r="AJ108">
        <v>4.65E-2</v>
      </c>
      <c r="AK108">
        <v>7.4499999999999997E-2</v>
      </c>
      <c r="AL108">
        <v>7.0499999999999993E-2</v>
      </c>
      <c r="AM108" t="s">
        <v>35</v>
      </c>
      <c r="AN108" t="s">
        <v>35</v>
      </c>
      <c r="AO108" t="s">
        <v>35</v>
      </c>
      <c r="AP108">
        <v>4.07E-2</v>
      </c>
      <c r="AQ108">
        <v>6.7799999999999999E-2</v>
      </c>
      <c r="AR108">
        <v>6.4000000000000001E-2</v>
      </c>
      <c r="AS108">
        <v>0.4012</v>
      </c>
      <c r="AT108">
        <v>0.3649</v>
      </c>
      <c r="AU108">
        <v>0.37</v>
      </c>
      <c r="AV108">
        <v>4.65E-2</v>
      </c>
      <c r="AW108">
        <v>3.15E-2</v>
      </c>
      <c r="AX108">
        <v>3.3599999999999998E-2</v>
      </c>
      <c r="AY108">
        <v>0</v>
      </c>
      <c r="AZ108" t="s">
        <v>35</v>
      </c>
      <c r="BA108" t="s">
        <v>35</v>
      </c>
      <c r="BB108" t="s">
        <v>35</v>
      </c>
      <c r="BC108">
        <v>1.34E-2</v>
      </c>
      <c r="BD108">
        <v>1.23E-2</v>
      </c>
      <c r="BE108" t="s">
        <v>35</v>
      </c>
      <c r="BF108">
        <v>6.7000000000000002E-3</v>
      </c>
      <c r="BG108">
        <v>6.6E-3</v>
      </c>
      <c r="BH108">
        <v>0</v>
      </c>
      <c r="BI108">
        <v>5.7000000000000002E-3</v>
      </c>
      <c r="BJ108" t="s">
        <v>36</v>
      </c>
      <c r="BK108">
        <v>0</v>
      </c>
      <c r="BL108" t="s">
        <v>35</v>
      </c>
      <c r="BM108" t="s">
        <v>35</v>
      </c>
      <c r="BN108" t="s">
        <v>35</v>
      </c>
      <c r="BO108" t="s">
        <v>35</v>
      </c>
      <c r="BP108" t="s">
        <v>35</v>
      </c>
      <c r="BQ108">
        <v>0.1686</v>
      </c>
      <c r="BR108">
        <v>0.1232</v>
      </c>
      <c r="BS108">
        <v>0.12959999999999999</v>
      </c>
      <c r="BT108" t="s">
        <v>35</v>
      </c>
      <c r="BU108">
        <v>1.24E-2</v>
      </c>
      <c r="BV108">
        <v>1.3100000000000001E-2</v>
      </c>
      <c r="BW108">
        <v>0.1744</v>
      </c>
      <c r="BX108">
        <v>0.25979999999999998</v>
      </c>
      <c r="BY108">
        <v>0.2477</v>
      </c>
    </row>
    <row r="109" spans="1:77" x14ac:dyDescent="0.25">
      <c r="A109">
        <v>3</v>
      </c>
      <c r="B109">
        <v>381</v>
      </c>
      <c r="C109">
        <v>20</v>
      </c>
      <c r="D109">
        <v>180</v>
      </c>
      <c r="E109">
        <v>200</v>
      </c>
      <c r="F109">
        <v>0.65</v>
      </c>
      <c r="G109">
        <v>0.5</v>
      </c>
      <c r="H109">
        <v>0.51519999999999999</v>
      </c>
      <c r="I109">
        <v>0.45</v>
      </c>
      <c r="J109">
        <v>0.40450000000000003</v>
      </c>
      <c r="K109">
        <v>0.40910000000000002</v>
      </c>
      <c r="L109" t="s">
        <v>35</v>
      </c>
      <c r="M109">
        <v>9.5500000000000002E-2</v>
      </c>
      <c r="N109">
        <v>0.10100000000000001</v>
      </c>
      <c r="O109">
        <v>0</v>
      </c>
      <c r="P109">
        <v>0</v>
      </c>
      <c r="Q109">
        <v>0</v>
      </c>
      <c r="R109" t="s">
        <v>35</v>
      </c>
      <c r="S109" t="s">
        <v>35</v>
      </c>
      <c r="T109" t="s">
        <v>35</v>
      </c>
      <c r="U109">
        <v>0</v>
      </c>
      <c r="V109">
        <v>0</v>
      </c>
      <c r="W109">
        <v>0</v>
      </c>
      <c r="X109">
        <v>0</v>
      </c>
      <c r="Y109">
        <v>0</v>
      </c>
      <c r="Z109">
        <v>0</v>
      </c>
      <c r="AA109">
        <v>0</v>
      </c>
      <c r="AB109">
        <v>0</v>
      </c>
      <c r="AC109">
        <v>0</v>
      </c>
      <c r="AD109" t="s">
        <v>35</v>
      </c>
      <c r="AE109">
        <v>3.9300000000000002E-2</v>
      </c>
      <c r="AF109">
        <v>5.5599999999999997E-2</v>
      </c>
      <c r="AG109" t="s">
        <v>35</v>
      </c>
      <c r="AH109">
        <v>0.29210000000000003</v>
      </c>
      <c r="AI109">
        <v>0.28789999999999999</v>
      </c>
      <c r="AJ109">
        <v>0</v>
      </c>
      <c r="AK109" t="s">
        <v>35</v>
      </c>
      <c r="AL109" t="s">
        <v>35</v>
      </c>
      <c r="AM109">
        <v>0</v>
      </c>
      <c r="AN109">
        <v>0</v>
      </c>
      <c r="AO109">
        <v>0</v>
      </c>
      <c r="AP109">
        <v>0</v>
      </c>
      <c r="AQ109" t="s">
        <v>35</v>
      </c>
      <c r="AR109" t="s">
        <v>35</v>
      </c>
      <c r="AS109" t="s">
        <v>35</v>
      </c>
      <c r="AT109">
        <v>0.2079</v>
      </c>
      <c r="AU109">
        <v>0.19700000000000001</v>
      </c>
      <c r="AV109" t="s">
        <v>35</v>
      </c>
      <c r="AW109">
        <v>7.8700000000000006E-2</v>
      </c>
      <c r="AX109">
        <v>8.5900000000000004E-2</v>
      </c>
      <c r="AY109">
        <v>0</v>
      </c>
      <c r="AZ109">
        <v>0</v>
      </c>
      <c r="BA109">
        <v>0</v>
      </c>
      <c r="BB109" t="s">
        <v>35</v>
      </c>
      <c r="BC109">
        <v>7.8700000000000006E-2</v>
      </c>
      <c r="BD109">
        <v>8.5900000000000004E-2</v>
      </c>
      <c r="BE109" t="s">
        <v>35</v>
      </c>
      <c r="BF109">
        <v>6.7400000000000002E-2</v>
      </c>
      <c r="BG109">
        <v>7.5800000000000006E-2</v>
      </c>
      <c r="BH109">
        <v>0</v>
      </c>
      <c r="BI109" t="s">
        <v>35</v>
      </c>
      <c r="BJ109" t="s">
        <v>35</v>
      </c>
      <c r="BK109">
        <v>0</v>
      </c>
      <c r="BL109">
        <v>0</v>
      </c>
      <c r="BM109">
        <v>0</v>
      </c>
      <c r="BN109" t="s">
        <v>35</v>
      </c>
      <c r="BO109" t="s">
        <v>35</v>
      </c>
      <c r="BP109" t="s">
        <v>35</v>
      </c>
      <c r="BQ109" t="s">
        <v>35</v>
      </c>
      <c r="BR109">
        <v>0.1404</v>
      </c>
      <c r="BS109">
        <v>0.13639999999999999</v>
      </c>
      <c r="BT109">
        <v>0</v>
      </c>
      <c r="BU109">
        <v>5.0599999999999999E-2</v>
      </c>
      <c r="BV109">
        <v>4.5499999999999999E-2</v>
      </c>
      <c r="BW109" t="s">
        <v>35</v>
      </c>
      <c r="BX109">
        <v>0.309</v>
      </c>
      <c r="BY109">
        <v>0.30299999999999999</v>
      </c>
    </row>
    <row r="110" spans="1:77" x14ac:dyDescent="0.25">
      <c r="A110">
        <v>3</v>
      </c>
      <c r="B110">
        <v>382</v>
      </c>
      <c r="C110">
        <v>390</v>
      </c>
      <c r="D110">
        <v>2040</v>
      </c>
      <c r="E110">
        <v>2430</v>
      </c>
      <c r="F110">
        <v>0.72119999999999995</v>
      </c>
      <c r="G110">
        <v>0.73670000000000002</v>
      </c>
      <c r="H110">
        <v>0.73419999999999996</v>
      </c>
      <c r="I110">
        <v>0.63680000000000003</v>
      </c>
      <c r="J110">
        <v>0.65859999999999996</v>
      </c>
      <c r="K110">
        <v>0.65510000000000002</v>
      </c>
      <c r="L110">
        <v>7.6700000000000004E-2</v>
      </c>
      <c r="M110">
        <v>5.9400000000000001E-2</v>
      </c>
      <c r="N110">
        <v>6.2199999999999998E-2</v>
      </c>
      <c r="O110">
        <v>0</v>
      </c>
      <c r="P110" t="s">
        <v>36</v>
      </c>
      <c r="Q110" t="s">
        <v>36</v>
      </c>
      <c r="R110">
        <v>2.3E-2</v>
      </c>
      <c r="S110">
        <v>3.3399999999999999E-2</v>
      </c>
      <c r="T110">
        <v>3.1699999999999999E-2</v>
      </c>
      <c r="U110">
        <v>0</v>
      </c>
      <c r="V110">
        <v>0</v>
      </c>
      <c r="W110">
        <v>0</v>
      </c>
      <c r="X110">
        <v>3.8399999999999997E-2</v>
      </c>
      <c r="Y110">
        <v>6.4000000000000003E-3</v>
      </c>
      <c r="Z110">
        <v>1.15E-2</v>
      </c>
      <c r="AA110">
        <v>0</v>
      </c>
      <c r="AB110">
        <v>0</v>
      </c>
      <c r="AC110">
        <v>0</v>
      </c>
      <c r="AD110">
        <v>4.5999999999999999E-2</v>
      </c>
      <c r="AE110">
        <v>5.5500000000000001E-2</v>
      </c>
      <c r="AF110">
        <v>5.3999999999999999E-2</v>
      </c>
      <c r="AG110">
        <v>0.49619999999999997</v>
      </c>
      <c r="AH110">
        <v>0.55649999999999999</v>
      </c>
      <c r="AI110">
        <v>0.54679999999999995</v>
      </c>
      <c r="AJ110">
        <v>8.1799999999999998E-2</v>
      </c>
      <c r="AK110">
        <v>0.16500000000000001</v>
      </c>
      <c r="AL110">
        <v>0.15160000000000001</v>
      </c>
      <c r="AM110" t="s">
        <v>35</v>
      </c>
      <c r="AN110">
        <v>1.38E-2</v>
      </c>
      <c r="AO110">
        <v>1.24E-2</v>
      </c>
      <c r="AP110">
        <v>7.1599999999999997E-2</v>
      </c>
      <c r="AQ110">
        <v>0.13700000000000001</v>
      </c>
      <c r="AR110">
        <v>0.1265</v>
      </c>
      <c r="AS110">
        <v>0.37340000000000001</v>
      </c>
      <c r="AT110">
        <v>0.36890000000000001</v>
      </c>
      <c r="AU110">
        <v>0.36959999999999998</v>
      </c>
      <c r="AV110">
        <v>4.0899999999999999E-2</v>
      </c>
      <c r="AW110">
        <v>2.2599999999999999E-2</v>
      </c>
      <c r="AX110">
        <v>2.5499999999999998E-2</v>
      </c>
      <c r="AY110" t="s">
        <v>35</v>
      </c>
      <c r="AZ110">
        <v>0</v>
      </c>
      <c r="BA110" t="s">
        <v>35</v>
      </c>
      <c r="BB110">
        <v>7.1599999999999997E-2</v>
      </c>
      <c r="BC110">
        <v>6.93E-2</v>
      </c>
      <c r="BD110">
        <v>6.9599999999999995E-2</v>
      </c>
      <c r="BE110">
        <v>3.32E-2</v>
      </c>
      <c r="BF110">
        <v>0.03</v>
      </c>
      <c r="BG110">
        <v>3.0499999999999999E-2</v>
      </c>
      <c r="BH110">
        <v>3.8399999999999997E-2</v>
      </c>
      <c r="BI110">
        <v>3.8300000000000001E-2</v>
      </c>
      <c r="BJ110">
        <v>3.8300000000000001E-2</v>
      </c>
      <c r="BK110">
        <v>0</v>
      </c>
      <c r="BL110" t="s">
        <v>35</v>
      </c>
      <c r="BM110" t="s">
        <v>35</v>
      </c>
      <c r="BN110" t="s">
        <v>35</v>
      </c>
      <c r="BO110">
        <v>8.8000000000000005E-3</v>
      </c>
      <c r="BP110">
        <v>9.4999999999999998E-3</v>
      </c>
      <c r="BQ110">
        <v>8.4400000000000003E-2</v>
      </c>
      <c r="BR110">
        <v>7.8600000000000003E-2</v>
      </c>
      <c r="BS110">
        <v>7.9500000000000001E-2</v>
      </c>
      <c r="BT110">
        <v>3.32E-2</v>
      </c>
      <c r="BU110">
        <v>2.46E-2</v>
      </c>
      <c r="BV110">
        <v>2.5999999999999999E-2</v>
      </c>
      <c r="BW110">
        <v>0.16109999999999999</v>
      </c>
      <c r="BX110">
        <v>0.16009999999999999</v>
      </c>
      <c r="BY110">
        <v>0.1603</v>
      </c>
    </row>
    <row r="111" spans="1:77" x14ac:dyDescent="0.25">
      <c r="A111">
        <v>3</v>
      </c>
      <c r="B111">
        <v>393</v>
      </c>
      <c r="C111">
        <v>30</v>
      </c>
      <c r="D111">
        <v>270</v>
      </c>
      <c r="E111">
        <v>300</v>
      </c>
      <c r="F111">
        <v>0.62070000000000003</v>
      </c>
      <c r="G111">
        <v>0.62219999999999998</v>
      </c>
      <c r="H111">
        <v>0.62209999999999999</v>
      </c>
      <c r="I111">
        <v>0.55169999999999997</v>
      </c>
      <c r="J111">
        <v>0.51480000000000004</v>
      </c>
      <c r="K111">
        <v>0.51839999999999997</v>
      </c>
      <c r="L111" t="s">
        <v>35</v>
      </c>
      <c r="M111">
        <v>6.6699999999999995E-2</v>
      </c>
      <c r="N111">
        <v>7.0199999999999999E-2</v>
      </c>
      <c r="O111">
        <v>0</v>
      </c>
      <c r="P111">
        <v>0</v>
      </c>
      <c r="Q111">
        <v>0</v>
      </c>
      <c r="R111" t="s">
        <v>35</v>
      </c>
      <c r="S111">
        <v>6.3E-2</v>
      </c>
      <c r="T111">
        <v>6.3500000000000001E-2</v>
      </c>
      <c r="U111">
        <v>0</v>
      </c>
      <c r="V111">
        <v>0</v>
      </c>
      <c r="W111">
        <v>0</v>
      </c>
      <c r="X111">
        <v>0</v>
      </c>
      <c r="Y111">
        <v>0</v>
      </c>
      <c r="Z111">
        <v>0</v>
      </c>
      <c r="AA111">
        <v>0</v>
      </c>
      <c r="AB111">
        <v>0</v>
      </c>
      <c r="AC111">
        <v>0</v>
      </c>
      <c r="AD111" t="s">
        <v>35</v>
      </c>
      <c r="AE111">
        <v>8.1500000000000003E-2</v>
      </c>
      <c r="AF111">
        <v>7.6899999999999996E-2</v>
      </c>
      <c r="AG111">
        <v>0.37930000000000003</v>
      </c>
      <c r="AH111">
        <v>0.38150000000000001</v>
      </c>
      <c r="AI111">
        <v>0.38129999999999997</v>
      </c>
      <c r="AJ111" t="s">
        <v>35</v>
      </c>
      <c r="AK111">
        <v>4.4400000000000002E-2</v>
      </c>
      <c r="AL111">
        <v>5.3499999999999999E-2</v>
      </c>
      <c r="AM111">
        <v>0</v>
      </c>
      <c r="AN111">
        <v>0</v>
      </c>
      <c r="AO111">
        <v>0</v>
      </c>
      <c r="AP111" t="s">
        <v>35</v>
      </c>
      <c r="AQ111">
        <v>4.07E-2</v>
      </c>
      <c r="AR111">
        <v>5.0200000000000002E-2</v>
      </c>
      <c r="AS111">
        <v>0.2414</v>
      </c>
      <c r="AT111">
        <v>0.28520000000000001</v>
      </c>
      <c r="AU111">
        <v>0.28089999999999998</v>
      </c>
      <c r="AV111">
        <v>0</v>
      </c>
      <c r="AW111">
        <v>5.1900000000000002E-2</v>
      </c>
      <c r="AX111">
        <v>4.6800000000000001E-2</v>
      </c>
      <c r="AY111">
        <v>0</v>
      </c>
      <c r="AZ111" t="s">
        <v>35</v>
      </c>
      <c r="BA111" t="s">
        <v>35</v>
      </c>
      <c r="BB111" t="s">
        <v>35</v>
      </c>
      <c r="BC111">
        <v>9.6299999999999997E-2</v>
      </c>
      <c r="BD111">
        <v>9.3600000000000003E-2</v>
      </c>
      <c r="BE111" t="s">
        <v>35</v>
      </c>
      <c r="BF111">
        <v>8.1500000000000003E-2</v>
      </c>
      <c r="BG111">
        <v>7.6899999999999996E-2</v>
      </c>
      <c r="BH111" t="s">
        <v>35</v>
      </c>
      <c r="BI111" t="s">
        <v>35</v>
      </c>
      <c r="BJ111" t="s">
        <v>35</v>
      </c>
      <c r="BK111">
        <v>0</v>
      </c>
      <c r="BL111">
        <v>0</v>
      </c>
      <c r="BM111">
        <v>0</v>
      </c>
      <c r="BN111">
        <v>0</v>
      </c>
      <c r="BO111" t="s">
        <v>35</v>
      </c>
      <c r="BP111" t="s">
        <v>35</v>
      </c>
      <c r="BQ111">
        <v>0.2069</v>
      </c>
      <c r="BR111">
        <v>0.14069999999999999</v>
      </c>
      <c r="BS111">
        <v>0.1472</v>
      </c>
      <c r="BT111" t="s">
        <v>35</v>
      </c>
      <c r="BU111">
        <v>5.9299999999999999E-2</v>
      </c>
      <c r="BV111">
        <v>6.0199999999999997E-2</v>
      </c>
      <c r="BW111" t="s">
        <v>35</v>
      </c>
      <c r="BX111">
        <v>0.17780000000000001</v>
      </c>
      <c r="BY111">
        <v>0.1706</v>
      </c>
    </row>
    <row r="112" spans="1:77" x14ac:dyDescent="0.25">
      <c r="A112">
        <v>3</v>
      </c>
      <c r="B112">
        <v>800</v>
      </c>
      <c r="C112">
        <v>80</v>
      </c>
      <c r="D112">
        <v>370</v>
      </c>
      <c r="E112">
        <v>450</v>
      </c>
      <c r="F112">
        <v>0.58750000000000002</v>
      </c>
      <c r="G112">
        <v>0.5625</v>
      </c>
      <c r="H112">
        <v>0.56699999999999995</v>
      </c>
      <c r="I112">
        <v>0.33750000000000002</v>
      </c>
      <c r="J112">
        <v>0.3125</v>
      </c>
      <c r="K112">
        <v>0.317</v>
      </c>
      <c r="L112">
        <v>0.1</v>
      </c>
      <c r="M112">
        <v>8.9700000000000002E-2</v>
      </c>
      <c r="N112">
        <v>9.1499999999999998E-2</v>
      </c>
      <c r="O112">
        <v>0</v>
      </c>
      <c r="P112">
        <v>0</v>
      </c>
      <c r="Q112">
        <v>0</v>
      </c>
      <c r="R112" t="s">
        <v>35</v>
      </c>
      <c r="S112">
        <v>3.5299999999999998E-2</v>
      </c>
      <c r="T112">
        <v>3.1300000000000001E-2</v>
      </c>
      <c r="U112">
        <v>0</v>
      </c>
      <c r="V112">
        <v>0</v>
      </c>
      <c r="W112">
        <v>0</v>
      </c>
      <c r="X112" t="s">
        <v>35</v>
      </c>
      <c r="Y112">
        <v>0</v>
      </c>
      <c r="Z112" t="s">
        <v>35</v>
      </c>
      <c r="AA112">
        <v>0</v>
      </c>
      <c r="AB112">
        <v>0</v>
      </c>
      <c r="AC112">
        <v>0</v>
      </c>
      <c r="AD112" t="s">
        <v>35</v>
      </c>
      <c r="AE112">
        <v>5.4300000000000001E-2</v>
      </c>
      <c r="AF112">
        <v>4.9099999999999998E-2</v>
      </c>
      <c r="AG112">
        <v>0.21249999999999999</v>
      </c>
      <c r="AH112">
        <v>0.1875</v>
      </c>
      <c r="AI112">
        <v>0.192</v>
      </c>
      <c r="AJ112">
        <v>0</v>
      </c>
      <c r="AK112">
        <v>1.6299999999999999E-2</v>
      </c>
      <c r="AL112">
        <v>1.34E-2</v>
      </c>
      <c r="AM112">
        <v>0</v>
      </c>
      <c r="AN112">
        <v>0</v>
      </c>
      <c r="AO112">
        <v>0</v>
      </c>
      <c r="AP112">
        <v>0</v>
      </c>
      <c r="AQ112" t="s">
        <v>35</v>
      </c>
      <c r="AR112" t="s">
        <v>35</v>
      </c>
      <c r="AS112">
        <v>0.2</v>
      </c>
      <c r="AT112">
        <v>0.15759999999999999</v>
      </c>
      <c r="AU112">
        <v>0.16520000000000001</v>
      </c>
      <c r="AV112" t="s">
        <v>35</v>
      </c>
      <c r="AW112" t="s">
        <v>35</v>
      </c>
      <c r="AX112">
        <v>1.34E-2</v>
      </c>
      <c r="AY112">
        <v>0</v>
      </c>
      <c r="AZ112">
        <v>0</v>
      </c>
      <c r="BA112">
        <v>0</v>
      </c>
      <c r="BB112">
        <v>0.21249999999999999</v>
      </c>
      <c r="BC112">
        <v>0.2364</v>
      </c>
      <c r="BD112">
        <v>0.2321</v>
      </c>
      <c r="BE112">
        <v>8.7499999999999994E-2</v>
      </c>
      <c r="BF112">
        <v>0.1196</v>
      </c>
      <c r="BG112">
        <v>0.1138</v>
      </c>
      <c r="BH112">
        <v>0.1125</v>
      </c>
      <c r="BI112">
        <v>0.1168</v>
      </c>
      <c r="BJ112">
        <v>0.11609999999999999</v>
      </c>
      <c r="BK112" t="s">
        <v>35</v>
      </c>
      <c r="BL112">
        <v>0</v>
      </c>
      <c r="BM112" t="s">
        <v>35</v>
      </c>
      <c r="BN112" t="s">
        <v>35</v>
      </c>
      <c r="BO112" t="s">
        <v>35</v>
      </c>
      <c r="BP112">
        <v>1.7899999999999999E-2</v>
      </c>
      <c r="BQ112">
        <v>0.15</v>
      </c>
      <c r="BR112">
        <v>0.14949999999999999</v>
      </c>
      <c r="BS112">
        <v>0.14960000000000001</v>
      </c>
      <c r="BT112" t="s">
        <v>35</v>
      </c>
      <c r="BU112">
        <v>5.4300000000000001E-2</v>
      </c>
      <c r="BV112">
        <v>5.1299999999999998E-2</v>
      </c>
      <c r="BW112">
        <v>0.22500000000000001</v>
      </c>
      <c r="BX112">
        <v>0.23369999999999999</v>
      </c>
      <c r="BY112">
        <v>0.2321</v>
      </c>
    </row>
    <row r="113" spans="1:77" x14ac:dyDescent="0.25">
      <c r="A113">
        <v>3</v>
      </c>
      <c r="B113">
        <v>807</v>
      </c>
      <c r="C113">
        <v>30</v>
      </c>
      <c r="D113">
        <v>780</v>
      </c>
      <c r="E113">
        <v>820</v>
      </c>
      <c r="F113">
        <v>0.51519999999999999</v>
      </c>
      <c r="G113">
        <v>0.76629999999999998</v>
      </c>
      <c r="H113">
        <v>0.75609999999999999</v>
      </c>
      <c r="I113">
        <v>0.48480000000000001</v>
      </c>
      <c r="J113">
        <v>0.70369999999999999</v>
      </c>
      <c r="K113">
        <v>0.69489999999999996</v>
      </c>
      <c r="L113" t="s">
        <v>35</v>
      </c>
      <c r="M113">
        <v>7.5399999999999995E-2</v>
      </c>
      <c r="N113">
        <v>7.8399999999999997E-2</v>
      </c>
      <c r="O113">
        <v>0</v>
      </c>
      <c r="P113" t="s">
        <v>35</v>
      </c>
      <c r="Q113" t="s">
        <v>35</v>
      </c>
      <c r="R113" t="s">
        <v>35</v>
      </c>
      <c r="S113">
        <v>5.62E-2</v>
      </c>
      <c r="T113">
        <v>5.6399999999999999E-2</v>
      </c>
      <c r="U113">
        <v>0</v>
      </c>
      <c r="V113">
        <v>0</v>
      </c>
      <c r="W113">
        <v>0</v>
      </c>
      <c r="X113">
        <v>0</v>
      </c>
      <c r="Y113" t="s">
        <v>35</v>
      </c>
      <c r="Z113" t="s">
        <v>35</v>
      </c>
      <c r="AA113">
        <v>0</v>
      </c>
      <c r="AB113">
        <v>0</v>
      </c>
      <c r="AC113">
        <v>0</v>
      </c>
      <c r="AD113" t="s">
        <v>35</v>
      </c>
      <c r="AE113">
        <v>0.1009</v>
      </c>
      <c r="AF113">
        <v>9.9299999999999999E-2</v>
      </c>
      <c r="AG113">
        <v>0.2727</v>
      </c>
      <c r="AH113">
        <v>0.56699999999999995</v>
      </c>
      <c r="AI113">
        <v>0.55510000000000004</v>
      </c>
      <c r="AJ113">
        <v>0</v>
      </c>
      <c r="AK113">
        <v>0.1201</v>
      </c>
      <c r="AL113">
        <v>0.1152</v>
      </c>
      <c r="AM113">
        <v>0</v>
      </c>
      <c r="AN113" t="s">
        <v>35</v>
      </c>
      <c r="AO113" t="s">
        <v>35</v>
      </c>
      <c r="AP113">
        <v>0</v>
      </c>
      <c r="AQ113">
        <v>9.0700000000000003E-2</v>
      </c>
      <c r="AR113">
        <v>8.6999999999999994E-2</v>
      </c>
      <c r="AS113">
        <v>0.21210000000000001</v>
      </c>
      <c r="AT113">
        <v>0.44190000000000002</v>
      </c>
      <c r="AU113">
        <v>0.43259999999999998</v>
      </c>
      <c r="AV113" t="s">
        <v>35</v>
      </c>
      <c r="AW113" t="s">
        <v>35</v>
      </c>
      <c r="AX113">
        <v>7.4000000000000003E-3</v>
      </c>
      <c r="AY113">
        <v>0</v>
      </c>
      <c r="AZ113">
        <v>0</v>
      </c>
      <c r="BA113">
        <v>0</v>
      </c>
      <c r="BB113" t="s">
        <v>35</v>
      </c>
      <c r="BC113">
        <v>4.4699999999999997E-2</v>
      </c>
      <c r="BD113">
        <v>4.41E-2</v>
      </c>
      <c r="BE113" t="s">
        <v>35</v>
      </c>
      <c r="BF113">
        <v>1.2800000000000001E-2</v>
      </c>
      <c r="BG113">
        <v>1.35E-2</v>
      </c>
      <c r="BH113">
        <v>0</v>
      </c>
      <c r="BI113">
        <v>3.1899999999999998E-2</v>
      </c>
      <c r="BJ113">
        <v>3.0599999999999999E-2</v>
      </c>
      <c r="BK113">
        <v>0</v>
      </c>
      <c r="BL113">
        <v>0</v>
      </c>
      <c r="BM113">
        <v>0</v>
      </c>
      <c r="BN113">
        <v>0</v>
      </c>
      <c r="BO113">
        <v>1.7899999999999999E-2</v>
      </c>
      <c r="BP113">
        <v>1.72E-2</v>
      </c>
      <c r="BQ113">
        <v>0.2424</v>
      </c>
      <c r="BR113">
        <v>0.14050000000000001</v>
      </c>
      <c r="BS113">
        <v>0.14460000000000001</v>
      </c>
      <c r="BT113" t="s">
        <v>35</v>
      </c>
      <c r="BU113">
        <v>3.5799999999999998E-2</v>
      </c>
      <c r="BV113">
        <v>3.5499999999999997E-2</v>
      </c>
      <c r="BW113">
        <v>0.21210000000000001</v>
      </c>
      <c r="BX113">
        <v>5.7500000000000002E-2</v>
      </c>
      <c r="BY113">
        <v>6.3700000000000007E-2</v>
      </c>
    </row>
    <row r="114" spans="1:77" x14ac:dyDescent="0.25">
      <c r="A114">
        <v>3</v>
      </c>
      <c r="B114">
        <v>826</v>
      </c>
      <c r="C114">
        <v>40</v>
      </c>
      <c r="D114">
        <v>360</v>
      </c>
      <c r="E114">
        <v>400</v>
      </c>
      <c r="F114">
        <v>0.55259999999999998</v>
      </c>
      <c r="G114">
        <v>0.61109999999999998</v>
      </c>
      <c r="H114">
        <v>0.60550000000000004</v>
      </c>
      <c r="I114">
        <v>0.3947</v>
      </c>
      <c r="J114">
        <v>0.47220000000000001</v>
      </c>
      <c r="K114">
        <v>0.46479999999999999</v>
      </c>
      <c r="L114" t="s">
        <v>35</v>
      </c>
      <c r="M114">
        <v>8.6099999999999996E-2</v>
      </c>
      <c r="N114">
        <v>8.5400000000000004E-2</v>
      </c>
      <c r="O114">
        <v>0</v>
      </c>
      <c r="P114">
        <v>0</v>
      </c>
      <c r="Q114">
        <v>0</v>
      </c>
      <c r="R114" t="s">
        <v>35</v>
      </c>
      <c r="S114">
        <v>1.9400000000000001E-2</v>
      </c>
      <c r="T114">
        <v>2.01E-2</v>
      </c>
      <c r="U114">
        <v>0</v>
      </c>
      <c r="V114">
        <v>0</v>
      </c>
      <c r="W114">
        <v>0</v>
      </c>
      <c r="X114">
        <v>0</v>
      </c>
      <c r="Y114">
        <v>0</v>
      </c>
      <c r="Z114">
        <v>0</v>
      </c>
      <c r="AA114">
        <v>0</v>
      </c>
      <c r="AB114">
        <v>0</v>
      </c>
      <c r="AC114">
        <v>0</v>
      </c>
      <c r="AD114" t="s">
        <v>35</v>
      </c>
      <c r="AE114">
        <v>4.4400000000000002E-2</v>
      </c>
      <c r="AF114">
        <v>4.2700000000000002E-2</v>
      </c>
      <c r="AG114">
        <v>0.28949999999999998</v>
      </c>
      <c r="AH114">
        <v>0.3639</v>
      </c>
      <c r="AI114">
        <v>0.35680000000000001</v>
      </c>
      <c r="AJ114">
        <v>0</v>
      </c>
      <c r="AK114">
        <v>2.5000000000000001E-2</v>
      </c>
      <c r="AL114">
        <v>2.2599999999999999E-2</v>
      </c>
      <c r="AM114">
        <v>0</v>
      </c>
      <c r="AN114">
        <v>0</v>
      </c>
      <c r="AO114">
        <v>0</v>
      </c>
      <c r="AP114">
        <v>0</v>
      </c>
      <c r="AQ114">
        <v>1.9400000000000001E-2</v>
      </c>
      <c r="AR114">
        <v>1.7600000000000001E-2</v>
      </c>
      <c r="AS114">
        <v>0.1842</v>
      </c>
      <c r="AT114">
        <v>0.26939999999999997</v>
      </c>
      <c r="AU114">
        <v>0.26129999999999998</v>
      </c>
      <c r="AV114" t="s">
        <v>35</v>
      </c>
      <c r="AW114">
        <v>6.9400000000000003E-2</v>
      </c>
      <c r="AX114">
        <v>7.2900000000000006E-2</v>
      </c>
      <c r="AY114">
        <v>0</v>
      </c>
      <c r="AZ114" t="s">
        <v>35</v>
      </c>
      <c r="BA114" t="s">
        <v>35</v>
      </c>
      <c r="BB114">
        <v>0.15790000000000001</v>
      </c>
      <c r="BC114">
        <v>0.1278</v>
      </c>
      <c r="BD114">
        <v>0.13070000000000001</v>
      </c>
      <c r="BE114" t="s">
        <v>35</v>
      </c>
      <c r="BF114">
        <v>6.3899999999999998E-2</v>
      </c>
      <c r="BG114">
        <v>6.2799999999999995E-2</v>
      </c>
      <c r="BH114" t="s">
        <v>35</v>
      </c>
      <c r="BI114">
        <v>6.3899999999999998E-2</v>
      </c>
      <c r="BJ114">
        <v>6.7799999999999999E-2</v>
      </c>
      <c r="BK114">
        <v>0</v>
      </c>
      <c r="BL114">
        <v>0</v>
      </c>
      <c r="BM114">
        <v>0</v>
      </c>
      <c r="BN114">
        <v>0</v>
      </c>
      <c r="BO114" t="s">
        <v>35</v>
      </c>
      <c r="BP114" t="s">
        <v>35</v>
      </c>
      <c r="BQ114">
        <v>0.23680000000000001</v>
      </c>
      <c r="BR114">
        <v>0.18329999999999999</v>
      </c>
      <c r="BS114">
        <v>0.18840000000000001</v>
      </c>
      <c r="BT114" t="s">
        <v>35</v>
      </c>
      <c r="BU114">
        <v>3.61E-2</v>
      </c>
      <c r="BV114">
        <v>3.7699999999999997E-2</v>
      </c>
      <c r="BW114">
        <v>0.15790000000000001</v>
      </c>
      <c r="BX114">
        <v>0.1694</v>
      </c>
      <c r="BY114">
        <v>0.16830000000000001</v>
      </c>
    </row>
    <row r="115" spans="1:77" x14ac:dyDescent="0.25">
      <c r="A115">
        <v>3</v>
      </c>
      <c r="B115">
        <v>855</v>
      </c>
      <c r="C115">
        <v>170</v>
      </c>
      <c r="D115">
        <v>900</v>
      </c>
      <c r="E115">
        <v>1080</v>
      </c>
      <c r="F115">
        <v>0.58050000000000002</v>
      </c>
      <c r="G115">
        <v>0.66779999999999995</v>
      </c>
      <c r="H115">
        <v>0.65369999999999995</v>
      </c>
      <c r="I115">
        <v>0.47699999999999998</v>
      </c>
      <c r="J115">
        <v>0.52049999999999996</v>
      </c>
      <c r="K115">
        <v>0.51349999999999996</v>
      </c>
      <c r="L115">
        <v>0.21840000000000001</v>
      </c>
      <c r="M115">
        <v>0.20039999999999999</v>
      </c>
      <c r="N115">
        <v>0.20330000000000001</v>
      </c>
      <c r="O115">
        <v>0</v>
      </c>
      <c r="P115" t="s">
        <v>35</v>
      </c>
      <c r="Q115" t="s">
        <v>35</v>
      </c>
      <c r="R115">
        <v>4.02E-2</v>
      </c>
      <c r="S115">
        <v>2.6599999999999999E-2</v>
      </c>
      <c r="T115">
        <v>2.8799999999999999E-2</v>
      </c>
      <c r="U115">
        <v>0</v>
      </c>
      <c r="V115" t="s">
        <v>35</v>
      </c>
      <c r="W115" t="s">
        <v>35</v>
      </c>
      <c r="X115">
        <v>0</v>
      </c>
      <c r="Y115" t="s">
        <v>35</v>
      </c>
      <c r="Z115" t="s">
        <v>35</v>
      </c>
      <c r="AA115">
        <v>0</v>
      </c>
      <c r="AB115">
        <v>0</v>
      </c>
      <c r="AC115">
        <v>0</v>
      </c>
      <c r="AD115">
        <v>6.3200000000000006E-2</v>
      </c>
      <c r="AE115">
        <v>7.4200000000000002E-2</v>
      </c>
      <c r="AF115">
        <v>7.2400000000000006E-2</v>
      </c>
      <c r="AG115">
        <v>0.21840000000000001</v>
      </c>
      <c r="AH115">
        <v>0.28789999999999999</v>
      </c>
      <c r="AI115">
        <v>0.2767</v>
      </c>
      <c r="AJ115" t="s">
        <v>35</v>
      </c>
      <c r="AK115">
        <v>4.2099999999999999E-2</v>
      </c>
      <c r="AL115">
        <v>3.9899999999999998E-2</v>
      </c>
      <c r="AM115">
        <v>0</v>
      </c>
      <c r="AN115">
        <v>0</v>
      </c>
      <c r="AO115">
        <v>0</v>
      </c>
      <c r="AP115" t="s">
        <v>35</v>
      </c>
      <c r="AQ115">
        <v>1.66E-2</v>
      </c>
      <c r="AR115">
        <v>1.5800000000000002E-2</v>
      </c>
      <c r="AS115">
        <v>0.1207</v>
      </c>
      <c r="AT115">
        <v>0.1827</v>
      </c>
      <c r="AU115">
        <v>0.17269999999999999</v>
      </c>
      <c r="AV115">
        <v>6.9000000000000006E-2</v>
      </c>
      <c r="AW115">
        <v>6.3100000000000003E-2</v>
      </c>
      <c r="AX115">
        <v>6.4100000000000004E-2</v>
      </c>
      <c r="AY115">
        <v>0</v>
      </c>
      <c r="AZ115">
        <v>0</v>
      </c>
      <c r="BA115">
        <v>0</v>
      </c>
      <c r="BB115">
        <v>8.6199999999999999E-2</v>
      </c>
      <c r="BC115">
        <v>0.12740000000000001</v>
      </c>
      <c r="BD115">
        <v>0.1207</v>
      </c>
      <c r="BE115">
        <v>5.1700000000000003E-2</v>
      </c>
      <c r="BF115">
        <v>6.3100000000000003E-2</v>
      </c>
      <c r="BG115">
        <v>6.13E-2</v>
      </c>
      <c r="BH115">
        <v>3.4500000000000003E-2</v>
      </c>
      <c r="BI115">
        <v>6.2E-2</v>
      </c>
      <c r="BJ115">
        <v>5.7599999999999998E-2</v>
      </c>
      <c r="BK115">
        <v>0</v>
      </c>
      <c r="BL115" t="s">
        <v>35</v>
      </c>
      <c r="BM115" t="s">
        <v>35</v>
      </c>
      <c r="BN115" t="s">
        <v>35</v>
      </c>
      <c r="BO115">
        <v>1.9900000000000001E-2</v>
      </c>
      <c r="BP115">
        <v>1.95E-2</v>
      </c>
      <c r="BQ115">
        <v>0.16669999999999999</v>
      </c>
      <c r="BR115">
        <v>0.113</v>
      </c>
      <c r="BS115">
        <v>0.1216</v>
      </c>
      <c r="BT115">
        <v>4.5999999999999999E-2</v>
      </c>
      <c r="BU115">
        <v>2.1000000000000001E-2</v>
      </c>
      <c r="BV115">
        <v>2.5100000000000001E-2</v>
      </c>
      <c r="BW115">
        <v>0.2069</v>
      </c>
      <c r="BX115">
        <v>0.19819999999999999</v>
      </c>
      <c r="BY115">
        <v>0.1996</v>
      </c>
    </row>
    <row r="116" spans="1:77" x14ac:dyDescent="0.25">
      <c r="A116">
        <v>3</v>
      </c>
      <c r="B116">
        <v>866</v>
      </c>
      <c r="C116">
        <v>110</v>
      </c>
      <c r="D116">
        <v>740</v>
      </c>
      <c r="E116">
        <v>850</v>
      </c>
      <c r="F116">
        <v>0.64149999999999996</v>
      </c>
      <c r="G116">
        <v>0.65490000000000004</v>
      </c>
      <c r="H116">
        <v>0.65329999999999999</v>
      </c>
      <c r="I116">
        <v>0.62260000000000004</v>
      </c>
      <c r="J116">
        <v>0.59399999999999997</v>
      </c>
      <c r="K116">
        <v>0.59760000000000002</v>
      </c>
      <c r="L116">
        <v>0.37740000000000001</v>
      </c>
      <c r="M116">
        <v>0.27329999999999999</v>
      </c>
      <c r="N116">
        <v>0.28639999999999999</v>
      </c>
      <c r="O116">
        <v>0</v>
      </c>
      <c r="P116">
        <v>0</v>
      </c>
      <c r="Q116">
        <v>0</v>
      </c>
      <c r="R116" t="s">
        <v>35</v>
      </c>
      <c r="S116">
        <v>1.89E-2</v>
      </c>
      <c r="T116">
        <v>1.89E-2</v>
      </c>
      <c r="U116">
        <v>0</v>
      </c>
      <c r="V116" t="s">
        <v>35</v>
      </c>
      <c r="W116" t="s">
        <v>35</v>
      </c>
      <c r="X116">
        <v>0</v>
      </c>
      <c r="Y116" t="s">
        <v>35</v>
      </c>
      <c r="Z116" t="s">
        <v>35</v>
      </c>
      <c r="AA116">
        <v>0</v>
      </c>
      <c r="AB116" t="s">
        <v>35</v>
      </c>
      <c r="AC116" t="s">
        <v>35</v>
      </c>
      <c r="AD116">
        <v>7.5499999999999998E-2</v>
      </c>
      <c r="AE116">
        <v>5.8200000000000002E-2</v>
      </c>
      <c r="AF116">
        <v>6.0400000000000002E-2</v>
      </c>
      <c r="AG116">
        <v>0.22639999999999999</v>
      </c>
      <c r="AH116">
        <v>0.29499999999999998</v>
      </c>
      <c r="AI116">
        <v>0.28639999999999999</v>
      </c>
      <c r="AJ116" t="s">
        <v>35</v>
      </c>
      <c r="AK116">
        <v>7.9799999999999996E-2</v>
      </c>
      <c r="AL116">
        <v>7.5700000000000003E-2</v>
      </c>
      <c r="AM116">
        <v>0</v>
      </c>
      <c r="AN116" t="s">
        <v>35</v>
      </c>
      <c r="AO116" t="s">
        <v>35</v>
      </c>
      <c r="AP116" t="s">
        <v>35</v>
      </c>
      <c r="AQ116">
        <v>5.1400000000000001E-2</v>
      </c>
      <c r="AR116">
        <v>4.7300000000000002E-2</v>
      </c>
      <c r="AS116">
        <v>0.1792</v>
      </c>
      <c r="AT116">
        <v>0.2016</v>
      </c>
      <c r="AU116">
        <v>0.1988</v>
      </c>
      <c r="AV116">
        <v>0</v>
      </c>
      <c r="AW116">
        <v>1.35E-2</v>
      </c>
      <c r="AX116">
        <v>1.18E-2</v>
      </c>
      <c r="AY116">
        <v>0</v>
      </c>
      <c r="AZ116" t="s">
        <v>35</v>
      </c>
      <c r="BA116" t="s">
        <v>35</v>
      </c>
      <c r="BB116" t="s">
        <v>35</v>
      </c>
      <c r="BC116">
        <v>5.0099999999999999E-2</v>
      </c>
      <c r="BD116">
        <v>4.4999999999999998E-2</v>
      </c>
      <c r="BE116">
        <v>0</v>
      </c>
      <c r="BF116">
        <v>2.7099999999999999E-2</v>
      </c>
      <c r="BG116">
        <v>2.3699999999999999E-2</v>
      </c>
      <c r="BH116" t="s">
        <v>35</v>
      </c>
      <c r="BI116">
        <v>2.3E-2</v>
      </c>
      <c r="BJ116">
        <v>2.1299999999999999E-2</v>
      </c>
      <c r="BK116">
        <v>0</v>
      </c>
      <c r="BL116">
        <v>0</v>
      </c>
      <c r="BM116">
        <v>0</v>
      </c>
      <c r="BN116" t="s">
        <v>35</v>
      </c>
      <c r="BO116">
        <v>1.0800000000000001E-2</v>
      </c>
      <c r="BP116">
        <v>1.0699999999999999E-2</v>
      </c>
      <c r="BQ116">
        <v>9.4299999999999995E-2</v>
      </c>
      <c r="BR116">
        <v>8.7999999999999995E-2</v>
      </c>
      <c r="BS116">
        <v>8.8800000000000004E-2</v>
      </c>
      <c r="BT116" t="s">
        <v>35</v>
      </c>
      <c r="BU116">
        <v>1.6199999999999999E-2</v>
      </c>
      <c r="BV116">
        <v>1.78E-2</v>
      </c>
      <c r="BW116">
        <v>0.23580000000000001</v>
      </c>
      <c r="BX116">
        <v>0.2409</v>
      </c>
      <c r="BY116">
        <v>0.2402</v>
      </c>
    </row>
    <row r="117" spans="1:77" x14ac:dyDescent="0.25">
      <c r="A117">
        <v>3</v>
      </c>
      <c r="B117">
        <v>877</v>
      </c>
      <c r="C117">
        <v>160</v>
      </c>
      <c r="D117">
        <v>1000</v>
      </c>
      <c r="E117">
        <v>1170</v>
      </c>
      <c r="F117">
        <v>0.74390000000000001</v>
      </c>
      <c r="G117">
        <v>0.68630000000000002</v>
      </c>
      <c r="H117">
        <v>0.69430000000000003</v>
      </c>
      <c r="I117">
        <v>0.59760000000000002</v>
      </c>
      <c r="J117">
        <v>0.57069999999999999</v>
      </c>
      <c r="K117">
        <v>0.57450000000000001</v>
      </c>
      <c r="L117">
        <v>7.9299999999999995E-2</v>
      </c>
      <c r="M117">
        <v>7.17E-2</v>
      </c>
      <c r="N117">
        <v>7.2800000000000004E-2</v>
      </c>
      <c r="O117">
        <v>0</v>
      </c>
      <c r="P117">
        <v>0</v>
      </c>
      <c r="Q117">
        <v>0</v>
      </c>
      <c r="R117">
        <v>4.8800000000000003E-2</v>
      </c>
      <c r="S117">
        <v>3.49E-2</v>
      </c>
      <c r="T117">
        <v>3.6799999999999999E-2</v>
      </c>
      <c r="U117">
        <v>0</v>
      </c>
      <c r="V117">
        <v>0</v>
      </c>
      <c r="W117">
        <v>0</v>
      </c>
      <c r="X117">
        <v>0.1037</v>
      </c>
      <c r="Y117">
        <v>7.2700000000000001E-2</v>
      </c>
      <c r="Z117">
        <v>7.7100000000000002E-2</v>
      </c>
      <c r="AA117">
        <v>0</v>
      </c>
      <c r="AB117">
        <v>0</v>
      </c>
      <c r="AC117">
        <v>0</v>
      </c>
      <c r="AD117">
        <v>7.3200000000000001E-2</v>
      </c>
      <c r="AE117">
        <v>6.2700000000000006E-2</v>
      </c>
      <c r="AF117">
        <v>6.4199999999999993E-2</v>
      </c>
      <c r="AG117">
        <v>0.3659</v>
      </c>
      <c r="AH117">
        <v>0.39040000000000002</v>
      </c>
      <c r="AI117">
        <v>0.38700000000000001</v>
      </c>
      <c r="AJ117">
        <v>6.7100000000000007E-2</v>
      </c>
      <c r="AK117">
        <v>9.3600000000000003E-2</v>
      </c>
      <c r="AL117">
        <v>8.9899999999999994E-2</v>
      </c>
      <c r="AM117">
        <v>0</v>
      </c>
      <c r="AN117" t="s">
        <v>35</v>
      </c>
      <c r="AO117" t="s">
        <v>35</v>
      </c>
      <c r="AP117">
        <v>5.4899999999999997E-2</v>
      </c>
      <c r="AQ117">
        <v>7.8700000000000006E-2</v>
      </c>
      <c r="AR117">
        <v>7.5300000000000006E-2</v>
      </c>
      <c r="AS117">
        <v>0.25609999999999999</v>
      </c>
      <c r="AT117">
        <v>0.28089999999999998</v>
      </c>
      <c r="AU117">
        <v>0.27739999999999998</v>
      </c>
      <c r="AV117">
        <v>4.2700000000000002E-2</v>
      </c>
      <c r="AW117">
        <v>1.5900000000000001E-2</v>
      </c>
      <c r="AX117">
        <v>1.9699999999999999E-2</v>
      </c>
      <c r="AY117">
        <v>0</v>
      </c>
      <c r="AZ117" t="s">
        <v>35</v>
      </c>
      <c r="BA117" t="s">
        <v>35</v>
      </c>
      <c r="BB117">
        <v>0.14630000000000001</v>
      </c>
      <c r="BC117">
        <v>0.1056</v>
      </c>
      <c r="BD117">
        <v>0.1113</v>
      </c>
      <c r="BE117">
        <v>9.1499999999999998E-2</v>
      </c>
      <c r="BF117">
        <v>7.3700000000000002E-2</v>
      </c>
      <c r="BG117">
        <v>7.6200000000000004E-2</v>
      </c>
      <c r="BH117">
        <v>5.4899999999999997E-2</v>
      </c>
      <c r="BI117">
        <v>3.09E-2</v>
      </c>
      <c r="BJ117">
        <v>3.4200000000000001E-2</v>
      </c>
      <c r="BK117">
        <v>0</v>
      </c>
      <c r="BL117" t="s">
        <v>35</v>
      </c>
      <c r="BM117" t="s">
        <v>35</v>
      </c>
      <c r="BN117">
        <v>0</v>
      </c>
      <c r="BO117">
        <v>0.01</v>
      </c>
      <c r="BP117">
        <v>8.6E-3</v>
      </c>
      <c r="BQ117">
        <v>0.10979999999999999</v>
      </c>
      <c r="BR117">
        <v>0.13750000000000001</v>
      </c>
      <c r="BS117">
        <v>0.1336</v>
      </c>
      <c r="BT117" t="s">
        <v>35</v>
      </c>
      <c r="BU117">
        <v>4.0800000000000003E-2</v>
      </c>
      <c r="BV117">
        <v>3.7699999999999997E-2</v>
      </c>
      <c r="BW117">
        <v>0.128</v>
      </c>
      <c r="BX117">
        <v>0.13550000000000001</v>
      </c>
      <c r="BY117">
        <v>0.13439999999999999</v>
      </c>
    </row>
    <row r="118" spans="1:77" x14ac:dyDescent="0.25">
      <c r="A118">
        <v>3</v>
      </c>
      <c r="B118">
        <v>880</v>
      </c>
      <c r="C118">
        <v>70</v>
      </c>
      <c r="D118">
        <v>320</v>
      </c>
      <c r="E118">
        <v>390</v>
      </c>
      <c r="F118">
        <v>0.41670000000000001</v>
      </c>
      <c r="G118">
        <v>0.6321</v>
      </c>
      <c r="H118">
        <v>0.59230000000000005</v>
      </c>
      <c r="I118">
        <v>0.31940000000000002</v>
      </c>
      <c r="J118">
        <v>0.50939999999999996</v>
      </c>
      <c r="K118">
        <v>0.47439999999999999</v>
      </c>
      <c r="L118">
        <v>0.1111</v>
      </c>
      <c r="M118">
        <v>0.14779999999999999</v>
      </c>
      <c r="N118">
        <v>0.14099999999999999</v>
      </c>
      <c r="O118">
        <v>0</v>
      </c>
      <c r="P118">
        <v>0</v>
      </c>
      <c r="Q118">
        <v>0</v>
      </c>
      <c r="R118" t="s">
        <v>35</v>
      </c>
      <c r="S118">
        <v>2.8299999999999999E-2</v>
      </c>
      <c r="T118">
        <v>2.8199999999999999E-2</v>
      </c>
      <c r="U118">
        <v>0</v>
      </c>
      <c r="V118">
        <v>0</v>
      </c>
      <c r="W118">
        <v>0</v>
      </c>
      <c r="X118">
        <v>0</v>
      </c>
      <c r="Y118">
        <v>0</v>
      </c>
      <c r="Z118">
        <v>0</v>
      </c>
      <c r="AA118">
        <v>0</v>
      </c>
      <c r="AB118">
        <v>0</v>
      </c>
      <c r="AC118">
        <v>0</v>
      </c>
      <c r="AD118" t="s">
        <v>35</v>
      </c>
      <c r="AE118">
        <v>5.6599999999999998E-2</v>
      </c>
      <c r="AF118">
        <v>5.3800000000000001E-2</v>
      </c>
      <c r="AG118">
        <v>0.18060000000000001</v>
      </c>
      <c r="AH118">
        <v>0.33329999999999999</v>
      </c>
      <c r="AI118">
        <v>0.30509999999999998</v>
      </c>
      <c r="AJ118">
        <v>0</v>
      </c>
      <c r="AK118" t="s">
        <v>35</v>
      </c>
      <c r="AL118" t="s">
        <v>35</v>
      </c>
      <c r="AM118">
        <v>0</v>
      </c>
      <c r="AN118" t="s">
        <v>35</v>
      </c>
      <c r="AO118" t="s">
        <v>35</v>
      </c>
      <c r="AP118">
        <v>0</v>
      </c>
      <c r="AQ118" t="s">
        <v>35</v>
      </c>
      <c r="AR118" t="s">
        <v>35</v>
      </c>
      <c r="AS118">
        <v>0.15279999999999999</v>
      </c>
      <c r="AT118">
        <v>0.30499999999999999</v>
      </c>
      <c r="AU118">
        <v>0.27689999999999998</v>
      </c>
      <c r="AV118" t="s">
        <v>35</v>
      </c>
      <c r="AW118" t="s">
        <v>35</v>
      </c>
      <c r="AX118">
        <v>1.7899999999999999E-2</v>
      </c>
      <c r="AY118">
        <v>0</v>
      </c>
      <c r="AZ118">
        <v>0</v>
      </c>
      <c r="BA118">
        <v>0</v>
      </c>
      <c r="BB118">
        <v>9.7199999999999995E-2</v>
      </c>
      <c r="BC118">
        <v>0.1101</v>
      </c>
      <c r="BD118">
        <v>0.1077</v>
      </c>
      <c r="BE118" t="s">
        <v>35</v>
      </c>
      <c r="BF118">
        <v>4.3999999999999997E-2</v>
      </c>
      <c r="BG118">
        <v>4.1000000000000002E-2</v>
      </c>
      <c r="BH118" t="s">
        <v>35</v>
      </c>
      <c r="BI118">
        <v>5.9700000000000003E-2</v>
      </c>
      <c r="BJ118">
        <v>6.1499999999999999E-2</v>
      </c>
      <c r="BK118">
        <v>0</v>
      </c>
      <c r="BL118" t="s">
        <v>35</v>
      </c>
      <c r="BM118" t="s">
        <v>35</v>
      </c>
      <c r="BN118">
        <v>0</v>
      </c>
      <c r="BO118" t="s">
        <v>35</v>
      </c>
      <c r="BP118" t="s">
        <v>35</v>
      </c>
      <c r="BQ118">
        <v>0.16669999999999999</v>
      </c>
      <c r="BR118">
        <v>0.10059999999999999</v>
      </c>
      <c r="BS118">
        <v>0.1128</v>
      </c>
      <c r="BT118" t="s">
        <v>35</v>
      </c>
      <c r="BU118">
        <v>2.52E-2</v>
      </c>
      <c r="BV118">
        <v>3.0800000000000001E-2</v>
      </c>
      <c r="BW118">
        <v>0.36109999999999998</v>
      </c>
      <c r="BX118">
        <v>0.24210000000000001</v>
      </c>
      <c r="BY118">
        <v>0.2641</v>
      </c>
    </row>
    <row r="119" spans="1:77" x14ac:dyDescent="0.25">
      <c r="A119">
        <v>3</v>
      </c>
      <c r="B119">
        <v>887</v>
      </c>
      <c r="C119">
        <v>170</v>
      </c>
      <c r="D119">
        <v>620</v>
      </c>
      <c r="E119">
        <v>780</v>
      </c>
      <c r="F119">
        <v>0.39760000000000001</v>
      </c>
      <c r="G119">
        <v>0.46929999999999999</v>
      </c>
      <c r="H119">
        <v>0.4541</v>
      </c>
      <c r="I119">
        <v>0.32529999999999998</v>
      </c>
      <c r="J119">
        <v>0.36249999999999999</v>
      </c>
      <c r="K119">
        <v>0.35460000000000003</v>
      </c>
      <c r="L119">
        <v>0.1084</v>
      </c>
      <c r="M119">
        <v>0.1084</v>
      </c>
      <c r="N119">
        <v>0.1084</v>
      </c>
      <c r="O119" t="s">
        <v>35</v>
      </c>
      <c r="P119">
        <v>0</v>
      </c>
      <c r="Q119" t="s">
        <v>35</v>
      </c>
      <c r="R119" t="s">
        <v>35</v>
      </c>
      <c r="S119">
        <v>4.2099999999999999E-2</v>
      </c>
      <c r="T119">
        <v>3.95E-2</v>
      </c>
      <c r="U119">
        <v>0</v>
      </c>
      <c r="V119">
        <v>0</v>
      </c>
      <c r="W119">
        <v>0</v>
      </c>
      <c r="X119">
        <v>0</v>
      </c>
      <c r="Y119">
        <v>0</v>
      </c>
      <c r="Z119">
        <v>0</v>
      </c>
      <c r="AA119">
        <v>0</v>
      </c>
      <c r="AB119">
        <v>0</v>
      </c>
      <c r="AC119">
        <v>0</v>
      </c>
      <c r="AD119">
        <v>7.2300000000000003E-2</v>
      </c>
      <c r="AE119">
        <v>7.4399999999999994E-2</v>
      </c>
      <c r="AF119">
        <v>7.3999999999999996E-2</v>
      </c>
      <c r="AG119">
        <v>0.1807</v>
      </c>
      <c r="AH119">
        <v>0.21199999999999999</v>
      </c>
      <c r="AI119">
        <v>0.2054</v>
      </c>
      <c r="AJ119" t="s">
        <v>35</v>
      </c>
      <c r="AK119">
        <v>3.4000000000000002E-2</v>
      </c>
      <c r="AL119">
        <v>3.32E-2</v>
      </c>
      <c r="AM119">
        <v>0</v>
      </c>
      <c r="AN119">
        <v>0</v>
      </c>
      <c r="AO119">
        <v>0</v>
      </c>
      <c r="AP119">
        <v>0</v>
      </c>
      <c r="AQ119">
        <v>0</v>
      </c>
      <c r="AR119">
        <v>0</v>
      </c>
      <c r="AS119">
        <v>0.1084</v>
      </c>
      <c r="AT119">
        <v>0.13270000000000001</v>
      </c>
      <c r="AU119">
        <v>0.12759999999999999</v>
      </c>
      <c r="AV119">
        <v>4.2200000000000001E-2</v>
      </c>
      <c r="AW119">
        <v>4.53E-2</v>
      </c>
      <c r="AX119">
        <v>4.4600000000000001E-2</v>
      </c>
      <c r="AY119">
        <v>0</v>
      </c>
      <c r="AZ119">
        <v>0</v>
      </c>
      <c r="BA119">
        <v>0</v>
      </c>
      <c r="BB119">
        <v>6.6299999999999998E-2</v>
      </c>
      <c r="BC119">
        <v>9.7100000000000006E-2</v>
      </c>
      <c r="BD119">
        <v>9.06E-2</v>
      </c>
      <c r="BE119" t="s">
        <v>35</v>
      </c>
      <c r="BF119">
        <v>5.3400000000000003E-2</v>
      </c>
      <c r="BG119">
        <v>4.8500000000000001E-2</v>
      </c>
      <c r="BH119">
        <v>3.61E-2</v>
      </c>
      <c r="BI119">
        <v>4.2099999999999999E-2</v>
      </c>
      <c r="BJ119">
        <v>4.0800000000000003E-2</v>
      </c>
      <c r="BK119">
        <v>0</v>
      </c>
      <c r="BL119" t="s">
        <v>35</v>
      </c>
      <c r="BM119" t="s">
        <v>35</v>
      </c>
      <c r="BN119" t="s">
        <v>35</v>
      </c>
      <c r="BO119">
        <v>9.7000000000000003E-3</v>
      </c>
      <c r="BP119">
        <v>8.8999999999999999E-3</v>
      </c>
      <c r="BQ119">
        <v>0.16869999999999999</v>
      </c>
      <c r="BR119">
        <v>0.13750000000000001</v>
      </c>
      <c r="BS119">
        <v>0.14410000000000001</v>
      </c>
      <c r="BT119">
        <v>3.61E-2</v>
      </c>
      <c r="BU119">
        <v>2.75E-2</v>
      </c>
      <c r="BV119">
        <v>2.93E-2</v>
      </c>
      <c r="BW119">
        <v>0.39760000000000001</v>
      </c>
      <c r="BX119">
        <v>0.36570000000000003</v>
      </c>
      <c r="BY119">
        <v>0.37240000000000001</v>
      </c>
    </row>
    <row r="120" spans="1:77" x14ac:dyDescent="0.25">
      <c r="A120">
        <v>3</v>
      </c>
      <c r="B120">
        <v>928</v>
      </c>
      <c r="C120">
        <v>180</v>
      </c>
      <c r="D120">
        <v>1320</v>
      </c>
      <c r="E120">
        <v>1500</v>
      </c>
      <c r="F120">
        <v>0.58430000000000004</v>
      </c>
      <c r="G120">
        <v>0.50149999999999995</v>
      </c>
      <c r="H120">
        <v>0.51129999999999998</v>
      </c>
      <c r="I120">
        <v>0.5</v>
      </c>
      <c r="J120">
        <v>0.44550000000000001</v>
      </c>
      <c r="K120">
        <v>0.45200000000000001</v>
      </c>
      <c r="L120">
        <v>0.3034</v>
      </c>
      <c r="M120">
        <v>0.23300000000000001</v>
      </c>
      <c r="N120">
        <v>0.24129999999999999</v>
      </c>
      <c r="O120">
        <v>0</v>
      </c>
      <c r="P120">
        <v>0</v>
      </c>
      <c r="Q120">
        <v>0</v>
      </c>
      <c r="R120">
        <v>3.9300000000000002E-2</v>
      </c>
      <c r="S120">
        <v>2.5700000000000001E-2</v>
      </c>
      <c r="T120">
        <v>2.7300000000000001E-2</v>
      </c>
      <c r="U120" t="s">
        <v>35</v>
      </c>
      <c r="V120" t="s">
        <v>35</v>
      </c>
      <c r="W120" t="s">
        <v>35</v>
      </c>
      <c r="X120">
        <v>0</v>
      </c>
      <c r="Y120">
        <v>0</v>
      </c>
      <c r="Z120">
        <v>0</v>
      </c>
      <c r="AA120">
        <v>0</v>
      </c>
      <c r="AB120">
        <v>0</v>
      </c>
      <c r="AC120">
        <v>0</v>
      </c>
      <c r="AD120">
        <v>0.1124</v>
      </c>
      <c r="AE120">
        <v>5.6000000000000001E-2</v>
      </c>
      <c r="AF120">
        <v>6.2700000000000006E-2</v>
      </c>
      <c r="AG120">
        <v>0.1517</v>
      </c>
      <c r="AH120">
        <v>0.18609999999999999</v>
      </c>
      <c r="AI120">
        <v>0.182</v>
      </c>
      <c r="AJ120">
        <v>0</v>
      </c>
      <c r="AK120">
        <v>1.06E-2</v>
      </c>
      <c r="AL120">
        <v>9.2999999999999992E-3</v>
      </c>
      <c r="AM120">
        <v>0</v>
      </c>
      <c r="AN120">
        <v>0</v>
      </c>
      <c r="AO120">
        <v>0</v>
      </c>
      <c r="AP120">
        <v>0</v>
      </c>
      <c r="AQ120">
        <v>5.3E-3</v>
      </c>
      <c r="AR120" t="s">
        <v>36</v>
      </c>
      <c r="AS120">
        <v>0.1348</v>
      </c>
      <c r="AT120">
        <v>0.15359999999999999</v>
      </c>
      <c r="AU120">
        <v>0.15129999999999999</v>
      </c>
      <c r="AV120" t="s">
        <v>35</v>
      </c>
      <c r="AW120">
        <v>2.1899999999999999E-2</v>
      </c>
      <c r="AX120">
        <v>2.1299999999999999E-2</v>
      </c>
      <c r="AY120">
        <v>0</v>
      </c>
      <c r="AZ120">
        <v>0</v>
      </c>
      <c r="BA120">
        <v>0</v>
      </c>
      <c r="BB120">
        <v>6.7400000000000002E-2</v>
      </c>
      <c r="BC120">
        <v>4.3900000000000002E-2</v>
      </c>
      <c r="BD120">
        <v>4.6699999999999998E-2</v>
      </c>
      <c r="BE120">
        <v>3.9300000000000002E-2</v>
      </c>
      <c r="BF120">
        <v>2.9499999999999998E-2</v>
      </c>
      <c r="BG120">
        <v>3.0700000000000002E-2</v>
      </c>
      <c r="BH120" t="s">
        <v>35</v>
      </c>
      <c r="BI120">
        <v>1.44E-2</v>
      </c>
      <c r="BJ120">
        <v>1.6E-2</v>
      </c>
      <c r="BK120">
        <v>0</v>
      </c>
      <c r="BL120">
        <v>0</v>
      </c>
      <c r="BM120">
        <v>0</v>
      </c>
      <c r="BN120" t="s">
        <v>35</v>
      </c>
      <c r="BO120">
        <v>1.21E-2</v>
      </c>
      <c r="BP120">
        <v>1.2699999999999999E-2</v>
      </c>
      <c r="BQ120">
        <v>0.16289999999999999</v>
      </c>
      <c r="BR120">
        <v>0.24049999999999999</v>
      </c>
      <c r="BS120">
        <v>0.23130000000000001</v>
      </c>
      <c r="BT120">
        <v>3.9300000000000002E-2</v>
      </c>
      <c r="BU120">
        <v>3.1800000000000002E-2</v>
      </c>
      <c r="BV120">
        <v>3.27E-2</v>
      </c>
      <c r="BW120">
        <v>0.2135</v>
      </c>
      <c r="BX120">
        <v>0.22620000000000001</v>
      </c>
      <c r="BY120">
        <v>0.22470000000000001</v>
      </c>
    </row>
    <row r="121" spans="1:77" x14ac:dyDescent="0.25">
      <c r="A121">
        <v>3</v>
      </c>
      <c r="B121">
        <v>929</v>
      </c>
      <c r="C121">
        <v>20</v>
      </c>
      <c r="D121">
        <v>180</v>
      </c>
      <c r="E121">
        <v>200</v>
      </c>
      <c r="F121">
        <v>0.52380000000000004</v>
      </c>
      <c r="G121">
        <v>0.46589999999999998</v>
      </c>
      <c r="H121">
        <v>0.47210000000000002</v>
      </c>
      <c r="I121">
        <v>0.28570000000000001</v>
      </c>
      <c r="J121">
        <v>0.3125</v>
      </c>
      <c r="K121">
        <v>0.30959999999999999</v>
      </c>
      <c r="L121" t="s">
        <v>35</v>
      </c>
      <c r="M121">
        <v>0.1648</v>
      </c>
      <c r="N121">
        <v>0.16239999999999999</v>
      </c>
      <c r="O121">
        <v>0</v>
      </c>
      <c r="P121">
        <v>0</v>
      </c>
      <c r="Q121">
        <v>0</v>
      </c>
      <c r="R121" t="s">
        <v>35</v>
      </c>
      <c r="S121">
        <v>6.25E-2</v>
      </c>
      <c r="T121">
        <v>6.6000000000000003E-2</v>
      </c>
      <c r="U121">
        <v>0</v>
      </c>
      <c r="V121">
        <v>0</v>
      </c>
      <c r="W121">
        <v>0</v>
      </c>
      <c r="X121">
        <v>0</v>
      </c>
      <c r="Y121">
        <v>0</v>
      </c>
      <c r="Z121">
        <v>0</v>
      </c>
      <c r="AA121">
        <v>0</v>
      </c>
      <c r="AB121">
        <v>0</v>
      </c>
      <c r="AC121">
        <v>0</v>
      </c>
      <c r="AD121" t="s">
        <v>35</v>
      </c>
      <c r="AE121">
        <v>0.125</v>
      </c>
      <c r="AF121">
        <v>0.12180000000000001</v>
      </c>
      <c r="AG121" t="s">
        <v>35</v>
      </c>
      <c r="AH121">
        <v>8.5199999999999998E-2</v>
      </c>
      <c r="AI121">
        <v>8.1199999999999994E-2</v>
      </c>
      <c r="AJ121">
        <v>0</v>
      </c>
      <c r="AK121">
        <v>0</v>
      </c>
      <c r="AL121">
        <v>0</v>
      </c>
      <c r="AM121">
        <v>0</v>
      </c>
      <c r="AN121">
        <v>0</v>
      </c>
      <c r="AO121">
        <v>0</v>
      </c>
      <c r="AP121">
        <v>0</v>
      </c>
      <c r="AQ121">
        <v>0</v>
      </c>
      <c r="AR121">
        <v>0</v>
      </c>
      <c r="AS121" t="s">
        <v>35</v>
      </c>
      <c r="AT121">
        <v>3.9800000000000002E-2</v>
      </c>
      <c r="AU121">
        <v>4.0599999999999997E-2</v>
      </c>
      <c r="AV121">
        <v>0</v>
      </c>
      <c r="AW121">
        <v>4.5499999999999999E-2</v>
      </c>
      <c r="AX121">
        <v>4.0599999999999997E-2</v>
      </c>
      <c r="AY121">
        <v>0</v>
      </c>
      <c r="AZ121">
        <v>0</v>
      </c>
      <c r="BA121">
        <v>0</v>
      </c>
      <c r="BB121" t="s">
        <v>35</v>
      </c>
      <c r="BC121">
        <v>0.13070000000000001</v>
      </c>
      <c r="BD121">
        <v>0.1371</v>
      </c>
      <c r="BE121" t="s">
        <v>35</v>
      </c>
      <c r="BF121">
        <v>0.11360000000000001</v>
      </c>
      <c r="BG121">
        <v>0.12180000000000001</v>
      </c>
      <c r="BH121">
        <v>0</v>
      </c>
      <c r="BI121" t="s">
        <v>35</v>
      </c>
      <c r="BJ121" t="s">
        <v>35</v>
      </c>
      <c r="BK121">
        <v>0</v>
      </c>
      <c r="BL121">
        <v>0</v>
      </c>
      <c r="BM121">
        <v>0</v>
      </c>
      <c r="BN121" t="s">
        <v>35</v>
      </c>
      <c r="BO121" t="s">
        <v>35</v>
      </c>
      <c r="BP121" t="s">
        <v>35</v>
      </c>
      <c r="BQ121">
        <v>0.28570000000000001</v>
      </c>
      <c r="BR121">
        <v>0.21590000000000001</v>
      </c>
      <c r="BS121">
        <v>0.22339999999999999</v>
      </c>
      <c r="BT121" t="s">
        <v>35</v>
      </c>
      <c r="BU121">
        <v>3.4099999999999998E-2</v>
      </c>
      <c r="BV121">
        <v>3.5499999999999997E-2</v>
      </c>
      <c r="BW121" t="s">
        <v>35</v>
      </c>
      <c r="BX121">
        <v>0.28410000000000002</v>
      </c>
      <c r="BY121">
        <v>0.26900000000000002</v>
      </c>
    </row>
    <row r="122" spans="1:77" x14ac:dyDescent="0.25">
      <c r="A122">
        <v>3</v>
      </c>
      <c r="B122">
        <v>936</v>
      </c>
      <c r="C122">
        <v>820</v>
      </c>
      <c r="D122">
        <v>4330</v>
      </c>
      <c r="E122">
        <v>5150</v>
      </c>
      <c r="F122">
        <v>0.55910000000000004</v>
      </c>
      <c r="G122">
        <v>0.55100000000000005</v>
      </c>
      <c r="H122">
        <v>0.55230000000000001</v>
      </c>
      <c r="I122">
        <v>0.52010000000000001</v>
      </c>
      <c r="J122">
        <v>0.51880000000000004</v>
      </c>
      <c r="K122">
        <v>0.51900000000000002</v>
      </c>
      <c r="L122">
        <v>9.1399999999999995E-2</v>
      </c>
      <c r="M122">
        <v>7.8799999999999995E-2</v>
      </c>
      <c r="N122">
        <v>8.0799999999999997E-2</v>
      </c>
      <c r="O122" t="s">
        <v>35</v>
      </c>
      <c r="P122" t="s">
        <v>36</v>
      </c>
      <c r="Q122" t="s">
        <v>36</v>
      </c>
      <c r="R122">
        <v>4.5100000000000001E-2</v>
      </c>
      <c r="S122">
        <v>3.95E-2</v>
      </c>
      <c r="T122">
        <v>4.0399999999999998E-2</v>
      </c>
      <c r="U122" t="s">
        <v>35</v>
      </c>
      <c r="V122" t="s">
        <v>35</v>
      </c>
      <c r="W122" t="s">
        <v>35</v>
      </c>
      <c r="X122">
        <v>3.1699999999999999E-2</v>
      </c>
      <c r="Y122">
        <v>3.0800000000000001E-2</v>
      </c>
      <c r="Z122">
        <v>3.09E-2</v>
      </c>
      <c r="AA122">
        <v>0</v>
      </c>
      <c r="AB122">
        <v>0</v>
      </c>
      <c r="AC122">
        <v>0</v>
      </c>
      <c r="AD122">
        <v>3.78E-2</v>
      </c>
      <c r="AE122">
        <v>3.1899999999999998E-2</v>
      </c>
      <c r="AF122">
        <v>3.2800000000000003E-2</v>
      </c>
      <c r="AG122">
        <v>0.34350000000000003</v>
      </c>
      <c r="AH122">
        <v>0.36549999999999999</v>
      </c>
      <c r="AI122">
        <v>0.36199999999999999</v>
      </c>
      <c r="AJ122">
        <v>0.1255</v>
      </c>
      <c r="AK122">
        <v>0.14449999999999999</v>
      </c>
      <c r="AL122">
        <v>0.14149999999999999</v>
      </c>
      <c r="AM122" t="s">
        <v>35</v>
      </c>
      <c r="AN122" t="s">
        <v>36</v>
      </c>
      <c r="AO122" t="s">
        <v>36</v>
      </c>
      <c r="AP122">
        <v>6.9400000000000003E-2</v>
      </c>
      <c r="AQ122">
        <v>8.5999999999999993E-2</v>
      </c>
      <c r="AR122">
        <v>8.3400000000000002E-2</v>
      </c>
      <c r="AS122">
        <v>0.19980000000000001</v>
      </c>
      <c r="AT122">
        <v>0.2021</v>
      </c>
      <c r="AU122">
        <v>0.20169999999999999</v>
      </c>
      <c r="AV122">
        <v>1.83E-2</v>
      </c>
      <c r="AW122">
        <v>1.9E-2</v>
      </c>
      <c r="AX122">
        <v>1.8800000000000001E-2</v>
      </c>
      <c r="AY122">
        <v>0</v>
      </c>
      <c r="AZ122" t="s">
        <v>35</v>
      </c>
      <c r="BA122" t="s">
        <v>35</v>
      </c>
      <c r="BB122">
        <v>3.6499999999999998E-2</v>
      </c>
      <c r="BC122">
        <v>2.9600000000000001E-2</v>
      </c>
      <c r="BD122">
        <v>3.0700000000000002E-2</v>
      </c>
      <c r="BE122">
        <v>1.2200000000000001E-2</v>
      </c>
      <c r="BF122">
        <v>1.6400000000000001E-2</v>
      </c>
      <c r="BG122">
        <v>1.5699999999999999E-2</v>
      </c>
      <c r="BH122">
        <v>2.4400000000000002E-2</v>
      </c>
      <c r="BI122">
        <v>1.32E-2</v>
      </c>
      <c r="BJ122">
        <v>1.4999999999999999E-2</v>
      </c>
      <c r="BK122">
        <v>0</v>
      </c>
      <c r="BL122">
        <v>0</v>
      </c>
      <c r="BM122">
        <v>0</v>
      </c>
      <c r="BN122" t="s">
        <v>35</v>
      </c>
      <c r="BO122" t="s">
        <v>36</v>
      </c>
      <c r="BP122" t="s">
        <v>36</v>
      </c>
      <c r="BQ122">
        <v>0.14860000000000001</v>
      </c>
      <c r="BR122">
        <v>0.1489</v>
      </c>
      <c r="BS122">
        <v>0.1489</v>
      </c>
      <c r="BT122">
        <v>8.5000000000000006E-3</v>
      </c>
      <c r="BU122">
        <v>1.04E-2</v>
      </c>
      <c r="BV122">
        <v>1.01E-2</v>
      </c>
      <c r="BW122">
        <v>0.2838</v>
      </c>
      <c r="BX122">
        <v>0.28970000000000001</v>
      </c>
      <c r="BY122">
        <v>0.2888</v>
      </c>
    </row>
    <row r="123" spans="1:77" x14ac:dyDescent="0.25">
      <c r="A123">
        <v>3</v>
      </c>
      <c r="B123">
        <v>937</v>
      </c>
      <c r="C123">
        <v>300</v>
      </c>
      <c r="D123">
        <v>1710</v>
      </c>
      <c r="E123">
        <v>2010</v>
      </c>
      <c r="F123">
        <v>0.56230000000000002</v>
      </c>
      <c r="G123">
        <v>0.62409999999999999</v>
      </c>
      <c r="H123">
        <v>0.61499999999999999</v>
      </c>
      <c r="I123">
        <v>0.53539999999999999</v>
      </c>
      <c r="J123">
        <v>0.5726</v>
      </c>
      <c r="K123">
        <v>0.56710000000000005</v>
      </c>
      <c r="L123">
        <v>0.2424</v>
      </c>
      <c r="M123">
        <v>0.13519999999999999</v>
      </c>
      <c r="N123">
        <v>0.15110000000000001</v>
      </c>
      <c r="O123">
        <v>0</v>
      </c>
      <c r="P123">
        <v>0</v>
      </c>
      <c r="Q123">
        <v>0</v>
      </c>
      <c r="R123" t="s">
        <v>35</v>
      </c>
      <c r="S123">
        <v>3.1E-2</v>
      </c>
      <c r="T123">
        <v>2.8400000000000002E-2</v>
      </c>
      <c r="U123">
        <v>0</v>
      </c>
      <c r="V123" t="s">
        <v>35</v>
      </c>
      <c r="W123" t="s">
        <v>35</v>
      </c>
      <c r="X123" t="s">
        <v>35</v>
      </c>
      <c r="Y123">
        <v>4.9200000000000001E-2</v>
      </c>
      <c r="Z123">
        <v>4.24E-2</v>
      </c>
      <c r="AA123">
        <v>0</v>
      </c>
      <c r="AB123">
        <v>0</v>
      </c>
      <c r="AC123">
        <v>0</v>
      </c>
      <c r="AD123">
        <v>4.0399999999999998E-2</v>
      </c>
      <c r="AE123">
        <v>6.7900000000000002E-2</v>
      </c>
      <c r="AF123">
        <v>6.3799999999999996E-2</v>
      </c>
      <c r="AG123">
        <v>0.27610000000000001</v>
      </c>
      <c r="AH123">
        <v>0.35539999999999999</v>
      </c>
      <c r="AI123">
        <v>0.34360000000000002</v>
      </c>
      <c r="AJ123" t="s">
        <v>35</v>
      </c>
      <c r="AK123">
        <v>7.6100000000000001E-2</v>
      </c>
      <c r="AL123">
        <v>6.6299999999999998E-2</v>
      </c>
      <c r="AM123">
        <v>0</v>
      </c>
      <c r="AN123" t="s">
        <v>36</v>
      </c>
      <c r="AO123" t="s">
        <v>36</v>
      </c>
      <c r="AP123" t="s">
        <v>35</v>
      </c>
      <c r="AQ123">
        <v>4.9200000000000001E-2</v>
      </c>
      <c r="AR123">
        <v>4.2900000000000001E-2</v>
      </c>
      <c r="AS123">
        <v>0.20880000000000001</v>
      </c>
      <c r="AT123">
        <v>0.2447</v>
      </c>
      <c r="AU123">
        <v>0.2394</v>
      </c>
      <c r="AV123">
        <v>5.7200000000000001E-2</v>
      </c>
      <c r="AW123">
        <v>3.4500000000000003E-2</v>
      </c>
      <c r="AX123">
        <v>3.7900000000000003E-2</v>
      </c>
      <c r="AY123">
        <v>0</v>
      </c>
      <c r="AZ123" t="s">
        <v>35</v>
      </c>
      <c r="BA123" t="s">
        <v>35</v>
      </c>
      <c r="BB123">
        <v>2.69E-2</v>
      </c>
      <c r="BC123">
        <v>4.3299999999999998E-2</v>
      </c>
      <c r="BD123">
        <v>4.0899999999999999E-2</v>
      </c>
      <c r="BE123" t="s">
        <v>35</v>
      </c>
      <c r="BF123">
        <v>2.75E-2</v>
      </c>
      <c r="BG123">
        <v>2.4899999999999999E-2</v>
      </c>
      <c r="BH123" t="s">
        <v>35</v>
      </c>
      <c r="BI123">
        <v>1.46E-2</v>
      </c>
      <c r="BJ123">
        <v>1.4999999999999999E-2</v>
      </c>
      <c r="BK123">
        <v>0</v>
      </c>
      <c r="BL123" t="s">
        <v>35</v>
      </c>
      <c r="BM123" t="s">
        <v>35</v>
      </c>
      <c r="BN123">
        <v>0</v>
      </c>
      <c r="BO123">
        <v>8.2000000000000007E-3</v>
      </c>
      <c r="BP123">
        <v>7.0000000000000001E-3</v>
      </c>
      <c r="BQ123">
        <v>0.16500000000000001</v>
      </c>
      <c r="BR123">
        <v>0.15570000000000001</v>
      </c>
      <c r="BS123">
        <v>0.15709999999999999</v>
      </c>
      <c r="BT123">
        <v>3.6999999999999998E-2</v>
      </c>
      <c r="BU123">
        <v>1.8100000000000002E-2</v>
      </c>
      <c r="BV123">
        <v>2.0899999999999998E-2</v>
      </c>
      <c r="BW123">
        <v>0.23569999999999999</v>
      </c>
      <c r="BX123">
        <v>0.20200000000000001</v>
      </c>
      <c r="BY123">
        <v>0.20699999999999999</v>
      </c>
    </row>
    <row r="124" spans="1:77" x14ac:dyDescent="0.25">
      <c r="A124">
        <v>3</v>
      </c>
      <c r="B124">
        <v>303</v>
      </c>
      <c r="C124">
        <v>10</v>
      </c>
      <c r="D124">
        <v>40</v>
      </c>
      <c r="E124">
        <v>50</v>
      </c>
      <c r="F124" t="s">
        <v>35</v>
      </c>
      <c r="G124">
        <v>0.46150000000000002</v>
      </c>
      <c r="H124">
        <v>0.44900000000000001</v>
      </c>
      <c r="I124" t="s">
        <v>35</v>
      </c>
      <c r="J124">
        <v>0.3846</v>
      </c>
      <c r="K124">
        <v>0.38779999999999998</v>
      </c>
      <c r="L124">
        <v>0</v>
      </c>
      <c r="M124">
        <v>0.17949999999999999</v>
      </c>
      <c r="N124">
        <v>0.1429</v>
      </c>
      <c r="O124">
        <v>0</v>
      </c>
      <c r="P124">
        <v>0</v>
      </c>
      <c r="Q124">
        <v>0</v>
      </c>
      <c r="R124" t="s">
        <v>35</v>
      </c>
      <c r="S124" t="s">
        <v>35</v>
      </c>
      <c r="T124" t="s">
        <v>35</v>
      </c>
      <c r="U124">
        <v>0</v>
      </c>
      <c r="V124">
        <v>0</v>
      </c>
      <c r="W124">
        <v>0</v>
      </c>
      <c r="X124">
        <v>0</v>
      </c>
      <c r="Y124">
        <v>0</v>
      </c>
      <c r="Z124">
        <v>0</v>
      </c>
      <c r="AA124">
        <v>0</v>
      </c>
      <c r="AB124">
        <v>0</v>
      </c>
      <c r="AC124">
        <v>0</v>
      </c>
      <c r="AD124" t="s">
        <v>35</v>
      </c>
      <c r="AE124" t="s">
        <v>35</v>
      </c>
      <c r="AF124">
        <v>0.12239999999999999</v>
      </c>
      <c r="AG124" t="s">
        <v>35</v>
      </c>
      <c r="AH124">
        <v>0.15379999999999999</v>
      </c>
      <c r="AI124">
        <v>0.1633</v>
      </c>
      <c r="AJ124">
        <v>0</v>
      </c>
      <c r="AK124" t="s">
        <v>35</v>
      </c>
      <c r="AL124" t="s">
        <v>35</v>
      </c>
      <c r="AM124">
        <v>0</v>
      </c>
      <c r="AN124">
        <v>0</v>
      </c>
      <c r="AO124">
        <v>0</v>
      </c>
      <c r="AP124">
        <v>0</v>
      </c>
      <c r="AQ124">
        <v>0</v>
      </c>
      <c r="AR124">
        <v>0</v>
      </c>
      <c r="AS124" t="s">
        <v>35</v>
      </c>
      <c r="AT124" t="s">
        <v>35</v>
      </c>
      <c r="AU124">
        <v>0.12239999999999999</v>
      </c>
      <c r="AV124">
        <v>0</v>
      </c>
      <c r="AW124">
        <v>0</v>
      </c>
      <c r="AX124">
        <v>0</v>
      </c>
      <c r="AY124">
        <v>0</v>
      </c>
      <c r="AZ124">
        <v>0</v>
      </c>
      <c r="BA124">
        <v>0</v>
      </c>
      <c r="BB124">
        <v>0</v>
      </c>
      <c r="BC124" t="s">
        <v>35</v>
      </c>
      <c r="BD124" t="s">
        <v>35</v>
      </c>
      <c r="BE124">
        <v>0</v>
      </c>
      <c r="BF124" t="s">
        <v>35</v>
      </c>
      <c r="BG124" t="s">
        <v>35</v>
      </c>
      <c r="BH124">
        <v>0</v>
      </c>
      <c r="BI124" t="s">
        <v>35</v>
      </c>
      <c r="BJ124" t="s">
        <v>35</v>
      </c>
      <c r="BK124">
        <v>0</v>
      </c>
      <c r="BL124">
        <v>0</v>
      </c>
      <c r="BM124">
        <v>0</v>
      </c>
      <c r="BN124">
        <v>0</v>
      </c>
      <c r="BO124">
        <v>0</v>
      </c>
      <c r="BP124">
        <v>0</v>
      </c>
      <c r="BQ124" t="s">
        <v>35</v>
      </c>
      <c r="BR124">
        <v>0.30769999999999997</v>
      </c>
      <c r="BS124">
        <v>0.30609999999999998</v>
      </c>
      <c r="BT124">
        <v>0</v>
      </c>
      <c r="BU124">
        <v>0</v>
      </c>
      <c r="BV124">
        <v>0</v>
      </c>
      <c r="BW124" t="s">
        <v>35</v>
      </c>
      <c r="BX124">
        <v>0.23080000000000001</v>
      </c>
      <c r="BY124">
        <v>0.24490000000000001</v>
      </c>
    </row>
    <row r="125" spans="1:77" x14ac:dyDescent="0.25">
      <c r="A125">
        <v>3</v>
      </c>
      <c r="B125">
        <v>310</v>
      </c>
      <c r="C125">
        <v>210</v>
      </c>
      <c r="D125">
        <v>1040</v>
      </c>
      <c r="E125">
        <v>1250</v>
      </c>
      <c r="F125">
        <v>0.71499999999999997</v>
      </c>
      <c r="G125">
        <v>0.73070000000000002</v>
      </c>
      <c r="H125">
        <v>0.72799999999999998</v>
      </c>
      <c r="I125">
        <v>0.67759999999999998</v>
      </c>
      <c r="J125">
        <v>0.71330000000000005</v>
      </c>
      <c r="K125">
        <v>0.70720000000000005</v>
      </c>
      <c r="L125">
        <v>0.11210000000000001</v>
      </c>
      <c r="M125">
        <v>0.1042</v>
      </c>
      <c r="N125">
        <v>0.1056</v>
      </c>
      <c r="O125" t="s">
        <v>35</v>
      </c>
      <c r="P125">
        <v>6.7999999999999996E-3</v>
      </c>
      <c r="Q125">
        <v>6.4000000000000003E-3</v>
      </c>
      <c r="R125" t="s">
        <v>35</v>
      </c>
      <c r="S125">
        <v>2.2200000000000001E-2</v>
      </c>
      <c r="T125">
        <v>0.02</v>
      </c>
      <c r="U125" t="s">
        <v>35</v>
      </c>
      <c r="V125" t="s">
        <v>35</v>
      </c>
      <c r="W125" t="s">
        <v>36</v>
      </c>
      <c r="X125">
        <v>0</v>
      </c>
      <c r="Y125">
        <v>0</v>
      </c>
      <c r="Z125">
        <v>0</v>
      </c>
      <c r="AA125">
        <v>0</v>
      </c>
      <c r="AB125">
        <v>0</v>
      </c>
      <c r="AC125">
        <v>0</v>
      </c>
      <c r="AD125" t="s">
        <v>35</v>
      </c>
      <c r="AE125">
        <v>1.54E-2</v>
      </c>
      <c r="AF125">
        <v>1.6E-2</v>
      </c>
      <c r="AG125">
        <v>0.54669999999999996</v>
      </c>
      <c r="AH125">
        <v>0.57530000000000003</v>
      </c>
      <c r="AI125">
        <v>0.57040000000000002</v>
      </c>
      <c r="AJ125">
        <v>8.4099999999999994E-2</v>
      </c>
      <c r="AK125">
        <v>0.21809999999999999</v>
      </c>
      <c r="AL125">
        <v>0.19520000000000001</v>
      </c>
      <c r="AM125">
        <v>0</v>
      </c>
      <c r="AN125" t="s">
        <v>35</v>
      </c>
      <c r="AO125" t="s">
        <v>35</v>
      </c>
      <c r="AP125">
        <v>3.7400000000000003E-2</v>
      </c>
      <c r="AQ125">
        <v>0.1429</v>
      </c>
      <c r="AR125">
        <v>0.12479999999999999</v>
      </c>
      <c r="AS125">
        <v>0.45789999999999997</v>
      </c>
      <c r="AT125">
        <v>0.34460000000000002</v>
      </c>
      <c r="AU125">
        <v>0.36399999999999999</v>
      </c>
      <c r="AV125" t="s">
        <v>35</v>
      </c>
      <c r="AW125">
        <v>1.2500000000000001E-2</v>
      </c>
      <c r="AX125">
        <v>1.12E-2</v>
      </c>
      <c r="AY125">
        <v>0</v>
      </c>
      <c r="AZ125">
        <v>0</v>
      </c>
      <c r="BA125">
        <v>0</v>
      </c>
      <c r="BB125">
        <v>3.27E-2</v>
      </c>
      <c r="BC125">
        <v>1.6400000000000001E-2</v>
      </c>
      <c r="BD125">
        <v>1.9199999999999998E-2</v>
      </c>
      <c r="BE125" t="s">
        <v>35</v>
      </c>
      <c r="BF125">
        <v>1.35E-2</v>
      </c>
      <c r="BG125">
        <v>1.44E-2</v>
      </c>
      <c r="BH125" t="s">
        <v>35</v>
      </c>
      <c r="BI125" t="s">
        <v>35</v>
      </c>
      <c r="BJ125" t="s">
        <v>36</v>
      </c>
      <c r="BK125">
        <v>0</v>
      </c>
      <c r="BL125">
        <v>0</v>
      </c>
      <c r="BM125">
        <v>0</v>
      </c>
      <c r="BN125" t="s">
        <v>35</v>
      </c>
      <c r="BO125" t="s">
        <v>35</v>
      </c>
      <c r="BP125" t="s">
        <v>35</v>
      </c>
      <c r="BQ125">
        <v>7.9399999999999998E-2</v>
      </c>
      <c r="BR125">
        <v>7.3400000000000007E-2</v>
      </c>
      <c r="BS125">
        <v>7.4399999999999994E-2</v>
      </c>
      <c r="BT125">
        <v>2.8000000000000001E-2</v>
      </c>
      <c r="BU125">
        <v>9.7000000000000003E-3</v>
      </c>
      <c r="BV125">
        <v>1.2800000000000001E-2</v>
      </c>
      <c r="BW125">
        <v>0.17760000000000001</v>
      </c>
      <c r="BX125">
        <v>0.18629999999999999</v>
      </c>
      <c r="BY125">
        <v>0.18479999999999999</v>
      </c>
    </row>
    <row r="126" spans="1:77" x14ac:dyDescent="0.25">
      <c r="A126">
        <v>3</v>
      </c>
      <c r="B126">
        <v>311</v>
      </c>
      <c r="C126">
        <v>160</v>
      </c>
      <c r="D126">
        <v>1450</v>
      </c>
      <c r="E126">
        <v>1610</v>
      </c>
      <c r="F126">
        <v>0.74380000000000002</v>
      </c>
      <c r="G126">
        <v>0.72970000000000002</v>
      </c>
      <c r="H126">
        <v>0.73109999999999997</v>
      </c>
      <c r="I126">
        <v>0.68130000000000002</v>
      </c>
      <c r="J126">
        <v>0.60519999999999996</v>
      </c>
      <c r="K126">
        <v>0.61280000000000001</v>
      </c>
      <c r="L126">
        <v>0.17499999999999999</v>
      </c>
      <c r="M126">
        <v>0.1623</v>
      </c>
      <c r="N126">
        <v>0.1636</v>
      </c>
      <c r="O126">
        <v>0</v>
      </c>
      <c r="P126" t="s">
        <v>35</v>
      </c>
      <c r="Q126" t="s">
        <v>35</v>
      </c>
      <c r="R126" t="s">
        <v>35</v>
      </c>
      <c r="S126">
        <v>3.3000000000000002E-2</v>
      </c>
      <c r="T126">
        <v>3.2800000000000003E-2</v>
      </c>
      <c r="U126">
        <v>0</v>
      </c>
      <c r="V126" t="s">
        <v>35</v>
      </c>
      <c r="W126" t="s">
        <v>35</v>
      </c>
      <c r="X126">
        <v>0.1</v>
      </c>
      <c r="Y126">
        <v>3.5099999999999999E-2</v>
      </c>
      <c r="Z126">
        <v>4.1500000000000002E-2</v>
      </c>
      <c r="AA126">
        <v>0</v>
      </c>
      <c r="AB126">
        <v>0</v>
      </c>
      <c r="AC126">
        <v>0</v>
      </c>
      <c r="AD126" t="s">
        <v>35</v>
      </c>
      <c r="AE126">
        <v>4.6800000000000001E-2</v>
      </c>
      <c r="AF126">
        <v>4.5199999999999997E-2</v>
      </c>
      <c r="AG126">
        <v>0.36880000000000002</v>
      </c>
      <c r="AH126">
        <v>0.37280000000000002</v>
      </c>
      <c r="AI126">
        <v>0.37240000000000001</v>
      </c>
      <c r="AJ126">
        <v>6.88E-2</v>
      </c>
      <c r="AK126">
        <v>8.3199999999999996E-2</v>
      </c>
      <c r="AL126">
        <v>8.1799999999999998E-2</v>
      </c>
      <c r="AM126">
        <v>0</v>
      </c>
      <c r="AN126" t="s">
        <v>35</v>
      </c>
      <c r="AO126" t="s">
        <v>35</v>
      </c>
      <c r="AP126">
        <v>3.7499999999999999E-2</v>
      </c>
      <c r="AQ126">
        <v>3.2300000000000002E-2</v>
      </c>
      <c r="AR126">
        <v>3.2800000000000003E-2</v>
      </c>
      <c r="AS126">
        <v>0.26250000000000001</v>
      </c>
      <c r="AT126">
        <v>0.26550000000000001</v>
      </c>
      <c r="AU126">
        <v>0.26519999999999999</v>
      </c>
      <c r="AV126">
        <v>3.7499999999999999E-2</v>
      </c>
      <c r="AW126">
        <v>2.41E-2</v>
      </c>
      <c r="AX126">
        <v>2.5399999999999999E-2</v>
      </c>
      <c r="AY126" t="s">
        <v>35</v>
      </c>
      <c r="AZ126">
        <v>0</v>
      </c>
      <c r="BA126" t="s">
        <v>35</v>
      </c>
      <c r="BB126">
        <v>5.6300000000000003E-2</v>
      </c>
      <c r="BC126">
        <v>0.1066</v>
      </c>
      <c r="BD126">
        <v>0.1016</v>
      </c>
      <c r="BE126">
        <v>3.7499999999999999E-2</v>
      </c>
      <c r="BF126">
        <v>7.1499999999999994E-2</v>
      </c>
      <c r="BG126">
        <v>6.8199999999999997E-2</v>
      </c>
      <c r="BH126" t="s">
        <v>35</v>
      </c>
      <c r="BI126">
        <v>3.5099999999999999E-2</v>
      </c>
      <c r="BJ126">
        <v>3.3500000000000002E-2</v>
      </c>
      <c r="BK126">
        <v>0</v>
      </c>
      <c r="BL126">
        <v>0</v>
      </c>
      <c r="BM126">
        <v>0</v>
      </c>
      <c r="BN126" t="s">
        <v>35</v>
      </c>
      <c r="BO126">
        <v>1.7899999999999999E-2</v>
      </c>
      <c r="BP126">
        <v>1.67E-2</v>
      </c>
      <c r="BQ126">
        <v>4.3799999999999999E-2</v>
      </c>
      <c r="BR126">
        <v>9.8299999999999998E-2</v>
      </c>
      <c r="BS126">
        <v>9.2899999999999996E-2</v>
      </c>
      <c r="BT126">
        <v>3.7499999999999999E-2</v>
      </c>
      <c r="BU126">
        <v>2.5399999999999999E-2</v>
      </c>
      <c r="BV126">
        <v>2.6599999999999999E-2</v>
      </c>
      <c r="BW126">
        <v>0.17499999999999999</v>
      </c>
      <c r="BX126">
        <v>0.14649999999999999</v>
      </c>
      <c r="BY126">
        <v>0.14929999999999999</v>
      </c>
    </row>
    <row r="127" spans="1:77" x14ac:dyDescent="0.25">
      <c r="A127">
        <v>3</v>
      </c>
      <c r="B127">
        <v>314</v>
      </c>
      <c r="C127">
        <v>70</v>
      </c>
      <c r="D127">
        <v>720</v>
      </c>
      <c r="E127">
        <v>790</v>
      </c>
      <c r="F127">
        <v>0.62690000000000001</v>
      </c>
      <c r="G127">
        <v>0.60170000000000001</v>
      </c>
      <c r="H127">
        <v>0.6038</v>
      </c>
      <c r="I127">
        <v>0.52239999999999998</v>
      </c>
      <c r="J127">
        <v>0.55010000000000003</v>
      </c>
      <c r="K127">
        <v>0.54779999999999995</v>
      </c>
      <c r="L127">
        <v>0.23880000000000001</v>
      </c>
      <c r="M127">
        <v>0.1462</v>
      </c>
      <c r="N127">
        <v>0.15409999999999999</v>
      </c>
      <c r="O127">
        <v>0</v>
      </c>
      <c r="P127">
        <v>0</v>
      </c>
      <c r="Q127">
        <v>0</v>
      </c>
      <c r="R127">
        <v>0</v>
      </c>
      <c r="S127">
        <v>2.23E-2</v>
      </c>
      <c r="T127">
        <v>2.0400000000000001E-2</v>
      </c>
      <c r="U127">
        <v>0</v>
      </c>
      <c r="V127">
        <v>0</v>
      </c>
      <c r="W127">
        <v>0</v>
      </c>
      <c r="X127">
        <v>0</v>
      </c>
      <c r="Y127" t="s">
        <v>35</v>
      </c>
      <c r="Z127" t="s">
        <v>35</v>
      </c>
      <c r="AA127">
        <v>0</v>
      </c>
      <c r="AB127">
        <v>0</v>
      </c>
      <c r="AC127">
        <v>0</v>
      </c>
      <c r="AD127">
        <v>0</v>
      </c>
      <c r="AE127">
        <v>2.23E-2</v>
      </c>
      <c r="AF127">
        <v>2.0400000000000001E-2</v>
      </c>
      <c r="AG127">
        <v>0.28360000000000002</v>
      </c>
      <c r="AH127">
        <v>0.38019999999999998</v>
      </c>
      <c r="AI127">
        <v>0.372</v>
      </c>
      <c r="AJ127">
        <v>0</v>
      </c>
      <c r="AK127">
        <v>4.3200000000000002E-2</v>
      </c>
      <c r="AL127">
        <v>3.95E-2</v>
      </c>
      <c r="AM127">
        <v>0</v>
      </c>
      <c r="AN127">
        <v>0</v>
      </c>
      <c r="AO127">
        <v>0</v>
      </c>
      <c r="AP127">
        <v>0</v>
      </c>
      <c r="AQ127">
        <v>1.11E-2</v>
      </c>
      <c r="AR127">
        <v>1.0200000000000001E-2</v>
      </c>
      <c r="AS127">
        <v>0.23880000000000001</v>
      </c>
      <c r="AT127">
        <v>0.30220000000000002</v>
      </c>
      <c r="AU127">
        <v>0.29680000000000001</v>
      </c>
      <c r="AV127" t="s">
        <v>35</v>
      </c>
      <c r="AW127">
        <v>3.4799999999999998E-2</v>
      </c>
      <c r="AX127">
        <v>3.5700000000000003E-2</v>
      </c>
      <c r="AY127">
        <v>0</v>
      </c>
      <c r="AZ127">
        <v>0</v>
      </c>
      <c r="BA127">
        <v>0</v>
      </c>
      <c r="BB127">
        <v>8.9599999999999999E-2</v>
      </c>
      <c r="BC127">
        <v>5.0099999999999999E-2</v>
      </c>
      <c r="BD127">
        <v>5.3499999999999999E-2</v>
      </c>
      <c r="BE127" t="s">
        <v>35</v>
      </c>
      <c r="BF127">
        <v>1.3899999999999999E-2</v>
      </c>
      <c r="BG127">
        <v>1.5299999999999999E-2</v>
      </c>
      <c r="BH127" t="s">
        <v>35</v>
      </c>
      <c r="BI127">
        <v>3.6200000000000003E-2</v>
      </c>
      <c r="BJ127">
        <v>3.8199999999999998E-2</v>
      </c>
      <c r="BK127">
        <v>0</v>
      </c>
      <c r="BL127">
        <v>0</v>
      </c>
      <c r="BM127">
        <v>0</v>
      </c>
      <c r="BN127" t="s">
        <v>35</v>
      </c>
      <c r="BO127" t="s">
        <v>35</v>
      </c>
      <c r="BP127" t="s">
        <v>35</v>
      </c>
      <c r="BQ127">
        <v>0.16420000000000001</v>
      </c>
      <c r="BR127">
        <v>0.1114</v>
      </c>
      <c r="BS127">
        <v>0.1159</v>
      </c>
      <c r="BT127">
        <v>0</v>
      </c>
      <c r="BU127">
        <v>2.92E-2</v>
      </c>
      <c r="BV127">
        <v>2.6800000000000001E-2</v>
      </c>
      <c r="BW127">
        <v>0.20899999999999999</v>
      </c>
      <c r="BX127">
        <v>0.25769999999999998</v>
      </c>
      <c r="BY127">
        <v>0.2535</v>
      </c>
    </row>
    <row r="128" spans="1:77" x14ac:dyDescent="0.25">
      <c r="A128">
        <v>3</v>
      </c>
      <c r="B128">
        <v>318</v>
      </c>
      <c r="C128">
        <v>80</v>
      </c>
      <c r="D128">
        <v>1220</v>
      </c>
      <c r="E128">
        <v>1300</v>
      </c>
      <c r="F128">
        <v>0.6875</v>
      </c>
      <c r="G128">
        <v>0.70579999999999998</v>
      </c>
      <c r="H128">
        <v>0.70469999999999999</v>
      </c>
      <c r="I128">
        <v>0.67500000000000004</v>
      </c>
      <c r="J128">
        <v>0.66800000000000004</v>
      </c>
      <c r="K128">
        <v>0.66849999999999998</v>
      </c>
      <c r="L128">
        <v>0.21249999999999999</v>
      </c>
      <c r="M128">
        <v>0.1167</v>
      </c>
      <c r="N128">
        <v>0.1226</v>
      </c>
      <c r="O128">
        <v>0</v>
      </c>
      <c r="P128">
        <v>5.7999999999999996E-3</v>
      </c>
      <c r="Q128">
        <v>5.4000000000000003E-3</v>
      </c>
      <c r="R128">
        <v>0.1</v>
      </c>
      <c r="S128">
        <v>3.4500000000000003E-2</v>
      </c>
      <c r="T128">
        <v>3.8600000000000002E-2</v>
      </c>
      <c r="U128">
        <v>0</v>
      </c>
      <c r="V128" t="s">
        <v>35</v>
      </c>
      <c r="W128" t="s">
        <v>35</v>
      </c>
      <c r="X128">
        <v>0</v>
      </c>
      <c r="Y128" t="s">
        <v>35</v>
      </c>
      <c r="Z128" t="s">
        <v>35</v>
      </c>
      <c r="AA128">
        <v>0</v>
      </c>
      <c r="AB128">
        <v>0</v>
      </c>
      <c r="AC128">
        <v>0</v>
      </c>
      <c r="AD128" t="s">
        <v>35</v>
      </c>
      <c r="AE128">
        <v>2.63E-2</v>
      </c>
      <c r="AF128">
        <v>2.8500000000000001E-2</v>
      </c>
      <c r="AG128">
        <v>0.36249999999999999</v>
      </c>
      <c r="AH128">
        <v>0.50700000000000001</v>
      </c>
      <c r="AI128">
        <v>0.49809999999999999</v>
      </c>
      <c r="AJ128" t="s">
        <v>35</v>
      </c>
      <c r="AK128">
        <v>0.1134</v>
      </c>
      <c r="AL128">
        <v>0.1095</v>
      </c>
      <c r="AM128" t="s">
        <v>35</v>
      </c>
      <c r="AN128" t="s">
        <v>35</v>
      </c>
      <c r="AO128" t="s">
        <v>36</v>
      </c>
      <c r="AP128" t="s">
        <v>35</v>
      </c>
      <c r="AQ128">
        <v>6.9000000000000006E-2</v>
      </c>
      <c r="AR128">
        <v>6.6299999999999998E-2</v>
      </c>
      <c r="AS128">
        <v>0.3125</v>
      </c>
      <c r="AT128">
        <v>0.38369999999999999</v>
      </c>
      <c r="AU128">
        <v>0.37930000000000003</v>
      </c>
      <c r="AV128">
        <v>0</v>
      </c>
      <c r="AW128">
        <v>9.9000000000000008E-3</v>
      </c>
      <c r="AX128">
        <v>9.2999999999999992E-3</v>
      </c>
      <c r="AY128">
        <v>0</v>
      </c>
      <c r="AZ128">
        <v>0</v>
      </c>
      <c r="BA128">
        <v>0</v>
      </c>
      <c r="BB128" t="s">
        <v>35</v>
      </c>
      <c r="BC128">
        <v>3.04E-2</v>
      </c>
      <c r="BD128">
        <v>2.93E-2</v>
      </c>
      <c r="BE128">
        <v>0</v>
      </c>
      <c r="BF128">
        <v>5.7999999999999996E-3</v>
      </c>
      <c r="BG128">
        <v>5.4000000000000003E-3</v>
      </c>
      <c r="BH128" t="s">
        <v>35</v>
      </c>
      <c r="BI128">
        <v>2.3800000000000002E-2</v>
      </c>
      <c r="BJ128">
        <v>2.3099999999999999E-2</v>
      </c>
      <c r="BK128">
        <v>0</v>
      </c>
      <c r="BL128" t="s">
        <v>35</v>
      </c>
      <c r="BM128" t="s">
        <v>35</v>
      </c>
      <c r="BN128">
        <v>0</v>
      </c>
      <c r="BO128">
        <v>7.4000000000000003E-3</v>
      </c>
      <c r="BP128">
        <v>6.8999999999999999E-3</v>
      </c>
      <c r="BQ128">
        <v>7.4999999999999997E-2</v>
      </c>
      <c r="BR128">
        <v>6.9800000000000001E-2</v>
      </c>
      <c r="BS128">
        <v>7.0199999999999999E-2</v>
      </c>
      <c r="BT128" t="s">
        <v>35</v>
      </c>
      <c r="BU128">
        <v>2.0500000000000001E-2</v>
      </c>
      <c r="BV128">
        <v>2.24E-2</v>
      </c>
      <c r="BW128">
        <v>0.1875</v>
      </c>
      <c r="BX128">
        <v>0.20380000000000001</v>
      </c>
      <c r="BY128">
        <v>0.20280000000000001</v>
      </c>
    </row>
    <row r="129" spans="1:77" x14ac:dyDescent="0.25">
      <c r="A129">
        <v>3</v>
      </c>
      <c r="B129">
        <v>319</v>
      </c>
      <c r="C129">
        <v>20</v>
      </c>
      <c r="D129">
        <v>200</v>
      </c>
      <c r="E129">
        <v>220</v>
      </c>
      <c r="F129">
        <v>0.55000000000000004</v>
      </c>
      <c r="G129">
        <v>0.43070000000000003</v>
      </c>
      <c r="H129">
        <v>0.44140000000000001</v>
      </c>
      <c r="I129">
        <v>0.5</v>
      </c>
      <c r="J129">
        <v>0.34160000000000001</v>
      </c>
      <c r="K129">
        <v>0.35589999999999999</v>
      </c>
      <c r="L129" t="s">
        <v>35</v>
      </c>
      <c r="M129">
        <v>0.12870000000000001</v>
      </c>
      <c r="N129">
        <v>0.13059999999999999</v>
      </c>
      <c r="O129">
        <v>0</v>
      </c>
      <c r="P129">
        <v>0</v>
      </c>
      <c r="Q129">
        <v>0</v>
      </c>
      <c r="R129" t="s">
        <v>35</v>
      </c>
      <c r="S129" t="s">
        <v>35</v>
      </c>
      <c r="T129">
        <v>3.15E-2</v>
      </c>
      <c r="U129">
        <v>0</v>
      </c>
      <c r="V129">
        <v>0</v>
      </c>
      <c r="W129">
        <v>0</v>
      </c>
      <c r="X129" t="s">
        <v>35</v>
      </c>
      <c r="Y129">
        <v>0</v>
      </c>
      <c r="Z129" t="s">
        <v>35</v>
      </c>
      <c r="AA129">
        <v>0</v>
      </c>
      <c r="AB129">
        <v>0</v>
      </c>
      <c r="AC129">
        <v>0</v>
      </c>
      <c r="AD129" t="s">
        <v>35</v>
      </c>
      <c r="AE129" t="s">
        <v>35</v>
      </c>
      <c r="AF129" t="s">
        <v>35</v>
      </c>
      <c r="AG129" t="s">
        <v>35</v>
      </c>
      <c r="AH129">
        <v>0.18809999999999999</v>
      </c>
      <c r="AI129">
        <v>0.18920000000000001</v>
      </c>
      <c r="AJ129" t="s">
        <v>35</v>
      </c>
      <c r="AK129" t="s">
        <v>35</v>
      </c>
      <c r="AL129">
        <v>2.7E-2</v>
      </c>
      <c r="AM129">
        <v>0</v>
      </c>
      <c r="AN129">
        <v>0</v>
      </c>
      <c r="AO129">
        <v>0</v>
      </c>
      <c r="AP129">
        <v>0</v>
      </c>
      <c r="AQ129" t="s">
        <v>35</v>
      </c>
      <c r="AR129" t="s">
        <v>35</v>
      </c>
      <c r="AS129" t="s">
        <v>35</v>
      </c>
      <c r="AT129">
        <v>0.1386</v>
      </c>
      <c r="AU129">
        <v>0.1396</v>
      </c>
      <c r="AV129">
        <v>0</v>
      </c>
      <c r="AW129" t="s">
        <v>35</v>
      </c>
      <c r="AX129" t="s">
        <v>35</v>
      </c>
      <c r="AY129">
        <v>0</v>
      </c>
      <c r="AZ129">
        <v>0</v>
      </c>
      <c r="BA129">
        <v>0</v>
      </c>
      <c r="BB129" t="s">
        <v>35</v>
      </c>
      <c r="BC129">
        <v>8.4199999999999997E-2</v>
      </c>
      <c r="BD129">
        <v>8.1100000000000005E-2</v>
      </c>
      <c r="BE129" t="s">
        <v>35</v>
      </c>
      <c r="BF129">
        <v>2.9700000000000001E-2</v>
      </c>
      <c r="BG129">
        <v>3.15E-2</v>
      </c>
      <c r="BH129">
        <v>0</v>
      </c>
      <c r="BI129">
        <v>5.45E-2</v>
      </c>
      <c r="BJ129">
        <v>4.9500000000000002E-2</v>
      </c>
      <c r="BK129">
        <v>0</v>
      </c>
      <c r="BL129">
        <v>0</v>
      </c>
      <c r="BM129">
        <v>0</v>
      </c>
      <c r="BN129">
        <v>0</v>
      </c>
      <c r="BO129" t="s">
        <v>35</v>
      </c>
      <c r="BP129" t="s">
        <v>35</v>
      </c>
      <c r="BQ129" t="s">
        <v>35</v>
      </c>
      <c r="BR129">
        <v>0.18809999999999999</v>
      </c>
      <c r="BS129">
        <v>0.1802</v>
      </c>
      <c r="BT129">
        <v>0</v>
      </c>
      <c r="BU129">
        <v>3.9600000000000003E-2</v>
      </c>
      <c r="BV129">
        <v>3.5999999999999997E-2</v>
      </c>
      <c r="BW129">
        <v>0.35</v>
      </c>
      <c r="BX129">
        <v>0.34160000000000001</v>
      </c>
      <c r="BY129">
        <v>0.34229999999999999</v>
      </c>
    </row>
    <row r="130" spans="1:77" x14ac:dyDescent="0.25">
      <c r="A130">
        <v>3</v>
      </c>
      <c r="B130">
        <v>332</v>
      </c>
      <c r="C130">
        <v>330</v>
      </c>
      <c r="D130">
        <v>2930</v>
      </c>
      <c r="E130">
        <v>3260</v>
      </c>
      <c r="F130">
        <v>0.67479999999999996</v>
      </c>
      <c r="G130">
        <v>0.68469999999999998</v>
      </c>
      <c r="H130">
        <v>0.68379999999999996</v>
      </c>
      <c r="I130">
        <v>0.66259999999999997</v>
      </c>
      <c r="J130">
        <v>0.64759999999999995</v>
      </c>
      <c r="K130">
        <v>0.64910000000000001</v>
      </c>
      <c r="L130">
        <v>0.1472</v>
      </c>
      <c r="M130">
        <v>0.16550000000000001</v>
      </c>
      <c r="N130">
        <v>0.1636</v>
      </c>
      <c r="O130">
        <v>0</v>
      </c>
      <c r="P130" t="s">
        <v>35</v>
      </c>
      <c r="Q130" t="s">
        <v>35</v>
      </c>
      <c r="R130" t="s">
        <v>35</v>
      </c>
      <c r="S130">
        <v>2.8299999999999999E-2</v>
      </c>
      <c r="T130">
        <v>2.7E-2</v>
      </c>
      <c r="U130">
        <v>0</v>
      </c>
      <c r="V130" t="s">
        <v>35</v>
      </c>
      <c r="W130" t="s">
        <v>35</v>
      </c>
      <c r="X130">
        <v>0</v>
      </c>
      <c r="Y130">
        <v>0</v>
      </c>
      <c r="Z130">
        <v>0</v>
      </c>
      <c r="AA130">
        <v>0</v>
      </c>
      <c r="AB130">
        <v>0</v>
      </c>
      <c r="AC130">
        <v>0</v>
      </c>
      <c r="AD130">
        <v>2.76E-2</v>
      </c>
      <c r="AE130">
        <v>5.2499999999999998E-2</v>
      </c>
      <c r="AF130">
        <v>0.05</v>
      </c>
      <c r="AG130">
        <v>0.5</v>
      </c>
      <c r="AH130">
        <v>0.45269999999999999</v>
      </c>
      <c r="AI130">
        <v>0.45750000000000002</v>
      </c>
      <c r="AJ130">
        <v>0.15640000000000001</v>
      </c>
      <c r="AK130">
        <v>0.1071</v>
      </c>
      <c r="AL130">
        <v>0.11210000000000001</v>
      </c>
      <c r="AM130" t="s">
        <v>35</v>
      </c>
      <c r="AN130" t="s">
        <v>36</v>
      </c>
      <c r="AO130" t="s">
        <v>36</v>
      </c>
      <c r="AP130">
        <v>0.1043</v>
      </c>
      <c r="AQ130">
        <v>7.1999999999999995E-2</v>
      </c>
      <c r="AR130">
        <v>7.5200000000000003E-2</v>
      </c>
      <c r="AS130">
        <v>0.31290000000000001</v>
      </c>
      <c r="AT130">
        <v>0.31559999999999999</v>
      </c>
      <c r="AU130">
        <v>0.31530000000000002</v>
      </c>
      <c r="AV130">
        <v>3.0700000000000002E-2</v>
      </c>
      <c r="AW130">
        <v>0.03</v>
      </c>
      <c r="AX130">
        <v>3.0099999999999998E-2</v>
      </c>
      <c r="AY130">
        <v>0</v>
      </c>
      <c r="AZ130">
        <v>0</v>
      </c>
      <c r="BA130">
        <v>0</v>
      </c>
      <c r="BB130" t="s">
        <v>35</v>
      </c>
      <c r="BC130">
        <v>0.03</v>
      </c>
      <c r="BD130">
        <v>2.8199999999999999E-2</v>
      </c>
      <c r="BE130" t="s">
        <v>35</v>
      </c>
      <c r="BF130">
        <v>1.6400000000000001E-2</v>
      </c>
      <c r="BG130">
        <v>1.5699999999999999E-2</v>
      </c>
      <c r="BH130" t="s">
        <v>35</v>
      </c>
      <c r="BI130">
        <v>1.3599999999999999E-2</v>
      </c>
      <c r="BJ130">
        <v>1.26E-2</v>
      </c>
      <c r="BK130">
        <v>0</v>
      </c>
      <c r="BL130">
        <v>0</v>
      </c>
      <c r="BM130">
        <v>0</v>
      </c>
      <c r="BN130">
        <v>0</v>
      </c>
      <c r="BO130">
        <v>7.1999999999999998E-3</v>
      </c>
      <c r="BP130">
        <v>6.4000000000000003E-3</v>
      </c>
      <c r="BQ130">
        <v>0.1227</v>
      </c>
      <c r="BR130">
        <v>0.13539999999999999</v>
      </c>
      <c r="BS130">
        <v>0.13420000000000001</v>
      </c>
      <c r="BT130">
        <v>1.84E-2</v>
      </c>
      <c r="BU130">
        <v>2.12E-2</v>
      </c>
      <c r="BV130">
        <v>2.0899999999999998E-2</v>
      </c>
      <c r="BW130">
        <v>0.184</v>
      </c>
      <c r="BX130">
        <v>0.15859999999999999</v>
      </c>
      <c r="BY130">
        <v>0.16120000000000001</v>
      </c>
    </row>
    <row r="131" spans="1:77" x14ac:dyDescent="0.25">
      <c r="A131">
        <v>3</v>
      </c>
      <c r="B131">
        <v>335</v>
      </c>
      <c r="C131">
        <v>70</v>
      </c>
      <c r="D131">
        <v>760</v>
      </c>
      <c r="E131">
        <v>830</v>
      </c>
      <c r="F131">
        <v>0.74239999999999995</v>
      </c>
      <c r="G131">
        <v>0.60340000000000005</v>
      </c>
      <c r="H131">
        <v>0.61450000000000005</v>
      </c>
      <c r="I131">
        <v>0.69699999999999995</v>
      </c>
      <c r="J131">
        <v>0.54279999999999995</v>
      </c>
      <c r="K131">
        <v>0.55520000000000003</v>
      </c>
      <c r="L131">
        <v>0.46970000000000001</v>
      </c>
      <c r="M131">
        <v>0.3584</v>
      </c>
      <c r="N131">
        <v>0.36730000000000002</v>
      </c>
      <c r="O131">
        <v>0</v>
      </c>
      <c r="P131">
        <v>0</v>
      </c>
      <c r="Q131">
        <v>0</v>
      </c>
      <c r="R131">
        <v>0.1061</v>
      </c>
      <c r="S131">
        <v>2.3699999999999999E-2</v>
      </c>
      <c r="T131">
        <v>3.0300000000000001E-2</v>
      </c>
      <c r="U131">
        <v>0</v>
      </c>
      <c r="V131">
        <v>0</v>
      </c>
      <c r="W131">
        <v>0</v>
      </c>
      <c r="X131">
        <v>0</v>
      </c>
      <c r="Y131">
        <v>0</v>
      </c>
      <c r="Z131">
        <v>0</v>
      </c>
      <c r="AA131">
        <v>0</v>
      </c>
      <c r="AB131">
        <v>0</v>
      </c>
      <c r="AC131">
        <v>0</v>
      </c>
      <c r="AD131" t="s">
        <v>35</v>
      </c>
      <c r="AE131">
        <v>5.0099999999999999E-2</v>
      </c>
      <c r="AF131">
        <v>5.21E-2</v>
      </c>
      <c r="AG131">
        <v>0.1212</v>
      </c>
      <c r="AH131">
        <v>0.16070000000000001</v>
      </c>
      <c r="AI131">
        <v>0.15759999999999999</v>
      </c>
      <c r="AJ131" t="s">
        <v>35</v>
      </c>
      <c r="AK131">
        <v>9.1999999999999998E-3</v>
      </c>
      <c r="AL131">
        <v>9.7000000000000003E-3</v>
      </c>
      <c r="AM131">
        <v>0</v>
      </c>
      <c r="AN131">
        <v>0</v>
      </c>
      <c r="AO131">
        <v>0</v>
      </c>
      <c r="AP131" t="s">
        <v>35</v>
      </c>
      <c r="AQ131" t="s">
        <v>35</v>
      </c>
      <c r="AR131" t="s">
        <v>35</v>
      </c>
      <c r="AS131" t="s">
        <v>35</v>
      </c>
      <c r="AT131">
        <v>0.11990000000000001</v>
      </c>
      <c r="AU131">
        <v>0.1164</v>
      </c>
      <c r="AV131" t="s">
        <v>35</v>
      </c>
      <c r="AW131">
        <v>3.1600000000000003E-2</v>
      </c>
      <c r="AX131">
        <v>3.15E-2</v>
      </c>
      <c r="AY131">
        <v>0</v>
      </c>
      <c r="AZ131">
        <v>0</v>
      </c>
      <c r="BA131">
        <v>0</v>
      </c>
      <c r="BB131" t="s">
        <v>35</v>
      </c>
      <c r="BC131">
        <v>4.2200000000000001E-2</v>
      </c>
      <c r="BD131">
        <v>0.04</v>
      </c>
      <c r="BE131">
        <v>0</v>
      </c>
      <c r="BF131">
        <v>1.9800000000000002E-2</v>
      </c>
      <c r="BG131">
        <v>1.8200000000000001E-2</v>
      </c>
      <c r="BH131" t="s">
        <v>35</v>
      </c>
      <c r="BI131">
        <v>2.24E-2</v>
      </c>
      <c r="BJ131">
        <v>2.18E-2</v>
      </c>
      <c r="BK131">
        <v>0</v>
      </c>
      <c r="BL131">
        <v>0</v>
      </c>
      <c r="BM131">
        <v>0</v>
      </c>
      <c r="BN131" t="s">
        <v>35</v>
      </c>
      <c r="BO131">
        <v>1.84E-2</v>
      </c>
      <c r="BP131">
        <v>1.9400000000000001E-2</v>
      </c>
      <c r="BQ131">
        <v>0.1061</v>
      </c>
      <c r="BR131">
        <v>0.1555</v>
      </c>
      <c r="BS131">
        <v>0.1515</v>
      </c>
      <c r="BT131" t="s">
        <v>35</v>
      </c>
      <c r="BU131">
        <v>3.1600000000000003E-2</v>
      </c>
      <c r="BV131">
        <v>3.27E-2</v>
      </c>
      <c r="BW131">
        <v>0.1061</v>
      </c>
      <c r="BX131">
        <v>0.20949999999999999</v>
      </c>
      <c r="BY131">
        <v>0.20119999999999999</v>
      </c>
    </row>
    <row r="132" spans="1:77" x14ac:dyDescent="0.25">
      <c r="A132">
        <v>3</v>
      </c>
      <c r="B132">
        <v>340</v>
      </c>
      <c r="C132">
        <v>40</v>
      </c>
      <c r="D132">
        <v>340</v>
      </c>
      <c r="E132">
        <v>380</v>
      </c>
      <c r="F132">
        <v>0.625</v>
      </c>
      <c r="G132">
        <v>0.67549999999999999</v>
      </c>
      <c r="H132">
        <v>0.67020000000000002</v>
      </c>
      <c r="I132">
        <v>0.5</v>
      </c>
      <c r="J132">
        <v>0.56340000000000001</v>
      </c>
      <c r="K132">
        <v>0.55669999999999997</v>
      </c>
      <c r="L132">
        <v>0.2</v>
      </c>
      <c r="M132">
        <v>0.19170000000000001</v>
      </c>
      <c r="N132">
        <v>0.19259999999999999</v>
      </c>
      <c r="O132">
        <v>0</v>
      </c>
      <c r="P132">
        <v>0</v>
      </c>
      <c r="Q132">
        <v>0</v>
      </c>
      <c r="R132" t="s">
        <v>35</v>
      </c>
      <c r="S132">
        <v>2.6499999999999999E-2</v>
      </c>
      <c r="T132">
        <v>2.64E-2</v>
      </c>
      <c r="U132">
        <v>0</v>
      </c>
      <c r="V132">
        <v>0</v>
      </c>
      <c r="W132">
        <v>0</v>
      </c>
      <c r="X132">
        <v>0</v>
      </c>
      <c r="Y132">
        <v>0</v>
      </c>
      <c r="Z132">
        <v>0</v>
      </c>
      <c r="AA132">
        <v>0</v>
      </c>
      <c r="AB132">
        <v>0</v>
      </c>
      <c r="AC132">
        <v>0</v>
      </c>
      <c r="AD132">
        <v>0</v>
      </c>
      <c r="AE132">
        <v>3.5400000000000001E-2</v>
      </c>
      <c r="AF132">
        <v>3.1699999999999999E-2</v>
      </c>
      <c r="AG132">
        <v>0.27500000000000002</v>
      </c>
      <c r="AH132">
        <v>0.34510000000000002</v>
      </c>
      <c r="AI132">
        <v>0.3377</v>
      </c>
      <c r="AJ132">
        <v>0</v>
      </c>
      <c r="AK132">
        <v>2.3599999999999999E-2</v>
      </c>
      <c r="AL132">
        <v>2.1100000000000001E-2</v>
      </c>
      <c r="AM132">
        <v>0</v>
      </c>
      <c r="AN132">
        <v>0</v>
      </c>
      <c r="AO132">
        <v>0</v>
      </c>
      <c r="AP132">
        <v>0</v>
      </c>
      <c r="AQ132">
        <v>2.06E-2</v>
      </c>
      <c r="AR132">
        <v>1.8499999999999999E-2</v>
      </c>
      <c r="AS132">
        <v>0.15</v>
      </c>
      <c r="AT132">
        <v>0.2596</v>
      </c>
      <c r="AU132">
        <v>0.248</v>
      </c>
      <c r="AV132" t="s">
        <v>35</v>
      </c>
      <c r="AW132">
        <v>6.1899999999999997E-2</v>
      </c>
      <c r="AX132">
        <v>6.8599999999999994E-2</v>
      </c>
      <c r="AY132">
        <v>0</v>
      </c>
      <c r="AZ132">
        <v>0</v>
      </c>
      <c r="BA132">
        <v>0</v>
      </c>
      <c r="BB132" t="s">
        <v>35</v>
      </c>
      <c r="BC132">
        <v>0.1062</v>
      </c>
      <c r="BD132">
        <v>0.10290000000000001</v>
      </c>
      <c r="BE132" t="s">
        <v>35</v>
      </c>
      <c r="BF132">
        <v>4.4200000000000003E-2</v>
      </c>
      <c r="BG132">
        <v>4.4900000000000002E-2</v>
      </c>
      <c r="BH132" t="s">
        <v>35</v>
      </c>
      <c r="BI132">
        <v>5.6000000000000001E-2</v>
      </c>
      <c r="BJ132">
        <v>5.28E-2</v>
      </c>
      <c r="BK132">
        <v>0</v>
      </c>
      <c r="BL132" t="s">
        <v>35</v>
      </c>
      <c r="BM132" t="s">
        <v>35</v>
      </c>
      <c r="BN132" t="s">
        <v>35</v>
      </c>
      <c r="BO132" t="s">
        <v>35</v>
      </c>
      <c r="BP132" t="s">
        <v>35</v>
      </c>
      <c r="BQ132" t="s">
        <v>35</v>
      </c>
      <c r="BR132">
        <v>0.15040000000000001</v>
      </c>
      <c r="BS132">
        <v>0.14510000000000001</v>
      </c>
      <c r="BT132">
        <v>0</v>
      </c>
      <c r="BU132">
        <v>2.9499999999999998E-2</v>
      </c>
      <c r="BV132">
        <v>2.64E-2</v>
      </c>
      <c r="BW132">
        <v>0.27500000000000002</v>
      </c>
      <c r="BX132">
        <v>0.14449999999999999</v>
      </c>
      <c r="BY132">
        <v>0.1583</v>
      </c>
    </row>
    <row r="133" spans="1:77" x14ac:dyDescent="0.25">
      <c r="A133">
        <v>3</v>
      </c>
      <c r="B133">
        <v>343</v>
      </c>
      <c r="C133">
        <v>130</v>
      </c>
      <c r="D133">
        <v>1250</v>
      </c>
      <c r="E133">
        <v>1390</v>
      </c>
      <c r="F133">
        <v>0.60609999999999997</v>
      </c>
      <c r="G133">
        <v>0.69510000000000005</v>
      </c>
      <c r="H133">
        <v>0.68659999999999999</v>
      </c>
      <c r="I133">
        <v>0.48480000000000001</v>
      </c>
      <c r="J133">
        <v>0.59460000000000002</v>
      </c>
      <c r="K133">
        <v>0.58409999999999995</v>
      </c>
      <c r="L133">
        <v>0.13639999999999999</v>
      </c>
      <c r="M133">
        <v>8.8599999999999998E-2</v>
      </c>
      <c r="N133">
        <v>9.3100000000000002E-2</v>
      </c>
      <c r="O133">
        <v>0</v>
      </c>
      <c r="P133">
        <v>0</v>
      </c>
      <c r="Q133">
        <v>0</v>
      </c>
      <c r="R133" t="s">
        <v>35</v>
      </c>
      <c r="S133">
        <v>2.3099999999999999E-2</v>
      </c>
      <c r="T133">
        <v>2.3800000000000002E-2</v>
      </c>
      <c r="U133">
        <v>0</v>
      </c>
      <c r="V133" t="s">
        <v>35</v>
      </c>
      <c r="W133" t="s">
        <v>35</v>
      </c>
      <c r="X133">
        <v>0</v>
      </c>
      <c r="Y133">
        <v>1.3599999999999999E-2</v>
      </c>
      <c r="Z133">
        <v>1.23E-2</v>
      </c>
      <c r="AA133">
        <v>0</v>
      </c>
      <c r="AB133">
        <v>0</v>
      </c>
      <c r="AC133">
        <v>0</v>
      </c>
      <c r="AD133" t="s">
        <v>35</v>
      </c>
      <c r="AE133">
        <v>3.27E-2</v>
      </c>
      <c r="AF133">
        <v>3.2500000000000001E-2</v>
      </c>
      <c r="AG133">
        <v>0.31819999999999998</v>
      </c>
      <c r="AH133">
        <v>0.4677</v>
      </c>
      <c r="AI133">
        <v>0.45340000000000003</v>
      </c>
      <c r="AJ133" t="s">
        <v>35</v>
      </c>
      <c r="AK133">
        <v>0.1109</v>
      </c>
      <c r="AL133">
        <v>0.1011</v>
      </c>
      <c r="AM133">
        <v>0</v>
      </c>
      <c r="AN133" t="s">
        <v>35</v>
      </c>
      <c r="AO133" t="s">
        <v>35</v>
      </c>
      <c r="AP133" t="s">
        <v>35</v>
      </c>
      <c r="AQ133">
        <v>8.9399999999999993E-2</v>
      </c>
      <c r="AR133">
        <v>8.1600000000000006E-2</v>
      </c>
      <c r="AS133">
        <v>0.18940000000000001</v>
      </c>
      <c r="AT133">
        <v>0.31680000000000003</v>
      </c>
      <c r="AU133">
        <v>0.30470000000000003</v>
      </c>
      <c r="AV133">
        <v>0.1212</v>
      </c>
      <c r="AW133">
        <v>3.9899999999999998E-2</v>
      </c>
      <c r="AX133">
        <v>4.7699999999999999E-2</v>
      </c>
      <c r="AY133">
        <v>0</v>
      </c>
      <c r="AZ133" t="s">
        <v>35</v>
      </c>
      <c r="BA133" t="s">
        <v>35</v>
      </c>
      <c r="BB133">
        <v>0.11360000000000001</v>
      </c>
      <c r="BC133">
        <v>8.8599999999999998E-2</v>
      </c>
      <c r="BD133">
        <v>9.0999999999999998E-2</v>
      </c>
      <c r="BE133" t="s">
        <v>35</v>
      </c>
      <c r="BF133">
        <v>3.5099999999999999E-2</v>
      </c>
      <c r="BG133">
        <v>3.5400000000000001E-2</v>
      </c>
      <c r="BH133">
        <v>6.8199999999999997E-2</v>
      </c>
      <c r="BI133">
        <v>5.2699999999999997E-2</v>
      </c>
      <c r="BJ133">
        <v>5.4199999999999998E-2</v>
      </c>
      <c r="BK133" t="s">
        <v>35</v>
      </c>
      <c r="BL133" t="s">
        <v>35</v>
      </c>
      <c r="BM133" t="s">
        <v>35</v>
      </c>
      <c r="BN133" t="s">
        <v>35</v>
      </c>
      <c r="BO133">
        <v>1.2E-2</v>
      </c>
      <c r="BP133">
        <v>1.1599999999999999E-2</v>
      </c>
      <c r="BQ133">
        <v>0.15909999999999999</v>
      </c>
      <c r="BR133">
        <v>9.5799999999999996E-2</v>
      </c>
      <c r="BS133">
        <v>0.1018</v>
      </c>
      <c r="BT133">
        <v>9.0899999999999995E-2</v>
      </c>
      <c r="BU133">
        <v>4.6300000000000001E-2</v>
      </c>
      <c r="BV133">
        <v>5.0500000000000003E-2</v>
      </c>
      <c r="BW133">
        <v>0.1439</v>
      </c>
      <c r="BX133">
        <v>0.1628</v>
      </c>
      <c r="BY133">
        <v>0.161</v>
      </c>
    </row>
    <row r="134" spans="1:77" x14ac:dyDescent="0.25">
      <c r="A134">
        <v>3</v>
      </c>
      <c r="B134">
        <v>352</v>
      </c>
      <c r="C134">
        <v>360</v>
      </c>
      <c r="D134">
        <v>2210</v>
      </c>
      <c r="E134">
        <v>2580</v>
      </c>
      <c r="F134">
        <v>0.70079999999999998</v>
      </c>
      <c r="G134">
        <v>0.71589999999999998</v>
      </c>
      <c r="H134">
        <v>0.71379999999999999</v>
      </c>
      <c r="I134">
        <v>0.68979999999999997</v>
      </c>
      <c r="J134">
        <v>0.68879999999999997</v>
      </c>
      <c r="K134">
        <v>0.68889999999999996</v>
      </c>
      <c r="L134">
        <v>9.9699999999999997E-2</v>
      </c>
      <c r="M134">
        <v>8.3599999999999994E-2</v>
      </c>
      <c r="N134">
        <v>8.5800000000000001E-2</v>
      </c>
      <c r="O134">
        <v>0</v>
      </c>
      <c r="P134" t="s">
        <v>35</v>
      </c>
      <c r="Q134" t="s">
        <v>35</v>
      </c>
      <c r="R134">
        <v>3.0499999999999999E-2</v>
      </c>
      <c r="S134">
        <v>2.4400000000000002E-2</v>
      </c>
      <c r="T134">
        <v>2.52E-2</v>
      </c>
      <c r="U134" t="s">
        <v>35</v>
      </c>
      <c r="V134" t="s">
        <v>35</v>
      </c>
      <c r="W134" t="s">
        <v>35</v>
      </c>
      <c r="X134">
        <v>7.7600000000000002E-2</v>
      </c>
      <c r="Y134">
        <v>5.9200000000000003E-2</v>
      </c>
      <c r="Z134">
        <v>6.1699999999999998E-2</v>
      </c>
      <c r="AA134">
        <v>0</v>
      </c>
      <c r="AB134">
        <v>0</v>
      </c>
      <c r="AC134">
        <v>0</v>
      </c>
      <c r="AD134">
        <v>1.9400000000000001E-2</v>
      </c>
      <c r="AE134">
        <v>2.9399999999999999E-2</v>
      </c>
      <c r="AF134">
        <v>2.8000000000000001E-2</v>
      </c>
      <c r="AG134">
        <v>0.47649999999999998</v>
      </c>
      <c r="AH134">
        <v>0.51990000000000003</v>
      </c>
      <c r="AI134">
        <v>0.51380000000000003</v>
      </c>
      <c r="AJ134">
        <v>0.12189999999999999</v>
      </c>
      <c r="AK134">
        <v>0.1459</v>
      </c>
      <c r="AL134">
        <v>0.14249999999999999</v>
      </c>
      <c r="AM134" t="s">
        <v>35</v>
      </c>
      <c r="AN134" t="s">
        <v>36</v>
      </c>
      <c r="AO134" t="s">
        <v>36</v>
      </c>
      <c r="AP134">
        <v>9.9699999999999997E-2</v>
      </c>
      <c r="AQ134">
        <v>0.12740000000000001</v>
      </c>
      <c r="AR134">
        <v>0.1235</v>
      </c>
      <c r="AS134">
        <v>0.31580000000000003</v>
      </c>
      <c r="AT134">
        <v>0.34150000000000003</v>
      </c>
      <c r="AU134">
        <v>0.33789999999999998</v>
      </c>
      <c r="AV134">
        <v>3.8800000000000001E-2</v>
      </c>
      <c r="AW134">
        <v>3.2500000000000001E-2</v>
      </c>
      <c r="AX134">
        <v>3.3399999999999999E-2</v>
      </c>
      <c r="AY134" t="s">
        <v>35</v>
      </c>
      <c r="AZ134" t="s">
        <v>35</v>
      </c>
      <c r="BA134" t="s">
        <v>35</v>
      </c>
      <c r="BB134" t="s">
        <v>35</v>
      </c>
      <c r="BC134">
        <v>2.2599999999999999E-2</v>
      </c>
      <c r="BD134">
        <v>2.1000000000000001E-2</v>
      </c>
      <c r="BE134" t="s">
        <v>35</v>
      </c>
      <c r="BF134">
        <v>1.67E-2</v>
      </c>
      <c r="BG134">
        <v>1.55E-2</v>
      </c>
      <c r="BH134" t="s">
        <v>35</v>
      </c>
      <c r="BI134" t="s">
        <v>36</v>
      </c>
      <c r="BJ134" t="s">
        <v>36</v>
      </c>
      <c r="BK134">
        <v>0</v>
      </c>
      <c r="BL134" t="s">
        <v>35</v>
      </c>
      <c r="BM134" t="s">
        <v>35</v>
      </c>
      <c r="BN134">
        <v>0</v>
      </c>
      <c r="BO134" t="s">
        <v>36</v>
      </c>
      <c r="BP134" t="s">
        <v>36</v>
      </c>
      <c r="BQ134">
        <v>0.12189999999999999</v>
      </c>
      <c r="BR134">
        <v>8.4500000000000006E-2</v>
      </c>
      <c r="BS134">
        <v>8.9700000000000002E-2</v>
      </c>
      <c r="BT134">
        <v>2.2200000000000001E-2</v>
      </c>
      <c r="BU134">
        <v>1.17E-2</v>
      </c>
      <c r="BV134">
        <v>1.32E-2</v>
      </c>
      <c r="BW134">
        <v>0.15509999999999999</v>
      </c>
      <c r="BX134">
        <v>0.18790000000000001</v>
      </c>
      <c r="BY134">
        <v>0.18329999999999999</v>
      </c>
    </row>
    <row r="135" spans="1:77" x14ac:dyDescent="0.25">
      <c r="A135">
        <v>3</v>
      </c>
      <c r="B135">
        <v>355</v>
      </c>
      <c r="C135">
        <v>170</v>
      </c>
      <c r="D135">
        <v>1450</v>
      </c>
      <c r="E135">
        <v>1620</v>
      </c>
      <c r="F135">
        <v>0.64290000000000003</v>
      </c>
      <c r="G135">
        <v>0.70589999999999997</v>
      </c>
      <c r="H135">
        <v>0.69940000000000002</v>
      </c>
      <c r="I135">
        <v>0.58930000000000005</v>
      </c>
      <c r="J135">
        <v>0.63770000000000004</v>
      </c>
      <c r="K135">
        <v>0.63270000000000004</v>
      </c>
      <c r="L135">
        <v>0.1071</v>
      </c>
      <c r="M135">
        <v>6.4000000000000001E-2</v>
      </c>
      <c r="N135">
        <v>6.8500000000000005E-2</v>
      </c>
      <c r="O135">
        <v>0</v>
      </c>
      <c r="P135">
        <v>0</v>
      </c>
      <c r="Q135">
        <v>0</v>
      </c>
      <c r="R135" t="s">
        <v>35</v>
      </c>
      <c r="S135">
        <v>3.6499999999999998E-2</v>
      </c>
      <c r="T135">
        <v>3.4000000000000002E-2</v>
      </c>
      <c r="U135">
        <v>0</v>
      </c>
      <c r="V135">
        <v>0</v>
      </c>
      <c r="W135">
        <v>0</v>
      </c>
      <c r="X135">
        <v>0</v>
      </c>
      <c r="Y135">
        <v>0</v>
      </c>
      <c r="Z135">
        <v>0</v>
      </c>
      <c r="AA135">
        <v>0</v>
      </c>
      <c r="AB135">
        <v>0</v>
      </c>
      <c r="AC135">
        <v>0</v>
      </c>
      <c r="AD135">
        <v>4.7600000000000003E-2</v>
      </c>
      <c r="AE135">
        <v>4.8899999999999999E-2</v>
      </c>
      <c r="AF135">
        <v>4.8800000000000003E-2</v>
      </c>
      <c r="AG135">
        <v>0.47020000000000001</v>
      </c>
      <c r="AH135">
        <v>0.53580000000000005</v>
      </c>
      <c r="AI135">
        <v>0.52900000000000003</v>
      </c>
      <c r="AJ135">
        <v>5.3600000000000002E-2</v>
      </c>
      <c r="AK135">
        <v>7.9899999999999999E-2</v>
      </c>
      <c r="AL135">
        <v>7.7200000000000005E-2</v>
      </c>
      <c r="AM135">
        <v>0</v>
      </c>
      <c r="AN135" t="s">
        <v>35</v>
      </c>
      <c r="AO135" t="s">
        <v>35</v>
      </c>
      <c r="AP135">
        <v>4.7600000000000003E-2</v>
      </c>
      <c r="AQ135">
        <v>6.4699999999999994E-2</v>
      </c>
      <c r="AR135">
        <v>6.3E-2</v>
      </c>
      <c r="AS135">
        <v>0.39879999999999999</v>
      </c>
      <c r="AT135">
        <v>0.44490000000000002</v>
      </c>
      <c r="AU135">
        <v>0.44009999999999999</v>
      </c>
      <c r="AV135" t="s">
        <v>35</v>
      </c>
      <c r="AW135">
        <v>1.0999999999999999E-2</v>
      </c>
      <c r="AX135">
        <v>1.17E-2</v>
      </c>
      <c r="AY135">
        <v>0</v>
      </c>
      <c r="AZ135" t="s">
        <v>35</v>
      </c>
      <c r="BA135" t="s">
        <v>35</v>
      </c>
      <c r="BB135">
        <v>4.1700000000000001E-2</v>
      </c>
      <c r="BC135">
        <v>6.13E-2</v>
      </c>
      <c r="BD135">
        <v>5.9299999999999999E-2</v>
      </c>
      <c r="BE135" t="s">
        <v>35</v>
      </c>
      <c r="BF135">
        <v>4.82E-2</v>
      </c>
      <c r="BG135">
        <v>4.5699999999999998E-2</v>
      </c>
      <c r="BH135" t="s">
        <v>35</v>
      </c>
      <c r="BI135">
        <v>8.9999999999999993E-3</v>
      </c>
      <c r="BJ135">
        <v>9.2999999999999992E-3</v>
      </c>
      <c r="BK135" t="s">
        <v>35</v>
      </c>
      <c r="BL135" t="s">
        <v>36</v>
      </c>
      <c r="BM135" t="s">
        <v>36</v>
      </c>
      <c r="BN135" t="s">
        <v>35</v>
      </c>
      <c r="BO135">
        <v>6.8999999999999999E-3</v>
      </c>
      <c r="BP135">
        <v>7.4000000000000003E-3</v>
      </c>
      <c r="BQ135">
        <v>0.16669999999999999</v>
      </c>
      <c r="BR135">
        <v>0.13569999999999999</v>
      </c>
      <c r="BS135">
        <v>0.1389</v>
      </c>
      <c r="BT135">
        <v>4.7600000000000003E-2</v>
      </c>
      <c r="BU135">
        <v>2.9600000000000001E-2</v>
      </c>
      <c r="BV135">
        <v>3.15E-2</v>
      </c>
      <c r="BW135">
        <v>0.1429</v>
      </c>
      <c r="BX135">
        <v>0.1288</v>
      </c>
      <c r="BY135">
        <v>0.13020000000000001</v>
      </c>
    </row>
    <row r="136" spans="1:77" x14ac:dyDescent="0.25">
      <c r="A136">
        <v>3</v>
      </c>
      <c r="B136">
        <v>392</v>
      </c>
      <c r="C136">
        <v>20</v>
      </c>
      <c r="D136">
        <v>280</v>
      </c>
      <c r="E136">
        <v>310</v>
      </c>
      <c r="F136">
        <v>0.86960000000000004</v>
      </c>
      <c r="G136">
        <v>0.63959999999999995</v>
      </c>
      <c r="H136">
        <v>0.65690000000000004</v>
      </c>
      <c r="I136">
        <v>0.82609999999999995</v>
      </c>
      <c r="J136">
        <v>0.53710000000000002</v>
      </c>
      <c r="K136">
        <v>0.55879999999999996</v>
      </c>
      <c r="L136" t="s">
        <v>35</v>
      </c>
      <c r="M136">
        <v>0.1095</v>
      </c>
      <c r="N136">
        <v>0.1144</v>
      </c>
      <c r="O136">
        <v>0</v>
      </c>
      <c r="P136">
        <v>0</v>
      </c>
      <c r="Q136">
        <v>0</v>
      </c>
      <c r="R136">
        <v>0.30430000000000001</v>
      </c>
      <c r="S136">
        <v>0.25800000000000001</v>
      </c>
      <c r="T136">
        <v>0.26140000000000002</v>
      </c>
      <c r="U136">
        <v>0</v>
      </c>
      <c r="V136">
        <v>0</v>
      </c>
      <c r="W136">
        <v>0</v>
      </c>
      <c r="X136">
        <v>0</v>
      </c>
      <c r="Y136">
        <v>0</v>
      </c>
      <c r="Z136">
        <v>0</v>
      </c>
      <c r="AA136">
        <v>0</v>
      </c>
      <c r="AB136">
        <v>0</v>
      </c>
      <c r="AC136">
        <v>0</v>
      </c>
      <c r="AD136">
        <v>0.30430000000000001</v>
      </c>
      <c r="AE136">
        <v>0.25800000000000001</v>
      </c>
      <c r="AF136">
        <v>0.26140000000000002</v>
      </c>
      <c r="AG136">
        <v>0.3478</v>
      </c>
      <c r="AH136">
        <v>0.1696</v>
      </c>
      <c r="AI136">
        <v>0.183</v>
      </c>
      <c r="AJ136" t="s">
        <v>35</v>
      </c>
      <c r="AK136" t="s">
        <v>35</v>
      </c>
      <c r="AL136">
        <v>1.9599999999999999E-2</v>
      </c>
      <c r="AM136">
        <v>0</v>
      </c>
      <c r="AN136">
        <v>0</v>
      </c>
      <c r="AO136">
        <v>0</v>
      </c>
      <c r="AP136" t="s">
        <v>35</v>
      </c>
      <c r="AQ136" t="s">
        <v>35</v>
      </c>
      <c r="AR136" t="s">
        <v>35</v>
      </c>
      <c r="AS136" t="s">
        <v>35</v>
      </c>
      <c r="AT136">
        <v>0.1237</v>
      </c>
      <c r="AU136">
        <v>0.1242</v>
      </c>
      <c r="AV136" t="s">
        <v>35</v>
      </c>
      <c r="AW136">
        <v>3.1800000000000002E-2</v>
      </c>
      <c r="AX136">
        <v>3.9199999999999999E-2</v>
      </c>
      <c r="AY136">
        <v>0</v>
      </c>
      <c r="AZ136">
        <v>0</v>
      </c>
      <c r="BA136">
        <v>0</v>
      </c>
      <c r="BB136" t="s">
        <v>35</v>
      </c>
      <c r="BC136">
        <v>8.48E-2</v>
      </c>
      <c r="BD136">
        <v>8.1699999999999995E-2</v>
      </c>
      <c r="BE136" t="s">
        <v>35</v>
      </c>
      <c r="BF136">
        <v>6.3600000000000004E-2</v>
      </c>
      <c r="BG136">
        <v>6.2100000000000002E-2</v>
      </c>
      <c r="BH136">
        <v>0</v>
      </c>
      <c r="BI136" t="s">
        <v>35</v>
      </c>
      <c r="BJ136" t="s">
        <v>35</v>
      </c>
      <c r="BK136">
        <v>0</v>
      </c>
      <c r="BL136" t="s">
        <v>35</v>
      </c>
      <c r="BM136" t="s">
        <v>35</v>
      </c>
      <c r="BN136">
        <v>0</v>
      </c>
      <c r="BO136" t="s">
        <v>35</v>
      </c>
      <c r="BP136" t="s">
        <v>35</v>
      </c>
      <c r="BQ136" t="s">
        <v>35</v>
      </c>
      <c r="BR136">
        <v>0.16250000000000001</v>
      </c>
      <c r="BS136">
        <v>0.15359999999999999</v>
      </c>
      <c r="BT136">
        <v>0</v>
      </c>
      <c r="BU136">
        <v>3.1800000000000002E-2</v>
      </c>
      <c r="BV136">
        <v>2.9399999999999999E-2</v>
      </c>
      <c r="BW136" t="s">
        <v>35</v>
      </c>
      <c r="BX136">
        <v>0.1661</v>
      </c>
      <c r="BY136">
        <v>0.16009999999999999</v>
      </c>
    </row>
    <row r="137" spans="1:77" x14ac:dyDescent="0.25">
      <c r="A137">
        <v>3</v>
      </c>
      <c r="B137">
        <v>811</v>
      </c>
      <c r="C137">
        <v>80</v>
      </c>
      <c r="D137">
        <v>460</v>
      </c>
      <c r="E137">
        <v>540</v>
      </c>
      <c r="F137">
        <v>0.59519999999999995</v>
      </c>
      <c r="G137">
        <v>0.49890000000000001</v>
      </c>
      <c r="H137">
        <v>0.51390000000000002</v>
      </c>
      <c r="I137">
        <v>0.46429999999999999</v>
      </c>
      <c r="J137">
        <v>0.41760000000000003</v>
      </c>
      <c r="K137">
        <v>0.4249</v>
      </c>
      <c r="L137">
        <v>8.3299999999999999E-2</v>
      </c>
      <c r="M137">
        <v>8.3500000000000005E-2</v>
      </c>
      <c r="N137">
        <v>8.3500000000000005E-2</v>
      </c>
      <c r="O137">
        <v>0</v>
      </c>
      <c r="P137">
        <v>0</v>
      </c>
      <c r="Q137">
        <v>0</v>
      </c>
      <c r="R137" t="s">
        <v>35</v>
      </c>
      <c r="S137">
        <v>2.64E-2</v>
      </c>
      <c r="T137">
        <v>2.7799999999999998E-2</v>
      </c>
      <c r="U137">
        <v>0</v>
      </c>
      <c r="V137">
        <v>0</v>
      </c>
      <c r="W137">
        <v>0</v>
      </c>
      <c r="X137" t="s">
        <v>35</v>
      </c>
      <c r="Y137">
        <v>0</v>
      </c>
      <c r="Z137" t="s">
        <v>35</v>
      </c>
      <c r="AA137">
        <v>0</v>
      </c>
      <c r="AB137">
        <v>0</v>
      </c>
      <c r="AC137">
        <v>0</v>
      </c>
      <c r="AD137" t="s">
        <v>35</v>
      </c>
      <c r="AE137">
        <v>5.0500000000000003E-2</v>
      </c>
      <c r="AF137">
        <v>5.0099999999999999E-2</v>
      </c>
      <c r="AG137">
        <v>0.33329999999999999</v>
      </c>
      <c r="AH137">
        <v>0.30769999999999997</v>
      </c>
      <c r="AI137">
        <v>0.31169999999999998</v>
      </c>
      <c r="AJ137" t="s">
        <v>35</v>
      </c>
      <c r="AK137">
        <v>2.1999999999999999E-2</v>
      </c>
      <c r="AL137">
        <v>2.5999999999999999E-2</v>
      </c>
      <c r="AM137">
        <v>0</v>
      </c>
      <c r="AN137">
        <v>0</v>
      </c>
      <c r="AO137">
        <v>0</v>
      </c>
      <c r="AP137" t="s">
        <v>35</v>
      </c>
      <c r="AQ137">
        <v>1.7600000000000001E-2</v>
      </c>
      <c r="AR137">
        <v>2.23E-2</v>
      </c>
      <c r="AS137">
        <v>0.1429</v>
      </c>
      <c r="AT137">
        <v>0.14510000000000001</v>
      </c>
      <c r="AU137">
        <v>0.1447</v>
      </c>
      <c r="AV137">
        <v>0.1429</v>
      </c>
      <c r="AW137">
        <v>0.14069999999999999</v>
      </c>
      <c r="AX137">
        <v>0.14099999999999999</v>
      </c>
      <c r="AY137">
        <v>0</v>
      </c>
      <c r="AZ137">
        <v>0</v>
      </c>
      <c r="BA137">
        <v>0</v>
      </c>
      <c r="BB137">
        <v>0.11899999999999999</v>
      </c>
      <c r="BC137">
        <v>7.2499999999999995E-2</v>
      </c>
      <c r="BD137">
        <v>7.9799999999999996E-2</v>
      </c>
      <c r="BE137" t="s">
        <v>35</v>
      </c>
      <c r="BF137">
        <v>3.5200000000000002E-2</v>
      </c>
      <c r="BG137">
        <v>3.9E-2</v>
      </c>
      <c r="BH137" t="s">
        <v>35</v>
      </c>
      <c r="BI137">
        <v>3.7400000000000003E-2</v>
      </c>
      <c r="BJ137">
        <v>4.0800000000000003E-2</v>
      </c>
      <c r="BK137">
        <v>0</v>
      </c>
      <c r="BL137">
        <v>0</v>
      </c>
      <c r="BM137">
        <v>0</v>
      </c>
      <c r="BN137" t="s">
        <v>35</v>
      </c>
      <c r="BO137" t="s">
        <v>35</v>
      </c>
      <c r="BP137" t="s">
        <v>35</v>
      </c>
      <c r="BQ137" t="s">
        <v>35</v>
      </c>
      <c r="BR137">
        <v>0.15160000000000001</v>
      </c>
      <c r="BS137">
        <v>0.13730000000000001</v>
      </c>
      <c r="BT137" t="s">
        <v>35</v>
      </c>
      <c r="BU137">
        <v>3.7400000000000003E-2</v>
      </c>
      <c r="BV137">
        <v>3.3399999999999999E-2</v>
      </c>
      <c r="BW137">
        <v>0.33329999999999999</v>
      </c>
      <c r="BX137">
        <v>0.31209999999999999</v>
      </c>
      <c r="BY137">
        <v>0.31540000000000001</v>
      </c>
    </row>
    <row r="138" spans="1:77" x14ac:dyDescent="0.25">
      <c r="A138">
        <v>3</v>
      </c>
      <c r="B138">
        <v>852</v>
      </c>
      <c r="C138">
        <v>70</v>
      </c>
      <c r="D138">
        <v>840</v>
      </c>
      <c r="E138">
        <v>910</v>
      </c>
      <c r="F138">
        <v>0.55410000000000004</v>
      </c>
      <c r="G138">
        <v>0.60499999999999998</v>
      </c>
      <c r="H138">
        <v>0.60089999999999999</v>
      </c>
      <c r="I138">
        <v>0.5</v>
      </c>
      <c r="J138">
        <v>0.56320000000000003</v>
      </c>
      <c r="K138">
        <v>0.55810000000000004</v>
      </c>
      <c r="L138">
        <v>0.2432</v>
      </c>
      <c r="M138">
        <v>0.1002</v>
      </c>
      <c r="N138">
        <v>0.1118</v>
      </c>
      <c r="O138">
        <v>0</v>
      </c>
      <c r="P138" t="s">
        <v>35</v>
      </c>
      <c r="Q138" t="s">
        <v>35</v>
      </c>
      <c r="R138" t="s">
        <v>35</v>
      </c>
      <c r="S138">
        <v>3.6999999999999998E-2</v>
      </c>
      <c r="T138">
        <v>3.5099999999999999E-2</v>
      </c>
      <c r="U138">
        <v>0</v>
      </c>
      <c r="V138">
        <v>0</v>
      </c>
      <c r="W138">
        <v>0</v>
      </c>
      <c r="X138">
        <v>8.1100000000000005E-2</v>
      </c>
      <c r="Y138">
        <v>3.8199999999999998E-2</v>
      </c>
      <c r="Z138">
        <v>4.1700000000000001E-2</v>
      </c>
      <c r="AA138">
        <v>0</v>
      </c>
      <c r="AB138">
        <v>0</v>
      </c>
      <c r="AC138">
        <v>0</v>
      </c>
      <c r="AD138" t="s">
        <v>35</v>
      </c>
      <c r="AE138">
        <v>5.6099999999999997E-2</v>
      </c>
      <c r="AF138">
        <v>5.5899999999999998E-2</v>
      </c>
      <c r="AG138">
        <v>0.16220000000000001</v>
      </c>
      <c r="AH138">
        <v>0.3866</v>
      </c>
      <c r="AI138">
        <v>0.36840000000000001</v>
      </c>
      <c r="AJ138" t="s">
        <v>35</v>
      </c>
      <c r="AK138">
        <v>9.4299999999999995E-2</v>
      </c>
      <c r="AL138">
        <v>8.77E-2</v>
      </c>
      <c r="AM138">
        <v>0</v>
      </c>
      <c r="AN138">
        <v>0</v>
      </c>
      <c r="AO138">
        <v>0</v>
      </c>
      <c r="AP138">
        <v>0</v>
      </c>
      <c r="AQ138">
        <v>6.0900000000000003E-2</v>
      </c>
      <c r="AR138">
        <v>5.5899999999999998E-2</v>
      </c>
      <c r="AS138">
        <v>0.1351</v>
      </c>
      <c r="AT138">
        <v>0.28039999999999998</v>
      </c>
      <c r="AU138">
        <v>0.26860000000000001</v>
      </c>
      <c r="AV138" t="s">
        <v>35</v>
      </c>
      <c r="AW138">
        <v>1.1900000000000001E-2</v>
      </c>
      <c r="AX138">
        <v>1.21E-2</v>
      </c>
      <c r="AY138">
        <v>0</v>
      </c>
      <c r="AZ138">
        <v>0</v>
      </c>
      <c r="BA138">
        <v>0</v>
      </c>
      <c r="BB138" t="s">
        <v>35</v>
      </c>
      <c r="BC138">
        <v>3.9399999999999998E-2</v>
      </c>
      <c r="BD138">
        <v>3.95E-2</v>
      </c>
      <c r="BE138" t="s">
        <v>35</v>
      </c>
      <c r="BF138">
        <v>1.67E-2</v>
      </c>
      <c r="BG138">
        <v>1.7500000000000002E-2</v>
      </c>
      <c r="BH138" t="s">
        <v>35</v>
      </c>
      <c r="BI138">
        <v>2.2700000000000001E-2</v>
      </c>
      <c r="BJ138">
        <v>2.1899999999999999E-2</v>
      </c>
      <c r="BK138">
        <v>0</v>
      </c>
      <c r="BL138">
        <v>0</v>
      </c>
      <c r="BM138">
        <v>0</v>
      </c>
      <c r="BN138" t="s">
        <v>35</v>
      </c>
      <c r="BO138" t="s">
        <v>35</v>
      </c>
      <c r="BP138" t="s">
        <v>35</v>
      </c>
      <c r="BQ138">
        <v>0.20269999999999999</v>
      </c>
      <c r="BR138">
        <v>0.13370000000000001</v>
      </c>
      <c r="BS138">
        <v>0.13930000000000001</v>
      </c>
      <c r="BT138" t="s">
        <v>35</v>
      </c>
      <c r="BU138">
        <v>1.43E-2</v>
      </c>
      <c r="BV138">
        <v>1.43E-2</v>
      </c>
      <c r="BW138">
        <v>0.22969999999999999</v>
      </c>
      <c r="BX138">
        <v>0.247</v>
      </c>
      <c r="BY138">
        <v>0.24560000000000001</v>
      </c>
    </row>
    <row r="139" spans="1:77" x14ac:dyDescent="0.25">
      <c r="A139">
        <v>3</v>
      </c>
      <c r="B139">
        <v>867</v>
      </c>
      <c r="C139">
        <v>10</v>
      </c>
      <c r="D139">
        <v>190</v>
      </c>
      <c r="E139">
        <v>200</v>
      </c>
      <c r="F139">
        <v>0.83330000000000004</v>
      </c>
      <c r="G139">
        <v>0.65100000000000002</v>
      </c>
      <c r="H139">
        <v>0.66180000000000005</v>
      </c>
      <c r="I139" t="s">
        <v>35</v>
      </c>
      <c r="J139">
        <v>0.40100000000000002</v>
      </c>
      <c r="K139">
        <v>0.40200000000000002</v>
      </c>
      <c r="L139" t="s">
        <v>35</v>
      </c>
      <c r="M139">
        <v>0.1615</v>
      </c>
      <c r="N139">
        <v>0.1618</v>
      </c>
      <c r="O139">
        <v>0</v>
      </c>
      <c r="P139">
        <v>0</v>
      </c>
      <c r="Q139">
        <v>0</v>
      </c>
      <c r="R139" t="s">
        <v>35</v>
      </c>
      <c r="S139">
        <v>7.2900000000000006E-2</v>
      </c>
      <c r="T139">
        <v>7.3499999999999996E-2</v>
      </c>
      <c r="U139">
        <v>0</v>
      </c>
      <c r="V139">
        <v>0</v>
      </c>
      <c r="W139">
        <v>0</v>
      </c>
      <c r="X139">
        <v>0</v>
      </c>
      <c r="Y139">
        <v>0</v>
      </c>
      <c r="Z139">
        <v>0</v>
      </c>
      <c r="AA139">
        <v>0</v>
      </c>
      <c r="AB139">
        <v>0</v>
      </c>
      <c r="AC139">
        <v>0</v>
      </c>
      <c r="AD139" t="s">
        <v>35</v>
      </c>
      <c r="AE139">
        <v>0.1042</v>
      </c>
      <c r="AF139">
        <v>0.10290000000000001</v>
      </c>
      <c r="AG139" t="s">
        <v>35</v>
      </c>
      <c r="AH139">
        <v>0.16669999999999999</v>
      </c>
      <c r="AI139">
        <v>0.16669999999999999</v>
      </c>
      <c r="AJ139">
        <v>0</v>
      </c>
      <c r="AK139" t="s">
        <v>35</v>
      </c>
      <c r="AL139" t="s">
        <v>35</v>
      </c>
      <c r="AM139">
        <v>0</v>
      </c>
      <c r="AN139">
        <v>0</v>
      </c>
      <c r="AO139">
        <v>0</v>
      </c>
      <c r="AP139">
        <v>0</v>
      </c>
      <c r="AQ139">
        <v>0</v>
      </c>
      <c r="AR139">
        <v>0</v>
      </c>
      <c r="AS139" t="s">
        <v>35</v>
      </c>
      <c r="AT139">
        <v>0.13539999999999999</v>
      </c>
      <c r="AU139">
        <v>0.13730000000000001</v>
      </c>
      <c r="AV139">
        <v>0</v>
      </c>
      <c r="AW139" t="s">
        <v>35</v>
      </c>
      <c r="AX139" t="s">
        <v>35</v>
      </c>
      <c r="AY139">
        <v>0</v>
      </c>
      <c r="AZ139">
        <v>0</v>
      </c>
      <c r="BA139">
        <v>0</v>
      </c>
      <c r="BB139" t="s">
        <v>35</v>
      </c>
      <c r="BC139">
        <v>0.2344</v>
      </c>
      <c r="BD139">
        <v>0.24510000000000001</v>
      </c>
      <c r="BE139" t="s">
        <v>35</v>
      </c>
      <c r="BF139">
        <v>0.1719</v>
      </c>
      <c r="BG139">
        <v>0.17649999999999999</v>
      </c>
      <c r="BH139" t="s">
        <v>35</v>
      </c>
      <c r="BI139">
        <v>6.25E-2</v>
      </c>
      <c r="BJ139">
        <v>6.8599999999999994E-2</v>
      </c>
      <c r="BK139">
        <v>0</v>
      </c>
      <c r="BL139">
        <v>0</v>
      </c>
      <c r="BM139">
        <v>0</v>
      </c>
      <c r="BN139">
        <v>0</v>
      </c>
      <c r="BO139" t="s">
        <v>35</v>
      </c>
      <c r="BP139" t="s">
        <v>35</v>
      </c>
      <c r="BQ139">
        <v>0</v>
      </c>
      <c r="BR139">
        <v>9.9000000000000005E-2</v>
      </c>
      <c r="BS139">
        <v>9.3100000000000002E-2</v>
      </c>
      <c r="BT139" t="s">
        <v>35</v>
      </c>
      <c r="BU139" t="s">
        <v>35</v>
      </c>
      <c r="BV139">
        <v>2.9399999999999999E-2</v>
      </c>
      <c r="BW139" t="s">
        <v>35</v>
      </c>
      <c r="BX139">
        <v>0.224</v>
      </c>
      <c r="BY139">
        <v>0.2157</v>
      </c>
    </row>
    <row r="140" spans="1:77" x14ac:dyDescent="0.25">
      <c r="A140">
        <v>3</v>
      </c>
      <c r="B140">
        <v>873</v>
      </c>
      <c r="C140">
        <v>350</v>
      </c>
      <c r="D140">
        <v>2290</v>
      </c>
      <c r="E140">
        <v>2640</v>
      </c>
      <c r="F140">
        <v>0.63819999999999999</v>
      </c>
      <c r="G140">
        <v>0.67149999999999999</v>
      </c>
      <c r="H140">
        <v>0.66700000000000004</v>
      </c>
      <c r="I140">
        <v>0.4587</v>
      </c>
      <c r="J140">
        <v>0.5081</v>
      </c>
      <c r="K140">
        <v>0.50149999999999995</v>
      </c>
      <c r="L140">
        <v>9.4E-2</v>
      </c>
      <c r="M140">
        <v>7.6899999999999996E-2</v>
      </c>
      <c r="N140">
        <v>7.9200000000000007E-2</v>
      </c>
      <c r="O140" t="s">
        <v>35</v>
      </c>
      <c r="P140" t="s">
        <v>36</v>
      </c>
      <c r="Q140" t="s">
        <v>36</v>
      </c>
      <c r="R140">
        <v>2.5600000000000001E-2</v>
      </c>
      <c r="S140">
        <v>1.66E-2</v>
      </c>
      <c r="T140">
        <v>1.78E-2</v>
      </c>
      <c r="U140">
        <v>0</v>
      </c>
      <c r="V140" t="s">
        <v>35</v>
      </c>
      <c r="W140" t="s">
        <v>35</v>
      </c>
      <c r="X140" t="s">
        <v>35</v>
      </c>
      <c r="Y140" t="s">
        <v>36</v>
      </c>
      <c r="Z140" t="s">
        <v>36</v>
      </c>
      <c r="AA140">
        <v>0</v>
      </c>
      <c r="AB140">
        <v>0</v>
      </c>
      <c r="AC140">
        <v>0</v>
      </c>
      <c r="AD140">
        <v>3.9899999999999998E-2</v>
      </c>
      <c r="AE140">
        <v>3.4099999999999998E-2</v>
      </c>
      <c r="AF140">
        <v>3.4799999999999998E-2</v>
      </c>
      <c r="AG140">
        <v>0.3276</v>
      </c>
      <c r="AH140">
        <v>0.40500000000000003</v>
      </c>
      <c r="AI140">
        <v>0.3947</v>
      </c>
      <c r="AJ140">
        <v>7.1199999999999999E-2</v>
      </c>
      <c r="AK140">
        <v>0.19220000000000001</v>
      </c>
      <c r="AL140">
        <v>0.17610000000000001</v>
      </c>
      <c r="AM140" t="s">
        <v>35</v>
      </c>
      <c r="AN140">
        <v>1.9199999999999998E-2</v>
      </c>
      <c r="AO140">
        <v>1.7000000000000001E-2</v>
      </c>
      <c r="AP140">
        <v>3.9899999999999998E-2</v>
      </c>
      <c r="AQ140">
        <v>0.1341</v>
      </c>
      <c r="AR140">
        <v>0.1216</v>
      </c>
      <c r="AS140">
        <v>0.25069999999999998</v>
      </c>
      <c r="AT140">
        <v>0.2084</v>
      </c>
      <c r="AU140">
        <v>0.214</v>
      </c>
      <c r="AV140" t="s">
        <v>35</v>
      </c>
      <c r="AW140" t="s">
        <v>36</v>
      </c>
      <c r="AX140" t="s">
        <v>36</v>
      </c>
      <c r="AY140">
        <v>0</v>
      </c>
      <c r="AZ140">
        <v>0</v>
      </c>
      <c r="BA140">
        <v>0</v>
      </c>
      <c r="BB140">
        <v>0.15670000000000001</v>
      </c>
      <c r="BC140">
        <v>0.1507</v>
      </c>
      <c r="BD140">
        <v>0.1515</v>
      </c>
      <c r="BE140">
        <v>8.5500000000000007E-2</v>
      </c>
      <c r="BF140">
        <v>8.0399999999999999E-2</v>
      </c>
      <c r="BG140">
        <v>8.1100000000000005E-2</v>
      </c>
      <c r="BH140">
        <v>7.1199999999999999E-2</v>
      </c>
      <c r="BI140">
        <v>7.0300000000000001E-2</v>
      </c>
      <c r="BJ140">
        <v>7.0499999999999993E-2</v>
      </c>
      <c r="BK140">
        <v>0</v>
      </c>
      <c r="BL140">
        <v>0</v>
      </c>
      <c r="BM140">
        <v>0</v>
      </c>
      <c r="BN140">
        <v>2.2800000000000001E-2</v>
      </c>
      <c r="BO140">
        <v>1.2699999999999999E-2</v>
      </c>
      <c r="BP140">
        <v>1.4E-2</v>
      </c>
      <c r="BQ140">
        <v>8.2600000000000007E-2</v>
      </c>
      <c r="BR140">
        <v>6.7299999999999999E-2</v>
      </c>
      <c r="BS140">
        <v>6.93E-2</v>
      </c>
      <c r="BT140">
        <v>4.2700000000000002E-2</v>
      </c>
      <c r="BU140">
        <v>1.9699999999999999E-2</v>
      </c>
      <c r="BV140">
        <v>2.2700000000000001E-2</v>
      </c>
      <c r="BW140">
        <v>0.23649999999999999</v>
      </c>
      <c r="BX140">
        <v>0.24160000000000001</v>
      </c>
      <c r="BY140">
        <v>0.2409</v>
      </c>
    </row>
    <row r="141" spans="1:77" x14ac:dyDescent="0.25">
      <c r="A141">
        <v>3</v>
      </c>
      <c r="B141">
        <v>883</v>
      </c>
      <c r="C141">
        <v>50</v>
      </c>
      <c r="D141">
        <v>730</v>
      </c>
      <c r="E141">
        <v>780</v>
      </c>
      <c r="F141">
        <v>0.67390000000000005</v>
      </c>
      <c r="G141">
        <v>0.7117</v>
      </c>
      <c r="H141">
        <v>0.70950000000000002</v>
      </c>
      <c r="I141">
        <v>0.58699999999999997</v>
      </c>
      <c r="J141">
        <v>0.53690000000000004</v>
      </c>
      <c r="K141">
        <v>0.53979999999999995</v>
      </c>
      <c r="L141" t="s">
        <v>35</v>
      </c>
      <c r="M141">
        <v>5.0500000000000003E-2</v>
      </c>
      <c r="N141">
        <v>5.0099999999999999E-2</v>
      </c>
      <c r="O141">
        <v>0</v>
      </c>
      <c r="P141">
        <v>0</v>
      </c>
      <c r="Q141">
        <v>0</v>
      </c>
      <c r="R141" t="s">
        <v>35</v>
      </c>
      <c r="S141">
        <v>2.1899999999999999E-2</v>
      </c>
      <c r="T141">
        <v>2.4400000000000002E-2</v>
      </c>
      <c r="U141" t="s">
        <v>35</v>
      </c>
      <c r="V141" t="s">
        <v>35</v>
      </c>
      <c r="W141" t="s">
        <v>35</v>
      </c>
      <c r="X141" t="s">
        <v>35</v>
      </c>
      <c r="Y141">
        <v>1.09E-2</v>
      </c>
      <c r="Z141">
        <v>1.1599999999999999E-2</v>
      </c>
      <c r="AA141">
        <v>0</v>
      </c>
      <c r="AB141">
        <v>0</v>
      </c>
      <c r="AC141">
        <v>0</v>
      </c>
      <c r="AD141" t="s">
        <v>35</v>
      </c>
      <c r="AE141">
        <v>4.2299999999999997E-2</v>
      </c>
      <c r="AF141">
        <v>4.4999999999999998E-2</v>
      </c>
      <c r="AG141">
        <v>0.43480000000000002</v>
      </c>
      <c r="AH141">
        <v>0.45219999999999999</v>
      </c>
      <c r="AI141">
        <v>0.45119999999999999</v>
      </c>
      <c r="AJ141" t="s">
        <v>35</v>
      </c>
      <c r="AK141">
        <v>0.13389999999999999</v>
      </c>
      <c r="AL141">
        <v>0.1285</v>
      </c>
      <c r="AM141" t="s">
        <v>35</v>
      </c>
      <c r="AN141" t="s">
        <v>35</v>
      </c>
      <c r="AO141" t="s">
        <v>35</v>
      </c>
      <c r="AP141" t="s">
        <v>35</v>
      </c>
      <c r="AQ141">
        <v>5.4600000000000003E-2</v>
      </c>
      <c r="AR141">
        <v>5.3999999999999999E-2</v>
      </c>
      <c r="AS141">
        <v>0.39129999999999998</v>
      </c>
      <c r="AT141">
        <v>0.31419999999999998</v>
      </c>
      <c r="AU141">
        <v>0.31879999999999997</v>
      </c>
      <c r="AV141">
        <v>0</v>
      </c>
      <c r="AW141" t="s">
        <v>35</v>
      </c>
      <c r="AX141" t="s">
        <v>35</v>
      </c>
      <c r="AY141">
        <v>0</v>
      </c>
      <c r="AZ141">
        <v>0</v>
      </c>
      <c r="BA141">
        <v>0</v>
      </c>
      <c r="BB141" t="s">
        <v>35</v>
      </c>
      <c r="BC141">
        <v>0.16120000000000001</v>
      </c>
      <c r="BD141">
        <v>0.15679999999999999</v>
      </c>
      <c r="BE141" t="s">
        <v>35</v>
      </c>
      <c r="BF141">
        <v>0.13250000000000001</v>
      </c>
      <c r="BG141">
        <v>0.12720000000000001</v>
      </c>
      <c r="BH141" t="s">
        <v>35</v>
      </c>
      <c r="BI141">
        <v>2.7300000000000001E-2</v>
      </c>
      <c r="BJ141">
        <v>2.8299999999999999E-2</v>
      </c>
      <c r="BK141">
        <v>0</v>
      </c>
      <c r="BL141" t="s">
        <v>35</v>
      </c>
      <c r="BM141" t="s">
        <v>35</v>
      </c>
      <c r="BN141">
        <v>0</v>
      </c>
      <c r="BO141">
        <v>1.37E-2</v>
      </c>
      <c r="BP141">
        <v>1.29E-2</v>
      </c>
      <c r="BQ141" t="s">
        <v>35</v>
      </c>
      <c r="BR141">
        <v>0.12839999999999999</v>
      </c>
      <c r="BS141">
        <v>0.126</v>
      </c>
      <c r="BT141">
        <v>0</v>
      </c>
      <c r="BU141">
        <v>3.1399999999999997E-2</v>
      </c>
      <c r="BV141">
        <v>2.9600000000000001E-2</v>
      </c>
      <c r="BW141">
        <v>0.23910000000000001</v>
      </c>
      <c r="BX141">
        <v>0.12839999999999999</v>
      </c>
      <c r="BY141">
        <v>0.13500000000000001</v>
      </c>
    </row>
    <row r="142" spans="1:77" x14ac:dyDescent="0.25">
      <c r="A142">
        <v>3</v>
      </c>
      <c r="B142">
        <v>885</v>
      </c>
      <c r="C142">
        <v>270</v>
      </c>
      <c r="D142">
        <v>1510</v>
      </c>
      <c r="E142">
        <v>1780</v>
      </c>
      <c r="F142">
        <v>0.57889999999999997</v>
      </c>
      <c r="G142">
        <v>0.62039999999999995</v>
      </c>
      <c r="H142">
        <v>0.61419999999999997</v>
      </c>
      <c r="I142">
        <v>0.51880000000000004</v>
      </c>
      <c r="J142">
        <v>0.53569999999999995</v>
      </c>
      <c r="K142">
        <v>0.53320000000000001</v>
      </c>
      <c r="L142">
        <v>0.11650000000000001</v>
      </c>
      <c r="M142">
        <v>0.1104</v>
      </c>
      <c r="N142">
        <v>0.1114</v>
      </c>
      <c r="O142">
        <v>0</v>
      </c>
      <c r="P142">
        <v>0</v>
      </c>
      <c r="Q142">
        <v>0</v>
      </c>
      <c r="R142">
        <v>3.3799999999999997E-2</v>
      </c>
      <c r="S142">
        <v>3.04E-2</v>
      </c>
      <c r="T142">
        <v>3.09E-2</v>
      </c>
      <c r="U142">
        <v>0</v>
      </c>
      <c r="V142">
        <v>0</v>
      </c>
      <c r="W142">
        <v>0</v>
      </c>
      <c r="X142">
        <v>6.0199999999999997E-2</v>
      </c>
      <c r="Y142">
        <v>4.8899999999999999E-2</v>
      </c>
      <c r="Z142">
        <v>5.0599999999999999E-2</v>
      </c>
      <c r="AA142">
        <v>0</v>
      </c>
      <c r="AB142">
        <v>0</v>
      </c>
      <c r="AC142">
        <v>0</v>
      </c>
      <c r="AD142">
        <v>3.3799999999999997E-2</v>
      </c>
      <c r="AE142">
        <v>5.3600000000000002E-2</v>
      </c>
      <c r="AF142">
        <v>5.0599999999999999E-2</v>
      </c>
      <c r="AG142">
        <v>0.30830000000000002</v>
      </c>
      <c r="AH142">
        <v>0.34589999999999999</v>
      </c>
      <c r="AI142">
        <v>0.34029999999999999</v>
      </c>
      <c r="AJ142">
        <v>3.0099999999999998E-2</v>
      </c>
      <c r="AK142">
        <v>7.1400000000000005E-2</v>
      </c>
      <c r="AL142">
        <v>6.5199999999999994E-2</v>
      </c>
      <c r="AM142">
        <v>0</v>
      </c>
      <c r="AN142" t="s">
        <v>35</v>
      </c>
      <c r="AO142" t="s">
        <v>35</v>
      </c>
      <c r="AP142">
        <v>2.63E-2</v>
      </c>
      <c r="AQ142">
        <v>5.2200000000000003E-2</v>
      </c>
      <c r="AR142">
        <v>4.8399999999999999E-2</v>
      </c>
      <c r="AS142">
        <v>0.2218</v>
      </c>
      <c r="AT142">
        <v>0.2288</v>
      </c>
      <c r="AU142">
        <v>0.2278</v>
      </c>
      <c r="AV142">
        <v>5.6399999999999999E-2</v>
      </c>
      <c r="AW142">
        <v>4.5600000000000002E-2</v>
      </c>
      <c r="AX142">
        <v>4.7199999999999999E-2</v>
      </c>
      <c r="AY142">
        <v>0</v>
      </c>
      <c r="AZ142">
        <v>0</v>
      </c>
      <c r="BA142">
        <v>0</v>
      </c>
      <c r="BB142">
        <v>4.8899999999999999E-2</v>
      </c>
      <c r="BC142">
        <v>7.0099999999999996E-2</v>
      </c>
      <c r="BD142">
        <v>6.6900000000000001E-2</v>
      </c>
      <c r="BE142">
        <v>3.0099999999999998E-2</v>
      </c>
      <c r="BF142">
        <v>4.8899999999999999E-2</v>
      </c>
      <c r="BG142">
        <v>4.6100000000000002E-2</v>
      </c>
      <c r="BH142" t="s">
        <v>35</v>
      </c>
      <c r="BI142">
        <v>1.7899999999999999E-2</v>
      </c>
      <c r="BJ142">
        <v>1.7399999999999999E-2</v>
      </c>
      <c r="BK142" t="s">
        <v>35</v>
      </c>
      <c r="BL142" t="s">
        <v>35</v>
      </c>
      <c r="BM142" t="s">
        <v>36</v>
      </c>
      <c r="BN142" t="s">
        <v>35</v>
      </c>
      <c r="BO142">
        <v>1.46E-2</v>
      </c>
      <c r="BP142">
        <v>1.41E-2</v>
      </c>
      <c r="BQ142">
        <v>0.15040000000000001</v>
      </c>
      <c r="BR142">
        <v>0.15079999999999999</v>
      </c>
      <c r="BS142">
        <v>0.1507</v>
      </c>
      <c r="BT142">
        <v>4.1399999999999999E-2</v>
      </c>
      <c r="BU142">
        <v>1.72E-2</v>
      </c>
      <c r="BV142">
        <v>2.0799999999999999E-2</v>
      </c>
      <c r="BW142">
        <v>0.2293</v>
      </c>
      <c r="BX142">
        <v>0.21160000000000001</v>
      </c>
      <c r="BY142">
        <v>0.21429999999999999</v>
      </c>
    </row>
    <row r="143" spans="1:77" x14ac:dyDescent="0.25">
      <c r="A143">
        <v>3</v>
      </c>
      <c r="B143">
        <v>908</v>
      </c>
      <c r="C143">
        <v>290</v>
      </c>
      <c r="D143">
        <v>2180</v>
      </c>
      <c r="E143">
        <v>2470</v>
      </c>
      <c r="F143">
        <v>0.65639999999999998</v>
      </c>
      <c r="G143">
        <v>0.68610000000000004</v>
      </c>
      <c r="H143">
        <v>0.68259999999999998</v>
      </c>
      <c r="I143">
        <v>0.53259999999999996</v>
      </c>
      <c r="J143">
        <v>0.55679999999999996</v>
      </c>
      <c r="K143">
        <v>0.55400000000000005</v>
      </c>
      <c r="L143">
        <v>0.18210000000000001</v>
      </c>
      <c r="M143">
        <v>0.1132</v>
      </c>
      <c r="N143">
        <v>0.12130000000000001</v>
      </c>
      <c r="O143">
        <v>0</v>
      </c>
      <c r="P143">
        <v>0</v>
      </c>
      <c r="Q143">
        <v>0</v>
      </c>
      <c r="R143">
        <v>2.06E-2</v>
      </c>
      <c r="S143">
        <v>2.8000000000000001E-2</v>
      </c>
      <c r="T143">
        <v>2.7099999999999999E-2</v>
      </c>
      <c r="U143">
        <v>0</v>
      </c>
      <c r="V143" t="s">
        <v>35</v>
      </c>
      <c r="W143" t="s">
        <v>35</v>
      </c>
      <c r="X143">
        <v>0</v>
      </c>
      <c r="Y143">
        <v>0</v>
      </c>
      <c r="Z143">
        <v>0</v>
      </c>
      <c r="AA143">
        <v>0</v>
      </c>
      <c r="AB143">
        <v>0</v>
      </c>
      <c r="AC143">
        <v>0</v>
      </c>
      <c r="AD143">
        <v>4.1200000000000001E-2</v>
      </c>
      <c r="AE143">
        <v>4.5400000000000003E-2</v>
      </c>
      <c r="AF143">
        <v>4.4900000000000002E-2</v>
      </c>
      <c r="AG143">
        <v>0.32990000000000003</v>
      </c>
      <c r="AH143">
        <v>0.41339999999999999</v>
      </c>
      <c r="AI143">
        <v>0.40360000000000001</v>
      </c>
      <c r="AJ143">
        <v>5.1499999999999997E-2</v>
      </c>
      <c r="AK143">
        <v>0.1104</v>
      </c>
      <c r="AL143">
        <v>0.10349999999999999</v>
      </c>
      <c r="AM143" t="s">
        <v>35</v>
      </c>
      <c r="AN143" t="s">
        <v>36</v>
      </c>
      <c r="AO143" t="s">
        <v>36</v>
      </c>
      <c r="AP143">
        <v>3.78E-2</v>
      </c>
      <c r="AQ143">
        <v>7.6999999999999999E-2</v>
      </c>
      <c r="AR143">
        <v>7.2400000000000006E-2</v>
      </c>
      <c r="AS143">
        <v>0.23710000000000001</v>
      </c>
      <c r="AT143">
        <v>0.27410000000000001</v>
      </c>
      <c r="AU143">
        <v>0.2697</v>
      </c>
      <c r="AV143">
        <v>4.1200000000000001E-2</v>
      </c>
      <c r="AW143">
        <v>2.8899999999999999E-2</v>
      </c>
      <c r="AX143">
        <v>3.0300000000000001E-2</v>
      </c>
      <c r="AY143">
        <v>0</v>
      </c>
      <c r="AZ143" t="s">
        <v>35</v>
      </c>
      <c r="BA143" t="s">
        <v>35</v>
      </c>
      <c r="BB143">
        <v>0.1134</v>
      </c>
      <c r="BC143">
        <v>0.12239999999999999</v>
      </c>
      <c r="BD143">
        <v>0.12130000000000001</v>
      </c>
      <c r="BE143">
        <v>5.1499999999999997E-2</v>
      </c>
      <c r="BF143">
        <v>4.1700000000000001E-2</v>
      </c>
      <c r="BG143">
        <v>4.2900000000000001E-2</v>
      </c>
      <c r="BH143">
        <v>5.8400000000000001E-2</v>
      </c>
      <c r="BI143">
        <v>8.0699999999999994E-2</v>
      </c>
      <c r="BJ143">
        <v>7.8E-2</v>
      </c>
      <c r="BK143" t="s">
        <v>35</v>
      </c>
      <c r="BL143">
        <v>0</v>
      </c>
      <c r="BM143" t="s">
        <v>35</v>
      </c>
      <c r="BN143" t="s">
        <v>35</v>
      </c>
      <c r="BO143">
        <v>6.8999999999999999E-3</v>
      </c>
      <c r="BP143">
        <v>7.3000000000000001E-3</v>
      </c>
      <c r="BQ143">
        <v>0.17180000000000001</v>
      </c>
      <c r="BR143">
        <v>0.10630000000000001</v>
      </c>
      <c r="BS143">
        <v>0.114</v>
      </c>
      <c r="BT143">
        <v>4.1200000000000001E-2</v>
      </c>
      <c r="BU143">
        <v>2.93E-2</v>
      </c>
      <c r="BV143">
        <v>3.0700000000000002E-2</v>
      </c>
      <c r="BW143">
        <v>0.13059999999999999</v>
      </c>
      <c r="BX143">
        <v>0.17829999999999999</v>
      </c>
      <c r="BY143">
        <v>0.17269999999999999</v>
      </c>
    </row>
    <row r="144" spans="1:77" x14ac:dyDescent="0.25">
      <c r="A144">
        <v>3</v>
      </c>
      <c r="B144">
        <v>202</v>
      </c>
      <c r="C144">
        <v>40</v>
      </c>
      <c r="D144">
        <v>480</v>
      </c>
      <c r="E144">
        <v>520</v>
      </c>
      <c r="F144">
        <v>0.63160000000000005</v>
      </c>
      <c r="G144">
        <v>0.73180000000000001</v>
      </c>
      <c r="H144">
        <v>0.72450000000000003</v>
      </c>
      <c r="I144">
        <v>0.57889999999999997</v>
      </c>
      <c r="J144">
        <v>0.70269999999999999</v>
      </c>
      <c r="K144">
        <v>0.69359999999999999</v>
      </c>
      <c r="L144">
        <v>0.1842</v>
      </c>
      <c r="M144">
        <v>0.11849999999999999</v>
      </c>
      <c r="N144">
        <v>0.12330000000000001</v>
      </c>
      <c r="O144">
        <v>0</v>
      </c>
      <c r="P144">
        <v>0</v>
      </c>
      <c r="Q144">
        <v>0</v>
      </c>
      <c r="R144" t="s">
        <v>35</v>
      </c>
      <c r="S144">
        <v>2.0799999999999999E-2</v>
      </c>
      <c r="T144">
        <v>2.3099999999999999E-2</v>
      </c>
      <c r="U144">
        <v>0</v>
      </c>
      <c r="V144">
        <v>0</v>
      </c>
      <c r="W144">
        <v>0</v>
      </c>
      <c r="X144">
        <v>0</v>
      </c>
      <c r="Y144" t="s">
        <v>35</v>
      </c>
      <c r="Z144" t="s">
        <v>35</v>
      </c>
      <c r="AA144">
        <v>0</v>
      </c>
      <c r="AB144">
        <v>0</v>
      </c>
      <c r="AC144">
        <v>0</v>
      </c>
      <c r="AD144" t="s">
        <v>35</v>
      </c>
      <c r="AE144">
        <v>1.8700000000000001E-2</v>
      </c>
      <c r="AF144">
        <v>2.12E-2</v>
      </c>
      <c r="AG144">
        <v>0.31580000000000003</v>
      </c>
      <c r="AH144">
        <v>0.55930000000000002</v>
      </c>
      <c r="AI144">
        <v>0.54139999999999999</v>
      </c>
      <c r="AJ144" t="s">
        <v>35</v>
      </c>
      <c r="AK144">
        <v>5.8200000000000002E-2</v>
      </c>
      <c r="AL144">
        <v>5.7799999999999997E-2</v>
      </c>
      <c r="AM144">
        <v>0</v>
      </c>
      <c r="AN144">
        <v>0</v>
      </c>
      <c r="AO144">
        <v>0</v>
      </c>
      <c r="AP144">
        <v>0</v>
      </c>
      <c r="AQ144">
        <v>2.0799999999999999E-2</v>
      </c>
      <c r="AR144">
        <v>1.9300000000000001E-2</v>
      </c>
      <c r="AS144">
        <v>0.26319999999999999</v>
      </c>
      <c r="AT144">
        <v>0.49480000000000002</v>
      </c>
      <c r="AU144">
        <v>0.4778</v>
      </c>
      <c r="AV144">
        <v>0</v>
      </c>
      <c r="AW144" t="s">
        <v>35</v>
      </c>
      <c r="AX144" t="s">
        <v>35</v>
      </c>
      <c r="AY144" t="s">
        <v>35</v>
      </c>
      <c r="AZ144">
        <v>0</v>
      </c>
      <c r="BA144" t="s">
        <v>35</v>
      </c>
      <c r="BB144" t="s">
        <v>35</v>
      </c>
      <c r="BC144">
        <v>2.7E-2</v>
      </c>
      <c r="BD144">
        <v>2.7E-2</v>
      </c>
      <c r="BE144" t="s">
        <v>35</v>
      </c>
      <c r="BF144">
        <v>1.66E-2</v>
      </c>
      <c r="BG144">
        <v>1.7299999999999999E-2</v>
      </c>
      <c r="BH144">
        <v>0</v>
      </c>
      <c r="BI144" t="s">
        <v>35</v>
      </c>
      <c r="BJ144" t="s">
        <v>35</v>
      </c>
      <c r="BK144">
        <v>0</v>
      </c>
      <c r="BL144">
        <v>0</v>
      </c>
      <c r="BM144">
        <v>0</v>
      </c>
      <c r="BN144" t="s">
        <v>35</v>
      </c>
      <c r="BO144" t="s">
        <v>35</v>
      </c>
      <c r="BP144" t="s">
        <v>35</v>
      </c>
      <c r="BQ144" t="s">
        <v>35</v>
      </c>
      <c r="BR144">
        <v>4.5699999999999998E-2</v>
      </c>
      <c r="BS144">
        <v>5.0099999999999999E-2</v>
      </c>
      <c r="BT144">
        <v>0</v>
      </c>
      <c r="BU144">
        <v>3.3300000000000003E-2</v>
      </c>
      <c r="BV144">
        <v>3.0800000000000001E-2</v>
      </c>
      <c r="BW144">
        <v>0.26319999999999999</v>
      </c>
      <c r="BX144">
        <v>0.18920000000000001</v>
      </c>
      <c r="BY144">
        <v>0.1946</v>
      </c>
    </row>
    <row r="145" spans="1:77" x14ac:dyDescent="0.25">
      <c r="A145">
        <v>3</v>
      </c>
      <c r="B145">
        <v>207</v>
      </c>
      <c r="C145" t="s">
        <v>35</v>
      </c>
      <c r="D145">
        <v>380</v>
      </c>
      <c r="E145">
        <v>380</v>
      </c>
      <c r="F145" t="s">
        <v>35</v>
      </c>
      <c r="G145">
        <v>0.75919999999999999</v>
      </c>
      <c r="H145">
        <v>0.75980000000000003</v>
      </c>
      <c r="I145" t="s">
        <v>35</v>
      </c>
      <c r="J145">
        <v>0.75390000000000001</v>
      </c>
      <c r="K145">
        <v>0.75460000000000005</v>
      </c>
      <c r="L145" t="s">
        <v>35</v>
      </c>
      <c r="M145">
        <v>4.7100000000000003E-2</v>
      </c>
      <c r="N145">
        <v>4.7E-2</v>
      </c>
      <c r="O145" t="s">
        <v>35</v>
      </c>
      <c r="P145">
        <v>0</v>
      </c>
      <c r="Q145">
        <v>0</v>
      </c>
      <c r="R145" t="s">
        <v>35</v>
      </c>
      <c r="S145">
        <v>3.4000000000000002E-2</v>
      </c>
      <c r="T145">
        <v>3.6600000000000001E-2</v>
      </c>
      <c r="U145" t="s">
        <v>35</v>
      </c>
      <c r="V145">
        <v>0</v>
      </c>
      <c r="W145">
        <v>0</v>
      </c>
      <c r="X145" t="s">
        <v>35</v>
      </c>
      <c r="Y145">
        <v>1.83E-2</v>
      </c>
      <c r="Z145">
        <v>1.83E-2</v>
      </c>
      <c r="AA145" t="s">
        <v>35</v>
      </c>
      <c r="AB145">
        <v>0</v>
      </c>
      <c r="AC145">
        <v>0</v>
      </c>
      <c r="AD145" t="s">
        <v>35</v>
      </c>
      <c r="AE145">
        <v>1.5699999999999999E-2</v>
      </c>
      <c r="AF145">
        <v>1.83E-2</v>
      </c>
      <c r="AG145" t="s">
        <v>35</v>
      </c>
      <c r="AH145">
        <v>0.65449999999999997</v>
      </c>
      <c r="AI145">
        <v>0.65269999999999995</v>
      </c>
      <c r="AJ145" t="s">
        <v>35</v>
      </c>
      <c r="AK145">
        <v>0.12570000000000001</v>
      </c>
      <c r="AL145">
        <v>0.12529999999999999</v>
      </c>
      <c r="AM145" t="s">
        <v>35</v>
      </c>
      <c r="AN145">
        <v>0</v>
      </c>
      <c r="AO145">
        <v>0</v>
      </c>
      <c r="AP145" t="s">
        <v>35</v>
      </c>
      <c r="AQ145">
        <v>4.4499999999999998E-2</v>
      </c>
      <c r="AR145">
        <v>4.4400000000000002E-2</v>
      </c>
      <c r="AS145" t="s">
        <v>35</v>
      </c>
      <c r="AT145">
        <v>0.51829999999999998</v>
      </c>
      <c r="AU145">
        <v>0.51700000000000002</v>
      </c>
      <c r="AV145" t="s">
        <v>35</v>
      </c>
      <c r="AW145" t="s">
        <v>35</v>
      </c>
      <c r="AX145" t="s">
        <v>35</v>
      </c>
      <c r="AY145" t="s">
        <v>35</v>
      </c>
      <c r="AZ145">
        <v>0</v>
      </c>
      <c r="BA145">
        <v>0</v>
      </c>
      <c r="BB145" t="s">
        <v>35</v>
      </c>
      <c r="BC145" t="s">
        <v>35</v>
      </c>
      <c r="BD145" t="s">
        <v>35</v>
      </c>
      <c r="BE145" t="s">
        <v>35</v>
      </c>
      <c r="BF145">
        <v>0</v>
      </c>
      <c r="BG145">
        <v>0</v>
      </c>
      <c r="BH145" t="s">
        <v>35</v>
      </c>
      <c r="BI145" t="s">
        <v>35</v>
      </c>
      <c r="BJ145" t="s">
        <v>35</v>
      </c>
      <c r="BK145" t="s">
        <v>35</v>
      </c>
      <c r="BL145">
        <v>0</v>
      </c>
      <c r="BM145">
        <v>0</v>
      </c>
      <c r="BN145" t="s">
        <v>35</v>
      </c>
      <c r="BO145" t="s">
        <v>35</v>
      </c>
      <c r="BP145" t="s">
        <v>35</v>
      </c>
      <c r="BQ145" t="s">
        <v>35</v>
      </c>
      <c r="BR145">
        <v>5.7599999999999998E-2</v>
      </c>
      <c r="BS145">
        <v>5.74E-2</v>
      </c>
      <c r="BT145" t="s">
        <v>35</v>
      </c>
      <c r="BU145">
        <v>2.3599999999999999E-2</v>
      </c>
      <c r="BV145">
        <v>2.35E-2</v>
      </c>
      <c r="BW145" t="s">
        <v>35</v>
      </c>
      <c r="BX145">
        <v>0.15970000000000001</v>
      </c>
      <c r="BY145">
        <v>0.1593</v>
      </c>
    </row>
    <row r="146" spans="1:77" x14ac:dyDescent="0.25">
      <c r="A146">
        <v>3</v>
      </c>
      <c r="B146">
        <v>209</v>
      </c>
      <c r="C146">
        <v>70</v>
      </c>
      <c r="D146">
        <v>760</v>
      </c>
      <c r="E146">
        <v>830</v>
      </c>
      <c r="F146">
        <v>0.60560000000000003</v>
      </c>
      <c r="G146">
        <v>0.76539999999999997</v>
      </c>
      <c r="H146">
        <v>0.75180000000000002</v>
      </c>
      <c r="I146">
        <v>0.56340000000000001</v>
      </c>
      <c r="J146">
        <v>0.75360000000000005</v>
      </c>
      <c r="K146">
        <v>0.73740000000000006</v>
      </c>
      <c r="L146">
        <v>9.8599999999999993E-2</v>
      </c>
      <c r="M146">
        <v>5.2400000000000002E-2</v>
      </c>
      <c r="N146">
        <v>5.6399999999999999E-2</v>
      </c>
      <c r="O146">
        <v>0</v>
      </c>
      <c r="P146">
        <v>0</v>
      </c>
      <c r="Q146">
        <v>0</v>
      </c>
      <c r="R146" t="s">
        <v>35</v>
      </c>
      <c r="S146">
        <v>6.9500000000000006E-2</v>
      </c>
      <c r="T146">
        <v>6.9500000000000006E-2</v>
      </c>
      <c r="U146" t="s">
        <v>35</v>
      </c>
      <c r="V146" t="s">
        <v>35</v>
      </c>
      <c r="W146" t="s">
        <v>35</v>
      </c>
      <c r="X146">
        <v>0</v>
      </c>
      <c r="Y146">
        <v>0</v>
      </c>
      <c r="Z146">
        <v>0</v>
      </c>
      <c r="AA146">
        <v>0</v>
      </c>
      <c r="AB146">
        <v>0</v>
      </c>
      <c r="AC146">
        <v>0</v>
      </c>
      <c r="AD146" t="s">
        <v>35</v>
      </c>
      <c r="AE146">
        <v>5.5E-2</v>
      </c>
      <c r="AF146">
        <v>5.28E-2</v>
      </c>
      <c r="AG146">
        <v>0.38030000000000003</v>
      </c>
      <c r="AH146">
        <v>0.62780000000000002</v>
      </c>
      <c r="AI146">
        <v>0.60670000000000002</v>
      </c>
      <c r="AJ146">
        <v>9.8599999999999993E-2</v>
      </c>
      <c r="AK146">
        <v>0.1075</v>
      </c>
      <c r="AL146">
        <v>0.1067</v>
      </c>
      <c r="AM146">
        <v>0</v>
      </c>
      <c r="AN146">
        <v>0</v>
      </c>
      <c r="AO146">
        <v>0</v>
      </c>
      <c r="AP146" t="s">
        <v>35</v>
      </c>
      <c r="AQ146">
        <v>2.8799999999999999E-2</v>
      </c>
      <c r="AR146">
        <v>0.03</v>
      </c>
      <c r="AS146">
        <v>0.2676</v>
      </c>
      <c r="AT146">
        <v>0.5111</v>
      </c>
      <c r="AU146">
        <v>0.4904</v>
      </c>
      <c r="AV146" t="s">
        <v>35</v>
      </c>
      <c r="AW146">
        <v>9.1999999999999998E-3</v>
      </c>
      <c r="AX146">
        <v>9.5999999999999992E-3</v>
      </c>
      <c r="AY146">
        <v>0</v>
      </c>
      <c r="AZ146">
        <v>0</v>
      </c>
      <c r="BA146">
        <v>0</v>
      </c>
      <c r="BB146" t="s">
        <v>35</v>
      </c>
      <c r="BC146">
        <v>1.18E-2</v>
      </c>
      <c r="BD146">
        <v>1.44E-2</v>
      </c>
      <c r="BE146" t="s">
        <v>35</v>
      </c>
      <c r="BF146" t="s">
        <v>35</v>
      </c>
      <c r="BG146" t="s">
        <v>35</v>
      </c>
      <c r="BH146" t="s">
        <v>35</v>
      </c>
      <c r="BI146">
        <v>9.1999999999999998E-3</v>
      </c>
      <c r="BJ146">
        <v>1.0800000000000001E-2</v>
      </c>
      <c r="BK146">
        <v>0</v>
      </c>
      <c r="BL146">
        <v>0</v>
      </c>
      <c r="BM146">
        <v>0</v>
      </c>
      <c r="BN146">
        <v>0</v>
      </c>
      <c r="BO146">
        <v>0</v>
      </c>
      <c r="BP146">
        <v>0</v>
      </c>
      <c r="BQ146">
        <v>0.14080000000000001</v>
      </c>
      <c r="BR146">
        <v>7.2099999999999997E-2</v>
      </c>
      <c r="BS146">
        <v>7.7899999999999997E-2</v>
      </c>
      <c r="BT146" t="s">
        <v>35</v>
      </c>
      <c r="BU146">
        <v>2.23E-2</v>
      </c>
      <c r="BV146">
        <v>2.4E-2</v>
      </c>
      <c r="BW146">
        <v>0.21129999999999999</v>
      </c>
      <c r="BX146">
        <v>0.14019999999999999</v>
      </c>
      <c r="BY146">
        <v>0.14630000000000001</v>
      </c>
    </row>
    <row r="147" spans="1:77" x14ac:dyDescent="0.25">
      <c r="A147">
        <v>3</v>
      </c>
      <c r="B147">
        <v>370</v>
      </c>
      <c r="C147">
        <v>180</v>
      </c>
      <c r="D147">
        <v>870</v>
      </c>
      <c r="E147">
        <v>1050</v>
      </c>
      <c r="F147">
        <v>0.64839999999999998</v>
      </c>
      <c r="G147">
        <v>0.65439999999999998</v>
      </c>
      <c r="H147">
        <v>0.65329999999999999</v>
      </c>
      <c r="I147">
        <v>0.54400000000000004</v>
      </c>
      <c r="J147">
        <v>0.51729999999999998</v>
      </c>
      <c r="K147">
        <v>0.52190000000000003</v>
      </c>
      <c r="L147">
        <v>0.2253</v>
      </c>
      <c r="M147">
        <v>0.14630000000000001</v>
      </c>
      <c r="N147">
        <v>0.16</v>
      </c>
      <c r="O147">
        <v>0</v>
      </c>
      <c r="P147">
        <v>0</v>
      </c>
      <c r="Q147">
        <v>0</v>
      </c>
      <c r="R147">
        <v>3.85E-2</v>
      </c>
      <c r="S147">
        <v>2.76E-2</v>
      </c>
      <c r="T147">
        <v>2.9499999999999998E-2</v>
      </c>
      <c r="U147">
        <v>0</v>
      </c>
      <c r="V147">
        <v>0</v>
      </c>
      <c r="W147">
        <v>0</v>
      </c>
      <c r="X147">
        <v>0</v>
      </c>
      <c r="Y147">
        <v>0</v>
      </c>
      <c r="Z147">
        <v>0</v>
      </c>
      <c r="AA147">
        <v>0</v>
      </c>
      <c r="AB147">
        <v>0</v>
      </c>
      <c r="AC147">
        <v>0</v>
      </c>
      <c r="AD147">
        <v>9.8900000000000002E-2</v>
      </c>
      <c r="AE147">
        <v>7.3700000000000002E-2</v>
      </c>
      <c r="AF147">
        <v>7.8100000000000003E-2</v>
      </c>
      <c r="AG147">
        <v>0.2802</v>
      </c>
      <c r="AH147">
        <v>0.34329999999999999</v>
      </c>
      <c r="AI147">
        <v>0.33239999999999997</v>
      </c>
      <c r="AJ147" t="s">
        <v>35</v>
      </c>
      <c r="AK147">
        <v>2.3E-2</v>
      </c>
      <c r="AL147">
        <v>2.1899999999999999E-2</v>
      </c>
      <c r="AM147">
        <v>0</v>
      </c>
      <c r="AN147">
        <v>0</v>
      </c>
      <c r="AO147">
        <v>0</v>
      </c>
      <c r="AP147" t="s">
        <v>35</v>
      </c>
      <c r="AQ147">
        <v>1.61E-2</v>
      </c>
      <c r="AR147">
        <v>1.6199999999999999E-2</v>
      </c>
      <c r="AS147">
        <v>0.2253</v>
      </c>
      <c r="AT147">
        <v>0.28000000000000003</v>
      </c>
      <c r="AU147">
        <v>0.27050000000000002</v>
      </c>
      <c r="AV147">
        <v>3.85E-2</v>
      </c>
      <c r="AW147">
        <v>4.0300000000000002E-2</v>
      </c>
      <c r="AX147">
        <v>0.04</v>
      </c>
      <c r="AY147">
        <v>0</v>
      </c>
      <c r="AZ147">
        <v>0</v>
      </c>
      <c r="BA147">
        <v>0</v>
      </c>
      <c r="BB147">
        <v>9.3399999999999997E-2</v>
      </c>
      <c r="BC147">
        <v>0.1313</v>
      </c>
      <c r="BD147">
        <v>0.12479999999999999</v>
      </c>
      <c r="BE147">
        <v>8.7900000000000006E-2</v>
      </c>
      <c r="BF147">
        <v>0.1164</v>
      </c>
      <c r="BG147">
        <v>0.1114</v>
      </c>
      <c r="BH147" t="s">
        <v>35</v>
      </c>
      <c r="BI147">
        <v>1.2699999999999999E-2</v>
      </c>
      <c r="BJ147">
        <v>1.14E-2</v>
      </c>
      <c r="BK147">
        <v>0</v>
      </c>
      <c r="BL147" t="s">
        <v>35</v>
      </c>
      <c r="BM147" t="s">
        <v>35</v>
      </c>
      <c r="BN147" t="s">
        <v>35</v>
      </c>
      <c r="BO147" t="s">
        <v>35</v>
      </c>
      <c r="BP147">
        <v>6.7000000000000002E-3</v>
      </c>
      <c r="BQ147">
        <v>0.13739999999999999</v>
      </c>
      <c r="BR147">
        <v>0.1106</v>
      </c>
      <c r="BS147">
        <v>0.1152</v>
      </c>
      <c r="BT147" t="s">
        <v>35</v>
      </c>
      <c r="BU147" t="s">
        <v>35</v>
      </c>
      <c r="BV147">
        <v>7.6E-3</v>
      </c>
      <c r="BW147">
        <v>0.1978</v>
      </c>
      <c r="BX147">
        <v>0.2293</v>
      </c>
      <c r="BY147">
        <v>0.2238</v>
      </c>
    </row>
    <row r="148" spans="1:77" x14ac:dyDescent="0.25">
      <c r="A148">
        <v>3</v>
      </c>
      <c r="B148">
        <v>373</v>
      </c>
      <c r="C148">
        <v>240</v>
      </c>
      <c r="D148">
        <v>1550</v>
      </c>
      <c r="E148">
        <v>1790</v>
      </c>
      <c r="F148">
        <v>0.59240000000000004</v>
      </c>
      <c r="G148">
        <v>0.68789999999999996</v>
      </c>
      <c r="H148">
        <v>0.67520000000000002</v>
      </c>
      <c r="I148">
        <v>0.54620000000000002</v>
      </c>
      <c r="J148">
        <v>0.59319999999999995</v>
      </c>
      <c r="K148">
        <v>0.58689999999999998</v>
      </c>
      <c r="L148">
        <v>0.2059</v>
      </c>
      <c r="M148">
        <v>0.1973</v>
      </c>
      <c r="N148">
        <v>0.19839999999999999</v>
      </c>
      <c r="O148">
        <v>0</v>
      </c>
      <c r="P148">
        <v>0</v>
      </c>
      <c r="Q148">
        <v>0</v>
      </c>
      <c r="R148">
        <v>4.2000000000000003E-2</v>
      </c>
      <c r="S148">
        <v>0.04</v>
      </c>
      <c r="T148">
        <v>4.02E-2</v>
      </c>
      <c r="U148">
        <v>0</v>
      </c>
      <c r="V148">
        <v>0</v>
      </c>
      <c r="W148">
        <v>0</v>
      </c>
      <c r="X148">
        <v>5.04E-2</v>
      </c>
      <c r="Y148">
        <v>1.8100000000000002E-2</v>
      </c>
      <c r="Z148">
        <v>2.24E-2</v>
      </c>
      <c r="AA148">
        <v>0</v>
      </c>
      <c r="AB148">
        <v>0</v>
      </c>
      <c r="AC148">
        <v>0</v>
      </c>
      <c r="AD148">
        <v>5.4600000000000003E-2</v>
      </c>
      <c r="AE148">
        <v>6.83E-2</v>
      </c>
      <c r="AF148">
        <v>6.6500000000000004E-2</v>
      </c>
      <c r="AG148">
        <v>0.24790000000000001</v>
      </c>
      <c r="AH148">
        <v>0.3372</v>
      </c>
      <c r="AI148">
        <v>0.32529999999999998</v>
      </c>
      <c r="AJ148" t="s">
        <v>35</v>
      </c>
      <c r="AK148">
        <v>2.3900000000000001E-2</v>
      </c>
      <c r="AL148">
        <v>2.24E-2</v>
      </c>
      <c r="AM148">
        <v>0</v>
      </c>
      <c r="AN148">
        <v>0</v>
      </c>
      <c r="AO148">
        <v>0</v>
      </c>
      <c r="AP148">
        <v>0</v>
      </c>
      <c r="AQ148">
        <v>2.1299999999999999E-2</v>
      </c>
      <c r="AR148">
        <v>1.84E-2</v>
      </c>
      <c r="AS148">
        <v>0.1933</v>
      </c>
      <c r="AT148">
        <v>0.27339999999999998</v>
      </c>
      <c r="AU148">
        <v>0.26269999999999999</v>
      </c>
      <c r="AV148">
        <v>4.2000000000000003E-2</v>
      </c>
      <c r="AW148">
        <v>0.04</v>
      </c>
      <c r="AX148">
        <v>4.02E-2</v>
      </c>
      <c r="AY148">
        <v>0</v>
      </c>
      <c r="AZ148" t="s">
        <v>35</v>
      </c>
      <c r="BA148" t="s">
        <v>35</v>
      </c>
      <c r="BB148">
        <v>3.78E-2</v>
      </c>
      <c r="BC148">
        <v>8.1199999999999994E-2</v>
      </c>
      <c r="BD148">
        <v>7.5499999999999998E-2</v>
      </c>
      <c r="BE148">
        <v>2.9399999999999999E-2</v>
      </c>
      <c r="BF148">
        <v>4.7699999999999999E-2</v>
      </c>
      <c r="BG148">
        <v>4.53E-2</v>
      </c>
      <c r="BH148" t="s">
        <v>35</v>
      </c>
      <c r="BI148">
        <v>3.2199999999999999E-2</v>
      </c>
      <c r="BJ148">
        <v>2.9100000000000001E-2</v>
      </c>
      <c r="BK148">
        <v>0</v>
      </c>
      <c r="BL148" t="s">
        <v>35</v>
      </c>
      <c r="BM148" t="s">
        <v>35</v>
      </c>
      <c r="BN148" t="s">
        <v>35</v>
      </c>
      <c r="BO148">
        <v>1.35E-2</v>
      </c>
      <c r="BP148">
        <v>1.29E-2</v>
      </c>
      <c r="BQ148">
        <v>0.21010000000000001</v>
      </c>
      <c r="BR148">
        <v>0.14119999999999999</v>
      </c>
      <c r="BS148">
        <v>0.15040000000000001</v>
      </c>
      <c r="BT148">
        <v>6.7199999999999996E-2</v>
      </c>
      <c r="BU148">
        <v>0.04</v>
      </c>
      <c r="BV148">
        <v>4.36E-2</v>
      </c>
      <c r="BW148">
        <v>0.1303</v>
      </c>
      <c r="BX148">
        <v>0.13089999999999999</v>
      </c>
      <c r="BY148">
        <v>0.1308</v>
      </c>
    </row>
    <row r="149" spans="1:77" x14ac:dyDescent="0.25">
      <c r="A149">
        <v>3</v>
      </c>
      <c r="B149">
        <v>823</v>
      </c>
      <c r="C149">
        <v>30</v>
      </c>
      <c r="D149">
        <v>160</v>
      </c>
      <c r="E149">
        <v>180</v>
      </c>
      <c r="F149">
        <v>0.36</v>
      </c>
      <c r="G149">
        <v>0.5161</v>
      </c>
      <c r="H149">
        <v>0.49440000000000001</v>
      </c>
      <c r="I149">
        <v>0.36</v>
      </c>
      <c r="J149">
        <v>0.46450000000000002</v>
      </c>
      <c r="K149">
        <v>0.45</v>
      </c>
      <c r="L149" t="s">
        <v>35</v>
      </c>
      <c r="M149">
        <v>6.4500000000000002E-2</v>
      </c>
      <c r="N149">
        <v>6.1100000000000002E-2</v>
      </c>
      <c r="O149">
        <v>0</v>
      </c>
      <c r="P149">
        <v>0</v>
      </c>
      <c r="Q149">
        <v>0</v>
      </c>
      <c r="R149" t="s">
        <v>35</v>
      </c>
      <c r="S149" t="s">
        <v>35</v>
      </c>
      <c r="T149">
        <v>3.8899999999999997E-2</v>
      </c>
      <c r="U149">
        <v>0</v>
      </c>
      <c r="V149" t="s">
        <v>35</v>
      </c>
      <c r="W149" t="s">
        <v>35</v>
      </c>
      <c r="X149">
        <v>0</v>
      </c>
      <c r="Y149">
        <v>0</v>
      </c>
      <c r="Z149">
        <v>0</v>
      </c>
      <c r="AA149">
        <v>0</v>
      </c>
      <c r="AB149">
        <v>0</v>
      </c>
      <c r="AC149">
        <v>0</v>
      </c>
      <c r="AD149" t="s">
        <v>35</v>
      </c>
      <c r="AE149" t="s">
        <v>35</v>
      </c>
      <c r="AF149">
        <v>4.4400000000000002E-2</v>
      </c>
      <c r="AG149">
        <v>0.24</v>
      </c>
      <c r="AH149">
        <v>0.36130000000000001</v>
      </c>
      <c r="AI149">
        <v>0.34439999999999998</v>
      </c>
      <c r="AJ149" t="s">
        <v>35</v>
      </c>
      <c r="AK149" t="s">
        <v>35</v>
      </c>
      <c r="AL149" t="s">
        <v>35</v>
      </c>
      <c r="AM149">
        <v>0</v>
      </c>
      <c r="AN149">
        <v>0</v>
      </c>
      <c r="AO149">
        <v>0</v>
      </c>
      <c r="AP149" t="s">
        <v>35</v>
      </c>
      <c r="AQ149" t="s">
        <v>35</v>
      </c>
      <c r="AR149" t="s">
        <v>35</v>
      </c>
      <c r="AS149" t="s">
        <v>35</v>
      </c>
      <c r="AT149">
        <v>0.30969999999999998</v>
      </c>
      <c r="AU149">
        <v>0.28889999999999999</v>
      </c>
      <c r="AV149" t="s">
        <v>35</v>
      </c>
      <c r="AW149">
        <v>3.8699999999999998E-2</v>
      </c>
      <c r="AX149">
        <v>3.8899999999999997E-2</v>
      </c>
      <c r="AY149">
        <v>0</v>
      </c>
      <c r="AZ149">
        <v>0</v>
      </c>
      <c r="BA149">
        <v>0</v>
      </c>
      <c r="BB149">
        <v>0</v>
      </c>
      <c r="BC149">
        <v>5.16E-2</v>
      </c>
      <c r="BD149">
        <v>4.4400000000000002E-2</v>
      </c>
      <c r="BE149">
        <v>0</v>
      </c>
      <c r="BF149" t="s">
        <v>35</v>
      </c>
      <c r="BG149" t="s">
        <v>35</v>
      </c>
      <c r="BH149">
        <v>0</v>
      </c>
      <c r="BI149" t="s">
        <v>35</v>
      </c>
      <c r="BJ149" t="s">
        <v>35</v>
      </c>
      <c r="BK149">
        <v>0</v>
      </c>
      <c r="BL149">
        <v>0</v>
      </c>
      <c r="BM149">
        <v>0</v>
      </c>
      <c r="BN149">
        <v>0</v>
      </c>
      <c r="BO149">
        <v>0</v>
      </c>
      <c r="BP149">
        <v>0</v>
      </c>
      <c r="BQ149">
        <v>0.28000000000000003</v>
      </c>
      <c r="BR149">
        <v>0.16769999999999999</v>
      </c>
      <c r="BS149">
        <v>0.18329999999999999</v>
      </c>
      <c r="BT149">
        <v>0</v>
      </c>
      <c r="BU149" t="s">
        <v>35</v>
      </c>
      <c r="BV149" t="s">
        <v>35</v>
      </c>
      <c r="BW149">
        <v>0.36</v>
      </c>
      <c r="BX149">
        <v>0.29680000000000001</v>
      </c>
      <c r="BY149">
        <v>0.30559999999999998</v>
      </c>
    </row>
    <row r="150" spans="1:77" x14ac:dyDescent="0.25">
      <c r="A150">
        <v>3</v>
      </c>
      <c r="B150">
        <v>825</v>
      </c>
      <c r="C150">
        <v>90</v>
      </c>
      <c r="D150">
        <v>520</v>
      </c>
      <c r="E150">
        <v>610</v>
      </c>
      <c r="F150">
        <v>0.5484</v>
      </c>
      <c r="G150">
        <v>0.61919999999999997</v>
      </c>
      <c r="H150">
        <v>0.60850000000000004</v>
      </c>
      <c r="I150">
        <v>0.4194</v>
      </c>
      <c r="J150">
        <v>0.47310000000000002</v>
      </c>
      <c r="K150">
        <v>0.46489999999999998</v>
      </c>
      <c r="L150">
        <v>0.1183</v>
      </c>
      <c r="M150">
        <v>0.13850000000000001</v>
      </c>
      <c r="N150">
        <v>0.13539999999999999</v>
      </c>
      <c r="O150">
        <v>0</v>
      </c>
      <c r="P150">
        <v>0</v>
      </c>
      <c r="Q150">
        <v>0</v>
      </c>
      <c r="R150" t="s">
        <v>35</v>
      </c>
      <c r="S150">
        <v>2.12E-2</v>
      </c>
      <c r="T150">
        <v>2.4500000000000001E-2</v>
      </c>
      <c r="U150">
        <v>0</v>
      </c>
      <c r="V150">
        <v>0</v>
      </c>
      <c r="W150">
        <v>0</v>
      </c>
      <c r="X150">
        <v>0</v>
      </c>
      <c r="Y150">
        <v>0</v>
      </c>
      <c r="Z150">
        <v>0</v>
      </c>
      <c r="AA150">
        <v>0</v>
      </c>
      <c r="AB150">
        <v>0</v>
      </c>
      <c r="AC150">
        <v>0</v>
      </c>
      <c r="AD150" t="s">
        <v>35</v>
      </c>
      <c r="AE150">
        <v>3.85E-2</v>
      </c>
      <c r="AF150">
        <v>3.9199999999999999E-2</v>
      </c>
      <c r="AG150">
        <v>0.2581</v>
      </c>
      <c r="AH150">
        <v>0.3135</v>
      </c>
      <c r="AI150">
        <v>0.30509999999999998</v>
      </c>
      <c r="AJ150" t="s">
        <v>35</v>
      </c>
      <c r="AK150">
        <v>1.54E-2</v>
      </c>
      <c r="AL150">
        <v>1.6299999999999999E-2</v>
      </c>
      <c r="AM150">
        <v>0</v>
      </c>
      <c r="AN150">
        <v>0</v>
      </c>
      <c r="AO150">
        <v>0</v>
      </c>
      <c r="AP150">
        <v>0</v>
      </c>
      <c r="AQ150" t="s">
        <v>35</v>
      </c>
      <c r="AR150" t="s">
        <v>35</v>
      </c>
      <c r="AS150">
        <v>0.1613</v>
      </c>
      <c r="AT150">
        <v>0.26540000000000002</v>
      </c>
      <c r="AU150">
        <v>0.24959999999999999</v>
      </c>
      <c r="AV150">
        <v>7.5300000000000006E-2</v>
      </c>
      <c r="AW150">
        <v>3.27E-2</v>
      </c>
      <c r="AX150">
        <v>3.9199999999999999E-2</v>
      </c>
      <c r="AY150">
        <v>0</v>
      </c>
      <c r="AZ150">
        <v>0</v>
      </c>
      <c r="BA150">
        <v>0</v>
      </c>
      <c r="BB150">
        <v>0.1183</v>
      </c>
      <c r="BC150">
        <v>0.13270000000000001</v>
      </c>
      <c r="BD150">
        <v>0.1305</v>
      </c>
      <c r="BE150">
        <v>9.6799999999999997E-2</v>
      </c>
      <c r="BF150">
        <v>9.8100000000000007E-2</v>
      </c>
      <c r="BG150">
        <v>9.7900000000000001E-2</v>
      </c>
      <c r="BH150" t="s">
        <v>35</v>
      </c>
      <c r="BI150">
        <v>3.27E-2</v>
      </c>
      <c r="BJ150">
        <v>3.1E-2</v>
      </c>
      <c r="BK150">
        <v>0</v>
      </c>
      <c r="BL150" t="s">
        <v>35</v>
      </c>
      <c r="BM150" t="s">
        <v>35</v>
      </c>
      <c r="BN150" t="s">
        <v>35</v>
      </c>
      <c r="BO150">
        <v>1.35E-2</v>
      </c>
      <c r="BP150">
        <v>1.3100000000000001E-2</v>
      </c>
      <c r="BQ150">
        <v>0.1613</v>
      </c>
      <c r="BR150">
        <v>7.8799999999999995E-2</v>
      </c>
      <c r="BS150">
        <v>9.1399999999999995E-2</v>
      </c>
      <c r="BT150" t="s">
        <v>35</v>
      </c>
      <c r="BU150">
        <v>3.85E-2</v>
      </c>
      <c r="BV150">
        <v>3.9199999999999999E-2</v>
      </c>
      <c r="BW150">
        <v>0.24729999999999999</v>
      </c>
      <c r="BX150">
        <v>0.26350000000000001</v>
      </c>
      <c r="BY150">
        <v>0.26100000000000001</v>
      </c>
    </row>
    <row r="151" spans="1:77" x14ac:dyDescent="0.25">
      <c r="A151">
        <v>3</v>
      </c>
      <c r="B151">
        <v>840</v>
      </c>
      <c r="C151">
        <v>140</v>
      </c>
      <c r="D151">
        <v>880</v>
      </c>
      <c r="E151">
        <v>1020</v>
      </c>
      <c r="F151">
        <v>0.63570000000000004</v>
      </c>
      <c r="G151">
        <v>0.5968</v>
      </c>
      <c r="H151">
        <v>0.60219999999999996</v>
      </c>
      <c r="I151">
        <v>0.53569999999999995</v>
      </c>
      <c r="J151">
        <v>0.47570000000000001</v>
      </c>
      <c r="K151">
        <v>0.4839</v>
      </c>
      <c r="L151">
        <v>0.29289999999999999</v>
      </c>
      <c r="M151">
        <v>0.2276</v>
      </c>
      <c r="N151">
        <v>0.2366</v>
      </c>
      <c r="O151">
        <v>0</v>
      </c>
      <c r="P151">
        <v>0</v>
      </c>
      <c r="Q151">
        <v>0</v>
      </c>
      <c r="R151">
        <v>4.2900000000000001E-2</v>
      </c>
      <c r="S151">
        <v>3.4000000000000002E-2</v>
      </c>
      <c r="T151">
        <v>3.5200000000000002E-2</v>
      </c>
      <c r="U151">
        <v>0</v>
      </c>
      <c r="V151" t="s">
        <v>35</v>
      </c>
      <c r="W151" t="s">
        <v>35</v>
      </c>
      <c r="X151">
        <v>0</v>
      </c>
      <c r="Y151" t="s">
        <v>35</v>
      </c>
      <c r="Z151" t="s">
        <v>35</v>
      </c>
      <c r="AA151">
        <v>0</v>
      </c>
      <c r="AB151">
        <v>0</v>
      </c>
      <c r="AC151">
        <v>0</v>
      </c>
      <c r="AD151">
        <v>6.4299999999999996E-2</v>
      </c>
      <c r="AE151">
        <v>9.74E-2</v>
      </c>
      <c r="AF151">
        <v>9.2899999999999996E-2</v>
      </c>
      <c r="AG151">
        <v>0.2</v>
      </c>
      <c r="AH151">
        <v>0.21179999999999999</v>
      </c>
      <c r="AI151">
        <v>0.2102</v>
      </c>
      <c r="AJ151" t="s">
        <v>35</v>
      </c>
      <c r="AK151">
        <v>1.1299999999999999E-2</v>
      </c>
      <c r="AL151">
        <v>1.17E-2</v>
      </c>
      <c r="AM151">
        <v>0</v>
      </c>
      <c r="AN151">
        <v>0</v>
      </c>
      <c r="AO151">
        <v>0</v>
      </c>
      <c r="AP151" t="s">
        <v>35</v>
      </c>
      <c r="AQ151">
        <v>1.1299999999999999E-2</v>
      </c>
      <c r="AR151">
        <v>1.17E-2</v>
      </c>
      <c r="AS151">
        <v>0.15709999999999999</v>
      </c>
      <c r="AT151">
        <v>0.14499999999999999</v>
      </c>
      <c r="AU151">
        <v>0.14660000000000001</v>
      </c>
      <c r="AV151" t="s">
        <v>35</v>
      </c>
      <c r="AW151">
        <v>5.5500000000000001E-2</v>
      </c>
      <c r="AX151">
        <v>5.1799999999999999E-2</v>
      </c>
      <c r="AY151">
        <v>0</v>
      </c>
      <c r="AZ151">
        <v>0</v>
      </c>
      <c r="BA151">
        <v>0</v>
      </c>
      <c r="BB151">
        <v>6.4299999999999996E-2</v>
      </c>
      <c r="BC151">
        <v>0.1031</v>
      </c>
      <c r="BD151">
        <v>9.7799999999999998E-2</v>
      </c>
      <c r="BE151" t="s">
        <v>35</v>
      </c>
      <c r="BF151">
        <v>3.9600000000000003E-2</v>
      </c>
      <c r="BG151">
        <v>3.8100000000000002E-2</v>
      </c>
      <c r="BH151" t="s">
        <v>35</v>
      </c>
      <c r="BI151">
        <v>6.2300000000000001E-2</v>
      </c>
      <c r="BJ151">
        <v>5.8700000000000002E-2</v>
      </c>
      <c r="BK151">
        <v>0</v>
      </c>
      <c r="BL151" t="s">
        <v>35</v>
      </c>
      <c r="BM151" t="s">
        <v>35</v>
      </c>
      <c r="BN151" t="s">
        <v>35</v>
      </c>
      <c r="BO151">
        <v>1.8100000000000002E-2</v>
      </c>
      <c r="BP151">
        <v>2.0500000000000001E-2</v>
      </c>
      <c r="BQ151">
        <v>0.12139999999999999</v>
      </c>
      <c r="BR151">
        <v>0.21740000000000001</v>
      </c>
      <c r="BS151">
        <v>0.20430000000000001</v>
      </c>
      <c r="BT151">
        <v>7.8600000000000003E-2</v>
      </c>
      <c r="BU151">
        <v>6.8000000000000005E-2</v>
      </c>
      <c r="BV151">
        <v>6.9400000000000003E-2</v>
      </c>
      <c r="BW151">
        <v>0.1643</v>
      </c>
      <c r="BX151">
        <v>0.1178</v>
      </c>
      <c r="BY151">
        <v>0.1241</v>
      </c>
    </row>
    <row r="152" spans="1:77" x14ac:dyDescent="0.25">
      <c r="A152">
        <v>3</v>
      </c>
      <c r="B152">
        <v>856</v>
      </c>
      <c r="C152">
        <v>330</v>
      </c>
      <c r="D152">
        <v>1950</v>
      </c>
      <c r="E152">
        <v>2280</v>
      </c>
      <c r="F152">
        <v>0.72589999999999999</v>
      </c>
      <c r="G152">
        <v>0.72829999999999995</v>
      </c>
      <c r="H152">
        <v>0.72799999999999998</v>
      </c>
      <c r="I152">
        <v>0.66569999999999996</v>
      </c>
      <c r="J152">
        <v>0.66359999999999997</v>
      </c>
      <c r="K152">
        <v>0.66390000000000005</v>
      </c>
      <c r="L152">
        <v>9.3399999999999997E-2</v>
      </c>
      <c r="M152">
        <v>8.6300000000000002E-2</v>
      </c>
      <c r="N152">
        <v>8.7300000000000003E-2</v>
      </c>
      <c r="O152" t="s">
        <v>35</v>
      </c>
      <c r="P152">
        <v>0</v>
      </c>
      <c r="Q152" t="s">
        <v>35</v>
      </c>
      <c r="R152">
        <v>2.7099999999999999E-2</v>
      </c>
      <c r="S152">
        <v>2.98E-2</v>
      </c>
      <c r="T152">
        <v>2.9399999999999999E-2</v>
      </c>
      <c r="U152">
        <v>0</v>
      </c>
      <c r="V152" t="s">
        <v>35</v>
      </c>
      <c r="W152" t="s">
        <v>35</v>
      </c>
      <c r="X152">
        <v>0.1205</v>
      </c>
      <c r="Y152">
        <v>6.4199999999999993E-2</v>
      </c>
      <c r="Z152">
        <v>7.2400000000000006E-2</v>
      </c>
      <c r="AA152">
        <v>0</v>
      </c>
      <c r="AB152">
        <v>0</v>
      </c>
      <c r="AC152">
        <v>0</v>
      </c>
      <c r="AD152">
        <v>3.0099999999999998E-2</v>
      </c>
      <c r="AE152">
        <v>3.7499999999999999E-2</v>
      </c>
      <c r="AF152">
        <v>3.6400000000000002E-2</v>
      </c>
      <c r="AG152">
        <v>0.42170000000000002</v>
      </c>
      <c r="AH152">
        <v>0.48180000000000001</v>
      </c>
      <c r="AI152">
        <v>0.47299999999999998</v>
      </c>
      <c r="AJ152">
        <v>0.1024</v>
      </c>
      <c r="AK152">
        <v>0.12790000000000001</v>
      </c>
      <c r="AL152">
        <v>0.1242</v>
      </c>
      <c r="AM152" t="s">
        <v>35</v>
      </c>
      <c r="AN152" t="s">
        <v>35</v>
      </c>
      <c r="AO152" t="s">
        <v>36</v>
      </c>
      <c r="AP152">
        <v>3.61E-2</v>
      </c>
      <c r="AQ152">
        <v>6.2700000000000006E-2</v>
      </c>
      <c r="AR152">
        <v>5.8799999999999998E-2</v>
      </c>
      <c r="AS152">
        <v>0.28920000000000001</v>
      </c>
      <c r="AT152">
        <v>0.33439999999999998</v>
      </c>
      <c r="AU152">
        <v>0.32779999999999998</v>
      </c>
      <c r="AV152">
        <v>3.0099999999999998E-2</v>
      </c>
      <c r="AW152">
        <v>1.95E-2</v>
      </c>
      <c r="AX152">
        <v>2.1100000000000001E-2</v>
      </c>
      <c r="AY152">
        <v>0</v>
      </c>
      <c r="AZ152">
        <v>0</v>
      </c>
      <c r="BA152">
        <v>0</v>
      </c>
      <c r="BB152">
        <v>5.7200000000000001E-2</v>
      </c>
      <c r="BC152">
        <v>5.8000000000000003E-2</v>
      </c>
      <c r="BD152">
        <v>5.79E-2</v>
      </c>
      <c r="BE152" t="s">
        <v>35</v>
      </c>
      <c r="BF152">
        <v>2.6700000000000002E-2</v>
      </c>
      <c r="BG152">
        <v>2.5000000000000001E-2</v>
      </c>
      <c r="BH152">
        <v>3.9199999999999999E-2</v>
      </c>
      <c r="BI152">
        <v>3.0800000000000001E-2</v>
      </c>
      <c r="BJ152">
        <v>3.2000000000000001E-2</v>
      </c>
      <c r="BK152" t="s">
        <v>35</v>
      </c>
      <c r="BL152" t="s">
        <v>35</v>
      </c>
      <c r="BM152" t="s">
        <v>35</v>
      </c>
      <c r="BN152" t="s">
        <v>35</v>
      </c>
      <c r="BO152">
        <v>6.7000000000000002E-3</v>
      </c>
      <c r="BP152">
        <v>6.1000000000000004E-3</v>
      </c>
      <c r="BQ152">
        <v>6.93E-2</v>
      </c>
      <c r="BR152">
        <v>7.9600000000000004E-2</v>
      </c>
      <c r="BS152">
        <v>7.8100000000000003E-2</v>
      </c>
      <c r="BT152">
        <v>2.7099999999999999E-2</v>
      </c>
      <c r="BU152">
        <v>2.3099999999999999E-2</v>
      </c>
      <c r="BV152">
        <v>2.3699999999999999E-2</v>
      </c>
      <c r="BW152">
        <v>0.1777</v>
      </c>
      <c r="BX152">
        <v>0.16900000000000001</v>
      </c>
      <c r="BY152">
        <v>0.17030000000000001</v>
      </c>
    </row>
    <row r="153" spans="1:77" x14ac:dyDescent="0.25">
      <c r="A153">
        <v>3</v>
      </c>
      <c r="B153">
        <v>865</v>
      </c>
      <c r="C153">
        <v>180</v>
      </c>
      <c r="D153">
        <v>690</v>
      </c>
      <c r="E153">
        <v>860</v>
      </c>
      <c r="F153">
        <v>0.46860000000000002</v>
      </c>
      <c r="G153">
        <v>0.41189999999999999</v>
      </c>
      <c r="H153">
        <v>0.4234</v>
      </c>
      <c r="I153">
        <v>0.37140000000000001</v>
      </c>
      <c r="J153">
        <v>0.31440000000000001</v>
      </c>
      <c r="K153">
        <v>0.32600000000000001</v>
      </c>
      <c r="L153">
        <v>0.08</v>
      </c>
      <c r="M153">
        <v>7.5700000000000003E-2</v>
      </c>
      <c r="N153">
        <v>7.6600000000000001E-2</v>
      </c>
      <c r="O153">
        <v>0</v>
      </c>
      <c r="P153">
        <v>0</v>
      </c>
      <c r="Q153">
        <v>0</v>
      </c>
      <c r="R153" t="s">
        <v>35</v>
      </c>
      <c r="S153">
        <v>1.0200000000000001E-2</v>
      </c>
      <c r="T153">
        <v>9.2999999999999992E-3</v>
      </c>
      <c r="U153">
        <v>0</v>
      </c>
      <c r="V153" t="s">
        <v>35</v>
      </c>
      <c r="W153" t="s">
        <v>35</v>
      </c>
      <c r="X153">
        <v>0</v>
      </c>
      <c r="Y153">
        <v>0</v>
      </c>
      <c r="Z153">
        <v>0</v>
      </c>
      <c r="AA153" t="s">
        <v>35</v>
      </c>
      <c r="AB153">
        <v>0</v>
      </c>
      <c r="AC153" t="s">
        <v>35</v>
      </c>
      <c r="AD153" t="s">
        <v>35</v>
      </c>
      <c r="AE153">
        <v>2.9100000000000001E-2</v>
      </c>
      <c r="AF153">
        <v>2.4400000000000002E-2</v>
      </c>
      <c r="AG153">
        <v>0.27429999999999999</v>
      </c>
      <c r="AH153">
        <v>0.2271</v>
      </c>
      <c r="AI153">
        <v>0.23669999999999999</v>
      </c>
      <c r="AJ153" t="s">
        <v>35</v>
      </c>
      <c r="AK153">
        <v>2.3300000000000001E-2</v>
      </c>
      <c r="AL153">
        <v>2.1999999999999999E-2</v>
      </c>
      <c r="AM153">
        <v>0</v>
      </c>
      <c r="AN153" t="s">
        <v>35</v>
      </c>
      <c r="AO153" t="s">
        <v>35</v>
      </c>
      <c r="AP153">
        <v>0</v>
      </c>
      <c r="AQ153">
        <v>1.0200000000000001E-2</v>
      </c>
      <c r="AR153">
        <v>8.0999999999999996E-3</v>
      </c>
      <c r="AS153">
        <v>0.2114</v>
      </c>
      <c r="AT153">
        <v>0.16450000000000001</v>
      </c>
      <c r="AU153">
        <v>0.17399999999999999</v>
      </c>
      <c r="AV153">
        <v>4.5699999999999998E-2</v>
      </c>
      <c r="AW153">
        <v>3.9300000000000002E-2</v>
      </c>
      <c r="AX153">
        <v>4.0599999999999997E-2</v>
      </c>
      <c r="AY153">
        <v>0</v>
      </c>
      <c r="AZ153">
        <v>0</v>
      </c>
      <c r="BA153">
        <v>0</v>
      </c>
      <c r="BB153">
        <v>9.7100000000000006E-2</v>
      </c>
      <c r="BC153">
        <v>9.0200000000000002E-2</v>
      </c>
      <c r="BD153">
        <v>9.1600000000000001E-2</v>
      </c>
      <c r="BE153">
        <v>5.1400000000000001E-2</v>
      </c>
      <c r="BF153">
        <v>4.9500000000000002E-2</v>
      </c>
      <c r="BG153">
        <v>4.99E-2</v>
      </c>
      <c r="BH153">
        <v>4.5699999999999998E-2</v>
      </c>
      <c r="BI153">
        <v>3.9300000000000002E-2</v>
      </c>
      <c r="BJ153">
        <v>4.0599999999999997E-2</v>
      </c>
      <c r="BK153">
        <v>0</v>
      </c>
      <c r="BL153" t="s">
        <v>35</v>
      </c>
      <c r="BM153" t="s">
        <v>35</v>
      </c>
      <c r="BN153">
        <v>0</v>
      </c>
      <c r="BO153" t="s">
        <v>35</v>
      </c>
      <c r="BP153" t="s">
        <v>35</v>
      </c>
      <c r="BQ153">
        <v>0.1714</v>
      </c>
      <c r="BR153">
        <v>0.23139999999999999</v>
      </c>
      <c r="BS153">
        <v>0.21929999999999999</v>
      </c>
      <c r="BT153">
        <v>0.04</v>
      </c>
      <c r="BU153">
        <v>3.0599999999999999E-2</v>
      </c>
      <c r="BV153">
        <v>3.2500000000000001E-2</v>
      </c>
      <c r="BW153">
        <v>0.32</v>
      </c>
      <c r="BX153">
        <v>0.3261</v>
      </c>
      <c r="BY153">
        <v>0.32479999999999998</v>
      </c>
    </row>
    <row r="154" spans="1:77" x14ac:dyDescent="0.25">
      <c r="A154">
        <v>3</v>
      </c>
      <c r="B154">
        <v>921</v>
      </c>
      <c r="C154">
        <v>60</v>
      </c>
      <c r="D154">
        <v>190</v>
      </c>
      <c r="E154">
        <v>250</v>
      </c>
      <c r="F154">
        <v>0.66100000000000003</v>
      </c>
      <c r="G154">
        <v>0.56679999999999997</v>
      </c>
      <c r="H154">
        <v>0.58940000000000003</v>
      </c>
      <c r="I154">
        <v>0.59319999999999995</v>
      </c>
      <c r="J154">
        <v>0.51870000000000005</v>
      </c>
      <c r="K154">
        <v>0.53659999999999997</v>
      </c>
      <c r="L154">
        <v>0.18640000000000001</v>
      </c>
      <c r="M154">
        <v>0.1283</v>
      </c>
      <c r="N154">
        <v>0.14230000000000001</v>
      </c>
      <c r="O154">
        <v>0</v>
      </c>
      <c r="P154">
        <v>0</v>
      </c>
      <c r="Q154">
        <v>0</v>
      </c>
      <c r="R154" t="s">
        <v>35</v>
      </c>
      <c r="S154" t="s">
        <v>35</v>
      </c>
      <c r="T154">
        <v>2.4400000000000002E-2</v>
      </c>
      <c r="U154">
        <v>0</v>
      </c>
      <c r="V154">
        <v>0</v>
      </c>
      <c r="W154">
        <v>0</v>
      </c>
      <c r="X154">
        <v>0</v>
      </c>
      <c r="Y154">
        <v>0</v>
      </c>
      <c r="Z154">
        <v>0</v>
      </c>
      <c r="AA154">
        <v>0</v>
      </c>
      <c r="AB154">
        <v>0</v>
      </c>
      <c r="AC154">
        <v>0</v>
      </c>
      <c r="AD154" t="s">
        <v>35</v>
      </c>
      <c r="AE154">
        <v>5.8799999999999998E-2</v>
      </c>
      <c r="AF154">
        <v>4.8800000000000003E-2</v>
      </c>
      <c r="AG154">
        <v>0.38979999999999998</v>
      </c>
      <c r="AH154">
        <v>0.36359999999999998</v>
      </c>
      <c r="AI154">
        <v>0.36990000000000001</v>
      </c>
      <c r="AJ154" t="s">
        <v>35</v>
      </c>
      <c r="AK154">
        <v>6.4199999999999993E-2</v>
      </c>
      <c r="AL154">
        <v>6.0999999999999999E-2</v>
      </c>
      <c r="AM154">
        <v>0</v>
      </c>
      <c r="AN154">
        <v>0</v>
      </c>
      <c r="AO154">
        <v>0</v>
      </c>
      <c r="AP154" t="s">
        <v>35</v>
      </c>
      <c r="AQ154">
        <v>3.7400000000000003E-2</v>
      </c>
      <c r="AR154">
        <v>3.6600000000000001E-2</v>
      </c>
      <c r="AS154">
        <v>0.30509999999999998</v>
      </c>
      <c r="AT154">
        <v>0.2888</v>
      </c>
      <c r="AU154">
        <v>0.29270000000000002</v>
      </c>
      <c r="AV154" t="s">
        <v>35</v>
      </c>
      <c r="AW154" t="s">
        <v>35</v>
      </c>
      <c r="AX154" t="s">
        <v>35</v>
      </c>
      <c r="AY154">
        <v>0</v>
      </c>
      <c r="AZ154">
        <v>0</v>
      </c>
      <c r="BA154">
        <v>0</v>
      </c>
      <c r="BB154" t="s">
        <v>35</v>
      </c>
      <c r="BC154">
        <v>3.2099999999999997E-2</v>
      </c>
      <c r="BD154">
        <v>4.07E-2</v>
      </c>
      <c r="BE154" t="s">
        <v>35</v>
      </c>
      <c r="BF154" t="s">
        <v>35</v>
      </c>
      <c r="BG154">
        <v>2.4400000000000002E-2</v>
      </c>
      <c r="BH154" t="s">
        <v>35</v>
      </c>
      <c r="BI154" t="s">
        <v>35</v>
      </c>
      <c r="BJ154" t="s">
        <v>35</v>
      </c>
      <c r="BK154">
        <v>0</v>
      </c>
      <c r="BL154" t="s">
        <v>35</v>
      </c>
      <c r="BM154" t="s">
        <v>35</v>
      </c>
      <c r="BN154">
        <v>0</v>
      </c>
      <c r="BO154" t="s">
        <v>35</v>
      </c>
      <c r="BP154" t="s">
        <v>35</v>
      </c>
      <c r="BQ154">
        <v>0.1525</v>
      </c>
      <c r="BR154">
        <v>0.18720000000000001</v>
      </c>
      <c r="BS154">
        <v>0.1789</v>
      </c>
      <c r="BT154" t="s">
        <v>35</v>
      </c>
      <c r="BU154">
        <v>0</v>
      </c>
      <c r="BV154" t="s">
        <v>35</v>
      </c>
      <c r="BW154">
        <v>0.1525</v>
      </c>
      <c r="BX154">
        <v>0.246</v>
      </c>
      <c r="BY154">
        <v>0.22359999999999999</v>
      </c>
    </row>
    <row r="155" spans="1:77" x14ac:dyDescent="0.25">
      <c r="A155">
        <v>3</v>
      </c>
      <c r="B155">
        <v>935</v>
      </c>
      <c r="C155">
        <v>200</v>
      </c>
      <c r="D155">
        <v>1010</v>
      </c>
      <c r="E155">
        <v>1210</v>
      </c>
      <c r="F155">
        <v>0.63500000000000001</v>
      </c>
      <c r="G155">
        <v>0.66400000000000003</v>
      </c>
      <c r="H155">
        <v>0.65920000000000001</v>
      </c>
      <c r="I155">
        <v>0.43</v>
      </c>
      <c r="J155">
        <v>0.3826</v>
      </c>
      <c r="K155">
        <v>0.39040000000000002</v>
      </c>
      <c r="L155">
        <v>0.115</v>
      </c>
      <c r="M155">
        <v>0.1041</v>
      </c>
      <c r="N155">
        <v>0.10589999999999999</v>
      </c>
      <c r="O155">
        <v>0</v>
      </c>
      <c r="P155">
        <v>0</v>
      </c>
      <c r="Q155">
        <v>0</v>
      </c>
      <c r="R155">
        <v>3.5000000000000003E-2</v>
      </c>
      <c r="S155">
        <v>2.6800000000000001E-2</v>
      </c>
      <c r="T155">
        <v>2.81E-2</v>
      </c>
      <c r="U155">
        <v>0</v>
      </c>
      <c r="V155">
        <v>0</v>
      </c>
      <c r="W155">
        <v>0</v>
      </c>
      <c r="X155">
        <v>0</v>
      </c>
      <c r="Y155" t="s">
        <v>35</v>
      </c>
      <c r="Z155" t="s">
        <v>35</v>
      </c>
      <c r="AA155">
        <v>0</v>
      </c>
      <c r="AB155">
        <v>0</v>
      </c>
      <c r="AC155">
        <v>0</v>
      </c>
      <c r="AD155">
        <v>0.05</v>
      </c>
      <c r="AE155">
        <v>6.9400000000000003E-2</v>
      </c>
      <c r="AF155">
        <v>6.6199999999999995E-2</v>
      </c>
      <c r="AG155">
        <v>0.28000000000000003</v>
      </c>
      <c r="AH155">
        <v>0.24979999999999999</v>
      </c>
      <c r="AI155">
        <v>0.25480000000000003</v>
      </c>
      <c r="AJ155" t="s">
        <v>35</v>
      </c>
      <c r="AK155">
        <v>2.6800000000000001E-2</v>
      </c>
      <c r="AL155">
        <v>2.6499999999999999E-2</v>
      </c>
      <c r="AM155">
        <v>0</v>
      </c>
      <c r="AN155">
        <v>0</v>
      </c>
      <c r="AO155">
        <v>0</v>
      </c>
      <c r="AP155" t="s">
        <v>35</v>
      </c>
      <c r="AQ155">
        <v>1.09E-2</v>
      </c>
      <c r="AR155">
        <v>9.9000000000000008E-3</v>
      </c>
      <c r="AS155">
        <v>0.245</v>
      </c>
      <c r="AT155">
        <v>0.22</v>
      </c>
      <c r="AU155">
        <v>0.22420000000000001</v>
      </c>
      <c r="AV155" t="s">
        <v>35</v>
      </c>
      <c r="AW155" t="s">
        <v>35</v>
      </c>
      <c r="AX155" t="s">
        <v>35</v>
      </c>
      <c r="AY155">
        <v>0</v>
      </c>
      <c r="AZ155">
        <v>0</v>
      </c>
      <c r="BA155">
        <v>0</v>
      </c>
      <c r="BB155">
        <v>0.2</v>
      </c>
      <c r="BC155">
        <v>0.25369999999999998</v>
      </c>
      <c r="BD155">
        <v>0.24479999999999999</v>
      </c>
      <c r="BE155">
        <v>4.4999999999999998E-2</v>
      </c>
      <c r="BF155">
        <v>5.7500000000000002E-2</v>
      </c>
      <c r="BG155">
        <v>5.5399999999999998E-2</v>
      </c>
      <c r="BH155">
        <v>0.155</v>
      </c>
      <c r="BI155">
        <v>0.19620000000000001</v>
      </c>
      <c r="BJ155">
        <v>0.18940000000000001</v>
      </c>
      <c r="BK155">
        <v>0</v>
      </c>
      <c r="BL155">
        <v>0</v>
      </c>
      <c r="BM155">
        <v>0</v>
      </c>
      <c r="BN155" t="s">
        <v>35</v>
      </c>
      <c r="BO155">
        <v>2.7799999999999998E-2</v>
      </c>
      <c r="BP155">
        <v>2.4E-2</v>
      </c>
      <c r="BQ155">
        <v>0.1</v>
      </c>
      <c r="BR155">
        <v>8.5199999999999998E-2</v>
      </c>
      <c r="BS155">
        <v>8.77E-2</v>
      </c>
      <c r="BT155">
        <v>7.0000000000000007E-2</v>
      </c>
      <c r="BU155">
        <v>5.3499999999999999E-2</v>
      </c>
      <c r="BV155">
        <v>5.62E-2</v>
      </c>
      <c r="BW155">
        <v>0.19500000000000001</v>
      </c>
      <c r="BX155">
        <v>0.19719999999999999</v>
      </c>
      <c r="BY155">
        <v>0.19689999999999999</v>
      </c>
    </row>
    <row r="156" spans="1:77" x14ac:dyDescent="0.25">
      <c r="A156">
        <v>3</v>
      </c>
      <c r="B156">
        <v>870</v>
      </c>
      <c r="C156" t="s">
        <v>31</v>
      </c>
      <c r="D156" t="s">
        <v>31</v>
      </c>
      <c r="E156" t="s">
        <v>31</v>
      </c>
      <c r="F156" t="s">
        <v>31</v>
      </c>
      <c r="G156" t="s">
        <v>31</v>
      </c>
      <c r="H156" t="s">
        <v>31</v>
      </c>
      <c r="I156" t="s">
        <v>31</v>
      </c>
      <c r="J156" t="s">
        <v>31</v>
      </c>
      <c r="K156" t="s">
        <v>31</v>
      </c>
      <c r="L156" t="s">
        <v>31</v>
      </c>
      <c r="M156" t="s">
        <v>31</v>
      </c>
      <c r="N156" t="s">
        <v>31</v>
      </c>
      <c r="O156" t="s">
        <v>31</v>
      </c>
      <c r="P156" t="s">
        <v>31</v>
      </c>
      <c r="Q156" t="s">
        <v>31</v>
      </c>
      <c r="R156" t="s">
        <v>31</v>
      </c>
      <c r="S156" t="s">
        <v>31</v>
      </c>
      <c r="T156" t="s">
        <v>31</v>
      </c>
      <c r="U156" t="s">
        <v>31</v>
      </c>
      <c r="V156" t="s">
        <v>31</v>
      </c>
      <c r="W156" t="s">
        <v>31</v>
      </c>
      <c r="X156" t="s">
        <v>31</v>
      </c>
      <c r="Y156" t="s">
        <v>31</v>
      </c>
      <c r="Z156" t="s">
        <v>31</v>
      </c>
      <c r="AA156" t="s">
        <v>31</v>
      </c>
      <c r="AB156" t="s">
        <v>31</v>
      </c>
      <c r="AC156" t="s">
        <v>31</v>
      </c>
      <c r="AD156" t="s">
        <v>31</v>
      </c>
      <c r="AE156" t="s">
        <v>31</v>
      </c>
      <c r="AF156" t="s">
        <v>31</v>
      </c>
      <c r="AG156" t="s">
        <v>31</v>
      </c>
      <c r="AH156" t="s">
        <v>31</v>
      </c>
      <c r="AI156" t="s">
        <v>31</v>
      </c>
      <c r="AJ156" t="s">
        <v>31</v>
      </c>
      <c r="AK156" t="s">
        <v>31</v>
      </c>
      <c r="AL156" t="s">
        <v>31</v>
      </c>
      <c r="AM156" t="s">
        <v>31</v>
      </c>
      <c r="AN156" t="s">
        <v>31</v>
      </c>
      <c r="AO156" t="s">
        <v>31</v>
      </c>
      <c r="AP156" t="s">
        <v>31</v>
      </c>
      <c r="AQ156" t="s">
        <v>31</v>
      </c>
      <c r="AR156" t="s">
        <v>31</v>
      </c>
      <c r="AS156" t="s">
        <v>31</v>
      </c>
      <c r="AT156" t="s">
        <v>31</v>
      </c>
      <c r="AU156" t="s">
        <v>31</v>
      </c>
      <c r="AV156" t="s">
        <v>31</v>
      </c>
      <c r="AW156" t="s">
        <v>31</v>
      </c>
      <c r="AX156" t="s">
        <v>31</v>
      </c>
      <c r="AY156" t="s">
        <v>31</v>
      </c>
      <c r="AZ156" t="s">
        <v>31</v>
      </c>
      <c r="BA156" t="s">
        <v>31</v>
      </c>
      <c r="BB156" t="s">
        <v>31</v>
      </c>
      <c r="BC156" t="s">
        <v>31</v>
      </c>
      <c r="BD156" t="s">
        <v>31</v>
      </c>
      <c r="BE156" t="s">
        <v>31</v>
      </c>
      <c r="BF156" t="s">
        <v>31</v>
      </c>
      <c r="BG156" t="s">
        <v>31</v>
      </c>
      <c r="BH156" t="s">
        <v>31</v>
      </c>
      <c r="BI156" t="s">
        <v>31</v>
      </c>
      <c r="BJ156" t="s">
        <v>31</v>
      </c>
      <c r="BK156" t="s">
        <v>31</v>
      </c>
      <c r="BL156" t="s">
        <v>31</v>
      </c>
      <c r="BM156" t="s">
        <v>31</v>
      </c>
      <c r="BN156" t="s">
        <v>31</v>
      </c>
      <c r="BO156" t="s">
        <v>31</v>
      </c>
      <c r="BP156" t="s">
        <v>31</v>
      </c>
      <c r="BQ156" t="s">
        <v>31</v>
      </c>
      <c r="BR156" t="s">
        <v>31</v>
      </c>
      <c r="BS156" t="s">
        <v>31</v>
      </c>
      <c r="BT156" t="s">
        <v>31</v>
      </c>
      <c r="BU156" t="s">
        <v>31</v>
      </c>
      <c r="BV156" t="s">
        <v>31</v>
      </c>
      <c r="BW156" t="s">
        <v>31</v>
      </c>
      <c r="BX156" t="s">
        <v>31</v>
      </c>
      <c r="BY156" t="s">
        <v>31</v>
      </c>
    </row>
    <row r="157" spans="1:77" x14ac:dyDescent="0.25">
      <c r="A157">
        <v>3</v>
      </c>
      <c r="B157">
        <v>857</v>
      </c>
      <c r="C157" t="s">
        <v>31</v>
      </c>
      <c r="D157" t="s">
        <v>31</v>
      </c>
      <c r="E157" t="s">
        <v>31</v>
      </c>
      <c r="F157" t="s">
        <v>31</v>
      </c>
      <c r="G157" t="s">
        <v>31</v>
      </c>
      <c r="H157" t="s">
        <v>31</v>
      </c>
      <c r="I157" t="s">
        <v>31</v>
      </c>
      <c r="J157" t="s">
        <v>31</v>
      </c>
      <c r="K157" t="s">
        <v>31</v>
      </c>
      <c r="L157" t="s">
        <v>31</v>
      </c>
      <c r="M157" t="s">
        <v>31</v>
      </c>
      <c r="N157" t="s">
        <v>31</v>
      </c>
      <c r="O157" t="s">
        <v>31</v>
      </c>
      <c r="P157" t="s">
        <v>31</v>
      </c>
      <c r="Q157" t="s">
        <v>31</v>
      </c>
      <c r="R157" t="s">
        <v>31</v>
      </c>
      <c r="S157" t="s">
        <v>31</v>
      </c>
      <c r="T157" t="s">
        <v>31</v>
      </c>
      <c r="U157" t="s">
        <v>31</v>
      </c>
      <c r="V157" t="s">
        <v>31</v>
      </c>
      <c r="W157" t="s">
        <v>31</v>
      </c>
      <c r="X157" t="s">
        <v>31</v>
      </c>
      <c r="Y157" t="s">
        <v>31</v>
      </c>
      <c r="Z157" t="s">
        <v>31</v>
      </c>
      <c r="AA157" t="s">
        <v>31</v>
      </c>
      <c r="AB157" t="s">
        <v>31</v>
      </c>
      <c r="AC157" t="s">
        <v>31</v>
      </c>
      <c r="AD157" t="s">
        <v>31</v>
      </c>
      <c r="AE157" t="s">
        <v>31</v>
      </c>
      <c r="AF157" t="s">
        <v>31</v>
      </c>
      <c r="AG157" t="s">
        <v>31</v>
      </c>
      <c r="AH157" t="s">
        <v>31</v>
      </c>
      <c r="AI157" t="s">
        <v>31</v>
      </c>
      <c r="AJ157" t="s">
        <v>31</v>
      </c>
      <c r="AK157" t="s">
        <v>31</v>
      </c>
      <c r="AL157" t="s">
        <v>31</v>
      </c>
      <c r="AM157" t="s">
        <v>31</v>
      </c>
      <c r="AN157" t="s">
        <v>31</v>
      </c>
      <c r="AO157" t="s">
        <v>31</v>
      </c>
      <c r="AP157" t="s">
        <v>31</v>
      </c>
      <c r="AQ157" t="s">
        <v>31</v>
      </c>
      <c r="AR157" t="s">
        <v>31</v>
      </c>
      <c r="AS157" t="s">
        <v>31</v>
      </c>
      <c r="AT157" t="s">
        <v>31</v>
      </c>
      <c r="AU157" t="s">
        <v>31</v>
      </c>
      <c r="AV157" t="s">
        <v>31</v>
      </c>
      <c r="AW157" t="s">
        <v>31</v>
      </c>
      <c r="AX157" t="s">
        <v>31</v>
      </c>
      <c r="AY157" t="s">
        <v>31</v>
      </c>
      <c r="AZ157" t="s">
        <v>31</v>
      </c>
      <c r="BA157" t="s">
        <v>31</v>
      </c>
      <c r="BB157" t="s">
        <v>31</v>
      </c>
      <c r="BC157" t="s">
        <v>31</v>
      </c>
      <c r="BD157" t="s">
        <v>31</v>
      </c>
      <c r="BE157" t="s">
        <v>31</v>
      </c>
      <c r="BF157" t="s">
        <v>31</v>
      </c>
      <c r="BG157" t="s">
        <v>31</v>
      </c>
      <c r="BH157" t="s">
        <v>31</v>
      </c>
      <c r="BI157" t="s">
        <v>31</v>
      </c>
      <c r="BJ157" t="s">
        <v>31</v>
      </c>
      <c r="BK157" t="s">
        <v>31</v>
      </c>
      <c r="BL157" t="s">
        <v>31</v>
      </c>
      <c r="BM157" t="s">
        <v>31</v>
      </c>
      <c r="BN157" t="s">
        <v>31</v>
      </c>
      <c r="BO157" t="s">
        <v>31</v>
      </c>
      <c r="BP157" t="s">
        <v>31</v>
      </c>
      <c r="BQ157" t="s">
        <v>31</v>
      </c>
      <c r="BR157" t="s">
        <v>31</v>
      </c>
      <c r="BS157" t="s">
        <v>31</v>
      </c>
      <c r="BT157" t="s">
        <v>31</v>
      </c>
      <c r="BU157" t="s">
        <v>31</v>
      </c>
      <c r="BV157" t="s">
        <v>31</v>
      </c>
      <c r="BW157" t="s">
        <v>31</v>
      </c>
      <c r="BX157" t="s">
        <v>31</v>
      </c>
      <c r="BY157" t="s">
        <v>31</v>
      </c>
    </row>
    <row r="158" spans="1:77" x14ac:dyDescent="0.25">
      <c r="A158">
        <v>3</v>
      </c>
      <c r="B158">
        <v>307</v>
      </c>
      <c r="C158" t="s">
        <v>31</v>
      </c>
      <c r="D158" t="s">
        <v>31</v>
      </c>
      <c r="E158" t="s">
        <v>31</v>
      </c>
      <c r="F158" t="s">
        <v>31</v>
      </c>
      <c r="G158" t="s">
        <v>31</v>
      </c>
      <c r="H158" t="s">
        <v>31</v>
      </c>
      <c r="I158" t="s">
        <v>31</v>
      </c>
      <c r="J158" t="s">
        <v>31</v>
      </c>
      <c r="K158" t="s">
        <v>31</v>
      </c>
      <c r="L158" t="s">
        <v>31</v>
      </c>
      <c r="M158" t="s">
        <v>31</v>
      </c>
      <c r="N158" t="s">
        <v>31</v>
      </c>
      <c r="O158" t="s">
        <v>31</v>
      </c>
      <c r="P158" t="s">
        <v>31</v>
      </c>
      <c r="Q158" t="s">
        <v>31</v>
      </c>
      <c r="R158" t="s">
        <v>31</v>
      </c>
      <c r="S158" t="s">
        <v>31</v>
      </c>
      <c r="T158" t="s">
        <v>31</v>
      </c>
      <c r="U158" t="s">
        <v>31</v>
      </c>
      <c r="V158" t="s">
        <v>31</v>
      </c>
      <c r="W158" t="s">
        <v>31</v>
      </c>
      <c r="X158" t="s">
        <v>31</v>
      </c>
      <c r="Y158" t="s">
        <v>31</v>
      </c>
      <c r="Z158" t="s">
        <v>31</v>
      </c>
      <c r="AA158" t="s">
        <v>31</v>
      </c>
      <c r="AB158" t="s">
        <v>31</v>
      </c>
      <c r="AC158" t="s">
        <v>31</v>
      </c>
      <c r="AD158" t="s">
        <v>31</v>
      </c>
      <c r="AE158" t="s">
        <v>31</v>
      </c>
      <c r="AF158" t="s">
        <v>31</v>
      </c>
      <c r="AG158" t="s">
        <v>31</v>
      </c>
      <c r="AH158" t="s">
        <v>31</v>
      </c>
      <c r="AI158" t="s">
        <v>31</v>
      </c>
      <c r="AJ158" t="s">
        <v>31</v>
      </c>
      <c r="AK158" t="s">
        <v>31</v>
      </c>
      <c r="AL158" t="s">
        <v>31</v>
      </c>
      <c r="AM158" t="s">
        <v>31</v>
      </c>
      <c r="AN158" t="s">
        <v>31</v>
      </c>
      <c r="AO158" t="s">
        <v>31</v>
      </c>
      <c r="AP158" t="s">
        <v>31</v>
      </c>
      <c r="AQ158" t="s">
        <v>31</v>
      </c>
      <c r="AR158" t="s">
        <v>31</v>
      </c>
      <c r="AS158" t="s">
        <v>31</v>
      </c>
      <c r="AT158" t="s">
        <v>31</v>
      </c>
      <c r="AU158" t="s">
        <v>31</v>
      </c>
      <c r="AV158" t="s">
        <v>31</v>
      </c>
      <c r="AW158" t="s">
        <v>31</v>
      </c>
      <c r="AX158" t="s">
        <v>31</v>
      </c>
      <c r="AY158" t="s">
        <v>31</v>
      </c>
      <c r="AZ158" t="s">
        <v>31</v>
      </c>
      <c r="BA158" t="s">
        <v>31</v>
      </c>
      <c r="BB158" t="s">
        <v>31</v>
      </c>
      <c r="BC158" t="s">
        <v>31</v>
      </c>
      <c r="BD158" t="s">
        <v>31</v>
      </c>
      <c r="BE158" t="s">
        <v>31</v>
      </c>
      <c r="BF158" t="s">
        <v>31</v>
      </c>
      <c r="BG158" t="s">
        <v>31</v>
      </c>
      <c r="BH158" t="s">
        <v>31</v>
      </c>
      <c r="BI158" t="s">
        <v>31</v>
      </c>
      <c r="BJ158" t="s">
        <v>31</v>
      </c>
      <c r="BK158" t="s">
        <v>31</v>
      </c>
      <c r="BL158" t="s">
        <v>31</v>
      </c>
      <c r="BM158" t="s">
        <v>31</v>
      </c>
      <c r="BN158" t="s">
        <v>31</v>
      </c>
      <c r="BO158" t="s">
        <v>31</v>
      </c>
      <c r="BP158" t="s">
        <v>31</v>
      </c>
      <c r="BQ158" t="s">
        <v>31</v>
      </c>
      <c r="BR158" t="s">
        <v>31</v>
      </c>
      <c r="BS158" t="s">
        <v>31</v>
      </c>
      <c r="BT158" t="s">
        <v>31</v>
      </c>
      <c r="BU158" t="s">
        <v>31</v>
      </c>
      <c r="BV158" t="s">
        <v>31</v>
      </c>
      <c r="BW158" t="s">
        <v>31</v>
      </c>
      <c r="BX158" t="s">
        <v>31</v>
      </c>
      <c r="BY158" t="s">
        <v>31</v>
      </c>
    </row>
    <row r="159" spans="1:77" x14ac:dyDescent="0.25">
      <c r="A159">
        <v>3</v>
      </c>
      <c r="B159">
        <v>803</v>
      </c>
      <c r="C159" t="s">
        <v>31</v>
      </c>
      <c r="D159" t="s">
        <v>31</v>
      </c>
      <c r="E159" t="s">
        <v>31</v>
      </c>
      <c r="F159" t="s">
        <v>31</v>
      </c>
      <c r="G159" t="s">
        <v>31</v>
      </c>
      <c r="H159" t="s">
        <v>31</v>
      </c>
      <c r="I159" t="s">
        <v>31</v>
      </c>
      <c r="J159" t="s">
        <v>31</v>
      </c>
      <c r="K159" t="s">
        <v>31</v>
      </c>
      <c r="L159" t="s">
        <v>31</v>
      </c>
      <c r="M159" t="s">
        <v>31</v>
      </c>
      <c r="N159" t="s">
        <v>31</v>
      </c>
      <c r="O159" t="s">
        <v>31</v>
      </c>
      <c r="P159" t="s">
        <v>31</v>
      </c>
      <c r="Q159" t="s">
        <v>31</v>
      </c>
      <c r="R159" t="s">
        <v>31</v>
      </c>
      <c r="S159" t="s">
        <v>31</v>
      </c>
      <c r="T159" t="s">
        <v>31</v>
      </c>
      <c r="U159" t="s">
        <v>31</v>
      </c>
      <c r="V159" t="s">
        <v>31</v>
      </c>
      <c r="W159" t="s">
        <v>31</v>
      </c>
      <c r="X159" t="s">
        <v>31</v>
      </c>
      <c r="Y159" t="s">
        <v>31</v>
      </c>
      <c r="Z159" t="s">
        <v>31</v>
      </c>
      <c r="AA159" t="s">
        <v>31</v>
      </c>
      <c r="AB159" t="s">
        <v>31</v>
      </c>
      <c r="AC159" t="s">
        <v>31</v>
      </c>
      <c r="AD159" t="s">
        <v>31</v>
      </c>
      <c r="AE159" t="s">
        <v>31</v>
      </c>
      <c r="AF159" t="s">
        <v>31</v>
      </c>
      <c r="AG159" t="s">
        <v>31</v>
      </c>
      <c r="AH159" t="s">
        <v>31</v>
      </c>
      <c r="AI159" t="s">
        <v>31</v>
      </c>
      <c r="AJ159" t="s">
        <v>31</v>
      </c>
      <c r="AK159" t="s">
        <v>31</v>
      </c>
      <c r="AL159" t="s">
        <v>31</v>
      </c>
      <c r="AM159" t="s">
        <v>31</v>
      </c>
      <c r="AN159" t="s">
        <v>31</v>
      </c>
      <c r="AO159" t="s">
        <v>31</v>
      </c>
      <c r="AP159" t="s">
        <v>31</v>
      </c>
      <c r="AQ159" t="s">
        <v>31</v>
      </c>
      <c r="AR159" t="s">
        <v>31</v>
      </c>
      <c r="AS159" t="s">
        <v>31</v>
      </c>
      <c r="AT159" t="s">
        <v>31</v>
      </c>
      <c r="AU159" t="s">
        <v>31</v>
      </c>
      <c r="AV159" t="s">
        <v>31</v>
      </c>
      <c r="AW159" t="s">
        <v>31</v>
      </c>
      <c r="AX159" t="s">
        <v>31</v>
      </c>
      <c r="AY159" t="s">
        <v>31</v>
      </c>
      <c r="AZ159" t="s">
        <v>31</v>
      </c>
      <c r="BA159" t="s">
        <v>31</v>
      </c>
      <c r="BB159" t="s">
        <v>31</v>
      </c>
      <c r="BC159" t="s">
        <v>31</v>
      </c>
      <c r="BD159" t="s">
        <v>31</v>
      </c>
      <c r="BE159" t="s">
        <v>31</v>
      </c>
      <c r="BF159" t="s">
        <v>31</v>
      </c>
      <c r="BG159" t="s">
        <v>31</v>
      </c>
      <c r="BH159" t="s">
        <v>31</v>
      </c>
      <c r="BI159" t="s">
        <v>31</v>
      </c>
      <c r="BJ159" t="s">
        <v>31</v>
      </c>
      <c r="BK159" t="s">
        <v>31</v>
      </c>
      <c r="BL159" t="s">
        <v>31</v>
      </c>
      <c r="BM159" t="s">
        <v>31</v>
      </c>
      <c r="BN159" t="s">
        <v>31</v>
      </c>
      <c r="BO159" t="s">
        <v>31</v>
      </c>
      <c r="BP159" t="s">
        <v>31</v>
      </c>
      <c r="BQ159" t="s">
        <v>31</v>
      </c>
      <c r="BR159" t="s">
        <v>31</v>
      </c>
      <c r="BS159" t="s">
        <v>31</v>
      </c>
      <c r="BT159" t="s">
        <v>31</v>
      </c>
      <c r="BU159" t="s">
        <v>31</v>
      </c>
      <c r="BV159" t="s">
        <v>31</v>
      </c>
      <c r="BW159" t="s">
        <v>31</v>
      </c>
      <c r="BX159" t="s">
        <v>31</v>
      </c>
      <c r="BY159" t="s">
        <v>31</v>
      </c>
    </row>
    <row r="160" spans="1:77" x14ac:dyDescent="0.25">
      <c r="A160">
        <v>3</v>
      </c>
      <c r="B160">
        <v>210</v>
      </c>
      <c r="C160" t="s">
        <v>31</v>
      </c>
      <c r="D160" t="s">
        <v>31</v>
      </c>
      <c r="E160" t="s">
        <v>31</v>
      </c>
      <c r="F160" t="s">
        <v>31</v>
      </c>
      <c r="G160" t="s">
        <v>31</v>
      </c>
      <c r="H160" t="s">
        <v>31</v>
      </c>
      <c r="I160" t="s">
        <v>31</v>
      </c>
      <c r="J160" t="s">
        <v>31</v>
      </c>
      <c r="K160" t="s">
        <v>31</v>
      </c>
      <c r="L160" t="s">
        <v>31</v>
      </c>
      <c r="M160" t="s">
        <v>31</v>
      </c>
      <c r="N160" t="s">
        <v>31</v>
      </c>
      <c r="O160" t="s">
        <v>31</v>
      </c>
      <c r="P160" t="s">
        <v>31</v>
      </c>
      <c r="Q160" t="s">
        <v>31</v>
      </c>
      <c r="R160" t="s">
        <v>31</v>
      </c>
      <c r="S160" t="s">
        <v>31</v>
      </c>
      <c r="T160" t="s">
        <v>31</v>
      </c>
      <c r="U160" t="s">
        <v>31</v>
      </c>
      <c r="V160" t="s">
        <v>31</v>
      </c>
      <c r="W160" t="s">
        <v>31</v>
      </c>
      <c r="X160" t="s">
        <v>31</v>
      </c>
      <c r="Y160" t="s">
        <v>31</v>
      </c>
      <c r="Z160" t="s">
        <v>31</v>
      </c>
      <c r="AA160" t="s">
        <v>31</v>
      </c>
      <c r="AB160" t="s">
        <v>31</v>
      </c>
      <c r="AC160" t="s">
        <v>31</v>
      </c>
      <c r="AD160" t="s">
        <v>31</v>
      </c>
      <c r="AE160" t="s">
        <v>31</v>
      </c>
      <c r="AF160" t="s">
        <v>31</v>
      </c>
      <c r="AG160" t="s">
        <v>31</v>
      </c>
      <c r="AH160" t="s">
        <v>31</v>
      </c>
      <c r="AI160" t="s">
        <v>31</v>
      </c>
      <c r="AJ160" t="s">
        <v>31</v>
      </c>
      <c r="AK160" t="s">
        <v>31</v>
      </c>
      <c r="AL160" t="s">
        <v>31</v>
      </c>
      <c r="AM160" t="s">
        <v>31</v>
      </c>
      <c r="AN160" t="s">
        <v>31</v>
      </c>
      <c r="AO160" t="s">
        <v>31</v>
      </c>
      <c r="AP160" t="s">
        <v>31</v>
      </c>
      <c r="AQ160" t="s">
        <v>31</v>
      </c>
      <c r="AR160" t="s">
        <v>31</v>
      </c>
      <c r="AS160" t="s">
        <v>31</v>
      </c>
      <c r="AT160" t="s">
        <v>31</v>
      </c>
      <c r="AU160" t="s">
        <v>31</v>
      </c>
      <c r="AV160" t="s">
        <v>31</v>
      </c>
      <c r="AW160" t="s">
        <v>31</v>
      </c>
      <c r="AX160" t="s">
        <v>31</v>
      </c>
      <c r="AY160" t="s">
        <v>31</v>
      </c>
      <c r="AZ160" t="s">
        <v>31</v>
      </c>
      <c r="BA160" t="s">
        <v>31</v>
      </c>
      <c r="BB160" t="s">
        <v>31</v>
      </c>
      <c r="BC160" t="s">
        <v>31</v>
      </c>
      <c r="BD160" t="s">
        <v>31</v>
      </c>
      <c r="BE160" t="s">
        <v>31</v>
      </c>
      <c r="BF160" t="s">
        <v>31</v>
      </c>
      <c r="BG160" t="s">
        <v>31</v>
      </c>
      <c r="BH160" t="s">
        <v>31</v>
      </c>
      <c r="BI160" t="s">
        <v>31</v>
      </c>
      <c r="BJ160" t="s">
        <v>31</v>
      </c>
      <c r="BK160" t="s">
        <v>31</v>
      </c>
      <c r="BL160" t="s">
        <v>31</v>
      </c>
      <c r="BM160" t="s">
        <v>31</v>
      </c>
      <c r="BN160" t="s">
        <v>31</v>
      </c>
      <c r="BO160" t="s">
        <v>31</v>
      </c>
      <c r="BP160" t="s">
        <v>31</v>
      </c>
      <c r="BQ160" t="s">
        <v>31</v>
      </c>
      <c r="BR160" t="s">
        <v>31</v>
      </c>
      <c r="BS160" t="s">
        <v>31</v>
      </c>
      <c r="BT160" t="s">
        <v>31</v>
      </c>
      <c r="BU160" t="s">
        <v>31</v>
      </c>
      <c r="BV160" t="s">
        <v>31</v>
      </c>
      <c r="BW160" t="s">
        <v>31</v>
      </c>
      <c r="BX160" t="s">
        <v>31</v>
      </c>
      <c r="BY160" t="s">
        <v>31</v>
      </c>
    </row>
    <row r="161" spans="1:165" x14ac:dyDescent="0.25">
      <c r="A161">
        <v>3</v>
      </c>
      <c r="B161">
        <v>872</v>
      </c>
      <c r="C161" t="s">
        <v>31</v>
      </c>
      <c r="D161" t="s">
        <v>31</v>
      </c>
      <c r="E161" t="s">
        <v>31</v>
      </c>
      <c r="F161" t="s">
        <v>31</v>
      </c>
      <c r="G161" t="s">
        <v>31</v>
      </c>
      <c r="H161" t="s">
        <v>31</v>
      </c>
      <c r="I161" t="s">
        <v>31</v>
      </c>
      <c r="J161" t="s">
        <v>31</v>
      </c>
      <c r="K161" t="s">
        <v>31</v>
      </c>
      <c r="L161" t="s">
        <v>31</v>
      </c>
      <c r="M161" t="s">
        <v>31</v>
      </c>
      <c r="N161" t="s">
        <v>31</v>
      </c>
      <c r="O161" t="s">
        <v>31</v>
      </c>
      <c r="P161" t="s">
        <v>31</v>
      </c>
      <c r="Q161" t="s">
        <v>31</v>
      </c>
      <c r="R161" t="s">
        <v>31</v>
      </c>
      <c r="S161" t="s">
        <v>31</v>
      </c>
      <c r="T161" t="s">
        <v>31</v>
      </c>
      <c r="U161" t="s">
        <v>31</v>
      </c>
      <c r="V161" t="s">
        <v>31</v>
      </c>
      <c r="W161" t="s">
        <v>31</v>
      </c>
      <c r="X161" t="s">
        <v>31</v>
      </c>
      <c r="Y161" t="s">
        <v>31</v>
      </c>
      <c r="Z161" t="s">
        <v>31</v>
      </c>
      <c r="AA161" t="s">
        <v>31</v>
      </c>
      <c r="AB161" t="s">
        <v>31</v>
      </c>
      <c r="AC161" t="s">
        <v>31</v>
      </c>
      <c r="AD161" t="s">
        <v>31</v>
      </c>
      <c r="AE161" t="s">
        <v>31</v>
      </c>
      <c r="AF161" t="s">
        <v>31</v>
      </c>
      <c r="AG161" t="s">
        <v>31</v>
      </c>
      <c r="AH161" t="s">
        <v>31</v>
      </c>
      <c r="AI161" t="s">
        <v>31</v>
      </c>
      <c r="AJ161" t="s">
        <v>31</v>
      </c>
      <c r="AK161" t="s">
        <v>31</v>
      </c>
      <c r="AL161" t="s">
        <v>31</v>
      </c>
      <c r="AM161" t="s">
        <v>31</v>
      </c>
      <c r="AN161" t="s">
        <v>31</v>
      </c>
      <c r="AO161" t="s">
        <v>31</v>
      </c>
      <c r="AP161" t="s">
        <v>31</v>
      </c>
      <c r="AQ161" t="s">
        <v>31</v>
      </c>
      <c r="AR161" t="s">
        <v>31</v>
      </c>
      <c r="AS161" t="s">
        <v>31</v>
      </c>
      <c r="AT161" t="s">
        <v>31</v>
      </c>
      <c r="AU161" t="s">
        <v>31</v>
      </c>
      <c r="AV161" t="s">
        <v>31</v>
      </c>
      <c r="AW161" t="s">
        <v>31</v>
      </c>
      <c r="AX161" t="s">
        <v>31</v>
      </c>
      <c r="AY161" t="s">
        <v>31</v>
      </c>
      <c r="AZ161" t="s">
        <v>31</v>
      </c>
      <c r="BA161" t="s">
        <v>31</v>
      </c>
      <c r="BB161" t="s">
        <v>31</v>
      </c>
      <c r="BC161" t="s">
        <v>31</v>
      </c>
      <c r="BD161" t="s">
        <v>31</v>
      </c>
      <c r="BE161" t="s">
        <v>31</v>
      </c>
      <c r="BF161" t="s">
        <v>31</v>
      </c>
      <c r="BG161" t="s">
        <v>31</v>
      </c>
      <c r="BH161" t="s">
        <v>31</v>
      </c>
      <c r="BI161" t="s">
        <v>31</v>
      </c>
      <c r="BJ161" t="s">
        <v>31</v>
      </c>
      <c r="BK161" t="s">
        <v>31</v>
      </c>
      <c r="BL161" t="s">
        <v>31</v>
      </c>
      <c r="BM161" t="s">
        <v>31</v>
      </c>
      <c r="BN161" t="s">
        <v>31</v>
      </c>
      <c r="BO161" t="s">
        <v>31</v>
      </c>
      <c r="BP161" t="s">
        <v>31</v>
      </c>
      <c r="BQ161" t="s">
        <v>31</v>
      </c>
      <c r="BR161" t="s">
        <v>31</v>
      </c>
      <c r="BS161" t="s">
        <v>31</v>
      </c>
      <c r="BT161" t="s">
        <v>31</v>
      </c>
      <c r="BU161" t="s">
        <v>31</v>
      </c>
      <c r="BV161" t="s">
        <v>31</v>
      </c>
      <c r="BW161" t="s">
        <v>31</v>
      </c>
      <c r="BX161" t="s">
        <v>31</v>
      </c>
      <c r="BY161" t="s">
        <v>31</v>
      </c>
    </row>
    <row r="162" spans="1:165" x14ac:dyDescent="0.25">
      <c r="A162">
        <v>3</v>
      </c>
      <c r="B162">
        <v>201</v>
      </c>
      <c r="C162" t="s">
        <v>31</v>
      </c>
      <c r="D162" t="s">
        <v>31</v>
      </c>
      <c r="E162" t="s">
        <v>31</v>
      </c>
      <c r="F162" t="s">
        <v>31</v>
      </c>
      <c r="G162" t="s">
        <v>31</v>
      </c>
      <c r="H162" t="s">
        <v>31</v>
      </c>
      <c r="I162" t="s">
        <v>31</v>
      </c>
      <c r="J162" t="s">
        <v>31</v>
      </c>
      <c r="K162" t="s">
        <v>31</v>
      </c>
      <c r="L162" t="s">
        <v>31</v>
      </c>
      <c r="M162" t="s">
        <v>31</v>
      </c>
      <c r="N162" t="s">
        <v>31</v>
      </c>
      <c r="O162" t="s">
        <v>31</v>
      </c>
      <c r="P162" t="s">
        <v>31</v>
      </c>
      <c r="Q162" t="s">
        <v>31</v>
      </c>
      <c r="R162" t="s">
        <v>31</v>
      </c>
      <c r="S162" t="s">
        <v>31</v>
      </c>
      <c r="T162" t="s">
        <v>31</v>
      </c>
      <c r="U162" t="s">
        <v>31</v>
      </c>
      <c r="V162" t="s">
        <v>31</v>
      </c>
      <c r="W162" t="s">
        <v>31</v>
      </c>
      <c r="X162" t="s">
        <v>31</v>
      </c>
      <c r="Y162" t="s">
        <v>31</v>
      </c>
      <c r="Z162" t="s">
        <v>31</v>
      </c>
      <c r="AA162" t="s">
        <v>31</v>
      </c>
      <c r="AB162" t="s">
        <v>31</v>
      </c>
      <c r="AC162" t="s">
        <v>31</v>
      </c>
      <c r="AD162" t="s">
        <v>31</v>
      </c>
      <c r="AE162" t="s">
        <v>31</v>
      </c>
      <c r="AF162" t="s">
        <v>31</v>
      </c>
      <c r="AG162" t="s">
        <v>31</v>
      </c>
      <c r="AH162" t="s">
        <v>31</v>
      </c>
      <c r="AI162" t="s">
        <v>31</v>
      </c>
      <c r="AJ162" t="s">
        <v>31</v>
      </c>
      <c r="AK162" t="s">
        <v>31</v>
      </c>
      <c r="AL162" t="s">
        <v>31</v>
      </c>
      <c r="AM162" t="s">
        <v>31</v>
      </c>
      <c r="AN162" t="s">
        <v>31</v>
      </c>
      <c r="AO162" t="s">
        <v>31</v>
      </c>
      <c r="AP162" t="s">
        <v>31</v>
      </c>
      <c r="AQ162" t="s">
        <v>31</v>
      </c>
      <c r="AR162" t="s">
        <v>31</v>
      </c>
      <c r="AS162" t="s">
        <v>31</v>
      </c>
      <c r="AT162" t="s">
        <v>31</v>
      </c>
      <c r="AU162" t="s">
        <v>31</v>
      </c>
      <c r="AV162" t="s">
        <v>31</v>
      </c>
      <c r="AW162" t="s">
        <v>31</v>
      </c>
      <c r="AX162" t="s">
        <v>31</v>
      </c>
      <c r="AY162" t="s">
        <v>31</v>
      </c>
      <c r="AZ162" t="s">
        <v>31</v>
      </c>
      <c r="BA162" t="s">
        <v>31</v>
      </c>
      <c r="BB162" t="s">
        <v>31</v>
      </c>
      <c r="BC162" t="s">
        <v>31</v>
      </c>
      <c r="BD162" t="s">
        <v>31</v>
      </c>
      <c r="BE162" t="s">
        <v>31</v>
      </c>
      <c r="BF162" t="s">
        <v>31</v>
      </c>
      <c r="BG162" t="s">
        <v>31</v>
      </c>
      <c r="BH162" t="s">
        <v>31</v>
      </c>
      <c r="BI162" t="s">
        <v>31</v>
      </c>
      <c r="BJ162" t="s">
        <v>31</v>
      </c>
      <c r="BK162" t="s">
        <v>31</v>
      </c>
      <c r="BL162" t="s">
        <v>31</v>
      </c>
      <c r="BM162" t="s">
        <v>31</v>
      </c>
      <c r="BN162" t="s">
        <v>31</v>
      </c>
      <c r="BO162" t="s">
        <v>31</v>
      </c>
      <c r="BP162" t="s">
        <v>31</v>
      </c>
      <c r="BQ162" t="s">
        <v>31</v>
      </c>
      <c r="BR162" t="s">
        <v>31</v>
      </c>
      <c r="BS162" t="s">
        <v>31</v>
      </c>
      <c r="BT162" t="s">
        <v>31</v>
      </c>
      <c r="BU162" t="s">
        <v>31</v>
      </c>
      <c r="BV162" t="s">
        <v>31</v>
      </c>
      <c r="BW162" t="s">
        <v>31</v>
      </c>
      <c r="BX162" t="s">
        <v>31</v>
      </c>
      <c r="BY162" t="s">
        <v>31</v>
      </c>
    </row>
    <row r="163" spans="1:165" x14ac:dyDescent="0.25">
      <c r="A163">
        <v>3</v>
      </c>
      <c r="B163">
        <v>315</v>
      </c>
      <c r="C163" t="s">
        <v>31</v>
      </c>
      <c r="D163" t="s">
        <v>31</v>
      </c>
      <c r="E163" t="s">
        <v>31</v>
      </c>
      <c r="F163" t="s">
        <v>31</v>
      </c>
      <c r="G163" t="s">
        <v>31</v>
      </c>
      <c r="H163" t="s">
        <v>31</v>
      </c>
      <c r="I163" t="s">
        <v>31</v>
      </c>
      <c r="J163" t="s">
        <v>31</v>
      </c>
      <c r="K163" t="s">
        <v>31</v>
      </c>
      <c r="L163" t="s">
        <v>31</v>
      </c>
      <c r="M163" t="s">
        <v>31</v>
      </c>
      <c r="N163" t="s">
        <v>31</v>
      </c>
      <c r="O163" t="s">
        <v>31</v>
      </c>
      <c r="P163" t="s">
        <v>31</v>
      </c>
      <c r="Q163" t="s">
        <v>31</v>
      </c>
      <c r="R163" t="s">
        <v>31</v>
      </c>
      <c r="S163" t="s">
        <v>31</v>
      </c>
      <c r="T163" t="s">
        <v>31</v>
      </c>
      <c r="U163" t="s">
        <v>31</v>
      </c>
      <c r="V163" t="s">
        <v>31</v>
      </c>
      <c r="W163" t="s">
        <v>31</v>
      </c>
      <c r="X163" t="s">
        <v>31</v>
      </c>
      <c r="Y163" t="s">
        <v>31</v>
      </c>
      <c r="Z163" t="s">
        <v>31</v>
      </c>
      <c r="AA163" t="s">
        <v>31</v>
      </c>
      <c r="AB163" t="s">
        <v>31</v>
      </c>
      <c r="AC163" t="s">
        <v>31</v>
      </c>
      <c r="AD163" t="s">
        <v>31</v>
      </c>
      <c r="AE163" t="s">
        <v>31</v>
      </c>
      <c r="AF163" t="s">
        <v>31</v>
      </c>
      <c r="AG163" t="s">
        <v>31</v>
      </c>
      <c r="AH163" t="s">
        <v>31</v>
      </c>
      <c r="AI163" t="s">
        <v>31</v>
      </c>
      <c r="AJ163" t="s">
        <v>31</v>
      </c>
      <c r="AK163" t="s">
        <v>31</v>
      </c>
      <c r="AL163" t="s">
        <v>31</v>
      </c>
      <c r="AM163" t="s">
        <v>31</v>
      </c>
      <c r="AN163" t="s">
        <v>31</v>
      </c>
      <c r="AO163" t="s">
        <v>31</v>
      </c>
      <c r="AP163" t="s">
        <v>31</v>
      </c>
      <c r="AQ163" t="s">
        <v>31</v>
      </c>
      <c r="AR163" t="s">
        <v>31</v>
      </c>
      <c r="AS163" t="s">
        <v>31</v>
      </c>
      <c r="AT163" t="s">
        <v>31</v>
      </c>
      <c r="AU163" t="s">
        <v>31</v>
      </c>
      <c r="AV163" t="s">
        <v>31</v>
      </c>
      <c r="AW163" t="s">
        <v>31</v>
      </c>
      <c r="AX163" t="s">
        <v>31</v>
      </c>
      <c r="AY163" t="s">
        <v>31</v>
      </c>
      <c r="AZ163" t="s">
        <v>31</v>
      </c>
      <c r="BA163" t="s">
        <v>31</v>
      </c>
      <c r="BB163" t="s">
        <v>31</v>
      </c>
      <c r="BC163" t="s">
        <v>31</v>
      </c>
      <c r="BD163" t="s">
        <v>31</v>
      </c>
      <c r="BE163" t="s">
        <v>31</v>
      </c>
      <c r="BF163" t="s">
        <v>31</v>
      </c>
      <c r="BG163" t="s">
        <v>31</v>
      </c>
      <c r="BH163" t="s">
        <v>31</v>
      </c>
      <c r="BI163" t="s">
        <v>31</v>
      </c>
      <c r="BJ163" t="s">
        <v>31</v>
      </c>
      <c r="BK163" t="s">
        <v>31</v>
      </c>
      <c r="BL163" t="s">
        <v>31</v>
      </c>
      <c r="BM163" t="s">
        <v>31</v>
      </c>
      <c r="BN163" t="s">
        <v>31</v>
      </c>
      <c r="BO163" t="s">
        <v>31</v>
      </c>
      <c r="BP163" t="s">
        <v>31</v>
      </c>
      <c r="BQ163" t="s">
        <v>31</v>
      </c>
      <c r="BR163" t="s">
        <v>31</v>
      </c>
      <c r="BS163" t="s">
        <v>31</v>
      </c>
      <c r="BT163" t="s">
        <v>31</v>
      </c>
      <c r="BU163" t="s">
        <v>31</v>
      </c>
      <c r="BV163" t="s">
        <v>31</v>
      </c>
      <c r="BW163" t="s">
        <v>31</v>
      </c>
      <c r="BX163" t="s">
        <v>31</v>
      </c>
      <c r="BY163" t="s">
        <v>31</v>
      </c>
    </row>
    <row r="164" spans="1:165" x14ac:dyDescent="0.25">
      <c r="A164">
        <v>3</v>
      </c>
      <c r="B164">
        <v>420</v>
      </c>
      <c r="C164" t="s">
        <v>31</v>
      </c>
      <c r="D164" t="s">
        <v>31</v>
      </c>
      <c r="E164" t="s">
        <v>31</v>
      </c>
      <c r="F164" t="s">
        <v>31</v>
      </c>
      <c r="G164" t="s">
        <v>31</v>
      </c>
      <c r="H164" t="s">
        <v>31</v>
      </c>
      <c r="I164" t="s">
        <v>31</v>
      </c>
      <c r="J164" t="s">
        <v>31</v>
      </c>
      <c r="K164" t="s">
        <v>31</v>
      </c>
      <c r="L164" t="s">
        <v>31</v>
      </c>
      <c r="M164" t="s">
        <v>31</v>
      </c>
      <c r="N164" t="s">
        <v>31</v>
      </c>
      <c r="O164" t="s">
        <v>31</v>
      </c>
      <c r="P164" t="s">
        <v>31</v>
      </c>
      <c r="Q164" t="s">
        <v>31</v>
      </c>
      <c r="R164" t="s">
        <v>31</v>
      </c>
      <c r="S164" t="s">
        <v>31</v>
      </c>
      <c r="T164" t="s">
        <v>31</v>
      </c>
      <c r="U164" t="s">
        <v>31</v>
      </c>
      <c r="V164" t="s">
        <v>31</v>
      </c>
      <c r="W164" t="s">
        <v>31</v>
      </c>
      <c r="X164" t="s">
        <v>31</v>
      </c>
      <c r="Y164" t="s">
        <v>31</v>
      </c>
      <c r="Z164" t="s">
        <v>31</v>
      </c>
      <c r="AA164" t="s">
        <v>31</v>
      </c>
      <c r="AB164" t="s">
        <v>31</v>
      </c>
      <c r="AC164" t="s">
        <v>31</v>
      </c>
      <c r="AD164" t="s">
        <v>31</v>
      </c>
      <c r="AE164" t="s">
        <v>31</v>
      </c>
      <c r="AF164" t="s">
        <v>31</v>
      </c>
      <c r="AG164" t="s">
        <v>31</v>
      </c>
      <c r="AH164" t="s">
        <v>31</v>
      </c>
      <c r="AI164" t="s">
        <v>31</v>
      </c>
      <c r="AJ164" t="s">
        <v>31</v>
      </c>
      <c r="AK164" t="s">
        <v>31</v>
      </c>
      <c r="AL164" t="s">
        <v>31</v>
      </c>
      <c r="AM164" t="s">
        <v>31</v>
      </c>
      <c r="AN164" t="s">
        <v>31</v>
      </c>
      <c r="AO164" t="s">
        <v>31</v>
      </c>
      <c r="AP164" t="s">
        <v>31</v>
      </c>
      <c r="AQ164" t="s">
        <v>31</v>
      </c>
      <c r="AR164" t="s">
        <v>31</v>
      </c>
      <c r="AS164" t="s">
        <v>31</v>
      </c>
      <c r="AT164" t="s">
        <v>31</v>
      </c>
      <c r="AU164" t="s">
        <v>31</v>
      </c>
      <c r="AV164" t="s">
        <v>31</v>
      </c>
      <c r="AW164" t="s">
        <v>31</v>
      </c>
      <c r="AX164" t="s">
        <v>31</v>
      </c>
      <c r="AY164" t="s">
        <v>31</v>
      </c>
      <c r="AZ164" t="s">
        <v>31</v>
      </c>
      <c r="BA164" t="s">
        <v>31</v>
      </c>
      <c r="BB164" t="s">
        <v>31</v>
      </c>
      <c r="BC164" t="s">
        <v>31</v>
      </c>
      <c r="BD164" t="s">
        <v>31</v>
      </c>
      <c r="BE164" t="s">
        <v>31</v>
      </c>
      <c r="BF164" t="s">
        <v>31</v>
      </c>
      <c r="BG164" t="s">
        <v>31</v>
      </c>
      <c r="BH164" t="s">
        <v>31</v>
      </c>
      <c r="BI164" t="s">
        <v>31</v>
      </c>
      <c r="BJ164" t="s">
        <v>31</v>
      </c>
      <c r="BK164" t="s">
        <v>31</v>
      </c>
      <c r="BL164" t="s">
        <v>31</v>
      </c>
      <c r="BM164" t="s">
        <v>31</v>
      </c>
      <c r="BN164" t="s">
        <v>31</v>
      </c>
      <c r="BO164" t="s">
        <v>31</v>
      </c>
      <c r="BP164" t="s">
        <v>31</v>
      </c>
      <c r="BQ164" t="s">
        <v>31</v>
      </c>
      <c r="BR164" t="s">
        <v>31</v>
      </c>
      <c r="BS164" t="s">
        <v>31</v>
      </c>
      <c r="BT164" t="s">
        <v>31</v>
      </c>
      <c r="BU164" t="s">
        <v>31</v>
      </c>
      <c r="BV164" t="s">
        <v>31</v>
      </c>
      <c r="BW164" t="s">
        <v>31</v>
      </c>
      <c r="BX164" t="s">
        <v>31</v>
      </c>
      <c r="BY164" t="s">
        <v>31</v>
      </c>
    </row>
    <row r="165" spans="1:165" x14ac:dyDescent="0.25">
      <c r="A165">
        <v>3</v>
      </c>
      <c r="B165">
        <v>837</v>
      </c>
      <c r="C165" t="s">
        <v>31</v>
      </c>
      <c r="D165" t="s">
        <v>31</v>
      </c>
      <c r="E165" t="s">
        <v>31</v>
      </c>
      <c r="F165" t="s">
        <v>31</v>
      </c>
      <c r="G165" t="s">
        <v>31</v>
      </c>
      <c r="H165" t="s">
        <v>31</v>
      </c>
      <c r="I165" t="s">
        <v>31</v>
      </c>
      <c r="J165" t="s">
        <v>31</v>
      </c>
      <c r="K165" t="s">
        <v>31</v>
      </c>
      <c r="L165" t="s">
        <v>31</v>
      </c>
      <c r="M165" t="s">
        <v>31</v>
      </c>
      <c r="N165" t="s">
        <v>31</v>
      </c>
      <c r="O165" t="s">
        <v>31</v>
      </c>
      <c r="P165" t="s">
        <v>31</v>
      </c>
      <c r="Q165" t="s">
        <v>31</v>
      </c>
      <c r="R165" t="s">
        <v>31</v>
      </c>
      <c r="S165" t="s">
        <v>31</v>
      </c>
      <c r="T165" t="s">
        <v>31</v>
      </c>
      <c r="U165" t="s">
        <v>31</v>
      </c>
      <c r="V165" t="s">
        <v>31</v>
      </c>
      <c r="W165" t="s">
        <v>31</v>
      </c>
      <c r="X165" t="s">
        <v>31</v>
      </c>
      <c r="Y165" t="s">
        <v>31</v>
      </c>
      <c r="Z165" t="s">
        <v>31</v>
      </c>
      <c r="AA165" t="s">
        <v>31</v>
      </c>
      <c r="AB165" t="s">
        <v>31</v>
      </c>
      <c r="AC165" t="s">
        <v>31</v>
      </c>
      <c r="AD165" t="s">
        <v>31</v>
      </c>
      <c r="AE165" t="s">
        <v>31</v>
      </c>
      <c r="AF165" t="s">
        <v>31</v>
      </c>
      <c r="AG165" t="s">
        <v>31</v>
      </c>
      <c r="AH165" t="s">
        <v>31</v>
      </c>
      <c r="AI165" t="s">
        <v>31</v>
      </c>
      <c r="AJ165" t="s">
        <v>31</v>
      </c>
      <c r="AK165" t="s">
        <v>31</v>
      </c>
      <c r="AL165" t="s">
        <v>31</v>
      </c>
      <c r="AM165" t="s">
        <v>31</v>
      </c>
      <c r="AN165" t="s">
        <v>31</v>
      </c>
      <c r="AO165" t="s">
        <v>31</v>
      </c>
      <c r="AP165" t="s">
        <v>31</v>
      </c>
      <c r="AQ165" t="s">
        <v>31</v>
      </c>
      <c r="AR165" t="s">
        <v>31</v>
      </c>
      <c r="AS165" t="s">
        <v>31</v>
      </c>
      <c r="AT165" t="s">
        <v>31</v>
      </c>
      <c r="AU165" t="s">
        <v>31</v>
      </c>
      <c r="AV165" t="s">
        <v>31</v>
      </c>
      <c r="AW165" t="s">
        <v>31</v>
      </c>
      <c r="AX165" t="s">
        <v>31</v>
      </c>
      <c r="AY165" t="s">
        <v>31</v>
      </c>
      <c r="AZ165" t="s">
        <v>31</v>
      </c>
      <c r="BA165" t="s">
        <v>31</v>
      </c>
      <c r="BB165" t="s">
        <v>31</v>
      </c>
      <c r="BC165" t="s">
        <v>31</v>
      </c>
      <c r="BD165" t="s">
        <v>31</v>
      </c>
      <c r="BE165" t="s">
        <v>31</v>
      </c>
      <c r="BF165" t="s">
        <v>31</v>
      </c>
      <c r="BG165" t="s">
        <v>31</v>
      </c>
      <c r="BH165" t="s">
        <v>31</v>
      </c>
      <c r="BI165" t="s">
        <v>31</v>
      </c>
      <c r="BJ165" t="s">
        <v>31</v>
      </c>
      <c r="BK165" t="s">
        <v>31</v>
      </c>
      <c r="BL165" t="s">
        <v>31</v>
      </c>
      <c r="BM165" t="s">
        <v>31</v>
      </c>
      <c r="BN165" t="s">
        <v>31</v>
      </c>
      <c r="BO165" t="s">
        <v>31</v>
      </c>
      <c r="BP165" t="s">
        <v>31</v>
      </c>
      <c r="BQ165" t="s">
        <v>31</v>
      </c>
      <c r="BR165" t="s">
        <v>31</v>
      </c>
      <c r="BS165" t="s">
        <v>31</v>
      </c>
      <c r="BT165" t="s">
        <v>31</v>
      </c>
      <c r="BU165" t="s">
        <v>31</v>
      </c>
      <c r="BV165" t="s">
        <v>31</v>
      </c>
      <c r="BW165" t="s">
        <v>31</v>
      </c>
      <c r="BX165" t="s">
        <v>31</v>
      </c>
      <c r="BY165" t="s">
        <v>31</v>
      </c>
    </row>
    <row r="170" spans="1:165" x14ac:dyDescent="0.25">
      <c r="A170" t="s">
        <v>560</v>
      </c>
      <c r="B170" t="s">
        <v>0</v>
      </c>
      <c r="C170" t="s">
        <v>86</v>
      </c>
      <c r="D170" t="s">
        <v>87</v>
      </c>
      <c r="E170" t="s">
        <v>88</v>
      </c>
      <c r="F170" t="s">
        <v>89</v>
      </c>
      <c r="G170" t="s">
        <v>90</v>
      </c>
      <c r="H170" t="s">
        <v>91</v>
      </c>
      <c r="I170" t="s">
        <v>92</v>
      </c>
      <c r="J170" t="s">
        <v>93</v>
      </c>
      <c r="K170" t="s">
        <v>94</v>
      </c>
      <c r="L170" t="s">
        <v>95</v>
      </c>
      <c r="M170" t="s">
        <v>96</v>
      </c>
      <c r="N170">
        <v>213</v>
      </c>
      <c r="O170">
        <v>304</v>
      </c>
      <c r="P170">
        <v>305</v>
      </c>
      <c r="Q170">
        <v>320</v>
      </c>
      <c r="R170">
        <v>801</v>
      </c>
      <c r="S170">
        <v>802</v>
      </c>
      <c r="T170">
        <v>816</v>
      </c>
      <c r="U170">
        <v>835</v>
      </c>
      <c r="V170">
        <v>841</v>
      </c>
      <c r="W170">
        <v>893</v>
      </c>
      <c r="X170">
        <v>894</v>
      </c>
      <c r="Y170">
        <v>895</v>
      </c>
      <c r="Z170">
        <v>919</v>
      </c>
      <c r="AA170">
        <v>301</v>
      </c>
      <c r="AB170">
        <v>302</v>
      </c>
      <c r="AC170">
        <v>306</v>
      </c>
      <c r="AD170">
        <v>313</v>
      </c>
      <c r="AE170">
        <v>317</v>
      </c>
      <c r="AF170">
        <v>341</v>
      </c>
      <c r="AG170">
        <v>342</v>
      </c>
      <c r="AH170">
        <v>380</v>
      </c>
      <c r="AI170">
        <v>813</v>
      </c>
      <c r="AJ170">
        <v>815</v>
      </c>
      <c r="AK170">
        <v>836</v>
      </c>
      <c r="AL170">
        <v>871</v>
      </c>
      <c r="AM170">
        <v>881</v>
      </c>
      <c r="AN170">
        <v>882</v>
      </c>
      <c r="AO170">
        <v>889</v>
      </c>
      <c r="AP170">
        <v>896</v>
      </c>
      <c r="AQ170">
        <v>205</v>
      </c>
      <c r="AR170">
        <v>211</v>
      </c>
      <c r="AS170">
        <v>308</v>
      </c>
      <c r="AT170">
        <v>309</v>
      </c>
      <c r="AU170">
        <v>316</v>
      </c>
      <c r="AV170">
        <v>344</v>
      </c>
      <c r="AW170">
        <v>372</v>
      </c>
      <c r="AX170">
        <v>805</v>
      </c>
      <c r="AY170">
        <v>810</v>
      </c>
      <c r="AZ170">
        <v>822</v>
      </c>
      <c r="BA170">
        <v>830</v>
      </c>
      <c r="BB170">
        <v>831</v>
      </c>
      <c r="BC170">
        <v>845</v>
      </c>
      <c r="BD170">
        <v>890</v>
      </c>
      <c r="BE170">
        <v>891</v>
      </c>
      <c r="BF170">
        <v>916</v>
      </c>
      <c r="BG170">
        <v>925</v>
      </c>
      <c r="BH170">
        <v>931</v>
      </c>
      <c r="BI170">
        <v>204</v>
      </c>
      <c r="BJ170">
        <v>206</v>
      </c>
      <c r="BK170">
        <v>208</v>
      </c>
      <c r="BL170">
        <v>330</v>
      </c>
      <c r="BM170">
        <v>331</v>
      </c>
      <c r="BN170">
        <v>336</v>
      </c>
      <c r="BO170">
        <v>356</v>
      </c>
      <c r="BP170">
        <v>371</v>
      </c>
      <c r="BQ170">
        <v>384</v>
      </c>
      <c r="BR170">
        <v>394</v>
      </c>
      <c r="BS170">
        <v>821</v>
      </c>
      <c r="BT170">
        <v>850</v>
      </c>
      <c r="BU170">
        <v>860</v>
      </c>
      <c r="BV170">
        <v>861</v>
      </c>
      <c r="BW170">
        <v>868</v>
      </c>
      <c r="BX170">
        <v>869</v>
      </c>
      <c r="BY170">
        <v>876</v>
      </c>
      <c r="BZ170">
        <v>886</v>
      </c>
      <c r="CA170">
        <v>892</v>
      </c>
      <c r="CB170">
        <v>933</v>
      </c>
      <c r="CC170">
        <v>203</v>
      </c>
      <c r="CD170">
        <v>212</v>
      </c>
      <c r="CE170">
        <v>312</v>
      </c>
      <c r="CF170">
        <v>334</v>
      </c>
      <c r="CG170">
        <v>350</v>
      </c>
      <c r="CH170">
        <v>351</v>
      </c>
      <c r="CI170">
        <v>354</v>
      </c>
      <c r="CJ170">
        <v>358</v>
      </c>
      <c r="CK170">
        <v>359</v>
      </c>
      <c r="CL170">
        <v>383</v>
      </c>
      <c r="CM170">
        <v>390</v>
      </c>
      <c r="CN170">
        <v>391</v>
      </c>
      <c r="CO170">
        <v>806</v>
      </c>
      <c r="CP170">
        <v>808</v>
      </c>
      <c r="CQ170">
        <v>812</v>
      </c>
      <c r="CR170">
        <v>846</v>
      </c>
      <c r="CS170">
        <v>851</v>
      </c>
      <c r="CT170">
        <v>874</v>
      </c>
      <c r="CU170">
        <v>878</v>
      </c>
      <c r="CV170">
        <v>879</v>
      </c>
      <c r="CW170">
        <v>884</v>
      </c>
      <c r="CX170">
        <v>888</v>
      </c>
      <c r="CY170">
        <v>909</v>
      </c>
      <c r="CZ170">
        <v>926</v>
      </c>
      <c r="DA170">
        <v>938</v>
      </c>
      <c r="DB170">
        <v>333</v>
      </c>
      <c r="DC170">
        <v>353</v>
      </c>
      <c r="DD170">
        <v>357</v>
      </c>
      <c r="DE170">
        <v>381</v>
      </c>
      <c r="DF170">
        <v>382</v>
      </c>
      <c r="DG170">
        <v>393</v>
      </c>
      <c r="DH170">
        <v>800</v>
      </c>
      <c r="DI170">
        <v>807</v>
      </c>
      <c r="DJ170">
        <v>826</v>
      </c>
      <c r="DK170">
        <v>855</v>
      </c>
      <c r="DL170">
        <v>866</v>
      </c>
      <c r="DM170">
        <v>877</v>
      </c>
      <c r="DN170">
        <v>880</v>
      </c>
      <c r="DO170">
        <v>887</v>
      </c>
      <c r="DP170">
        <v>928</v>
      </c>
      <c r="DQ170">
        <v>929</v>
      </c>
      <c r="DR170">
        <v>936</v>
      </c>
      <c r="DS170">
        <v>937</v>
      </c>
      <c r="DT170">
        <v>303</v>
      </c>
      <c r="DU170">
        <v>310</v>
      </c>
      <c r="DV170">
        <v>311</v>
      </c>
      <c r="DW170">
        <v>314</v>
      </c>
      <c r="DX170">
        <v>318</v>
      </c>
      <c r="DY170">
        <v>319</v>
      </c>
      <c r="DZ170">
        <v>332</v>
      </c>
      <c r="EA170">
        <v>335</v>
      </c>
      <c r="EB170">
        <v>340</v>
      </c>
      <c r="EC170">
        <v>343</v>
      </c>
      <c r="ED170">
        <v>352</v>
      </c>
      <c r="EE170">
        <v>355</v>
      </c>
      <c r="EF170">
        <v>392</v>
      </c>
      <c r="EG170">
        <v>811</v>
      </c>
      <c r="EH170">
        <v>852</v>
      </c>
      <c r="EI170">
        <v>867</v>
      </c>
      <c r="EJ170">
        <v>873</v>
      </c>
      <c r="EK170">
        <v>883</v>
      </c>
      <c r="EL170">
        <v>885</v>
      </c>
      <c r="EM170">
        <v>908</v>
      </c>
      <c r="EN170">
        <v>202</v>
      </c>
      <c r="EO170">
        <v>207</v>
      </c>
      <c r="EP170">
        <v>209</v>
      </c>
      <c r="EQ170">
        <v>370</v>
      </c>
      <c r="ER170">
        <v>373</v>
      </c>
      <c r="ES170">
        <v>823</v>
      </c>
      <c r="ET170">
        <v>825</v>
      </c>
      <c r="EU170">
        <v>840</v>
      </c>
      <c r="EV170">
        <v>856</v>
      </c>
      <c r="EW170">
        <v>865</v>
      </c>
      <c r="EX170">
        <v>921</v>
      </c>
      <c r="EY170">
        <v>935</v>
      </c>
      <c r="EZ170">
        <v>870</v>
      </c>
      <c r="FA170">
        <v>857</v>
      </c>
      <c r="FB170">
        <v>307</v>
      </c>
      <c r="FC170">
        <v>803</v>
      </c>
      <c r="FD170">
        <v>210</v>
      </c>
      <c r="FE170">
        <v>872</v>
      </c>
      <c r="FF170">
        <v>201</v>
      </c>
      <c r="FG170">
        <v>315</v>
      </c>
      <c r="FH170">
        <v>420</v>
      </c>
      <c r="FI170">
        <v>837</v>
      </c>
    </row>
    <row r="171" spans="1:165" x14ac:dyDescent="0.25">
      <c r="A171">
        <v>2</v>
      </c>
      <c r="B171" t="s">
        <v>99</v>
      </c>
      <c r="C171">
        <v>24990</v>
      </c>
      <c r="D171">
        <v>2980</v>
      </c>
      <c r="E171">
        <v>1540</v>
      </c>
      <c r="F171">
        <v>560</v>
      </c>
      <c r="G171">
        <v>920</v>
      </c>
      <c r="H171">
        <v>4450</v>
      </c>
      <c r="I171">
        <v>1150</v>
      </c>
      <c r="J171">
        <v>6000</v>
      </c>
      <c r="K171">
        <v>2540</v>
      </c>
      <c r="L171">
        <v>2440</v>
      </c>
      <c r="M171">
        <v>2430</v>
      </c>
      <c r="N171">
        <v>50</v>
      </c>
      <c r="O171" t="s">
        <v>35</v>
      </c>
      <c r="P171">
        <v>40</v>
      </c>
      <c r="Q171">
        <v>280</v>
      </c>
      <c r="R171">
        <v>130</v>
      </c>
      <c r="S171">
        <v>110</v>
      </c>
      <c r="T171">
        <v>230</v>
      </c>
      <c r="U171">
        <v>110</v>
      </c>
      <c r="V171">
        <v>130</v>
      </c>
      <c r="W171">
        <v>210</v>
      </c>
      <c r="X171">
        <v>90</v>
      </c>
      <c r="Y171">
        <v>150</v>
      </c>
      <c r="Z171">
        <v>410</v>
      </c>
      <c r="AA171">
        <v>20</v>
      </c>
      <c r="AB171">
        <v>50</v>
      </c>
      <c r="AC171">
        <v>100</v>
      </c>
      <c r="AD171">
        <v>20</v>
      </c>
      <c r="AE171">
        <v>10</v>
      </c>
      <c r="AF171">
        <v>90</v>
      </c>
      <c r="AG171">
        <v>40</v>
      </c>
      <c r="AH171">
        <v>80</v>
      </c>
      <c r="AI171">
        <v>160</v>
      </c>
      <c r="AJ171">
        <v>140</v>
      </c>
      <c r="AK171">
        <v>140</v>
      </c>
      <c r="AL171">
        <v>30</v>
      </c>
      <c r="AM171">
        <v>980</v>
      </c>
      <c r="AN171">
        <v>310</v>
      </c>
      <c r="AO171">
        <v>130</v>
      </c>
      <c r="AP171">
        <v>260</v>
      </c>
      <c r="AQ171">
        <v>30</v>
      </c>
      <c r="AR171">
        <v>10</v>
      </c>
      <c r="AS171">
        <v>20</v>
      </c>
      <c r="AT171">
        <v>30</v>
      </c>
      <c r="AU171">
        <v>110</v>
      </c>
      <c r="AV171">
        <v>80</v>
      </c>
      <c r="AW171">
        <v>250</v>
      </c>
      <c r="AX171">
        <v>90</v>
      </c>
      <c r="AY171">
        <v>150</v>
      </c>
      <c r="AZ171">
        <v>80</v>
      </c>
      <c r="BA171">
        <v>100</v>
      </c>
      <c r="BB171">
        <v>80</v>
      </c>
      <c r="BC171">
        <v>370</v>
      </c>
      <c r="BD171">
        <v>310</v>
      </c>
      <c r="BE171">
        <v>200</v>
      </c>
      <c r="BF171">
        <v>370</v>
      </c>
      <c r="BG171">
        <v>200</v>
      </c>
      <c r="BH171">
        <v>520</v>
      </c>
      <c r="BI171">
        <v>20</v>
      </c>
      <c r="BJ171">
        <v>120</v>
      </c>
      <c r="BK171">
        <v>20</v>
      </c>
      <c r="BL171">
        <v>240</v>
      </c>
      <c r="BM171">
        <v>40</v>
      </c>
      <c r="BN171">
        <v>30</v>
      </c>
      <c r="BO171">
        <v>320</v>
      </c>
      <c r="BP171">
        <v>40</v>
      </c>
      <c r="BQ171">
        <v>60</v>
      </c>
      <c r="BR171">
        <v>70</v>
      </c>
      <c r="BS171">
        <v>130</v>
      </c>
      <c r="BT171">
        <v>2440</v>
      </c>
      <c r="BU171">
        <v>360</v>
      </c>
      <c r="BV171">
        <v>100</v>
      </c>
      <c r="BW171">
        <v>40</v>
      </c>
      <c r="BX171">
        <v>30</v>
      </c>
      <c r="BY171">
        <v>60</v>
      </c>
      <c r="BZ171">
        <v>480</v>
      </c>
      <c r="CA171">
        <v>280</v>
      </c>
      <c r="CB171">
        <v>480</v>
      </c>
      <c r="CC171">
        <v>10</v>
      </c>
      <c r="CD171">
        <v>60</v>
      </c>
      <c r="CE171">
        <v>50</v>
      </c>
      <c r="CF171">
        <v>210</v>
      </c>
      <c r="CG171">
        <v>120</v>
      </c>
      <c r="CH171">
        <v>210</v>
      </c>
      <c r="CI171">
        <v>70</v>
      </c>
      <c r="CJ171">
        <v>90</v>
      </c>
      <c r="CK171">
        <v>390</v>
      </c>
      <c r="CL171">
        <v>170</v>
      </c>
      <c r="CM171">
        <v>70</v>
      </c>
      <c r="CN171">
        <v>100</v>
      </c>
      <c r="CO171">
        <v>150</v>
      </c>
      <c r="CP171">
        <v>80</v>
      </c>
      <c r="CQ171">
        <v>240</v>
      </c>
      <c r="CR171">
        <v>230</v>
      </c>
      <c r="CS171">
        <v>100</v>
      </c>
      <c r="CT171">
        <v>70</v>
      </c>
      <c r="CU171">
        <v>370</v>
      </c>
      <c r="CV171">
        <v>100</v>
      </c>
      <c r="CW171">
        <v>180</v>
      </c>
      <c r="CX171">
        <v>770</v>
      </c>
      <c r="CY171">
        <v>120</v>
      </c>
      <c r="CZ171">
        <v>400</v>
      </c>
      <c r="DA171">
        <v>490</v>
      </c>
      <c r="DB171">
        <v>30</v>
      </c>
      <c r="DC171">
        <v>210</v>
      </c>
      <c r="DD171">
        <v>170</v>
      </c>
      <c r="DE171">
        <v>20</v>
      </c>
      <c r="DF171">
        <v>390</v>
      </c>
      <c r="DG171">
        <v>30</v>
      </c>
      <c r="DH171">
        <v>80</v>
      </c>
      <c r="DI171">
        <v>30</v>
      </c>
      <c r="DJ171">
        <v>40</v>
      </c>
      <c r="DK171">
        <v>170</v>
      </c>
      <c r="DL171">
        <v>110</v>
      </c>
      <c r="DM171">
        <v>160</v>
      </c>
      <c r="DN171">
        <v>70</v>
      </c>
      <c r="DO171">
        <v>170</v>
      </c>
      <c r="DP171">
        <v>180</v>
      </c>
      <c r="DQ171">
        <v>20</v>
      </c>
      <c r="DR171">
        <v>820</v>
      </c>
      <c r="DS171">
        <v>300</v>
      </c>
      <c r="DT171">
        <v>10</v>
      </c>
      <c r="DU171">
        <v>210</v>
      </c>
      <c r="DV171">
        <v>160</v>
      </c>
      <c r="DW171">
        <v>70</v>
      </c>
      <c r="DX171">
        <v>80</v>
      </c>
      <c r="DY171">
        <v>20</v>
      </c>
      <c r="DZ171">
        <v>330</v>
      </c>
      <c r="EA171">
        <v>70</v>
      </c>
      <c r="EB171">
        <v>40</v>
      </c>
      <c r="EC171">
        <v>130</v>
      </c>
      <c r="ED171">
        <v>360</v>
      </c>
      <c r="EE171">
        <v>170</v>
      </c>
      <c r="EF171">
        <v>20</v>
      </c>
      <c r="EG171">
        <v>80</v>
      </c>
      <c r="EH171">
        <v>70</v>
      </c>
      <c r="EI171">
        <v>10</v>
      </c>
      <c r="EJ171">
        <v>350</v>
      </c>
      <c r="EK171">
        <v>50</v>
      </c>
      <c r="EL171">
        <v>270</v>
      </c>
      <c r="EM171">
        <v>290</v>
      </c>
      <c r="EN171">
        <v>40</v>
      </c>
      <c r="EO171" t="s">
        <v>35</v>
      </c>
      <c r="EP171">
        <v>70</v>
      </c>
      <c r="EQ171">
        <v>180</v>
      </c>
      <c r="ER171">
        <v>240</v>
      </c>
      <c r="ES171">
        <v>30</v>
      </c>
      <c r="ET171">
        <v>90</v>
      </c>
      <c r="EU171">
        <v>140</v>
      </c>
      <c r="EV171">
        <v>330</v>
      </c>
      <c r="EW171">
        <v>180</v>
      </c>
      <c r="EX171">
        <v>60</v>
      </c>
      <c r="EY171">
        <v>200</v>
      </c>
      <c r="EZ171" t="s">
        <v>31</v>
      </c>
      <c r="FA171" t="s">
        <v>31</v>
      </c>
      <c r="FB171" t="s">
        <v>31</v>
      </c>
      <c r="FC171" t="s">
        <v>31</v>
      </c>
      <c r="FD171" t="s">
        <v>31</v>
      </c>
      <c r="FE171" t="s">
        <v>31</v>
      </c>
      <c r="FF171" t="s">
        <v>31</v>
      </c>
      <c r="FG171" t="s">
        <v>31</v>
      </c>
      <c r="FH171" t="s">
        <v>31</v>
      </c>
      <c r="FI171" t="s">
        <v>31</v>
      </c>
    </row>
    <row r="172" spans="1:165" x14ac:dyDescent="0.25">
      <c r="A172">
        <v>3</v>
      </c>
      <c r="B172" t="s">
        <v>102</v>
      </c>
      <c r="C172">
        <v>0.63090000000000002</v>
      </c>
      <c r="D172">
        <v>0.60680000000000001</v>
      </c>
      <c r="E172">
        <v>0.65129999999999999</v>
      </c>
      <c r="F172">
        <v>0.63439999999999996</v>
      </c>
      <c r="G172">
        <v>0.67210000000000003</v>
      </c>
      <c r="H172">
        <v>0.67169999999999996</v>
      </c>
      <c r="I172">
        <v>0.66810000000000003</v>
      </c>
      <c r="J172">
        <v>0.5887</v>
      </c>
      <c r="K172">
        <v>0.59409999999999996</v>
      </c>
      <c r="L172">
        <v>0.65500000000000003</v>
      </c>
      <c r="M172">
        <v>0.65790000000000004</v>
      </c>
      <c r="N172">
        <v>0.69389999999999996</v>
      </c>
      <c r="O172" t="s">
        <v>35</v>
      </c>
      <c r="P172">
        <v>0.48720000000000002</v>
      </c>
      <c r="Q172">
        <v>0.71830000000000005</v>
      </c>
      <c r="R172">
        <v>0.69599999999999995</v>
      </c>
      <c r="S172">
        <v>0.66669999999999996</v>
      </c>
      <c r="T172">
        <v>0.5867</v>
      </c>
      <c r="U172">
        <v>0.51400000000000001</v>
      </c>
      <c r="V172">
        <v>0.70079999999999998</v>
      </c>
      <c r="W172">
        <v>0.63770000000000004</v>
      </c>
      <c r="X172">
        <v>0.62219999999999998</v>
      </c>
      <c r="Y172">
        <v>0.49349999999999999</v>
      </c>
      <c r="Z172">
        <v>0.51480000000000004</v>
      </c>
      <c r="AA172">
        <v>0.69569999999999999</v>
      </c>
      <c r="AB172">
        <v>0.67310000000000003</v>
      </c>
      <c r="AC172">
        <v>0.51519999999999999</v>
      </c>
      <c r="AD172">
        <v>0.47620000000000001</v>
      </c>
      <c r="AE172" t="s">
        <v>35</v>
      </c>
      <c r="AF172">
        <v>0.62919999999999998</v>
      </c>
      <c r="AG172">
        <v>0.82499999999999996</v>
      </c>
      <c r="AH172">
        <v>0.53010000000000002</v>
      </c>
      <c r="AI172">
        <v>0.75470000000000004</v>
      </c>
      <c r="AJ172">
        <v>0.64539999999999997</v>
      </c>
      <c r="AK172">
        <v>0.39579999999999999</v>
      </c>
      <c r="AL172">
        <v>0.48280000000000001</v>
      </c>
      <c r="AM172">
        <v>0.63180000000000003</v>
      </c>
      <c r="AN172">
        <v>0.50160000000000005</v>
      </c>
      <c r="AO172">
        <v>0.51539999999999997</v>
      </c>
      <c r="AP172">
        <v>0.58140000000000003</v>
      </c>
      <c r="AQ172">
        <v>0.53569999999999995</v>
      </c>
      <c r="AR172">
        <v>0.63639999999999997</v>
      </c>
      <c r="AS172">
        <v>0.4</v>
      </c>
      <c r="AT172">
        <v>0.29630000000000001</v>
      </c>
      <c r="AU172">
        <v>0.64859999999999995</v>
      </c>
      <c r="AV172">
        <v>0.75319999999999998</v>
      </c>
      <c r="AW172">
        <v>0.68530000000000002</v>
      </c>
      <c r="AX172">
        <v>0.75860000000000005</v>
      </c>
      <c r="AY172">
        <v>0.62250000000000005</v>
      </c>
      <c r="AZ172">
        <v>0.52559999999999996</v>
      </c>
      <c r="BA172">
        <v>0.60819999999999996</v>
      </c>
      <c r="BB172">
        <v>0.73419999999999996</v>
      </c>
      <c r="BC172">
        <v>0.61660000000000004</v>
      </c>
      <c r="BD172">
        <v>0.63400000000000001</v>
      </c>
      <c r="BE172">
        <v>0.60709999999999997</v>
      </c>
      <c r="BF172">
        <v>0.58819999999999995</v>
      </c>
      <c r="BG172">
        <v>0.62309999999999999</v>
      </c>
      <c r="BH172">
        <v>0.53859999999999997</v>
      </c>
      <c r="BI172">
        <v>0.6</v>
      </c>
      <c r="BJ172">
        <v>0.65569999999999995</v>
      </c>
      <c r="BK172">
        <v>0.68179999999999996</v>
      </c>
      <c r="BL172">
        <v>0.70660000000000001</v>
      </c>
      <c r="BM172">
        <v>0.57140000000000002</v>
      </c>
      <c r="BN172">
        <v>0.75860000000000005</v>
      </c>
      <c r="BO172">
        <v>0.66359999999999997</v>
      </c>
      <c r="BP172">
        <v>0.53659999999999997</v>
      </c>
      <c r="BQ172">
        <v>0.62070000000000003</v>
      </c>
      <c r="BR172">
        <v>0.6119</v>
      </c>
      <c r="BS172">
        <v>0.65869999999999995</v>
      </c>
      <c r="BT172">
        <v>0.59809999999999997</v>
      </c>
      <c r="BU172">
        <v>0.65839999999999999</v>
      </c>
      <c r="BV172">
        <v>0.71</v>
      </c>
      <c r="BW172">
        <v>0.48649999999999999</v>
      </c>
      <c r="BX172">
        <v>0.76</v>
      </c>
      <c r="BY172">
        <v>0.59650000000000003</v>
      </c>
      <c r="BZ172">
        <v>0.63560000000000005</v>
      </c>
      <c r="CA172">
        <v>0.6915</v>
      </c>
      <c r="CB172">
        <v>0.59209999999999996</v>
      </c>
      <c r="CC172" t="s">
        <v>35</v>
      </c>
      <c r="CD172">
        <v>0.74139999999999995</v>
      </c>
      <c r="CE172">
        <v>0.69230000000000003</v>
      </c>
      <c r="CF172">
        <v>0.72250000000000003</v>
      </c>
      <c r="CG172">
        <v>0.67500000000000004</v>
      </c>
      <c r="CH172">
        <v>0.62380000000000002</v>
      </c>
      <c r="CI172">
        <v>0.61539999999999995</v>
      </c>
      <c r="CJ172">
        <v>0.61799999999999999</v>
      </c>
      <c r="CK172">
        <v>0.82950000000000002</v>
      </c>
      <c r="CL172">
        <v>0.72460000000000002</v>
      </c>
      <c r="CM172">
        <v>0.66180000000000005</v>
      </c>
      <c r="CN172">
        <v>0.64</v>
      </c>
      <c r="CO172">
        <v>0.68279999999999996</v>
      </c>
      <c r="CP172">
        <v>0.74670000000000003</v>
      </c>
      <c r="CQ172">
        <v>0.68069999999999997</v>
      </c>
      <c r="CR172">
        <v>0.70740000000000003</v>
      </c>
      <c r="CS172">
        <v>0.58250000000000002</v>
      </c>
      <c r="CT172">
        <v>0.7429</v>
      </c>
      <c r="CU172">
        <v>0.65769999999999995</v>
      </c>
      <c r="CV172">
        <v>0.67349999999999999</v>
      </c>
      <c r="CW172">
        <v>0.7167</v>
      </c>
      <c r="CX172">
        <v>0.70479999999999998</v>
      </c>
      <c r="CY172">
        <v>0.6613</v>
      </c>
      <c r="CZ172">
        <v>0.6633</v>
      </c>
      <c r="DA172">
        <v>0.59309999999999996</v>
      </c>
      <c r="DB172">
        <v>0.57140000000000002</v>
      </c>
      <c r="DC172">
        <v>0.72899999999999998</v>
      </c>
      <c r="DD172">
        <v>0.63949999999999996</v>
      </c>
      <c r="DE172">
        <v>0.65</v>
      </c>
      <c r="DF172">
        <v>0.72119999999999995</v>
      </c>
      <c r="DG172">
        <v>0.62070000000000003</v>
      </c>
      <c r="DH172">
        <v>0.58750000000000002</v>
      </c>
      <c r="DI172">
        <v>0.51519999999999999</v>
      </c>
      <c r="DJ172">
        <v>0.55259999999999998</v>
      </c>
      <c r="DK172">
        <v>0.58050000000000002</v>
      </c>
      <c r="DL172">
        <v>0.64149999999999996</v>
      </c>
      <c r="DM172">
        <v>0.74390000000000001</v>
      </c>
      <c r="DN172">
        <v>0.41670000000000001</v>
      </c>
      <c r="DO172">
        <v>0.39760000000000001</v>
      </c>
      <c r="DP172">
        <v>0.58430000000000004</v>
      </c>
      <c r="DQ172">
        <v>0.52380000000000004</v>
      </c>
      <c r="DR172">
        <v>0.55910000000000004</v>
      </c>
      <c r="DS172">
        <v>0.56230000000000002</v>
      </c>
      <c r="DT172" t="s">
        <v>35</v>
      </c>
      <c r="DU172">
        <v>0.71499999999999997</v>
      </c>
      <c r="DV172">
        <v>0.74380000000000002</v>
      </c>
      <c r="DW172">
        <v>0.62690000000000001</v>
      </c>
      <c r="DX172">
        <v>0.6875</v>
      </c>
      <c r="DY172">
        <v>0.55000000000000004</v>
      </c>
      <c r="DZ172">
        <v>0.67479999999999996</v>
      </c>
      <c r="EA172">
        <v>0.74239999999999995</v>
      </c>
      <c r="EB172">
        <v>0.625</v>
      </c>
      <c r="EC172">
        <v>0.60609999999999997</v>
      </c>
      <c r="ED172">
        <v>0.70079999999999998</v>
      </c>
      <c r="EE172">
        <v>0.64290000000000003</v>
      </c>
      <c r="EF172">
        <v>0.86960000000000004</v>
      </c>
      <c r="EG172">
        <v>0.59519999999999995</v>
      </c>
      <c r="EH172">
        <v>0.55410000000000004</v>
      </c>
      <c r="EI172">
        <v>0.83330000000000004</v>
      </c>
      <c r="EJ172">
        <v>0.63819999999999999</v>
      </c>
      <c r="EK172">
        <v>0.67390000000000005</v>
      </c>
      <c r="EL172">
        <v>0.57889999999999997</v>
      </c>
      <c r="EM172">
        <v>0.65639999999999998</v>
      </c>
      <c r="EN172">
        <v>0.63160000000000005</v>
      </c>
      <c r="EO172" t="s">
        <v>35</v>
      </c>
      <c r="EP172">
        <v>0.60560000000000003</v>
      </c>
      <c r="EQ172">
        <v>0.64839999999999998</v>
      </c>
      <c r="ER172">
        <v>0.59240000000000004</v>
      </c>
      <c r="ES172">
        <v>0.36</v>
      </c>
      <c r="ET172">
        <v>0.5484</v>
      </c>
      <c r="EU172">
        <v>0.63570000000000004</v>
      </c>
      <c r="EV172">
        <v>0.72589999999999999</v>
      </c>
      <c r="EW172">
        <v>0.46860000000000002</v>
      </c>
      <c r="EX172">
        <v>0.66100000000000003</v>
      </c>
      <c r="EY172">
        <v>0.63500000000000001</v>
      </c>
      <c r="EZ172" t="s">
        <v>31</v>
      </c>
      <c r="FA172" t="s">
        <v>31</v>
      </c>
      <c r="FB172" t="s">
        <v>31</v>
      </c>
      <c r="FC172" t="s">
        <v>31</v>
      </c>
      <c r="FD172" t="s">
        <v>31</v>
      </c>
      <c r="FE172" t="s">
        <v>31</v>
      </c>
      <c r="FF172" t="s">
        <v>31</v>
      </c>
      <c r="FG172" t="s">
        <v>31</v>
      </c>
      <c r="FH172" t="s">
        <v>31</v>
      </c>
      <c r="FI172" t="s">
        <v>31</v>
      </c>
    </row>
    <row r="173" spans="1:165" x14ac:dyDescent="0.25">
      <c r="A173">
        <v>4</v>
      </c>
      <c r="B173" t="s">
        <v>105</v>
      </c>
      <c r="C173">
        <v>0.5554</v>
      </c>
      <c r="D173">
        <v>0.46560000000000001</v>
      </c>
      <c r="E173">
        <v>0.57840000000000003</v>
      </c>
      <c r="F173">
        <v>0.60929999999999995</v>
      </c>
      <c r="G173">
        <v>0.62509999999999999</v>
      </c>
      <c r="H173">
        <v>0.6139</v>
      </c>
      <c r="I173">
        <v>0.63519999999999999</v>
      </c>
      <c r="J173">
        <v>0.52280000000000004</v>
      </c>
      <c r="K173">
        <v>0.48520000000000002</v>
      </c>
      <c r="L173">
        <v>0.59060000000000001</v>
      </c>
      <c r="M173">
        <v>0.58620000000000005</v>
      </c>
      <c r="N173">
        <v>0.65310000000000001</v>
      </c>
      <c r="O173" t="s">
        <v>35</v>
      </c>
      <c r="P173">
        <v>0.4103</v>
      </c>
      <c r="Q173">
        <v>0.70420000000000005</v>
      </c>
      <c r="R173">
        <v>0.496</v>
      </c>
      <c r="S173">
        <v>0.44740000000000002</v>
      </c>
      <c r="T173">
        <v>0.51559999999999995</v>
      </c>
      <c r="U173">
        <v>0.4299</v>
      </c>
      <c r="V173">
        <v>0.69289999999999996</v>
      </c>
      <c r="W173">
        <v>0.54590000000000005</v>
      </c>
      <c r="X173">
        <v>0.5222</v>
      </c>
      <c r="Y173">
        <v>0.44159999999999999</v>
      </c>
      <c r="Z173">
        <v>0.37440000000000001</v>
      </c>
      <c r="AA173">
        <v>0.69569999999999999</v>
      </c>
      <c r="AB173">
        <v>0.67310000000000003</v>
      </c>
      <c r="AC173">
        <v>0.50509999999999999</v>
      </c>
      <c r="AD173">
        <v>0.47620000000000001</v>
      </c>
      <c r="AE173" t="s">
        <v>35</v>
      </c>
      <c r="AF173">
        <v>0.58430000000000004</v>
      </c>
      <c r="AG173">
        <v>0.82499999999999996</v>
      </c>
      <c r="AH173">
        <v>0.50600000000000001</v>
      </c>
      <c r="AI173">
        <v>0.66669999999999996</v>
      </c>
      <c r="AJ173">
        <v>0.57450000000000001</v>
      </c>
      <c r="AK173">
        <v>0.31940000000000002</v>
      </c>
      <c r="AL173">
        <v>0.37930000000000003</v>
      </c>
      <c r="AM173">
        <v>0.50770000000000004</v>
      </c>
      <c r="AN173">
        <v>0.36009999999999998</v>
      </c>
      <c r="AO173">
        <v>0.49230000000000002</v>
      </c>
      <c r="AP173">
        <v>0.52329999999999999</v>
      </c>
      <c r="AQ173">
        <v>0.53569999999999995</v>
      </c>
      <c r="AR173">
        <v>0.63639999999999997</v>
      </c>
      <c r="AS173">
        <v>0.4</v>
      </c>
      <c r="AT173">
        <v>0.29630000000000001</v>
      </c>
      <c r="AU173">
        <v>0.63959999999999995</v>
      </c>
      <c r="AV173">
        <v>0.55840000000000001</v>
      </c>
      <c r="AW173">
        <v>0.62150000000000005</v>
      </c>
      <c r="AX173">
        <v>0.72409999999999997</v>
      </c>
      <c r="AY173">
        <v>0.55630000000000002</v>
      </c>
      <c r="AZ173">
        <v>0.34620000000000001</v>
      </c>
      <c r="BA173">
        <v>0.433</v>
      </c>
      <c r="BB173">
        <v>0.64559999999999995</v>
      </c>
      <c r="BC173">
        <v>0.5121</v>
      </c>
      <c r="BD173">
        <v>0.60129999999999995</v>
      </c>
      <c r="BE173">
        <v>0.56630000000000003</v>
      </c>
      <c r="BF173">
        <v>0.48930000000000001</v>
      </c>
      <c r="BG173">
        <v>0.52259999999999995</v>
      </c>
      <c r="BH173">
        <v>0.49030000000000001</v>
      </c>
      <c r="BI173">
        <v>0.6</v>
      </c>
      <c r="BJ173">
        <v>0.623</v>
      </c>
      <c r="BK173">
        <v>0.68179999999999996</v>
      </c>
      <c r="BL173">
        <v>0.69420000000000004</v>
      </c>
      <c r="BM173">
        <v>0.51429999999999998</v>
      </c>
      <c r="BN173">
        <v>0.72409999999999997</v>
      </c>
      <c r="BO173">
        <v>0.63239999999999996</v>
      </c>
      <c r="BP173">
        <v>0.51219999999999999</v>
      </c>
      <c r="BQ173">
        <v>0.53449999999999998</v>
      </c>
      <c r="BR173">
        <v>0.52239999999999998</v>
      </c>
      <c r="BS173">
        <v>0.63490000000000002</v>
      </c>
      <c r="BT173">
        <v>0.54810000000000003</v>
      </c>
      <c r="BU173">
        <v>0.46829999999999999</v>
      </c>
      <c r="BV173">
        <v>0.6</v>
      </c>
      <c r="BW173">
        <v>0.35139999999999999</v>
      </c>
      <c r="BX173">
        <v>0.24</v>
      </c>
      <c r="BY173">
        <v>0.49120000000000003</v>
      </c>
      <c r="BZ173">
        <v>0.47199999999999998</v>
      </c>
      <c r="CA173">
        <v>0.66669999999999996</v>
      </c>
      <c r="CB173">
        <v>0.5272</v>
      </c>
      <c r="CC173" t="s">
        <v>35</v>
      </c>
      <c r="CD173">
        <v>0.70689999999999997</v>
      </c>
      <c r="CE173">
        <v>0.65380000000000005</v>
      </c>
      <c r="CF173">
        <v>0.71289999999999998</v>
      </c>
      <c r="CG173">
        <v>0.5917</v>
      </c>
      <c r="CH173">
        <v>0.5524</v>
      </c>
      <c r="CI173">
        <v>0.53849999999999998</v>
      </c>
      <c r="CJ173">
        <v>0.55059999999999998</v>
      </c>
      <c r="CK173">
        <v>0.77</v>
      </c>
      <c r="CL173">
        <v>0.67069999999999996</v>
      </c>
      <c r="CM173">
        <v>0.63239999999999996</v>
      </c>
      <c r="CN173">
        <v>0.63</v>
      </c>
      <c r="CO173">
        <v>0.64829999999999999</v>
      </c>
      <c r="CP173">
        <v>0.72</v>
      </c>
      <c r="CQ173">
        <v>0.62609999999999999</v>
      </c>
      <c r="CR173">
        <v>0.58950000000000002</v>
      </c>
      <c r="CS173">
        <v>0.57279999999999998</v>
      </c>
      <c r="CT173">
        <v>0.6714</v>
      </c>
      <c r="CU173">
        <v>0.54179999999999995</v>
      </c>
      <c r="CV173">
        <v>0.54079999999999995</v>
      </c>
      <c r="CW173">
        <v>0.66110000000000002</v>
      </c>
      <c r="CX173">
        <v>0.64629999999999999</v>
      </c>
      <c r="CY173">
        <v>0.5161</v>
      </c>
      <c r="CZ173">
        <v>0.48859999999999998</v>
      </c>
      <c r="DA173">
        <v>0.58099999999999996</v>
      </c>
      <c r="DB173">
        <v>0.57140000000000002</v>
      </c>
      <c r="DC173">
        <v>0.71030000000000004</v>
      </c>
      <c r="DD173">
        <v>0.62790000000000001</v>
      </c>
      <c r="DE173">
        <v>0.45</v>
      </c>
      <c r="DF173">
        <v>0.63680000000000003</v>
      </c>
      <c r="DG173">
        <v>0.55169999999999997</v>
      </c>
      <c r="DH173">
        <v>0.33750000000000002</v>
      </c>
      <c r="DI173">
        <v>0.48480000000000001</v>
      </c>
      <c r="DJ173">
        <v>0.3947</v>
      </c>
      <c r="DK173">
        <v>0.47699999999999998</v>
      </c>
      <c r="DL173">
        <v>0.62260000000000004</v>
      </c>
      <c r="DM173">
        <v>0.59760000000000002</v>
      </c>
      <c r="DN173">
        <v>0.31940000000000002</v>
      </c>
      <c r="DO173">
        <v>0.32529999999999998</v>
      </c>
      <c r="DP173">
        <v>0.5</v>
      </c>
      <c r="DQ173">
        <v>0.28570000000000001</v>
      </c>
      <c r="DR173">
        <v>0.52010000000000001</v>
      </c>
      <c r="DS173">
        <v>0.53539999999999999</v>
      </c>
      <c r="DT173" t="s">
        <v>35</v>
      </c>
      <c r="DU173">
        <v>0.67759999999999998</v>
      </c>
      <c r="DV173">
        <v>0.68130000000000002</v>
      </c>
      <c r="DW173">
        <v>0.52239999999999998</v>
      </c>
      <c r="DX173">
        <v>0.67500000000000004</v>
      </c>
      <c r="DY173">
        <v>0.5</v>
      </c>
      <c r="DZ173">
        <v>0.66259999999999997</v>
      </c>
      <c r="EA173">
        <v>0.69699999999999995</v>
      </c>
      <c r="EB173">
        <v>0.5</v>
      </c>
      <c r="EC173">
        <v>0.48480000000000001</v>
      </c>
      <c r="ED173">
        <v>0.68979999999999997</v>
      </c>
      <c r="EE173">
        <v>0.58930000000000005</v>
      </c>
      <c r="EF173">
        <v>0.82609999999999995</v>
      </c>
      <c r="EG173">
        <v>0.46429999999999999</v>
      </c>
      <c r="EH173">
        <v>0.5</v>
      </c>
      <c r="EI173" t="s">
        <v>35</v>
      </c>
      <c r="EJ173">
        <v>0.4587</v>
      </c>
      <c r="EK173">
        <v>0.58699999999999997</v>
      </c>
      <c r="EL173">
        <v>0.51880000000000004</v>
      </c>
      <c r="EM173">
        <v>0.53259999999999996</v>
      </c>
      <c r="EN173">
        <v>0.57889999999999997</v>
      </c>
      <c r="EO173" t="s">
        <v>35</v>
      </c>
      <c r="EP173">
        <v>0.56340000000000001</v>
      </c>
      <c r="EQ173">
        <v>0.54400000000000004</v>
      </c>
      <c r="ER173">
        <v>0.54620000000000002</v>
      </c>
      <c r="ES173">
        <v>0.36</v>
      </c>
      <c r="ET173">
        <v>0.4194</v>
      </c>
      <c r="EU173">
        <v>0.53569999999999995</v>
      </c>
      <c r="EV173">
        <v>0.66569999999999996</v>
      </c>
      <c r="EW173">
        <v>0.37140000000000001</v>
      </c>
      <c r="EX173">
        <v>0.59319999999999995</v>
      </c>
      <c r="EY173">
        <v>0.43</v>
      </c>
      <c r="EZ173" t="s">
        <v>31</v>
      </c>
      <c r="FA173" t="s">
        <v>31</v>
      </c>
      <c r="FB173" t="s">
        <v>31</v>
      </c>
      <c r="FC173" t="s">
        <v>31</v>
      </c>
      <c r="FD173" t="s">
        <v>31</v>
      </c>
      <c r="FE173" t="s">
        <v>31</v>
      </c>
      <c r="FF173" t="s">
        <v>31</v>
      </c>
      <c r="FG173" t="s">
        <v>31</v>
      </c>
      <c r="FH173" t="s">
        <v>31</v>
      </c>
      <c r="FI173" t="s">
        <v>31</v>
      </c>
    </row>
    <row r="174" spans="1:165" x14ac:dyDescent="0.25">
      <c r="A174">
        <v>5</v>
      </c>
      <c r="B174" t="s">
        <v>108</v>
      </c>
      <c r="C174">
        <v>0.15190000000000001</v>
      </c>
      <c r="D174">
        <v>0.1116</v>
      </c>
      <c r="E174">
        <v>0.1913</v>
      </c>
      <c r="F174">
        <v>0.13800000000000001</v>
      </c>
      <c r="G174">
        <v>0.1716</v>
      </c>
      <c r="H174">
        <v>0.13489999999999999</v>
      </c>
      <c r="I174">
        <v>0.13950000000000001</v>
      </c>
      <c r="J174">
        <v>0.15</v>
      </c>
      <c r="K174">
        <v>0.17829999999999999</v>
      </c>
      <c r="L174">
        <v>0.1706</v>
      </c>
      <c r="M174">
        <v>0.16800000000000001</v>
      </c>
      <c r="N174">
        <v>0.44900000000000001</v>
      </c>
      <c r="O174" t="s">
        <v>35</v>
      </c>
      <c r="P174">
        <v>0.15379999999999999</v>
      </c>
      <c r="Q174">
        <v>9.5100000000000004E-2</v>
      </c>
      <c r="R174">
        <v>0.17599999999999999</v>
      </c>
      <c r="S174">
        <v>0.1754</v>
      </c>
      <c r="T174">
        <v>0.21779999999999999</v>
      </c>
      <c r="U174">
        <v>0.24299999999999999</v>
      </c>
      <c r="V174">
        <v>9.4500000000000001E-2</v>
      </c>
      <c r="W174">
        <v>0.1111</v>
      </c>
      <c r="X174">
        <v>0.16669999999999999</v>
      </c>
      <c r="Y174">
        <v>0.1429</v>
      </c>
      <c r="Z174">
        <v>0.1133</v>
      </c>
      <c r="AA174">
        <v>0.26090000000000002</v>
      </c>
      <c r="AB174">
        <v>0.23080000000000001</v>
      </c>
      <c r="AC174" t="s">
        <v>35</v>
      </c>
      <c r="AD174" t="s">
        <v>35</v>
      </c>
      <c r="AE174" t="s">
        <v>35</v>
      </c>
      <c r="AF174">
        <v>0.25840000000000002</v>
      </c>
      <c r="AG174">
        <v>0.4</v>
      </c>
      <c r="AH174">
        <v>0.253</v>
      </c>
      <c r="AI174">
        <v>0.1258</v>
      </c>
      <c r="AJ174">
        <v>0.18440000000000001</v>
      </c>
      <c r="AK174">
        <v>0.1111</v>
      </c>
      <c r="AL174">
        <v>0.2069</v>
      </c>
      <c r="AM174">
        <v>0.1138</v>
      </c>
      <c r="AN174">
        <v>8.0399999999999999E-2</v>
      </c>
      <c r="AO174">
        <v>0.1769</v>
      </c>
      <c r="AP174">
        <v>0.2016</v>
      </c>
      <c r="AQ174" t="s">
        <v>35</v>
      </c>
      <c r="AR174" t="s">
        <v>35</v>
      </c>
      <c r="AS174" t="s">
        <v>35</v>
      </c>
      <c r="AT174" t="s">
        <v>35</v>
      </c>
      <c r="AU174">
        <v>0.1171</v>
      </c>
      <c r="AV174">
        <v>0.1429</v>
      </c>
      <c r="AW174">
        <v>0.251</v>
      </c>
      <c r="AX174">
        <v>0.14940000000000001</v>
      </c>
      <c r="AY174">
        <v>9.9299999999999999E-2</v>
      </c>
      <c r="AZ174">
        <v>0.1923</v>
      </c>
      <c r="BA174">
        <v>0.2165</v>
      </c>
      <c r="BB174">
        <v>0.36709999999999998</v>
      </c>
      <c r="BC174">
        <v>0.28420000000000001</v>
      </c>
      <c r="BD174">
        <v>9.8000000000000004E-2</v>
      </c>
      <c r="BE174">
        <v>0.23980000000000001</v>
      </c>
      <c r="BF174">
        <v>0.19520000000000001</v>
      </c>
      <c r="BG174">
        <v>0.21110000000000001</v>
      </c>
      <c r="BH174">
        <v>0.1042</v>
      </c>
      <c r="BI174">
        <v>0</v>
      </c>
      <c r="BJ174">
        <v>7.3800000000000004E-2</v>
      </c>
      <c r="BK174">
        <v>0.2727</v>
      </c>
      <c r="BL174">
        <v>0.1983</v>
      </c>
      <c r="BM174">
        <v>0.2571</v>
      </c>
      <c r="BN174" t="s">
        <v>35</v>
      </c>
      <c r="BO174">
        <v>8.72E-2</v>
      </c>
      <c r="BP174" t="s">
        <v>35</v>
      </c>
      <c r="BQ174" t="s">
        <v>35</v>
      </c>
      <c r="BR174" t="s">
        <v>35</v>
      </c>
      <c r="BS174">
        <v>6.3500000000000001E-2</v>
      </c>
      <c r="BT174">
        <v>9.8299999999999998E-2</v>
      </c>
      <c r="BU174">
        <v>0.1074</v>
      </c>
      <c r="BV174">
        <v>0.23</v>
      </c>
      <c r="BW174" t="s">
        <v>35</v>
      </c>
      <c r="BX174" t="s">
        <v>35</v>
      </c>
      <c r="BY174" t="s">
        <v>35</v>
      </c>
      <c r="BZ174">
        <v>0.22359999999999999</v>
      </c>
      <c r="CA174">
        <v>0.1135</v>
      </c>
      <c r="CB174">
        <v>0.16109999999999999</v>
      </c>
      <c r="CC174" t="s">
        <v>35</v>
      </c>
      <c r="CD174">
        <v>0.1207</v>
      </c>
      <c r="CE174">
        <v>0.1346</v>
      </c>
      <c r="CF174">
        <v>0.17219999999999999</v>
      </c>
      <c r="CG174">
        <v>9.1700000000000004E-2</v>
      </c>
      <c r="CH174">
        <v>0.1048</v>
      </c>
      <c r="CI174">
        <v>0.15379999999999999</v>
      </c>
      <c r="CJ174">
        <v>0.1348</v>
      </c>
      <c r="CK174">
        <v>0.12920000000000001</v>
      </c>
      <c r="CL174">
        <v>8.3799999999999999E-2</v>
      </c>
      <c r="CM174">
        <v>0.25</v>
      </c>
      <c r="CN174">
        <v>0.09</v>
      </c>
      <c r="CO174">
        <v>0.2414</v>
      </c>
      <c r="CP174">
        <v>0.1467</v>
      </c>
      <c r="CQ174">
        <v>0.25629999999999997</v>
      </c>
      <c r="CR174">
        <v>0.2576</v>
      </c>
      <c r="CS174">
        <v>9.7100000000000006E-2</v>
      </c>
      <c r="CT174">
        <v>0.55710000000000004</v>
      </c>
      <c r="CU174">
        <v>0.221</v>
      </c>
      <c r="CV174">
        <v>0.13270000000000001</v>
      </c>
      <c r="CW174">
        <v>0.15</v>
      </c>
      <c r="CX174">
        <v>0.16639999999999999</v>
      </c>
      <c r="CY174">
        <v>0.1048</v>
      </c>
      <c r="CZ174">
        <v>7.5899999999999995E-2</v>
      </c>
      <c r="DA174">
        <v>0.34820000000000001</v>
      </c>
      <c r="DB174">
        <v>0.42859999999999998</v>
      </c>
      <c r="DC174">
        <v>0.1822</v>
      </c>
      <c r="DD174">
        <v>6.9800000000000001E-2</v>
      </c>
      <c r="DE174" t="s">
        <v>35</v>
      </c>
      <c r="DF174">
        <v>7.6700000000000004E-2</v>
      </c>
      <c r="DG174" t="s">
        <v>35</v>
      </c>
      <c r="DH174">
        <v>0.1</v>
      </c>
      <c r="DI174" t="s">
        <v>35</v>
      </c>
      <c r="DJ174" t="s">
        <v>35</v>
      </c>
      <c r="DK174">
        <v>0.21840000000000001</v>
      </c>
      <c r="DL174">
        <v>0.37740000000000001</v>
      </c>
      <c r="DM174">
        <v>7.9299999999999995E-2</v>
      </c>
      <c r="DN174">
        <v>0.1111</v>
      </c>
      <c r="DO174">
        <v>0.1084</v>
      </c>
      <c r="DP174">
        <v>0.3034</v>
      </c>
      <c r="DQ174" t="s">
        <v>35</v>
      </c>
      <c r="DR174">
        <v>9.1399999999999995E-2</v>
      </c>
      <c r="DS174">
        <v>0.2424</v>
      </c>
      <c r="DT174">
        <v>0</v>
      </c>
      <c r="DU174">
        <v>0.11210000000000001</v>
      </c>
      <c r="DV174">
        <v>0.17499999999999999</v>
      </c>
      <c r="DW174">
        <v>0.23880000000000001</v>
      </c>
      <c r="DX174">
        <v>0.21249999999999999</v>
      </c>
      <c r="DY174" t="s">
        <v>35</v>
      </c>
      <c r="DZ174">
        <v>0.1472</v>
      </c>
      <c r="EA174">
        <v>0.46970000000000001</v>
      </c>
      <c r="EB174">
        <v>0.2</v>
      </c>
      <c r="EC174">
        <v>0.13639999999999999</v>
      </c>
      <c r="ED174">
        <v>9.9699999999999997E-2</v>
      </c>
      <c r="EE174">
        <v>0.1071</v>
      </c>
      <c r="EF174" t="s">
        <v>35</v>
      </c>
      <c r="EG174">
        <v>8.3299999999999999E-2</v>
      </c>
      <c r="EH174">
        <v>0.2432</v>
      </c>
      <c r="EI174" t="s">
        <v>35</v>
      </c>
      <c r="EJ174">
        <v>9.4E-2</v>
      </c>
      <c r="EK174" t="s">
        <v>35</v>
      </c>
      <c r="EL174">
        <v>0.11650000000000001</v>
      </c>
      <c r="EM174">
        <v>0.18210000000000001</v>
      </c>
      <c r="EN174">
        <v>0.1842</v>
      </c>
      <c r="EO174" t="s">
        <v>35</v>
      </c>
      <c r="EP174">
        <v>9.8599999999999993E-2</v>
      </c>
      <c r="EQ174">
        <v>0.2253</v>
      </c>
      <c r="ER174">
        <v>0.2059</v>
      </c>
      <c r="ES174" t="s">
        <v>35</v>
      </c>
      <c r="ET174">
        <v>0.1183</v>
      </c>
      <c r="EU174">
        <v>0.29289999999999999</v>
      </c>
      <c r="EV174">
        <v>9.3399999999999997E-2</v>
      </c>
      <c r="EW174">
        <v>0.08</v>
      </c>
      <c r="EX174">
        <v>0.18640000000000001</v>
      </c>
      <c r="EY174">
        <v>0.115</v>
      </c>
      <c r="EZ174" t="s">
        <v>31</v>
      </c>
      <c r="FA174" t="s">
        <v>31</v>
      </c>
      <c r="FB174" t="s">
        <v>31</v>
      </c>
      <c r="FC174" t="s">
        <v>31</v>
      </c>
      <c r="FD174" t="s">
        <v>31</v>
      </c>
      <c r="FE174" t="s">
        <v>31</v>
      </c>
      <c r="FF174" t="s">
        <v>31</v>
      </c>
      <c r="FG174" t="s">
        <v>31</v>
      </c>
      <c r="FH174" t="s">
        <v>31</v>
      </c>
      <c r="FI174" t="s">
        <v>31</v>
      </c>
    </row>
    <row r="175" spans="1:165" x14ac:dyDescent="0.25">
      <c r="A175">
        <v>6</v>
      </c>
      <c r="B175" t="s">
        <v>111</v>
      </c>
      <c r="C175" t="s">
        <v>36</v>
      </c>
      <c r="D175" t="s">
        <v>35</v>
      </c>
      <c r="E175" t="s">
        <v>35</v>
      </c>
      <c r="F175" t="s">
        <v>35</v>
      </c>
      <c r="G175">
        <v>0</v>
      </c>
      <c r="H175" t="s">
        <v>35</v>
      </c>
      <c r="I175" t="s">
        <v>35</v>
      </c>
      <c r="J175" t="s">
        <v>36</v>
      </c>
      <c r="K175" t="s">
        <v>35</v>
      </c>
      <c r="L175" t="s">
        <v>35</v>
      </c>
      <c r="M175">
        <v>0</v>
      </c>
      <c r="N175">
        <v>0</v>
      </c>
      <c r="O175" t="s">
        <v>35</v>
      </c>
      <c r="P175">
        <v>0</v>
      </c>
      <c r="Q175" t="s">
        <v>35</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t="s">
        <v>35</v>
      </c>
      <c r="AN175">
        <v>0</v>
      </c>
      <c r="AO175">
        <v>0</v>
      </c>
      <c r="AP175">
        <v>0</v>
      </c>
      <c r="AQ175" t="s">
        <v>35</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t="s">
        <v>35</v>
      </c>
      <c r="BM175">
        <v>0</v>
      </c>
      <c r="BN175">
        <v>0</v>
      </c>
      <c r="BO175">
        <v>0</v>
      </c>
      <c r="BP175">
        <v>0</v>
      </c>
      <c r="BQ175">
        <v>0</v>
      </c>
      <c r="BR175">
        <v>0</v>
      </c>
      <c r="BS175">
        <v>0</v>
      </c>
      <c r="BT175" t="s">
        <v>35</v>
      </c>
      <c r="BU175">
        <v>0</v>
      </c>
      <c r="BV175">
        <v>0</v>
      </c>
      <c r="BW175">
        <v>0</v>
      </c>
      <c r="BX175">
        <v>0</v>
      </c>
      <c r="BY175">
        <v>0</v>
      </c>
      <c r="BZ175">
        <v>0</v>
      </c>
      <c r="CA175">
        <v>0</v>
      </c>
      <c r="CB175" t="s">
        <v>35</v>
      </c>
      <c r="CC175">
        <v>0</v>
      </c>
      <c r="CD175">
        <v>0</v>
      </c>
      <c r="CE175">
        <v>0</v>
      </c>
      <c r="CF175" t="s">
        <v>35</v>
      </c>
      <c r="CG175">
        <v>0</v>
      </c>
      <c r="CH175">
        <v>0</v>
      </c>
      <c r="CI175">
        <v>0</v>
      </c>
      <c r="CJ175">
        <v>0</v>
      </c>
      <c r="CK175" t="s">
        <v>35</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t="s">
        <v>35</v>
      </c>
      <c r="DP175">
        <v>0</v>
      </c>
      <c r="DQ175">
        <v>0</v>
      </c>
      <c r="DR175" t="s">
        <v>35</v>
      </c>
      <c r="DS175">
        <v>0</v>
      </c>
      <c r="DT175">
        <v>0</v>
      </c>
      <c r="DU175" t="s">
        <v>35</v>
      </c>
      <c r="DV175">
        <v>0</v>
      </c>
      <c r="DW175">
        <v>0</v>
      </c>
      <c r="DX175">
        <v>0</v>
      </c>
      <c r="DY175">
        <v>0</v>
      </c>
      <c r="DZ175">
        <v>0</v>
      </c>
      <c r="EA175">
        <v>0</v>
      </c>
      <c r="EB175">
        <v>0</v>
      </c>
      <c r="EC175">
        <v>0</v>
      </c>
      <c r="ED175">
        <v>0</v>
      </c>
      <c r="EE175">
        <v>0</v>
      </c>
      <c r="EF175">
        <v>0</v>
      </c>
      <c r="EG175">
        <v>0</v>
      </c>
      <c r="EH175">
        <v>0</v>
      </c>
      <c r="EI175">
        <v>0</v>
      </c>
      <c r="EJ175" t="s">
        <v>35</v>
      </c>
      <c r="EK175">
        <v>0</v>
      </c>
      <c r="EL175">
        <v>0</v>
      </c>
      <c r="EM175">
        <v>0</v>
      </c>
      <c r="EN175">
        <v>0</v>
      </c>
      <c r="EO175" t="s">
        <v>35</v>
      </c>
      <c r="EP175">
        <v>0</v>
      </c>
      <c r="EQ175">
        <v>0</v>
      </c>
      <c r="ER175">
        <v>0</v>
      </c>
      <c r="ES175">
        <v>0</v>
      </c>
      <c r="ET175">
        <v>0</v>
      </c>
      <c r="EU175">
        <v>0</v>
      </c>
      <c r="EV175" t="s">
        <v>35</v>
      </c>
      <c r="EW175">
        <v>0</v>
      </c>
      <c r="EX175">
        <v>0</v>
      </c>
      <c r="EY175">
        <v>0</v>
      </c>
      <c r="EZ175" t="s">
        <v>31</v>
      </c>
      <c r="FA175" t="s">
        <v>31</v>
      </c>
      <c r="FB175" t="s">
        <v>31</v>
      </c>
      <c r="FC175" t="s">
        <v>31</v>
      </c>
      <c r="FD175" t="s">
        <v>31</v>
      </c>
      <c r="FE175" t="s">
        <v>31</v>
      </c>
      <c r="FF175" t="s">
        <v>31</v>
      </c>
      <c r="FG175" t="s">
        <v>31</v>
      </c>
      <c r="FH175" t="s">
        <v>31</v>
      </c>
      <c r="FI175" t="s">
        <v>31</v>
      </c>
    </row>
    <row r="176" spans="1:165" x14ac:dyDescent="0.25">
      <c r="A176">
        <v>7</v>
      </c>
      <c r="B176" t="s">
        <v>114</v>
      </c>
      <c r="C176">
        <v>2.9100000000000001E-2</v>
      </c>
      <c r="D176">
        <v>2.4500000000000001E-2</v>
      </c>
      <c r="E176">
        <v>3.1899999999999998E-2</v>
      </c>
      <c r="F176">
        <v>3.5799999999999998E-2</v>
      </c>
      <c r="G176">
        <v>5.6800000000000003E-2</v>
      </c>
      <c r="H176">
        <v>2.9899999999999999E-2</v>
      </c>
      <c r="I176">
        <v>3.3799999999999997E-2</v>
      </c>
      <c r="J176">
        <v>2.8000000000000001E-2</v>
      </c>
      <c r="K176">
        <v>2.01E-2</v>
      </c>
      <c r="L176">
        <v>2.8299999999999999E-2</v>
      </c>
      <c r="M176">
        <v>3.0099999999999998E-2</v>
      </c>
      <c r="N176">
        <v>0</v>
      </c>
      <c r="O176" t="s">
        <v>35</v>
      </c>
      <c r="P176" t="s">
        <v>35</v>
      </c>
      <c r="Q176">
        <v>2.1100000000000001E-2</v>
      </c>
      <c r="R176">
        <v>4.8000000000000001E-2</v>
      </c>
      <c r="S176">
        <v>0</v>
      </c>
      <c r="T176" t="s">
        <v>35</v>
      </c>
      <c r="U176" t="s">
        <v>35</v>
      </c>
      <c r="V176">
        <v>7.0900000000000005E-2</v>
      </c>
      <c r="W176" t="s">
        <v>35</v>
      </c>
      <c r="X176" t="s">
        <v>35</v>
      </c>
      <c r="Y176" t="s">
        <v>35</v>
      </c>
      <c r="Z176">
        <v>1.72E-2</v>
      </c>
      <c r="AA176" t="s">
        <v>35</v>
      </c>
      <c r="AB176" t="s">
        <v>35</v>
      </c>
      <c r="AC176" t="s">
        <v>35</v>
      </c>
      <c r="AD176" t="s">
        <v>35</v>
      </c>
      <c r="AE176">
        <v>0</v>
      </c>
      <c r="AF176" t="s">
        <v>35</v>
      </c>
      <c r="AG176" t="s">
        <v>35</v>
      </c>
      <c r="AH176" t="s">
        <v>35</v>
      </c>
      <c r="AI176" t="s">
        <v>35</v>
      </c>
      <c r="AJ176" t="s">
        <v>35</v>
      </c>
      <c r="AK176" t="s">
        <v>35</v>
      </c>
      <c r="AL176">
        <v>0</v>
      </c>
      <c r="AM176">
        <v>2.1499999999999998E-2</v>
      </c>
      <c r="AN176">
        <v>2.2499999999999999E-2</v>
      </c>
      <c r="AO176" t="s">
        <v>35</v>
      </c>
      <c r="AP176">
        <v>3.49E-2</v>
      </c>
      <c r="AQ176">
        <v>0</v>
      </c>
      <c r="AR176">
        <v>0</v>
      </c>
      <c r="AS176" t="s">
        <v>35</v>
      </c>
      <c r="AT176" t="s">
        <v>35</v>
      </c>
      <c r="AU176" t="s">
        <v>35</v>
      </c>
      <c r="AV176" t="s">
        <v>35</v>
      </c>
      <c r="AW176">
        <v>3.1899999999999998E-2</v>
      </c>
      <c r="AX176" t="s">
        <v>35</v>
      </c>
      <c r="AY176" t="s">
        <v>35</v>
      </c>
      <c r="AZ176">
        <v>0</v>
      </c>
      <c r="BA176" t="s">
        <v>35</v>
      </c>
      <c r="BB176" t="s">
        <v>35</v>
      </c>
      <c r="BC176">
        <v>1.61E-2</v>
      </c>
      <c r="BD176" t="s">
        <v>35</v>
      </c>
      <c r="BE176">
        <v>3.0599999999999999E-2</v>
      </c>
      <c r="BF176">
        <v>1.8700000000000001E-2</v>
      </c>
      <c r="BG176" t="s">
        <v>35</v>
      </c>
      <c r="BH176">
        <v>2.5100000000000001E-2</v>
      </c>
      <c r="BI176">
        <v>0</v>
      </c>
      <c r="BJ176" t="s">
        <v>35</v>
      </c>
      <c r="BK176">
        <v>0</v>
      </c>
      <c r="BL176">
        <v>3.7199999999999997E-2</v>
      </c>
      <c r="BM176">
        <v>0</v>
      </c>
      <c r="BN176">
        <v>0</v>
      </c>
      <c r="BO176">
        <v>3.7400000000000003E-2</v>
      </c>
      <c r="BP176" t="s">
        <v>35</v>
      </c>
      <c r="BQ176" t="s">
        <v>35</v>
      </c>
      <c r="BR176" t="s">
        <v>35</v>
      </c>
      <c r="BS176" t="s">
        <v>35</v>
      </c>
      <c r="BT176">
        <v>2.87E-2</v>
      </c>
      <c r="BU176">
        <v>3.0300000000000001E-2</v>
      </c>
      <c r="BV176" t="s">
        <v>35</v>
      </c>
      <c r="BW176">
        <v>0</v>
      </c>
      <c r="BX176">
        <v>0</v>
      </c>
      <c r="BY176" t="s">
        <v>35</v>
      </c>
      <c r="BZ176">
        <v>3.3099999999999997E-2</v>
      </c>
      <c r="CA176">
        <v>4.6100000000000002E-2</v>
      </c>
      <c r="CB176">
        <v>1.67E-2</v>
      </c>
      <c r="CC176">
        <v>0</v>
      </c>
      <c r="CD176" t="s">
        <v>35</v>
      </c>
      <c r="CE176" t="s">
        <v>35</v>
      </c>
      <c r="CF176">
        <v>4.7800000000000002E-2</v>
      </c>
      <c r="CG176" t="s">
        <v>35</v>
      </c>
      <c r="CH176">
        <v>3.8100000000000002E-2</v>
      </c>
      <c r="CI176" t="s">
        <v>35</v>
      </c>
      <c r="CJ176" t="s">
        <v>35</v>
      </c>
      <c r="CK176">
        <v>3.1E-2</v>
      </c>
      <c r="CL176">
        <v>6.59E-2</v>
      </c>
      <c r="CM176" t="s">
        <v>35</v>
      </c>
      <c r="CN176" t="s">
        <v>35</v>
      </c>
      <c r="CO176">
        <v>5.5199999999999999E-2</v>
      </c>
      <c r="CP176" t="s">
        <v>35</v>
      </c>
      <c r="CQ176" t="s">
        <v>35</v>
      </c>
      <c r="CR176">
        <v>2.6200000000000001E-2</v>
      </c>
      <c r="CS176" t="s">
        <v>35</v>
      </c>
      <c r="CT176" t="s">
        <v>35</v>
      </c>
      <c r="CU176">
        <v>1.89E-2</v>
      </c>
      <c r="CV176" t="s">
        <v>35</v>
      </c>
      <c r="CW176" t="s">
        <v>35</v>
      </c>
      <c r="CX176">
        <v>2.0799999999999999E-2</v>
      </c>
      <c r="CY176">
        <v>5.6500000000000002E-2</v>
      </c>
      <c r="CZ176">
        <v>3.7999999999999999E-2</v>
      </c>
      <c r="DA176" t="s">
        <v>35</v>
      </c>
      <c r="DB176" t="s">
        <v>35</v>
      </c>
      <c r="DC176">
        <v>4.6699999999999998E-2</v>
      </c>
      <c r="DD176">
        <v>5.2299999999999999E-2</v>
      </c>
      <c r="DE176" t="s">
        <v>35</v>
      </c>
      <c r="DF176">
        <v>2.3E-2</v>
      </c>
      <c r="DG176" t="s">
        <v>35</v>
      </c>
      <c r="DH176" t="s">
        <v>35</v>
      </c>
      <c r="DI176" t="s">
        <v>35</v>
      </c>
      <c r="DJ176" t="s">
        <v>35</v>
      </c>
      <c r="DK176">
        <v>4.02E-2</v>
      </c>
      <c r="DL176" t="s">
        <v>35</v>
      </c>
      <c r="DM176">
        <v>4.8800000000000003E-2</v>
      </c>
      <c r="DN176" t="s">
        <v>35</v>
      </c>
      <c r="DO176" t="s">
        <v>35</v>
      </c>
      <c r="DP176">
        <v>3.9300000000000002E-2</v>
      </c>
      <c r="DQ176" t="s">
        <v>35</v>
      </c>
      <c r="DR176">
        <v>4.5100000000000001E-2</v>
      </c>
      <c r="DS176" t="s">
        <v>35</v>
      </c>
      <c r="DT176" t="s">
        <v>35</v>
      </c>
      <c r="DU176" t="s">
        <v>35</v>
      </c>
      <c r="DV176" t="s">
        <v>35</v>
      </c>
      <c r="DW176">
        <v>0</v>
      </c>
      <c r="DX176">
        <v>0.1</v>
      </c>
      <c r="DY176" t="s">
        <v>35</v>
      </c>
      <c r="DZ176" t="s">
        <v>35</v>
      </c>
      <c r="EA176">
        <v>0.1061</v>
      </c>
      <c r="EB176" t="s">
        <v>35</v>
      </c>
      <c r="EC176" t="s">
        <v>35</v>
      </c>
      <c r="ED176">
        <v>3.0499999999999999E-2</v>
      </c>
      <c r="EE176" t="s">
        <v>35</v>
      </c>
      <c r="EF176">
        <v>0.30430000000000001</v>
      </c>
      <c r="EG176" t="s">
        <v>35</v>
      </c>
      <c r="EH176" t="s">
        <v>35</v>
      </c>
      <c r="EI176" t="s">
        <v>35</v>
      </c>
      <c r="EJ176">
        <v>2.5600000000000001E-2</v>
      </c>
      <c r="EK176" t="s">
        <v>35</v>
      </c>
      <c r="EL176">
        <v>3.3799999999999997E-2</v>
      </c>
      <c r="EM176">
        <v>2.06E-2</v>
      </c>
      <c r="EN176" t="s">
        <v>35</v>
      </c>
      <c r="EO176" t="s">
        <v>35</v>
      </c>
      <c r="EP176" t="s">
        <v>35</v>
      </c>
      <c r="EQ176">
        <v>3.85E-2</v>
      </c>
      <c r="ER176">
        <v>4.2000000000000003E-2</v>
      </c>
      <c r="ES176" t="s">
        <v>35</v>
      </c>
      <c r="ET176" t="s">
        <v>35</v>
      </c>
      <c r="EU176">
        <v>4.2900000000000001E-2</v>
      </c>
      <c r="EV176">
        <v>2.7099999999999999E-2</v>
      </c>
      <c r="EW176" t="s">
        <v>35</v>
      </c>
      <c r="EX176" t="s">
        <v>35</v>
      </c>
      <c r="EY176">
        <v>3.5000000000000003E-2</v>
      </c>
      <c r="EZ176" t="s">
        <v>31</v>
      </c>
      <c r="FA176" t="s">
        <v>31</v>
      </c>
      <c r="FB176" t="s">
        <v>31</v>
      </c>
      <c r="FC176" t="s">
        <v>31</v>
      </c>
      <c r="FD176" t="s">
        <v>31</v>
      </c>
      <c r="FE176" t="s">
        <v>31</v>
      </c>
      <c r="FF176" t="s">
        <v>31</v>
      </c>
      <c r="FG176" t="s">
        <v>31</v>
      </c>
      <c r="FH176" t="s">
        <v>31</v>
      </c>
      <c r="FI176" t="s">
        <v>31</v>
      </c>
    </row>
    <row r="177" spans="1:165" x14ac:dyDescent="0.25">
      <c r="A177">
        <v>8</v>
      </c>
      <c r="B177" t="s">
        <v>117</v>
      </c>
      <c r="C177" t="s">
        <v>36</v>
      </c>
      <c r="D177" t="s">
        <v>36</v>
      </c>
      <c r="E177" t="s">
        <v>35</v>
      </c>
      <c r="F177" t="s">
        <v>35</v>
      </c>
      <c r="G177">
        <v>0</v>
      </c>
      <c r="H177" t="s">
        <v>36</v>
      </c>
      <c r="I177" t="s">
        <v>35</v>
      </c>
      <c r="J177" t="s">
        <v>35</v>
      </c>
      <c r="K177" t="s">
        <v>35</v>
      </c>
      <c r="L177" t="s">
        <v>35</v>
      </c>
      <c r="M177" t="s">
        <v>35</v>
      </c>
      <c r="N177">
        <v>0</v>
      </c>
      <c r="O177" t="s">
        <v>35</v>
      </c>
      <c r="P177">
        <v>0</v>
      </c>
      <c r="Q177" t="s">
        <v>35</v>
      </c>
      <c r="R177">
        <v>0</v>
      </c>
      <c r="S177">
        <v>0</v>
      </c>
      <c r="T177">
        <v>0</v>
      </c>
      <c r="U177">
        <v>0</v>
      </c>
      <c r="V177">
        <v>0</v>
      </c>
      <c r="W177">
        <v>0</v>
      </c>
      <c r="X177">
        <v>0</v>
      </c>
      <c r="Y177">
        <v>0</v>
      </c>
      <c r="Z177">
        <v>0</v>
      </c>
      <c r="AA177">
        <v>0</v>
      </c>
      <c r="AB177">
        <v>0</v>
      </c>
      <c r="AC177">
        <v>0</v>
      </c>
      <c r="AD177">
        <v>0</v>
      </c>
      <c r="AE177">
        <v>0</v>
      </c>
      <c r="AF177">
        <v>0</v>
      </c>
      <c r="AG177">
        <v>0</v>
      </c>
      <c r="AH177">
        <v>0</v>
      </c>
      <c r="AI177">
        <v>0</v>
      </c>
      <c r="AJ177" t="s">
        <v>35</v>
      </c>
      <c r="AK177" t="s">
        <v>35</v>
      </c>
      <c r="AL177">
        <v>0</v>
      </c>
      <c r="AM177" t="s">
        <v>35</v>
      </c>
      <c r="AN177">
        <v>0</v>
      </c>
      <c r="AO177" t="s">
        <v>35</v>
      </c>
      <c r="AP177">
        <v>0</v>
      </c>
      <c r="AQ177">
        <v>0</v>
      </c>
      <c r="AR177">
        <v>0</v>
      </c>
      <c r="AS177">
        <v>0</v>
      </c>
      <c r="AT177">
        <v>0</v>
      </c>
      <c r="AU177">
        <v>0</v>
      </c>
      <c r="AV177">
        <v>0</v>
      </c>
      <c r="AW177">
        <v>0</v>
      </c>
      <c r="AX177">
        <v>0</v>
      </c>
      <c r="AY177">
        <v>0</v>
      </c>
      <c r="AZ177">
        <v>0</v>
      </c>
      <c r="BA177">
        <v>0</v>
      </c>
      <c r="BB177">
        <v>0</v>
      </c>
      <c r="BC177">
        <v>0</v>
      </c>
      <c r="BD177">
        <v>0</v>
      </c>
      <c r="BE177">
        <v>0</v>
      </c>
      <c r="BF177" t="s">
        <v>35</v>
      </c>
      <c r="BG177">
        <v>0</v>
      </c>
      <c r="BH177">
        <v>0</v>
      </c>
      <c r="BI177">
        <v>0</v>
      </c>
      <c r="BJ177">
        <v>0</v>
      </c>
      <c r="BK177">
        <v>0</v>
      </c>
      <c r="BL177" t="s">
        <v>35</v>
      </c>
      <c r="BM177">
        <v>0</v>
      </c>
      <c r="BN177">
        <v>0</v>
      </c>
      <c r="BO177">
        <v>0</v>
      </c>
      <c r="BP177">
        <v>0</v>
      </c>
      <c r="BQ177">
        <v>0</v>
      </c>
      <c r="BR177">
        <v>0</v>
      </c>
      <c r="BS177" t="s">
        <v>35</v>
      </c>
      <c r="BT177" t="s">
        <v>35</v>
      </c>
      <c r="BU177">
        <v>0</v>
      </c>
      <c r="BV177">
        <v>0</v>
      </c>
      <c r="BW177">
        <v>0</v>
      </c>
      <c r="BX177">
        <v>0</v>
      </c>
      <c r="BY177">
        <v>0</v>
      </c>
      <c r="BZ177">
        <v>0</v>
      </c>
      <c r="CA177" t="s">
        <v>35</v>
      </c>
      <c r="CB177" t="s">
        <v>35</v>
      </c>
      <c r="CC177">
        <v>0</v>
      </c>
      <c r="CD177">
        <v>0</v>
      </c>
      <c r="CE177">
        <v>0</v>
      </c>
      <c r="CF177">
        <v>0</v>
      </c>
      <c r="CG177" t="s">
        <v>35</v>
      </c>
      <c r="CH177">
        <v>0</v>
      </c>
      <c r="CI177" t="s">
        <v>35</v>
      </c>
      <c r="CJ177">
        <v>0</v>
      </c>
      <c r="CK177">
        <v>0</v>
      </c>
      <c r="CL177" t="s">
        <v>35</v>
      </c>
      <c r="CM177">
        <v>0</v>
      </c>
      <c r="CN177">
        <v>0</v>
      </c>
      <c r="CO177">
        <v>0</v>
      </c>
      <c r="CP177">
        <v>0</v>
      </c>
      <c r="CQ177">
        <v>0</v>
      </c>
      <c r="CR177">
        <v>0</v>
      </c>
      <c r="CS177">
        <v>0</v>
      </c>
      <c r="CT177">
        <v>0</v>
      </c>
      <c r="CU177">
        <v>0</v>
      </c>
      <c r="CV177">
        <v>0</v>
      </c>
      <c r="CW177">
        <v>0</v>
      </c>
      <c r="CX177" t="s">
        <v>35</v>
      </c>
      <c r="CY177">
        <v>0</v>
      </c>
      <c r="CZ177" t="s">
        <v>35</v>
      </c>
      <c r="DA177">
        <v>0</v>
      </c>
      <c r="DB177">
        <v>0</v>
      </c>
      <c r="DC177">
        <v>0</v>
      </c>
      <c r="DD177">
        <v>0</v>
      </c>
      <c r="DE177">
        <v>0</v>
      </c>
      <c r="DF177">
        <v>0</v>
      </c>
      <c r="DG177">
        <v>0</v>
      </c>
      <c r="DH177">
        <v>0</v>
      </c>
      <c r="DI177">
        <v>0</v>
      </c>
      <c r="DJ177">
        <v>0</v>
      </c>
      <c r="DK177">
        <v>0</v>
      </c>
      <c r="DL177">
        <v>0</v>
      </c>
      <c r="DM177">
        <v>0</v>
      </c>
      <c r="DN177">
        <v>0</v>
      </c>
      <c r="DO177">
        <v>0</v>
      </c>
      <c r="DP177" t="s">
        <v>35</v>
      </c>
      <c r="DQ177">
        <v>0</v>
      </c>
      <c r="DR177" t="s">
        <v>35</v>
      </c>
      <c r="DS177">
        <v>0</v>
      </c>
      <c r="DT177">
        <v>0</v>
      </c>
      <c r="DU177" t="s">
        <v>35</v>
      </c>
      <c r="DV177">
        <v>0</v>
      </c>
      <c r="DW177">
        <v>0</v>
      </c>
      <c r="DX177">
        <v>0</v>
      </c>
      <c r="DY177">
        <v>0</v>
      </c>
      <c r="DZ177">
        <v>0</v>
      </c>
      <c r="EA177">
        <v>0</v>
      </c>
      <c r="EB177">
        <v>0</v>
      </c>
      <c r="EC177">
        <v>0</v>
      </c>
      <c r="ED177" t="s">
        <v>35</v>
      </c>
      <c r="EE177">
        <v>0</v>
      </c>
      <c r="EF177">
        <v>0</v>
      </c>
      <c r="EG177">
        <v>0</v>
      </c>
      <c r="EH177">
        <v>0</v>
      </c>
      <c r="EI177">
        <v>0</v>
      </c>
      <c r="EJ177">
        <v>0</v>
      </c>
      <c r="EK177" t="s">
        <v>35</v>
      </c>
      <c r="EL177">
        <v>0</v>
      </c>
      <c r="EM177">
        <v>0</v>
      </c>
      <c r="EN177">
        <v>0</v>
      </c>
      <c r="EO177" t="s">
        <v>35</v>
      </c>
      <c r="EP177" t="s">
        <v>35</v>
      </c>
      <c r="EQ177">
        <v>0</v>
      </c>
      <c r="ER177">
        <v>0</v>
      </c>
      <c r="ES177">
        <v>0</v>
      </c>
      <c r="ET177">
        <v>0</v>
      </c>
      <c r="EU177">
        <v>0</v>
      </c>
      <c r="EV177">
        <v>0</v>
      </c>
      <c r="EW177">
        <v>0</v>
      </c>
      <c r="EX177">
        <v>0</v>
      </c>
      <c r="EY177">
        <v>0</v>
      </c>
      <c r="EZ177" t="s">
        <v>31</v>
      </c>
      <c r="FA177" t="s">
        <v>31</v>
      </c>
      <c r="FB177" t="s">
        <v>31</v>
      </c>
      <c r="FC177" t="s">
        <v>31</v>
      </c>
      <c r="FD177" t="s">
        <v>31</v>
      </c>
      <c r="FE177" t="s">
        <v>31</v>
      </c>
      <c r="FF177" t="s">
        <v>31</v>
      </c>
      <c r="FG177" t="s">
        <v>31</v>
      </c>
      <c r="FH177" t="s">
        <v>31</v>
      </c>
      <c r="FI177" t="s">
        <v>31</v>
      </c>
    </row>
    <row r="178" spans="1:165" x14ac:dyDescent="0.25">
      <c r="A178">
        <v>9</v>
      </c>
      <c r="B178" t="s">
        <v>120</v>
      </c>
      <c r="C178">
        <v>2.41E-2</v>
      </c>
      <c r="D178">
        <v>2.5100000000000001E-2</v>
      </c>
      <c r="E178">
        <v>2.6700000000000002E-2</v>
      </c>
      <c r="F178">
        <v>1.0800000000000001E-2</v>
      </c>
      <c r="G178">
        <v>1.09E-2</v>
      </c>
      <c r="H178">
        <v>2.18E-2</v>
      </c>
      <c r="I178">
        <v>2.3400000000000001E-2</v>
      </c>
      <c r="J178">
        <v>3.5499999999999997E-2</v>
      </c>
      <c r="K178">
        <v>6.7000000000000002E-3</v>
      </c>
      <c r="L178">
        <v>2.01E-2</v>
      </c>
      <c r="M178">
        <v>2.8000000000000001E-2</v>
      </c>
      <c r="N178">
        <v>0</v>
      </c>
      <c r="O178" t="s">
        <v>35</v>
      </c>
      <c r="P178">
        <v>0</v>
      </c>
      <c r="Q178">
        <v>2.8199999999999999E-2</v>
      </c>
      <c r="R178">
        <v>5.6000000000000001E-2</v>
      </c>
      <c r="S178">
        <v>0</v>
      </c>
      <c r="T178">
        <v>0</v>
      </c>
      <c r="U178">
        <v>0</v>
      </c>
      <c r="V178" t="s">
        <v>35</v>
      </c>
      <c r="W178" t="s">
        <v>35</v>
      </c>
      <c r="X178" t="s">
        <v>35</v>
      </c>
      <c r="Y178">
        <v>0</v>
      </c>
      <c r="Z178">
        <v>0</v>
      </c>
      <c r="AA178">
        <v>0</v>
      </c>
      <c r="AB178">
        <v>0</v>
      </c>
      <c r="AC178" t="s">
        <v>35</v>
      </c>
      <c r="AD178">
        <v>0</v>
      </c>
      <c r="AE178">
        <v>0</v>
      </c>
      <c r="AF178">
        <v>0</v>
      </c>
      <c r="AG178" t="s">
        <v>35</v>
      </c>
      <c r="AH178">
        <v>0</v>
      </c>
      <c r="AI178">
        <v>5.0299999999999997E-2</v>
      </c>
      <c r="AJ178">
        <v>4.2599999999999999E-2</v>
      </c>
      <c r="AK178">
        <v>0</v>
      </c>
      <c r="AL178">
        <v>0</v>
      </c>
      <c r="AM178">
        <v>6.8699999999999997E-2</v>
      </c>
      <c r="AN178">
        <v>0</v>
      </c>
      <c r="AO178">
        <v>0</v>
      </c>
      <c r="AP178" t="s">
        <v>35</v>
      </c>
      <c r="AQ178">
        <v>0</v>
      </c>
      <c r="AR178">
        <v>0</v>
      </c>
      <c r="AS178">
        <v>0</v>
      </c>
      <c r="AT178">
        <v>0</v>
      </c>
      <c r="AU178" t="s">
        <v>35</v>
      </c>
      <c r="AV178" t="s">
        <v>35</v>
      </c>
      <c r="AW178">
        <v>3.1899999999999998E-2</v>
      </c>
      <c r="AX178" t="s">
        <v>35</v>
      </c>
      <c r="AY178" t="s">
        <v>35</v>
      </c>
      <c r="AZ178">
        <v>0</v>
      </c>
      <c r="BA178">
        <v>0</v>
      </c>
      <c r="BB178">
        <v>0</v>
      </c>
      <c r="BC178">
        <v>4.5600000000000002E-2</v>
      </c>
      <c r="BD178">
        <v>0</v>
      </c>
      <c r="BE178">
        <v>0</v>
      </c>
      <c r="BF178" t="s">
        <v>35</v>
      </c>
      <c r="BG178">
        <v>0</v>
      </c>
      <c r="BH178">
        <v>6.9500000000000006E-2</v>
      </c>
      <c r="BI178">
        <v>0</v>
      </c>
      <c r="BJ178" t="s">
        <v>35</v>
      </c>
      <c r="BK178">
        <v>0</v>
      </c>
      <c r="BL178">
        <v>4.9599999999999998E-2</v>
      </c>
      <c r="BM178">
        <v>0</v>
      </c>
      <c r="BN178">
        <v>0</v>
      </c>
      <c r="BO178">
        <v>2.8000000000000001E-2</v>
      </c>
      <c r="BP178">
        <v>0</v>
      </c>
      <c r="BQ178" t="s">
        <v>35</v>
      </c>
      <c r="BR178">
        <v>0</v>
      </c>
      <c r="BS178" t="s">
        <v>35</v>
      </c>
      <c r="BT178">
        <v>4.0599999999999997E-2</v>
      </c>
      <c r="BU178" t="s">
        <v>35</v>
      </c>
      <c r="BV178">
        <v>0</v>
      </c>
      <c r="BW178">
        <v>0</v>
      </c>
      <c r="BX178">
        <v>0</v>
      </c>
      <c r="BY178">
        <v>0</v>
      </c>
      <c r="BZ178">
        <v>0</v>
      </c>
      <c r="CA178" t="s">
        <v>35</v>
      </c>
      <c r="CB178">
        <v>1.67E-2</v>
      </c>
      <c r="CC178">
        <v>0</v>
      </c>
      <c r="CD178" t="s">
        <v>35</v>
      </c>
      <c r="CE178">
        <v>0</v>
      </c>
      <c r="CF178">
        <v>0</v>
      </c>
      <c r="CG178">
        <v>8.3299999999999999E-2</v>
      </c>
      <c r="CH178">
        <v>0</v>
      </c>
      <c r="CI178">
        <v>0</v>
      </c>
      <c r="CJ178">
        <v>0</v>
      </c>
      <c r="CK178">
        <v>3.3599999999999998E-2</v>
      </c>
      <c r="CL178">
        <v>3.5900000000000001E-2</v>
      </c>
      <c r="CM178">
        <v>0</v>
      </c>
      <c r="CN178">
        <v>0</v>
      </c>
      <c r="CO178">
        <v>0</v>
      </c>
      <c r="CP178" t="s">
        <v>35</v>
      </c>
      <c r="CQ178">
        <v>3.78E-2</v>
      </c>
      <c r="CR178">
        <v>6.5500000000000003E-2</v>
      </c>
      <c r="CS178">
        <v>8.7400000000000005E-2</v>
      </c>
      <c r="CT178">
        <v>0</v>
      </c>
      <c r="CU178">
        <v>0</v>
      </c>
      <c r="CV178">
        <v>0</v>
      </c>
      <c r="CW178">
        <v>7.7799999999999994E-2</v>
      </c>
      <c r="CX178">
        <v>1.17E-2</v>
      </c>
      <c r="CY178" t="s">
        <v>35</v>
      </c>
      <c r="CZ178" t="s">
        <v>35</v>
      </c>
      <c r="DA178" t="s">
        <v>35</v>
      </c>
      <c r="DB178">
        <v>0</v>
      </c>
      <c r="DC178" t="s">
        <v>35</v>
      </c>
      <c r="DD178" t="s">
        <v>35</v>
      </c>
      <c r="DE178">
        <v>0</v>
      </c>
      <c r="DF178">
        <v>3.8399999999999997E-2</v>
      </c>
      <c r="DG178">
        <v>0</v>
      </c>
      <c r="DH178" t="s">
        <v>35</v>
      </c>
      <c r="DI178">
        <v>0</v>
      </c>
      <c r="DJ178">
        <v>0</v>
      </c>
      <c r="DK178">
        <v>0</v>
      </c>
      <c r="DL178">
        <v>0</v>
      </c>
      <c r="DM178">
        <v>0.1037</v>
      </c>
      <c r="DN178">
        <v>0</v>
      </c>
      <c r="DO178">
        <v>0</v>
      </c>
      <c r="DP178">
        <v>0</v>
      </c>
      <c r="DQ178">
        <v>0</v>
      </c>
      <c r="DR178">
        <v>3.1699999999999999E-2</v>
      </c>
      <c r="DS178" t="s">
        <v>35</v>
      </c>
      <c r="DT178">
        <v>0</v>
      </c>
      <c r="DU178">
        <v>0</v>
      </c>
      <c r="DV178">
        <v>0.1</v>
      </c>
      <c r="DW178">
        <v>0</v>
      </c>
      <c r="DX178">
        <v>0</v>
      </c>
      <c r="DY178" t="s">
        <v>35</v>
      </c>
      <c r="DZ178">
        <v>0</v>
      </c>
      <c r="EA178">
        <v>0</v>
      </c>
      <c r="EB178">
        <v>0</v>
      </c>
      <c r="EC178">
        <v>0</v>
      </c>
      <c r="ED178">
        <v>7.7600000000000002E-2</v>
      </c>
      <c r="EE178">
        <v>0</v>
      </c>
      <c r="EF178">
        <v>0</v>
      </c>
      <c r="EG178" t="s">
        <v>35</v>
      </c>
      <c r="EH178">
        <v>8.1100000000000005E-2</v>
      </c>
      <c r="EI178">
        <v>0</v>
      </c>
      <c r="EJ178" t="s">
        <v>35</v>
      </c>
      <c r="EK178" t="s">
        <v>35</v>
      </c>
      <c r="EL178">
        <v>6.0199999999999997E-2</v>
      </c>
      <c r="EM178">
        <v>0</v>
      </c>
      <c r="EN178">
        <v>0</v>
      </c>
      <c r="EO178" t="s">
        <v>35</v>
      </c>
      <c r="EP178">
        <v>0</v>
      </c>
      <c r="EQ178">
        <v>0</v>
      </c>
      <c r="ER178">
        <v>5.04E-2</v>
      </c>
      <c r="ES178">
        <v>0</v>
      </c>
      <c r="ET178">
        <v>0</v>
      </c>
      <c r="EU178">
        <v>0</v>
      </c>
      <c r="EV178">
        <v>0.1205</v>
      </c>
      <c r="EW178">
        <v>0</v>
      </c>
      <c r="EX178">
        <v>0</v>
      </c>
      <c r="EY178">
        <v>0</v>
      </c>
      <c r="EZ178" t="s">
        <v>31</v>
      </c>
      <c r="FA178" t="s">
        <v>31</v>
      </c>
      <c r="FB178" t="s">
        <v>31</v>
      </c>
      <c r="FC178" t="s">
        <v>31</v>
      </c>
      <c r="FD178" t="s">
        <v>31</v>
      </c>
      <c r="FE178" t="s">
        <v>31</v>
      </c>
      <c r="FF178" t="s">
        <v>31</v>
      </c>
      <c r="FG178" t="s">
        <v>31</v>
      </c>
      <c r="FH178" t="s">
        <v>31</v>
      </c>
      <c r="FI178" t="s">
        <v>31</v>
      </c>
    </row>
    <row r="179" spans="1:165" x14ac:dyDescent="0.25">
      <c r="A179">
        <v>10</v>
      </c>
      <c r="B179" t="s">
        <v>123</v>
      </c>
      <c r="C179" t="s">
        <v>36</v>
      </c>
      <c r="D179">
        <v>0</v>
      </c>
      <c r="E179">
        <v>0</v>
      </c>
      <c r="F179">
        <v>0</v>
      </c>
      <c r="G179">
        <v>0</v>
      </c>
      <c r="H179" t="s">
        <v>35</v>
      </c>
      <c r="I179">
        <v>0</v>
      </c>
      <c r="J179" t="s">
        <v>35</v>
      </c>
      <c r="K179" t="s">
        <v>35</v>
      </c>
      <c r="L179">
        <v>0</v>
      </c>
      <c r="M179">
        <v>0</v>
      </c>
      <c r="N179">
        <v>0</v>
      </c>
      <c r="O179" t="s">
        <v>35</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t="s">
        <v>35</v>
      </c>
      <c r="BG179">
        <v>0</v>
      </c>
      <c r="BH179">
        <v>0</v>
      </c>
      <c r="BI179">
        <v>0</v>
      </c>
      <c r="BJ179">
        <v>0</v>
      </c>
      <c r="BK179">
        <v>0</v>
      </c>
      <c r="BL179">
        <v>0</v>
      </c>
      <c r="BM179">
        <v>0</v>
      </c>
      <c r="BN179">
        <v>0</v>
      </c>
      <c r="BO179">
        <v>0</v>
      </c>
      <c r="BP179">
        <v>0</v>
      </c>
      <c r="BQ179">
        <v>0</v>
      </c>
      <c r="BR179">
        <v>0</v>
      </c>
      <c r="BS179">
        <v>0</v>
      </c>
      <c r="BT179" t="s">
        <v>35</v>
      </c>
      <c r="BU179">
        <v>0</v>
      </c>
      <c r="BV179">
        <v>0</v>
      </c>
      <c r="BW179">
        <v>0</v>
      </c>
      <c r="BX179">
        <v>0</v>
      </c>
      <c r="BY179">
        <v>0</v>
      </c>
      <c r="BZ179">
        <v>0</v>
      </c>
      <c r="CA179">
        <v>0</v>
      </c>
      <c r="CB179" t="s">
        <v>35</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t="s">
        <v>35</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t="s">
        <v>35</v>
      </c>
      <c r="EP179">
        <v>0</v>
      </c>
      <c r="EQ179">
        <v>0</v>
      </c>
      <c r="ER179">
        <v>0</v>
      </c>
      <c r="ES179">
        <v>0</v>
      </c>
      <c r="ET179">
        <v>0</v>
      </c>
      <c r="EU179">
        <v>0</v>
      </c>
      <c r="EV179">
        <v>0</v>
      </c>
      <c r="EW179" t="s">
        <v>35</v>
      </c>
      <c r="EX179">
        <v>0</v>
      </c>
      <c r="EY179">
        <v>0</v>
      </c>
      <c r="EZ179" t="s">
        <v>31</v>
      </c>
      <c r="FA179" t="s">
        <v>31</v>
      </c>
      <c r="FB179" t="s">
        <v>31</v>
      </c>
      <c r="FC179" t="s">
        <v>31</v>
      </c>
      <c r="FD179" t="s">
        <v>31</v>
      </c>
      <c r="FE179" t="s">
        <v>31</v>
      </c>
      <c r="FF179" t="s">
        <v>31</v>
      </c>
      <c r="FG179" t="s">
        <v>31</v>
      </c>
      <c r="FH179" t="s">
        <v>31</v>
      </c>
      <c r="FI179" t="s">
        <v>31</v>
      </c>
    </row>
    <row r="180" spans="1:165" x14ac:dyDescent="0.25">
      <c r="A180">
        <v>11</v>
      </c>
      <c r="B180" t="s">
        <v>126</v>
      </c>
      <c r="C180">
        <v>4.4900000000000002E-2</v>
      </c>
      <c r="D180">
        <v>4.02E-2</v>
      </c>
      <c r="E180">
        <v>6.0499999999999998E-2</v>
      </c>
      <c r="F180">
        <v>1.61E-2</v>
      </c>
      <c r="G180">
        <v>8.7400000000000005E-2</v>
      </c>
      <c r="H180">
        <v>4.5600000000000002E-2</v>
      </c>
      <c r="I180">
        <v>3.2899999999999999E-2</v>
      </c>
      <c r="J180">
        <v>4.07E-2</v>
      </c>
      <c r="K180">
        <v>3.7100000000000001E-2</v>
      </c>
      <c r="L180">
        <v>4.5499999999999999E-2</v>
      </c>
      <c r="M180">
        <v>5.3100000000000001E-2</v>
      </c>
      <c r="N180">
        <v>0</v>
      </c>
      <c r="O180" t="s">
        <v>35</v>
      </c>
      <c r="P180">
        <v>0</v>
      </c>
      <c r="Q180">
        <v>3.1699999999999999E-2</v>
      </c>
      <c r="R180">
        <v>5.6000000000000001E-2</v>
      </c>
      <c r="S180" t="s">
        <v>35</v>
      </c>
      <c r="T180">
        <v>2.6700000000000002E-2</v>
      </c>
      <c r="U180" t="s">
        <v>35</v>
      </c>
      <c r="V180">
        <v>9.4500000000000001E-2</v>
      </c>
      <c r="W180">
        <v>3.8600000000000002E-2</v>
      </c>
      <c r="X180">
        <v>6.6699999999999995E-2</v>
      </c>
      <c r="Y180">
        <v>7.7899999999999997E-2</v>
      </c>
      <c r="Z180">
        <v>3.9399999999999998E-2</v>
      </c>
      <c r="AA180" t="s">
        <v>35</v>
      </c>
      <c r="AB180" t="s">
        <v>35</v>
      </c>
      <c r="AC180" t="s">
        <v>35</v>
      </c>
      <c r="AD180" t="s">
        <v>35</v>
      </c>
      <c r="AE180" t="s">
        <v>35</v>
      </c>
      <c r="AF180" t="s">
        <v>35</v>
      </c>
      <c r="AG180" t="s">
        <v>35</v>
      </c>
      <c r="AH180" t="s">
        <v>35</v>
      </c>
      <c r="AI180" t="s">
        <v>35</v>
      </c>
      <c r="AJ180">
        <v>5.67E-2</v>
      </c>
      <c r="AK180">
        <v>4.8599999999999997E-2</v>
      </c>
      <c r="AL180">
        <v>0</v>
      </c>
      <c r="AM180">
        <v>3.49E-2</v>
      </c>
      <c r="AN180">
        <v>3.2199999999999999E-2</v>
      </c>
      <c r="AO180" t="s">
        <v>35</v>
      </c>
      <c r="AP180">
        <v>3.8800000000000001E-2</v>
      </c>
      <c r="AQ180">
        <v>0</v>
      </c>
      <c r="AR180">
        <v>0</v>
      </c>
      <c r="AS180">
        <v>0</v>
      </c>
      <c r="AT180" t="s">
        <v>35</v>
      </c>
      <c r="AU180" t="s">
        <v>35</v>
      </c>
      <c r="AV180">
        <v>9.0899999999999995E-2</v>
      </c>
      <c r="AW180">
        <v>5.5800000000000002E-2</v>
      </c>
      <c r="AX180">
        <v>0.1724</v>
      </c>
      <c r="AY180">
        <v>5.2999999999999999E-2</v>
      </c>
      <c r="AZ180" t="s">
        <v>35</v>
      </c>
      <c r="BA180" t="s">
        <v>35</v>
      </c>
      <c r="BB180" t="s">
        <v>35</v>
      </c>
      <c r="BC180">
        <v>2.6800000000000001E-2</v>
      </c>
      <c r="BD180">
        <v>2.9399999999999999E-2</v>
      </c>
      <c r="BE180">
        <v>4.5900000000000003E-2</v>
      </c>
      <c r="BF180">
        <v>1.8700000000000001E-2</v>
      </c>
      <c r="BG180">
        <v>7.5399999999999995E-2</v>
      </c>
      <c r="BH180">
        <v>4.0500000000000001E-2</v>
      </c>
      <c r="BI180">
        <v>0</v>
      </c>
      <c r="BJ180" t="s">
        <v>35</v>
      </c>
      <c r="BK180">
        <v>0</v>
      </c>
      <c r="BL180" t="s">
        <v>35</v>
      </c>
      <c r="BM180" t="s">
        <v>35</v>
      </c>
      <c r="BN180" t="s">
        <v>35</v>
      </c>
      <c r="BO180">
        <v>5.2999999999999999E-2</v>
      </c>
      <c r="BP180" t="s">
        <v>35</v>
      </c>
      <c r="BQ180" t="s">
        <v>35</v>
      </c>
      <c r="BR180">
        <v>8.9599999999999999E-2</v>
      </c>
      <c r="BS180" t="s">
        <v>35</v>
      </c>
      <c r="BT180">
        <v>4.0099999999999997E-2</v>
      </c>
      <c r="BU180">
        <v>6.3399999999999998E-2</v>
      </c>
      <c r="BV180">
        <v>0.09</v>
      </c>
      <c r="BW180" t="s">
        <v>35</v>
      </c>
      <c r="BX180" t="s">
        <v>35</v>
      </c>
      <c r="BY180" t="s">
        <v>35</v>
      </c>
      <c r="BZ180">
        <v>4.9700000000000001E-2</v>
      </c>
      <c r="CA180">
        <v>6.3799999999999996E-2</v>
      </c>
      <c r="CB180">
        <v>5.2299999999999999E-2</v>
      </c>
      <c r="CC180">
        <v>0</v>
      </c>
      <c r="CD180">
        <v>0</v>
      </c>
      <c r="CE180" t="s">
        <v>35</v>
      </c>
      <c r="CF180">
        <v>7.6600000000000001E-2</v>
      </c>
      <c r="CG180">
        <v>0.05</v>
      </c>
      <c r="CH180">
        <v>5.7099999999999998E-2</v>
      </c>
      <c r="CI180" t="s">
        <v>35</v>
      </c>
      <c r="CJ180" t="s">
        <v>35</v>
      </c>
      <c r="CK180">
        <v>5.4300000000000001E-2</v>
      </c>
      <c r="CL180">
        <v>6.59E-2</v>
      </c>
      <c r="CM180">
        <v>0.13239999999999999</v>
      </c>
      <c r="CN180" t="s">
        <v>35</v>
      </c>
      <c r="CO180">
        <v>6.2100000000000002E-2</v>
      </c>
      <c r="CP180">
        <v>0.08</v>
      </c>
      <c r="CQ180">
        <v>4.2000000000000003E-2</v>
      </c>
      <c r="CR180">
        <v>5.2400000000000002E-2</v>
      </c>
      <c r="CS180" t="s">
        <v>35</v>
      </c>
      <c r="CT180" t="s">
        <v>35</v>
      </c>
      <c r="CU180">
        <v>2.9600000000000001E-2</v>
      </c>
      <c r="CV180" t="s">
        <v>35</v>
      </c>
      <c r="CW180">
        <v>3.3300000000000003E-2</v>
      </c>
      <c r="CX180">
        <v>3.3799999999999997E-2</v>
      </c>
      <c r="CY180">
        <v>8.8700000000000001E-2</v>
      </c>
      <c r="CZ180">
        <v>6.3299999999999995E-2</v>
      </c>
      <c r="DA180">
        <v>3.44E-2</v>
      </c>
      <c r="DB180">
        <v>0</v>
      </c>
      <c r="DC180">
        <v>6.0699999999999997E-2</v>
      </c>
      <c r="DD180">
        <v>5.8099999999999999E-2</v>
      </c>
      <c r="DE180" t="s">
        <v>35</v>
      </c>
      <c r="DF180">
        <v>4.5999999999999999E-2</v>
      </c>
      <c r="DG180" t="s">
        <v>35</v>
      </c>
      <c r="DH180" t="s">
        <v>35</v>
      </c>
      <c r="DI180" t="s">
        <v>35</v>
      </c>
      <c r="DJ180" t="s">
        <v>35</v>
      </c>
      <c r="DK180">
        <v>6.3200000000000006E-2</v>
      </c>
      <c r="DL180">
        <v>7.5499999999999998E-2</v>
      </c>
      <c r="DM180">
        <v>7.3200000000000001E-2</v>
      </c>
      <c r="DN180" t="s">
        <v>35</v>
      </c>
      <c r="DO180">
        <v>7.2300000000000003E-2</v>
      </c>
      <c r="DP180">
        <v>0.1124</v>
      </c>
      <c r="DQ180" t="s">
        <v>35</v>
      </c>
      <c r="DR180">
        <v>3.78E-2</v>
      </c>
      <c r="DS180">
        <v>4.0399999999999998E-2</v>
      </c>
      <c r="DT180" t="s">
        <v>35</v>
      </c>
      <c r="DU180" t="s">
        <v>35</v>
      </c>
      <c r="DV180" t="s">
        <v>35</v>
      </c>
      <c r="DW180">
        <v>0</v>
      </c>
      <c r="DX180" t="s">
        <v>35</v>
      </c>
      <c r="DY180" t="s">
        <v>35</v>
      </c>
      <c r="DZ180">
        <v>2.76E-2</v>
      </c>
      <c r="EA180" t="s">
        <v>35</v>
      </c>
      <c r="EB180">
        <v>0</v>
      </c>
      <c r="EC180" t="s">
        <v>35</v>
      </c>
      <c r="ED180">
        <v>1.9400000000000001E-2</v>
      </c>
      <c r="EE180">
        <v>4.7600000000000003E-2</v>
      </c>
      <c r="EF180">
        <v>0.30430000000000001</v>
      </c>
      <c r="EG180" t="s">
        <v>35</v>
      </c>
      <c r="EH180" t="s">
        <v>35</v>
      </c>
      <c r="EI180" t="s">
        <v>35</v>
      </c>
      <c r="EJ180">
        <v>3.9899999999999998E-2</v>
      </c>
      <c r="EK180" t="s">
        <v>35</v>
      </c>
      <c r="EL180">
        <v>3.3799999999999997E-2</v>
      </c>
      <c r="EM180">
        <v>4.1200000000000001E-2</v>
      </c>
      <c r="EN180" t="s">
        <v>35</v>
      </c>
      <c r="EO180" t="s">
        <v>35</v>
      </c>
      <c r="EP180" t="s">
        <v>35</v>
      </c>
      <c r="EQ180">
        <v>9.8900000000000002E-2</v>
      </c>
      <c r="ER180">
        <v>5.4600000000000003E-2</v>
      </c>
      <c r="ES180" t="s">
        <v>35</v>
      </c>
      <c r="ET180" t="s">
        <v>35</v>
      </c>
      <c r="EU180">
        <v>6.4299999999999996E-2</v>
      </c>
      <c r="EV180">
        <v>3.0099999999999998E-2</v>
      </c>
      <c r="EW180" t="s">
        <v>35</v>
      </c>
      <c r="EX180" t="s">
        <v>35</v>
      </c>
      <c r="EY180">
        <v>0.05</v>
      </c>
      <c r="EZ180" t="s">
        <v>31</v>
      </c>
      <c r="FA180" t="s">
        <v>31</v>
      </c>
      <c r="FB180" t="s">
        <v>31</v>
      </c>
      <c r="FC180" t="s">
        <v>31</v>
      </c>
      <c r="FD180" t="s">
        <v>31</v>
      </c>
      <c r="FE180" t="s">
        <v>31</v>
      </c>
      <c r="FF180" t="s">
        <v>31</v>
      </c>
      <c r="FG180" t="s">
        <v>31</v>
      </c>
      <c r="FH180" t="s">
        <v>31</v>
      </c>
      <c r="FI180" t="s">
        <v>31</v>
      </c>
    </row>
    <row r="181" spans="1:165" x14ac:dyDescent="0.25">
      <c r="A181">
        <v>12</v>
      </c>
      <c r="B181" t="s">
        <v>129</v>
      </c>
      <c r="C181">
        <v>0.34739999999999999</v>
      </c>
      <c r="D181">
        <v>0.3004</v>
      </c>
      <c r="E181">
        <v>0.32600000000000001</v>
      </c>
      <c r="F181">
        <v>0.41760000000000003</v>
      </c>
      <c r="G181">
        <v>0.38579999999999998</v>
      </c>
      <c r="H181">
        <v>0.42499999999999999</v>
      </c>
      <c r="I181">
        <v>0.43330000000000002</v>
      </c>
      <c r="J181">
        <v>0.30640000000000001</v>
      </c>
      <c r="K181">
        <v>0.27610000000000001</v>
      </c>
      <c r="L181">
        <v>0.37</v>
      </c>
      <c r="M181">
        <v>0.35859999999999997</v>
      </c>
      <c r="N181">
        <v>0.2041</v>
      </c>
      <c r="O181" t="s">
        <v>35</v>
      </c>
      <c r="P181">
        <v>0.2051</v>
      </c>
      <c r="Q181">
        <v>0.54930000000000001</v>
      </c>
      <c r="R181">
        <v>0.216</v>
      </c>
      <c r="S181">
        <v>0.27189999999999998</v>
      </c>
      <c r="T181">
        <v>0.28889999999999999</v>
      </c>
      <c r="U181">
        <v>0.14949999999999999</v>
      </c>
      <c r="V181">
        <v>0.50390000000000001</v>
      </c>
      <c r="W181">
        <v>0.41549999999999998</v>
      </c>
      <c r="X181">
        <v>0.27779999999999999</v>
      </c>
      <c r="Y181">
        <v>0.26619999999999999</v>
      </c>
      <c r="Z181">
        <v>0.2414</v>
      </c>
      <c r="AA181">
        <v>0.39129999999999998</v>
      </c>
      <c r="AB181">
        <v>0.42309999999999998</v>
      </c>
      <c r="AC181">
        <v>0.39389999999999997</v>
      </c>
      <c r="AD181">
        <v>0.33329999999999999</v>
      </c>
      <c r="AE181" t="s">
        <v>35</v>
      </c>
      <c r="AF181">
        <v>0.29210000000000003</v>
      </c>
      <c r="AG181">
        <v>0.375</v>
      </c>
      <c r="AH181">
        <v>0.21690000000000001</v>
      </c>
      <c r="AI181">
        <v>0.47170000000000001</v>
      </c>
      <c r="AJ181">
        <v>0.31209999999999999</v>
      </c>
      <c r="AK181">
        <v>0.16669999999999999</v>
      </c>
      <c r="AL181" t="s">
        <v>35</v>
      </c>
      <c r="AM181">
        <v>0.2974</v>
      </c>
      <c r="AN181">
        <v>0.25719999999999998</v>
      </c>
      <c r="AO181">
        <v>0.2923</v>
      </c>
      <c r="AP181">
        <v>0.28289999999999998</v>
      </c>
      <c r="AQ181">
        <v>0.46429999999999999</v>
      </c>
      <c r="AR181" t="s">
        <v>35</v>
      </c>
      <c r="AS181">
        <v>0</v>
      </c>
      <c r="AT181" t="s">
        <v>35</v>
      </c>
      <c r="AU181">
        <v>0.48649999999999999</v>
      </c>
      <c r="AV181">
        <v>0.36359999999999998</v>
      </c>
      <c r="AW181">
        <v>0.30680000000000002</v>
      </c>
      <c r="AX181">
        <v>0.4713</v>
      </c>
      <c r="AY181">
        <v>0.41720000000000002</v>
      </c>
      <c r="AZ181">
        <v>0.15379999999999999</v>
      </c>
      <c r="BA181">
        <v>0.19589999999999999</v>
      </c>
      <c r="BB181">
        <v>0.25319999999999998</v>
      </c>
      <c r="BC181">
        <v>0.16619999999999999</v>
      </c>
      <c r="BD181">
        <v>0.49669999999999997</v>
      </c>
      <c r="BE181">
        <v>0.2959</v>
      </c>
      <c r="BF181">
        <v>0.26740000000000003</v>
      </c>
      <c r="BG181">
        <v>0.29649999999999999</v>
      </c>
      <c r="BH181">
        <v>0.29149999999999998</v>
      </c>
      <c r="BI181">
        <v>0.6</v>
      </c>
      <c r="BJ181">
        <v>0.5</v>
      </c>
      <c r="BK181">
        <v>0.40910000000000002</v>
      </c>
      <c r="BL181">
        <v>0.3967</v>
      </c>
      <c r="BM181">
        <v>0.2571</v>
      </c>
      <c r="BN181">
        <v>0.6552</v>
      </c>
      <c r="BO181">
        <v>0.4798</v>
      </c>
      <c r="BP181">
        <v>0.34150000000000003</v>
      </c>
      <c r="BQ181">
        <v>0.39660000000000001</v>
      </c>
      <c r="BR181">
        <v>0.40300000000000002</v>
      </c>
      <c r="BS181">
        <v>0.52380000000000004</v>
      </c>
      <c r="BT181">
        <v>0.37690000000000001</v>
      </c>
      <c r="BU181">
        <v>0.32779999999999998</v>
      </c>
      <c r="BV181">
        <v>0.33</v>
      </c>
      <c r="BW181">
        <v>0.29730000000000001</v>
      </c>
      <c r="BX181" t="s">
        <v>35</v>
      </c>
      <c r="BY181">
        <v>0.38600000000000001</v>
      </c>
      <c r="BZ181">
        <v>0.21529999999999999</v>
      </c>
      <c r="CA181">
        <v>0.4965</v>
      </c>
      <c r="CB181">
        <v>0.32640000000000002</v>
      </c>
      <c r="CC181" t="s">
        <v>35</v>
      </c>
      <c r="CD181">
        <v>0.44829999999999998</v>
      </c>
      <c r="CE181">
        <v>0.44230000000000003</v>
      </c>
      <c r="CF181">
        <v>0.48799999999999999</v>
      </c>
      <c r="CG181">
        <v>0.38329999999999997</v>
      </c>
      <c r="CH181">
        <v>0.40949999999999998</v>
      </c>
      <c r="CI181">
        <v>0.3538</v>
      </c>
      <c r="CJ181">
        <v>0.37080000000000002</v>
      </c>
      <c r="CK181">
        <v>0.5736</v>
      </c>
      <c r="CL181">
        <v>0.47899999999999998</v>
      </c>
      <c r="CM181">
        <v>0.30880000000000002</v>
      </c>
      <c r="CN181">
        <v>0.53</v>
      </c>
      <c r="CO181">
        <v>0.35170000000000001</v>
      </c>
      <c r="CP181">
        <v>0.52</v>
      </c>
      <c r="CQ181">
        <v>0.31509999999999999</v>
      </c>
      <c r="CR181">
        <v>0.2402</v>
      </c>
      <c r="CS181">
        <v>0.35920000000000002</v>
      </c>
      <c r="CT181">
        <v>0.1</v>
      </c>
      <c r="CU181">
        <v>0.3019</v>
      </c>
      <c r="CV181">
        <v>0.36730000000000002</v>
      </c>
      <c r="CW181">
        <v>0.41670000000000001</v>
      </c>
      <c r="CX181">
        <v>0.44340000000000002</v>
      </c>
      <c r="CY181">
        <v>0.3387</v>
      </c>
      <c r="CZ181">
        <v>0.36959999999999998</v>
      </c>
      <c r="DA181">
        <v>0.21460000000000001</v>
      </c>
      <c r="DB181" t="s">
        <v>35</v>
      </c>
      <c r="DC181">
        <v>0.46260000000000001</v>
      </c>
      <c r="DD181">
        <v>0.49419999999999997</v>
      </c>
      <c r="DE181" t="s">
        <v>35</v>
      </c>
      <c r="DF181">
        <v>0.49619999999999997</v>
      </c>
      <c r="DG181">
        <v>0.37930000000000003</v>
      </c>
      <c r="DH181">
        <v>0.21249999999999999</v>
      </c>
      <c r="DI181">
        <v>0.2727</v>
      </c>
      <c r="DJ181">
        <v>0.28949999999999998</v>
      </c>
      <c r="DK181">
        <v>0.21840000000000001</v>
      </c>
      <c r="DL181">
        <v>0.22639999999999999</v>
      </c>
      <c r="DM181">
        <v>0.3659</v>
      </c>
      <c r="DN181">
        <v>0.18060000000000001</v>
      </c>
      <c r="DO181">
        <v>0.1807</v>
      </c>
      <c r="DP181">
        <v>0.1517</v>
      </c>
      <c r="DQ181" t="s">
        <v>35</v>
      </c>
      <c r="DR181">
        <v>0.34350000000000003</v>
      </c>
      <c r="DS181">
        <v>0.27610000000000001</v>
      </c>
      <c r="DT181" t="s">
        <v>35</v>
      </c>
      <c r="DU181">
        <v>0.54669999999999996</v>
      </c>
      <c r="DV181">
        <v>0.36880000000000002</v>
      </c>
      <c r="DW181">
        <v>0.28360000000000002</v>
      </c>
      <c r="DX181">
        <v>0.36249999999999999</v>
      </c>
      <c r="DY181" t="s">
        <v>35</v>
      </c>
      <c r="DZ181">
        <v>0.5</v>
      </c>
      <c r="EA181">
        <v>0.1212</v>
      </c>
      <c r="EB181">
        <v>0.27500000000000002</v>
      </c>
      <c r="EC181">
        <v>0.31819999999999998</v>
      </c>
      <c r="ED181">
        <v>0.47649999999999998</v>
      </c>
      <c r="EE181">
        <v>0.47020000000000001</v>
      </c>
      <c r="EF181">
        <v>0.3478</v>
      </c>
      <c r="EG181">
        <v>0.33329999999999999</v>
      </c>
      <c r="EH181">
        <v>0.16220000000000001</v>
      </c>
      <c r="EI181" t="s">
        <v>35</v>
      </c>
      <c r="EJ181">
        <v>0.3276</v>
      </c>
      <c r="EK181">
        <v>0.43480000000000002</v>
      </c>
      <c r="EL181">
        <v>0.30830000000000002</v>
      </c>
      <c r="EM181">
        <v>0.32990000000000003</v>
      </c>
      <c r="EN181">
        <v>0.31580000000000003</v>
      </c>
      <c r="EO181" t="s">
        <v>35</v>
      </c>
      <c r="EP181">
        <v>0.38030000000000003</v>
      </c>
      <c r="EQ181">
        <v>0.2802</v>
      </c>
      <c r="ER181">
        <v>0.24790000000000001</v>
      </c>
      <c r="ES181">
        <v>0.24</v>
      </c>
      <c r="ET181">
        <v>0.2581</v>
      </c>
      <c r="EU181">
        <v>0.2</v>
      </c>
      <c r="EV181">
        <v>0.42170000000000002</v>
      </c>
      <c r="EW181">
        <v>0.27429999999999999</v>
      </c>
      <c r="EX181">
        <v>0.38979999999999998</v>
      </c>
      <c r="EY181">
        <v>0.28000000000000003</v>
      </c>
      <c r="EZ181" t="s">
        <v>31</v>
      </c>
      <c r="FA181" t="s">
        <v>31</v>
      </c>
      <c r="FB181" t="s">
        <v>31</v>
      </c>
      <c r="FC181" t="s">
        <v>31</v>
      </c>
      <c r="FD181" t="s">
        <v>31</v>
      </c>
      <c r="FE181" t="s">
        <v>31</v>
      </c>
      <c r="FF181" t="s">
        <v>31</v>
      </c>
      <c r="FG181" t="s">
        <v>31</v>
      </c>
      <c r="FH181" t="s">
        <v>31</v>
      </c>
      <c r="FI181" t="s">
        <v>31</v>
      </c>
    </row>
    <row r="182" spans="1:165" x14ac:dyDescent="0.25">
      <c r="A182">
        <v>13</v>
      </c>
      <c r="B182" t="s">
        <v>132</v>
      </c>
      <c r="C182">
        <v>7.1300000000000002E-2</v>
      </c>
      <c r="D182">
        <v>5.4600000000000003E-2</v>
      </c>
      <c r="E182">
        <v>6.25E-2</v>
      </c>
      <c r="F182">
        <v>8.9599999999999999E-2</v>
      </c>
      <c r="G182">
        <v>3.8300000000000001E-2</v>
      </c>
      <c r="H182">
        <v>8.8599999999999998E-2</v>
      </c>
      <c r="I182">
        <v>6.59E-2</v>
      </c>
      <c r="J182">
        <v>8.7900000000000006E-2</v>
      </c>
      <c r="K182">
        <v>5.0900000000000001E-2</v>
      </c>
      <c r="L182">
        <v>7.0999999999999994E-2</v>
      </c>
      <c r="M182">
        <v>5.7200000000000001E-2</v>
      </c>
      <c r="N182" t="s">
        <v>35</v>
      </c>
      <c r="O182" t="s">
        <v>35</v>
      </c>
      <c r="P182">
        <v>0</v>
      </c>
      <c r="Q182">
        <v>9.5100000000000004E-2</v>
      </c>
      <c r="R182">
        <v>4.8000000000000001E-2</v>
      </c>
      <c r="S182" t="s">
        <v>35</v>
      </c>
      <c r="T182">
        <v>5.33E-2</v>
      </c>
      <c r="U182" t="s">
        <v>35</v>
      </c>
      <c r="V182">
        <v>5.5100000000000003E-2</v>
      </c>
      <c r="W182">
        <v>0.1111</v>
      </c>
      <c r="X182" t="s">
        <v>35</v>
      </c>
      <c r="Y182">
        <v>4.5499999999999999E-2</v>
      </c>
      <c r="Z182">
        <v>2.2200000000000001E-2</v>
      </c>
      <c r="AA182">
        <v>0</v>
      </c>
      <c r="AB182">
        <v>0.15379999999999999</v>
      </c>
      <c r="AC182" t="s">
        <v>35</v>
      </c>
      <c r="AD182">
        <v>0</v>
      </c>
      <c r="AE182">
        <v>0</v>
      </c>
      <c r="AF182" t="s">
        <v>35</v>
      </c>
      <c r="AG182" t="s">
        <v>35</v>
      </c>
      <c r="AH182">
        <v>0</v>
      </c>
      <c r="AI182">
        <v>0.15090000000000001</v>
      </c>
      <c r="AJ182">
        <v>4.2599999999999999E-2</v>
      </c>
      <c r="AK182" t="s">
        <v>35</v>
      </c>
      <c r="AL182" t="s">
        <v>35</v>
      </c>
      <c r="AM182">
        <v>7.4899999999999994E-2</v>
      </c>
      <c r="AN182" t="s">
        <v>35</v>
      </c>
      <c r="AO182" t="s">
        <v>35</v>
      </c>
      <c r="AP182">
        <v>5.4300000000000001E-2</v>
      </c>
      <c r="AQ182" t="s">
        <v>35</v>
      </c>
      <c r="AR182" t="s">
        <v>35</v>
      </c>
      <c r="AS182">
        <v>0</v>
      </c>
      <c r="AT182">
        <v>0</v>
      </c>
      <c r="AU182">
        <v>6.3100000000000003E-2</v>
      </c>
      <c r="AV182" t="s">
        <v>35</v>
      </c>
      <c r="AW182">
        <v>7.17E-2</v>
      </c>
      <c r="AX182" t="s">
        <v>35</v>
      </c>
      <c r="AY182" t="s">
        <v>35</v>
      </c>
      <c r="AZ182" t="s">
        <v>35</v>
      </c>
      <c r="BA182" t="s">
        <v>35</v>
      </c>
      <c r="BB182" t="s">
        <v>35</v>
      </c>
      <c r="BC182">
        <v>4.2900000000000001E-2</v>
      </c>
      <c r="BD182">
        <v>8.8200000000000001E-2</v>
      </c>
      <c r="BE182" t="s">
        <v>35</v>
      </c>
      <c r="BF182">
        <v>6.1499999999999999E-2</v>
      </c>
      <c r="BG182">
        <v>3.5200000000000002E-2</v>
      </c>
      <c r="BH182">
        <v>6.3700000000000007E-2</v>
      </c>
      <c r="BI182" t="s">
        <v>35</v>
      </c>
      <c r="BJ182">
        <v>0.1066</v>
      </c>
      <c r="BK182" t="s">
        <v>35</v>
      </c>
      <c r="BL182">
        <v>8.6800000000000002E-2</v>
      </c>
      <c r="BM182">
        <v>0</v>
      </c>
      <c r="BN182" t="s">
        <v>35</v>
      </c>
      <c r="BO182">
        <v>0.10589999999999999</v>
      </c>
      <c r="BP182">
        <v>0</v>
      </c>
      <c r="BQ182" t="s">
        <v>35</v>
      </c>
      <c r="BR182" t="s">
        <v>35</v>
      </c>
      <c r="BS182">
        <v>0.1111</v>
      </c>
      <c r="BT182">
        <v>0.1229</v>
      </c>
      <c r="BU182" t="s">
        <v>35</v>
      </c>
      <c r="BV182">
        <v>0.1</v>
      </c>
      <c r="BW182">
        <v>0</v>
      </c>
      <c r="BX182" t="s">
        <v>35</v>
      </c>
      <c r="BY182" t="s">
        <v>35</v>
      </c>
      <c r="BZ182">
        <v>2.9000000000000001E-2</v>
      </c>
      <c r="CA182">
        <v>0.1525</v>
      </c>
      <c r="CB182">
        <v>9.2100000000000001E-2</v>
      </c>
      <c r="CC182" t="s">
        <v>35</v>
      </c>
      <c r="CD182" t="s">
        <v>35</v>
      </c>
      <c r="CE182" t="s">
        <v>35</v>
      </c>
      <c r="CF182">
        <v>0.11</v>
      </c>
      <c r="CG182">
        <v>5.8299999999999998E-2</v>
      </c>
      <c r="CH182">
        <v>6.6699999999999995E-2</v>
      </c>
      <c r="CI182">
        <v>0</v>
      </c>
      <c r="CJ182" t="s">
        <v>35</v>
      </c>
      <c r="CK182">
        <v>0.2636</v>
      </c>
      <c r="CL182">
        <v>0.10780000000000001</v>
      </c>
      <c r="CM182">
        <v>0</v>
      </c>
      <c r="CN182">
        <v>7.0000000000000007E-2</v>
      </c>
      <c r="CO182" t="s">
        <v>35</v>
      </c>
      <c r="CP182">
        <v>0.08</v>
      </c>
      <c r="CQ182">
        <v>5.8799999999999998E-2</v>
      </c>
      <c r="CR182">
        <v>0.1179</v>
      </c>
      <c r="CS182" t="s">
        <v>35</v>
      </c>
      <c r="CT182">
        <v>0</v>
      </c>
      <c r="CU182">
        <v>7.0099999999999996E-2</v>
      </c>
      <c r="CV182" t="s">
        <v>35</v>
      </c>
      <c r="CW182">
        <v>0.1389</v>
      </c>
      <c r="CX182">
        <v>9.0999999999999998E-2</v>
      </c>
      <c r="CY182">
        <v>4.8399999999999999E-2</v>
      </c>
      <c r="CZ182">
        <v>7.5899999999999995E-2</v>
      </c>
      <c r="DA182">
        <v>3.85E-2</v>
      </c>
      <c r="DB182">
        <v>0</v>
      </c>
      <c r="DC182">
        <v>9.35E-2</v>
      </c>
      <c r="DD182">
        <v>4.65E-2</v>
      </c>
      <c r="DE182">
        <v>0</v>
      </c>
      <c r="DF182">
        <v>8.1799999999999998E-2</v>
      </c>
      <c r="DG182" t="s">
        <v>35</v>
      </c>
      <c r="DH182">
        <v>0</v>
      </c>
      <c r="DI182">
        <v>0</v>
      </c>
      <c r="DJ182">
        <v>0</v>
      </c>
      <c r="DK182" t="s">
        <v>35</v>
      </c>
      <c r="DL182" t="s">
        <v>35</v>
      </c>
      <c r="DM182">
        <v>6.7100000000000007E-2</v>
      </c>
      <c r="DN182">
        <v>0</v>
      </c>
      <c r="DO182" t="s">
        <v>35</v>
      </c>
      <c r="DP182">
        <v>0</v>
      </c>
      <c r="DQ182">
        <v>0</v>
      </c>
      <c r="DR182">
        <v>0.1255</v>
      </c>
      <c r="DS182" t="s">
        <v>35</v>
      </c>
      <c r="DT182">
        <v>0</v>
      </c>
      <c r="DU182">
        <v>8.4099999999999994E-2</v>
      </c>
      <c r="DV182">
        <v>6.88E-2</v>
      </c>
      <c r="DW182">
        <v>0</v>
      </c>
      <c r="DX182" t="s">
        <v>35</v>
      </c>
      <c r="DY182" t="s">
        <v>35</v>
      </c>
      <c r="DZ182">
        <v>0.15640000000000001</v>
      </c>
      <c r="EA182" t="s">
        <v>35</v>
      </c>
      <c r="EB182">
        <v>0</v>
      </c>
      <c r="EC182" t="s">
        <v>35</v>
      </c>
      <c r="ED182">
        <v>0.12189999999999999</v>
      </c>
      <c r="EE182">
        <v>5.3600000000000002E-2</v>
      </c>
      <c r="EF182" t="s">
        <v>35</v>
      </c>
      <c r="EG182" t="s">
        <v>35</v>
      </c>
      <c r="EH182" t="s">
        <v>35</v>
      </c>
      <c r="EI182">
        <v>0</v>
      </c>
      <c r="EJ182">
        <v>7.1199999999999999E-2</v>
      </c>
      <c r="EK182" t="s">
        <v>35</v>
      </c>
      <c r="EL182">
        <v>3.0099999999999998E-2</v>
      </c>
      <c r="EM182">
        <v>5.1499999999999997E-2</v>
      </c>
      <c r="EN182" t="s">
        <v>35</v>
      </c>
      <c r="EO182" t="s">
        <v>35</v>
      </c>
      <c r="EP182">
        <v>9.8599999999999993E-2</v>
      </c>
      <c r="EQ182" t="s">
        <v>35</v>
      </c>
      <c r="ER182" t="s">
        <v>35</v>
      </c>
      <c r="ES182" t="s">
        <v>35</v>
      </c>
      <c r="ET182" t="s">
        <v>35</v>
      </c>
      <c r="EU182" t="s">
        <v>35</v>
      </c>
      <c r="EV182">
        <v>0.1024</v>
      </c>
      <c r="EW182" t="s">
        <v>35</v>
      </c>
      <c r="EX182" t="s">
        <v>35</v>
      </c>
      <c r="EY182" t="s">
        <v>35</v>
      </c>
      <c r="EZ182" t="s">
        <v>31</v>
      </c>
      <c r="FA182" t="s">
        <v>31</v>
      </c>
      <c r="FB182" t="s">
        <v>31</v>
      </c>
      <c r="FC182" t="s">
        <v>31</v>
      </c>
      <c r="FD182" t="s">
        <v>31</v>
      </c>
      <c r="FE182" t="s">
        <v>31</v>
      </c>
      <c r="FF182" t="s">
        <v>31</v>
      </c>
      <c r="FG182" t="s">
        <v>31</v>
      </c>
      <c r="FH182" t="s">
        <v>31</v>
      </c>
      <c r="FI182" t="s">
        <v>31</v>
      </c>
    </row>
    <row r="183" spans="1:165" x14ac:dyDescent="0.25">
      <c r="A183">
        <v>14</v>
      </c>
      <c r="B183" t="s">
        <v>135</v>
      </c>
      <c r="C183" t="s">
        <v>36</v>
      </c>
      <c r="D183" t="s">
        <v>35</v>
      </c>
      <c r="E183" t="s">
        <v>35</v>
      </c>
      <c r="F183">
        <v>0</v>
      </c>
      <c r="G183" t="s">
        <v>35</v>
      </c>
      <c r="H183" t="s">
        <v>36</v>
      </c>
      <c r="I183" t="s">
        <v>35</v>
      </c>
      <c r="J183" t="s">
        <v>36</v>
      </c>
      <c r="K183" t="s">
        <v>36</v>
      </c>
      <c r="L183" t="s">
        <v>35</v>
      </c>
      <c r="M183" t="s">
        <v>35</v>
      </c>
      <c r="N183">
        <v>0</v>
      </c>
      <c r="O183" t="s">
        <v>35</v>
      </c>
      <c r="P183">
        <v>0</v>
      </c>
      <c r="Q183">
        <v>0</v>
      </c>
      <c r="R183">
        <v>0</v>
      </c>
      <c r="S183">
        <v>0</v>
      </c>
      <c r="T183">
        <v>0</v>
      </c>
      <c r="U183">
        <v>0</v>
      </c>
      <c r="V183">
        <v>0</v>
      </c>
      <c r="W183">
        <v>0</v>
      </c>
      <c r="X183" t="s">
        <v>35</v>
      </c>
      <c r="Y183">
        <v>0</v>
      </c>
      <c r="Z183">
        <v>0</v>
      </c>
      <c r="AA183">
        <v>0</v>
      </c>
      <c r="AB183" t="s">
        <v>35</v>
      </c>
      <c r="AC183">
        <v>0</v>
      </c>
      <c r="AD183">
        <v>0</v>
      </c>
      <c r="AE183">
        <v>0</v>
      </c>
      <c r="AF183">
        <v>0</v>
      </c>
      <c r="AG183">
        <v>0</v>
      </c>
      <c r="AH183">
        <v>0</v>
      </c>
      <c r="AI183" t="s">
        <v>35</v>
      </c>
      <c r="AJ183">
        <v>0</v>
      </c>
      <c r="AK183">
        <v>0</v>
      </c>
      <c r="AL183">
        <v>0</v>
      </c>
      <c r="AM183" t="s">
        <v>35</v>
      </c>
      <c r="AN183">
        <v>0</v>
      </c>
      <c r="AO183">
        <v>0</v>
      </c>
      <c r="AP183" t="s">
        <v>35</v>
      </c>
      <c r="AQ183">
        <v>0</v>
      </c>
      <c r="AR183">
        <v>0</v>
      </c>
      <c r="AS183">
        <v>0</v>
      </c>
      <c r="AT183">
        <v>0</v>
      </c>
      <c r="AU183">
        <v>0</v>
      </c>
      <c r="AV183" t="s">
        <v>35</v>
      </c>
      <c r="AW183">
        <v>0</v>
      </c>
      <c r="AX183">
        <v>0</v>
      </c>
      <c r="AY183">
        <v>0</v>
      </c>
      <c r="AZ183">
        <v>0</v>
      </c>
      <c r="BA183">
        <v>0</v>
      </c>
      <c r="BB183">
        <v>0</v>
      </c>
      <c r="BC183">
        <v>0</v>
      </c>
      <c r="BD183" t="s">
        <v>35</v>
      </c>
      <c r="BE183">
        <v>0</v>
      </c>
      <c r="BF183" t="s">
        <v>35</v>
      </c>
      <c r="BG183">
        <v>0</v>
      </c>
      <c r="BH183" t="s">
        <v>35</v>
      </c>
      <c r="BI183">
        <v>0</v>
      </c>
      <c r="BJ183">
        <v>0</v>
      </c>
      <c r="BK183">
        <v>0</v>
      </c>
      <c r="BL183">
        <v>0</v>
      </c>
      <c r="BM183">
        <v>0</v>
      </c>
      <c r="BN183">
        <v>0</v>
      </c>
      <c r="BO183" t="s">
        <v>35</v>
      </c>
      <c r="BP183">
        <v>0</v>
      </c>
      <c r="BQ183">
        <v>0</v>
      </c>
      <c r="BR183">
        <v>0</v>
      </c>
      <c r="BS183">
        <v>0</v>
      </c>
      <c r="BT183" t="s">
        <v>36</v>
      </c>
      <c r="BU183">
        <v>0</v>
      </c>
      <c r="BV183" t="s">
        <v>35</v>
      </c>
      <c r="BW183">
        <v>0</v>
      </c>
      <c r="BX183">
        <v>0</v>
      </c>
      <c r="BY183">
        <v>0</v>
      </c>
      <c r="BZ183">
        <v>0</v>
      </c>
      <c r="CA183" t="s">
        <v>35</v>
      </c>
      <c r="CB183" t="s">
        <v>35</v>
      </c>
      <c r="CC183">
        <v>0</v>
      </c>
      <c r="CD183">
        <v>0</v>
      </c>
      <c r="CE183">
        <v>0</v>
      </c>
      <c r="CF183" t="s">
        <v>35</v>
      </c>
      <c r="CG183">
        <v>0</v>
      </c>
      <c r="CH183" t="s">
        <v>35</v>
      </c>
      <c r="CI183">
        <v>0</v>
      </c>
      <c r="CJ183">
        <v>0</v>
      </c>
      <c r="CK183" t="s">
        <v>35</v>
      </c>
      <c r="CL183">
        <v>0</v>
      </c>
      <c r="CM183">
        <v>0</v>
      </c>
      <c r="CN183" t="s">
        <v>35</v>
      </c>
      <c r="CO183">
        <v>0</v>
      </c>
      <c r="CP183">
        <v>0</v>
      </c>
      <c r="CQ183">
        <v>0</v>
      </c>
      <c r="CR183" t="s">
        <v>35</v>
      </c>
      <c r="CS183">
        <v>0</v>
      </c>
      <c r="CT183">
        <v>0</v>
      </c>
      <c r="CU183" t="s">
        <v>35</v>
      </c>
      <c r="CV183">
        <v>0</v>
      </c>
      <c r="CW183">
        <v>0</v>
      </c>
      <c r="CX183">
        <v>0</v>
      </c>
      <c r="CY183">
        <v>0</v>
      </c>
      <c r="CZ183" t="s">
        <v>35</v>
      </c>
      <c r="DA183">
        <v>0</v>
      </c>
      <c r="DB183">
        <v>0</v>
      </c>
      <c r="DC183">
        <v>0</v>
      </c>
      <c r="DD183" t="s">
        <v>35</v>
      </c>
      <c r="DE183">
        <v>0</v>
      </c>
      <c r="DF183" t="s">
        <v>35</v>
      </c>
      <c r="DG183">
        <v>0</v>
      </c>
      <c r="DH183">
        <v>0</v>
      </c>
      <c r="DI183">
        <v>0</v>
      </c>
      <c r="DJ183">
        <v>0</v>
      </c>
      <c r="DK183">
        <v>0</v>
      </c>
      <c r="DL183">
        <v>0</v>
      </c>
      <c r="DM183">
        <v>0</v>
      </c>
      <c r="DN183">
        <v>0</v>
      </c>
      <c r="DO183">
        <v>0</v>
      </c>
      <c r="DP183">
        <v>0</v>
      </c>
      <c r="DQ183">
        <v>0</v>
      </c>
      <c r="DR183" t="s">
        <v>35</v>
      </c>
      <c r="DS183">
        <v>0</v>
      </c>
      <c r="DT183">
        <v>0</v>
      </c>
      <c r="DU183">
        <v>0</v>
      </c>
      <c r="DV183">
        <v>0</v>
      </c>
      <c r="DW183">
        <v>0</v>
      </c>
      <c r="DX183" t="s">
        <v>35</v>
      </c>
      <c r="DY183">
        <v>0</v>
      </c>
      <c r="DZ183" t="s">
        <v>35</v>
      </c>
      <c r="EA183">
        <v>0</v>
      </c>
      <c r="EB183">
        <v>0</v>
      </c>
      <c r="EC183">
        <v>0</v>
      </c>
      <c r="ED183" t="s">
        <v>35</v>
      </c>
      <c r="EE183">
        <v>0</v>
      </c>
      <c r="EF183">
        <v>0</v>
      </c>
      <c r="EG183">
        <v>0</v>
      </c>
      <c r="EH183">
        <v>0</v>
      </c>
      <c r="EI183">
        <v>0</v>
      </c>
      <c r="EJ183" t="s">
        <v>35</v>
      </c>
      <c r="EK183" t="s">
        <v>35</v>
      </c>
      <c r="EL183">
        <v>0</v>
      </c>
      <c r="EM183" t="s">
        <v>35</v>
      </c>
      <c r="EN183">
        <v>0</v>
      </c>
      <c r="EO183" t="s">
        <v>35</v>
      </c>
      <c r="EP183">
        <v>0</v>
      </c>
      <c r="EQ183">
        <v>0</v>
      </c>
      <c r="ER183">
        <v>0</v>
      </c>
      <c r="ES183">
        <v>0</v>
      </c>
      <c r="ET183">
        <v>0</v>
      </c>
      <c r="EU183">
        <v>0</v>
      </c>
      <c r="EV183" t="s">
        <v>35</v>
      </c>
      <c r="EW183">
        <v>0</v>
      </c>
      <c r="EX183">
        <v>0</v>
      </c>
      <c r="EY183">
        <v>0</v>
      </c>
      <c r="EZ183" t="s">
        <v>31</v>
      </c>
      <c r="FA183" t="s">
        <v>31</v>
      </c>
      <c r="FB183" t="s">
        <v>31</v>
      </c>
      <c r="FC183" t="s">
        <v>31</v>
      </c>
      <c r="FD183" t="s">
        <v>31</v>
      </c>
      <c r="FE183" t="s">
        <v>31</v>
      </c>
      <c r="FF183" t="s">
        <v>31</v>
      </c>
      <c r="FG183" t="s">
        <v>31</v>
      </c>
      <c r="FH183" t="s">
        <v>31</v>
      </c>
      <c r="FI183" t="s">
        <v>31</v>
      </c>
    </row>
    <row r="184" spans="1:165" x14ac:dyDescent="0.25">
      <c r="A184">
        <v>15</v>
      </c>
      <c r="B184" t="s">
        <v>138</v>
      </c>
      <c r="C184">
        <v>4.4699999999999997E-2</v>
      </c>
      <c r="D184">
        <v>2.4500000000000001E-2</v>
      </c>
      <c r="E184">
        <v>3.4500000000000003E-2</v>
      </c>
      <c r="F184">
        <v>2.3300000000000001E-2</v>
      </c>
      <c r="G184">
        <v>3.1699999999999999E-2</v>
      </c>
      <c r="H184">
        <v>6.6799999999999998E-2</v>
      </c>
      <c r="I184">
        <v>3.2899999999999999E-2</v>
      </c>
      <c r="J184">
        <v>4.82E-2</v>
      </c>
      <c r="K184">
        <v>3.5499999999999997E-2</v>
      </c>
      <c r="L184">
        <v>0.05</v>
      </c>
      <c r="M184">
        <v>4.65E-2</v>
      </c>
      <c r="N184" t="s">
        <v>35</v>
      </c>
      <c r="O184" t="s">
        <v>35</v>
      </c>
      <c r="P184">
        <v>0</v>
      </c>
      <c r="Q184">
        <v>4.2299999999999997E-2</v>
      </c>
      <c r="R184" t="s">
        <v>35</v>
      </c>
      <c r="S184">
        <v>0</v>
      </c>
      <c r="T184">
        <v>3.56E-2</v>
      </c>
      <c r="U184" t="s">
        <v>35</v>
      </c>
      <c r="V184">
        <v>4.7199999999999999E-2</v>
      </c>
      <c r="W184">
        <v>0.1014</v>
      </c>
      <c r="X184" t="s">
        <v>35</v>
      </c>
      <c r="Y184">
        <v>4.5499999999999999E-2</v>
      </c>
      <c r="Z184" t="s">
        <v>35</v>
      </c>
      <c r="AA184">
        <v>0</v>
      </c>
      <c r="AB184">
        <v>0.1154</v>
      </c>
      <c r="AC184">
        <v>0</v>
      </c>
      <c r="AD184">
        <v>0</v>
      </c>
      <c r="AE184">
        <v>0</v>
      </c>
      <c r="AF184" t="s">
        <v>35</v>
      </c>
      <c r="AG184" t="s">
        <v>35</v>
      </c>
      <c r="AH184">
        <v>0</v>
      </c>
      <c r="AI184">
        <v>0.1258</v>
      </c>
      <c r="AJ184" t="s">
        <v>35</v>
      </c>
      <c r="AK184" t="s">
        <v>35</v>
      </c>
      <c r="AL184">
        <v>0</v>
      </c>
      <c r="AM184">
        <v>2.9700000000000001E-2</v>
      </c>
      <c r="AN184">
        <v>0</v>
      </c>
      <c r="AO184" t="s">
        <v>35</v>
      </c>
      <c r="AP184">
        <v>3.8800000000000001E-2</v>
      </c>
      <c r="AQ184">
        <v>0</v>
      </c>
      <c r="AR184">
        <v>0</v>
      </c>
      <c r="AS184">
        <v>0</v>
      </c>
      <c r="AT184">
        <v>0</v>
      </c>
      <c r="AU184" t="s">
        <v>35</v>
      </c>
      <c r="AV184" t="s">
        <v>35</v>
      </c>
      <c r="AW184">
        <v>5.9799999999999999E-2</v>
      </c>
      <c r="AX184" t="s">
        <v>35</v>
      </c>
      <c r="AY184" t="s">
        <v>35</v>
      </c>
      <c r="AZ184">
        <v>0</v>
      </c>
      <c r="BA184" t="s">
        <v>35</v>
      </c>
      <c r="BB184" t="s">
        <v>35</v>
      </c>
      <c r="BC184">
        <v>1.8800000000000001E-2</v>
      </c>
      <c r="BD184">
        <v>5.2299999999999999E-2</v>
      </c>
      <c r="BE184" t="s">
        <v>35</v>
      </c>
      <c r="BF184">
        <v>4.2799999999999998E-2</v>
      </c>
      <c r="BG184" t="s">
        <v>35</v>
      </c>
      <c r="BH184">
        <v>3.09E-2</v>
      </c>
      <c r="BI184" t="s">
        <v>35</v>
      </c>
      <c r="BJ184" t="s">
        <v>35</v>
      </c>
      <c r="BK184">
        <v>0</v>
      </c>
      <c r="BL184">
        <v>5.3699999999999998E-2</v>
      </c>
      <c r="BM184">
        <v>0</v>
      </c>
      <c r="BN184" t="s">
        <v>35</v>
      </c>
      <c r="BO184">
        <v>8.72E-2</v>
      </c>
      <c r="BP184">
        <v>0</v>
      </c>
      <c r="BQ184" t="s">
        <v>35</v>
      </c>
      <c r="BR184" t="s">
        <v>35</v>
      </c>
      <c r="BS184">
        <v>7.9399999999999998E-2</v>
      </c>
      <c r="BT184">
        <v>7.4099999999999999E-2</v>
      </c>
      <c r="BU184" t="s">
        <v>35</v>
      </c>
      <c r="BV184">
        <v>7.0000000000000007E-2</v>
      </c>
      <c r="BW184">
        <v>0</v>
      </c>
      <c r="BX184">
        <v>0</v>
      </c>
      <c r="BY184" t="s">
        <v>35</v>
      </c>
      <c r="BZ184">
        <v>0</v>
      </c>
      <c r="CA184">
        <v>0.1206</v>
      </c>
      <c r="CB184">
        <v>7.3200000000000001E-2</v>
      </c>
      <c r="CC184">
        <v>0</v>
      </c>
      <c r="CD184" t="s">
        <v>35</v>
      </c>
      <c r="CE184" t="s">
        <v>35</v>
      </c>
      <c r="CF184">
        <v>7.6600000000000001E-2</v>
      </c>
      <c r="CG184">
        <v>0.05</v>
      </c>
      <c r="CH184">
        <v>4.7600000000000003E-2</v>
      </c>
      <c r="CI184">
        <v>0</v>
      </c>
      <c r="CJ184" t="s">
        <v>35</v>
      </c>
      <c r="CK184">
        <v>0.1938</v>
      </c>
      <c r="CL184">
        <v>7.7799999999999994E-2</v>
      </c>
      <c r="CM184">
        <v>0</v>
      </c>
      <c r="CN184" t="s">
        <v>35</v>
      </c>
      <c r="CO184" t="s">
        <v>35</v>
      </c>
      <c r="CP184" t="s">
        <v>35</v>
      </c>
      <c r="CQ184">
        <v>5.04E-2</v>
      </c>
      <c r="CR184">
        <v>5.6800000000000003E-2</v>
      </c>
      <c r="CS184" t="s">
        <v>35</v>
      </c>
      <c r="CT184">
        <v>0</v>
      </c>
      <c r="CU184">
        <v>5.3900000000000003E-2</v>
      </c>
      <c r="CV184">
        <v>0</v>
      </c>
      <c r="CW184">
        <v>8.3299999999999999E-2</v>
      </c>
      <c r="CX184">
        <v>5.5899999999999998E-2</v>
      </c>
      <c r="CY184" t="s">
        <v>35</v>
      </c>
      <c r="CZ184">
        <v>3.04E-2</v>
      </c>
      <c r="DA184">
        <v>2.4299999999999999E-2</v>
      </c>
      <c r="DB184">
        <v>0</v>
      </c>
      <c r="DC184">
        <v>8.8800000000000004E-2</v>
      </c>
      <c r="DD184">
        <v>4.07E-2</v>
      </c>
      <c r="DE184">
        <v>0</v>
      </c>
      <c r="DF184">
        <v>7.1599999999999997E-2</v>
      </c>
      <c r="DG184" t="s">
        <v>35</v>
      </c>
      <c r="DH184">
        <v>0</v>
      </c>
      <c r="DI184">
        <v>0</v>
      </c>
      <c r="DJ184">
        <v>0</v>
      </c>
      <c r="DK184" t="s">
        <v>35</v>
      </c>
      <c r="DL184" t="s">
        <v>35</v>
      </c>
      <c r="DM184">
        <v>5.4899999999999997E-2</v>
      </c>
      <c r="DN184">
        <v>0</v>
      </c>
      <c r="DO184">
        <v>0</v>
      </c>
      <c r="DP184">
        <v>0</v>
      </c>
      <c r="DQ184">
        <v>0</v>
      </c>
      <c r="DR184">
        <v>6.9400000000000003E-2</v>
      </c>
      <c r="DS184" t="s">
        <v>35</v>
      </c>
      <c r="DT184">
        <v>0</v>
      </c>
      <c r="DU184">
        <v>3.7400000000000003E-2</v>
      </c>
      <c r="DV184">
        <v>3.7499999999999999E-2</v>
      </c>
      <c r="DW184">
        <v>0</v>
      </c>
      <c r="DX184" t="s">
        <v>35</v>
      </c>
      <c r="DY184">
        <v>0</v>
      </c>
      <c r="DZ184">
        <v>0.1043</v>
      </c>
      <c r="EA184" t="s">
        <v>35</v>
      </c>
      <c r="EB184">
        <v>0</v>
      </c>
      <c r="EC184" t="s">
        <v>35</v>
      </c>
      <c r="ED184">
        <v>9.9699999999999997E-2</v>
      </c>
      <c r="EE184">
        <v>4.7600000000000003E-2</v>
      </c>
      <c r="EF184" t="s">
        <v>35</v>
      </c>
      <c r="EG184" t="s">
        <v>35</v>
      </c>
      <c r="EH184">
        <v>0</v>
      </c>
      <c r="EI184">
        <v>0</v>
      </c>
      <c r="EJ184">
        <v>3.9899999999999998E-2</v>
      </c>
      <c r="EK184" t="s">
        <v>35</v>
      </c>
      <c r="EL184">
        <v>2.63E-2</v>
      </c>
      <c r="EM184">
        <v>3.78E-2</v>
      </c>
      <c r="EN184">
        <v>0</v>
      </c>
      <c r="EO184" t="s">
        <v>35</v>
      </c>
      <c r="EP184" t="s">
        <v>35</v>
      </c>
      <c r="EQ184" t="s">
        <v>35</v>
      </c>
      <c r="ER184">
        <v>0</v>
      </c>
      <c r="ES184" t="s">
        <v>35</v>
      </c>
      <c r="ET184">
        <v>0</v>
      </c>
      <c r="EU184" t="s">
        <v>35</v>
      </c>
      <c r="EV184">
        <v>3.61E-2</v>
      </c>
      <c r="EW184">
        <v>0</v>
      </c>
      <c r="EX184" t="s">
        <v>35</v>
      </c>
      <c r="EY184" t="s">
        <v>35</v>
      </c>
      <c r="EZ184" t="s">
        <v>31</v>
      </c>
      <c r="FA184" t="s">
        <v>31</v>
      </c>
      <c r="FB184" t="s">
        <v>31</v>
      </c>
      <c r="FC184" t="s">
        <v>31</v>
      </c>
      <c r="FD184" t="s">
        <v>31</v>
      </c>
      <c r="FE184" t="s">
        <v>31</v>
      </c>
      <c r="FF184" t="s">
        <v>31</v>
      </c>
      <c r="FG184" t="s">
        <v>31</v>
      </c>
      <c r="FH184" t="s">
        <v>31</v>
      </c>
      <c r="FI184" t="s">
        <v>31</v>
      </c>
    </row>
    <row r="185" spans="1:165" x14ac:dyDescent="0.25">
      <c r="A185">
        <v>16</v>
      </c>
      <c r="B185" t="s">
        <v>141</v>
      </c>
      <c r="C185">
        <v>0.2422</v>
      </c>
      <c r="D185">
        <v>0.23300000000000001</v>
      </c>
      <c r="E185">
        <v>0.22509999999999999</v>
      </c>
      <c r="F185">
        <v>0.31359999999999999</v>
      </c>
      <c r="G185">
        <v>0.2918</v>
      </c>
      <c r="H185">
        <v>0.2908</v>
      </c>
      <c r="I185">
        <v>0.35270000000000001</v>
      </c>
      <c r="J185">
        <v>0.19220000000000001</v>
      </c>
      <c r="K185">
        <v>0.187</v>
      </c>
      <c r="L185">
        <v>0.26290000000000002</v>
      </c>
      <c r="M185">
        <v>0.24829999999999999</v>
      </c>
      <c r="N185">
        <v>0.1633</v>
      </c>
      <c r="O185" t="s">
        <v>35</v>
      </c>
      <c r="P185">
        <v>0.2051</v>
      </c>
      <c r="Q185">
        <v>0.44719999999999999</v>
      </c>
      <c r="R185">
        <v>0.14399999999999999</v>
      </c>
      <c r="S185">
        <v>0.21929999999999999</v>
      </c>
      <c r="T185">
        <v>0.2044</v>
      </c>
      <c r="U185">
        <v>0.1215</v>
      </c>
      <c r="V185">
        <v>0.43309999999999998</v>
      </c>
      <c r="W185">
        <v>0.29949999999999999</v>
      </c>
      <c r="X185">
        <v>0.23330000000000001</v>
      </c>
      <c r="Y185">
        <v>0.18179999999999999</v>
      </c>
      <c r="Z185">
        <v>0.21179999999999999</v>
      </c>
      <c r="AA185">
        <v>0.26090000000000002</v>
      </c>
      <c r="AB185">
        <v>0.26919999999999999</v>
      </c>
      <c r="AC185">
        <v>0.37369999999999998</v>
      </c>
      <c r="AD185">
        <v>0.33329999999999999</v>
      </c>
      <c r="AE185" t="s">
        <v>35</v>
      </c>
      <c r="AF185">
        <v>0.23599999999999999</v>
      </c>
      <c r="AG185" t="s">
        <v>35</v>
      </c>
      <c r="AH185">
        <v>0.16869999999999999</v>
      </c>
      <c r="AI185">
        <v>0.26419999999999999</v>
      </c>
      <c r="AJ185">
        <v>0.23400000000000001</v>
      </c>
      <c r="AK185">
        <v>0.14580000000000001</v>
      </c>
      <c r="AL185" t="s">
        <v>35</v>
      </c>
      <c r="AM185">
        <v>0.21129999999999999</v>
      </c>
      <c r="AN185">
        <v>0.21859999999999999</v>
      </c>
      <c r="AO185">
        <v>0.15379999999999999</v>
      </c>
      <c r="AP185">
        <v>0.21709999999999999</v>
      </c>
      <c r="AQ185">
        <v>0.28570000000000001</v>
      </c>
      <c r="AR185" t="s">
        <v>35</v>
      </c>
      <c r="AS185">
        <v>0</v>
      </c>
      <c r="AT185" t="s">
        <v>35</v>
      </c>
      <c r="AU185">
        <v>0.41439999999999999</v>
      </c>
      <c r="AV185">
        <v>0.31169999999999998</v>
      </c>
      <c r="AW185">
        <v>0.19120000000000001</v>
      </c>
      <c r="AX185">
        <v>0.39079999999999998</v>
      </c>
      <c r="AY185">
        <v>0.2848</v>
      </c>
      <c r="AZ185">
        <v>0.1154</v>
      </c>
      <c r="BA185">
        <v>0.17530000000000001</v>
      </c>
      <c r="BB185">
        <v>0.20250000000000001</v>
      </c>
      <c r="BC185">
        <v>0.1153</v>
      </c>
      <c r="BD185">
        <v>0.34310000000000002</v>
      </c>
      <c r="BE185">
        <v>0.19900000000000001</v>
      </c>
      <c r="BF185">
        <v>0.16039999999999999</v>
      </c>
      <c r="BG185">
        <v>0.19600000000000001</v>
      </c>
      <c r="BH185">
        <v>0.21809999999999999</v>
      </c>
      <c r="BI185">
        <v>0.35</v>
      </c>
      <c r="BJ185">
        <v>0.36890000000000001</v>
      </c>
      <c r="BK185">
        <v>0.2727</v>
      </c>
      <c r="BL185">
        <v>0.29339999999999999</v>
      </c>
      <c r="BM185">
        <v>0.1714</v>
      </c>
      <c r="BN185">
        <v>0.51719999999999999</v>
      </c>
      <c r="BO185">
        <v>0.3614</v>
      </c>
      <c r="BP185">
        <v>0.1951</v>
      </c>
      <c r="BQ185">
        <v>0.3448</v>
      </c>
      <c r="BR185">
        <v>0.34329999999999999</v>
      </c>
      <c r="BS185">
        <v>0.40479999999999999</v>
      </c>
      <c r="BT185">
        <v>0.22289999999999999</v>
      </c>
      <c r="BU185">
        <v>0.30580000000000002</v>
      </c>
      <c r="BV185">
        <v>0.23</v>
      </c>
      <c r="BW185">
        <v>0.16220000000000001</v>
      </c>
      <c r="BX185" t="s">
        <v>35</v>
      </c>
      <c r="BY185">
        <v>0.33329999999999999</v>
      </c>
      <c r="BZ185">
        <v>0.15110000000000001</v>
      </c>
      <c r="CA185">
        <v>0.33329999999999999</v>
      </c>
      <c r="CB185">
        <v>0.17780000000000001</v>
      </c>
      <c r="CC185" t="s">
        <v>35</v>
      </c>
      <c r="CD185">
        <v>0.31030000000000002</v>
      </c>
      <c r="CE185">
        <v>0.34620000000000001</v>
      </c>
      <c r="CF185">
        <v>0.28710000000000002</v>
      </c>
      <c r="CG185">
        <v>0.3</v>
      </c>
      <c r="CH185">
        <v>0.33810000000000001</v>
      </c>
      <c r="CI185">
        <v>0.21540000000000001</v>
      </c>
      <c r="CJ185">
        <v>0.2697</v>
      </c>
      <c r="CK185">
        <v>0.28170000000000001</v>
      </c>
      <c r="CL185">
        <v>0.35930000000000001</v>
      </c>
      <c r="CM185">
        <v>0.23530000000000001</v>
      </c>
      <c r="CN185">
        <v>0.27</v>
      </c>
      <c r="CO185">
        <v>0.27589999999999998</v>
      </c>
      <c r="CP185">
        <v>0.42670000000000002</v>
      </c>
      <c r="CQ185">
        <v>0.17649999999999999</v>
      </c>
      <c r="CR185">
        <v>0.10920000000000001</v>
      </c>
      <c r="CS185">
        <v>0.33979999999999999</v>
      </c>
      <c r="CT185">
        <v>8.5699999999999998E-2</v>
      </c>
      <c r="CU185">
        <v>0.2102</v>
      </c>
      <c r="CV185">
        <v>0.22450000000000001</v>
      </c>
      <c r="CW185">
        <v>0.2389</v>
      </c>
      <c r="CX185">
        <v>0.28089999999999998</v>
      </c>
      <c r="CY185">
        <v>0.2581</v>
      </c>
      <c r="CZ185">
        <v>0.27850000000000003</v>
      </c>
      <c r="DA185">
        <v>0.14979999999999999</v>
      </c>
      <c r="DB185" t="s">
        <v>35</v>
      </c>
      <c r="DC185">
        <v>0.3458</v>
      </c>
      <c r="DD185">
        <v>0.4012</v>
      </c>
      <c r="DE185" t="s">
        <v>35</v>
      </c>
      <c r="DF185">
        <v>0.37340000000000001</v>
      </c>
      <c r="DG185">
        <v>0.2414</v>
      </c>
      <c r="DH185">
        <v>0.2</v>
      </c>
      <c r="DI185">
        <v>0.21210000000000001</v>
      </c>
      <c r="DJ185">
        <v>0.1842</v>
      </c>
      <c r="DK185">
        <v>0.1207</v>
      </c>
      <c r="DL185">
        <v>0.1792</v>
      </c>
      <c r="DM185">
        <v>0.25609999999999999</v>
      </c>
      <c r="DN185">
        <v>0.15279999999999999</v>
      </c>
      <c r="DO185">
        <v>0.1084</v>
      </c>
      <c r="DP185">
        <v>0.1348</v>
      </c>
      <c r="DQ185" t="s">
        <v>35</v>
      </c>
      <c r="DR185">
        <v>0.19980000000000001</v>
      </c>
      <c r="DS185">
        <v>0.20880000000000001</v>
      </c>
      <c r="DT185" t="s">
        <v>35</v>
      </c>
      <c r="DU185">
        <v>0.45789999999999997</v>
      </c>
      <c r="DV185">
        <v>0.26250000000000001</v>
      </c>
      <c r="DW185">
        <v>0.23880000000000001</v>
      </c>
      <c r="DX185">
        <v>0.3125</v>
      </c>
      <c r="DY185" t="s">
        <v>35</v>
      </c>
      <c r="DZ185">
        <v>0.31290000000000001</v>
      </c>
      <c r="EA185" t="s">
        <v>35</v>
      </c>
      <c r="EB185">
        <v>0.15</v>
      </c>
      <c r="EC185">
        <v>0.18940000000000001</v>
      </c>
      <c r="ED185">
        <v>0.31580000000000003</v>
      </c>
      <c r="EE185">
        <v>0.39879999999999999</v>
      </c>
      <c r="EF185" t="s">
        <v>35</v>
      </c>
      <c r="EG185">
        <v>0.1429</v>
      </c>
      <c r="EH185">
        <v>0.1351</v>
      </c>
      <c r="EI185" t="s">
        <v>35</v>
      </c>
      <c r="EJ185">
        <v>0.25069999999999998</v>
      </c>
      <c r="EK185">
        <v>0.39129999999999998</v>
      </c>
      <c r="EL185">
        <v>0.2218</v>
      </c>
      <c r="EM185">
        <v>0.23710000000000001</v>
      </c>
      <c r="EN185">
        <v>0.26319999999999999</v>
      </c>
      <c r="EO185" t="s">
        <v>35</v>
      </c>
      <c r="EP185">
        <v>0.2676</v>
      </c>
      <c r="EQ185">
        <v>0.2253</v>
      </c>
      <c r="ER185">
        <v>0.1933</v>
      </c>
      <c r="ES185" t="s">
        <v>35</v>
      </c>
      <c r="ET185">
        <v>0.1613</v>
      </c>
      <c r="EU185">
        <v>0.15709999999999999</v>
      </c>
      <c r="EV185">
        <v>0.28920000000000001</v>
      </c>
      <c r="EW185">
        <v>0.2114</v>
      </c>
      <c r="EX185">
        <v>0.30509999999999998</v>
      </c>
      <c r="EY185">
        <v>0.245</v>
      </c>
      <c r="EZ185" t="s">
        <v>31</v>
      </c>
      <c r="FA185" t="s">
        <v>31</v>
      </c>
      <c r="FB185" t="s">
        <v>31</v>
      </c>
      <c r="FC185" t="s">
        <v>31</v>
      </c>
      <c r="FD185" t="s">
        <v>31</v>
      </c>
      <c r="FE185" t="s">
        <v>31</v>
      </c>
      <c r="FF185" t="s">
        <v>31</v>
      </c>
      <c r="FG185" t="s">
        <v>31</v>
      </c>
      <c r="FH185" t="s">
        <v>31</v>
      </c>
      <c r="FI185" t="s">
        <v>31</v>
      </c>
    </row>
    <row r="186" spans="1:165" x14ac:dyDescent="0.25">
      <c r="A186">
        <v>17</v>
      </c>
      <c r="B186" t="s">
        <v>144</v>
      </c>
      <c r="C186">
        <v>3.39E-2</v>
      </c>
      <c r="D186">
        <v>1.2699999999999999E-2</v>
      </c>
      <c r="E186">
        <v>3.8399999999999997E-2</v>
      </c>
      <c r="F186">
        <v>1.43E-2</v>
      </c>
      <c r="G186">
        <v>5.57E-2</v>
      </c>
      <c r="H186">
        <v>4.5600000000000002E-2</v>
      </c>
      <c r="I186">
        <v>1.47E-2</v>
      </c>
      <c r="J186">
        <v>2.64E-2</v>
      </c>
      <c r="K186">
        <v>3.8300000000000001E-2</v>
      </c>
      <c r="L186">
        <v>3.61E-2</v>
      </c>
      <c r="M186">
        <v>5.3100000000000001E-2</v>
      </c>
      <c r="N186">
        <v>0</v>
      </c>
      <c r="O186" t="s">
        <v>35</v>
      </c>
      <c r="P186">
        <v>0</v>
      </c>
      <c r="Q186" t="s">
        <v>35</v>
      </c>
      <c r="R186" t="s">
        <v>35</v>
      </c>
      <c r="S186" t="s">
        <v>35</v>
      </c>
      <c r="T186">
        <v>3.1099999999999999E-2</v>
      </c>
      <c r="U186" t="s">
        <v>35</v>
      </c>
      <c r="V186" t="s">
        <v>35</v>
      </c>
      <c r="W186" t="s">
        <v>35</v>
      </c>
      <c r="X186">
        <v>0</v>
      </c>
      <c r="Y186">
        <v>3.9E-2</v>
      </c>
      <c r="Z186" t="s">
        <v>35</v>
      </c>
      <c r="AA186" t="s">
        <v>35</v>
      </c>
      <c r="AB186">
        <v>0</v>
      </c>
      <c r="AC186">
        <v>0</v>
      </c>
      <c r="AD186">
        <v>0</v>
      </c>
      <c r="AE186">
        <v>0</v>
      </c>
      <c r="AF186" t="s">
        <v>35</v>
      </c>
      <c r="AG186" t="s">
        <v>35</v>
      </c>
      <c r="AH186" t="s">
        <v>35</v>
      </c>
      <c r="AI186">
        <v>5.6599999999999998E-2</v>
      </c>
      <c r="AJ186" t="s">
        <v>35</v>
      </c>
      <c r="AK186" t="s">
        <v>35</v>
      </c>
      <c r="AL186">
        <v>0</v>
      </c>
      <c r="AM186">
        <v>1.1299999999999999E-2</v>
      </c>
      <c r="AN186">
        <v>2.8899999999999999E-2</v>
      </c>
      <c r="AO186">
        <v>0.1077</v>
      </c>
      <c r="AP186" t="s">
        <v>35</v>
      </c>
      <c r="AQ186">
        <v>0</v>
      </c>
      <c r="AR186">
        <v>0</v>
      </c>
      <c r="AS186">
        <v>0</v>
      </c>
      <c r="AT186">
        <v>0</v>
      </c>
      <c r="AU186" t="s">
        <v>35</v>
      </c>
      <c r="AV186">
        <v>0</v>
      </c>
      <c r="AW186">
        <v>4.3799999999999999E-2</v>
      </c>
      <c r="AX186" t="s">
        <v>35</v>
      </c>
      <c r="AY186">
        <v>0.11260000000000001</v>
      </c>
      <c r="AZ186" t="s">
        <v>35</v>
      </c>
      <c r="BA186" t="s">
        <v>35</v>
      </c>
      <c r="BB186">
        <v>0</v>
      </c>
      <c r="BC186" t="s">
        <v>35</v>
      </c>
      <c r="BD186">
        <v>6.54E-2</v>
      </c>
      <c r="BE186">
        <v>8.6699999999999999E-2</v>
      </c>
      <c r="BF186">
        <v>4.5499999999999999E-2</v>
      </c>
      <c r="BG186">
        <v>6.5299999999999997E-2</v>
      </c>
      <c r="BH186" t="s">
        <v>35</v>
      </c>
      <c r="BI186">
        <v>0</v>
      </c>
      <c r="BJ186" t="s">
        <v>35</v>
      </c>
      <c r="BK186">
        <v>0</v>
      </c>
      <c r="BL186" t="s">
        <v>35</v>
      </c>
      <c r="BM186" t="s">
        <v>35</v>
      </c>
      <c r="BN186" t="s">
        <v>35</v>
      </c>
      <c r="BO186" t="s">
        <v>35</v>
      </c>
      <c r="BP186">
        <v>0.14630000000000001</v>
      </c>
      <c r="BQ186" t="s">
        <v>35</v>
      </c>
      <c r="BR186" t="s">
        <v>35</v>
      </c>
      <c r="BS186" t="s">
        <v>35</v>
      </c>
      <c r="BT186">
        <v>3.1099999999999999E-2</v>
      </c>
      <c r="BU186" t="s">
        <v>35</v>
      </c>
      <c r="BV186">
        <v>0</v>
      </c>
      <c r="BW186" t="s">
        <v>35</v>
      </c>
      <c r="BX186">
        <v>0</v>
      </c>
      <c r="BY186">
        <v>0</v>
      </c>
      <c r="BZ186">
        <v>3.5200000000000002E-2</v>
      </c>
      <c r="CA186" t="s">
        <v>35</v>
      </c>
      <c r="CB186">
        <v>5.6500000000000002E-2</v>
      </c>
      <c r="CC186">
        <v>0</v>
      </c>
      <c r="CD186" t="s">
        <v>35</v>
      </c>
      <c r="CE186" t="s">
        <v>35</v>
      </c>
      <c r="CF186">
        <v>9.0899999999999995E-2</v>
      </c>
      <c r="CG186" t="s">
        <v>35</v>
      </c>
      <c r="CH186" t="s">
        <v>35</v>
      </c>
      <c r="CI186">
        <v>0.13850000000000001</v>
      </c>
      <c r="CJ186">
        <v>8.9899999999999994E-2</v>
      </c>
      <c r="CK186">
        <v>2.8400000000000002E-2</v>
      </c>
      <c r="CL186" t="s">
        <v>35</v>
      </c>
      <c r="CM186" t="s">
        <v>35</v>
      </c>
      <c r="CN186">
        <v>0.19</v>
      </c>
      <c r="CO186">
        <v>6.2100000000000002E-2</v>
      </c>
      <c r="CP186" t="s">
        <v>35</v>
      </c>
      <c r="CQ186">
        <v>7.9799999999999996E-2</v>
      </c>
      <c r="CR186" t="s">
        <v>35</v>
      </c>
      <c r="CS186">
        <v>0</v>
      </c>
      <c r="CT186" t="s">
        <v>35</v>
      </c>
      <c r="CU186">
        <v>2.1600000000000001E-2</v>
      </c>
      <c r="CV186">
        <v>0.13270000000000001</v>
      </c>
      <c r="CW186">
        <v>3.8899999999999997E-2</v>
      </c>
      <c r="CX186">
        <v>7.1499999999999994E-2</v>
      </c>
      <c r="CY186" t="s">
        <v>35</v>
      </c>
      <c r="CZ186">
        <v>1.52E-2</v>
      </c>
      <c r="DA186">
        <v>2.63E-2</v>
      </c>
      <c r="DB186" t="s">
        <v>35</v>
      </c>
      <c r="DC186" t="s">
        <v>35</v>
      </c>
      <c r="DD186">
        <v>4.65E-2</v>
      </c>
      <c r="DE186" t="s">
        <v>35</v>
      </c>
      <c r="DF186">
        <v>4.0899999999999999E-2</v>
      </c>
      <c r="DG186">
        <v>0</v>
      </c>
      <c r="DH186" t="s">
        <v>35</v>
      </c>
      <c r="DI186" t="s">
        <v>35</v>
      </c>
      <c r="DJ186" t="s">
        <v>35</v>
      </c>
      <c r="DK186">
        <v>6.9000000000000006E-2</v>
      </c>
      <c r="DL186">
        <v>0</v>
      </c>
      <c r="DM186">
        <v>4.2700000000000002E-2</v>
      </c>
      <c r="DN186" t="s">
        <v>35</v>
      </c>
      <c r="DO186">
        <v>4.2200000000000001E-2</v>
      </c>
      <c r="DP186" t="s">
        <v>35</v>
      </c>
      <c r="DQ186">
        <v>0</v>
      </c>
      <c r="DR186">
        <v>1.83E-2</v>
      </c>
      <c r="DS186">
        <v>5.7200000000000001E-2</v>
      </c>
      <c r="DT186">
        <v>0</v>
      </c>
      <c r="DU186" t="s">
        <v>35</v>
      </c>
      <c r="DV186">
        <v>3.7499999999999999E-2</v>
      </c>
      <c r="DW186" t="s">
        <v>35</v>
      </c>
      <c r="DX186">
        <v>0</v>
      </c>
      <c r="DY186">
        <v>0</v>
      </c>
      <c r="DZ186">
        <v>3.0700000000000002E-2</v>
      </c>
      <c r="EA186" t="s">
        <v>35</v>
      </c>
      <c r="EB186" t="s">
        <v>35</v>
      </c>
      <c r="EC186">
        <v>0.1212</v>
      </c>
      <c r="ED186">
        <v>3.8800000000000001E-2</v>
      </c>
      <c r="EE186" t="s">
        <v>35</v>
      </c>
      <c r="EF186" t="s">
        <v>35</v>
      </c>
      <c r="EG186">
        <v>0.1429</v>
      </c>
      <c r="EH186" t="s">
        <v>35</v>
      </c>
      <c r="EI186">
        <v>0</v>
      </c>
      <c r="EJ186" t="s">
        <v>35</v>
      </c>
      <c r="EK186">
        <v>0</v>
      </c>
      <c r="EL186">
        <v>5.6399999999999999E-2</v>
      </c>
      <c r="EM186">
        <v>4.1200000000000001E-2</v>
      </c>
      <c r="EN186">
        <v>0</v>
      </c>
      <c r="EO186" t="s">
        <v>35</v>
      </c>
      <c r="EP186" t="s">
        <v>35</v>
      </c>
      <c r="EQ186">
        <v>3.85E-2</v>
      </c>
      <c r="ER186">
        <v>4.2000000000000003E-2</v>
      </c>
      <c r="ES186" t="s">
        <v>35</v>
      </c>
      <c r="ET186">
        <v>7.5300000000000006E-2</v>
      </c>
      <c r="EU186" t="s">
        <v>35</v>
      </c>
      <c r="EV186">
        <v>3.0099999999999998E-2</v>
      </c>
      <c r="EW186">
        <v>4.5699999999999998E-2</v>
      </c>
      <c r="EX186" t="s">
        <v>35</v>
      </c>
      <c r="EY186" t="s">
        <v>35</v>
      </c>
      <c r="EZ186" t="s">
        <v>31</v>
      </c>
      <c r="FA186" t="s">
        <v>31</v>
      </c>
      <c r="FB186" t="s">
        <v>31</v>
      </c>
      <c r="FC186" t="s">
        <v>31</v>
      </c>
      <c r="FD186" t="s">
        <v>31</v>
      </c>
      <c r="FE186" t="s">
        <v>31</v>
      </c>
      <c r="FF186" t="s">
        <v>31</v>
      </c>
      <c r="FG186" t="s">
        <v>31</v>
      </c>
      <c r="FH186" t="s">
        <v>31</v>
      </c>
      <c r="FI186" t="s">
        <v>31</v>
      </c>
    </row>
    <row r="187" spans="1:165" x14ac:dyDescent="0.25">
      <c r="A187">
        <v>18</v>
      </c>
      <c r="B187" t="s">
        <v>147</v>
      </c>
      <c r="C187" t="s">
        <v>36</v>
      </c>
      <c r="D187" t="s">
        <v>35</v>
      </c>
      <c r="E187">
        <v>0</v>
      </c>
      <c r="F187" t="s">
        <v>35</v>
      </c>
      <c r="G187">
        <v>0</v>
      </c>
      <c r="H187" t="s">
        <v>35</v>
      </c>
      <c r="I187" t="s">
        <v>35</v>
      </c>
      <c r="J187">
        <v>0</v>
      </c>
      <c r="K187" t="s">
        <v>35</v>
      </c>
      <c r="L187">
        <v>0</v>
      </c>
      <c r="M187" t="s">
        <v>35</v>
      </c>
      <c r="N187">
        <v>0</v>
      </c>
      <c r="O187" t="s">
        <v>35</v>
      </c>
      <c r="P187">
        <v>0</v>
      </c>
      <c r="Q187">
        <v>0</v>
      </c>
      <c r="R187">
        <v>0</v>
      </c>
      <c r="S187">
        <v>0</v>
      </c>
      <c r="T187">
        <v>0</v>
      </c>
      <c r="U187" t="s">
        <v>35</v>
      </c>
      <c r="V187">
        <v>0</v>
      </c>
      <c r="W187">
        <v>0</v>
      </c>
      <c r="X187">
        <v>0</v>
      </c>
      <c r="Y187">
        <v>0</v>
      </c>
      <c r="Z187" t="s">
        <v>35</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t="s">
        <v>35</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t="s">
        <v>35</v>
      </c>
      <c r="CR187">
        <v>0</v>
      </c>
      <c r="CS187">
        <v>0</v>
      </c>
      <c r="CT187">
        <v>0</v>
      </c>
      <c r="CU187">
        <v>0</v>
      </c>
      <c r="CV187">
        <v>0</v>
      </c>
      <c r="CW187">
        <v>0</v>
      </c>
      <c r="CX187">
        <v>0</v>
      </c>
      <c r="CY187">
        <v>0</v>
      </c>
      <c r="CZ187">
        <v>0</v>
      </c>
      <c r="DA187">
        <v>0</v>
      </c>
      <c r="DB187">
        <v>0</v>
      </c>
      <c r="DC187">
        <v>0</v>
      </c>
      <c r="DD187">
        <v>0</v>
      </c>
      <c r="DE187">
        <v>0</v>
      </c>
      <c r="DF187" t="s">
        <v>35</v>
      </c>
      <c r="DG187">
        <v>0</v>
      </c>
      <c r="DH187">
        <v>0</v>
      </c>
      <c r="DI187">
        <v>0</v>
      </c>
      <c r="DJ187">
        <v>0</v>
      </c>
      <c r="DK187">
        <v>0</v>
      </c>
      <c r="DL187">
        <v>0</v>
      </c>
      <c r="DM187">
        <v>0</v>
      </c>
      <c r="DN187">
        <v>0</v>
      </c>
      <c r="DO187">
        <v>0</v>
      </c>
      <c r="DP187">
        <v>0</v>
      </c>
      <c r="DQ187">
        <v>0</v>
      </c>
      <c r="DR187">
        <v>0</v>
      </c>
      <c r="DS187">
        <v>0</v>
      </c>
      <c r="DT187">
        <v>0</v>
      </c>
      <c r="DU187">
        <v>0</v>
      </c>
      <c r="DV187" t="s">
        <v>35</v>
      </c>
      <c r="DW187">
        <v>0</v>
      </c>
      <c r="DX187">
        <v>0</v>
      </c>
      <c r="DY187">
        <v>0</v>
      </c>
      <c r="DZ187">
        <v>0</v>
      </c>
      <c r="EA187">
        <v>0</v>
      </c>
      <c r="EB187">
        <v>0</v>
      </c>
      <c r="EC187">
        <v>0</v>
      </c>
      <c r="ED187" t="s">
        <v>35</v>
      </c>
      <c r="EE187">
        <v>0</v>
      </c>
      <c r="EF187">
        <v>0</v>
      </c>
      <c r="EG187">
        <v>0</v>
      </c>
      <c r="EH187">
        <v>0</v>
      </c>
      <c r="EI187">
        <v>0</v>
      </c>
      <c r="EJ187">
        <v>0</v>
      </c>
      <c r="EK187">
        <v>0</v>
      </c>
      <c r="EL187">
        <v>0</v>
      </c>
      <c r="EM187">
        <v>0</v>
      </c>
      <c r="EN187" t="s">
        <v>35</v>
      </c>
      <c r="EO187" t="s">
        <v>35</v>
      </c>
      <c r="EP187">
        <v>0</v>
      </c>
      <c r="EQ187">
        <v>0</v>
      </c>
      <c r="ER187">
        <v>0</v>
      </c>
      <c r="ES187">
        <v>0</v>
      </c>
      <c r="ET187">
        <v>0</v>
      </c>
      <c r="EU187">
        <v>0</v>
      </c>
      <c r="EV187">
        <v>0</v>
      </c>
      <c r="EW187">
        <v>0</v>
      </c>
      <c r="EX187">
        <v>0</v>
      </c>
      <c r="EY187">
        <v>0</v>
      </c>
      <c r="EZ187" t="s">
        <v>31</v>
      </c>
      <c r="FA187" t="s">
        <v>31</v>
      </c>
      <c r="FB187" t="s">
        <v>31</v>
      </c>
      <c r="FC187" t="s">
        <v>31</v>
      </c>
      <c r="FD187" t="s">
        <v>31</v>
      </c>
      <c r="FE187" t="s">
        <v>31</v>
      </c>
      <c r="FF187" t="s">
        <v>31</v>
      </c>
      <c r="FG187" t="s">
        <v>31</v>
      </c>
      <c r="FH187" t="s">
        <v>31</v>
      </c>
      <c r="FI187" t="s">
        <v>31</v>
      </c>
    </row>
    <row r="188" spans="1:165" x14ac:dyDescent="0.25">
      <c r="A188">
        <v>19</v>
      </c>
      <c r="B188" t="s">
        <v>150</v>
      </c>
      <c r="C188">
        <v>6.5799999999999997E-2</v>
      </c>
      <c r="D188">
        <v>0.12670000000000001</v>
      </c>
      <c r="E188">
        <v>6.0499999999999998E-2</v>
      </c>
      <c r="F188">
        <v>1.61E-2</v>
      </c>
      <c r="G188">
        <v>3.5000000000000003E-2</v>
      </c>
      <c r="H188">
        <v>4.8800000000000003E-2</v>
      </c>
      <c r="I188">
        <v>2.7699999999999999E-2</v>
      </c>
      <c r="J188">
        <v>6.0199999999999997E-2</v>
      </c>
      <c r="K188">
        <v>9.7799999999999998E-2</v>
      </c>
      <c r="L188">
        <v>5.0500000000000003E-2</v>
      </c>
      <c r="M188">
        <v>6.2600000000000003E-2</v>
      </c>
      <c r="N188" t="s">
        <v>35</v>
      </c>
      <c r="O188" t="s">
        <v>35</v>
      </c>
      <c r="P188" t="s">
        <v>35</v>
      </c>
      <c r="Q188" t="s">
        <v>35</v>
      </c>
      <c r="R188">
        <v>0.192</v>
      </c>
      <c r="S188">
        <v>0.20180000000000001</v>
      </c>
      <c r="T188">
        <v>6.6699999999999995E-2</v>
      </c>
      <c r="U188">
        <v>8.4099999999999994E-2</v>
      </c>
      <c r="V188">
        <v>0</v>
      </c>
      <c r="W188">
        <v>6.7599999999999993E-2</v>
      </c>
      <c r="X188" t="s">
        <v>35</v>
      </c>
      <c r="Y188" t="s">
        <v>35</v>
      </c>
      <c r="Z188">
        <v>0.12559999999999999</v>
      </c>
      <c r="AA188">
        <v>0</v>
      </c>
      <c r="AB188">
        <v>0</v>
      </c>
      <c r="AC188" t="s">
        <v>35</v>
      </c>
      <c r="AD188">
        <v>0</v>
      </c>
      <c r="AE188">
        <v>0</v>
      </c>
      <c r="AF188" t="s">
        <v>35</v>
      </c>
      <c r="AG188">
        <v>0</v>
      </c>
      <c r="AH188" t="s">
        <v>35</v>
      </c>
      <c r="AI188">
        <v>7.5499999999999998E-2</v>
      </c>
      <c r="AJ188">
        <v>6.3799999999999996E-2</v>
      </c>
      <c r="AK188">
        <v>6.9400000000000003E-2</v>
      </c>
      <c r="AL188" t="s">
        <v>35</v>
      </c>
      <c r="AM188">
        <v>0.1138</v>
      </c>
      <c r="AN188">
        <v>0.13500000000000001</v>
      </c>
      <c r="AO188" t="s">
        <v>35</v>
      </c>
      <c r="AP188">
        <v>5.04E-2</v>
      </c>
      <c r="AQ188">
        <v>0</v>
      </c>
      <c r="AR188">
        <v>0</v>
      </c>
      <c r="AS188">
        <v>0</v>
      </c>
      <c r="AT188">
        <v>0</v>
      </c>
      <c r="AU188">
        <v>0</v>
      </c>
      <c r="AV188">
        <v>0.1169</v>
      </c>
      <c r="AW188">
        <v>5.5800000000000002E-2</v>
      </c>
      <c r="AX188" t="s">
        <v>35</v>
      </c>
      <c r="AY188">
        <v>5.2999999999999999E-2</v>
      </c>
      <c r="AZ188">
        <v>0.17949999999999999</v>
      </c>
      <c r="BA188">
        <v>0.16489999999999999</v>
      </c>
      <c r="BB188" t="s">
        <v>35</v>
      </c>
      <c r="BC188">
        <v>0.1019</v>
      </c>
      <c r="BD188">
        <v>2.9399999999999999E-2</v>
      </c>
      <c r="BE188">
        <v>3.0599999999999999E-2</v>
      </c>
      <c r="BF188">
        <v>9.0899999999999995E-2</v>
      </c>
      <c r="BG188">
        <v>7.5399999999999995E-2</v>
      </c>
      <c r="BH188">
        <v>4.4400000000000002E-2</v>
      </c>
      <c r="BI188">
        <v>0</v>
      </c>
      <c r="BJ188" t="s">
        <v>35</v>
      </c>
      <c r="BK188">
        <v>0</v>
      </c>
      <c r="BL188" t="s">
        <v>35</v>
      </c>
      <c r="BM188">
        <v>0</v>
      </c>
      <c r="BN188">
        <v>0</v>
      </c>
      <c r="BO188">
        <v>3.1199999999999999E-2</v>
      </c>
      <c r="BP188" t="s">
        <v>35</v>
      </c>
      <c r="BQ188" t="s">
        <v>35</v>
      </c>
      <c r="BR188" t="s">
        <v>35</v>
      </c>
      <c r="BS188" t="s">
        <v>35</v>
      </c>
      <c r="BT188">
        <v>4.5499999999999999E-2</v>
      </c>
      <c r="BU188">
        <v>0.15429999999999999</v>
      </c>
      <c r="BV188">
        <v>0.09</v>
      </c>
      <c r="BW188" t="s">
        <v>35</v>
      </c>
      <c r="BX188">
        <v>0.4</v>
      </c>
      <c r="BY188">
        <v>0.1053</v>
      </c>
      <c r="BZ188">
        <v>0.14910000000000001</v>
      </c>
      <c r="CA188" t="s">
        <v>35</v>
      </c>
      <c r="CB188">
        <v>4.5999999999999999E-2</v>
      </c>
      <c r="CC188">
        <v>0</v>
      </c>
      <c r="CD188">
        <v>0</v>
      </c>
      <c r="CE188" t="s">
        <v>35</v>
      </c>
      <c r="CF188" t="s">
        <v>35</v>
      </c>
      <c r="CG188">
        <v>7.4999999999999997E-2</v>
      </c>
      <c r="CH188">
        <v>5.2400000000000002E-2</v>
      </c>
      <c r="CI188" t="s">
        <v>35</v>
      </c>
      <c r="CJ188" t="s">
        <v>35</v>
      </c>
      <c r="CK188">
        <v>5.1700000000000003E-2</v>
      </c>
      <c r="CL188">
        <v>4.7899999999999998E-2</v>
      </c>
      <c r="CM188" t="s">
        <v>35</v>
      </c>
      <c r="CN188" t="s">
        <v>35</v>
      </c>
      <c r="CO188" t="s">
        <v>35</v>
      </c>
      <c r="CP188" t="s">
        <v>35</v>
      </c>
      <c r="CQ188">
        <v>4.6199999999999998E-2</v>
      </c>
      <c r="CR188">
        <v>0.1048</v>
      </c>
      <c r="CS188" t="s">
        <v>35</v>
      </c>
      <c r="CT188" t="s">
        <v>35</v>
      </c>
      <c r="CU188">
        <v>0.1105</v>
      </c>
      <c r="CV188">
        <v>0.10199999999999999</v>
      </c>
      <c r="CW188">
        <v>4.4400000000000002E-2</v>
      </c>
      <c r="CX188">
        <v>4.8099999999999997E-2</v>
      </c>
      <c r="CY188">
        <v>0.121</v>
      </c>
      <c r="CZ188">
        <v>0.13669999999999999</v>
      </c>
      <c r="DA188" t="s">
        <v>35</v>
      </c>
      <c r="DB188">
        <v>0</v>
      </c>
      <c r="DC188" t="s">
        <v>35</v>
      </c>
      <c r="DD188" t="s">
        <v>35</v>
      </c>
      <c r="DE188" t="s">
        <v>35</v>
      </c>
      <c r="DF188">
        <v>7.1599999999999997E-2</v>
      </c>
      <c r="DG188" t="s">
        <v>35</v>
      </c>
      <c r="DH188">
        <v>0.21249999999999999</v>
      </c>
      <c r="DI188" t="s">
        <v>35</v>
      </c>
      <c r="DJ188">
        <v>0.15790000000000001</v>
      </c>
      <c r="DK188">
        <v>8.6199999999999999E-2</v>
      </c>
      <c r="DL188" t="s">
        <v>35</v>
      </c>
      <c r="DM188">
        <v>0.14630000000000001</v>
      </c>
      <c r="DN188">
        <v>9.7199999999999995E-2</v>
      </c>
      <c r="DO188">
        <v>6.6299999999999998E-2</v>
      </c>
      <c r="DP188">
        <v>6.7400000000000002E-2</v>
      </c>
      <c r="DQ188" t="s">
        <v>35</v>
      </c>
      <c r="DR188">
        <v>3.6499999999999998E-2</v>
      </c>
      <c r="DS188">
        <v>2.69E-2</v>
      </c>
      <c r="DT188">
        <v>0</v>
      </c>
      <c r="DU188">
        <v>3.27E-2</v>
      </c>
      <c r="DV188">
        <v>5.6300000000000003E-2</v>
      </c>
      <c r="DW188">
        <v>8.9599999999999999E-2</v>
      </c>
      <c r="DX188" t="s">
        <v>35</v>
      </c>
      <c r="DY188" t="s">
        <v>35</v>
      </c>
      <c r="DZ188" t="s">
        <v>35</v>
      </c>
      <c r="EA188" t="s">
        <v>35</v>
      </c>
      <c r="EB188" t="s">
        <v>35</v>
      </c>
      <c r="EC188">
        <v>0.11360000000000001</v>
      </c>
      <c r="ED188" t="s">
        <v>35</v>
      </c>
      <c r="EE188">
        <v>4.1700000000000001E-2</v>
      </c>
      <c r="EF188" t="s">
        <v>35</v>
      </c>
      <c r="EG188">
        <v>0.11899999999999999</v>
      </c>
      <c r="EH188" t="s">
        <v>35</v>
      </c>
      <c r="EI188" t="s">
        <v>35</v>
      </c>
      <c r="EJ188">
        <v>0.15670000000000001</v>
      </c>
      <c r="EK188" t="s">
        <v>35</v>
      </c>
      <c r="EL188">
        <v>4.8899999999999999E-2</v>
      </c>
      <c r="EM188">
        <v>0.1134</v>
      </c>
      <c r="EN188" t="s">
        <v>35</v>
      </c>
      <c r="EO188" t="s">
        <v>35</v>
      </c>
      <c r="EP188" t="s">
        <v>35</v>
      </c>
      <c r="EQ188">
        <v>9.3399999999999997E-2</v>
      </c>
      <c r="ER188">
        <v>3.78E-2</v>
      </c>
      <c r="ES188">
        <v>0</v>
      </c>
      <c r="ET188">
        <v>0.1183</v>
      </c>
      <c r="EU188">
        <v>6.4299999999999996E-2</v>
      </c>
      <c r="EV188">
        <v>5.7200000000000001E-2</v>
      </c>
      <c r="EW188">
        <v>9.7100000000000006E-2</v>
      </c>
      <c r="EX188" t="s">
        <v>35</v>
      </c>
      <c r="EY188">
        <v>0.2</v>
      </c>
      <c r="EZ188" t="s">
        <v>31</v>
      </c>
      <c r="FA188" t="s">
        <v>31</v>
      </c>
      <c r="FB188" t="s">
        <v>31</v>
      </c>
      <c r="FC188" t="s">
        <v>31</v>
      </c>
      <c r="FD188" t="s">
        <v>31</v>
      </c>
      <c r="FE188" t="s">
        <v>31</v>
      </c>
      <c r="FF188" t="s">
        <v>31</v>
      </c>
      <c r="FG188" t="s">
        <v>31</v>
      </c>
      <c r="FH188" t="s">
        <v>31</v>
      </c>
      <c r="FI188" t="s">
        <v>31</v>
      </c>
    </row>
    <row r="189" spans="1:165" x14ac:dyDescent="0.25">
      <c r="A189">
        <v>20</v>
      </c>
      <c r="B189" t="s">
        <v>153</v>
      </c>
      <c r="C189">
        <v>3.4000000000000002E-2</v>
      </c>
      <c r="D189">
        <v>6.5000000000000002E-2</v>
      </c>
      <c r="E189">
        <v>2.5399999999999999E-2</v>
      </c>
      <c r="F189" t="s">
        <v>35</v>
      </c>
      <c r="G189">
        <v>2.3E-2</v>
      </c>
      <c r="H189">
        <v>2.9000000000000001E-2</v>
      </c>
      <c r="I189">
        <v>1.5599999999999999E-2</v>
      </c>
      <c r="J189">
        <v>3.04E-2</v>
      </c>
      <c r="K189">
        <v>4.3400000000000001E-2</v>
      </c>
      <c r="L189">
        <v>2.4199999999999999E-2</v>
      </c>
      <c r="M189">
        <v>3.8699999999999998E-2</v>
      </c>
      <c r="N189" t="s">
        <v>35</v>
      </c>
      <c r="O189" t="s">
        <v>35</v>
      </c>
      <c r="P189" t="s">
        <v>35</v>
      </c>
      <c r="Q189" t="s">
        <v>35</v>
      </c>
      <c r="R189">
        <v>0.104</v>
      </c>
      <c r="S189">
        <v>0.1404</v>
      </c>
      <c r="T189">
        <v>4.8899999999999999E-2</v>
      </c>
      <c r="U189">
        <v>6.54E-2</v>
      </c>
      <c r="V189">
        <v>0</v>
      </c>
      <c r="W189" t="s">
        <v>35</v>
      </c>
      <c r="X189">
        <v>0</v>
      </c>
      <c r="Y189" t="s">
        <v>35</v>
      </c>
      <c r="Z189">
        <v>1.72E-2</v>
      </c>
      <c r="AA189">
        <v>0</v>
      </c>
      <c r="AB189">
        <v>0</v>
      </c>
      <c r="AC189">
        <v>0</v>
      </c>
      <c r="AD189">
        <v>0</v>
      </c>
      <c r="AE189">
        <v>0</v>
      </c>
      <c r="AF189" t="s">
        <v>35</v>
      </c>
      <c r="AG189">
        <v>0</v>
      </c>
      <c r="AH189" t="s">
        <v>35</v>
      </c>
      <c r="AI189">
        <v>3.7699999999999997E-2</v>
      </c>
      <c r="AJ189" t="s">
        <v>35</v>
      </c>
      <c r="AK189">
        <v>5.5599999999999997E-2</v>
      </c>
      <c r="AL189" t="s">
        <v>35</v>
      </c>
      <c r="AM189">
        <v>8.1000000000000003E-2</v>
      </c>
      <c r="AN189">
        <v>8.6800000000000002E-2</v>
      </c>
      <c r="AO189" t="s">
        <v>35</v>
      </c>
      <c r="AP189">
        <v>2.3300000000000001E-2</v>
      </c>
      <c r="AQ189">
        <v>0</v>
      </c>
      <c r="AR189">
        <v>0</v>
      </c>
      <c r="AS189">
        <v>0</v>
      </c>
      <c r="AT189">
        <v>0</v>
      </c>
      <c r="AU189">
        <v>0</v>
      </c>
      <c r="AV189" t="s">
        <v>35</v>
      </c>
      <c r="AW189">
        <v>3.9800000000000002E-2</v>
      </c>
      <c r="AX189" t="s">
        <v>35</v>
      </c>
      <c r="AY189">
        <v>3.9699999999999999E-2</v>
      </c>
      <c r="AZ189">
        <v>8.9700000000000002E-2</v>
      </c>
      <c r="BA189">
        <v>0.1031</v>
      </c>
      <c r="BB189">
        <v>0</v>
      </c>
      <c r="BC189">
        <v>4.02E-2</v>
      </c>
      <c r="BD189" t="s">
        <v>35</v>
      </c>
      <c r="BE189" t="s">
        <v>35</v>
      </c>
      <c r="BF189">
        <v>2.6700000000000002E-2</v>
      </c>
      <c r="BG189" t="s">
        <v>35</v>
      </c>
      <c r="BH189">
        <v>3.2800000000000003E-2</v>
      </c>
      <c r="BI189">
        <v>0</v>
      </c>
      <c r="BJ189" t="s">
        <v>35</v>
      </c>
      <c r="BK189">
        <v>0</v>
      </c>
      <c r="BL189" t="s">
        <v>35</v>
      </c>
      <c r="BM189">
        <v>0</v>
      </c>
      <c r="BN189">
        <v>0</v>
      </c>
      <c r="BO189">
        <v>2.8000000000000001E-2</v>
      </c>
      <c r="BP189" t="s">
        <v>35</v>
      </c>
      <c r="BQ189" t="s">
        <v>35</v>
      </c>
      <c r="BR189" t="s">
        <v>35</v>
      </c>
      <c r="BS189">
        <v>0</v>
      </c>
      <c r="BT189">
        <v>1.7600000000000001E-2</v>
      </c>
      <c r="BU189">
        <v>8.2600000000000007E-2</v>
      </c>
      <c r="BV189" t="s">
        <v>35</v>
      </c>
      <c r="BW189" t="s">
        <v>35</v>
      </c>
      <c r="BX189">
        <v>0.36</v>
      </c>
      <c r="BY189" t="s">
        <v>35</v>
      </c>
      <c r="BZ189">
        <v>9.3200000000000005E-2</v>
      </c>
      <c r="CA189">
        <v>0</v>
      </c>
      <c r="CB189">
        <v>1.8800000000000001E-2</v>
      </c>
      <c r="CC189">
        <v>0</v>
      </c>
      <c r="CD189">
        <v>0</v>
      </c>
      <c r="CE189" t="s">
        <v>35</v>
      </c>
      <c r="CF189" t="s">
        <v>35</v>
      </c>
      <c r="CG189" t="s">
        <v>35</v>
      </c>
      <c r="CH189">
        <v>3.3300000000000003E-2</v>
      </c>
      <c r="CI189" t="s">
        <v>35</v>
      </c>
      <c r="CJ189" t="s">
        <v>35</v>
      </c>
      <c r="CK189">
        <v>2.58E-2</v>
      </c>
      <c r="CL189" t="s">
        <v>35</v>
      </c>
      <c r="CM189" t="s">
        <v>35</v>
      </c>
      <c r="CN189" t="s">
        <v>35</v>
      </c>
      <c r="CO189">
        <v>0</v>
      </c>
      <c r="CP189" t="s">
        <v>35</v>
      </c>
      <c r="CQ189">
        <v>2.52E-2</v>
      </c>
      <c r="CR189">
        <v>5.6800000000000003E-2</v>
      </c>
      <c r="CS189" t="s">
        <v>35</v>
      </c>
      <c r="CT189" t="s">
        <v>35</v>
      </c>
      <c r="CU189">
        <v>2.9600000000000001E-2</v>
      </c>
      <c r="CV189" t="s">
        <v>35</v>
      </c>
      <c r="CW189" t="s">
        <v>35</v>
      </c>
      <c r="CX189">
        <v>2.5999999999999999E-2</v>
      </c>
      <c r="CY189">
        <v>8.0600000000000005E-2</v>
      </c>
      <c r="CZ189">
        <v>7.85E-2</v>
      </c>
      <c r="DA189" t="s">
        <v>35</v>
      </c>
      <c r="DB189">
        <v>0</v>
      </c>
      <c r="DC189" t="s">
        <v>35</v>
      </c>
      <c r="DD189" t="s">
        <v>35</v>
      </c>
      <c r="DE189" t="s">
        <v>35</v>
      </c>
      <c r="DF189">
        <v>3.32E-2</v>
      </c>
      <c r="DG189" t="s">
        <v>35</v>
      </c>
      <c r="DH189">
        <v>8.7499999999999994E-2</v>
      </c>
      <c r="DI189" t="s">
        <v>35</v>
      </c>
      <c r="DJ189" t="s">
        <v>35</v>
      </c>
      <c r="DK189">
        <v>5.1700000000000003E-2</v>
      </c>
      <c r="DL189">
        <v>0</v>
      </c>
      <c r="DM189">
        <v>9.1499999999999998E-2</v>
      </c>
      <c r="DN189" t="s">
        <v>35</v>
      </c>
      <c r="DO189" t="s">
        <v>35</v>
      </c>
      <c r="DP189">
        <v>3.9300000000000002E-2</v>
      </c>
      <c r="DQ189" t="s">
        <v>35</v>
      </c>
      <c r="DR189">
        <v>1.2200000000000001E-2</v>
      </c>
      <c r="DS189" t="s">
        <v>35</v>
      </c>
      <c r="DT189">
        <v>0</v>
      </c>
      <c r="DU189" t="s">
        <v>35</v>
      </c>
      <c r="DV189">
        <v>3.7499999999999999E-2</v>
      </c>
      <c r="DW189" t="s">
        <v>35</v>
      </c>
      <c r="DX189">
        <v>0</v>
      </c>
      <c r="DY189" t="s">
        <v>35</v>
      </c>
      <c r="DZ189" t="s">
        <v>35</v>
      </c>
      <c r="EA189">
        <v>0</v>
      </c>
      <c r="EB189" t="s">
        <v>35</v>
      </c>
      <c r="EC189" t="s">
        <v>35</v>
      </c>
      <c r="ED189" t="s">
        <v>35</v>
      </c>
      <c r="EE189" t="s">
        <v>35</v>
      </c>
      <c r="EF189" t="s">
        <v>35</v>
      </c>
      <c r="EG189" t="s">
        <v>35</v>
      </c>
      <c r="EH189" t="s">
        <v>35</v>
      </c>
      <c r="EI189" t="s">
        <v>35</v>
      </c>
      <c r="EJ189">
        <v>8.5500000000000007E-2</v>
      </c>
      <c r="EK189" t="s">
        <v>35</v>
      </c>
      <c r="EL189">
        <v>3.0099999999999998E-2</v>
      </c>
      <c r="EM189">
        <v>5.1499999999999997E-2</v>
      </c>
      <c r="EN189" t="s">
        <v>35</v>
      </c>
      <c r="EO189" t="s">
        <v>35</v>
      </c>
      <c r="EP189" t="s">
        <v>35</v>
      </c>
      <c r="EQ189">
        <v>8.7900000000000006E-2</v>
      </c>
      <c r="ER189">
        <v>2.9399999999999999E-2</v>
      </c>
      <c r="ES189">
        <v>0</v>
      </c>
      <c r="ET189">
        <v>9.6799999999999997E-2</v>
      </c>
      <c r="EU189" t="s">
        <v>35</v>
      </c>
      <c r="EV189" t="s">
        <v>35</v>
      </c>
      <c r="EW189">
        <v>5.1400000000000001E-2</v>
      </c>
      <c r="EX189" t="s">
        <v>35</v>
      </c>
      <c r="EY189">
        <v>4.4999999999999998E-2</v>
      </c>
      <c r="EZ189" t="s">
        <v>31</v>
      </c>
      <c r="FA189" t="s">
        <v>31</v>
      </c>
      <c r="FB189" t="s">
        <v>31</v>
      </c>
      <c r="FC189" t="s">
        <v>31</v>
      </c>
      <c r="FD189" t="s">
        <v>31</v>
      </c>
      <c r="FE189" t="s">
        <v>31</v>
      </c>
      <c r="FF189" t="s">
        <v>31</v>
      </c>
      <c r="FG189" t="s">
        <v>31</v>
      </c>
      <c r="FH189" t="s">
        <v>31</v>
      </c>
      <c r="FI189" t="s">
        <v>31</v>
      </c>
    </row>
    <row r="190" spans="1:165" x14ac:dyDescent="0.25">
      <c r="A190">
        <v>21</v>
      </c>
      <c r="B190" t="s">
        <v>156</v>
      </c>
      <c r="C190">
        <v>3.1099999999999999E-2</v>
      </c>
      <c r="D190">
        <v>6.0999999999999999E-2</v>
      </c>
      <c r="E190">
        <v>3.4500000000000003E-2</v>
      </c>
      <c r="F190" t="s">
        <v>35</v>
      </c>
      <c r="G190">
        <v>1.2E-2</v>
      </c>
      <c r="H190">
        <v>1.7999999999999999E-2</v>
      </c>
      <c r="I190">
        <v>1.1299999999999999E-2</v>
      </c>
      <c r="J190">
        <v>2.9899999999999999E-2</v>
      </c>
      <c r="K190">
        <v>5.2900000000000003E-2</v>
      </c>
      <c r="L190">
        <v>2.5399999999999999E-2</v>
      </c>
      <c r="M190">
        <v>2.3900000000000001E-2</v>
      </c>
      <c r="N190" t="s">
        <v>35</v>
      </c>
      <c r="O190" t="s">
        <v>35</v>
      </c>
      <c r="P190" t="s">
        <v>35</v>
      </c>
      <c r="Q190">
        <v>0</v>
      </c>
      <c r="R190">
        <v>8.7999999999999995E-2</v>
      </c>
      <c r="S190">
        <v>6.1400000000000003E-2</v>
      </c>
      <c r="T190" t="s">
        <v>35</v>
      </c>
      <c r="U190" t="s">
        <v>35</v>
      </c>
      <c r="V190">
        <v>0</v>
      </c>
      <c r="W190">
        <v>4.3499999999999997E-2</v>
      </c>
      <c r="X190" t="s">
        <v>35</v>
      </c>
      <c r="Y190" t="s">
        <v>35</v>
      </c>
      <c r="Z190">
        <v>0.1084</v>
      </c>
      <c r="AA190">
        <v>0</v>
      </c>
      <c r="AB190">
        <v>0</v>
      </c>
      <c r="AC190" t="s">
        <v>35</v>
      </c>
      <c r="AD190">
        <v>0</v>
      </c>
      <c r="AE190">
        <v>0</v>
      </c>
      <c r="AF190" t="s">
        <v>35</v>
      </c>
      <c r="AG190">
        <v>0</v>
      </c>
      <c r="AH190" t="s">
        <v>35</v>
      </c>
      <c r="AI190">
        <v>3.7699999999999997E-2</v>
      </c>
      <c r="AJ190" t="s">
        <v>35</v>
      </c>
      <c r="AK190" t="s">
        <v>35</v>
      </c>
      <c r="AL190" t="s">
        <v>35</v>
      </c>
      <c r="AM190">
        <v>3.2800000000000003E-2</v>
      </c>
      <c r="AN190">
        <v>4.4999999999999998E-2</v>
      </c>
      <c r="AO190" t="s">
        <v>35</v>
      </c>
      <c r="AP190">
        <v>2.3300000000000001E-2</v>
      </c>
      <c r="AQ190">
        <v>0</v>
      </c>
      <c r="AR190">
        <v>0</v>
      </c>
      <c r="AS190">
        <v>0</v>
      </c>
      <c r="AT190">
        <v>0</v>
      </c>
      <c r="AU190">
        <v>0</v>
      </c>
      <c r="AV190" t="s">
        <v>35</v>
      </c>
      <c r="AW190" t="s">
        <v>35</v>
      </c>
      <c r="AX190" t="s">
        <v>35</v>
      </c>
      <c r="AY190" t="s">
        <v>35</v>
      </c>
      <c r="AZ190">
        <v>8.9700000000000002E-2</v>
      </c>
      <c r="BA190">
        <v>6.1899999999999997E-2</v>
      </c>
      <c r="BB190" t="s">
        <v>35</v>
      </c>
      <c r="BC190">
        <v>6.1699999999999998E-2</v>
      </c>
      <c r="BD190" t="s">
        <v>35</v>
      </c>
      <c r="BE190" t="s">
        <v>35</v>
      </c>
      <c r="BF190">
        <v>6.1499999999999999E-2</v>
      </c>
      <c r="BG190">
        <v>5.5300000000000002E-2</v>
      </c>
      <c r="BH190">
        <v>1.1599999999999999E-2</v>
      </c>
      <c r="BI190">
        <v>0</v>
      </c>
      <c r="BJ190" t="s">
        <v>35</v>
      </c>
      <c r="BK190">
        <v>0</v>
      </c>
      <c r="BL190" t="s">
        <v>35</v>
      </c>
      <c r="BM190">
        <v>0</v>
      </c>
      <c r="BN190">
        <v>0</v>
      </c>
      <c r="BO190" t="s">
        <v>35</v>
      </c>
      <c r="BP190">
        <v>0</v>
      </c>
      <c r="BQ190" t="s">
        <v>35</v>
      </c>
      <c r="BR190" t="s">
        <v>35</v>
      </c>
      <c r="BS190" t="s">
        <v>35</v>
      </c>
      <c r="BT190">
        <v>2.7900000000000001E-2</v>
      </c>
      <c r="BU190">
        <v>6.8900000000000003E-2</v>
      </c>
      <c r="BV190" t="s">
        <v>35</v>
      </c>
      <c r="BW190" t="s">
        <v>35</v>
      </c>
      <c r="BX190" t="s">
        <v>35</v>
      </c>
      <c r="BY190" t="s">
        <v>35</v>
      </c>
      <c r="BZ190">
        <v>5.5899999999999998E-2</v>
      </c>
      <c r="CA190" t="s">
        <v>35</v>
      </c>
      <c r="CB190">
        <v>2.5100000000000001E-2</v>
      </c>
      <c r="CC190">
        <v>0</v>
      </c>
      <c r="CD190">
        <v>0</v>
      </c>
      <c r="CE190">
        <v>0</v>
      </c>
      <c r="CF190" t="s">
        <v>35</v>
      </c>
      <c r="CG190" t="s">
        <v>35</v>
      </c>
      <c r="CH190" t="s">
        <v>35</v>
      </c>
      <c r="CI190">
        <v>0</v>
      </c>
      <c r="CJ190">
        <v>0</v>
      </c>
      <c r="CK190">
        <v>2.58E-2</v>
      </c>
      <c r="CL190" t="s">
        <v>35</v>
      </c>
      <c r="CM190">
        <v>0</v>
      </c>
      <c r="CN190">
        <v>0</v>
      </c>
      <c r="CO190" t="s">
        <v>35</v>
      </c>
      <c r="CP190">
        <v>0</v>
      </c>
      <c r="CQ190" t="s">
        <v>35</v>
      </c>
      <c r="CR190">
        <v>4.8000000000000001E-2</v>
      </c>
      <c r="CS190">
        <v>0</v>
      </c>
      <c r="CT190" t="s">
        <v>35</v>
      </c>
      <c r="CU190">
        <v>8.09E-2</v>
      </c>
      <c r="CV190">
        <v>7.1400000000000005E-2</v>
      </c>
      <c r="CW190" t="s">
        <v>35</v>
      </c>
      <c r="CX190">
        <v>2.0799999999999999E-2</v>
      </c>
      <c r="CY190" t="s">
        <v>35</v>
      </c>
      <c r="CZ190">
        <v>5.57E-2</v>
      </c>
      <c r="DA190" t="s">
        <v>35</v>
      </c>
      <c r="DB190">
        <v>0</v>
      </c>
      <c r="DC190" t="s">
        <v>35</v>
      </c>
      <c r="DD190">
        <v>0</v>
      </c>
      <c r="DE190">
        <v>0</v>
      </c>
      <c r="DF190">
        <v>3.8399999999999997E-2</v>
      </c>
      <c r="DG190" t="s">
        <v>35</v>
      </c>
      <c r="DH190">
        <v>0.1125</v>
      </c>
      <c r="DI190">
        <v>0</v>
      </c>
      <c r="DJ190" t="s">
        <v>35</v>
      </c>
      <c r="DK190">
        <v>3.4500000000000003E-2</v>
      </c>
      <c r="DL190" t="s">
        <v>35</v>
      </c>
      <c r="DM190">
        <v>5.4899999999999997E-2</v>
      </c>
      <c r="DN190" t="s">
        <v>35</v>
      </c>
      <c r="DO190">
        <v>3.61E-2</v>
      </c>
      <c r="DP190" t="s">
        <v>35</v>
      </c>
      <c r="DQ190">
        <v>0</v>
      </c>
      <c r="DR190">
        <v>2.4400000000000002E-2</v>
      </c>
      <c r="DS190" t="s">
        <v>35</v>
      </c>
      <c r="DT190">
        <v>0</v>
      </c>
      <c r="DU190" t="s">
        <v>35</v>
      </c>
      <c r="DV190" t="s">
        <v>35</v>
      </c>
      <c r="DW190" t="s">
        <v>35</v>
      </c>
      <c r="DX190" t="s">
        <v>35</v>
      </c>
      <c r="DY190">
        <v>0</v>
      </c>
      <c r="DZ190" t="s">
        <v>35</v>
      </c>
      <c r="EA190" t="s">
        <v>35</v>
      </c>
      <c r="EB190" t="s">
        <v>35</v>
      </c>
      <c r="EC190">
        <v>6.8199999999999997E-2</v>
      </c>
      <c r="ED190" t="s">
        <v>35</v>
      </c>
      <c r="EE190" t="s">
        <v>35</v>
      </c>
      <c r="EF190">
        <v>0</v>
      </c>
      <c r="EG190" t="s">
        <v>35</v>
      </c>
      <c r="EH190" t="s">
        <v>35</v>
      </c>
      <c r="EI190" t="s">
        <v>35</v>
      </c>
      <c r="EJ190">
        <v>7.1199999999999999E-2</v>
      </c>
      <c r="EK190" t="s">
        <v>35</v>
      </c>
      <c r="EL190" t="s">
        <v>35</v>
      </c>
      <c r="EM190">
        <v>5.8400000000000001E-2</v>
      </c>
      <c r="EN190">
        <v>0</v>
      </c>
      <c r="EO190" t="s">
        <v>35</v>
      </c>
      <c r="EP190" t="s">
        <v>35</v>
      </c>
      <c r="EQ190" t="s">
        <v>35</v>
      </c>
      <c r="ER190" t="s">
        <v>35</v>
      </c>
      <c r="ES190">
        <v>0</v>
      </c>
      <c r="ET190" t="s">
        <v>35</v>
      </c>
      <c r="EU190" t="s">
        <v>35</v>
      </c>
      <c r="EV190">
        <v>3.9199999999999999E-2</v>
      </c>
      <c r="EW190">
        <v>4.5699999999999998E-2</v>
      </c>
      <c r="EX190" t="s">
        <v>35</v>
      </c>
      <c r="EY190">
        <v>0.155</v>
      </c>
      <c r="EZ190" t="s">
        <v>31</v>
      </c>
      <c r="FA190" t="s">
        <v>31</v>
      </c>
      <c r="FB190" t="s">
        <v>31</v>
      </c>
      <c r="FC190" t="s">
        <v>31</v>
      </c>
      <c r="FD190" t="s">
        <v>31</v>
      </c>
      <c r="FE190" t="s">
        <v>31</v>
      </c>
      <c r="FF190" t="s">
        <v>31</v>
      </c>
      <c r="FG190" t="s">
        <v>31</v>
      </c>
      <c r="FH190" t="s">
        <v>31</v>
      </c>
      <c r="FI190" t="s">
        <v>31</v>
      </c>
    </row>
    <row r="191" spans="1:165" x14ac:dyDescent="0.25">
      <c r="A191">
        <v>22</v>
      </c>
      <c r="B191" t="s">
        <v>159</v>
      </c>
      <c r="C191" t="s">
        <v>36</v>
      </c>
      <c r="D191" t="s">
        <v>35</v>
      </c>
      <c r="E191" t="s">
        <v>35</v>
      </c>
      <c r="F191">
        <v>0</v>
      </c>
      <c r="G191">
        <v>0</v>
      </c>
      <c r="H191" t="s">
        <v>36</v>
      </c>
      <c r="I191" t="s">
        <v>35</v>
      </c>
      <c r="J191">
        <v>0</v>
      </c>
      <c r="K191" t="s">
        <v>35</v>
      </c>
      <c r="L191" t="s">
        <v>35</v>
      </c>
      <c r="M191">
        <v>0</v>
      </c>
      <c r="N191">
        <v>0</v>
      </c>
      <c r="O191" t="s">
        <v>35</v>
      </c>
      <c r="P191">
        <v>0</v>
      </c>
      <c r="Q191" t="s">
        <v>35</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t="s">
        <v>35</v>
      </c>
      <c r="AO191">
        <v>0</v>
      </c>
      <c r="AP191" t="s">
        <v>35</v>
      </c>
      <c r="AQ191">
        <v>0</v>
      </c>
      <c r="AR191">
        <v>0</v>
      </c>
      <c r="AS191">
        <v>0</v>
      </c>
      <c r="AT191">
        <v>0</v>
      </c>
      <c r="AU191">
        <v>0</v>
      </c>
      <c r="AV191">
        <v>0</v>
      </c>
      <c r="AW191">
        <v>0</v>
      </c>
      <c r="AX191">
        <v>0</v>
      </c>
      <c r="AY191">
        <v>0</v>
      </c>
      <c r="AZ191">
        <v>0</v>
      </c>
      <c r="BA191">
        <v>0</v>
      </c>
      <c r="BB191">
        <v>0</v>
      </c>
      <c r="BC191">
        <v>0</v>
      </c>
      <c r="BD191" t="s">
        <v>35</v>
      </c>
      <c r="BE191">
        <v>0</v>
      </c>
      <c r="BF191" t="s">
        <v>35</v>
      </c>
      <c r="BG191">
        <v>0</v>
      </c>
      <c r="BH191">
        <v>0</v>
      </c>
      <c r="BI191">
        <v>0</v>
      </c>
      <c r="BJ191">
        <v>0</v>
      </c>
      <c r="BK191">
        <v>0</v>
      </c>
      <c r="BL191">
        <v>0</v>
      </c>
      <c r="BM191">
        <v>0</v>
      </c>
      <c r="BN191">
        <v>0</v>
      </c>
      <c r="BO191">
        <v>0</v>
      </c>
      <c r="BP191">
        <v>0</v>
      </c>
      <c r="BQ191">
        <v>0</v>
      </c>
      <c r="BR191">
        <v>0</v>
      </c>
      <c r="BS191">
        <v>0</v>
      </c>
      <c r="BT191">
        <v>0</v>
      </c>
      <c r="BU191" t="s">
        <v>35</v>
      </c>
      <c r="BV191">
        <v>0</v>
      </c>
      <c r="BW191">
        <v>0</v>
      </c>
      <c r="BX191">
        <v>0</v>
      </c>
      <c r="BY191">
        <v>0</v>
      </c>
      <c r="BZ191">
        <v>0</v>
      </c>
      <c r="CA191">
        <v>0</v>
      </c>
      <c r="CB191" t="s">
        <v>35</v>
      </c>
      <c r="CC191">
        <v>0</v>
      </c>
      <c r="CD191">
        <v>0</v>
      </c>
      <c r="CE191">
        <v>0</v>
      </c>
      <c r="CF191">
        <v>0</v>
      </c>
      <c r="CG191" t="s">
        <v>35</v>
      </c>
      <c r="CH191">
        <v>0</v>
      </c>
      <c r="CI191">
        <v>0</v>
      </c>
      <c r="CJ191">
        <v>0</v>
      </c>
      <c r="CK191">
        <v>0</v>
      </c>
      <c r="CL191">
        <v>0</v>
      </c>
      <c r="CM191">
        <v>0</v>
      </c>
      <c r="CN191">
        <v>0</v>
      </c>
      <c r="CO191">
        <v>0</v>
      </c>
      <c r="CP191">
        <v>0</v>
      </c>
      <c r="CQ191">
        <v>0</v>
      </c>
      <c r="CR191">
        <v>0</v>
      </c>
      <c r="CS191">
        <v>0</v>
      </c>
      <c r="CT191">
        <v>0</v>
      </c>
      <c r="CU191">
        <v>0</v>
      </c>
      <c r="CV191">
        <v>0</v>
      </c>
      <c r="CW191">
        <v>0</v>
      </c>
      <c r="CX191" t="s">
        <v>35</v>
      </c>
      <c r="CY191">
        <v>0</v>
      </c>
      <c r="CZ191" t="s">
        <v>35</v>
      </c>
      <c r="DA191">
        <v>0</v>
      </c>
      <c r="DB191">
        <v>0</v>
      </c>
      <c r="DC191">
        <v>0</v>
      </c>
      <c r="DD191">
        <v>0</v>
      </c>
      <c r="DE191">
        <v>0</v>
      </c>
      <c r="DF191">
        <v>0</v>
      </c>
      <c r="DG191">
        <v>0</v>
      </c>
      <c r="DH191" t="s">
        <v>35</v>
      </c>
      <c r="DI191">
        <v>0</v>
      </c>
      <c r="DJ191">
        <v>0</v>
      </c>
      <c r="DK191">
        <v>0</v>
      </c>
      <c r="DL191">
        <v>0</v>
      </c>
      <c r="DM191">
        <v>0</v>
      </c>
      <c r="DN191">
        <v>0</v>
      </c>
      <c r="DO191">
        <v>0</v>
      </c>
      <c r="DP191">
        <v>0</v>
      </c>
      <c r="DQ191">
        <v>0</v>
      </c>
      <c r="DR191">
        <v>0</v>
      </c>
      <c r="DS191">
        <v>0</v>
      </c>
      <c r="DT191">
        <v>0</v>
      </c>
      <c r="DU191">
        <v>0</v>
      </c>
      <c r="DV191">
        <v>0</v>
      </c>
      <c r="DW191">
        <v>0</v>
      </c>
      <c r="DX191">
        <v>0</v>
      </c>
      <c r="DY191">
        <v>0</v>
      </c>
      <c r="DZ191">
        <v>0</v>
      </c>
      <c r="EA191">
        <v>0</v>
      </c>
      <c r="EB191">
        <v>0</v>
      </c>
      <c r="EC191" t="s">
        <v>35</v>
      </c>
      <c r="ED191">
        <v>0</v>
      </c>
      <c r="EE191" t="s">
        <v>35</v>
      </c>
      <c r="EF191">
        <v>0</v>
      </c>
      <c r="EG191">
        <v>0</v>
      </c>
      <c r="EH191">
        <v>0</v>
      </c>
      <c r="EI191">
        <v>0</v>
      </c>
      <c r="EJ191">
        <v>0</v>
      </c>
      <c r="EK191">
        <v>0</v>
      </c>
      <c r="EL191" t="s">
        <v>35</v>
      </c>
      <c r="EM191" t="s">
        <v>35</v>
      </c>
      <c r="EN191">
        <v>0</v>
      </c>
      <c r="EO191" t="s">
        <v>35</v>
      </c>
      <c r="EP191">
        <v>0</v>
      </c>
      <c r="EQ191">
        <v>0</v>
      </c>
      <c r="ER191">
        <v>0</v>
      </c>
      <c r="ES191">
        <v>0</v>
      </c>
      <c r="ET191">
        <v>0</v>
      </c>
      <c r="EU191">
        <v>0</v>
      </c>
      <c r="EV191" t="s">
        <v>35</v>
      </c>
      <c r="EW191">
        <v>0</v>
      </c>
      <c r="EX191">
        <v>0</v>
      </c>
      <c r="EY191">
        <v>0</v>
      </c>
      <c r="EZ191" t="s">
        <v>31</v>
      </c>
      <c r="FA191" t="s">
        <v>31</v>
      </c>
      <c r="FB191" t="s">
        <v>31</v>
      </c>
      <c r="FC191" t="s">
        <v>31</v>
      </c>
      <c r="FD191" t="s">
        <v>31</v>
      </c>
      <c r="FE191" t="s">
        <v>31</v>
      </c>
      <c r="FF191" t="s">
        <v>31</v>
      </c>
      <c r="FG191" t="s">
        <v>31</v>
      </c>
      <c r="FH191" t="s">
        <v>31</v>
      </c>
      <c r="FI191" t="s">
        <v>31</v>
      </c>
    </row>
    <row r="192" spans="1:165" x14ac:dyDescent="0.25">
      <c r="A192">
        <v>23</v>
      </c>
      <c r="B192" t="s">
        <v>162</v>
      </c>
      <c r="C192">
        <v>9.7000000000000003E-3</v>
      </c>
      <c r="D192">
        <v>1.44E-2</v>
      </c>
      <c r="E192">
        <v>1.24E-2</v>
      </c>
      <c r="F192" t="s">
        <v>35</v>
      </c>
      <c r="G192">
        <v>1.2E-2</v>
      </c>
      <c r="H192">
        <v>8.9999999999999993E-3</v>
      </c>
      <c r="I192">
        <v>5.1999999999999998E-3</v>
      </c>
      <c r="J192">
        <v>5.7000000000000002E-3</v>
      </c>
      <c r="K192">
        <v>1.0999999999999999E-2</v>
      </c>
      <c r="L192">
        <v>1.3899999999999999E-2</v>
      </c>
      <c r="M192">
        <v>9.1000000000000004E-3</v>
      </c>
      <c r="N192">
        <v>0</v>
      </c>
      <c r="O192" t="s">
        <v>35</v>
      </c>
      <c r="P192">
        <v>0</v>
      </c>
      <c r="Q192" t="s">
        <v>35</v>
      </c>
      <c r="R192" t="s">
        <v>35</v>
      </c>
      <c r="S192" t="s">
        <v>35</v>
      </c>
      <c r="T192" t="s">
        <v>35</v>
      </c>
      <c r="U192">
        <v>0</v>
      </c>
      <c r="V192" t="s">
        <v>35</v>
      </c>
      <c r="W192" t="s">
        <v>35</v>
      </c>
      <c r="X192" t="s">
        <v>35</v>
      </c>
      <c r="Y192" t="s">
        <v>35</v>
      </c>
      <c r="Z192">
        <v>1.4800000000000001E-2</v>
      </c>
      <c r="AA192">
        <v>0</v>
      </c>
      <c r="AB192">
        <v>0</v>
      </c>
      <c r="AC192">
        <v>0</v>
      </c>
      <c r="AD192">
        <v>0</v>
      </c>
      <c r="AE192">
        <v>0</v>
      </c>
      <c r="AF192">
        <v>0</v>
      </c>
      <c r="AG192">
        <v>0</v>
      </c>
      <c r="AH192">
        <v>0</v>
      </c>
      <c r="AI192" t="s">
        <v>35</v>
      </c>
      <c r="AJ192" t="s">
        <v>35</v>
      </c>
      <c r="AK192" t="s">
        <v>35</v>
      </c>
      <c r="AL192">
        <v>0</v>
      </c>
      <c r="AM192">
        <v>1.03E-2</v>
      </c>
      <c r="AN192" t="s">
        <v>35</v>
      </c>
      <c r="AO192" t="s">
        <v>35</v>
      </c>
      <c r="AP192" t="s">
        <v>35</v>
      </c>
      <c r="AQ192">
        <v>0</v>
      </c>
      <c r="AR192">
        <v>0</v>
      </c>
      <c r="AS192">
        <v>0</v>
      </c>
      <c r="AT192">
        <v>0</v>
      </c>
      <c r="AU192" t="s">
        <v>35</v>
      </c>
      <c r="AV192">
        <v>7.7899999999999997E-2</v>
      </c>
      <c r="AW192" t="s">
        <v>35</v>
      </c>
      <c r="AX192">
        <v>0</v>
      </c>
      <c r="AY192" t="s">
        <v>35</v>
      </c>
      <c r="AZ192">
        <v>0</v>
      </c>
      <c r="BA192" t="s">
        <v>35</v>
      </c>
      <c r="BB192" t="s">
        <v>35</v>
      </c>
      <c r="BC192" t="s">
        <v>35</v>
      </c>
      <c r="BD192" t="s">
        <v>35</v>
      </c>
      <c r="BE192" t="s">
        <v>35</v>
      </c>
      <c r="BF192" t="s">
        <v>35</v>
      </c>
      <c r="BG192" t="s">
        <v>35</v>
      </c>
      <c r="BH192" t="s">
        <v>35</v>
      </c>
      <c r="BI192">
        <v>0</v>
      </c>
      <c r="BJ192" t="s">
        <v>35</v>
      </c>
      <c r="BK192">
        <v>0</v>
      </c>
      <c r="BL192">
        <v>0</v>
      </c>
      <c r="BM192" t="s">
        <v>35</v>
      </c>
      <c r="BN192" t="s">
        <v>35</v>
      </c>
      <c r="BO192">
        <v>0</v>
      </c>
      <c r="BP192">
        <v>0</v>
      </c>
      <c r="BQ192">
        <v>0</v>
      </c>
      <c r="BR192" t="s">
        <v>35</v>
      </c>
      <c r="BS192">
        <v>0</v>
      </c>
      <c r="BT192" t="s">
        <v>36</v>
      </c>
      <c r="BU192">
        <v>3.5799999999999998E-2</v>
      </c>
      <c r="BV192" t="s">
        <v>35</v>
      </c>
      <c r="BW192">
        <v>0</v>
      </c>
      <c r="BX192" t="s">
        <v>35</v>
      </c>
      <c r="BY192">
        <v>0</v>
      </c>
      <c r="BZ192">
        <v>1.4500000000000001E-2</v>
      </c>
      <c r="CA192" t="s">
        <v>35</v>
      </c>
      <c r="CB192">
        <v>1.8800000000000001E-2</v>
      </c>
      <c r="CC192">
        <v>0</v>
      </c>
      <c r="CD192" t="s">
        <v>35</v>
      </c>
      <c r="CE192">
        <v>0</v>
      </c>
      <c r="CF192">
        <v>0</v>
      </c>
      <c r="CG192" t="s">
        <v>35</v>
      </c>
      <c r="CH192" t="s">
        <v>35</v>
      </c>
      <c r="CI192">
        <v>0</v>
      </c>
      <c r="CJ192" t="s">
        <v>35</v>
      </c>
      <c r="CK192" t="s">
        <v>35</v>
      </c>
      <c r="CL192" t="s">
        <v>35</v>
      </c>
      <c r="CM192">
        <v>0</v>
      </c>
      <c r="CN192">
        <v>0</v>
      </c>
      <c r="CO192" t="s">
        <v>35</v>
      </c>
      <c r="CP192" t="s">
        <v>35</v>
      </c>
      <c r="CQ192" t="s">
        <v>35</v>
      </c>
      <c r="CR192" t="s">
        <v>35</v>
      </c>
      <c r="CS192">
        <v>0</v>
      </c>
      <c r="CT192" t="s">
        <v>35</v>
      </c>
      <c r="CU192" t="s">
        <v>35</v>
      </c>
      <c r="CV192" t="s">
        <v>35</v>
      </c>
      <c r="CW192" t="s">
        <v>35</v>
      </c>
      <c r="CX192">
        <v>1.04E-2</v>
      </c>
      <c r="CY192" t="s">
        <v>35</v>
      </c>
      <c r="CZ192">
        <v>3.7999999999999999E-2</v>
      </c>
      <c r="DA192" t="s">
        <v>35</v>
      </c>
      <c r="DB192">
        <v>0</v>
      </c>
      <c r="DC192" t="s">
        <v>35</v>
      </c>
      <c r="DD192" t="s">
        <v>35</v>
      </c>
      <c r="DE192" t="s">
        <v>35</v>
      </c>
      <c r="DF192" t="s">
        <v>35</v>
      </c>
      <c r="DG192">
        <v>0</v>
      </c>
      <c r="DH192" t="s">
        <v>35</v>
      </c>
      <c r="DI192">
        <v>0</v>
      </c>
      <c r="DJ192">
        <v>0</v>
      </c>
      <c r="DK192" t="s">
        <v>35</v>
      </c>
      <c r="DL192" t="s">
        <v>35</v>
      </c>
      <c r="DM192">
        <v>0</v>
      </c>
      <c r="DN192">
        <v>0</v>
      </c>
      <c r="DO192" t="s">
        <v>35</v>
      </c>
      <c r="DP192" t="s">
        <v>35</v>
      </c>
      <c r="DQ192" t="s">
        <v>35</v>
      </c>
      <c r="DR192" t="s">
        <v>35</v>
      </c>
      <c r="DS192">
        <v>0</v>
      </c>
      <c r="DT192">
        <v>0</v>
      </c>
      <c r="DU192" t="s">
        <v>35</v>
      </c>
      <c r="DV192" t="s">
        <v>35</v>
      </c>
      <c r="DW192" t="s">
        <v>35</v>
      </c>
      <c r="DX192">
        <v>0</v>
      </c>
      <c r="DY192">
        <v>0</v>
      </c>
      <c r="DZ192">
        <v>0</v>
      </c>
      <c r="EA192" t="s">
        <v>35</v>
      </c>
      <c r="EB192" t="s">
        <v>35</v>
      </c>
      <c r="EC192" t="s">
        <v>35</v>
      </c>
      <c r="ED192">
        <v>0</v>
      </c>
      <c r="EE192" t="s">
        <v>35</v>
      </c>
      <c r="EF192">
        <v>0</v>
      </c>
      <c r="EG192" t="s">
        <v>35</v>
      </c>
      <c r="EH192" t="s">
        <v>35</v>
      </c>
      <c r="EI192">
        <v>0</v>
      </c>
      <c r="EJ192">
        <v>2.2800000000000001E-2</v>
      </c>
      <c r="EK192">
        <v>0</v>
      </c>
      <c r="EL192" t="s">
        <v>35</v>
      </c>
      <c r="EM192" t="s">
        <v>35</v>
      </c>
      <c r="EN192" t="s">
        <v>35</v>
      </c>
      <c r="EO192" t="s">
        <v>35</v>
      </c>
      <c r="EP192">
        <v>0</v>
      </c>
      <c r="EQ192" t="s">
        <v>35</v>
      </c>
      <c r="ER192" t="s">
        <v>35</v>
      </c>
      <c r="ES192">
        <v>0</v>
      </c>
      <c r="ET192" t="s">
        <v>35</v>
      </c>
      <c r="EU192" t="s">
        <v>35</v>
      </c>
      <c r="EV192" t="s">
        <v>35</v>
      </c>
      <c r="EW192">
        <v>0</v>
      </c>
      <c r="EX192">
        <v>0</v>
      </c>
      <c r="EY192" t="s">
        <v>35</v>
      </c>
      <c r="EZ192" t="s">
        <v>31</v>
      </c>
      <c r="FA192" t="s">
        <v>31</v>
      </c>
      <c r="FB192" t="s">
        <v>31</v>
      </c>
      <c r="FC192" t="s">
        <v>31</v>
      </c>
      <c r="FD192" t="s">
        <v>31</v>
      </c>
      <c r="FE192" t="s">
        <v>31</v>
      </c>
      <c r="FF192" t="s">
        <v>31</v>
      </c>
      <c r="FG192" t="s">
        <v>31</v>
      </c>
      <c r="FH192" t="s">
        <v>31</v>
      </c>
      <c r="FI192" t="s">
        <v>31</v>
      </c>
    </row>
    <row r="193" spans="1:165" x14ac:dyDescent="0.25">
      <c r="A193">
        <v>24</v>
      </c>
      <c r="B193" t="s">
        <v>165</v>
      </c>
      <c r="C193">
        <v>0.127</v>
      </c>
      <c r="D193">
        <v>0.1123</v>
      </c>
      <c r="E193">
        <v>0.13139999999999999</v>
      </c>
      <c r="F193">
        <v>0.1201</v>
      </c>
      <c r="G193">
        <v>0.15740000000000001</v>
      </c>
      <c r="H193">
        <v>0.13489999999999999</v>
      </c>
      <c r="I193">
        <v>0.1075</v>
      </c>
      <c r="J193">
        <v>0.11990000000000001</v>
      </c>
      <c r="K193">
        <v>0.14480000000000001</v>
      </c>
      <c r="L193">
        <v>0.12720000000000001</v>
      </c>
      <c r="M193">
        <v>0.12559999999999999</v>
      </c>
      <c r="N193">
        <v>0.12239999999999999</v>
      </c>
      <c r="O193" t="s">
        <v>35</v>
      </c>
      <c r="P193">
        <v>0.15379999999999999</v>
      </c>
      <c r="Q193">
        <v>9.5100000000000004E-2</v>
      </c>
      <c r="R193">
        <v>0.12</v>
      </c>
      <c r="S193">
        <v>0.114</v>
      </c>
      <c r="T193">
        <v>0.12</v>
      </c>
      <c r="U193">
        <v>0.215</v>
      </c>
      <c r="V193">
        <v>0.14960000000000001</v>
      </c>
      <c r="W193">
        <v>0.12559999999999999</v>
      </c>
      <c r="X193">
        <v>0.17780000000000001</v>
      </c>
      <c r="Y193">
        <v>0.26619999999999999</v>
      </c>
      <c r="Z193">
        <v>0.1404</v>
      </c>
      <c r="AA193" t="s">
        <v>35</v>
      </c>
      <c r="AB193">
        <v>0.15379999999999999</v>
      </c>
      <c r="AC193">
        <v>0.1515</v>
      </c>
      <c r="AD193" t="s">
        <v>35</v>
      </c>
      <c r="AE193" t="s">
        <v>35</v>
      </c>
      <c r="AF193">
        <v>0.1124</v>
      </c>
      <c r="AG193" t="s">
        <v>35</v>
      </c>
      <c r="AH193">
        <v>0.16869999999999999</v>
      </c>
      <c r="AI193">
        <v>8.8099999999999998E-2</v>
      </c>
      <c r="AJ193">
        <v>0.1206</v>
      </c>
      <c r="AK193">
        <v>0.19439999999999999</v>
      </c>
      <c r="AL193">
        <v>0.2414</v>
      </c>
      <c r="AM193">
        <v>9.8500000000000004E-2</v>
      </c>
      <c r="AN193">
        <v>0.1222</v>
      </c>
      <c r="AO193">
        <v>0.2</v>
      </c>
      <c r="AP193">
        <v>0.19769999999999999</v>
      </c>
      <c r="AQ193">
        <v>0.28570000000000001</v>
      </c>
      <c r="AR193" t="s">
        <v>35</v>
      </c>
      <c r="AS193" t="s">
        <v>35</v>
      </c>
      <c r="AT193" t="s">
        <v>35</v>
      </c>
      <c r="AU193">
        <v>0.12609999999999999</v>
      </c>
      <c r="AV193">
        <v>0.10390000000000001</v>
      </c>
      <c r="AW193">
        <v>0.1633</v>
      </c>
      <c r="AX193">
        <v>0.12640000000000001</v>
      </c>
      <c r="AY193">
        <v>0.106</v>
      </c>
      <c r="AZ193">
        <v>0.17949999999999999</v>
      </c>
      <c r="BA193">
        <v>9.2799999999999994E-2</v>
      </c>
      <c r="BB193">
        <v>0.13919999999999999</v>
      </c>
      <c r="BC193">
        <v>8.3099999999999993E-2</v>
      </c>
      <c r="BD193">
        <v>0.14050000000000001</v>
      </c>
      <c r="BE193">
        <v>0.16839999999999999</v>
      </c>
      <c r="BF193">
        <v>0.1176</v>
      </c>
      <c r="BG193">
        <v>0.15079999999999999</v>
      </c>
      <c r="BH193">
        <v>0.1197</v>
      </c>
      <c r="BI193" t="s">
        <v>35</v>
      </c>
      <c r="BJ193">
        <v>6.5600000000000006E-2</v>
      </c>
      <c r="BK193" t="s">
        <v>35</v>
      </c>
      <c r="BL193">
        <v>0.1157</v>
      </c>
      <c r="BM193">
        <v>0.28570000000000001</v>
      </c>
      <c r="BN193" t="s">
        <v>35</v>
      </c>
      <c r="BO193">
        <v>0.1246</v>
      </c>
      <c r="BP193">
        <v>0.26829999999999998</v>
      </c>
      <c r="BQ193">
        <v>0.1207</v>
      </c>
      <c r="BR193">
        <v>0.11940000000000001</v>
      </c>
      <c r="BS193">
        <v>0.1429</v>
      </c>
      <c r="BT193">
        <v>0.1028</v>
      </c>
      <c r="BU193">
        <v>0.11020000000000001</v>
      </c>
      <c r="BV193">
        <v>0.13</v>
      </c>
      <c r="BW193">
        <v>0.16220000000000001</v>
      </c>
      <c r="BX193" t="s">
        <v>35</v>
      </c>
      <c r="BY193">
        <v>0.12280000000000001</v>
      </c>
      <c r="BZ193">
        <v>0.11799999999999999</v>
      </c>
      <c r="CA193">
        <v>0.1348</v>
      </c>
      <c r="CB193">
        <v>0.16950000000000001</v>
      </c>
      <c r="CC193" t="s">
        <v>35</v>
      </c>
      <c r="CD193" t="s">
        <v>35</v>
      </c>
      <c r="CE193">
        <v>0.1154</v>
      </c>
      <c r="CF193">
        <v>0.10050000000000001</v>
      </c>
      <c r="CG193">
        <v>0.1583</v>
      </c>
      <c r="CH193">
        <v>0.12859999999999999</v>
      </c>
      <c r="CI193">
        <v>0.1231</v>
      </c>
      <c r="CJ193">
        <v>0.1011</v>
      </c>
      <c r="CK193">
        <v>5.9400000000000001E-2</v>
      </c>
      <c r="CL193">
        <v>7.7799999999999994E-2</v>
      </c>
      <c r="CM193">
        <v>0.13239999999999999</v>
      </c>
      <c r="CN193">
        <v>0.16</v>
      </c>
      <c r="CO193">
        <v>0.21379999999999999</v>
      </c>
      <c r="CP193">
        <v>0.16</v>
      </c>
      <c r="CQ193">
        <v>0.12609999999999999</v>
      </c>
      <c r="CR193">
        <v>5.6800000000000003E-2</v>
      </c>
      <c r="CS193">
        <v>0.21360000000000001</v>
      </c>
      <c r="CT193">
        <v>0.1143</v>
      </c>
      <c r="CU193">
        <v>9.1600000000000001E-2</v>
      </c>
      <c r="CV193">
        <v>0.15310000000000001</v>
      </c>
      <c r="CW193">
        <v>7.22E-2</v>
      </c>
      <c r="CX193">
        <v>0.13</v>
      </c>
      <c r="CY193">
        <v>0.121</v>
      </c>
      <c r="CZ193">
        <v>0.1114</v>
      </c>
      <c r="DA193">
        <v>0.13769999999999999</v>
      </c>
      <c r="DB193" t="s">
        <v>35</v>
      </c>
      <c r="DC193">
        <v>0.1168</v>
      </c>
      <c r="DD193">
        <v>0.1686</v>
      </c>
      <c r="DE193" t="s">
        <v>35</v>
      </c>
      <c r="DF193">
        <v>8.4400000000000003E-2</v>
      </c>
      <c r="DG193">
        <v>0.2069</v>
      </c>
      <c r="DH193">
        <v>0.15</v>
      </c>
      <c r="DI193">
        <v>0.2424</v>
      </c>
      <c r="DJ193">
        <v>0.23680000000000001</v>
      </c>
      <c r="DK193">
        <v>0.16669999999999999</v>
      </c>
      <c r="DL193">
        <v>9.4299999999999995E-2</v>
      </c>
      <c r="DM193">
        <v>0.10979999999999999</v>
      </c>
      <c r="DN193">
        <v>0.16669999999999999</v>
      </c>
      <c r="DO193">
        <v>0.16869999999999999</v>
      </c>
      <c r="DP193">
        <v>0.16289999999999999</v>
      </c>
      <c r="DQ193">
        <v>0.28570000000000001</v>
      </c>
      <c r="DR193">
        <v>0.14860000000000001</v>
      </c>
      <c r="DS193">
        <v>0.16500000000000001</v>
      </c>
      <c r="DT193" t="s">
        <v>35</v>
      </c>
      <c r="DU193">
        <v>7.9399999999999998E-2</v>
      </c>
      <c r="DV193">
        <v>4.3799999999999999E-2</v>
      </c>
      <c r="DW193">
        <v>0.16420000000000001</v>
      </c>
      <c r="DX193">
        <v>7.4999999999999997E-2</v>
      </c>
      <c r="DY193" t="s">
        <v>35</v>
      </c>
      <c r="DZ193">
        <v>0.1227</v>
      </c>
      <c r="EA193">
        <v>0.1061</v>
      </c>
      <c r="EB193" t="s">
        <v>35</v>
      </c>
      <c r="EC193">
        <v>0.15909999999999999</v>
      </c>
      <c r="ED193">
        <v>0.12189999999999999</v>
      </c>
      <c r="EE193">
        <v>0.16669999999999999</v>
      </c>
      <c r="EF193" t="s">
        <v>35</v>
      </c>
      <c r="EG193" t="s">
        <v>35</v>
      </c>
      <c r="EH193">
        <v>0.20269999999999999</v>
      </c>
      <c r="EI193">
        <v>0</v>
      </c>
      <c r="EJ193">
        <v>8.2600000000000007E-2</v>
      </c>
      <c r="EK193" t="s">
        <v>35</v>
      </c>
      <c r="EL193">
        <v>0.15040000000000001</v>
      </c>
      <c r="EM193">
        <v>0.17180000000000001</v>
      </c>
      <c r="EN193" t="s">
        <v>35</v>
      </c>
      <c r="EO193" t="s">
        <v>35</v>
      </c>
      <c r="EP193">
        <v>0.14080000000000001</v>
      </c>
      <c r="EQ193">
        <v>0.13739999999999999</v>
      </c>
      <c r="ER193">
        <v>0.21010000000000001</v>
      </c>
      <c r="ES193">
        <v>0.28000000000000003</v>
      </c>
      <c r="ET193">
        <v>0.1613</v>
      </c>
      <c r="EU193">
        <v>0.12139999999999999</v>
      </c>
      <c r="EV193">
        <v>6.93E-2</v>
      </c>
      <c r="EW193">
        <v>0.1714</v>
      </c>
      <c r="EX193">
        <v>0.1525</v>
      </c>
      <c r="EY193">
        <v>0.1</v>
      </c>
      <c r="EZ193" t="s">
        <v>31</v>
      </c>
      <c r="FA193" t="s">
        <v>31</v>
      </c>
      <c r="FB193" t="s">
        <v>31</v>
      </c>
      <c r="FC193" t="s">
        <v>31</v>
      </c>
      <c r="FD193" t="s">
        <v>31</v>
      </c>
      <c r="FE193" t="s">
        <v>31</v>
      </c>
      <c r="FF193" t="s">
        <v>31</v>
      </c>
      <c r="FG193" t="s">
        <v>31</v>
      </c>
      <c r="FH193" t="s">
        <v>31</v>
      </c>
      <c r="FI193" t="s">
        <v>31</v>
      </c>
    </row>
    <row r="194" spans="1:165" x14ac:dyDescent="0.25">
      <c r="A194">
        <v>25</v>
      </c>
      <c r="B194" t="s">
        <v>168</v>
      </c>
      <c r="C194">
        <v>3.2800000000000003E-2</v>
      </c>
      <c r="D194">
        <v>4.7899999999999998E-2</v>
      </c>
      <c r="E194">
        <v>2.2100000000000002E-2</v>
      </c>
      <c r="F194">
        <v>5.1999999999999998E-2</v>
      </c>
      <c r="G194">
        <v>5.0299999999999997E-2</v>
      </c>
      <c r="H194">
        <v>3.1E-2</v>
      </c>
      <c r="I194">
        <v>2.3400000000000001E-2</v>
      </c>
      <c r="J194">
        <v>2.1999999999999999E-2</v>
      </c>
      <c r="K194">
        <v>3.7900000000000003E-2</v>
      </c>
      <c r="L194">
        <v>3.2399999999999998E-2</v>
      </c>
      <c r="M194">
        <v>3.95E-2</v>
      </c>
      <c r="N194" t="s">
        <v>35</v>
      </c>
      <c r="O194" t="s">
        <v>35</v>
      </c>
      <c r="P194" t="s">
        <v>35</v>
      </c>
      <c r="Q194" t="s">
        <v>35</v>
      </c>
      <c r="R194">
        <v>4.8000000000000001E-2</v>
      </c>
      <c r="S194">
        <v>6.1400000000000003E-2</v>
      </c>
      <c r="T194">
        <v>3.56E-2</v>
      </c>
      <c r="U194" t="s">
        <v>35</v>
      </c>
      <c r="V194" t="s">
        <v>35</v>
      </c>
      <c r="W194" t="s">
        <v>35</v>
      </c>
      <c r="X194" t="s">
        <v>35</v>
      </c>
      <c r="Y194" t="s">
        <v>35</v>
      </c>
      <c r="Z194">
        <v>7.3899999999999993E-2</v>
      </c>
      <c r="AA194" t="s">
        <v>35</v>
      </c>
      <c r="AB194">
        <v>0</v>
      </c>
      <c r="AC194" t="s">
        <v>35</v>
      </c>
      <c r="AD194" t="s">
        <v>35</v>
      </c>
      <c r="AE194">
        <v>0</v>
      </c>
      <c r="AF194" t="s">
        <v>35</v>
      </c>
      <c r="AG194" t="s">
        <v>35</v>
      </c>
      <c r="AH194">
        <v>7.2300000000000003E-2</v>
      </c>
      <c r="AI194">
        <v>4.3999999999999997E-2</v>
      </c>
      <c r="AJ194">
        <v>6.3799999999999996E-2</v>
      </c>
      <c r="AK194" t="s">
        <v>35</v>
      </c>
      <c r="AL194" t="s">
        <v>35</v>
      </c>
      <c r="AM194">
        <v>3.9E-2</v>
      </c>
      <c r="AN194">
        <v>6.7500000000000004E-2</v>
      </c>
      <c r="AO194">
        <v>6.9199999999999998E-2</v>
      </c>
      <c r="AP194" t="s">
        <v>35</v>
      </c>
      <c r="AQ194" t="s">
        <v>35</v>
      </c>
      <c r="AR194">
        <v>0</v>
      </c>
      <c r="AS194">
        <v>0</v>
      </c>
      <c r="AT194">
        <v>0</v>
      </c>
      <c r="AU194" t="s">
        <v>35</v>
      </c>
      <c r="AV194" t="s">
        <v>35</v>
      </c>
      <c r="AW194">
        <v>3.1899999999999998E-2</v>
      </c>
      <c r="AX194" t="s">
        <v>35</v>
      </c>
      <c r="AY194">
        <v>9.9299999999999999E-2</v>
      </c>
      <c r="AZ194" t="s">
        <v>35</v>
      </c>
      <c r="BA194" t="s">
        <v>35</v>
      </c>
      <c r="BB194" t="s">
        <v>35</v>
      </c>
      <c r="BC194">
        <v>5.0900000000000001E-2</v>
      </c>
      <c r="BD194">
        <v>2.6100000000000002E-2</v>
      </c>
      <c r="BE194" t="s">
        <v>35</v>
      </c>
      <c r="BF194">
        <v>4.2799999999999998E-2</v>
      </c>
      <c r="BG194" t="s">
        <v>35</v>
      </c>
      <c r="BH194">
        <v>1.35E-2</v>
      </c>
      <c r="BI194" t="s">
        <v>35</v>
      </c>
      <c r="BJ194">
        <v>0.1066</v>
      </c>
      <c r="BK194" t="s">
        <v>35</v>
      </c>
      <c r="BL194" t="s">
        <v>35</v>
      </c>
      <c r="BM194" t="s">
        <v>35</v>
      </c>
      <c r="BN194">
        <v>0</v>
      </c>
      <c r="BO194">
        <v>2.18E-2</v>
      </c>
      <c r="BP194" t="s">
        <v>35</v>
      </c>
      <c r="BQ194" t="s">
        <v>35</v>
      </c>
      <c r="BR194">
        <v>8.9599999999999999E-2</v>
      </c>
      <c r="BS194">
        <v>5.5599999999999997E-2</v>
      </c>
      <c r="BT194">
        <v>1.47E-2</v>
      </c>
      <c r="BU194">
        <v>6.0600000000000001E-2</v>
      </c>
      <c r="BV194" t="s">
        <v>35</v>
      </c>
      <c r="BW194" t="s">
        <v>35</v>
      </c>
      <c r="BX194" t="s">
        <v>35</v>
      </c>
      <c r="BY194">
        <v>0.15790000000000001</v>
      </c>
      <c r="BZ194">
        <v>4.3499999999999997E-2</v>
      </c>
      <c r="CA194" t="s">
        <v>35</v>
      </c>
      <c r="CB194">
        <v>2.5100000000000001E-2</v>
      </c>
      <c r="CC194">
        <v>0</v>
      </c>
      <c r="CD194" t="s">
        <v>35</v>
      </c>
      <c r="CE194">
        <v>0</v>
      </c>
      <c r="CF194" t="s">
        <v>35</v>
      </c>
      <c r="CG194">
        <v>0.05</v>
      </c>
      <c r="CH194">
        <v>6.1899999999999997E-2</v>
      </c>
      <c r="CI194" t="s">
        <v>35</v>
      </c>
      <c r="CJ194">
        <v>7.8700000000000006E-2</v>
      </c>
      <c r="CK194" t="s">
        <v>35</v>
      </c>
      <c r="CL194" t="s">
        <v>35</v>
      </c>
      <c r="CM194" t="s">
        <v>35</v>
      </c>
      <c r="CN194" t="s">
        <v>35</v>
      </c>
      <c r="CO194">
        <v>6.2100000000000002E-2</v>
      </c>
      <c r="CP194" t="s">
        <v>35</v>
      </c>
      <c r="CQ194">
        <v>2.52E-2</v>
      </c>
      <c r="CR194" t="s">
        <v>35</v>
      </c>
      <c r="CS194" t="s">
        <v>35</v>
      </c>
      <c r="CT194" t="s">
        <v>35</v>
      </c>
      <c r="CU194">
        <v>3.2300000000000002E-2</v>
      </c>
      <c r="CV194">
        <v>7.1400000000000005E-2</v>
      </c>
      <c r="CW194">
        <v>4.4400000000000002E-2</v>
      </c>
      <c r="CX194">
        <v>2.47E-2</v>
      </c>
      <c r="CY194" t="s">
        <v>35</v>
      </c>
      <c r="CZ194">
        <v>2.53E-2</v>
      </c>
      <c r="DA194">
        <v>3.2399999999999998E-2</v>
      </c>
      <c r="DB194">
        <v>0</v>
      </c>
      <c r="DC194" t="s">
        <v>35</v>
      </c>
      <c r="DD194" t="s">
        <v>35</v>
      </c>
      <c r="DE194">
        <v>0</v>
      </c>
      <c r="DF194">
        <v>3.32E-2</v>
      </c>
      <c r="DG194" t="s">
        <v>35</v>
      </c>
      <c r="DH194" t="s">
        <v>35</v>
      </c>
      <c r="DI194" t="s">
        <v>35</v>
      </c>
      <c r="DJ194" t="s">
        <v>35</v>
      </c>
      <c r="DK194">
        <v>4.5999999999999999E-2</v>
      </c>
      <c r="DL194" t="s">
        <v>35</v>
      </c>
      <c r="DM194" t="s">
        <v>35</v>
      </c>
      <c r="DN194" t="s">
        <v>35</v>
      </c>
      <c r="DO194">
        <v>3.61E-2</v>
      </c>
      <c r="DP194">
        <v>3.9300000000000002E-2</v>
      </c>
      <c r="DQ194" t="s">
        <v>35</v>
      </c>
      <c r="DR194">
        <v>8.5000000000000006E-3</v>
      </c>
      <c r="DS194">
        <v>3.6999999999999998E-2</v>
      </c>
      <c r="DT194">
        <v>0</v>
      </c>
      <c r="DU194">
        <v>2.8000000000000001E-2</v>
      </c>
      <c r="DV194">
        <v>3.7499999999999999E-2</v>
      </c>
      <c r="DW194">
        <v>0</v>
      </c>
      <c r="DX194" t="s">
        <v>35</v>
      </c>
      <c r="DY194">
        <v>0</v>
      </c>
      <c r="DZ194">
        <v>1.84E-2</v>
      </c>
      <c r="EA194" t="s">
        <v>35</v>
      </c>
      <c r="EB194">
        <v>0</v>
      </c>
      <c r="EC194">
        <v>9.0899999999999995E-2</v>
      </c>
      <c r="ED194">
        <v>2.2200000000000001E-2</v>
      </c>
      <c r="EE194">
        <v>4.7600000000000003E-2</v>
      </c>
      <c r="EF194">
        <v>0</v>
      </c>
      <c r="EG194" t="s">
        <v>35</v>
      </c>
      <c r="EH194" t="s">
        <v>35</v>
      </c>
      <c r="EI194" t="s">
        <v>35</v>
      </c>
      <c r="EJ194">
        <v>4.2700000000000002E-2</v>
      </c>
      <c r="EK194">
        <v>0</v>
      </c>
      <c r="EL194">
        <v>4.1399999999999999E-2</v>
      </c>
      <c r="EM194">
        <v>4.1200000000000001E-2</v>
      </c>
      <c r="EN194">
        <v>0</v>
      </c>
      <c r="EO194" t="s">
        <v>35</v>
      </c>
      <c r="EP194" t="s">
        <v>35</v>
      </c>
      <c r="EQ194" t="s">
        <v>35</v>
      </c>
      <c r="ER194">
        <v>6.7199999999999996E-2</v>
      </c>
      <c r="ES194">
        <v>0</v>
      </c>
      <c r="ET194" t="s">
        <v>35</v>
      </c>
      <c r="EU194">
        <v>7.8600000000000003E-2</v>
      </c>
      <c r="EV194">
        <v>2.7099999999999999E-2</v>
      </c>
      <c r="EW194">
        <v>0.04</v>
      </c>
      <c r="EX194" t="s">
        <v>35</v>
      </c>
      <c r="EY194">
        <v>7.0000000000000007E-2</v>
      </c>
      <c r="EZ194" t="s">
        <v>31</v>
      </c>
      <c r="FA194" t="s">
        <v>31</v>
      </c>
      <c r="FB194" t="s">
        <v>31</v>
      </c>
      <c r="FC194" t="s">
        <v>31</v>
      </c>
      <c r="FD194" t="s">
        <v>31</v>
      </c>
      <c r="FE194" t="s">
        <v>31</v>
      </c>
      <c r="FF194" t="s">
        <v>31</v>
      </c>
      <c r="FG194" t="s">
        <v>31</v>
      </c>
      <c r="FH194" t="s">
        <v>31</v>
      </c>
      <c r="FI194" t="s">
        <v>31</v>
      </c>
    </row>
    <row r="195" spans="1:165" x14ac:dyDescent="0.25">
      <c r="A195">
        <v>26</v>
      </c>
      <c r="B195" t="s">
        <v>171</v>
      </c>
      <c r="C195">
        <v>0.20930000000000001</v>
      </c>
      <c r="D195">
        <v>0.23300000000000001</v>
      </c>
      <c r="E195">
        <v>0.19520000000000001</v>
      </c>
      <c r="F195">
        <v>0.19350000000000001</v>
      </c>
      <c r="G195">
        <v>0.1202</v>
      </c>
      <c r="H195">
        <v>0.16239999999999999</v>
      </c>
      <c r="I195">
        <v>0.20100000000000001</v>
      </c>
      <c r="J195">
        <v>0.26939999999999997</v>
      </c>
      <c r="K195">
        <v>0.2233</v>
      </c>
      <c r="L195">
        <v>0.18540000000000001</v>
      </c>
      <c r="M195">
        <v>0.17699999999999999</v>
      </c>
      <c r="N195">
        <v>0.1633</v>
      </c>
      <c r="O195" t="s">
        <v>35</v>
      </c>
      <c r="P195">
        <v>0.33329999999999999</v>
      </c>
      <c r="Q195">
        <v>0.17249999999999999</v>
      </c>
      <c r="R195">
        <v>0.13600000000000001</v>
      </c>
      <c r="S195">
        <v>0.15790000000000001</v>
      </c>
      <c r="T195">
        <v>0.25779999999999997</v>
      </c>
      <c r="U195">
        <v>0.24299999999999999</v>
      </c>
      <c r="V195">
        <v>0.126</v>
      </c>
      <c r="W195">
        <v>0.22220000000000001</v>
      </c>
      <c r="X195">
        <v>0.1444</v>
      </c>
      <c r="Y195">
        <v>0.2208</v>
      </c>
      <c r="Z195">
        <v>0.27089999999999997</v>
      </c>
      <c r="AA195" t="s">
        <v>35</v>
      </c>
      <c r="AB195">
        <v>0.1731</v>
      </c>
      <c r="AC195">
        <v>0.31309999999999999</v>
      </c>
      <c r="AD195" t="s">
        <v>35</v>
      </c>
      <c r="AE195" t="s">
        <v>35</v>
      </c>
      <c r="AF195">
        <v>0.20219999999999999</v>
      </c>
      <c r="AG195" t="s">
        <v>35</v>
      </c>
      <c r="AH195">
        <v>0.22889999999999999</v>
      </c>
      <c r="AI195">
        <v>0.1132</v>
      </c>
      <c r="AJ195">
        <v>0.17019999999999999</v>
      </c>
      <c r="AK195">
        <v>0.38190000000000002</v>
      </c>
      <c r="AL195">
        <v>0.2414</v>
      </c>
      <c r="AM195">
        <v>0.23080000000000001</v>
      </c>
      <c r="AN195">
        <v>0.30869999999999997</v>
      </c>
      <c r="AO195">
        <v>0.21540000000000001</v>
      </c>
      <c r="AP195">
        <v>0.21709999999999999</v>
      </c>
      <c r="AQ195" t="s">
        <v>35</v>
      </c>
      <c r="AR195" t="s">
        <v>35</v>
      </c>
      <c r="AS195" t="s">
        <v>35</v>
      </c>
      <c r="AT195">
        <v>0.51849999999999996</v>
      </c>
      <c r="AU195">
        <v>0.1802</v>
      </c>
      <c r="AV195">
        <v>9.0899999999999995E-2</v>
      </c>
      <c r="AW195">
        <v>0.1195</v>
      </c>
      <c r="AX195">
        <v>6.9000000000000006E-2</v>
      </c>
      <c r="AY195">
        <v>0.17219999999999999</v>
      </c>
      <c r="AZ195">
        <v>0.24360000000000001</v>
      </c>
      <c r="BA195">
        <v>0.26800000000000002</v>
      </c>
      <c r="BB195">
        <v>0.1139</v>
      </c>
      <c r="BC195">
        <v>0.24929999999999999</v>
      </c>
      <c r="BD195">
        <v>0.1993</v>
      </c>
      <c r="BE195">
        <v>0.21429999999999999</v>
      </c>
      <c r="BF195">
        <v>0.25130000000000002</v>
      </c>
      <c r="BG195">
        <v>0.21609999999999999</v>
      </c>
      <c r="BH195">
        <v>0.32819999999999999</v>
      </c>
      <c r="BI195" t="s">
        <v>35</v>
      </c>
      <c r="BJ195">
        <v>0.1721</v>
      </c>
      <c r="BK195" t="s">
        <v>35</v>
      </c>
      <c r="BL195">
        <v>0.1736</v>
      </c>
      <c r="BM195" t="s">
        <v>35</v>
      </c>
      <c r="BN195" t="s">
        <v>35</v>
      </c>
      <c r="BO195">
        <v>0.19</v>
      </c>
      <c r="BP195">
        <v>0.17069999999999999</v>
      </c>
      <c r="BQ195">
        <v>0.2414</v>
      </c>
      <c r="BR195">
        <v>0.17910000000000001</v>
      </c>
      <c r="BS195">
        <v>0.1429</v>
      </c>
      <c r="BT195">
        <v>0.2843</v>
      </c>
      <c r="BU195">
        <v>0.17080000000000001</v>
      </c>
      <c r="BV195">
        <v>0.13</v>
      </c>
      <c r="BW195">
        <v>0.32429999999999998</v>
      </c>
      <c r="BX195" t="s">
        <v>35</v>
      </c>
      <c r="BY195">
        <v>0.12280000000000001</v>
      </c>
      <c r="BZ195">
        <v>0.2029</v>
      </c>
      <c r="CA195">
        <v>0.16669999999999999</v>
      </c>
      <c r="CB195">
        <v>0.21340000000000001</v>
      </c>
      <c r="CC195" t="s">
        <v>35</v>
      </c>
      <c r="CD195">
        <v>0.1552</v>
      </c>
      <c r="CE195">
        <v>0.1923</v>
      </c>
      <c r="CF195">
        <v>0.15310000000000001</v>
      </c>
      <c r="CG195">
        <v>0.1167</v>
      </c>
      <c r="CH195">
        <v>0.1857</v>
      </c>
      <c r="CI195">
        <v>0.23080000000000001</v>
      </c>
      <c r="CJ195">
        <v>0.20219999999999999</v>
      </c>
      <c r="CK195">
        <v>0.1008</v>
      </c>
      <c r="CL195">
        <v>0.18559999999999999</v>
      </c>
      <c r="CM195">
        <v>0.19120000000000001</v>
      </c>
      <c r="CN195">
        <v>0.16</v>
      </c>
      <c r="CO195">
        <v>4.1399999999999999E-2</v>
      </c>
      <c r="CP195" t="s">
        <v>35</v>
      </c>
      <c r="CQ195">
        <v>0.1681</v>
      </c>
      <c r="CR195">
        <v>0.214</v>
      </c>
      <c r="CS195">
        <v>0.1845</v>
      </c>
      <c r="CT195">
        <v>8.5699999999999998E-2</v>
      </c>
      <c r="CU195">
        <v>0.21829999999999999</v>
      </c>
      <c r="CV195">
        <v>0.10199999999999999</v>
      </c>
      <c r="CW195">
        <v>0.16669999999999999</v>
      </c>
      <c r="CX195">
        <v>0.1404</v>
      </c>
      <c r="CY195">
        <v>0.1855</v>
      </c>
      <c r="CZ195">
        <v>0.2</v>
      </c>
      <c r="DA195">
        <v>0.23680000000000001</v>
      </c>
      <c r="DB195">
        <v>0.32140000000000002</v>
      </c>
      <c r="DC195">
        <v>0.1449</v>
      </c>
      <c r="DD195">
        <v>0.1744</v>
      </c>
      <c r="DE195" t="s">
        <v>35</v>
      </c>
      <c r="DF195">
        <v>0.16109999999999999</v>
      </c>
      <c r="DG195" t="s">
        <v>35</v>
      </c>
      <c r="DH195">
        <v>0.22500000000000001</v>
      </c>
      <c r="DI195">
        <v>0.21210000000000001</v>
      </c>
      <c r="DJ195">
        <v>0.15790000000000001</v>
      </c>
      <c r="DK195">
        <v>0.2069</v>
      </c>
      <c r="DL195">
        <v>0.23580000000000001</v>
      </c>
      <c r="DM195">
        <v>0.128</v>
      </c>
      <c r="DN195">
        <v>0.36109999999999998</v>
      </c>
      <c r="DO195">
        <v>0.39760000000000001</v>
      </c>
      <c r="DP195">
        <v>0.2135</v>
      </c>
      <c r="DQ195" t="s">
        <v>35</v>
      </c>
      <c r="DR195">
        <v>0.2838</v>
      </c>
      <c r="DS195">
        <v>0.23569999999999999</v>
      </c>
      <c r="DT195" t="s">
        <v>35</v>
      </c>
      <c r="DU195">
        <v>0.17760000000000001</v>
      </c>
      <c r="DV195">
        <v>0.17499999999999999</v>
      </c>
      <c r="DW195">
        <v>0.20899999999999999</v>
      </c>
      <c r="DX195">
        <v>0.1875</v>
      </c>
      <c r="DY195">
        <v>0.35</v>
      </c>
      <c r="DZ195">
        <v>0.184</v>
      </c>
      <c r="EA195">
        <v>0.1061</v>
      </c>
      <c r="EB195">
        <v>0.27500000000000002</v>
      </c>
      <c r="EC195">
        <v>0.1439</v>
      </c>
      <c r="ED195">
        <v>0.15509999999999999</v>
      </c>
      <c r="EE195">
        <v>0.1429</v>
      </c>
      <c r="EF195" t="s">
        <v>35</v>
      </c>
      <c r="EG195">
        <v>0.33329999999999999</v>
      </c>
      <c r="EH195">
        <v>0.22969999999999999</v>
      </c>
      <c r="EI195" t="s">
        <v>35</v>
      </c>
      <c r="EJ195">
        <v>0.23649999999999999</v>
      </c>
      <c r="EK195">
        <v>0.23910000000000001</v>
      </c>
      <c r="EL195">
        <v>0.2293</v>
      </c>
      <c r="EM195">
        <v>0.13059999999999999</v>
      </c>
      <c r="EN195">
        <v>0.26319999999999999</v>
      </c>
      <c r="EO195" t="s">
        <v>35</v>
      </c>
      <c r="EP195">
        <v>0.21129999999999999</v>
      </c>
      <c r="EQ195">
        <v>0.1978</v>
      </c>
      <c r="ER195">
        <v>0.1303</v>
      </c>
      <c r="ES195">
        <v>0.36</v>
      </c>
      <c r="ET195">
        <v>0.24729999999999999</v>
      </c>
      <c r="EU195">
        <v>0.1643</v>
      </c>
      <c r="EV195">
        <v>0.1777</v>
      </c>
      <c r="EW195">
        <v>0.32</v>
      </c>
      <c r="EX195">
        <v>0.1525</v>
      </c>
      <c r="EY195">
        <v>0.19500000000000001</v>
      </c>
      <c r="EZ195" t="s">
        <v>31</v>
      </c>
      <c r="FA195" t="s">
        <v>31</v>
      </c>
      <c r="FB195" t="s">
        <v>31</v>
      </c>
      <c r="FC195" t="s">
        <v>31</v>
      </c>
      <c r="FD195" t="s">
        <v>31</v>
      </c>
      <c r="FE195" t="s">
        <v>31</v>
      </c>
      <c r="FF195" t="s">
        <v>31</v>
      </c>
      <c r="FG195" t="s">
        <v>31</v>
      </c>
      <c r="FH195" t="s">
        <v>31</v>
      </c>
      <c r="FI195" t="s">
        <v>31</v>
      </c>
    </row>
    <row r="196" spans="1:165" x14ac:dyDescent="0.25">
      <c r="A196" t="s">
        <v>560</v>
      </c>
      <c r="B196" t="s">
        <v>0</v>
      </c>
      <c r="C196" t="s">
        <v>86</v>
      </c>
      <c r="D196" t="s">
        <v>87</v>
      </c>
      <c r="E196" t="s">
        <v>88</v>
      </c>
      <c r="F196" t="s">
        <v>89</v>
      </c>
      <c r="G196" t="s">
        <v>90</v>
      </c>
      <c r="H196" t="s">
        <v>91</v>
      </c>
      <c r="I196" t="s">
        <v>92</v>
      </c>
      <c r="J196" t="s">
        <v>93</v>
      </c>
      <c r="K196" t="s">
        <v>94</v>
      </c>
      <c r="L196" t="s">
        <v>95</v>
      </c>
      <c r="M196" t="s">
        <v>96</v>
      </c>
      <c r="N196">
        <v>213</v>
      </c>
      <c r="O196">
        <v>304</v>
      </c>
      <c r="P196">
        <v>305</v>
      </c>
      <c r="Q196">
        <v>320</v>
      </c>
      <c r="R196">
        <v>801</v>
      </c>
      <c r="S196">
        <v>802</v>
      </c>
      <c r="T196">
        <v>816</v>
      </c>
      <c r="U196">
        <v>835</v>
      </c>
      <c r="V196">
        <v>841</v>
      </c>
      <c r="W196">
        <v>893</v>
      </c>
      <c r="X196">
        <v>894</v>
      </c>
      <c r="Y196">
        <v>895</v>
      </c>
      <c r="Z196">
        <v>919</v>
      </c>
      <c r="AA196">
        <v>301</v>
      </c>
      <c r="AB196">
        <v>302</v>
      </c>
      <c r="AC196">
        <v>306</v>
      </c>
      <c r="AD196">
        <v>313</v>
      </c>
      <c r="AE196">
        <v>317</v>
      </c>
      <c r="AF196">
        <v>341</v>
      </c>
      <c r="AG196">
        <v>342</v>
      </c>
      <c r="AH196">
        <v>380</v>
      </c>
      <c r="AI196">
        <v>813</v>
      </c>
      <c r="AJ196">
        <v>815</v>
      </c>
      <c r="AK196">
        <v>836</v>
      </c>
      <c r="AL196">
        <v>871</v>
      </c>
      <c r="AM196">
        <v>881</v>
      </c>
      <c r="AN196">
        <v>882</v>
      </c>
      <c r="AO196">
        <v>889</v>
      </c>
      <c r="AP196">
        <v>896</v>
      </c>
      <c r="AQ196">
        <v>205</v>
      </c>
      <c r="AR196">
        <v>211</v>
      </c>
      <c r="AS196">
        <v>308</v>
      </c>
      <c r="AT196">
        <v>309</v>
      </c>
      <c r="AU196">
        <v>316</v>
      </c>
      <c r="AV196">
        <v>344</v>
      </c>
      <c r="AW196">
        <v>372</v>
      </c>
      <c r="AX196">
        <v>805</v>
      </c>
      <c r="AY196">
        <v>810</v>
      </c>
      <c r="AZ196">
        <v>822</v>
      </c>
      <c r="BA196">
        <v>830</v>
      </c>
      <c r="BB196">
        <v>831</v>
      </c>
      <c r="BC196">
        <v>845</v>
      </c>
      <c r="BD196">
        <v>890</v>
      </c>
      <c r="BE196">
        <v>891</v>
      </c>
      <c r="BF196">
        <v>916</v>
      </c>
      <c r="BG196">
        <v>925</v>
      </c>
      <c r="BH196">
        <v>931</v>
      </c>
      <c r="BI196">
        <v>204</v>
      </c>
      <c r="BJ196">
        <v>206</v>
      </c>
      <c r="BK196">
        <v>208</v>
      </c>
      <c r="BL196">
        <v>330</v>
      </c>
      <c r="BM196">
        <v>331</v>
      </c>
      <c r="BN196">
        <v>336</v>
      </c>
      <c r="BO196">
        <v>356</v>
      </c>
      <c r="BP196">
        <v>371</v>
      </c>
      <c r="BQ196">
        <v>384</v>
      </c>
      <c r="BR196">
        <v>394</v>
      </c>
      <c r="BS196">
        <v>821</v>
      </c>
      <c r="BT196">
        <v>850</v>
      </c>
      <c r="BU196">
        <v>860</v>
      </c>
      <c r="BV196">
        <v>861</v>
      </c>
      <c r="BW196">
        <v>868</v>
      </c>
      <c r="BX196">
        <v>869</v>
      </c>
      <c r="BY196">
        <v>876</v>
      </c>
      <c r="BZ196">
        <v>886</v>
      </c>
      <c r="CA196">
        <v>892</v>
      </c>
      <c r="CB196">
        <v>933</v>
      </c>
      <c r="CC196">
        <v>203</v>
      </c>
      <c r="CD196">
        <v>212</v>
      </c>
      <c r="CE196">
        <v>312</v>
      </c>
      <c r="CF196">
        <v>334</v>
      </c>
      <c r="CG196">
        <v>350</v>
      </c>
      <c r="CH196">
        <v>351</v>
      </c>
      <c r="CI196">
        <v>354</v>
      </c>
      <c r="CJ196">
        <v>358</v>
      </c>
      <c r="CK196">
        <v>359</v>
      </c>
      <c r="CL196">
        <v>383</v>
      </c>
      <c r="CM196">
        <v>390</v>
      </c>
      <c r="CN196">
        <v>391</v>
      </c>
      <c r="CO196">
        <v>806</v>
      </c>
      <c r="CP196">
        <v>808</v>
      </c>
      <c r="CQ196">
        <v>812</v>
      </c>
      <c r="CR196">
        <v>846</v>
      </c>
      <c r="CS196">
        <v>851</v>
      </c>
      <c r="CT196">
        <v>874</v>
      </c>
      <c r="CU196">
        <v>878</v>
      </c>
      <c r="CV196">
        <v>879</v>
      </c>
      <c r="CW196">
        <v>884</v>
      </c>
      <c r="CX196">
        <v>888</v>
      </c>
      <c r="CY196">
        <v>909</v>
      </c>
      <c r="CZ196">
        <v>926</v>
      </c>
      <c r="DA196">
        <v>938</v>
      </c>
      <c r="DB196">
        <v>333</v>
      </c>
      <c r="DC196">
        <v>353</v>
      </c>
      <c r="DD196">
        <v>357</v>
      </c>
      <c r="DE196">
        <v>381</v>
      </c>
      <c r="DF196">
        <v>382</v>
      </c>
      <c r="DG196">
        <v>393</v>
      </c>
      <c r="DH196">
        <v>800</v>
      </c>
      <c r="DI196">
        <v>807</v>
      </c>
      <c r="DJ196">
        <v>826</v>
      </c>
      <c r="DK196">
        <v>855</v>
      </c>
      <c r="DL196">
        <v>866</v>
      </c>
      <c r="DM196">
        <v>877</v>
      </c>
      <c r="DN196">
        <v>880</v>
      </c>
      <c r="DO196">
        <v>887</v>
      </c>
      <c r="DP196">
        <v>928</v>
      </c>
      <c r="DQ196">
        <v>929</v>
      </c>
      <c r="DR196">
        <v>936</v>
      </c>
      <c r="DS196">
        <v>937</v>
      </c>
      <c r="DT196">
        <v>303</v>
      </c>
      <c r="DU196">
        <v>310</v>
      </c>
      <c r="DV196">
        <v>311</v>
      </c>
      <c r="DW196">
        <v>314</v>
      </c>
      <c r="DX196">
        <v>318</v>
      </c>
      <c r="DY196">
        <v>319</v>
      </c>
      <c r="DZ196">
        <v>332</v>
      </c>
      <c r="EA196">
        <v>335</v>
      </c>
      <c r="EB196">
        <v>340</v>
      </c>
      <c r="EC196">
        <v>343</v>
      </c>
      <c r="ED196">
        <v>352</v>
      </c>
      <c r="EE196">
        <v>355</v>
      </c>
      <c r="EF196">
        <v>392</v>
      </c>
      <c r="EG196">
        <v>811</v>
      </c>
      <c r="EH196">
        <v>852</v>
      </c>
      <c r="EI196">
        <v>867</v>
      </c>
      <c r="EJ196">
        <v>873</v>
      </c>
      <c r="EK196">
        <v>883</v>
      </c>
      <c r="EL196">
        <v>885</v>
      </c>
      <c r="EM196">
        <v>908</v>
      </c>
      <c r="EN196">
        <v>202</v>
      </c>
      <c r="EO196">
        <v>207</v>
      </c>
      <c r="EP196">
        <v>209</v>
      </c>
      <c r="EQ196">
        <v>370</v>
      </c>
      <c r="ER196">
        <v>373</v>
      </c>
      <c r="ES196">
        <v>823</v>
      </c>
      <c r="ET196">
        <v>825</v>
      </c>
      <c r="EU196">
        <v>840</v>
      </c>
      <c r="EV196">
        <v>856</v>
      </c>
      <c r="EW196">
        <v>865</v>
      </c>
      <c r="EX196">
        <v>921</v>
      </c>
      <c r="EY196">
        <v>935</v>
      </c>
      <c r="EZ196">
        <v>870</v>
      </c>
      <c r="FA196">
        <v>857</v>
      </c>
      <c r="FB196">
        <v>307</v>
      </c>
      <c r="FC196">
        <v>803</v>
      </c>
      <c r="FD196">
        <v>210</v>
      </c>
      <c r="FE196">
        <v>872</v>
      </c>
      <c r="FF196">
        <v>201</v>
      </c>
      <c r="FG196">
        <v>315</v>
      </c>
      <c r="FH196">
        <v>420</v>
      </c>
      <c r="FI196">
        <v>837</v>
      </c>
    </row>
    <row r="197" spans="1:165" x14ac:dyDescent="0.25">
      <c r="A197">
        <v>2</v>
      </c>
      <c r="B197" t="s">
        <v>100</v>
      </c>
      <c r="C197">
        <v>151400</v>
      </c>
      <c r="D197">
        <v>15220</v>
      </c>
      <c r="E197">
        <v>9810</v>
      </c>
      <c r="F197">
        <v>6700</v>
      </c>
      <c r="G197">
        <v>7950</v>
      </c>
      <c r="H197">
        <v>28500</v>
      </c>
      <c r="I197">
        <v>10120</v>
      </c>
      <c r="J197">
        <v>27020</v>
      </c>
      <c r="K197">
        <v>12520</v>
      </c>
      <c r="L197">
        <v>18670</v>
      </c>
      <c r="M197">
        <v>14900</v>
      </c>
      <c r="N197">
        <v>570</v>
      </c>
      <c r="O197">
        <v>140</v>
      </c>
      <c r="P197">
        <v>490</v>
      </c>
      <c r="Q197">
        <v>1400</v>
      </c>
      <c r="R197">
        <v>1040</v>
      </c>
      <c r="S197">
        <v>530</v>
      </c>
      <c r="T197">
        <v>1150</v>
      </c>
      <c r="U197">
        <v>290</v>
      </c>
      <c r="V197">
        <v>1040</v>
      </c>
      <c r="W197">
        <v>1090</v>
      </c>
      <c r="X197">
        <v>820</v>
      </c>
      <c r="Y197">
        <v>1240</v>
      </c>
      <c r="Z197">
        <v>2190</v>
      </c>
      <c r="AA197">
        <v>300</v>
      </c>
      <c r="AB197">
        <v>1160</v>
      </c>
      <c r="AC197">
        <v>790</v>
      </c>
      <c r="AD197">
        <v>250</v>
      </c>
      <c r="AE197">
        <v>200</v>
      </c>
      <c r="AF197">
        <v>630</v>
      </c>
      <c r="AG197">
        <v>1080</v>
      </c>
      <c r="AH197">
        <v>720</v>
      </c>
      <c r="AI197">
        <v>990</v>
      </c>
      <c r="AJ197">
        <v>960</v>
      </c>
      <c r="AK197">
        <v>590</v>
      </c>
      <c r="AL197">
        <v>340</v>
      </c>
      <c r="AM197">
        <v>3520</v>
      </c>
      <c r="AN197">
        <v>950</v>
      </c>
      <c r="AO197">
        <v>1060</v>
      </c>
      <c r="AP197">
        <v>1200</v>
      </c>
      <c r="AQ197">
        <v>530</v>
      </c>
      <c r="AR197">
        <v>310</v>
      </c>
      <c r="AS197">
        <v>40</v>
      </c>
      <c r="AT197">
        <v>190</v>
      </c>
      <c r="AU197">
        <v>1020</v>
      </c>
      <c r="AV197">
        <v>440</v>
      </c>
      <c r="AW197">
        <v>1240</v>
      </c>
      <c r="AX197">
        <v>470</v>
      </c>
      <c r="AY197">
        <v>1160</v>
      </c>
      <c r="AZ197">
        <v>600</v>
      </c>
      <c r="BA197">
        <v>750</v>
      </c>
      <c r="BB197">
        <v>860</v>
      </c>
      <c r="BC197">
        <v>2230</v>
      </c>
      <c r="BD197">
        <v>1040</v>
      </c>
      <c r="BE197">
        <v>1020</v>
      </c>
      <c r="BF197">
        <v>1480</v>
      </c>
      <c r="BG197">
        <v>1660</v>
      </c>
      <c r="BH197">
        <v>1340</v>
      </c>
      <c r="BI197">
        <v>450</v>
      </c>
      <c r="BJ197">
        <v>990</v>
      </c>
      <c r="BK197">
        <v>200</v>
      </c>
      <c r="BL197">
        <v>2960</v>
      </c>
      <c r="BM197">
        <v>430</v>
      </c>
      <c r="BN197">
        <v>310</v>
      </c>
      <c r="BO197">
        <v>1700</v>
      </c>
      <c r="BP197">
        <v>320</v>
      </c>
      <c r="BQ197">
        <v>1180</v>
      </c>
      <c r="BR197">
        <v>920</v>
      </c>
      <c r="BS197">
        <v>1080</v>
      </c>
      <c r="BT197">
        <v>9490</v>
      </c>
      <c r="BU197">
        <v>2440</v>
      </c>
      <c r="BV197">
        <v>900</v>
      </c>
      <c r="BW197">
        <v>150</v>
      </c>
      <c r="BX197">
        <v>120</v>
      </c>
      <c r="BY197">
        <v>340</v>
      </c>
      <c r="BZ197">
        <v>2050</v>
      </c>
      <c r="CA197">
        <v>1350</v>
      </c>
      <c r="CB197">
        <v>2210</v>
      </c>
      <c r="CC197">
        <v>110</v>
      </c>
      <c r="CD197">
        <v>800</v>
      </c>
      <c r="CE197">
        <v>580</v>
      </c>
      <c r="CF197">
        <v>1670</v>
      </c>
      <c r="CG197">
        <v>800</v>
      </c>
      <c r="CH197">
        <v>2000</v>
      </c>
      <c r="CI197">
        <v>660</v>
      </c>
      <c r="CJ197">
        <v>540</v>
      </c>
      <c r="CK197">
        <v>1700</v>
      </c>
      <c r="CL197">
        <v>1290</v>
      </c>
      <c r="CM197">
        <v>570</v>
      </c>
      <c r="CN197">
        <v>950</v>
      </c>
      <c r="CO197">
        <v>880</v>
      </c>
      <c r="CP197">
        <v>730</v>
      </c>
      <c r="CQ197">
        <v>810</v>
      </c>
      <c r="CR197">
        <v>1320</v>
      </c>
      <c r="CS197">
        <v>310</v>
      </c>
      <c r="CT197">
        <v>430</v>
      </c>
      <c r="CU197">
        <v>1660</v>
      </c>
      <c r="CV197">
        <v>430</v>
      </c>
      <c r="CW197">
        <v>950</v>
      </c>
      <c r="CX197">
        <v>4670</v>
      </c>
      <c r="CY197">
        <v>780</v>
      </c>
      <c r="CZ197">
        <v>2270</v>
      </c>
      <c r="DA197">
        <v>2640</v>
      </c>
      <c r="DB197">
        <v>190</v>
      </c>
      <c r="DC197">
        <v>1310</v>
      </c>
      <c r="DD197">
        <v>1050</v>
      </c>
      <c r="DE197">
        <v>180</v>
      </c>
      <c r="DF197">
        <v>2040</v>
      </c>
      <c r="DG197">
        <v>270</v>
      </c>
      <c r="DH197">
        <v>370</v>
      </c>
      <c r="DI197">
        <v>780</v>
      </c>
      <c r="DJ197">
        <v>360</v>
      </c>
      <c r="DK197">
        <v>900</v>
      </c>
      <c r="DL197">
        <v>740</v>
      </c>
      <c r="DM197">
        <v>1000</v>
      </c>
      <c r="DN197">
        <v>320</v>
      </c>
      <c r="DO197">
        <v>620</v>
      </c>
      <c r="DP197">
        <v>1320</v>
      </c>
      <c r="DQ197">
        <v>180</v>
      </c>
      <c r="DR197">
        <v>4330</v>
      </c>
      <c r="DS197">
        <v>1710</v>
      </c>
      <c r="DT197">
        <v>40</v>
      </c>
      <c r="DU197">
        <v>1040</v>
      </c>
      <c r="DV197">
        <v>1450</v>
      </c>
      <c r="DW197">
        <v>720</v>
      </c>
      <c r="DX197">
        <v>1220</v>
      </c>
      <c r="DY197">
        <v>200</v>
      </c>
      <c r="DZ197">
        <v>2930</v>
      </c>
      <c r="EA197">
        <v>760</v>
      </c>
      <c r="EB197">
        <v>340</v>
      </c>
      <c r="EC197">
        <v>1250</v>
      </c>
      <c r="ED197">
        <v>2210</v>
      </c>
      <c r="EE197">
        <v>1450</v>
      </c>
      <c r="EF197">
        <v>280</v>
      </c>
      <c r="EG197">
        <v>460</v>
      </c>
      <c r="EH197">
        <v>840</v>
      </c>
      <c r="EI197">
        <v>190</v>
      </c>
      <c r="EJ197">
        <v>2290</v>
      </c>
      <c r="EK197">
        <v>730</v>
      </c>
      <c r="EL197">
        <v>1510</v>
      </c>
      <c r="EM197">
        <v>2180</v>
      </c>
      <c r="EN197">
        <v>480</v>
      </c>
      <c r="EO197">
        <v>380</v>
      </c>
      <c r="EP197">
        <v>760</v>
      </c>
      <c r="EQ197">
        <v>870</v>
      </c>
      <c r="ER197">
        <v>1550</v>
      </c>
      <c r="ES197">
        <v>160</v>
      </c>
      <c r="ET197">
        <v>520</v>
      </c>
      <c r="EU197">
        <v>880</v>
      </c>
      <c r="EV197">
        <v>1950</v>
      </c>
      <c r="EW197">
        <v>690</v>
      </c>
      <c r="EX197">
        <v>190</v>
      </c>
      <c r="EY197">
        <v>1010</v>
      </c>
      <c r="EZ197" t="s">
        <v>31</v>
      </c>
      <c r="FA197" t="s">
        <v>31</v>
      </c>
      <c r="FB197" t="s">
        <v>31</v>
      </c>
      <c r="FC197" t="s">
        <v>31</v>
      </c>
      <c r="FD197" t="s">
        <v>31</v>
      </c>
      <c r="FE197" t="s">
        <v>31</v>
      </c>
      <c r="FF197" t="s">
        <v>31</v>
      </c>
      <c r="FG197" t="s">
        <v>31</v>
      </c>
      <c r="FH197" t="s">
        <v>31</v>
      </c>
      <c r="FI197" t="s">
        <v>31</v>
      </c>
    </row>
    <row r="198" spans="1:165" x14ac:dyDescent="0.25">
      <c r="A198">
        <v>3</v>
      </c>
      <c r="B198" t="s">
        <v>103</v>
      </c>
      <c r="C198">
        <v>0.65659999999999996</v>
      </c>
      <c r="D198">
        <v>0.65449999999999997</v>
      </c>
      <c r="E198">
        <v>0.62749999999999995</v>
      </c>
      <c r="F198">
        <v>0.70299999999999996</v>
      </c>
      <c r="G198">
        <v>0.66830000000000001</v>
      </c>
      <c r="H198">
        <v>0.70220000000000005</v>
      </c>
      <c r="I198">
        <v>0.67120000000000002</v>
      </c>
      <c r="J198">
        <v>0.59370000000000001</v>
      </c>
      <c r="K198">
        <v>0.63390000000000002</v>
      </c>
      <c r="L198">
        <v>0.66100000000000003</v>
      </c>
      <c r="M198">
        <v>0.68179999999999996</v>
      </c>
      <c r="N198">
        <v>0.68120000000000003</v>
      </c>
      <c r="O198">
        <v>0.6593</v>
      </c>
      <c r="P198">
        <v>0.55010000000000003</v>
      </c>
      <c r="Q198">
        <v>0.74460000000000004</v>
      </c>
      <c r="R198">
        <v>0.69850000000000001</v>
      </c>
      <c r="S198">
        <v>0.75519999999999998</v>
      </c>
      <c r="T198">
        <v>0.59650000000000003</v>
      </c>
      <c r="U198">
        <v>0.52800000000000002</v>
      </c>
      <c r="V198">
        <v>0.72770000000000001</v>
      </c>
      <c r="W198">
        <v>0.62790000000000001</v>
      </c>
      <c r="X198">
        <v>0.63070000000000004</v>
      </c>
      <c r="Y198">
        <v>0.54790000000000005</v>
      </c>
      <c r="Z198">
        <v>0.59870000000000001</v>
      </c>
      <c r="AA198">
        <v>0.6532</v>
      </c>
      <c r="AB198">
        <v>0.71630000000000005</v>
      </c>
      <c r="AC198">
        <v>0.61360000000000003</v>
      </c>
      <c r="AD198">
        <v>0.51970000000000005</v>
      </c>
      <c r="AE198">
        <v>0.52529999999999999</v>
      </c>
      <c r="AF198">
        <v>0.6946</v>
      </c>
      <c r="AG198">
        <v>0.81779999999999997</v>
      </c>
      <c r="AH198">
        <v>0.5978</v>
      </c>
      <c r="AI198">
        <v>0.74399999999999999</v>
      </c>
      <c r="AJ198">
        <v>0.69989999999999997</v>
      </c>
      <c r="AK198">
        <v>0.41889999999999999</v>
      </c>
      <c r="AL198">
        <v>0.60470000000000002</v>
      </c>
      <c r="AM198">
        <v>0.67559999999999998</v>
      </c>
      <c r="AN198">
        <v>0.54179999999999995</v>
      </c>
      <c r="AO198">
        <v>0.73460000000000003</v>
      </c>
      <c r="AP198">
        <v>0.66220000000000001</v>
      </c>
      <c r="AQ198">
        <v>0.62970000000000004</v>
      </c>
      <c r="AR198">
        <v>0.73570000000000002</v>
      </c>
      <c r="AS198">
        <v>0.39019999999999999</v>
      </c>
      <c r="AT198">
        <v>0.50260000000000005</v>
      </c>
      <c r="AU198">
        <v>0.70940000000000003</v>
      </c>
      <c r="AV198">
        <v>0.6946</v>
      </c>
      <c r="AW198">
        <v>0.72189999999999999</v>
      </c>
      <c r="AX198">
        <v>0.74729999999999996</v>
      </c>
      <c r="AY198">
        <v>0.72230000000000005</v>
      </c>
      <c r="AZ198">
        <v>0.55910000000000004</v>
      </c>
      <c r="BA198">
        <v>0.62619999999999998</v>
      </c>
      <c r="BB198">
        <v>0.70730000000000004</v>
      </c>
      <c r="BC198">
        <v>0.64090000000000003</v>
      </c>
      <c r="BD198">
        <v>0.71950000000000003</v>
      </c>
      <c r="BE198">
        <v>0.55610000000000004</v>
      </c>
      <c r="BF198">
        <v>0.62439999999999996</v>
      </c>
      <c r="BG198">
        <v>0.57269999999999999</v>
      </c>
      <c r="BH198">
        <v>0.52239999999999998</v>
      </c>
      <c r="BI198">
        <v>0.70420000000000005</v>
      </c>
      <c r="BJ198">
        <v>0.68210000000000004</v>
      </c>
      <c r="BK198">
        <v>0.62309999999999999</v>
      </c>
      <c r="BL198">
        <v>0.71530000000000005</v>
      </c>
      <c r="BM198">
        <v>0.56710000000000005</v>
      </c>
      <c r="BN198">
        <v>0.60970000000000002</v>
      </c>
      <c r="BO198">
        <v>0.70040000000000002</v>
      </c>
      <c r="BP198">
        <v>0.43219999999999997</v>
      </c>
      <c r="BQ198">
        <v>0.7177</v>
      </c>
      <c r="BR198">
        <v>0.64890000000000003</v>
      </c>
      <c r="BS198">
        <v>0.76039999999999996</v>
      </c>
      <c r="BT198">
        <v>0.60929999999999995</v>
      </c>
      <c r="BU198">
        <v>0.6643</v>
      </c>
      <c r="BV198">
        <v>0.7127</v>
      </c>
      <c r="BW198">
        <v>0.5</v>
      </c>
      <c r="BX198">
        <v>0.71299999999999997</v>
      </c>
      <c r="BY198">
        <v>0.70089999999999997</v>
      </c>
      <c r="BZ198">
        <v>0.63919999999999999</v>
      </c>
      <c r="CA198">
        <v>0.64959999999999996</v>
      </c>
      <c r="CB198">
        <v>0.61519999999999997</v>
      </c>
      <c r="CC198">
        <v>0.65139999999999998</v>
      </c>
      <c r="CD198">
        <v>0.73619999999999997</v>
      </c>
      <c r="CE198">
        <v>0.59619999999999995</v>
      </c>
      <c r="CF198">
        <v>0.65810000000000002</v>
      </c>
      <c r="CG198">
        <v>0.70240000000000002</v>
      </c>
      <c r="CH198">
        <v>0.71109999999999995</v>
      </c>
      <c r="CI198">
        <v>0.66259999999999997</v>
      </c>
      <c r="CJ198">
        <v>0.57840000000000003</v>
      </c>
      <c r="CK198">
        <v>0.78110000000000002</v>
      </c>
      <c r="CL198">
        <v>0.66049999999999998</v>
      </c>
      <c r="CM198">
        <v>0.59889999999999999</v>
      </c>
      <c r="CN198">
        <v>0.66390000000000005</v>
      </c>
      <c r="CO198">
        <v>0.63100000000000001</v>
      </c>
      <c r="CP198">
        <v>0.72050000000000003</v>
      </c>
      <c r="CQ198">
        <v>0.76170000000000004</v>
      </c>
      <c r="CR198">
        <v>0.61399999999999999</v>
      </c>
      <c r="CS198">
        <v>0.46229999999999999</v>
      </c>
      <c r="CT198">
        <v>0.73780000000000001</v>
      </c>
      <c r="CU198">
        <v>0.70820000000000005</v>
      </c>
      <c r="CV198">
        <v>0.65339999999999998</v>
      </c>
      <c r="CW198">
        <v>0.6885</v>
      </c>
      <c r="CX198">
        <v>0.72360000000000002</v>
      </c>
      <c r="CY198">
        <v>0.66620000000000001</v>
      </c>
      <c r="CZ198">
        <v>0.6512</v>
      </c>
      <c r="DA198">
        <v>0.58760000000000001</v>
      </c>
      <c r="DB198">
        <v>0.55149999999999999</v>
      </c>
      <c r="DC198">
        <v>0.73580000000000001</v>
      </c>
      <c r="DD198">
        <v>0.60460000000000003</v>
      </c>
      <c r="DE198">
        <v>0.5</v>
      </c>
      <c r="DF198">
        <v>0.73670000000000002</v>
      </c>
      <c r="DG198">
        <v>0.62219999999999998</v>
      </c>
      <c r="DH198">
        <v>0.5625</v>
      </c>
      <c r="DI198">
        <v>0.76629999999999998</v>
      </c>
      <c r="DJ198">
        <v>0.61109999999999998</v>
      </c>
      <c r="DK198">
        <v>0.66779999999999995</v>
      </c>
      <c r="DL198">
        <v>0.65490000000000004</v>
      </c>
      <c r="DM198">
        <v>0.68630000000000002</v>
      </c>
      <c r="DN198">
        <v>0.6321</v>
      </c>
      <c r="DO198">
        <v>0.46929999999999999</v>
      </c>
      <c r="DP198">
        <v>0.50149999999999995</v>
      </c>
      <c r="DQ198">
        <v>0.46589999999999998</v>
      </c>
      <c r="DR198">
        <v>0.55100000000000005</v>
      </c>
      <c r="DS198">
        <v>0.62409999999999999</v>
      </c>
      <c r="DT198">
        <v>0.46150000000000002</v>
      </c>
      <c r="DU198">
        <v>0.73070000000000002</v>
      </c>
      <c r="DV198">
        <v>0.72970000000000002</v>
      </c>
      <c r="DW198">
        <v>0.60170000000000001</v>
      </c>
      <c r="DX198">
        <v>0.70579999999999998</v>
      </c>
      <c r="DY198">
        <v>0.43070000000000003</v>
      </c>
      <c r="DZ198">
        <v>0.68469999999999998</v>
      </c>
      <c r="EA198">
        <v>0.60340000000000005</v>
      </c>
      <c r="EB198">
        <v>0.67549999999999999</v>
      </c>
      <c r="EC198">
        <v>0.69510000000000005</v>
      </c>
      <c r="ED198">
        <v>0.71589999999999998</v>
      </c>
      <c r="EE198">
        <v>0.70589999999999997</v>
      </c>
      <c r="EF198">
        <v>0.63959999999999995</v>
      </c>
      <c r="EG198">
        <v>0.49890000000000001</v>
      </c>
      <c r="EH198">
        <v>0.60499999999999998</v>
      </c>
      <c r="EI198">
        <v>0.65100000000000002</v>
      </c>
      <c r="EJ198">
        <v>0.67149999999999999</v>
      </c>
      <c r="EK198">
        <v>0.7117</v>
      </c>
      <c r="EL198">
        <v>0.62039999999999995</v>
      </c>
      <c r="EM198">
        <v>0.68610000000000004</v>
      </c>
      <c r="EN198">
        <v>0.73180000000000001</v>
      </c>
      <c r="EO198">
        <v>0.75919999999999999</v>
      </c>
      <c r="EP198">
        <v>0.76539999999999997</v>
      </c>
      <c r="EQ198">
        <v>0.65439999999999998</v>
      </c>
      <c r="ER198">
        <v>0.68789999999999996</v>
      </c>
      <c r="ES198">
        <v>0.5161</v>
      </c>
      <c r="ET198">
        <v>0.61919999999999997</v>
      </c>
      <c r="EU198">
        <v>0.5968</v>
      </c>
      <c r="EV198">
        <v>0.72829999999999995</v>
      </c>
      <c r="EW198">
        <v>0.41189999999999999</v>
      </c>
      <c r="EX198">
        <v>0.56679999999999997</v>
      </c>
      <c r="EY198">
        <v>0.66400000000000003</v>
      </c>
      <c r="EZ198" t="s">
        <v>31</v>
      </c>
      <c r="FA198" t="s">
        <v>31</v>
      </c>
      <c r="FB198" t="s">
        <v>31</v>
      </c>
      <c r="FC198" t="s">
        <v>31</v>
      </c>
      <c r="FD198" t="s">
        <v>31</v>
      </c>
      <c r="FE198" t="s">
        <v>31</v>
      </c>
      <c r="FF198" t="s">
        <v>31</v>
      </c>
      <c r="FG198" t="s">
        <v>31</v>
      </c>
      <c r="FH198" t="s">
        <v>31</v>
      </c>
      <c r="FI198" t="s">
        <v>31</v>
      </c>
    </row>
    <row r="199" spans="1:165" x14ac:dyDescent="0.25">
      <c r="A199">
        <v>4</v>
      </c>
      <c r="B199" t="s">
        <v>106</v>
      </c>
      <c r="C199">
        <v>0.57310000000000005</v>
      </c>
      <c r="D199">
        <v>0.4889</v>
      </c>
      <c r="E199">
        <v>0.54869999999999997</v>
      </c>
      <c r="F199">
        <v>0.68400000000000005</v>
      </c>
      <c r="G199">
        <v>0.59240000000000004</v>
      </c>
      <c r="H199">
        <v>0.63549999999999995</v>
      </c>
      <c r="I199">
        <v>0.62790000000000001</v>
      </c>
      <c r="J199">
        <v>0.51880000000000004</v>
      </c>
      <c r="K199">
        <v>0.50370000000000004</v>
      </c>
      <c r="L199">
        <v>0.59199999999999997</v>
      </c>
      <c r="M199">
        <v>0.59119999999999995</v>
      </c>
      <c r="N199">
        <v>0.64290000000000003</v>
      </c>
      <c r="O199">
        <v>0.64439999999999997</v>
      </c>
      <c r="P199">
        <v>0.47849999999999998</v>
      </c>
      <c r="Q199">
        <v>0.72960000000000003</v>
      </c>
      <c r="R199">
        <v>0.51249999999999996</v>
      </c>
      <c r="S199">
        <v>0.48010000000000003</v>
      </c>
      <c r="T199">
        <v>0.50309999999999999</v>
      </c>
      <c r="U199">
        <v>0.46500000000000002</v>
      </c>
      <c r="V199">
        <v>0.64910000000000001</v>
      </c>
      <c r="W199">
        <v>0.53159999999999996</v>
      </c>
      <c r="X199">
        <v>0.51290000000000002</v>
      </c>
      <c r="Y199">
        <v>0.4859</v>
      </c>
      <c r="Z199">
        <v>0.43009999999999998</v>
      </c>
      <c r="AA199">
        <v>0.57909999999999995</v>
      </c>
      <c r="AB199">
        <v>0.70069999999999999</v>
      </c>
      <c r="AC199">
        <v>0.60229999999999995</v>
      </c>
      <c r="AD199">
        <v>0.50790000000000002</v>
      </c>
      <c r="AE199">
        <v>0.47470000000000001</v>
      </c>
      <c r="AF199">
        <v>0.62660000000000005</v>
      </c>
      <c r="AG199">
        <v>0.73819999999999997</v>
      </c>
      <c r="AH199">
        <v>0.57840000000000003</v>
      </c>
      <c r="AI199">
        <v>0.625</v>
      </c>
      <c r="AJ199">
        <v>0.621</v>
      </c>
      <c r="AK199">
        <v>0.3649</v>
      </c>
      <c r="AL199">
        <v>0.47089999999999999</v>
      </c>
      <c r="AM199">
        <v>0.52310000000000001</v>
      </c>
      <c r="AN199">
        <v>0.37459999999999999</v>
      </c>
      <c r="AO199">
        <v>0.6976</v>
      </c>
      <c r="AP199">
        <v>0.60540000000000005</v>
      </c>
      <c r="AQ199">
        <v>0.62029999999999996</v>
      </c>
      <c r="AR199">
        <v>0.72609999999999997</v>
      </c>
      <c r="AS199">
        <v>0.34150000000000003</v>
      </c>
      <c r="AT199">
        <v>0.48699999999999999</v>
      </c>
      <c r="AU199">
        <v>0.69079999999999997</v>
      </c>
      <c r="AV199">
        <v>0.53849999999999998</v>
      </c>
      <c r="AW199">
        <v>0.60629999999999995</v>
      </c>
      <c r="AX199">
        <v>0.70879999999999999</v>
      </c>
      <c r="AY199">
        <v>0.65180000000000005</v>
      </c>
      <c r="AZ199">
        <v>0.43930000000000002</v>
      </c>
      <c r="BA199">
        <v>0.43120000000000003</v>
      </c>
      <c r="BB199">
        <v>0.61560000000000004</v>
      </c>
      <c r="BC199">
        <v>0.52510000000000001</v>
      </c>
      <c r="BD199">
        <v>0.66379999999999995</v>
      </c>
      <c r="BE199">
        <v>0.48330000000000001</v>
      </c>
      <c r="BF199">
        <v>0.49630000000000002</v>
      </c>
      <c r="BG199">
        <v>0.50960000000000005</v>
      </c>
      <c r="BH199">
        <v>0.47539999999999999</v>
      </c>
      <c r="BI199">
        <v>0.69320000000000004</v>
      </c>
      <c r="BJ199">
        <v>0.66600000000000004</v>
      </c>
      <c r="BK199">
        <v>0.60799999999999998</v>
      </c>
      <c r="BL199">
        <v>0.69910000000000005</v>
      </c>
      <c r="BM199">
        <v>0.52080000000000004</v>
      </c>
      <c r="BN199">
        <v>0.5806</v>
      </c>
      <c r="BO199">
        <v>0.65100000000000002</v>
      </c>
      <c r="BP199">
        <v>0.38490000000000002</v>
      </c>
      <c r="BQ199">
        <v>0.58760000000000001</v>
      </c>
      <c r="BR199">
        <v>0.56379999999999997</v>
      </c>
      <c r="BS199">
        <v>0.71970000000000001</v>
      </c>
      <c r="BT199">
        <v>0.54549999999999998</v>
      </c>
      <c r="BU199">
        <v>0.48049999999999998</v>
      </c>
      <c r="BV199">
        <v>0.59240000000000004</v>
      </c>
      <c r="BW199">
        <v>0.31330000000000002</v>
      </c>
      <c r="BX199">
        <v>0.46089999999999998</v>
      </c>
      <c r="BY199">
        <v>0.57769999999999999</v>
      </c>
      <c r="BZ199">
        <v>0.45700000000000002</v>
      </c>
      <c r="CA199">
        <v>0.623</v>
      </c>
      <c r="CB199">
        <v>0.53159999999999996</v>
      </c>
      <c r="CC199">
        <v>0.63300000000000001</v>
      </c>
      <c r="CD199">
        <v>0.70350000000000001</v>
      </c>
      <c r="CE199">
        <v>0.5756</v>
      </c>
      <c r="CF199">
        <v>0.6401</v>
      </c>
      <c r="CG199">
        <v>0.6139</v>
      </c>
      <c r="CH199">
        <v>0.64749999999999996</v>
      </c>
      <c r="CI199">
        <v>0.63219999999999998</v>
      </c>
      <c r="CJ199">
        <v>0.48880000000000001</v>
      </c>
      <c r="CK199">
        <v>0.69479999999999997</v>
      </c>
      <c r="CL199">
        <v>0.59209999999999996</v>
      </c>
      <c r="CM199">
        <v>0.5212</v>
      </c>
      <c r="CN199">
        <v>0.60399999999999998</v>
      </c>
      <c r="CO199">
        <v>0.57399999999999995</v>
      </c>
      <c r="CP199">
        <v>0.67400000000000004</v>
      </c>
      <c r="CQ199">
        <v>0.6704</v>
      </c>
      <c r="CR199">
        <v>0.50829999999999997</v>
      </c>
      <c r="CS199">
        <v>0.42299999999999999</v>
      </c>
      <c r="CT199">
        <v>0.55920000000000003</v>
      </c>
      <c r="CU199">
        <v>0.54149999999999998</v>
      </c>
      <c r="CV199">
        <v>0.50119999999999998</v>
      </c>
      <c r="CW199">
        <v>0.63780000000000003</v>
      </c>
      <c r="CX199">
        <v>0.65280000000000005</v>
      </c>
      <c r="CY199">
        <v>0.54810000000000003</v>
      </c>
      <c r="CZ199">
        <v>0.44419999999999998</v>
      </c>
      <c r="DA199">
        <v>0.57089999999999996</v>
      </c>
      <c r="DB199">
        <v>0.53090000000000004</v>
      </c>
      <c r="DC199">
        <v>0.70289999999999997</v>
      </c>
      <c r="DD199">
        <v>0.58830000000000005</v>
      </c>
      <c r="DE199">
        <v>0.40450000000000003</v>
      </c>
      <c r="DF199">
        <v>0.65859999999999996</v>
      </c>
      <c r="DG199">
        <v>0.51480000000000004</v>
      </c>
      <c r="DH199">
        <v>0.3125</v>
      </c>
      <c r="DI199">
        <v>0.70369999999999999</v>
      </c>
      <c r="DJ199">
        <v>0.47220000000000001</v>
      </c>
      <c r="DK199">
        <v>0.52049999999999996</v>
      </c>
      <c r="DL199">
        <v>0.59399999999999997</v>
      </c>
      <c r="DM199">
        <v>0.57069999999999999</v>
      </c>
      <c r="DN199">
        <v>0.50939999999999996</v>
      </c>
      <c r="DO199">
        <v>0.36249999999999999</v>
      </c>
      <c r="DP199">
        <v>0.44550000000000001</v>
      </c>
      <c r="DQ199">
        <v>0.3125</v>
      </c>
      <c r="DR199">
        <v>0.51880000000000004</v>
      </c>
      <c r="DS199">
        <v>0.5726</v>
      </c>
      <c r="DT199">
        <v>0.3846</v>
      </c>
      <c r="DU199">
        <v>0.71330000000000005</v>
      </c>
      <c r="DV199">
        <v>0.60519999999999996</v>
      </c>
      <c r="DW199">
        <v>0.55010000000000003</v>
      </c>
      <c r="DX199">
        <v>0.66800000000000004</v>
      </c>
      <c r="DY199">
        <v>0.34160000000000001</v>
      </c>
      <c r="DZ199">
        <v>0.64759999999999995</v>
      </c>
      <c r="EA199">
        <v>0.54279999999999995</v>
      </c>
      <c r="EB199">
        <v>0.56340000000000001</v>
      </c>
      <c r="EC199">
        <v>0.59460000000000002</v>
      </c>
      <c r="ED199">
        <v>0.68879999999999997</v>
      </c>
      <c r="EE199">
        <v>0.63770000000000004</v>
      </c>
      <c r="EF199">
        <v>0.53710000000000002</v>
      </c>
      <c r="EG199">
        <v>0.41760000000000003</v>
      </c>
      <c r="EH199">
        <v>0.56320000000000003</v>
      </c>
      <c r="EI199">
        <v>0.40100000000000002</v>
      </c>
      <c r="EJ199">
        <v>0.5081</v>
      </c>
      <c r="EK199">
        <v>0.53690000000000004</v>
      </c>
      <c r="EL199">
        <v>0.53569999999999995</v>
      </c>
      <c r="EM199">
        <v>0.55679999999999996</v>
      </c>
      <c r="EN199">
        <v>0.70269999999999999</v>
      </c>
      <c r="EO199">
        <v>0.75390000000000001</v>
      </c>
      <c r="EP199">
        <v>0.75360000000000005</v>
      </c>
      <c r="EQ199">
        <v>0.51729999999999998</v>
      </c>
      <c r="ER199">
        <v>0.59319999999999995</v>
      </c>
      <c r="ES199">
        <v>0.46450000000000002</v>
      </c>
      <c r="ET199">
        <v>0.47310000000000002</v>
      </c>
      <c r="EU199">
        <v>0.47570000000000001</v>
      </c>
      <c r="EV199">
        <v>0.66359999999999997</v>
      </c>
      <c r="EW199">
        <v>0.31440000000000001</v>
      </c>
      <c r="EX199">
        <v>0.51870000000000005</v>
      </c>
      <c r="EY199">
        <v>0.3826</v>
      </c>
      <c r="EZ199" t="s">
        <v>31</v>
      </c>
      <c r="FA199" t="s">
        <v>31</v>
      </c>
      <c r="FB199" t="s">
        <v>31</v>
      </c>
      <c r="FC199" t="s">
        <v>31</v>
      </c>
      <c r="FD199" t="s">
        <v>31</v>
      </c>
      <c r="FE199" t="s">
        <v>31</v>
      </c>
      <c r="FF199" t="s">
        <v>31</v>
      </c>
      <c r="FG199" t="s">
        <v>31</v>
      </c>
      <c r="FH199" t="s">
        <v>31</v>
      </c>
      <c r="FI199" t="s">
        <v>31</v>
      </c>
    </row>
    <row r="200" spans="1:165" x14ac:dyDescent="0.25">
      <c r="A200">
        <v>5</v>
      </c>
      <c r="B200" t="s">
        <v>109</v>
      </c>
      <c r="C200">
        <v>0.12590000000000001</v>
      </c>
      <c r="D200">
        <v>9.5100000000000004E-2</v>
      </c>
      <c r="E200">
        <v>0.16569999999999999</v>
      </c>
      <c r="F200">
        <v>0.10730000000000001</v>
      </c>
      <c r="G200">
        <v>0.1106</v>
      </c>
      <c r="H200">
        <v>0.1087</v>
      </c>
      <c r="I200">
        <v>0.13930000000000001</v>
      </c>
      <c r="J200">
        <v>0.1235</v>
      </c>
      <c r="K200">
        <v>0.1477</v>
      </c>
      <c r="L200">
        <v>0.15160000000000001</v>
      </c>
      <c r="M200">
        <v>0.12520000000000001</v>
      </c>
      <c r="N200">
        <v>0.31530000000000002</v>
      </c>
      <c r="O200">
        <v>0.2296</v>
      </c>
      <c r="P200">
        <v>0.17380000000000001</v>
      </c>
      <c r="Q200">
        <v>0.1459</v>
      </c>
      <c r="R200">
        <v>0.12239999999999999</v>
      </c>
      <c r="S200">
        <v>0.12139999999999999</v>
      </c>
      <c r="T200">
        <v>0.17030000000000001</v>
      </c>
      <c r="U200">
        <v>0.25869999999999999</v>
      </c>
      <c r="V200">
        <v>8.0500000000000002E-2</v>
      </c>
      <c r="W200">
        <v>9.5299999999999996E-2</v>
      </c>
      <c r="X200">
        <v>0.108</v>
      </c>
      <c r="Y200">
        <v>0.11020000000000001</v>
      </c>
      <c r="Z200">
        <v>8.8700000000000001E-2</v>
      </c>
      <c r="AA200">
        <v>9.7600000000000006E-2</v>
      </c>
      <c r="AB200">
        <v>0.18429999999999999</v>
      </c>
      <c r="AC200">
        <v>0.1124</v>
      </c>
      <c r="AD200">
        <v>0.16930000000000001</v>
      </c>
      <c r="AE200">
        <v>0.1212</v>
      </c>
      <c r="AF200">
        <v>0.18990000000000001</v>
      </c>
      <c r="AG200">
        <v>0.15540000000000001</v>
      </c>
      <c r="AH200">
        <v>0.24410000000000001</v>
      </c>
      <c r="AI200">
        <v>9.6799999999999997E-2</v>
      </c>
      <c r="AJ200">
        <v>0.107</v>
      </c>
      <c r="AK200">
        <v>0.1368</v>
      </c>
      <c r="AL200">
        <v>0.1424</v>
      </c>
      <c r="AM200">
        <v>9.2499999999999999E-2</v>
      </c>
      <c r="AN200">
        <v>7.1999999999999995E-2</v>
      </c>
      <c r="AO200">
        <v>0.1678</v>
      </c>
      <c r="AP200">
        <v>0.1162</v>
      </c>
      <c r="AQ200">
        <v>0.1147</v>
      </c>
      <c r="AR200">
        <v>0.1115</v>
      </c>
      <c r="AS200" t="s">
        <v>35</v>
      </c>
      <c r="AT200">
        <v>0.114</v>
      </c>
      <c r="AU200">
        <v>0.1341</v>
      </c>
      <c r="AV200">
        <v>9.2799999999999994E-2</v>
      </c>
      <c r="AW200">
        <v>0.20610000000000001</v>
      </c>
      <c r="AX200">
        <v>9.64E-2</v>
      </c>
      <c r="AY200">
        <v>6.4500000000000002E-2</v>
      </c>
      <c r="AZ200">
        <v>0.16470000000000001</v>
      </c>
      <c r="BA200">
        <v>0.1535</v>
      </c>
      <c r="BB200">
        <v>0.26250000000000001</v>
      </c>
      <c r="BC200">
        <v>0.21590000000000001</v>
      </c>
      <c r="BD200">
        <v>7.7799999999999994E-2</v>
      </c>
      <c r="BE200">
        <v>0.15060000000000001</v>
      </c>
      <c r="BF200">
        <v>0.17219999999999999</v>
      </c>
      <c r="BG200">
        <v>0.18809999999999999</v>
      </c>
      <c r="BH200">
        <v>0.11119999999999999</v>
      </c>
      <c r="BI200">
        <v>3.7499999999999999E-2</v>
      </c>
      <c r="BJ200">
        <v>5.5300000000000002E-2</v>
      </c>
      <c r="BK200">
        <v>0.2261</v>
      </c>
      <c r="BL200">
        <v>0.20200000000000001</v>
      </c>
      <c r="BM200">
        <v>0.10879999999999999</v>
      </c>
      <c r="BN200">
        <v>0.1323</v>
      </c>
      <c r="BO200">
        <v>7.1099999999999997E-2</v>
      </c>
      <c r="BP200">
        <v>8.8300000000000003E-2</v>
      </c>
      <c r="BQ200">
        <v>0.1003</v>
      </c>
      <c r="BR200">
        <v>6.6500000000000004E-2</v>
      </c>
      <c r="BS200">
        <v>7.6799999999999993E-2</v>
      </c>
      <c r="BT200">
        <v>7.17E-2</v>
      </c>
      <c r="BU200">
        <v>0.1055</v>
      </c>
      <c r="BV200">
        <v>0.18260000000000001</v>
      </c>
      <c r="BW200">
        <v>7.3300000000000004E-2</v>
      </c>
      <c r="BX200">
        <v>0.27829999999999999</v>
      </c>
      <c r="BY200">
        <v>9.9699999999999997E-2</v>
      </c>
      <c r="BZ200">
        <v>0.2051</v>
      </c>
      <c r="CA200">
        <v>0.12</v>
      </c>
      <c r="CB200">
        <v>0.13780000000000001</v>
      </c>
      <c r="CC200">
        <v>0.22939999999999999</v>
      </c>
      <c r="CD200">
        <v>6.4100000000000004E-2</v>
      </c>
      <c r="CE200">
        <v>6.5299999999999997E-2</v>
      </c>
      <c r="CF200">
        <v>0.10539999999999999</v>
      </c>
      <c r="CG200">
        <v>9.2200000000000004E-2</v>
      </c>
      <c r="CH200">
        <v>5.6099999999999997E-2</v>
      </c>
      <c r="CI200">
        <v>7.7499999999999999E-2</v>
      </c>
      <c r="CJ200">
        <v>0.15859999999999999</v>
      </c>
      <c r="CK200">
        <v>0.13320000000000001</v>
      </c>
      <c r="CL200">
        <v>5.0500000000000003E-2</v>
      </c>
      <c r="CM200">
        <v>0.1431</v>
      </c>
      <c r="CN200">
        <v>5.7799999999999997E-2</v>
      </c>
      <c r="CO200">
        <v>0.16400000000000001</v>
      </c>
      <c r="CP200">
        <v>9.7299999999999998E-2</v>
      </c>
      <c r="CQ200">
        <v>0.17899999999999999</v>
      </c>
      <c r="CR200">
        <v>0.15859999999999999</v>
      </c>
      <c r="CS200">
        <v>9.8400000000000001E-2</v>
      </c>
      <c r="CT200">
        <v>0.37819999999999998</v>
      </c>
      <c r="CU200">
        <v>0.1847</v>
      </c>
      <c r="CV200">
        <v>0.13109999999999999</v>
      </c>
      <c r="CW200">
        <v>0.13619999999999999</v>
      </c>
      <c r="CX200">
        <v>0.11899999999999999</v>
      </c>
      <c r="CY200">
        <v>0.1065</v>
      </c>
      <c r="CZ200">
        <v>8.2100000000000006E-2</v>
      </c>
      <c r="DA200">
        <v>0.23669999999999999</v>
      </c>
      <c r="DB200">
        <v>0.36599999999999999</v>
      </c>
      <c r="DC200">
        <v>0.21590000000000001</v>
      </c>
      <c r="DD200">
        <v>8.0199999999999994E-2</v>
      </c>
      <c r="DE200">
        <v>9.5500000000000002E-2</v>
      </c>
      <c r="DF200">
        <v>5.9400000000000001E-2</v>
      </c>
      <c r="DG200">
        <v>6.6699999999999995E-2</v>
      </c>
      <c r="DH200">
        <v>8.9700000000000002E-2</v>
      </c>
      <c r="DI200">
        <v>7.5399999999999995E-2</v>
      </c>
      <c r="DJ200">
        <v>8.6099999999999996E-2</v>
      </c>
      <c r="DK200">
        <v>0.20039999999999999</v>
      </c>
      <c r="DL200">
        <v>0.27329999999999999</v>
      </c>
      <c r="DM200">
        <v>7.17E-2</v>
      </c>
      <c r="DN200">
        <v>0.14779999999999999</v>
      </c>
      <c r="DO200">
        <v>0.1084</v>
      </c>
      <c r="DP200">
        <v>0.23300000000000001</v>
      </c>
      <c r="DQ200">
        <v>0.1648</v>
      </c>
      <c r="DR200">
        <v>7.8799999999999995E-2</v>
      </c>
      <c r="DS200">
        <v>0.13519999999999999</v>
      </c>
      <c r="DT200">
        <v>0.17949999999999999</v>
      </c>
      <c r="DU200">
        <v>0.1042</v>
      </c>
      <c r="DV200">
        <v>0.1623</v>
      </c>
      <c r="DW200">
        <v>0.1462</v>
      </c>
      <c r="DX200">
        <v>0.1167</v>
      </c>
      <c r="DY200">
        <v>0.12870000000000001</v>
      </c>
      <c r="DZ200">
        <v>0.16550000000000001</v>
      </c>
      <c r="EA200">
        <v>0.3584</v>
      </c>
      <c r="EB200">
        <v>0.19170000000000001</v>
      </c>
      <c r="EC200">
        <v>8.8599999999999998E-2</v>
      </c>
      <c r="ED200">
        <v>8.3599999999999994E-2</v>
      </c>
      <c r="EE200">
        <v>6.4000000000000001E-2</v>
      </c>
      <c r="EF200">
        <v>0.1095</v>
      </c>
      <c r="EG200">
        <v>8.3500000000000005E-2</v>
      </c>
      <c r="EH200">
        <v>0.1002</v>
      </c>
      <c r="EI200">
        <v>0.1615</v>
      </c>
      <c r="EJ200">
        <v>7.6899999999999996E-2</v>
      </c>
      <c r="EK200">
        <v>5.0500000000000003E-2</v>
      </c>
      <c r="EL200">
        <v>0.1104</v>
      </c>
      <c r="EM200">
        <v>0.1132</v>
      </c>
      <c r="EN200">
        <v>0.11849999999999999</v>
      </c>
      <c r="EO200">
        <v>4.7100000000000003E-2</v>
      </c>
      <c r="EP200">
        <v>5.2400000000000002E-2</v>
      </c>
      <c r="EQ200">
        <v>0.14630000000000001</v>
      </c>
      <c r="ER200">
        <v>0.1973</v>
      </c>
      <c r="ES200">
        <v>6.4500000000000002E-2</v>
      </c>
      <c r="ET200">
        <v>0.13850000000000001</v>
      </c>
      <c r="EU200">
        <v>0.2276</v>
      </c>
      <c r="EV200">
        <v>8.6300000000000002E-2</v>
      </c>
      <c r="EW200">
        <v>7.5700000000000003E-2</v>
      </c>
      <c r="EX200">
        <v>0.1283</v>
      </c>
      <c r="EY200">
        <v>0.1041</v>
      </c>
      <c r="EZ200" t="s">
        <v>31</v>
      </c>
      <c r="FA200" t="s">
        <v>31</v>
      </c>
      <c r="FB200" t="s">
        <v>31</v>
      </c>
      <c r="FC200" t="s">
        <v>31</v>
      </c>
      <c r="FD200" t="s">
        <v>31</v>
      </c>
      <c r="FE200" t="s">
        <v>31</v>
      </c>
      <c r="FF200" t="s">
        <v>31</v>
      </c>
      <c r="FG200" t="s">
        <v>31</v>
      </c>
      <c r="FH200" t="s">
        <v>31</v>
      </c>
      <c r="FI200" t="s">
        <v>31</v>
      </c>
    </row>
    <row r="201" spans="1:165" x14ac:dyDescent="0.25">
      <c r="A201">
        <v>6</v>
      </c>
      <c r="B201" t="s">
        <v>112</v>
      </c>
      <c r="C201" t="s">
        <v>36</v>
      </c>
      <c r="D201" t="s">
        <v>36</v>
      </c>
      <c r="E201" t="s">
        <v>35</v>
      </c>
      <c r="F201" t="s">
        <v>36</v>
      </c>
      <c r="G201" t="s">
        <v>35</v>
      </c>
      <c r="H201" t="s">
        <v>36</v>
      </c>
      <c r="I201" t="s">
        <v>36</v>
      </c>
      <c r="J201" t="s">
        <v>36</v>
      </c>
      <c r="K201" t="s">
        <v>36</v>
      </c>
      <c r="L201" t="s">
        <v>36</v>
      </c>
      <c r="M201" t="s">
        <v>36</v>
      </c>
      <c r="N201" t="s">
        <v>35</v>
      </c>
      <c r="O201" t="s">
        <v>35</v>
      </c>
      <c r="P201">
        <v>0</v>
      </c>
      <c r="Q201" t="s">
        <v>35</v>
      </c>
      <c r="R201">
        <v>0</v>
      </c>
      <c r="S201">
        <v>0</v>
      </c>
      <c r="T201">
        <v>0</v>
      </c>
      <c r="U201">
        <v>0</v>
      </c>
      <c r="V201" t="s">
        <v>35</v>
      </c>
      <c r="W201">
        <v>0</v>
      </c>
      <c r="X201">
        <v>0</v>
      </c>
      <c r="Y201">
        <v>0</v>
      </c>
      <c r="Z201" t="s">
        <v>35</v>
      </c>
      <c r="AA201">
        <v>0</v>
      </c>
      <c r="AB201">
        <v>1.21E-2</v>
      </c>
      <c r="AC201" t="s">
        <v>35</v>
      </c>
      <c r="AD201">
        <v>0</v>
      </c>
      <c r="AE201">
        <v>0</v>
      </c>
      <c r="AF201">
        <v>0</v>
      </c>
      <c r="AG201">
        <v>0</v>
      </c>
      <c r="AH201">
        <v>0</v>
      </c>
      <c r="AI201" t="s">
        <v>35</v>
      </c>
      <c r="AJ201">
        <v>0</v>
      </c>
      <c r="AK201">
        <v>0</v>
      </c>
      <c r="AL201" t="s">
        <v>35</v>
      </c>
      <c r="AM201" t="s">
        <v>35</v>
      </c>
      <c r="AN201">
        <v>0</v>
      </c>
      <c r="AO201">
        <v>0</v>
      </c>
      <c r="AP201" t="s">
        <v>35</v>
      </c>
      <c r="AQ201" t="s">
        <v>35</v>
      </c>
      <c r="AR201" t="s">
        <v>35</v>
      </c>
      <c r="AS201">
        <v>0</v>
      </c>
      <c r="AT201">
        <v>0</v>
      </c>
      <c r="AU201">
        <v>0</v>
      </c>
      <c r="AV201">
        <v>0</v>
      </c>
      <c r="AW201">
        <v>0</v>
      </c>
      <c r="AX201">
        <v>0</v>
      </c>
      <c r="AY201">
        <v>0</v>
      </c>
      <c r="AZ201">
        <v>0</v>
      </c>
      <c r="BA201">
        <v>0</v>
      </c>
      <c r="BB201" t="s">
        <v>35</v>
      </c>
      <c r="BC201">
        <v>0</v>
      </c>
      <c r="BD201">
        <v>0</v>
      </c>
      <c r="BE201">
        <v>0</v>
      </c>
      <c r="BF201" t="s">
        <v>35</v>
      </c>
      <c r="BG201">
        <v>0</v>
      </c>
      <c r="BH201" t="s">
        <v>35</v>
      </c>
      <c r="BI201" t="s">
        <v>35</v>
      </c>
      <c r="BJ201">
        <v>0</v>
      </c>
      <c r="BK201">
        <v>0</v>
      </c>
      <c r="BL201" t="s">
        <v>36</v>
      </c>
      <c r="BM201">
        <v>0</v>
      </c>
      <c r="BN201">
        <v>0</v>
      </c>
      <c r="BO201" t="s">
        <v>35</v>
      </c>
      <c r="BP201">
        <v>0</v>
      </c>
      <c r="BQ201">
        <v>0</v>
      </c>
      <c r="BR201">
        <v>0</v>
      </c>
      <c r="BS201">
        <v>0</v>
      </c>
      <c r="BT201" t="s">
        <v>35</v>
      </c>
      <c r="BU201">
        <v>0</v>
      </c>
      <c r="BV201">
        <v>0</v>
      </c>
      <c r="BW201">
        <v>0</v>
      </c>
      <c r="BX201">
        <v>0</v>
      </c>
      <c r="BY201">
        <v>0</v>
      </c>
      <c r="BZ201">
        <v>0</v>
      </c>
      <c r="CA201">
        <v>0</v>
      </c>
      <c r="CB201">
        <v>0</v>
      </c>
      <c r="CC201">
        <v>0</v>
      </c>
      <c r="CD201" t="s">
        <v>35</v>
      </c>
      <c r="CE201" t="s">
        <v>35</v>
      </c>
      <c r="CF201" t="s">
        <v>35</v>
      </c>
      <c r="CG201" t="s">
        <v>35</v>
      </c>
      <c r="CH201">
        <v>0</v>
      </c>
      <c r="CI201">
        <v>9.1000000000000004E-3</v>
      </c>
      <c r="CJ201">
        <v>0</v>
      </c>
      <c r="CK201">
        <v>0</v>
      </c>
      <c r="CL201">
        <v>0</v>
      </c>
      <c r="CM201">
        <v>0</v>
      </c>
      <c r="CN201">
        <v>0</v>
      </c>
      <c r="CO201">
        <v>0</v>
      </c>
      <c r="CP201">
        <v>0</v>
      </c>
      <c r="CQ201">
        <v>0</v>
      </c>
      <c r="CR201">
        <v>0</v>
      </c>
      <c r="CS201">
        <v>0</v>
      </c>
      <c r="CT201">
        <v>0</v>
      </c>
      <c r="CU201" t="s">
        <v>35</v>
      </c>
      <c r="CV201">
        <v>0</v>
      </c>
      <c r="CW201" t="s">
        <v>35</v>
      </c>
      <c r="CX201" t="s">
        <v>35</v>
      </c>
      <c r="CY201">
        <v>0</v>
      </c>
      <c r="CZ201">
        <v>0</v>
      </c>
      <c r="DA201" t="s">
        <v>35</v>
      </c>
      <c r="DB201">
        <v>0</v>
      </c>
      <c r="DC201">
        <v>0</v>
      </c>
      <c r="DD201" t="s">
        <v>35</v>
      </c>
      <c r="DE201">
        <v>0</v>
      </c>
      <c r="DF201" t="s">
        <v>36</v>
      </c>
      <c r="DG201">
        <v>0</v>
      </c>
      <c r="DH201">
        <v>0</v>
      </c>
      <c r="DI201" t="s">
        <v>35</v>
      </c>
      <c r="DJ201">
        <v>0</v>
      </c>
      <c r="DK201" t="s">
        <v>35</v>
      </c>
      <c r="DL201">
        <v>0</v>
      </c>
      <c r="DM201">
        <v>0</v>
      </c>
      <c r="DN201">
        <v>0</v>
      </c>
      <c r="DO201">
        <v>0</v>
      </c>
      <c r="DP201">
        <v>0</v>
      </c>
      <c r="DQ201">
        <v>0</v>
      </c>
      <c r="DR201" t="s">
        <v>36</v>
      </c>
      <c r="DS201">
        <v>0</v>
      </c>
      <c r="DT201">
        <v>0</v>
      </c>
      <c r="DU201">
        <v>6.7999999999999996E-3</v>
      </c>
      <c r="DV201" t="s">
        <v>35</v>
      </c>
      <c r="DW201">
        <v>0</v>
      </c>
      <c r="DX201">
        <v>5.7999999999999996E-3</v>
      </c>
      <c r="DY201">
        <v>0</v>
      </c>
      <c r="DZ201" t="s">
        <v>35</v>
      </c>
      <c r="EA201">
        <v>0</v>
      </c>
      <c r="EB201">
        <v>0</v>
      </c>
      <c r="EC201">
        <v>0</v>
      </c>
      <c r="ED201" t="s">
        <v>35</v>
      </c>
      <c r="EE201">
        <v>0</v>
      </c>
      <c r="EF201">
        <v>0</v>
      </c>
      <c r="EG201">
        <v>0</v>
      </c>
      <c r="EH201" t="s">
        <v>35</v>
      </c>
      <c r="EI201">
        <v>0</v>
      </c>
      <c r="EJ201" t="s">
        <v>36</v>
      </c>
      <c r="EK201">
        <v>0</v>
      </c>
      <c r="EL201">
        <v>0</v>
      </c>
      <c r="EM201">
        <v>0</v>
      </c>
      <c r="EN201">
        <v>0</v>
      </c>
      <c r="EO201">
        <v>0</v>
      </c>
      <c r="EP201">
        <v>0</v>
      </c>
      <c r="EQ201">
        <v>0</v>
      </c>
      <c r="ER201">
        <v>0</v>
      </c>
      <c r="ES201">
        <v>0</v>
      </c>
      <c r="ET201">
        <v>0</v>
      </c>
      <c r="EU201">
        <v>0</v>
      </c>
      <c r="EV201">
        <v>0</v>
      </c>
      <c r="EW201">
        <v>0</v>
      </c>
      <c r="EX201">
        <v>0</v>
      </c>
      <c r="EY201">
        <v>0</v>
      </c>
      <c r="EZ201" t="s">
        <v>31</v>
      </c>
      <c r="FA201" t="s">
        <v>31</v>
      </c>
      <c r="FB201" t="s">
        <v>31</v>
      </c>
      <c r="FC201" t="s">
        <v>31</v>
      </c>
      <c r="FD201" t="s">
        <v>31</v>
      </c>
      <c r="FE201" t="s">
        <v>31</v>
      </c>
      <c r="FF201" t="s">
        <v>31</v>
      </c>
      <c r="FG201" t="s">
        <v>31</v>
      </c>
      <c r="FH201" t="s">
        <v>31</v>
      </c>
      <c r="FI201" t="s">
        <v>31</v>
      </c>
    </row>
    <row r="202" spans="1:165" x14ac:dyDescent="0.25">
      <c r="A202">
        <v>7</v>
      </c>
      <c r="B202" t="s">
        <v>115</v>
      </c>
      <c r="C202">
        <v>3.0300000000000001E-2</v>
      </c>
      <c r="D202">
        <v>2.47E-2</v>
      </c>
      <c r="E202">
        <v>3.4200000000000001E-2</v>
      </c>
      <c r="F202">
        <v>3.09E-2</v>
      </c>
      <c r="G202">
        <v>5.21E-2</v>
      </c>
      <c r="H202">
        <v>3.0499999999999999E-2</v>
      </c>
      <c r="I202">
        <v>2.6100000000000002E-2</v>
      </c>
      <c r="J202">
        <v>2.7699999999999999E-2</v>
      </c>
      <c r="K202">
        <v>2.2599999999999999E-2</v>
      </c>
      <c r="L202">
        <v>2.8899999999999999E-2</v>
      </c>
      <c r="M202">
        <v>3.6900000000000002E-2</v>
      </c>
      <c r="N202">
        <v>2.4400000000000002E-2</v>
      </c>
      <c r="O202" t="s">
        <v>35</v>
      </c>
      <c r="P202">
        <v>2.4500000000000001E-2</v>
      </c>
      <c r="Q202">
        <v>2.2200000000000001E-2</v>
      </c>
      <c r="R202">
        <v>1.83E-2</v>
      </c>
      <c r="S202">
        <v>1.7100000000000001E-2</v>
      </c>
      <c r="T202">
        <v>2.1000000000000001E-2</v>
      </c>
      <c r="U202">
        <v>2.8000000000000001E-2</v>
      </c>
      <c r="V202">
        <v>3.9300000000000002E-2</v>
      </c>
      <c r="W202">
        <v>2.5700000000000001E-2</v>
      </c>
      <c r="X202">
        <v>3.1899999999999998E-2</v>
      </c>
      <c r="Y202">
        <v>3.4599999999999999E-2</v>
      </c>
      <c r="Z202">
        <v>1.9699999999999999E-2</v>
      </c>
      <c r="AA202">
        <v>4.0399999999999998E-2</v>
      </c>
      <c r="AB202">
        <v>1.5599999999999999E-2</v>
      </c>
      <c r="AC202">
        <v>4.1700000000000001E-2</v>
      </c>
      <c r="AD202">
        <v>4.3299999999999998E-2</v>
      </c>
      <c r="AE202" t="s">
        <v>35</v>
      </c>
      <c r="AF202">
        <v>3.0099999999999998E-2</v>
      </c>
      <c r="AG202">
        <v>2.6800000000000001E-2</v>
      </c>
      <c r="AH202">
        <v>3.4700000000000002E-2</v>
      </c>
      <c r="AI202">
        <v>5.1400000000000001E-2</v>
      </c>
      <c r="AJ202">
        <v>2.7E-2</v>
      </c>
      <c r="AK202">
        <v>2.3599999999999999E-2</v>
      </c>
      <c r="AL202">
        <v>1.7399999999999999E-2</v>
      </c>
      <c r="AM202">
        <v>2.5499999999999998E-2</v>
      </c>
      <c r="AN202">
        <v>2.4299999999999999E-2</v>
      </c>
      <c r="AO202">
        <v>2.8400000000000002E-2</v>
      </c>
      <c r="AP202">
        <v>3.5999999999999997E-2</v>
      </c>
      <c r="AQ202">
        <v>1.8800000000000001E-2</v>
      </c>
      <c r="AR202">
        <v>2.23E-2</v>
      </c>
      <c r="AS202">
        <v>0</v>
      </c>
      <c r="AT202" t="s">
        <v>35</v>
      </c>
      <c r="AU202">
        <v>2.7400000000000001E-2</v>
      </c>
      <c r="AV202">
        <v>2.7099999999999999E-2</v>
      </c>
      <c r="AW202">
        <v>5.5E-2</v>
      </c>
      <c r="AX202">
        <v>3.85E-2</v>
      </c>
      <c r="AY202">
        <v>4.4699999999999997E-2</v>
      </c>
      <c r="AZ202">
        <v>0.02</v>
      </c>
      <c r="BA202">
        <v>4.6699999999999998E-2</v>
      </c>
      <c r="BB202">
        <v>5.57E-2</v>
      </c>
      <c r="BC202">
        <v>1.7999999999999999E-2</v>
      </c>
      <c r="BD202">
        <v>2.5899999999999999E-2</v>
      </c>
      <c r="BE202">
        <v>3.0499999999999999E-2</v>
      </c>
      <c r="BF202">
        <v>2.3699999999999999E-2</v>
      </c>
      <c r="BG202">
        <v>3.73E-2</v>
      </c>
      <c r="BH202">
        <v>2.6100000000000002E-2</v>
      </c>
      <c r="BI202">
        <v>1.77E-2</v>
      </c>
      <c r="BJ202">
        <v>4.02E-2</v>
      </c>
      <c r="BK202" t="s">
        <v>35</v>
      </c>
      <c r="BL202">
        <v>3.04E-2</v>
      </c>
      <c r="BM202">
        <v>3.4700000000000002E-2</v>
      </c>
      <c r="BN202">
        <v>2.2599999999999999E-2</v>
      </c>
      <c r="BO202">
        <v>4.2299999999999997E-2</v>
      </c>
      <c r="BP202">
        <v>2.8400000000000002E-2</v>
      </c>
      <c r="BQ202">
        <v>4.1700000000000001E-2</v>
      </c>
      <c r="BR202">
        <v>5.3400000000000003E-2</v>
      </c>
      <c r="BS202">
        <v>2.5000000000000001E-2</v>
      </c>
      <c r="BT202">
        <v>2.8199999999999999E-2</v>
      </c>
      <c r="BU202">
        <v>2.2200000000000001E-2</v>
      </c>
      <c r="BV202">
        <v>2.3400000000000001E-2</v>
      </c>
      <c r="BW202" t="s">
        <v>35</v>
      </c>
      <c r="BX202">
        <v>6.9599999999999995E-2</v>
      </c>
      <c r="BY202">
        <v>4.1099999999999998E-2</v>
      </c>
      <c r="BZ202">
        <v>2.7799999999999998E-2</v>
      </c>
      <c r="CA202">
        <v>3.2599999999999997E-2</v>
      </c>
      <c r="CB202">
        <v>2.2100000000000002E-2</v>
      </c>
      <c r="CC202" t="s">
        <v>35</v>
      </c>
      <c r="CD202">
        <v>2.5100000000000001E-2</v>
      </c>
      <c r="CE202" t="s">
        <v>35</v>
      </c>
      <c r="CF202">
        <v>3.2300000000000002E-2</v>
      </c>
      <c r="CG202">
        <v>2.6200000000000001E-2</v>
      </c>
      <c r="CH202">
        <v>3.15E-2</v>
      </c>
      <c r="CI202">
        <v>2.1299999999999999E-2</v>
      </c>
      <c r="CJ202">
        <v>4.1000000000000002E-2</v>
      </c>
      <c r="CK202">
        <v>2.9899999999999999E-2</v>
      </c>
      <c r="CL202">
        <v>2.9499999999999998E-2</v>
      </c>
      <c r="CM202">
        <v>5.8299999999999998E-2</v>
      </c>
      <c r="CN202">
        <v>4.1000000000000002E-2</v>
      </c>
      <c r="CO202">
        <v>3.6400000000000002E-2</v>
      </c>
      <c r="CP202">
        <v>3.6999999999999998E-2</v>
      </c>
      <c r="CQ202">
        <v>4.8099999999999997E-2</v>
      </c>
      <c r="CR202">
        <v>1.44E-2</v>
      </c>
      <c r="CS202">
        <v>1.9699999999999999E-2</v>
      </c>
      <c r="CT202">
        <v>2.5499999999999998E-2</v>
      </c>
      <c r="CU202">
        <v>2.1100000000000001E-2</v>
      </c>
      <c r="CV202">
        <v>2.3400000000000001E-2</v>
      </c>
      <c r="CW202">
        <v>3.7999999999999999E-2</v>
      </c>
      <c r="CX202">
        <v>2.52E-2</v>
      </c>
      <c r="CY202">
        <v>6.2899999999999998E-2</v>
      </c>
      <c r="CZ202">
        <v>3.7100000000000001E-2</v>
      </c>
      <c r="DA202">
        <v>1.6299999999999999E-2</v>
      </c>
      <c r="DB202">
        <v>4.1200000000000001E-2</v>
      </c>
      <c r="DC202">
        <v>2.3E-2</v>
      </c>
      <c r="DD202">
        <v>3.0599999999999999E-2</v>
      </c>
      <c r="DE202" t="s">
        <v>35</v>
      </c>
      <c r="DF202">
        <v>3.3399999999999999E-2</v>
      </c>
      <c r="DG202">
        <v>6.3E-2</v>
      </c>
      <c r="DH202">
        <v>3.5299999999999998E-2</v>
      </c>
      <c r="DI202">
        <v>5.62E-2</v>
      </c>
      <c r="DJ202">
        <v>1.9400000000000001E-2</v>
      </c>
      <c r="DK202">
        <v>2.6599999999999999E-2</v>
      </c>
      <c r="DL202">
        <v>1.89E-2</v>
      </c>
      <c r="DM202">
        <v>3.49E-2</v>
      </c>
      <c r="DN202">
        <v>2.8299999999999999E-2</v>
      </c>
      <c r="DO202">
        <v>4.2099999999999999E-2</v>
      </c>
      <c r="DP202">
        <v>2.5700000000000001E-2</v>
      </c>
      <c r="DQ202">
        <v>6.25E-2</v>
      </c>
      <c r="DR202">
        <v>3.95E-2</v>
      </c>
      <c r="DS202">
        <v>3.1E-2</v>
      </c>
      <c r="DT202" t="s">
        <v>35</v>
      </c>
      <c r="DU202">
        <v>2.2200000000000001E-2</v>
      </c>
      <c r="DV202">
        <v>3.3000000000000002E-2</v>
      </c>
      <c r="DW202">
        <v>2.23E-2</v>
      </c>
      <c r="DX202">
        <v>3.4500000000000003E-2</v>
      </c>
      <c r="DY202" t="s">
        <v>35</v>
      </c>
      <c r="DZ202">
        <v>2.8299999999999999E-2</v>
      </c>
      <c r="EA202">
        <v>2.3699999999999999E-2</v>
      </c>
      <c r="EB202">
        <v>2.6499999999999999E-2</v>
      </c>
      <c r="EC202">
        <v>2.3099999999999999E-2</v>
      </c>
      <c r="ED202">
        <v>2.4400000000000002E-2</v>
      </c>
      <c r="EE202">
        <v>3.6499999999999998E-2</v>
      </c>
      <c r="EF202">
        <v>0.25800000000000001</v>
      </c>
      <c r="EG202">
        <v>2.64E-2</v>
      </c>
      <c r="EH202">
        <v>3.6999999999999998E-2</v>
      </c>
      <c r="EI202">
        <v>7.2900000000000006E-2</v>
      </c>
      <c r="EJ202">
        <v>1.66E-2</v>
      </c>
      <c r="EK202">
        <v>2.1899999999999999E-2</v>
      </c>
      <c r="EL202">
        <v>3.04E-2</v>
      </c>
      <c r="EM202">
        <v>2.8000000000000001E-2</v>
      </c>
      <c r="EN202">
        <v>2.0799999999999999E-2</v>
      </c>
      <c r="EO202">
        <v>3.4000000000000002E-2</v>
      </c>
      <c r="EP202">
        <v>6.9500000000000006E-2</v>
      </c>
      <c r="EQ202">
        <v>2.76E-2</v>
      </c>
      <c r="ER202">
        <v>0.04</v>
      </c>
      <c r="ES202" t="s">
        <v>35</v>
      </c>
      <c r="ET202">
        <v>2.12E-2</v>
      </c>
      <c r="EU202">
        <v>3.4000000000000002E-2</v>
      </c>
      <c r="EV202">
        <v>2.98E-2</v>
      </c>
      <c r="EW202">
        <v>1.0200000000000001E-2</v>
      </c>
      <c r="EX202" t="s">
        <v>35</v>
      </c>
      <c r="EY202">
        <v>2.6800000000000001E-2</v>
      </c>
      <c r="EZ202" t="s">
        <v>31</v>
      </c>
      <c r="FA202" t="s">
        <v>31</v>
      </c>
      <c r="FB202" t="s">
        <v>31</v>
      </c>
      <c r="FC202" t="s">
        <v>31</v>
      </c>
      <c r="FD202" t="s">
        <v>31</v>
      </c>
      <c r="FE202" t="s">
        <v>31</v>
      </c>
      <c r="FF202" t="s">
        <v>31</v>
      </c>
      <c r="FG202" t="s">
        <v>31</v>
      </c>
      <c r="FH202" t="s">
        <v>31</v>
      </c>
      <c r="FI202" t="s">
        <v>31</v>
      </c>
    </row>
    <row r="203" spans="1:165" x14ac:dyDescent="0.25">
      <c r="A203">
        <v>8</v>
      </c>
      <c r="B203" t="s">
        <v>118</v>
      </c>
      <c r="C203" t="s">
        <v>36</v>
      </c>
      <c r="D203" t="s">
        <v>36</v>
      </c>
      <c r="E203" t="s">
        <v>36</v>
      </c>
      <c r="F203" t="s">
        <v>36</v>
      </c>
      <c r="G203" t="s">
        <v>35</v>
      </c>
      <c r="H203" t="s">
        <v>36</v>
      </c>
      <c r="I203" t="s">
        <v>36</v>
      </c>
      <c r="J203" t="s">
        <v>36</v>
      </c>
      <c r="K203" t="s">
        <v>36</v>
      </c>
      <c r="L203" t="s">
        <v>36</v>
      </c>
      <c r="M203" t="s">
        <v>36</v>
      </c>
      <c r="N203">
        <v>0</v>
      </c>
      <c r="O203">
        <v>0</v>
      </c>
      <c r="P203">
        <v>0</v>
      </c>
      <c r="Q203" t="s">
        <v>35</v>
      </c>
      <c r="R203">
        <v>0</v>
      </c>
      <c r="S203">
        <v>0</v>
      </c>
      <c r="T203">
        <v>0</v>
      </c>
      <c r="U203" t="s">
        <v>35</v>
      </c>
      <c r="V203">
        <v>0</v>
      </c>
      <c r="W203">
        <v>0</v>
      </c>
      <c r="X203">
        <v>0</v>
      </c>
      <c r="Y203" t="s">
        <v>35</v>
      </c>
      <c r="Z203" t="s">
        <v>35</v>
      </c>
      <c r="AA203">
        <v>0</v>
      </c>
      <c r="AB203">
        <v>0</v>
      </c>
      <c r="AC203" t="s">
        <v>35</v>
      </c>
      <c r="AD203">
        <v>0</v>
      </c>
      <c r="AE203">
        <v>0</v>
      </c>
      <c r="AF203">
        <v>0</v>
      </c>
      <c r="AG203" t="s">
        <v>35</v>
      </c>
      <c r="AH203" t="s">
        <v>35</v>
      </c>
      <c r="AI203" t="s">
        <v>35</v>
      </c>
      <c r="AJ203" t="s">
        <v>35</v>
      </c>
      <c r="AK203" t="s">
        <v>35</v>
      </c>
      <c r="AL203">
        <v>0</v>
      </c>
      <c r="AM203" t="s">
        <v>35</v>
      </c>
      <c r="AN203" t="s">
        <v>35</v>
      </c>
      <c r="AO203">
        <v>0</v>
      </c>
      <c r="AP203" t="s">
        <v>35</v>
      </c>
      <c r="AQ203" t="s">
        <v>35</v>
      </c>
      <c r="AR203">
        <v>0</v>
      </c>
      <c r="AS203">
        <v>0</v>
      </c>
      <c r="AT203">
        <v>0</v>
      </c>
      <c r="AU203">
        <v>0</v>
      </c>
      <c r="AV203">
        <v>0</v>
      </c>
      <c r="AW203">
        <v>0</v>
      </c>
      <c r="AX203">
        <v>0</v>
      </c>
      <c r="AY203">
        <v>0</v>
      </c>
      <c r="AZ203">
        <v>0</v>
      </c>
      <c r="BA203">
        <v>0</v>
      </c>
      <c r="BB203" t="s">
        <v>35</v>
      </c>
      <c r="BC203">
        <v>0</v>
      </c>
      <c r="BD203">
        <v>0</v>
      </c>
      <c r="BE203" t="s">
        <v>35</v>
      </c>
      <c r="BF203" t="s">
        <v>35</v>
      </c>
      <c r="BG203" t="s">
        <v>35</v>
      </c>
      <c r="BH203" t="s">
        <v>35</v>
      </c>
      <c r="BI203">
        <v>0</v>
      </c>
      <c r="BJ203" t="s">
        <v>35</v>
      </c>
      <c r="BK203">
        <v>0</v>
      </c>
      <c r="BL203" t="s">
        <v>35</v>
      </c>
      <c r="BM203">
        <v>0</v>
      </c>
      <c r="BN203">
        <v>0</v>
      </c>
      <c r="BO203" t="s">
        <v>35</v>
      </c>
      <c r="BP203" t="s">
        <v>35</v>
      </c>
      <c r="BQ203">
        <v>0</v>
      </c>
      <c r="BR203">
        <v>0</v>
      </c>
      <c r="BS203" t="s">
        <v>35</v>
      </c>
      <c r="BT203" t="s">
        <v>35</v>
      </c>
      <c r="BU203" t="s">
        <v>35</v>
      </c>
      <c r="BV203" t="s">
        <v>35</v>
      </c>
      <c r="BW203">
        <v>0</v>
      </c>
      <c r="BX203">
        <v>0</v>
      </c>
      <c r="BY203">
        <v>0</v>
      </c>
      <c r="BZ203" t="s">
        <v>36</v>
      </c>
      <c r="CA203" t="s">
        <v>35</v>
      </c>
      <c r="CB203">
        <v>0</v>
      </c>
      <c r="CC203" t="s">
        <v>35</v>
      </c>
      <c r="CD203">
        <v>0</v>
      </c>
      <c r="CE203" t="s">
        <v>35</v>
      </c>
      <c r="CF203">
        <v>0</v>
      </c>
      <c r="CG203">
        <v>0</v>
      </c>
      <c r="CH203" t="s">
        <v>35</v>
      </c>
      <c r="CI203">
        <v>0</v>
      </c>
      <c r="CJ203" t="s">
        <v>35</v>
      </c>
      <c r="CK203">
        <v>0</v>
      </c>
      <c r="CL203" t="s">
        <v>35</v>
      </c>
      <c r="CM203" t="s">
        <v>35</v>
      </c>
      <c r="CN203" t="s">
        <v>35</v>
      </c>
      <c r="CO203">
        <v>0</v>
      </c>
      <c r="CP203">
        <v>0</v>
      </c>
      <c r="CQ203" t="s">
        <v>35</v>
      </c>
      <c r="CR203" t="s">
        <v>35</v>
      </c>
      <c r="CS203">
        <v>0</v>
      </c>
      <c r="CT203" t="s">
        <v>35</v>
      </c>
      <c r="CU203" t="s">
        <v>35</v>
      </c>
      <c r="CV203" t="s">
        <v>35</v>
      </c>
      <c r="CW203">
        <v>0</v>
      </c>
      <c r="CX203" t="s">
        <v>36</v>
      </c>
      <c r="CY203">
        <v>0</v>
      </c>
      <c r="CZ203" t="s">
        <v>35</v>
      </c>
      <c r="DA203" t="s">
        <v>35</v>
      </c>
      <c r="DB203">
        <v>0</v>
      </c>
      <c r="DC203" t="s">
        <v>35</v>
      </c>
      <c r="DD203" t="s">
        <v>35</v>
      </c>
      <c r="DE203">
        <v>0</v>
      </c>
      <c r="DF203">
        <v>0</v>
      </c>
      <c r="DG203">
        <v>0</v>
      </c>
      <c r="DH203">
        <v>0</v>
      </c>
      <c r="DI203">
        <v>0</v>
      </c>
      <c r="DJ203">
        <v>0</v>
      </c>
      <c r="DK203" t="s">
        <v>35</v>
      </c>
      <c r="DL203" t="s">
        <v>35</v>
      </c>
      <c r="DM203">
        <v>0</v>
      </c>
      <c r="DN203">
        <v>0</v>
      </c>
      <c r="DO203">
        <v>0</v>
      </c>
      <c r="DP203" t="s">
        <v>35</v>
      </c>
      <c r="DQ203">
        <v>0</v>
      </c>
      <c r="DR203" t="s">
        <v>35</v>
      </c>
      <c r="DS203" t="s">
        <v>35</v>
      </c>
      <c r="DT203">
        <v>0</v>
      </c>
      <c r="DU203" t="s">
        <v>35</v>
      </c>
      <c r="DV203" t="s">
        <v>35</v>
      </c>
      <c r="DW203">
        <v>0</v>
      </c>
      <c r="DX203" t="s">
        <v>35</v>
      </c>
      <c r="DY203">
        <v>0</v>
      </c>
      <c r="DZ203" t="s">
        <v>35</v>
      </c>
      <c r="EA203">
        <v>0</v>
      </c>
      <c r="EB203">
        <v>0</v>
      </c>
      <c r="EC203" t="s">
        <v>35</v>
      </c>
      <c r="ED203" t="s">
        <v>35</v>
      </c>
      <c r="EE203">
        <v>0</v>
      </c>
      <c r="EF203">
        <v>0</v>
      </c>
      <c r="EG203">
        <v>0</v>
      </c>
      <c r="EH203">
        <v>0</v>
      </c>
      <c r="EI203">
        <v>0</v>
      </c>
      <c r="EJ203" t="s">
        <v>35</v>
      </c>
      <c r="EK203" t="s">
        <v>35</v>
      </c>
      <c r="EL203">
        <v>0</v>
      </c>
      <c r="EM203" t="s">
        <v>35</v>
      </c>
      <c r="EN203">
        <v>0</v>
      </c>
      <c r="EO203">
        <v>0</v>
      </c>
      <c r="EP203" t="s">
        <v>35</v>
      </c>
      <c r="EQ203">
        <v>0</v>
      </c>
      <c r="ER203">
        <v>0</v>
      </c>
      <c r="ES203" t="s">
        <v>35</v>
      </c>
      <c r="ET203">
        <v>0</v>
      </c>
      <c r="EU203" t="s">
        <v>35</v>
      </c>
      <c r="EV203" t="s">
        <v>35</v>
      </c>
      <c r="EW203" t="s">
        <v>35</v>
      </c>
      <c r="EX203">
        <v>0</v>
      </c>
      <c r="EY203">
        <v>0</v>
      </c>
      <c r="EZ203" t="s">
        <v>31</v>
      </c>
      <c r="FA203" t="s">
        <v>31</v>
      </c>
      <c r="FB203" t="s">
        <v>31</v>
      </c>
      <c r="FC203" t="s">
        <v>31</v>
      </c>
      <c r="FD203" t="s">
        <v>31</v>
      </c>
      <c r="FE203" t="s">
        <v>31</v>
      </c>
      <c r="FF203" t="s">
        <v>31</v>
      </c>
      <c r="FG203" t="s">
        <v>31</v>
      </c>
      <c r="FH203" t="s">
        <v>31</v>
      </c>
      <c r="FI203" t="s">
        <v>31</v>
      </c>
    </row>
    <row r="204" spans="1:165" x14ac:dyDescent="0.25">
      <c r="A204">
        <v>9</v>
      </c>
      <c r="B204" t="s">
        <v>121</v>
      </c>
      <c r="C204">
        <v>1.6500000000000001E-2</v>
      </c>
      <c r="D204">
        <v>1.23E-2</v>
      </c>
      <c r="E204">
        <v>1.3899999999999999E-2</v>
      </c>
      <c r="F204">
        <v>1.2800000000000001E-2</v>
      </c>
      <c r="G204">
        <v>9.7000000000000003E-3</v>
      </c>
      <c r="H204">
        <v>1.7299999999999999E-2</v>
      </c>
      <c r="I204">
        <v>1.34E-2</v>
      </c>
      <c r="J204">
        <v>2.5700000000000001E-2</v>
      </c>
      <c r="K204">
        <v>6.1999999999999998E-3</v>
      </c>
      <c r="L204">
        <v>1.8800000000000001E-2</v>
      </c>
      <c r="M204">
        <v>1.7000000000000001E-2</v>
      </c>
      <c r="N204">
        <v>0</v>
      </c>
      <c r="O204">
        <v>0</v>
      </c>
      <c r="P204" t="s">
        <v>35</v>
      </c>
      <c r="Q204">
        <v>3.7199999999999997E-2</v>
      </c>
      <c r="R204">
        <v>4.3400000000000001E-2</v>
      </c>
      <c r="S204">
        <v>0</v>
      </c>
      <c r="T204" t="s">
        <v>35</v>
      </c>
      <c r="U204">
        <v>0</v>
      </c>
      <c r="V204">
        <v>1.8200000000000001E-2</v>
      </c>
      <c r="W204">
        <v>1.83E-2</v>
      </c>
      <c r="X204">
        <v>2.0899999999999998E-2</v>
      </c>
      <c r="Y204" t="s">
        <v>35</v>
      </c>
      <c r="Z204">
        <v>0</v>
      </c>
      <c r="AA204" t="s">
        <v>35</v>
      </c>
      <c r="AB204">
        <v>6.1000000000000004E-3</v>
      </c>
      <c r="AC204">
        <v>2.1499999999999998E-2</v>
      </c>
      <c r="AD204">
        <v>0</v>
      </c>
      <c r="AE204">
        <v>0</v>
      </c>
      <c r="AF204" t="s">
        <v>35</v>
      </c>
      <c r="AG204">
        <v>4.8099999999999997E-2</v>
      </c>
      <c r="AH204">
        <v>0</v>
      </c>
      <c r="AI204">
        <v>2.8199999999999999E-2</v>
      </c>
      <c r="AJ204">
        <v>5.7099999999999998E-2</v>
      </c>
      <c r="AK204">
        <v>0</v>
      </c>
      <c r="AL204">
        <v>0</v>
      </c>
      <c r="AM204">
        <v>3.5200000000000002E-2</v>
      </c>
      <c r="AN204">
        <v>7.4000000000000003E-3</v>
      </c>
      <c r="AO204">
        <v>0</v>
      </c>
      <c r="AP204" t="s">
        <v>35</v>
      </c>
      <c r="AQ204" t="s">
        <v>35</v>
      </c>
      <c r="AR204">
        <v>2.5499999999999998E-2</v>
      </c>
      <c r="AS204" t="s">
        <v>35</v>
      </c>
      <c r="AT204" t="s">
        <v>35</v>
      </c>
      <c r="AU204">
        <v>2.4500000000000001E-2</v>
      </c>
      <c r="AV204">
        <v>2.2599999999999999E-2</v>
      </c>
      <c r="AW204">
        <v>1.9400000000000001E-2</v>
      </c>
      <c r="AX204">
        <v>7.0699999999999999E-2</v>
      </c>
      <c r="AY204">
        <v>1.9800000000000002E-2</v>
      </c>
      <c r="AZ204">
        <v>0</v>
      </c>
      <c r="BA204">
        <v>0</v>
      </c>
      <c r="BB204">
        <v>0</v>
      </c>
      <c r="BC204">
        <v>4.1700000000000001E-2</v>
      </c>
      <c r="BD204">
        <v>0</v>
      </c>
      <c r="BE204" t="s">
        <v>35</v>
      </c>
      <c r="BF204" t="s">
        <v>35</v>
      </c>
      <c r="BG204">
        <v>0</v>
      </c>
      <c r="BH204">
        <v>2.9100000000000001E-2</v>
      </c>
      <c r="BI204">
        <v>2.4299999999999999E-2</v>
      </c>
      <c r="BJ204">
        <v>8.0000000000000002E-3</v>
      </c>
      <c r="BK204">
        <v>0</v>
      </c>
      <c r="BL204">
        <v>2.53E-2</v>
      </c>
      <c r="BM204">
        <v>0</v>
      </c>
      <c r="BN204">
        <v>0</v>
      </c>
      <c r="BO204">
        <v>0.03</v>
      </c>
      <c r="BP204">
        <v>0</v>
      </c>
      <c r="BQ204">
        <v>2.7199999999999998E-2</v>
      </c>
      <c r="BR204">
        <v>0</v>
      </c>
      <c r="BS204">
        <v>2.5000000000000001E-2</v>
      </c>
      <c r="BT204">
        <v>3.1199999999999999E-2</v>
      </c>
      <c r="BU204" t="s">
        <v>35</v>
      </c>
      <c r="BV204" t="s">
        <v>35</v>
      </c>
      <c r="BW204">
        <v>0</v>
      </c>
      <c r="BX204">
        <v>0</v>
      </c>
      <c r="BY204" t="s">
        <v>35</v>
      </c>
      <c r="BZ204">
        <v>0</v>
      </c>
      <c r="CA204">
        <v>5.1999999999999998E-3</v>
      </c>
      <c r="CB204">
        <v>1.3100000000000001E-2</v>
      </c>
      <c r="CC204">
        <v>0</v>
      </c>
      <c r="CD204">
        <v>2.64E-2</v>
      </c>
      <c r="CE204" t="s">
        <v>35</v>
      </c>
      <c r="CF204" t="s">
        <v>36</v>
      </c>
      <c r="CG204">
        <v>4.6100000000000002E-2</v>
      </c>
      <c r="CH204" t="s">
        <v>35</v>
      </c>
      <c r="CI204" t="s">
        <v>35</v>
      </c>
      <c r="CJ204" t="s">
        <v>35</v>
      </c>
      <c r="CK204">
        <v>2.46E-2</v>
      </c>
      <c r="CL204">
        <v>1.7100000000000001E-2</v>
      </c>
      <c r="CM204">
        <v>0</v>
      </c>
      <c r="CN204">
        <v>0</v>
      </c>
      <c r="CO204" t="s">
        <v>35</v>
      </c>
      <c r="CP204">
        <v>2.7400000000000001E-2</v>
      </c>
      <c r="CQ204">
        <v>3.2099999999999997E-2</v>
      </c>
      <c r="CR204">
        <v>3.78E-2</v>
      </c>
      <c r="CS204">
        <v>5.57E-2</v>
      </c>
      <c r="CT204">
        <v>0</v>
      </c>
      <c r="CU204" t="s">
        <v>35</v>
      </c>
      <c r="CV204">
        <v>0</v>
      </c>
      <c r="CW204">
        <v>7.3899999999999993E-2</v>
      </c>
      <c r="CX204" t="s">
        <v>36</v>
      </c>
      <c r="CY204">
        <v>4.24E-2</v>
      </c>
      <c r="CZ204" t="s">
        <v>36</v>
      </c>
      <c r="DA204">
        <v>1.3299999999999999E-2</v>
      </c>
      <c r="DB204">
        <v>0</v>
      </c>
      <c r="DC204">
        <v>6.8999999999999999E-3</v>
      </c>
      <c r="DD204" t="s">
        <v>35</v>
      </c>
      <c r="DE204">
        <v>0</v>
      </c>
      <c r="DF204">
        <v>6.4000000000000003E-3</v>
      </c>
      <c r="DG204">
        <v>0</v>
      </c>
      <c r="DH204">
        <v>0</v>
      </c>
      <c r="DI204" t="s">
        <v>35</v>
      </c>
      <c r="DJ204">
        <v>0</v>
      </c>
      <c r="DK204" t="s">
        <v>35</v>
      </c>
      <c r="DL204" t="s">
        <v>35</v>
      </c>
      <c r="DM204">
        <v>7.2700000000000001E-2</v>
      </c>
      <c r="DN204">
        <v>0</v>
      </c>
      <c r="DO204">
        <v>0</v>
      </c>
      <c r="DP204">
        <v>0</v>
      </c>
      <c r="DQ204">
        <v>0</v>
      </c>
      <c r="DR204">
        <v>3.0800000000000001E-2</v>
      </c>
      <c r="DS204">
        <v>4.9200000000000001E-2</v>
      </c>
      <c r="DT204">
        <v>0</v>
      </c>
      <c r="DU204">
        <v>0</v>
      </c>
      <c r="DV204">
        <v>3.5099999999999999E-2</v>
      </c>
      <c r="DW204" t="s">
        <v>35</v>
      </c>
      <c r="DX204" t="s">
        <v>35</v>
      </c>
      <c r="DY204">
        <v>0</v>
      </c>
      <c r="DZ204">
        <v>0</v>
      </c>
      <c r="EA204">
        <v>0</v>
      </c>
      <c r="EB204">
        <v>0</v>
      </c>
      <c r="EC204">
        <v>1.3599999999999999E-2</v>
      </c>
      <c r="ED204">
        <v>5.9200000000000003E-2</v>
      </c>
      <c r="EE204">
        <v>0</v>
      </c>
      <c r="EF204">
        <v>0</v>
      </c>
      <c r="EG204">
        <v>0</v>
      </c>
      <c r="EH204">
        <v>3.8199999999999998E-2</v>
      </c>
      <c r="EI204">
        <v>0</v>
      </c>
      <c r="EJ204" t="s">
        <v>36</v>
      </c>
      <c r="EK204">
        <v>1.09E-2</v>
      </c>
      <c r="EL204">
        <v>4.8899999999999999E-2</v>
      </c>
      <c r="EM204">
        <v>0</v>
      </c>
      <c r="EN204" t="s">
        <v>35</v>
      </c>
      <c r="EO204">
        <v>1.83E-2</v>
      </c>
      <c r="EP204">
        <v>0</v>
      </c>
      <c r="EQ204">
        <v>0</v>
      </c>
      <c r="ER204">
        <v>1.8100000000000002E-2</v>
      </c>
      <c r="ES204">
        <v>0</v>
      </c>
      <c r="ET204">
        <v>0</v>
      </c>
      <c r="EU204" t="s">
        <v>35</v>
      </c>
      <c r="EV204">
        <v>6.4199999999999993E-2</v>
      </c>
      <c r="EW204">
        <v>0</v>
      </c>
      <c r="EX204">
        <v>0</v>
      </c>
      <c r="EY204" t="s">
        <v>35</v>
      </c>
      <c r="EZ204" t="s">
        <v>31</v>
      </c>
      <c r="FA204" t="s">
        <v>31</v>
      </c>
      <c r="FB204" t="s">
        <v>31</v>
      </c>
      <c r="FC204" t="s">
        <v>31</v>
      </c>
      <c r="FD204" t="s">
        <v>31</v>
      </c>
      <c r="FE204" t="s">
        <v>31</v>
      </c>
      <c r="FF204" t="s">
        <v>31</v>
      </c>
      <c r="FG204" t="s">
        <v>31</v>
      </c>
      <c r="FH204" t="s">
        <v>31</v>
      </c>
      <c r="FI204" t="s">
        <v>31</v>
      </c>
    </row>
    <row r="205" spans="1:165" x14ac:dyDescent="0.25">
      <c r="A205">
        <v>10</v>
      </c>
      <c r="B205" t="s">
        <v>124</v>
      </c>
      <c r="C205" t="s">
        <v>35</v>
      </c>
      <c r="D205">
        <v>0</v>
      </c>
      <c r="E205">
        <v>0</v>
      </c>
      <c r="F205">
        <v>0</v>
      </c>
      <c r="G205">
        <v>0</v>
      </c>
      <c r="H205" t="s">
        <v>35</v>
      </c>
      <c r="I205">
        <v>0</v>
      </c>
      <c r="J205">
        <v>0</v>
      </c>
      <c r="K205" t="s">
        <v>35</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t="s">
        <v>35</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t="s">
        <v>35</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t="s">
        <v>31</v>
      </c>
      <c r="FA205" t="s">
        <v>31</v>
      </c>
      <c r="FB205" t="s">
        <v>31</v>
      </c>
      <c r="FC205" t="s">
        <v>31</v>
      </c>
      <c r="FD205" t="s">
        <v>31</v>
      </c>
      <c r="FE205" t="s">
        <v>31</v>
      </c>
      <c r="FF205" t="s">
        <v>31</v>
      </c>
      <c r="FG205" t="s">
        <v>31</v>
      </c>
      <c r="FH205" t="s">
        <v>31</v>
      </c>
      <c r="FI205" t="s">
        <v>31</v>
      </c>
    </row>
    <row r="206" spans="1:165" x14ac:dyDescent="0.25">
      <c r="A206">
        <v>11</v>
      </c>
      <c r="B206" t="s">
        <v>127</v>
      </c>
      <c r="C206">
        <v>5.04E-2</v>
      </c>
      <c r="D206">
        <v>4.7800000000000002E-2</v>
      </c>
      <c r="E206">
        <v>5.96E-2</v>
      </c>
      <c r="F206">
        <v>2.6100000000000002E-2</v>
      </c>
      <c r="G206">
        <v>8.8999999999999996E-2</v>
      </c>
      <c r="H206">
        <v>5.0799999999999998E-2</v>
      </c>
      <c r="I206">
        <v>2.87E-2</v>
      </c>
      <c r="J206">
        <v>3.9800000000000002E-2</v>
      </c>
      <c r="K206">
        <v>5.2900000000000003E-2</v>
      </c>
      <c r="L206">
        <v>5.16E-2</v>
      </c>
      <c r="M206">
        <v>6.7100000000000007E-2</v>
      </c>
      <c r="N206">
        <v>1.7399999999999999E-2</v>
      </c>
      <c r="O206" t="s">
        <v>35</v>
      </c>
      <c r="P206">
        <v>2.86E-2</v>
      </c>
      <c r="Q206">
        <v>2.93E-2</v>
      </c>
      <c r="R206">
        <v>5.5899999999999998E-2</v>
      </c>
      <c r="S206">
        <v>7.9699999999999993E-2</v>
      </c>
      <c r="T206">
        <v>4.6300000000000001E-2</v>
      </c>
      <c r="U206">
        <v>4.9000000000000002E-2</v>
      </c>
      <c r="V206">
        <v>8.9200000000000002E-2</v>
      </c>
      <c r="W206">
        <v>5.04E-2</v>
      </c>
      <c r="X206">
        <v>8.1000000000000003E-2</v>
      </c>
      <c r="Y206">
        <v>6.7599999999999993E-2</v>
      </c>
      <c r="Z206">
        <v>4.2999999999999997E-2</v>
      </c>
      <c r="AA206">
        <v>6.7299999999999999E-2</v>
      </c>
      <c r="AB206">
        <v>8.6999999999999994E-3</v>
      </c>
      <c r="AC206">
        <v>3.9100000000000003E-2</v>
      </c>
      <c r="AD206">
        <v>3.9399999999999998E-2</v>
      </c>
      <c r="AE206">
        <v>3.0300000000000001E-2</v>
      </c>
      <c r="AF206">
        <v>3.32E-2</v>
      </c>
      <c r="AG206">
        <v>5.4600000000000003E-2</v>
      </c>
      <c r="AH206">
        <v>5.1299999999999998E-2</v>
      </c>
      <c r="AI206">
        <v>8.4699999999999998E-2</v>
      </c>
      <c r="AJ206">
        <v>6.2300000000000001E-2</v>
      </c>
      <c r="AK206">
        <v>5.2400000000000002E-2</v>
      </c>
      <c r="AL206">
        <v>2.3300000000000001E-2</v>
      </c>
      <c r="AM206">
        <v>4.9399999999999999E-2</v>
      </c>
      <c r="AN206">
        <v>4.2299999999999997E-2</v>
      </c>
      <c r="AO206">
        <v>4.36E-2</v>
      </c>
      <c r="AP206">
        <v>5.9400000000000001E-2</v>
      </c>
      <c r="AQ206">
        <v>2.63E-2</v>
      </c>
      <c r="AR206">
        <v>1.9099999999999999E-2</v>
      </c>
      <c r="AS206" t="s">
        <v>35</v>
      </c>
      <c r="AT206">
        <v>3.1099999999999999E-2</v>
      </c>
      <c r="AU206">
        <v>3.2300000000000002E-2</v>
      </c>
      <c r="AV206">
        <v>5.6599999999999998E-2</v>
      </c>
      <c r="AW206">
        <v>9.0499999999999997E-2</v>
      </c>
      <c r="AX206">
        <v>0.1178</v>
      </c>
      <c r="AY206">
        <v>6.4500000000000002E-2</v>
      </c>
      <c r="AZ206">
        <v>5.3199999999999997E-2</v>
      </c>
      <c r="BA206">
        <v>9.6100000000000005E-2</v>
      </c>
      <c r="BB206">
        <v>0.1057</v>
      </c>
      <c r="BC206">
        <v>3.4599999999999999E-2</v>
      </c>
      <c r="BD206">
        <v>4.8000000000000001E-2</v>
      </c>
      <c r="BE206">
        <v>5.7099999999999998E-2</v>
      </c>
      <c r="BF206">
        <v>5.0200000000000002E-2</v>
      </c>
      <c r="BG206">
        <v>5.4699999999999999E-2</v>
      </c>
      <c r="BH206">
        <v>5.67E-2</v>
      </c>
      <c r="BI206">
        <v>1.77E-2</v>
      </c>
      <c r="BJ206">
        <v>1.7100000000000001E-2</v>
      </c>
      <c r="BK206" t="s">
        <v>35</v>
      </c>
      <c r="BL206">
        <v>2.7699999999999999E-2</v>
      </c>
      <c r="BM206">
        <v>5.0900000000000001E-2</v>
      </c>
      <c r="BN206">
        <v>3.8699999999999998E-2</v>
      </c>
      <c r="BO206">
        <v>6.6400000000000001E-2</v>
      </c>
      <c r="BP206">
        <v>7.2599999999999998E-2</v>
      </c>
      <c r="BQ206">
        <v>7.8200000000000006E-2</v>
      </c>
      <c r="BR206">
        <v>7.1999999999999995E-2</v>
      </c>
      <c r="BS206">
        <v>4.7199999999999999E-2</v>
      </c>
      <c r="BT206">
        <v>4.0599999999999997E-2</v>
      </c>
      <c r="BU206">
        <v>5.6599999999999998E-2</v>
      </c>
      <c r="BV206">
        <v>8.4599999999999995E-2</v>
      </c>
      <c r="BW206">
        <v>0.04</v>
      </c>
      <c r="BX206">
        <v>8.6999999999999994E-2</v>
      </c>
      <c r="BY206">
        <v>7.3300000000000004E-2</v>
      </c>
      <c r="BZ206">
        <v>4.1000000000000002E-2</v>
      </c>
      <c r="CA206">
        <v>4.3700000000000003E-2</v>
      </c>
      <c r="CB206">
        <v>6.1400000000000003E-2</v>
      </c>
      <c r="CC206" t="s">
        <v>35</v>
      </c>
      <c r="CD206">
        <v>2.5100000000000001E-2</v>
      </c>
      <c r="CE206">
        <v>2.06E-2</v>
      </c>
      <c r="CF206">
        <v>4.07E-2</v>
      </c>
      <c r="CG206">
        <v>5.8500000000000003E-2</v>
      </c>
      <c r="CH206">
        <v>4.2599999999999999E-2</v>
      </c>
      <c r="CI206">
        <v>3.6499999999999998E-2</v>
      </c>
      <c r="CJ206">
        <v>5.7799999999999997E-2</v>
      </c>
      <c r="CK206">
        <v>5.11E-2</v>
      </c>
      <c r="CL206">
        <v>5.3600000000000002E-2</v>
      </c>
      <c r="CM206">
        <v>0.106</v>
      </c>
      <c r="CN206">
        <v>5.2499999999999998E-2</v>
      </c>
      <c r="CO206">
        <v>5.8099999999999999E-2</v>
      </c>
      <c r="CP206">
        <v>6.8500000000000005E-2</v>
      </c>
      <c r="CQ206">
        <v>0.1</v>
      </c>
      <c r="CR206">
        <v>2.7900000000000001E-2</v>
      </c>
      <c r="CS206">
        <v>2.9499999999999998E-2</v>
      </c>
      <c r="CT206">
        <v>6.2600000000000003E-2</v>
      </c>
      <c r="CU206">
        <v>3.7900000000000003E-2</v>
      </c>
      <c r="CV206">
        <v>0.10299999999999999</v>
      </c>
      <c r="CW206">
        <v>5.0700000000000002E-2</v>
      </c>
      <c r="CX206">
        <v>5.1799999999999999E-2</v>
      </c>
      <c r="CY206">
        <v>9.6299999999999997E-2</v>
      </c>
      <c r="CZ206">
        <v>5.5599999999999997E-2</v>
      </c>
      <c r="DA206">
        <v>3.2199999999999999E-2</v>
      </c>
      <c r="DB206">
        <v>3.61E-2</v>
      </c>
      <c r="DC206">
        <v>4.36E-2</v>
      </c>
      <c r="DD206">
        <v>5.16E-2</v>
      </c>
      <c r="DE206">
        <v>3.9300000000000002E-2</v>
      </c>
      <c r="DF206">
        <v>5.5500000000000001E-2</v>
      </c>
      <c r="DG206">
        <v>8.1500000000000003E-2</v>
      </c>
      <c r="DH206">
        <v>5.4300000000000001E-2</v>
      </c>
      <c r="DI206">
        <v>0.1009</v>
      </c>
      <c r="DJ206">
        <v>4.4400000000000002E-2</v>
      </c>
      <c r="DK206">
        <v>7.4200000000000002E-2</v>
      </c>
      <c r="DL206">
        <v>5.8200000000000002E-2</v>
      </c>
      <c r="DM206">
        <v>6.2700000000000006E-2</v>
      </c>
      <c r="DN206">
        <v>5.6599999999999998E-2</v>
      </c>
      <c r="DO206">
        <v>7.4399999999999994E-2</v>
      </c>
      <c r="DP206">
        <v>5.6000000000000001E-2</v>
      </c>
      <c r="DQ206">
        <v>0.125</v>
      </c>
      <c r="DR206">
        <v>3.1899999999999998E-2</v>
      </c>
      <c r="DS206">
        <v>6.7900000000000002E-2</v>
      </c>
      <c r="DT206" t="s">
        <v>35</v>
      </c>
      <c r="DU206">
        <v>1.54E-2</v>
      </c>
      <c r="DV206">
        <v>4.6800000000000001E-2</v>
      </c>
      <c r="DW206">
        <v>2.23E-2</v>
      </c>
      <c r="DX206">
        <v>2.63E-2</v>
      </c>
      <c r="DY206" t="s">
        <v>35</v>
      </c>
      <c r="DZ206">
        <v>5.2499999999999998E-2</v>
      </c>
      <c r="EA206">
        <v>5.0099999999999999E-2</v>
      </c>
      <c r="EB206">
        <v>3.5400000000000001E-2</v>
      </c>
      <c r="EC206">
        <v>3.27E-2</v>
      </c>
      <c r="ED206">
        <v>2.9399999999999999E-2</v>
      </c>
      <c r="EE206">
        <v>4.8899999999999999E-2</v>
      </c>
      <c r="EF206">
        <v>0.25800000000000001</v>
      </c>
      <c r="EG206">
        <v>5.0500000000000003E-2</v>
      </c>
      <c r="EH206">
        <v>5.6099999999999997E-2</v>
      </c>
      <c r="EI206">
        <v>0.1042</v>
      </c>
      <c r="EJ206">
        <v>3.4099999999999998E-2</v>
      </c>
      <c r="EK206">
        <v>4.2299999999999997E-2</v>
      </c>
      <c r="EL206">
        <v>5.3600000000000002E-2</v>
      </c>
      <c r="EM206">
        <v>4.5400000000000003E-2</v>
      </c>
      <c r="EN206">
        <v>1.8700000000000001E-2</v>
      </c>
      <c r="EO206">
        <v>1.5699999999999999E-2</v>
      </c>
      <c r="EP206">
        <v>5.5E-2</v>
      </c>
      <c r="EQ206">
        <v>7.3700000000000002E-2</v>
      </c>
      <c r="ER206">
        <v>6.83E-2</v>
      </c>
      <c r="ES206" t="s">
        <v>35</v>
      </c>
      <c r="ET206">
        <v>3.85E-2</v>
      </c>
      <c r="EU206">
        <v>9.74E-2</v>
      </c>
      <c r="EV206">
        <v>3.7499999999999999E-2</v>
      </c>
      <c r="EW206">
        <v>2.9100000000000001E-2</v>
      </c>
      <c r="EX206">
        <v>5.8799999999999998E-2</v>
      </c>
      <c r="EY206">
        <v>6.9400000000000003E-2</v>
      </c>
      <c r="EZ206" t="s">
        <v>31</v>
      </c>
      <c r="FA206" t="s">
        <v>31</v>
      </c>
      <c r="FB206" t="s">
        <v>31</v>
      </c>
      <c r="FC206" t="s">
        <v>31</v>
      </c>
      <c r="FD206" t="s">
        <v>31</v>
      </c>
      <c r="FE206" t="s">
        <v>31</v>
      </c>
      <c r="FF206" t="s">
        <v>31</v>
      </c>
      <c r="FG206" t="s">
        <v>31</v>
      </c>
      <c r="FH206" t="s">
        <v>31</v>
      </c>
      <c r="FI206" t="s">
        <v>31</v>
      </c>
    </row>
    <row r="207" spans="1:165" x14ac:dyDescent="0.25">
      <c r="A207">
        <v>12</v>
      </c>
      <c r="B207" t="s">
        <v>130</v>
      </c>
      <c r="C207">
        <v>0.39850000000000002</v>
      </c>
      <c r="D207">
        <v>0.35489999999999999</v>
      </c>
      <c r="E207">
        <v>0.33350000000000002</v>
      </c>
      <c r="F207">
        <v>0.53049999999999997</v>
      </c>
      <c r="G207">
        <v>0.41899999999999998</v>
      </c>
      <c r="H207">
        <v>0.47710000000000002</v>
      </c>
      <c r="I207">
        <v>0.44379999999999997</v>
      </c>
      <c r="J207">
        <v>0.3402</v>
      </c>
      <c r="K207">
        <v>0.32500000000000001</v>
      </c>
      <c r="L207">
        <v>0.39150000000000001</v>
      </c>
      <c r="M207">
        <v>0.41089999999999999</v>
      </c>
      <c r="N207">
        <v>0.3014</v>
      </c>
      <c r="O207">
        <v>0.3926</v>
      </c>
      <c r="P207">
        <v>0.27200000000000002</v>
      </c>
      <c r="Q207">
        <v>0.52</v>
      </c>
      <c r="R207">
        <v>0.32850000000000001</v>
      </c>
      <c r="S207">
        <v>0.3397</v>
      </c>
      <c r="T207">
        <v>0.31</v>
      </c>
      <c r="U207">
        <v>0.17480000000000001</v>
      </c>
      <c r="V207">
        <v>0.5091</v>
      </c>
      <c r="W207">
        <v>0.39229999999999998</v>
      </c>
      <c r="X207">
        <v>0.35210000000000002</v>
      </c>
      <c r="Y207">
        <v>0.33629999999999999</v>
      </c>
      <c r="Z207">
        <v>0.31990000000000002</v>
      </c>
      <c r="AA207">
        <v>0.43769999999999998</v>
      </c>
      <c r="AB207">
        <v>0.48270000000000002</v>
      </c>
      <c r="AC207">
        <v>0.42420000000000002</v>
      </c>
      <c r="AD207">
        <v>0.29530000000000001</v>
      </c>
      <c r="AE207">
        <v>0.33329999999999999</v>
      </c>
      <c r="AF207">
        <v>0.40510000000000002</v>
      </c>
      <c r="AG207">
        <v>0.50600000000000001</v>
      </c>
      <c r="AH207">
        <v>0.29820000000000002</v>
      </c>
      <c r="AI207">
        <v>0.4456</v>
      </c>
      <c r="AJ207">
        <v>0.4289</v>
      </c>
      <c r="AK207">
        <v>0.20100000000000001</v>
      </c>
      <c r="AL207">
        <v>0.30809999999999998</v>
      </c>
      <c r="AM207">
        <v>0.36930000000000002</v>
      </c>
      <c r="AN207">
        <v>0.26979999999999998</v>
      </c>
      <c r="AO207">
        <v>0.50139999999999996</v>
      </c>
      <c r="AP207">
        <v>0.44819999999999999</v>
      </c>
      <c r="AQ207">
        <v>0.47560000000000002</v>
      </c>
      <c r="AR207">
        <v>0.5605</v>
      </c>
      <c r="AS207">
        <v>0.2195</v>
      </c>
      <c r="AT207">
        <v>0.35749999999999998</v>
      </c>
      <c r="AU207">
        <v>0.50490000000000002</v>
      </c>
      <c r="AV207">
        <v>0.39589999999999997</v>
      </c>
      <c r="AW207">
        <v>0.32500000000000001</v>
      </c>
      <c r="AX207">
        <v>0.50319999999999998</v>
      </c>
      <c r="AY207">
        <v>0.52190000000000003</v>
      </c>
      <c r="AZ207">
        <v>0.25459999999999999</v>
      </c>
      <c r="BA207">
        <v>0.23100000000000001</v>
      </c>
      <c r="BB207">
        <v>0.29380000000000001</v>
      </c>
      <c r="BC207">
        <v>0.24959999999999999</v>
      </c>
      <c r="BD207">
        <v>0.55910000000000004</v>
      </c>
      <c r="BE207">
        <v>0.30020000000000002</v>
      </c>
      <c r="BF207">
        <v>0.29830000000000001</v>
      </c>
      <c r="BG207">
        <v>0.28370000000000001</v>
      </c>
      <c r="BH207">
        <v>0.3075</v>
      </c>
      <c r="BI207">
        <v>0.61150000000000004</v>
      </c>
      <c r="BJ207">
        <v>0.55940000000000001</v>
      </c>
      <c r="BK207">
        <v>0.37190000000000001</v>
      </c>
      <c r="BL207">
        <v>0.43840000000000001</v>
      </c>
      <c r="BM207">
        <v>0.37730000000000002</v>
      </c>
      <c r="BN207">
        <v>0.42580000000000001</v>
      </c>
      <c r="BO207">
        <v>0.50529999999999997</v>
      </c>
      <c r="BP207">
        <v>0.26500000000000001</v>
      </c>
      <c r="BQ207">
        <v>0.41839999999999999</v>
      </c>
      <c r="BR207">
        <v>0.44379999999999997</v>
      </c>
      <c r="BS207">
        <v>0.58930000000000005</v>
      </c>
      <c r="BT207">
        <v>0.41320000000000001</v>
      </c>
      <c r="BU207">
        <v>0.3508</v>
      </c>
      <c r="BV207">
        <v>0.38080000000000003</v>
      </c>
      <c r="BW207">
        <v>0.22670000000000001</v>
      </c>
      <c r="BX207">
        <v>0.113</v>
      </c>
      <c r="BY207">
        <v>0.43109999999999998</v>
      </c>
      <c r="BZ207">
        <v>0.22070000000000001</v>
      </c>
      <c r="CA207">
        <v>0.46300000000000002</v>
      </c>
      <c r="CB207">
        <v>0.35820000000000002</v>
      </c>
      <c r="CC207">
        <v>0.37609999999999999</v>
      </c>
      <c r="CD207">
        <v>0.58289999999999997</v>
      </c>
      <c r="CE207">
        <v>0.49830000000000002</v>
      </c>
      <c r="CF207">
        <v>0.49759999999999999</v>
      </c>
      <c r="CG207">
        <v>0.44829999999999998</v>
      </c>
      <c r="CH207">
        <v>0.55779999999999996</v>
      </c>
      <c r="CI207">
        <v>0.51670000000000005</v>
      </c>
      <c r="CJ207">
        <v>0.28360000000000002</v>
      </c>
      <c r="CK207">
        <v>0.50700000000000001</v>
      </c>
      <c r="CL207">
        <v>0.49259999999999998</v>
      </c>
      <c r="CM207">
        <v>0.31630000000000003</v>
      </c>
      <c r="CN207">
        <v>0.50419999999999998</v>
      </c>
      <c r="CO207">
        <v>0.37240000000000001</v>
      </c>
      <c r="CP207">
        <v>0.51229999999999998</v>
      </c>
      <c r="CQ207">
        <v>0.40989999999999999</v>
      </c>
      <c r="CR207">
        <v>0.29530000000000001</v>
      </c>
      <c r="CS207">
        <v>0.2492</v>
      </c>
      <c r="CT207">
        <v>0.15310000000000001</v>
      </c>
      <c r="CU207">
        <v>0.32969999999999999</v>
      </c>
      <c r="CV207">
        <v>0.34429999999999999</v>
      </c>
      <c r="CW207">
        <v>0.3886</v>
      </c>
      <c r="CX207">
        <v>0.50109999999999999</v>
      </c>
      <c r="CY207">
        <v>0.33629999999999999</v>
      </c>
      <c r="CZ207">
        <v>0.31919999999999998</v>
      </c>
      <c r="DA207">
        <v>0.3039</v>
      </c>
      <c r="DB207">
        <v>0.1237</v>
      </c>
      <c r="DC207">
        <v>0.45639999999999997</v>
      </c>
      <c r="DD207">
        <v>0.47089999999999999</v>
      </c>
      <c r="DE207">
        <v>0.29210000000000003</v>
      </c>
      <c r="DF207">
        <v>0.55649999999999999</v>
      </c>
      <c r="DG207">
        <v>0.38150000000000001</v>
      </c>
      <c r="DH207">
        <v>0.1875</v>
      </c>
      <c r="DI207">
        <v>0.56699999999999995</v>
      </c>
      <c r="DJ207">
        <v>0.3639</v>
      </c>
      <c r="DK207">
        <v>0.28789999999999999</v>
      </c>
      <c r="DL207">
        <v>0.29499999999999998</v>
      </c>
      <c r="DM207">
        <v>0.39040000000000002</v>
      </c>
      <c r="DN207">
        <v>0.33329999999999999</v>
      </c>
      <c r="DO207">
        <v>0.21199999999999999</v>
      </c>
      <c r="DP207">
        <v>0.18609999999999999</v>
      </c>
      <c r="DQ207">
        <v>8.5199999999999998E-2</v>
      </c>
      <c r="DR207">
        <v>0.36549999999999999</v>
      </c>
      <c r="DS207">
        <v>0.35539999999999999</v>
      </c>
      <c r="DT207">
        <v>0.15379999999999999</v>
      </c>
      <c r="DU207">
        <v>0.57530000000000003</v>
      </c>
      <c r="DV207">
        <v>0.37280000000000002</v>
      </c>
      <c r="DW207">
        <v>0.38019999999999998</v>
      </c>
      <c r="DX207">
        <v>0.50700000000000001</v>
      </c>
      <c r="DY207">
        <v>0.18809999999999999</v>
      </c>
      <c r="DZ207">
        <v>0.45269999999999999</v>
      </c>
      <c r="EA207">
        <v>0.16070000000000001</v>
      </c>
      <c r="EB207">
        <v>0.34510000000000002</v>
      </c>
      <c r="EC207">
        <v>0.4677</v>
      </c>
      <c r="ED207">
        <v>0.51990000000000003</v>
      </c>
      <c r="EE207">
        <v>0.53580000000000005</v>
      </c>
      <c r="EF207">
        <v>0.1696</v>
      </c>
      <c r="EG207">
        <v>0.30769999999999997</v>
      </c>
      <c r="EH207">
        <v>0.3866</v>
      </c>
      <c r="EI207">
        <v>0.16669999999999999</v>
      </c>
      <c r="EJ207">
        <v>0.40500000000000003</v>
      </c>
      <c r="EK207">
        <v>0.45219999999999999</v>
      </c>
      <c r="EL207">
        <v>0.34589999999999999</v>
      </c>
      <c r="EM207">
        <v>0.41339999999999999</v>
      </c>
      <c r="EN207">
        <v>0.55930000000000002</v>
      </c>
      <c r="EO207">
        <v>0.65449999999999997</v>
      </c>
      <c r="EP207">
        <v>0.62780000000000002</v>
      </c>
      <c r="EQ207">
        <v>0.34329999999999999</v>
      </c>
      <c r="ER207">
        <v>0.3372</v>
      </c>
      <c r="ES207">
        <v>0.36130000000000001</v>
      </c>
      <c r="ET207">
        <v>0.3135</v>
      </c>
      <c r="EU207">
        <v>0.21179999999999999</v>
      </c>
      <c r="EV207">
        <v>0.48180000000000001</v>
      </c>
      <c r="EW207">
        <v>0.2271</v>
      </c>
      <c r="EX207">
        <v>0.36359999999999998</v>
      </c>
      <c r="EY207">
        <v>0.24979999999999999</v>
      </c>
      <c r="EZ207" t="s">
        <v>31</v>
      </c>
      <c r="FA207" t="s">
        <v>31</v>
      </c>
      <c r="FB207" t="s">
        <v>31</v>
      </c>
      <c r="FC207" t="s">
        <v>31</v>
      </c>
      <c r="FD207" t="s">
        <v>31</v>
      </c>
      <c r="FE207" t="s">
        <v>31</v>
      </c>
      <c r="FF207" t="s">
        <v>31</v>
      </c>
      <c r="FG207" t="s">
        <v>31</v>
      </c>
      <c r="FH207" t="s">
        <v>31</v>
      </c>
      <c r="FI207" t="s">
        <v>31</v>
      </c>
    </row>
    <row r="208" spans="1:165" x14ac:dyDescent="0.25">
      <c r="A208">
        <v>13</v>
      </c>
      <c r="B208" t="s">
        <v>133</v>
      </c>
      <c r="C208">
        <v>9.4500000000000001E-2</v>
      </c>
      <c r="D208">
        <v>8.5400000000000004E-2</v>
      </c>
      <c r="E208">
        <v>6.2899999999999998E-2</v>
      </c>
      <c r="F208">
        <v>9.0700000000000003E-2</v>
      </c>
      <c r="G208">
        <v>6.1800000000000001E-2</v>
      </c>
      <c r="H208">
        <v>0.1153</v>
      </c>
      <c r="I208">
        <v>0.1017</v>
      </c>
      <c r="J208">
        <v>0.1202</v>
      </c>
      <c r="K208">
        <v>8.09E-2</v>
      </c>
      <c r="L208">
        <v>0.08</v>
      </c>
      <c r="M208">
        <v>8.1699999999999995E-2</v>
      </c>
      <c r="N208">
        <v>3.1399999999999997E-2</v>
      </c>
      <c r="O208">
        <v>5.9299999999999999E-2</v>
      </c>
      <c r="P208">
        <v>3.27E-2</v>
      </c>
      <c r="Q208">
        <v>8.7300000000000003E-2</v>
      </c>
      <c r="R208">
        <v>7.6100000000000001E-2</v>
      </c>
      <c r="S208">
        <v>6.6400000000000001E-2</v>
      </c>
      <c r="T208">
        <v>6.5500000000000003E-2</v>
      </c>
      <c r="U208">
        <v>2.4500000000000001E-2</v>
      </c>
      <c r="V208">
        <v>0.11890000000000001</v>
      </c>
      <c r="W208">
        <v>0.1366</v>
      </c>
      <c r="X208">
        <v>5.28E-2</v>
      </c>
      <c r="Y208">
        <v>4.3400000000000001E-2</v>
      </c>
      <c r="Z208">
        <v>3.3399999999999999E-2</v>
      </c>
      <c r="AA208" t="s">
        <v>35</v>
      </c>
      <c r="AB208">
        <v>0.20419999999999999</v>
      </c>
      <c r="AC208">
        <v>5.5599999999999997E-2</v>
      </c>
      <c r="AD208">
        <v>2.76E-2</v>
      </c>
      <c r="AE208">
        <v>5.0500000000000003E-2</v>
      </c>
      <c r="AF208">
        <v>4.2700000000000002E-2</v>
      </c>
      <c r="AG208">
        <v>0.1832</v>
      </c>
      <c r="AH208">
        <v>9.7000000000000003E-3</v>
      </c>
      <c r="AI208">
        <v>0.1613</v>
      </c>
      <c r="AJ208">
        <v>0.1028</v>
      </c>
      <c r="AK208">
        <v>1.35E-2</v>
      </c>
      <c r="AL208">
        <v>4.65E-2</v>
      </c>
      <c r="AM208">
        <v>8.8300000000000003E-2</v>
      </c>
      <c r="AN208">
        <v>2.6499999999999999E-2</v>
      </c>
      <c r="AO208">
        <v>7.7700000000000005E-2</v>
      </c>
      <c r="AP208">
        <v>0.153</v>
      </c>
      <c r="AQ208">
        <v>5.6399999999999999E-2</v>
      </c>
      <c r="AR208">
        <v>0.1338</v>
      </c>
      <c r="AS208">
        <v>0.14630000000000001</v>
      </c>
      <c r="AT208">
        <v>3.6299999999999999E-2</v>
      </c>
      <c r="AU208">
        <v>6.7500000000000004E-2</v>
      </c>
      <c r="AV208">
        <v>4.2999999999999997E-2</v>
      </c>
      <c r="AW208">
        <v>5.9799999999999999E-2</v>
      </c>
      <c r="AX208">
        <v>9.8500000000000004E-2</v>
      </c>
      <c r="AY208">
        <v>6.2799999999999995E-2</v>
      </c>
      <c r="AZ208">
        <v>1.1599999999999999E-2</v>
      </c>
      <c r="BA208">
        <v>1.2E-2</v>
      </c>
      <c r="BB208">
        <v>3.8300000000000001E-2</v>
      </c>
      <c r="BC208">
        <v>7.4099999999999999E-2</v>
      </c>
      <c r="BD208">
        <v>0.1258</v>
      </c>
      <c r="BE208">
        <v>2.9499999999999998E-2</v>
      </c>
      <c r="BF208">
        <v>7.1900000000000006E-2</v>
      </c>
      <c r="BG208">
        <v>2.2800000000000001E-2</v>
      </c>
      <c r="BH208">
        <v>7.46E-2</v>
      </c>
      <c r="BI208">
        <v>0.1104</v>
      </c>
      <c r="BJ208">
        <v>0.13880000000000001</v>
      </c>
      <c r="BK208">
        <v>3.5200000000000002E-2</v>
      </c>
      <c r="BL208">
        <v>8.5400000000000004E-2</v>
      </c>
      <c r="BM208">
        <v>2.5499999999999998E-2</v>
      </c>
      <c r="BN208">
        <v>2.58E-2</v>
      </c>
      <c r="BO208">
        <v>0.1263</v>
      </c>
      <c r="BP208" t="s">
        <v>35</v>
      </c>
      <c r="BQ208">
        <v>9.1800000000000007E-2</v>
      </c>
      <c r="BR208">
        <v>3.49E-2</v>
      </c>
      <c r="BS208">
        <v>0.1055</v>
      </c>
      <c r="BT208">
        <v>0.1663</v>
      </c>
      <c r="BU208">
        <v>2.7900000000000001E-2</v>
      </c>
      <c r="BV208">
        <v>3.9E-2</v>
      </c>
      <c r="BW208">
        <v>0.04</v>
      </c>
      <c r="BX208" t="s">
        <v>35</v>
      </c>
      <c r="BY208">
        <v>5.28E-2</v>
      </c>
      <c r="BZ208">
        <v>2.8799999999999999E-2</v>
      </c>
      <c r="CA208">
        <v>0.15260000000000001</v>
      </c>
      <c r="CB208">
        <v>0.12470000000000001</v>
      </c>
      <c r="CC208">
        <v>7.3400000000000007E-2</v>
      </c>
      <c r="CD208">
        <v>0.1118</v>
      </c>
      <c r="CE208">
        <v>8.0799999999999997E-2</v>
      </c>
      <c r="CF208">
        <v>0.1353</v>
      </c>
      <c r="CG208">
        <v>4.7300000000000002E-2</v>
      </c>
      <c r="CH208">
        <v>0.14169999999999999</v>
      </c>
      <c r="CI208">
        <v>6.08E-2</v>
      </c>
      <c r="CJ208">
        <v>2.8000000000000001E-2</v>
      </c>
      <c r="CK208">
        <v>0.19420000000000001</v>
      </c>
      <c r="CL208">
        <v>0.12039999999999999</v>
      </c>
      <c r="CM208">
        <v>2.12E-2</v>
      </c>
      <c r="CN208">
        <v>6.7199999999999996E-2</v>
      </c>
      <c r="CO208">
        <v>1.03E-2</v>
      </c>
      <c r="CP208">
        <v>0.11509999999999999</v>
      </c>
      <c r="CQ208">
        <v>7.5300000000000006E-2</v>
      </c>
      <c r="CR208">
        <v>0.15709999999999999</v>
      </c>
      <c r="CS208">
        <v>2.3E-2</v>
      </c>
      <c r="CT208" t="s">
        <v>35</v>
      </c>
      <c r="CU208">
        <v>0.10290000000000001</v>
      </c>
      <c r="CV208" t="s">
        <v>35</v>
      </c>
      <c r="CW208">
        <v>0.14779999999999999</v>
      </c>
      <c r="CX208">
        <v>0.1515</v>
      </c>
      <c r="CY208">
        <v>6.5500000000000003E-2</v>
      </c>
      <c r="CZ208">
        <v>8.7900000000000006E-2</v>
      </c>
      <c r="DA208">
        <v>0.13200000000000001</v>
      </c>
      <c r="DB208" t="s">
        <v>35</v>
      </c>
      <c r="DC208">
        <v>0.1041</v>
      </c>
      <c r="DD208">
        <v>7.4499999999999997E-2</v>
      </c>
      <c r="DE208" t="s">
        <v>35</v>
      </c>
      <c r="DF208">
        <v>0.16500000000000001</v>
      </c>
      <c r="DG208">
        <v>4.4400000000000002E-2</v>
      </c>
      <c r="DH208">
        <v>1.6299999999999999E-2</v>
      </c>
      <c r="DI208">
        <v>0.1201</v>
      </c>
      <c r="DJ208">
        <v>2.5000000000000001E-2</v>
      </c>
      <c r="DK208">
        <v>4.2099999999999999E-2</v>
      </c>
      <c r="DL208">
        <v>7.9799999999999996E-2</v>
      </c>
      <c r="DM208">
        <v>9.3600000000000003E-2</v>
      </c>
      <c r="DN208" t="s">
        <v>35</v>
      </c>
      <c r="DO208">
        <v>3.4000000000000002E-2</v>
      </c>
      <c r="DP208">
        <v>1.06E-2</v>
      </c>
      <c r="DQ208">
        <v>0</v>
      </c>
      <c r="DR208">
        <v>0.14449999999999999</v>
      </c>
      <c r="DS208">
        <v>7.6100000000000001E-2</v>
      </c>
      <c r="DT208" t="s">
        <v>35</v>
      </c>
      <c r="DU208">
        <v>0.21809999999999999</v>
      </c>
      <c r="DV208">
        <v>8.3199999999999996E-2</v>
      </c>
      <c r="DW208">
        <v>4.3200000000000002E-2</v>
      </c>
      <c r="DX208">
        <v>0.1134</v>
      </c>
      <c r="DY208" t="s">
        <v>35</v>
      </c>
      <c r="DZ208">
        <v>0.1071</v>
      </c>
      <c r="EA208">
        <v>9.1999999999999998E-3</v>
      </c>
      <c r="EB208">
        <v>2.3599999999999999E-2</v>
      </c>
      <c r="EC208">
        <v>0.1109</v>
      </c>
      <c r="ED208">
        <v>0.1459</v>
      </c>
      <c r="EE208">
        <v>7.9899999999999999E-2</v>
      </c>
      <c r="EF208" t="s">
        <v>35</v>
      </c>
      <c r="EG208">
        <v>2.1999999999999999E-2</v>
      </c>
      <c r="EH208">
        <v>9.4299999999999995E-2</v>
      </c>
      <c r="EI208" t="s">
        <v>35</v>
      </c>
      <c r="EJ208">
        <v>0.19220000000000001</v>
      </c>
      <c r="EK208">
        <v>0.13389999999999999</v>
      </c>
      <c r="EL208">
        <v>7.1400000000000005E-2</v>
      </c>
      <c r="EM208">
        <v>0.1104</v>
      </c>
      <c r="EN208">
        <v>5.8200000000000002E-2</v>
      </c>
      <c r="EO208">
        <v>0.12570000000000001</v>
      </c>
      <c r="EP208">
        <v>0.1075</v>
      </c>
      <c r="EQ208">
        <v>2.3E-2</v>
      </c>
      <c r="ER208">
        <v>2.3900000000000001E-2</v>
      </c>
      <c r="ES208" t="s">
        <v>35</v>
      </c>
      <c r="ET208">
        <v>1.54E-2</v>
      </c>
      <c r="EU208">
        <v>1.1299999999999999E-2</v>
      </c>
      <c r="EV208">
        <v>0.12790000000000001</v>
      </c>
      <c r="EW208">
        <v>2.3300000000000001E-2</v>
      </c>
      <c r="EX208">
        <v>6.4199999999999993E-2</v>
      </c>
      <c r="EY208">
        <v>2.6800000000000001E-2</v>
      </c>
      <c r="EZ208" t="s">
        <v>31</v>
      </c>
      <c r="FA208" t="s">
        <v>31</v>
      </c>
      <c r="FB208" t="s">
        <v>31</v>
      </c>
      <c r="FC208" t="s">
        <v>31</v>
      </c>
      <c r="FD208" t="s">
        <v>31</v>
      </c>
      <c r="FE208" t="s">
        <v>31</v>
      </c>
      <c r="FF208" t="s">
        <v>31</v>
      </c>
      <c r="FG208" t="s">
        <v>31</v>
      </c>
      <c r="FH208" t="s">
        <v>31</v>
      </c>
      <c r="FI208" t="s">
        <v>31</v>
      </c>
    </row>
    <row r="209" spans="1:165" x14ac:dyDescent="0.25">
      <c r="A209">
        <v>14</v>
      </c>
      <c r="B209" t="s">
        <v>136</v>
      </c>
      <c r="C209" t="s">
        <v>36</v>
      </c>
      <c r="D209" t="s">
        <v>36</v>
      </c>
      <c r="E209" t="s">
        <v>36</v>
      </c>
      <c r="F209" t="s">
        <v>35</v>
      </c>
      <c r="G209" t="s">
        <v>36</v>
      </c>
      <c r="H209" t="s">
        <v>36</v>
      </c>
      <c r="I209" t="s">
        <v>36</v>
      </c>
      <c r="J209">
        <v>5.1000000000000004E-3</v>
      </c>
      <c r="K209" t="s">
        <v>36</v>
      </c>
      <c r="L209" t="s">
        <v>36</v>
      </c>
      <c r="M209" t="s">
        <v>36</v>
      </c>
      <c r="N209">
        <v>0</v>
      </c>
      <c r="O209">
        <v>0</v>
      </c>
      <c r="P209">
        <v>0</v>
      </c>
      <c r="Q209">
        <v>0</v>
      </c>
      <c r="R209" t="s">
        <v>35</v>
      </c>
      <c r="S209" t="s">
        <v>35</v>
      </c>
      <c r="T209" t="s">
        <v>35</v>
      </c>
      <c r="U209">
        <v>0</v>
      </c>
      <c r="V209">
        <v>5.7999999999999996E-3</v>
      </c>
      <c r="W209">
        <v>6.4000000000000003E-3</v>
      </c>
      <c r="X209" t="s">
        <v>35</v>
      </c>
      <c r="Y209" t="s">
        <v>35</v>
      </c>
      <c r="Z209">
        <v>0</v>
      </c>
      <c r="AA209">
        <v>0</v>
      </c>
      <c r="AB209" t="s">
        <v>35</v>
      </c>
      <c r="AC209">
        <v>0</v>
      </c>
      <c r="AD209">
        <v>0</v>
      </c>
      <c r="AE209">
        <v>0</v>
      </c>
      <c r="AF209">
        <v>0</v>
      </c>
      <c r="AG209" t="s">
        <v>35</v>
      </c>
      <c r="AH209">
        <v>0</v>
      </c>
      <c r="AI209" t="s">
        <v>35</v>
      </c>
      <c r="AJ209" t="s">
        <v>35</v>
      </c>
      <c r="AK209">
        <v>0</v>
      </c>
      <c r="AL209">
        <v>0</v>
      </c>
      <c r="AM209" t="s">
        <v>35</v>
      </c>
      <c r="AN209">
        <v>0</v>
      </c>
      <c r="AO209" t="s">
        <v>35</v>
      </c>
      <c r="AP209" t="s">
        <v>35</v>
      </c>
      <c r="AQ209" t="s">
        <v>35</v>
      </c>
      <c r="AR209">
        <v>0</v>
      </c>
      <c r="AS209">
        <v>0</v>
      </c>
      <c r="AT209">
        <v>0</v>
      </c>
      <c r="AU209" t="s">
        <v>35</v>
      </c>
      <c r="AV209">
        <v>0</v>
      </c>
      <c r="AW209" t="s">
        <v>35</v>
      </c>
      <c r="AX209" t="s">
        <v>35</v>
      </c>
      <c r="AY209" t="s">
        <v>35</v>
      </c>
      <c r="AZ209">
        <v>0</v>
      </c>
      <c r="BA209">
        <v>0</v>
      </c>
      <c r="BB209">
        <v>0</v>
      </c>
      <c r="BC209" t="s">
        <v>35</v>
      </c>
      <c r="BD209" t="s">
        <v>35</v>
      </c>
      <c r="BE209">
        <v>0</v>
      </c>
      <c r="BF209" t="s">
        <v>35</v>
      </c>
      <c r="BG209">
        <v>0</v>
      </c>
      <c r="BH209" t="s">
        <v>35</v>
      </c>
      <c r="BI209">
        <v>0</v>
      </c>
      <c r="BJ209" t="s">
        <v>35</v>
      </c>
      <c r="BK209">
        <v>0</v>
      </c>
      <c r="BL209" t="s">
        <v>35</v>
      </c>
      <c r="BM209">
        <v>0</v>
      </c>
      <c r="BN209">
        <v>0</v>
      </c>
      <c r="BO209" t="s">
        <v>36</v>
      </c>
      <c r="BP209">
        <v>0</v>
      </c>
      <c r="BQ209" t="s">
        <v>35</v>
      </c>
      <c r="BR209">
        <v>0</v>
      </c>
      <c r="BS209" t="s">
        <v>35</v>
      </c>
      <c r="BT209">
        <v>9.4000000000000004E-3</v>
      </c>
      <c r="BU209" t="s">
        <v>35</v>
      </c>
      <c r="BV209" t="s">
        <v>35</v>
      </c>
      <c r="BW209">
        <v>0</v>
      </c>
      <c r="BX209">
        <v>0</v>
      </c>
      <c r="BY209">
        <v>0</v>
      </c>
      <c r="BZ209">
        <v>0</v>
      </c>
      <c r="CA209">
        <v>5.1999999999999998E-3</v>
      </c>
      <c r="CB209">
        <v>7.7000000000000002E-3</v>
      </c>
      <c r="CC209">
        <v>0</v>
      </c>
      <c r="CD209">
        <v>0</v>
      </c>
      <c r="CE209">
        <v>0</v>
      </c>
      <c r="CF209" t="s">
        <v>35</v>
      </c>
      <c r="CG209" t="s">
        <v>35</v>
      </c>
      <c r="CH209" t="s">
        <v>36</v>
      </c>
      <c r="CI209">
        <v>0</v>
      </c>
      <c r="CJ209">
        <v>0</v>
      </c>
      <c r="CK209" t="s">
        <v>35</v>
      </c>
      <c r="CL209" t="s">
        <v>35</v>
      </c>
      <c r="CM209">
        <v>0</v>
      </c>
      <c r="CN209" t="s">
        <v>35</v>
      </c>
      <c r="CO209">
        <v>0</v>
      </c>
      <c r="CP209" t="s">
        <v>35</v>
      </c>
      <c r="CQ209" t="s">
        <v>35</v>
      </c>
      <c r="CR209">
        <v>9.7999999999999997E-3</v>
      </c>
      <c r="CS209">
        <v>0</v>
      </c>
      <c r="CT209">
        <v>0</v>
      </c>
      <c r="CU209" t="s">
        <v>35</v>
      </c>
      <c r="CV209">
        <v>0</v>
      </c>
      <c r="CW209">
        <v>1.1599999999999999E-2</v>
      </c>
      <c r="CX209" t="s">
        <v>36</v>
      </c>
      <c r="CY209" t="s">
        <v>35</v>
      </c>
      <c r="CZ209" t="s">
        <v>35</v>
      </c>
      <c r="DA209" t="s">
        <v>36</v>
      </c>
      <c r="DB209">
        <v>0</v>
      </c>
      <c r="DC209">
        <v>0</v>
      </c>
      <c r="DD209" t="s">
        <v>35</v>
      </c>
      <c r="DE209">
        <v>0</v>
      </c>
      <c r="DF209">
        <v>1.38E-2</v>
      </c>
      <c r="DG209">
        <v>0</v>
      </c>
      <c r="DH209">
        <v>0</v>
      </c>
      <c r="DI209" t="s">
        <v>35</v>
      </c>
      <c r="DJ209">
        <v>0</v>
      </c>
      <c r="DK209">
        <v>0</v>
      </c>
      <c r="DL209" t="s">
        <v>35</v>
      </c>
      <c r="DM209" t="s">
        <v>35</v>
      </c>
      <c r="DN209" t="s">
        <v>35</v>
      </c>
      <c r="DO209">
        <v>0</v>
      </c>
      <c r="DP209">
        <v>0</v>
      </c>
      <c r="DQ209">
        <v>0</v>
      </c>
      <c r="DR209" t="s">
        <v>36</v>
      </c>
      <c r="DS209" t="s">
        <v>36</v>
      </c>
      <c r="DT209">
        <v>0</v>
      </c>
      <c r="DU209" t="s">
        <v>35</v>
      </c>
      <c r="DV209" t="s">
        <v>35</v>
      </c>
      <c r="DW209">
        <v>0</v>
      </c>
      <c r="DX209" t="s">
        <v>35</v>
      </c>
      <c r="DY209">
        <v>0</v>
      </c>
      <c r="DZ209" t="s">
        <v>36</v>
      </c>
      <c r="EA209">
        <v>0</v>
      </c>
      <c r="EB209">
        <v>0</v>
      </c>
      <c r="EC209" t="s">
        <v>35</v>
      </c>
      <c r="ED209" t="s">
        <v>36</v>
      </c>
      <c r="EE209" t="s">
        <v>35</v>
      </c>
      <c r="EF209">
        <v>0</v>
      </c>
      <c r="EG209">
        <v>0</v>
      </c>
      <c r="EH209">
        <v>0</v>
      </c>
      <c r="EI209">
        <v>0</v>
      </c>
      <c r="EJ209">
        <v>1.9199999999999998E-2</v>
      </c>
      <c r="EK209" t="s">
        <v>35</v>
      </c>
      <c r="EL209" t="s">
        <v>35</v>
      </c>
      <c r="EM209" t="s">
        <v>36</v>
      </c>
      <c r="EN209">
        <v>0</v>
      </c>
      <c r="EO209">
        <v>0</v>
      </c>
      <c r="EP209">
        <v>0</v>
      </c>
      <c r="EQ209">
        <v>0</v>
      </c>
      <c r="ER209">
        <v>0</v>
      </c>
      <c r="ES209">
        <v>0</v>
      </c>
      <c r="ET209">
        <v>0</v>
      </c>
      <c r="EU209">
        <v>0</v>
      </c>
      <c r="EV209" t="s">
        <v>35</v>
      </c>
      <c r="EW209" t="s">
        <v>35</v>
      </c>
      <c r="EX209">
        <v>0</v>
      </c>
      <c r="EY209">
        <v>0</v>
      </c>
      <c r="EZ209" t="s">
        <v>31</v>
      </c>
      <c r="FA209" t="s">
        <v>31</v>
      </c>
      <c r="FB209" t="s">
        <v>31</v>
      </c>
      <c r="FC209" t="s">
        <v>31</v>
      </c>
      <c r="FD209" t="s">
        <v>31</v>
      </c>
      <c r="FE209" t="s">
        <v>31</v>
      </c>
      <c r="FF209" t="s">
        <v>31</v>
      </c>
      <c r="FG209" t="s">
        <v>31</v>
      </c>
      <c r="FH209" t="s">
        <v>31</v>
      </c>
      <c r="FI209" t="s">
        <v>31</v>
      </c>
    </row>
    <row r="210" spans="1:165" x14ac:dyDescent="0.25">
      <c r="A210">
        <v>15</v>
      </c>
      <c r="B210" t="s">
        <v>139</v>
      </c>
      <c r="C210">
        <v>6.1899999999999997E-2</v>
      </c>
      <c r="D210">
        <v>4.3499999999999997E-2</v>
      </c>
      <c r="E210">
        <v>3.7900000000000003E-2</v>
      </c>
      <c r="F210">
        <v>3.27E-2</v>
      </c>
      <c r="G210">
        <v>5.1499999999999997E-2</v>
      </c>
      <c r="H210">
        <v>9.0999999999999998E-2</v>
      </c>
      <c r="I210">
        <v>5.2200000000000003E-2</v>
      </c>
      <c r="J210">
        <v>7.1599999999999997E-2</v>
      </c>
      <c r="K210">
        <v>5.6300000000000003E-2</v>
      </c>
      <c r="L210">
        <v>5.1799999999999999E-2</v>
      </c>
      <c r="M210">
        <v>6.6199999999999995E-2</v>
      </c>
      <c r="N210" t="s">
        <v>35</v>
      </c>
      <c r="O210" t="s">
        <v>35</v>
      </c>
      <c r="P210" t="s">
        <v>35</v>
      </c>
      <c r="Q210">
        <v>4.2200000000000001E-2</v>
      </c>
      <c r="R210">
        <v>5.8799999999999998E-2</v>
      </c>
      <c r="S210">
        <v>4.1700000000000001E-2</v>
      </c>
      <c r="T210">
        <v>4.8899999999999999E-2</v>
      </c>
      <c r="U210" t="s">
        <v>35</v>
      </c>
      <c r="V210">
        <v>0.1007</v>
      </c>
      <c r="W210">
        <v>0.1182</v>
      </c>
      <c r="X210">
        <v>3.1899999999999998E-2</v>
      </c>
      <c r="Y210">
        <v>3.6999999999999998E-2</v>
      </c>
      <c r="Z210">
        <v>1.37E-2</v>
      </c>
      <c r="AA210">
        <v>0</v>
      </c>
      <c r="AB210">
        <v>0.1263</v>
      </c>
      <c r="AC210">
        <v>1.01E-2</v>
      </c>
      <c r="AD210" t="s">
        <v>35</v>
      </c>
      <c r="AE210" t="s">
        <v>35</v>
      </c>
      <c r="AF210">
        <v>3.4799999999999998E-2</v>
      </c>
      <c r="AG210">
        <v>0.15820000000000001</v>
      </c>
      <c r="AH210">
        <v>9.7000000000000003E-3</v>
      </c>
      <c r="AI210">
        <v>0.13</v>
      </c>
      <c r="AJ210">
        <v>8.72E-2</v>
      </c>
      <c r="AK210">
        <v>1.01E-2</v>
      </c>
      <c r="AL210" t="s">
        <v>35</v>
      </c>
      <c r="AM210">
        <v>3.6299999999999999E-2</v>
      </c>
      <c r="AN210">
        <v>6.3E-3</v>
      </c>
      <c r="AO210">
        <v>5.9700000000000003E-2</v>
      </c>
      <c r="AP210">
        <v>0.1162</v>
      </c>
      <c r="AQ210">
        <v>1.8800000000000001E-2</v>
      </c>
      <c r="AR210">
        <v>6.0499999999999998E-2</v>
      </c>
      <c r="AS210">
        <v>0</v>
      </c>
      <c r="AT210" t="s">
        <v>35</v>
      </c>
      <c r="AU210">
        <v>3.2300000000000002E-2</v>
      </c>
      <c r="AV210">
        <v>4.07E-2</v>
      </c>
      <c r="AW210">
        <v>4.6899999999999997E-2</v>
      </c>
      <c r="AX210">
        <v>7.9200000000000007E-2</v>
      </c>
      <c r="AY210">
        <v>4.99E-2</v>
      </c>
      <c r="AZ210" t="s">
        <v>35</v>
      </c>
      <c r="BA210">
        <v>1.0699999999999999E-2</v>
      </c>
      <c r="BB210">
        <v>2.0899999999999998E-2</v>
      </c>
      <c r="BC210">
        <v>3.6799999999999999E-2</v>
      </c>
      <c r="BD210">
        <v>7.4899999999999994E-2</v>
      </c>
      <c r="BE210">
        <v>2.1700000000000001E-2</v>
      </c>
      <c r="BF210">
        <v>4.6100000000000002E-2</v>
      </c>
      <c r="BG210">
        <v>1.38E-2</v>
      </c>
      <c r="BH210">
        <v>3.73E-2</v>
      </c>
      <c r="BI210">
        <v>3.9699999999999999E-2</v>
      </c>
      <c r="BJ210">
        <v>4.9299999999999997E-2</v>
      </c>
      <c r="BK210" t="s">
        <v>35</v>
      </c>
      <c r="BL210">
        <v>4.0899999999999999E-2</v>
      </c>
      <c r="BM210">
        <v>1.6199999999999999E-2</v>
      </c>
      <c r="BN210">
        <v>1.9400000000000001E-2</v>
      </c>
      <c r="BO210">
        <v>0.1081</v>
      </c>
      <c r="BP210" t="s">
        <v>35</v>
      </c>
      <c r="BQ210">
        <v>7.4800000000000005E-2</v>
      </c>
      <c r="BR210">
        <v>2.9399999999999999E-2</v>
      </c>
      <c r="BS210">
        <v>5.1799999999999999E-2</v>
      </c>
      <c r="BT210">
        <v>0.11119999999999999</v>
      </c>
      <c r="BU210">
        <v>1.72E-2</v>
      </c>
      <c r="BV210">
        <v>2.23E-2</v>
      </c>
      <c r="BW210" t="s">
        <v>35</v>
      </c>
      <c r="BX210">
        <v>0</v>
      </c>
      <c r="BY210">
        <v>4.6899999999999997E-2</v>
      </c>
      <c r="BZ210">
        <v>5.4000000000000003E-3</v>
      </c>
      <c r="CA210">
        <v>0.1163</v>
      </c>
      <c r="CB210">
        <v>9.1200000000000003E-2</v>
      </c>
      <c r="CC210" t="s">
        <v>35</v>
      </c>
      <c r="CD210">
        <v>4.02E-2</v>
      </c>
      <c r="CE210">
        <v>1.89E-2</v>
      </c>
      <c r="CF210">
        <v>8.0799999999999997E-2</v>
      </c>
      <c r="CG210">
        <v>4.48E-2</v>
      </c>
      <c r="CH210">
        <v>0.1077</v>
      </c>
      <c r="CI210">
        <v>4.5600000000000002E-2</v>
      </c>
      <c r="CJ210">
        <v>2.4299999999999999E-2</v>
      </c>
      <c r="CK210">
        <v>0.1502</v>
      </c>
      <c r="CL210">
        <v>0.1033</v>
      </c>
      <c r="CM210">
        <v>1.9400000000000001E-2</v>
      </c>
      <c r="CN210">
        <v>5.4600000000000003E-2</v>
      </c>
      <c r="CO210">
        <v>9.1000000000000004E-3</v>
      </c>
      <c r="CP210">
        <v>0.1014</v>
      </c>
      <c r="CQ210">
        <v>4.5699999999999998E-2</v>
      </c>
      <c r="CR210">
        <v>8.9099999999999999E-2</v>
      </c>
      <c r="CS210" t="s">
        <v>35</v>
      </c>
      <c r="CT210" t="s">
        <v>35</v>
      </c>
      <c r="CU210">
        <v>7.5800000000000006E-2</v>
      </c>
      <c r="CV210" t="s">
        <v>35</v>
      </c>
      <c r="CW210">
        <v>0.10879999999999999</v>
      </c>
      <c r="CX210">
        <v>0.10979999999999999</v>
      </c>
      <c r="CY210">
        <v>3.9800000000000002E-2</v>
      </c>
      <c r="CZ210">
        <v>3.5299999999999998E-2</v>
      </c>
      <c r="DA210">
        <v>6.2600000000000003E-2</v>
      </c>
      <c r="DB210">
        <v>0</v>
      </c>
      <c r="DC210">
        <v>9.0399999999999994E-2</v>
      </c>
      <c r="DD210">
        <v>6.7799999999999999E-2</v>
      </c>
      <c r="DE210" t="s">
        <v>35</v>
      </c>
      <c r="DF210">
        <v>0.13700000000000001</v>
      </c>
      <c r="DG210">
        <v>4.07E-2</v>
      </c>
      <c r="DH210" t="s">
        <v>35</v>
      </c>
      <c r="DI210">
        <v>9.0700000000000003E-2</v>
      </c>
      <c r="DJ210">
        <v>1.9400000000000001E-2</v>
      </c>
      <c r="DK210">
        <v>1.66E-2</v>
      </c>
      <c r="DL210">
        <v>5.1400000000000001E-2</v>
      </c>
      <c r="DM210">
        <v>7.8700000000000006E-2</v>
      </c>
      <c r="DN210" t="s">
        <v>35</v>
      </c>
      <c r="DO210">
        <v>0</v>
      </c>
      <c r="DP210">
        <v>5.3E-3</v>
      </c>
      <c r="DQ210">
        <v>0</v>
      </c>
      <c r="DR210">
        <v>8.5999999999999993E-2</v>
      </c>
      <c r="DS210">
        <v>4.9200000000000001E-2</v>
      </c>
      <c r="DT210">
        <v>0</v>
      </c>
      <c r="DU210">
        <v>0.1429</v>
      </c>
      <c r="DV210">
        <v>3.2300000000000002E-2</v>
      </c>
      <c r="DW210">
        <v>1.11E-2</v>
      </c>
      <c r="DX210">
        <v>6.9000000000000006E-2</v>
      </c>
      <c r="DY210" t="s">
        <v>35</v>
      </c>
      <c r="DZ210">
        <v>7.1999999999999995E-2</v>
      </c>
      <c r="EA210" t="s">
        <v>35</v>
      </c>
      <c r="EB210">
        <v>2.06E-2</v>
      </c>
      <c r="EC210">
        <v>8.9399999999999993E-2</v>
      </c>
      <c r="ED210">
        <v>0.12740000000000001</v>
      </c>
      <c r="EE210">
        <v>6.4699999999999994E-2</v>
      </c>
      <c r="EF210" t="s">
        <v>35</v>
      </c>
      <c r="EG210">
        <v>1.7600000000000001E-2</v>
      </c>
      <c r="EH210">
        <v>6.0900000000000003E-2</v>
      </c>
      <c r="EI210">
        <v>0</v>
      </c>
      <c r="EJ210">
        <v>0.1341</v>
      </c>
      <c r="EK210">
        <v>5.4600000000000003E-2</v>
      </c>
      <c r="EL210">
        <v>5.2200000000000003E-2</v>
      </c>
      <c r="EM210">
        <v>7.6999999999999999E-2</v>
      </c>
      <c r="EN210">
        <v>2.0799999999999999E-2</v>
      </c>
      <c r="EO210">
        <v>4.4499999999999998E-2</v>
      </c>
      <c r="EP210">
        <v>2.8799999999999999E-2</v>
      </c>
      <c r="EQ210">
        <v>1.61E-2</v>
      </c>
      <c r="ER210">
        <v>2.1299999999999999E-2</v>
      </c>
      <c r="ES210" t="s">
        <v>35</v>
      </c>
      <c r="ET210" t="s">
        <v>35</v>
      </c>
      <c r="EU210">
        <v>1.1299999999999999E-2</v>
      </c>
      <c r="EV210">
        <v>6.2700000000000006E-2</v>
      </c>
      <c r="EW210">
        <v>1.0200000000000001E-2</v>
      </c>
      <c r="EX210">
        <v>3.7400000000000003E-2</v>
      </c>
      <c r="EY210">
        <v>1.09E-2</v>
      </c>
      <c r="EZ210" t="s">
        <v>31</v>
      </c>
      <c r="FA210" t="s">
        <v>31</v>
      </c>
      <c r="FB210" t="s">
        <v>31</v>
      </c>
      <c r="FC210" t="s">
        <v>31</v>
      </c>
      <c r="FD210" t="s">
        <v>31</v>
      </c>
      <c r="FE210" t="s">
        <v>31</v>
      </c>
      <c r="FF210" t="s">
        <v>31</v>
      </c>
      <c r="FG210" t="s">
        <v>31</v>
      </c>
      <c r="FH210" t="s">
        <v>31</v>
      </c>
      <c r="FI210" t="s">
        <v>31</v>
      </c>
    </row>
    <row r="211" spans="1:165" x14ac:dyDescent="0.25">
      <c r="A211">
        <v>16</v>
      </c>
      <c r="B211" t="s">
        <v>142</v>
      </c>
      <c r="C211">
        <v>0.27529999999999999</v>
      </c>
      <c r="D211">
        <v>0.25480000000000003</v>
      </c>
      <c r="E211">
        <v>0.23519999999999999</v>
      </c>
      <c r="F211">
        <v>0.4279</v>
      </c>
      <c r="G211">
        <v>0.31759999999999999</v>
      </c>
      <c r="H211">
        <v>0.32690000000000002</v>
      </c>
      <c r="I211">
        <v>0.3231</v>
      </c>
      <c r="J211">
        <v>0.19800000000000001</v>
      </c>
      <c r="K211">
        <v>0.21129999999999999</v>
      </c>
      <c r="L211">
        <v>0.28699999999999998</v>
      </c>
      <c r="M211">
        <v>0.27910000000000001</v>
      </c>
      <c r="N211">
        <v>0.26129999999999998</v>
      </c>
      <c r="O211">
        <v>0.28889999999999999</v>
      </c>
      <c r="P211">
        <v>0.23719999999999999</v>
      </c>
      <c r="Q211">
        <v>0.42920000000000003</v>
      </c>
      <c r="R211">
        <v>0.2389</v>
      </c>
      <c r="S211">
        <v>0.25430000000000003</v>
      </c>
      <c r="T211">
        <v>0.20960000000000001</v>
      </c>
      <c r="U211">
        <v>0.12939999999999999</v>
      </c>
      <c r="V211">
        <v>0.373</v>
      </c>
      <c r="W211">
        <v>0.25480000000000003</v>
      </c>
      <c r="X211">
        <v>0.29330000000000001</v>
      </c>
      <c r="Y211">
        <v>0.25019999999999998</v>
      </c>
      <c r="Z211">
        <v>0.2797</v>
      </c>
      <c r="AA211">
        <v>0.31990000000000002</v>
      </c>
      <c r="AB211">
        <v>0.26989999999999997</v>
      </c>
      <c r="AC211">
        <v>0.34849999999999998</v>
      </c>
      <c r="AD211">
        <v>0.25979999999999998</v>
      </c>
      <c r="AE211">
        <v>0.2727</v>
      </c>
      <c r="AF211">
        <v>0.32119999999999999</v>
      </c>
      <c r="AG211">
        <v>0.30430000000000001</v>
      </c>
      <c r="AH211">
        <v>0.19689999999999999</v>
      </c>
      <c r="AI211">
        <v>0.24399999999999999</v>
      </c>
      <c r="AJ211">
        <v>0.28970000000000001</v>
      </c>
      <c r="AK211">
        <v>0.16719999999999999</v>
      </c>
      <c r="AL211">
        <v>0.2616</v>
      </c>
      <c r="AM211">
        <v>0.26850000000000002</v>
      </c>
      <c r="AN211">
        <v>0.219</v>
      </c>
      <c r="AO211">
        <v>0.31180000000000002</v>
      </c>
      <c r="AP211">
        <v>0.28010000000000002</v>
      </c>
      <c r="AQ211">
        <v>0.38529999999999998</v>
      </c>
      <c r="AR211">
        <v>0.42359999999999998</v>
      </c>
      <c r="AS211" t="s">
        <v>35</v>
      </c>
      <c r="AT211">
        <v>0.26939999999999997</v>
      </c>
      <c r="AU211">
        <v>0.42759999999999998</v>
      </c>
      <c r="AV211">
        <v>0.32579999999999998</v>
      </c>
      <c r="AW211">
        <v>0.20860000000000001</v>
      </c>
      <c r="AX211">
        <v>0.39400000000000002</v>
      </c>
      <c r="AY211">
        <v>0.38009999999999999</v>
      </c>
      <c r="AZ211">
        <v>0.1714</v>
      </c>
      <c r="BA211">
        <v>0.1762</v>
      </c>
      <c r="BB211">
        <v>0.24390000000000001</v>
      </c>
      <c r="BC211">
        <v>0.16200000000000001</v>
      </c>
      <c r="BD211">
        <v>0.3276</v>
      </c>
      <c r="BE211">
        <v>0.20180000000000001</v>
      </c>
      <c r="BF211">
        <v>0.1837</v>
      </c>
      <c r="BG211">
        <v>0.2175</v>
      </c>
      <c r="BH211">
        <v>0.21870000000000001</v>
      </c>
      <c r="BI211">
        <v>0.4834</v>
      </c>
      <c r="BJ211">
        <v>0.41749999999999998</v>
      </c>
      <c r="BK211">
        <v>0.3266</v>
      </c>
      <c r="BL211">
        <v>0.33100000000000002</v>
      </c>
      <c r="BM211">
        <v>0.3009</v>
      </c>
      <c r="BN211">
        <v>0.3548</v>
      </c>
      <c r="BO211">
        <v>0.35659999999999997</v>
      </c>
      <c r="BP211">
        <v>0.1956</v>
      </c>
      <c r="BQ211">
        <v>0.2747</v>
      </c>
      <c r="BR211">
        <v>0.37840000000000001</v>
      </c>
      <c r="BS211">
        <v>0.4662</v>
      </c>
      <c r="BT211">
        <v>0.22459999999999999</v>
      </c>
      <c r="BU211">
        <v>0.30980000000000002</v>
      </c>
      <c r="BV211">
        <v>0.33739999999999998</v>
      </c>
      <c r="BW211">
        <v>8.6699999999999999E-2</v>
      </c>
      <c r="BX211">
        <v>9.5699999999999993E-2</v>
      </c>
      <c r="BY211">
        <v>0.32840000000000003</v>
      </c>
      <c r="BZ211">
        <v>0.15329999999999999</v>
      </c>
      <c r="CA211">
        <v>0.28149999999999997</v>
      </c>
      <c r="CB211">
        <v>0.17799999999999999</v>
      </c>
      <c r="CC211">
        <v>0.2752</v>
      </c>
      <c r="CD211">
        <v>0.45979999999999999</v>
      </c>
      <c r="CE211">
        <v>0.378</v>
      </c>
      <c r="CF211">
        <v>0.33529999999999999</v>
      </c>
      <c r="CG211">
        <v>0.38729999999999998</v>
      </c>
      <c r="CH211">
        <v>0.40360000000000001</v>
      </c>
      <c r="CI211">
        <v>0.41339999999999999</v>
      </c>
      <c r="CJ211">
        <v>0.2034</v>
      </c>
      <c r="CK211">
        <v>0.28050000000000003</v>
      </c>
      <c r="CL211">
        <v>0.34649999999999997</v>
      </c>
      <c r="CM211">
        <v>0.23669999999999999</v>
      </c>
      <c r="CN211">
        <v>0.33610000000000001</v>
      </c>
      <c r="CO211">
        <v>0.31319999999999998</v>
      </c>
      <c r="CP211">
        <v>0.38629999999999998</v>
      </c>
      <c r="CQ211">
        <v>0.25059999999999999</v>
      </c>
      <c r="CR211">
        <v>0.12920000000000001</v>
      </c>
      <c r="CS211">
        <v>0.20330000000000001</v>
      </c>
      <c r="CT211">
        <v>0.1346</v>
      </c>
      <c r="CU211">
        <v>0.20519999999999999</v>
      </c>
      <c r="CV211">
        <v>0.24590000000000001</v>
      </c>
      <c r="CW211">
        <v>0.21859999999999999</v>
      </c>
      <c r="CX211">
        <v>0.31430000000000002</v>
      </c>
      <c r="CY211">
        <v>0.24390000000000001</v>
      </c>
      <c r="CZ211">
        <v>0.2079</v>
      </c>
      <c r="DA211">
        <v>0.15140000000000001</v>
      </c>
      <c r="DB211">
        <v>7.7299999999999994E-2</v>
      </c>
      <c r="DC211">
        <v>0.32079999999999997</v>
      </c>
      <c r="DD211">
        <v>0.3649</v>
      </c>
      <c r="DE211">
        <v>0.2079</v>
      </c>
      <c r="DF211">
        <v>0.36890000000000001</v>
      </c>
      <c r="DG211">
        <v>0.28520000000000001</v>
      </c>
      <c r="DH211">
        <v>0.15759999999999999</v>
      </c>
      <c r="DI211">
        <v>0.44190000000000002</v>
      </c>
      <c r="DJ211">
        <v>0.26939999999999997</v>
      </c>
      <c r="DK211">
        <v>0.1827</v>
      </c>
      <c r="DL211">
        <v>0.2016</v>
      </c>
      <c r="DM211">
        <v>0.28089999999999998</v>
      </c>
      <c r="DN211">
        <v>0.30499999999999999</v>
      </c>
      <c r="DO211">
        <v>0.13270000000000001</v>
      </c>
      <c r="DP211">
        <v>0.15359999999999999</v>
      </c>
      <c r="DQ211">
        <v>3.9800000000000002E-2</v>
      </c>
      <c r="DR211">
        <v>0.2021</v>
      </c>
      <c r="DS211">
        <v>0.2447</v>
      </c>
      <c r="DT211" t="s">
        <v>35</v>
      </c>
      <c r="DU211">
        <v>0.34460000000000002</v>
      </c>
      <c r="DV211">
        <v>0.26550000000000001</v>
      </c>
      <c r="DW211">
        <v>0.30220000000000002</v>
      </c>
      <c r="DX211">
        <v>0.38369999999999999</v>
      </c>
      <c r="DY211">
        <v>0.1386</v>
      </c>
      <c r="DZ211">
        <v>0.31559999999999999</v>
      </c>
      <c r="EA211">
        <v>0.11990000000000001</v>
      </c>
      <c r="EB211">
        <v>0.2596</v>
      </c>
      <c r="EC211">
        <v>0.31680000000000003</v>
      </c>
      <c r="ED211">
        <v>0.34150000000000003</v>
      </c>
      <c r="EE211">
        <v>0.44490000000000002</v>
      </c>
      <c r="EF211">
        <v>0.1237</v>
      </c>
      <c r="EG211">
        <v>0.14510000000000001</v>
      </c>
      <c r="EH211">
        <v>0.28039999999999998</v>
      </c>
      <c r="EI211">
        <v>0.13539999999999999</v>
      </c>
      <c r="EJ211">
        <v>0.2084</v>
      </c>
      <c r="EK211">
        <v>0.31419999999999998</v>
      </c>
      <c r="EL211">
        <v>0.2288</v>
      </c>
      <c r="EM211">
        <v>0.27410000000000001</v>
      </c>
      <c r="EN211">
        <v>0.49480000000000002</v>
      </c>
      <c r="EO211">
        <v>0.51829999999999998</v>
      </c>
      <c r="EP211">
        <v>0.5111</v>
      </c>
      <c r="EQ211">
        <v>0.28000000000000003</v>
      </c>
      <c r="ER211">
        <v>0.27339999999999998</v>
      </c>
      <c r="ES211">
        <v>0.30969999999999998</v>
      </c>
      <c r="ET211">
        <v>0.26540000000000002</v>
      </c>
      <c r="EU211">
        <v>0.14499999999999999</v>
      </c>
      <c r="EV211">
        <v>0.33439999999999998</v>
      </c>
      <c r="EW211">
        <v>0.16450000000000001</v>
      </c>
      <c r="EX211">
        <v>0.2888</v>
      </c>
      <c r="EY211">
        <v>0.22</v>
      </c>
      <c r="EZ211" t="s">
        <v>31</v>
      </c>
      <c r="FA211" t="s">
        <v>31</v>
      </c>
      <c r="FB211" t="s">
        <v>31</v>
      </c>
      <c r="FC211" t="s">
        <v>31</v>
      </c>
      <c r="FD211" t="s">
        <v>31</v>
      </c>
      <c r="FE211" t="s">
        <v>31</v>
      </c>
      <c r="FF211" t="s">
        <v>31</v>
      </c>
      <c r="FG211" t="s">
        <v>31</v>
      </c>
      <c r="FH211" t="s">
        <v>31</v>
      </c>
      <c r="FI211" t="s">
        <v>31</v>
      </c>
    </row>
    <row r="212" spans="1:165" x14ac:dyDescent="0.25">
      <c r="A212">
        <v>17</v>
      </c>
      <c r="B212" t="s">
        <v>145</v>
      </c>
      <c r="C212">
        <v>2.8799999999999999E-2</v>
      </c>
      <c r="D212">
        <v>1.47E-2</v>
      </c>
      <c r="E212">
        <v>3.5400000000000001E-2</v>
      </c>
      <c r="F212">
        <v>1.1900000000000001E-2</v>
      </c>
      <c r="G212">
        <v>3.9600000000000003E-2</v>
      </c>
      <c r="H212">
        <v>3.49E-2</v>
      </c>
      <c r="I212">
        <v>1.9E-2</v>
      </c>
      <c r="J212">
        <v>2.1999999999999999E-2</v>
      </c>
      <c r="K212">
        <v>3.2899999999999999E-2</v>
      </c>
      <c r="L212">
        <v>2.4400000000000002E-2</v>
      </c>
      <c r="M212">
        <v>5.0099999999999999E-2</v>
      </c>
      <c r="N212" t="s">
        <v>35</v>
      </c>
      <c r="O212">
        <v>4.4400000000000002E-2</v>
      </c>
      <c r="P212" t="s">
        <v>35</v>
      </c>
      <c r="Q212" t="s">
        <v>35</v>
      </c>
      <c r="R212">
        <v>1.35E-2</v>
      </c>
      <c r="S212">
        <v>1.9E-2</v>
      </c>
      <c r="T212">
        <v>3.49E-2</v>
      </c>
      <c r="U212">
        <v>2.1000000000000001E-2</v>
      </c>
      <c r="V212">
        <v>1.7299999999999999E-2</v>
      </c>
      <c r="W212" t="s">
        <v>35</v>
      </c>
      <c r="X212" t="s">
        <v>35</v>
      </c>
      <c r="Y212">
        <v>4.2599999999999999E-2</v>
      </c>
      <c r="Z212">
        <v>6.8999999999999999E-3</v>
      </c>
      <c r="AA212">
        <v>0.1111</v>
      </c>
      <c r="AB212">
        <v>8.6999999999999994E-3</v>
      </c>
      <c r="AC212">
        <v>2.0199999999999999E-2</v>
      </c>
      <c r="AD212" t="s">
        <v>35</v>
      </c>
      <c r="AE212" t="s">
        <v>35</v>
      </c>
      <c r="AF212">
        <v>4.1099999999999998E-2</v>
      </c>
      <c r="AG212">
        <v>1.8499999999999999E-2</v>
      </c>
      <c r="AH212">
        <v>9.1499999999999998E-2</v>
      </c>
      <c r="AI212">
        <v>4.0300000000000002E-2</v>
      </c>
      <c r="AJ212">
        <v>3.6299999999999999E-2</v>
      </c>
      <c r="AK212">
        <v>2.0299999999999999E-2</v>
      </c>
      <c r="AL212">
        <v>0</v>
      </c>
      <c r="AM212">
        <v>1.2500000000000001E-2</v>
      </c>
      <c r="AN212">
        <v>2.4299999999999999E-2</v>
      </c>
      <c r="AO212">
        <v>0.1118</v>
      </c>
      <c r="AP212">
        <v>1.5100000000000001E-2</v>
      </c>
      <c r="AQ212">
        <v>3.3799999999999997E-2</v>
      </c>
      <c r="AR212" t="s">
        <v>35</v>
      </c>
      <c r="AS212" t="s">
        <v>35</v>
      </c>
      <c r="AT212">
        <v>5.1799999999999999E-2</v>
      </c>
      <c r="AU212">
        <v>9.7999999999999997E-3</v>
      </c>
      <c r="AV212">
        <v>2.7099999999999999E-2</v>
      </c>
      <c r="AW212">
        <v>5.6599999999999998E-2</v>
      </c>
      <c r="AX212" t="s">
        <v>35</v>
      </c>
      <c r="AY212">
        <v>7.9100000000000004E-2</v>
      </c>
      <c r="AZ212">
        <v>7.1499999999999994E-2</v>
      </c>
      <c r="BA212">
        <v>4.2700000000000002E-2</v>
      </c>
      <c r="BB212">
        <v>1.1599999999999999E-2</v>
      </c>
      <c r="BC212">
        <v>1.35E-2</v>
      </c>
      <c r="BD212">
        <v>0.1057</v>
      </c>
      <c r="BE212">
        <v>6.8900000000000003E-2</v>
      </c>
      <c r="BF212">
        <v>4.2700000000000002E-2</v>
      </c>
      <c r="BG212">
        <v>4.3299999999999998E-2</v>
      </c>
      <c r="BH212">
        <v>1.4200000000000001E-2</v>
      </c>
      <c r="BI212">
        <v>1.77E-2</v>
      </c>
      <c r="BJ212" t="s">
        <v>35</v>
      </c>
      <c r="BK212" t="s">
        <v>35</v>
      </c>
      <c r="BL212">
        <v>2.1999999999999999E-2</v>
      </c>
      <c r="BM212">
        <v>5.0900000000000001E-2</v>
      </c>
      <c r="BN212">
        <v>4.5199999999999997E-2</v>
      </c>
      <c r="BO212">
        <v>2.23E-2</v>
      </c>
      <c r="BP212">
        <v>6.6199999999999995E-2</v>
      </c>
      <c r="BQ212">
        <v>5.1900000000000002E-2</v>
      </c>
      <c r="BR212">
        <v>3.0499999999999999E-2</v>
      </c>
      <c r="BS212">
        <v>1.7600000000000001E-2</v>
      </c>
      <c r="BT212">
        <v>2.23E-2</v>
      </c>
      <c r="BU212">
        <v>1.3100000000000001E-2</v>
      </c>
      <c r="BV212" t="s">
        <v>35</v>
      </c>
      <c r="BW212">
        <v>0.1</v>
      </c>
      <c r="BX212" t="s">
        <v>35</v>
      </c>
      <c r="BY212">
        <v>4.99E-2</v>
      </c>
      <c r="BZ212">
        <v>3.8600000000000002E-2</v>
      </c>
      <c r="CA212">
        <v>2.8899999999999999E-2</v>
      </c>
      <c r="CB212">
        <v>5.5599999999999997E-2</v>
      </c>
      <c r="CC212" t="s">
        <v>35</v>
      </c>
      <c r="CD212">
        <v>1.1299999999999999E-2</v>
      </c>
      <c r="CE212">
        <v>3.95E-2</v>
      </c>
      <c r="CF212">
        <v>2.69E-2</v>
      </c>
      <c r="CG212">
        <v>1.37E-2</v>
      </c>
      <c r="CH212">
        <v>1.2500000000000001E-2</v>
      </c>
      <c r="CI212">
        <v>4.2599999999999999E-2</v>
      </c>
      <c r="CJ212">
        <v>5.2200000000000003E-2</v>
      </c>
      <c r="CK212">
        <v>3.2300000000000002E-2</v>
      </c>
      <c r="CL212">
        <v>2.5600000000000001E-2</v>
      </c>
      <c r="CM212">
        <v>5.8299999999999998E-2</v>
      </c>
      <c r="CN212">
        <v>0.1008</v>
      </c>
      <c r="CO212">
        <v>4.9000000000000002E-2</v>
      </c>
      <c r="CP212">
        <v>1.0999999999999999E-2</v>
      </c>
      <c r="CQ212">
        <v>8.4000000000000005E-2</v>
      </c>
      <c r="CR212">
        <v>9.1000000000000004E-3</v>
      </c>
      <c r="CS212">
        <v>2.3E-2</v>
      </c>
      <c r="CT212" t="s">
        <v>35</v>
      </c>
      <c r="CU212">
        <v>2.1700000000000001E-2</v>
      </c>
      <c r="CV212">
        <v>8.8999999999999996E-2</v>
      </c>
      <c r="CW212">
        <v>2.2200000000000001E-2</v>
      </c>
      <c r="CX212">
        <v>3.5299999999999998E-2</v>
      </c>
      <c r="CY212">
        <v>2.7E-2</v>
      </c>
      <c r="CZ212">
        <v>2.3400000000000001E-2</v>
      </c>
      <c r="DA212">
        <v>2.0500000000000001E-2</v>
      </c>
      <c r="DB212">
        <v>3.61E-2</v>
      </c>
      <c r="DC212">
        <v>3.1399999999999997E-2</v>
      </c>
      <c r="DD212">
        <v>3.15E-2</v>
      </c>
      <c r="DE212">
        <v>7.8700000000000006E-2</v>
      </c>
      <c r="DF212">
        <v>2.2599999999999999E-2</v>
      </c>
      <c r="DG212">
        <v>5.1900000000000002E-2</v>
      </c>
      <c r="DH212" t="s">
        <v>35</v>
      </c>
      <c r="DI212" t="s">
        <v>35</v>
      </c>
      <c r="DJ212">
        <v>6.9400000000000003E-2</v>
      </c>
      <c r="DK212">
        <v>6.3100000000000003E-2</v>
      </c>
      <c r="DL212">
        <v>1.35E-2</v>
      </c>
      <c r="DM212">
        <v>1.5900000000000001E-2</v>
      </c>
      <c r="DN212" t="s">
        <v>35</v>
      </c>
      <c r="DO212">
        <v>4.53E-2</v>
      </c>
      <c r="DP212">
        <v>2.1899999999999999E-2</v>
      </c>
      <c r="DQ212">
        <v>4.5499999999999999E-2</v>
      </c>
      <c r="DR212">
        <v>1.9E-2</v>
      </c>
      <c r="DS212">
        <v>3.4500000000000003E-2</v>
      </c>
      <c r="DT212">
        <v>0</v>
      </c>
      <c r="DU212">
        <v>1.2500000000000001E-2</v>
      </c>
      <c r="DV212">
        <v>2.41E-2</v>
      </c>
      <c r="DW212">
        <v>3.4799999999999998E-2</v>
      </c>
      <c r="DX212">
        <v>9.9000000000000008E-3</v>
      </c>
      <c r="DY212" t="s">
        <v>35</v>
      </c>
      <c r="DZ212">
        <v>0.03</v>
      </c>
      <c r="EA212">
        <v>3.1600000000000003E-2</v>
      </c>
      <c r="EB212">
        <v>6.1899999999999997E-2</v>
      </c>
      <c r="EC212">
        <v>3.9899999999999998E-2</v>
      </c>
      <c r="ED212">
        <v>3.2500000000000001E-2</v>
      </c>
      <c r="EE212">
        <v>1.0999999999999999E-2</v>
      </c>
      <c r="EF212">
        <v>3.1800000000000002E-2</v>
      </c>
      <c r="EG212">
        <v>0.14069999999999999</v>
      </c>
      <c r="EH212">
        <v>1.1900000000000001E-2</v>
      </c>
      <c r="EI212" t="s">
        <v>35</v>
      </c>
      <c r="EJ212" t="s">
        <v>36</v>
      </c>
      <c r="EK212" t="s">
        <v>35</v>
      </c>
      <c r="EL212">
        <v>4.5600000000000002E-2</v>
      </c>
      <c r="EM212">
        <v>2.8899999999999999E-2</v>
      </c>
      <c r="EN212" t="s">
        <v>35</v>
      </c>
      <c r="EO212" t="s">
        <v>35</v>
      </c>
      <c r="EP212">
        <v>9.1999999999999998E-3</v>
      </c>
      <c r="EQ212">
        <v>4.0300000000000002E-2</v>
      </c>
      <c r="ER212">
        <v>0.04</v>
      </c>
      <c r="ES212">
        <v>3.8699999999999998E-2</v>
      </c>
      <c r="ET212">
        <v>3.27E-2</v>
      </c>
      <c r="EU212">
        <v>5.5500000000000001E-2</v>
      </c>
      <c r="EV212">
        <v>1.95E-2</v>
      </c>
      <c r="EW212">
        <v>3.9300000000000002E-2</v>
      </c>
      <c r="EX212" t="s">
        <v>35</v>
      </c>
      <c r="EY212" t="s">
        <v>35</v>
      </c>
      <c r="EZ212" t="s">
        <v>31</v>
      </c>
      <c r="FA212" t="s">
        <v>31</v>
      </c>
      <c r="FB212" t="s">
        <v>31</v>
      </c>
      <c r="FC212" t="s">
        <v>31</v>
      </c>
      <c r="FD212" t="s">
        <v>31</v>
      </c>
      <c r="FE212" t="s">
        <v>31</v>
      </c>
      <c r="FF212" t="s">
        <v>31</v>
      </c>
      <c r="FG212" t="s">
        <v>31</v>
      </c>
      <c r="FH212" t="s">
        <v>31</v>
      </c>
      <c r="FI212" t="s">
        <v>31</v>
      </c>
    </row>
    <row r="213" spans="1:165" x14ac:dyDescent="0.25">
      <c r="A213">
        <v>18</v>
      </c>
      <c r="B213" t="s">
        <v>148</v>
      </c>
      <c r="C213" t="s">
        <v>36</v>
      </c>
      <c r="D213" t="s">
        <v>35</v>
      </c>
      <c r="E213" t="s">
        <v>35</v>
      </c>
      <c r="F213">
        <v>0</v>
      </c>
      <c r="G213" t="s">
        <v>35</v>
      </c>
      <c r="H213" t="s">
        <v>36</v>
      </c>
      <c r="I213" t="s">
        <v>35</v>
      </c>
      <c r="J213" t="s">
        <v>35</v>
      </c>
      <c r="K213" t="s">
        <v>36</v>
      </c>
      <c r="L213" t="s">
        <v>35</v>
      </c>
      <c r="M213" t="s">
        <v>35</v>
      </c>
      <c r="N213">
        <v>0</v>
      </c>
      <c r="O213">
        <v>0</v>
      </c>
      <c r="P213">
        <v>0</v>
      </c>
      <c r="Q213" t="s">
        <v>35</v>
      </c>
      <c r="R213">
        <v>0</v>
      </c>
      <c r="S213" t="s">
        <v>35</v>
      </c>
      <c r="T213">
        <v>0</v>
      </c>
      <c r="U213">
        <v>0</v>
      </c>
      <c r="V213" t="s">
        <v>35</v>
      </c>
      <c r="W213">
        <v>0</v>
      </c>
      <c r="X213">
        <v>0</v>
      </c>
      <c r="Y213">
        <v>0</v>
      </c>
      <c r="Z213">
        <v>0</v>
      </c>
      <c r="AA213">
        <v>0</v>
      </c>
      <c r="AB213">
        <v>0</v>
      </c>
      <c r="AC213">
        <v>0</v>
      </c>
      <c r="AD213">
        <v>0</v>
      </c>
      <c r="AE213">
        <v>0</v>
      </c>
      <c r="AF213">
        <v>0</v>
      </c>
      <c r="AG213" t="s">
        <v>35</v>
      </c>
      <c r="AH213">
        <v>0</v>
      </c>
      <c r="AI213" t="s">
        <v>35</v>
      </c>
      <c r="AJ213">
        <v>0</v>
      </c>
      <c r="AK213">
        <v>0</v>
      </c>
      <c r="AL213">
        <v>0</v>
      </c>
      <c r="AM213">
        <v>0</v>
      </c>
      <c r="AN213">
        <v>0</v>
      </c>
      <c r="AO213">
        <v>0</v>
      </c>
      <c r="AP213">
        <v>0</v>
      </c>
      <c r="AQ213">
        <v>0</v>
      </c>
      <c r="AR213">
        <v>0</v>
      </c>
      <c r="AS213">
        <v>0</v>
      </c>
      <c r="AT213">
        <v>0</v>
      </c>
      <c r="AU213">
        <v>0</v>
      </c>
      <c r="AV213">
        <v>0</v>
      </c>
      <c r="AW213" t="s">
        <v>35</v>
      </c>
      <c r="AX213">
        <v>0</v>
      </c>
      <c r="AY213" t="s">
        <v>35</v>
      </c>
      <c r="AZ213">
        <v>0</v>
      </c>
      <c r="BA213">
        <v>0</v>
      </c>
      <c r="BB213" t="s">
        <v>35</v>
      </c>
      <c r="BC213">
        <v>0</v>
      </c>
      <c r="BD213" t="s">
        <v>35</v>
      </c>
      <c r="BE213">
        <v>0</v>
      </c>
      <c r="BF213">
        <v>0</v>
      </c>
      <c r="BG213">
        <v>0</v>
      </c>
      <c r="BH213">
        <v>0</v>
      </c>
      <c r="BI213">
        <v>0</v>
      </c>
      <c r="BJ213">
        <v>0</v>
      </c>
      <c r="BK213">
        <v>0</v>
      </c>
      <c r="BL213">
        <v>0</v>
      </c>
      <c r="BM213">
        <v>0</v>
      </c>
      <c r="BN213">
        <v>0</v>
      </c>
      <c r="BO213">
        <v>0</v>
      </c>
      <c r="BP213">
        <v>0</v>
      </c>
      <c r="BQ213">
        <v>0</v>
      </c>
      <c r="BR213">
        <v>0</v>
      </c>
      <c r="BS213">
        <v>0</v>
      </c>
      <c r="BT213" t="s">
        <v>35</v>
      </c>
      <c r="BU213">
        <v>0</v>
      </c>
      <c r="BV213" t="s">
        <v>35</v>
      </c>
      <c r="BW213">
        <v>0</v>
      </c>
      <c r="BX213">
        <v>0</v>
      </c>
      <c r="BY213" t="s">
        <v>35</v>
      </c>
      <c r="BZ213" t="s">
        <v>35</v>
      </c>
      <c r="CA213">
        <v>0</v>
      </c>
      <c r="CB213" t="s">
        <v>35</v>
      </c>
      <c r="CC213">
        <v>0</v>
      </c>
      <c r="CD213">
        <v>0</v>
      </c>
      <c r="CE213">
        <v>0</v>
      </c>
      <c r="CF213" t="s">
        <v>35</v>
      </c>
      <c r="CG213">
        <v>0</v>
      </c>
      <c r="CH213" t="s">
        <v>35</v>
      </c>
      <c r="CI213">
        <v>0</v>
      </c>
      <c r="CJ213">
        <v>0</v>
      </c>
      <c r="CK213">
        <v>0</v>
      </c>
      <c r="CL213" t="s">
        <v>35</v>
      </c>
      <c r="CM213">
        <v>0</v>
      </c>
      <c r="CN213">
        <v>0</v>
      </c>
      <c r="CO213">
        <v>0</v>
      </c>
      <c r="CP213">
        <v>0</v>
      </c>
      <c r="CQ213">
        <v>0</v>
      </c>
      <c r="CR213">
        <v>0</v>
      </c>
      <c r="CS213">
        <v>0</v>
      </c>
      <c r="CT213">
        <v>0</v>
      </c>
      <c r="CU213">
        <v>0</v>
      </c>
      <c r="CV213">
        <v>0</v>
      </c>
      <c r="CW213">
        <v>0</v>
      </c>
      <c r="CX213" t="s">
        <v>35</v>
      </c>
      <c r="CY213">
        <v>0</v>
      </c>
      <c r="CZ213" t="s">
        <v>35</v>
      </c>
      <c r="DA213">
        <v>0</v>
      </c>
      <c r="DB213">
        <v>0</v>
      </c>
      <c r="DC213">
        <v>0</v>
      </c>
      <c r="DD213" t="s">
        <v>35</v>
      </c>
      <c r="DE213">
        <v>0</v>
      </c>
      <c r="DF213">
        <v>0</v>
      </c>
      <c r="DG213" t="s">
        <v>35</v>
      </c>
      <c r="DH213">
        <v>0</v>
      </c>
      <c r="DI213">
        <v>0</v>
      </c>
      <c r="DJ213" t="s">
        <v>35</v>
      </c>
      <c r="DK213">
        <v>0</v>
      </c>
      <c r="DL213" t="s">
        <v>35</v>
      </c>
      <c r="DM213" t="s">
        <v>35</v>
      </c>
      <c r="DN213">
        <v>0</v>
      </c>
      <c r="DO213">
        <v>0</v>
      </c>
      <c r="DP213">
        <v>0</v>
      </c>
      <c r="DQ213">
        <v>0</v>
      </c>
      <c r="DR213" t="s">
        <v>35</v>
      </c>
      <c r="DS213" t="s">
        <v>35</v>
      </c>
      <c r="DT213">
        <v>0</v>
      </c>
      <c r="DU213">
        <v>0</v>
      </c>
      <c r="DV213">
        <v>0</v>
      </c>
      <c r="DW213">
        <v>0</v>
      </c>
      <c r="DX213">
        <v>0</v>
      </c>
      <c r="DY213">
        <v>0</v>
      </c>
      <c r="DZ213">
        <v>0</v>
      </c>
      <c r="EA213">
        <v>0</v>
      </c>
      <c r="EB213">
        <v>0</v>
      </c>
      <c r="EC213" t="s">
        <v>35</v>
      </c>
      <c r="ED213" t="s">
        <v>35</v>
      </c>
      <c r="EE213" t="s">
        <v>35</v>
      </c>
      <c r="EF213">
        <v>0</v>
      </c>
      <c r="EG213">
        <v>0</v>
      </c>
      <c r="EH213">
        <v>0</v>
      </c>
      <c r="EI213">
        <v>0</v>
      </c>
      <c r="EJ213">
        <v>0</v>
      </c>
      <c r="EK213">
        <v>0</v>
      </c>
      <c r="EL213">
        <v>0</v>
      </c>
      <c r="EM213" t="s">
        <v>35</v>
      </c>
      <c r="EN213">
        <v>0</v>
      </c>
      <c r="EO213">
        <v>0</v>
      </c>
      <c r="EP213">
        <v>0</v>
      </c>
      <c r="EQ213">
        <v>0</v>
      </c>
      <c r="ER213" t="s">
        <v>35</v>
      </c>
      <c r="ES213">
        <v>0</v>
      </c>
      <c r="ET213">
        <v>0</v>
      </c>
      <c r="EU213">
        <v>0</v>
      </c>
      <c r="EV213">
        <v>0</v>
      </c>
      <c r="EW213">
        <v>0</v>
      </c>
      <c r="EX213">
        <v>0</v>
      </c>
      <c r="EY213">
        <v>0</v>
      </c>
      <c r="EZ213" t="s">
        <v>31</v>
      </c>
      <c r="FA213" t="s">
        <v>31</v>
      </c>
      <c r="FB213" t="s">
        <v>31</v>
      </c>
      <c r="FC213" t="s">
        <v>31</v>
      </c>
      <c r="FD213" t="s">
        <v>31</v>
      </c>
      <c r="FE213" t="s">
        <v>31</v>
      </c>
      <c r="FF213" t="s">
        <v>31</v>
      </c>
      <c r="FG213" t="s">
        <v>31</v>
      </c>
      <c r="FH213" t="s">
        <v>31</v>
      </c>
      <c r="FI213" t="s">
        <v>31</v>
      </c>
    </row>
    <row r="214" spans="1:165" x14ac:dyDescent="0.25">
      <c r="A214">
        <v>19</v>
      </c>
      <c r="B214" t="s">
        <v>151</v>
      </c>
      <c r="C214">
        <v>7.3999999999999996E-2</v>
      </c>
      <c r="D214">
        <v>0.15110000000000001</v>
      </c>
      <c r="E214">
        <v>6.7500000000000004E-2</v>
      </c>
      <c r="F214">
        <v>1.66E-2</v>
      </c>
      <c r="G214">
        <v>6.2799999999999995E-2</v>
      </c>
      <c r="H214">
        <v>5.7500000000000002E-2</v>
      </c>
      <c r="I214">
        <v>3.78E-2</v>
      </c>
      <c r="J214">
        <v>6.8500000000000005E-2</v>
      </c>
      <c r="K214">
        <v>0.1191</v>
      </c>
      <c r="L214">
        <v>5.8799999999999998E-2</v>
      </c>
      <c r="M214">
        <v>7.8700000000000006E-2</v>
      </c>
      <c r="N214">
        <v>3.6600000000000001E-2</v>
      </c>
      <c r="O214" t="s">
        <v>35</v>
      </c>
      <c r="P214">
        <v>6.3399999999999998E-2</v>
      </c>
      <c r="Q214">
        <v>1.3599999999999999E-2</v>
      </c>
      <c r="R214">
        <v>0.1696</v>
      </c>
      <c r="S214">
        <v>0.23530000000000001</v>
      </c>
      <c r="T214">
        <v>8.4699999999999998E-2</v>
      </c>
      <c r="U214">
        <v>5.9400000000000001E-2</v>
      </c>
      <c r="V214">
        <v>6.3299999999999995E-2</v>
      </c>
      <c r="W214">
        <v>8.3400000000000002E-2</v>
      </c>
      <c r="X214">
        <v>8.4699999999999998E-2</v>
      </c>
      <c r="Y214">
        <v>4.9099999999999998E-2</v>
      </c>
      <c r="Z214">
        <v>0.16</v>
      </c>
      <c r="AA214">
        <v>5.3900000000000003E-2</v>
      </c>
      <c r="AB214">
        <v>1.5599999999999999E-2</v>
      </c>
      <c r="AC214">
        <v>1.01E-2</v>
      </c>
      <c r="AD214" t="s">
        <v>35</v>
      </c>
      <c r="AE214">
        <v>5.0500000000000003E-2</v>
      </c>
      <c r="AF214">
        <v>6.3299999999999995E-2</v>
      </c>
      <c r="AG214">
        <v>6.3799999999999996E-2</v>
      </c>
      <c r="AH214">
        <v>1.5299999999999999E-2</v>
      </c>
      <c r="AI214">
        <v>0.1079</v>
      </c>
      <c r="AJ214">
        <v>6.6500000000000004E-2</v>
      </c>
      <c r="AK214">
        <v>4.9000000000000002E-2</v>
      </c>
      <c r="AL214">
        <v>0.12790000000000001</v>
      </c>
      <c r="AM214">
        <v>0.13800000000000001</v>
      </c>
      <c r="AN214">
        <v>0.14810000000000001</v>
      </c>
      <c r="AO214">
        <v>3.32E-2</v>
      </c>
      <c r="AP214">
        <v>4.1799999999999997E-2</v>
      </c>
      <c r="AQ214" t="s">
        <v>35</v>
      </c>
      <c r="AR214" t="s">
        <v>35</v>
      </c>
      <c r="AS214" t="s">
        <v>35</v>
      </c>
      <c r="AT214" t="s">
        <v>35</v>
      </c>
      <c r="AU214">
        <v>1.37E-2</v>
      </c>
      <c r="AV214">
        <v>0.13569999999999999</v>
      </c>
      <c r="AW214">
        <v>0.1027</v>
      </c>
      <c r="AX214">
        <v>0.03</v>
      </c>
      <c r="AY214">
        <v>5.8500000000000003E-2</v>
      </c>
      <c r="AZ214">
        <v>0.1065</v>
      </c>
      <c r="BA214">
        <v>0.1656</v>
      </c>
      <c r="BB214">
        <v>7.1999999999999995E-2</v>
      </c>
      <c r="BC214">
        <v>0.10730000000000001</v>
      </c>
      <c r="BD214">
        <v>4.9000000000000002E-2</v>
      </c>
      <c r="BE214">
        <v>6.59E-2</v>
      </c>
      <c r="BF214">
        <v>0.1159</v>
      </c>
      <c r="BG214">
        <v>5.5300000000000002E-2</v>
      </c>
      <c r="BH214">
        <v>4.3999999999999997E-2</v>
      </c>
      <c r="BI214" t="s">
        <v>35</v>
      </c>
      <c r="BJ214">
        <v>1.41E-2</v>
      </c>
      <c r="BK214" t="s">
        <v>35</v>
      </c>
      <c r="BL214">
        <v>1.2500000000000001E-2</v>
      </c>
      <c r="BM214">
        <v>3.9399999999999998E-2</v>
      </c>
      <c r="BN214">
        <v>2.58E-2</v>
      </c>
      <c r="BO214">
        <v>4.0500000000000001E-2</v>
      </c>
      <c r="BP214">
        <v>2.52E-2</v>
      </c>
      <c r="BQ214">
        <v>0.10539999999999999</v>
      </c>
      <c r="BR214">
        <v>7.1999999999999995E-2</v>
      </c>
      <c r="BS214">
        <v>3.3300000000000003E-2</v>
      </c>
      <c r="BT214">
        <v>5.8200000000000002E-2</v>
      </c>
      <c r="BU214">
        <v>0.1699</v>
      </c>
      <c r="BV214">
        <v>0.1024</v>
      </c>
      <c r="BW214">
        <v>0.1867</v>
      </c>
      <c r="BX214">
        <v>0.23480000000000001</v>
      </c>
      <c r="BY214">
        <v>0.1114</v>
      </c>
      <c r="BZ214">
        <v>0.16600000000000001</v>
      </c>
      <c r="CA214">
        <v>2.3E-2</v>
      </c>
      <c r="CB214">
        <v>7.6300000000000007E-2</v>
      </c>
      <c r="CC214" t="s">
        <v>35</v>
      </c>
      <c r="CD214">
        <v>3.0200000000000001E-2</v>
      </c>
      <c r="CE214">
        <v>1.72E-2</v>
      </c>
      <c r="CF214">
        <v>1.4999999999999999E-2</v>
      </c>
      <c r="CG214">
        <v>7.9699999999999993E-2</v>
      </c>
      <c r="CH214">
        <v>5.5100000000000003E-2</v>
      </c>
      <c r="CI214">
        <v>2.1299999999999999E-2</v>
      </c>
      <c r="CJ214">
        <v>7.46E-2</v>
      </c>
      <c r="CK214">
        <v>7.51E-2</v>
      </c>
      <c r="CL214">
        <v>6.1400000000000003E-2</v>
      </c>
      <c r="CM214">
        <v>5.8299999999999998E-2</v>
      </c>
      <c r="CN214">
        <v>5.57E-2</v>
      </c>
      <c r="CO214">
        <v>4.5600000000000002E-2</v>
      </c>
      <c r="CP214">
        <v>3.8399999999999997E-2</v>
      </c>
      <c r="CQ214">
        <v>7.4099999999999999E-2</v>
      </c>
      <c r="CR214">
        <v>9.4399999999999998E-2</v>
      </c>
      <c r="CS214">
        <v>3.9300000000000002E-2</v>
      </c>
      <c r="CT214">
        <v>0.16239999999999999</v>
      </c>
      <c r="CU214">
        <v>0.15759999999999999</v>
      </c>
      <c r="CV214">
        <v>0.1265</v>
      </c>
      <c r="CW214">
        <v>4.3299999999999998E-2</v>
      </c>
      <c r="CX214">
        <v>6.2E-2</v>
      </c>
      <c r="CY214">
        <v>0.1027</v>
      </c>
      <c r="CZ214">
        <v>0.18809999999999999</v>
      </c>
      <c r="DA214">
        <v>1.37E-2</v>
      </c>
      <c r="DB214" t="s">
        <v>35</v>
      </c>
      <c r="DC214">
        <v>2.5999999999999999E-2</v>
      </c>
      <c r="DD214">
        <v>1.34E-2</v>
      </c>
      <c r="DE214">
        <v>7.8700000000000006E-2</v>
      </c>
      <c r="DF214">
        <v>6.93E-2</v>
      </c>
      <c r="DG214">
        <v>9.6299999999999997E-2</v>
      </c>
      <c r="DH214">
        <v>0.2364</v>
      </c>
      <c r="DI214">
        <v>4.4699999999999997E-2</v>
      </c>
      <c r="DJ214">
        <v>0.1278</v>
      </c>
      <c r="DK214">
        <v>0.12740000000000001</v>
      </c>
      <c r="DL214">
        <v>5.0099999999999999E-2</v>
      </c>
      <c r="DM214">
        <v>0.1056</v>
      </c>
      <c r="DN214">
        <v>0.1101</v>
      </c>
      <c r="DO214">
        <v>9.7100000000000006E-2</v>
      </c>
      <c r="DP214">
        <v>4.3900000000000002E-2</v>
      </c>
      <c r="DQ214">
        <v>0.13070000000000001</v>
      </c>
      <c r="DR214">
        <v>2.9600000000000001E-2</v>
      </c>
      <c r="DS214">
        <v>4.3299999999999998E-2</v>
      </c>
      <c r="DT214" t="s">
        <v>35</v>
      </c>
      <c r="DU214">
        <v>1.6400000000000001E-2</v>
      </c>
      <c r="DV214">
        <v>0.1066</v>
      </c>
      <c r="DW214">
        <v>5.0099999999999999E-2</v>
      </c>
      <c r="DX214">
        <v>3.04E-2</v>
      </c>
      <c r="DY214">
        <v>8.4199999999999997E-2</v>
      </c>
      <c r="DZ214">
        <v>0.03</v>
      </c>
      <c r="EA214">
        <v>4.2200000000000001E-2</v>
      </c>
      <c r="EB214">
        <v>0.1062</v>
      </c>
      <c r="EC214">
        <v>8.8599999999999998E-2</v>
      </c>
      <c r="ED214">
        <v>2.2599999999999999E-2</v>
      </c>
      <c r="EE214">
        <v>6.13E-2</v>
      </c>
      <c r="EF214">
        <v>8.48E-2</v>
      </c>
      <c r="EG214">
        <v>7.2499999999999995E-2</v>
      </c>
      <c r="EH214">
        <v>3.9399999999999998E-2</v>
      </c>
      <c r="EI214">
        <v>0.2344</v>
      </c>
      <c r="EJ214">
        <v>0.1507</v>
      </c>
      <c r="EK214">
        <v>0.16120000000000001</v>
      </c>
      <c r="EL214">
        <v>7.0099999999999996E-2</v>
      </c>
      <c r="EM214">
        <v>0.12239999999999999</v>
      </c>
      <c r="EN214">
        <v>2.7E-2</v>
      </c>
      <c r="EO214" t="s">
        <v>35</v>
      </c>
      <c r="EP214">
        <v>1.18E-2</v>
      </c>
      <c r="EQ214">
        <v>0.1313</v>
      </c>
      <c r="ER214">
        <v>8.1199999999999994E-2</v>
      </c>
      <c r="ES214">
        <v>5.16E-2</v>
      </c>
      <c r="ET214">
        <v>0.13270000000000001</v>
      </c>
      <c r="EU214">
        <v>0.1031</v>
      </c>
      <c r="EV214">
        <v>5.8000000000000003E-2</v>
      </c>
      <c r="EW214">
        <v>9.0200000000000002E-2</v>
      </c>
      <c r="EX214">
        <v>3.2099999999999997E-2</v>
      </c>
      <c r="EY214">
        <v>0.25369999999999998</v>
      </c>
      <c r="EZ214" t="s">
        <v>31</v>
      </c>
      <c r="FA214" t="s">
        <v>31</v>
      </c>
      <c r="FB214" t="s">
        <v>31</v>
      </c>
      <c r="FC214" t="s">
        <v>31</v>
      </c>
      <c r="FD214" t="s">
        <v>31</v>
      </c>
      <c r="FE214" t="s">
        <v>31</v>
      </c>
      <c r="FF214" t="s">
        <v>31</v>
      </c>
      <c r="FG214" t="s">
        <v>31</v>
      </c>
      <c r="FH214" t="s">
        <v>31</v>
      </c>
      <c r="FI214" t="s">
        <v>31</v>
      </c>
    </row>
    <row r="215" spans="1:165" x14ac:dyDescent="0.25">
      <c r="A215">
        <v>20</v>
      </c>
      <c r="B215" t="s">
        <v>154</v>
      </c>
      <c r="C215">
        <v>4.02E-2</v>
      </c>
      <c r="D215">
        <v>7.9200000000000007E-2</v>
      </c>
      <c r="E215">
        <v>3.73E-2</v>
      </c>
      <c r="F215">
        <v>6.7000000000000002E-3</v>
      </c>
      <c r="G215">
        <v>3.5900000000000001E-2</v>
      </c>
      <c r="H215">
        <v>3.5900000000000001E-2</v>
      </c>
      <c r="I215">
        <v>1.9400000000000001E-2</v>
      </c>
      <c r="J215">
        <v>3.6999999999999998E-2</v>
      </c>
      <c r="K215">
        <v>5.2999999999999999E-2</v>
      </c>
      <c r="L215">
        <v>3.1E-2</v>
      </c>
      <c r="M215">
        <v>4.8099999999999997E-2</v>
      </c>
      <c r="N215">
        <v>2.7900000000000001E-2</v>
      </c>
      <c r="O215" t="s">
        <v>35</v>
      </c>
      <c r="P215">
        <v>2.0400000000000001E-2</v>
      </c>
      <c r="Q215">
        <v>5.7000000000000002E-3</v>
      </c>
      <c r="R215">
        <v>8.3799999999999999E-2</v>
      </c>
      <c r="S215">
        <v>0.14610000000000001</v>
      </c>
      <c r="T215">
        <v>6.4600000000000005E-2</v>
      </c>
      <c r="U215">
        <v>4.9000000000000002E-2</v>
      </c>
      <c r="V215">
        <v>4.1200000000000001E-2</v>
      </c>
      <c r="W215">
        <v>1.9199999999999998E-2</v>
      </c>
      <c r="X215">
        <v>2.4500000000000001E-2</v>
      </c>
      <c r="Y215">
        <v>3.6200000000000003E-2</v>
      </c>
      <c r="Z215">
        <v>3.5200000000000002E-2</v>
      </c>
      <c r="AA215">
        <v>4.3799999999999999E-2</v>
      </c>
      <c r="AB215">
        <v>6.8999999999999999E-3</v>
      </c>
      <c r="AC215" t="s">
        <v>35</v>
      </c>
      <c r="AD215" t="s">
        <v>35</v>
      </c>
      <c r="AE215" t="s">
        <v>35</v>
      </c>
      <c r="AF215">
        <v>3.9600000000000003E-2</v>
      </c>
      <c r="AG215">
        <v>3.2399999999999998E-2</v>
      </c>
      <c r="AH215">
        <v>1.11E-2</v>
      </c>
      <c r="AI215">
        <v>5.6500000000000002E-2</v>
      </c>
      <c r="AJ215">
        <v>2.5999999999999999E-2</v>
      </c>
      <c r="AK215">
        <v>3.3799999999999997E-2</v>
      </c>
      <c r="AL215">
        <v>6.9800000000000001E-2</v>
      </c>
      <c r="AM215">
        <v>0.10730000000000001</v>
      </c>
      <c r="AN215">
        <v>9.3100000000000002E-2</v>
      </c>
      <c r="AO215">
        <v>2.2700000000000001E-2</v>
      </c>
      <c r="AP215">
        <v>3.3399999999999999E-2</v>
      </c>
      <c r="AQ215" t="s">
        <v>35</v>
      </c>
      <c r="AR215">
        <v>0</v>
      </c>
      <c r="AS215">
        <v>0</v>
      </c>
      <c r="AT215" t="s">
        <v>35</v>
      </c>
      <c r="AU215">
        <v>6.7999999999999996E-3</v>
      </c>
      <c r="AV215">
        <v>7.9200000000000007E-2</v>
      </c>
      <c r="AW215">
        <v>7.9200000000000007E-2</v>
      </c>
      <c r="AX215">
        <v>1.2800000000000001E-2</v>
      </c>
      <c r="AY215">
        <v>3.1800000000000002E-2</v>
      </c>
      <c r="AZ215">
        <v>5.6599999999999998E-2</v>
      </c>
      <c r="BA215">
        <v>0.1041</v>
      </c>
      <c r="BB215">
        <v>1.9699999999999999E-2</v>
      </c>
      <c r="BC215">
        <v>3.4099999999999998E-2</v>
      </c>
      <c r="BD215">
        <v>3.27E-2</v>
      </c>
      <c r="BE215">
        <v>5.5100000000000003E-2</v>
      </c>
      <c r="BF215">
        <v>3.6600000000000001E-2</v>
      </c>
      <c r="BG215">
        <v>3.3700000000000001E-2</v>
      </c>
      <c r="BH215">
        <v>3.4299999999999997E-2</v>
      </c>
      <c r="BI215" t="s">
        <v>35</v>
      </c>
      <c r="BJ215" t="s">
        <v>35</v>
      </c>
      <c r="BK215" t="s">
        <v>35</v>
      </c>
      <c r="BL215">
        <v>8.0999999999999996E-3</v>
      </c>
      <c r="BM215">
        <v>2.7799999999999998E-2</v>
      </c>
      <c r="BN215" t="s">
        <v>35</v>
      </c>
      <c r="BO215">
        <v>2.47E-2</v>
      </c>
      <c r="BP215">
        <v>2.2100000000000002E-2</v>
      </c>
      <c r="BQ215">
        <v>6.8900000000000003E-2</v>
      </c>
      <c r="BR215">
        <v>5.2299999999999999E-2</v>
      </c>
      <c r="BS215">
        <v>1.5699999999999999E-2</v>
      </c>
      <c r="BT215">
        <v>3.1199999999999999E-2</v>
      </c>
      <c r="BU215">
        <v>9.8500000000000004E-2</v>
      </c>
      <c r="BV215">
        <v>5.57E-2</v>
      </c>
      <c r="BW215">
        <v>0.12670000000000001</v>
      </c>
      <c r="BX215">
        <v>0.21740000000000001</v>
      </c>
      <c r="BY215">
        <v>7.6200000000000004E-2</v>
      </c>
      <c r="BZ215">
        <v>0.1045</v>
      </c>
      <c r="CA215">
        <v>8.0999999999999996E-3</v>
      </c>
      <c r="CB215">
        <v>4.3799999999999999E-2</v>
      </c>
      <c r="CC215">
        <v>0</v>
      </c>
      <c r="CD215" t="s">
        <v>35</v>
      </c>
      <c r="CE215">
        <v>1.03E-2</v>
      </c>
      <c r="CF215">
        <v>8.9999999999999993E-3</v>
      </c>
      <c r="CG215">
        <v>3.49E-2</v>
      </c>
      <c r="CH215">
        <v>3.5099999999999999E-2</v>
      </c>
      <c r="CI215">
        <v>1.06E-2</v>
      </c>
      <c r="CJ215">
        <v>5.7799999999999997E-2</v>
      </c>
      <c r="CK215">
        <v>3.6999999999999998E-2</v>
      </c>
      <c r="CL215">
        <v>3.1899999999999998E-2</v>
      </c>
      <c r="CM215">
        <v>4.0599999999999997E-2</v>
      </c>
      <c r="CN215">
        <v>3.15E-2</v>
      </c>
      <c r="CO215">
        <v>1.2500000000000001E-2</v>
      </c>
      <c r="CP215">
        <v>2.5999999999999999E-2</v>
      </c>
      <c r="CQ215">
        <v>3.09E-2</v>
      </c>
      <c r="CR215">
        <v>3.1699999999999999E-2</v>
      </c>
      <c r="CS215" t="s">
        <v>35</v>
      </c>
      <c r="CT215">
        <v>0.1114</v>
      </c>
      <c r="CU215">
        <v>5.6599999999999998E-2</v>
      </c>
      <c r="CV215">
        <v>3.9800000000000002E-2</v>
      </c>
      <c r="CW215">
        <v>7.4000000000000003E-3</v>
      </c>
      <c r="CX215">
        <v>4.4699999999999997E-2</v>
      </c>
      <c r="CY215">
        <v>7.4499999999999997E-2</v>
      </c>
      <c r="CZ215">
        <v>9.7100000000000006E-2</v>
      </c>
      <c r="DA215">
        <v>9.1000000000000004E-3</v>
      </c>
      <c r="DB215" t="s">
        <v>35</v>
      </c>
      <c r="DC215" t="s">
        <v>35</v>
      </c>
      <c r="DD215">
        <v>6.7000000000000002E-3</v>
      </c>
      <c r="DE215">
        <v>6.7400000000000002E-2</v>
      </c>
      <c r="DF215">
        <v>0.03</v>
      </c>
      <c r="DG215">
        <v>8.1500000000000003E-2</v>
      </c>
      <c r="DH215">
        <v>0.1196</v>
      </c>
      <c r="DI215">
        <v>1.2800000000000001E-2</v>
      </c>
      <c r="DJ215">
        <v>6.3899999999999998E-2</v>
      </c>
      <c r="DK215">
        <v>6.3100000000000003E-2</v>
      </c>
      <c r="DL215">
        <v>2.7099999999999999E-2</v>
      </c>
      <c r="DM215">
        <v>7.3700000000000002E-2</v>
      </c>
      <c r="DN215">
        <v>4.3999999999999997E-2</v>
      </c>
      <c r="DO215">
        <v>5.3400000000000003E-2</v>
      </c>
      <c r="DP215">
        <v>2.9499999999999998E-2</v>
      </c>
      <c r="DQ215">
        <v>0.11360000000000001</v>
      </c>
      <c r="DR215">
        <v>1.6400000000000001E-2</v>
      </c>
      <c r="DS215">
        <v>2.75E-2</v>
      </c>
      <c r="DT215" t="s">
        <v>35</v>
      </c>
      <c r="DU215">
        <v>1.35E-2</v>
      </c>
      <c r="DV215">
        <v>7.1499999999999994E-2</v>
      </c>
      <c r="DW215">
        <v>1.3899999999999999E-2</v>
      </c>
      <c r="DX215">
        <v>5.7999999999999996E-3</v>
      </c>
      <c r="DY215">
        <v>2.9700000000000001E-2</v>
      </c>
      <c r="DZ215">
        <v>1.6400000000000001E-2</v>
      </c>
      <c r="EA215">
        <v>1.9800000000000002E-2</v>
      </c>
      <c r="EB215">
        <v>4.4200000000000003E-2</v>
      </c>
      <c r="EC215">
        <v>3.5099999999999999E-2</v>
      </c>
      <c r="ED215">
        <v>1.67E-2</v>
      </c>
      <c r="EE215">
        <v>4.82E-2</v>
      </c>
      <c r="EF215">
        <v>6.3600000000000004E-2</v>
      </c>
      <c r="EG215">
        <v>3.5200000000000002E-2</v>
      </c>
      <c r="EH215">
        <v>1.67E-2</v>
      </c>
      <c r="EI215">
        <v>0.1719</v>
      </c>
      <c r="EJ215">
        <v>8.0399999999999999E-2</v>
      </c>
      <c r="EK215">
        <v>0.13250000000000001</v>
      </c>
      <c r="EL215">
        <v>4.8899999999999999E-2</v>
      </c>
      <c r="EM215">
        <v>4.1700000000000001E-2</v>
      </c>
      <c r="EN215">
        <v>1.66E-2</v>
      </c>
      <c r="EO215">
        <v>0</v>
      </c>
      <c r="EP215" t="s">
        <v>35</v>
      </c>
      <c r="EQ215">
        <v>0.1164</v>
      </c>
      <c r="ER215">
        <v>4.7699999999999999E-2</v>
      </c>
      <c r="ES215" t="s">
        <v>35</v>
      </c>
      <c r="ET215">
        <v>9.8100000000000007E-2</v>
      </c>
      <c r="EU215">
        <v>3.9600000000000003E-2</v>
      </c>
      <c r="EV215">
        <v>2.6700000000000002E-2</v>
      </c>
      <c r="EW215">
        <v>4.9500000000000002E-2</v>
      </c>
      <c r="EX215" t="s">
        <v>35</v>
      </c>
      <c r="EY215">
        <v>5.7500000000000002E-2</v>
      </c>
      <c r="EZ215" t="s">
        <v>31</v>
      </c>
      <c r="FA215" t="s">
        <v>31</v>
      </c>
      <c r="FB215" t="s">
        <v>31</v>
      </c>
      <c r="FC215" t="s">
        <v>31</v>
      </c>
      <c r="FD215" t="s">
        <v>31</v>
      </c>
      <c r="FE215" t="s">
        <v>31</v>
      </c>
      <c r="FF215" t="s">
        <v>31</v>
      </c>
      <c r="FG215" t="s">
        <v>31</v>
      </c>
      <c r="FH215" t="s">
        <v>31</v>
      </c>
      <c r="FI215" t="s">
        <v>31</v>
      </c>
    </row>
    <row r="216" spans="1:165" x14ac:dyDescent="0.25">
      <c r="A216">
        <v>21</v>
      </c>
      <c r="B216" t="s">
        <v>157</v>
      </c>
      <c r="C216">
        <v>3.3099999999999997E-2</v>
      </c>
      <c r="D216">
        <v>7.1400000000000005E-2</v>
      </c>
      <c r="E216">
        <v>2.9499999999999998E-2</v>
      </c>
      <c r="F216">
        <v>9.4999999999999998E-3</v>
      </c>
      <c r="G216">
        <v>2.6200000000000001E-2</v>
      </c>
      <c r="H216">
        <v>2.0199999999999999E-2</v>
      </c>
      <c r="I216">
        <v>1.8200000000000001E-2</v>
      </c>
      <c r="J216">
        <v>3.1199999999999999E-2</v>
      </c>
      <c r="K216">
        <v>6.5500000000000003E-2</v>
      </c>
      <c r="L216">
        <v>2.69E-2</v>
      </c>
      <c r="M216">
        <v>2.9499999999999998E-2</v>
      </c>
      <c r="N216" t="s">
        <v>35</v>
      </c>
      <c r="O216">
        <v>0</v>
      </c>
      <c r="P216">
        <v>4.2900000000000001E-2</v>
      </c>
      <c r="Q216">
        <v>7.9000000000000008E-3</v>
      </c>
      <c r="R216">
        <v>8.5699999999999998E-2</v>
      </c>
      <c r="S216">
        <v>8.9200000000000002E-2</v>
      </c>
      <c r="T216">
        <v>2.01E-2</v>
      </c>
      <c r="U216" t="s">
        <v>35</v>
      </c>
      <c r="V216">
        <v>2.2100000000000002E-2</v>
      </c>
      <c r="W216">
        <v>6.4199999999999993E-2</v>
      </c>
      <c r="X216">
        <v>6.0100000000000001E-2</v>
      </c>
      <c r="Y216">
        <v>1.1299999999999999E-2</v>
      </c>
      <c r="Z216">
        <v>0.12479999999999999</v>
      </c>
      <c r="AA216" t="s">
        <v>35</v>
      </c>
      <c r="AB216">
        <v>8.6999999999999994E-3</v>
      </c>
      <c r="AC216" t="s">
        <v>35</v>
      </c>
      <c r="AD216" t="s">
        <v>35</v>
      </c>
      <c r="AE216">
        <v>3.0300000000000001E-2</v>
      </c>
      <c r="AF216">
        <v>2.2200000000000001E-2</v>
      </c>
      <c r="AG216">
        <v>2.9600000000000001E-2</v>
      </c>
      <c r="AH216" t="s">
        <v>35</v>
      </c>
      <c r="AI216">
        <v>4.7399999999999998E-2</v>
      </c>
      <c r="AJ216">
        <v>4.0500000000000001E-2</v>
      </c>
      <c r="AK216" t="s">
        <v>35</v>
      </c>
      <c r="AL216">
        <v>5.8099999999999999E-2</v>
      </c>
      <c r="AM216">
        <v>3.04E-2</v>
      </c>
      <c r="AN216">
        <v>5.3999999999999999E-2</v>
      </c>
      <c r="AO216">
        <v>1.04E-2</v>
      </c>
      <c r="AP216">
        <v>8.3999999999999995E-3</v>
      </c>
      <c r="AQ216" t="s">
        <v>35</v>
      </c>
      <c r="AR216" t="s">
        <v>35</v>
      </c>
      <c r="AS216" t="s">
        <v>35</v>
      </c>
      <c r="AT216" t="s">
        <v>35</v>
      </c>
      <c r="AU216">
        <v>5.8999999999999999E-3</v>
      </c>
      <c r="AV216">
        <v>5.4300000000000001E-2</v>
      </c>
      <c r="AW216">
        <v>2.18E-2</v>
      </c>
      <c r="AX216">
        <v>1.7100000000000001E-2</v>
      </c>
      <c r="AY216">
        <v>2.58E-2</v>
      </c>
      <c r="AZ216">
        <v>4.8300000000000003E-2</v>
      </c>
      <c r="BA216">
        <v>5.8700000000000002E-2</v>
      </c>
      <c r="BB216">
        <v>5.11E-2</v>
      </c>
      <c r="BC216">
        <v>7.3200000000000001E-2</v>
      </c>
      <c r="BD216">
        <v>1.6299999999999999E-2</v>
      </c>
      <c r="BE216">
        <v>1.0800000000000001E-2</v>
      </c>
      <c r="BF216">
        <v>7.9299999999999995E-2</v>
      </c>
      <c r="BG216">
        <v>2.1000000000000001E-2</v>
      </c>
      <c r="BH216">
        <v>8.9999999999999993E-3</v>
      </c>
      <c r="BI216" t="s">
        <v>35</v>
      </c>
      <c r="BJ216">
        <v>8.0000000000000002E-3</v>
      </c>
      <c r="BK216" t="s">
        <v>35</v>
      </c>
      <c r="BL216" t="s">
        <v>36</v>
      </c>
      <c r="BM216" t="s">
        <v>35</v>
      </c>
      <c r="BN216" t="s">
        <v>35</v>
      </c>
      <c r="BO216">
        <v>1.5299999999999999E-2</v>
      </c>
      <c r="BP216" t="s">
        <v>35</v>
      </c>
      <c r="BQ216">
        <v>3.49E-2</v>
      </c>
      <c r="BR216">
        <v>1.6400000000000001E-2</v>
      </c>
      <c r="BS216">
        <v>1.7600000000000001E-2</v>
      </c>
      <c r="BT216">
        <v>2.7099999999999999E-2</v>
      </c>
      <c r="BU216">
        <v>6.9800000000000001E-2</v>
      </c>
      <c r="BV216">
        <v>4.5699999999999998E-2</v>
      </c>
      <c r="BW216">
        <v>5.33E-2</v>
      </c>
      <c r="BX216" t="s">
        <v>35</v>
      </c>
      <c r="BY216">
        <v>3.2300000000000002E-2</v>
      </c>
      <c r="BZ216">
        <v>6.0100000000000001E-2</v>
      </c>
      <c r="CA216">
        <v>1.4800000000000001E-2</v>
      </c>
      <c r="CB216">
        <v>3.2500000000000001E-2</v>
      </c>
      <c r="CC216" t="s">
        <v>35</v>
      </c>
      <c r="CD216">
        <v>2.76E-2</v>
      </c>
      <c r="CE216" t="s">
        <v>35</v>
      </c>
      <c r="CF216">
        <v>5.4000000000000003E-3</v>
      </c>
      <c r="CG216">
        <v>3.49E-2</v>
      </c>
      <c r="CH216">
        <v>1.9E-2</v>
      </c>
      <c r="CI216">
        <v>9.1000000000000004E-3</v>
      </c>
      <c r="CJ216">
        <v>1.6799999999999999E-2</v>
      </c>
      <c r="CK216">
        <v>3.8100000000000002E-2</v>
      </c>
      <c r="CL216">
        <v>2.9499999999999998E-2</v>
      </c>
      <c r="CM216">
        <v>1.77E-2</v>
      </c>
      <c r="CN216">
        <v>2.3099999999999999E-2</v>
      </c>
      <c r="CO216">
        <v>3.3000000000000002E-2</v>
      </c>
      <c r="CP216">
        <v>1.23E-2</v>
      </c>
      <c r="CQ216">
        <v>4.2000000000000003E-2</v>
      </c>
      <c r="CR216">
        <v>6.2700000000000006E-2</v>
      </c>
      <c r="CS216">
        <v>2.3E-2</v>
      </c>
      <c r="CT216">
        <v>5.0999999999999997E-2</v>
      </c>
      <c r="CU216">
        <v>0.1011</v>
      </c>
      <c r="CV216">
        <v>8.6699999999999999E-2</v>
      </c>
      <c r="CW216">
        <v>3.5900000000000001E-2</v>
      </c>
      <c r="CX216">
        <v>1.6899999999999998E-2</v>
      </c>
      <c r="CY216">
        <v>2.18E-2</v>
      </c>
      <c r="CZ216">
        <v>8.9599999999999999E-2</v>
      </c>
      <c r="DA216" t="s">
        <v>36</v>
      </c>
      <c r="DB216" t="s">
        <v>35</v>
      </c>
      <c r="DC216">
        <v>2.2200000000000001E-2</v>
      </c>
      <c r="DD216">
        <v>5.7000000000000002E-3</v>
      </c>
      <c r="DE216" t="s">
        <v>35</v>
      </c>
      <c r="DF216">
        <v>3.8300000000000001E-2</v>
      </c>
      <c r="DG216" t="s">
        <v>35</v>
      </c>
      <c r="DH216">
        <v>0.1168</v>
      </c>
      <c r="DI216">
        <v>3.1899999999999998E-2</v>
      </c>
      <c r="DJ216">
        <v>6.3899999999999998E-2</v>
      </c>
      <c r="DK216">
        <v>6.2E-2</v>
      </c>
      <c r="DL216">
        <v>2.3E-2</v>
      </c>
      <c r="DM216">
        <v>3.09E-2</v>
      </c>
      <c r="DN216">
        <v>5.9700000000000003E-2</v>
      </c>
      <c r="DO216">
        <v>4.2099999999999999E-2</v>
      </c>
      <c r="DP216">
        <v>1.44E-2</v>
      </c>
      <c r="DQ216" t="s">
        <v>35</v>
      </c>
      <c r="DR216">
        <v>1.32E-2</v>
      </c>
      <c r="DS216">
        <v>1.46E-2</v>
      </c>
      <c r="DT216" t="s">
        <v>35</v>
      </c>
      <c r="DU216" t="s">
        <v>35</v>
      </c>
      <c r="DV216">
        <v>3.5099999999999999E-2</v>
      </c>
      <c r="DW216">
        <v>3.6200000000000003E-2</v>
      </c>
      <c r="DX216">
        <v>2.3800000000000002E-2</v>
      </c>
      <c r="DY216">
        <v>5.45E-2</v>
      </c>
      <c r="DZ216">
        <v>1.3599999999999999E-2</v>
      </c>
      <c r="EA216">
        <v>2.24E-2</v>
      </c>
      <c r="EB216">
        <v>5.6000000000000001E-2</v>
      </c>
      <c r="EC216">
        <v>5.2699999999999997E-2</v>
      </c>
      <c r="ED216" t="s">
        <v>36</v>
      </c>
      <c r="EE216">
        <v>8.9999999999999993E-3</v>
      </c>
      <c r="EF216" t="s">
        <v>35</v>
      </c>
      <c r="EG216">
        <v>3.7400000000000003E-2</v>
      </c>
      <c r="EH216">
        <v>2.2700000000000001E-2</v>
      </c>
      <c r="EI216">
        <v>6.25E-2</v>
      </c>
      <c r="EJ216">
        <v>7.0300000000000001E-2</v>
      </c>
      <c r="EK216">
        <v>2.7300000000000001E-2</v>
      </c>
      <c r="EL216">
        <v>1.7899999999999999E-2</v>
      </c>
      <c r="EM216">
        <v>8.0699999999999994E-2</v>
      </c>
      <c r="EN216" t="s">
        <v>35</v>
      </c>
      <c r="EO216" t="s">
        <v>35</v>
      </c>
      <c r="EP216">
        <v>9.1999999999999998E-3</v>
      </c>
      <c r="EQ216">
        <v>1.2699999999999999E-2</v>
      </c>
      <c r="ER216">
        <v>3.2199999999999999E-2</v>
      </c>
      <c r="ES216" t="s">
        <v>35</v>
      </c>
      <c r="ET216">
        <v>3.27E-2</v>
      </c>
      <c r="EU216">
        <v>6.2300000000000001E-2</v>
      </c>
      <c r="EV216">
        <v>3.0800000000000001E-2</v>
      </c>
      <c r="EW216">
        <v>3.9300000000000002E-2</v>
      </c>
      <c r="EX216" t="s">
        <v>35</v>
      </c>
      <c r="EY216">
        <v>0.19620000000000001</v>
      </c>
      <c r="EZ216" t="s">
        <v>31</v>
      </c>
      <c r="FA216" t="s">
        <v>31</v>
      </c>
      <c r="FB216" t="s">
        <v>31</v>
      </c>
      <c r="FC216" t="s">
        <v>31</v>
      </c>
      <c r="FD216" t="s">
        <v>31</v>
      </c>
      <c r="FE216" t="s">
        <v>31</v>
      </c>
      <c r="FF216" t="s">
        <v>31</v>
      </c>
      <c r="FG216" t="s">
        <v>31</v>
      </c>
      <c r="FH216" t="s">
        <v>31</v>
      </c>
      <c r="FI216" t="s">
        <v>31</v>
      </c>
    </row>
    <row r="217" spans="1:165" x14ac:dyDescent="0.25">
      <c r="A217">
        <v>22</v>
      </c>
      <c r="B217" t="s">
        <v>160</v>
      </c>
      <c r="C217" t="s">
        <v>36</v>
      </c>
      <c r="D217" t="s">
        <v>36</v>
      </c>
      <c r="E217" t="s">
        <v>36</v>
      </c>
      <c r="F217" t="s">
        <v>35</v>
      </c>
      <c r="G217" t="s">
        <v>36</v>
      </c>
      <c r="H217" t="s">
        <v>36</v>
      </c>
      <c r="I217" t="s">
        <v>35</v>
      </c>
      <c r="J217" t="s">
        <v>36</v>
      </c>
      <c r="K217" t="s">
        <v>36</v>
      </c>
      <c r="L217" t="s">
        <v>36</v>
      </c>
      <c r="M217" t="s">
        <v>36</v>
      </c>
      <c r="N217">
        <v>0</v>
      </c>
      <c r="O217">
        <v>0</v>
      </c>
      <c r="P217">
        <v>0</v>
      </c>
      <c r="Q217">
        <v>0</v>
      </c>
      <c r="R217">
        <v>0</v>
      </c>
      <c r="S217">
        <v>0</v>
      </c>
      <c r="T217">
        <v>0</v>
      </c>
      <c r="U217">
        <v>0</v>
      </c>
      <c r="V217">
        <v>0</v>
      </c>
      <c r="W217">
        <v>0</v>
      </c>
      <c r="X217">
        <v>0</v>
      </c>
      <c r="Y217" t="s">
        <v>35</v>
      </c>
      <c r="Z217">
        <v>0</v>
      </c>
      <c r="AA217">
        <v>0</v>
      </c>
      <c r="AB217">
        <v>0</v>
      </c>
      <c r="AC217">
        <v>0</v>
      </c>
      <c r="AD217">
        <v>0</v>
      </c>
      <c r="AE217" t="s">
        <v>35</v>
      </c>
      <c r="AF217" t="s">
        <v>35</v>
      </c>
      <c r="AG217" t="s">
        <v>35</v>
      </c>
      <c r="AH217" t="s">
        <v>35</v>
      </c>
      <c r="AI217" t="s">
        <v>35</v>
      </c>
      <c r="AJ217">
        <v>0</v>
      </c>
      <c r="AK217" t="s">
        <v>35</v>
      </c>
      <c r="AL217">
        <v>0</v>
      </c>
      <c r="AM217" t="s">
        <v>35</v>
      </c>
      <c r="AN217" t="s">
        <v>35</v>
      </c>
      <c r="AO217">
        <v>0</v>
      </c>
      <c r="AP217">
        <v>0</v>
      </c>
      <c r="AQ217">
        <v>0</v>
      </c>
      <c r="AR217">
        <v>0</v>
      </c>
      <c r="AS217">
        <v>0</v>
      </c>
      <c r="AT217">
        <v>0</v>
      </c>
      <c r="AU217" t="s">
        <v>35</v>
      </c>
      <c r="AV217" t="s">
        <v>35</v>
      </c>
      <c r="AW217" t="s">
        <v>35</v>
      </c>
      <c r="AX217">
        <v>0</v>
      </c>
      <c r="AY217" t="s">
        <v>35</v>
      </c>
      <c r="AZ217" t="s">
        <v>35</v>
      </c>
      <c r="BA217" t="s">
        <v>35</v>
      </c>
      <c r="BB217" t="s">
        <v>35</v>
      </c>
      <c r="BC217">
        <v>0</v>
      </c>
      <c r="BD217">
        <v>0</v>
      </c>
      <c r="BE217">
        <v>0</v>
      </c>
      <c r="BF217">
        <v>0</v>
      </c>
      <c r="BG217" t="s">
        <v>35</v>
      </c>
      <c r="BH217" t="s">
        <v>35</v>
      </c>
      <c r="BI217">
        <v>0</v>
      </c>
      <c r="BJ217" t="s">
        <v>35</v>
      </c>
      <c r="BK217">
        <v>0</v>
      </c>
      <c r="BL217" t="s">
        <v>35</v>
      </c>
      <c r="BM217">
        <v>0</v>
      </c>
      <c r="BN217">
        <v>0</v>
      </c>
      <c r="BO217" t="s">
        <v>35</v>
      </c>
      <c r="BP217">
        <v>0</v>
      </c>
      <c r="BQ217" t="s">
        <v>35</v>
      </c>
      <c r="BR217" t="s">
        <v>35</v>
      </c>
      <c r="BS217">
        <v>0</v>
      </c>
      <c r="BT217">
        <v>0</v>
      </c>
      <c r="BU217" t="s">
        <v>35</v>
      </c>
      <c r="BV217" t="s">
        <v>35</v>
      </c>
      <c r="BW217" t="s">
        <v>35</v>
      </c>
      <c r="BX217">
        <v>0</v>
      </c>
      <c r="BY217" t="s">
        <v>35</v>
      </c>
      <c r="BZ217" t="s">
        <v>35</v>
      </c>
      <c r="CA217">
        <v>0</v>
      </c>
      <c r="CB217">
        <v>0</v>
      </c>
      <c r="CC217">
        <v>0</v>
      </c>
      <c r="CD217">
        <v>0</v>
      </c>
      <c r="CE217">
        <v>0</v>
      </c>
      <c r="CF217" t="s">
        <v>35</v>
      </c>
      <c r="CG217">
        <v>0.01</v>
      </c>
      <c r="CH217" t="s">
        <v>35</v>
      </c>
      <c r="CI217" t="s">
        <v>35</v>
      </c>
      <c r="CJ217">
        <v>0</v>
      </c>
      <c r="CK217">
        <v>0</v>
      </c>
      <c r="CL217">
        <v>0</v>
      </c>
      <c r="CM217">
        <v>0</v>
      </c>
      <c r="CN217" t="s">
        <v>35</v>
      </c>
      <c r="CO217">
        <v>0</v>
      </c>
      <c r="CP217">
        <v>0</v>
      </c>
      <c r="CQ217" t="s">
        <v>35</v>
      </c>
      <c r="CR217">
        <v>0</v>
      </c>
      <c r="CS217">
        <v>0</v>
      </c>
      <c r="CT217">
        <v>0</v>
      </c>
      <c r="CU217">
        <v>0</v>
      </c>
      <c r="CV217">
        <v>0</v>
      </c>
      <c r="CW217">
        <v>0</v>
      </c>
      <c r="CX217" t="s">
        <v>35</v>
      </c>
      <c r="CY217" t="s">
        <v>35</v>
      </c>
      <c r="CZ217" t="s">
        <v>35</v>
      </c>
      <c r="DA217">
        <v>0</v>
      </c>
      <c r="DB217">
        <v>0</v>
      </c>
      <c r="DC217">
        <v>0</v>
      </c>
      <c r="DD217" t="s">
        <v>35</v>
      </c>
      <c r="DE217">
        <v>0</v>
      </c>
      <c r="DF217" t="s">
        <v>35</v>
      </c>
      <c r="DG217">
        <v>0</v>
      </c>
      <c r="DH217">
        <v>0</v>
      </c>
      <c r="DI217">
        <v>0</v>
      </c>
      <c r="DJ217">
        <v>0</v>
      </c>
      <c r="DK217" t="s">
        <v>35</v>
      </c>
      <c r="DL217">
        <v>0</v>
      </c>
      <c r="DM217" t="s">
        <v>35</v>
      </c>
      <c r="DN217" t="s">
        <v>35</v>
      </c>
      <c r="DO217" t="s">
        <v>35</v>
      </c>
      <c r="DP217">
        <v>0</v>
      </c>
      <c r="DQ217">
        <v>0</v>
      </c>
      <c r="DR217">
        <v>0</v>
      </c>
      <c r="DS217" t="s">
        <v>35</v>
      </c>
      <c r="DT217">
        <v>0</v>
      </c>
      <c r="DU217">
        <v>0</v>
      </c>
      <c r="DV217">
        <v>0</v>
      </c>
      <c r="DW217">
        <v>0</v>
      </c>
      <c r="DX217" t="s">
        <v>35</v>
      </c>
      <c r="DY217">
        <v>0</v>
      </c>
      <c r="DZ217">
        <v>0</v>
      </c>
      <c r="EA217">
        <v>0</v>
      </c>
      <c r="EB217" t="s">
        <v>35</v>
      </c>
      <c r="EC217" t="s">
        <v>35</v>
      </c>
      <c r="ED217" t="s">
        <v>35</v>
      </c>
      <c r="EE217" t="s">
        <v>36</v>
      </c>
      <c r="EF217" t="s">
        <v>35</v>
      </c>
      <c r="EG217">
        <v>0</v>
      </c>
      <c r="EH217">
        <v>0</v>
      </c>
      <c r="EI217">
        <v>0</v>
      </c>
      <c r="EJ217">
        <v>0</v>
      </c>
      <c r="EK217" t="s">
        <v>35</v>
      </c>
      <c r="EL217" t="s">
        <v>35</v>
      </c>
      <c r="EM217">
        <v>0</v>
      </c>
      <c r="EN217">
        <v>0</v>
      </c>
      <c r="EO217">
        <v>0</v>
      </c>
      <c r="EP217">
        <v>0</v>
      </c>
      <c r="EQ217" t="s">
        <v>35</v>
      </c>
      <c r="ER217" t="s">
        <v>35</v>
      </c>
      <c r="ES217">
        <v>0</v>
      </c>
      <c r="ET217" t="s">
        <v>35</v>
      </c>
      <c r="EU217" t="s">
        <v>35</v>
      </c>
      <c r="EV217" t="s">
        <v>35</v>
      </c>
      <c r="EW217" t="s">
        <v>35</v>
      </c>
      <c r="EX217" t="s">
        <v>35</v>
      </c>
      <c r="EY217">
        <v>0</v>
      </c>
      <c r="EZ217" t="s">
        <v>31</v>
      </c>
      <c r="FA217" t="s">
        <v>31</v>
      </c>
      <c r="FB217" t="s">
        <v>31</v>
      </c>
      <c r="FC217" t="s">
        <v>31</v>
      </c>
      <c r="FD217" t="s">
        <v>31</v>
      </c>
      <c r="FE217" t="s">
        <v>31</v>
      </c>
      <c r="FF217" t="s">
        <v>31</v>
      </c>
      <c r="FG217" t="s">
        <v>31</v>
      </c>
      <c r="FH217" t="s">
        <v>31</v>
      </c>
      <c r="FI217" t="s">
        <v>31</v>
      </c>
    </row>
    <row r="218" spans="1:165" x14ac:dyDescent="0.25">
      <c r="A218">
        <v>23</v>
      </c>
      <c r="B218" t="s">
        <v>163</v>
      </c>
      <c r="C218">
        <v>9.5999999999999992E-3</v>
      </c>
      <c r="D218">
        <v>1.4500000000000001E-2</v>
      </c>
      <c r="E218">
        <v>1.1299999999999999E-2</v>
      </c>
      <c r="F218" t="s">
        <v>36</v>
      </c>
      <c r="G218">
        <v>1.32E-2</v>
      </c>
      <c r="H218">
        <v>9.1999999999999998E-3</v>
      </c>
      <c r="I218">
        <v>5.5999999999999999E-3</v>
      </c>
      <c r="J218">
        <v>6.4000000000000003E-3</v>
      </c>
      <c r="K218">
        <v>1.11E-2</v>
      </c>
      <c r="L218">
        <v>1.01E-2</v>
      </c>
      <c r="M218">
        <v>1.18E-2</v>
      </c>
      <c r="N218" t="s">
        <v>35</v>
      </c>
      <c r="O218" t="s">
        <v>35</v>
      </c>
      <c r="P218" t="s">
        <v>35</v>
      </c>
      <c r="Q218" t="s">
        <v>35</v>
      </c>
      <c r="R218">
        <v>1.6400000000000001E-2</v>
      </c>
      <c r="S218">
        <v>3.9800000000000002E-2</v>
      </c>
      <c r="T218">
        <v>8.6999999999999994E-3</v>
      </c>
      <c r="U218" t="s">
        <v>35</v>
      </c>
      <c r="V218">
        <v>1.5299999999999999E-2</v>
      </c>
      <c r="W218">
        <v>1.2800000000000001E-2</v>
      </c>
      <c r="X218">
        <v>3.3099999999999997E-2</v>
      </c>
      <c r="Y218">
        <v>1.29E-2</v>
      </c>
      <c r="Z218">
        <v>8.6999999999999994E-3</v>
      </c>
      <c r="AA218">
        <v>2.0199999999999999E-2</v>
      </c>
      <c r="AB218">
        <v>0</v>
      </c>
      <c r="AC218" t="s">
        <v>35</v>
      </c>
      <c r="AD218" t="s">
        <v>35</v>
      </c>
      <c r="AE218">
        <v>0</v>
      </c>
      <c r="AF218" t="s">
        <v>35</v>
      </c>
      <c r="AG218">
        <v>1.5699999999999999E-2</v>
      </c>
      <c r="AH218" t="s">
        <v>35</v>
      </c>
      <c r="AI218">
        <v>1.11E-2</v>
      </c>
      <c r="AJ218">
        <v>1.2500000000000001E-2</v>
      </c>
      <c r="AK218" t="s">
        <v>35</v>
      </c>
      <c r="AL218" t="s">
        <v>35</v>
      </c>
      <c r="AM218">
        <v>1.4500000000000001E-2</v>
      </c>
      <c r="AN218">
        <v>1.9E-2</v>
      </c>
      <c r="AO218" t="s">
        <v>35</v>
      </c>
      <c r="AP218">
        <v>1.5100000000000001E-2</v>
      </c>
      <c r="AQ218" t="s">
        <v>35</v>
      </c>
      <c r="AR218" t="s">
        <v>35</v>
      </c>
      <c r="AS218" t="s">
        <v>35</v>
      </c>
      <c r="AT218">
        <v>0</v>
      </c>
      <c r="AU218" t="s">
        <v>35</v>
      </c>
      <c r="AV218">
        <v>2.0400000000000001E-2</v>
      </c>
      <c r="AW218">
        <v>1.29E-2</v>
      </c>
      <c r="AX218" t="s">
        <v>35</v>
      </c>
      <c r="AY218">
        <v>1.2E-2</v>
      </c>
      <c r="AZ218">
        <v>1.3299999999999999E-2</v>
      </c>
      <c r="BA218">
        <v>2.9399999999999999E-2</v>
      </c>
      <c r="BB218">
        <v>1.9699999999999999E-2</v>
      </c>
      <c r="BC218">
        <v>8.5000000000000006E-3</v>
      </c>
      <c r="BD218">
        <v>6.7000000000000002E-3</v>
      </c>
      <c r="BE218">
        <v>6.8999999999999999E-3</v>
      </c>
      <c r="BF218">
        <v>1.2200000000000001E-2</v>
      </c>
      <c r="BG218">
        <v>7.7999999999999996E-3</v>
      </c>
      <c r="BH218" t="s">
        <v>35</v>
      </c>
      <c r="BI218" t="s">
        <v>35</v>
      </c>
      <c r="BJ218" t="s">
        <v>35</v>
      </c>
      <c r="BK218" t="s">
        <v>35</v>
      </c>
      <c r="BL218" t="s">
        <v>36</v>
      </c>
      <c r="BM218" t="s">
        <v>35</v>
      </c>
      <c r="BN218" t="s">
        <v>35</v>
      </c>
      <c r="BO218">
        <v>8.8000000000000005E-3</v>
      </c>
      <c r="BP218">
        <v>2.2100000000000002E-2</v>
      </c>
      <c r="BQ218">
        <v>2.47E-2</v>
      </c>
      <c r="BR218">
        <v>1.3100000000000001E-2</v>
      </c>
      <c r="BS218">
        <v>7.4000000000000003E-3</v>
      </c>
      <c r="BT218">
        <v>5.5999999999999999E-3</v>
      </c>
      <c r="BU218">
        <v>1.4E-2</v>
      </c>
      <c r="BV218">
        <v>1.78E-2</v>
      </c>
      <c r="BW218">
        <v>0</v>
      </c>
      <c r="BX218" t="s">
        <v>35</v>
      </c>
      <c r="BY218" t="s">
        <v>35</v>
      </c>
      <c r="BZ218">
        <v>1.61E-2</v>
      </c>
      <c r="CA218" t="s">
        <v>35</v>
      </c>
      <c r="CB218">
        <v>7.1999999999999998E-3</v>
      </c>
      <c r="CC218" t="s">
        <v>35</v>
      </c>
      <c r="CD218" t="s">
        <v>35</v>
      </c>
      <c r="CE218" t="s">
        <v>35</v>
      </c>
      <c r="CF218" t="s">
        <v>35</v>
      </c>
      <c r="CG218">
        <v>8.6999999999999994E-3</v>
      </c>
      <c r="CH218">
        <v>8.5000000000000006E-3</v>
      </c>
      <c r="CI218">
        <v>9.1000000000000004E-3</v>
      </c>
      <c r="CJ218">
        <v>1.49E-2</v>
      </c>
      <c r="CK218">
        <v>1.12E-2</v>
      </c>
      <c r="CL218">
        <v>7.0000000000000001E-3</v>
      </c>
      <c r="CM218">
        <v>1.9400000000000001E-2</v>
      </c>
      <c r="CN218" t="s">
        <v>35</v>
      </c>
      <c r="CO218">
        <v>1.14E-2</v>
      </c>
      <c r="CP218">
        <v>8.2000000000000007E-3</v>
      </c>
      <c r="CQ218">
        <v>1.7299999999999999E-2</v>
      </c>
      <c r="CR218">
        <v>1.1299999999999999E-2</v>
      </c>
      <c r="CS218">
        <v>0</v>
      </c>
      <c r="CT218">
        <v>1.6199999999999999E-2</v>
      </c>
      <c r="CU218">
        <v>8.9999999999999993E-3</v>
      </c>
      <c r="CV218">
        <v>2.58E-2</v>
      </c>
      <c r="CW218">
        <v>7.4000000000000003E-3</v>
      </c>
      <c r="CX218">
        <v>8.8000000000000005E-3</v>
      </c>
      <c r="CY218">
        <v>1.54E-2</v>
      </c>
      <c r="CZ218">
        <v>1.9E-2</v>
      </c>
      <c r="DA218" t="s">
        <v>36</v>
      </c>
      <c r="DB218">
        <v>0</v>
      </c>
      <c r="DC218">
        <v>6.8999999999999999E-3</v>
      </c>
      <c r="DD218" t="s">
        <v>35</v>
      </c>
      <c r="DE218" t="s">
        <v>35</v>
      </c>
      <c r="DF218">
        <v>8.8000000000000005E-3</v>
      </c>
      <c r="DG218" t="s">
        <v>35</v>
      </c>
      <c r="DH218" t="s">
        <v>35</v>
      </c>
      <c r="DI218">
        <v>1.7899999999999999E-2</v>
      </c>
      <c r="DJ218" t="s">
        <v>35</v>
      </c>
      <c r="DK218">
        <v>1.9900000000000001E-2</v>
      </c>
      <c r="DL218">
        <v>1.0800000000000001E-2</v>
      </c>
      <c r="DM218">
        <v>0.01</v>
      </c>
      <c r="DN218" t="s">
        <v>35</v>
      </c>
      <c r="DO218">
        <v>9.7000000000000003E-3</v>
      </c>
      <c r="DP218">
        <v>1.21E-2</v>
      </c>
      <c r="DQ218" t="s">
        <v>35</v>
      </c>
      <c r="DR218" t="s">
        <v>36</v>
      </c>
      <c r="DS218">
        <v>8.2000000000000007E-3</v>
      </c>
      <c r="DT218">
        <v>0</v>
      </c>
      <c r="DU218" t="s">
        <v>35</v>
      </c>
      <c r="DV218">
        <v>1.7899999999999999E-2</v>
      </c>
      <c r="DW218" t="s">
        <v>35</v>
      </c>
      <c r="DX218">
        <v>7.4000000000000003E-3</v>
      </c>
      <c r="DY218" t="s">
        <v>35</v>
      </c>
      <c r="DZ218">
        <v>7.1999999999999998E-3</v>
      </c>
      <c r="EA218">
        <v>1.84E-2</v>
      </c>
      <c r="EB218" t="s">
        <v>35</v>
      </c>
      <c r="EC218">
        <v>1.2E-2</v>
      </c>
      <c r="ED218" t="s">
        <v>36</v>
      </c>
      <c r="EE218">
        <v>6.8999999999999999E-3</v>
      </c>
      <c r="EF218" t="s">
        <v>35</v>
      </c>
      <c r="EG218" t="s">
        <v>35</v>
      </c>
      <c r="EH218" t="s">
        <v>35</v>
      </c>
      <c r="EI218" t="s">
        <v>35</v>
      </c>
      <c r="EJ218">
        <v>1.2699999999999999E-2</v>
      </c>
      <c r="EK218">
        <v>1.37E-2</v>
      </c>
      <c r="EL218">
        <v>1.46E-2</v>
      </c>
      <c r="EM218">
        <v>6.8999999999999999E-3</v>
      </c>
      <c r="EN218" t="s">
        <v>35</v>
      </c>
      <c r="EO218" t="s">
        <v>35</v>
      </c>
      <c r="EP218">
        <v>0</v>
      </c>
      <c r="EQ218" t="s">
        <v>35</v>
      </c>
      <c r="ER218">
        <v>1.35E-2</v>
      </c>
      <c r="ES218">
        <v>0</v>
      </c>
      <c r="ET218">
        <v>1.35E-2</v>
      </c>
      <c r="EU218">
        <v>1.8100000000000002E-2</v>
      </c>
      <c r="EV218">
        <v>6.7000000000000002E-3</v>
      </c>
      <c r="EW218" t="s">
        <v>35</v>
      </c>
      <c r="EX218" t="s">
        <v>35</v>
      </c>
      <c r="EY218">
        <v>2.7799999999999998E-2</v>
      </c>
      <c r="EZ218" t="s">
        <v>31</v>
      </c>
      <c r="FA218" t="s">
        <v>31</v>
      </c>
      <c r="FB218" t="s">
        <v>31</v>
      </c>
      <c r="FC218" t="s">
        <v>31</v>
      </c>
      <c r="FD218" t="s">
        <v>31</v>
      </c>
      <c r="FE218" t="s">
        <v>31</v>
      </c>
      <c r="FF218" t="s">
        <v>31</v>
      </c>
      <c r="FG218" t="s">
        <v>31</v>
      </c>
      <c r="FH218" t="s">
        <v>31</v>
      </c>
      <c r="FI218" t="s">
        <v>31</v>
      </c>
    </row>
    <row r="219" spans="1:165" x14ac:dyDescent="0.25">
      <c r="A219">
        <v>24</v>
      </c>
      <c r="B219" t="s">
        <v>166</v>
      </c>
      <c r="C219">
        <v>0.1205</v>
      </c>
      <c r="D219">
        <v>9.9299999999999999E-2</v>
      </c>
      <c r="E219">
        <v>0.14990000000000001</v>
      </c>
      <c r="F219">
        <v>9.0300000000000005E-2</v>
      </c>
      <c r="G219">
        <v>0.1729</v>
      </c>
      <c r="H219">
        <v>0.1216</v>
      </c>
      <c r="I219">
        <v>9.6600000000000005E-2</v>
      </c>
      <c r="J219">
        <v>0.11749999999999999</v>
      </c>
      <c r="K219">
        <v>0.12659999999999999</v>
      </c>
      <c r="L219">
        <v>0.1298</v>
      </c>
      <c r="M219">
        <v>0.1109</v>
      </c>
      <c r="N219">
        <v>7.4899999999999994E-2</v>
      </c>
      <c r="O219">
        <v>9.6299999999999997E-2</v>
      </c>
      <c r="P219">
        <v>0.1227</v>
      </c>
      <c r="Q219">
        <v>8.4400000000000003E-2</v>
      </c>
      <c r="R219">
        <v>9.06E-2</v>
      </c>
      <c r="S219">
        <v>0.10249999999999999</v>
      </c>
      <c r="T219">
        <v>0.1197</v>
      </c>
      <c r="U219">
        <v>0.2762</v>
      </c>
      <c r="V219">
        <v>0.15240000000000001</v>
      </c>
      <c r="W219">
        <v>0.1109</v>
      </c>
      <c r="X219">
        <v>0.2</v>
      </c>
      <c r="Y219">
        <v>0.24049999999999999</v>
      </c>
      <c r="Z219">
        <v>0.1211</v>
      </c>
      <c r="AA219">
        <v>0.1212</v>
      </c>
      <c r="AB219">
        <v>5.9700000000000003E-2</v>
      </c>
      <c r="AC219">
        <v>9.7199999999999995E-2</v>
      </c>
      <c r="AD219">
        <v>0.18110000000000001</v>
      </c>
      <c r="AE219">
        <v>0.13639999999999999</v>
      </c>
      <c r="AF219">
        <v>0.1028</v>
      </c>
      <c r="AG219">
        <v>8.9700000000000002E-2</v>
      </c>
      <c r="AH219">
        <v>0.13869999999999999</v>
      </c>
      <c r="AI219">
        <v>8.77E-2</v>
      </c>
      <c r="AJ219">
        <v>9.6600000000000005E-2</v>
      </c>
      <c r="AK219">
        <v>0.2432</v>
      </c>
      <c r="AL219">
        <v>0.13370000000000001</v>
      </c>
      <c r="AM219">
        <v>8.9099999999999999E-2</v>
      </c>
      <c r="AN219">
        <v>0.11849999999999999</v>
      </c>
      <c r="AO219">
        <v>0.12230000000000001</v>
      </c>
      <c r="AP219">
        <v>0.16969999999999999</v>
      </c>
      <c r="AQ219">
        <v>0.11650000000000001</v>
      </c>
      <c r="AR219">
        <v>0.13059999999999999</v>
      </c>
      <c r="AS219">
        <v>0.14630000000000001</v>
      </c>
      <c r="AT219">
        <v>0.1399</v>
      </c>
      <c r="AU219">
        <v>0.1057</v>
      </c>
      <c r="AV219">
        <v>0.1041</v>
      </c>
      <c r="AW219">
        <v>0.1229</v>
      </c>
      <c r="AX219">
        <v>0.1585</v>
      </c>
      <c r="AY219">
        <v>9.0300000000000005E-2</v>
      </c>
      <c r="AZ219">
        <v>0.15140000000000001</v>
      </c>
      <c r="BA219">
        <v>0.13619999999999999</v>
      </c>
      <c r="BB219">
        <v>0.1103</v>
      </c>
      <c r="BC219">
        <v>8.0299999999999996E-2</v>
      </c>
      <c r="BD219">
        <v>0.1018</v>
      </c>
      <c r="BE219">
        <v>0.19589999999999999</v>
      </c>
      <c r="BF219">
        <v>8.6800000000000002E-2</v>
      </c>
      <c r="BG219">
        <v>0.18809999999999999</v>
      </c>
      <c r="BH219">
        <v>0.11119999999999999</v>
      </c>
      <c r="BI219">
        <v>0.11700000000000001</v>
      </c>
      <c r="BJ219">
        <v>9.9599999999999994E-2</v>
      </c>
      <c r="BK219">
        <v>0.10050000000000001</v>
      </c>
      <c r="BL219">
        <v>0.1003</v>
      </c>
      <c r="BM219">
        <v>0.19209999999999999</v>
      </c>
      <c r="BN219">
        <v>0.1226</v>
      </c>
      <c r="BO219">
        <v>9.5799999999999996E-2</v>
      </c>
      <c r="BP219">
        <v>0.29339999999999999</v>
      </c>
      <c r="BQ219">
        <v>0.11219999999999999</v>
      </c>
      <c r="BR219">
        <v>0.19189999999999999</v>
      </c>
      <c r="BS219">
        <v>9.1600000000000001E-2</v>
      </c>
      <c r="BT219">
        <v>0.1082</v>
      </c>
      <c r="BU219">
        <v>0.1211</v>
      </c>
      <c r="BV219">
        <v>9.1300000000000006E-2</v>
      </c>
      <c r="BW219">
        <v>0.1133</v>
      </c>
      <c r="BX219">
        <v>0.13039999999999999</v>
      </c>
      <c r="BY219">
        <v>0.1144</v>
      </c>
      <c r="BZ219">
        <v>0.104</v>
      </c>
      <c r="CA219">
        <v>0.13850000000000001</v>
      </c>
      <c r="CB219">
        <v>0.16309999999999999</v>
      </c>
      <c r="CC219">
        <v>0.1101</v>
      </c>
      <c r="CD219">
        <v>6.6600000000000006E-2</v>
      </c>
      <c r="CE219">
        <v>0.13569999999999999</v>
      </c>
      <c r="CF219">
        <v>0.1222</v>
      </c>
      <c r="CG219">
        <v>0.13450000000000001</v>
      </c>
      <c r="CH219">
        <v>0.13070000000000001</v>
      </c>
      <c r="CI219">
        <v>0.1353</v>
      </c>
      <c r="CJ219">
        <v>0.15490000000000001</v>
      </c>
      <c r="CK219">
        <v>8.9200000000000002E-2</v>
      </c>
      <c r="CL219">
        <v>8.5500000000000007E-2</v>
      </c>
      <c r="CM219">
        <v>0.15720000000000001</v>
      </c>
      <c r="CN219">
        <v>0.1176</v>
      </c>
      <c r="CO219">
        <v>0.24030000000000001</v>
      </c>
      <c r="CP219">
        <v>0.1767</v>
      </c>
      <c r="CQ219">
        <v>9.2600000000000002E-2</v>
      </c>
      <c r="CR219">
        <v>7.6300000000000007E-2</v>
      </c>
      <c r="CS219">
        <v>0.19339999999999999</v>
      </c>
      <c r="CT219">
        <v>9.0499999999999997E-2</v>
      </c>
      <c r="CU219">
        <v>7.2800000000000004E-2</v>
      </c>
      <c r="CV219">
        <v>0.14050000000000001</v>
      </c>
      <c r="CW219">
        <v>0.10979999999999999</v>
      </c>
      <c r="CX219">
        <v>0.12130000000000001</v>
      </c>
      <c r="CY219">
        <v>0.1361</v>
      </c>
      <c r="CZ219">
        <v>0.10199999999999999</v>
      </c>
      <c r="DA219">
        <v>0.1396</v>
      </c>
      <c r="DB219">
        <v>0.13919999999999999</v>
      </c>
      <c r="DC219">
        <v>0.1003</v>
      </c>
      <c r="DD219">
        <v>0.1232</v>
      </c>
      <c r="DE219">
        <v>0.1404</v>
      </c>
      <c r="DF219">
        <v>7.8600000000000003E-2</v>
      </c>
      <c r="DG219">
        <v>0.14069999999999999</v>
      </c>
      <c r="DH219">
        <v>0.14949999999999999</v>
      </c>
      <c r="DI219">
        <v>0.14050000000000001</v>
      </c>
      <c r="DJ219">
        <v>0.18329999999999999</v>
      </c>
      <c r="DK219">
        <v>0.113</v>
      </c>
      <c r="DL219">
        <v>8.7999999999999995E-2</v>
      </c>
      <c r="DM219">
        <v>0.13750000000000001</v>
      </c>
      <c r="DN219">
        <v>0.10059999999999999</v>
      </c>
      <c r="DO219">
        <v>0.13750000000000001</v>
      </c>
      <c r="DP219">
        <v>0.24049999999999999</v>
      </c>
      <c r="DQ219">
        <v>0.21590000000000001</v>
      </c>
      <c r="DR219">
        <v>0.1489</v>
      </c>
      <c r="DS219">
        <v>0.15570000000000001</v>
      </c>
      <c r="DT219">
        <v>0.30769999999999997</v>
      </c>
      <c r="DU219">
        <v>7.3400000000000007E-2</v>
      </c>
      <c r="DV219">
        <v>9.8299999999999998E-2</v>
      </c>
      <c r="DW219">
        <v>0.1114</v>
      </c>
      <c r="DX219">
        <v>6.9800000000000001E-2</v>
      </c>
      <c r="DY219">
        <v>0.18809999999999999</v>
      </c>
      <c r="DZ219">
        <v>0.13539999999999999</v>
      </c>
      <c r="EA219">
        <v>0.1555</v>
      </c>
      <c r="EB219">
        <v>0.15040000000000001</v>
      </c>
      <c r="EC219">
        <v>9.5799999999999996E-2</v>
      </c>
      <c r="ED219">
        <v>8.4500000000000006E-2</v>
      </c>
      <c r="EE219">
        <v>0.13569999999999999</v>
      </c>
      <c r="EF219">
        <v>0.16250000000000001</v>
      </c>
      <c r="EG219">
        <v>0.15160000000000001</v>
      </c>
      <c r="EH219">
        <v>0.13370000000000001</v>
      </c>
      <c r="EI219">
        <v>9.9000000000000005E-2</v>
      </c>
      <c r="EJ219">
        <v>6.7299999999999999E-2</v>
      </c>
      <c r="EK219">
        <v>0.12839999999999999</v>
      </c>
      <c r="EL219">
        <v>0.15079999999999999</v>
      </c>
      <c r="EM219">
        <v>0.10630000000000001</v>
      </c>
      <c r="EN219">
        <v>4.5699999999999998E-2</v>
      </c>
      <c r="EO219">
        <v>5.7599999999999998E-2</v>
      </c>
      <c r="EP219">
        <v>7.2099999999999997E-2</v>
      </c>
      <c r="EQ219">
        <v>0.1106</v>
      </c>
      <c r="ER219">
        <v>0.14119999999999999</v>
      </c>
      <c r="ES219">
        <v>0.16769999999999999</v>
      </c>
      <c r="ET219">
        <v>7.8799999999999995E-2</v>
      </c>
      <c r="EU219">
        <v>0.21740000000000001</v>
      </c>
      <c r="EV219">
        <v>7.9600000000000004E-2</v>
      </c>
      <c r="EW219">
        <v>0.23139999999999999</v>
      </c>
      <c r="EX219">
        <v>0.18720000000000001</v>
      </c>
      <c r="EY219">
        <v>8.5199999999999998E-2</v>
      </c>
      <c r="EZ219" t="s">
        <v>31</v>
      </c>
      <c r="FA219" t="s">
        <v>31</v>
      </c>
      <c r="FB219" t="s">
        <v>31</v>
      </c>
      <c r="FC219" t="s">
        <v>31</v>
      </c>
      <c r="FD219" t="s">
        <v>31</v>
      </c>
      <c r="FE219" t="s">
        <v>31</v>
      </c>
      <c r="FF219" t="s">
        <v>31</v>
      </c>
      <c r="FG219" t="s">
        <v>31</v>
      </c>
      <c r="FH219" t="s">
        <v>31</v>
      </c>
      <c r="FI219" t="s">
        <v>31</v>
      </c>
    </row>
    <row r="220" spans="1:165" x14ac:dyDescent="0.25">
      <c r="A220">
        <v>25</v>
      </c>
      <c r="B220" t="s">
        <v>169</v>
      </c>
      <c r="C220">
        <v>2.6499999999999999E-2</v>
      </c>
      <c r="D220">
        <v>3.3799999999999997E-2</v>
      </c>
      <c r="E220">
        <v>2.0299999999999999E-2</v>
      </c>
      <c r="F220">
        <v>3.3399999999999999E-2</v>
      </c>
      <c r="G220">
        <v>4.3799999999999999E-2</v>
      </c>
      <c r="H220">
        <v>2.5999999999999999E-2</v>
      </c>
      <c r="I220">
        <v>2.2200000000000001E-2</v>
      </c>
      <c r="J220">
        <v>2.1499999999999998E-2</v>
      </c>
      <c r="K220">
        <v>2.4199999999999999E-2</v>
      </c>
      <c r="L220">
        <v>2.4500000000000001E-2</v>
      </c>
      <c r="M220">
        <v>2.8299999999999999E-2</v>
      </c>
      <c r="N220">
        <v>1.7399999999999999E-2</v>
      </c>
      <c r="O220" t="s">
        <v>35</v>
      </c>
      <c r="P220">
        <v>2.4500000000000001E-2</v>
      </c>
      <c r="Q220">
        <v>1.72E-2</v>
      </c>
      <c r="R220">
        <v>3.0800000000000001E-2</v>
      </c>
      <c r="S220">
        <v>2.6599999999999999E-2</v>
      </c>
      <c r="T220">
        <v>3.1399999999999997E-2</v>
      </c>
      <c r="U220">
        <v>3.15E-2</v>
      </c>
      <c r="V220">
        <v>3.8399999999999997E-2</v>
      </c>
      <c r="W220">
        <v>2.47E-2</v>
      </c>
      <c r="X220">
        <v>2.8199999999999999E-2</v>
      </c>
      <c r="Y220">
        <v>2.8199999999999999E-2</v>
      </c>
      <c r="Z220">
        <v>3.0200000000000001E-2</v>
      </c>
      <c r="AA220">
        <v>6.4000000000000001E-2</v>
      </c>
      <c r="AB220">
        <v>9.4999999999999998E-3</v>
      </c>
      <c r="AC220">
        <v>2.2700000000000001E-2</v>
      </c>
      <c r="AD220">
        <v>2.3599999999999999E-2</v>
      </c>
      <c r="AE220">
        <v>4.5499999999999999E-2</v>
      </c>
      <c r="AF220">
        <v>4.2700000000000002E-2</v>
      </c>
      <c r="AG220">
        <v>2.5899999999999999E-2</v>
      </c>
      <c r="AH220">
        <v>1.11E-2</v>
      </c>
      <c r="AI220">
        <v>3.9300000000000002E-2</v>
      </c>
      <c r="AJ220">
        <v>2.2800000000000001E-2</v>
      </c>
      <c r="AK220">
        <v>1.6899999999999998E-2</v>
      </c>
      <c r="AL220">
        <v>3.78E-2</v>
      </c>
      <c r="AM220">
        <v>3.3500000000000002E-2</v>
      </c>
      <c r="AN220">
        <v>5.3999999999999999E-2</v>
      </c>
      <c r="AO220">
        <v>2.46E-2</v>
      </c>
      <c r="AP220">
        <v>1.7600000000000001E-2</v>
      </c>
      <c r="AQ220">
        <v>3.3799999999999997E-2</v>
      </c>
      <c r="AR220" t="s">
        <v>35</v>
      </c>
      <c r="AS220" t="s">
        <v>35</v>
      </c>
      <c r="AT220" t="s">
        <v>35</v>
      </c>
      <c r="AU220">
        <v>3.2300000000000002E-2</v>
      </c>
      <c r="AV220">
        <v>4.9799999999999997E-2</v>
      </c>
      <c r="AW220">
        <v>2.9100000000000001E-2</v>
      </c>
      <c r="AX220">
        <v>4.4999999999999998E-2</v>
      </c>
      <c r="AY220">
        <v>4.0399999999999998E-2</v>
      </c>
      <c r="AZ220">
        <v>4.3299999999999998E-2</v>
      </c>
      <c r="BA220">
        <v>2.1399999999999999E-2</v>
      </c>
      <c r="BB220">
        <v>2.6700000000000002E-2</v>
      </c>
      <c r="BC220">
        <v>4.4900000000000002E-2</v>
      </c>
      <c r="BD220">
        <v>2.7900000000000001E-2</v>
      </c>
      <c r="BE220">
        <v>7.9000000000000008E-3</v>
      </c>
      <c r="BF220">
        <v>1.9699999999999999E-2</v>
      </c>
      <c r="BG220">
        <v>1.44E-2</v>
      </c>
      <c r="BH220">
        <v>1.4200000000000001E-2</v>
      </c>
      <c r="BI220">
        <v>2.6499999999999999E-2</v>
      </c>
      <c r="BJ220">
        <v>4.9299999999999997E-2</v>
      </c>
      <c r="BK220">
        <v>5.5300000000000002E-2</v>
      </c>
      <c r="BL220">
        <v>1.35E-2</v>
      </c>
      <c r="BM220">
        <v>2.7799999999999998E-2</v>
      </c>
      <c r="BN220">
        <v>2.58E-2</v>
      </c>
      <c r="BO220">
        <v>1.12E-2</v>
      </c>
      <c r="BP220">
        <v>2.8400000000000002E-2</v>
      </c>
      <c r="BQ220">
        <v>2.8899999999999999E-2</v>
      </c>
      <c r="BR220">
        <v>4.4699999999999997E-2</v>
      </c>
      <c r="BS220">
        <v>2.5899999999999999E-2</v>
      </c>
      <c r="BT220">
        <v>1.35E-2</v>
      </c>
      <c r="BU220">
        <v>4.9700000000000001E-2</v>
      </c>
      <c r="BV220">
        <v>4.9000000000000002E-2</v>
      </c>
      <c r="BW220">
        <v>5.33E-2</v>
      </c>
      <c r="BX220" t="s">
        <v>35</v>
      </c>
      <c r="BY220">
        <v>7.3300000000000004E-2</v>
      </c>
      <c r="BZ220">
        <v>4.6399999999999997E-2</v>
      </c>
      <c r="CA220">
        <v>1.6299999999999999E-2</v>
      </c>
      <c r="CB220">
        <v>1.4500000000000001E-2</v>
      </c>
      <c r="CC220" t="s">
        <v>35</v>
      </c>
      <c r="CD220">
        <v>5.0299999999999997E-2</v>
      </c>
      <c r="CE220">
        <v>3.09E-2</v>
      </c>
      <c r="CF220">
        <v>1.26E-2</v>
      </c>
      <c r="CG220">
        <v>3.7400000000000003E-2</v>
      </c>
      <c r="CH220">
        <v>2.4500000000000001E-2</v>
      </c>
      <c r="CI220">
        <v>1.8200000000000001E-2</v>
      </c>
      <c r="CJ220">
        <v>3.1699999999999999E-2</v>
      </c>
      <c r="CK220">
        <v>1.8200000000000001E-2</v>
      </c>
      <c r="CL220">
        <v>2.7199999999999998E-2</v>
      </c>
      <c r="CM220">
        <v>5.1200000000000002E-2</v>
      </c>
      <c r="CN220">
        <v>0.02</v>
      </c>
      <c r="CO220">
        <v>5.1299999999999998E-2</v>
      </c>
      <c r="CP220">
        <v>4.6600000000000003E-2</v>
      </c>
      <c r="CQ220">
        <v>1.4800000000000001E-2</v>
      </c>
      <c r="CR220">
        <v>2.9499999999999998E-2</v>
      </c>
      <c r="CS220">
        <v>4.9200000000000001E-2</v>
      </c>
      <c r="CT220">
        <v>2.7799999999999998E-2</v>
      </c>
      <c r="CU220">
        <v>2.1100000000000001E-2</v>
      </c>
      <c r="CV220">
        <v>3.9800000000000002E-2</v>
      </c>
      <c r="CW220">
        <v>1.5800000000000002E-2</v>
      </c>
      <c r="CX220">
        <v>2.4400000000000002E-2</v>
      </c>
      <c r="CY220">
        <v>4.24E-2</v>
      </c>
      <c r="CZ220">
        <v>3.9300000000000002E-2</v>
      </c>
      <c r="DA220">
        <v>1.9300000000000001E-2</v>
      </c>
      <c r="DB220" t="s">
        <v>35</v>
      </c>
      <c r="DC220">
        <v>2.53E-2</v>
      </c>
      <c r="DD220">
        <v>1.24E-2</v>
      </c>
      <c r="DE220">
        <v>5.0599999999999999E-2</v>
      </c>
      <c r="DF220">
        <v>2.46E-2</v>
      </c>
      <c r="DG220">
        <v>5.9299999999999999E-2</v>
      </c>
      <c r="DH220">
        <v>5.4300000000000001E-2</v>
      </c>
      <c r="DI220">
        <v>3.5799999999999998E-2</v>
      </c>
      <c r="DJ220">
        <v>3.61E-2</v>
      </c>
      <c r="DK220">
        <v>2.1000000000000001E-2</v>
      </c>
      <c r="DL220">
        <v>1.6199999999999999E-2</v>
      </c>
      <c r="DM220">
        <v>4.0800000000000003E-2</v>
      </c>
      <c r="DN220">
        <v>2.52E-2</v>
      </c>
      <c r="DO220">
        <v>2.75E-2</v>
      </c>
      <c r="DP220">
        <v>3.1800000000000002E-2</v>
      </c>
      <c r="DQ220">
        <v>3.4099999999999998E-2</v>
      </c>
      <c r="DR220">
        <v>1.04E-2</v>
      </c>
      <c r="DS220">
        <v>1.8100000000000002E-2</v>
      </c>
      <c r="DT220">
        <v>0</v>
      </c>
      <c r="DU220">
        <v>9.7000000000000003E-3</v>
      </c>
      <c r="DV220">
        <v>2.5399999999999999E-2</v>
      </c>
      <c r="DW220">
        <v>2.92E-2</v>
      </c>
      <c r="DX220">
        <v>2.0500000000000001E-2</v>
      </c>
      <c r="DY220">
        <v>3.9600000000000003E-2</v>
      </c>
      <c r="DZ220">
        <v>2.12E-2</v>
      </c>
      <c r="EA220">
        <v>3.1600000000000003E-2</v>
      </c>
      <c r="EB220">
        <v>2.9499999999999998E-2</v>
      </c>
      <c r="EC220">
        <v>4.6300000000000001E-2</v>
      </c>
      <c r="ED220">
        <v>1.17E-2</v>
      </c>
      <c r="EE220">
        <v>2.9600000000000001E-2</v>
      </c>
      <c r="EF220">
        <v>3.1800000000000002E-2</v>
      </c>
      <c r="EG220">
        <v>3.7400000000000003E-2</v>
      </c>
      <c r="EH220">
        <v>1.43E-2</v>
      </c>
      <c r="EI220" t="s">
        <v>35</v>
      </c>
      <c r="EJ220">
        <v>1.9699999999999999E-2</v>
      </c>
      <c r="EK220">
        <v>3.1399999999999997E-2</v>
      </c>
      <c r="EL220">
        <v>1.72E-2</v>
      </c>
      <c r="EM220">
        <v>2.93E-2</v>
      </c>
      <c r="EN220">
        <v>3.3300000000000003E-2</v>
      </c>
      <c r="EO220">
        <v>2.3599999999999999E-2</v>
      </c>
      <c r="EP220">
        <v>2.23E-2</v>
      </c>
      <c r="EQ220" t="s">
        <v>35</v>
      </c>
      <c r="ER220">
        <v>0.04</v>
      </c>
      <c r="ES220" t="s">
        <v>35</v>
      </c>
      <c r="ET220">
        <v>3.85E-2</v>
      </c>
      <c r="EU220">
        <v>6.8000000000000005E-2</v>
      </c>
      <c r="EV220">
        <v>2.3099999999999999E-2</v>
      </c>
      <c r="EW220">
        <v>3.0599999999999999E-2</v>
      </c>
      <c r="EX220">
        <v>0</v>
      </c>
      <c r="EY220">
        <v>5.3499999999999999E-2</v>
      </c>
      <c r="EZ220" t="s">
        <v>31</v>
      </c>
      <c r="FA220" t="s">
        <v>31</v>
      </c>
      <c r="FB220" t="s">
        <v>31</v>
      </c>
      <c r="FC220" t="s">
        <v>31</v>
      </c>
      <c r="FD220" t="s">
        <v>31</v>
      </c>
      <c r="FE220" t="s">
        <v>31</v>
      </c>
      <c r="FF220" t="s">
        <v>31</v>
      </c>
      <c r="FG220" t="s">
        <v>31</v>
      </c>
      <c r="FH220" t="s">
        <v>31</v>
      </c>
      <c r="FI220" t="s">
        <v>31</v>
      </c>
    </row>
    <row r="221" spans="1:165" x14ac:dyDescent="0.25">
      <c r="A221">
        <v>26</v>
      </c>
      <c r="B221" t="s">
        <v>172</v>
      </c>
      <c r="C221">
        <v>0.19639999999999999</v>
      </c>
      <c r="D221">
        <v>0.21240000000000001</v>
      </c>
      <c r="E221">
        <v>0.20230000000000001</v>
      </c>
      <c r="F221">
        <v>0.1734</v>
      </c>
      <c r="G221">
        <v>0.115</v>
      </c>
      <c r="H221">
        <v>0.15010000000000001</v>
      </c>
      <c r="I221">
        <v>0.2099</v>
      </c>
      <c r="J221">
        <v>0.26729999999999998</v>
      </c>
      <c r="K221">
        <v>0.21529999999999999</v>
      </c>
      <c r="L221">
        <v>0.1847</v>
      </c>
      <c r="M221">
        <v>0.17899999999999999</v>
      </c>
      <c r="N221">
        <v>0.22650000000000001</v>
      </c>
      <c r="O221">
        <v>0.22220000000000001</v>
      </c>
      <c r="P221">
        <v>0.30270000000000002</v>
      </c>
      <c r="Q221">
        <v>0.15379999999999999</v>
      </c>
      <c r="R221">
        <v>0.1802</v>
      </c>
      <c r="S221">
        <v>0.1157</v>
      </c>
      <c r="T221">
        <v>0.25240000000000001</v>
      </c>
      <c r="U221">
        <v>0.1643</v>
      </c>
      <c r="V221">
        <v>8.1500000000000003E-2</v>
      </c>
      <c r="W221">
        <v>0.23649999999999999</v>
      </c>
      <c r="X221">
        <v>0.1411</v>
      </c>
      <c r="Y221">
        <v>0.18340000000000001</v>
      </c>
      <c r="Z221">
        <v>0.25</v>
      </c>
      <c r="AA221">
        <v>0.16159999999999999</v>
      </c>
      <c r="AB221">
        <v>0.2145</v>
      </c>
      <c r="AC221">
        <v>0.26640000000000003</v>
      </c>
      <c r="AD221">
        <v>0.27560000000000001</v>
      </c>
      <c r="AE221">
        <v>0.29289999999999999</v>
      </c>
      <c r="AF221">
        <v>0.1598</v>
      </c>
      <c r="AG221">
        <v>6.6600000000000006E-2</v>
      </c>
      <c r="AH221">
        <v>0.25240000000000001</v>
      </c>
      <c r="AI221">
        <v>0.129</v>
      </c>
      <c r="AJ221">
        <v>0.1807</v>
      </c>
      <c r="AK221">
        <v>0.32090000000000002</v>
      </c>
      <c r="AL221">
        <v>0.2238</v>
      </c>
      <c r="AM221">
        <v>0.20180000000000001</v>
      </c>
      <c r="AN221">
        <v>0.28570000000000001</v>
      </c>
      <c r="AO221">
        <v>0.11849999999999999</v>
      </c>
      <c r="AP221">
        <v>0.15049999999999999</v>
      </c>
      <c r="AQ221">
        <v>0.21990000000000001</v>
      </c>
      <c r="AR221">
        <v>0.121</v>
      </c>
      <c r="AS221">
        <v>0.439</v>
      </c>
      <c r="AT221">
        <v>0.33160000000000001</v>
      </c>
      <c r="AU221">
        <v>0.15260000000000001</v>
      </c>
      <c r="AV221">
        <v>0.15160000000000001</v>
      </c>
      <c r="AW221">
        <v>0.12609999999999999</v>
      </c>
      <c r="AX221">
        <v>4.9299999999999997E-2</v>
      </c>
      <c r="AY221">
        <v>0.14699999999999999</v>
      </c>
      <c r="AZ221">
        <v>0.24629999999999999</v>
      </c>
      <c r="BA221">
        <v>0.21629999999999999</v>
      </c>
      <c r="BB221">
        <v>0.15559999999999999</v>
      </c>
      <c r="BC221">
        <v>0.23380000000000001</v>
      </c>
      <c r="BD221">
        <v>0.15079999999999999</v>
      </c>
      <c r="BE221">
        <v>0.2402</v>
      </c>
      <c r="BF221">
        <v>0.26919999999999999</v>
      </c>
      <c r="BG221">
        <v>0.2248</v>
      </c>
      <c r="BH221">
        <v>0.35220000000000001</v>
      </c>
      <c r="BI221">
        <v>0.15229999999999999</v>
      </c>
      <c r="BJ221">
        <v>0.16900000000000001</v>
      </c>
      <c r="BK221">
        <v>0.22109999999999999</v>
      </c>
      <c r="BL221">
        <v>0.1709</v>
      </c>
      <c r="BM221">
        <v>0.21299999999999999</v>
      </c>
      <c r="BN221">
        <v>0.2419</v>
      </c>
      <c r="BO221">
        <v>0.19270000000000001</v>
      </c>
      <c r="BP221">
        <v>0.24610000000000001</v>
      </c>
      <c r="BQ221">
        <v>0.14119999999999999</v>
      </c>
      <c r="BR221">
        <v>0.1145</v>
      </c>
      <c r="BS221">
        <v>0.1221</v>
      </c>
      <c r="BT221">
        <v>0.26900000000000002</v>
      </c>
      <c r="BU221">
        <v>0.16500000000000001</v>
      </c>
      <c r="BV221">
        <v>0.14699999999999999</v>
      </c>
      <c r="BW221">
        <v>0.33329999999999999</v>
      </c>
      <c r="BX221">
        <v>0.1391</v>
      </c>
      <c r="BY221">
        <v>0.1114</v>
      </c>
      <c r="BZ221">
        <v>0.2104</v>
      </c>
      <c r="CA221">
        <v>0.1956</v>
      </c>
      <c r="CB221">
        <v>0.20730000000000001</v>
      </c>
      <c r="CC221">
        <v>0.21099999999999999</v>
      </c>
      <c r="CD221">
        <v>0.14699999999999999</v>
      </c>
      <c r="CE221">
        <v>0.23710000000000001</v>
      </c>
      <c r="CF221">
        <v>0.2072</v>
      </c>
      <c r="CG221">
        <v>0.1258</v>
      </c>
      <c r="CH221">
        <v>0.13370000000000001</v>
      </c>
      <c r="CI221">
        <v>0.18390000000000001</v>
      </c>
      <c r="CJ221">
        <v>0.2351</v>
      </c>
      <c r="CK221">
        <v>0.1115</v>
      </c>
      <c r="CL221">
        <v>0.22689999999999999</v>
      </c>
      <c r="CM221">
        <v>0.19259999999999999</v>
      </c>
      <c r="CN221">
        <v>0.19850000000000001</v>
      </c>
      <c r="CO221">
        <v>7.7399999999999997E-2</v>
      </c>
      <c r="CP221">
        <v>5.62E-2</v>
      </c>
      <c r="CQ221">
        <v>0.13089999999999999</v>
      </c>
      <c r="CR221">
        <v>0.2802</v>
      </c>
      <c r="CS221">
        <v>0.29509999999999997</v>
      </c>
      <c r="CT221">
        <v>0.1439</v>
      </c>
      <c r="CU221">
        <v>0.19800000000000001</v>
      </c>
      <c r="CV221">
        <v>0.1663</v>
      </c>
      <c r="CW221">
        <v>0.18590000000000001</v>
      </c>
      <c r="CX221">
        <v>0.13070000000000001</v>
      </c>
      <c r="CY221">
        <v>0.15529999999999999</v>
      </c>
      <c r="CZ221">
        <v>0.20749999999999999</v>
      </c>
      <c r="DA221">
        <v>0.25340000000000001</v>
      </c>
      <c r="DB221">
        <v>0.29380000000000001</v>
      </c>
      <c r="DC221">
        <v>0.1386</v>
      </c>
      <c r="DD221">
        <v>0.25979999999999998</v>
      </c>
      <c r="DE221">
        <v>0.309</v>
      </c>
      <c r="DF221">
        <v>0.16009999999999999</v>
      </c>
      <c r="DG221">
        <v>0.17780000000000001</v>
      </c>
      <c r="DH221">
        <v>0.23369999999999999</v>
      </c>
      <c r="DI221">
        <v>5.7500000000000002E-2</v>
      </c>
      <c r="DJ221">
        <v>0.1694</v>
      </c>
      <c r="DK221">
        <v>0.19819999999999999</v>
      </c>
      <c r="DL221">
        <v>0.2409</v>
      </c>
      <c r="DM221">
        <v>0.13550000000000001</v>
      </c>
      <c r="DN221">
        <v>0.24210000000000001</v>
      </c>
      <c r="DO221">
        <v>0.36570000000000003</v>
      </c>
      <c r="DP221">
        <v>0.22620000000000001</v>
      </c>
      <c r="DQ221">
        <v>0.28410000000000002</v>
      </c>
      <c r="DR221">
        <v>0.28970000000000001</v>
      </c>
      <c r="DS221">
        <v>0.20200000000000001</v>
      </c>
      <c r="DT221">
        <v>0.23080000000000001</v>
      </c>
      <c r="DU221">
        <v>0.18629999999999999</v>
      </c>
      <c r="DV221">
        <v>0.14649999999999999</v>
      </c>
      <c r="DW221">
        <v>0.25769999999999998</v>
      </c>
      <c r="DX221">
        <v>0.20380000000000001</v>
      </c>
      <c r="DY221">
        <v>0.34160000000000001</v>
      </c>
      <c r="DZ221">
        <v>0.15859999999999999</v>
      </c>
      <c r="EA221">
        <v>0.20949999999999999</v>
      </c>
      <c r="EB221">
        <v>0.14449999999999999</v>
      </c>
      <c r="EC221">
        <v>0.1628</v>
      </c>
      <c r="ED221">
        <v>0.18790000000000001</v>
      </c>
      <c r="EE221">
        <v>0.1288</v>
      </c>
      <c r="EF221">
        <v>0.1661</v>
      </c>
      <c r="EG221">
        <v>0.31209999999999999</v>
      </c>
      <c r="EH221">
        <v>0.247</v>
      </c>
      <c r="EI221">
        <v>0.224</v>
      </c>
      <c r="EJ221">
        <v>0.24160000000000001</v>
      </c>
      <c r="EK221">
        <v>0.12839999999999999</v>
      </c>
      <c r="EL221">
        <v>0.21160000000000001</v>
      </c>
      <c r="EM221">
        <v>0.17829999999999999</v>
      </c>
      <c r="EN221">
        <v>0.18920000000000001</v>
      </c>
      <c r="EO221">
        <v>0.15970000000000001</v>
      </c>
      <c r="EP221">
        <v>0.14019999999999999</v>
      </c>
      <c r="EQ221">
        <v>0.2293</v>
      </c>
      <c r="ER221">
        <v>0.13089999999999999</v>
      </c>
      <c r="ES221">
        <v>0.29680000000000001</v>
      </c>
      <c r="ET221">
        <v>0.26350000000000001</v>
      </c>
      <c r="EU221">
        <v>0.1178</v>
      </c>
      <c r="EV221">
        <v>0.16900000000000001</v>
      </c>
      <c r="EW221">
        <v>0.3261</v>
      </c>
      <c r="EX221">
        <v>0.246</v>
      </c>
      <c r="EY221">
        <v>0.19719999999999999</v>
      </c>
      <c r="EZ221" t="s">
        <v>31</v>
      </c>
      <c r="FA221" t="s">
        <v>31</v>
      </c>
      <c r="FB221" t="s">
        <v>31</v>
      </c>
      <c r="FC221" t="s">
        <v>31</v>
      </c>
      <c r="FD221" t="s">
        <v>31</v>
      </c>
      <c r="FE221" t="s">
        <v>31</v>
      </c>
      <c r="FF221" t="s">
        <v>31</v>
      </c>
      <c r="FG221" t="s">
        <v>31</v>
      </c>
      <c r="FH221" t="s">
        <v>31</v>
      </c>
      <c r="FI221" t="s">
        <v>31</v>
      </c>
    </row>
  </sheetData>
  <autoFilter ref="A170:FK170">
    <sortState ref="A171:FK245">
      <sortCondition ref="A170"/>
    </sortState>
  </autoFilter>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34"/>
  <sheetViews>
    <sheetView workbookViewId="0"/>
  </sheetViews>
  <sheetFormatPr defaultRowHeight="12.75" x14ac:dyDescent="0.2"/>
  <cols>
    <col min="1" max="1" width="6" style="124" customWidth="1"/>
    <col min="2" max="2" width="136.42578125" style="124" customWidth="1"/>
    <col min="3" max="257" width="9.140625" style="124"/>
    <col min="258" max="258" width="135.7109375" style="124" customWidth="1"/>
    <col min="259" max="513" width="9.140625" style="124"/>
    <col min="514" max="514" width="135.7109375" style="124" customWidth="1"/>
    <col min="515" max="769" width="9.140625" style="124"/>
    <col min="770" max="770" width="135.7109375" style="124" customWidth="1"/>
    <col min="771" max="1025" width="9.140625" style="124"/>
    <col min="1026" max="1026" width="135.7109375" style="124" customWidth="1"/>
    <col min="1027" max="1281" width="9.140625" style="124"/>
    <col min="1282" max="1282" width="135.7109375" style="124" customWidth="1"/>
    <col min="1283" max="1537" width="9.140625" style="124"/>
    <col min="1538" max="1538" width="135.7109375" style="124" customWidth="1"/>
    <col min="1539" max="1793" width="9.140625" style="124"/>
    <col min="1794" max="1794" width="135.7109375" style="124" customWidth="1"/>
    <col min="1795" max="2049" width="9.140625" style="124"/>
    <col min="2050" max="2050" width="135.7109375" style="124" customWidth="1"/>
    <col min="2051" max="2305" width="9.140625" style="124"/>
    <col min="2306" max="2306" width="135.7109375" style="124" customWidth="1"/>
    <col min="2307" max="2561" width="9.140625" style="124"/>
    <col min="2562" max="2562" width="135.7109375" style="124" customWidth="1"/>
    <col min="2563" max="2817" width="9.140625" style="124"/>
    <col min="2818" max="2818" width="135.7109375" style="124" customWidth="1"/>
    <col min="2819" max="3073" width="9.140625" style="124"/>
    <col min="3074" max="3074" width="135.7109375" style="124" customWidth="1"/>
    <col min="3075" max="3329" width="9.140625" style="124"/>
    <col min="3330" max="3330" width="135.7109375" style="124" customWidth="1"/>
    <col min="3331" max="3585" width="9.140625" style="124"/>
    <col min="3586" max="3586" width="135.7109375" style="124" customWidth="1"/>
    <col min="3587" max="3841" width="9.140625" style="124"/>
    <col min="3842" max="3842" width="135.7109375" style="124" customWidth="1"/>
    <col min="3843" max="4097" width="9.140625" style="124"/>
    <col min="4098" max="4098" width="135.7109375" style="124" customWidth="1"/>
    <col min="4099" max="4353" width="9.140625" style="124"/>
    <col min="4354" max="4354" width="135.7109375" style="124" customWidth="1"/>
    <col min="4355" max="4609" width="9.140625" style="124"/>
    <col min="4610" max="4610" width="135.7109375" style="124" customWidth="1"/>
    <col min="4611" max="4865" width="9.140625" style="124"/>
    <col min="4866" max="4866" width="135.7109375" style="124" customWidth="1"/>
    <col min="4867" max="5121" width="9.140625" style="124"/>
    <col min="5122" max="5122" width="135.7109375" style="124" customWidth="1"/>
    <col min="5123" max="5377" width="9.140625" style="124"/>
    <col min="5378" max="5378" width="135.7109375" style="124" customWidth="1"/>
    <col min="5379" max="5633" width="9.140625" style="124"/>
    <col min="5634" max="5634" width="135.7109375" style="124" customWidth="1"/>
    <col min="5635" max="5889" width="9.140625" style="124"/>
    <col min="5890" max="5890" width="135.7109375" style="124" customWidth="1"/>
    <col min="5891" max="6145" width="9.140625" style="124"/>
    <col min="6146" max="6146" width="135.7109375" style="124" customWidth="1"/>
    <col min="6147" max="6401" width="9.140625" style="124"/>
    <col min="6402" max="6402" width="135.7109375" style="124" customWidth="1"/>
    <col min="6403" max="6657" width="9.140625" style="124"/>
    <col min="6658" max="6658" width="135.7109375" style="124" customWidth="1"/>
    <col min="6659" max="6913" width="9.140625" style="124"/>
    <col min="6914" max="6914" width="135.7109375" style="124" customWidth="1"/>
    <col min="6915" max="7169" width="9.140625" style="124"/>
    <col min="7170" max="7170" width="135.7109375" style="124" customWidth="1"/>
    <col min="7171" max="7425" width="9.140625" style="124"/>
    <col min="7426" max="7426" width="135.7109375" style="124" customWidth="1"/>
    <col min="7427" max="7681" width="9.140625" style="124"/>
    <col min="7682" max="7682" width="135.7109375" style="124" customWidth="1"/>
    <col min="7683" max="7937" width="9.140625" style="124"/>
    <col min="7938" max="7938" width="135.7109375" style="124" customWidth="1"/>
    <col min="7939" max="8193" width="9.140625" style="124"/>
    <col min="8194" max="8194" width="135.7109375" style="124" customWidth="1"/>
    <col min="8195" max="8449" width="9.140625" style="124"/>
    <col min="8450" max="8450" width="135.7109375" style="124" customWidth="1"/>
    <col min="8451" max="8705" width="9.140625" style="124"/>
    <col min="8706" max="8706" width="135.7109375" style="124" customWidth="1"/>
    <col min="8707" max="8961" width="9.140625" style="124"/>
    <col min="8962" max="8962" width="135.7109375" style="124" customWidth="1"/>
    <col min="8963" max="9217" width="9.140625" style="124"/>
    <col min="9218" max="9218" width="135.7109375" style="124" customWidth="1"/>
    <col min="9219" max="9473" width="9.140625" style="124"/>
    <col min="9474" max="9474" width="135.7109375" style="124" customWidth="1"/>
    <col min="9475" max="9729" width="9.140625" style="124"/>
    <col min="9730" max="9730" width="135.7109375" style="124" customWidth="1"/>
    <col min="9731" max="9985" width="9.140625" style="124"/>
    <col min="9986" max="9986" width="135.7109375" style="124" customWidth="1"/>
    <col min="9987" max="10241" width="9.140625" style="124"/>
    <col min="10242" max="10242" width="135.7109375" style="124" customWidth="1"/>
    <col min="10243" max="10497" width="9.140625" style="124"/>
    <col min="10498" max="10498" width="135.7109375" style="124" customWidth="1"/>
    <col min="10499" max="10753" width="9.140625" style="124"/>
    <col min="10754" max="10754" width="135.7109375" style="124" customWidth="1"/>
    <col min="10755" max="11009" width="9.140625" style="124"/>
    <col min="11010" max="11010" width="135.7109375" style="124" customWidth="1"/>
    <col min="11011" max="11265" width="9.140625" style="124"/>
    <col min="11266" max="11266" width="135.7109375" style="124" customWidth="1"/>
    <col min="11267" max="11521" width="9.140625" style="124"/>
    <col min="11522" max="11522" width="135.7109375" style="124" customWidth="1"/>
    <col min="11523" max="11777" width="9.140625" style="124"/>
    <col min="11778" max="11778" width="135.7109375" style="124" customWidth="1"/>
    <col min="11779" max="12033" width="9.140625" style="124"/>
    <col min="12034" max="12034" width="135.7109375" style="124" customWidth="1"/>
    <col min="12035" max="12289" width="9.140625" style="124"/>
    <col min="12290" max="12290" width="135.7109375" style="124" customWidth="1"/>
    <col min="12291" max="12545" width="9.140625" style="124"/>
    <col min="12546" max="12546" width="135.7109375" style="124" customWidth="1"/>
    <col min="12547" max="12801" width="9.140625" style="124"/>
    <col min="12802" max="12802" width="135.7109375" style="124" customWidth="1"/>
    <col min="12803" max="13057" width="9.140625" style="124"/>
    <col min="13058" max="13058" width="135.7109375" style="124" customWidth="1"/>
    <col min="13059" max="13313" width="9.140625" style="124"/>
    <col min="13314" max="13314" width="135.7109375" style="124" customWidth="1"/>
    <col min="13315" max="13569" width="9.140625" style="124"/>
    <col min="13570" max="13570" width="135.7109375" style="124" customWidth="1"/>
    <col min="13571" max="13825" width="9.140625" style="124"/>
    <col min="13826" max="13826" width="135.7109375" style="124" customWidth="1"/>
    <col min="13827" max="14081" width="9.140625" style="124"/>
    <col min="14082" max="14082" width="135.7109375" style="124" customWidth="1"/>
    <col min="14083" max="14337" width="9.140625" style="124"/>
    <col min="14338" max="14338" width="135.7109375" style="124" customWidth="1"/>
    <col min="14339" max="14593" width="9.140625" style="124"/>
    <col min="14594" max="14594" width="135.7109375" style="124" customWidth="1"/>
    <col min="14595" max="14849" width="9.140625" style="124"/>
    <col min="14850" max="14850" width="135.7109375" style="124" customWidth="1"/>
    <col min="14851" max="15105" width="9.140625" style="124"/>
    <col min="15106" max="15106" width="135.7109375" style="124" customWidth="1"/>
    <col min="15107" max="15361" width="9.140625" style="124"/>
    <col min="15362" max="15362" width="135.7109375" style="124" customWidth="1"/>
    <col min="15363" max="15617" width="9.140625" style="124"/>
    <col min="15618" max="15618" width="135.7109375" style="124" customWidth="1"/>
    <col min="15619" max="15873" width="9.140625" style="124"/>
    <col min="15874" max="15874" width="135.7109375" style="124" customWidth="1"/>
    <col min="15875" max="16129" width="9.140625" style="124"/>
    <col min="16130" max="16130" width="135.7109375" style="124" customWidth="1"/>
    <col min="16131" max="16384" width="9.140625" style="124"/>
  </cols>
  <sheetData>
    <row r="1" spans="1:2" x14ac:dyDescent="0.2">
      <c r="B1" s="125" t="s">
        <v>613</v>
      </c>
    </row>
    <row r="2" spans="1:2" ht="14.25" customHeight="1" x14ac:dyDescent="0.2">
      <c r="A2" s="126" t="s">
        <v>614</v>
      </c>
      <c r="B2" s="127" t="s">
        <v>615</v>
      </c>
    </row>
    <row r="3" spans="1:2" ht="20.25" customHeight="1" x14ac:dyDescent="0.2">
      <c r="A3" s="126" t="s">
        <v>616</v>
      </c>
      <c r="B3" s="128" t="s">
        <v>617</v>
      </c>
    </row>
    <row r="4" spans="1:2" ht="14.25" customHeight="1" x14ac:dyDescent="0.2">
      <c r="A4" s="126" t="s">
        <v>618</v>
      </c>
      <c r="B4" s="127" t="s">
        <v>619</v>
      </c>
    </row>
    <row r="5" spans="1:2" ht="12" customHeight="1" x14ac:dyDescent="0.2">
      <c r="A5" s="126" t="s">
        <v>620</v>
      </c>
      <c r="B5" s="129" t="s">
        <v>621</v>
      </c>
    </row>
    <row r="6" spans="1:2" ht="14.25" customHeight="1" x14ac:dyDescent="0.2">
      <c r="A6" s="126" t="s">
        <v>622</v>
      </c>
      <c r="B6" s="127" t="s">
        <v>623</v>
      </c>
    </row>
    <row r="7" spans="1:2" ht="14.25" customHeight="1" x14ac:dyDescent="0.2">
      <c r="A7" s="126" t="s">
        <v>624</v>
      </c>
      <c r="B7" s="127" t="s">
        <v>625</v>
      </c>
    </row>
    <row r="8" spans="1:2" ht="18.75" customHeight="1" x14ac:dyDescent="0.2">
      <c r="A8" s="126" t="s">
        <v>626</v>
      </c>
      <c r="B8" s="128" t="s">
        <v>627</v>
      </c>
    </row>
    <row r="9" spans="1:2" ht="14.25" customHeight="1" x14ac:dyDescent="0.2">
      <c r="A9" s="126" t="s">
        <v>628</v>
      </c>
      <c r="B9" s="127" t="s">
        <v>629</v>
      </c>
    </row>
    <row r="10" spans="1:2" ht="14.25" customHeight="1" x14ac:dyDescent="0.2">
      <c r="A10" s="126" t="s">
        <v>630</v>
      </c>
      <c r="B10" s="127" t="s">
        <v>631</v>
      </c>
    </row>
    <row r="11" spans="1:2" ht="14.25" customHeight="1" x14ac:dyDescent="0.2">
      <c r="A11" s="126" t="s">
        <v>632</v>
      </c>
      <c r="B11" s="130" t="s">
        <v>672</v>
      </c>
    </row>
    <row r="12" spans="1:2" ht="12" customHeight="1" x14ac:dyDescent="0.2">
      <c r="A12" s="126" t="s">
        <v>633</v>
      </c>
      <c r="B12" s="131" t="s">
        <v>634</v>
      </c>
    </row>
    <row r="13" spans="1:2" ht="14.25" customHeight="1" x14ac:dyDescent="0.2">
      <c r="A13" s="126" t="s">
        <v>635</v>
      </c>
      <c r="B13" s="127" t="s">
        <v>636</v>
      </c>
    </row>
    <row r="14" spans="1:2" ht="14.25" customHeight="1" x14ac:dyDescent="0.2">
      <c r="A14" s="126" t="s">
        <v>637</v>
      </c>
      <c r="B14" s="127" t="s">
        <v>638</v>
      </c>
    </row>
    <row r="15" spans="1:2" ht="14.25" customHeight="1" x14ac:dyDescent="0.2">
      <c r="A15" s="126" t="s">
        <v>639</v>
      </c>
      <c r="B15" s="127" t="s">
        <v>640</v>
      </c>
    </row>
    <row r="16" spans="1:2" ht="15" customHeight="1" x14ac:dyDescent="0.2">
      <c r="A16" s="126" t="s">
        <v>641</v>
      </c>
      <c r="B16" s="128" t="s">
        <v>642</v>
      </c>
    </row>
    <row r="17" spans="1:2" ht="14.25" customHeight="1" x14ac:dyDescent="0.2">
      <c r="A17" s="126" t="s">
        <v>643</v>
      </c>
      <c r="B17" s="127" t="s">
        <v>644</v>
      </c>
    </row>
    <row r="18" spans="1:2" ht="14.25" customHeight="1" x14ac:dyDescent="0.2">
      <c r="A18" s="126" t="s">
        <v>645</v>
      </c>
      <c r="B18" s="127" t="s">
        <v>646</v>
      </c>
    </row>
    <row r="19" spans="1:2" ht="14.25" customHeight="1" x14ac:dyDescent="0.2">
      <c r="A19" s="126" t="s">
        <v>647</v>
      </c>
      <c r="B19" s="128" t="s">
        <v>648</v>
      </c>
    </row>
    <row r="20" spans="1:2" ht="14.25" customHeight="1" x14ac:dyDescent="0.2">
      <c r="A20" s="126" t="s">
        <v>649</v>
      </c>
      <c r="B20" s="128" t="s">
        <v>650</v>
      </c>
    </row>
    <row r="21" spans="1:2" ht="22.5" x14ac:dyDescent="0.2">
      <c r="A21" s="126" t="s">
        <v>651</v>
      </c>
      <c r="B21" s="132" t="s">
        <v>652</v>
      </c>
    </row>
    <row r="22" spans="1:2" ht="45" x14ac:dyDescent="0.2">
      <c r="A22" s="126" t="s">
        <v>653</v>
      </c>
      <c r="B22" s="132" t="s">
        <v>654</v>
      </c>
    </row>
    <row r="23" spans="1:2" ht="30.75" customHeight="1" x14ac:dyDescent="0.2">
      <c r="A23" s="126" t="s">
        <v>655</v>
      </c>
      <c r="B23" s="133" t="s">
        <v>656</v>
      </c>
    </row>
    <row r="24" spans="1:2" ht="48.75" customHeight="1" x14ac:dyDescent="0.2">
      <c r="A24" s="126" t="s">
        <v>657</v>
      </c>
      <c r="B24" s="128" t="s">
        <v>658</v>
      </c>
    </row>
    <row r="25" spans="1:2" x14ac:dyDescent="0.2">
      <c r="A25" s="126"/>
      <c r="B25" s="128"/>
    </row>
    <row r="26" spans="1:2" ht="14.25" customHeight="1" x14ac:dyDescent="0.2">
      <c r="A26" s="126"/>
      <c r="B26" s="134" t="s">
        <v>659</v>
      </c>
    </row>
    <row r="27" spans="1:2" ht="37.5" customHeight="1" x14ac:dyDescent="0.2">
      <c r="A27" s="135" t="s">
        <v>660</v>
      </c>
      <c r="B27" s="136" t="s">
        <v>661</v>
      </c>
    </row>
    <row r="28" spans="1:2" ht="14.25" customHeight="1" x14ac:dyDescent="0.2">
      <c r="A28" s="137" t="s">
        <v>662</v>
      </c>
      <c r="B28" s="138" t="s">
        <v>663</v>
      </c>
    </row>
    <row r="29" spans="1:2" ht="14.25" customHeight="1" x14ac:dyDescent="0.2">
      <c r="A29" s="135" t="s">
        <v>664</v>
      </c>
      <c r="B29" s="136" t="s">
        <v>665</v>
      </c>
    </row>
    <row r="30" spans="1:2" ht="14.25" customHeight="1" x14ac:dyDescent="0.2">
      <c r="A30" s="135" t="s">
        <v>666</v>
      </c>
      <c r="B30" s="136" t="s">
        <v>667</v>
      </c>
    </row>
    <row r="31" spans="1:2" ht="14.25" customHeight="1" x14ac:dyDescent="0.2">
      <c r="A31" s="135" t="s">
        <v>668</v>
      </c>
      <c r="B31" s="127" t="s">
        <v>669</v>
      </c>
    </row>
    <row r="33" spans="2:2" x14ac:dyDescent="0.2">
      <c r="B33" s="139"/>
    </row>
    <row r="34" spans="2:2" x14ac:dyDescent="0.2">
      <c r="B34" s="140"/>
    </row>
  </sheetData>
  <sheetProtection password="FB27"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R44"/>
  <sheetViews>
    <sheetView workbookViewId="0">
      <pane xSplit="3" ySplit="6" topLeftCell="D7" activePane="bottomRight" state="frozen"/>
      <selection pane="topRight" activeCell="D1" sqref="D1"/>
      <selection pane="bottomLeft" activeCell="A7" sqref="A7"/>
      <selection pane="bottomRight" activeCell="B5" sqref="B5"/>
    </sheetView>
  </sheetViews>
  <sheetFormatPr defaultRowHeight="11.25" x14ac:dyDescent="0.2"/>
  <cols>
    <col min="1" max="1" width="9.140625" style="50"/>
    <col min="2" max="2" width="43.28515625" style="50" customWidth="1"/>
    <col min="3" max="3" width="9.140625" style="50"/>
    <col min="4" max="4" width="10.42578125" style="50" bestFit="1" customWidth="1"/>
    <col min="5" max="6" width="10.42578125" style="50" customWidth="1"/>
    <col min="7" max="15" width="9.140625" style="50"/>
    <col min="16" max="18" width="9.140625" style="50" customWidth="1"/>
    <col min="19" max="16384" width="9.140625" style="50"/>
  </cols>
  <sheetData>
    <row r="1" spans="1:18" ht="25.5" customHeight="1" x14ac:dyDescent="0.2">
      <c r="A1" s="146" t="s">
        <v>385</v>
      </c>
      <c r="B1" s="146"/>
      <c r="C1" s="146"/>
      <c r="D1" s="146"/>
      <c r="E1" s="146"/>
      <c r="F1" s="146"/>
      <c r="G1" s="146"/>
      <c r="H1" s="146"/>
      <c r="I1" s="146"/>
      <c r="J1" s="146"/>
      <c r="K1" s="66"/>
      <c r="L1" s="66"/>
      <c r="M1" s="66"/>
      <c r="N1" s="66"/>
      <c r="O1" s="67"/>
      <c r="P1" s="67"/>
      <c r="Q1" s="67"/>
      <c r="R1" s="67"/>
    </row>
    <row r="2" spans="1:18" ht="12.75" x14ac:dyDescent="0.2">
      <c r="A2" s="51" t="s">
        <v>174</v>
      </c>
    </row>
    <row r="3" spans="1:18" ht="12.75" x14ac:dyDescent="0.2">
      <c r="A3" s="51" t="s">
        <v>517</v>
      </c>
    </row>
    <row r="4" spans="1:18" x14ac:dyDescent="0.2">
      <c r="A4" s="55"/>
      <c r="B4" s="55"/>
      <c r="C4" s="55"/>
      <c r="D4" s="144" t="s">
        <v>38</v>
      </c>
      <c r="E4" s="144"/>
      <c r="F4" s="144"/>
      <c r="G4" s="144"/>
      <c r="H4" s="144"/>
      <c r="I4" s="144"/>
      <c r="J4" s="144"/>
      <c r="K4" s="144"/>
      <c r="L4" s="144"/>
      <c r="M4" s="55"/>
      <c r="N4" s="55"/>
      <c r="O4" s="55"/>
      <c r="P4" s="55"/>
      <c r="Q4" s="55"/>
      <c r="R4" s="55"/>
    </row>
    <row r="5" spans="1:18" ht="23.25" customHeight="1" thickBot="1" x14ac:dyDescent="0.25">
      <c r="A5" s="55"/>
      <c r="B5" s="55"/>
      <c r="C5" s="55"/>
      <c r="D5" s="149" t="s">
        <v>39</v>
      </c>
      <c r="E5" s="149"/>
      <c r="F5" s="149"/>
      <c r="G5" s="150" t="s">
        <v>40</v>
      </c>
      <c r="H5" s="150"/>
      <c r="I5" s="150"/>
      <c r="J5" s="149" t="s">
        <v>41</v>
      </c>
      <c r="K5" s="149"/>
      <c r="L5" s="149"/>
      <c r="M5" s="147" t="s">
        <v>74</v>
      </c>
      <c r="N5" s="147"/>
      <c r="O5" s="147"/>
      <c r="P5" s="148" t="s">
        <v>43</v>
      </c>
      <c r="Q5" s="148"/>
      <c r="R5" s="148"/>
    </row>
    <row r="6" spans="1:18" x14ac:dyDescent="0.2">
      <c r="A6" s="56"/>
      <c r="B6" s="56"/>
      <c r="C6" s="56"/>
      <c r="D6" s="57" t="s">
        <v>386</v>
      </c>
      <c r="E6" s="57" t="s">
        <v>387</v>
      </c>
      <c r="F6" s="57" t="s">
        <v>388</v>
      </c>
      <c r="G6" s="68" t="s">
        <v>386</v>
      </c>
      <c r="H6" s="68" t="s">
        <v>387</v>
      </c>
      <c r="I6" s="68" t="s">
        <v>388</v>
      </c>
      <c r="J6" s="57" t="s">
        <v>386</v>
      </c>
      <c r="K6" s="57" t="s">
        <v>387</v>
      </c>
      <c r="L6" s="57" t="s">
        <v>388</v>
      </c>
      <c r="M6" s="68" t="s">
        <v>386</v>
      </c>
      <c r="N6" s="68" t="s">
        <v>387</v>
      </c>
      <c r="O6" s="68" t="s">
        <v>388</v>
      </c>
      <c r="P6" s="57" t="s">
        <v>386</v>
      </c>
      <c r="Q6" s="57" t="s">
        <v>387</v>
      </c>
      <c r="R6" s="57" t="s">
        <v>388</v>
      </c>
    </row>
    <row r="7" spans="1:18" x14ac:dyDescent="0.2">
      <c r="B7" s="50" t="s">
        <v>45</v>
      </c>
      <c r="D7" s="59">
        <v>79020</v>
      </c>
      <c r="E7" s="59">
        <v>90370</v>
      </c>
      <c r="F7" s="59">
        <v>169400</v>
      </c>
      <c r="G7" s="59">
        <v>81260</v>
      </c>
      <c r="H7" s="59">
        <v>95130</v>
      </c>
      <c r="I7" s="59">
        <v>176390</v>
      </c>
      <c r="J7" s="59">
        <v>18290</v>
      </c>
      <c r="K7" s="59">
        <v>18060</v>
      </c>
      <c r="L7" s="59">
        <v>36350</v>
      </c>
      <c r="M7" s="59">
        <v>160280</v>
      </c>
      <c r="N7" s="59">
        <v>185500</v>
      </c>
      <c r="O7" s="59">
        <v>345790</v>
      </c>
      <c r="P7" s="59">
        <v>178570</v>
      </c>
      <c r="Q7" s="59">
        <v>203570</v>
      </c>
      <c r="R7" s="59">
        <v>382140</v>
      </c>
    </row>
    <row r="8" spans="1:18" x14ac:dyDescent="0.2">
      <c r="D8" s="69"/>
      <c r="E8" s="69"/>
      <c r="F8" s="69"/>
      <c r="G8" s="69"/>
      <c r="H8" s="69"/>
      <c r="I8" s="69"/>
      <c r="J8" s="69"/>
      <c r="K8" s="69"/>
      <c r="L8" s="69"/>
      <c r="M8" s="69"/>
      <c r="N8" s="69"/>
      <c r="O8" s="69"/>
      <c r="P8" s="69"/>
      <c r="Q8" s="69"/>
      <c r="R8" s="69"/>
    </row>
    <row r="9" spans="1:18" x14ac:dyDescent="0.2">
      <c r="A9" s="145" t="s">
        <v>46</v>
      </c>
      <c r="B9" s="145"/>
      <c r="D9" s="70">
        <v>0.76</v>
      </c>
      <c r="E9" s="70">
        <v>0.78</v>
      </c>
      <c r="F9" s="70">
        <v>0.77</v>
      </c>
      <c r="G9" s="70">
        <v>0.65</v>
      </c>
      <c r="H9" s="70">
        <v>0.65</v>
      </c>
      <c r="I9" s="70">
        <v>0.65</v>
      </c>
      <c r="J9" s="70">
        <v>0.68</v>
      </c>
      <c r="K9" s="70">
        <v>0.7</v>
      </c>
      <c r="L9" s="70">
        <v>0.69</v>
      </c>
      <c r="M9" s="70">
        <v>0.71</v>
      </c>
      <c r="N9" s="70">
        <v>0.71</v>
      </c>
      <c r="O9" s="70">
        <v>0.71</v>
      </c>
      <c r="P9" s="70">
        <v>0.7</v>
      </c>
      <c r="Q9" s="70">
        <v>0.71</v>
      </c>
      <c r="R9" s="70">
        <v>0.71</v>
      </c>
    </row>
    <row r="10" spans="1:18" x14ac:dyDescent="0.2">
      <c r="A10" s="60"/>
      <c r="B10" s="60"/>
      <c r="D10" s="70"/>
      <c r="E10" s="70"/>
      <c r="F10" s="70"/>
      <c r="G10" s="70"/>
      <c r="H10" s="70"/>
      <c r="I10" s="70"/>
      <c r="J10" s="70"/>
      <c r="K10" s="70"/>
      <c r="L10" s="70"/>
      <c r="M10" s="70"/>
      <c r="N10" s="70"/>
      <c r="O10" s="70"/>
      <c r="P10" s="70"/>
      <c r="Q10" s="70"/>
      <c r="R10" s="70"/>
    </row>
    <row r="11" spans="1:18" x14ac:dyDescent="0.2">
      <c r="B11" s="61" t="s">
        <v>47</v>
      </c>
      <c r="D11" s="70">
        <v>0.68</v>
      </c>
      <c r="E11" s="70">
        <v>0.71</v>
      </c>
      <c r="F11" s="70">
        <v>0.7</v>
      </c>
      <c r="G11" s="70">
        <v>0.56999999999999995</v>
      </c>
      <c r="H11" s="70">
        <v>0.56999999999999995</v>
      </c>
      <c r="I11" s="70">
        <v>0.56999999999999995</v>
      </c>
      <c r="J11" s="70">
        <v>0.67</v>
      </c>
      <c r="K11" s="70">
        <v>0.7</v>
      </c>
      <c r="L11" s="70">
        <v>0.69</v>
      </c>
      <c r="M11" s="70">
        <v>0.63</v>
      </c>
      <c r="N11" s="70">
        <v>0.64</v>
      </c>
      <c r="O11" s="70">
        <v>0.63</v>
      </c>
      <c r="P11" s="70">
        <v>0.63</v>
      </c>
      <c r="Q11" s="70">
        <v>0.64</v>
      </c>
      <c r="R11" s="70">
        <v>0.64</v>
      </c>
    </row>
    <row r="12" spans="1:18" x14ac:dyDescent="0.2">
      <c r="B12" s="61"/>
      <c r="D12" s="70"/>
      <c r="E12" s="70"/>
      <c r="F12" s="70"/>
      <c r="G12" s="70"/>
      <c r="H12" s="70"/>
      <c r="I12" s="70"/>
      <c r="J12" s="70"/>
      <c r="K12" s="70"/>
      <c r="L12" s="70"/>
      <c r="M12" s="70"/>
      <c r="N12" s="70"/>
      <c r="O12" s="70"/>
      <c r="P12" s="70"/>
      <c r="Q12" s="70"/>
      <c r="R12" s="70"/>
    </row>
    <row r="13" spans="1:18" x14ac:dyDescent="0.2">
      <c r="B13" s="50" t="s">
        <v>48</v>
      </c>
      <c r="D13" s="70">
        <v>0.06</v>
      </c>
      <c r="E13" s="70">
        <v>7.0000000000000007E-2</v>
      </c>
      <c r="F13" s="70">
        <v>7.0000000000000007E-2</v>
      </c>
      <c r="G13" s="70">
        <v>0.13</v>
      </c>
      <c r="H13" s="70">
        <v>0.13</v>
      </c>
      <c r="I13" s="70">
        <v>0.13</v>
      </c>
      <c r="J13" s="70">
        <v>0.01</v>
      </c>
      <c r="K13" s="70">
        <v>0.02</v>
      </c>
      <c r="L13" s="70">
        <v>0.01</v>
      </c>
      <c r="M13" s="70">
        <v>0.1</v>
      </c>
      <c r="N13" s="70">
        <v>0.1</v>
      </c>
      <c r="O13" s="70">
        <v>0.1</v>
      </c>
      <c r="P13" s="70">
        <v>0.09</v>
      </c>
      <c r="Q13" s="70">
        <v>0.09</v>
      </c>
      <c r="R13" s="70">
        <v>0.09</v>
      </c>
    </row>
    <row r="14" spans="1:18" x14ac:dyDescent="0.2">
      <c r="B14" s="50" t="s">
        <v>49</v>
      </c>
      <c r="D14" s="70" t="s">
        <v>36</v>
      </c>
      <c r="E14" s="70" t="s">
        <v>36</v>
      </c>
      <c r="F14" s="70" t="s">
        <v>36</v>
      </c>
      <c r="G14" s="70" t="s">
        <v>36</v>
      </c>
      <c r="H14" s="70" t="s">
        <v>36</v>
      </c>
      <c r="I14" s="70" t="s">
        <v>36</v>
      </c>
      <c r="J14" s="70">
        <v>7.0000000000000007E-2</v>
      </c>
      <c r="K14" s="70">
        <v>0.05</v>
      </c>
      <c r="L14" s="70">
        <v>0.06</v>
      </c>
      <c r="M14" s="70" t="s">
        <v>36</v>
      </c>
      <c r="N14" s="70" t="s">
        <v>36</v>
      </c>
      <c r="O14" s="70" t="s">
        <v>36</v>
      </c>
      <c r="P14" s="70">
        <v>0.01</v>
      </c>
      <c r="Q14" s="70">
        <v>0.01</v>
      </c>
      <c r="R14" s="70">
        <v>0.01</v>
      </c>
    </row>
    <row r="15" spans="1:18" x14ac:dyDescent="0.2">
      <c r="B15" s="50" t="s">
        <v>50</v>
      </c>
      <c r="D15" s="70">
        <v>0.03</v>
      </c>
      <c r="E15" s="70">
        <v>0.03</v>
      </c>
      <c r="F15" s="70">
        <v>0.03</v>
      </c>
      <c r="G15" s="70">
        <v>0.03</v>
      </c>
      <c r="H15" s="70">
        <v>0.03</v>
      </c>
      <c r="I15" s="70">
        <v>0.03</v>
      </c>
      <c r="J15" s="70">
        <v>0.01</v>
      </c>
      <c r="K15" s="70">
        <v>0.02</v>
      </c>
      <c r="L15" s="70">
        <v>0.02</v>
      </c>
      <c r="M15" s="70">
        <v>0.03</v>
      </c>
      <c r="N15" s="70">
        <v>0.03</v>
      </c>
      <c r="O15" s="70">
        <v>0.03</v>
      </c>
      <c r="P15" s="70">
        <v>0.03</v>
      </c>
      <c r="Q15" s="70">
        <v>0.03</v>
      </c>
      <c r="R15" s="70">
        <v>0.03</v>
      </c>
    </row>
    <row r="16" spans="1:18" x14ac:dyDescent="0.2">
      <c r="B16" s="50" t="s">
        <v>51</v>
      </c>
      <c r="D16" s="70">
        <v>0.04</v>
      </c>
      <c r="E16" s="70">
        <v>0.03</v>
      </c>
      <c r="F16" s="70">
        <v>0.03</v>
      </c>
      <c r="G16" s="70" t="s">
        <v>36</v>
      </c>
      <c r="H16" s="70" t="s">
        <v>36</v>
      </c>
      <c r="I16" s="70" t="s">
        <v>36</v>
      </c>
      <c r="J16" s="70" t="s">
        <v>36</v>
      </c>
      <c r="K16" s="70" t="s">
        <v>36</v>
      </c>
      <c r="L16" s="70" t="s">
        <v>36</v>
      </c>
      <c r="M16" s="70">
        <v>0.02</v>
      </c>
      <c r="N16" s="70">
        <v>0.01</v>
      </c>
      <c r="O16" s="70">
        <v>0.02</v>
      </c>
      <c r="P16" s="70">
        <v>0.02</v>
      </c>
      <c r="Q16" s="70">
        <v>0.01</v>
      </c>
      <c r="R16" s="70">
        <v>0.02</v>
      </c>
    </row>
    <row r="17" spans="2:18" x14ac:dyDescent="0.2">
      <c r="B17" s="50" t="s">
        <v>52</v>
      </c>
      <c r="D17" s="70" t="s">
        <v>36</v>
      </c>
      <c r="E17" s="70" t="s">
        <v>36</v>
      </c>
      <c r="F17" s="70" t="s">
        <v>36</v>
      </c>
      <c r="G17" s="70">
        <v>0.02</v>
      </c>
      <c r="H17" s="70">
        <v>0.02</v>
      </c>
      <c r="I17" s="70">
        <v>0.02</v>
      </c>
      <c r="J17" s="70" t="s">
        <v>36</v>
      </c>
      <c r="K17" s="70" t="s">
        <v>36</v>
      </c>
      <c r="L17" s="70" t="s">
        <v>36</v>
      </c>
      <c r="M17" s="70">
        <v>0.01</v>
      </c>
      <c r="N17" s="70">
        <v>0.01</v>
      </c>
      <c r="O17" s="70">
        <v>0.01</v>
      </c>
      <c r="P17" s="70">
        <v>0.01</v>
      </c>
      <c r="Q17" s="70">
        <v>0.01</v>
      </c>
      <c r="R17" s="70">
        <v>0.01</v>
      </c>
    </row>
    <row r="18" spans="2:18" x14ac:dyDescent="0.2">
      <c r="B18" s="50" t="s">
        <v>53</v>
      </c>
      <c r="D18" s="70" t="s">
        <v>36</v>
      </c>
      <c r="E18" s="70" t="s">
        <v>36</v>
      </c>
      <c r="F18" s="70" t="s">
        <v>36</v>
      </c>
      <c r="G18" s="70" t="s">
        <v>35</v>
      </c>
      <c r="H18" s="70" t="s">
        <v>36</v>
      </c>
      <c r="I18" s="70" t="s">
        <v>36</v>
      </c>
      <c r="J18" s="70" t="s">
        <v>35</v>
      </c>
      <c r="K18" s="70" t="s">
        <v>35</v>
      </c>
      <c r="L18" s="70" t="s">
        <v>35</v>
      </c>
      <c r="M18" s="70" t="s">
        <v>36</v>
      </c>
      <c r="N18" s="70" t="s">
        <v>36</v>
      </c>
      <c r="O18" s="70" t="s">
        <v>36</v>
      </c>
      <c r="P18" s="70" t="s">
        <v>36</v>
      </c>
      <c r="Q18" s="70" t="s">
        <v>36</v>
      </c>
      <c r="R18" s="70" t="s">
        <v>36</v>
      </c>
    </row>
    <row r="19" spans="2:18" x14ac:dyDescent="0.2">
      <c r="D19" s="70"/>
      <c r="E19" s="70"/>
      <c r="F19" s="70"/>
      <c r="G19" s="70"/>
      <c r="H19" s="70"/>
      <c r="I19" s="70"/>
      <c r="J19" s="70"/>
      <c r="K19" s="70"/>
      <c r="L19" s="70"/>
      <c r="M19" s="70"/>
      <c r="N19" s="70"/>
      <c r="O19" s="70"/>
      <c r="P19" s="70"/>
      <c r="Q19" s="70"/>
      <c r="R19" s="70"/>
    </row>
    <row r="20" spans="2:18" x14ac:dyDescent="0.2">
      <c r="B20" s="50" t="s">
        <v>54</v>
      </c>
      <c r="D20" s="70">
        <v>0.05</v>
      </c>
      <c r="E20" s="70">
        <v>0.04</v>
      </c>
      <c r="F20" s="70">
        <v>0.04</v>
      </c>
      <c r="G20" s="70">
        <v>0.06</v>
      </c>
      <c r="H20" s="70">
        <v>0.04</v>
      </c>
      <c r="I20" s="70">
        <v>0.05</v>
      </c>
      <c r="J20" s="70">
        <v>0.01</v>
      </c>
      <c r="K20" s="70">
        <v>0.01</v>
      </c>
      <c r="L20" s="70">
        <v>0.01</v>
      </c>
      <c r="M20" s="70">
        <v>0.05</v>
      </c>
      <c r="N20" s="70">
        <v>0.04</v>
      </c>
      <c r="O20" s="70">
        <v>0.05</v>
      </c>
      <c r="P20" s="70">
        <v>0.05</v>
      </c>
      <c r="Q20" s="70">
        <v>0.04</v>
      </c>
      <c r="R20" s="70">
        <v>0.04</v>
      </c>
    </row>
    <row r="21" spans="2:18" x14ac:dyDescent="0.2">
      <c r="D21" s="70"/>
      <c r="E21" s="70"/>
      <c r="F21" s="70"/>
      <c r="G21" s="70"/>
      <c r="H21" s="70"/>
      <c r="I21" s="70"/>
      <c r="J21" s="70"/>
      <c r="K21" s="70"/>
      <c r="L21" s="70"/>
      <c r="M21" s="70"/>
      <c r="N21" s="70"/>
      <c r="O21" s="70"/>
      <c r="P21" s="70"/>
      <c r="Q21" s="70"/>
      <c r="R21" s="70"/>
    </row>
    <row r="22" spans="2:18" x14ac:dyDescent="0.2">
      <c r="B22" s="50" t="s">
        <v>55</v>
      </c>
      <c r="D22" s="70">
        <v>0.55000000000000004</v>
      </c>
      <c r="E22" s="70">
        <v>0.57999999999999996</v>
      </c>
      <c r="F22" s="70">
        <v>0.56000000000000005</v>
      </c>
      <c r="G22" s="70">
        <v>0.39</v>
      </c>
      <c r="H22" s="70">
        <v>0.4</v>
      </c>
      <c r="I22" s="70">
        <v>0.39</v>
      </c>
      <c r="J22" s="70">
        <v>0.57999999999999996</v>
      </c>
      <c r="K22" s="70">
        <v>0.61</v>
      </c>
      <c r="L22" s="70">
        <v>0.6</v>
      </c>
      <c r="M22" s="70">
        <v>0.47</v>
      </c>
      <c r="N22" s="70">
        <v>0.48</v>
      </c>
      <c r="O22" s="70">
        <v>0.48</v>
      </c>
      <c r="P22" s="70">
        <v>0.48</v>
      </c>
      <c r="Q22" s="70">
        <v>0.5</v>
      </c>
      <c r="R22" s="70">
        <v>0.49</v>
      </c>
    </row>
    <row r="23" spans="2:18" x14ac:dyDescent="0.2">
      <c r="B23" s="50" t="s">
        <v>56</v>
      </c>
      <c r="D23" s="70">
        <v>0.23</v>
      </c>
      <c r="E23" s="70">
        <v>0.23</v>
      </c>
      <c r="F23" s="70">
        <v>0.23</v>
      </c>
      <c r="G23" s="70">
        <v>0.09</v>
      </c>
      <c r="H23" s="70">
        <v>0.09</v>
      </c>
      <c r="I23" s="70">
        <v>0.09</v>
      </c>
      <c r="J23" s="70">
        <v>0.44</v>
      </c>
      <c r="K23" s="70">
        <v>0.47</v>
      </c>
      <c r="L23" s="70">
        <v>0.46</v>
      </c>
      <c r="M23" s="70">
        <v>0.16</v>
      </c>
      <c r="N23" s="70">
        <v>0.16</v>
      </c>
      <c r="O23" s="70">
        <v>0.16</v>
      </c>
      <c r="P23" s="70">
        <v>0.19</v>
      </c>
      <c r="Q23" s="70">
        <v>0.19</v>
      </c>
      <c r="R23" s="70">
        <v>0.19</v>
      </c>
    </row>
    <row r="24" spans="2:18" x14ac:dyDescent="0.2">
      <c r="B24" s="62" t="s">
        <v>57</v>
      </c>
      <c r="D24" s="70">
        <v>0.01</v>
      </c>
      <c r="E24" s="70">
        <v>0.01</v>
      </c>
      <c r="F24" s="70">
        <v>0.01</v>
      </c>
      <c r="G24" s="70" t="s">
        <v>36</v>
      </c>
      <c r="H24" s="70" t="s">
        <v>36</v>
      </c>
      <c r="I24" s="70" t="s">
        <v>36</v>
      </c>
      <c r="J24" s="70">
        <v>0.05</v>
      </c>
      <c r="K24" s="70">
        <v>0.04</v>
      </c>
      <c r="L24" s="70">
        <v>0.05</v>
      </c>
      <c r="M24" s="70">
        <v>0.01</v>
      </c>
      <c r="N24" s="70">
        <v>0.01</v>
      </c>
      <c r="O24" s="70">
        <v>0.01</v>
      </c>
      <c r="P24" s="70">
        <v>0.01</v>
      </c>
      <c r="Q24" s="70">
        <v>0.01</v>
      </c>
      <c r="R24" s="70">
        <v>0.01</v>
      </c>
    </row>
    <row r="25" spans="2:18" x14ac:dyDescent="0.2">
      <c r="B25" s="62" t="s">
        <v>58</v>
      </c>
      <c r="D25" s="70">
        <v>0.15</v>
      </c>
      <c r="E25" s="70">
        <v>0.16</v>
      </c>
      <c r="F25" s="70">
        <v>0.15</v>
      </c>
      <c r="G25" s="70">
        <v>0.06</v>
      </c>
      <c r="H25" s="70">
        <v>0.06</v>
      </c>
      <c r="I25" s="70">
        <v>0.06</v>
      </c>
      <c r="J25" s="70">
        <v>0.35</v>
      </c>
      <c r="K25" s="70">
        <v>0.39</v>
      </c>
      <c r="L25" s="70">
        <v>0.37</v>
      </c>
      <c r="M25" s="70">
        <v>0.11</v>
      </c>
      <c r="N25" s="70">
        <v>0.11</v>
      </c>
      <c r="O25" s="70">
        <v>0.11</v>
      </c>
      <c r="P25" s="70">
        <v>0.13</v>
      </c>
      <c r="Q25" s="70">
        <v>0.13</v>
      </c>
      <c r="R25" s="70">
        <v>0.13</v>
      </c>
    </row>
    <row r="26" spans="2:18" x14ac:dyDescent="0.2">
      <c r="B26" s="50" t="s">
        <v>59</v>
      </c>
      <c r="D26" s="70">
        <v>0.31</v>
      </c>
      <c r="E26" s="70">
        <v>0.34</v>
      </c>
      <c r="F26" s="70">
        <v>0.33</v>
      </c>
      <c r="G26" s="70">
        <v>0.26</v>
      </c>
      <c r="H26" s="70">
        <v>0.28000000000000003</v>
      </c>
      <c r="I26" s="70">
        <v>0.27</v>
      </c>
      <c r="J26" s="70">
        <v>0.14000000000000001</v>
      </c>
      <c r="K26" s="70">
        <v>0.13</v>
      </c>
      <c r="L26" s="70">
        <v>0.14000000000000001</v>
      </c>
      <c r="M26" s="70">
        <v>0.28999999999999998</v>
      </c>
      <c r="N26" s="70">
        <v>0.31</v>
      </c>
      <c r="O26" s="70">
        <v>0.3</v>
      </c>
      <c r="P26" s="70">
        <v>0.27</v>
      </c>
      <c r="Q26" s="70">
        <v>0.28999999999999998</v>
      </c>
      <c r="R26" s="70">
        <v>0.28000000000000003</v>
      </c>
    </row>
    <row r="27" spans="2:18" x14ac:dyDescent="0.2">
      <c r="B27" s="50" t="s">
        <v>60</v>
      </c>
      <c r="D27" s="70">
        <v>0.01</v>
      </c>
      <c r="E27" s="70">
        <v>0.01</v>
      </c>
      <c r="F27" s="70">
        <v>0.01</v>
      </c>
      <c r="G27" s="70">
        <v>0.03</v>
      </c>
      <c r="H27" s="70">
        <v>0.03</v>
      </c>
      <c r="I27" s="70">
        <v>0.03</v>
      </c>
      <c r="J27" s="70" t="s">
        <v>36</v>
      </c>
      <c r="K27" s="70" t="s">
        <v>36</v>
      </c>
      <c r="L27" s="70" t="s">
        <v>36</v>
      </c>
      <c r="M27" s="70">
        <v>0.02</v>
      </c>
      <c r="N27" s="70">
        <v>0.02</v>
      </c>
      <c r="O27" s="70">
        <v>0.02</v>
      </c>
      <c r="P27" s="70">
        <v>0.02</v>
      </c>
      <c r="Q27" s="70">
        <v>0.02</v>
      </c>
      <c r="R27" s="70">
        <v>0.02</v>
      </c>
    </row>
    <row r="28" spans="2:18" x14ac:dyDescent="0.2">
      <c r="D28" s="70"/>
      <c r="E28" s="70"/>
      <c r="F28" s="70"/>
      <c r="G28" s="70"/>
      <c r="H28" s="70"/>
      <c r="I28" s="70"/>
      <c r="J28" s="70"/>
      <c r="K28" s="70"/>
      <c r="L28" s="70"/>
      <c r="M28" s="70"/>
      <c r="N28" s="70"/>
      <c r="O28" s="70"/>
      <c r="P28" s="70"/>
      <c r="Q28" s="70"/>
      <c r="R28" s="70"/>
    </row>
    <row r="29" spans="2:18" x14ac:dyDescent="0.2">
      <c r="B29" s="50" t="s">
        <v>61</v>
      </c>
      <c r="D29" s="70" t="s">
        <v>36</v>
      </c>
      <c r="E29" s="70" t="s">
        <v>36</v>
      </c>
      <c r="F29" s="70" t="s">
        <v>36</v>
      </c>
      <c r="G29" s="70" t="s">
        <v>36</v>
      </c>
      <c r="H29" s="70" t="s">
        <v>36</v>
      </c>
      <c r="I29" s="70" t="s">
        <v>36</v>
      </c>
      <c r="J29" s="70" t="s">
        <v>35</v>
      </c>
      <c r="K29" s="70" t="s">
        <v>35</v>
      </c>
      <c r="L29" s="70" t="s">
        <v>36</v>
      </c>
      <c r="M29" s="70" t="s">
        <v>36</v>
      </c>
      <c r="N29" s="70" t="s">
        <v>36</v>
      </c>
      <c r="O29" s="70" t="s">
        <v>36</v>
      </c>
      <c r="P29" s="70" t="s">
        <v>36</v>
      </c>
      <c r="Q29" s="70" t="s">
        <v>36</v>
      </c>
      <c r="R29" s="70" t="s">
        <v>36</v>
      </c>
    </row>
    <row r="30" spans="2:18" x14ac:dyDescent="0.2">
      <c r="D30" s="70"/>
      <c r="E30" s="70"/>
      <c r="F30" s="70"/>
      <c r="G30" s="70"/>
      <c r="H30" s="70"/>
      <c r="I30" s="70"/>
      <c r="J30" s="70"/>
      <c r="K30" s="70"/>
      <c r="L30" s="70"/>
      <c r="M30" s="70"/>
      <c r="N30" s="70"/>
      <c r="O30" s="70"/>
      <c r="P30" s="70"/>
      <c r="Q30" s="70"/>
      <c r="R30" s="70"/>
    </row>
    <row r="31" spans="2:18" x14ac:dyDescent="0.2">
      <c r="B31" s="61" t="s">
        <v>62</v>
      </c>
      <c r="D31" s="70">
        <v>7.0000000000000007E-2</v>
      </c>
      <c r="E31" s="70">
        <v>0.06</v>
      </c>
      <c r="F31" s="70">
        <v>0.06</v>
      </c>
      <c r="G31" s="70">
        <v>7.0000000000000007E-2</v>
      </c>
      <c r="H31" s="70">
        <v>0.08</v>
      </c>
      <c r="I31" s="70">
        <v>7.0000000000000007E-2</v>
      </c>
      <c r="J31" s="70" t="s">
        <v>36</v>
      </c>
      <c r="K31" s="70" t="s">
        <v>36</v>
      </c>
      <c r="L31" s="70" t="s">
        <v>36</v>
      </c>
      <c r="M31" s="70">
        <v>7.0000000000000007E-2</v>
      </c>
      <c r="N31" s="70">
        <v>7.0000000000000007E-2</v>
      </c>
      <c r="O31" s="70">
        <v>7.0000000000000007E-2</v>
      </c>
      <c r="P31" s="70">
        <v>0.06</v>
      </c>
      <c r="Q31" s="70">
        <v>0.06</v>
      </c>
      <c r="R31" s="70">
        <v>0.06</v>
      </c>
    </row>
    <row r="32" spans="2:18" x14ac:dyDescent="0.2">
      <c r="B32" s="61"/>
      <c r="D32" s="70"/>
      <c r="E32" s="70"/>
      <c r="F32" s="70"/>
      <c r="G32" s="70"/>
      <c r="H32" s="70"/>
      <c r="I32" s="70"/>
      <c r="J32" s="70"/>
      <c r="K32" s="70"/>
      <c r="L32" s="70"/>
      <c r="M32" s="70"/>
      <c r="N32" s="70"/>
      <c r="O32" s="70"/>
      <c r="P32" s="70"/>
      <c r="Q32" s="70"/>
      <c r="R32" s="70"/>
    </row>
    <row r="33" spans="1:18" x14ac:dyDescent="0.2">
      <c r="B33" s="50" t="s">
        <v>63</v>
      </c>
      <c r="D33" s="70">
        <v>0.04</v>
      </c>
      <c r="E33" s="70">
        <v>0.03</v>
      </c>
      <c r="F33" s="70">
        <v>0.03</v>
      </c>
      <c r="G33" s="70">
        <v>0.04</v>
      </c>
      <c r="H33" s="70">
        <v>0.04</v>
      </c>
      <c r="I33" s="70">
        <v>0.04</v>
      </c>
      <c r="J33" s="70" t="s">
        <v>36</v>
      </c>
      <c r="K33" s="70" t="s">
        <v>36</v>
      </c>
      <c r="L33" s="70" t="s">
        <v>36</v>
      </c>
      <c r="M33" s="70">
        <v>0.04</v>
      </c>
      <c r="N33" s="70">
        <v>0.04</v>
      </c>
      <c r="O33" s="70">
        <v>0.04</v>
      </c>
      <c r="P33" s="70">
        <v>0.04</v>
      </c>
      <c r="Q33" s="70">
        <v>0.03</v>
      </c>
      <c r="R33" s="70">
        <v>0.03</v>
      </c>
    </row>
    <row r="34" spans="1:18" x14ac:dyDescent="0.2">
      <c r="B34" s="50" t="s">
        <v>64</v>
      </c>
      <c r="D34" s="70">
        <v>0.03</v>
      </c>
      <c r="E34" s="70">
        <v>0.03</v>
      </c>
      <c r="F34" s="70">
        <v>0.03</v>
      </c>
      <c r="G34" s="70">
        <v>0.03</v>
      </c>
      <c r="H34" s="70">
        <v>0.03</v>
      </c>
      <c r="I34" s="70">
        <v>0.03</v>
      </c>
      <c r="J34" s="70" t="s">
        <v>36</v>
      </c>
      <c r="K34" s="70" t="s">
        <v>36</v>
      </c>
      <c r="L34" s="70" t="s">
        <v>36</v>
      </c>
      <c r="M34" s="70">
        <v>0.03</v>
      </c>
      <c r="N34" s="70">
        <v>0.03</v>
      </c>
      <c r="O34" s="70">
        <v>0.03</v>
      </c>
      <c r="P34" s="70">
        <v>0.03</v>
      </c>
      <c r="Q34" s="70">
        <v>0.03</v>
      </c>
      <c r="R34" s="70">
        <v>0.03</v>
      </c>
    </row>
    <row r="35" spans="1:18" x14ac:dyDescent="0.2">
      <c r="B35" s="50" t="s">
        <v>65</v>
      </c>
      <c r="D35" s="70" t="s">
        <v>36</v>
      </c>
      <c r="E35" s="70" t="s">
        <v>36</v>
      </c>
      <c r="F35" s="70" t="s">
        <v>36</v>
      </c>
      <c r="G35" s="70" t="s">
        <v>36</v>
      </c>
      <c r="H35" s="70" t="s">
        <v>36</v>
      </c>
      <c r="I35" s="70" t="s">
        <v>36</v>
      </c>
      <c r="J35" s="70">
        <v>0</v>
      </c>
      <c r="K35" s="70" t="s">
        <v>35</v>
      </c>
      <c r="L35" s="70" t="s">
        <v>35</v>
      </c>
      <c r="M35" s="70" t="s">
        <v>36</v>
      </c>
      <c r="N35" s="70" t="s">
        <v>36</v>
      </c>
      <c r="O35" s="70" t="s">
        <v>36</v>
      </c>
      <c r="P35" s="70" t="s">
        <v>36</v>
      </c>
      <c r="Q35" s="70" t="s">
        <v>36</v>
      </c>
      <c r="R35" s="70" t="s">
        <v>36</v>
      </c>
    </row>
    <row r="36" spans="1:18" x14ac:dyDescent="0.2">
      <c r="D36" s="70"/>
      <c r="E36" s="70"/>
      <c r="F36" s="70"/>
      <c r="G36" s="70"/>
      <c r="H36" s="70"/>
      <c r="I36" s="70"/>
      <c r="J36" s="70"/>
      <c r="K36" s="70"/>
      <c r="L36" s="70"/>
      <c r="M36" s="70"/>
      <c r="N36" s="70"/>
      <c r="O36" s="70"/>
      <c r="P36" s="70"/>
      <c r="Q36" s="70"/>
      <c r="R36" s="70"/>
    </row>
    <row r="37" spans="1:18" ht="22.5" x14ac:dyDescent="0.2">
      <c r="B37" s="63" t="s">
        <v>66</v>
      </c>
      <c r="D37" s="70">
        <v>0.01</v>
      </c>
      <c r="E37" s="70">
        <v>0.01</v>
      </c>
      <c r="F37" s="70">
        <v>0.01</v>
      </c>
      <c r="G37" s="70">
        <v>0.01</v>
      </c>
      <c r="H37" s="70">
        <v>0.01</v>
      </c>
      <c r="I37" s="70">
        <v>0.01</v>
      </c>
      <c r="J37" s="70" t="s">
        <v>36</v>
      </c>
      <c r="K37" s="70" t="s">
        <v>36</v>
      </c>
      <c r="L37" s="70" t="s">
        <v>36</v>
      </c>
      <c r="M37" s="70">
        <v>0.01</v>
      </c>
      <c r="N37" s="70">
        <v>0.01</v>
      </c>
      <c r="O37" s="70">
        <v>0.01</v>
      </c>
      <c r="P37" s="70">
        <v>0.01</v>
      </c>
      <c r="Q37" s="70">
        <v>0.01</v>
      </c>
      <c r="R37" s="70">
        <v>0.01</v>
      </c>
    </row>
    <row r="38" spans="1:18" x14ac:dyDescent="0.2">
      <c r="B38" s="63"/>
      <c r="D38" s="70"/>
      <c r="E38" s="70"/>
      <c r="F38" s="70"/>
      <c r="G38" s="70"/>
      <c r="H38" s="70"/>
      <c r="I38" s="70"/>
      <c r="J38" s="70"/>
      <c r="K38" s="70"/>
      <c r="L38" s="70"/>
      <c r="M38" s="70"/>
      <c r="N38" s="70"/>
      <c r="O38" s="70"/>
      <c r="P38" s="70"/>
      <c r="Q38" s="70"/>
      <c r="R38" s="70"/>
    </row>
    <row r="39" spans="1:18" x14ac:dyDescent="0.2">
      <c r="A39" s="50" t="s">
        <v>67</v>
      </c>
      <c r="B39" s="63"/>
      <c r="D39" s="70"/>
      <c r="E39" s="70"/>
      <c r="F39" s="70"/>
      <c r="G39" s="70"/>
      <c r="H39" s="70"/>
      <c r="I39" s="70"/>
      <c r="J39" s="70"/>
      <c r="K39" s="70"/>
      <c r="L39" s="70"/>
      <c r="M39" s="70"/>
      <c r="N39" s="70"/>
      <c r="O39" s="70"/>
      <c r="P39" s="70"/>
      <c r="Q39" s="70"/>
      <c r="R39" s="70"/>
    </row>
    <row r="40" spans="1:18" x14ac:dyDescent="0.2">
      <c r="B40" s="50" t="s">
        <v>68</v>
      </c>
      <c r="C40" s="55"/>
      <c r="D40" s="70">
        <v>0.08</v>
      </c>
      <c r="E40" s="70">
        <v>0.08</v>
      </c>
      <c r="F40" s="70">
        <v>0.08</v>
      </c>
      <c r="G40" s="70">
        <v>0.12</v>
      </c>
      <c r="H40" s="70">
        <v>0.12</v>
      </c>
      <c r="I40" s="70">
        <v>0.12</v>
      </c>
      <c r="J40" s="70">
        <v>0.04</v>
      </c>
      <c r="K40" s="70">
        <v>0.04</v>
      </c>
      <c r="L40" s="70">
        <v>0.04</v>
      </c>
      <c r="M40" s="70">
        <v>0.1</v>
      </c>
      <c r="N40" s="70">
        <v>0.1</v>
      </c>
      <c r="O40" s="70">
        <v>0.1</v>
      </c>
      <c r="P40" s="70">
        <v>0.09</v>
      </c>
      <c r="Q40" s="70">
        <v>0.1</v>
      </c>
      <c r="R40" s="70">
        <v>0.09</v>
      </c>
    </row>
    <row r="41" spans="1:18" x14ac:dyDescent="0.2">
      <c r="B41" s="50" t="s">
        <v>69</v>
      </c>
      <c r="D41" s="70">
        <v>0.02</v>
      </c>
      <c r="E41" s="70">
        <v>0.01</v>
      </c>
      <c r="F41" s="70">
        <v>0.02</v>
      </c>
      <c r="G41" s="70">
        <v>0.03</v>
      </c>
      <c r="H41" s="70">
        <v>0.02</v>
      </c>
      <c r="I41" s="70">
        <v>0.03</v>
      </c>
      <c r="J41" s="70" t="s">
        <v>36</v>
      </c>
      <c r="K41" s="70" t="s">
        <v>36</v>
      </c>
      <c r="L41" s="70" t="s">
        <v>36</v>
      </c>
      <c r="M41" s="70">
        <v>0.03</v>
      </c>
      <c r="N41" s="70">
        <v>0.02</v>
      </c>
      <c r="O41" s="70">
        <v>0.02</v>
      </c>
      <c r="P41" s="70">
        <v>0.02</v>
      </c>
      <c r="Q41" s="70">
        <v>0.02</v>
      </c>
      <c r="R41" s="70">
        <v>0.02</v>
      </c>
    </row>
    <row r="42" spans="1:18" x14ac:dyDescent="0.2">
      <c r="B42" s="50" t="s">
        <v>70</v>
      </c>
      <c r="D42" s="70">
        <v>0.14000000000000001</v>
      </c>
      <c r="E42" s="70">
        <v>0.13</v>
      </c>
      <c r="F42" s="70">
        <v>0.14000000000000001</v>
      </c>
      <c r="G42" s="70">
        <v>0.2</v>
      </c>
      <c r="H42" s="70">
        <v>0.2</v>
      </c>
      <c r="I42" s="70">
        <v>0.2</v>
      </c>
      <c r="J42" s="70">
        <v>0.28000000000000003</v>
      </c>
      <c r="K42" s="70">
        <v>0.26</v>
      </c>
      <c r="L42" s="70">
        <v>0.27</v>
      </c>
      <c r="M42" s="70">
        <v>0.17</v>
      </c>
      <c r="N42" s="70">
        <v>0.17</v>
      </c>
      <c r="O42" s="70">
        <v>0.17</v>
      </c>
      <c r="P42" s="70">
        <v>0.18</v>
      </c>
      <c r="Q42" s="70">
        <v>0.17</v>
      </c>
      <c r="R42" s="70">
        <v>0.18</v>
      </c>
    </row>
    <row r="43" spans="1:18" x14ac:dyDescent="0.2">
      <c r="A43" s="55"/>
      <c r="B43" s="55"/>
    </row>
    <row r="44" spans="1:18" x14ac:dyDescent="0.2">
      <c r="A44" s="64"/>
      <c r="B44" s="64" t="s">
        <v>72</v>
      </c>
      <c r="C44" s="64"/>
      <c r="D44" s="64"/>
      <c r="E44" s="64"/>
      <c r="F44" s="64"/>
      <c r="G44" s="64"/>
      <c r="H44" s="64"/>
      <c r="I44" s="64"/>
      <c r="J44" s="64"/>
      <c r="K44" s="64"/>
      <c r="L44" s="64"/>
      <c r="M44" s="64"/>
      <c r="N44" s="64"/>
      <c r="O44" s="64"/>
      <c r="P44" s="64"/>
      <c r="Q44" s="64"/>
      <c r="R44" s="65" t="s">
        <v>73</v>
      </c>
    </row>
  </sheetData>
  <sheetProtection password="FB27" sheet="1" objects="1" scenarios="1" formatCells="0" formatColumns="0" formatRows="0" insertColumns="0" insertRows="0" insertHyperlinks="0" deleteColumns="0" deleteRows="0" sort="0" autoFilter="0" pivotTables="0"/>
  <mergeCells count="8">
    <mergeCell ref="A1:J1"/>
    <mergeCell ref="M5:O5"/>
    <mergeCell ref="P5:R5"/>
    <mergeCell ref="A9:B9"/>
    <mergeCell ref="D4:L4"/>
    <mergeCell ref="D5:F5"/>
    <mergeCell ref="G5:I5"/>
    <mergeCell ref="J5:L5"/>
  </mergeCells>
  <pageMargins left="0.70866141732283472" right="0.70866141732283472" top="0.74803149606299213" bottom="0.74803149606299213" header="0.31496062992125984" footer="0.31496062992125984"/>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L44"/>
  <sheetViews>
    <sheetView workbookViewId="0">
      <pane xSplit="3" ySplit="6" topLeftCell="D7" activePane="bottomRight" state="frozen"/>
      <selection pane="topRight" activeCell="D1" sqref="D1"/>
      <selection pane="bottomLeft" activeCell="A7" sqref="A7"/>
      <selection pane="bottomRight" activeCell="D13" sqref="D13"/>
    </sheetView>
  </sheetViews>
  <sheetFormatPr defaultRowHeight="11.25" x14ac:dyDescent="0.2"/>
  <cols>
    <col min="1" max="1" width="9.140625" style="50"/>
    <col min="2" max="2" width="43.28515625" style="50" customWidth="1"/>
    <col min="3" max="3" width="9.140625" style="50"/>
    <col min="4" max="4" width="10.42578125" style="55" bestFit="1" customWidth="1"/>
    <col min="5" max="6" width="10.42578125" style="50" customWidth="1"/>
    <col min="7" max="16384" width="9.140625" style="50"/>
  </cols>
  <sheetData>
    <row r="1" spans="1:12" ht="25.5" customHeight="1" x14ac:dyDescent="0.2">
      <c r="A1" s="151" t="s">
        <v>385</v>
      </c>
      <c r="B1" s="151"/>
      <c r="C1" s="151"/>
      <c r="D1" s="151"/>
      <c r="E1" s="151"/>
      <c r="F1" s="151"/>
      <c r="G1" s="151"/>
      <c r="H1" s="151"/>
      <c r="I1" s="151"/>
      <c r="J1" s="151"/>
      <c r="K1" s="67"/>
      <c r="L1" s="67"/>
    </row>
    <row r="2" spans="1:12" ht="12.75" x14ac:dyDescent="0.2">
      <c r="A2" s="51" t="s">
        <v>174</v>
      </c>
    </row>
    <row r="3" spans="1:12" ht="12.75" x14ac:dyDescent="0.2">
      <c r="A3" s="51" t="s">
        <v>518</v>
      </c>
    </row>
    <row r="4" spans="1:12" x14ac:dyDescent="0.2">
      <c r="A4" s="55"/>
      <c r="B4" s="55"/>
      <c r="C4" s="55"/>
      <c r="D4" s="144" t="s">
        <v>38</v>
      </c>
      <c r="E4" s="144"/>
      <c r="F4" s="144"/>
      <c r="G4" s="144"/>
      <c r="H4" s="144"/>
      <c r="I4" s="144"/>
      <c r="J4" s="55"/>
      <c r="K4" s="55"/>
      <c r="L4" s="55"/>
    </row>
    <row r="5" spans="1:12" ht="24" customHeight="1" thickBot="1" x14ac:dyDescent="0.25">
      <c r="A5" s="55"/>
      <c r="B5" s="55"/>
      <c r="C5" s="55"/>
      <c r="D5" s="150" t="s">
        <v>39</v>
      </c>
      <c r="E5" s="150"/>
      <c r="F5" s="150"/>
      <c r="G5" s="149" t="s">
        <v>40</v>
      </c>
      <c r="H5" s="149"/>
      <c r="I5" s="149"/>
      <c r="J5" s="147" t="s">
        <v>74</v>
      </c>
      <c r="K5" s="147"/>
      <c r="L5" s="147"/>
    </row>
    <row r="6" spans="1:12" x14ac:dyDescent="0.2">
      <c r="A6" s="56"/>
      <c r="B6" s="56"/>
      <c r="C6" s="56"/>
      <c r="D6" s="68" t="s">
        <v>367</v>
      </c>
      <c r="E6" s="68" t="s">
        <v>368</v>
      </c>
      <c r="F6" s="68" t="s">
        <v>388</v>
      </c>
      <c r="G6" s="57" t="s">
        <v>367</v>
      </c>
      <c r="H6" s="57" t="s">
        <v>368</v>
      </c>
      <c r="I6" s="57" t="s">
        <v>388</v>
      </c>
      <c r="J6" s="68" t="s">
        <v>367</v>
      </c>
      <c r="K6" s="68" t="s">
        <v>368</v>
      </c>
      <c r="L6" s="68" t="s">
        <v>388</v>
      </c>
    </row>
    <row r="7" spans="1:12" x14ac:dyDescent="0.2">
      <c r="B7" s="50" t="s">
        <v>45</v>
      </c>
      <c r="D7" s="71">
        <v>12090</v>
      </c>
      <c r="E7" s="71">
        <v>157310</v>
      </c>
      <c r="F7" s="71">
        <v>169400</v>
      </c>
      <c r="G7" s="71">
        <v>19580</v>
      </c>
      <c r="H7" s="71">
        <v>156810</v>
      </c>
      <c r="I7" s="71">
        <v>176390</v>
      </c>
      <c r="J7" s="59">
        <v>31670</v>
      </c>
      <c r="K7" s="59">
        <v>314120</v>
      </c>
      <c r="L7" s="59">
        <v>345790</v>
      </c>
    </row>
    <row r="8" spans="1:12" x14ac:dyDescent="0.2">
      <c r="D8" s="72"/>
      <c r="E8" s="72"/>
      <c r="F8" s="72"/>
      <c r="G8" s="72"/>
      <c r="H8" s="72"/>
      <c r="I8" s="72"/>
      <c r="J8" s="69"/>
      <c r="K8" s="69"/>
      <c r="L8" s="69"/>
    </row>
    <row r="9" spans="1:12" ht="21" customHeight="1" x14ac:dyDescent="0.2">
      <c r="A9" s="145" t="s">
        <v>46</v>
      </c>
      <c r="B9" s="145"/>
      <c r="D9" s="73">
        <v>0.77</v>
      </c>
      <c r="E9" s="73">
        <v>0.77</v>
      </c>
      <c r="F9" s="73">
        <v>0.77</v>
      </c>
      <c r="G9" s="73">
        <v>0.64</v>
      </c>
      <c r="H9" s="73">
        <v>0.65</v>
      </c>
      <c r="I9" s="73">
        <v>0.65</v>
      </c>
      <c r="J9" s="70">
        <v>0.69</v>
      </c>
      <c r="K9" s="70">
        <v>0.71</v>
      </c>
      <c r="L9" s="70">
        <v>0.71</v>
      </c>
    </row>
    <row r="10" spans="1:12" x14ac:dyDescent="0.2">
      <c r="A10" s="60"/>
      <c r="B10" s="60"/>
      <c r="D10" s="73"/>
      <c r="E10" s="73"/>
      <c r="F10" s="73"/>
      <c r="G10" s="73"/>
      <c r="H10" s="73"/>
      <c r="I10" s="73"/>
      <c r="J10" s="70"/>
      <c r="K10" s="70"/>
      <c r="L10" s="70"/>
    </row>
    <row r="11" spans="1:12" x14ac:dyDescent="0.2">
      <c r="B11" s="61" t="s">
        <v>47</v>
      </c>
      <c r="D11" s="73">
        <v>0.71</v>
      </c>
      <c r="E11" s="73">
        <v>0.7</v>
      </c>
      <c r="F11" s="73">
        <v>0.7</v>
      </c>
      <c r="G11" s="73">
        <v>0.59</v>
      </c>
      <c r="H11" s="73">
        <v>0.56999999999999995</v>
      </c>
      <c r="I11" s="73">
        <v>0.56999999999999995</v>
      </c>
      <c r="J11" s="70">
        <v>0.64</v>
      </c>
      <c r="K11" s="70">
        <v>0.63</v>
      </c>
      <c r="L11" s="70">
        <v>0.63</v>
      </c>
    </row>
    <row r="12" spans="1:12" x14ac:dyDescent="0.2">
      <c r="B12" s="61"/>
      <c r="D12" s="73"/>
      <c r="E12" s="73"/>
      <c r="F12" s="73"/>
      <c r="G12" s="73"/>
      <c r="H12" s="73"/>
      <c r="I12" s="73"/>
      <c r="J12" s="70"/>
      <c r="K12" s="70"/>
      <c r="L12" s="70"/>
    </row>
    <row r="13" spans="1:12" x14ac:dyDescent="0.2">
      <c r="B13" s="50" t="s">
        <v>48</v>
      </c>
      <c r="D13" s="73">
        <v>0.08</v>
      </c>
      <c r="E13" s="73">
        <v>0.06</v>
      </c>
      <c r="F13" s="73">
        <v>7.0000000000000007E-2</v>
      </c>
      <c r="G13" s="73">
        <v>0.16</v>
      </c>
      <c r="H13" s="73">
        <v>0.13</v>
      </c>
      <c r="I13" s="73">
        <v>0.13</v>
      </c>
      <c r="J13" s="70">
        <v>0.13</v>
      </c>
      <c r="K13" s="70">
        <v>0.1</v>
      </c>
      <c r="L13" s="70">
        <v>0.1</v>
      </c>
    </row>
    <row r="14" spans="1:12" x14ac:dyDescent="0.2">
      <c r="B14" s="50" t="s">
        <v>49</v>
      </c>
      <c r="D14" s="73" t="s">
        <v>36</v>
      </c>
      <c r="E14" s="73" t="s">
        <v>36</v>
      </c>
      <c r="F14" s="73" t="s">
        <v>36</v>
      </c>
      <c r="G14" s="73" t="s">
        <v>36</v>
      </c>
      <c r="H14" s="73" t="s">
        <v>36</v>
      </c>
      <c r="I14" s="73" t="s">
        <v>36</v>
      </c>
      <c r="J14" s="70" t="s">
        <v>36</v>
      </c>
      <c r="K14" s="70" t="s">
        <v>36</v>
      </c>
      <c r="L14" s="70" t="s">
        <v>36</v>
      </c>
    </row>
    <row r="15" spans="1:12" x14ac:dyDescent="0.2">
      <c r="B15" s="50" t="s">
        <v>50</v>
      </c>
      <c r="D15" s="73">
        <v>0.03</v>
      </c>
      <c r="E15" s="73">
        <v>0.03</v>
      </c>
      <c r="F15" s="73">
        <v>0.03</v>
      </c>
      <c r="G15" s="73">
        <v>0.03</v>
      </c>
      <c r="H15" s="73">
        <v>0.03</v>
      </c>
      <c r="I15" s="73">
        <v>0.03</v>
      </c>
      <c r="J15" s="70">
        <v>0.03</v>
      </c>
      <c r="K15" s="70">
        <v>0.03</v>
      </c>
      <c r="L15" s="70">
        <v>0.03</v>
      </c>
    </row>
    <row r="16" spans="1:12" x14ac:dyDescent="0.2">
      <c r="B16" s="50" t="s">
        <v>51</v>
      </c>
      <c r="D16" s="73">
        <v>0.05</v>
      </c>
      <c r="E16" s="73">
        <v>0.03</v>
      </c>
      <c r="F16" s="73">
        <v>0.03</v>
      </c>
      <c r="G16" s="73" t="s">
        <v>36</v>
      </c>
      <c r="H16" s="73" t="s">
        <v>36</v>
      </c>
      <c r="I16" s="73" t="s">
        <v>36</v>
      </c>
      <c r="J16" s="70">
        <v>0.02</v>
      </c>
      <c r="K16" s="70">
        <v>0.02</v>
      </c>
      <c r="L16" s="70">
        <v>0.02</v>
      </c>
    </row>
    <row r="17" spans="2:12" x14ac:dyDescent="0.2">
      <c r="B17" s="50" t="s">
        <v>52</v>
      </c>
      <c r="D17" s="73" t="s">
        <v>36</v>
      </c>
      <c r="E17" s="73" t="s">
        <v>36</v>
      </c>
      <c r="F17" s="73" t="s">
        <v>36</v>
      </c>
      <c r="G17" s="73">
        <v>0.02</v>
      </c>
      <c r="H17" s="73">
        <v>0.02</v>
      </c>
      <c r="I17" s="73">
        <v>0.02</v>
      </c>
      <c r="J17" s="70">
        <v>0.01</v>
      </c>
      <c r="K17" s="70">
        <v>0.01</v>
      </c>
      <c r="L17" s="70">
        <v>0.01</v>
      </c>
    </row>
    <row r="18" spans="2:12" x14ac:dyDescent="0.2">
      <c r="B18" s="50" t="s">
        <v>53</v>
      </c>
      <c r="D18" s="73" t="s">
        <v>35</v>
      </c>
      <c r="E18" s="73" t="s">
        <v>36</v>
      </c>
      <c r="F18" s="73" t="s">
        <v>36</v>
      </c>
      <c r="G18" s="73" t="s">
        <v>35</v>
      </c>
      <c r="H18" s="73" t="s">
        <v>36</v>
      </c>
      <c r="I18" s="73" t="s">
        <v>36</v>
      </c>
      <c r="J18" s="70" t="s">
        <v>35</v>
      </c>
      <c r="K18" s="70" t="s">
        <v>36</v>
      </c>
      <c r="L18" s="70" t="s">
        <v>36</v>
      </c>
    </row>
    <row r="19" spans="2:12" x14ac:dyDescent="0.2">
      <c r="D19" s="73"/>
      <c r="E19" s="73"/>
      <c r="F19" s="73"/>
      <c r="G19" s="73"/>
      <c r="H19" s="73"/>
      <c r="I19" s="73"/>
      <c r="J19" s="70"/>
      <c r="K19" s="70"/>
      <c r="L19" s="70"/>
    </row>
    <row r="20" spans="2:12" x14ac:dyDescent="0.2">
      <c r="B20" s="50" t="s">
        <v>54</v>
      </c>
      <c r="D20" s="73">
        <v>0.03</v>
      </c>
      <c r="E20" s="73">
        <v>0.04</v>
      </c>
      <c r="F20" s="73">
        <v>0.04</v>
      </c>
      <c r="G20" s="73">
        <v>0.04</v>
      </c>
      <c r="H20" s="73">
        <v>0.05</v>
      </c>
      <c r="I20" s="73">
        <v>0.05</v>
      </c>
      <c r="J20" s="70">
        <v>0.04</v>
      </c>
      <c r="K20" s="70">
        <v>0.05</v>
      </c>
      <c r="L20" s="70">
        <v>0.05</v>
      </c>
    </row>
    <row r="21" spans="2:12" x14ac:dyDescent="0.2">
      <c r="D21" s="73"/>
      <c r="E21" s="73"/>
      <c r="F21" s="73"/>
      <c r="G21" s="73"/>
      <c r="H21" s="73"/>
      <c r="I21" s="73"/>
      <c r="J21" s="70"/>
      <c r="K21" s="70"/>
      <c r="L21" s="70"/>
    </row>
    <row r="22" spans="2:12" x14ac:dyDescent="0.2">
      <c r="B22" s="50" t="s">
        <v>55</v>
      </c>
      <c r="D22" s="73">
        <v>0.54</v>
      </c>
      <c r="E22" s="73">
        <v>0.56000000000000005</v>
      </c>
      <c r="F22" s="73">
        <v>0.56000000000000005</v>
      </c>
      <c r="G22" s="73">
        <v>0.39</v>
      </c>
      <c r="H22" s="73">
        <v>0.39</v>
      </c>
      <c r="I22" s="73">
        <v>0.39</v>
      </c>
      <c r="J22" s="70">
        <v>0.45</v>
      </c>
      <c r="K22" s="70">
        <v>0.48</v>
      </c>
      <c r="L22" s="70">
        <v>0.48</v>
      </c>
    </row>
    <row r="23" spans="2:12" x14ac:dyDescent="0.2">
      <c r="B23" s="50" t="s">
        <v>56</v>
      </c>
      <c r="D23" s="73">
        <v>0.13</v>
      </c>
      <c r="E23" s="73">
        <v>0.23</v>
      </c>
      <c r="F23" s="73">
        <v>0.23</v>
      </c>
      <c r="G23" s="73">
        <v>0.05</v>
      </c>
      <c r="H23" s="73">
        <v>0.1</v>
      </c>
      <c r="I23" s="73">
        <v>0.09</v>
      </c>
      <c r="J23" s="70">
        <v>0.08</v>
      </c>
      <c r="K23" s="70">
        <v>0.16</v>
      </c>
      <c r="L23" s="70">
        <v>0.16</v>
      </c>
    </row>
    <row r="24" spans="2:12" x14ac:dyDescent="0.2">
      <c r="B24" s="62" t="s">
        <v>57</v>
      </c>
      <c r="D24" s="73" t="s">
        <v>36</v>
      </c>
      <c r="E24" s="73">
        <v>0.01</v>
      </c>
      <c r="F24" s="73">
        <v>0.01</v>
      </c>
      <c r="G24" s="73" t="s">
        <v>36</v>
      </c>
      <c r="H24" s="73" t="s">
        <v>36</v>
      </c>
      <c r="I24" s="73" t="s">
        <v>36</v>
      </c>
      <c r="J24" s="70" t="s">
        <v>36</v>
      </c>
      <c r="K24" s="70">
        <v>0.01</v>
      </c>
      <c r="L24" s="70">
        <v>0.01</v>
      </c>
    </row>
    <row r="25" spans="2:12" x14ac:dyDescent="0.2">
      <c r="B25" s="62" t="s">
        <v>58</v>
      </c>
      <c r="D25" s="73">
        <v>0.08</v>
      </c>
      <c r="E25" s="73">
        <v>0.16</v>
      </c>
      <c r="F25" s="73">
        <v>0.15</v>
      </c>
      <c r="G25" s="73">
        <v>0.03</v>
      </c>
      <c r="H25" s="73">
        <v>0.06</v>
      </c>
      <c r="I25" s="73">
        <v>0.06</v>
      </c>
      <c r="J25" s="70">
        <v>0.05</v>
      </c>
      <c r="K25" s="70">
        <v>0.11</v>
      </c>
      <c r="L25" s="70">
        <v>0.11</v>
      </c>
    </row>
    <row r="26" spans="2:12" x14ac:dyDescent="0.2">
      <c r="B26" s="50" t="s">
        <v>59</v>
      </c>
      <c r="D26" s="73">
        <v>0.4</v>
      </c>
      <c r="E26" s="73">
        <v>0.32</v>
      </c>
      <c r="F26" s="73">
        <v>0.33</v>
      </c>
      <c r="G26" s="73">
        <v>0.3</v>
      </c>
      <c r="H26" s="73">
        <v>0.27</v>
      </c>
      <c r="I26" s="73">
        <v>0.27</v>
      </c>
      <c r="J26" s="70">
        <v>0.34</v>
      </c>
      <c r="K26" s="70">
        <v>0.28999999999999998</v>
      </c>
      <c r="L26" s="70">
        <v>0.3</v>
      </c>
    </row>
    <row r="27" spans="2:12" x14ac:dyDescent="0.2">
      <c r="B27" s="50" t="s">
        <v>60</v>
      </c>
      <c r="D27" s="73">
        <v>0.02</v>
      </c>
      <c r="E27" s="73">
        <v>0.01</v>
      </c>
      <c r="F27" s="73">
        <v>0.01</v>
      </c>
      <c r="G27" s="73">
        <v>0.03</v>
      </c>
      <c r="H27" s="73">
        <v>0.03</v>
      </c>
      <c r="I27" s="73">
        <v>0.03</v>
      </c>
      <c r="J27" s="70">
        <v>0.02</v>
      </c>
      <c r="K27" s="70">
        <v>0.02</v>
      </c>
      <c r="L27" s="70">
        <v>0.02</v>
      </c>
    </row>
    <row r="28" spans="2:12" x14ac:dyDescent="0.2">
      <c r="D28" s="73"/>
      <c r="E28" s="73"/>
      <c r="F28" s="73"/>
      <c r="G28" s="73"/>
      <c r="H28" s="73"/>
      <c r="I28" s="73"/>
      <c r="J28" s="70"/>
      <c r="K28" s="70"/>
      <c r="L28" s="70"/>
    </row>
    <row r="29" spans="2:12" x14ac:dyDescent="0.2">
      <c r="B29" s="50" t="s">
        <v>61</v>
      </c>
      <c r="D29" s="73" t="s">
        <v>35</v>
      </c>
      <c r="E29" s="73" t="s">
        <v>36</v>
      </c>
      <c r="F29" s="73" t="s">
        <v>36</v>
      </c>
      <c r="G29" s="73" t="s">
        <v>35</v>
      </c>
      <c r="H29" s="73" t="s">
        <v>36</v>
      </c>
      <c r="I29" s="73" t="s">
        <v>36</v>
      </c>
      <c r="J29" s="70" t="s">
        <v>36</v>
      </c>
      <c r="K29" s="70" t="s">
        <v>36</v>
      </c>
      <c r="L29" s="70" t="s">
        <v>36</v>
      </c>
    </row>
    <row r="30" spans="2:12" x14ac:dyDescent="0.2">
      <c r="D30" s="73"/>
      <c r="E30" s="73"/>
      <c r="F30" s="73"/>
      <c r="G30" s="73"/>
      <c r="H30" s="73"/>
      <c r="I30" s="73"/>
      <c r="J30" s="70"/>
      <c r="K30" s="70"/>
      <c r="L30" s="70"/>
    </row>
    <row r="31" spans="2:12" x14ac:dyDescent="0.2">
      <c r="B31" s="61" t="s">
        <v>62</v>
      </c>
      <c r="D31" s="73">
        <v>0.05</v>
      </c>
      <c r="E31" s="73">
        <v>0.06</v>
      </c>
      <c r="F31" s="73">
        <v>0.06</v>
      </c>
      <c r="G31" s="73">
        <v>0.04</v>
      </c>
      <c r="H31" s="73">
        <v>0.08</v>
      </c>
      <c r="I31" s="73">
        <v>7.0000000000000007E-2</v>
      </c>
      <c r="J31" s="70">
        <v>0.04</v>
      </c>
      <c r="K31" s="70">
        <v>7.0000000000000007E-2</v>
      </c>
      <c r="L31" s="70">
        <v>7.0000000000000007E-2</v>
      </c>
    </row>
    <row r="32" spans="2:12" x14ac:dyDescent="0.2">
      <c r="B32" s="61"/>
      <c r="D32" s="73"/>
      <c r="E32" s="73"/>
      <c r="F32" s="73"/>
      <c r="G32" s="73"/>
      <c r="H32" s="73"/>
      <c r="I32" s="73"/>
      <c r="J32" s="70"/>
      <c r="K32" s="70"/>
      <c r="L32" s="70"/>
    </row>
    <row r="33" spans="1:12" x14ac:dyDescent="0.2">
      <c r="B33" s="50" t="s">
        <v>63</v>
      </c>
      <c r="D33" s="73">
        <v>0.03</v>
      </c>
      <c r="E33" s="73">
        <v>0.04</v>
      </c>
      <c r="F33" s="73">
        <v>0.03</v>
      </c>
      <c r="G33" s="73">
        <v>0.02</v>
      </c>
      <c r="H33" s="73">
        <v>0.04</v>
      </c>
      <c r="I33" s="73">
        <v>0.04</v>
      </c>
      <c r="J33" s="70">
        <v>0.02</v>
      </c>
      <c r="K33" s="70">
        <v>0.04</v>
      </c>
      <c r="L33" s="70">
        <v>0.04</v>
      </c>
    </row>
    <row r="34" spans="1:12" x14ac:dyDescent="0.2">
      <c r="B34" s="50" t="s">
        <v>64</v>
      </c>
      <c r="D34" s="73">
        <v>0.02</v>
      </c>
      <c r="E34" s="73">
        <v>0.03</v>
      </c>
      <c r="F34" s="73">
        <v>0.03</v>
      </c>
      <c r="G34" s="73">
        <v>0.02</v>
      </c>
      <c r="H34" s="73">
        <v>0.03</v>
      </c>
      <c r="I34" s="73">
        <v>0.03</v>
      </c>
      <c r="J34" s="70">
        <v>0.02</v>
      </c>
      <c r="K34" s="70">
        <v>0.03</v>
      </c>
      <c r="L34" s="70">
        <v>0.03</v>
      </c>
    </row>
    <row r="35" spans="1:12" x14ac:dyDescent="0.2">
      <c r="B35" s="50" t="s">
        <v>65</v>
      </c>
      <c r="D35" s="73" t="s">
        <v>36</v>
      </c>
      <c r="E35" s="73" t="s">
        <v>36</v>
      </c>
      <c r="F35" s="73" t="s">
        <v>36</v>
      </c>
      <c r="G35" s="73" t="s">
        <v>36</v>
      </c>
      <c r="H35" s="73" t="s">
        <v>36</v>
      </c>
      <c r="I35" s="73" t="s">
        <v>36</v>
      </c>
      <c r="J35" s="70" t="s">
        <v>36</v>
      </c>
      <c r="K35" s="70" t="s">
        <v>36</v>
      </c>
      <c r="L35" s="70" t="s">
        <v>36</v>
      </c>
    </row>
    <row r="36" spans="1:12" x14ac:dyDescent="0.2">
      <c r="D36" s="73"/>
      <c r="E36" s="73"/>
      <c r="F36" s="73"/>
      <c r="G36" s="73"/>
      <c r="H36" s="73"/>
      <c r="I36" s="73"/>
      <c r="J36" s="70"/>
      <c r="K36" s="70"/>
      <c r="L36" s="70"/>
    </row>
    <row r="37" spans="1:12" ht="24.75" customHeight="1" x14ac:dyDescent="0.2">
      <c r="B37" s="63" t="s">
        <v>66</v>
      </c>
      <c r="D37" s="73">
        <v>0.01</v>
      </c>
      <c r="E37" s="73">
        <v>0.01</v>
      </c>
      <c r="F37" s="73">
        <v>0.01</v>
      </c>
      <c r="G37" s="73">
        <v>0.01</v>
      </c>
      <c r="H37" s="73">
        <v>0.01</v>
      </c>
      <c r="I37" s="73">
        <v>0.01</v>
      </c>
      <c r="J37" s="70">
        <v>0.01</v>
      </c>
      <c r="K37" s="70">
        <v>0.01</v>
      </c>
      <c r="L37" s="70">
        <v>0.01</v>
      </c>
    </row>
    <row r="38" spans="1:12" x14ac:dyDescent="0.2">
      <c r="B38" s="63"/>
      <c r="D38" s="73"/>
      <c r="E38" s="73"/>
      <c r="F38" s="73"/>
      <c r="G38" s="73"/>
      <c r="H38" s="73"/>
      <c r="I38" s="73"/>
      <c r="J38" s="70"/>
      <c r="K38" s="70"/>
      <c r="L38" s="70"/>
    </row>
    <row r="39" spans="1:12" x14ac:dyDescent="0.2">
      <c r="A39" s="50" t="s">
        <v>67</v>
      </c>
      <c r="B39" s="63"/>
      <c r="D39" s="73"/>
      <c r="E39" s="73"/>
      <c r="F39" s="73"/>
      <c r="G39" s="73"/>
      <c r="H39" s="73"/>
      <c r="I39" s="73"/>
      <c r="J39" s="70"/>
      <c r="K39" s="70"/>
      <c r="L39" s="70"/>
    </row>
    <row r="40" spans="1:12" x14ac:dyDescent="0.2">
      <c r="B40" s="50" t="s">
        <v>68</v>
      </c>
      <c r="C40" s="55"/>
      <c r="D40" s="73">
        <v>0.08</v>
      </c>
      <c r="E40" s="73">
        <v>0.08</v>
      </c>
      <c r="F40" s="73">
        <v>0.08</v>
      </c>
      <c r="G40" s="73">
        <v>0.14000000000000001</v>
      </c>
      <c r="H40" s="73">
        <v>0.12</v>
      </c>
      <c r="I40" s="73">
        <v>0.12</v>
      </c>
      <c r="J40" s="70">
        <v>0.12</v>
      </c>
      <c r="K40" s="70">
        <v>0.1</v>
      </c>
      <c r="L40" s="70">
        <v>0.1</v>
      </c>
    </row>
    <row r="41" spans="1:12" x14ac:dyDescent="0.2">
      <c r="B41" s="50" t="s">
        <v>69</v>
      </c>
      <c r="D41" s="73">
        <v>0.03</v>
      </c>
      <c r="E41" s="73">
        <v>0.02</v>
      </c>
      <c r="F41" s="73">
        <v>0.02</v>
      </c>
      <c r="G41" s="73">
        <v>0.04</v>
      </c>
      <c r="H41" s="73">
        <v>0.03</v>
      </c>
      <c r="I41" s="73">
        <v>0.03</v>
      </c>
      <c r="J41" s="70">
        <v>0.04</v>
      </c>
      <c r="K41" s="70">
        <v>0.02</v>
      </c>
      <c r="L41" s="70">
        <v>0.02</v>
      </c>
    </row>
    <row r="42" spans="1:12" x14ac:dyDescent="0.2">
      <c r="B42" s="50" t="s">
        <v>70</v>
      </c>
      <c r="D42" s="73">
        <v>0.12</v>
      </c>
      <c r="E42" s="73">
        <v>0.14000000000000001</v>
      </c>
      <c r="F42" s="73">
        <v>0.14000000000000001</v>
      </c>
      <c r="G42" s="73">
        <v>0.18</v>
      </c>
      <c r="H42" s="73">
        <v>0.2</v>
      </c>
      <c r="I42" s="73">
        <v>0.2</v>
      </c>
      <c r="J42" s="70">
        <v>0.16</v>
      </c>
      <c r="K42" s="70">
        <v>0.17</v>
      </c>
      <c r="L42" s="70">
        <v>0.17</v>
      </c>
    </row>
    <row r="43" spans="1:12" x14ac:dyDescent="0.2">
      <c r="A43" s="55"/>
      <c r="B43" s="55"/>
      <c r="D43" s="56"/>
      <c r="E43" s="56"/>
      <c r="F43" s="56"/>
      <c r="G43" s="56"/>
      <c r="H43" s="56"/>
      <c r="I43" s="56"/>
    </row>
    <row r="44" spans="1:12" x14ac:dyDescent="0.2">
      <c r="A44" s="64"/>
      <c r="B44" s="64" t="s">
        <v>72</v>
      </c>
      <c r="C44" s="64"/>
      <c r="D44" s="64"/>
      <c r="E44" s="64"/>
      <c r="F44" s="64"/>
      <c r="G44" s="64"/>
      <c r="H44" s="64"/>
      <c r="I44" s="64"/>
      <c r="J44" s="64"/>
      <c r="K44" s="64"/>
      <c r="L44" s="65" t="s">
        <v>73</v>
      </c>
    </row>
  </sheetData>
  <sheetProtection password="FB27" sheet="1" objects="1" scenarios="1" formatCells="0" formatColumns="0" formatRows="0" insertColumns="0" insertRows="0" insertHyperlinks="0" deleteColumns="0" deleteRows="0" sort="0" autoFilter="0" pivotTables="0"/>
  <mergeCells count="6">
    <mergeCell ref="A1:J1"/>
    <mergeCell ref="J5:L5"/>
    <mergeCell ref="A9:B9"/>
    <mergeCell ref="D4:I4"/>
    <mergeCell ref="D5:F5"/>
    <mergeCell ref="G5:I5"/>
  </mergeCells>
  <pageMargins left="0.70866141732283472" right="0.70866141732283472" top="0.74803149606299213" bottom="0.74803149606299213" header="0.31496062992125984" footer="0.31496062992125984"/>
  <pageSetup paperSize="9" scale="8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J44"/>
  <sheetViews>
    <sheetView workbookViewId="0">
      <pane xSplit="3" ySplit="6" topLeftCell="D7" activePane="bottomRight" state="frozen"/>
      <selection pane="topRight" activeCell="D1" sqref="D1"/>
      <selection pane="bottomLeft" activeCell="A7" sqref="A7"/>
      <selection pane="bottomRight" activeCell="E22" sqref="E22"/>
    </sheetView>
  </sheetViews>
  <sheetFormatPr defaultRowHeight="11.25" x14ac:dyDescent="0.2"/>
  <cols>
    <col min="1" max="1" width="9.140625" style="50"/>
    <col min="2" max="2" width="43.28515625" style="50" customWidth="1"/>
    <col min="3" max="3" width="9.140625" style="55"/>
    <col min="4" max="4" width="10.42578125" style="55" bestFit="1" customWidth="1"/>
    <col min="5" max="6" width="10.42578125" style="50" customWidth="1"/>
    <col min="7" max="16384" width="9.140625" style="50"/>
  </cols>
  <sheetData>
    <row r="1" spans="1:10" ht="25.5" customHeight="1" x14ac:dyDescent="0.2">
      <c r="A1" s="146" t="s">
        <v>385</v>
      </c>
      <c r="B1" s="146"/>
      <c r="C1" s="146"/>
      <c r="D1" s="146"/>
      <c r="E1" s="146"/>
      <c r="F1" s="146"/>
      <c r="G1" s="146"/>
      <c r="H1" s="146"/>
      <c r="I1" s="146"/>
      <c r="J1" s="146"/>
    </row>
    <row r="2" spans="1:10" ht="12.75" x14ac:dyDescent="0.2">
      <c r="A2" s="51" t="s">
        <v>174</v>
      </c>
    </row>
    <row r="3" spans="1:10" ht="12.75" customHeight="1" x14ac:dyDescent="0.2">
      <c r="A3" s="146" t="s">
        <v>570</v>
      </c>
      <c r="B3" s="146"/>
      <c r="C3" s="146"/>
    </row>
    <row r="4" spans="1:10" ht="11.25" customHeight="1" x14ac:dyDescent="0.2">
      <c r="A4" s="146"/>
      <c r="B4" s="146"/>
      <c r="C4" s="146"/>
      <c r="D4" s="144" t="s">
        <v>38</v>
      </c>
      <c r="E4" s="144"/>
      <c r="F4" s="144"/>
      <c r="G4" s="144"/>
      <c r="H4" s="144"/>
      <c r="I4" s="144"/>
    </row>
    <row r="5" spans="1:10" ht="25.5" customHeight="1" thickBot="1" x14ac:dyDescent="0.25">
      <c r="A5" s="55"/>
      <c r="B5" s="55"/>
      <c r="D5" s="149" t="s">
        <v>39</v>
      </c>
      <c r="E5" s="149"/>
      <c r="F5" s="149"/>
      <c r="G5" s="150" t="s">
        <v>40</v>
      </c>
      <c r="H5" s="150"/>
      <c r="I5" s="150"/>
    </row>
    <row r="6" spans="1:10" x14ac:dyDescent="0.2">
      <c r="A6" s="56"/>
      <c r="B6" s="56"/>
      <c r="C6" s="56"/>
      <c r="D6" s="57" t="s">
        <v>377</v>
      </c>
      <c r="E6" s="57" t="s">
        <v>378</v>
      </c>
      <c r="F6" s="57" t="s">
        <v>388</v>
      </c>
      <c r="G6" s="68" t="s">
        <v>379</v>
      </c>
      <c r="H6" s="68" t="s">
        <v>380</v>
      </c>
      <c r="I6" s="68" t="s">
        <v>388</v>
      </c>
    </row>
    <row r="7" spans="1:10" x14ac:dyDescent="0.2">
      <c r="B7" s="50" t="s">
        <v>45</v>
      </c>
      <c r="D7" s="71">
        <v>12320</v>
      </c>
      <c r="E7" s="59">
        <v>157080</v>
      </c>
      <c r="F7" s="59">
        <v>169400</v>
      </c>
      <c r="G7" s="59">
        <v>24990</v>
      </c>
      <c r="H7" s="59">
        <v>151400</v>
      </c>
      <c r="I7" s="59">
        <v>176390</v>
      </c>
    </row>
    <row r="8" spans="1:10" x14ac:dyDescent="0.2">
      <c r="D8" s="71"/>
      <c r="E8" s="59"/>
      <c r="F8" s="59"/>
      <c r="G8" s="59"/>
      <c r="H8" s="59"/>
      <c r="I8" s="59"/>
    </row>
    <row r="9" spans="1:10" ht="24" customHeight="1" x14ac:dyDescent="0.2">
      <c r="A9" s="145" t="s">
        <v>46</v>
      </c>
      <c r="B9" s="145"/>
      <c r="D9" s="73">
        <v>0.74</v>
      </c>
      <c r="E9" s="70">
        <v>0.77</v>
      </c>
      <c r="F9" s="70">
        <v>0.77</v>
      </c>
      <c r="G9" s="70">
        <v>0.63</v>
      </c>
      <c r="H9" s="70">
        <v>0.66</v>
      </c>
      <c r="I9" s="70">
        <v>0.65</v>
      </c>
    </row>
    <row r="10" spans="1:10" x14ac:dyDescent="0.2">
      <c r="A10" s="60"/>
      <c r="B10" s="60"/>
      <c r="D10" s="73"/>
      <c r="E10" s="70"/>
      <c r="F10" s="70"/>
      <c r="G10" s="70"/>
      <c r="H10" s="70"/>
      <c r="I10" s="70"/>
    </row>
    <row r="11" spans="1:10" x14ac:dyDescent="0.2">
      <c r="B11" s="61" t="s">
        <v>47</v>
      </c>
      <c r="D11" s="73">
        <v>0.66</v>
      </c>
      <c r="E11" s="70">
        <v>0.7</v>
      </c>
      <c r="F11" s="70">
        <v>0.7</v>
      </c>
      <c r="G11" s="70">
        <v>0.56000000000000005</v>
      </c>
      <c r="H11" s="70">
        <v>0.56999999999999995</v>
      </c>
      <c r="I11" s="70">
        <v>0.56999999999999995</v>
      </c>
    </row>
    <row r="12" spans="1:10" x14ac:dyDescent="0.2">
      <c r="B12" s="61"/>
      <c r="D12" s="73"/>
      <c r="E12" s="70"/>
      <c r="F12" s="70"/>
      <c r="G12" s="70"/>
      <c r="H12" s="70"/>
      <c r="I12" s="70"/>
    </row>
    <row r="13" spans="1:10" x14ac:dyDescent="0.2">
      <c r="B13" s="50" t="s">
        <v>48</v>
      </c>
      <c r="D13" s="73">
        <v>0.1</v>
      </c>
      <c r="E13" s="70">
        <v>0.06</v>
      </c>
      <c r="F13" s="70">
        <v>7.0000000000000007E-2</v>
      </c>
      <c r="G13" s="70">
        <v>0.15</v>
      </c>
      <c r="H13" s="70">
        <v>0.13</v>
      </c>
      <c r="I13" s="70">
        <v>0.13</v>
      </c>
    </row>
    <row r="14" spans="1:10" x14ac:dyDescent="0.2">
      <c r="B14" s="50" t="s">
        <v>49</v>
      </c>
      <c r="D14" s="73" t="s">
        <v>36</v>
      </c>
      <c r="E14" s="70" t="s">
        <v>36</v>
      </c>
      <c r="F14" s="70" t="s">
        <v>36</v>
      </c>
      <c r="G14" s="70" t="s">
        <v>36</v>
      </c>
      <c r="H14" s="70" t="s">
        <v>36</v>
      </c>
      <c r="I14" s="70" t="s">
        <v>36</v>
      </c>
    </row>
    <row r="15" spans="1:10" x14ac:dyDescent="0.2">
      <c r="B15" s="50" t="s">
        <v>50</v>
      </c>
      <c r="D15" s="73">
        <v>0.04</v>
      </c>
      <c r="E15" s="70">
        <v>0.03</v>
      </c>
      <c r="F15" s="70">
        <v>0.03</v>
      </c>
      <c r="G15" s="70">
        <v>0.03</v>
      </c>
      <c r="H15" s="70">
        <v>0.03</v>
      </c>
      <c r="I15" s="70">
        <v>0.03</v>
      </c>
    </row>
    <row r="16" spans="1:10" x14ac:dyDescent="0.2">
      <c r="B16" s="50" t="s">
        <v>51</v>
      </c>
      <c r="D16" s="73">
        <v>0.05</v>
      </c>
      <c r="E16" s="70">
        <v>0.03</v>
      </c>
      <c r="F16" s="70">
        <v>0.03</v>
      </c>
      <c r="G16" s="70" t="s">
        <v>36</v>
      </c>
      <c r="H16" s="70" t="s">
        <v>36</v>
      </c>
      <c r="I16" s="70" t="s">
        <v>36</v>
      </c>
    </row>
    <row r="17" spans="2:9" x14ac:dyDescent="0.2">
      <c r="B17" s="50" t="s">
        <v>52</v>
      </c>
      <c r="D17" s="73" t="s">
        <v>36</v>
      </c>
      <c r="E17" s="70" t="s">
        <v>36</v>
      </c>
      <c r="F17" s="70" t="s">
        <v>36</v>
      </c>
      <c r="G17" s="70">
        <v>0.02</v>
      </c>
      <c r="H17" s="70">
        <v>0.02</v>
      </c>
      <c r="I17" s="70">
        <v>0.02</v>
      </c>
    </row>
    <row r="18" spans="2:9" x14ac:dyDescent="0.2">
      <c r="B18" s="50" t="s">
        <v>53</v>
      </c>
      <c r="D18" s="73" t="s">
        <v>36</v>
      </c>
      <c r="E18" s="70" t="s">
        <v>36</v>
      </c>
      <c r="F18" s="70" t="s">
        <v>36</v>
      </c>
      <c r="G18" s="70" t="s">
        <v>36</v>
      </c>
      <c r="H18" s="70" t="s">
        <v>35</v>
      </c>
      <c r="I18" s="70" t="s">
        <v>36</v>
      </c>
    </row>
    <row r="19" spans="2:9" x14ac:dyDescent="0.2">
      <c r="D19" s="73"/>
      <c r="E19" s="70"/>
      <c r="F19" s="70"/>
      <c r="G19" s="70"/>
      <c r="H19" s="70"/>
      <c r="I19" s="70"/>
    </row>
    <row r="20" spans="2:9" x14ac:dyDescent="0.2">
      <c r="B20" s="50" t="s">
        <v>54</v>
      </c>
      <c r="D20" s="73">
        <v>0.04</v>
      </c>
      <c r="E20" s="70">
        <v>0.04</v>
      </c>
      <c r="F20" s="70">
        <v>0.04</v>
      </c>
      <c r="G20" s="70">
        <v>0.04</v>
      </c>
      <c r="H20" s="70">
        <v>0.05</v>
      </c>
      <c r="I20" s="70">
        <v>0.05</v>
      </c>
    </row>
    <row r="21" spans="2:9" x14ac:dyDescent="0.2">
      <c r="D21" s="73"/>
      <c r="E21" s="70"/>
      <c r="F21" s="70"/>
      <c r="G21" s="70"/>
      <c r="H21" s="70"/>
      <c r="I21" s="70"/>
    </row>
    <row r="22" spans="2:9" x14ac:dyDescent="0.2">
      <c r="B22" s="50" t="s">
        <v>55</v>
      </c>
      <c r="D22" s="73">
        <v>0.47</v>
      </c>
      <c r="E22" s="70">
        <v>0.56999999999999995</v>
      </c>
      <c r="F22" s="70">
        <v>0.56000000000000005</v>
      </c>
      <c r="G22" s="70">
        <v>0.35</v>
      </c>
      <c r="H22" s="70">
        <v>0.4</v>
      </c>
      <c r="I22" s="70">
        <v>0.39</v>
      </c>
    </row>
    <row r="23" spans="2:9" x14ac:dyDescent="0.2">
      <c r="B23" s="50" t="s">
        <v>56</v>
      </c>
      <c r="D23" s="73">
        <v>0.13</v>
      </c>
      <c r="E23" s="70">
        <v>0.23</v>
      </c>
      <c r="F23" s="70">
        <v>0.23</v>
      </c>
      <c r="G23" s="70">
        <v>7.0000000000000007E-2</v>
      </c>
      <c r="H23" s="70">
        <v>0.09</v>
      </c>
      <c r="I23" s="70">
        <v>0.09</v>
      </c>
    </row>
    <row r="24" spans="2:9" x14ac:dyDescent="0.2">
      <c r="B24" s="62" t="s">
        <v>57</v>
      </c>
      <c r="D24" s="73">
        <v>0.01</v>
      </c>
      <c r="E24" s="70">
        <v>0.01</v>
      </c>
      <c r="F24" s="70">
        <v>0.01</v>
      </c>
      <c r="G24" s="70" t="s">
        <v>36</v>
      </c>
      <c r="H24" s="70" t="s">
        <v>36</v>
      </c>
      <c r="I24" s="70" t="s">
        <v>36</v>
      </c>
    </row>
    <row r="25" spans="2:9" x14ac:dyDescent="0.2">
      <c r="B25" s="62" t="s">
        <v>58</v>
      </c>
      <c r="D25" s="73">
        <v>0.08</v>
      </c>
      <c r="E25" s="70">
        <v>0.16</v>
      </c>
      <c r="F25" s="70">
        <v>0.15</v>
      </c>
      <c r="G25" s="70">
        <v>0.04</v>
      </c>
      <c r="H25" s="70">
        <v>0.06</v>
      </c>
      <c r="I25" s="70">
        <v>0.06</v>
      </c>
    </row>
    <row r="26" spans="2:9" x14ac:dyDescent="0.2">
      <c r="B26" s="50" t="s">
        <v>59</v>
      </c>
      <c r="D26" s="73">
        <v>0.32</v>
      </c>
      <c r="E26" s="70">
        <v>0.33</v>
      </c>
      <c r="F26" s="70">
        <v>0.33</v>
      </c>
      <c r="G26" s="70">
        <v>0.24</v>
      </c>
      <c r="H26" s="70">
        <v>0.28000000000000003</v>
      </c>
      <c r="I26" s="70">
        <v>0.27</v>
      </c>
    </row>
    <row r="27" spans="2:9" x14ac:dyDescent="0.2">
      <c r="B27" s="50" t="s">
        <v>60</v>
      </c>
      <c r="D27" s="73">
        <v>0.02</v>
      </c>
      <c r="E27" s="70">
        <v>0.01</v>
      </c>
      <c r="F27" s="70">
        <v>0.01</v>
      </c>
      <c r="G27" s="70">
        <v>0.03</v>
      </c>
      <c r="H27" s="70">
        <v>0.03</v>
      </c>
      <c r="I27" s="70">
        <v>0.03</v>
      </c>
    </row>
    <row r="28" spans="2:9" x14ac:dyDescent="0.2">
      <c r="D28" s="73"/>
      <c r="E28" s="70"/>
      <c r="F28" s="70"/>
      <c r="G28" s="70"/>
      <c r="H28" s="70"/>
      <c r="I28" s="70"/>
    </row>
    <row r="29" spans="2:9" x14ac:dyDescent="0.2">
      <c r="B29" s="50" t="s">
        <v>61</v>
      </c>
      <c r="D29" s="73" t="s">
        <v>36</v>
      </c>
      <c r="E29" s="70" t="s">
        <v>36</v>
      </c>
      <c r="F29" s="70" t="s">
        <v>36</v>
      </c>
      <c r="G29" s="70" t="s">
        <v>36</v>
      </c>
      <c r="H29" s="70" t="s">
        <v>36</v>
      </c>
      <c r="I29" s="70" t="s">
        <v>36</v>
      </c>
    </row>
    <row r="30" spans="2:9" x14ac:dyDescent="0.2">
      <c r="D30" s="73"/>
      <c r="E30" s="70"/>
      <c r="F30" s="70"/>
      <c r="G30" s="70"/>
      <c r="H30" s="70"/>
      <c r="I30" s="70"/>
    </row>
    <row r="31" spans="2:9" x14ac:dyDescent="0.2">
      <c r="B31" s="61" t="s">
        <v>62</v>
      </c>
      <c r="D31" s="73">
        <v>7.0000000000000007E-2</v>
      </c>
      <c r="E31" s="70">
        <v>0.06</v>
      </c>
      <c r="F31" s="70">
        <v>0.06</v>
      </c>
      <c r="G31" s="70">
        <v>7.0000000000000007E-2</v>
      </c>
      <c r="H31" s="70">
        <v>7.0000000000000007E-2</v>
      </c>
      <c r="I31" s="70">
        <v>7.0000000000000007E-2</v>
      </c>
    </row>
    <row r="32" spans="2:9" x14ac:dyDescent="0.2">
      <c r="B32" s="61"/>
      <c r="D32" s="73"/>
      <c r="E32" s="70"/>
      <c r="F32" s="70"/>
      <c r="G32" s="70"/>
      <c r="H32" s="70"/>
      <c r="I32" s="70"/>
    </row>
    <row r="33" spans="1:9" x14ac:dyDescent="0.2">
      <c r="B33" s="50" t="s">
        <v>63</v>
      </c>
      <c r="D33" s="73">
        <v>0.03</v>
      </c>
      <c r="E33" s="70">
        <v>0.03</v>
      </c>
      <c r="F33" s="70">
        <v>0.03</v>
      </c>
      <c r="G33" s="70">
        <v>0.03</v>
      </c>
      <c r="H33" s="70">
        <v>0.04</v>
      </c>
      <c r="I33" s="70">
        <v>0.04</v>
      </c>
    </row>
    <row r="34" spans="1:9" x14ac:dyDescent="0.2">
      <c r="B34" s="50" t="s">
        <v>64</v>
      </c>
      <c r="D34" s="73">
        <v>0.03</v>
      </c>
      <c r="E34" s="70">
        <v>0.03</v>
      </c>
      <c r="F34" s="70">
        <v>0.03</v>
      </c>
      <c r="G34" s="70">
        <v>0.03</v>
      </c>
      <c r="H34" s="70">
        <v>0.03</v>
      </c>
      <c r="I34" s="70">
        <v>0.03</v>
      </c>
    </row>
    <row r="35" spans="1:9" x14ac:dyDescent="0.2">
      <c r="B35" s="50" t="s">
        <v>65</v>
      </c>
      <c r="D35" s="73" t="s">
        <v>36</v>
      </c>
      <c r="E35" s="70" t="s">
        <v>36</v>
      </c>
      <c r="F35" s="70" t="s">
        <v>36</v>
      </c>
      <c r="G35" s="70" t="s">
        <v>36</v>
      </c>
      <c r="H35" s="70" t="s">
        <v>36</v>
      </c>
      <c r="I35" s="70" t="s">
        <v>36</v>
      </c>
    </row>
    <row r="36" spans="1:9" x14ac:dyDescent="0.2">
      <c r="D36" s="73"/>
      <c r="E36" s="70"/>
      <c r="F36" s="70"/>
      <c r="G36" s="70"/>
      <c r="H36" s="70"/>
      <c r="I36" s="70"/>
    </row>
    <row r="37" spans="1:9" ht="24.75" customHeight="1" x14ac:dyDescent="0.2">
      <c r="B37" s="63" t="s">
        <v>66</v>
      </c>
      <c r="D37" s="73">
        <v>0.01</v>
      </c>
      <c r="E37" s="70">
        <v>0.01</v>
      </c>
      <c r="F37" s="70">
        <v>0.01</v>
      </c>
      <c r="G37" s="70">
        <v>0.01</v>
      </c>
      <c r="H37" s="70">
        <v>0.01</v>
      </c>
      <c r="I37" s="70">
        <v>0.01</v>
      </c>
    </row>
    <row r="38" spans="1:9" x14ac:dyDescent="0.2">
      <c r="B38" s="63"/>
      <c r="D38" s="73"/>
      <c r="E38" s="70"/>
      <c r="F38" s="70"/>
      <c r="G38" s="70"/>
      <c r="H38" s="70"/>
      <c r="I38" s="70"/>
    </row>
    <row r="39" spans="1:9" x14ac:dyDescent="0.2">
      <c r="A39" s="50" t="s">
        <v>67</v>
      </c>
      <c r="B39" s="63"/>
      <c r="D39" s="73"/>
      <c r="E39" s="70"/>
      <c r="F39" s="70"/>
      <c r="G39" s="70"/>
      <c r="H39" s="70"/>
      <c r="I39" s="70"/>
    </row>
    <row r="40" spans="1:9" x14ac:dyDescent="0.2">
      <c r="B40" s="50" t="s">
        <v>68</v>
      </c>
      <c r="D40" s="73">
        <v>0.09</v>
      </c>
      <c r="E40" s="70">
        <v>0.08</v>
      </c>
      <c r="F40" s="70">
        <v>0.08</v>
      </c>
      <c r="G40" s="70">
        <v>0.13</v>
      </c>
      <c r="H40" s="70">
        <v>0.12</v>
      </c>
      <c r="I40" s="70">
        <v>0.12</v>
      </c>
    </row>
    <row r="41" spans="1:9" x14ac:dyDescent="0.2">
      <c r="B41" s="50" t="s">
        <v>69</v>
      </c>
      <c r="D41" s="73">
        <v>0.03</v>
      </c>
      <c r="E41" s="70">
        <v>0.02</v>
      </c>
      <c r="F41" s="70">
        <v>0.02</v>
      </c>
      <c r="G41" s="70">
        <v>0.03</v>
      </c>
      <c r="H41" s="70">
        <v>0.03</v>
      </c>
      <c r="I41" s="70">
        <v>0.03</v>
      </c>
    </row>
    <row r="42" spans="1:9" x14ac:dyDescent="0.2">
      <c r="B42" s="50" t="s">
        <v>70</v>
      </c>
      <c r="D42" s="73">
        <v>0.14000000000000001</v>
      </c>
      <c r="E42" s="70">
        <v>0.13</v>
      </c>
      <c r="F42" s="70">
        <v>0.14000000000000001</v>
      </c>
      <c r="G42" s="70">
        <v>0.21</v>
      </c>
      <c r="H42" s="70">
        <v>0.2</v>
      </c>
      <c r="I42" s="70">
        <v>0.2</v>
      </c>
    </row>
    <row r="43" spans="1:9" x14ac:dyDescent="0.2">
      <c r="A43" s="55"/>
      <c r="B43" s="55"/>
    </row>
    <row r="44" spans="1:9" x14ac:dyDescent="0.2">
      <c r="A44" s="64"/>
      <c r="B44" s="64" t="s">
        <v>72</v>
      </c>
      <c r="C44" s="64"/>
      <c r="D44" s="64"/>
      <c r="E44" s="64"/>
      <c r="F44" s="64"/>
      <c r="G44" s="64"/>
      <c r="H44" s="64"/>
      <c r="I44" s="65" t="s">
        <v>73</v>
      </c>
    </row>
  </sheetData>
  <sheetProtection password="FB27" sheet="1" objects="1" scenarios="1" formatCells="0" formatColumns="0" formatRows="0" insertColumns="0" insertRows="0" insertHyperlinks="0" deleteColumns="0" deleteRows="0" sort="0" autoFilter="0" pivotTables="0"/>
  <mergeCells count="6">
    <mergeCell ref="A1:J1"/>
    <mergeCell ref="D4:I4"/>
    <mergeCell ref="D5:F5"/>
    <mergeCell ref="G5:I5"/>
    <mergeCell ref="A9:B9"/>
    <mergeCell ref="A3:C4"/>
  </mergeCells>
  <pageMargins left="0.7" right="0.7" top="0.75" bottom="0.75" header="0.3" footer="0.3"/>
  <pageSetup paperSize="9" scale="92"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pageSetUpPr fitToPage="1"/>
  </sheetPr>
  <dimension ref="A1:J44"/>
  <sheetViews>
    <sheetView workbookViewId="0">
      <pane xSplit="2" ySplit="6" topLeftCell="C7" activePane="bottomRight" state="frozen"/>
      <selection pane="topRight" activeCell="C1" sqref="C1"/>
      <selection pane="bottomLeft" activeCell="A7" sqref="A7"/>
      <selection pane="bottomRight" activeCell="J18" sqref="J18"/>
    </sheetView>
  </sheetViews>
  <sheetFormatPr defaultRowHeight="15" x14ac:dyDescent="0.25"/>
  <cols>
    <col min="1" max="1" width="9.140625" style="31"/>
    <col min="2" max="2" width="45" style="31" customWidth="1"/>
    <col min="3" max="16384" width="9.140625" style="31"/>
  </cols>
  <sheetData>
    <row r="1" spans="1:10" ht="25.5" customHeight="1" x14ac:dyDescent="0.25">
      <c r="A1" s="146" t="s">
        <v>385</v>
      </c>
      <c r="B1" s="146"/>
      <c r="C1" s="146"/>
      <c r="D1" s="146"/>
      <c r="E1" s="146"/>
      <c r="F1" s="146"/>
      <c r="G1" s="146"/>
      <c r="H1" s="146"/>
      <c r="I1" s="146"/>
      <c r="J1" s="146"/>
    </row>
    <row r="2" spans="1:10" x14ac:dyDescent="0.25">
      <c r="A2" s="51" t="s">
        <v>174</v>
      </c>
      <c r="B2" s="52"/>
      <c r="C2" s="52"/>
      <c r="D2" s="52"/>
      <c r="E2" s="52"/>
      <c r="F2" s="52"/>
      <c r="G2" s="52"/>
      <c r="H2" s="52"/>
      <c r="I2" s="52"/>
    </row>
    <row r="3" spans="1:10" x14ac:dyDescent="0.25">
      <c r="A3" s="51" t="s">
        <v>516</v>
      </c>
      <c r="B3" s="52"/>
      <c r="C3" s="52"/>
      <c r="D3" s="52"/>
      <c r="E3" s="52"/>
      <c r="F3" s="52"/>
      <c r="G3" s="52"/>
      <c r="H3" s="52"/>
      <c r="I3" s="52"/>
    </row>
    <row r="4" spans="1:10" x14ac:dyDescent="0.25">
      <c r="A4" s="55"/>
      <c r="B4" s="55"/>
      <c r="C4" s="144" t="s">
        <v>539</v>
      </c>
      <c r="D4" s="144"/>
      <c r="E4" s="144"/>
      <c r="F4" s="144"/>
      <c r="G4" s="144"/>
      <c r="H4" s="144"/>
      <c r="I4" s="144"/>
    </row>
    <row r="5" spans="1:10" x14ac:dyDescent="0.25">
      <c r="A5" s="55"/>
      <c r="B5" s="55"/>
      <c r="C5" s="152" t="str">
        <f>IF(NAT!B23=1,NAT!C19,IF(NAT!B23=2,NAT!C20,NAT!C21))</f>
        <v xml:space="preserve">Schools </v>
      </c>
      <c r="D5" s="152"/>
      <c r="E5" s="152"/>
      <c r="F5" s="152"/>
      <c r="G5" s="152"/>
      <c r="H5" s="152"/>
      <c r="I5" s="152"/>
    </row>
    <row r="6" spans="1:10" ht="23.25" x14ac:dyDescent="0.25">
      <c r="A6" s="56"/>
      <c r="B6" s="56"/>
      <c r="C6" s="68" t="s">
        <v>541</v>
      </c>
      <c r="D6" s="68" t="s">
        <v>542</v>
      </c>
      <c r="E6" s="68" t="s">
        <v>543</v>
      </c>
      <c r="F6" s="68" t="s">
        <v>544</v>
      </c>
      <c r="G6" s="68" t="s">
        <v>545</v>
      </c>
      <c r="H6" s="68" t="s">
        <v>546</v>
      </c>
      <c r="I6" s="74" t="s">
        <v>369</v>
      </c>
    </row>
    <row r="7" spans="1:10" x14ac:dyDescent="0.25">
      <c r="A7" s="50"/>
      <c r="B7" s="50" t="s">
        <v>45</v>
      </c>
      <c r="C7" s="75">
        <f>IFERROR(IF(NAT!$B$23=1,'NA14'!B2,IF(NAT!$B$23=2,'NA14'!I2,IF(NAT!$B$23=3,'NA14'!P2,"."))),"")</f>
        <v>133830</v>
      </c>
      <c r="D7" s="75">
        <f>IFERROR(IF(NAT!$B$23=1,'NA14'!C2,IF(NAT!$B$23=2,'NA14'!J2,IF(NAT!$B$23=3,'NA14'!Q2,"."))),"")</f>
        <v>5960</v>
      </c>
      <c r="E7" s="75">
        <f>IFERROR(IF(NAT!$B$23=1,'NA14'!D2,IF(NAT!$B$23=2,'NA14'!K2,IF(NAT!$B$23=3,'NA14'!R2,"."))),"")</f>
        <v>16860</v>
      </c>
      <c r="F7" s="75">
        <f>IFERROR(IF(NAT!$B$23=1,'NA14'!E2,IF(NAT!$B$23=2,'NA14'!L2,IF(NAT!$B$23=3,'NA14'!S2,"."))),"")</f>
        <v>7590</v>
      </c>
      <c r="G7" s="75">
        <f>IFERROR(IF(NAT!$B$23=1,'NA14'!F2,IF(NAT!$B$23=2,'NA14'!M2,IF(NAT!$B$23=3,'NA14'!T2,"."))),"")</f>
        <v>3650</v>
      </c>
      <c r="H7" s="75">
        <f>IFERROR(IF(NAT!$B$23=1,'NA14'!G2,IF(NAT!$B$23=2,'NA14'!N2,IF(NAT!$B$23=3,'NA14'!U2,"."))),"")</f>
        <v>1500</v>
      </c>
      <c r="I7" s="75">
        <f>IFERROR(IF(NAT!$B$23=1,'NA14'!H2,IF(NAT!$B$23=2,'NA14'!O2,IF(NAT!$B$23=3,'NA14'!V2,"."))),"")</f>
        <v>169400</v>
      </c>
    </row>
    <row r="8" spans="1:10" x14ac:dyDescent="0.25">
      <c r="A8" s="50"/>
      <c r="B8" s="50"/>
      <c r="C8" s="75"/>
      <c r="D8" s="75"/>
      <c r="E8" s="75"/>
      <c r="F8" s="75"/>
      <c r="G8" s="75"/>
      <c r="H8" s="75"/>
      <c r="I8" s="75"/>
    </row>
    <row r="9" spans="1:10" ht="25.5" customHeight="1" x14ac:dyDescent="0.25">
      <c r="A9" s="145" t="s">
        <v>46</v>
      </c>
      <c r="B9" s="145"/>
      <c r="C9" s="70">
        <f>IFERROR(IF(NAT!$B$23=1,'NA14'!B3,IF(NAT!$B$23=2,'NA14'!I3,IF(NAT!$B$23=3,'NA14'!P3,"."))),"")</f>
        <v>0.76</v>
      </c>
      <c r="D9" s="70">
        <f>IFERROR(IF(NAT!$B$23=1,'NA14'!C3,IF(NAT!$B$23=2,'NA14'!J3,IF(NAT!$B$23=3,'NA14'!Q3,"."))),"")</f>
        <v>0.77</v>
      </c>
      <c r="E9" s="70">
        <f>IFERROR(IF(NAT!$B$23=1,'NA14'!D3,IF(NAT!$B$23=2,'NA14'!K3,IF(NAT!$B$23=3,'NA14'!R3,"."))),"")</f>
        <v>0.82</v>
      </c>
      <c r="F9" s="70">
        <f>IFERROR(IF(NAT!$B$23=1,'NA14'!E3,IF(NAT!$B$23=2,'NA14'!L3,IF(NAT!$B$23=3,'NA14'!S3,"."))),"")</f>
        <v>0.81</v>
      </c>
      <c r="G9" s="70">
        <f>IFERROR(IF(NAT!$B$23=1,'NA14'!F3,IF(NAT!$B$23=2,'NA14'!M3,IF(NAT!$B$23=3,'NA14'!T3,"."))),"")</f>
        <v>0.8</v>
      </c>
      <c r="H9" s="70">
        <f>IFERROR(IF(NAT!$B$23=1,'NA14'!G3,IF(NAT!$B$23=2,'NA14'!N3,IF(NAT!$B$23=3,'NA14'!U3,"."))),"")</f>
        <v>0.77</v>
      </c>
      <c r="I9" s="70">
        <f>IFERROR(IF(NAT!$B$23=1,'NA14'!H3,IF(NAT!$B$23=2,'NA14'!O3,IF(NAT!$B$23=3,'NA14'!V3,"."))),"")</f>
        <v>0.77</v>
      </c>
    </row>
    <row r="10" spans="1:10" x14ac:dyDescent="0.25">
      <c r="A10" s="60"/>
      <c r="B10" s="60"/>
      <c r="C10" s="70"/>
      <c r="D10" s="70"/>
      <c r="E10" s="70"/>
      <c r="F10" s="70"/>
      <c r="G10" s="70"/>
      <c r="H10" s="70"/>
      <c r="I10" s="70"/>
    </row>
    <row r="11" spans="1:10" x14ac:dyDescent="0.25">
      <c r="A11" s="50"/>
      <c r="B11" s="61" t="s">
        <v>47</v>
      </c>
      <c r="C11" s="70">
        <f>IFERROR(IF(NAT!$B$23=1,'NA14'!B4,IF(NAT!$B$23=2,'NA14'!I4,IF(NAT!$B$23=3,'NA14'!P4,"."))),"")</f>
        <v>0.68</v>
      </c>
      <c r="D11" s="70">
        <f>IFERROR(IF(NAT!$B$23=1,'NA14'!C4,IF(NAT!$B$23=2,'NA14'!J4,IF(NAT!$B$23=3,'NA14'!Q4,"."))),"")</f>
        <v>0.72</v>
      </c>
      <c r="E11" s="70">
        <f>IFERROR(IF(NAT!$B$23=1,'NA14'!D4,IF(NAT!$B$23=2,'NA14'!K4,IF(NAT!$B$23=3,'NA14'!R4,"."))),"")</f>
        <v>0.8</v>
      </c>
      <c r="F11" s="70">
        <f>IFERROR(IF(NAT!$B$23=1,'NA14'!E4,IF(NAT!$B$23=2,'NA14'!L4,IF(NAT!$B$23=3,'NA14'!S4,"."))),"")</f>
        <v>0.79</v>
      </c>
      <c r="G11" s="70">
        <f>IFERROR(IF(NAT!$B$23=1,'NA14'!F4,IF(NAT!$B$23=2,'NA14'!M4,IF(NAT!$B$23=3,'NA14'!T4,"."))),"")</f>
        <v>0.79</v>
      </c>
      <c r="H11" s="70">
        <f>IFERROR(IF(NAT!$B$23=1,'NA14'!G4,IF(NAT!$B$23=2,'NA14'!N4,IF(NAT!$B$23=3,'NA14'!U4,"."))),"")</f>
        <v>0.71</v>
      </c>
      <c r="I11" s="70">
        <f>IFERROR(IF(NAT!$B$23=1,'NA14'!H4,IF(NAT!$B$23=2,'NA14'!O4,IF(NAT!$B$23=3,'NA14'!V4,"."))),"")</f>
        <v>0.7</v>
      </c>
    </row>
    <row r="12" spans="1:10" x14ac:dyDescent="0.25">
      <c r="A12" s="50"/>
      <c r="B12" s="61"/>
      <c r="C12" s="70"/>
      <c r="D12" s="70"/>
      <c r="E12" s="70"/>
      <c r="F12" s="70"/>
      <c r="G12" s="70"/>
      <c r="H12" s="70"/>
      <c r="I12" s="70"/>
    </row>
    <row r="13" spans="1:10" x14ac:dyDescent="0.25">
      <c r="A13" s="50"/>
      <c r="B13" s="50" t="s">
        <v>48</v>
      </c>
      <c r="C13" s="70">
        <f>IFERROR(IF(NAT!$B$23=1,'NA14'!B5,IF(NAT!$B$23=2,'NA14'!I5,IF(NAT!$B$23=3,'NA14'!P5,"."))),"")</f>
        <v>7.0000000000000007E-2</v>
      </c>
      <c r="D13" s="70">
        <f>IFERROR(IF(NAT!$B$23=1,'NA14'!C5,IF(NAT!$B$23=2,'NA14'!J5,IF(NAT!$B$23=3,'NA14'!Q5,"."))),"")</f>
        <v>0.06</v>
      </c>
      <c r="E13" s="70">
        <f>IFERROR(IF(NAT!$B$23=1,'NA14'!D5,IF(NAT!$B$23=2,'NA14'!K5,IF(NAT!$B$23=3,'NA14'!R5,"."))),"")</f>
        <v>0.04</v>
      </c>
      <c r="F13" s="70">
        <f>IFERROR(IF(NAT!$B$23=1,'NA14'!E5,IF(NAT!$B$23=2,'NA14'!L5,IF(NAT!$B$23=3,'NA14'!S5,"."))),"")</f>
        <v>0.05</v>
      </c>
      <c r="G13" s="70">
        <f>IFERROR(IF(NAT!$B$23=1,'NA14'!F5,IF(NAT!$B$23=2,'NA14'!M5,IF(NAT!$B$23=3,'NA14'!T5,"."))),"")</f>
        <v>0.04</v>
      </c>
      <c r="H13" s="70">
        <f>IFERROR(IF(NAT!$B$23=1,'NA14'!G5,IF(NAT!$B$23=2,'NA14'!N5,IF(NAT!$B$23=3,'NA14'!U5,"."))),"")</f>
        <v>0.06</v>
      </c>
      <c r="I13" s="70">
        <f>IFERROR(IF(NAT!$B$23=1,'NA14'!H5,IF(NAT!$B$23=2,'NA14'!O5,IF(NAT!$B$23=3,'NA14'!V5,"."))),"")</f>
        <v>7.0000000000000007E-2</v>
      </c>
    </row>
    <row r="14" spans="1:10" x14ac:dyDescent="0.25">
      <c r="A14" s="50"/>
      <c r="B14" s="50" t="s">
        <v>49</v>
      </c>
      <c r="C14" s="70" t="str">
        <f>IFERROR(IF(NAT!$B$23=1,'NA14'!B6,IF(NAT!$B$23=2,'NA14'!I6,IF(NAT!$B$23=3,'NA14'!P6,"."))),"")</f>
        <v>-</v>
      </c>
      <c r="D14" s="70" t="str">
        <f>IFERROR(IF(NAT!$B$23=1,'NA14'!C6,IF(NAT!$B$23=2,'NA14'!J6,IF(NAT!$B$23=3,'NA14'!Q6,"."))),"")</f>
        <v>-</v>
      </c>
      <c r="E14" s="70">
        <f>IFERROR(IF(NAT!$B$23=1,'NA14'!D6,IF(NAT!$B$23=2,'NA14'!K6,IF(NAT!$B$23=3,'NA14'!R6,"."))),"")</f>
        <v>0.01</v>
      </c>
      <c r="F14" s="70" t="str">
        <f>IFERROR(IF(NAT!$B$23=1,'NA14'!E6,IF(NAT!$B$23=2,'NA14'!L6,IF(NAT!$B$23=3,'NA14'!S6,"."))),"")</f>
        <v>-</v>
      </c>
      <c r="G14" s="70" t="str">
        <f>IFERROR(IF(NAT!$B$23=1,'NA14'!F6,IF(NAT!$B$23=2,'NA14'!M6,IF(NAT!$B$23=3,'NA14'!T6,"."))),"")</f>
        <v>-</v>
      </c>
      <c r="H14" s="70" t="str">
        <f>IFERROR(IF(NAT!$B$23=1,'NA14'!G6,IF(NAT!$B$23=2,'NA14'!N6,IF(NAT!$B$23=3,'NA14'!U6,"."))),"")</f>
        <v>x</v>
      </c>
      <c r="I14" s="70" t="str">
        <f>IFERROR(IF(NAT!$B$23=1,'NA14'!H6,IF(NAT!$B$23=2,'NA14'!O6,IF(NAT!$B$23=3,'NA14'!V6,"."))),"")</f>
        <v>-</v>
      </c>
    </row>
    <row r="15" spans="1:10" x14ac:dyDescent="0.25">
      <c r="A15" s="50"/>
      <c r="B15" s="50" t="s">
        <v>50</v>
      </c>
      <c r="C15" s="70">
        <f>IFERROR(IF(NAT!$B$23=1,'NA14'!B7,IF(NAT!$B$23=2,'NA14'!I7,IF(NAT!$B$23=3,'NA14'!P7,"."))),"")</f>
        <v>0.04</v>
      </c>
      <c r="D15" s="70">
        <f>IFERROR(IF(NAT!$B$23=1,'NA14'!C7,IF(NAT!$B$23=2,'NA14'!J7,IF(NAT!$B$23=3,'NA14'!Q7,"."))),"")</f>
        <v>0.03</v>
      </c>
      <c r="E15" s="70">
        <f>IFERROR(IF(NAT!$B$23=1,'NA14'!D7,IF(NAT!$B$23=2,'NA14'!K7,IF(NAT!$B$23=3,'NA14'!R7,"."))),"")</f>
        <v>0.02</v>
      </c>
      <c r="F15" s="70">
        <f>IFERROR(IF(NAT!$B$23=1,'NA14'!E7,IF(NAT!$B$23=2,'NA14'!L7,IF(NAT!$B$23=3,'NA14'!S7,"."))),"")</f>
        <v>0.02</v>
      </c>
      <c r="G15" s="70">
        <f>IFERROR(IF(NAT!$B$23=1,'NA14'!F7,IF(NAT!$B$23=2,'NA14'!M7,IF(NAT!$B$23=3,'NA14'!T7,"."))),"")</f>
        <v>0.02</v>
      </c>
      <c r="H15" s="70">
        <f>IFERROR(IF(NAT!$B$23=1,'NA14'!G7,IF(NAT!$B$23=2,'NA14'!N7,IF(NAT!$B$23=3,'NA14'!U7,"."))),"")</f>
        <v>0.02</v>
      </c>
      <c r="I15" s="70">
        <f>IFERROR(IF(NAT!$B$23=1,'NA14'!H7,IF(NAT!$B$23=2,'NA14'!O7,IF(NAT!$B$23=3,'NA14'!V7,"."))),"")</f>
        <v>0.03</v>
      </c>
    </row>
    <row r="16" spans="1:10" x14ac:dyDescent="0.25">
      <c r="A16" s="50"/>
      <c r="B16" s="50" t="s">
        <v>51</v>
      </c>
      <c r="C16" s="70">
        <f>IFERROR(IF(NAT!$B$23=1,'NA14'!B8,IF(NAT!$B$23=2,'NA14'!I8,IF(NAT!$B$23=3,'NA14'!P8,"."))),"")</f>
        <v>0.03</v>
      </c>
      <c r="D16" s="70">
        <f>IFERROR(IF(NAT!$B$23=1,'NA14'!C8,IF(NAT!$B$23=2,'NA14'!J8,IF(NAT!$B$23=3,'NA14'!Q8,"."))),"")</f>
        <v>0.03</v>
      </c>
      <c r="E16" s="70">
        <f>IFERROR(IF(NAT!$B$23=1,'NA14'!D8,IF(NAT!$B$23=2,'NA14'!K8,IF(NAT!$B$23=3,'NA14'!R8,"."))),"")</f>
        <v>0.04</v>
      </c>
      <c r="F16" s="70">
        <f>IFERROR(IF(NAT!$B$23=1,'NA14'!E8,IF(NAT!$B$23=2,'NA14'!L8,IF(NAT!$B$23=3,'NA14'!S8,"."))),"")</f>
        <v>0.04</v>
      </c>
      <c r="G16" s="70">
        <f>IFERROR(IF(NAT!$B$23=1,'NA14'!F8,IF(NAT!$B$23=2,'NA14'!M8,IF(NAT!$B$23=3,'NA14'!T8,"."))),"")</f>
        <v>0.04</v>
      </c>
      <c r="H16" s="70">
        <f>IFERROR(IF(NAT!$B$23=1,'NA14'!G8,IF(NAT!$B$23=2,'NA14'!N8,IF(NAT!$B$23=3,'NA14'!U8,"."))),"")</f>
        <v>0.03</v>
      </c>
      <c r="I16" s="70">
        <f>IFERROR(IF(NAT!$B$23=1,'NA14'!H8,IF(NAT!$B$23=2,'NA14'!O8,IF(NAT!$B$23=3,'NA14'!V8,"."))),"")</f>
        <v>0.03</v>
      </c>
    </row>
    <row r="17" spans="1:9" x14ac:dyDescent="0.25">
      <c r="A17" s="50"/>
      <c r="B17" s="50" t="s">
        <v>52</v>
      </c>
      <c r="C17" s="70" t="str">
        <f>IFERROR(IF(NAT!$B$23=1,'NA14'!B9,IF(NAT!$B$23=2,'NA14'!I9,IF(NAT!$B$23=3,'NA14'!P9,"."))),"")</f>
        <v>-</v>
      </c>
      <c r="D17" s="70" t="str">
        <f>IFERROR(IF(NAT!$B$23=1,'NA14'!C9,IF(NAT!$B$23=2,'NA14'!J9,IF(NAT!$B$23=3,'NA14'!Q9,"."))),"")</f>
        <v>-</v>
      </c>
      <c r="E17" s="70" t="str">
        <f>IFERROR(IF(NAT!$B$23=1,'NA14'!D9,IF(NAT!$B$23=2,'NA14'!K9,IF(NAT!$B$23=3,'NA14'!R9,"."))),"")</f>
        <v>-</v>
      </c>
      <c r="F17" s="70" t="str">
        <f>IFERROR(IF(NAT!$B$23=1,'NA14'!E9,IF(NAT!$B$23=2,'NA14'!L9,IF(NAT!$B$23=3,'NA14'!S9,"."))),"")</f>
        <v>-</v>
      </c>
      <c r="G17" s="70" t="str">
        <f>IFERROR(IF(NAT!$B$23=1,'NA14'!F9,IF(NAT!$B$23=2,'NA14'!M9,IF(NAT!$B$23=3,'NA14'!T9,"."))),"")</f>
        <v>-</v>
      </c>
      <c r="H17" s="70" t="str">
        <f>IFERROR(IF(NAT!$B$23=1,'NA14'!G9,IF(NAT!$B$23=2,'NA14'!N9,IF(NAT!$B$23=3,'NA14'!U9,"."))),"")</f>
        <v>x</v>
      </c>
      <c r="I17" s="70" t="str">
        <f>IFERROR(IF(NAT!$B$23=1,'NA14'!H9,IF(NAT!$B$23=2,'NA14'!O9,IF(NAT!$B$23=3,'NA14'!V9,"."))),"")</f>
        <v>-</v>
      </c>
    </row>
    <row r="18" spans="1:9" x14ac:dyDescent="0.25">
      <c r="A18" s="50"/>
      <c r="B18" s="50" t="s">
        <v>53</v>
      </c>
      <c r="C18" s="70" t="str">
        <f>IFERROR(IF(NAT!$B$23=1,'NA14'!B10,IF(NAT!$B$23=2,'NA14'!I10,IF(NAT!$B$23=3,'NA14'!P10,"."))),"")</f>
        <v>-</v>
      </c>
      <c r="D18" s="70" t="str">
        <f>IFERROR(IF(NAT!$B$23=1,'NA14'!C10,IF(NAT!$B$23=2,'NA14'!J10,IF(NAT!$B$23=3,'NA14'!Q10,"."))),"")</f>
        <v>x</v>
      </c>
      <c r="E18" s="70" t="str">
        <f>IFERROR(IF(NAT!$B$23=1,'NA14'!D10,IF(NAT!$B$23=2,'NA14'!K10,IF(NAT!$B$23=3,'NA14'!R10,"."))),"")</f>
        <v>x</v>
      </c>
      <c r="F18" s="70">
        <f>IFERROR(IF(NAT!$B$23=1,'NA14'!E10,IF(NAT!$B$23=2,'NA14'!L10,IF(NAT!$B$23=3,'NA14'!S10,"."))),"")</f>
        <v>0</v>
      </c>
      <c r="G18" s="70">
        <f>IFERROR(IF(NAT!$B$23=1,'NA14'!F10,IF(NAT!$B$23=2,'NA14'!M10,IF(NAT!$B$23=3,'NA14'!T10,"."))),"")</f>
        <v>0</v>
      </c>
      <c r="H18" s="70">
        <f>IFERROR(IF(NAT!$B$23=1,'NA14'!G10,IF(NAT!$B$23=2,'NA14'!N10,IF(NAT!$B$23=3,'NA14'!U10,"."))),"")</f>
        <v>0</v>
      </c>
      <c r="I18" s="70" t="str">
        <f>IFERROR(IF(NAT!$B$23=1,'NA14'!H10,IF(NAT!$B$23=2,'NA14'!O10,IF(NAT!$B$23=3,'NA14'!V10,"."))),"")</f>
        <v>-</v>
      </c>
    </row>
    <row r="19" spans="1:9" x14ac:dyDescent="0.25">
      <c r="A19" s="50"/>
      <c r="B19" s="50"/>
      <c r="C19" s="70"/>
      <c r="D19" s="70"/>
      <c r="E19" s="70"/>
      <c r="F19" s="70"/>
      <c r="G19" s="70"/>
      <c r="H19" s="70"/>
      <c r="I19" s="70"/>
    </row>
    <row r="20" spans="1:9" x14ac:dyDescent="0.25">
      <c r="A20" s="50"/>
      <c r="B20" s="50" t="s">
        <v>54</v>
      </c>
      <c r="C20" s="70">
        <f>IFERROR(IF(NAT!$B$23=1,'NA14'!B11,IF(NAT!$B$23=2,'NA14'!I11,IF(NAT!$B$23=3,'NA14'!P11,"."))),"")</f>
        <v>0.05</v>
      </c>
      <c r="D20" s="70">
        <f>IFERROR(IF(NAT!$B$23=1,'NA14'!C11,IF(NAT!$B$23=2,'NA14'!J11,IF(NAT!$B$23=3,'NA14'!Q11,"."))),"")</f>
        <v>0.02</v>
      </c>
      <c r="E20" s="70">
        <f>IFERROR(IF(NAT!$B$23=1,'NA14'!D11,IF(NAT!$B$23=2,'NA14'!K11,IF(NAT!$B$23=3,'NA14'!R11,"."))),"")</f>
        <v>0.02</v>
      </c>
      <c r="F20" s="70">
        <f>IFERROR(IF(NAT!$B$23=1,'NA14'!E11,IF(NAT!$B$23=2,'NA14'!L11,IF(NAT!$B$23=3,'NA14'!S11,"."))),"")</f>
        <v>0.02</v>
      </c>
      <c r="G20" s="70">
        <f>IFERROR(IF(NAT!$B$23=1,'NA14'!F11,IF(NAT!$B$23=2,'NA14'!M11,IF(NAT!$B$23=3,'NA14'!T11,"."))),"")</f>
        <v>0.01</v>
      </c>
      <c r="H20" s="70">
        <f>IFERROR(IF(NAT!$B$23=1,'NA14'!G11,IF(NAT!$B$23=2,'NA14'!N11,IF(NAT!$B$23=3,'NA14'!U11,"."))),"")</f>
        <v>0.04</v>
      </c>
      <c r="I20" s="70">
        <f>IFERROR(IF(NAT!$B$23=1,'NA14'!H11,IF(NAT!$B$23=2,'NA14'!O11,IF(NAT!$B$23=3,'NA14'!V11,"."))),"")</f>
        <v>0.04</v>
      </c>
    </row>
    <row r="21" spans="1:9" x14ac:dyDescent="0.25">
      <c r="A21" s="50"/>
      <c r="B21" s="50"/>
      <c r="C21" s="70"/>
      <c r="D21" s="70"/>
      <c r="E21" s="70"/>
      <c r="F21" s="70"/>
      <c r="G21" s="70"/>
      <c r="H21" s="70"/>
      <c r="I21" s="70"/>
    </row>
    <row r="22" spans="1:9" x14ac:dyDescent="0.25">
      <c r="A22" s="50"/>
      <c r="B22" s="50" t="s">
        <v>55</v>
      </c>
      <c r="C22" s="70">
        <f>IFERROR(IF(NAT!$B$23=1,'NA14'!B12,IF(NAT!$B$23=2,'NA14'!I12,IF(NAT!$B$23=3,'NA14'!P12,"."))),"")</f>
        <v>0.54</v>
      </c>
      <c r="D22" s="70">
        <f>IFERROR(IF(NAT!$B$23=1,'NA14'!C12,IF(NAT!$B$23=2,'NA14'!J12,IF(NAT!$B$23=3,'NA14'!Q12,"."))),"")</f>
        <v>0.59</v>
      </c>
      <c r="E22" s="70">
        <f>IFERROR(IF(NAT!$B$23=1,'NA14'!D12,IF(NAT!$B$23=2,'NA14'!K12,IF(NAT!$B$23=3,'NA14'!R12,"."))),"")</f>
        <v>0.69</v>
      </c>
      <c r="F22" s="70">
        <f>IFERROR(IF(NAT!$B$23=1,'NA14'!E12,IF(NAT!$B$23=2,'NA14'!L12,IF(NAT!$B$23=3,'NA14'!S12,"."))),"")</f>
        <v>0.67</v>
      </c>
      <c r="G22" s="70">
        <f>IFERROR(IF(NAT!$B$23=1,'NA14'!F12,IF(NAT!$B$23=2,'NA14'!M12,IF(NAT!$B$23=3,'NA14'!T12,"."))),"")</f>
        <v>0.69</v>
      </c>
      <c r="H22" s="70">
        <f>IFERROR(IF(NAT!$B$23=1,'NA14'!G12,IF(NAT!$B$23=2,'NA14'!N12,IF(NAT!$B$23=3,'NA14'!U12,"."))),"")</f>
        <v>0.6</v>
      </c>
      <c r="I22" s="70">
        <f>IFERROR(IF(NAT!$B$23=1,'NA14'!H12,IF(NAT!$B$23=2,'NA14'!O12,IF(NAT!$B$23=3,'NA14'!V12,"."))),"")</f>
        <v>0.56000000000000005</v>
      </c>
    </row>
    <row r="23" spans="1:9" x14ac:dyDescent="0.25">
      <c r="A23" s="50"/>
      <c r="B23" s="50" t="s">
        <v>56</v>
      </c>
      <c r="C23" s="70">
        <f>IFERROR(IF(NAT!$B$23=1,'NA14'!B13,IF(NAT!$B$23=2,'NA14'!I13,IF(NAT!$B$23=3,'NA14'!P13,"."))),"")</f>
        <v>0.22</v>
      </c>
      <c r="D23" s="70">
        <f>IFERROR(IF(NAT!$B$23=1,'NA14'!C13,IF(NAT!$B$23=2,'NA14'!J13,IF(NAT!$B$23=3,'NA14'!Q13,"."))),"")</f>
        <v>0.26</v>
      </c>
      <c r="E23" s="70">
        <f>IFERROR(IF(NAT!$B$23=1,'NA14'!D13,IF(NAT!$B$23=2,'NA14'!K13,IF(NAT!$B$23=3,'NA14'!R13,"."))),"")</f>
        <v>0.26</v>
      </c>
      <c r="F23" s="70">
        <f>IFERROR(IF(NAT!$B$23=1,'NA14'!E13,IF(NAT!$B$23=2,'NA14'!L13,IF(NAT!$B$23=3,'NA14'!S13,"."))),"")</f>
        <v>0.18</v>
      </c>
      <c r="G23" s="70">
        <f>IFERROR(IF(NAT!$B$23=1,'NA14'!F13,IF(NAT!$B$23=2,'NA14'!M13,IF(NAT!$B$23=3,'NA14'!T13,"."))),"")</f>
        <v>0.33</v>
      </c>
      <c r="H23" s="70">
        <f>IFERROR(IF(NAT!$B$23=1,'NA14'!G13,IF(NAT!$B$23=2,'NA14'!N13,IF(NAT!$B$23=3,'NA14'!U13,"."))),"")</f>
        <v>0.3</v>
      </c>
      <c r="I23" s="70">
        <f>IFERROR(IF(NAT!$B$23=1,'NA14'!H13,IF(NAT!$B$23=2,'NA14'!O13,IF(NAT!$B$23=3,'NA14'!V13,"."))),"")</f>
        <v>0.23</v>
      </c>
    </row>
    <row r="24" spans="1:9" x14ac:dyDescent="0.25">
      <c r="A24" s="50"/>
      <c r="B24" s="62" t="s">
        <v>57</v>
      </c>
      <c r="C24" s="70">
        <f>IFERROR(IF(NAT!$B$23=1,'NA14'!B14,IF(NAT!$B$23=2,'NA14'!I14,IF(NAT!$B$23=3,'NA14'!P14,"."))),"")</f>
        <v>0.01</v>
      </c>
      <c r="D24" s="70">
        <f>IFERROR(IF(NAT!$B$23=1,'NA14'!C14,IF(NAT!$B$23=2,'NA14'!J14,IF(NAT!$B$23=3,'NA14'!Q14,"."))),"")</f>
        <v>0.02</v>
      </c>
      <c r="E24" s="70">
        <f>IFERROR(IF(NAT!$B$23=1,'NA14'!D14,IF(NAT!$B$23=2,'NA14'!K14,IF(NAT!$B$23=3,'NA14'!R14,"."))),"")</f>
        <v>0.01</v>
      </c>
      <c r="F24" s="70" t="str">
        <f>IFERROR(IF(NAT!$B$23=1,'NA14'!E14,IF(NAT!$B$23=2,'NA14'!L14,IF(NAT!$B$23=3,'NA14'!S14,"."))),"")</f>
        <v>-</v>
      </c>
      <c r="G24" s="70">
        <f>IFERROR(IF(NAT!$B$23=1,'NA14'!F14,IF(NAT!$B$23=2,'NA14'!M14,IF(NAT!$B$23=3,'NA14'!T14,"."))),"")</f>
        <v>0.02</v>
      </c>
      <c r="H24" s="70">
        <f>IFERROR(IF(NAT!$B$23=1,'NA14'!G14,IF(NAT!$B$23=2,'NA14'!N14,IF(NAT!$B$23=3,'NA14'!U14,"."))),"")</f>
        <v>0.02</v>
      </c>
      <c r="I24" s="70">
        <f>IFERROR(IF(NAT!$B$23=1,'NA14'!H14,IF(NAT!$B$23=2,'NA14'!O14,IF(NAT!$B$23=3,'NA14'!V14,"."))),"")</f>
        <v>0.01</v>
      </c>
    </row>
    <row r="25" spans="1:9" x14ac:dyDescent="0.25">
      <c r="A25" s="50"/>
      <c r="B25" s="62" t="s">
        <v>58</v>
      </c>
      <c r="C25" s="70">
        <f>IFERROR(IF(NAT!$B$23=1,'NA14'!B15,IF(NAT!$B$23=2,'NA14'!I15,IF(NAT!$B$23=3,'NA14'!P15,"."))),"")</f>
        <v>0.15</v>
      </c>
      <c r="D25" s="70">
        <f>IFERROR(IF(NAT!$B$23=1,'NA14'!C15,IF(NAT!$B$23=2,'NA14'!J15,IF(NAT!$B$23=3,'NA14'!Q15,"."))),"")</f>
        <v>0.18</v>
      </c>
      <c r="E25" s="70">
        <f>IFERROR(IF(NAT!$B$23=1,'NA14'!D15,IF(NAT!$B$23=2,'NA14'!K15,IF(NAT!$B$23=3,'NA14'!R15,"."))),"")</f>
        <v>0.16</v>
      </c>
      <c r="F25" s="70">
        <f>IFERROR(IF(NAT!$B$23=1,'NA14'!E15,IF(NAT!$B$23=2,'NA14'!L15,IF(NAT!$B$23=3,'NA14'!S15,"."))),"")</f>
        <v>0.09</v>
      </c>
      <c r="G25" s="70">
        <f>IFERROR(IF(NAT!$B$23=1,'NA14'!F15,IF(NAT!$B$23=2,'NA14'!M15,IF(NAT!$B$23=3,'NA14'!T15,"."))),"")</f>
        <v>0.23</v>
      </c>
      <c r="H25" s="70">
        <f>IFERROR(IF(NAT!$B$23=1,'NA14'!G15,IF(NAT!$B$23=2,'NA14'!N15,IF(NAT!$B$23=3,'NA14'!U15,"."))),"")</f>
        <v>0.22</v>
      </c>
      <c r="I25" s="70">
        <f>IFERROR(IF(NAT!$B$23=1,'NA14'!H15,IF(NAT!$B$23=2,'NA14'!O15,IF(NAT!$B$23=3,'NA14'!V15,"."))),"")</f>
        <v>0.15</v>
      </c>
    </row>
    <row r="26" spans="1:9" x14ac:dyDescent="0.25">
      <c r="A26" s="50"/>
      <c r="B26" s="50" t="s">
        <v>59</v>
      </c>
      <c r="C26" s="70">
        <f>IFERROR(IF(NAT!$B$23=1,'NA14'!B16,IF(NAT!$B$23=2,'NA14'!I16,IF(NAT!$B$23=3,'NA14'!P16,"."))),"")</f>
        <v>0.3</v>
      </c>
      <c r="D26" s="70">
        <f>IFERROR(IF(NAT!$B$23=1,'NA14'!C16,IF(NAT!$B$23=2,'NA14'!J16,IF(NAT!$B$23=3,'NA14'!Q16,"."))),"")</f>
        <v>0.32</v>
      </c>
      <c r="E26" s="70">
        <f>IFERROR(IF(NAT!$B$23=1,'NA14'!D16,IF(NAT!$B$23=2,'NA14'!K16,IF(NAT!$B$23=3,'NA14'!R16,"."))),"")</f>
        <v>0.42</v>
      </c>
      <c r="F26" s="70">
        <f>IFERROR(IF(NAT!$B$23=1,'NA14'!E16,IF(NAT!$B$23=2,'NA14'!L16,IF(NAT!$B$23=3,'NA14'!S16,"."))),"")</f>
        <v>0.48</v>
      </c>
      <c r="G26" s="70">
        <f>IFERROR(IF(NAT!$B$23=1,'NA14'!F16,IF(NAT!$B$23=2,'NA14'!M16,IF(NAT!$B$23=3,'NA14'!T16,"."))),"")</f>
        <v>0.35</v>
      </c>
      <c r="H26" s="70">
        <f>IFERROR(IF(NAT!$B$23=1,'NA14'!G16,IF(NAT!$B$23=2,'NA14'!N16,IF(NAT!$B$23=3,'NA14'!U16,"."))),"")</f>
        <v>0.3</v>
      </c>
      <c r="I26" s="70">
        <f>IFERROR(IF(NAT!$B$23=1,'NA14'!H16,IF(NAT!$B$23=2,'NA14'!O16,IF(NAT!$B$23=3,'NA14'!V16,"."))),"")</f>
        <v>0.33</v>
      </c>
    </row>
    <row r="27" spans="1:9" x14ac:dyDescent="0.25">
      <c r="A27" s="50"/>
      <c r="B27" s="50" t="s">
        <v>60</v>
      </c>
      <c r="C27" s="70">
        <f>IFERROR(IF(NAT!$B$23=1,'NA14'!B17,IF(NAT!$B$23=2,'NA14'!I17,IF(NAT!$B$23=3,'NA14'!P17,"."))),"")</f>
        <v>0.01</v>
      </c>
      <c r="D27" s="70">
        <f>IFERROR(IF(NAT!$B$23=1,'NA14'!C17,IF(NAT!$B$23=2,'NA14'!J17,IF(NAT!$B$23=3,'NA14'!Q17,"."))),"")</f>
        <v>0.01</v>
      </c>
      <c r="E27" s="70">
        <f>IFERROR(IF(NAT!$B$23=1,'NA14'!D17,IF(NAT!$B$23=2,'NA14'!K17,IF(NAT!$B$23=3,'NA14'!R17,"."))),"")</f>
        <v>0.01</v>
      </c>
      <c r="F27" s="70">
        <f>IFERROR(IF(NAT!$B$23=1,'NA14'!E17,IF(NAT!$B$23=2,'NA14'!L17,IF(NAT!$B$23=3,'NA14'!S17,"."))),"")</f>
        <v>0.01</v>
      </c>
      <c r="G27" s="70">
        <f>IFERROR(IF(NAT!$B$23=1,'NA14'!F17,IF(NAT!$B$23=2,'NA14'!M17,IF(NAT!$B$23=3,'NA14'!T17,"."))),"")</f>
        <v>0.01</v>
      </c>
      <c r="H27" s="70">
        <f>IFERROR(IF(NAT!$B$23=1,'NA14'!G17,IF(NAT!$B$23=2,'NA14'!N17,IF(NAT!$B$23=3,'NA14'!U17,"."))),"")</f>
        <v>0.01</v>
      </c>
      <c r="I27" s="70">
        <f>IFERROR(IF(NAT!$B$23=1,'NA14'!H17,IF(NAT!$B$23=2,'NA14'!O17,IF(NAT!$B$23=3,'NA14'!V17,"."))),"")</f>
        <v>0.01</v>
      </c>
    </row>
    <row r="28" spans="1:9" x14ac:dyDescent="0.25">
      <c r="A28" s="50"/>
      <c r="B28" s="50"/>
      <c r="C28" s="70"/>
      <c r="D28" s="70"/>
      <c r="E28" s="70"/>
      <c r="F28" s="70"/>
      <c r="G28" s="70"/>
      <c r="H28" s="70"/>
      <c r="I28" s="70"/>
    </row>
    <row r="29" spans="1:9" x14ac:dyDescent="0.25">
      <c r="A29" s="50"/>
      <c r="B29" s="50" t="s">
        <v>61</v>
      </c>
      <c r="C29" s="70" t="str">
        <f>IFERROR(IF(NAT!$B$23=1,'NA14'!B18,IF(NAT!$B$23=2,'NA14'!I18,IF(NAT!$B$23=3,'NA14'!P18,"."))),"")</f>
        <v>-</v>
      </c>
      <c r="D29" s="70" t="str">
        <f>IFERROR(IF(NAT!$B$23=1,'NA14'!C18,IF(NAT!$B$23=2,'NA14'!J18,IF(NAT!$B$23=3,'NA14'!Q18,"."))),"")</f>
        <v>x</v>
      </c>
      <c r="E29" s="70" t="str">
        <f>IFERROR(IF(NAT!$B$23=1,'NA14'!D18,IF(NAT!$B$23=2,'NA14'!K18,IF(NAT!$B$23=3,'NA14'!R18,"."))),"")</f>
        <v>x</v>
      </c>
      <c r="F29" s="70" t="str">
        <f>IFERROR(IF(NAT!$B$23=1,'NA14'!E18,IF(NAT!$B$23=2,'NA14'!L18,IF(NAT!$B$23=3,'NA14'!S18,"."))),"")</f>
        <v>x</v>
      </c>
      <c r="G29" s="70">
        <f>IFERROR(IF(NAT!$B$23=1,'NA14'!F18,IF(NAT!$B$23=2,'NA14'!M18,IF(NAT!$B$23=3,'NA14'!T18,"."))),"")</f>
        <v>0</v>
      </c>
      <c r="H29" s="70">
        <f>IFERROR(IF(NAT!$B$23=1,'NA14'!G18,IF(NAT!$B$23=2,'NA14'!N18,IF(NAT!$B$23=3,'NA14'!U18,"."))),"")</f>
        <v>0</v>
      </c>
      <c r="I29" s="70" t="str">
        <f>IFERROR(IF(NAT!$B$23=1,'NA14'!H18,IF(NAT!$B$23=2,'NA14'!O18,IF(NAT!$B$23=3,'NA14'!V18,"."))),"")</f>
        <v>-</v>
      </c>
    </row>
    <row r="30" spans="1:9" x14ac:dyDescent="0.25">
      <c r="A30" s="50"/>
      <c r="B30" s="50"/>
      <c r="C30" s="70"/>
      <c r="D30" s="70"/>
      <c r="E30" s="70"/>
      <c r="F30" s="70"/>
      <c r="G30" s="70"/>
      <c r="H30" s="70"/>
      <c r="I30" s="70"/>
    </row>
    <row r="31" spans="1:9" x14ac:dyDescent="0.25">
      <c r="A31" s="50"/>
      <c r="B31" s="61" t="s">
        <v>62</v>
      </c>
      <c r="C31" s="70">
        <f>IFERROR(IF(NAT!$B$23=1,'NA14'!B19,IF(NAT!$B$23=2,'NA14'!I19,IF(NAT!$B$23=3,'NA14'!P19,"."))),"")</f>
        <v>7.0000000000000007E-2</v>
      </c>
      <c r="D31" s="70">
        <f>IFERROR(IF(NAT!$B$23=1,'NA14'!C19,IF(NAT!$B$23=2,'NA14'!J19,IF(NAT!$B$23=3,'NA14'!Q19,"."))),"")</f>
        <v>0.04</v>
      </c>
      <c r="E31" s="70">
        <f>IFERROR(IF(NAT!$B$23=1,'NA14'!D19,IF(NAT!$B$23=2,'NA14'!K19,IF(NAT!$B$23=3,'NA14'!R19,"."))),"")</f>
        <v>0.02</v>
      </c>
      <c r="F31" s="70">
        <f>IFERROR(IF(NAT!$B$23=1,'NA14'!E19,IF(NAT!$B$23=2,'NA14'!L19,IF(NAT!$B$23=3,'NA14'!S19,"."))),"")</f>
        <v>0.02</v>
      </c>
      <c r="G31" s="70">
        <f>IFERROR(IF(NAT!$B$23=1,'NA14'!F19,IF(NAT!$B$23=2,'NA14'!M19,IF(NAT!$B$23=3,'NA14'!T19,"."))),"")</f>
        <v>0.01</v>
      </c>
      <c r="H31" s="70">
        <f>IFERROR(IF(NAT!$B$23=1,'NA14'!G19,IF(NAT!$B$23=2,'NA14'!N19,IF(NAT!$B$23=3,'NA14'!U19,"."))),"")</f>
        <v>0.05</v>
      </c>
      <c r="I31" s="70">
        <f>IFERROR(IF(NAT!$B$23=1,'NA14'!H19,IF(NAT!$B$23=2,'NA14'!O19,IF(NAT!$B$23=3,'NA14'!V19,"."))),"")</f>
        <v>0.06</v>
      </c>
    </row>
    <row r="32" spans="1:9" x14ac:dyDescent="0.25">
      <c r="A32" s="50"/>
      <c r="B32" s="61"/>
      <c r="C32" s="70"/>
      <c r="D32" s="70"/>
      <c r="E32" s="70"/>
      <c r="F32" s="70"/>
      <c r="G32" s="70"/>
      <c r="H32" s="70"/>
      <c r="I32" s="70"/>
    </row>
    <row r="33" spans="1:9" x14ac:dyDescent="0.25">
      <c r="A33" s="50"/>
      <c r="B33" s="50" t="s">
        <v>63</v>
      </c>
      <c r="C33" s="70">
        <f>IFERROR(IF(NAT!$B$23=1,'NA14'!B20,IF(NAT!$B$23=2,'NA14'!I20,IF(NAT!$B$23=3,'NA14'!P20,"."))),"")</f>
        <v>0.04</v>
      </c>
      <c r="D33" s="70">
        <f>IFERROR(IF(NAT!$B$23=1,'NA14'!C20,IF(NAT!$B$23=2,'NA14'!J20,IF(NAT!$B$23=3,'NA14'!Q20,"."))),"")</f>
        <v>0.02</v>
      </c>
      <c r="E33" s="70">
        <f>IFERROR(IF(NAT!$B$23=1,'NA14'!D20,IF(NAT!$B$23=2,'NA14'!K20,IF(NAT!$B$23=3,'NA14'!R20,"."))),"")</f>
        <v>0.01</v>
      </c>
      <c r="F33" s="70">
        <f>IFERROR(IF(NAT!$B$23=1,'NA14'!E20,IF(NAT!$B$23=2,'NA14'!L20,IF(NAT!$B$23=3,'NA14'!S20,"."))),"")</f>
        <v>0.01</v>
      </c>
      <c r="G33" s="70">
        <f>IFERROR(IF(NAT!$B$23=1,'NA14'!F20,IF(NAT!$B$23=2,'NA14'!M20,IF(NAT!$B$23=3,'NA14'!T20,"."))),"")</f>
        <v>0.01</v>
      </c>
      <c r="H33" s="70">
        <f>IFERROR(IF(NAT!$B$23=1,'NA14'!G20,IF(NAT!$B$23=2,'NA14'!N20,IF(NAT!$B$23=3,'NA14'!U20,"."))),"")</f>
        <v>0.03</v>
      </c>
      <c r="I33" s="70">
        <f>IFERROR(IF(NAT!$B$23=1,'NA14'!H20,IF(NAT!$B$23=2,'NA14'!O20,IF(NAT!$B$23=3,'NA14'!V20,"."))),"")</f>
        <v>0.03</v>
      </c>
    </row>
    <row r="34" spans="1:9" x14ac:dyDescent="0.25">
      <c r="A34" s="50"/>
      <c r="B34" s="50" t="s">
        <v>64</v>
      </c>
      <c r="C34" s="70">
        <f>IFERROR(IF(NAT!$B$23=1,'NA14'!B21,IF(NAT!$B$23=2,'NA14'!I21,IF(NAT!$B$23=3,'NA14'!P21,"."))),"")</f>
        <v>0.03</v>
      </c>
      <c r="D34" s="70">
        <f>IFERROR(IF(NAT!$B$23=1,'NA14'!C21,IF(NAT!$B$23=2,'NA14'!J21,IF(NAT!$B$23=3,'NA14'!Q21,"."))),"")</f>
        <v>0.02</v>
      </c>
      <c r="E34" s="70">
        <f>IFERROR(IF(NAT!$B$23=1,'NA14'!D21,IF(NAT!$B$23=2,'NA14'!K21,IF(NAT!$B$23=3,'NA14'!R21,"."))),"")</f>
        <v>0.01</v>
      </c>
      <c r="F34" s="70">
        <f>IFERROR(IF(NAT!$B$23=1,'NA14'!E21,IF(NAT!$B$23=2,'NA14'!L21,IF(NAT!$B$23=3,'NA14'!S21,"."))),"")</f>
        <v>0.01</v>
      </c>
      <c r="G34" s="70">
        <f>IFERROR(IF(NAT!$B$23=1,'NA14'!F21,IF(NAT!$B$23=2,'NA14'!M21,IF(NAT!$B$23=3,'NA14'!T21,"."))),"")</f>
        <v>0.01</v>
      </c>
      <c r="H34" s="70">
        <f>IFERROR(IF(NAT!$B$23=1,'NA14'!G21,IF(NAT!$B$23=2,'NA14'!N21,IF(NAT!$B$23=3,'NA14'!U21,"."))),"")</f>
        <v>0.02</v>
      </c>
      <c r="I34" s="70">
        <f>IFERROR(IF(NAT!$B$23=1,'NA14'!H21,IF(NAT!$B$23=2,'NA14'!O21,IF(NAT!$B$23=3,'NA14'!V21,"."))),"")</f>
        <v>0.03</v>
      </c>
    </row>
    <row r="35" spans="1:9" x14ac:dyDescent="0.25">
      <c r="A35" s="50"/>
      <c r="B35" s="50" t="s">
        <v>65</v>
      </c>
      <c r="C35" s="70" t="str">
        <f>IFERROR(IF(NAT!$B$23=1,'NA14'!B22,IF(NAT!$B$23=2,'NA14'!I22,IF(NAT!$B$23=3,'NA14'!P22,"."))),"")</f>
        <v>-</v>
      </c>
      <c r="D35" s="70" t="str">
        <f>IFERROR(IF(NAT!$B$23=1,'NA14'!C22,IF(NAT!$B$23=2,'NA14'!J22,IF(NAT!$B$23=3,'NA14'!Q22,"."))),"")</f>
        <v>x</v>
      </c>
      <c r="E35" s="70" t="str">
        <f>IFERROR(IF(NAT!$B$23=1,'NA14'!D22,IF(NAT!$B$23=2,'NA14'!K22,IF(NAT!$B$23=3,'NA14'!R22,"."))),"")</f>
        <v>-</v>
      </c>
      <c r="F35" s="70" t="str">
        <f>IFERROR(IF(NAT!$B$23=1,'NA14'!E22,IF(NAT!$B$23=2,'NA14'!L22,IF(NAT!$B$23=3,'NA14'!S22,"."))),"")</f>
        <v>x</v>
      </c>
      <c r="G35" s="70" t="str">
        <f>IFERROR(IF(NAT!$B$23=1,'NA14'!F22,IF(NAT!$B$23=2,'NA14'!M22,IF(NAT!$B$23=3,'NA14'!T22,"."))),"")</f>
        <v>x</v>
      </c>
      <c r="H35" s="70" t="str">
        <f>IFERROR(IF(NAT!$B$23=1,'NA14'!G22,IF(NAT!$B$23=2,'NA14'!N22,IF(NAT!$B$23=3,'NA14'!U22,"."))),"")</f>
        <v>x</v>
      </c>
      <c r="I35" s="70" t="str">
        <f>IFERROR(IF(NAT!$B$23=1,'NA14'!H22,IF(NAT!$B$23=2,'NA14'!O22,IF(NAT!$B$23=3,'NA14'!V22,"."))),"")</f>
        <v>-</v>
      </c>
    </row>
    <row r="36" spans="1:9" x14ac:dyDescent="0.25">
      <c r="A36" s="50"/>
      <c r="B36" s="50"/>
      <c r="C36" s="70"/>
      <c r="D36" s="70"/>
      <c r="E36" s="70"/>
      <c r="F36" s="70"/>
      <c r="G36" s="70"/>
      <c r="H36" s="70"/>
      <c r="I36" s="70"/>
    </row>
    <row r="37" spans="1:9" ht="23.25" x14ac:dyDescent="0.25">
      <c r="A37" s="50"/>
      <c r="B37" s="63" t="s">
        <v>66</v>
      </c>
      <c r="C37" s="70">
        <f>IFERROR(IF(NAT!$B$23=1,'NA14'!B23,IF(NAT!$B$23=2,'NA14'!I23,IF(NAT!$B$23=3,'NA14'!P23,"."))),"")</f>
        <v>0.01</v>
      </c>
      <c r="D37" s="70" t="str">
        <f>IFERROR(IF(NAT!$B$23=1,'NA14'!C23,IF(NAT!$B$23=2,'NA14'!J23,IF(NAT!$B$23=3,'NA14'!Q23,"."))),"")</f>
        <v>-</v>
      </c>
      <c r="E37" s="70" t="str">
        <f>IFERROR(IF(NAT!$B$23=1,'NA14'!D23,IF(NAT!$B$23=2,'NA14'!K23,IF(NAT!$B$23=3,'NA14'!R23,"."))),"")</f>
        <v>-</v>
      </c>
      <c r="F37" s="70" t="str">
        <f>IFERROR(IF(NAT!$B$23=1,'NA14'!E23,IF(NAT!$B$23=2,'NA14'!L23,IF(NAT!$B$23=3,'NA14'!S23,"."))),"")</f>
        <v>-</v>
      </c>
      <c r="G37" s="70" t="str">
        <f>IFERROR(IF(NAT!$B$23=1,'NA14'!F23,IF(NAT!$B$23=2,'NA14'!M23,IF(NAT!$B$23=3,'NA14'!T23,"."))),"")</f>
        <v>x</v>
      </c>
      <c r="H37" s="70">
        <f>IFERROR(IF(NAT!$B$23=1,'NA14'!G23,IF(NAT!$B$23=2,'NA14'!N23,IF(NAT!$B$23=3,'NA14'!U23,"."))),"")</f>
        <v>0.01</v>
      </c>
      <c r="I37" s="70">
        <f>IFERROR(IF(NAT!$B$23=1,'NA14'!H23,IF(NAT!$B$23=2,'NA14'!O23,IF(NAT!$B$23=3,'NA14'!V23,"."))),"")</f>
        <v>0.01</v>
      </c>
    </row>
    <row r="38" spans="1:9" x14ac:dyDescent="0.25">
      <c r="A38" s="50"/>
      <c r="B38" s="63"/>
      <c r="C38" s="70"/>
      <c r="D38" s="70"/>
      <c r="E38" s="70"/>
      <c r="F38" s="70"/>
      <c r="G38" s="70"/>
      <c r="H38" s="70"/>
      <c r="I38" s="70"/>
    </row>
    <row r="39" spans="1:9" x14ac:dyDescent="0.25">
      <c r="A39" s="50" t="s">
        <v>67</v>
      </c>
      <c r="B39" s="63"/>
      <c r="C39" s="70"/>
      <c r="D39" s="70"/>
      <c r="E39" s="70"/>
      <c r="F39" s="70"/>
      <c r="G39" s="70"/>
      <c r="H39" s="70"/>
      <c r="I39" s="70"/>
    </row>
    <row r="40" spans="1:9" x14ac:dyDescent="0.25">
      <c r="A40" s="50"/>
      <c r="B40" s="50" t="s">
        <v>68</v>
      </c>
      <c r="C40" s="70">
        <f>IFERROR(IF(NAT!$B$23=1,'NA14'!B24,IF(NAT!$B$23=2,'NA14'!I24,IF(NAT!$B$23=3,'NA14'!P24,"."))),"")</f>
        <v>0.08</v>
      </c>
      <c r="D40" s="70">
        <f>IFERROR(IF(NAT!$B$23=1,'NA14'!C24,IF(NAT!$B$23=2,'NA14'!J24,IF(NAT!$B$23=3,'NA14'!Q24,"."))),"")</f>
        <v>0.06</v>
      </c>
      <c r="E40" s="70">
        <f>IFERROR(IF(NAT!$B$23=1,'NA14'!D24,IF(NAT!$B$23=2,'NA14'!K24,IF(NAT!$B$23=3,'NA14'!R24,"."))),"")</f>
        <v>0.05</v>
      </c>
      <c r="F40" s="70">
        <f>IFERROR(IF(NAT!$B$23=1,'NA14'!E24,IF(NAT!$B$23=2,'NA14'!L24,IF(NAT!$B$23=3,'NA14'!S24,"."))),"")</f>
        <v>0.06</v>
      </c>
      <c r="G40" s="70">
        <f>IFERROR(IF(NAT!$B$23=1,'NA14'!F24,IF(NAT!$B$23=2,'NA14'!M24,IF(NAT!$B$23=3,'NA14'!T24,"."))),"")</f>
        <v>0.04</v>
      </c>
      <c r="H40" s="70">
        <f>IFERROR(IF(NAT!$B$23=1,'NA14'!G24,IF(NAT!$B$23=2,'NA14'!N24,IF(NAT!$B$23=3,'NA14'!U24,"."))),"")</f>
        <v>7.0000000000000007E-2</v>
      </c>
      <c r="I40" s="70">
        <f>IFERROR(IF(NAT!$B$23=1,'NA14'!H24,IF(NAT!$B$23=2,'NA14'!O24,IF(NAT!$B$23=3,'NA14'!V24,"."))),"")</f>
        <v>0.08</v>
      </c>
    </row>
    <row r="41" spans="1:9" x14ac:dyDescent="0.25">
      <c r="A41" s="50"/>
      <c r="B41" s="50" t="s">
        <v>69</v>
      </c>
      <c r="C41" s="70">
        <f>IFERROR(IF(NAT!$B$23=1,'NA14'!B25,IF(NAT!$B$23=2,'NA14'!I25,IF(NAT!$B$23=3,'NA14'!P25,"."))),"")</f>
        <v>0.02</v>
      </c>
      <c r="D41" s="70">
        <f>IFERROR(IF(NAT!$B$23=1,'NA14'!C25,IF(NAT!$B$23=2,'NA14'!J25,IF(NAT!$B$23=3,'NA14'!Q25,"."))),"")</f>
        <v>0.02</v>
      </c>
      <c r="E41" s="70">
        <f>IFERROR(IF(NAT!$B$23=1,'NA14'!D25,IF(NAT!$B$23=2,'NA14'!K25,IF(NAT!$B$23=3,'NA14'!R25,"."))),"")</f>
        <v>0.02</v>
      </c>
      <c r="F41" s="70">
        <f>IFERROR(IF(NAT!$B$23=1,'NA14'!E25,IF(NAT!$B$23=2,'NA14'!L25,IF(NAT!$B$23=3,'NA14'!S25,"."))),"")</f>
        <v>0.02</v>
      </c>
      <c r="G41" s="70">
        <f>IFERROR(IF(NAT!$B$23=1,'NA14'!F25,IF(NAT!$B$23=2,'NA14'!M25,IF(NAT!$B$23=3,'NA14'!T25,"."))),"")</f>
        <v>0.01</v>
      </c>
      <c r="H41" s="70">
        <f>IFERROR(IF(NAT!$B$23=1,'NA14'!G25,IF(NAT!$B$23=2,'NA14'!N25,IF(NAT!$B$23=3,'NA14'!U25,"."))),"")</f>
        <v>0.01</v>
      </c>
      <c r="I41" s="70">
        <f>IFERROR(IF(NAT!$B$23=1,'NA14'!H25,IF(NAT!$B$23=2,'NA14'!O25,IF(NAT!$B$23=3,'NA14'!V25,"."))),"")</f>
        <v>0.02</v>
      </c>
    </row>
    <row r="42" spans="1:9" x14ac:dyDescent="0.25">
      <c r="A42" s="50"/>
      <c r="B42" s="50" t="s">
        <v>70</v>
      </c>
      <c r="C42" s="70">
        <f>IFERROR(IF(NAT!$B$23=1,'NA14'!B26,IF(NAT!$B$23=2,'NA14'!I26,IF(NAT!$B$23=3,'NA14'!P26,"."))),"")</f>
        <v>0.14000000000000001</v>
      </c>
      <c r="D42" s="70">
        <f>IFERROR(IF(NAT!$B$23=1,'NA14'!C26,IF(NAT!$B$23=2,'NA14'!J26,IF(NAT!$B$23=3,'NA14'!Q26,"."))),"")</f>
        <v>0.15</v>
      </c>
      <c r="E42" s="70">
        <f>IFERROR(IF(NAT!$B$23=1,'NA14'!D26,IF(NAT!$B$23=2,'NA14'!K26,IF(NAT!$B$23=3,'NA14'!R26,"."))),"")</f>
        <v>0.11</v>
      </c>
      <c r="F42" s="70">
        <f>IFERROR(IF(NAT!$B$23=1,'NA14'!E26,IF(NAT!$B$23=2,'NA14'!L26,IF(NAT!$B$23=3,'NA14'!S26,"."))),"")</f>
        <v>0.12</v>
      </c>
      <c r="G42" s="70">
        <f>IFERROR(IF(NAT!$B$23=1,'NA14'!F26,IF(NAT!$B$23=2,'NA14'!M26,IF(NAT!$B$23=3,'NA14'!T26,"."))),"")</f>
        <v>0.14000000000000001</v>
      </c>
      <c r="H42" s="70">
        <f>IFERROR(IF(NAT!$B$23=1,'NA14'!G26,IF(NAT!$B$23=2,'NA14'!N26,IF(NAT!$B$23=3,'NA14'!U26,"."))),"")</f>
        <v>0.15</v>
      </c>
      <c r="I42" s="70">
        <f>IFERROR(IF(NAT!$B$23=1,'NA14'!H26,IF(NAT!$B$23=2,'NA14'!O26,IF(NAT!$B$23=3,'NA14'!V26,"."))),"")</f>
        <v>0.14000000000000001</v>
      </c>
    </row>
    <row r="43" spans="1:9" x14ac:dyDescent="0.25">
      <c r="A43" s="55"/>
      <c r="B43" s="55"/>
      <c r="C43" s="50"/>
      <c r="D43" s="50"/>
      <c r="E43" s="50"/>
      <c r="F43" s="50"/>
      <c r="G43" s="50"/>
      <c r="H43" s="50"/>
      <c r="I43" s="56"/>
    </row>
    <row r="44" spans="1:9" x14ac:dyDescent="0.25">
      <c r="A44" s="64"/>
      <c r="B44" s="64" t="s">
        <v>72</v>
      </c>
      <c r="C44" s="64"/>
      <c r="D44" s="64"/>
      <c r="E44" s="64"/>
      <c r="F44" s="64"/>
      <c r="G44" s="64"/>
      <c r="H44" s="64"/>
      <c r="I44" s="65" t="s">
        <v>73</v>
      </c>
    </row>
  </sheetData>
  <sheetProtection password="FB27" sheet="1" objects="1" scenarios="1" formatCells="0" formatColumns="0" formatRows="0" insertColumns="0" insertRows="0" insertHyperlinks="0" deleteColumns="0" deleteRows="0" sort="0" autoFilter="0" pivotTables="0"/>
  <mergeCells count="4">
    <mergeCell ref="C4:I4"/>
    <mergeCell ref="C5:I5"/>
    <mergeCell ref="A9:B9"/>
    <mergeCell ref="A1:J1"/>
  </mergeCells>
  <pageMargins left="0.7" right="0.7" top="0.75" bottom="0.75" header="0.3" footer="0.3"/>
  <pageSetup paperSize="9" scale="7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0</xdr:colOff>
                    <xdr:row>4</xdr:row>
                    <xdr:rowOff>0</xdr:rowOff>
                  </from>
                  <to>
                    <xdr:col>1</xdr:col>
                    <xdr:colOff>2438400</xdr:colOff>
                    <xdr:row>5</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pageSetUpPr fitToPage="1"/>
  </sheetPr>
  <dimension ref="A1:X44"/>
  <sheetViews>
    <sheetView zoomScaleNormal="100" workbookViewId="0">
      <pane xSplit="3" ySplit="6" topLeftCell="D7" activePane="bottomRight" state="frozen"/>
      <selection pane="topRight" activeCell="D1" sqref="D1"/>
      <selection pane="bottomLeft" activeCell="A7" sqref="A7"/>
      <selection pane="bottomRight" activeCell="A2" sqref="A2"/>
    </sheetView>
  </sheetViews>
  <sheetFormatPr defaultRowHeight="11.25" x14ac:dyDescent="0.2"/>
  <cols>
    <col min="1" max="1" width="9.140625" style="50"/>
    <col min="2" max="2" width="43.28515625" style="50" customWidth="1"/>
    <col min="3" max="7" width="9.140625" style="50"/>
    <col min="8" max="8" width="9.5703125" style="50" customWidth="1"/>
    <col min="9" max="21" width="9.140625" style="50"/>
    <col min="22" max="22" width="10.140625" style="50" customWidth="1"/>
    <col min="23" max="16384" width="9.140625" style="50"/>
  </cols>
  <sheetData>
    <row r="1" spans="1:24" ht="25.5" customHeight="1" x14ac:dyDescent="0.2">
      <c r="A1" s="146" t="s">
        <v>385</v>
      </c>
      <c r="B1" s="146"/>
      <c r="C1" s="146"/>
      <c r="D1" s="146"/>
      <c r="E1" s="146"/>
      <c r="F1" s="146"/>
      <c r="G1" s="146"/>
      <c r="H1" s="146"/>
      <c r="I1" s="146"/>
      <c r="J1" s="146"/>
      <c r="K1" s="67"/>
      <c r="L1" s="67"/>
      <c r="M1" s="67"/>
      <c r="N1" s="67"/>
      <c r="O1" s="67"/>
      <c r="P1" s="67"/>
      <c r="Q1" s="67"/>
      <c r="R1" s="67"/>
      <c r="S1" s="67"/>
      <c r="T1" s="67"/>
      <c r="U1" s="67"/>
      <c r="V1" s="67"/>
      <c r="W1" s="67"/>
      <c r="X1" s="67"/>
    </row>
    <row r="2" spans="1:24" ht="12.75" x14ac:dyDescent="0.2">
      <c r="A2" s="51" t="s">
        <v>174</v>
      </c>
      <c r="B2" s="52"/>
      <c r="C2" s="52"/>
      <c r="D2" s="52"/>
      <c r="E2" s="52"/>
      <c r="F2" s="52"/>
      <c r="G2" s="52"/>
      <c r="H2" s="52"/>
      <c r="I2" s="52"/>
      <c r="J2" s="52"/>
      <c r="K2" s="52"/>
      <c r="L2" s="52"/>
      <c r="M2" s="52"/>
      <c r="N2" s="52"/>
      <c r="O2" s="52"/>
      <c r="P2" s="52"/>
      <c r="Q2" s="52"/>
      <c r="R2" s="52"/>
      <c r="S2" s="52"/>
      <c r="T2" s="52"/>
      <c r="U2" s="52"/>
      <c r="V2" s="52"/>
      <c r="W2" s="52"/>
      <c r="X2" s="52"/>
    </row>
    <row r="3" spans="1:24" ht="12.75" x14ac:dyDescent="0.2">
      <c r="A3" s="51" t="s">
        <v>516</v>
      </c>
      <c r="B3" s="52"/>
      <c r="C3" s="52"/>
      <c r="D3" s="52"/>
      <c r="E3" s="52"/>
      <c r="F3" s="52"/>
      <c r="G3" s="52"/>
      <c r="H3" s="52"/>
      <c r="I3" s="52"/>
      <c r="J3" s="52"/>
      <c r="K3" s="52"/>
      <c r="L3" s="52"/>
      <c r="M3" s="52"/>
      <c r="N3" s="52"/>
      <c r="O3" s="52"/>
      <c r="P3" s="52"/>
      <c r="Q3" s="52"/>
      <c r="R3" s="52"/>
      <c r="S3" s="52"/>
      <c r="T3" s="52"/>
      <c r="U3" s="52"/>
      <c r="V3" s="52"/>
      <c r="W3" s="52"/>
      <c r="X3" s="52"/>
    </row>
    <row r="4" spans="1:24" x14ac:dyDescent="0.2">
      <c r="A4" s="55"/>
      <c r="B4" s="55"/>
      <c r="C4" s="55"/>
      <c r="D4" s="144" t="s">
        <v>539</v>
      </c>
      <c r="E4" s="144"/>
      <c r="F4" s="144"/>
      <c r="G4" s="144"/>
      <c r="H4" s="144"/>
      <c r="I4" s="144"/>
      <c r="J4" s="144"/>
      <c r="K4" s="144"/>
      <c r="L4" s="144"/>
      <c r="M4" s="144"/>
      <c r="N4" s="144"/>
      <c r="O4" s="144"/>
      <c r="P4" s="144"/>
      <c r="Q4" s="144"/>
      <c r="R4" s="144"/>
      <c r="S4" s="144"/>
      <c r="T4" s="144"/>
      <c r="U4" s="144"/>
      <c r="V4" s="144"/>
      <c r="W4" s="64"/>
    </row>
    <row r="5" spans="1:24" x14ac:dyDescent="0.2">
      <c r="A5" s="55"/>
      <c r="B5" s="55"/>
      <c r="C5" s="55"/>
      <c r="D5" s="152" t="str">
        <f>IF(NAT!B16=1,NAT!D12,IF(NAT!B16=2,NAT!D13,NAT!D14))</f>
        <v xml:space="preserve">Schools </v>
      </c>
      <c r="E5" s="152"/>
      <c r="F5" s="152"/>
      <c r="G5" s="152"/>
      <c r="H5" s="152"/>
      <c r="I5" s="152"/>
      <c r="J5" s="152"/>
      <c r="K5" s="152"/>
      <c r="L5" s="152"/>
      <c r="M5" s="152"/>
      <c r="N5" s="152"/>
      <c r="O5" s="152"/>
      <c r="P5" s="152"/>
      <c r="Q5" s="152"/>
      <c r="R5" s="152"/>
      <c r="S5" s="152"/>
      <c r="T5" s="152"/>
      <c r="U5" s="152"/>
      <c r="V5" s="152"/>
    </row>
    <row r="6" spans="1:24" ht="33.75" x14ac:dyDescent="0.2">
      <c r="A6" s="56"/>
      <c r="B6" s="56"/>
      <c r="C6" s="56"/>
      <c r="D6" s="68" t="s">
        <v>493</v>
      </c>
      <c r="E6" s="68" t="s">
        <v>494</v>
      </c>
      <c r="F6" s="68" t="s">
        <v>495</v>
      </c>
      <c r="G6" s="68" t="s">
        <v>496</v>
      </c>
      <c r="H6" s="68" t="s">
        <v>497</v>
      </c>
      <c r="I6" s="68" t="s">
        <v>498</v>
      </c>
      <c r="J6" s="68" t="s">
        <v>499</v>
      </c>
      <c r="K6" s="68" t="s">
        <v>500</v>
      </c>
      <c r="L6" s="68" t="s">
        <v>501</v>
      </c>
      <c r="M6" s="68" t="s">
        <v>502</v>
      </c>
      <c r="N6" s="68" t="s">
        <v>503</v>
      </c>
      <c r="O6" s="68" t="s">
        <v>504</v>
      </c>
      <c r="P6" s="68" t="s">
        <v>505</v>
      </c>
      <c r="Q6" s="68" t="s">
        <v>506</v>
      </c>
      <c r="R6" s="68" t="s">
        <v>507</v>
      </c>
      <c r="S6" s="68" t="s">
        <v>508</v>
      </c>
      <c r="T6" s="68" t="s">
        <v>509</v>
      </c>
      <c r="U6" s="68" t="s">
        <v>510</v>
      </c>
      <c r="V6" s="68" t="s">
        <v>511</v>
      </c>
      <c r="W6" s="76" t="s">
        <v>388</v>
      </c>
    </row>
    <row r="7" spans="1:24" x14ac:dyDescent="0.2">
      <c r="B7" s="50" t="s">
        <v>45</v>
      </c>
      <c r="D7" s="75">
        <f>IF(NAT!$B$16=1,'NA15'!B2,
IF(NAT!$B$16=2,'NA16'!B2,
IF(NAT!$B$16=3,'NA17'!B2,0)))</f>
        <v>127600</v>
      </c>
      <c r="E7" s="75">
        <f>IF(NAT!$B$16=1,'NA15'!C2,
IF(NAT!$B$16=2,'NA16'!C2,
IF(NAT!$B$16=3,'NA17'!C2,0)))</f>
        <v>830</v>
      </c>
      <c r="F7" s="75">
        <f>IF(NAT!$B$16=1,'NA15'!D2,
IF(NAT!$B$16=2,'NA16'!D2,
IF(NAT!$B$16=3,'NA17'!D2,0)))</f>
        <v>10</v>
      </c>
      <c r="G7" s="75">
        <f>IF(NAT!$B$16=1,'NA15'!E2,
IF(NAT!$B$16=2,'NA16'!E2,
IF(NAT!$B$16=3,'NA17'!E2,0)))</f>
        <v>20</v>
      </c>
      <c r="H7" s="75">
        <f>IF(NAT!$B$16=1,'NA15'!F2,
IF(NAT!$B$16=2,'NA16'!F2,
IF(NAT!$B$16=3,'NA17'!F2,0)))</f>
        <v>5360</v>
      </c>
      <c r="I7" s="75">
        <f>IF(NAT!$B$16=1,'NA15'!G2,
IF(NAT!$B$16=2,'NA16'!G2,
IF(NAT!$B$16=3,'NA17'!G2,0)))</f>
        <v>1460</v>
      </c>
      <c r="J7" s="75">
        <f>IF(NAT!$B$16=1,'NA15'!H2,
IF(NAT!$B$16=2,'NA16'!H2,
IF(NAT!$B$16=3,'NA17'!H2,0)))</f>
        <v>600</v>
      </c>
      <c r="K7" s="75">
        <f>IF(NAT!$B$16=1,'NA15'!I2,
IF(NAT!$B$16=2,'NA16'!I2,
IF(NAT!$B$16=3,'NA17'!I2,0)))</f>
        <v>1470</v>
      </c>
      <c r="L7" s="75">
        <f>IF(NAT!$B$16=1,'NA15'!J2,
IF(NAT!$B$16=2,'NA16'!J2,
IF(NAT!$B$16=3,'NA17'!J2,0)))</f>
        <v>2430</v>
      </c>
      <c r="M7" s="75">
        <f>IF(NAT!$B$16=1,'NA15'!K2,
IF(NAT!$B$16=2,'NA16'!K2,
IF(NAT!$B$16=3,'NA17'!K2,0)))</f>
        <v>6820</v>
      </c>
      <c r="N7" s="75">
        <f>IF(NAT!$B$16=1,'NA15'!L2,
IF(NAT!$B$16=2,'NA16'!L2,
IF(NAT!$B$16=3,'NA17'!L2,0)))</f>
        <v>5120</v>
      </c>
      <c r="O7" s="75">
        <f>IF(NAT!$B$16=1,'NA15'!M2,
IF(NAT!$B$16=2,'NA16'!M2,
IF(NAT!$B$16=3,'NA17'!M2,0)))</f>
        <v>1930</v>
      </c>
      <c r="P7" s="75">
        <f>IF(NAT!$B$16=1,'NA15'!N2,
IF(NAT!$B$16=2,'NA16'!N2,
IF(NAT!$B$16=3,'NA17'!N2,0)))</f>
        <v>3000</v>
      </c>
      <c r="Q7" s="75">
        <f>IF(NAT!$B$16=1,'NA15'!O2,
IF(NAT!$B$16=2,'NA16'!O2,
IF(NAT!$B$16=3,'NA17'!O2,0)))</f>
        <v>2010</v>
      </c>
      <c r="R7" s="75">
        <f>IF(NAT!$B$16=1,'NA15'!P2,
IF(NAT!$B$16=2,'NA16'!P2,
IF(NAT!$B$16=3,'NA17'!P2,0)))</f>
        <v>4780</v>
      </c>
      <c r="S7" s="75">
        <f>IF(NAT!$B$16=1,'NA15'!Q2,
IF(NAT!$B$16=2,'NA16'!Q2,
IF(NAT!$B$16=3,'NA17'!Q2,0)))</f>
        <v>810</v>
      </c>
      <c r="T7" s="75">
        <f>IF(NAT!$B$16=1,'NA15'!R2,
IF(NAT!$B$16=2,'NA16'!R2,
IF(NAT!$B$16=3,'NA17'!R2,0)))</f>
        <v>1320</v>
      </c>
      <c r="U7" s="75">
        <f>IF(NAT!$B$16=1,'NA15'!S2,
IF(NAT!$B$16=2,'NA16'!S2,
IF(NAT!$B$16=3,'NA17'!S2,0)))</f>
        <v>2330</v>
      </c>
      <c r="V7" s="75">
        <f>IF(NAT!$B$16=1,'NA15'!T2,
IF(NAT!$B$16=2,'NA16'!T2,
IF(NAT!$B$16=3,'NA17'!T2,0)))</f>
        <v>1500</v>
      </c>
      <c r="W7" s="75">
        <f>IF(NAT!$B$16=1,'NA15'!U2,
IF(NAT!$B$16=2,'NA16'!U2,
IF(NAT!$B$16=3,'NA17'!U2,0)))</f>
        <v>169400</v>
      </c>
    </row>
    <row r="8" spans="1:24" x14ac:dyDescent="0.2">
      <c r="D8" s="75"/>
      <c r="E8" s="75"/>
      <c r="F8" s="75"/>
      <c r="G8" s="75"/>
      <c r="H8" s="75"/>
      <c r="I8" s="75"/>
      <c r="J8" s="75"/>
      <c r="K8" s="75"/>
      <c r="L8" s="75"/>
      <c r="M8" s="75"/>
      <c r="N8" s="75"/>
      <c r="O8" s="75"/>
      <c r="P8" s="75"/>
      <c r="Q8" s="75"/>
      <c r="R8" s="75"/>
      <c r="S8" s="75"/>
      <c r="T8" s="75"/>
      <c r="U8" s="75"/>
      <c r="V8" s="75"/>
      <c r="W8" s="75"/>
    </row>
    <row r="9" spans="1:24" ht="24.75" customHeight="1" x14ac:dyDescent="0.2">
      <c r="A9" s="145" t="s">
        <v>46</v>
      </c>
      <c r="B9" s="145"/>
      <c r="D9" s="77">
        <f>IF(NAT!$B$16=1,'NA15'!B3,
IF(NAT!$B$16=2,'NA16'!B3,
IF(NAT!$B$16=3,'NA17'!B3,0)))</f>
        <v>0.76</v>
      </c>
      <c r="E9" s="77">
        <f>IF(NAT!$B$16=1,'NA15'!C3,
IF(NAT!$B$16=2,'NA16'!C3,
IF(NAT!$B$16=3,'NA17'!C3,0)))</f>
        <v>0.74</v>
      </c>
      <c r="F9" s="77">
        <f>IF(NAT!$B$16=1,'NA15'!D3,
IF(NAT!$B$16=2,'NA16'!D3,
IF(NAT!$B$16=3,'NA17'!D3,0)))</f>
        <v>0.77</v>
      </c>
      <c r="G9" s="77">
        <f>IF(NAT!$B$16=1,'NA15'!E3,
IF(NAT!$B$16=2,'NA16'!E3,
IF(NAT!$B$16=3,'NA17'!E3,0)))</f>
        <v>0.5</v>
      </c>
      <c r="H9" s="77">
        <f>IF(NAT!$B$16=1,'NA15'!F3,
IF(NAT!$B$16=2,'NA16'!F3,
IF(NAT!$B$16=3,'NA17'!F3,0)))</f>
        <v>0.74</v>
      </c>
      <c r="I9" s="77">
        <f>IF(NAT!$B$16=1,'NA15'!G3,
IF(NAT!$B$16=2,'NA16'!G3,
IF(NAT!$B$16=3,'NA17'!G3,0)))</f>
        <v>0.74</v>
      </c>
      <c r="J9" s="77">
        <f>IF(NAT!$B$16=1,'NA15'!H3,
IF(NAT!$B$16=2,'NA16'!H3,
IF(NAT!$B$16=3,'NA17'!H3,0)))</f>
        <v>0.76</v>
      </c>
      <c r="K9" s="77">
        <f>IF(NAT!$B$16=1,'NA15'!I3,
IF(NAT!$B$16=2,'NA16'!I3,
IF(NAT!$B$16=3,'NA17'!I3,0)))</f>
        <v>0.79</v>
      </c>
      <c r="L9" s="77">
        <f>IF(NAT!$B$16=1,'NA15'!J3,
IF(NAT!$B$16=2,'NA16'!J3,
IF(NAT!$B$16=3,'NA17'!J3,0)))</f>
        <v>0.77</v>
      </c>
      <c r="M9" s="77">
        <f>IF(NAT!$B$16=1,'NA15'!K3,
IF(NAT!$B$16=2,'NA16'!K3,
IF(NAT!$B$16=3,'NA17'!K3,0)))</f>
        <v>0.84</v>
      </c>
      <c r="N9" s="77">
        <f>IF(NAT!$B$16=1,'NA15'!L3,
IF(NAT!$B$16=2,'NA16'!L3,
IF(NAT!$B$16=3,'NA17'!L3,0)))</f>
        <v>0.8</v>
      </c>
      <c r="O9" s="77">
        <f>IF(NAT!$B$16=1,'NA15'!M3,
IF(NAT!$B$16=2,'NA16'!M3,
IF(NAT!$B$16=3,'NA17'!M3,0)))</f>
        <v>0.81</v>
      </c>
      <c r="P9" s="77">
        <f>IF(NAT!$B$16=1,'NA15'!N3,
IF(NAT!$B$16=2,'NA16'!N3,
IF(NAT!$B$16=3,'NA17'!N3,0)))</f>
        <v>0.82</v>
      </c>
      <c r="Q9" s="77">
        <f>IF(NAT!$B$16=1,'NA15'!O3,
IF(NAT!$B$16=2,'NA16'!O3,
IF(NAT!$B$16=3,'NA17'!O3,0)))</f>
        <v>0.77</v>
      </c>
      <c r="R9" s="77">
        <f>IF(NAT!$B$16=1,'NA15'!P3,
IF(NAT!$B$16=2,'NA16'!P3,
IF(NAT!$B$16=3,'NA17'!P3,0)))</f>
        <v>0.83</v>
      </c>
      <c r="S9" s="77">
        <f>IF(NAT!$B$16=1,'NA15'!Q3,
IF(NAT!$B$16=2,'NA16'!Q3,
IF(NAT!$B$16=3,'NA17'!Q3,0)))</f>
        <v>0.8</v>
      </c>
      <c r="T9" s="77">
        <f>IF(NAT!$B$16=1,'NA15'!R3,
IF(NAT!$B$16=2,'NA16'!R3,
IF(NAT!$B$16=3,'NA17'!R3,0)))</f>
        <v>0.85</v>
      </c>
      <c r="U9" s="77">
        <f>IF(NAT!$B$16=1,'NA15'!S3,
IF(NAT!$B$16=2,'NA16'!S3,
IF(NAT!$B$16=3,'NA17'!S3,0)))</f>
        <v>0.78</v>
      </c>
      <c r="V9" s="77">
        <f>IF(NAT!$B$16=1,'NA15'!T3,
IF(NAT!$B$16=2,'NA16'!T3,
IF(NAT!$B$16=3,'NA17'!T3,0)))</f>
        <v>0.77</v>
      </c>
      <c r="W9" s="77">
        <f>IF(NAT!$B$16=1,'NA15'!U3,
IF(NAT!$B$16=2,'NA16'!U3,
IF(NAT!$B$16=3,'NA17'!U3,0)))</f>
        <v>0.77</v>
      </c>
    </row>
    <row r="10" spans="1:24" x14ac:dyDescent="0.2">
      <c r="A10" s="60"/>
      <c r="B10" s="60"/>
      <c r="D10" s="77"/>
      <c r="E10" s="77"/>
      <c r="F10" s="77"/>
      <c r="G10" s="77"/>
      <c r="H10" s="77"/>
      <c r="I10" s="77"/>
      <c r="J10" s="77"/>
      <c r="K10" s="77"/>
      <c r="L10" s="77"/>
      <c r="M10" s="77"/>
      <c r="N10" s="77"/>
      <c r="O10" s="77"/>
      <c r="P10" s="77"/>
      <c r="Q10" s="77"/>
      <c r="R10" s="77"/>
      <c r="S10" s="77"/>
      <c r="T10" s="77"/>
      <c r="U10" s="77"/>
      <c r="V10" s="77"/>
      <c r="W10" s="77"/>
    </row>
    <row r="11" spans="1:24" x14ac:dyDescent="0.2">
      <c r="B11" s="61" t="s">
        <v>47</v>
      </c>
      <c r="D11" s="77">
        <f>IF(NAT!$B$16=1,'NA15'!B4,
IF(NAT!$B$16=2,'NA16'!B4,
IF(NAT!$B$16=3,'NA17'!B4,0)))</f>
        <v>0.68</v>
      </c>
      <c r="E11" s="77">
        <f>IF(NAT!$B$16=1,'NA15'!C4,
IF(NAT!$B$16=2,'NA16'!C4,
IF(NAT!$B$16=3,'NA17'!C4,0)))</f>
        <v>0.7</v>
      </c>
      <c r="F11" s="77">
        <f>IF(NAT!$B$16=1,'NA15'!D4,
IF(NAT!$B$16=2,'NA16'!D4,
IF(NAT!$B$16=3,'NA17'!D4,0)))</f>
        <v>0.69</v>
      </c>
      <c r="G11" s="77">
        <f>IF(NAT!$B$16=1,'NA15'!E4,
IF(NAT!$B$16=2,'NA16'!E4,
IF(NAT!$B$16=3,'NA17'!E4,0)))</f>
        <v>0.39</v>
      </c>
      <c r="H11" s="77">
        <f>IF(NAT!$B$16=1,'NA15'!F4,
IF(NAT!$B$16=2,'NA16'!F4,
IF(NAT!$B$16=3,'NA17'!F4,0)))</f>
        <v>0.7</v>
      </c>
      <c r="I11" s="77">
        <f>IF(NAT!$B$16=1,'NA15'!G4,
IF(NAT!$B$16=2,'NA16'!G4,
IF(NAT!$B$16=3,'NA17'!G4,0)))</f>
        <v>0.68</v>
      </c>
      <c r="J11" s="77">
        <f>IF(NAT!$B$16=1,'NA15'!H4,
IF(NAT!$B$16=2,'NA16'!H4,
IF(NAT!$B$16=3,'NA17'!H4,0)))</f>
        <v>0.7</v>
      </c>
      <c r="K11" s="77">
        <f>IF(NAT!$B$16=1,'NA15'!I4,
IF(NAT!$B$16=2,'NA16'!I4,
IF(NAT!$B$16=3,'NA17'!I4,0)))</f>
        <v>0.75</v>
      </c>
      <c r="L11" s="77">
        <f>IF(NAT!$B$16=1,'NA15'!J4,
IF(NAT!$B$16=2,'NA16'!J4,
IF(NAT!$B$16=3,'NA17'!J4,0)))</f>
        <v>0.73</v>
      </c>
      <c r="M11" s="77">
        <f>IF(NAT!$B$16=1,'NA15'!K4,
IF(NAT!$B$16=2,'NA16'!K4,
IF(NAT!$B$16=3,'NA17'!K4,0)))</f>
        <v>0.82</v>
      </c>
      <c r="N11" s="77">
        <f>IF(NAT!$B$16=1,'NA15'!L4,
IF(NAT!$B$16=2,'NA16'!L4,
IF(NAT!$B$16=3,'NA17'!L4,0)))</f>
        <v>0.77</v>
      </c>
      <c r="O11" s="77">
        <f>IF(NAT!$B$16=1,'NA15'!M4,
IF(NAT!$B$16=2,'NA16'!M4,
IF(NAT!$B$16=3,'NA17'!M4,0)))</f>
        <v>0.79</v>
      </c>
      <c r="P11" s="77">
        <f>IF(NAT!$B$16=1,'NA15'!N4,
IF(NAT!$B$16=2,'NA16'!N4,
IF(NAT!$B$16=3,'NA17'!N4,0)))</f>
        <v>0.8</v>
      </c>
      <c r="Q11" s="77">
        <f>IF(NAT!$B$16=1,'NA15'!O4,
IF(NAT!$B$16=2,'NA16'!O4,
IF(NAT!$B$16=3,'NA17'!O4,0)))</f>
        <v>0.73</v>
      </c>
      <c r="R11" s="77">
        <f>IF(NAT!$B$16=1,'NA15'!P4,
IF(NAT!$B$16=2,'NA16'!P4,
IF(NAT!$B$16=3,'NA17'!P4,0)))</f>
        <v>0.82</v>
      </c>
      <c r="S11" s="77">
        <f>IF(NAT!$B$16=1,'NA15'!Q4,
IF(NAT!$B$16=2,'NA16'!Q4,
IF(NAT!$B$16=3,'NA17'!Q4,0)))</f>
        <v>0.76</v>
      </c>
      <c r="T11" s="77">
        <f>IF(NAT!$B$16=1,'NA15'!R4,
IF(NAT!$B$16=2,'NA16'!R4,
IF(NAT!$B$16=3,'NA17'!R4,0)))</f>
        <v>0.84</v>
      </c>
      <c r="U11" s="77">
        <f>IF(NAT!$B$16=1,'NA15'!S4,
IF(NAT!$B$16=2,'NA16'!S4,
IF(NAT!$B$16=3,'NA17'!S4,0)))</f>
        <v>0.77</v>
      </c>
      <c r="V11" s="77">
        <f>IF(NAT!$B$16=1,'NA15'!T4,
IF(NAT!$B$16=2,'NA16'!T4,
IF(NAT!$B$16=3,'NA17'!T4,0)))</f>
        <v>0.71</v>
      </c>
      <c r="W11" s="77">
        <f>IF(NAT!$B$16=1,'NA15'!U4,
IF(NAT!$B$16=2,'NA16'!U4,
IF(NAT!$B$16=3,'NA17'!U4,0)))</f>
        <v>0.7</v>
      </c>
    </row>
    <row r="12" spans="1:24" x14ac:dyDescent="0.2">
      <c r="B12" s="61"/>
      <c r="D12" s="77"/>
      <c r="E12" s="77"/>
      <c r="F12" s="77"/>
      <c r="G12" s="77"/>
      <c r="H12" s="77"/>
      <c r="I12" s="77"/>
      <c r="J12" s="77"/>
      <c r="K12" s="77"/>
      <c r="L12" s="77"/>
      <c r="M12" s="77"/>
      <c r="N12" s="77"/>
      <c r="O12" s="77"/>
      <c r="P12" s="77"/>
      <c r="Q12" s="77"/>
      <c r="R12" s="77"/>
      <c r="S12" s="77"/>
      <c r="T12" s="77"/>
      <c r="U12" s="77"/>
      <c r="V12" s="77"/>
      <c r="W12" s="77"/>
    </row>
    <row r="13" spans="1:24" x14ac:dyDescent="0.2">
      <c r="B13" s="50" t="s">
        <v>48</v>
      </c>
      <c r="D13" s="77">
        <f>IF(NAT!$B$16=1,'NA15'!B5,
IF(NAT!$B$16=2,'NA16'!B5,
IF(NAT!$B$16=3,'NA17'!B5,0)))</f>
        <v>7.0000000000000007E-2</v>
      </c>
      <c r="E13" s="77">
        <f>IF(NAT!$B$16=1,'NA15'!C5,
IF(NAT!$B$16=2,'NA16'!C5,
IF(NAT!$B$16=3,'NA17'!C5,0)))</f>
        <v>0.05</v>
      </c>
      <c r="F13" s="77" t="str">
        <f>IF(NAT!$B$16=1,'NA15'!D5,
IF(NAT!$B$16=2,'NA16'!D5,
IF(NAT!$B$16=3,'NA17'!D5,0)))</f>
        <v>x</v>
      </c>
      <c r="G13" s="77" t="str">
        <f>IF(NAT!$B$16=1,'NA15'!E5,
IF(NAT!$B$16=2,'NA16'!E5,
IF(NAT!$B$16=3,'NA17'!E5,0)))</f>
        <v>x</v>
      </c>
      <c r="H13" s="77">
        <f>IF(NAT!$B$16=1,'NA15'!F5,
IF(NAT!$B$16=2,'NA16'!F5,
IF(NAT!$B$16=3,'NA17'!F5,0)))</f>
        <v>0.05</v>
      </c>
      <c r="I13" s="77">
        <f>IF(NAT!$B$16=1,'NA15'!G5,
IF(NAT!$B$16=2,'NA16'!G5,
IF(NAT!$B$16=3,'NA17'!G5,0)))</f>
        <v>7.0000000000000007E-2</v>
      </c>
      <c r="J13" s="77">
        <f>IF(NAT!$B$16=1,'NA15'!H5,
IF(NAT!$B$16=2,'NA16'!H5,
IF(NAT!$B$16=3,'NA17'!H5,0)))</f>
        <v>0.05</v>
      </c>
      <c r="K13" s="77">
        <f>IF(NAT!$B$16=1,'NA15'!I5,
IF(NAT!$B$16=2,'NA16'!I5,
IF(NAT!$B$16=3,'NA17'!I5,0)))</f>
        <v>0.05</v>
      </c>
      <c r="L13" s="77">
        <f>IF(NAT!$B$16=1,'NA15'!J5,
IF(NAT!$B$16=2,'NA16'!J5,
IF(NAT!$B$16=3,'NA17'!J5,0)))</f>
        <v>0.06</v>
      </c>
      <c r="M13" s="77">
        <f>IF(NAT!$B$16=1,'NA15'!K5,
IF(NAT!$B$16=2,'NA16'!K5,
IF(NAT!$B$16=3,'NA17'!K5,0)))</f>
        <v>0.03</v>
      </c>
      <c r="N13" s="77">
        <f>IF(NAT!$B$16=1,'NA15'!L5,
IF(NAT!$B$16=2,'NA16'!L5,
IF(NAT!$B$16=3,'NA17'!L5,0)))</f>
        <v>0.05</v>
      </c>
      <c r="O13" s="77">
        <f>IF(NAT!$B$16=1,'NA15'!M5,
IF(NAT!$B$16=2,'NA16'!M5,
IF(NAT!$B$16=3,'NA17'!M5,0)))</f>
        <v>0.03</v>
      </c>
      <c r="P13" s="77">
        <f>IF(NAT!$B$16=1,'NA15'!N5,
IF(NAT!$B$16=2,'NA16'!N5,
IF(NAT!$B$16=3,'NA17'!N5,0)))</f>
        <v>0.05</v>
      </c>
      <c r="Q13" s="77">
        <f>IF(NAT!$B$16=1,'NA15'!O5,
IF(NAT!$B$16=2,'NA16'!O5,
IF(NAT!$B$16=3,'NA17'!O5,0)))</f>
        <v>0.06</v>
      </c>
      <c r="R13" s="77">
        <f>IF(NAT!$B$16=1,'NA15'!P5,
IF(NAT!$B$16=2,'NA16'!P5,
IF(NAT!$B$16=3,'NA17'!P5,0)))</f>
        <v>0.04</v>
      </c>
      <c r="S13" s="77">
        <f>IF(NAT!$B$16=1,'NA15'!Q5,
IF(NAT!$B$16=2,'NA16'!Q5,
IF(NAT!$B$16=3,'NA17'!Q5,0)))</f>
        <v>0.06</v>
      </c>
      <c r="T13" s="77">
        <f>IF(NAT!$B$16=1,'NA15'!R5,
IF(NAT!$B$16=2,'NA16'!R5,
IF(NAT!$B$16=3,'NA17'!R5,0)))</f>
        <v>0.03</v>
      </c>
      <c r="U13" s="77">
        <f>IF(NAT!$B$16=1,'NA15'!S5,
IF(NAT!$B$16=2,'NA16'!S5,
IF(NAT!$B$16=3,'NA17'!S5,0)))</f>
        <v>0.04</v>
      </c>
      <c r="V13" s="77">
        <f>IF(NAT!$B$16=1,'NA15'!T5,
IF(NAT!$B$16=2,'NA16'!T5,
IF(NAT!$B$16=3,'NA17'!T5,0)))</f>
        <v>0.06</v>
      </c>
      <c r="W13" s="77">
        <f>IF(NAT!$B$16=1,'NA15'!U5,
IF(NAT!$B$16=2,'NA16'!U5,
IF(NAT!$B$16=3,'NA17'!U5,0)))</f>
        <v>7.0000000000000007E-2</v>
      </c>
    </row>
    <row r="14" spans="1:24" x14ac:dyDescent="0.2">
      <c r="B14" s="50" t="s">
        <v>49</v>
      </c>
      <c r="D14" s="77" t="str">
        <f>IF(NAT!$B$16=1,'NA15'!B6,
IF(NAT!$B$16=2,'NA16'!B6,
IF(NAT!$B$16=3,'NA17'!B6,0)))</f>
        <v>-</v>
      </c>
      <c r="E14" s="77" t="str">
        <f>IF(NAT!$B$16=1,'NA15'!C6,
IF(NAT!$B$16=2,'NA16'!C6,
IF(NAT!$B$16=3,'NA17'!C6,0)))</f>
        <v>x</v>
      </c>
      <c r="F14" s="77">
        <f>IF(NAT!$B$16=1,'NA15'!D6,
IF(NAT!$B$16=2,'NA16'!D6,
IF(NAT!$B$16=3,'NA17'!D6,0)))</f>
        <v>0</v>
      </c>
      <c r="G14" s="77">
        <f>IF(NAT!$B$16=1,'NA15'!E6,
IF(NAT!$B$16=2,'NA16'!E6,
IF(NAT!$B$16=3,'NA17'!E6,0)))</f>
        <v>0</v>
      </c>
      <c r="H14" s="77" t="str">
        <f>IF(NAT!$B$16=1,'NA15'!F6,
IF(NAT!$B$16=2,'NA16'!F6,
IF(NAT!$B$16=3,'NA17'!F6,0)))</f>
        <v>-</v>
      </c>
      <c r="I14" s="77" t="str">
        <f>IF(NAT!$B$16=1,'NA15'!G6,
IF(NAT!$B$16=2,'NA16'!G6,
IF(NAT!$B$16=3,'NA17'!G6,0)))</f>
        <v>x</v>
      </c>
      <c r="J14" s="77" t="str">
        <f>IF(NAT!$B$16=1,'NA15'!H6,
IF(NAT!$B$16=2,'NA16'!H6,
IF(NAT!$B$16=3,'NA17'!H6,0)))</f>
        <v>x</v>
      </c>
      <c r="K14" s="77" t="str">
        <f>IF(NAT!$B$16=1,'NA15'!I6,
IF(NAT!$B$16=2,'NA16'!I6,
IF(NAT!$B$16=3,'NA17'!I6,0)))</f>
        <v>x</v>
      </c>
      <c r="L14" s="77">
        <f>IF(NAT!$B$16=1,'NA15'!J6,
IF(NAT!$B$16=2,'NA16'!J6,
IF(NAT!$B$16=3,'NA17'!J6,0)))</f>
        <v>0.01</v>
      </c>
      <c r="M14" s="77">
        <f>IF(NAT!$B$16=1,'NA15'!K6,
IF(NAT!$B$16=2,'NA16'!K6,
IF(NAT!$B$16=3,'NA17'!K6,0)))</f>
        <v>0.01</v>
      </c>
      <c r="N14" s="77" t="str">
        <f>IF(NAT!$B$16=1,'NA15'!L6,
IF(NAT!$B$16=2,'NA16'!L6,
IF(NAT!$B$16=3,'NA17'!L6,0)))</f>
        <v>-</v>
      </c>
      <c r="O14" s="77" t="str">
        <f>IF(NAT!$B$16=1,'NA15'!M6,
IF(NAT!$B$16=2,'NA16'!M6,
IF(NAT!$B$16=3,'NA17'!M6,0)))</f>
        <v>-</v>
      </c>
      <c r="P14" s="77">
        <f>IF(NAT!$B$16=1,'NA15'!N6,
IF(NAT!$B$16=2,'NA16'!N6,
IF(NAT!$B$16=3,'NA17'!N6,0)))</f>
        <v>0.01</v>
      </c>
      <c r="Q14" s="77" t="str">
        <f>IF(NAT!$B$16=1,'NA15'!O6,
IF(NAT!$B$16=2,'NA16'!O6,
IF(NAT!$B$16=3,'NA17'!O6,0)))</f>
        <v>x</v>
      </c>
      <c r="R14" s="77" t="str">
        <f>IF(NAT!$B$16=1,'NA15'!P6,
IF(NAT!$B$16=2,'NA16'!P6,
IF(NAT!$B$16=3,'NA17'!P6,0)))</f>
        <v>-</v>
      </c>
      <c r="S14" s="77" t="str">
        <f>IF(NAT!$B$16=1,'NA15'!Q6,
IF(NAT!$B$16=2,'NA16'!Q6,
IF(NAT!$B$16=3,'NA17'!Q6,0)))</f>
        <v>x</v>
      </c>
      <c r="T14" s="77" t="str">
        <f>IF(NAT!$B$16=1,'NA15'!R6,
IF(NAT!$B$16=2,'NA16'!R6,
IF(NAT!$B$16=3,'NA17'!R6,0)))</f>
        <v>x</v>
      </c>
      <c r="U14" s="77">
        <f>IF(NAT!$B$16=1,'NA15'!S6,
IF(NAT!$B$16=2,'NA16'!S6,
IF(NAT!$B$16=3,'NA17'!S6,0)))</f>
        <v>0.01</v>
      </c>
      <c r="V14" s="77" t="str">
        <f>IF(NAT!$B$16=1,'NA15'!T6,
IF(NAT!$B$16=2,'NA16'!T6,
IF(NAT!$B$16=3,'NA17'!T6,0)))</f>
        <v>x</v>
      </c>
      <c r="W14" s="77" t="str">
        <f>IF(NAT!$B$16=1,'NA15'!U6,
IF(NAT!$B$16=2,'NA16'!U6,
IF(NAT!$B$16=3,'NA17'!U6,0)))</f>
        <v>-</v>
      </c>
    </row>
    <row r="15" spans="1:24" x14ac:dyDescent="0.2">
      <c r="B15" s="50" t="s">
        <v>50</v>
      </c>
      <c r="D15" s="77">
        <f>IF(NAT!$B$16=1,'NA15'!B7,
IF(NAT!$B$16=2,'NA16'!B7,
IF(NAT!$B$16=3,'NA17'!B7,0)))</f>
        <v>0.04</v>
      </c>
      <c r="E15" s="77">
        <f>IF(NAT!$B$16=1,'NA15'!C7,
IF(NAT!$B$16=2,'NA16'!C7,
IF(NAT!$B$16=3,'NA17'!C7,0)))</f>
        <v>0.02</v>
      </c>
      <c r="F15" s="77" t="str">
        <f>IF(NAT!$B$16=1,'NA15'!D7,
IF(NAT!$B$16=2,'NA16'!D7,
IF(NAT!$B$16=3,'NA17'!D7,0)))</f>
        <v>x</v>
      </c>
      <c r="G15" s="77" t="str">
        <f>IF(NAT!$B$16=1,'NA15'!E7,
IF(NAT!$B$16=2,'NA16'!E7,
IF(NAT!$B$16=3,'NA17'!E7,0)))</f>
        <v>x</v>
      </c>
      <c r="H15" s="77">
        <f>IF(NAT!$B$16=1,'NA15'!F7,
IF(NAT!$B$16=2,'NA16'!F7,
IF(NAT!$B$16=3,'NA17'!F7,0)))</f>
        <v>0.03</v>
      </c>
      <c r="I15" s="77">
        <f>IF(NAT!$B$16=1,'NA15'!G7,
IF(NAT!$B$16=2,'NA16'!G7,
IF(NAT!$B$16=3,'NA17'!G7,0)))</f>
        <v>0.04</v>
      </c>
      <c r="J15" s="77">
        <f>IF(NAT!$B$16=1,'NA15'!H7,
IF(NAT!$B$16=2,'NA16'!H7,
IF(NAT!$B$16=3,'NA17'!H7,0)))</f>
        <v>0.02</v>
      </c>
      <c r="K15" s="77">
        <f>IF(NAT!$B$16=1,'NA15'!I7,
IF(NAT!$B$16=2,'NA16'!I7,
IF(NAT!$B$16=3,'NA17'!I7,0)))</f>
        <v>0.03</v>
      </c>
      <c r="L15" s="77">
        <f>IF(NAT!$B$16=1,'NA15'!J7,
IF(NAT!$B$16=2,'NA16'!J7,
IF(NAT!$B$16=3,'NA17'!J7,0)))</f>
        <v>0.03</v>
      </c>
      <c r="M15" s="77">
        <f>IF(NAT!$B$16=1,'NA15'!K7,
IF(NAT!$B$16=2,'NA16'!K7,
IF(NAT!$B$16=3,'NA17'!K7,0)))</f>
        <v>0.02</v>
      </c>
      <c r="N15" s="77">
        <f>IF(NAT!$B$16=1,'NA15'!L7,
IF(NAT!$B$16=2,'NA16'!L7,
IF(NAT!$B$16=3,'NA17'!L7,0)))</f>
        <v>0.02</v>
      </c>
      <c r="O15" s="77">
        <f>IF(NAT!$B$16=1,'NA15'!M7,
IF(NAT!$B$16=2,'NA16'!M7,
IF(NAT!$B$16=3,'NA17'!M7,0)))</f>
        <v>0.02</v>
      </c>
      <c r="P15" s="77">
        <f>IF(NAT!$B$16=1,'NA15'!N7,
IF(NAT!$B$16=2,'NA16'!N7,
IF(NAT!$B$16=3,'NA17'!N7,0)))</f>
        <v>0.01</v>
      </c>
      <c r="Q15" s="77">
        <f>IF(NAT!$B$16=1,'NA15'!O7,
IF(NAT!$B$16=2,'NA16'!O7,
IF(NAT!$B$16=3,'NA17'!O7,0)))</f>
        <v>0.04</v>
      </c>
      <c r="R15" s="77">
        <f>IF(NAT!$B$16=1,'NA15'!P7,
IF(NAT!$B$16=2,'NA16'!P7,
IF(NAT!$B$16=3,'NA17'!P7,0)))</f>
        <v>0.02</v>
      </c>
      <c r="S15" s="77">
        <f>IF(NAT!$B$16=1,'NA15'!Q7,
IF(NAT!$B$16=2,'NA16'!Q7,
IF(NAT!$B$16=3,'NA17'!Q7,0)))</f>
        <v>0.02</v>
      </c>
      <c r="T15" s="77">
        <f>IF(NAT!$B$16=1,'NA15'!R7,
IF(NAT!$B$16=2,'NA16'!R7,
IF(NAT!$B$16=3,'NA17'!R7,0)))</f>
        <v>0.02</v>
      </c>
      <c r="U15" s="77">
        <f>IF(NAT!$B$16=1,'NA15'!S7,
IF(NAT!$B$16=2,'NA16'!S7,
IF(NAT!$B$16=3,'NA17'!S7,0)))</f>
        <v>0.02</v>
      </c>
      <c r="V15" s="77">
        <f>IF(NAT!$B$16=1,'NA15'!T7,
IF(NAT!$B$16=2,'NA16'!T7,
IF(NAT!$B$16=3,'NA17'!T7,0)))</f>
        <v>0.02</v>
      </c>
      <c r="W15" s="77">
        <f>IF(NAT!$B$16=1,'NA15'!U7,
IF(NAT!$B$16=2,'NA16'!U7,
IF(NAT!$B$16=3,'NA17'!U7,0)))</f>
        <v>0.03</v>
      </c>
    </row>
    <row r="16" spans="1:24" x14ac:dyDescent="0.2">
      <c r="B16" s="50" t="s">
        <v>51</v>
      </c>
      <c r="D16" s="77">
        <f>IF(NAT!$B$16=1,'NA15'!B8,
IF(NAT!$B$16=2,'NA16'!B8,
IF(NAT!$B$16=3,'NA17'!B8,0)))</f>
        <v>0.03</v>
      </c>
      <c r="E16" s="77">
        <f>IF(NAT!$B$16=1,'NA15'!C8,
IF(NAT!$B$16=2,'NA16'!C8,
IF(NAT!$B$16=3,'NA17'!C8,0)))</f>
        <v>0.03</v>
      </c>
      <c r="F16" s="77" t="str">
        <f>IF(NAT!$B$16=1,'NA15'!D8,
IF(NAT!$B$16=2,'NA16'!D8,
IF(NAT!$B$16=3,'NA17'!D8,0)))</f>
        <v>x</v>
      </c>
      <c r="G16" s="77">
        <f>IF(NAT!$B$16=1,'NA15'!E8,
IF(NAT!$B$16=2,'NA16'!E8,
IF(NAT!$B$16=3,'NA17'!E8,0)))</f>
        <v>0</v>
      </c>
      <c r="H16" s="77">
        <f>IF(NAT!$B$16=1,'NA15'!F8,
IF(NAT!$B$16=2,'NA16'!F8,
IF(NAT!$B$16=3,'NA17'!F8,0)))</f>
        <v>0.04</v>
      </c>
      <c r="I16" s="77">
        <f>IF(NAT!$B$16=1,'NA15'!G8,
IF(NAT!$B$16=2,'NA16'!G8,
IF(NAT!$B$16=3,'NA17'!G8,0)))</f>
        <v>0.03</v>
      </c>
      <c r="J16" s="77">
        <f>IF(NAT!$B$16=1,'NA15'!H8,
IF(NAT!$B$16=2,'NA16'!H8,
IF(NAT!$B$16=3,'NA17'!H8,0)))</f>
        <v>0.03</v>
      </c>
      <c r="K16" s="77">
        <f>IF(NAT!$B$16=1,'NA15'!I8,
IF(NAT!$B$16=2,'NA16'!I8,
IF(NAT!$B$16=3,'NA17'!I8,0)))</f>
        <v>0.03</v>
      </c>
      <c r="L16" s="77">
        <f>IF(NAT!$B$16=1,'NA15'!J8,
IF(NAT!$B$16=2,'NA16'!J8,
IF(NAT!$B$16=3,'NA17'!J8,0)))</f>
        <v>0.04</v>
      </c>
      <c r="M16" s="77">
        <f>IF(NAT!$B$16=1,'NA15'!K8,
IF(NAT!$B$16=2,'NA16'!K8,
IF(NAT!$B$16=3,'NA17'!K8,0)))</f>
        <v>0.04</v>
      </c>
      <c r="N16" s="77">
        <f>IF(NAT!$B$16=1,'NA15'!L8,
IF(NAT!$B$16=2,'NA16'!L8,
IF(NAT!$B$16=3,'NA17'!L8,0)))</f>
        <v>0.05</v>
      </c>
      <c r="O16" s="77">
        <f>IF(NAT!$B$16=1,'NA15'!M8,
IF(NAT!$B$16=2,'NA16'!M8,
IF(NAT!$B$16=3,'NA17'!M8,0)))</f>
        <v>0.05</v>
      </c>
      <c r="P16" s="77">
        <f>IF(NAT!$B$16=1,'NA15'!N8,
IF(NAT!$B$16=2,'NA16'!N8,
IF(NAT!$B$16=3,'NA17'!N8,0)))</f>
        <v>0.04</v>
      </c>
      <c r="Q16" s="77">
        <f>IF(NAT!$B$16=1,'NA15'!O8,
IF(NAT!$B$16=2,'NA16'!O8,
IF(NAT!$B$16=3,'NA17'!O8,0)))</f>
        <v>0.04</v>
      </c>
      <c r="R16" s="77">
        <f>IF(NAT!$B$16=1,'NA15'!P8,
IF(NAT!$B$16=2,'NA16'!P8,
IF(NAT!$B$16=3,'NA17'!P8,0)))</f>
        <v>0.04</v>
      </c>
      <c r="S16" s="77">
        <f>IF(NAT!$B$16=1,'NA15'!Q8,
IF(NAT!$B$16=2,'NA16'!Q8,
IF(NAT!$B$16=3,'NA17'!Q8,0)))</f>
        <v>0.04</v>
      </c>
      <c r="T16" s="77">
        <f>IF(NAT!$B$16=1,'NA15'!R8,
IF(NAT!$B$16=2,'NA16'!R8,
IF(NAT!$B$16=3,'NA17'!R8,0)))</f>
        <v>0.03</v>
      </c>
      <c r="U16" s="77">
        <f>IF(NAT!$B$16=1,'NA15'!S8,
IF(NAT!$B$16=2,'NA16'!S8,
IF(NAT!$B$16=3,'NA17'!S8,0)))</f>
        <v>0.04</v>
      </c>
      <c r="V16" s="77">
        <f>IF(NAT!$B$16=1,'NA15'!T8,
IF(NAT!$B$16=2,'NA16'!T8,
IF(NAT!$B$16=3,'NA17'!T8,0)))</f>
        <v>0.03</v>
      </c>
      <c r="W16" s="77">
        <f>IF(NAT!$B$16=1,'NA15'!U8,
IF(NAT!$B$16=2,'NA16'!U8,
IF(NAT!$B$16=3,'NA17'!U8,0)))</f>
        <v>0.03</v>
      </c>
    </row>
    <row r="17" spans="2:23" x14ac:dyDescent="0.2">
      <c r="B17" s="50" t="s">
        <v>52</v>
      </c>
      <c r="D17" s="77" t="str">
        <f>IF(NAT!$B$16=1,'NA15'!B9,
IF(NAT!$B$16=2,'NA16'!B9,
IF(NAT!$B$16=3,'NA17'!B9,0)))</f>
        <v>-</v>
      </c>
      <c r="E17" s="77" t="str">
        <f>IF(NAT!$B$16=1,'NA15'!C9,
IF(NAT!$B$16=2,'NA16'!C9,
IF(NAT!$B$16=3,'NA17'!C9,0)))</f>
        <v>x</v>
      </c>
      <c r="F17" s="77">
        <f>IF(NAT!$B$16=1,'NA15'!D9,
IF(NAT!$B$16=2,'NA16'!D9,
IF(NAT!$B$16=3,'NA17'!D9,0)))</f>
        <v>0</v>
      </c>
      <c r="G17" s="77">
        <f>IF(NAT!$B$16=1,'NA15'!E9,
IF(NAT!$B$16=2,'NA16'!E9,
IF(NAT!$B$16=3,'NA17'!E9,0)))</f>
        <v>0</v>
      </c>
      <c r="H17" s="77" t="str">
        <f>IF(NAT!$B$16=1,'NA15'!F9,
IF(NAT!$B$16=2,'NA16'!F9,
IF(NAT!$B$16=3,'NA17'!F9,0)))</f>
        <v>x</v>
      </c>
      <c r="I17" s="77" t="str">
        <f>IF(NAT!$B$16=1,'NA15'!G9,
IF(NAT!$B$16=2,'NA16'!G9,
IF(NAT!$B$16=3,'NA17'!G9,0)))</f>
        <v>x</v>
      </c>
      <c r="J17" s="77" t="str">
        <f>IF(NAT!$B$16=1,'NA15'!H9,
IF(NAT!$B$16=2,'NA16'!H9,
IF(NAT!$B$16=3,'NA17'!H9,0)))</f>
        <v>x</v>
      </c>
      <c r="K17" s="77" t="str">
        <f>IF(NAT!$B$16=1,'NA15'!I9,
IF(NAT!$B$16=2,'NA16'!I9,
IF(NAT!$B$16=3,'NA17'!I9,0)))</f>
        <v>x</v>
      </c>
      <c r="L17" s="77" t="str">
        <f>IF(NAT!$B$16=1,'NA15'!J9,
IF(NAT!$B$16=2,'NA16'!J9,
IF(NAT!$B$16=3,'NA17'!J9,0)))</f>
        <v>x</v>
      </c>
      <c r="M17" s="77" t="str">
        <f>IF(NAT!$B$16=1,'NA15'!K9,
IF(NAT!$B$16=2,'NA16'!K9,
IF(NAT!$B$16=3,'NA17'!K9,0)))</f>
        <v>x</v>
      </c>
      <c r="N17" s="77" t="str">
        <f>IF(NAT!$B$16=1,'NA15'!L9,
IF(NAT!$B$16=2,'NA16'!L9,
IF(NAT!$B$16=3,'NA17'!L9,0)))</f>
        <v>x</v>
      </c>
      <c r="O17" s="77" t="str">
        <f>IF(NAT!$B$16=1,'NA15'!M9,
IF(NAT!$B$16=2,'NA16'!M9,
IF(NAT!$B$16=3,'NA17'!M9,0)))</f>
        <v>x</v>
      </c>
      <c r="P17" s="77" t="str">
        <f>IF(NAT!$B$16=1,'NA15'!N9,
IF(NAT!$B$16=2,'NA16'!N9,
IF(NAT!$B$16=3,'NA17'!N9,0)))</f>
        <v>-</v>
      </c>
      <c r="Q17" s="77" t="str">
        <f>IF(NAT!$B$16=1,'NA15'!O9,
IF(NAT!$B$16=2,'NA16'!O9,
IF(NAT!$B$16=3,'NA17'!O9,0)))</f>
        <v>x</v>
      </c>
      <c r="R17" s="77" t="str">
        <f>IF(NAT!$B$16=1,'NA15'!P9,
IF(NAT!$B$16=2,'NA16'!P9,
IF(NAT!$B$16=3,'NA17'!P9,0)))</f>
        <v>x</v>
      </c>
      <c r="S17" s="77">
        <f>IF(NAT!$B$16=1,'NA15'!Q9,
IF(NAT!$B$16=2,'NA16'!Q9,
IF(NAT!$B$16=3,'NA17'!Q9,0)))</f>
        <v>0</v>
      </c>
      <c r="T17" s="77">
        <f>IF(NAT!$B$16=1,'NA15'!R9,
IF(NAT!$B$16=2,'NA16'!R9,
IF(NAT!$B$16=3,'NA17'!R9,0)))</f>
        <v>0</v>
      </c>
      <c r="U17" s="77" t="str">
        <f>IF(NAT!$B$16=1,'NA15'!S9,
IF(NAT!$B$16=2,'NA16'!S9,
IF(NAT!$B$16=3,'NA17'!S9,0)))</f>
        <v>-</v>
      </c>
      <c r="V17" s="77" t="str">
        <f>IF(NAT!$B$16=1,'NA15'!T9,
IF(NAT!$B$16=2,'NA16'!T9,
IF(NAT!$B$16=3,'NA17'!T9,0)))</f>
        <v>x</v>
      </c>
      <c r="W17" s="77" t="str">
        <f>IF(NAT!$B$16=1,'NA15'!U9,
IF(NAT!$B$16=2,'NA16'!U9,
IF(NAT!$B$16=3,'NA17'!U9,0)))</f>
        <v>-</v>
      </c>
    </row>
    <row r="18" spans="2:23" x14ac:dyDescent="0.2">
      <c r="B18" s="50" t="s">
        <v>53</v>
      </c>
      <c r="D18" s="77" t="str">
        <f>IF(NAT!$B$16=1,'NA15'!B10,
IF(NAT!$B$16=2,'NA16'!B10,
IF(NAT!$B$16=3,'NA17'!B10,0)))</f>
        <v>-</v>
      </c>
      <c r="E18" s="77">
        <f>IF(NAT!$B$16=1,'NA15'!C10,
IF(NAT!$B$16=2,'NA16'!C10,
IF(NAT!$B$16=3,'NA17'!C10,0)))</f>
        <v>0</v>
      </c>
      <c r="F18" s="77">
        <f>IF(NAT!$B$16=1,'NA15'!D10,
IF(NAT!$B$16=2,'NA16'!D10,
IF(NAT!$B$16=3,'NA17'!D10,0)))</f>
        <v>0</v>
      </c>
      <c r="G18" s="77">
        <f>IF(NAT!$B$16=1,'NA15'!E10,
IF(NAT!$B$16=2,'NA16'!E10,
IF(NAT!$B$16=3,'NA17'!E10,0)))</f>
        <v>0</v>
      </c>
      <c r="H18" s="77" t="str">
        <f>IF(NAT!$B$16=1,'NA15'!F10,
IF(NAT!$B$16=2,'NA16'!F10,
IF(NAT!$B$16=3,'NA17'!F10,0)))</f>
        <v>x</v>
      </c>
      <c r="I18" s="77">
        <f>IF(NAT!$B$16=1,'NA15'!G10,
IF(NAT!$B$16=2,'NA16'!G10,
IF(NAT!$B$16=3,'NA17'!G10,0)))</f>
        <v>0</v>
      </c>
      <c r="J18" s="77">
        <f>IF(NAT!$B$16=1,'NA15'!H10,
IF(NAT!$B$16=2,'NA16'!H10,
IF(NAT!$B$16=3,'NA17'!H10,0)))</f>
        <v>0</v>
      </c>
      <c r="K18" s="77">
        <f>IF(NAT!$B$16=1,'NA15'!I10,
IF(NAT!$B$16=2,'NA16'!I10,
IF(NAT!$B$16=3,'NA17'!I10,0)))</f>
        <v>0</v>
      </c>
      <c r="L18" s="77" t="str">
        <f>IF(NAT!$B$16=1,'NA15'!J10,
IF(NAT!$B$16=2,'NA16'!J10,
IF(NAT!$B$16=3,'NA17'!J10,0)))</f>
        <v>x</v>
      </c>
      <c r="M18" s="77">
        <f>IF(NAT!$B$16=1,'NA15'!K10,
IF(NAT!$B$16=2,'NA16'!K10,
IF(NAT!$B$16=3,'NA17'!K10,0)))</f>
        <v>0</v>
      </c>
      <c r="N18" s="77">
        <f>IF(NAT!$B$16=1,'NA15'!L10,
IF(NAT!$B$16=2,'NA16'!L10,
IF(NAT!$B$16=3,'NA17'!L10,0)))</f>
        <v>0</v>
      </c>
      <c r="O18" s="77">
        <f>IF(NAT!$B$16=1,'NA15'!M10,
IF(NAT!$B$16=2,'NA16'!M10,
IF(NAT!$B$16=3,'NA17'!M10,0)))</f>
        <v>0</v>
      </c>
      <c r="P18" s="77" t="str">
        <f>IF(NAT!$B$16=1,'NA15'!N10,
IF(NAT!$B$16=2,'NA16'!N10,
IF(NAT!$B$16=3,'NA17'!N10,0)))</f>
        <v>x</v>
      </c>
      <c r="Q18" s="77">
        <f>IF(NAT!$B$16=1,'NA15'!O10,
IF(NAT!$B$16=2,'NA16'!O10,
IF(NAT!$B$16=3,'NA17'!O10,0)))</f>
        <v>0</v>
      </c>
      <c r="R18" s="77">
        <f>IF(NAT!$B$16=1,'NA15'!P10,
IF(NAT!$B$16=2,'NA16'!P10,
IF(NAT!$B$16=3,'NA17'!P10,0)))</f>
        <v>0</v>
      </c>
      <c r="S18" s="77">
        <f>IF(NAT!$B$16=1,'NA15'!Q10,
IF(NAT!$B$16=2,'NA16'!Q10,
IF(NAT!$B$16=3,'NA17'!Q10,0)))</f>
        <v>0</v>
      </c>
      <c r="T18" s="77">
        <f>IF(NAT!$B$16=1,'NA15'!R10,
IF(NAT!$B$16=2,'NA16'!R10,
IF(NAT!$B$16=3,'NA17'!R10,0)))</f>
        <v>0</v>
      </c>
      <c r="U18" s="77">
        <f>IF(NAT!$B$16=1,'NA15'!S10,
IF(NAT!$B$16=2,'NA16'!S10,
IF(NAT!$B$16=3,'NA17'!S10,0)))</f>
        <v>0</v>
      </c>
      <c r="V18" s="77">
        <f>IF(NAT!$B$16=1,'NA15'!T10,
IF(NAT!$B$16=2,'NA16'!T10,
IF(NAT!$B$16=3,'NA17'!T10,0)))</f>
        <v>0</v>
      </c>
      <c r="W18" s="77" t="str">
        <f>IF(NAT!$B$16=1,'NA15'!U10,
IF(NAT!$B$16=2,'NA16'!U10,
IF(NAT!$B$16=3,'NA17'!U10,0)))</f>
        <v>-</v>
      </c>
    </row>
    <row r="19" spans="2:23" x14ac:dyDescent="0.2">
      <c r="D19" s="77"/>
      <c r="E19" s="77"/>
      <c r="F19" s="77"/>
      <c r="G19" s="77"/>
      <c r="H19" s="77"/>
      <c r="I19" s="77"/>
      <c r="J19" s="77"/>
      <c r="K19" s="77"/>
      <c r="L19" s="77"/>
      <c r="M19" s="77"/>
      <c r="N19" s="77"/>
      <c r="O19" s="77"/>
      <c r="P19" s="77"/>
      <c r="Q19" s="77"/>
      <c r="R19" s="77"/>
      <c r="S19" s="77"/>
      <c r="T19" s="77"/>
      <c r="U19" s="77"/>
      <c r="V19" s="77"/>
      <c r="W19" s="77"/>
    </row>
    <row r="20" spans="2:23" x14ac:dyDescent="0.2">
      <c r="B20" s="50" t="s">
        <v>54</v>
      </c>
      <c r="D20" s="77">
        <f>IF(NAT!$B$16=1,'NA15'!B11,
IF(NAT!$B$16=2,'NA16'!B11,
IF(NAT!$B$16=3,'NA17'!B11,0)))</f>
        <v>0.05</v>
      </c>
      <c r="E20" s="77">
        <f>IF(NAT!$B$16=1,'NA15'!C11,
IF(NAT!$B$16=2,'NA16'!C11,
IF(NAT!$B$16=3,'NA17'!C11,0)))</f>
        <v>0.02</v>
      </c>
      <c r="F20" s="77" t="str">
        <f>IF(NAT!$B$16=1,'NA15'!D11,
IF(NAT!$B$16=2,'NA16'!D11,
IF(NAT!$B$16=3,'NA17'!D11,0)))</f>
        <v>x</v>
      </c>
      <c r="G20" s="77" t="str">
        <f>IF(NAT!$B$16=1,'NA15'!E11,
IF(NAT!$B$16=2,'NA16'!E11,
IF(NAT!$B$16=3,'NA17'!E11,0)))</f>
        <v>x</v>
      </c>
      <c r="H20" s="77">
        <f>IF(NAT!$B$16=1,'NA15'!F11,
IF(NAT!$B$16=2,'NA16'!F11,
IF(NAT!$B$16=3,'NA17'!F11,0)))</f>
        <v>0.02</v>
      </c>
      <c r="I20" s="77">
        <f>IF(NAT!$B$16=1,'NA15'!G11,
IF(NAT!$B$16=2,'NA16'!G11,
IF(NAT!$B$16=3,'NA17'!G11,0)))</f>
        <v>0.04</v>
      </c>
      <c r="J20" s="77">
        <f>IF(NAT!$B$16=1,'NA15'!H11,
IF(NAT!$B$16=2,'NA16'!H11,
IF(NAT!$B$16=3,'NA17'!H11,0)))</f>
        <v>0.02</v>
      </c>
      <c r="K20" s="77">
        <f>IF(NAT!$B$16=1,'NA15'!I11,
IF(NAT!$B$16=2,'NA16'!I11,
IF(NAT!$B$16=3,'NA17'!I11,0)))</f>
        <v>0.02</v>
      </c>
      <c r="L20" s="77">
        <f>IF(NAT!$B$16=1,'NA15'!J11,
IF(NAT!$B$16=2,'NA16'!J11,
IF(NAT!$B$16=3,'NA17'!J11,0)))</f>
        <v>0.02</v>
      </c>
      <c r="M20" s="77">
        <f>IF(NAT!$B$16=1,'NA15'!K11,
IF(NAT!$B$16=2,'NA16'!K11,
IF(NAT!$B$16=3,'NA17'!K11,0)))</f>
        <v>0.02</v>
      </c>
      <c r="N20" s="77">
        <f>IF(NAT!$B$16=1,'NA15'!L11,
IF(NAT!$B$16=2,'NA16'!L11,
IF(NAT!$B$16=3,'NA17'!L11,0)))</f>
        <v>0.02</v>
      </c>
      <c r="O20" s="77">
        <f>IF(NAT!$B$16=1,'NA15'!M11,
IF(NAT!$B$16=2,'NA16'!M11,
IF(NAT!$B$16=3,'NA17'!M11,0)))</f>
        <v>0.02</v>
      </c>
      <c r="P20" s="77">
        <f>IF(NAT!$B$16=1,'NA15'!N11,
IF(NAT!$B$16=2,'NA16'!N11,
IF(NAT!$B$16=3,'NA17'!N11,0)))</f>
        <v>0.01</v>
      </c>
      <c r="Q20" s="77">
        <f>IF(NAT!$B$16=1,'NA15'!O11,
IF(NAT!$B$16=2,'NA16'!O11,
IF(NAT!$B$16=3,'NA17'!O11,0)))</f>
        <v>0.03</v>
      </c>
      <c r="R20" s="77">
        <f>IF(NAT!$B$16=1,'NA15'!P11,
IF(NAT!$B$16=2,'NA16'!P11,
IF(NAT!$B$16=3,'NA17'!P11,0)))</f>
        <v>0.01</v>
      </c>
      <c r="S20" s="77">
        <f>IF(NAT!$B$16=1,'NA15'!Q11,
IF(NAT!$B$16=2,'NA16'!Q11,
IF(NAT!$B$16=3,'NA17'!Q11,0)))</f>
        <v>0.02</v>
      </c>
      <c r="T20" s="77">
        <f>IF(NAT!$B$16=1,'NA15'!R11,
IF(NAT!$B$16=2,'NA16'!R11,
IF(NAT!$B$16=3,'NA17'!R11,0)))</f>
        <v>0.01</v>
      </c>
      <c r="U20" s="77">
        <f>IF(NAT!$B$16=1,'NA15'!S11,
IF(NAT!$B$16=2,'NA16'!S11,
IF(NAT!$B$16=3,'NA17'!S11,0)))</f>
        <v>0.01</v>
      </c>
      <c r="V20" s="77">
        <f>IF(NAT!$B$16=1,'NA15'!T11,
IF(NAT!$B$16=2,'NA16'!T11,
IF(NAT!$B$16=3,'NA17'!T11,0)))</f>
        <v>0.04</v>
      </c>
      <c r="W20" s="77">
        <f>IF(NAT!$B$16=1,'NA15'!U11,
IF(NAT!$B$16=2,'NA16'!U11,
IF(NAT!$B$16=3,'NA17'!U11,0)))</f>
        <v>0.04</v>
      </c>
    </row>
    <row r="21" spans="2:23" x14ac:dyDescent="0.2">
      <c r="D21" s="77"/>
      <c r="E21" s="77"/>
      <c r="F21" s="77"/>
      <c r="G21" s="77"/>
      <c r="H21" s="77"/>
      <c r="I21" s="77"/>
      <c r="J21" s="77"/>
      <c r="K21" s="77"/>
      <c r="L21" s="77"/>
      <c r="M21" s="77"/>
      <c r="N21" s="77"/>
      <c r="O21" s="77"/>
      <c r="P21" s="77"/>
      <c r="Q21" s="77"/>
      <c r="R21" s="77"/>
      <c r="S21" s="77"/>
      <c r="T21" s="77"/>
      <c r="U21" s="77"/>
      <c r="V21" s="77"/>
      <c r="W21" s="77"/>
    </row>
    <row r="22" spans="2:23" x14ac:dyDescent="0.2">
      <c r="B22" s="50" t="s">
        <v>55</v>
      </c>
      <c r="D22" s="77">
        <f>IF(NAT!$B$16=1,'NA15'!B12,
IF(NAT!$B$16=2,'NA16'!B12,
IF(NAT!$B$16=3,'NA17'!B12,0)))</f>
        <v>0.53</v>
      </c>
      <c r="E22" s="77">
        <f>IF(NAT!$B$16=1,'NA15'!C12,
IF(NAT!$B$16=2,'NA16'!C12,
IF(NAT!$B$16=3,'NA17'!C12,0)))</f>
        <v>0.59</v>
      </c>
      <c r="F22" s="77" t="str">
        <f>IF(NAT!$B$16=1,'NA15'!D12,
IF(NAT!$B$16=2,'NA16'!D12,
IF(NAT!$B$16=3,'NA17'!D12,0)))</f>
        <v>x</v>
      </c>
      <c r="G22" s="77" t="str">
        <f>IF(NAT!$B$16=1,'NA15'!E12,
IF(NAT!$B$16=2,'NA16'!E12,
IF(NAT!$B$16=3,'NA17'!E12,0)))</f>
        <v>x</v>
      </c>
      <c r="H22" s="77">
        <f>IF(NAT!$B$16=1,'NA15'!F12,
IF(NAT!$B$16=2,'NA16'!F12,
IF(NAT!$B$16=3,'NA17'!F12,0)))</f>
        <v>0.56999999999999995</v>
      </c>
      <c r="I22" s="77">
        <f>IF(NAT!$B$16=1,'NA15'!G12,
IF(NAT!$B$16=2,'NA16'!G12,
IF(NAT!$B$16=3,'NA17'!G12,0)))</f>
        <v>0.53</v>
      </c>
      <c r="J22" s="77">
        <f>IF(NAT!$B$16=1,'NA15'!H12,
IF(NAT!$B$16=2,'NA16'!H12,
IF(NAT!$B$16=3,'NA17'!H12,0)))</f>
        <v>0.59</v>
      </c>
      <c r="K22" s="77">
        <f>IF(NAT!$B$16=1,'NA15'!I12,
IF(NAT!$B$16=2,'NA16'!I12,
IF(NAT!$B$16=3,'NA17'!I12,0)))</f>
        <v>0.63</v>
      </c>
      <c r="L22" s="77">
        <f>IF(NAT!$B$16=1,'NA15'!J12,
IF(NAT!$B$16=2,'NA16'!J12,
IF(NAT!$B$16=3,'NA17'!J12,0)))</f>
        <v>0.61</v>
      </c>
      <c r="M22" s="77">
        <f>IF(NAT!$B$16=1,'NA15'!K12,
IF(NAT!$B$16=2,'NA16'!K12,
IF(NAT!$B$16=3,'NA17'!K12,0)))</f>
        <v>0.73</v>
      </c>
      <c r="N22" s="77">
        <f>IF(NAT!$B$16=1,'NA15'!L12,
IF(NAT!$B$16=2,'NA16'!L12,
IF(NAT!$B$16=3,'NA17'!L12,0)))</f>
        <v>0.65</v>
      </c>
      <c r="O22" s="77">
        <f>IF(NAT!$B$16=1,'NA15'!M12,
IF(NAT!$B$16=2,'NA16'!M12,
IF(NAT!$B$16=3,'NA17'!M12,0)))</f>
        <v>0.68</v>
      </c>
      <c r="P22" s="77">
        <f>IF(NAT!$B$16=1,'NA15'!N12,
IF(NAT!$B$16=2,'NA16'!N12,
IF(NAT!$B$16=3,'NA17'!N12,0)))</f>
        <v>0.69</v>
      </c>
      <c r="Q22" s="77">
        <f>IF(NAT!$B$16=1,'NA15'!O12,
IF(NAT!$B$16=2,'NA16'!O12,
IF(NAT!$B$16=3,'NA17'!O12,0)))</f>
        <v>0.59</v>
      </c>
      <c r="R22" s="77">
        <f>IF(NAT!$B$16=1,'NA15'!P12,
IF(NAT!$B$16=2,'NA16'!P12,
IF(NAT!$B$16=3,'NA17'!P12,0)))</f>
        <v>0.72</v>
      </c>
      <c r="S22" s="77">
        <f>IF(NAT!$B$16=1,'NA15'!Q12,
IF(NAT!$B$16=2,'NA16'!Q12,
IF(NAT!$B$16=3,'NA17'!Q12,0)))</f>
        <v>0.64</v>
      </c>
      <c r="T22" s="77">
        <f>IF(NAT!$B$16=1,'NA15'!R12,
IF(NAT!$B$16=2,'NA16'!R12,
IF(NAT!$B$16=3,'NA17'!R12,0)))</f>
        <v>0.75</v>
      </c>
      <c r="U22" s="77">
        <f>IF(NAT!$B$16=1,'NA15'!S12,
IF(NAT!$B$16=2,'NA16'!S12,
IF(NAT!$B$16=3,'NA17'!S12,0)))</f>
        <v>0.65</v>
      </c>
      <c r="V22" s="77">
        <f>IF(NAT!$B$16=1,'NA15'!T12,
IF(NAT!$B$16=2,'NA16'!T12,
IF(NAT!$B$16=3,'NA17'!T12,0)))</f>
        <v>0.6</v>
      </c>
      <c r="W22" s="77">
        <f>IF(NAT!$B$16=1,'NA15'!U12,
IF(NAT!$B$16=2,'NA16'!U12,
IF(NAT!$B$16=3,'NA17'!U12,0)))</f>
        <v>0.56000000000000005</v>
      </c>
    </row>
    <row r="23" spans="2:23" x14ac:dyDescent="0.2">
      <c r="B23" s="50" t="s">
        <v>56</v>
      </c>
      <c r="D23" s="77">
        <f>IF(NAT!$B$16=1,'NA15'!B13,
IF(NAT!$B$16=2,'NA16'!B13,
IF(NAT!$B$16=3,'NA17'!B13,0)))</f>
        <v>0.22</v>
      </c>
      <c r="E23" s="77">
        <f>IF(NAT!$B$16=1,'NA15'!C13,
IF(NAT!$B$16=2,'NA16'!C13,
IF(NAT!$B$16=3,'NA17'!C13,0)))</f>
        <v>0.32</v>
      </c>
      <c r="F23" s="77" t="str">
        <f>IF(NAT!$B$16=1,'NA15'!D13,
IF(NAT!$B$16=2,'NA16'!D13,
IF(NAT!$B$16=3,'NA17'!D13,0)))</f>
        <v>x</v>
      </c>
      <c r="G23" s="77" t="str">
        <f>IF(NAT!$B$16=1,'NA15'!E13,
IF(NAT!$B$16=2,'NA16'!E13,
IF(NAT!$B$16=3,'NA17'!E13,0)))</f>
        <v>x</v>
      </c>
      <c r="H23" s="77">
        <f>IF(NAT!$B$16=1,'NA15'!F13,
IF(NAT!$B$16=2,'NA16'!F13,
IF(NAT!$B$16=3,'NA17'!F13,0)))</f>
        <v>0.25</v>
      </c>
      <c r="I23" s="77">
        <f>IF(NAT!$B$16=1,'NA15'!G13,
IF(NAT!$B$16=2,'NA16'!G13,
IF(NAT!$B$16=3,'NA17'!G13,0)))</f>
        <v>0.17</v>
      </c>
      <c r="J23" s="77">
        <f>IF(NAT!$B$16=1,'NA15'!H13,
IF(NAT!$B$16=2,'NA16'!H13,
IF(NAT!$B$16=3,'NA17'!H13,0)))</f>
        <v>0.27</v>
      </c>
      <c r="K23" s="77">
        <f>IF(NAT!$B$16=1,'NA15'!I13,
IF(NAT!$B$16=2,'NA16'!I13,
IF(NAT!$B$16=3,'NA17'!I13,0)))</f>
        <v>0.32</v>
      </c>
      <c r="L23" s="77">
        <f>IF(NAT!$B$16=1,'NA15'!J13,
IF(NAT!$B$16=2,'NA16'!J13,
IF(NAT!$B$16=3,'NA17'!J13,0)))</f>
        <v>0.28000000000000003</v>
      </c>
      <c r="M23" s="77">
        <f>IF(NAT!$B$16=1,'NA15'!K13,
IF(NAT!$B$16=2,'NA16'!K13,
IF(NAT!$B$16=3,'NA17'!K13,0)))</f>
        <v>0.31</v>
      </c>
      <c r="N23" s="77">
        <f>IF(NAT!$B$16=1,'NA15'!L13,
IF(NAT!$B$16=2,'NA16'!L13,
IF(NAT!$B$16=3,'NA17'!L13,0)))</f>
        <v>0.17</v>
      </c>
      <c r="O23" s="77">
        <f>IF(NAT!$B$16=1,'NA15'!M13,
IF(NAT!$B$16=2,'NA16'!M13,
IF(NAT!$B$16=3,'NA17'!M13,0)))</f>
        <v>0.23</v>
      </c>
      <c r="P23" s="77">
        <f>IF(NAT!$B$16=1,'NA15'!N13,
IF(NAT!$B$16=2,'NA16'!N13,
IF(NAT!$B$16=3,'NA17'!N13,0)))</f>
        <v>0.3</v>
      </c>
      <c r="Q23" s="77">
        <f>IF(NAT!$B$16=1,'NA15'!O13,
IF(NAT!$B$16=2,'NA16'!O13,
IF(NAT!$B$16=3,'NA17'!O13,0)))</f>
        <v>0.13</v>
      </c>
      <c r="R23" s="77">
        <f>IF(NAT!$B$16=1,'NA15'!P13,
IF(NAT!$B$16=2,'NA16'!P13,
IF(NAT!$B$16=3,'NA17'!P13,0)))</f>
        <v>0.21</v>
      </c>
      <c r="S23" s="77">
        <f>IF(NAT!$B$16=1,'NA15'!Q13,
IF(NAT!$B$16=2,'NA16'!Q13,
IF(NAT!$B$16=3,'NA17'!Q13,0)))</f>
        <v>0.19</v>
      </c>
      <c r="T23" s="77">
        <f>IF(NAT!$B$16=1,'NA15'!R13,
IF(NAT!$B$16=2,'NA16'!R13,
IF(NAT!$B$16=3,'NA17'!R13,0)))</f>
        <v>0.47</v>
      </c>
      <c r="U23" s="77">
        <f>IF(NAT!$B$16=1,'NA15'!S13,
IF(NAT!$B$16=2,'NA16'!S13,
IF(NAT!$B$16=3,'NA17'!S13,0)))</f>
        <v>0.25</v>
      </c>
      <c r="V23" s="77">
        <f>IF(NAT!$B$16=1,'NA15'!T13,
IF(NAT!$B$16=2,'NA16'!T13,
IF(NAT!$B$16=3,'NA17'!T13,0)))</f>
        <v>0.3</v>
      </c>
      <c r="W23" s="77">
        <f>IF(NAT!$B$16=1,'NA15'!U13,
IF(NAT!$B$16=2,'NA16'!U13,
IF(NAT!$B$16=3,'NA17'!U13,0)))</f>
        <v>0.23</v>
      </c>
    </row>
    <row r="24" spans="2:23" x14ac:dyDescent="0.2">
      <c r="B24" s="62" t="s">
        <v>57</v>
      </c>
      <c r="D24" s="77">
        <f>IF(NAT!$B$16=1,'NA15'!B14,
IF(NAT!$B$16=2,'NA16'!B14,
IF(NAT!$B$16=3,'NA17'!B14,0)))</f>
        <v>0.01</v>
      </c>
      <c r="E24" s="77">
        <f>IF(NAT!$B$16=1,'NA15'!C14,
IF(NAT!$B$16=2,'NA16'!C14,
IF(NAT!$B$16=3,'NA17'!C14,0)))</f>
        <v>0.02</v>
      </c>
      <c r="F24" s="77" t="str">
        <f>IF(NAT!$B$16=1,'NA15'!D14,
IF(NAT!$B$16=2,'NA16'!D14,
IF(NAT!$B$16=3,'NA17'!D14,0)))</f>
        <v>x</v>
      </c>
      <c r="G24" s="77">
        <f>IF(NAT!$B$16=1,'NA15'!E14,
IF(NAT!$B$16=2,'NA16'!E14,
IF(NAT!$B$16=3,'NA17'!E14,0)))</f>
        <v>0</v>
      </c>
      <c r="H24" s="77">
        <f>IF(NAT!$B$16=1,'NA15'!F14,
IF(NAT!$B$16=2,'NA16'!F14,
IF(NAT!$B$16=3,'NA17'!F14,0)))</f>
        <v>0.02</v>
      </c>
      <c r="I24" s="77" t="str">
        <f>IF(NAT!$B$16=1,'NA15'!G14,
IF(NAT!$B$16=2,'NA16'!G14,
IF(NAT!$B$16=3,'NA17'!G14,0)))</f>
        <v>x</v>
      </c>
      <c r="J24" s="77">
        <f>IF(NAT!$B$16=1,'NA15'!H14,
IF(NAT!$B$16=2,'NA16'!H14,
IF(NAT!$B$16=3,'NA17'!H14,0)))</f>
        <v>0.02</v>
      </c>
      <c r="K24" s="77">
        <f>IF(NAT!$B$16=1,'NA15'!I14,
IF(NAT!$B$16=2,'NA16'!I14,
IF(NAT!$B$16=3,'NA17'!I14,0)))</f>
        <v>0.03</v>
      </c>
      <c r="L24" s="77">
        <f>IF(NAT!$B$16=1,'NA15'!J14,
IF(NAT!$B$16=2,'NA16'!J14,
IF(NAT!$B$16=3,'NA17'!J14,0)))</f>
        <v>0.02</v>
      </c>
      <c r="M24" s="77">
        <f>IF(NAT!$B$16=1,'NA15'!K14,
IF(NAT!$B$16=2,'NA16'!K14,
IF(NAT!$B$16=3,'NA17'!K14,0)))</f>
        <v>0.01</v>
      </c>
      <c r="N24" s="77" t="str">
        <f>IF(NAT!$B$16=1,'NA15'!L14,
IF(NAT!$B$16=2,'NA16'!L14,
IF(NAT!$B$16=3,'NA17'!L14,0)))</f>
        <v>-</v>
      </c>
      <c r="O24" s="77" t="str">
        <f>IF(NAT!$B$16=1,'NA15'!M14,
IF(NAT!$B$16=2,'NA16'!M14,
IF(NAT!$B$16=3,'NA17'!M14,0)))</f>
        <v>-</v>
      </c>
      <c r="P24" s="77">
        <f>IF(NAT!$B$16=1,'NA15'!N14,
IF(NAT!$B$16=2,'NA16'!N14,
IF(NAT!$B$16=3,'NA17'!N14,0)))</f>
        <v>0.01</v>
      </c>
      <c r="Q24" s="77" t="str">
        <f>IF(NAT!$B$16=1,'NA15'!O14,
IF(NAT!$B$16=2,'NA16'!O14,
IF(NAT!$B$16=3,'NA17'!O14,0)))</f>
        <v>x</v>
      </c>
      <c r="R24" s="77" t="str">
        <f>IF(NAT!$B$16=1,'NA15'!P14,
IF(NAT!$B$16=2,'NA16'!P14,
IF(NAT!$B$16=3,'NA17'!P14,0)))</f>
        <v>-</v>
      </c>
      <c r="S24" s="77" t="str">
        <f>IF(NAT!$B$16=1,'NA15'!Q14,
IF(NAT!$B$16=2,'NA16'!Q14,
IF(NAT!$B$16=3,'NA17'!Q14,0)))</f>
        <v>x</v>
      </c>
      <c r="T24" s="77">
        <f>IF(NAT!$B$16=1,'NA15'!R14,
IF(NAT!$B$16=2,'NA16'!R14,
IF(NAT!$B$16=3,'NA17'!R14,0)))</f>
        <v>0.04</v>
      </c>
      <c r="U24" s="77">
        <f>IF(NAT!$B$16=1,'NA15'!S14,
IF(NAT!$B$16=2,'NA16'!S14,
IF(NAT!$B$16=3,'NA17'!S14,0)))</f>
        <v>0.01</v>
      </c>
      <c r="V24" s="77">
        <f>IF(NAT!$B$16=1,'NA15'!T14,
IF(NAT!$B$16=2,'NA16'!T14,
IF(NAT!$B$16=3,'NA17'!T14,0)))</f>
        <v>0.02</v>
      </c>
      <c r="W24" s="77">
        <f>IF(NAT!$B$16=1,'NA15'!U14,
IF(NAT!$B$16=2,'NA16'!U14,
IF(NAT!$B$16=3,'NA17'!U14,0)))</f>
        <v>0.01</v>
      </c>
    </row>
    <row r="25" spans="2:23" x14ac:dyDescent="0.2">
      <c r="B25" s="62" t="s">
        <v>58</v>
      </c>
      <c r="D25" s="77">
        <f>IF(NAT!$B$16=1,'NA15'!B15,
IF(NAT!$B$16=2,'NA16'!B15,
IF(NAT!$B$16=3,'NA17'!B15,0)))</f>
        <v>0.15</v>
      </c>
      <c r="E25" s="77">
        <f>IF(NAT!$B$16=1,'NA15'!C15,
IF(NAT!$B$16=2,'NA16'!C15,
IF(NAT!$B$16=3,'NA17'!C15,0)))</f>
        <v>0.22</v>
      </c>
      <c r="F25" s="77" t="str">
        <f>IF(NAT!$B$16=1,'NA15'!D15,
IF(NAT!$B$16=2,'NA16'!D15,
IF(NAT!$B$16=3,'NA17'!D15,0)))</f>
        <v>x</v>
      </c>
      <c r="G25" s="77" t="str">
        <f>IF(NAT!$B$16=1,'NA15'!E15,
IF(NAT!$B$16=2,'NA16'!E15,
IF(NAT!$B$16=3,'NA17'!E15,0)))</f>
        <v>x</v>
      </c>
      <c r="H25" s="77">
        <f>IF(NAT!$B$16=1,'NA15'!F15,
IF(NAT!$B$16=2,'NA16'!F15,
IF(NAT!$B$16=3,'NA17'!F15,0)))</f>
        <v>0.17</v>
      </c>
      <c r="I25" s="77">
        <f>IF(NAT!$B$16=1,'NA15'!G15,
IF(NAT!$B$16=2,'NA16'!G15,
IF(NAT!$B$16=3,'NA17'!G15,0)))</f>
        <v>0.11</v>
      </c>
      <c r="J25" s="77">
        <f>IF(NAT!$B$16=1,'NA15'!H15,
IF(NAT!$B$16=2,'NA16'!H15,
IF(NAT!$B$16=3,'NA17'!H15,0)))</f>
        <v>0.17</v>
      </c>
      <c r="K25" s="77">
        <f>IF(NAT!$B$16=1,'NA15'!I15,
IF(NAT!$B$16=2,'NA16'!I15,
IF(NAT!$B$16=3,'NA17'!I15,0)))</f>
        <v>0.22</v>
      </c>
      <c r="L25" s="77">
        <f>IF(NAT!$B$16=1,'NA15'!J15,
IF(NAT!$B$16=2,'NA16'!J15,
IF(NAT!$B$16=3,'NA17'!J15,0)))</f>
        <v>0.19</v>
      </c>
      <c r="M25" s="77">
        <f>IF(NAT!$B$16=1,'NA15'!K15,
IF(NAT!$B$16=2,'NA16'!K15,
IF(NAT!$B$16=3,'NA17'!K15,0)))</f>
        <v>0.2</v>
      </c>
      <c r="N25" s="77">
        <f>IF(NAT!$B$16=1,'NA15'!L15,
IF(NAT!$B$16=2,'NA16'!L15,
IF(NAT!$B$16=3,'NA17'!L15,0)))</f>
        <v>0.1</v>
      </c>
      <c r="O25" s="77">
        <f>IF(NAT!$B$16=1,'NA15'!M15,
IF(NAT!$B$16=2,'NA16'!M15,
IF(NAT!$B$16=3,'NA17'!M15,0)))</f>
        <v>0.14000000000000001</v>
      </c>
      <c r="P25" s="77">
        <f>IF(NAT!$B$16=1,'NA15'!N15,
IF(NAT!$B$16=2,'NA16'!N15,
IF(NAT!$B$16=3,'NA17'!N15,0)))</f>
        <v>0.18</v>
      </c>
      <c r="Q25" s="77">
        <f>IF(NAT!$B$16=1,'NA15'!O15,
IF(NAT!$B$16=2,'NA16'!O15,
IF(NAT!$B$16=3,'NA17'!O15,0)))</f>
        <v>0.06</v>
      </c>
      <c r="R25" s="77">
        <f>IF(NAT!$B$16=1,'NA15'!P15,
IF(NAT!$B$16=2,'NA16'!P15,
IF(NAT!$B$16=3,'NA17'!P15,0)))</f>
        <v>0.1</v>
      </c>
      <c r="S25" s="77">
        <f>IF(NAT!$B$16=1,'NA15'!Q15,
IF(NAT!$B$16=2,'NA16'!Q15,
IF(NAT!$B$16=3,'NA17'!Q15,0)))</f>
        <v>0.09</v>
      </c>
      <c r="T25" s="77">
        <f>IF(NAT!$B$16=1,'NA15'!R15,
IF(NAT!$B$16=2,'NA16'!R15,
IF(NAT!$B$16=3,'NA17'!R15,0)))</f>
        <v>0.35</v>
      </c>
      <c r="U25" s="77">
        <f>IF(NAT!$B$16=1,'NA15'!S15,
IF(NAT!$B$16=2,'NA16'!S15,
IF(NAT!$B$16=3,'NA17'!S15,0)))</f>
        <v>0.16</v>
      </c>
      <c r="V25" s="77">
        <f>IF(NAT!$B$16=1,'NA15'!T15,
IF(NAT!$B$16=2,'NA16'!T15,
IF(NAT!$B$16=3,'NA17'!T15,0)))</f>
        <v>0.22</v>
      </c>
      <c r="W25" s="77">
        <f>IF(NAT!$B$16=1,'NA15'!U15,
IF(NAT!$B$16=2,'NA16'!U15,
IF(NAT!$B$16=3,'NA17'!U15,0)))</f>
        <v>0.15</v>
      </c>
    </row>
    <row r="26" spans="2:23" x14ac:dyDescent="0.2">
      <c r="B26" s="50" t="s">
        <v>59</v>
      </c>
      <c r="D26" s="77">
        <f>IF(NAT!$B$16=1,'NA15'!B16,
IF(NAT!$B$16=2,'NA16'!B16,
IF(NAT!$B$16=3,'NA17'!B16,0)))</f>
        <v>0.3</v>
      </c>
      <c r="E26" s="77">
        <f>IF(NAT!$B$16=1,'NA15'!C16,
IF(NAT!$B$16=2,'NA16'!C16,
IF(NAT!$B$16=3,'NA17'!C16,0)))</f>
        <v>0.26</v>
      </c>
      <c r="F26" s="77" t="str">
        <f>IF(NAT!$B$16=1,'NA15'!D16,
IF(NAT!$B$16=2,'NA16'!D16,
IF(NAT!$B$16=3,'NA17'!D16,0)))</f>
        <v>x</v>
      </c>
      <c r="G26" s="77" t="str">
        <f>IF(NAT!$B$16=1,'NA15'!E16,
IF(NAT!$B$16=2,'NA16'!E16,
IF(NAT!$B$16=3,'NA17'!E16,0)))</f>
        <v>x</v>
      </c>
      <c r="H26" s="77">
        <f>IF(NAT!$B$16=1,'NA15'!F16,
IF(NAT!$B$16=2,'NA16'!F16,
IF(NAT!$B$16=3,'NA17'!F16,0)))</f>
        <v>0.31</v>
      </c>
      <c r="I26" s="77">
        <f>IF(NAT!$B$16=1,'NA15'!G16,
IF(NAT!$B$16=2,'NA16'!G16,
IF(NAT!$B$16=3,'NA17'!G16,0)))</f>
        <v>0.35</v>
      </c>
      <c r="J26" s="77">
        <f>IF(NAT!$B$16=1,'NA15'!H16,
IF(NAT!$B$16=2,'NA16'!H16,
IF(NAT!$B$16=3,'NA17'!H16,0)))</f>
        <v>0.32</v>
      </c>
      <c r="K26" s="77">
        <f>IF(NAT!$B$16=1,'NA15'!I16,
IF(NAT!$B$16=2,'NA16'!I16,
IF(NAT!$B$16=3,'NA17'!I16,0)))</f>
        <v>0.31</v>
      </c>
      <c r="L26" s="77">
        <f>IF(NAT!$B$16=1,'NA15'!J16,
IF(NAT!$B$16=2,'NA16'!J16,
IF(NAT!$B$16=3,'NA17'!J16,0)))</f>
        <v>0.32</v>
      </c>
      <c r="M26" s="77">
        <f>IF(NAT!$B$16=1,'NA15'!K16,
IF(NAT!$B$16=2,'NA16'!K16,
IF(NAT!$B$16=3,'NA17'!K16,0)))</f>
        <v>0.41</v>
      </c>
      <c r="N26" s="77">
        <f>IF(NAT!$B$16=1,'NA15'!L16,
IF(NAT!$B$16=2,'NA16'!L16,
IF(NAT!$B$16=3,'NA17'!L16,0)))</f>
        <v>0.46</v>
      </c>
      <c r="O26" s="77">
        <f>IF(NAT!$B$16=1,'NA15'!M16,
IF(NAT!$B$16=2,'NA16'!M16,
IF(NAT!$B$16=3,'NA17'!M16,0)))</f>
        <v>0.44</v>
      </c>
      <c r="P26" s="77">
        <f>IF(NAT!$B$16=1,'NA15'!N16,
IF(NAT!$B$16=2,'NA16'!N16,
IF(NAT!$B$16=3,'NA17'!N16,0)))</f>
        <v>0.38</v>
      </c>
      <c r="Q26" s="77">
        <f>IF(NAT!$B$16=1,'NA15'!O16,
IF(NAT!$B$16=2,'NA16'!O16,
IF(NAT!$B$16=3,'NA17'!O16,0)))</f>
        <v>0.45</v>
      </c>
      <c r="R26" s="77">
        <f>IF(NAT!$B$16=1,'NA15'!P16,
IF(NAT!$B$16=2,'NA16'!P16,
IF(NAT!$B$16=3,'NA17'!P16,0)))</f>
        <v>0.5</v>
      </c>
      <c r="S26" s="77">
        <f>IF(NAT!$B$16=1,'NA15'!Q16,
IF(NAT!$B$16=2,'NA16'!Q16,
IF(NAT!$B$16=3,'NA17'!Q16,0)))</f>
        <v>0.43</v>
      </c>
      <c r="T26" s="77">
        <f>IF(NAT!$B$16=1,'NA15'!R16,
IF(NAT!$B$16=2,'NA16'!R16,
IF(NAT!$B$16=3,'NA17'!R16,0)))</f>
        <v>0.28000000000000003</v>
      </c>
      <c r="U26" s="77">
        <f>IF(NAT!$B$16=1,'NA15'!S16,
IF(NAT!$B$16=2,'NA16'!S16,
IF(NAT!$B$16=3,'NA17'!S16,0)))</f>
        <v>0.39</v>
      </c>
      <c r="V26" s="77">
        <f>IF(NAT!$B$16=1,'NA15'!T16,
IF(NAT!$B$16=2,'NA16'!T16,
IF(NAT!$B$16=3,'NA17'!T16,0)))</f>
        <v>0.3</v>
      </c>
      <c r="W26" s="77">
        <f>IF(NAT!$B$16=1,'NA15'!U16,
IF(NAT!$B$16=2,'NA16'!U16,
IF(NAT!$B$16=3,'NA17'!U16,0)))</f>
        <v>0.33</v>
      </c>
    </row>
    <row r="27" spans="2:23" x14ac:dyDescent="0.2">
      <c r="B27" s="50" t="s">
        <v>60</v>
      </c>
      <c r="D27" s="77">
        <f>IF(NAT!$B$16=1,'NA15'!B17,
IF(NAT!$B$16=2,'NA16'!B17,
IF(NAT!$B$16=3,'NA17'!B17,0)))</f>
        <v>0.01</v>
      </c>
      <c r="E27" s="77">
        <f>IF(NAT!$B$16=1,'NA15'!C17,
IF(NAT!$B$16=2,'NA16'!C17,
IF(NAT!$B$16=3,'NA17'!C17,0)))</f>
        <v>0.01</v>
      </c>
      <c r="F27" s="77">
        <f>IF(NAT!$B$16=1,'NA15'!D17,
IF(NAT!$B$16=2,'NA16'!D17,
IF(NAT!$B$16=3,'NA17'!D17,0)))</f>
        <v>0</v>
      </c>
      <c r="G27" s="77">
        <f>IF(NAT!$B$16=1,'NA15'!E17,
IF(NAT!$B$16=2,'NA16'!E17,
IF(NAT!$B$16=3,'NA17'!E17,0)))</f>
        <v>0</v>
      </c>
      <c r="H27" s="77">
        <f>IF(NAT!$B$16=1,'NA15'!F17,
IF(NAT!$B$16=2,'NA16'!F17,
IF(NAT!$B$16=3,'NA17'!F17,0)))</f>
        <v>0.01</v>
      </c>
      <c r="I27" s="77">
        <f>IF(NAT!$B$16=1,'NA15'!G17,
IF(NAT!$B$16=2,'NA16'!G17,
IF(NAT!$B$16=3,'NA17'!G17,0)))</f>
        <v>0.01</v>
      </c>
      <c r="J27" s="77" t="str">
        <f>IF(NAT!$B$16=1,'NA15'!H17,
IF(NAT!$B$16=2,'NA16'!H17,
IF(NAT!$B$16=3,'NA17'!H17,0)))</f>
        <v>x</v>
      </c>
      <c r="K27" s="77">
        <f>IF(NAT!$B$16=1,'NA15'!I17,
IF(NAT!$B$16=2,'NA16'!I17,
IF(NAT!$B$16=3,'NA17'!I17,0)))</f>
        <v>0.01</v>
      </c>
      <c r="L27" s="77">
        <f>IF(NAT!$B$16=1,'NA15'!J17,
IF(NAT!$B$16=2,'NA16'!J17,
IF(NAT!$B$16=3,'NA17'!J17,0)))</f>
        <v>0.01</v>
      </c>
      <c r="M27" s="77">
        <f>IF(NAT!$B$16=1,'NA15'!K17,
IF(NAT!$B$16=2,'NA16'!K17,
IF(NAT!$B$16=3,'NA17'!K17,0)))</f>
        <v>0.01</v>
      </c>
      <c r="N27" s="77">
        <f>IF(NAT!$B$16=1,'NA15'!L17,
IF(NAT!$B$16=2,'NA16'!L17,
IF(NAT!$B$16=3,'NA17'!L17,0)))</f>
        <v>0.02</v>
      </c>
      <c r="O27" s="77">
        <f>IF(NAT!$B$16=1,'NA15'!M17,
IF(NAT!$B$16=2,'NA16'!M17,
IF(NAT!$B$16=3,'NA17'!M17,0)))</f>
        <v>0.01</v>
      </c>
      <c r="P27" s="77">
        <f>IF(NAT!$B$16=1,'NA15'!N17,
IF(NAT!$B$16=2,'NA16'!N17,
IF(NAT!$B$16=3,'NA17'!N17,0)))</f>
        <v>0.01</v>
      </c>
      <c r="Q27" s="77">
        <f>IF(NAT!$B$16=1,'NA15'!O17,
IF(NAT!$B$16=2,'NA16'!O17,
IF(NAT!$B$16=3,'NA17'!O17,0)))</f>
        <v>0.01</v>
      </c>
      <c r="R27" s="77">
        <f>IF(NAT!$B$16=1,'NA15'!P17,
IF(NAT!$B$16=2,'NA16'!P17,
IF(NAT!$B$16=3,'NA17'!P17,0)))</f>
        <v>0.01</v>
      </c>
      <c r="S27" s="77">
        <f>IF(NAT!$B$16=1,'NA15'!Q17,
IF(NAT!$B$16=2,'NA16'!Q17,
IF(NAT!$B$16=3,'NA17'!Q17,0)))</f>
        <v>0.01</v>
      </c>
      <c r="T27" s="77" t="str">
        <f>IF(NAT!$B$16=1,'NA15'!R17,
IF(NAT!$B$16=2,'NA16'!R17,
IF(NAT!$B$16=3,'NA17'!R17,0)))</f>
        <v>x</v>
      </c>
      <c r="U27" s="77">
        <f>IF(NAT!$B$16=1,'NA15'!S17,
IF(NAT!$B$16=2,'NA16'!S17,
IF(NAT!$B$16=3,'NA17'!S17,0)))</f>
        <v>0.01</v>
      </c>
      <c r="V27" s="77">
        <f>IF(NAT!$B$16=1,'NA15'!T17,
IF(NAT!$B$16=2,'NA16'!T17,
IF(NAT!$B$16=3,'NA17'!T17,0)))</f>
        <v>0.01</v>
      </c>
      <c r="W27" s="77">
        <f>IF(NAT!$B$16=1,'NA15'!U17,
IF(NAT!$B$16=2,'NA16'!U17,
IF(NAT!$B$16=3,'NA17'!U17,0)))</f>
        <v>0.01</v>
      </c>
    </row>
    <row r="28" spans="2:23" x14ac:dyDescent="0.2">
      <c r="D28" s="77"/>
      <c r="E28" s="77"/>
      <c r="F28" s="77"/>
      <c r="G28" s="77"/>
      <c r="H28" s="77"/>
      <c r="I28" s="77"/>
      <c r="J28" s="77"/>
      <c r="K28" s="77"/>
      <c r="L28" s="77"/>
      <c r="M28" s="77"/>
      <c r="N28" s="77"/>
      <c r="O28" s="77"/>
      <c r="P28" s="77"/>
      <c r="Q28" s="77"/>
      <c r="R28" s="77"/>
      <c r="S28" s="77"/>
      <c r="T28" s="77"/>
      <c r="U28" s="77"/>
      <c r="V28" s="77"/>
      <c r="W28" s="77"/>
    </row>
    <row r="29" spans="2:23" x14ac:dyDescent="0.2">
      <c r="B29" s="50" t="s">
        <v>61</v>
      </c>
      <c r="D29" s="77" t="str">
        <f>IF(NAT!$B$16=1,'NA15'!B18,
IF(NAT!$B$16=2,'NA16'!B18,
IF(NAT!$B$16=3,'NA17'!B18,0)))</f>
        <v>-</v>
      </c>
      <c r="E29" s="77">
        <f>IF(NAT!$B$16=1,'NA15'!C18,
IF(NAT!$B$16=2,'NA16'!C18,
IF(NAT!$B$16=3,'NA17'!C18,0)))</f>
        <v>0</v>
      </c>
      <c r="F29" s="77">
        <f>IF(NAT!$B$16=1,'NA15'!D18,
IF(NAT!$B$16=2,'NA16'!D18,
IF(NAT!$B$16=3,'NA17'!D18,0)))</f>
        <v>0</v>
      </c>
      <c r="G29" s="77">
        <f>IF(NAT!$B$16=1,'NA15'!E18,
IF(NAT!$B$16=2,'NA16'!E18,
IF(NAT!$B$16=3,'NA17'!E18,0)))</f>
        <v>0</v>
      </c>
      <c r="H29" s="77" t="str">
        <f>IF(NAT!$B$16=1,'NA15'!F18,
IF(NAT!$B$16=2,'NA16'!F18,
IF(NAT!$B$16=3,'NA17'!F18,0)))</f>
        <v>x</v>
      </c>
      <c r="I29" s="77">
        <f>IF(NAT!$B$16=1,'NA15'!G18,
IF(NAT!$B$16=2,'NA16'!G18,
IF(NAT!$B$16=3,'NA17'!G18,0)))</f>
        <v>0</v>
      </c>
      <c r="J29" s="77" t="str">
        <f>IF(NAT!$B$16=1,'NA15'!H18,
IF(NAT!$B$16=2,'NA16'!H18,
IF(NAT!$B$16=3,'NA17'!H18,0)))</f>
        <v>x</v>
      </c>
      <c r="K29" s="77">
        <f>IF(NAT!$B$16=1,'NA15'!I18,
IF(NAT!$B$16=2,'NA16'!I18,
IF(NAT!$B$16=3,'NA17'!I18,0)))</f>
        <v>0</v>
      </c>
      <c r="L29" s="77">
        <f>IF(NAT!$B$16=1,'NA15'!J18,
IF(NAT!$B$16=2,'NA16'!J18,
IF(NAT!$B$16=3,'NA17'!J18,0)))</f>
        <v>0</v>
      </c>
      <c r="M29" s="77" t="str">
        <f>IF(NAT!$B$16=1,'NA15'!K18,
IF(NAT!$B$16=2,'NA16'!K18,
IF(NAT!$B$16=3,'NA17'!K18,0)))</f>
        <v>x</v>
      </c>
      <c r="N29" s="77" t="str">
        <f>IF(NAT!$B$16=1,'NA15'!L18,
IF(NAT!$B$16=2,'NA16'!L18,
IF(NAT!$B$16=3,'NA17'!L18,0)))</f>
        <v>x</v>
      </c>
      <c r="O29" s="77" t="str">
        <f>IF(NAT!$B$16=1,'NA15'!M18,
IF(NAT!$B$16=2,'NA16'!M18,
IF(NAT!$B$16=3,'NA17'!M18,0)))</f>
        <v>x</v>
      </c>
      <c r="P29" s="77">
        <f>IF(NAT!$B$16=1,'NA15'!N18,
IF(NAT!$B$16=2,'NA16'!N18,
IF(NAT!$B$16=3,'NA17'!N18,0)))</f>
        <v>0</v>
      </c>
      <c r="Q29" s="77" t="str">
        <f>IF(NAT!$B$16=1,'NA15'!O18,
IF(NAT!$B$16=2,'NA16'!O18,
IF(NAT!$B$16=3,'NA17'!O18,0)))</f>
        <v>x</v>
      </c>
      <c r="R29" s="77" t="str">
        <f>IF(NAT!$B$16=1,'NA15'!P18,
IF(NAT!$B$16=2,'NA16'!P18,
IF(NAT!$B$16=3,'NA17'!P18,0)))</f>
        <v>x</v>
      </c>
      <c r="S29" s="77">
        <f>IF(NAT!$B$16=1,'NA15'!Q18,
IF(NAT!$B$16=2,'NA16'!Q18,
IF(NAT!$B$16=3,'NA17'!Q18,0)))</f>
        <v>0</v>
      </c>
      <c r="T29" s="77">
        <f>IF(NAT!$B$16=1,'NA15'!R18,
IF(NAT!$B$16=2,'NA16'!R18,
IF(NAT!$B$16=3,'NA17'!R18,0)))</f>
        <v>0</v>
      </c>
      <c r="U29" s="77">
        <f>IF(NAT!$B$16=1,'NA15'!S18,
IF(NAT!$B$16=2,'NA16'!S18,
IF(NAT!$B$16=3,'NA17'!S18,0)))</f>
        <v>0</v>
      </c>
      <c r="V29" s="77">
        <f>IF(NAT!$B$16=1,'NA15'!T18,
IF(NAT!$B$16=2,'NA16'!T18,
IF(NAT!$B$16=3,'NA17'!T18,0)))</f>
        <v>0</v>
      </c>
      <c r="W29" s="77" t="str">
        <f>IF(NAT!$B$16=1,'NA15'!U18,
IF(NAT!$B$16=2,'NA16'!U18,
IF(NAT!$B$16=3,'NA17'!U18,0)))</f>
        <v>-</v>
      </c>
    </row>
    <row r="30" spans="2:23" x14ac:dyDescent="0.2">
      <c r="D30" s="77"/>
      <c r="E30" s="77"/>
      <c r="F30" s="77"/>
      <c r="G30" s="77"/>
      <c r="H30" s="77"/>
      <c r="I30" s="77"/>
      <c r="J30" s="77"/>
      <c r="K30" s="77"/>
      <c r="L30" s="77"/>
      <c r="M30" s="77"/>
      <c r="N30" s="77"/>
      <c r="O30" s="77"/>
      <c r="P30" s="77"/>
      <c r="Q30" s="77"/>
      <c r="R30" s="77"/>
      <c r="S30" s="77"/>
      <c r="T30" s="77"/>
      <c r="U30" s="77"/>
      <c r="V30" s="77"/>
      <c r="W30" s="77"/>
    </row>
    <row r="31" spans="2:23" x14ac:dyDescent="0.2">
      <c r="B31" s="61" t="s">
        <v>62</v>
      </c>
      <c r="D31" s="77">
        <f>IF(NAT!$B$16=1,'NA15'!B19,
IF(NAT!$B$16=2,'NA16'!B19,
IF(NAT!$B$16=3,'NA17'!B19,0)))</f>
        <v>0.08</v>
      </c>
      <c r="E31" s="77">
        <f>IF(NAT!$B$16=1,'NA15'!C19,
IF(NAT!$B$16=2,'NA16'!C19,
IF(NAT!$B$16=3,'NA17'!C19,0)))</f>
        <v>0.03</v>
      </c>
      <c r="F31" s="77" t="str">
        <f>IF(NAT!$B$16=1,'NA15'!D19,
IF(NAT!$B$16=2,'NA16'!D19,
IF(NAT!$B$16=3,'NA17'!D19,0)))</f>
        <v>x</v>
      </c>
      <c r="G31" s="77" t="str">
        <f>IF(NAT!$B$16=1,'NA15'!E19,
IF(NAT!$B$16=2,'NA16'!E19,
IF(NAT!$B$16=3,'NA17'!E19,0)))</f>
        <v>x</v>
      </c>
      <c r="H31" s="77">
        <f>IF(NAT!$B$16=1,'NA15'!F19,
IF(NAT!$B$16=2,'NA16'!F19,
IF(NAT!$B$16=3,'NA17'!F19,0)))</f>
        <v>0.04</v>
      </c>
      <c r="I31" s="77">
        <f>IF(NAT!$B$16=1,'NA15'!G19,
IF(NAT!$B$16=2,'NA16'!G19,
IF(NAT!$B$16=3,'NA17'!G19,0)))</f>
        <v>0.06</v>
      </c>
      <c r="J31" s="77">
        <f>IF(NAT!$B$16=1,'NA15'!H19,
IF(NAT!$B$16=2,'NA16'!H19,
IF(NAT!$B$16=3,'NA17'!H19,0)))</f>
        <v>0.05</v>
      </c>
      <c r="K31" s="77">
        <f>IF(NAT!$B$16=1,'NA15'!I19,
IF(NAT!$B$16=2,'NA16'!I19,
IF(NAT!$B$16=3,'NA17'!I19,0)))</f>
        <v>0.03</v>
      </c>
      <c r="L31" s="77">
        <f>IF(NAT!$B$16=1,'NA15'!J19,
IF(NAT!$B$16=2,'NA16'!J19,
IF(NAT!$B$16=3,'NA17'!J19,0)))</f>
        <v>0.03</v>
      </c>
      <c r="M31" s="77">
        <f>IF(NAT!$B$16=1,'NA15'!K19,
IF(NAT!$B$16=2,'NA16'!K19,
IF(NAT!$B$16=3,'NA17'!K19,0)))</f>
        <v>0.02</v>
      </c>
      <c r="N31" s="77">
        <f>IF(NAT!$B$16=1,'NA15'!L19,
IF(NAT!$B$16=2,'NA16'!L19,
IF(NAT!$B$16=3,'NA17'!L19,0)))</f>
        <v>0.02</v>
      </c>
      <c r="O31" s="77">
        <f>IF(NAT!$B$16=1,'NA15'!M19,
IF(NAT!$B$16=2,'NA16'!M19,
IF(NAT!$B$16=3,'NA17'!M19,0)))</f>
        <v>0.02</v>
      </c>
      <c r="P31" s="77">
        <f>IF(NAT!$B$16=1,'NA15'!N19,
IF(NAT!$B$16=2,'NA16'!N19,
IF(NAT!$B$16=3,'NA17'!N19,0)))</f>
        <v>0.02</v>
      </c>
      <c r="Q31" s="77">
        <f>IF(NAT!$B$16=1,'NA15'!O19,
IF(NAT!$B$16=2,'NA16'!O19,
IF(NAT!$B$16=3,'NA17'!O19,0)))</f>
        <v>0.03</v>
      </c>
      <c r="R31" s="77">
        <f>IF(NAT!$B$16=1,'NA15'!P19,
IF(NAT!$B$16=2,'NA16'!P19,
IF(NAT!$B$16=3,'NA17'!P19,0)))</f>
        <v>0.01</v>
      </c>
      <c r="S31" s="77">
        <f>IF(NAT!$B$16=1,'NA15'!Q19,
IF(NAT!$B$16=2,'NA16'!Q19,
IF(NAT!$B$16=3,'NA17'!Q19,0)))</f>
        <v>0.03</v>
      </c>
      <c r="T31" s="77">
        <f>IF(NAT!$B$16=1,'NA15'!R19,
IF(NAT!$B$16=2,'NA16'!R19,
IF(NAT!$B$16=3,'NA17'!R19,0)))</f>
        <v>0.01</v>
      </c>
      <c r="U31" s="77">
        <f>IF(NAT!$B$16=1,'NA15'!S19,
IF(NAT!$B$16=2,'NA16'!S19,
IF(NAT!$B$16=3,'NA17'!S19,0)))</f>
        <v>0.01</v>
      </c>
      <c r="V31" s="77">
        <f>IF(NAT!$B$16=1,'NA15'!T19,
IF(NAT!$B$16=2,'NA16'!T19,
IF(NAT!$B$16=3,'NA17'!T19,0)))</f>
        <v>0.05</v>
      </c>
      <c r="W31" s="77">
        <f>IF(NAT!$B$16=1,'NA15'!U19,
IF(NAT!$B$16=2,'NA16'!U19,
IF(NAT!$B$16=3,'NA17'!U19,0)))</f>
        <v>0.06</v>
      </c>
    </row>
    <row r="32" spans="2:23" x14ac:dyDescent="0.2">
      <c r="B32" s="61"/>
      <c r="D32" s="77"/>
      <c r="E32" s="77"/>
      <c r="F32" s="77"/>
      <c r="G32" s="77"/>
      <c r="H32" s="77"/>
      <c r="I32" s="77"/>
      <c r="J32" s="77"/>
      <c r="K32" s="77"/>
      <c r="L32" s="77"/>
      <c r="M32" s="77"/>
      <c r="N32" s="77"/>
      <c r="O32" s="77"/>
      <c r="P32" s="77"/>
      <c r="Q32" s="77"/>
      <c r="R32" s="77"/>
      <c r="S32" s="77"/>
      <c r="T32" s="77"/>
      <c r="U32" s="77"/>
      <c r="V32" s="77"/>
      <c r="W32" s="77"/>
    </row>
    <row r="33" spans="1:23" x14ac:dyDescent="0.2">
      <c r="B33" s="50" t="s">
        <v>63</v>
      </c>
      <c r="D33" s="77">
        <f>IF(NAT!$B$16=1,'NA15'!B20,
IF(NAT!$B$16=2,'NA16'!B20,
IF(NAT!$B$16=3,'NA17'!B20,0)))</f>
        <v>0.04</v>
      </c>
      <c r="E33" s="77">
        <f>IF(NAT!$B$16=1,'NA15'!C20,
IF(NAT!$B$16=2,'NA16'!C20,
IF(NAT!$B$16=3,'NA17'!C20,0)))</f>
        <v>0.02</v>
      </c>
      <c r="F33" s="77" t="str">
        <f>IF(NAT!$B$16=1,'NA15'!D20,
IF(NAT!$B$16=2,'NA16'!D20,
IF(NAT!$B$16=3,'NA17'!D20,0)))</f>
        <v>x</v>
      </c>
      <c r="G33" s="77" t="str">
        <f>IF(NAT!$B$16=1,'NA15'!E20,
IF(NAT!$B$16=2,'NA16'!E20,
IF(NAT!$B$16=3,'NA17'!E20,0)))</f>
        <v>x</v>
      </c>
      <c r="H33" s="77">
        <f>IF(NAT!$B$16=1,'NA15'!F20,
IF(NAT!$B$16=2,'NA16'!F20,
IF(NAT!$B$16=3,'NA17'!F20,0)))</f>
        <v>0.02</v>
      </c>
      <c r="I33" s="77">
        <f>IF(NAT!$B$16=1,'NA15'!G20,
IF(NAT!$B$16=2,'NA16'!G20,
IF(NAT!$B$16=3,'NA17'!G20,0)))</f>
        <v>0.02</v>
      </c>
      <c r="J33" s="77">
        <f>IF(NAT!$B$16=1,'NA15'!H20,
IF(NAT!$B$16=2,'NA16'!H20,
IF(NAT!$B$16=3,'NA17'!H20,0)))</f>
        <v>0.02</v>
      </c>
      <c r="K33" s="77">
        <f>IF(NAT!$B$16=1,'NA15'!I20,
IF(NAT!$B$16=2,'NA16'!I20,
IF(NAT!$B$16=3,'NA17'!I20,0)))</f>
        <v>0.02</v>
      </c>
      <c r="L33" s="77">
        <f>IF(NAT!$B$16=1,'NA15'!J20,
IF(NAT!$B$16=2,'NA16'!J20,
IF(NAT!$B$16=3,'NA17'!J20,0)))</f>
        <v>0.02</v>
      </c>
      <c r="M33" s="77">
        <f>IF(NAT!$B$16=1,'NA15'!K20,
IF(NAT!$B$16=2,'NA16'!K20,
IF(NAT!$B$16=3,'NA17'!K20,0)))</f>
        <v>0.01</v>
      </c>
      <c r="N33" s="77">
        <f>IF(NAT!$B$16=1,'NA15'!L20,
IF(NAT!$B$16=2,'NA16'!L20,
IF(NAT!$B$16=3,'NA17'!L20,0)))</f>
        <v>0.01</v>
      </c>
      <c r="O33" s="77">
        <f>IF(NAT!$B$16=1,'NA15'!M20,
IF(NAT!$B$16=2,'NA16'!M20,
IF(NAT!$B$16=3,'NA17'!M20,0)))</f>
        <v>0.01</v>
      </c>
      <c r="P33" s="77">
        <f>IF(NAT!$B$16=1,'NA15'!N20,
IF(NAT!$B$16=2,'NA16'!N20,
IF(NAT!$B$16=3,'NA17'!N20,0)))</f>
        <v>0.01</v>
      </c>
      <c r="Q33" s="77">
        <f>IF(NAT!$B$16=1,'NA15'!O20,
IF(NAT!$B$16=2,'NA16'!O20,
IF(NAT!$B$16=3,'NA17'!O20,0)))</f>
        <v>0.01</v>
      </c>
      <c r="R33" s="77" t="str">
        <f>IF(NAT!$B$16=1,'NA15'!P20,
IF(NAT!$B$16=2,'NA16'!P20,
IF(NAT!$B$16=3,'NA17'!P20,0)))</f>
        <v>-</v>
      </c>
      <c r="S33" s="77">
        <f>IF(NAT!$B$16=1,'NA15'!Q20,
IF(NAT!$B$16=2,'NA16'!Q20,
IF(NAT!$B$16=3,'NA17'!Q20,0)))</f>
        <v>0.02</v>
      </c>
      <c r="T33" s="77" t="str">
        <f>IF(NAT!$B$16=1,'NA15'!R20,
IF(NAT!$B$16=2,'NA16'!R20,
IF(NAT!$B$16=3,'NA17'!R20,0)))</f>
        <v>x</v>
      </c>
      <c r="U33" s="77">
        <f>IF(NAT!$B$16=1,'NA15'!S20,
IF(NAT!$B$16=2,'NA16'!S20,
IF(NAT!$B$16=3,'NA17'!S20,0)))</f>
        <v>0.01</v>
      </c>
      <c r="V33" s="77">
        <f>IF(NAT!$B$16=1,'NA15'!T20,
IF(NAT!$B$16=2,'NA16'!T20,
IF(NAT!$B$16=3,'NA17'!T20,0)))</f>
        <v>0.03</v>
      </c>
      <c r="W33" s="77">
        <f>IF(NAT!$B$16=1,'NA15'!U20,
IF(NAT!$B$16=2,'NA16'!U20,
IF(NAT!$B$16=3,'NA17'!U20,0)))</f>
        <v>0.03</v>
      </c>
    </row>
    <row r="34" spans="1:23" x14ac:dyDescent="0.2">
      <c r="B34" s="50" t="s">
        <v>64</v>
      </c>
      <c r="D34" s="77">
        <f>IF(NAT!$B$16=1,'NA15'!B21,
IF(NAT!$B$16=2,'NA16'!B21,
IF(NAT!$B$16=3,'NA17'!B21,0)))</f>
        <v>0.03</v>
      </c>
      <c r="E34" s="77">
        <f>IF(NAT!$B$16=1,'NA15'!C21,
IF(NAT!$B$16=2,'NA16'!C21,
IF(NAT!$B$16=3,'NA17'!C21,0)))</f>
        <v>0.01</v>
      </c>
      <c r="F34" s="77">
        <f>IF(NAT!$B$16=1,'NA15'!D21,
IF(NAT!$B$16=2,'NA16'!D21,
IF(NAT!$B$16=3,'NA17'!D21,0)))</f>
        <v>0</v>
      </c>
      <c r="G34" s="77">
        <f>IF(NAT!$B$16=1,'NA15'!E21,
IF(NAT!$B$16=2,'NA16'!E21,
IF(NAT!$B$16=3,'NA17'!E21,0)))</f>
        <v>0</v>
      </c>
      <c r="H34" s="77">
        <f>IF(NAT!$B$16=1,'NA15'!F21,
IF(NAT!$B$16=2,'NA16'!F21,
IF(NAT!$B$16=3,'NA17'!F21,0)))</f>
        <v>0.02</v>
      </c>
      <c r="I34" s="77">
        <f>IF(NAT!$B$16=1,'NA15'!G21,
IF(NAT!$B$16=2,'NA16'!G21,
IF(NAT!$B$16=3,'NA17'!G21,0)))</f>
        <v>0.03</v>
      </c>
      <c r="J34" s="77">
        <f>IF(NAT!$B$16=1,'NA15'!H21,
IF(NAT!$B$16=2,'NA16'!H21,
IF(NAT!$B$16=3,'NA17'!H21,0)))</f>
        <v>0.03</v>
      </c>
      <c r="K34" s="77">
        <f>IF(NAT!$B$16=1,'NA15'!I21,
IF(NAT!$B$16=2,'NA16'!I21,
IF(NAT!$B$16=3,'NA17'!I21,0)))</f>
        <v>0.02</v>
      </c>
      <c r="L34" s="77">
        <f>IF(NAT!$B$16=1,'NA15'!J21,
IF(NAT!$B$16=2,'NA16'!J21,
IF(NAT!$B$16=3,'NA17'!J21,0)))</f>
        <v>0.02</v>
      </c>
      <c r="M34" s="77">
        <f>IF(NAT!$B$16=1,'NA15'!K21,
IF(NAT!$B$16=2,'NA16'!K21,
IF(NAT!$B$16=3,'NA17'!K21,0)))</f>
        <v>0.01</v>
      </c>
      <c r="N34" s="77">
        <f>IF(NAT!$B$16=1,'NA15'!L21,
IF(NAT!$B$16=2,'NA16'!L21,
IF(NAT!$B$16=3,'NA17'!L21,0)))</f>
        <v>0.01</v>
      </c>
      <c r="O34" s="77">
        <f>IF(NAT!$B$16=1,'NA15'!M21,
IF(NAT!$B$16=2,'NA16'!M21,
IF(NAT!$B$16=3,'NA17'!M21,0)))</f>
        <v>0.01</v>
      </c>
      <c r="P34" s="77">
        <f>IF(NAT!$B$16=1,'NA15'!N21,
IF(NAT!$B$16=2,'NA16'!N21,
IF(NAT!$B$16=3,'NA17'!N21,0)))</f>
        <v>0.01</v>
      </c>
      <c r="Q34" s="77">
        <f>IF(NAT!$B$16=1,'NA15'!O21,
IF(NAT!$B$16=2,'NA16'!O21,
IF(NAT!$B$16=3,'NA17'!O21,0)))</f>
        <v>0.01</v>
      </c>
      <c r="R34" s="77">
        <f>IF(NAT!$B$16=1,'NA15'!P21,
IF(NAT!$B$16=2,'NA16'!P21,
IF(NAT!$B$16=3,'NA17'!P21,0)))</f>
        <v>0.01</v>
      </c>
      <c r="S34" s="77">
        <f>IF(NAT!$B$16=1,'NA15'!Q21,
IF(NAT!$B$16=2,'NA16'!Q21,
IF(NAT!$B$16=3,'NA17'!Q21,0)))</f>
        <v>0.01</v>
      </c>
      <c r="T34" s="77">
        <f>IF(NAT!$B$16=1,'NA15'!R21,
IF(NAT!$B$16=2,'NA16'!R21,
IF(NAT!$B$16=3,'NA17'!R21,0)))</f>
        <v>0.01</v>
      </c>
      <c r="U34" s="77" t="str">
        <f>IF(NAT!$B$16=1,'NA15'!S21,
IF(NAT!$B$16=2,'NA16'!S21,
IF(NAT!$B$16=3,'NA17'!S21,0)))</f>
        <v>-</v>
      </c>
      <c r="V34" s="77">
        <f>IF(NAT!$B$16=1,'NA15'!T21,
IF(NAT!$B$16=2,'NA16'!T21,
IF(NAT!$B$16=3,'NA17'!T21,0)))</f>
        <v>0.02</v>
      </c>
      <c r="W34" s="77">
        <f>IF(NAT!$B$16=1,'NA15'!U21,
IF(NAT!$B$16=2,'NA16'!U21,
IF(NAT!$B$16=3,'NA17'!U21,0)))</f>
        <v>0.03</v>
      </c>
    </row>
    <row r="35" spans="1:23" x14ac:dyDescent="0.2">
      <c r="B35" s="50" t="s">
        <v>65</v>
      </c>
      <c r="D35" s="77" t="str">
        <f>IF(NAT!$B$16=1,'NA15'!B22,
IF(NAT!$B$16=2,'NA16'!B22,
IF(NAT!$B$16=3,'NA17'!B22,0)))</f>
        <v>-</v>
      </c>
      <c r="E35" s="77">
        <f>IF(NAT!$B$16=1,'NA15'!C22,
IF(NAT!$B$16=2,'NA16'!C22,
IF(NAT!$B$16=3,'NA17'!C22,0)))</f>
        <v>0</v>
      </c>
      <c r="F35" s="77">
        <f>IF(NAT!$B$16=1,'NA15'!D22,
IF(NAT!$B$16=2,'NA16'!D22,
IF(NAT!$B$16=3,'NA17'!D22,0)))</f>
        <v>0</v>
      </c>
      <c r="G35" s="77">
        <f>IF(NAT!$B$16=1,'NA15'!E22,
IF(NAT!$B$16=2,'NA16'!E22,
IF(NAT!$B$16=3,'NA17'!E22,0)))</f>
        <v>0</v>
      </c>
      <c r="H35" s="77" t="str">
        <f>IF(NAT!$B$16=1,'NA15'!F22,
IF(NAT!$B$16=2,'NA16'!F22,
IF(NAT!$B$16=3,'NA17'!F22,0)))</f>
        <v>x</v>
      </c>
      <c r="I35" s="77" t="str">
        <f>IF(NAT!$B$16=1,'NA15'!G22,
IF(NAT!$B$16=2,'NA16'!G22,
IF(NAT!$B$16=3,'NA17'!G22,0)))</f>
        <v>x</v>
      </c>
      <c r="J35" s="77">
        <f>IF(NAT!$B$16=1,'NA15'!H22,
IF(NAT!$B$16=2,'NA16'!H22,
IF(NAT!$B$16=3,'NA17'!H22,0)))</f>
        <v>0</v>
      </c>
      <c r="K35" s="77" t="str">
        <f>IF(NAT!$B$16=1,'NA15'!I22,
IF(NAT!$B$16=2,'NA16'!I22,
IF(NAT!$B$16=3,'NA17'!I22,0)))</f>
        <v>x</v>
      </c>
      <c r="L35" s="77" t="str">
        <f>IF(NAT!$B$16=1,'NA15'!J22,
IF(NAT!$B$16=2,'NA16'!J22,
IF(NAT!$B$16=3,'NA17'!J22,0)))</f>
        <v>x</v>
      </c>
      <c r="M35" s="77" t="str">
        <f>IF(NAT!$B$16=1,'NA15'!K22,
IF(NAT!$B$16=2,'NA16'!K22,
IF(NAT!$B$16=3,'NA17'!K22,0)))</f>
        <v>x</v>
      </c>
      <c r="N35" s="77" t="str">
        <f>IF(NAT!$B$16=1,'NA15'!L22,
IF(NAT!$B$16=2,'NA16'!L22,
IF(NAT!$B$16=3,'NA17'!L22,0)))</f>
        <v>x</v>
      </c>
      <c r="O35" s="77" t="str">
        <f>IF(NAT!$B$16=1,'NA15'!M22,
IF(NAT!$B$16=2,'NA16'!M22,
IF(NAT!$B$16=3,'NA17'!M22,0)))</f>
        <v>x</v>
      </c>
      <c r="P35" s="77" t="str">
        <f>IF(NAT!$B$16=1,'NA15'!N22,
IF(NAT!$B$16=2,'NA16'!N22,
IF(NAT!$B$16=3,'NA17'!N22,0)))</f>
        <v>x</v>
      </c>
      <c r="Q35" s="77">
        <f>IF(NAT!$B$16=1,'NA15'!O22,
IF(NAT!$B$16=2,'NA16'!O22,
IF(NAT!$B$16=3,'NA17'!O22,0)))</f>
        <v>0</v>
      </c>
      <c r="R35" s="77" t="str">
        <f>IF(NAT!$B$16=1,'NA15'!P22,
IF(NAT!$B$16=2,'NA16'!P22,
IF(NAT!$B$16=3,'NA17'!P22,0)))</f>
        <v>x</v>
      </c>
      <c r="S35" s="77">
        <f>IF(NAT!$B$16=1,'NA15'!Q22,
IF(NAT!$B$16=2,'NA16'!Q22,
IF(NAT!$B$16=3,'NA17'!Q22,0)))</f>
        <v>0</v>
      </c>
      <c r="T35" s="77" t="str">
        <f>IF(NAT!$B$16=1,'NA15'!R22,
IF(NAT!$B$16=2,'NA16'!R22,
IF(NAT!$B$16=3,'NA17'!R22,0)))</f>
        <v>x</v>
      </c>
      <c r="U35" s="77">
        <f>IF(NAT!$B$16=1,'NA15'!S22,
IF(NAT!$B$16=2,'NA16'!S22,
IF(NAT!$B$16=3,'NA17'!S22,0)))</f>
        <v>0</v>
      </c>
      <c r="V35" s="77" t="str">
        <f>IF(NAT!$B$16=1,'NA15'!T22,
IF(NAT!$B$16=2,'NA16'!T22,
IF(NAT!$B$16=3,'NA17'!T22,0)))</f>
        <v>x</v>
      </c>
      <c r="W35" s="77" t="str">
        <f>IF(NAT!$B$16=1,'NA15'!U22,
IF(NAT!$B$16=2,'NA16'!U22,
IF(NAT!$B$16=3,'NA17'!U22,0)))</f>
        <v>-</v>
      </c>
    </row>
    <row r="36" spans="1:23" x14ac:dyDescent="0.2">
      <c r="D36" s="77"/>
      <c r="E36" s="77"/>
      <c r="F36" s="77"/>
      <c r="G36" s="77"/>
      <c r="H36" s="77"/>
      <c r="I36" s="77"/>
      <c r="J36" s="77"/>
      <c r="K36" s="77"/>
      <c r="L36" s="77"/>
      <c r="M36" s="77"/>
      <c r="N36" s="77"/>
      <c r="O36" s="77"/>
      <c r="P36" s="77"/>
      <c r="Q36" s="77"/>
      <c r="R36" s="77"/>
      <c r="S36" s="77"/>
      <c r="T36" s="77"/>
      <c r="U36" s="77"/>
      <c r="V36" s="77"/>
      <c r="W36" s="77"/>
    </row>
    <row r="37" spans="1:23" ht="22.5" x14ac:dyDescent="0.2">
      <c r="B37" s="63" t="s">
        <v>66</v>
      </c>
      <c r="D37" s="77">
        <f>IF(NAT!$B$16=1,'NA15'!B23,
IF(NAT!$B$16=2,'NA16'!B23,
IF(NAT!$B$16=3,'NA17'!B23,0)))</f>
        <v>0.01</v>
      </c>
      <c r="E37" s="77" t="str">
        <f>IF(NAT!$B$16=1,'NA15'!C23,
IF(NAT!$B$16=2,'NA16'!C23,
IF(NAT!$B$16=3,'NA17'!C23,0)))</f>
        <v>x</v>
      </c>
      <c r="F37" s="77">
        <f>IF(NAT!$B$16=1,'NA15'!D23,
IF(NAT!$B$16=2,'NA16'!D23,
IF(NAT!$B$16=3,'NA17'!D23,0)))</f>
        <v>0</v>
      </c>
      <c r="G37" s="77">
        <f>IF(NAT!$B$16=1,'NA15'!E23,
IF(NAT!$B$16=2,'NA16'!E23,
IF(NAT!$B$16=3,'NA17'!E23,0)))</f>
        <v>0</v>
      </c>
      <c r="H37" s="77">
        <f>IF(NAT!$B$16=1,'NA15'!F23,
IF(NAT!$B$16=2,'NA16'!F23,
IF(NAT!$B$16=3,'NA17'!F23,0)))</f>
        <v>0.01</v>
      </c>
      <c r="I37" s="77">
        <f>IF(NAT!$B$16=1,'NA15'!G23,
IF(NAT!$B$16=2,'NA16'!G23,
IF(NAT!$B$16=3,'NA17'!G23,0)))</f>
        <v>0.01</v>
      </c>
      <c r="J37" s="77" t="str">
        <f>IF(NAT!$B$16=1,'NA15'!H23,
IF(NAT!$B$16=2,'NA16'!H23,
IF(NAT!$B$16=3,'NA17'!H23,0)))</f>
        <v>x</v>
      </c>
      <c r="K37" s="77">
        <f>IF(NAT!$B$16=1,'NA15'!I23,
IF(NAT!$B$16=2,'NA16'!I23,
IF(NAT!$B$16=3,'NA17'!I23,0)))</f>
        <v>0.01</v>
      </c>
      <c r="L37" s="77" t="str">
        <f>IF(NAT!$B$16=1,'NA15'!J23,
IF(NAT!$B$16=2,'NA16'!J23,
IF(NAT!$B$16=3,'NA17'!J23,0)))</f>
        <v>x</v>
      </c>
      <c r="M37" s="77" t="str">
        <f>IF(NAT!$B$16=1,'NA15'!K23,
IF(NAT!$B$16=2,'NA16'!K23,
IF(NAT!$B$16=3,'NA17'!K23,0)))</f>
        <v>-</v>
      </c>
      <c r="N37" s="77" t="str">
        <f>IF(NAT!$B$16=1,'NA15'!L23,
IF(NAT!$B$16=2,'NA16'!L23,
IF(NAT!$B$16=3,'NA17'!L23,0)))</f>
        <v>-</v>
      </c>
      <c r="O37" s="77" t="str">
        <f>IF(NAT!$B$16=1,'NA15'!M23,
IF(NAT!$B$16=2,'NA16'!M23,
IF(NAT!$B$16=3,'NA17'!M23,0)))</f>
        <v>-</v>
      </c>
      <c r="P37" s="77" t="str">
        <f>IF(NAT!$B$16=1,'NA15'!N23,
IF(NAT!$B$16=2,'NA16'!N23,
IF(NAT!$B$16=3,'NA17'!N23,0)))</f>
        <v>-</v>
      </c>
      <c r="Q37" s="77">
        <f>IF(NAT!$B$16=1,'NA15'!O23,
IF(NAT!$B$16=2,'NA16'!O23,
IF(NAT!$B$16=3,'NA17'!O23,0)))</f>
        <v>0.01</v>
      </c>
      <c r="R37" s="77" t="str">
        <f>IF(NAT!$B$16=1,'NA15'!P23,
IF(NAT!$B$16=2,'NA16'!P23,
IF(NAT!$B$16=3,'NA17'!P23,0)))</f>
        <v>x</v>
      </c>
      <c r="S37" s="77" t="str">
        <f>IF(NAT!$B$16=1,'NA15'!Q23,
IF(NAT!$B$16=2,'NA16'!Q23,
IF(NAT!$B$16=3,'NA17'!Q23,0)))</f>
        <v>x</v>
      </c>
      <c r="T37" s="77" t="str">
        <f>IF(NAT!$B$16=1,'NA15'!R23,
IF(NAT!$B$16=2,'NA16'!R23,
IF(NAT!$B$16=3,'NA17'!R23,0)))</f>
        <v>x</v>
      </c>
      <c r="U37" s="77" t="str">
        <f>IF(NAT!$B$16=1,'NA15'!S23,
IF(NAT!$B$16=2,'NA16'!S23,
IF(NAT!$B$16=3,'NA17'!S23,0)))</f>
        <v>x</v>
      </c>
      <c r="V37" s="77">
        <f>IF(NAT!$B$16=1,'NA15'!T23,
IF(NAT!$B$16=2,'NA16'!T23,
IF(NAT!$B$16=3,'NA17'!T23,0)))</f>
        <v>0.01</v>
      </c>
      <c r="W37" s="77">
        <f>IF(NAT!$B$16=1,'NA15'!U23,
IF(NAT!$B$16=2,'NA16'!U23,
IF(NAT!$B$16=3,'NA17'!U23,0)))</f>
        <v>0.01</v>
      </c>
    </row>
    <row r="38" spans="1:23" x14ac:dyDescent="0.2">
      <c r="B38" s="63"/>
      <c r="D38" s="77"/>
      <c r="E38" s="77"/>
      <c r="F38" s="77"/>
      <c r="G38" s="77"/>
      <c r="H38" s="77"/>
      <c r="I38" s="77"/>
      <c r="J38" s="77"/>
      <c r="K38" s="77"/>
      <c r="L38" s="77"/>
      <c r="M38" s="77"/>
      <c r="N38" s="77"/>
      <c r="O38" s="77"/>
      <c r="P38" s="77"/>
      <c r="Q38" s="77"/>
      <c r="R38" s="77"/>
      <c r="S38" s="77"/>
      <c r="T38" s="77"/>
      <c r="U38" s="77"/>
      <c r="V38" s="77"/>
      <c r="W38" s="77"/>
    </row>
    <row r="39" spans="1:23" x14ac:dyDescent="0.2">
      <c r="A39" s="50" t="s">
        <v>67</v>
      </c>
      <c r="B39" s="63"/>
      <c r="D39" s="77"/>
      <c r="E39" s="77"/>
      <c r="F39" s="77"/>
      <c r="G39" s="77"/>
      <c r="H39" s="77"/>
      <c r="I39" s="77"/>
      <c r="J39" s="77"/>
      <c r="K39" s="77"/>
      <c r="L39" s="77"/>
      <c r="M39" s="77"/>
      <c r="N39" s="77"/>
      <c r="O39" s="77"/>
      <c r="P39" s="77"/>
      <c r="Q39" s="77"/>
      <c r="R39" s="77"/>
      <c r="S39" s="77"/>
      <c r="T39" s="77"/>
      <c r="U39" s="77"/>
      <c r="V39" s="77"/>
      <c r="W39" s="77"/>
    </row>
    <row r="40" spans="1:23" x14ac:dyDescent="0.2">
      <c r="B40" s="50" t="s">
        <v>68</v>
      </c>
      <c r="D40" s="77">
        <f>IF(NAT!$B$16=1,'NA15'!B24,
IF(NAT!$B$16=2,'NA16'!B24,
IF(NAT!$B$16=3,'NA17'!B24,0)))</f>
        <v>0.08</v>
      </c>
      <c r="E40" s="77">
        <f>IF(NAT!$B$16=1,'NA15'!C24,
IF(NAT!$B$16=2,'NA16'!C24,
IF(NAT!$B$16=3,'NA17'!C24,0)))</f>
        <v>7.0000000000000007E-2</v>
      </c>
      <c r="F40" s="77" t="str">
        <f>IF(NAT!$B$16=1,'NA15'!D24,
IF(NAT!$B$16=2,'NA16'!D24,
IF(NAT!$B$16=3,'NA17'!D24,0)))</f>
        <v>x</v>
      </c>
      <c r="G40" s="77" t="str">
        <f>IF(NAT!$B$16=1,'NA15'!E24,
IF(NAT!$B$16=2,'NA16'!E24,
IF(NAT!$B$16=3,'NA17'!E24,0)))</f>
        <v>x</v>
      </c>
      <c r="H40" s="77">
        <f>IF(NAT!$B$16=1,'NA15'!F24,
IF(NAT!$B$16=2,'NA16'!F24,
IF(NAT!$B$16=3,'NA17'!F24,0)))</f>
        <v>0.06</v>
      </c>
      <c r="I40" s="77">
        <f>IF(NAT!$B$16=1,'NA15'!G24,
IF(NAT!$B$16=2,'NA16'!G24,
IF(NAT!$B$16=3,'NA17'!G24,0)))</f>
        <v>0.09</v>
      </c>
      <c r="J40" s="77">
        <f>IF(NAT!$B$16=1,'NA15'!H24,
IF(NAT!$B$16=2,'NA16'!H24,
IF(NAT!$B$16=3,'NA17'!H24,0)))</f>
        <v>0.06</v>
      </c>
      <c r="K40" s="77">
        <f>IF(NAT!$B$16=1,'NA15'!I24,
IF(NAT!$B$16=2,'NA16'!I24,
IF(NAT!$B$16=3,'NA17'!I24,0)))</f>
        <v>0.06</v>
      </c>
      <c r="L40" s="77">
        <f>IF(NAT!$B$16=1,'NA15'!J24,
IF(NAT!$B$16=2,'NA16'!J24,
IF(NAT!$B$16=3,'NA17'!J24,0)))</f>
        <v>0.05</v>
      </c>
      <c r="M40" s="77">
        <f>IF(NAT!$B$16=1,'NA15'!K24,
IF(NAT!$B$16=2,'NA16'!K24,
IF(NAT!$B$16=3,'NA17'!K24,0)))</f>
        <v>0.04</v>
      </c>
      <c r="N40" s="77">
        <f>IF(NAT!$B$16=1,'NA15'!L24,
IF(NAT!$B$16=2,'NA16'!L24,
IF(NAT!$B$16=3,'NA17'!L24,0)))</f>
        <v>0.06</v>
      </c>
      <c r="O40" s="77">
        <f>IF(NAT!$B$16=1,'NA15'!M24,
IF(NAT!$B$16=2,'NA16'!M24,
IF(NAT!$B$16=3,'NA17'!M24,0)))</f>
        <v>7.0000000000000007E-2</v>
      </c>
      <c r="P40" s="77">
        <f>IF(NAT!$B$16=1,'NA15'!N24,
IF(NAT!$B$16=2,'NA16'!N24,
IF(NAT!$B$16=3,'NA17'!N24,0)))</f>
        <v>0.04</v>
      </c>
      <c r="Q40" s="77">
        <f>IF(NAT!$B$16=1,'NA15'!O24,
IF(NAT!$B$16=2,'NA16'!O24,
IF(NAT!$B$16=3,'NA17'!O24,0)))</f>
        <v>0.08</v>
      </c>
      <c r="R40" s="77">
        <f>IF(NAT!$B$16=1,'NA15'!P24,
IF(NAT!$B$16=2,'NA16'!P24,
IF(NAT!$B$16=3,'NA17'!P24,0)))</f>
        <v>0.05</v>
      </c>
      <c r="S40" s="77">
        <f>IF(NAT!$B$16=1,'NA15'!Q24,
IF(NAT!$B$16=2,'NA16'!Q24,
IF(NAT!$B$16=3,'NA17'!Q24,0)))</f>
        <v>0.05</v>
      </c>
      <c r="T40" s="77">
        <f>IF(NAT!$B$16=1,'NA15'!R24,
IF(NAT!$B$16=2,'NA16'!R24,
IF(NAT!$B$16=3,'NA17'!R24,0)))</f>
        <v>0.03</v>
      </c>
      <c r="U40" s="77">
        <f>IF(NAT!$B$16=1,'NA15'!S24,
IF(NAT!$B$16=2,'NA16'!S24,
IF(NAT!$B$16=3,'NA17'!S24,0)))</f>
        <v>0.05</v>
      </c>
      <c r="V40" s="77">
        <f>IF(NAT!$B$16=1,'NA15'!T24,
IF(NAT!$B$16=2,'NA16'!T24,
IF(NAT!$B$16=3,'NA17'!T24,0)))</f>
        <v>7.0000000000000007E-2</v>
      </c>
      <c r="W40" s="77">
        <f>IF(NAT!$B$16=1,'NA15'!U24,
IF(NAT!$B$16=2,'NA16'!U24,
IF(NAT!$B$16=3,'NA17'!U24,0)))</f>
        <v>0.08</v>
      </c>
    </row>
    <row r="41" spans="1:23" x14ac:dyDescent="0.2">
      <c r="B41" s="50" t="s">
        <v>69</v>
      </c>
      <c r="D41" s="77">
        <f>IF(NAT!$B$16=1,'NA15'!B25,
IF(NAT!$B$16=2,'NA16'!B25,
IF(NAT!$B$16=3,'NA17'!B25,0)))</f>
        <v>0.02</v>
      </c>
      <c r="E41" s="77">
        <f>IF(NAT!$B$16=1,'NA15'!C25,
IF(NAT!$B$16=2,'NA16'!C25,
IF(NAT!$B$16=3,'NA17'!C25,0)))</f>
        <v>0.02</v>
      </c>
      <c r="F41" s="77">
        <f>IF(NAT!$B$16=1,'NA15'!D25,
IF(NAT!$B$16=2,'NA16'!D25,
IF(NAT!$B$16=3,'NA17'!D25,0)))</f>
        <v>0</v>
      </c>
      <c r="G41" s="77" t="str">
        <f>IF(NAT!$B$16=1,'NA15'!E25,
IF(NAT!$B$16=2,'NA16'!E25,
IF(NAT!$B$16=3,'NA17'!E25,0)))</f>
        <v>x</v>
      </c>
      <c r="H41" s="77">
        <f>IF(NAT!$B$16=1,'NA15'!F25,
IF(NAT!$B$16=2,'NA16'!F25,
IF(NAT!$B$16=3,'NA17'!F25,0)))</f>
        <v>0.01</v>
      </c>
      <c r="I41" s="77">
        <f>IF(NAT!$B$16=1,'NA15'!G25,
IF(NAT!$B$16=2,'NA16'!G25,
IF(NAT!$B$16=3,'NA17'!G25,0)))</f>
        <v>0.02</v>
      </c>
      <c r="J41" s="77">
        <f>IF(NAT!$B$16=1,'NA15'!H25,
IF(NAT!$B$16=2,'NA16'!H25,
IF(NAT!$B$16=3,'NA17'!H25,0)))</f>
        <v>0.02</v>
      </c>
      <c r="K41" s="77">
        <f>IF(NAT!$B$16=1,'NA15'!I25,
IF(NAT!$B$16=2,'NA16'!I25,
IF(NAT!$B$16=3,'NA17'!I25,0)))</f>
        <v>0.02</v>
      </c>
      <c r="L41" s="77">
        <f>IF(NAT!$B$16=1,'NA15'!J25,
IF(NAT!$B$16=2,'NA16'!J25,
IF(NAT!$B$16=3,'NA17'!J25,0)))</f>
        <v>0.02</v>
      </c>
      <c r="M41" s="77">
        <f>IF(NAT!$B$16=1,'NA15'!K25,
IF(NAT!$B$16=2,'NA16'!K25,
IF(NAT!$B$16=3,'NA17'!K25,0)))</f>
        <v>0.01</v>
      </c>
      <c r="N41" s="77">
        <f>IF(NAT!$B$16=1,'NA15'!L25,
IF(NAT!$B$16=2,'NA16'!L25,
IF(NAT!$B$16=3,'NA17'!L25,0)))</f>
        <v>0.02</v>
      </c>
      <c r="O41" s="77">
        <f>IF(NAT!$B$16=1,'NA15'!M25,
IF(NAT!$B$16=2,'NA16'!M25,
IF(NAT!$B$16=3,'NA17'!M25,0)))</f>
        <v>0.02</v>
      </c>
      <c r="P41" s="77">
        <f>IF(NAT!$B$16=1,'NA15'!N25,
IF(NAT!$B$16=2,'NA16'!N25,
IF(NAT!$B$16=3,'NA17'!N25,0)))</f>
        <v>0.01</v>
      </c>
      <c r="Q41" s="77">
        <f>IF(NAT!$B$16=1,'NA15'!O25,
IF(NAT!$B$16=2,'NA16'!O25,
IF(NAT!$B$16=3,'NA17'!O25,0)))</f>
        <v>0.02</v>
      </c>
      <c r="R41" s="77">
        <f>IF(NAT!$B$16=1,'NA15'!P25,
IF(NAT!$B$16=2,'NA16'!P25,
IF(NAT!$B$16=3,'NA17'!P25,0)))</f>
        <v>0.01</v>
      </c>
      <c r="S41" s="77">
        <f>IF(NAT!$B$16=1,'NA15'!Q25,
IF(NAT!$B$16=2,'NA16'!Q25,
IF(NAT!$B$16=3,'NA17'!Q25,0)))</f>
        <v>0.02</v>
      </c>
      <c r="T41" s="77">
        <f>IF(NAT!$B$16=1,'NA15'!R25,
IF(NAT!$B$16=2,'NA16'!R25,
IF(NAT!$B$16=3,'NA17'!R25,0)))</f>
        <v>0.01</v>
      </c>
      <c r="U41" s="77">
        <f>IF(NAT!$B$16=1,'NA15'!S25,
IF(NAT!$B$16=2,'NA16'!S25,
IF(NAT!$B$16=3,'NA17'!S25,0)))</f>
        <v>0.02</v>
      </c>
      <c r="V41" s="77">
        <f>IF(NAT!$B$16=1,'NA15'!T25,
IF(NAT!$B$16=2,'NA16'!T25,
IF(NAT!$B$16=3,'NA17'!T25,0)))</f>
        <v>0.01</v>
      </c>
      <c r="W41" s="77">
        <f>IF(NAT!$B$16=1,'NA15'!U25,
IF(NAT!$B$16=2,'NA16'!U25,
IF(NAT!$B$16=3,'NA17'!U25,0)))</f>
        <v>0.02</v>
      </c>
    </row>
    <row r="42" spans="1:23" x14ac:dyDescent="0.2">
      <c r="B42" s="50" t="s">
        <v>70</v>
      </c>
      <c r="D42" s="77">
        <f>IF(NAT!$B$16=1,'NA15'!B26,
IF(NAT!$B$16=2,'NA16'!B26,
IF(NAT!$B$16=3,'NA17'!B26,0)))</f>
        <v>0.14000000000000001</v>
      </c>
      <c r="E42" s="77">
        <f>IF(NAT!$B$16=1,'NA15'!C26,
IF(NAT!$B$16=2,'NA16'!C26,
IF(NAT!$B$16=3,'NA17'!C26,0)))</f>
        <v>0.18</v>
      </c>
      <c r="F42" s="77" t="str">
        <f>IF(NAT!$B$16=1,'NA15'!D26,
IF(NAT!$B$16=2,'NA16'!D26,
IF(NAT!$B$16=3,'NA17'!D26,0)))</f>
        <v>x</v>
      </c>
      <c r="G42" s="77" t="str">
        <f>IF(NAT!$B$16=1,'NA15'!E26,
IF(NAT!$B$16=2,'NA16'!E26,
IF(NAT!$B$16=3,'NA17'!E26,0)))</f>
        <v>x</v>
      </c>
      <c r="H42" s="77">
        <f>IF(NAT!$B$16=1,'NA15'!F26,
IF(NAT!$B$16=2,'NA16'!F26,
IF(NAT!$B$16=3,'NA17'!F26,0)))</f>
        <v>0.18</v>
      </c>
      <c r="I42" s="77">
        <f>IF(NAT!$B$16=1,'NA15'!G26,
IF(NAT!$B$16=2,'NA16'!G26,
IF(NAT!$B$16=3,'NA17'!G26,0)))</f>
        <v>0.15</v>
      </c>
      <c r="J42" s="77">
        <f>IF(NAT!$B$16=1,'NA15'!H26,
IF(NAT!$B$16=2,'NA16'!H26,
IF(NAT!$B$16=3,'NA17'!H26,0)))</f>
        <v>0.17</v>
      </c>
      <c r="K42" s="77">
        <f>IF(NAT!$B$16=1,'NA15'!I26,
IF(NAT!$B$16=2,'NA16'!I26,
IF(NAT!$B$16=3,'NA17'!I26,0)))</f>
        <v>0.14000000000000001</v>
      </c>
      <c r="L42" s="77">
        <f>IF(NAT!$B$16=1,'NA15'!J26,
IF(NAT!$B$16=2,'NA16'!J26,
IF(NAT!$B$16=3,'NA17'!J26,0)))</f>
        <v>0.16</v>
      </c>
      <c r="M42" s="77">
        <f>IF(NAT!$B$16=1,'NA15'!K26,
IF(NAT!$B$16=2,'NA16'!K26,
IF(NAT!$B$16=3,'NA17'!K26,0)))</f>
        <v>0.1</v>
      </c>
      <c r="N42" s="77">
        <f>IF(NAT!$B$16=1,'NA15'!L26,
IF(NAT!$B$16=2,'NA16'!L26,
IF(NAT!$B$16=3,'NA17'!L26,0)))</f>
        <v>0.13</v>
      </c>
      <c r="O42" s="77">
        <f>IF(NAT!$B$16=1,'NA15'!M26,
IF(NAT!$B$16=2,'NA16'!M26,
IF(NAT!$B$16=3,'NA17'!M26,0)))</f>
        <v>0.1</v>
      </c>
      <c r="P42" s="77">
        <f>IF(NAT!$B$16=1,'NA15'!N26,
IF(NAT!$B$16=2,'NA16'!N26,
IF(NAT!$B$16=3,'NA17'!N26,0)))</f>
        <v>0.13</v>
      </c>
      <c r="Q42" s="77">
        <f>IF(NAT!$B$16=1,'NA15'!O26,
IF(NAT!$B$16=2,'NA16'!O26,
IF(NAT!$B$16=3,'NA17'!O26,0)))</f>
        <v>0.13</v>
      </c>
      <c r="R42" s="77">
        <f>IF(NAT!$B$16=1,'NA15'!P26,
IF(NAT!$B$16=2,'NA16'!P26,
IF(NAT!$B$16=3,'NA17'!P26,0)))</f>
        <v>0.11</v>
      </c>
      <c r="S42" s="77">
        <f>IF(NAT!$B$16=1,'NA15'!Q26,
IF(NAT!$B$16=2,'NA16'!Q26,
IF(NAT!$B$16=3,'NA17'!Q26,0)))</f>
        <v>0.13</v>
      </c>
      <c r="T42" s="77">
        <f>IF(NAT!$B$16=1,'NA15'!R26,
IF(NAT!$B$16=2,'NA16'!R26,
IF(NAT!$B$16=3,'NA17'!R26,0)))</f>
        <v>0.11</v>
      </c>
      <c r="U42" s="77">
        <f>IF(NAT!$B$16=1,'NA15'!S26,
IF(NAT!$B$16=2,'NA16'!S26,
IF(NAT!$B$16=3,'NA17'!S26,0)))</f>
        <v>0.15</v>
      </c>
      <c r="V42" s="77">
        <f>IF(NAT!$B$16=1,'NA15'!T26,
IF(NAT!$B$16=2,'NA16'!T26,
IF(NAT!$B$16=3,'NA17'!T26,0)))</f>
        <v>0.15</v>
      </c>
      <c r="W42" s="77">
        <f>IF(NAT!$B$16=1,'NA15'!U26,
IF(NAT!$B$16=2,'NA16'!U26,
IF(NAT!$B$16=3,'NA17'!U26,0)))</f>
        <v>0.14000000000000001</v>
      </c>
    </row>
    <row r="43" spans="1:23" x14ac:dyDescent="0.2">
      <c r="A43" s="55"/>
      <c r="B43" s="55"/>
    </row>
    <row r="44" spans="1:23" x14ac:dyDescent="0.2">
      <c r="A44" s="64"/>
      <c r="B44" s="64" t="s">
        <v>72</v>
      </c>
      <c r="C44" s="64"/>
      <c r="D44" s="64"/>
      <c r="E44" s="64"/>
      <c r="F44" s="64"/>
      <c r="G44" s="64"/>
      <c r="H44" s="64"/>
      <c r="I44" s="64"/>
      <c r="J44" s="64"/>
      <c r="K44" s="64"/>
      <c r="L44" s="64"/>
      <c r="M44" s="64"/>
      <c r="N44" s="64"/>
      <c r="O44" s="64"/>
      <c r="P44" s="64"/>
      <c r="Q44" s="64"/>
      <c r="R44" s="64"/>
      <c r="S44" s="64"/>
      <c r="T44" s="64"/>
      <c r="U44" s="64"/>
      <c r="V44" s="64"/>
      <c r="W44" s="65" t="s">
        <v>73</v>
      </c>
    </row>
  </sheetData>
  <sheetProtection password="FB27" sheet="1" objects="1" scenarios="1" formatCells="0" formatColumns="0" formatRows="0" insertColumns="0" insertRows="0" insertHyperlinks="0" deleteColumns="0" deleteRows="0" sort="0" autoFilter="0" pivotTables="0"/>
  <mergeCells count="4">
    <mergeCell ref="D4:V4"/>
    <mergeCell ref="D5:V5"/>
    <mergeCell ref="A9:B9"/>
    <mergeCell ref="A1:J1"/>
  </mergeCells>
  <pageMargins left="0.7" right="0.7" top="0.75" bottom="0.75" header="0.3" footer="0.3"/>
  <pageSetup paperSize="9" scale="5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1</xdr:col>
                    <xdr:colOff>38100</xdr:colOff>
                    <xdr:row>5</xdr:row>
                    <xdr:rowOff>47625</xdr:rowOff>
                  </from>
                  <to>
                    <xdr:col>2</xdr:col>
                    <xdr:colOff>38100</xdr:colOff>
                    <xdr:row>5</xdr:row>
                    <xdr:rowOff>314325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C6" sqref="C6"/>
    </sheetView>
  </sheetViews>
  <sheetFormatPr defaultRowHeight="15" x14ac:dyDescent="0.25"/>
  <cols>
    <col min="1" max="1" width="24.140625" bestFit="1" customWidth="1"/>
    <col min="2" max="2" width="43.28515625" bestFit="1" customWidth="1"/>
    <col min="3" max="3" width="38" bestFit="1" customWidth="1"/>
    <col min="4" max="4" width="60.28515625" bestFit="1" customWidth="1"/>
  </cols>
  <sheetData>
    <row r="2" spans="1:6" x14ac:dyDescent="0.25">
      <c r="A2" s="1" t="s">
        <v>492</v>
      </c>
    </row>
    <row r="3" spans="1:6" ht="20.25" x14ac:dyDescent="0.3">
      <c r="A3" s="2">
        <v>1</v>
      </c>
      <c r="B3" s="3" t="s">
        <v>78</v>
      </c>
      <c r="C3" s="2"/>
    </row>
    <row r="4" spans="1:6" ht="20.25" x14ac:dyDescent="0.3">
      <c r="A4" s="2">
        <v>2</v>
      </c>
      <c r="B4" s="3" t="s">
        <v>79</v>
      </c>
      <c r="C4" s="2"/>
    </row>
    <row r="5" spans="1:6" x14ac:dyDescent="0.25">
      <c r="A5" s="2"/>
      <c r="B5" s="2"/>
      <c r="C5" s="2"/>
    </row>
    <row r="6" spans="1:6" x14ac:dyDescent="0.25">
      <c r="A6">
        <v>1</v>
      </c>
      <c r="B6" s="4" t="s">
        <v>80</v>
      </c>
      <c r="C6" s="5" t="str">
        <f>CHAR(185)</f>
        <v>¹</v>
      </c>
      <c r="D6" t="s">
        <v>83</v>
      </c>
      <c r="E6" s="5" t="str">
        <f>CHAR(178)</f>
        <v>²</v>
      </c>
      <c r="F6" t="s">
        <v>84</v>
      </c>
    </row>
    <row r="7" spans="1:6" x14ac:dyDescent="0.25">
      <c r="A7">
        <v>2</v>
      </c>
      <c r="B7" s="4" t="s">
        <v>81</v>
      </c>
      <c r="C7" s="5" t="str">
        <f>CHAR(185)</f>
        <v>¹</v>
      </c>
      <c r="D7" t="s">
        <v>83</v>
      </c>
      <c r="E7" s="5" t="str">
        <f>CHAR(178)</f>
        <v>²</v>
      </c>
      <c r="F7" t="s">
        <v>84</v>
      </c>
    </row>
    <row r="8" spans="1:6" ht="15.75" thickBot="1" x14ac:dyDescent="0.3">
      <c r="A8" s="2"/>
      <c r="B8" s="2"/>
      <c r="C8" s="2"/>
    </row>
    <row r="9" spans="1:6" ht="15.75" thickBot="1" x14ac:dyDescent="0.3">
      <c r="A9" s="21" t="s">
        <v>358</v>
      </c>
      <c r="B9" s="20">
        <v>1</v>
      </c>
      <c r="C9" s="2"/>
    </row>
    <row r="11" spans="1:6" x14ac:dyDescent="0.25">
      <c r="A11" s="1" t="s">
        <v>515</v>
      </c>
    </row>
    <row r="12" spans="1:6" x14ac:dyDescent="0.25">
      <c r="B12" s="12" t="s">
        <v>512</v>
      </c>
      <c r="C12" s="12" t="s">
        <v>355</v>
      </c>
      <c r="D12" s="12" t="s">
        <v>547</v>
      </c>
    </row>
    <row r="13" spans="1:6" x14ac:dyDescent="0.25">
      <c r="B13" s="12" t="s">
        <v>513</v>
      </c>
      <c r="C13" s="12" t="s">
        <v>360</v>
      </c>
      <c r="D13" s="12" t="s">
        <v>540</v>
      </c>
    </row>
    <row r="14" spans="1:6" x14ac:dyDescent="0.25">
      <c r="B14" s="12" t="s">
        <v>514</v>
      </c>
      <c r="C14" s="12" t="s">
        <v>374</v>
      </c>
      <c r="D14" s="12" t="s">
        <v>548</v>
      </c>
    </row>
    <row r="15" spans="1:6" ht="15.75" thickBot="1" x14ac:dyDescent="0.3"/>
    <row r="16" spans="1:6" ht="15.75" thickBot="1" x14ac:dyDescent="0.3">
      <c r="A16" s="17" t="s">
        <v>358</v>
      </c>
      <c r="B16" s="22">
        <v>1</v>
      </c>
    </row>
    <row r="18" spans="1:3" x14ac:dyDescent="0.25">
      <c r="A18" s="1" t="s">
        <v>538</v>
      </c>
    </row>
    <row r="19" spans="1:3" x14ac:dyDescent="0.25">
      <c r="B19" s="12" t="s">
        <v>355</v>
      </c>
      <c r="C19" s="12" t="s">
        <v>547</v>
      </c>
    </row>
    <row r="20" spans="1:3" x14ac:dyDescent="0.25">
      <c r="B20" s="12" t="s">
        <v>360</v>
      </c>
      <c r="C20" s="12" t="s">
        <v>540</v>
      </c>
    </row>
    <row r="21" spans="1:3" x14ac:dyDescent="0.25">
      <c r="B21" s="12" t="s">
        <v>374</v>
      </c>
      <c r="C21" s="12" t="s">
        <v>548</v>
      </c>
    </row>
    <row r="22" spans="1:3" ht="15.75" thickBot="1" x14ac:dyDescent="0.3"/>
    <row r="23" spans="1:3" ht="15.75" thickBot="1" x14ac:dyDescent="0.3">
      <c r="A23" s="17" t="s">
        <v>358</v>
      </c>
      <c r="B23" s="22">
        <v>1</v>
      </c>
    </row>
  </sheetData>
  <pageMargins left="0.7" right="0.7" top="0.75" bottom="0.75" header="0.3" footer="0.3"/>
  <pageSetup paperSize="9"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K53" sqref="K53"/>
    </sheetView>
  </sheetViews>
  <sheetFormatPr defaultRowHeight="15" x14ac:dyDescent="0.25"/>
  <sheetData>
    <row r="1" spans="1:8" x14ac:dyDescent="0.25">
      <c r="A1" s="1" t="s">
        <v>75</v>
      </c>
    </row>
    <row r="2" spans="1:8" x14ac:dyDescent="0.25">
      <c r="A2" t="s">
        <v>0</v>
      </c>
      <c r="B2" t="s">
        <v>27</v>
      </c>
      <c r="C2" t="s">
        <v>28</v>
      </c>
      <c r="D2" t="s">
        <v>29</v>
      </c>
      <c r="E2" t="s">
        <v>30</v>
      </c>
      <c r="F2" t="s">
        <v>32</v>
      </c>
      <c r="G2" t="s">
        <v>33</v>
      </c>
      <c r="H2" t="s">
        <v>34</v>
      </c>
    </row>
    <row r="3" spans="1:8" x14ac:dyDescent="0.25">
      <c r="A3" t="s">
        <v>1</v>
      </c>
      <c r="B3">
        <v>169400</v>
      </c>
      <c r="C3">
        <v>176390</v>
      </c>
      <c r="D3">
        <v>36350</v>
      </c>
      <c r="E3">
        <v>120</v>
      </c>
      <c r="F3">
        <v>345790</v>
      </c>
      <c r="G3">
        <v>382140</v>
      </c>
      <c r="H3">
        <v>382260</v>
      </c>
    </row>
    <row r="4" spans="1:8" x14ac:dyDescent="0.25">
      <c r="A4" t="s">
        <v>2</v>
      </c>
      <c r="B4">
        <v>130450</v>
      </c>
      <c r="C4">
        <v>115190</v>
      </c>
      <c r="D4">
        <v>25100</v>
      </c>
      <c r="E4">
        <v>100</v>
      </c>
      <c r="F4">
        <v>245640</v>
      </c>
      <c r="G4">
        <v>270740</v>
      </c>
      <c r="H4">
        <v>270830</v>
      </c>
    </row>
    <row r="5" spans="1:8" x14ac:dyDescent="0.25">
      <c r="A5" t="s">
        <v>3</v>
      </c>
      <c r="B5">
        <v>118310</v>
      </c>
      <c r="C5">
        <v>100650</v>
      </c>
      <c r="D5">
        <v>24950</v>
      </c>
      <c r="E5">
        <v>90</v>
      </c>
      <c r="F5">
        <v>218950</v>
      </c>
      <c r="G5">
        <v>243910</v>
      </c>
      <c r="H5">
        <v>244000</v>
      </c>
    </row>
    <row r="6" spans="1:8" x14ac:dyDescent="0.25">
      <c r="A6" t="s">
        <v>4</v>
      </c>
      <c r="B6">
        <v>11040</v>
      </c>
      <c r="C6">
        <v>22860</v>
      </c>
      <c r="D6">
        <v>470</v>
      </c>
      <c r="E6">
        <v>20</v>
      </c>
      <c r="F6">
        <v>33890</v>
      </c>
      <c r="G6">
        <v>34360</v>
      </c>
      <c r="H6">
        <v>34380</v>
      </c>
    </row>
    <row r="7" spans="1:8" x14ac:dyDescent="0.25">
      <c r="A7" t="s">
        <v>5</v>
      </c>
      <c r="B7">
        <v>330</v>
      </c>
      <c r="C7">
        <v>140</v>
      </c>
      <c r="D7">
        <v>2150</v>
      </c>
      <c r="E7">
        <v>0</v>
      </c>
      <c r="F7">
        <v>470</v>
      </c>
      <c r="G7">
        <v>2620</v>
      </c>
      <c r="H7">
        <v>2620</v>
      </c>
    </row>
    <row r="8" spans="1:8" x14ac:dyDescent="0.25">
      <c r="A8" t="s">
        <v>6</v>
      </c>
      <c r="B8">
        <v>5560</v>
      </c>
      <c r="C8">
        <v>5310</v>
      </c>
      <c r="D8">
        <v>630</v>
      </c>
      <c r="E8">
        <v>4</v>
      </c>
      <c r="F8">
        <v>10880</v>
      </c>
      <c r="G8">
        <v>11510</v>
      </c>
      <c r="H8">
        <v>11510</v>
      </c>
    </row>
    <row r="9" spans="1:8" x14ac:dyDescent="0.25">
      <c r="A9" t="s">
        <v>7</v>
      </c>
      <c r="B9">
        <v>5670</v>
      </c>
      <c r="C9">
        <v>160</v>
      </c>
      <c r="D9">
        <v>30</v>
      </c>
      <c r="E9">
        <v>0</v>
      </c>
      <c r="F9">
        <v>5830</v>
      </c>
      <c r="G9">
        <v>5860</v>
      </c>
      <c r="H9">
        <v>5860</v>
      </c>
    </row>
    <row r="10" spans="1:8" x14ac:dyDescent="0.25">
      <c r="A10" t="s">
        <v>8</v>
      </c>
      <c r="B10">
        <v>210</v>
      </c>
      <c r="C10">
        <v>3090</v>
      </c>
      <c r="D10">
        <v>40</v>
      </c>
      <c r="E10" t="s">
        <v>35</v>
      </c>
      <c r="F10">
        <v>3300</v>
      </c>
      <c r="G10">
        <v>3340</v>
      </c>
      <c r="H10">
        <v>3340</v>
      </c>
    </row>
    <row r="11" spans="1:8" x14ac:dyDescent="0.25">
      <c r="A11" t="s">
        <v>9</v>
      </c>
      <c r="B11">
        <v>20</v>
      </c>
      <c r="C11">
        <v>10</v>
      </c>
      <c r="D11">
        <v>3</v>
      </c>
      <c r="E11">
        <v>20</v>
      </c>
      <c r="F11">
        <v>30</v>
      </c>
      <c r="G11">
        <v>30</v>
      </c>
      <c r="H11">
        <v>50</v>
      </c>
    </row>
    <row r="12" spans="1:8" x14ac:dyDescent="0.25">
      <c r="A12" t="s">
        <v>10</v>
      </c>
      <c r="B12">
        <v>7120</v>
      </c>
      <c r="C12">
        <v>8750</v>
      </c>
      <c r="D12">
        <v>220</v>
      </c>
      <c r="E12">
        <v>0</v>
      </c>
      <c r="F12">
        <v>15870</v>
      </c>
      <c r="G12">
        <v>16090</v>
      </c>
      <c r="H12">
        <v>16090</v>
      </c>
    </row>
    <row r="13" spans="1:8" x14ac:dyDescent="0.25">
      <c r="A13" t="s">
        <v>11</v>
      </c>
      <c r="B13">
        <v>95420</v>
      </c>
      <c r="C13">
        <v>69020</v>
      </c>
      <c r="D13">
        <v>21630</v>
      </c>
      <c r="E13">
        <v>60</v>
      </c>
      <c r="F13">
        <v>164440</v>
      </c>
      <c r="G13">
        <v>186070</v>
      </c>
      <c r="H13">
        <v>186130</v>
      </c>
    </row>
    <row r="14" spans="1:8" x14ac:dyDescent="0.25">
      <c r="A14" t="s">
        <v>12</v>
      </c>
      <c r="B14">
        <v>38260</v>
      </c>
      <c r="C14">
        <v>16080</v>
      </c>
      <c r="D14">
        <v>16570</v>
      </c>
      <c r="E14">
        <v>10</v>
      </c>
      <c r="F14">
        <v>54340</v>
      </c>
      <c r="G14">
        <v>70910</v>
      </c>
      <c r="H14">
        <v>70920</v>
      </c>
    </row>
    <row r="15" spans="1:8" x14ac:dyDescent="0.25">
      <c r="A15" t="s">
        <v>13</v>
      </c>
      <c r="B15">
        <v>2120</v>
      </c>
      <c r="C15">
        <v>490</v>
      </c>
      <c r="D15">
        <v>1700</v>
      </c>
      <c r="E15">
        <v>0</v>
      </c>
      <c r="F15">
        <v>2610</v>
      </c>
      <c r="G15">
        <v>4310</v>
      </c>
      <c r="H15">
        <v>4310</v>
      </c>
    </row>
    <row r="16" spans="1:8" x14ac:dyDescent="0.25">
      <c r="A16" t="s">
        <v>14</v>
      </c>
      <c r="B16">
        <v>26230</v>
      </c>
      <c r="C16">
        <v>10500</v>
      </c>
      <c r="D16">
        <v>13470</v>
      </c>
      <c r="E16">
        <v>10</v>
      </c>
      <c r="F16">
        <v>36720</v>
      </c>
      <c r="G16">
        <v>50190</v>
      </c>
      <c r="H16">
        <v>50200</v>
      </c>
    </row>
    <row r="17" spans="1:8" x14ac:dyDescent="0.25">
      <c r="A17" t="s">
        <v>15</v>
      </c>
      <c r="B17">
        <v>55110</v>
      </c>
      <c r="C17">
        <v>47730</v>
      </c>
      <c r="D17">
        <v>4930</v>
      </c>
      <c r="E17">
        <v>40</v>
      </c>
      <c r="F17">
        <v>102840</v>
      </c>
      <c r="G17">
        <v>107770</v>
      </c>
      <c r="H17">
        <v>107810</v>
      </c>
    </row>
    <row r="18" spans="1:8" x14ac:dyDescent="0.25">
      <c r="A18" t="s">
        <v>16</v>
      </c>
      <c r="B18">
        <v>2050</v>
      </c>
      <c r="C18">
        <v>5210</v>
      </c>
      <c r="D18">
        <v>130</v>
      </c>
      <c r="E18">
        <v>10</v>
      </c>
      <c r="F18">
        <v>7260</v>
      </c>
      <c r="G18">
        <v>7390</v>
      </c>
      <c r="H18">
        <v>7390</v>
      </c>
    </row>
    <row r="19" spans="1:8" x14ac:dyDescent="0.25">
      <c r="A19" t="s">
        <v>17</v>
      </c>
      <c r="B19">
        <v>90</v>
      </c>
      <c r="C19">
        <v>50</v>
      </c>
      <c r="D19">
        <v>10</v>
      </c>
      <c r="E19">
        <v>0</v>
      </c>
      <c r="F19">
        <v>130</v>
      </c>
      <c r="G19">
        <v>140</v>
      </c>
      <c r="H19">
        <v>140</v>
      </c>
    </row>
    <row r="20" spans="1:8" x14ac:dyDescent="0.25">
      <c r="A20" t="s">
        <v>18</v>
      </c>
      <c r="B20">
        <v>10730</v>
      </c>
      <c r="C20">
        <v>12850</v>
      </c>
      <c r="D20">
        <v>120</v>
      </c>
      <c r="E20" t="s">
        <v>35</v>
      </c>
      <c r="F20">
        <v>23570</v>
      </c>
      <c r="G20">
        <v>23700</v>
      </c>
      <c r="H20">
        <v>23700</v>
      </c>
    </row>
    <row r="21" spans="1:8" x14ac:dyDescent="0.25">
      <c r="A21" t="s">
        <v>19</v>
      </c>
      <c r="B21">
        <v>5890</v>
      </c>
      <c r="C21">
        <v>6930</v>
      </c>
      <c r="D21">
        <v>70</v>
      </c>
      <c r="E21" t="s">
        <v>35</v>
      </c>
      <c r="F21">
        <v>12820</v>
      </c>
      <c r="G21">
        <v>12880</v>
      </c>
      <c r="H21">
        <v>12880</v>
      </c>
    </row>
    <row r="22" spans="1:8" x14ac:dyDescent="0.25">
      <c r="A22" t="s">
        <v>20</v>
      </c>
      <c r="B22">
        <v>4740</v>
      </c>
      <c r="C22">
        <v>5790</v>
      </c>
      <c r="D22">
        <v>50</v>
      </c>
      <c r="E22">
        <v>0</v>
      </c>
      <c r="F22">
        <v>10530</v>
      </c>
      <c r="G22">
        <v>10580</v>
      </c>
      <c r="H22">
        <v>10580</v>
      </c>
    </row>
    <row r="23" spans="1:8" x14ac:dyDescent="0.25">
      <c r="A23" t="s">
        <v>21</v>
      </c>
      <c r="B23">
        <v>100</v>
      </c>
      <c r="C23">
        <v>130</v>
      </c>
      <c r="D23" t="s">
        <v>35</v>
      </c>
      <c r="E23">
        <v>0</v>
      </c>
      <c r="F23">
        <v>230</v>
      </c>
      <c r="G23">
        <v>230</v>
      </c>
      <c r="H23">
        <v>230</v>
      </c>
    </row>
    <row r="24" spans="1:8" x14ac:dyDescent="0.25">
      <c r="A24" t="s">
        <v>22</v>
      </c>
      <c r="B24">
        <v>1420</v>
      </c>
      <c r="C24">
        <v>1690</v>
      </c>
      <c r="D24">
        <v>30</v>
      </c>
      <c r="E24">
        <v>0</v>
      </c>
      <c r="F24">
        <v>3110</v>
      </c>
      <c r="G24">
        <v>3140</v>
      </c>
      <c r="H24">
        <v>3140</v>
      </c>
    </row>
    <row r="25" spans="1:8" x14ac:dyDescent="0.25">
      <c r="A25" t="s">
        <v>23</v>
      </c>
      <c r="B25">
        <v>13020</v>
      </c>
      <c r="C25">
        <v>21410</v>
      </c>
      <c r="D25">
        <v>1370</v>
      </c>
      <c r="E25">
        <v>4</v>
      </c>
      <c r="F25">
        <v>34430</v>
      </c>
      <c r="G25">
        <v>35800</v>
      </c>
      <c r="H25">
        <v>35800</v>
      </c>
    </row>
    <row r="26" spans="1:8" x14ac:dyDescent="0.25">
      <c r="A26" t="s">
        <v>24</v>
      </c>
      <c r="B26">
        <v>3050</v>
      </c>
      <c r="C26">
        <v>4840</v>
      </c>
      <c r="D26">
        <v>60</v>
      </c>
      <c r="E26">
        <v>4</v>
      </c>
      <c r="F26">
        <v>7890</v>
      </c>
      <c r="G26">
        <v>7940</v>
      </c>
      <c r="H26">
        <v>7950</v>
      </c>
    </row>
    <row r="27" spans="1:8" x14ac:dyDescent="0.25">
      <c r="A27" t="s">
        <v>25</v>
      </c>
      <c r="B27">
        <v>22870</v>
      </c>
      <c r="C27">
        <v>34960</v>
      </c>
      <c r="D27">
        <v>9830</v>
      </c>
      <c r="E27">
        <v>20</v>
      </c>
      <c r="F27">
        <v>57830</v>
      </c>
      <c r="G27">
        <v>67660</v>
      </c>
      <c r="H27">
        <v>67680</v>
      </c>
    </row>
    <row r="28" spans="1:8" x14ac:dyDescent="0.25">
      <c r="A28" t="s">
        <v>26</v>
      </c>
      <c r="B28">
        <v>5310</v>
      </c>
      <c r="C28">
        <v>2480</v>
      </c>
      <c r="D28">
        <v>2270</v>
      </c>
      <c r="E28" t="s">
        <v>31</v>
      </c>
      <c r="F28">
        <v>7790</v>
      </c>
      <c r="G28">
        <v>10060</v>
      </c>
      <c r="H28">
        <v>10060</v>
      </c>
    </row>
    <row r="29" spans="1:8" x14ac:dyDescent="0.25">
      <c r="A29" s="1" t="s">
        <v>76</v>
      </c>
    </row>
    <row r="30" spans="1:8" x14ac:dyDescent="0.25">
      <c r="A30" t="s">
        <v>0</v>
      </c>
      <c r="B30" t="s">
        <v>27</v>
      </c>
      <c r="C30" t="s">
        <v>28</v>
      </c>
      <c r="D30" t="s">
        <v>29</v>
      </c>
      <c r="E30" t="s">
        <v>30</v>
      </c>
      <c r="F30" t="s">
        <v>32</v>
      </c>
      <c r="G30" t="s">
        <v>33</v>
      </c>
      <c r="H30" t="s">
        <v>34</v>
      </c>
    </row>
    <row r="31" spans="1:8" x14ac:dyDescent="0.25">
      <c r="A31" t="s">
        <v>1</v>
      </c>
      <c r="B31">
        <v>169400</v>
      </c>
      <c r="C31">
        <v>176390</v>
      </c>
      <c r="D31">
        <v>36350</v>
      </c>
      <c r="E31">
        <v>120</v>
      </c>
      <c r="F31">
        <v>345790</v>
      </c>
      <c r="G31">
        <v>382140</v>
      </c>
      <c r="H31">
        <v>382260</v>
      </c>
    </row>
    <row r="32" spans="1:8" x14ac:dyDescent="0.25">
      <c r="A32" t="s">
        <v>2</v>
      </c>
      <c r="B32">
        <v>0.77010000000000001</v>
      </c>
      <c r="C32">
        <v>0.65300000000000002</v>
      </c>
      <c r="D32">
        <v>0.6905</v>
      </c>
      <c r="E32">
        <v>0.7661</v>
      </c>
      <c r="F32">
        <v>0.71040000000000003</v>
      </c>
      <c r="G32">
        <v>0.70850000000000002</v>
      </c>
      <c r="H32">
        <v>0.70850000000000002</v>
      </c>
    </row>
    <row r="33" spans="1:8" x14ac:dyDescent="0.25">
      <c r="A33" t="s">
        <v>3</v>
      </c>
      <c r="B33">
        <v>0.69840000000000002</v>
      </c>
      <c r="C33">
        <v>0.5706</v>
      </c>
      <c r="D33">
        <v>0.68640000000000001</v>
      </c>
      <c r="E33">
        <v>0.7581</v>
      </c>
      <c r="F33">
        <v>0.63319999999999999</v>
      </c>
      <c r="G33">
        <v>0.63829999999999998</v>
      </c>
      <c r="H33">
        <v>0.63829999999999998</v>
      </c>
    </row>
    <row r="34" spans="1:8" x14ac:dyDescent="0.25">
      <c r="A34" t="s">
        <v>4</v>
      </c>
      <c r="B34">
        <v>6.5199999999999994E-2</v>
      </c>
      <c r="C34">
        <v>0.12959999999999999</v>
      </c>
      <c r="D34">
        <v>1.29E-2</v>
      </c>
      <c r="E34">
        <v>0.121</v>
      </c>
      <c r="F34">
        <v>9.8000000000000004E-2</v>
      </c>
      <c r="G34">
        <v>8.9899999999999994E-2</v>
      </c>
      <c r="H34">
        <v>8.9899999999999994E-2</v>
      </c>
    </row>
    <row r="35" spans="1:8" x14ac:dyDescent="0.25">
      <c r="A35" t="s">
        <v>5</v>
      </c>
      <c r="B35" t="s">
        <v>36</v>
      </c>
      <c r="C35" t="s">
        <v>36</v>
      </c>
      <c r="D35">
        <v>5.9200000000000003E-2</v>
      </c>
      <c r="E35">
        <v>0</v>
      </c>
      <c r="F35" t="s">
        <v>36</v>
      </c>
      <c r="G35">
        <v>6.8999999999999999E-3</v>
      </c>
      <c r="H35">
        <v>6.8999999999999999E-3</v>
      </c>
    </row>
    <row r="36" spans="1:8" x14ac:dyDescent="0.25">
      <c r="A36" t="s">
        <v>6</v>
      </c>
      <c r="B36">
        <v>3.2800000000000003E-2</v>
      </c>
      <c r="C36">
        <v>3.0099999999999998E-2</v>
      </c>
      <c r="D36">
        <v>1.7299999999999999E-2</v>
      </c>
      <c r="E36">
        <v>3.2300000000000002E-2</v>
      </c>
      <c r="F36">
        <v>3.15E-2</v>
      </c>
      <c r="G36">
        <v>3.0099999999999998E-2</v>
      </c>
      <c r="H36">
        <v>3.0099999999999998E-2</v>
      </c>
    </row>
    <row r="37" spans="1:8" x14ac:dyDescent="0.25">
      <c r="A37" t="s">
        <v>7</v>
      </c>
      <c r="B37">
        <v>3.3500000000000002E-2</v>
      </c>
      <c r="C37" t="s">
        <v>36</v>
      </c>
      <c r="D37" t="s">
        <v>36</v>
      </c>
      <c r="E37">
        <v>0</v>
      </c>
      <c r="F37">
        <v>1.6899999999999998E-2</v>
      </c>
      <c r="G37">
        <v>1.5299999999999999E-2</v>
      </c>
      <c r="H37">
        <v>1.5299999999999999E-2</v>
      </c>
    </row>
    <row r="38" spans="1:8" x14ac:dyDescent="0.25">
      <c r="A38" t="s">
        <v>8</v>
      </c>
      <c r="B38" t="s">
        <v>36</v>
      </c>
      <c r="C38">
        <v>1.7500000000000002E-2</v>
      </c>
      <c r="D38" t="s">
        <v>36</v>
      </c>
      <c r="E38" t="s">
        <v>35</v>
      </c>
      <c r="F38">
        <v>9.4999999999999998E-3</v>
      </c>
      <c r="G38">
        <v>8.6999999999999994E-3</v>
      </c>
      <c r="H38">
        <v>8.6999999999999994E-3</v>
      </c>
    </row>
    <row r="39" spans="1:8" x14ac:dyDescent="0.25">
      <c r="A39" t="s">
        <v>9</v>
      </c>
      <c r="B39" t="s">
        <v>36</v>
      </c>
      <c r="C39" t="s">
        <v>36</v>
      </c>
      <c r="D39" t="s">
        <v>36</v>
      </c>
      <c r="E39">
        <v>0.121</v>
      </c>
      <c r="F39" t="s">
        <v>36</v>
      </c>
      <c r="G39" t="s">
        <v>36</v>
      </c>
      <c r="H39" t="s">
        <v>36</v>
      </c>
    </row>
    <row r="40" spans="1:8" x14ac:dyDescent="0.25">
      <c r="A40" t="s">
        <v>10</v>
      </c>
      <c r="B40">
        <v>4.2000000000000003E-2</v>
      </c>
      <c r="C40">
        <v>4.9599999999999998E-2</v>
      </c>
      <c r="D40">
        <v>5.8999999999999999E-3</v>
      </c>
      <c r="E40">
        <v>0</v>
      </c>
      <c r="F40">
        <v>4.5900000000000003E-2</v>
      </c>
      <c r="G40">
        <v>4.2099999999999999E-2</v>
      </c>
      <c r="H40">
        <v>4.2099999999999999E-2</v>
      </c>
    </row>
    <row r="41" spans="1:8" x14ac:dyDescent="0.25">
      <c r="A41" t="s">
        <v>11</v>
      </c>
      <c r="B41">
        <v>0.56330000000000002</v>
      </c>
      <c r="C41">
        <v>0.39129999999999998</v>
      </c>
      <c r="D41">
        <v>0.59509999999999996</v>
      </c>
      <c r="E41">
        <v>0.4758</v>
      </c>
      <c r="F41">
        <v>0.47549999999999998</v>
      </c>
      <c r="G41">
        <v>0.4869</v>
      </c>
      <c r="H41">
        <v>0.4869</v>
      </c>
    </row>
    <row r="42" spans="1:8" x14ac:dyDescent="0.25">
      <c r="A42" t="s">
        <v>12</v>
      </c>
      <c r="B42">
        <v>0.2258</v>
      </c>
      <c r="C42">
        <v>9.1200000000000003E-2</v>
      </c>
      <c r="D42">
        <v>0.45579999999999998</v>
      </c>
      <c r="E42">
        <v>8.8700000000000001E-2</v>
      </c>
      <c r="F42">
        <v>0.15720000000000001</v>
      </c>
      <c r="G42">
        <v>0.18559999999999999</v>
      </c>
      <c r="H42">
        <v>0.1855</v>
      </c>
    </row>
    <row r="43" spans="1:8" x14ac:dyDescent="0.25">
      <c r="A43" t="s">
        <v>13</v>
      </c>
      <c r="B43">
        <v>1.2500000000000001E-2</v>
      </c>
      <c r="C43" t="s">
        <v>36</v>
      </c>
      <c r="D43">
        <v>4.6800000000000001E-2</v>
      </c>
      <c r="E43">
        <v>0</v>
      </c>
      <c r="F43">
        <v>7.4999999999999997E-3</v>
      </c>
      <c r="G43">
        <v>1.1299999999999999E-2</v>
      </c>
      <c r="H43">
        <v>1.1299999999999999E-2</v>
      </c>
    </row>
    <row r="44" spans="1:8" x14ac:dyDescent="0.25">
      <c r="A44" t="s">
        <v>14</v>
      </c>
      <c r="B44">
        <v>0.15479999999999999</v>
      </c>
      <c r="C44">
        <v>5.9499999999999997E-2</v>
      </c>
      <c r="D44">
        <v>0.37040000000000001</v>
      </c>
      <c r="E44">
        <v>5.6500000000000002E-2</v>
      </c>
      <c r="F44">
        <v>0.1062</v>
      </c>
      <c r="G44">
        <v>0.1313</v>
      </c>
      <c r="H44">
        <v>0.1313</v>
      </c>
    </row>
    <row r="45" spans="1:8" x14ac:dyDescent="0.25">
      <c r="A45" t="s">
        <v>15</v>
      </c>
      <c r="B45">
        <v>0.32540000000000002</v>
      </c>
      <c r="C45">
        <v>0.27060000000000001</v>
      </c>
      <c r="D45">
        <v>0.1356</v>
      </c>
      <c r="E45">
        <v>0.3468</v>
      </c>
      <c r="F45">
        <v>0.2974</v>
      </c>
      <c r="G45">
        <v>0.28199999999999997</v>
      </c>
      <c r="H45">
        <v>0.28199999999999997</v>
      </c>
    </row>
    <row r="46" spans="1:8" x14ac:dyDescent="0.25">
      <c r="A46" t="s">
        <v>16</v>
      </c>
      <c r="B46">
        <v>1.21E-2</v>
      </c>
      <c r="C46">
        <v>2.9499999999999998E-2</v>
      </c>
      <c r="D46" t="s">
        <v>36</v>
      </c>
      <c r="E46">
        <v>4.0300000000000002E-2</v>
      </c>
      <c r="F46">
        <v>2.1000000000000001E-2</v>
      </c>
      <c r="G46">
        <v>1.9300000000000001E-2</v>
      </c>
      <c r="H46">
        <v>1.9300000000000001E-2</v>
      </c>
    </row>
    <row r="47" spans="1:8" x14ac:dyDescent="0.25">
      <c r="A47" t="s">
        <v>17</v>
      </c>
      <c r="B47" t="s">
        <v>36</v>
      </c>
      <c r="C47" t="s">
        <v>36</v>
      </c>
      <c r="D47" t="s">
        <v>36</v>
      </c>
      <c r="E47">
        <v>0</v>
      </c>
      <c r="F47" t="s">
        <v>36</v>
      </c>
      <c r="G47" t="s">
        <v>36</v>
      </c>
      <c r="H47" t="s">
        <v>36</v>
      </c>
    </row>
    <row r="48" spans="1:8" x14ac:dyDescent="0.25">
      <c r="A48" t="s">
        <v>18</v>
      </c>
      <c r="B48">
        <v>6.3299999999999995E-2</v>
      </c>
      <c r="C48">
        <v>7.2800000000000004E-2</v>
      </c>
      <c r="D48" t="s">
        <v>36</v>
      </c>
      <c r="E48" t="s">
        <v>35</v>
      </c>
      <c r="F48">
        <v>6.8199999999999997E-2</v>
      </c>
      <c r="G48">
        <v>6.2E-2</v>
      </c>
      <c r="H48">
        <v>6.2E-2</v>
      </c>
    </row>
    <row r="49" spans="1:8" x14ac:dyDescent="0.25">
      <c r="A49" t="s">
        <v>19</v>
      </c>
      <c r="B49">
        <v>3.4799999999999998E-2</v>
      </c>
      <c r="C49">
        <v>3.9300000000000002E-2</v>
      </c>
      <c r="D49" t="s">
        <v>36</v>
      </c>
      <c r="E49" t="s">
        <v>35</v>
      </c>
      <c r="F49">
        <v>3.7100000000000001E-2</v>
      </c>
      <c r="G49">
        <v>3.3700000000000001E-2</v>
      </c>
      <c r="H49">
        <v>3.3700000000000001E-2</v>
      </c>
    </row>
    <row r="50" spans="1:8" x14ac:dyDescent="0.25">
      <c r="A50" t="s">
        <v>20</v>
      </c>
      <c r="B50">
        <v>2.8000000000000001E-2</v>
      </c>
      <c r="C50">
        <v>3.2800000000000003E-2</v>
      </c>
      <c r="D50" t="s">
        <v>36</v>
      </c>
      <c r="E50">
        <v>0</v>
      </c>
      <c r="F50">
        <v>3.04E-2</v>
      </c>
      <c r="G50">
        <v>2.7699999999999999E-2</v>
      </c>
      <c r="H50">
        <v>2.7699999999999999E-2</v>
      </c>
    </row>
    <row r="51" spans="1:8" x14ac:dyDescent="0.25">
      <c r="A51" t="s">
        <v>21</v>
      </c>
      <c r="B51" t="s">
        <v>36</v>
      </c>
      <c r="C51" t="s">
        <v>36</v>
      </c>
      <c r="D51" t="s">
        <v>35</v>
      </c>
      <c r="E51">
        <v>0</v>
      </c>
      <c r="F51" t="s">
        <v>36</v>
      </c>
      <c r="G51" t="s">
        <v>36</v>
      </c>
      <c r="H51" t="s">
        <v>36</v>
      </c>
    </row>
    <row r="52" spans="1:8" x14ac:dyDescent="0.25">
      <c r="A52" t="s">
        <v>22</v>
      </c>
      <c r="B52">
        <v>8.3999999999999995E-3</v>
      </c>
      <c r="C52">
        <v>9.5999999999999992E-3</v>
      </c>
      <c r="D52" t="s">
        <v>36</v>
      </c>
      <c r="E52">
        <v>0</v>
      </c>
      <c r="F52">
        <v>8.9999999999999993E-3</v>
      </c>
      <c r="G52">
        <v>8.2000000000000007E-3</v>
      </c>
      <c r="H52">
        <v>8.2000000000000007E-3</v>
      </c>
    </row>
    <row r="53" spans="1:8" x14ac:dyDescent="0.25">
      <c r="A53" t="s">
        <v>23</v>
      </c>
      <c r="B53">
        <v>7.6799999999999993E-2</v>
      </c>
      <c r="C53">
        <v>0.12139999999999999</v>
      </c>
      <c r="D53">
        <v>3.7600000000000001E-2</v>
      </c>
      <c r="E53">
        <v>3.2300000000000002E-2</v>
      </c>
      <c r="F53">
        <v>9.9599999999999994E-2</v>
      </c>
      <c r="G53">
        <v>9.3700000000000006E-2</v>
      </c>
      <c r="H53">
        <v>9.3700000000000006E-2</v>
      </c>
    </row>
    <row r="54" spans="1:8" x14ac:dyDescent="0.25">
      <c r="A54" t="s">
        <v>24</v>
      </c>
      <c r="B54">
        <v>1.7999999999999999E-2</v>
      </c>
      <c r="C54">
        <v>2.7400000000000001E-2</v>
      </c>
      <c r="D54" t="s">
        <v>36</v>
      </c>
      <c r="E54">
        <v>3.2300000000000002E-2</v>
      </c>
      <c r="F54">
        <v>2.2800000000000001E-2</v>
      </c>
      <c r="G54">
        <v>2.0799999999999999E-2</v>
      </c>
      <c r="H54">
        <v>2.0799999999999999E-2</v>
      </c>
    </row>
    <row r="55" spans="1:8" x14ac:dyDescent="0.25">
      <c r="A55" t="s">
        <v>25</v>
      </c>
      <c r="B55">
        <v>0.13500000000000001</v>
      </c>
      <c r="C55">
        <v>0.19819999999999999</v>
      </c>
      <c r="D55">
        <v>0.27039999999999997</v>
      </c>
      <c r="E55">
        <v>0.1694</v>
      </c>
      <c r="F55">
        <v>0.16719999999999999</v>
      </c>
      <c r="G55">
        <v>0.17710000000000001</v>
      </c>
      <c r="H55">
        <v>0.17710000000000001</v>
      </c>
    </row>
    <row r="56" spans="1:8" x14ac:dyDescent="0.25">
      <c r="A56" t="s">
        <v>26</v>
      </c>
      <c r="B56">
        <v>3.1300000000000001E-2</v>
      </c>
      <c r="C56">
        <v>1.41E-2</v>
      </c>
      <c r="D56">
        <v>6.2300000000000001E-2</v>
      </c>
      <c r="E56" t="s">
        <v>31</v>
      </c>
      <c r="F56">
        <v>2.2499999999999999E-2</v>
      </c>
      <c r="G56">
        <v>2.63E-2</v>
      </c>
      <c r="H56">
        <v>2.63E-2</v>
      </c>
    </row>
    <row r="57" spans="1:8" x14ac:dyDescent="0.25">
      <c r="A57" s="1" t="s">
        <v>77</v>
      </c>
    </row>
    <row r="58" spans="1:8" x14ac:dyDescent="0.25">
      <c r="A58" t="s">
        <v>0</v>
      </c>
      <c r="B58" t="s">
        <v>27</v>
      </c>
      <c r="C58" t="s">
        <v>28</v>
      </c>
      <c r="D58" t="s">
        <v>29</v>
      </c>
      <c r="E58" t="s">
        <v>30</v>
      </c>
      <c r="F58" t="s">
        <v>32</v>
      </c>
      <c r="G58" t="s">
        <v>33</v>
      </c>
      <c r="H58" t="s">
        <v>34</v>
      </c>
    </row>
    <row r="59" spans="1:8" x14ac:dyDescent="0.25">
      <c r="A59" t="s">
        <v>1</v>
      </c>
      <c r="B59">
        <v>169400</v>
      </c>
      <c r="C59">
        <v>176390</v>
      </c>
      <c r="D59">
        <v>36350</v>
      </c>
      <c r="E59">
        <v>120</v>
      </c>
      <c r="F59">
        <v>345790</v>
      </c>
      <c r="G59">
        <v>382140</v>
      </c>
      <c r="H59">
        <v>382260</v>
      </c>
    </row>
    <row r="60" spans="1:8" x14ac:dyDescent="0.25">
      <c r="A60" t="s">
        <v>2</v>
      </c>
      <c r="B60" t="s">
        <v>449</v>
      </c>
      <c r="C60" t="s">
        <v>450</v>
      </c>
      <c r="D60" t="s">
        <v>451</v>
      </c>
      <c r="E60" t="s">
        <v>449</v>
      </c>
      <c r="F60" t="s">
        <v>452</v>
      </c>
      <c r="G60" t="s">
        <v>452</v>
      </c>
      <c r="H60" t="s">
        <v>452</v>
      </c>
    </row>
    <row r="61" spans="1:8" x14ac:dyDescent="0.25">
      <c r="A61" t="s">
        <v>3</v>
      </c>
      <c r="B61" t="s">
        <v>453</v>
      </c>
      <c r="C61" t="s">
        <v>454</v>
      </c>
      <c r="D61" t="s">
        <v>451</v>
      </c>
      <c r="E61" t="s">
        <v>455</v>
      </c>
      <c r="F61" t="s">
        <v>456</v>
      </c>
      <c r="G61" t="s">
        <v>457</v>
      </c>
      <c r="H61" t="s">
        <v>457</v>
      </c>
    </row>
    <row r="62" spans="1:8" x14ac:dyDescent="0.25">
      <c r="A62" t="s">
        <v>4</v>
      </c>
      <c r="B62" t="s">
        <v>458</v>
      </c>
      <c r="C62" t="s">
        <v>459</v>
      </c>
      <c r="D62" t="s">
        <v>460</v>
      </c>
      <c r="E62" t="s">
        <v>461</v>
      </c>
      <c r="F62" t="s">
        <v>462</v>
      </c>
      <c r="G62" t="s">
        <v>463</v>
      </c>
      <c r="H62" t="s">
        <v>463</v>
      </c>
    </row>
    <row r="63" spans="1:8" x14ac:dyDescent="0.25">
      <c r="A63" t="s">
        <v>5</v>
      </c>
      <c r="B63" t="s">
        <v>36</v>
      </c>
      <c r="C63" t="s">
        <v>36</v>
      </c>
      <c r="D63" t="s">
        <v>464</v>
      </c>
      <c r="E63" t="s">
        <v>465</v>
      </c>
      <c r="F63" t="s">
        <v>36</v>
      </c>
      <c r="G63" t="s">
        <v>460</v>
      </c>
      <c r="H63" t="s">
        <v>460</v>
      </c>
    </row>
    <row r="64" spans="1:8" x14ac:dyDescent="0.25">
      <c r="A64" t="s">
        <v>6</v>
      </c>
      <c r="B64" t="s">
        <v>466</v>
      </c>
      <c r="C64" t="s">
        <v>466</v>
      </c>
      <c r="D64" t="s">
        <v>467</v>
      </c>
      <c r="E64" t="s">
        <v>466</v>
      </c>
      <c r="F64" t="s">
        <v>466</v>
      </c>
      <c r="G64" t="s">
        <v>466</v>
      </c>
      <c r="H64" t="s">
        <v>466</v>
      </c>
    </row>
    <row r="65" spans="1:8" x14ac:dyDescent="0.25">
      <c r="A65" t="s">
        <v>7</v>
      </c>
      <c r="B65" t="s">
        <v>466</v>
      </c>
      <c r="C65" t="s">
        <v>36</v>
      </c>
      <c r="D65" t="s">
        <v>36</v>
      </c>
      <c r="E65" t="s">
        <v>465</v>
      </c>
      <c r="F65" t="s">
        <v>467</v>
      </c>
      <c r="G65" t="s">
        <v>467</v>
      </c>
      <c r="H65" t="s">
        <v>467</v>
      </c>
    </row>
    <row r="66" spans="1:8" x14ac:dyDescent="0.25">
      <c r="A66" t="s">
        <v>8</v>
      </c>
      <c r="B66" t="s">
        <v>36</v>
      </c>
      <c r="C66" t="s">
        <v>467</v>
      </c>
      <c r="D66" t="s">
        <v>36</v>
      </c>
      <c r="E66" t="s">
        <v>35</v>
      </c>
      <c r="F66" t="s">
        <v>460</v>
      </c>
      <c r="G66" t="s">
        <v>460</v>
      </c>
      <c r="H66" t="s">
        <v>460</v>
      </c>
    </row>
    <row r="67" spans="1:8" x14ac:dyDescent="0.25">
      <c r="A67" t="s">
        <v>9</v>
      </c>
      <c r="B67" t="s">
        <v>36</v>
      </c>
      <c r="C67" t="s">
        <v>36</v>
      </c>
      <c r="D67" t="s">
        <v>36</v>
      </c>
      <c r="E67" t="s">
        <v>461</v>
      </c>
      <c r="F67" t="s">
        <v>36</v>
      </c>
      <c r="G67" t="s">
        <v>36</v>
      </c>
      <c r="H67" t="s">
        <v>36</v>
      </c>
    </row>
    <row r="68" spans="1:8" x14ac:dyDescent="0.25">
      <c r="A68" t="s">
        <v>10</v>
      </c>
      <c r="B68" t="s">
        <v>468</v>
      </c>
      <c r="C68" t="s">
        <v>469</v>
      </c>
      <c r="D68" t="s">
        <v>460</v>
      </c>
      <c r="E68" t="s">
        <v>465</v>
      </c>
      <c r="F68" t="s">
        <v>469</v>
      </c>
      <c r="G68" t="s">
        <v>468</v>
      </c>
      <c r="H68" t="s">
        <v>468</v>
      </c>
    </row>
    <row r="69" spans="1:8" x14ac:dyDescent="0.25">
      <c r="A69" t="s">
        <v>11</v>
      </c>
      <c r="B69" t="s">
        <v>470</v>
      </c>
      <c r="C69" t="s">
        <v>471</v>
      </c>
      <c r="D69" t="s">
        <v>472</v>
      </c>
      <c r="E69" t="s">
        <v>473</v>
      </c>
      <c r="F69" t="s">
        <v>473</v>
      </c>
      <c r="G69" t="s">
        <v>474</v>
      </c>
      <c r="H69" t="s">
        <v>474</v>
      </c>
    </row>
    <row r="70" spans="1:8" x14ac:dyDescent="0.25">
      <c r="A70" t="s">
        <v>12</v>
      </c>
      <c r="B70" t="s">
        <v>475</v>
      </c>
      <c r="C70" t="s">
        <v>463</v>
      </c>
      <c r="D70" t="s">
        <v>476</v>
      </c>
      <c r="E70" t="s">
        <v>463</v>
      </c>
      <c r="F70" t="s">
        <v>477</v>
      </c>
      <c r="G70" t="s">
        <v>478</v>
      </c>
      <c r="H70" t="s">
        <v>478</v>
      </c>
    </row>
    <row r="71" spans="1:8" x14ac:dyDescent="0.25">
      <c r="A71" t="s">
        <v>13</v>
      </c>
      <c r="B71" t="s">
        <v>460</v>
      </c>
      <c r="C71" t="s">
        <v>36</v>
      </c>
      <c r="D71" t="s">
        <v>469</v>
      </c>
      <c r="E71" t="s">
        <v>465</v>
      </c>
      <c r="F71" t="s">
        <v>460</v>
      </c>
      <c r="G71" t="s">
        <v>460</v>
      </c>
      <c r="H71" t="s">
        <v>460</v>
      </c>
    </row>
    <row r="72" spans="1:8" x14ac:dyDescent="0.25">
      <c r="A72" t="s">
        <v>14</v>
      </c>
      <c r="B72" t="s">
        <v>479</v>
      </c>
      <c r="C72" t="s">
        <v>464</v>
      </c>
      <c r="D72" t="s">
        <v>480</v>
      </c>
      <c r="E72" t="s">
        <v>464</v>
      </c>
      <c r="F72" t="s">
        <v>481</v>
      </c>
      <c r="G72" t="s">
        <v>459</v>
      </c>
      <c r="H72" t="s">
        <v>459</v>
      </c>
    </row>
    <row r="73" spans="1:8" x14ac:dyDescent="0.25">
      <c r="A73" t="s">
        <v>15</v>
      </c>
      <c r="B73" t="s">
        <v>482</v>
      </c>
      <c r="C73" t="s">
        <v>483</v>
      </c>
      <c r="D73" t="s">
        <v>484</v>
      </c>
      <c r="E73" t="s">
        <v>485</v>
      </c>
      <c r="F73" t="s">
        <v>486</v>
      </c>
      <c r="G73" t="s">
        <v>487</v>
      </c>
      <c r="H73" t="s">
        <v>487</v>
      </c>
    </row>
    <row r="74" spans="1:8" x14ac:dyDescent="0.25">
      <c r="A74" t="s">
        <v>16</v>
      </c>
      <c r="B74" t="s">
        <v>460</v>
      </c>
      <c r="C74" t="s">
        <v>466</v>
      </c>
      <c r="D74" t="s">
        <v>36</v>
      </c>
      <c r="E74" t="s">
        <v>468</v>
      </c>
      <c r="F74" t="s">
        <v>467</v>
      </c>
      <c r="G74" t="s">
        <v>467</v>
      </c>
      <c r="H74" t="s">
        <v>467</v>
      </c>
    </row>
    <row r="75" spans="1:8" x14ac:dyDescent="0.25">
      <c r="A75" t="s">
        <v>17</v>
      </c>
      <c r="B75" t="s">
        <v>36</v>
      </c>
      <c r="C75" t="s">
        <v>36</v>
      </c>
      <c r="D75" t="s">
        <v>36</v>
      </c>
      <c r="E75" t="s">
        <v>465</v>
      </c>
      <c r="F75" t="s">
        <v>36</v>
      </c>
      <c r="G75" t="s">
        <v>36</v>
      </c>
      <c r="H75" t="s">
        <v>36</v>
      </c>
    </row>
    <row r="76" spans="1:8" x14ac:dyDescent="0.25">
      <c r="A76" t="s">
        <v>18</v>
      </c>
      <c r="B76" t="s">
        <v>464</v>
      </c>
      <c r="C76" t="s">
        <v>458</v>
      </c>
      <c r="D76" t="s">
        <v>36</v>
      </c>
      <c r="E76" t="s">
        <v>35</v>
      </c>
      <c r="F76" t="s">
        <v>458</v>
      </c>
      <c r="G76" t="s">
        <v>464</v>
      </c>
      <c r="H76" t="s">
        <v>464</v>
      </c>
    </row>
    <row r="77" spans="1:8" x14ac:dyDescent="0.25">
      <c r="A77" t="s">
        <v>19</v>
      </c>
      <c r="B77" t="s">
        <v>466</v>
      </c>
      <c r="C77" t="s">
        <v>468</v>
      </c>
      <c r="D77" t="s">
        <v>36</v>
      </c>
      <c r="E77" t="s">
        <v>35</v>
      </c>
      <c r="F77" t="s">
        <v>468</v>
      </c>
      <c r="G77" t="s">
        <v>466</v>
      </c>
      <c r="H77" t="s">
        <v>466</v>
      </c>
    </row>
    <row r="78" spans="1:8" x14ac:dyDescent="0.25">
      <c r="A78" t="s">
        <v>20</v>
      </c>
      <c r="B78" t="s">
        <v>466</v>
      </c>
      <c r="C78" t="s">
        <v>466</v>
      </c>
      <c r="D78" t="s">
        <v>36</v>
      </c>
      <c r="E78" t="s">
        <v>465</v>
      </c>
      <c r="F78" t="s">
        <v>466</v>
      </c>
      <c r="G78" t="s">
        <v>466</v>
      </c>
      <c r="H78" t="s">
        <v>466</v>
      </c>
    </row>
    <row r="79" spans="1:8" x14ac:dyDescent="0.25">
      <c r="A79" t="s">
        <v>21</v>
      </c>
      <c r="B79" t="s">
        <v>36</v>
      </c>
      <c r="C79" t="s">
        <v>36</v>
      </c>
      <c r="D79" t="s">
        <v>35</v>
      </c>
      <c r="E79" t="s">
        <v>465</v>
      </c>
      <c r="F79" t="s">
        <v>36</v>
      </c>
      <c r="G79" t="s">
        <v>36</v>
      </c>
      <c r="H79" t="s">
        <v>36</v>
      </c>
    </row>
    <row r="80" spans="1:8" x14ac:dyDescent="0.25">
      <c r="A80" t="s">
        <v>22</v>
      </c>
      <c r="B80" t="s">
        <v>460</v>
      </c>
      <c r="C80" t="s">
        <v>460</v>
      </c>
      <c r="D80" t="s">
        <v>36</v>
      </c>
      <c r="E80" t="s">
        <v>465</v>
      </c>
      <c r="F80" t="s">
        <v>460</v>
      </c>
      <c r="G80" t="s">
        <v>460</v>
      </c>
      <c r="H80" t="s">
        <v>460</v>
      </c>
    </row>
    <row r="81" spans="1:8" x14ac:dyDescent="0.25">
      <c r="A81" t="s">
        <v>23</v>
      </c>
      <c r="B81" t="s">
        <v>488</v>
      </c>
      <c r="C81" t="s">
        <v>461</v>
      </c>
      <c r="D81" t="s">
        <v>468</v>
      </c>
      <c r="E81" t="s">
        <v>466</v>
      </c>
      <c r="F81" t="s">
        <v>462</v>
      </c>
      <c r="G81" t="s">
        <v>463</v>
      </c>
      <c r="H81" t="s">
        <v>463</v>
      </c>
    </row>
    <row r="82" spans="1:8" x14ac:dyDescent="0.25">
      <c r="A82" t="s">
        <v>24</v>
      </c>
      <c r="B82" t="s">
        <v>467</v>
      </c>
      <c r="C82" t="s">
        <v>466</v>
      </c>
      <c r="D82" t="s">
        <v>36</v>
      </c>
      <c r="E82" t="s">
        <v>466</v>
      </c>
      <c r="F82" t="s">
        <v>467</v>
      </c>
      <c r="G82" t="s">
        <v>467</v>
      </c>
      <c r="H82" t="s">
        <v>467</v>
      </c>
    </row>
    <row r="83" spans="1:8" x14ac:dyDescent="0.25">
      <c r="A83" t="s">
        <v>25</v>
      </c>
      <c r="B83" t="s">
        <v>484</v>
      </c>
      <c r="C83" t="s">
        <v>489</v>
      </c>
      <c r="D83" t="s">
        <v>483</v>
      </c>
      <c r="E83" t="s">
        <v>490</v>
      </c>
      <c r="F83" t="s">
        <v>490</v>
      </c>
      <c r="G83" t="s">
        <v>491</v>
      </c>
      <c r="H83" t="s">
        <v>491</v>
      </c>
    </row>
    <row r="84" spans="1:8" x14ac:dyDescent="0.25">
      <c r="A84" t="s">
        <v>26</v>
      </c>
      <c r="B84" t="s">
        <v>466</v>
      </c>
      <c r="C84" t="s">
        <v>460</v>
      </c>
      <c r="D84" t="s">
        <v>464</v>
      </c>
      <c r="E84" t="s">
        <v>31</v>
      </c>
      <c r="F84" t="s">
        <v>467</v>
      </c>
      <c r="G84" t="s">
        <v>466</v>
      </c>
      <c r="H84" t="s">
        <v>466</v>
      </c>
    </row>
  </sheetData>
  <pageMargins left="0.7" right="0.7" top="0.75" bottom="0.75"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Contents</vt:lpstr>
      <vt:lpstr>NA1 (MAIN)</vt:lpstr>
      <vt:lpstr>NA11 (GEN)</vt:lpstr>
      <vt:lpstr>NA12 (FSM)</vt:lpstr>
      <vt:lpstr>NA13 (SENLLDD)</vt:lpstr>
      <vt:lpstr>NA14 (MAJETH)</vt:lpstr>
      <vt:lpstr>NAT ETH</vt:lpstr>
      <vt:lpstr>NAT</vt:lpstr>
      <vt:lpstr>NA1</vt:lpstr>
      <vt:lpstr>NA14</vt:lpstr>
      <vt:lpstr>NA15</vt:lpstr>
      <vt:lpstr>NA16</vt:lpstr>
      <vt:lpstr>NA17</vt:lpstr>
      <vt:lpstr>LA Main</vt:lpstr>
      <vt:lpstr>LA FSM</vt:lpstr>
      <vt:lpstr>LA SEN,LLDD</vt:lpstr>
      <vt:lpstr>LA Summary</vt:lpstr>
      <vt:lpstr>LA</vt:lpstr>
      <vt:lpstr>LA1</vt:lpstr>
      <vt:lpstr>LA2</vt:lpstr>
      <vt:lpstr>LA3</vt:lpstr>
      <vt:lpstr>LA4</vt:lpstr>
      <vt:lpstr>LA5</vt:lpstr>
      <vt:lpstr>LA31</vt:lpstr>
      <vt:lpstr>LA32</vt:lpstr>
      <vt:lpstr>LA33</vt:lpstr>
      <vt:lpstr>LA41</vt:lpstr>
      <vt:lpstr>LA42</vt:lpstr>
      <vt:lpstr>KS5_Footnotes</vt:lpstr>
      <vt:lpstr>KS5_Footnotes!Print_Area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WARREN, Zachary</dc:creator>
  <cp:lastModifiedBy>HARRIS, Stephen</cp:lastModifiedBy>
  <cp:lastPrinted>2015-01-21T13:23:43Z</cp:lastPrinted>
  <dcterms:created xsi:type="dcterms:W3CDTF">2014-12-11T14:04:51Z</dcterms:created>
  <dcterms:modified xsi:type="dcterms:W3CDTF">2015-01-26T10:32:54Z</dcterms:modified>
</cp:coreProperties>
</file>